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xl/drawings/drawing3.xml" ContentType="application/vnd.openxmlformats-officedocument.drawing+xml"/>
  <Override PartName="/xl/embeddings/oleObject3.bin" ContentType="application/vnd.openxmlformats-officedocument.oleObject"/>
  <Override PartName="/xl/drawings/drawing4.xml" ContentType="application/vnd.openxmlformats-officedocument.drawing+xml"/>
  <Override PartName="/xl/embeddings/oleObject4.bin" ContentType="application/vnd.openxmlformats-officedocument.oleObject"/>
  <Override PartName="/xl/drawings/drawing5.xml" ContentType="application/vnd.openxmlformats-officedocument.drawing+xml"/>
  <Override PartName="/xl/embeddings/oleObject5.bin" ContentType="application/vnd.openxmlformats-officedocument.oleObject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embeddings/oleObject6.bin" ContentType="application/vnd.openxmlformats-officedocument.oleObject"/>
  <Override PartName="/xl/drawings/drawing9.xml" ContentType="application/vnd.openxmlformats-officedocument.drawing+xml"/>
  <Override PartName="/xl/embeddings/oleObject7.bin" ContentType="application/vnd.openxmlformats-officedocument.oleObject"/>
  <Override PartName="/xl/drawings/drawing10.xml" ContentType="application/vnd.openxmlformats-officedocument.drawing+xml"/>
  <Override PartName="/xl/embeddings/oleObject8.bin" ContentType="application/vnd.openxmlformats-officedocument.oleObject"/>
  <Override PartName="/xl/drawings/drawing11.xml" ContentType="application/vnd.openxmlformats-officedocument.drawing+xml"/>
  <Override PartName="/xl/embeddings/oleObject9.bin" ContentType="application/vnd.openxmlformats-officedocument.oleObject"/>
  <Override PartName="/xl/drawings/drawing12.xml" ContentType="application/vnd.openxmlformats-officedocument.drawing+xml"/>
  <Override PartName="/xl/embeddings/oleObject10.bin" ContentType="application/vnd.openxmlformats-officedocument.oleObject"/>
  <Override PartName="/xl/drawings/drawing13.xml" ContentType="application/vnd.openxmlformats-officedocument.drawing+xml"/>
  <Override PartName="/xl/embeddings/oleObject11.bin" ContentType="application/vnd.openxmlformats-officedocument.oleObject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embeddings/oleObject12.bin" ContentType="application/vnd.openxmlformats-officedocument.oleObject"/>
  <Override PartName="/xl/drawings/drawing20.xml" ContentType="application/vnd.openxmlformats-officedocument.drawing+xml"/>
  <Override PartName="/xl/drawings/drawing21.xml" ContentType="application/vnd.openxmlformats-officedocument.drawing+xml"/>
  <Override PartName="/xl/embeddings/oleObject13.bin" ContentType="application/vnd.openxmlformats-officedocument.oleObject"/>
  <Override PartName="/xl/drawings/drawing22.xml" ContentType="application/vnd.openxmlformats-officedocument.drawing+xml"/>
  <Override PartName="/xl/embeddings/oleObject14.bin" ContentType="application/vnd.openxmlformats-officedocument.oleObject"/>
  <Override PartName="/xl/drawings/drawing23.xml" ContentType="application/vnd.openxmlformats-officedocument.drawing+xml"/>
  <Override PartName="/xl/embeddings/oleObject15.bin" ContentType="application/vnd.openxmlformats-officedocument.oleObject"/>
  <Override PartName="/xl/drawings/drawing24.xml" ContentType="application/vnd.openxmlformats-officedocument.drawing+xml"/>
  <Override PartName="/xl/embeddings/oleObject16.bin" ContentType="application/vnd.openxmlformats-officedocument.oleObject"/>
  <Override PartName="/xl/drawings/drawing25.xml" ContentType="application/vnd.openxmlformats-officedocument.drawing+xml"/>
  <Override PartName="/xl/drawings/drawing26.xml" ContentType="application/vnd.openxmlformats-officedocument.drawing+xml"/>
  <Override PartName="/xl/embeddings/oleObject17.bin" ContentType="application/vnd.openxmlformats-officedocument.oleObject"/>
  <Override PartName="/xl/drawings/drawing27.xml" ContentType="application/vnd.openxmlformats-officedocument.drawing+xml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drawings/drawing28.xml" ContentType="application/vnd.openxmlformats-officedocument.drawing+xml"/>
  <Override PartName="/xl/embeddings/oleObject20.bin" ContentType="application/vnd.openxmlformats-officedocument.oleObject"/>
  <Override PartName="/xl/drawings/drawing29.xml" ContentType="application/vnd.openxmlformats-officedocument.drawing+xml"/>
  <Override PartName="/xl/embeddings/oleObject21.bin" ContentType="application/vnd.openxmlformats-officedocument.oleObject"/>
  <Override PartName="/xl/drawings/drawing30.xml" ContentType="application/vnd.openxmlformats-officedocument.drawing+xml"/>
  <Override PartName="/xl/embeddings/oleObject22.bin" ContentType="application/vnd.openxmlformats-officedocument.oleObject"/>
  <Override PartName="/xl/drawings/drawing31.xml" ContentType="application/vnd.openxmlformats-officedocument.drawing+xml"/>
  <Override PartName="/xl/embeddings/oleObject23.bin" ContentType="application/vnd.openxmlformats-officedocument.oleObject"/>
  <Override PartName="/xl/drawings/drawing32.xml" ContentType="application/vnd.openxmlformats-officedocument.drawing+xml"/>
  <Override PartName="/xl/embeddings/oleObject24.bin" ContentType="application/vnd.openxmlformats-officedocument.oleObject"/>
  <Override PartName="/xl/drawings/drawing33.xml" ContentType="application/vnd.openxmlformats-officedocument.drawing+xml"/>
  <Override PartName="/xl/embeddings/oleObject25.bin" ContentType="application/vnd.openxmlformats-officedocument.oleObject"/>
  <Override PartName="/xl/drawings/drawing34.xml" ContentType="application/vnd.openxmlformats-officedocument.drawing+xml"/>
  <Override PartName="/xl/embeddings/oleObject26.bin" ContentType="application/vnd.openxmlformats-officedocument.oleObject"/>
  <Override PartName="/xl/drawings/drawing35.xml" ContentType="application/vnd.openxmlformats-officedocument.drawing+xml"/>
  <Override PartName="/xl/embeddings/oleObject27.bin" ContentType="application/vnd.openxmlformats-officedocument.oleObject"/>
  <Override PartName="/xl/drawings/drawing36.xml" ContentType="application/vnd.openxmlformats-officedocument.drawing+xml"/>
  <Override PartName="/xl/embeddings/oleObject28.bin" ContentType="application/vnd.openxmlformats-officedocument.oleObject"/>
  <Override PartName="/xl/drawings/drawing37.xml" ContentType="application/vnd.openxmlformats-officedocument.drawing+xml"/>
  <Override PartName="/xl/embeddings/oleObject29.bin" ContentType="application/vnd.openxmlformats-officedocument.oleObject"/>
  <Override PartName="/xl/drawings/drawing38.xml" ContentType="application/vnd.openxmlformats-officedocument.drawing+xml"/>
  <Override PartName="/xl/embeddings/oleObject30.bin" ContentType="application/vnd.openxmlformats-officedocument.oleObject"/>
  <Override PartName="/xl/drawings/drawing39.xml" ContentType="application/vnd.openxmlformats-officedocument.drawing+xml"/>
  <Override PartName="/xl/embeddings/oleObject31.bin" ContentType="application/vnd.openxmlformats-officedocument.oleObject"/>
  <Override PartName="/xl/drawings/drawing40.xml" ContentType="application/vnd.openxmlformats-officedocument.drawing+xml"/>
  <Override PartName="/xl/embeddings/oleObject32.bin" ContentType="application/vnd.openxmlformats-officedocument.oleObject"/>
  <Override PartName="/xl/drawings/drawing41.xml" ContentType="application/vnd.openxmlformats-officedocument.drawing+xml"/>
  <Override PartName="/xl/embeddings/oleObject33.bin" ContentType="application/vnd.openxmlformats-officedocument.oleObject"/>
  <Override PartName="/xl/drawings/drawing42.xml" ContentType="application/vnd.openxmlformats-officedocument.drawing+xml"/>
  <Override PartName="/xl/embeddings/oleObject34.bin" ContentType="application/vnd.openxmlformats-officedocument.oleObject"/>
  <Override PartName="/xl/drawings/drawing43.xml" ContentType="application/vnd.openxmlformats-officedocument.drawing+xml"/>
  <Override PartName="/xl/embeddings/oleObject35.bin" ContentType="application/vnd.openxmlformats-officedocument.oleObject"/>
  <Override PartName="/xl/drawings/drawing44.xml" ContentType="application/vnd.openxmlformats-officedocument.drawing+xml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drawings/drawing45.xml" ContentType="application/vnd.openxmlformats-officedocument.drawing+xml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drawings/drawing46.xml" ContentType="application/vnd.openxmlformats-officedocument.drawing+xml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drawings/drawing47.xml" ContentType="application/vnd.openxmlformats-officedocument.drawing+xml"/>
  <Override PartName="/xl/embeddings/oleObject42.bin" ContentType="application/vnd.openxmlformats-officedocument.oleObject"/>
  <Override PartName="/xl/drawings/drawing48.xml" ContentType="application/vnd.openxmlformats-officedocument.drawing+xml"/>
  <Override PartName="/xl/embeddings/oleObject43.bin" ContentType="application/vnd.openxmlformats-officedocument.oleObject"/>
  <Override PartName="/xl/drawings/drawing49.xml" ContentType="application/vnd.openxmlformats-officedocument.drawing+xml"/>
  <Override PartName="/xl/embeddings/oleObject44.bin" ContentType="application/vnd.openxmlformats-officedocument.oleObject"/>
  <Override PartName="/xl/drawings/drawing50.xml" ContentType="application/vnd.openxmlformats-officedocument.drawing+xml"/>
  <Override PartName="/xl/embeddings/oleObject45.bin" ContentType="application/vnd.openxmlformats-officedocument.oleObject"/>
  <Override PartName="/xl/drawings/drawing51.xml" ContentType="application/vnd.openxmlformats-officedocument.drawing+xml"/>
  <Override PartName="/xl/embeddings/oleObject46.bin" ContentType="application/vnd.openxmlformats-officedocument.oleObject"/>
  <Override PartName="/xl/drawings/drawing52.xml" ContentType="application/vnd.openxmlformats-officedocument.drawing+xml"/>
  <Override PartName="/xl/embeddings/oleObject47.bin" ContentType="application/vnd.openxmlformats-officedocument.oleObject"/>
  <Override PartName="/xl/drawings/drawing53.xml" ContentType="application/vnd.openxmlformats-officedocument.drawing+xml"/>
  <Override PartName="/xl/embeddings/oleObject48.bin" ContentType="application/vnd.openxmlformats-officedocument.oleObject"/>
  <Override PartName="/xl/drawings/drawing54.xml" ContentType="application/vnd.openxmlformats-officedocument.drawing+xml"/>
  <Override PartName="/xl/embeddings/oleObject49.bin" ContentType="application/vnd.openxmlformats-officedocument.oleObject"/>
  <Override PartName="/xl/drawings/drawing55.xml" ContentType="application/vnd.openxmlformats-officedocument.drawing+xml"/>
  <Override PartName="/xl/embeddings/oleObject50.bin" ContentType="application/vnd.openxmlformats-officedocument.oleObject"/>
  <Override PartName="/xl/drawings/drawing56.xml" ContentType="application/vnd.openxmlformats-officedocument.drawing+xml"/>
  <Override PartName="/xl/embeddings/oleObject51.bin" ContentType="application/vnd.openxmlformats-officedocument.oleObject"/>
  <Override PartName="/xl/drawings/drawing57.xml" ContentType="application/vnd.openxmlformats-officedocument.drawing+xml"/>
  <Override PartName="/xl/embeddings/oleObject52.bin" ContentType="application/vnd.openxmlformats-officedocument.oleObject"/>
  <Override PartName="/xl/drawings/drawing58.xml" ContentType="application/vnd.openxmlformats-officedocument.drawing+xml"/>
  <Override PartName="/xl/embeddings/oleObject53.bin" ContentType="application/vnd.openxmlformats-officedocument.oleObject"/>
  <Override PartName="/xl/drawings/drawing59.xml" ContentType="application/vnd.openxmlformats-officedocument.drawing+xml"/>
  <Override PartName="/xl/embeddings/oleObject54.bin" ContentType="application/vnd.openxmlformats-officedocument.oleObject"/>
  <Override PartName="/xl/drawings/drawing60.xml" ContentType="application/vnd.openxmlformats-officedocument.drawing+xml"/>
  <Override PartName="/xl/embeddings/oleObject55.bin" ContentType="application/vnd.openxmlformats-officedocument.oleObject"/>
  <Override PartName="/xl/drawings/drawing61.xml" ContentType="application/vnd.openxmlformats-officedocument.drawing+xml"/>
  <Override PartName="/xl/embeddings/oleObject56.bin" ContentType="application/vnd.openxmlformats-officedocument.oleObject"/>
  <Override PartName="/xl/drawings/drawing62.xml" ContentType="application/vnd.openxmlformats-officedocument.drawing+xml"/>
  <Override PartName="/xl/embeddings/oleObject57.bin" ContentType="application/vnd.openxmlformats-officedocument.oleObject"/>
  <Override PartName="/xl/drawings/drawing63.xml" ContentType="application/vnd.openxmlformats-officedocument.drawing+xml"/>
  <Override PartName="/xl/embeddings/oleObject58.bin" ContentType="application/vnd.openxmlformats-officedocument.oleObject"/>
  <Override PartName="/xl/drawings/drawing64.xml" ContentType="application/vnd.openxmlformats-officedocument.drawing+xml"/>
  <Override PartName="/xl/embeddings/oleObject59.bin" ContentType="application/vnd.openxmlformats-officedocument.oleObject"/>
  <Override PartName="/xl/drawings/drawing65.xml" ContentType="application/vnd.openxmlformats-officedocument.drawing+xml"/>
  <Override PartName="/xl/embeddings/oleObject60.bin" ContentType="application/vnd.openxmlformats-officedocument.oleObject"/>
  <Override PartName="/xl/drawings/drawing66.xml" ContentType="application/vnd.openxmlformats-officedocument.drawing+xml"/>
  <Override PartName="/xl/embeddings/oleObject61.bin" ContentType="application/vnd.openxmlformats-officedocument.oleObject"/>
  <Override PartName="/xl/drawings/drawing67.xml" ContentType="application/vnd.openxmlformats-officedocument.drawing+xml"/>
  <Override PartName="/xl/embeddings/oleObject62.bin" ContentType="application/vnd.openxmlformats-officedocument.oleObject"/>
  <Override PartName="/xl/drawings/drawing68.xml" ContentType="application/vnd.openxmlformats-officedocument.drawing+xml"/>
  <Override PartName="/xl/embeddings/oleObject63.bin" ContentType="application/vnd.openxmlformats-officedocument.oleObject"/>
  <Override PartName="/xl/drawings/drawing69.xml" ContentType="application/vnd.openxmlformats-officedocument.drawing+xml"/>
  <Override PartName="/xl/embeddings/oleObject64.bin" ContentType="application/vnd.openxmlformats-officedocument.oleObject"/>
  <Override PartName="/xl/drawings/drawing70.xml" ContentType="application/vnd.openxmlformats-officedocument.drawing+xml"/>
  <Override PartName="/xl/embeddings/oleObject65.bin" ContentType="application/vnd.openxmlformats-officedocument.oleObject"/>
  <Override PartName="/xl/drawings/drawing71.xml" ContentType="application/vnd.openxmlformats-officedocument.drawing+xml"/>
  <Override PartName="/xl/embeddings/oleObject66.bin" ContentType="application/vnd.openxmlformats-officedocument.oleObject"/>
  <Override PartName="/xl/drawings/drawing72.xml" ContentType="application/vnd.openxmlformats-officedocument.drawing+xml"/>
  <Override PartName="/xl/embeddings/oleObject67.bin" ContentType="application/vnd.openxmlformats-officedocument.oleObject"/>
  <Override PartName="/xl/drawings/drawing73.xml" ContentType="application/vnd.openxmlformats-officedocument.drawing+xml"/>
  <Override PartName="/xl/embeddings/oleObject68.bin" ContentType="application/vnd.openxmlformats-officedocument.oleObject"/>
  <Override PartName="/xl/drawings/drawing74.xml" ContentType="application/vnd.openxmlformats-officedocument.drawing+xml"/>
  <Override PartName="/xl/embeddings/oleObject69.bin" ContentType="application/vnd.openxmlformats-officedocument.oleObject"/>
  <Override PartName="/xl/drawings/drawing75.xml" ContentType="application/vnd.openxmlformats-officedocument.drawing+xml"/>
  <Override PartName="/xl/embeddings/oleObject70.bin" ContentType="application/vnd.openxmlformats-officedocument.oleObject"/>
  <Override PartName="/xl/drawings/drawing76.xml" ContentType="application/vnd.openxmlformats-officedocument.drawing+xml"/>
  <Override PartName="/xl/embeddings/oleObject71.bin" ContentType="application/vnd.openxmlformats-officedocument.oleObject"/>
  <Override PartName="/xl/drawings/drawing77.xml" ContentType="application/vnd.openxmlformats-officedocument.drawing+xml"/>
  <Override PartName="/xl/embeddings/oleObject72.bin" ContentType="application/vnd.openxmlformats-officedocument.oleObject"/>
  <Override PartName="/xl/drawings/drawing78.xml" ContentType="application/vnd.openxmlformats-officedocument.drawing+xml"/>
  <Override PartName="/xl/embeddings/oleObject73.bin" ContentType="application/vnd.openxmlformats-officedocument.oleObject"/>
  <Override PartName="/xl/drawings/drawing79.xml" ContentType="application/vnd.openxmlformats-officedocument.drawing+xml"/>
  <Override PartName="/xl/embeddings/oleObject74.bin" ContentType="application/vnd.openxmlformats-officedocument.oleObject"/>
  <Override PartName="/xl/drawings/drawing80.xml" ContentType="application/vnd.openxmlformats-officedocument.drawing+xml"/>
  <Override PartName="/xl/embeddings/oleObject75.bin" ContentType="application/vnd.openxmlformats-officedocument.oleObject"/>
  <Override PartName="/xl/drawings/drawing81.xml" ContentType="application/vnd.openxmlformats-officedocument.drawing+xml"/>
  <Override PartName="/xl/embeddings/oleObject76.bin" ContentType="application/vnd.openxmlformats-officedocument.oleObject"/>
  <Override PartName="/xl/drawings/drawing82.xml" ContentType="application/vnd.openxmlformats-officedocument.drawing+xml"/>
  <Override PartName="/xl/embeddings/oleObject77.bin" ContentType="application/vnd.openxmlformats-officedocument.oleObject"/>
  <Override PartName="/xl/drawings/drawing83.xml" ContentType="application/vnd.openxmlformats-officedocument.drawing+xml"/>
  <Override PartName="/xl/embeddings/oleObject78.bin" ContentType="application/vnd.openxmlformats-officedocument.oleObject"/>
  <Override PartName="/xl/drawings/drawing84.xml" ContentType="application/vnd.openxmlformats-officedocument.drawing+xml"/>
  <Override PartName="/xl/drawings/drawing85.xml" ContentType="application/vnd.openxmlformats-officedocument.drawing+xml"/>
  <Override PartName="/xl/embeddings/oleObject79.bin" ContentType="application/vnd.openxmlformats-officedocument.oleObject"/>
  <Override PartName="/xl/drawings/drawing86.xml" ContentType="application/vnd.openxmlformats-officedocument.drawing+xml"/>
  <Override PartName="/xl/embeddings/oleObject80.bin" ContentType="application/vnd.openxmlformats-officedocument.oleObject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embeddings/oleObject81.bin" ContentType="application/vnd.openxmlformats-officedocument.oleObject"/>
  <Override PartName="/xl/drawings/drawing92.xml" ContentType="application/vnd.openxmlformats-officedocument.drawing+xml"/>
  <Override PartName="/xl/embeddings/oleObject82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xampp\htdocs\SPL_2\Staff_action\test\"/>
    </mc:Choice>
  </mc:AlternateContent>
  <xr:revisionPtr revIDLastSave="0" documentId="8_{D421C875-9EE5-4A9B-BF15-B29BC71A6D14}" xr6:coauthVersionLast="47" xr6:coauthVersionMax="47" xr10:uidLastSave="{00000000-0000-0000-0000-000000000000}"/>
  <bookViews>
    <workbookView xWindow="-110" yWindow="-110" windowWidth="19420" windowHeight="10420" firstSheet="72"/>
  </bookViews>
  <sheets>
    <sheet name="Physics sp. Im.-19 (2)" sheetId="186" r:id="rId1"/>
    <sheet name="Geography Special-19" sheetId="184" r:id="rId2"/>
    <sheet name="Statistics Reg-19  (Sp. Im.)" sheetId="182" r:id="rId3"/>
    <sheet name="Physics sp. Im.-19" sheetId="181" r:id="rId4"/>
    <sheet name="Zoology (Sp.RE)" sheetId="180" r:id="rId5"/>
    <sheet name="SOIL WATER-19 Secial Improve" sheetId="179" r:id="rId6"/>
    <sheet name="SOIL WATER-19 Retake" sheetId="178" r:id="rId7"/>
    <sheet name="Zoology Retake (19)" sheetId="177" r:id="rId8"/>
    <sheet name="Statistics Reg-19  (SP.IM.)" sheetId="176" r:id="rId9"/>
    <sheet name="Mathematics-19 SP  Impvt" sheetId="152" r:id="rId10"/>
    <sheet name="Mathematics Applied Improvt (2)" sheetId="175" r:id="rId11"/>
    <sheet name="Statistics Sp.Im-19" sheetId="173" r:id="rId12"/>
    <sheet name="Microbiology-19 Re" sheetId="172" r:id="rId13"/>
    <sheet name="SOIL WATER-19  (Retake)" sheetId="167" r:id="rId14"/>
    <sheet name="SOIL WATER  (2)" sheetId="148" r:id="rId15"/>
    <sheet name="Soil-Spical" sheetId="130" r:id="rId16"/>
    <sheet name="Soil-Retake 2018" sheetId="133" r:id="rId17"/>
    <sheet name="SOIL WATER-18  (Speacial Im (3)" sheetId="158" r:id="rId18"/>
    <sheet name="Applied Chemistry1st Sem-18" sheetId="149" r:id="rId19"/>
    <sheet name="SOIL WATER-19 " sheetId="84" r:id="rId20"/>
    <sheet name="Zoology" sheetId="120" r:id="rId21"/>
    <sheet name="Zoology Retake" sheetId="122" r:id="rId22"/>
    <sheet name="Zoology (impt-15)" sheetId="121" r:id="rId23"/>
    <sheet name="Applied Statistics-19 " sheetId="63" r:id="rId24"/>
    <sheet name="Applied Statistics-19 Impt" sheetId="150" r:id="rId25"/>
    <sheet name="EEEE 1st Semester-16" sheetId="123" r:id="rId26"/>
    <sheet name="Aplied Physics 2nd Semester-16" sheetId="110" r:id="rId27"/>
    <sheet name="Aplied Physics special Impt-16" sheetId="98" r:id="rId28"/>
    <sheet name="Aplied Physics Improvt." sheetId="76" r:id="rId29"/>
    <sheet name="Aplied Physics  (Improvt Old)" sheetId="70" r:id="rId30"/>
    <sheet name="Geography" sheetId="60" r:id="rId31"/>
    <sheet name="Geography Special" sheetId="145" r:id="rId32"/>
    <sheet name="Microbiology-19" sheetId="126" r:id="rId33"/>
    <sheet name="Microbiology Impt-16" sheetId="59" r:id="rId34"/>
    <sheet name="Microbiology Retake" sheetId="119" r:id="rId35"/>
    <sheet name="Statistics Reg-19 " sheetId="151" r:id="rId36"/>
    <sheet name="Statistics Supli-18" sheetId="156" r:id="rId37"/>
    <sheet name="Statistics Reg-18 Impvt " sheetId="79" r:id="rId38"/>
    <sheet name="Statistics Sepecial-16" sheetId="137" r:id="rId39"/>
    <sheet name="Statistics Sp. Im" sheetId="135" r:id="rId40"/>
    <sheet name="Statistics Sp.Impt-16" sheetId="134" r:id="rId41"/>
    <sheet name="Statistics Imp-15" sheetId="107" r:id="rId42"/>
    <sheet name="Statistics (Im)" sheetId="95" r:id="rId43"/>
    <sheet name="Bio-chemistry Reg" sheetId="55" r:id="rId44"/>
    <sheet name="Bio-chemistry Ret-19" sheetId="165" r:id="rId45"/>
    <sheet name="Bio-chemistry Reg (Retake)" sheetId="140" r:id="rId46"/>
    <sheet name="Applied Chemistry Grade" sheetId="80" r:id="rId47"/>
    <sheet name="Applied Chemistry1st Sem-17" sheetId="138" r:id="rId48"/>
    <sheet name="Applied Chemistry 2nd Sem-19" sheetId="143" r:id="rId49"/>
    <sheet name="Applied Chemistry 2nd Sem Sp-19" sheetId="174" r:id="rId50"/>
    <sheet name="Applied Chemistry Sp Improv 19" sheetId="139" r:id="rId51"/>
    <sheet name="Geology Reg.-19" sheetId="142" r:id="rId52"/>
    <sheet name="Geology Sp Improvt-19 " sheetId="81" r:id="rId53"/>
    <sheet name="Physics Reg-19" sheetId="82" r:id="rId54"/>
    <sheet name="Physics sp Impvt-19-6301-4" sheetId="185" r:id="rId55"/>
    <sheet name="Physics sp Impvt-19-7001" sheetId="170" r:id="rId56"/>
    <sheet name="Mathematics Applied Reg-19" sheetId="163" r:id="rId57"/>
    <sheet name="Mathematics Applied Sp. Im.-19" sheetId="164" r:id="rId58"/>
    <sheet name="Physics Impvt-19" sheetId="162" r:id="rId59"/>
    <sheet name="Physics Impt-17Old" sheetId="128" r:id="rId60"/>
    <sheet name="Physics Impvt.-15" sheetId="111" r:id="rId61"/>
    <sheet name="Mathematics-19" sheetId="51" r:id="rId62"/>
    <sheet name="Mathematics-18 Supli" sheetId="159" r:id="rId63"/>
    <sheet name="Mathematics Applied" sheetId="108" r:id="rId64"/>
    <sheet name="Mathematics Applied Supli-18" sheetId="161" r:id="rId65"/>
    <sheet name="Math Applied Impvt" sheetId="125" r:id="rId66"/>
    <sheet name="Nutrition" sheetId="50" r:id="rId67"/>
    <sheet name="Nutrition Retake-19" sheetId="166" r:id="rId68"/>
    <sheet name="Nutrition Retake" sheetId="144" r:id="rId69"/>
    <sheet name="Chemistry Grade" sheetId="43" r:id="rId70"/>
    <sheet name="Chemistry Supplimentary-18" sheetId="136" r:id="rId71"/>
    <sheet name="Chemistry SP Impvt.-18" sheetId="157" r:id="rId72"/>
    <sheet name="Fisheries." sheetId="83" r:id="rId73"/>
    <sheet name="Fisheries. Retake-19" sheetId="147" r:id="rId74"/>
    <sheet name="Psychology" sheetId="114" r:id="rId75"/>
    <sheet name="Psychology (Retake)" sheetId="131" r:id="rId76"/>
    <sheet name="Psychology SP-Retake" sheetId="187" r:id="rId77"/>
    <sheet name="Psychology Improvement " sheetId="115" r:id="rId78"/>
    <sheet name="Genatic" sheetId="17" r:id="rId79"/>
    <sheet name="Genatic (Retake)" sheetId="141" r:id="rId80"/>
    <sheet name="Computer" sheetId="32" r:id="rId81"/>
    <sheet name="Computer Improvement" sheetId="65" r:id="rId82"/>
    <sheet name="Computer (Special Improvement)" sheetId="49" r:id="rId83"/>
    <sheet name="Computer Improvt." sheetId="38" r:id="rId84"/>
    <sheet name="Botany" sheetId="87" r:id="rId85"/>
    <sheet name="Botany Retake-19" sheetId="183" r:id="rId86"/>
    <sheet name="Disaster 1st semester" sheetId="89" r:id="rId87"/>
    <sheet name="Disaster, 2nd semes" sheetId="90" r:id="rId88"/>
    <sheet name="Neuclear Engineering-1st Sem" sheetId="99" r:id="rId89"/>
    <sheet name="Neuclear Engineering-2nd Sem" sheetId="100" r:id="rId90"/>
    <sheet name="Ocenography 1st Sem" sheetId="103" r:id="rId91"/>
    <sheet name="Ocenography 2nd Sem" sheetId="105" r:id="rId92"/>
  </sheets>
  <definedNames>
    <definedName name="_xlnm.Print_Titles" localSheetId="29">'Aplied Physics  (Improvt Old)'!$1:$26</definedName>
    <definedName name="_xlnm.Print_Titles" localSheetId="26">'Aplied Physics 2nd Semester-16'!$1:$24</definedName>
    <definedName name="_xlnm.Print_Titles" localSheetId="28">'Aplied Physics Improvt.'!$1:$26</definedName>
    <definedName name="_xlnm.Print_Titles" localSheetId="27">'Aplied Physics special Impt-16'!$1:$26</definedName>
    <definedName name="_xlnm.Print_Titles" localSheetId="49">'Applied Chemistry 2nd Sem Sp-19'!$1:$25</definedName>
    <definedName name="_xlnm.Print_Titles" localSheetId="48">'Applied Chemistry 2nd Sem-19'!$1:$25</definedName>
    <definedName name="_xlnm.Print_Titles" localSheetId="46">'Applied Chemistry Grade'!$1:$26</definedName>
    <definedName name="_xlnm.Print_Titles" localSheetId="50">'Applied Chemistry Sp Improv 19'!$1:$26</definedName>
    <definedName name="_xlnm.Print_Titles" localSheetId="47">'Applied Chemistry1st Sem-17'!$1:$26</definedName>
    <definedName name="_xlnm.Print_Titles" localSheetId="18">'Applied Chemistry1st Sem-18'!$1:$26</definedName>
    <definedName name="_xlnm.Print_Titles" localSheetId="23">'Applied Statistics-19 '!$1:$26</definedName>
    <definedName name="_xlnm.Print_Titles" localSheetId="24">'Applied Statistics-19 Impt'!$1:$26</definedName>
    <definedName name="_xlnm.Print_Titles" localSheetId="43">'Bio-chemistry Reg'!$1:$25</definedName>
    <definedName name="_xlnm.Print_Titles" localSheetId="45">'Bio-chemistry Reg (Retake)'!$1:$25</definedName>
    <definedName name="_xlnm.Print_Titles" localSheetId="44">'Bio-chemistry Ret-19'!$1:$25</definedName>
    <definedName name="_xlnm.Print_Titles" localSheetId="84">Botany!$1:$24</definedName>
    <definedName name="_xlnm.Print_Titles" localSheetId="85">'Botany Retake-19'!$1:$24</definedName>
    <definedName name="_xlnm.Print_Titles" localSheetId="69">'Chemistry Grade'!$1:$26</definedName>
    <definedName name="_xlnm.Print_Titles" localSheetId="71">'Chemistry SP Impvt.-18'!$1:$26</definedName>
    <definedName name="_xlnm.Print_Titles" localSheetId="70">'Chemistry Supplimentary-18'!$1:$26</definedName>
    <definedName name="_xlnm.Print_Titles" localSheetId="80">Computer!$1:$26</definedName>
    <definedName name="_xlnm.Print_Titles" localSheetId="82">'Computer (Special Improvement)'!$1:$26</definedName>
    <definedName name="_xlnm.Print_Titles" localSheetId="81">'Computer Improvement'!$1:$26</definedName>
    <definedName name="_xlnm.Print_Titles" localSheetId="83">'Computer Improvt.'!$1:$26</definedName>
    <definedName name="_xlnm.Print_Titles" localSheetId="87">'Disaster, 2nd semes'!$1:$21</definedName>
    <definedName name="_xlnm.Print_Titles" localSheetId="25">'EEEE 1st Semester-16'!$1:$24</definedName>
    <definedName name="_xlnm.Print_Titles" localSheetId="78">Genatic!$1:$22</definedName>
    <definedName name="_xlnm.Print_Titles" localSheetId="79">'Genatic (Retake)'!$1:$22</definedName>
    <definedName name="_xlnm.Print_Titles" localSheetId="30">Geography!$1:$25</definedName>
    <definedName name="_xlnm.Print_Titles" localSheetId="31">'Geography Special'!$1:$25</definedName>
    <definedName name="_xlnm.Print_Titles" localSheetId="1">'Geography Special-19'!$1:$25</definedName>
    <definedName name="_xlnm.Print_Titles" localSheetId="51">'Geology Reg.-19'!$1:$24</definedName>
    <definedName name="_xlnm.Print_Titles" localSheetId="52">'Geology Sp Improvt-19 '!$1:$24</definedName>
    <definedName name="_xlnm.Print_Titles" localSheetId="65">'Math Applied Impvt'!$1:$26</definedName>
    <definedName name="_xlnm.Print_Titles" localSheetId="63">'Mathematics Applied'!$1:$26</definedName>
    <definedName name="_xlnm.Print_Titles" localSheetId="10">'Mathematics Applied Improvt (2)'!$1:$26</definedName>
    <definedName name="_xlnm.Print_Titles" localSheetId="56">'Mathematics Applied Reg-19'!$1:$26</definedName>
    <definedName name="_xlnm.Print_Titles" localSheetId="57">'Mathematics Applied Sp. Im.-19'!$1:$26</definedName>
    <definedName name="_xlnm.Print_Titles" localSheetId="64">'Mathematics Applied Supli-18'!$1:$26</definedName>
    <definedName name="_xlnm.Print_Titles" localSheetId="62">'Mathematics-18 Supli'!$1:$26</definedName>
    <definedName name="_xlnm.Print_Titles" localSheetId="61">'Mathematics-19'!$1:$26</definedName>
    <definedName name="_xlnm.Print_Titles" localSheetId="9">'Mathematics-19 SP  Impvt'!$1:$26</definedName>
    <definedName name="_xlnm.Print_Titles" localSheetId="33">'Microbiology Impt-16'!$1:$23</definedName>
    <definedName name="_xlnm.Print_Titles" localSheetId="34">'Microbiology Retake'!$1:$23</definedName>
    <definedName name="_xlnm.Print_Titles" localSheetId="32">'Microbiology-19'!$1:$23</definedName>
    <definedName name="_xlnm.Print_Titles" localSheetId="12">'Microbiology-19 Re'!$1:$23</definedName>
    <definedName name="_xlnm.Print_Titles" localSheetId="66">Nutrition!$1:$21</definedName>
    <definedName name="_xlnm.Print_Titles" localSheetId="68">'Nutrition Retake'!$1:$21</definedName>
    <definedName name="_xlnm.Print_Titles" localSheetId="67">'Nutrition Retake-19'!$1:$21</definedName>
    <definedName name="_xlnm.Print_Titles" localSheetId="90">'Ocenography 1st Sem'!$1:$21</definedName>
    <definedName name="_xlnm.Print_Titles" localSheetId="91">'Ocenography 2nd Sem'!$1:$21</definedName>
    <definedName name="_xlnm.Print_Titles" localSheetId="59">'Physics Impt-17Old'!$1:$26</definedName>
    <definedName name="_xlnm.Print_Titles" localSheetId="60">'Physics Impvt.-15'!$1:$26</definedName>
    <definedName name="_xlnm.Print_Titles" localSheetId="58">'Physics Impvt-19'!$1:$26</definedName>
    <definedName name="_xlnm.Print_Titles" localSheetId="53">'Physics Reg-19'!$1:$26</definedName>
    <definedName name="_xlnm.Print_Titles" localSheetId="54">'Physics sp Impvt-19-6301-4'!$1:$26</definedName>
    <definedName name="_xlnm.Print_Titles" localSheetId="55">'Physics sp Impvt-19-7001'!$1:$26</definedName>
    <definedName name="_xlnm.Print_Titles" localSheetId="3">'Physics sp. Im.-19'!$1:$26</definedName>
    <definedName name="_xlnm.Print_Titles" localSheetId="0">'Physics sp. Im.-19 (2)'!$1:$26</definedName>
    <definedName name="_xlnm.Print_Titles" localSheetId="74">Psychology!$1:$23</definedName>
    <definedName name="_xlnm.Print_Titles" localSheetId="75">'Psychology (Retake)'!$1:$23</definedName>
    <definedName name="_xlnm.Print_Titles" localSheetId="77">'Psychology Improvement '!$1:$23</definedName>
    <definedName name="_xlnm.Print_Titles" localSheetId="76">'Psychology SP-Retake'!$1:$23</definedName>
    <definedName name="_xlnm.Print_Titles" localSheetId="19">'SOIL WATER-19 '!$1:$24</definedName>
    <definedName name="_xlnm.Print_Titles" localSheetId="6">'SOIL WATER-19 Retake'!$1:$24</definedName>
    <definedName name="_xlnm.Print_Titles" localSheetId="5">'SOIL WATER-19 Secial Improve'!$1:$24</definedName>
    <definedName name="_xlnm.Print_Titles" localSheetId="42">'Statistics (Im)'!$1:$24</definedName>
    <definedName name="_xlnm.Print_Titles" localSheetId="41">'Statistics Imp-15'!$1:$22</definedName>
    <definedName name="_xlnm.Print_Titles" localSheetId="37">'Statistics Reg-18 Impvt '!$1:$22</definedName>
    <definedName name="_xlnm.Print_Titles" localSheetId="35">'Statistics Reg-19 '!$1:$22</definedName>
    <definedName name="_xlnm.Print_Titles" localSheetId="2">'Statistics Reg-19  (Sp. Im.)'!$1:$22</definedName>
    <definedName name="_xlnm.Print_Titles" localSheetId="8">'Statistics Reg-19  (SP.IM.)'!$1:$22</definedName>
    <definedName name="_xlnm.Print_Titles" localSheetId="38">'Statistics Sepecial-16'!$1:$24</definedName>
    <definedName name="_xlnm.Print_Titles" localSheetId="39">'Statistics Sp. Im'!$1:$22</definedName>
    <definedName name="_xlnm.Print_Titles" localSheetId="11">'Statistics Sp.Im-19'!$1:$22</definedName>
    <definedName name="_xlnm.Print_Titles" localSheetId="40">'Statistics Sp.Impt-16'!$1:$22</definedName>
    <definedName name="_xlnm.Print_Titles" localSheetId="36">'Statistics Supli-18'!$1:$22</definedName>
    <definedName name="_xlnm.Print_Titles" localSheetId="20">Zoology!$1:$22</definedName>
    <definedName name="_xlnm.Print_Titles" localSheetId="22">'Zoology (impt-15)'!$1:$22</definedName>
    <definedName name="_xlnm.Print_Titles" localSheetId="4">'Zoology (Sp.RE)'!$1:$22</definedName>
    <definedName name="_xlnm.Print_Titles" localSheetId="21">'Zoology Retake'!$1:$15</definedName>
    <definedName name="_xlnm.Print_Titles" localSheetId="7">'Zoology Retake (19)'!$1:$15</definedName>
  </definedNames>
  <calcPr calcId="19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K29" i="183" l="1"/>
  <c r="BM29" i="183" s="1"/>
  <c r="BK28" i="183"/>
  <c r="BM28" i="183" s="1"/>
  <c r="BK27" i="183"/>
  <c r="BL27" i="183" s="1"/>
  <c r="BK26" i="183"/>
  <c r="BM26" i="183" s="1"/>
  <c r="AI26" i="183"/>
  <c r="AJ26" i="183" s="1"/>
  <c r="BK25" i="183"/>
  <c r="BM25" i="183" s="1"/>
  <c r="AI25" i="183"/>
  <c r="AJ25" i="183" s="1"/>
  <c r="BV61" i="81"/>
  <c r="BF26" i="87"/>
  <c r="BF98" i="87"/>
  <c r="BH98" i="87" s="1"/>
  <c r="BF97" i="87"/>
  <c r="BH97" i="87" s="1"/>
  <c r="BF96" i="87"/>
  <c r="BF95" i="87"/>
  <c r="BF94" i="87"/>
  <c r="BF93" i="87"/>
  <c r="BH93" i="87"/>
  <c r="BF92" i="87"/>
  <c r="BG92" i="87" s="1"/>
  <c r="BH92" i="87"/>
  <c r="BF91" i="87"/>
  <c r="BG91" i="87" s="1"/>
  <c r="BF90" i="87"/>
  <c r="BG90" i="87" s="1"/>
  <c r="BF89" i="87"/>
  <c r="BH89" i="87" s="1"/>
  <c r="BH88" i="87"/>
  <c r="BF88" i="87"/>
  <c r="BG88" i="87"/>
  <c r="BF87" i="87"/>
  <c r="BG87" i="87" s="1"/>
  <c r="BH87" i="87"/>
  <c r="BF86" i="87"/>
  <c r="BG86" i="87" s="1"/>
  <c r="BF85" i="87"/>
  <c r="BH85" i="87" s="1"/>
  <c r="BF84" i="87"/>
  <c r="BH84" i="87" s="1"/>
  <c r="BG83" i="87"/>
  <c r="BF83" i="87"/>
  <c r="BH83" i="87"/>
  <c r="BF82" i="87"/>
  <c r="BG82" i="87"/>
  <c r="BF81" i="87"/>
  <c r="BH81" i="87"/>
  <c r="BF80" i="87"/>
  <c r="BG80" i="87"/>
  <c r="BF79" i="87"/>
  <c r="BG79" i="87"/>
  <c r="BF78" i="87"/>
  <c r="BG78" i="87"/>
  <c r="BF77" i="87"/>
  <c r="BH77" i="87"/>
  <c r="BF76" i="87"/>
  <c r="BH76" i="87" s="1"/>
  <c r="BG76" i="87"/>
  <c r="BG75" i="87"/>
  <c r="BF75" i="87"/>
  <c r="BH75" i="87"/>
  <c r="BF74" i="87"/>
  <c r="BG74" i="87"/>
  <c r="BF73" i="87"/>
  <c r="BH73" i="87"/>
  <c r="BF72" i="87"/>
  <c r="BH72" i="87"/>
  <c r="BF71" i="87"/>
  <c r="BF70" i="87"/>
  <c r="BG70" i="87" s="1"/>
  <c r="BF69" i="87"/>
  <c r="BH69" i="87" s="1"/>
  <c r="BF68" i="87"/>
  <c r="BH68" i="87" s="1"/>
  <c r="BF67" i="87"/>
  <c r="BG67" i="87" s="1"/>
  <c r="BF66" i="87"/>
  <c r="BG66" i="87" s="1"/>
  <c r="BF65" i="87"/>
  <c r="BH65" i="87" s="1"/>
  <c r="BF64" i="87"/>
  <c r="BG64" i="87" s="1"/>
  <c r="BF63" i="87"/>
  <c r="BG63" i="87" s="1"/>
  <c r="BF62" i="87"/>
  <c r="BG62" i="87" s="1"/>
  <c r="BF61" i="87"/>
  <c r="BH61" i="87" s="1"/>
  <c r="BF60" i="87"/>
  <c r="BF59" i="87"/>
  <c r="BF58" i="87"/>
  <c r="BG58" i="87" s="1"/>
  <c r="BF57" i="87"/>
  <c r="BH57" i="87" s="1"/>
  <c r="BH56" i="87"/>
  <c r="BF56" i="87"/>
  <c r="BG56" i="87"/>
  <c r="BF55" i="87"/>
  <c r="BH55" i="87" s="1"/>
  <c r="BG55" i="87"/>
  <c r="BF54" i="87"/>
  <c r="BG54" i="87" s="1"/>
  <c r="BF53" i="87"/>
  <c r="BH53" i="87" s="1"/>
  <c r="BF52" i="87"/>
  <c r="BH52" i="87" s="1"/>
  <c r="BG51" i="87"/>
  <c r="BF51" i="87"/>
  <c r="BH51" i="87"/>
  <c r="BF50" i="87"/>
  <c r="BG50" i="87"/>
  <c r="BF49" i="87"/>
  <c r="BH49" i="87"/>
  <c r="BF48" i="87"/>
  <c r="BG48" i="87"/>
  <c r="BF47" i="87"/>
  <c r="BG47" i="87"/>
  <c r="BF46" i="87"/>
  <c r="BG46" i="87"/>
  <c r="BF45" i="87"/>
  <c r="BH45" i="87"/>
  <c r="BF44" i="87"/>
  <c r="BH44" i="87"/>
  <c r="BG44" i="87"/>
  <c r="BG43" i="87"/>
  <c r="BF43" i="87"/>
  <c r="BH43" i="87"/>
  <c r="BF42" i="87"/>
  <c r="BG42" i="87"/>
  <c r="BF41" i="87"/>
  <c r="BH41" i="87"/>
  <c r="BF40" i="87"/>
  <c r="BF39" i="87"/>
  <c r="BG39" i="87" s="1"/>
  <c r="BF38" i="87"/>
  <c r="BG38" i="87"/>
  <c r="BF37" i="87"/>
  <c r="BH37" i="87"/>
  <c r="BF36" i="87"/>
  <c r="BH36" i="87"/>
  <c r="BF35" i="87"/>
  <c r="BF34" i="87"/>
  <c r="BG34" i="87" s="1"/>
  <c r="BF33" i="87"/>
  <c r="BH33" i="87" s="1"/>
  <c r="BF32" i="87"/>
  <c r="BG32" i="87"/>
  <c r="BF31" i="87"/>
  <c r="BG31" i="87" s="1"/>
  <c r="BF30" i="87"/>
  <c r="BG30" i="87" s="1"/>
  <c r="BF29" i="87"/>
  <c r="BH29" i="87" s="1"/>
  <c r="BF28" i="87"/>
  <c r="BH28" i="87" s="1"/>
  <c r="BF27" i="87"/>
  <c r="BG27" i="87"/>
  <c r="BG26" i="87"/>
  <c r="BA26" i="87"/>
  <c r="BB26" i="87" s="1"/>
  <c r="BD26" i="87"/>
  <c r="BA27" i="87"/>
  <c r="BB27" i="87" s="1"/>
  <c r="BD27" i="87" s="1"/>
  <c r="BA28" i="87"/>
  <c r="BB28" i="87" s="1"/>
  <c r="BD28" i="87" s="1"/>
  <c r="BA29" i="87"/>
  <c r="BB29" i="87"/>
  <c r="BD29" i="87"/>
  <c r="BA30" i="87"/>
  <c r="BB30" i="87" s="1"/>
  <c r="BD30" i="87" s="1"/>
  <c r="BA31" i="87"/>
  <c r="BB31" i="87" s="1"/>
  <c r="BD31" i="87" s="1"/>
  <c r="BA32" i="87"/>
  <c r="BB32" i="87" s="1"/>
  <c r="BD32" i="87" s="1"/>
  <c r="BA33" i="87"/>
  <c r="BB33" i="87"/>
  <c r="BD33" i="87" s="1"/>
  <c r="BA34" i="87"/>
  <c r="BB34" i="87" s="1"/>
  <c r="BD34" i="87" s="1"/>
  <c r="BA35" i="87"/>
  <c r="BB35" i="87" s="1"/>
  <c r="BD35" i="87" s="1"/>
  <c r="BA36" i="87"/>
  <c r="BB36" i="87"/>
  <c r="BD36" i="87" s="1"/>
  <c r="BA37" i="87"/>
  <c r="BB37" i="87"/>
  <c r="BD37" i="87" s="1"/>
  <c r="BA38" i="87"/>
  <c r="BB38" i="87" s="1"/>
  <c r="BD38" i="87" s="1"/>
  <c r="BA39" i="87"/>
  <c r="BB39" i="87"/>
  <c r="BD39" i="87" s="1"/>
  <c r="BA40" i="87"/>
  <c r="BB40" i="87" s="1"/>
  <c r="BD40" i="87" s="1"/>
  <c r="BA41" i="87"/>
  <c r="BB41" i="87"/>
  <c r="BD41" i="87" s="1"/>
  <c r="BA42" i="87"/>
  <c r="BB42" i="87" s="1"/>
  <c r="BD42" i="87"/>
  <c r="BA43" i="87"/>
  <c r="BB43" i="87" s="1"/>
  <c r="BD43" i="87" s="1"/>
  <c r="BA44" i="87"/>
  <c r="BB44" i="87" s="1"/>
  <c r="BD44" i="87" s="1"/>
  <c r="BA45" i="87"/>
  <c r="BB45" i="87"/>
  <c r="BD45" i="87"/>
  <c r="BA46" i="87"/>
  <c r="BB46" i="87" s="1"/>
  <c r="BD46" i="87" s="1"/>
  <c r="BA47" i="87"/>
  <c r="BB47" i="87" s="1"/>
  <c r="BD47" i="87" s="1"/>
  <c r="BA48" i="87"/>
  <c r="BB48" i="87" s="1"/>
  <c r="BD48" i="87" s="1"/>
  <c r="BA49" i="87"/>
  <c r="BB49" i="87"/>
  <c r="BD49" i="87" s="1"/>
  <c r="BA50" i="87"/>
  <c r="BB50" i="87" s="1"/>
  <c r="BD50" i="87" s="1"/>
  <c r="BA51" i="87"/>
  <c r="BB51" i="87" s="1"/>
  <c r="BD51" i="87" s="1"/>
  <c r="BA52" i="87"/>
  <c r="BB52" i="87"/>
  <c r="BD52" i="87" s="1"/>
  <c r="BA53" i="87"/>
  <c r="BB53" i="87"/>
  <c r="BD53" i="87" s="1"/>
  <c r="BA54" i="87"/>
  <c r="BB54" i="87" s="1"/>
  <c r="BD54" i="87" s="1"/>
  <c r="BA55" i="87"/>
  <c r="BB55" i="87"/>
  <c r="BD55" i="87" s="1"/>
  <c r="BA56" i="87"/>
  <c r="BB56" i="87" s="1"/>
  <c r="BD56" i="87" s="1"/>
  <c r="BA57" i="87"/>
  <c r="BB57" i="87"/>
  <c r="BD57" i="87" s="1"/>
  <c r="BA58" i="87"/>
  <c r="BB58" i="87" s="1"/>
  <c r="BD58" i="87"/>
  <c r="BA59" i="87"/>
  <c r="BB59" i="87" s="1"/>
  <c r="BD59" i="87" s="1"/>
  <c r="BA60" i="87"/>
  <c r="BB60" i="87" s="1"/>
  <c r="BD60" i="87" s="1"/>
  <c r="BA61" i="87"/>
  <c r="BB61" i="87"/>
  <c r="BD61" i="87"/>
  <c r="BA62" i="87"/>
  <c r="BB62" i="87" s="1"/>
  <c r="BD62" i="87" s="1"/>
  <c r="BA63" i="87"/>
  <c r="BB63" i="87" s="1"/>
  <c r="BD63" i="87" s="1"/>
  <c r="BA64" i="87"/>
  <c r="BB64" i="87" s="1"/>
  <c r="BD64" i="87" s="1"/>
  <c r="BA65" i="87"/>
  <c r="BB65" i="87"/>
  <c r="BD65" i="87" s="1"/>
  <c r="BA66" i="87"/>
  <c r="BB66" i="87" s="1"/>
  <c r="BD66" i="87" s="1"/>
  <c r="BA67" i="87"/>
  <c r="BB67" i="87" s="1"/>
  <c r="BD67" i="87" s="1"/>
  <c r="BA68" i="87"/>
  <c r="BB68" i="87"/>
  <c r="BD68" i="87" s="1"/>
  <c r="BA69" i="87"/>
  <c r="BB69" i="87"/>
  <c r="BD69" i="87" s="1"/>
  <c r="BA70" i="87"/>
  <c r="BB70" i="87" s="1"/>
  <c r="BD70" i="87" s="1"/>
  <c r="BA71" i="87"/>
  <c r="BB71" i="87"/>
  <c r="BD71" i="87" s="1"/>
  <c r="BA72" i="87"/>
  <c r="BB72" i="87" s="1"/>
  <c r="BD72" i="87" s="1"/>
  <c r="BA73" i="87"/>
  <c r="BB73" i="87"/>
  <c r="BD73" i="87" s="1"/>
  <c r="BA74" i="87"/>
  <c r="BB74" i="87" s="1"/>
  <c r="BD74" i="87"/>
  <c r="BA75" i="87"/>
  <c r="BB75" i="87" s="1"/>
  <c r="BD75" i="87" s="1"/>
  <c r="BA76" i="87"/>
  <c r="BB76" i="87" s="1"/>
  <c r="BD76" i="87" s="1"/>
  <c r="BA77" i="87"/>
  <c r="BB77" i="87"/>
  <c r="BD77" i="87"/>
  <c r="BA78" i="87"/>
  <c r="BB78" i="87" s="1"/>
  <c r="BD78" i="87" s="1"/>
  <c r="BA79" i="87"/>
  <c r="BB79" i="87" s="1"/>
  <c r="BD79" i="87" s="1"/>
  <c r="BA80" i="87"/>
  <c r="BB80" i="87" s="1"/>
  <c r="BD80" i="87" s="1"/>
  <c r="BA81" i="87"/>
  <c r="BB81" i="87"/>
  <c r="BD81" i="87" s="1"/>
  <c r="BA82" i="87"/>
  <c r="BB82" i="87" s="1"/>
  <c r="BD82" i="87" s="1"/>
  <c r="BA83" i="87"/>
  <c r="BB83" i="87" s="1"/>
  <c r="BD83" i="87" s="1"/>
  <c r="BA84" i="87"/>
  <c r="BB84" i="87"/>
  <c r="BD84" i="87" s="1"/>
  <c r="BA85" i="87"/>
  <c r="BB85" i="87"/>
  <c r="BD85" i="87" s="1"/>
  <c r="BA86" i="87"/>
  <c r="BB86" i="87" s="1"/>
  <c r="BD86" i="87" s="1"/>
  <c r="BA87" i="87"/>
  <c r="BB87" i="87"/>
  <c r="BD87" i="87" s="1"/>
  <c r="BA88" i="87"/>
  <c r="BB88" i="87" s="1"/>
  <c r="BD88" i="87" s="1"/>
  <c r="BA89" i="87"/>
  <c r="BB89" i="87"/>
  <c r="BD89" i="87" s="1"/>
  <c r="BA90" i="87"/>
  <c r="BB90" i="87" s="1"/>
  <c r="BD90" i="87"/>
  <c r="BA91" i="87"/>
  <c r="BB91" i="87" s="1"/>
  <c r="BD91" i="87" s="1"/>
  <c r="BA92" i="87"/>
  <c r="BB92" i="87" s="1"/>
  <c r="BD92" i="87" s="1"/>
  <c r="BA93" i="87"/>
  <c r="BB93" i="87"/>
  <c r="BD93" i="87"/>
  <c r="BA94" i="87"/>
  <c r="BB94" i="87" s="1"/>
  <c r="BD94" i="87" s="1"/>
  <c r="BA95" i="87"/>
  <c r="BB95" i="87" s="1"/>
  <c r="BD95" i="87" s="1"/>
  <c r="BA96" i="87"/>
  <c r="BB96" i="87" s="1"/>
  <c r="BD96" i="87" s="1"/>
  <c r="BA97" i="87"/>
  <c r="BB97" i="87"/>
  <c r="BD97" i="87" s="1"/>
  <c r="BA98" i="87"/>
  <c r="BB98" i="87" s="1"/>
  <c r="BD98" i="87" s="1"/>
  <c r="AU26" i="87"/>
  <c r="AV26" i="87" s="1"/>
  <c r="AW26" i="87" s="1"/>
  <c r="AU27" i="87"/>
  <c r="AV27" i="87"/>
  <c r="AW27" i="87" s="1"/>
  <c r="AU28" i="87"/>
  <c r="AV28" i="87"/>
  <c r="AW28" i="87" s="1"/>
  <c r="AU29" i="87"/>
  <c r="AV29" i="87" s="1"/>
  <c r="AW29" i="87" s="1"/>
  <c r="AU30" i="87"/>
  <c r="AV30" i="87"/>
  <c r="AW30" i="87" s="1"/>
  <c r="AU31" i="87"/>
  <c r="AV31" i="87" s="1"/>
  <c r="AW31" i="87" s="1"/>
  <c r="AU32" i="87"/>
  <c r="AV32" i="87"/>
  <c r="AU33" i="87"/>
  <c r="AV33" i="87"/>
  <c r="AU34" i="87"/>
  <c r="AV34" i="87"/>
  <c r="AU35" i="87"/>
  <c r="AV35" i="87"/>
  <c r="AU36" i="87"/>
  <c r="AV36" i="87"/>
  <c r="AU37" i="87"/>
  <c r="AV37" i="87"/>
  <c r="AU38" i="87"/>
  <c r="AV38" i="87"/>
  <c r="AU39" i="87"/>
  <c r="AV39" i="87"/>
  <c r="AW39" i="87" s="1"/>
  <c r="AU40" i="87"/>
  <c r="AV40" i="87"/>
  <c r="AW40" i="87" s="1"/>
  <c r="AU41" i="87"/>
  <c r="AV41" i="87"/>
  <c r="AW41" i="87" s="1"/>
  <c r="AU42" i="87"/>
  <c r="AV42" i="87" s="1"/>
  <c r="AW42" i="87"/>
  <c r="AU43" i="87"/>
  <c r="AV43" i="87"/>
  <c r="AW43" i="87" s="1"/>
  <c r="AU44" i="87"/>
  <c r="AV44" i="87"/>
  <c r="AW44" i="87"/>
  <c r="AU45" i="87"/>
  <c r="AV45" i="87"/>
  <c r="AW45" i="87"/>
  <c r="AU46" i="87"/>
  <c r="AV46" i="87" s="1"/>
  <c r="AW46" i="87"/>
  <c r="AU47" i="87"/>
  <c r="AV47" i="87"/>
  <c r="AW47" i="87" s="1"/>
  <c r="AU48" i="87"/>
  <c r="AV48" i="87" s="1"/>
  <c r="AW48" i="87" s="1"/>
  <c r="AU49" i="87"/>
  <c r="AV49" i="87"/>
  <c r="AW49" i="87"/>
  <c r="AU50" i="87"/>
  <c r="AV50" i="87" s="1"/>
  <c r="AW50" i="87"/>
  <c r="AU51" i="87"/>
  <c r="AV51" i="87" s="1"/>
  <c r="AW51" i="87" s="1"/>
  <c r="AU52" i="87"/>
  <c r="AV52" i="87"/>
  <c r="AW52" i="87" s="1"/>
  <c r="AU53" i="87"/>
  <c r="AV53" i="87"/>
  <c r="AW53" i="87"/>
  <c r="AU54" i="87"/>
  <c r="AV54" i="87" s="1"/>
  <c r="AW54" i="87" s="1"/>
  <c r="AU55" i="87"/>
  <c r="AV55" i="87"/>
  <c r="AW55" i="87" s="1"/>
  <c r="AU56" i="87"/>
  <c r="AV56" i="87"/>
  <c r="AW56" i="87" s="1"/>
  <c r="AU57" i="87"/>
  <c r="AV57" i="87"/>
  <c r="AW57" i="87" s="1"/>
  <c r="AU58" i="87"/>
  <c r="AV58" i="87" s="1"/>
  <c r="AW58" i="87"/>
  <c r="AU59" i="87"/>
  <c r="AV59" i="87"/>
  <c r="AW59" i="87" s="1"/>
  <c r="AU60" i="87"/>
  <c r="AV60" i="87"/>
  <c r="AW60" i="87"/>
  <c r="AU61" i="87"/>
  <c r="AV61" i="87"/>
  <c r="AW61" i="87"/>
  <c r="AU62" i="87"/>
  <c r="AV62" i="87" s="1"/>
  <c r="AW62" i="87"/>
  <c r="AU63" i="87"/>
  <c r="AV63" i="87"/>
  <c r="AW63" i="87" s="1"/>
  <c r="AU64" i="87"/>
  <c r="AV64" i="87" s="1"/>
  <c r="AW64" i="87" s="1"/>
  <c r="AU65" i="87"/>
  <c r="AV65" i="87"/>
  <c r="AW65" i="87"/>
  <c r="AU66" i="87"/>
  <c r="AV66" i="87" s="1"/>
  <c r="AW66" i="87"/>
  <c r="AU67" i="87"/>
  <c r="AV67" i="87" s="1"/>
  <c r="AW67" i="87" s="1"/>
  <c r="AU68" i="87"/>
  <c r="AV68" i="87"/>
  <c r="AW68" i="87" s="1"/>
  <c r="AU69" i="87"/>
  <c r="AV69" i="87"/>
  <c r="AW69" i="87"/>
  <c r="AU70" i="87"/>
  <c r="AV70" i="87" s="1"/>
  <c r="AW70" i="87" s="1"/>
  <c r="AU71" i="87"/>
  <c r="AV71" i="87"/>
  <c r="AW71" i="87" s="1"/>
  <c r="AU72" i="87"/>
  <c r="AV72" i="87"/>
  <c r="AW72" i="87" s="1"/>
  <c r="AU73" i="87"/>
  <c r="AV73" i="87"/>
  <c r="AW73" i="87" s="1"/>
  <c r="AU74" i="87"/>
  <c r="AV74" i="87" s="1"/>
  <c r="AW74" i="87"/>
  <c r="AU75" i="87"/>
  <c r="AV75" i="87"/>
  <c r="AW75" i="87" s="1"/>
  <c r="AU76" i="87"/>
  <c r="AV76" i="87"/>
  <c r="AW76" i="87"/>
  <c r="AU77" i="87"/>
  <c r="AV77" i="87"/>
  <c r="AW77" i="87"/>
  <c r="AU78" i="87"/>
  <c r="AV78" i="87" s="1"/>
  <c r="AW78" i="87"/>
  <c r="AU79" i="87"/>
  <c r="AV79" i="87"/>
  <c r="AW79" i="87" s="1"/>
  <c r="AU80" i="87"/>
  <c r="AV80" i="87" s="1"/>
  <c r="AW80" i="87" s="1"/>
  <c r="AU81" i="87"/>
  <c r="AV81" i="87"/>
  <c r="AW81" i="87"/>
  <c r="AU82" i="87"/>
  <c r="AV82" i="87" s="1"/>
  <c r="AW82" i="87"/>
  <c r="AU83" i="87"/>
  <c r="AV83" i="87" s="1"/>
  <c r="AW83" i="87" s="1"/>
  <c r="AU84" i="87"/>
  <c r="AV84" i="87"/>
  <c r="AU85" i="87"/>
  <c r="AV85" i="87" s="1"/>
  <c r="AU86" i="87"/>
  <c r="AV86" i="87" s="1"/>
  <c r="AU87" i="87"/>
  <c r="AV87" i="87" s="1"/>
  <c r="AU88" i="87"/>
  <c r="AV88" i="87" s="1"/>
  <c r="AU89" i="87"/>
  <c r="AV89" i="87" s="1"/>
  <c r="AU90" i="87"/>
  <c r="AV90" i="87" s="1"/>
  <c r="AU91" i="87"/>
  <c r="AV91" i="87" s="1"/>
  <c r="AU92" i="87"/>
  <c r="AV92" i="87"/>
  <c r="AU93" i="87"/>
  <c r="AV93" i="87" s="1"/>
  <c r="AU94" i="87"/>
  <c r="AV94" i="87" s="1"/>
  <c r="AU95" i="87"/>
  <c r="AV95" i="87" s="1"/>
  <c r="AU96" i="87"/>
  <c r="AV96" i="87"/>
  <c r="AU97" i="87"/>
  <c r="AV97" i="87" s="1"/>
  <c r="AU98" i="87"/>
  <c r="AV98" i="87" s="1"/>
  <c r="AO26" i="87"/>
  <c r="AP26" i="87" s="1"/>
  <c r="AR26" i="87" s="1"/>
  <c r="AO27" i="87"/>
  <c r="AP27" i="87" s="1"/>
  <c r="AR27" i="87" s="1"/>
  <c r="AO28" i="87"/>
  <c r="AP28" i="87" s="1"/>
  <c r="AR28" i="87"/>
  <c r="AO29" i="87"/>
  <c r="AP29" i="87"/>
  <c r="AR29" i="87" s="1"/>
  <c r="AO30" i="87"/>
  <c r="AP30" i="87" s="1"/>
  <c r="AR30" i="87" s="1"/>
  <c r="AO31" i="87"/>
  <c r="AP31" i="87" s="1"/>
  <c r="AR31" i="87" s="1"/>
  <c r="AO32" i="87"/>
  <c r="AP32" i="87" s="1"/>
  <c r="AR32" i="87" s="1"/>
  <c r="AO33" i="87"/>
  <c r="AP33" i="87"/>
  <c r="AR33" i="87" s="1"/>
  <c r="AO34" i="87"/>
  <c r="AP34" i="87" s="1"/>
  <c r="AR34" i="87" s="1"/>
  <c r="AO35" i="87"/>
  <c r="AP35" i="87"/>
  <c r="AR35" i="87" s="1"/>
  <c r="AO36" i="87"/>
  <c r="AP36" i="87" s="1"/>
  <c r="AR36" i="87" s="1"/>
  <c r="AO37" i="87"/>
  <c r="AP37" i="87"/>
  <c r="AR37" i="87" s="1"/>
  <c r="AO38" i="87"/>
  <c r="AP38" i="87" s="1"/>
  <c r="AR38" i="87"/>
  <c r="AO39" i="87"/>
  <c r="AP39" i="87" s="1"/>
  <c r="AR39" i="87" s="1"/>
  <c r="AO40" i="87"/>
  <c r="AP40" i="87" s="1"/>
  <c r="AR40" i="87" s="1"/>
  <c r="AO41" i="87"/>
  <c r="AP41" i="87"/>
  <c r="AR41" i="87"/>
  <c r="AO42" i="87"/>
  <c r="AP42" i="87" s="1"/>
  <c r="AR42" i="87" s="1"/>
  <c r="AO43" i="87"/>
  <c r="AP43" i="87" s="1"/>
  <c r="AR43" i="87" s="1"/>
  <c r="AO44" i="87"/>
  <c r="AP44" i="87" s="1"/>
  <c r="AR44" i="87" s="1"/>
  <c r="AO45" i="87"/>
  <c r="AP45" i="87"/>
  <c r="AR45" i="87" s="1"/>
  <c r="AO46" i="87"/>
  <c r="AP46" i="87" s="1"/>
  <c r="AR46" i="87" s="1"/>
  <c r="AO47" i="87"/>
  <c r="AP47" i="87" s="1"/>
  <c r="AR47" i="87" s="1"/>
  <c r="AO48" i="87"/>
  <c r="AP48" i="87" s="1"/>
  <c r="AR48" i="87" s="1"/>
  <c r="AO49" i="87"/>
  <c r="AP49" i="87"/>
  <c r="AR49" i="87" s="1"/>
  <c r="AO50" i="87"/>
  <c r="AP50" i="87" s="1"/>
  <c r="AR50" i="87" s="1"/>
  <c r="AO51" i="87"/>
  <c r="AO52" i="87"/>
  <c r="AP52" i="87" s="1"/>
  <c r="AR52" i="87" s="1"/>
  <c r="AO53" i="87"/>
  <c r="AP53" i="87"/>
  <c r="AR53" i="87" s="1"/>
  <c r="AO54" i="87"/>
  <c r="AP54" i="87" s="1"/>
  <c r="AR54" i="87" s="1"/>
  <c r="AO55" i="87"/>
  <c r="AP55" i="87" s="1"/>
  <c r="AQ55" i="87"/>
  <c r="AO56" i="87"/>
  <c r="AP56" i="87"/>
  <c r="AO57" i="87"/>
  <c r="AP57" i="87"/>
  <c r="AO58" i="87"/>
  <c r="AP58" i="87" s="1"/>
  <c r="AO59" i="87"/>
  <c r="AP59" i="87"/>
  <c r="AQ59" i="87" s="1"/>
  <c r="AO60" i="87"/>
  <c r="AP60" i="87" s="1"/>
  <c r="AO61" i="87"/>
  <c r="AP61" i="87"/>
  <c r="AO62" i="87"/>
  <c r="AP62" i="87" s="1"/>
  <c r="AO63" i="87"/>
  <c r="AP63" i="87" s="1"/>
  <c r="AQ63" i="87" s="1"/>
  <c r="AO64" i="87"/>
  <c r="AP64" i="87"/>
  <c r="AQ64" i="87" s="1"/>
  <c r="AR64" i="87"/>
  <c r="AO65" i="87"/>
  <c r="AP65" i="87"/>
  <c r="AR65" i="87" s="1"/>
  <c r="AQ65" i="87"/>
  <c r="AO66" i="87"/>
  <c r="AP66" i="87"/>
  <c r="AR66" i="87" s="1"/>
  <c r="AQ66" i="87"/>
  <c r="AO67" i="87"/>
  <c r="AP67" i="87"/>
  <c r="AQ67" i="87" s="1"/>
  <c r="AO68" i="87"/>
  <c r="AP68" i="87" s="1"/>
  <c r="AR68" i="87" s="1"/>
  <c r="AO69" i="87"/>
  <c r="AP69" i="87" s="1"/>
  <c r="AQ69" i="87"/>
  <c r="AR69" i="87"/>
  <c r="AO70" i="87"/>
  <c r="AP70" i="87" s="1"/>
  <c r="AQ70" i="87" s="1"/>
  <c r="AR70" i="87"/>
  <c r="AO71" i="87"/>
  <c r="AP71" i="87" s="1"/>
  <c r="AQ71" i="87"/>
  <c r="AO72" i="87"/>
  <c r="AP72" i="87"/>
  <c r="AO73" i="87"/>
  <c r="AP73" i="87"/>
  <c r="AO74" i="87"/>
  <c r="AP74" i="87"/>
  <c r="AO75" i="87"/>
  <c r="AP75" i="87"/>
  <c r="AQ75" i="87" s="1"/>
  <c r="AO76" i="87"/>
  <c r="AP76" i="87" s="1"/>
  <c r="AO77" i="87"/>
  <c r="AP77" i="87" s="1"/>
  <c r="AO78" i="87"/>
  <c r="AP78" i="87" s="1"/>
  <c r="AO79" i="87"/>
  <c r="AP79" i="87" s="1"/>
  <c r="AQ79" i="87" s="1"/>
  <c r="AO80" i="87"/>
  <c r="AP80" i="87"/>
  <c r="AR80" i="87" s="1"/>
  <c r="AO81" i="87"/>
  <c r="AP81" i="87"/>
  <c r="AR81" i="87" s="1"/>
  <c r="AO82" i="87"/>
  <c r="AP82" i="87" s="1"/>
  <c r="AR82" i="87" s="1"/>
  <c r="AQ82" i="87"/>
  <c r="AO83" i="87"/>
  <c r="AP83" i="87" s="1"/>
  <c r="AQ83" i="87" s="1"/>
  <c r="AO84" i="87"/>
  <c r="AP84" i="87"/>
  <c r="AR84" i="87" s="1"/>
  <c r="AO85" i="87"/>
  <c r="AP85" i="87" s="1"/>
  <c r="AQ85" i="87" s="1"/>
  <c r="AR85" i="87"/>
  <c r="AO86" i="87"/>
  <c r="AP86" i="87" s="1"/>
  <c r="AO87" i="87"/>
  <c r="AP87" i="87" s="1"/>
  <c r="AO88" i="87"/>
  <c r="AP88" i="87"/>
  <c r="AO89" i="87"/>
  <c r="AP89" i="87"/>
  <c r="AO90" i="87"/>
  <c r="AP90" i="87"/>
  <c r="AO91" i="87"/>
  <c r="AP91" i="87" s="1"/>
  <c r="AO92" i="87"/>
  <c r="AP92" i="87"/>
  <c r="AR92" i="87"/>
  <c r="AQ92" i="87"/>
  <c r="AO93" i="87"/>
  <c r="AP93" i="87"/>
  <c r="AR93" i="87" s="1"/>
  <c r="AQ93" i="87"/>
  <c r="AO94" i="87"/>
  <c r="AP94" i="87"/>
  <c r="AQ94" i="87"/>
  <c r="AR94" i="87"/>
  <c r="AO95" i="87"/>
  <c r="AP95" i="87"/>
  <c r="AO96" i="87"/>
  <c r="AP96" i="87" s="1"/>
  <c r="AO97" i="87"/>
  <c r="AP97" i="87"/>
  <c r="AO98" i="87"/>
  <c r="AP98" i="87"/>
  <c r="AI26" i="87"/>
  <c r="AJ26" i="87"/>
  <c r="AL26" i="87"/>
  <c r="AI27" i="87"/>
  <c r="AJ27" i="87" s="1"/>
  <c r="AL27" i="87"/>
  <c r="AI28" i="87"/>
  <c r="AJ28" i="87"/>
  <c r="AL28" i="87" s="1"/>
  <c r="AI29" i="87"/>
  <c r="AJ29" i="87" s="1"/>
  <c r="AL29" i="87" s="1"/>
  <c r="AI30" i="87"/>
  <c r="AJ30" i="87"/>
  <c r="AL30" i="87"/>
  <c r="AI31" i="87"/>
  <c r="AJ31" i="87" s="1"/>
  <c r="AL31" i="87"/>
  <c r="AI32" i="87"/>
  <c r="AJ32" i="87" s="1"/>
  <c r="AL32" i="87" s="1"/>
  <c r="AI33" i="87"/>
  <c r="AJ33" i="87"/>
  <c r="AL33" i="87" s="1"/>
  <c r="AI34" i="87"/>
  <c r="AJ34" i="87"/>
  <c r="AL34" i="87"/>
  <c r="AI35" i="87"/>
  <c r="AJ35" i="87" s="1"/>
  <c r="AL35" i="87" s="1"/>
  <c r="AI36" i="87"/>
  <c r="AJ36" i="87"/>
  <c r="AL36" i="87" s="1"/>
  <c r="AI37" i="87"/>
  <c r="AJ37" i="87"/>
  <c r="AL37" i="87" s="1"/>
  <c r="AI38" i="87"/>
  <c r="AJ38" i="87"/>
  <c r="AL38" i="87" s="1"/>
  <c r="AI39" i="87"/>
  <c r="AJ39" i="87" s="1"/>
  <c r="AL39" i="87"/>
  <c r="AI40" i="87"/>
  <c r="AJ40" i="87"/>
  <c r="AL40" i="87" s="1"/>
  <c r="AI41" i="87"/>
  <c r="AJ41" i="87"/>
  <c r="AL41" i="87" s="1"/>
  <c r="AI42" i="87"/>
  <c r="AJ42" i="87"/>
  <c r="AI43" i="87"/>
  <c r="AJ43" i="87" s="1"/>
  <c r="AI44" i="87"/>
  <c r="AJ44" i="87"/>
  <c r="AI45" i="87"/>
  <c r="AJ45" i="87" s="1"/>
  <c r="AK45" i="87" s="1"/>
  <c r="AI46" i="87"/>
  <c r="AJ46" i="87"/>
  <c r="AI47" i="87"/>
  <c r="AJ47" i="87"/>
  <c r="AL47" i="87"/>
  <c r="AI48" i="87"/>
  <c r="AJ48" i="87" s="1"/>
  <c r="AK48" i="87" s="1"/>
  <c r="AL48" i="87"/>
  <c r="AI49" i="87"/>
  <c r="AJ49" i="87" s="1"/>
  <c r="AL49" i="87" s="1"/>
  <c r="AK49" i="87"/>
  <c r="AI50" i="87"/>
  <c r="AJ50" i="87" s="1"/>
  <c r="AI51" i="87"/>
  <c r="AJ51" i="87" s="1"/>
  <c r="AI52" i="87"/>
  <c r="AJ52" i="87" s="1"/>
  <c r="AI53" i="87"/>
  <c r="AJ53" i="87"/>
  <c r="AL53" i="87" s="1"/>
  <c r="AK53" i="87"/>
  <c r="AI54" i="87"/>
  <c r="AJ54" i="87" s="1"/>
  <c r="AI55" i="87"/>
  <c r="AJ55" i="87" s="1"/>
  <c r="AI56" i="87"/>
  <c r="AJ56" i="87" s="1"/>
  <c r="AK56" i="87"/>
  <c r="AL56" i="87"/>
  <c r="AI57" i="87"/>
  <c r="AJ57" i="87" s="1"/>
  <c r="AK57" i="87" s="1"/>
  <c r="AI58" i="87"/>
  <c r="AJ58" i="87" s="1"/>
  <c r="AI59" i="87"/>
  <c r="AJ59" i="87"/>
  <c r="AL59" i="87"/>
  <c r="AK59" i="87"/>
  <c r="AI60" i="87"/>
  <c r="AJ60" i="87"/>
  <c r="AK60" i="87"/>
  <c r="AI61" i="87"/>
  <c r="AJ61" i="87" s="1"/>
  <c r="AL61" i="87" s="1"/>
  <c r="AK61" i="87"/>
  <c r="AI62" i="87"/>
  <c r="AJ62" i="87" s="1"/>
  <c r="AI63" i="87"/>
  <c r="AJ63" i="87" s="1"/>
  <c r="AL63" i="87" s="1"/>
  <c r="AI64" i="87"/>
  <c r="AJ64" i="87"/>
  <c r="AL64" i="87" s="1"/>
  <c r="AK64" i="87"/>
  <c r="AI65" i="87"/>
  <c r="AJ65" i="87"/>
  <c r="AI66" i="87"/>
  <c r="AJ66" i="87"/>
  <c r="AI67" i="87"/>
  <c r="AJ67" i="87" s="1"/>
  <c r="AL67" i="87" s="1"/>
  <c r="AK67" i="87"/>
  <c r="AI68" i="87"/>
  <c r="AJ68" i="87" s="1"/>
  <c r="AI69" i="87"/>
  <c r="AJ69" i="87" s="1"/>
  <c r="AI70" i="87"/>
  <c r="AJ70" i="87"/>
  <c r="AI71" i="87"/>
  <c r="AJ71" i="87"/>
  <c r="AL71" i="87" s="1"/>
  <c r="AK71" i="87"/>
  <c r="AI72" i="87"/>
  <c r="AJ72" i="87"/>
  <c r="AK72" i="87" s="1"/>
  <c r="AL72" i="87"/>
  <c r="AI73" i="87"/>
  <c r="AJ73" i="87"/>
  <c r="AK73" i="87" s="1"/>
  <c r="AI74" i="87"/>
  <c r="AJ74" i="87" s="1"/>
  <c r="AI75" i="87"/>
  <c r="AJ75" i="87"/>
  <c r="AK75" i="87" s="1"/>
  <c r="AI76" i="87"/>
  <c r="AJ76" i="87" s="1"/>
  <c r="AK76" i="87" s="1"/>
  <c r="AI77" i="87"/>
  <c r="AJ77" i="87"/>
  <c r="AI78" i="87"/>
  <c r="AJ78" i="87"/>
  <c r="AI79" i="87"/>
  <c r="AJ79" i="87" s="1"/>
  <c r="AL79" i="87" s="1"/>
  <c r="AI80" i="87"/>
  <c r="AJ80" i="87"/>
  <c r="AI81" i="87"/>
  <c r="AJ81" i="87" s="1"/>
  <c r="AL81" i="87" s="1"/>
  <c r="AK81" i="87"/>
  <c r="AI82" i="87"/>
  <c r="AJ82" i="87" s="1"/>
  <c r="AI83" i="87"/>
  <c r="AJ83" i="87" s="1"/>
  <c r="AL83" i="87"/>
  <c r="AK83" i="87"/>
  <c r="AI84" i="87"/>
  <c r="AJ84" i="87" s="1"/>
  <c r="AK84" i="87" s="1"/>
  <c r="AL84" i="87"/>
  <c r="AI85" i="87"/>
  <c r="AJ85" i="87" s="1"/>
  <c r="AI86" i="87"/>
  <c r="AJ86" i="87" s="1"/>
  <c r="AI87" i="87"/>
  <c r="AJ87" i="87"/>
  <c r="AK87" i="87" s="1"/>
  <c r="AI88" i="87"/>
  <c r="AJ88" i="87" s="1"/>
  <c r="AI89" i="87"/>
  <c r="AJ89" i="87"/>
  <c r="AK89" i="87" s="1"/>
  <c r="AI90" i="87"/>
  <c r="AJ90" i="87"/>
  <c r="AI91" i="87"/>
  <c r="AJ91" i="87" s="1"/>
  <c r="AI92" i="87"/>
  <c r="AJ92" i="87"/>
  <c r="AK92" i="87" s="1"/>
  <c r="AI93" i="87"/>
  <c r="AJ93" i="87"/>
  <c r="AL93" i="87" s="1"/>
  <c r="AI94" i="87"/>
  <c r="AJ94" i="87"/>
  <c r="AI95" i="87"/>
  <c r="AJ95" i="87" s="1"/>
  <c r="AL95" i="87"/>
  <c r="AI96" i="87"/>
  <c r="AJ96" i="87" s="1"/>
  <c r="AK96" i="87" s="1"/>
  <c r="AI97" i="87"/>
  <c r="AJ97" i="87"/>
  <c r="AK97" i="87" s="1"/>
  <c r="AI98" i="87"/>
  <c r="AJ98" i="87"/>
  <c r="AC26" i="87"/>
  <c r="AD26" i="87"/>
  <c r="AF26" i="87"/>
  <c r="AC27" i="87"/>
  <c r="AD27" i="87" s="1"/>
  <c r="AF27" i="87"/>
  <c r="AC28" i="87"/>
  <c r="AD28" i="87" s="1"/>
  <c r="AC29" i="87"/>
  <c r="AD29" i="87"/>
  <c r="AC30" i="87"/>
  <c r="AC31" i="87"/>
  <c r="AD31" i="87" s="1"/>
  <c r="AC32" i="87"/>
  <c r="AD32" i="87"/>
  <c r="AE32" i="87"/>
  <c r="AC33" i="87"/>
  <c r="AD33" i="87"/>
  <c r="AC34" i="87"/>
  <c r="AD34" i="87" s="1"/>
  <c r="AC35" i="87"/>
  <c r="AD35" i="87"/>
  <c r="AC36" i="87"/>
  <c r="AD36" i="87" s="1"/>
  <c r="AC37" i="87"/>
  <c r="AD37" i="87"/>
  <c r="AC38" i="87"/>
  <c r="AD38" i="87" s="1"/>
  <c r="AC39" i="87"/>
  <c r="AC40" i="87"/>
  <c r="AD40" i="87"/>
  <c r="AF40" i="87" s="1"/>
  <c r="AC41" i="87"/>
  <c r="AD41" i="87"/>
  <c r="AC42" i="87"/>
  <c r="AD42" i="87" s="1"/>
  <c r="AC43" i="87"/>
  <c r="AD43" i="87"/>
  <c r="AC44" i="87"/>
  <c r="AD44" i="87"/>
  <c r="AE44" i="87" s="1"/>
  <c r="AC45" i="87"/>
  <c r="AD45" i="87"/>
  <c r="AC46" i="87"/>
  <c r="AD46" i="87" s="1"/>
  <c r="AC47" i="87"/>
  <c r="AD47" i="87"/>
  <c r="AC48" i="87"/>
  <c r="AD48" i="87" s="1"/>
  <c r="AE48" i="87"/>
  <c r="AC49" i="87"/>
  <c r="AD49" i="87" s="1"/>
  <c r="AC50" i="87"/>
  <c r="AD50" i="87"/>
  <c r="AC51" i="87"/>
  <c r="AD51" i="87"/>
  <c r="AC52" i="87"/>
  <c r="AD52" i="87"/>
  <c r="AC53" i="87"/>
  <c r="AD53" i="87"/>
  <c r="AC54" i="87"/>
  <c r="AD54" i="87"/>
  <c r="AC55" i="87"/>
  <c r="AC56" i="87"/>
  <c r="AD56" i="87"/>
  <c r="AF56" i="87" s="1"/>
  <c r="AC57" i="87"/>
  <c r="AD57" i="87"/>
  <c r="AC58" i="87"/>
  <c r="AD58" i="87"/>
  <c r="AC59" i="87"/>
  <c r="AD59" i="87"/>
  <c r="AC60" i="87"/>
  <c r="AD60" i="87" s="1"/>
  <c r="AC61" i="87"/>
  <c r="AD61" i="87"/>
  <c r="AC62" i="87"/>
  <c r="AD62" i="87"/>
  <c r="AC63" i="87"/>
  <c r="AD63" i="87"/>
  <c r="AC64" i="87"/>
  <c r="AD64" i="87" s="1"/>
  <c r="AE64" i="87" s="1"/>
  <c r="AC65" i="87"/>
  <c r="AD65" i="87" s="1"/>
  <c r="AC66" i="87"/>
  <c r="AD66" i="87" s="1"/>
  <c r="AC67" i="87"/>
  <c r="AD67" i="87"/>
  <c r="AC68" i="87"/>
  <c r="AD68" i="87" s="1"/>
  <c r="AC69" i="87"/>
  <c r="AD69" i="87" s="1"/>
  <c r="AC70" i="87"/>
  <c r="AD70" i="87" s="1"/>
  <c r="AC71" i="87"/>
  <c r="AD71" i="87"/>
  <c r="AC72" i="87"/>
  <c r="AD72" i="87" s="1"/>
  <c r="AF72" i="87" s="1"/>
  <c r="AC73" i="87"/>
  <c r="AD73" i="87"/>
  <c r="AC74" i="87"/>
  <c r="AC75" i="87"/>
  <c r="AD75" i="87" s="1"/>
  <c r="AC76" i="87"/>
  <c r="AD76" i="87" s="1"/>
  <c r="AF76" i="87"/>
  <c r="AC77" i="87"/>
  <c r="AD77" i="87"/>
  <c r="AC78" i="87"/>
  <c r="AD78" i="87"/>
  <c r="AC79" i="87"/>
  <c r="AD79" i="87" s="1"/>
  <c r="AC80" i="87"/>
  <c r="AD80" i="87"/>
  <c r="AE80" i="87" s="1"/>
  <c r="AC81" i="87"/>
  <c r="AD81" i="87" s="1"/>
  <c r="AC82" i="87"/>
  <c r="AD82" i="87"/>
  <c r="AC83" i="87"/>
  <c r="AD83" i="87" s="1"/>
  <c r="AC84" i="87"/>
  <c r="AD84" i="87" s="1"/>
  <c r="AF84" i="87" s="1"/>
  <c r="AE84" i="87"/>
  <c r="AC85" i="87"/>
  <c r="AD85" i="87"/>
  <c r="AC86" i="87"/>
  <c r="AD86" i="87" s="1"/>
  <c r="AC87" i="87"/>
  <c r="AD87" i="87" s="1"/>
  <c r="AC88" i="87"/>
  <c r="AD88" i="87" s="1"/>
  <c r="AE88" i="87" s="1"/>
  <c r="AC89" i="87"/>
  <c r="AD89" i="87" s="1"/>
  <c r="AC90" i="87"/>
  <c r="AD90" i="87" s="1"/>
  <c r="AC91" i="87"/>
  <c r="AD91" i="87" s="1"/>
  <c r="AC92" i="87"/>
  <c r="AD92" i="87" s="1"/>
  <c r="AC93" i="87"/>
  <c r="AD93" i="87" s="1"/>
  <c r="AC94" i="87"/>
  <c r="AD94" i="87" s="1"/>
  <c r="AC95" i="87"/>
  <c r="AD95" i="87"/>
  <c r="AC96" i="87"/>
  <c r="AD96" i="87" s="1"/>
  <c r="AE96" i="87"/>
  <c r="AC97" i="87"/>
  <c r="AD97" i="87"/>
  <c r="AC98" i="87"/>
  <c r="AD98" i="87"/>
  <c r="W26" i="87"/>
  <c r="X26" i="87" s="1"/>
  <c r="Z26" i="87" s="1"/>
  <c r="W27" i="87"/>
  <c r="X27" i="87" s="1"/>
  <c r="W28" i="87"/>
  <c r="X28" i="87" s="1"/>
  <c r="W29" i="87"/>
  <c r="X29" i="87"/>
  <c r="W30" i="87"/>
  <c r="X30" i="87" s="1"/>
  <c r="W31" i="87"/>
  <c r="X31" i="87" s="1"/>
  <c r="W32" i="87"/>
  <c r="X32" i="87" s="1"/>
  <c r="Z32" i="87" s="1"/>
  <c r="W33" i="87"/>
  <c r="X33" i="87" s="1"/>
  <c r="Y33" i="87" s="1"/>
  <c r="W34" i="87"/>
  <c r="X34" i="87" s="1"/>
  <c r="Z34" i="87"/>
  <c r="W35" i="87"/>
  <c r="X35" i="87"/>
  <c r="W36" i="87"/>
  <c r="X36" i="87" s="1"/>
  <c r="Z36" i="87" s="1"/>
  <c r="W37" i="87"/>
  <c r="X37" i="87" s="1"/>
  <c r="W38" i="87"/>
  <c r="X38" i="87" s="1"/>
  <c r="Z38" i="87"/>
  <c r="W39" i="87"/>
  <c r="X39" i="87" s="1"/>
  <c r="W40" i="87"/>
  <c r="X40" i="87"/>
  <c r="Z40" i="87" s="1"/>
  <c r="W41" i="87"/>
  <c r="X41" i="87" s="1"/>
  <c r="Z41" i="87"/>
  <c r="Y41" i="87"/>
  <c r="W42" i="87"/>
  <c r="X42" i="87" s="1"/>
  <c r="Z42" i="87"/>
  <c r="W43" i="87"/>
  <c r="X43" i="87"/>
  <c r="Y43" i="87" s="1"/>
  <c r="W44" i="87"/>
  <c r="X44" i="87" s="1"/>
  <c r="Z44" i="87" s="1"/>
  <c r="W45" i="87"/>
  <c r="X45" i="87"/>
  <c r="W46" i="87"/>
  <c r="W47" i="87"/>
  <c r="X47" i="87" s="1"/>
  <c r="W48" i="87"/>
  <c r="X48" i="87"/>
  <c r="Z48" i="87" s="1"/>
  <c r="W49" i="87"/>
  <c r="X49" i="87"/>
  <c r="Y49" i="87" s="1"/>
  <c r="Z49" i="87"/>
  <c r="W50" i="87"/>
  <c r="X50" i="87"/>
  <c r="Z50" i="87"/>
  <c r="W51" i="87"/>
  <c r="X51" i="87" s="1"/>
  <c r="Y51" i="87" s="1"/>
  <c r="Z51" i="87"/>
  <c r="W52" i="87"/>
  <c r="X52" i="87" s="1"/>
  <c r="Z52" i="87" s="1"/>
  <c r="W53" i="87"/>
  <c r="X53" i="87" s="1"/>
  <c r="W54" i="87"/>
  <c r="X54" i="87"/>
  <c r="Z54" i="87" s="1"/>
  <c r="W55" i="87"/>
  <c r="X55" i="87" s="1"/>
  <c r="W56" i="87"/>
  <c r="X56" i="87"/>
  <c r="Z56" i="87" s="1"/>
  <c r="W57" i="87"/>
  <c r="X57" i="87"/>
  <c r="Y57" i="87" s="1"/>
  <c r="W58" i="87"/>
  <c r="X58" i="87" s="1"/>
  <c r="Z58" i="87" s="1"/>
  <c r="W59" i="87"/>
  <c r="X59" i="87" s="1"/>
  <c r="Z59" i="87" s="1"/>
  <c r="W60" i="87"/>
  <c r="X60" i="87" s="1"/>
  <c r="Z60" i="87" s="1"/>
  <c r="W61" i="87"/>
  <c r="X61" i="87"/>
  <c r="W62" i="87"/>
  <c r="X62" i="87" s="1"/>
  <c r="Z62" i="87" s="1"/>
  <c r="W63" i="87"/>
  <c r="X63" i="87" s="1"/>
  <c r="W64" i="87"/>
  <c r="X64" i="87" s="1"/>
  <c r="Z64" i="87" s="1"/>
  <c r="W65" i="87"/>
  <c r="X65" i="87" s="1"/>
  <c r="Z65" i="87" s="1"/>
  <c r="W66" i="87"/>
  <c r="X66" i="87" s="1"/>
  <c r="Z66" i="87"/>
  <c r="W67" i="87"/>
  <c r="X67" i="87"/>
  <c r="Z67" i="87"/>
  <c r="W68" i="87"/>
  <c r="X68" i="87"/>
  <c r="Z68" i="87"/>
  <c r="W69" i="87"/>
  <c r="X69" i="87"/>
  <c r="W70" i="87"/>
  <c r="X70" i="87"/>
  <c r="Z70" i="87"/>
  <c r="W71" i="87"/>
  <c r="X71" i="87"/>
  <c r="W72" i="87"/>
  <c r="X72" i="87" s="1"/>
  <c r="Z72" i="87" s="1"/>
  <c r="W73" i="87"/>
  <c r="X73" i="87"/>
  <c r="W74" i="87"/>
  <c r="X74" i="87"/>
  <c r="Z74" i="87" s="1"/>
  <c r="W75" i="87"/>
  <c r="X75" i="87" s="1"/>
  <c r="Z75" i="87"/>
  <c r="W76" i="87"/>
  <c r="X76" i="87" s="1"/>
  <c r="Z76" i="87" s="1"/>
  <c r="W77" i="87"/>
  <c r="X77" i="87" s="1"/>
  <c r="W78" i="87"/>
  <c r="X78" i="87" s="1"/>
  <c r="Z78" i="87" s="1"/>
  <c r="W79" i="87"/>
  <c r="X79" i="87" s="1"/>
  <c r="W80" i="87"/>
  <c r="X80" i="87"/>
  <c r="Z80" i="87" s="1"/>
  <c r="W81" i="87"/>
  <c r="X81" i="87" s="1"/>
  <c r="Y81" i="87" s="1"/>
  <c r="W82" i="87"/>
  <c r="X82" i="87"/>
  <c r="Z82" i="87"/>
  <c r="W83" i="87"/>
  <c r="X83" i="87"/>
  <c r="Z83" i="87" s="1"/>
  <c r="W84" i="87"/>
  <c r="X84" i="87" s="1"/>
  <c r="Z84" i="87" s="1"/>
  <c r="W85" i="87"/>
  <c r="X85" i="87"/>
  <c r="W86" i="87"/>
  <c r="X86" i="87"/>
  <c r="Z86" i="87" s="1"/>
  <c r="W87" i="87"/>
  <c r="X87" i="87" s="1"/>
  <c r="W88" i="87"/>
  <c r="X88" i="87"/>
  <c r="Z88" i="87"/>
  <c r="W89" i="87"/>
  <c r="X89" i="87"/>
  <c r="Y89" i="87" s="1"/>
  <c r="W90" i="87"/>
  <c r="X90" i="87" s="1"/>
  <c r="W91" i="87"/>
  <c r="X91" i="87"/>
  <c r="W92" i="87"/>
  <c r="W93" i="87"/>
  <c r="X93" i="87"/>
  <c r="W94" i="87"/>
  <c r="X94" i="87" s="1"/>
  <c r="W95" i="87"/>
  <c r="X95" i="87"/>
  <c r="W96" i="87"/>
  <c r="X96" i="87"/>
  <c r="W97" i="87"/>
  <c r="X97" i="87"/>
  <c r="W98" i="87"/>
  <c r="X98" i="87" s="1"/>
  <c r="Q26" i="87"/>
  <c r="R26" i="87"/>
  <c r="T26" i="87" s="1"/>
  <c r="Q27" i="87"/>
  <c r="R27" i="87" s="1"/>
  <c r="Q28" i="87"/>
  <c r="R28" i="87" s="1"/>
  <c r="Q29" i="87"/>
  <c r="R29" i="87"/>
  <c r="Q30" i="87"/>
  <c r="R30" i="87"/>
  <c r="T30" i="87" s="1"/>
  <c r="Q31" i="87"/>
  <c r="R31" i="87" s="1"/>
  <c r="Q32" i="87"/>
  <c r="R32" i="87"/>
  <c r="T32" i="87"/>
  <c r="Q33" i="87"/>
  <c r="R33" i="87"/>
  <c r="Q34" i="87"/>
  <c r="R34" i="87"/>
  <c r="T34" i="87" s="1"/>
  <c r="Q35" i="87"/>
  <c r="R35" i="87"/>
  <c r="Q36" i="87"/>
  <c r="R36" i="87" s="1"/>
  <c r="T36" i="87"/>
  <c r="Q37" i="87"/>
  <c r="R37" i="87"/>
  <c r="Q38" i="87"/>
  <c r="R38" i="87" s="1"/>
  <c r="T38" i="87" s="1"/>
  <c r="Q39" i="87"/>
  <c r="R39" i="87" s="1"/>
  <c r="Q40" i="87"/>
  <c r="R40" i="87" s="1"/>
  <c r="T40" i="87" s="1"/>
  <c r="Q41" i="87"/>
  <c r="R41" i="87" s="1"/>
  <c r="Q42" i="87"/>
  <c r="R42" i="87"/>
  <c r="T42" i="87" s="1"/>
  <c r="Q43" i="87"/>
  <c r="R43" i="87" s="1"/>
  <c r="Q44" i="87"/>
  <c r="R44" i="87" s="1"/>
  <c r="S44" i="87" s="1"/>
  <c r="Q45" i="87"/>
  <c r="R45" i="87"/>
  <c r="Q46" i="87"/>
  <c r="R46" i="87"/>
  <c r="Q47" i="87"/>
  <c r="R47" i="87"/>
  <c r="Q48" i="87"/>
  <c r="R48" i="87" s="1"/>
  <c r="T48" i="87" s="1"/>
  <c r="Q49" i="87"/>
  <c r="R49" i="87"/>
  <c r="Q50" i="87"/>
  <c r="R50" i="87"/>
  <c r="Q51" i="87"/>
  <c r="R51" i="87" s="1"/>
  <c r="Q52" i="87"/>
  <c r="R52" i="87"/>
  <c r="T52" i="87" s="1"/>
  <c r="Q53" i="87"/>
  <c r="R53" i="87" s="1"/>
  <c r="Q54" i="87"/>
  <c r="R54" i="87" s="1"/>
  <c r="Q55" i="87"/>
  <c r="R55" i="87"/>
  <c r="Q56" i="87"/>
  <c r="R56" i="87" s="1"/>
  <c r="Q57" i="87"/>
  <c r="R57" i="87" s="1"/>
  <c r="Q58" i="87"/>
  <c r="R58" i="87" s="1"/>
  <c r="Q59" i="87"/>
  <c r="R59" i="87"/>
  <c r="Q60" i="87"/>
  <c r="R60" i="87" s="1"/>
  <c r="T60" i="87" s="1"/>
  <c r="S60" i="87"/>
  <c r="Q61" i="87"/>
  <c r="R61" i="87"/>
  <c r="Q62" i="87"/>
  <c r="R62" i="87"/>
  <c r="Q63" i="87"/>
  <c r="R63" i="87" s="1"/>
  <c r="Q64" i="87"/>
  <c r="R64" i="87" s="1"/>
  <c r="Q65" i="87"/>
  <c r="R65" i="87"/>
  <c r="Q66" i="87"/>
  <c r="R66" i="87"/>
  <c r="Q67" i="87"/>
  <c r="R67" i="87" s="1"/>
  <c r="Q68" i="87"/>
  <c r="R68" i="87" s="1"/>
  <c r="T68" i="87"/>
  <c r="Q69" i="87"/>
  <c r="R69" i="87" s="1"/>
  <c r="Q70" i="87"/>
  <c r="R70" i="87"/>
  <c r="Q71" i="87"/>
  <c r="R71" i="87"/>
  <c r="Q72" i="87"/>
  <c r="R72" i="87"/>
  <c r="S72" i="87"/>
  <c r="Q73" i="87"/>
  <c r="R73" i="87"/>
  <c r="Q74" i="87"/>
  <c r="R74" i="87" s="1"/>
  <c r="Q75" i="87"/>
  <c r="R75" i="87" s="1"/>
  <c r="Q76" i="87"/>
  <c r="R76" i="87" s="1"/>
  <c r="Q77" i="87"/>
  <c r="R77" i="87"/>
  <c r="Q78" i="87"/>
  <c r="R78" i="87" s="1"/>
  <c r="Q79" i="87"/>
  <c r="R79" i="87" s="1"/>
  <c r="Q80" i="87"/>
  <c r="R80" i="87"/>
  <c r="S80" i="87" s="1"/>
  <c r="Q81" i="87"/>
  <c r="R81" i="87"/>
  <c r="Q82" i="87"/>
  <c r="R82" i="87"/>
  <c r="Q83" i="87"/>
  <c r="R83" i="87" s="1"/>
  <c r="Q84" i="87"/>
  <c r="R84" i="87" s="1"/>
  <c r="T84" i="87" s="1"/>
  <c r="Q85" i="87"/>
  <c r="R85" i="87" s="1"/>
  <c r="Q86" i="87"/>
  <c r="R86" i="87" s="1"/>
  <c r="Q87" i="87"/>
  <c r="R87" i="87"/>
  <c r="Q88" i="87"/>
  <c r="R88" i="87"/>
  <c r="S88" i="87"/>
  <c r="Q89" i="87"/>
  <c r="R89" i="87"/>
  <c r="Q90" i="87"/>
  <c r="R90" i="87" s="1"/>
  <c r="Q91" i="87"/>
  <c r="R91" i="87" s="1"/>
  <c r="T91" i="87" s="1"/>
  <c r="Q92" i="87"/>
  <c r="R92" i="87" s="1"/>
  <c r="Q93" i="87"/>
  <c r="R93" i="87" s="1"/>
  <c r="T93" i="87" s="1"/>
  <c r="Q94" i="87"/>
  <c r="R94" i="87" s="1"/>
  <c r="Q95" i="87"/>
  <c r="R95" i="87"/>
  <c r="T95" i="87" s="1"/>
  <c r="Q96" i="87"/>
  <c r="R96" i="87" s="1"/>
  <c r="Q97" i="87"/>
  <c r="R97" i="87"/>
  <c r="T97" i="87" s="1"/>
  <c r="Q98" i="87"/>
  <c r="R98" i="87"/>
  <c r="K26" i="87"/>
  <c r="L26" i="87"/>
  <c r="N26" i="87" s="1"/>
  <c r="K27" i="87"/>
  <c r="K28" i="87"/>
  <c r="L28" i="87" s="1"/>
  <c r="N28" i="87" s="1"/>
  <c r="K29" i="87"/>
  <c r="L29" i="87" s="1"/>
  <c r="N29" i="87" s="1"/>
  <c r="K30" i="87"/>
  <c r="L30" i="87" s="1"/>
  <c r="K31" i="87"/>
  <c r="L31" i="87"/>
  <c r="K32" i="87"/>
  <c r="L32" i="87" s="1"/>
  <c r="K33" i="87"/>
  <c r="L33" i="87" s="1"/>
  <c r="K34" i="87"/>
  <c r="L34" i="87" s="1"/>
  <c r="N34" i="87" s="1"/>
  <c r="K35" i="87"/>
  <c r="K36" i="87"/>
  <c r="L36" i="87" s="1"/>
  <c r="K37" i="87"/>
  <c r="K38" i="87"/>
  <c r="L38" i="87"/>
  <c r="N38" i="87" s="1"/>
  <c r="M38" i="87"/>
  <c r="K39" i="87"/>
  <c r="L39" i="87" s="1"/>
  <c r="K40" i="87"/>
  <c r="L40" i="87"/>
  <c r="N40" i="87"/>
  <c r="K41" i="87"/>
  <c r="L41" i="87"/>
  <c r="K42" i="87"/>
  <c r="L42" i="87" s="1"/>
  <c r="K43" i="87"/>
  <c r="K44" i="87"/>
  <c r="L44" i="87"/>
  <c r="N44" i="87"/>
  <c r="K45" i="87"/>
  <c r="K46" i="87"/>
  <c r="L46" i="87" s="1"/>
  <c r="K47" i="87"/>
  <c r="L47" i="87"/>
  <c r="K48" i="87"/>
  <c r="L48" i="87"/>
  <c r="N48" i="87"/>
  <c r="K49" i="87"/>
  <c r="L49" i="87"/>
  <c r="K50" i="87"/>
  <c r="L50" i="87" s="1"/>
  <c r="N50" i="87" s="1"/>
  <c r="K51" i="87"/>
  <c r="L51" i="87"/>
  <c r="N51" i="87" s="1"/>
  <c r="M51" i="87"/>
  <c r="K52" i="87"/>
  <c r="L52" i="87" s="1"/>
  <c r="N52" i="87" s="1"/>
  <c r="K53" i="87"/>
  <c r="K54" i="87"/>
  <c r="L54" i="87"/>
  <c r="N54" i="87"/>
  <c r="K55" i="87"/>
  <c r="L55" i="87"/>
  <c r="K56" i="87"/>
  <c r="L56" i="87" s="1"/>
  <c r="N56" i="87" s="1"/>
  <c r="K57" i="87"/>
  <c r="L57" i="87"/>
  <c r="K58" i="87"/>
  <c r="K59" i="87"/>
  <c r="K60" i="87"/>
  <c r="L60" i="87"/>
  <c r="N60" i="87" s="1"/>
  <c r="K61" i="87"/>
  <c r="K62" i="87"/>
  <c r="K63" i="87"/>
  <c r="L63" i="87"/>
  <c r="K64" i="87"/>
  <c r="L64" i="87" s="1"/>
  <c r="N64" i="87" s="1"/>
  <c r="K65" i="87"/>
  <c r="L65" i="87"/>
  <c r="K66" i="87"/>
  <c r="L66" i="87" s="1"/>
  <c r="K67" i="87"/>
  <c r="K68" i="87"/>
  <c r="K69" i="87"/>
  <c r="K70" i="87"/>
  <c r="K71" i="87"/>
  <c r="L71" i="87"/>
  <c r="M71" i="87" s="1"/>
  <c r="K72" i="87"/>
  <c r="K73" i="87"/>
  <c r="L73" i="87" s="1"/>
  <c r="M73" i="87" s="1"/>
  <c r="K74" i="87"/>
  <c r="L74" i="87"/>
  <c r="N74" i="87" s="1"/>
  <c r="K75" i="87"/>
  <c r="K76" i="87"/>
  <c r="L76" i="87"/>
  <c r="K77" i="87"/>
  <c r="K78" i="87"/>
  <c r="K79" i="87"/>
  <c r="L79" i="87" s="1"/>
  <c r="M79" i="87" s="1"/>
  <c r="K80" i="87"/>
  <c r="L80" i="87" s="1"/>
  <c r="M80" i="87" s="1"/>
  <c r="K81" i="87"/>
  <c r="K82" i="87"/>
  <c r="K83" i="87"/>
  <c r="L83" i="87"/>
  <c r="M83" i="87" s="1"/>
  <c r="K84" i="87"/>
  <c r="K85" i="87"/>
  <c r="K86" i="87"/>
  <c r="K87" i="87"/>
  <c r="L87" i="87" s="1"/>
  <c r="M87" i="87" s="1"/>
  <c r="K88" i="87"/>
  <c r="K89" i="87"/>
  <c r="L89" i="87"/>
  <c r="K90" i="87"/>
  <c r="L90" i="87"/>
  <c r="N90" i="87" s="1"/>
  <c r="K91" i="87"/>
  <c r="K92" i="87"/>
  <c r="L92" i="87" s="1"/>
  <c r="K93" i="87"/>
  <c r="K94" i="87"/>
  <c r="K95" i="87"/>
  <c r="L95" i="87"/>
  <c r="M95" i="87" s="1"/>
  <c r="K96" i="87"/>
  <c r="L96" i="87"/>
  <c r="M96" i="87" s="1"/>
  <c r="K97" i="87"/>
  <c r="L97" i="87"/>
  <c r="M97" i="87" s="1"/>
  <c r="K98" i="87"/>
  <c r="BF25" i="87"/>
  <c r="BG25" i="87" s="1"/>
  <c r="BH25" i="87"/>
  <c r="BK26" i="87"/>
  <c r="BL26" i="87"/>
  <c r="BK27" i="87"/>
  <c r="BL27" i="87" s="1"/>
  <c r="BK28" i="87"/>
  <c r="BL28" i="87" s="1"/>
  <c r="BK29" i="87"/>
  <c r="BM29" i="87"/>
  <c r="BK30" i="87"/>
  <c r="BM30" i="87"/>
  <c r="BK31" i="87"/>
  <c r="BL31" i="87" s="1"/>
  <c r="BK32" i="87"/>
  <c r="BL32" i="87" s="1"/>
  <c r="BK33" i="87"/>
  <c r="BS33" i="87"/>
  <c r="BM33" i="87"/>
  <c r="BK34" i="87"/>
  <c r="BK35" i="87"/>
  <c r="BL35" i="87" s="1"/>
  <c r="BK36" i="87"/>
  <c r="BL36" i="87" s="1"/>
  <c r="BK37" i="87"/>
  <c r="BM37" i="87"/>
  <c r="BK38" i="87"/>
  <c r="BL38" i="87"/>
  <c r="BK39" i="87"/>
  <c r="BK40" i="87"/>
  <c r="BL40" i="87"/>
  <c r="BK41" i="87"/>
  <c r="BM41" i="87" s="1"/>
  <c r="BK42" i="87"/>
  <c r="BM42" i="87" s="1"/>
  <c r="BK43" i="87"/>
  <c r="BL43" i="87" s="1"/>
  <c r="BK44" i="87"/>
  <c r="BL44" i="87" s="1"/>
  <c r="BK45" i="87"/>
  <c r="BM45" i="87"/>
  <c r="BK46" i="87"/>
  <c r="BK47" i="87"/>
  <c r="BM47" i="87" s="1"/>
  <c r="BL47" i="87"/>
  <c r="BK48" i="87"/>
  <c r="BL48" i="87" s="1"/>
  <c r="BK49" i="87"/>
  <c r="BM49" i="87"/>
  <c r="BK50" i="87"/>
  <c r="BM50" i="87"/>
  <c r="BK51" i="87"/>
  <c r="BL51" i="87" s="1"/>
  <c r="BK52" i="87"/>
  <c r="BL52" i="87" s="1"/>
  <c r="BK53" i="87"/>
  <c r="BM53" i="87"/>
  <c r="BK54" i="87"/>
  <c r="BM54" i="87"/>
  <c r="BK55" i="87"/>
  <c r="BK56" i="87"/>
  <c r="BL56" i="87" s="1"/>
  <c r="BK57" i="87"/>
  <c r="BM57" i="87" s="1"/>
  <c r="BK58" i="87"/>
  <c r="BL58" i="87"/>
  <c r="BK59" i="87"/>
  <c r="BL59" i="87"/>
  <c r="BK60" i="87"/>
  <c r="BL60" i="87" s="1"/>
  <c r="BK61" i="87"/>
  <c r="BM61" i="87" s="1"/>
  <c r="BK62" i="87"/>
  <c r="BM62" i="87" s="1"/>
  <c r="BL62" i="87"/>
  <c r="BK63" i="87"/>
  <c r="BL63" i="87" s="1"/>
  <c r="BK64" i="87"/>
  <c r="BM64" i="87"/>
  <c r="BL64" i="87"/>
  <c r="BK65" i="87"/>
  <c r="BM65" i="87"/>
  <c r="BK66" i="87"/>
  <c r="BK67" i="87"/>
  <c r="BL67" i="87" s="1"/>
  <c r="BK68" i="87"/>
  <c r="BL68" i="87"/>
  <c r="BK69" i="87"/>
  <c r="BM69" i="87"/>
  <c r="BK70" i="87"/>
  <c r="BL70" i="87" s="1"/>
  <c r="BK71" i="87"/>
  <c r="BK72" i="87"/>
  <c r="BL72" i="87" s="1"/>
  <c r="BK73" i="87"/>
  <c r="BL73" i="87" s="1"/>
  <c r="BK74" i="87"/>
  <c r="BK75" i="87"/>
  <c r="BL75" i="87" s="1"/>
  <c r="BK76" i="87"/>
  <c r="BL76" i="87" s="1"/>
  <c r="BK77" i="87"/>
  <c r="BM77" i="87"/>
  <c r="BK78" i="87"/>
  <c r="BK79" i="87"/>
  <c r="BM79" i="87" s="1"/>
  <c r="BK80" i="87"/>
  <c r="BM80" i="87" s="1"/>
  <c r="BK81" i="87"/>
  <c r="BK82" i="87"/>
  <c r="BL82" i="87" s="1"/>
  <c r="BK83" i="87"/>
  <c r="BL83" i="87" s="1"/>
  <c r="BK84" i="87"/>
  <c r="BL84" i="87"/>
  <c r="BK85" i="87"/>
  <c r="BM85" i="87"/>
  <c r="BK86" i="87"/>
  <c r="BM86" i="87" s="1"/>
  <c r="BL86" i="87"/>
  <c r="BK87" i="87"/>
  <c r="BL87" i="87"/>
  <c r="BK88" i="87"/>
  <c r="BK89" i="87"/>
  <c r="BL89" i="87" s="1"/>
  <c r="BK90" i="87"/>
  <c r="BL90" i="87" s="1"/>
  <c r="BK91" i="87"/>
  <c r="BL91" i="87"/>
  <c r="BK92" i="87"/>
  <c r="BL92" i="87"/>
  <c r="BK93" i="87"/>
  <c r="BM93" i="87" s="1"/>
  <c r="BK94" i="87"/>
  <c r="BM94" i="87" s="1"/>
  <c r="BK95" i="87"/>
  <c r="BL95" i="87"/>
  <c r="BK96" i="87"/>
  <c r="BL96" i="87"/>
  <c r="BK97" i="87"/>
  <c r="BM97" i="87" s="1"/>
  <c r="BK98" i="87"/>
  <c r="BM98" i="87" s="1"/>
  <c r="BP26" i="87"/>
  <c r="BS26" i="87" s="1"/>
  <c r="BQ26" i="87"/>
  <c r="BP27" i="87"/>
  <c r="BP28" i="87"/>
  <c r="BP29" i="87"/>
  <c r="BR29" i="87" s="1"/>
  <c r="BP30" i="87"/>
  <c r="BQ30" i="87" s="1"/>
  <c r="BP31" i="87"/>
  <c r="BR31" i="87"/>
  <c r="BP32" i="87"/>
  <c r="BQ32" i="87"/>
  <c r="BP33" i="87"/>
  <c r="BR33" i="87" s="1"/>
  <c r="BP34" i="87"/>
  <c r="BR34" i="87" s="1"/>
  <c r="BP35" i="87"/>
  <c r="BQ35" i="87" s="1"/>
  <c r="BR35" i="87"/>
  <c r="BP36" i="87"/>
  <c r="BP37" i="87"/>
  <c r="BR37" i="87" s="1"/>
  <c r="BP38" i="87"/>
  <c r="BR38" i="87" s="1"/>
  <c r="BP39" i="87"/>
  <c r="BP40" i="87"/>
  <c r="BQ40" i="87" s="1"/>
  <c r="BP41" i="87"/>
  <c r="BR41" i="87" s="1"/>
  <c r="BP42" i="87"/>
  <c r="BP43" i="87"/>
  <c r="BQ43" i="87"/>
  <c r="BR43" i="87"/>
  <c r="BP44" i="87"/>
  <c r="BQ44" i="87"/>
  <c r="BP45" i="87"/>
  <c r="BP46" i="87"/>
  <c r="BR46" i="87"/>
  <c r="BP47" i="87"/>
  <c r="BQ47" i="87"/>
  <c r="BR47" i="87"/>
  <c r="BP48" i="87"/>
  <c r="BP49" i="87"/>
  <c r="BQ49" i="87" s="1"/>
  <c r="BP50" i="87"/>
  <c r="BP51" i="87"/>
  <c r="BR51" i="87" s="1"/>
  <c r="BP52" i="87"/>
  <c r="BR52" i="87" s="1"/>
  <c r="BP53" i="87"/>
  <c r="BP54" i="87"/>
  <c r="BP55" i="87"/>
  <c r="BR55" i="87" s="1"/>
  <c r="BP56" i="87"/>
  <c r="BQ56" i="87" s="1"/>
  <c r="BP57" i="87"/>
  <c r="BP58" i="87"/>
  <c r="BP59" i="87"/>
  <c r="BP60" i="87"/>
  <c r="BQ60" i="87" s="1"/>
  <c r="BP61" i="87"/>
  <c r="BP62" i="87"/>
  <c r="BR62" i="87" s="1"/>
  <c r="BP63" i="87"/>
  <c r="BP64" i="87"/>
  <c r="BR64" i="87"/>
  <c r="BQ64" i="87"/>
  <c r="BP65" i="87"/>
  <c r="BR65" i="87"/>
  <c r="BQ65" i="87"/>
  <c r="BP66" i="87"/>
  <c r="BP67" i="87"/>
  <c r="BP68" i="87"/>
  <c r="BQ68" i="87" s="1"/>
  <c r="BP69" i="87"/>
  <c r="BP70" i="87"/>
  <c r="BP71" i="87"/>
  <c r="BR71" i="87"/>
  <c r="BP72" i="87"/>
  <c r="BQ72" i="87"/>
  <c r="BP73" i="87"/>
  <c r="BP74" i="87"/>
  <c r="BP75" i="87"/>
  <c r="BR75" i="87" s="1"/>
  <c r="BP76" i="87"/>
  <c r="BQ76" i="87"/>
  <c r="BP77" i="87"/>
  <c r="BP78" i="87"/>
  <c r="BQ78" i="87" s="1"/>
  <c r="BP79" i="87"/>
  <c r="BQ79" i="87"/>
  <c r="BP80" i="87"/>
  <c r="BR80" i="87"/>
  <c r="BP81" i="87"/>
  <c r="BQ81" i="87" s="1"/>
  <c r="BP82" i="87"/>
  <c r="BP83" i="87"/>
  <c r="BP84" i="87"/>
  <c r="BQ84" i="87"/>
  <c r="BP85" i="87"/>
  <c r="BP86" i="87"/>
  <c r="BQ86" i="87" s="1"/>
  <c r="BR86" i="87"/>
  <c r="BP87" i="87"/>
  <c r="BR87" i="87" s="1"/>
  <c r="BP88" i="87"/>
  <c r="BQ88" i="87" s="1"/>
  <c r="BP89" i="87"/>
  <c r="BQ89" i="87"/>
  <c r="BP90" i="87"/>
  <c r="BP91" i="87"/>
  <c r="BR91" i="87" s="1"/>
  <c r="BP92" i="87"/>
  <c r="BP93" i="87"/>
  <c r="BP94" i="87"/>
  <c r="BR94" i="87" s="1"/>
  <c r="BQ94" i="87"/>
  <c r="BP95" i="87"/>
  <c r="BR95" i="87" s="1"/>
  <c r="BP96" i="87"/>
  <c r="BQ96" i="87" s="1"/>
  <c r="BP97" i="87"/>
  <c r="BQ97" i="87" s="1"/>
  <c r="BR97" i="87"/>
  <c r="BP98" i="87"/>
  <c r="BS38" i="87"/>
  <c r="BS87" i="87"/>
  <c r="BA25" i="87"/>
  <c r="BB25" i="87"/>
  <c r="AU25" i="87"/>
  <c r="AV25" i="87" s="1"/>
  <c r="AO25" i="87"/>
  <c r="AP25" i="87" s="1"/>
  <c r="AI25" i="87"/>
  <c r="AJ25" i="87"/>
  <c r="AC25" i="87"/>
  <c r="AD25" i="87"/>
  <c r="W25" i="87"/>
  <c r="X25" i="87" s="1"/>
  <c r="Y25" i="87" s="1"/>
  <c r="Q25" i="87"/>
  <c r="R25" i="87"/>
  <c r="T25" i="87"/>
  <c r="K25" i="87"/>
  <c r="L25" i="87"/>
  <c r="BK25" i="87"/>
  <c r="BL25" i="87" s="1"/>
  <c r="BP25" i="87"/>
  <c r="BQ25" i="87" s="1"/>
  <c r="BH26" i="87"/>
  <c r="BG29" i="87"/>
  <c r="BH30" i="87"/>
  <c r="BG33" i="87"/>
  <c r="BH34" i="87"/>
  <c r="BG37" i="87"/>
  <c r="BH38" i="87"/>
  <c r="BG41" i="87"/>
  <c r="BH42" i="87"/>
  <c r="BG45" i="87"/>
  <c r="BH46" i="87"/>
  <c r="BG49" i="87"/>
  <c r="BH50" i="87"/>
  <c r="BG53" i="87"/>
  <c r="BH54" i="87"/>
  <c r="BG57" i="87"/>
  <c r="BH58" i="87"/>
  <c r="BG61" i="87"/>
  <c r="BH62" i="87"/>
  <c r="BG65" i="87"/>
  <c r="BH66" i="87"/>
  <c r="BG69" i="87"/>
  <c r="BH70" i="87"/>
  <c r="BG73" i="87"/>
  <c r="BH74" i="87"/>
  <c r="BG77" i="87"/>
  <c r="BH78" i="87"/>
  <c r="BG81" i="87"/>
  <c r="BH82" i="87"/>
  <c r="BG85" i="87"/>
  <c r="BH86" i="87"/>
  <c r="BG89" i="87"/>
  <c r="BH90" i="87"/>
  <c r="BG93" i="87"/>
  <c r="BG97" i="87"/>
  <c r="BC98" i="87"/>
  <c r="BC97" i="87"/>
  <c r="BC96" i="87"/>
  <c r="BC95" i="87"/>
  <c r="BC94" i="87"/>
  <c r="BC93" i="87"/>
  <c r="BC92" i="87"/>
  <c r="BC90" i="87"/>
  <c r="BC89" i="87"/>
  <c r="BC88" i="87"/>
  <c r="BC87" i="87"/>
  <c r="BC86" i="87"/>
  <c r="BC85" i="87"/>
  <c r="BC84" i="87"/>
  <c r="BC83" i="87"/>
  <c r="BC82" i="87"/>
  <c r="BC81" i="87"/>
  <c r="BC80" i="87"/>
  <c r="BC79" i="87"/>
  <c r="BC78" i="87"/>
  <c r="BC77" i="87"/>
  <c r="BC76" i="87"/>
  <c r="BC74" i="87"/>
  <c r="BC73" i="87"/>
  <c r="BC72" i="87"/>
  <c r="BC71" i="87"/>
  <c r="BC70" i="87"/>
  <c r="BC69" i="87"/>
  <c r="BC68" i="87"/>
  <c r="BC67" i="87"/>
  <c r="BC66" i="87"/>
  <c r="BC65" i="87"/>
  <c r="BC64" i="87"/>
  <c r="BC63" i="87"/>
  <c r="BC62" i="87"/>
  <c r="BC61" i="87"/>
  <c r="BC60" i="87"/>
  <c r="BC58" i="87"/>
  <c r="BC57" i="87"/>
  <c r="BC56" i="87"/>
  <c r="BC55" i="87"/>
  <c r="BC54" i="87"/>
  <c r="BC53" i="87"/>
  <c r="BC52" i="87"/>
  <c r="BC51" i="87"/>
  <c r="BC50" i="87"/>
  <c r="BC49" i="87"/>
  <c r="BC48" i="87"/>
  <c r="BC47" i="87"/>
  <c r="BC46" i="87"/>
  <c r="BC45" i="87"/>
  <c r="BC44" i="87"/>
  <c r="BC42" i="87"/>
  <c r="BC41" i="87"/>
  <c r="BC40" i="87"/>
  <c r="BC39" i="87"/>
  <c r="BC38" i="87"/>
  <c r="BC37" i="87"/>
  <c r="BC36" i="87"/>
  <c r="BC35" i="87"/>
  <c r="BC34" i="87"/>
  <c r="BC33" i="87"/>
  <c r="BC32" i="87"/>
  <c r="BC31" i="87"/>
  <c r="BC30" i="87"/>
  <c r="BC29" i="87"/>
  <c r="BC28" i="87"/>
  <c r="BC27" i="87"/>
  <c r="BC26" i="87"/>
  <c r="AQ53" i="87"/>
  <c r="AQ52" i="87"/>
  <c r="AQ50" i="87"/>
  <c r="AQ49" i="87"/>
  <c r="AQ48" i="87"/>
  <c r="AQ47" i="87"/>
  <c r="AQ46" i="87"/>
  <c r="AQ45" i="87"/>
  <c r="AQ44" i="87"/>
  <c r="AQ43" i="87"/>
  <c r="AQ42" i="87"/>
  <c r="AQ41" i="87"/>
  <c r="AQ40" i="87"/>
  <c r="AQ39" i="87"/>
  <c r="AQ38" i="87"/>
  <c r="AQ37" i="87"/>
  <c r="AQ36" i="87"/>
  <c r="AQ35" i="87"/>
  <c r="AQ34" i="87"/>
  <c r="AQ33" i="87"/>
  <c r="AQ32" i="87"/>
  <c r="AQ31" i="87"/>
  <c r="AQ30" i="87"/>
  <c r="AQ29" i="87"/>
  <c r="AQ28" i="87"/>
  <c r="AQ27" i="87"/>
  <c r="AQ26" i="87"/>
  <c r="AK41" i="87"/>
  <c r="AK40" i="87"/>
  <c r="AK39" i="87"/>
  <c r="AK38" i="87"/>
  <c r="AK37" i="87"/>
  <c r="AK36" i="87"/>
  <c r="AK35" i="87"/>
  <c r="AK34" i="87"/>
  <c r="AK33" i="87"/>
  <c r="AK32" i="87"/>
  <c r="AK31" i="87"/>
  <c r="AK30" i="87"/>
  <c r="AK29" i="87"/>
  <c r="AK28" i="87"/>
  <c r="AK27" i="87"/>
  <c r="AK26" i="87"/>
  <c r="AE27" i="87"/>
  <c r="AE26" i="87"/>
  <c r="Y26" i="87"/>
  <c r="S42" i="87"/>
  <c r="S40" i="87"/>
  <c r="S38" i="87"/>
  <c r="S36" i="87"/>
  <c r="S34" i="87"/>
  <c r="S32" i="87"/>
  <c r="S30" i="87"/>
  <c r="S26" i="87"/>
  <c r="M54" i="87"/>
  <c r="M52" i="87"/>
  <c r="M48" i="87"/>
  <c r="M44" i="87"/>
  <c r="M40" i="87"/>
  <c r="M34" i="87"/>
  <c r="M28" i="87"/>
  <c r="M26" i="87"/>
  <c r="BS95" i="87"/>
  <c r="BS63" i="87"/>
  <c r="BS47" i="87"/>
  <c r="BM92" i="87"/>
  <c r="BM84" i="87"/>
  <c r="BM76" i="87"/>
  <c r="BM72" i="87"/>
  <c r="BM68" i="87"/>
  <c r="BM60" i="87"/>
  <c r="BM56" i="87"/>
  <c r="BM52" i="87"/>
  <c r="BM44" i="87"/>
  <c r="BM40" i="87"/>
  <c r="BM36" i="87"/>
  <c r="BM32" i="87"/>
  <c r="BM28" i="87"/>
  <c r="BL97" i="87"/>
  <c r="BL93" i="87"/>
  <c r="BL85" i="87"/>
  <c r="BL77" i="87"/>
  <c r="BL69" i="87"/>
  <c r="BL65" i="87"/>
  <c r="BL61" i="87"/>
  <c r="BL53" i="87"/>
  <c r="BL49" i="87"/>
  <c r="BL45" i="87"/>
  <c r="BL41" i="87"/>
  <c r="BL37" i="87"/>
  <c r="BL33" i="87"/>
  <c r="BL29" i="87"/>
  <c r="BS89" i="87"/>
  <c r="BS73" i="87"/>
  <c r="BS57" i="87"/>
  <c r="BS41" i="87"/>
  <c r="BR96" i="87"/>
  <c r="BR88" i="87"/>
  <c r="BR84" i="87"/>
  <c r="BR76" i="87"/>
  <c r="BR72" i="87"/>
  <c r="BR68" i="87"/>
  <c r="BR56" i="87"/>
  <c r="BR44" i="87"/>
  <c r="BR40" i="87"/>
  <c r="BR36" i="87"/>
  <c r="BR28" i="87"/>
  <c r="BR25" i="87"/>
  <c r="K161" i="84"/>
  <c r="L161" i="84"/>
  <c r="Q161" i="84"/>
  <c r="R161" i="84"/>
  <c r="W161" i="84"/>
  <c r="X161" i="84" s="1"/>
  <c r="Y161" i="84" s="1"/>
  <c r="AC161" i="84"/>
  <c r="AD161" i="84" s="1"/>
  <c r="AI161" i="84"/>
  <c r="AJ161" i="84" s="1"/>
  <c r="AM161" i="84"/>
  <c r="AR161" i="84"/>
  <c r="AW161" i="84"/>
  <c r="AX161" i="84"/>
  <c r="BC161" i="84"/>
  <c r="BD161" i="84" s="1"/>
  <c r="BJ161" i="84"/>
  <c r="BL161" i="84" s="1"/>
  <c r="K162" i="84"/>
  <c r="L162" i="84"/>
  <c r="N162" i="84" s="1"/>
  <c r="Q162" i="84"/>
  <c r="R162" i="84" s="1"/>
  <c r="W162" i="84"/>
  <c r="X162" i="84"/>
  <c r="AC162" i="84"/>
  <c r="AD162" i="84"/>
  <c r="AI162" i="84"/>
  <c r="AK162" i="84" s="1"/>
  <c r="AM162" i="84"/>
  <c r="AR162" i="84"/>
  <c r="AW162" i="84"/>
  <c r="AX162" i="84"/>
  <c r="BC162" i="84"/>
  <c r="BD162" i="84"/>
  <c r="BJ162" i="84"/>
  <c r="BL162" i="84" s="1"/>
  <c r="K163" i="84"/>
  <c r="L163" i="84"/>
  <c r="N163" i="84" s="1"/>
  <c r="Q163" i="84"/>
  <c r="R163" i="84" s="1"/>
  <c r="W163" i="84"/>
  <c r="X163" i="84" s="1"/>
  <c r="Z163" i="84" s="1"/>
  <c r="AC163" i="84"/>
  <c r="AD163" i="84"/>
  <c r="AF163" i="84" s="1"/>
  <c r="AI163" i="84"/>
  <c r="AJ163" i="84" s="1"/>
  <c r="AM163" i="84"/>
  <c r="AN163" i="84"/>
  <c r="AR163" i="84"/>
  <c r="AS163" i="84"/>
  <c r="AW163" i="84"/>
  <c r="AX163" i="84" s="1"/>
  <c r="AY163" i="84" s="1"/>
  <c r="BC163" i="84"/>
  <c r="BD163" i="84"/>
  <c r="BJ163" i="84"/>
  <c r="BK163" i="84" s="1"/>
  <c r="K164" i="84"/>
  <c r="L164" i="84" s="1"/>
  <c r="Q164" i="84"/>
  <c r="R164" i="84" s="1"/>
  <c r="W164" i="84"/>
  <c r="X164" i="84" s="1"/>
  <c r="AC164" i="84"/>
  <c r="AD164" i="84"/>
  <c r="AE164" i="84"/>
  <c r="AI164" i="84"/>
  <c r="AK164" i="84"/>
  <c r="AM164" i="84"/>
  <c r="AN164" i="84"/>
  <c r="AR164" i="84"/>
  <c r="AS164" i="84" s="1"/>
  <c r="AW164" i="84"/>
  <c r="AX164" i="84" s="1"/>
  <c r="BC164" i="84"/>
  <c r="BD164" i="84"/>
  <c r="BJ164" i="84"/>
  <c r="K165" i="84"/>
  <c r="L165" i="84" s="1"/>
  <c r="Q165" i="84"/>
  <c r="R165" i="84"/>
  <c r="S165" i="84" s="1"/>
  <c r="W165" i="84"/>
  <c r="X165" i="84"/>
  <c r="AC165" i="84"/>
  <c r="AD165" i="84"/>
  <c r="AE165" i="84" s="1"/>
  <c r="AI165" i="84"/>
  <c r="AM165" i="84"/>
  <c r="AR165" i="84"/>
  <c r="AT165" i="84" s="1"/>
  <c r="AW165" i="84"/>
  <c r="AX165" i="84" s="1"/>
  <c r="BC165" i="84"/>
  <c r="BD165" i="84"/>
  <c r="BJ165" i="84"/>
  <c r="K166" i="84"/>
  <c r="L166" i="84" s="1"/>
  <c r="N166" i="84" s="1"/>
  <c r="Q166" i="84"/>
  <c r="R166" i="84" s="1"/>
  <c r="W166" i="84"/>
  <c r="X166" i="84"/>
  <c r="AC166" i="84"/>
  <c r="AD166" i="84"/>
  <c r="AI166" i="84"/>
  <c r="AK166" i="84" s="1"/>
  <c r="AM166" i="84"/>
  <c r="AN166" i="84"/>
  <c r="AR166" i="84"/>
  <c r="AW166" i="84"/>
  <c r="AX166" i="84" s="1"/>
  <c r="BC166" i="84"/>
  <c r="BD166" i="84" s="1"/>
  <c r="BJ166" i="84"/>
  <c r="BL166" i="84"/>
  <c r="K167" i="84"/>
  <c r="L167" i="84"/>
  <c r="M167" i="84" s="1"/>
  <c r="Q167" i="84"/>
  <c r="R167" i="84"/>
  <c r="T167" i="84" s="1"/>
  <c r="W167" i="84"/>
  <c r="X167" i="84"/>
  <c r="Z167" i="84" s="1"/>
  <c r="AC167" i="84"/>
  <c r="AD167" i="84" s="1"/>
  <c r="AI167" i="84"/>
  <c r="AJ167" i="84"/>
  <c r="AM167" i="84"/>
  <c r="AN167" i="84" s="1"/>
  <c r="AR167" i="84"/>
  <c r="AS167" i="84" s="1"/>
  <c r="AW167" i="84"/>
  <c r="AX167" i="84"/>
  <c r="BC167" i="84"/>
  <c r="BD167" i="84"/>
  <c r="BJ167" i="84"/>
  <c r="BK167" i="84" s="1"/>
  <c r="K168" i="84"/>
  <c r="L168" i="84" s="1"/>
  <c r="Q168" i="84"/>
  <c r="R168" i="84" s="1"/>
  <c r="S168" i="84" s="1"/>
  <c r="W168" i="84"/>
  <c r="X168" i="84" s="1"/>
  <c r="AC168" i="84"/>
  <c r="AD168" i="84"/>
  <c r="AI168" i="84"/>
  <c r="AK168" i="84" s="1"/>
  <c r="AM168" i="84"/>
  <c r="AN168" i="84" s="1"/>
  <c r="AR168" i="84"/>
  <c r="AW168" i="84"/>
  <c r="AX168" i="84" s="1"/>
  <c r="BC168" i="84"/>
  <c r="BD168" i="84"/>
  <c r="BJ168" i="84"/>
  <c r="K169" i="84"/>
  <c r="L169" i="84" s="1"/>
  <c r="M169" i="84" s="1"/>
  <c r="Q169" i="84"/>
  <c r="R169" i="84" s="1"/>
  <c r="W169" i="84"/>
  <c r="X169" i="84"/>
  <c r="AC169" i="84"/>
  <c r="AD169" i="84"/>
  <c r="AF169" i="84" s="1"/>
  <c r="AI169" i="84"/>
  <c r="AM169" i="84"/>
  <c r="AN169" i="84" s="1"/>
  <c r="AR169" i="84"/>
  <c r="AT169" i="84"/>
  <c r="AW169" i="84"/>
  <c r="AX169" i="84"/>
  <c r="AZ169" i="84" s="1"/>
  <c r="BC169" i="84"/>
  <c r="BD169" i="84"/>
  <c r="BJ169" i="84"/>
  <c r="K170" i="84"/>
  <c r="L170" i="84" s="1"/>
  <c r="N170" i="84" s="1"/>
  <c r="Q170" i="84"/>
  <c r="R170" i="84" s="1"/>
  <c r="W170" i="84"/>
  <c r="X170" i="84" s="1"/>
  <c r="AC170" i="84"/>
  <c r="AD170" i="84"/>
  <c r="AI170" i="84"/>
  <c r="AK170" i="84" s="1"/>
  <c r="AM170" i="84"/>
  <c r="AR170" i="84"/>
  <c r="AT170" i="84"/>
  <c r="AW170" i="84"/>
  <c r="AX170" i="84" s="1"/>
  <c r="BC170" i="84"/>
  <c r="BD170" i="84"/>
  <c r="BJ170" i="84"/>
  <c r="BL170" i="84" s="1"/>
  <c r="K171" i="84"/>
  <c r="L171" i="84"/>
  <c r="N171" i="84"/>
  <c r="Q171" i="84"/>
  <c r="R171" i="84"/>
  <c r="W171" i="84"/>
  <c r="X171" i="84"/>
  <c r="AC171" i="84"/>
  <c r="AD171" i="84" s="1"/>
  <c r="AI171" i="84"/>
  <c r="AJ171" i="84" s="1"/>
  <c r="AM171" i="84"/>
  <c r="AR171" i="84"/>
  <c r="AT171" i="84"/>
  <c r="AW171" i="84"/>
  <c r="AX171" i="84"/>
  <c r="BC171" i="84"/>
  <c r="BD171" i="84"/>
  <c r="BJ171" i="84"/>
  <c r="BL171" i="84"/>
  <c r="K172" i="84"/>
  <c r="L172" i="84"/>
  <c r="Q172" i="84"/>
  <c r="R172" i="84"/>
  <c r="W172" i="84"/>
  <c r="X172" i="84"/>
  <c r="AC172" i="84"/>
  <c r="AD172" i="84"/>
  <c r="AI172" i="84"/>
  <c r="AM172" i="84"/>
  <c r="AR172" i="84"/>
  <c r="AS172" i="84"/>
  <c r="AW172" i="84"/>
  <c r="AX172" i="84"/>
  <c r="BC172" i="84"/>
  <c r="BD172" i="84"/>
  <c r="BJ172" i="84"/>
  <c r="K173" i="84"/>
  <c r="L173" i="84"/>
  <c r="Q173" i="84"/>
  <c r="R173" i="84" s="1"/>
  <c r="T173" i="84" s="1"/>
  <c r="W173" i="84"/>
  <c r="X173" i="84"/>
  <c r="AC173" i="84"/>
  <c r="AD173" i="84"/>
  <c r="AI173" i="84"/>
  <c r="AJ173" i="84" s="1"/>
  <c r="AM173" i="84"/>
  <c r="AR173" i="84"/>
  <c r="AS173" i="84" s="1"/>
  <c r="AW173" i="84"/>
  <c r="AX173" i="84"/>
  <c r="BC173" i="84"/>
  <c r="BD173" i="84"/>
  <c r="BJ173" i="84"/>
  <c r="BL173" i="84" s="1"/>
  <c r="K174" i="84"/>
  <c r="L174" i="84" s="1"/>
  <c r="Q174" i="84"/>
  <c r="R174" i="84" s="1"/>
  <c r="W174" i="84"/>
  <c r="X174" i="84" s="1"/>
  <c r="AC174" i="84"/>
  <c r="AD174" i="84"/>
  <c r="AF174" i="84"/>
  <c r="AI174" i="84"/>
  <c r="AJ174" i="84"/>
  <c r="AM174" i="84"/>
  <c r="AR174" i="84"/>
  <c r="AW174" i="84"/>
  <c r="AX174" i="84"/>
  <c r="BC174" i="84"/>
  <c r="BD174" i="84"/>
  <c r="BJ174" i="84"/>
  <c r="BK174" i="84"/>
  <c r="K181" i="84"/>
  <c r="L181" i="84"/>
  <c r="Q181" i="84"/>
  <c r="R181" i="84"/>
  <c r="W181" i="84"/>
  <c r="X181" i="84"/>
  <c r="AC181" i="84"/>
  <c r="AD181" i="84"/>
  <c r="AI181" i="84"/>
  <c r="AJ181" i="84"/>
  <c r="AM181" i="84"/>
  <c r="AR181" i="84"/>
  <c r="AT181" i="84"/>
  <c r="AW181" i="84"/>
  <c r="AX181" i="84" s="1"/>
  <c r="BC181" i="84"/>
  <c r="BD181" i="84"/>
  <c r="BF181" i="84" s="1"/>
  <c r="BJ181" i="84"/>
  <c r="K182" i="84"/>
  <c r="L182" i="84"/>
  <c r="Q182" i="84"/>
  <c r="R182" i="84" s="1"/>
  <c r="W182" i="84"/>
  <c r="X182" i="84" s="1"/>
  <c r="AC182" i="84"/>
  <c r="AD182" i="84" s="1"/>
  <c r="AI182" i="84"/>
  <c r="AK182" i="84" s="1"/>
  <c r="AM182" i="84"/>
  <c r="AR182" i="84"/>
  <c r="AS182" i="84"/>
  <c r="AW182" i="84"/>
  <c r="AX182" i="84"/>
  <c r="BC182" i="84"/>
  <c r="BD182" i="84"/>
  <c r="BJ182" i="84"/>
  <c r="BL182" i="84"/>
  <c r="K183" i="84"/>
  <c r="L183" i="84"/>
  <c r="Q183" i="84"/>
  <c r="R183" i="84"/>
  <c r="W183" i="84"/>
  <c r="X183" i="84"/>
  <c r="AC183" i="84"/>
  <c r="AD183" i="84"/>
  <c r="AI183" i="84"/>
  <c r="AK183" i="84"/>
  <c r="AM183" i="84"/>
  <c r="AR183" i="84"/>
  <c r="AT183" i="84" s="1"/>
  <c r="AW183" i="84"/>
  <c r="AX183" i="84" s="1"/>
  <c r="BC183" i="84"/>
  <c r="BD183" i="84" s="1"/>
  <c r="BJ183" i="84"/>
  <c r="BK183" i="84" s="1"/>
  <c r="K184" i="84"/>
  <c r="L184" i="84"/>
  <c r="Q184" i="84"/>
  <c r="R184" i="84"/>
  <c r="W184" i="84"/>
  <c r="X184" i="84" s="1"/>
  <c r="Z184" i="84"/>
  <c r="AC184" i="84"/>
  <c r="AD184" i="84" s="1"/>
  <c r="AI184" i="84"/>
  <c r="AK184" i="84"/>
  <c r="AM184" i="84"/>
  <c r="AR184" i="84"/>
  <c r="AS184" i="84" s="1"/>
  <c r="AW184" i="84"/>
  <c r="AX184" i="84"/>
  <c r="AY184" i="84"/>
  <c r="BC184" i="84"/>
  <c r="BD184" i="84" s="1"/>
  <c r="BJ184" i="84"/>
  <c r="BK184" i="84" s="1"/>
  <c r="K185" i="84"/>
  <c r="L185" i="84"/>
  <c r="Q185" i="84"/>
  <c r="R185" i="84"/>
  <c r="S185" i="84"/>
  <c r="W185" i="84"/>
  <c r="X185" i="84"/>
  <c r="Y185" i="84" s="1"/>
  <c r="AC185" i="84"/>
  <c r="AD185" i="84"/>
  <c r="AE185" i="84"/>
  <c r="AI185" i="84"/>
  <c r="AJ185" i="84"/>
  <c r="AM185" i="84"/>
  <c r="AR185" i="84"/>
  <c r="AW185" i="84"/>
  <c r="AX185" i="84" s="1"/>
  <c r="BC185" i="84"/>
  <c r="BD185" i="84" s="1"/>
  <c r="BJ185" i="84"/>
  <c r="BL185" i="84"/>
  <c r="K186" i="84"/>
  <c r="L186" i="84" s="1"/>
  <c r="Q186" i="84"/>
  <c r="R186" i="84" s="1"/>
  <c r="W186" i="84"/>
  <c r="X186" i="84"/>
  <c r="AC186" i="84"/>
  <c r="AD186" i="84"/>
  <c r="AI186" i="84"/>
  <c r="AK186" i="84" s="1"/>
  <c r="AM186" i="84"/>
  <c r="AR186" i="84"/>
  <c r="AS186" i="84"/>
  <c r="AW186" i="84"/>
  <c r="AX186" i="84" s="1"/>
  <c r="BC186" i="84"/>
  <c r="BD186" i="84"/>
  <c r="BE186" i="84"/>
  <c r="BJ186" i="84"/>
  <c r="BK186" i="84" s="1"/>
  <c r="K187" i="84"/>
  <c r="L187" i="84" s="1"/>
  <c r="Q187" i="84"/>
  <c r="R187" i="84" s="1"/>
  <c r="W187" i="84"/>
  <c r="X187" i="84"/>
  <c r="Y187" i="84" s="1"/>
  <c r="AC187" i="84"/>
  <c r="AD187" i="84"/>
  <c r="AI187" i="84"/>
  <c r="AK187" i="84"/>
  <c r="AM187" i="84"/>
  <c r="AR187" i="84"/>
  <c r="AT187" i="84"/>
  <c r="AW187" i="84"/>
  <c r="AX187" i="84" s="1"/>
  <c r="BC187" i="84"/>
  <c r="BD187" i="84"/>
  <c r="BJ187" i="84"/>
  <c r="BL187" i="84"/>
  <c r="K188" i="84"/>
  <c r="L188" i="84"/>
  <c r="Q188" i="84"/>
  <c r="R188" i="84" s="1"/>
  <c r="W188" i="84"/>
  <c r="X188" i="84"/>
  <c r="AC188" i="84"/>
  <c r="AD188" i="84"/>
  <c r="AI188" i="84"/>
  <c r="AJ188" i="84"/>
  <c r="AM188" i="84"/>
  <c r="AO188" i="84" s="1"/>
  <c r="AR188" i="84"/>
  <c r="AT188" i="84"/>
  <c r="AW188" i="84"/>
  <c r="AX188" i="84"/>
  <c r="BC188" i="84"/>
  <c r="BD188" i="84"/>
  <c r="BJ188" i="84"/>
  <c r="BL188" i="84" s="1"/>
  <c r="K189" i="84"/>
  <c r="L189" i="84"/>
  <c r="Q189" i="84"/>
  <c r="R189" i="84"/>
  <c r="W189" i="84"/>
  <c r="X189" i="84"/>
  <c r="AC189" i="84"/>
  <c r="AD189" i="84" s="1"/>
  <c r="AI189" i="84"/>
  <c r="AK189" i="84"/>
  <c r="AM189" i="84"/>
  <c r="AN189" i="84"/>
  <c r="AR189" i="84"/>
  <c r="AT189" i="84"/>
  <c r="AW189" i="84"/>
  <c r="AX189" i="84" s="1"/>
  <c r="AY189" i="84" s="1"/>
  <c r="BC189" i="84"/>
  <c r="BD189" i="84"/>
  <c r="BJ189" i="84"/>
  <c r="BK189" i="84"/>
  <c r="K190" i="84"/>
  <c r="L190" i="84"/>
  <c r="Q190" i="84"/>
  <c r="R190" i="84" s="1"/>
  <c r="W190" i="84"/>
  <c r="X190" i="84"/>
  <c r="AC190" i="84"/>
  <c r="AD190" i="84"/>
  <c r="AE190" i="84" s="1"/>
  <c r="AI190" i="84"/>
  <c r="AK190" i="84"/>
  <c r="AM190" i="84"/>
  <c r="AR190" i="84"/>
  <c r="AS190" i="84"/>
  <c r="AW190" i="84"/>
  <c r="AX190" i="84"/>
  <c r="BC190" i="84"/>
  <c r="BD190" i="84"/>
  <c r="BJ190" i="84"/>
  <c r="BK190" i="84" s="1"/>
  <c r="BL190" i="84"/>
  <c r="K191" i="84"/>
  <c r="L191" i="84" s="1"/>
  <c r="Q191" i="84"/>
  <c r="R191" i="84" s="1"/>
  <c r="W191" i="84"/>
  <c r="X191" i="84"/>
  <c r="AC191" i="84"/>
  <c r="AD191" i="84" s="1"/>
  <c r="AI191" i="84"/>
  <c r="AJ191" i="84" s="1"/>
  <c r="AM191" i="84"/>
  <c r="AR191" i="84"/>
  <c r="AT191" i="84"/>
  <c r="AW191" i="84"/>
  <c r="AX191" i="84"/>
  <c r="BC191" i="84"/>
  <c r="BD191" i="84"/>
  <c r="BJ191" i="84"/>
  <c r="BL191" i="84"/>
  <c r="K25" i="84"/>
  <c r="L25" i="84"/>
  <c r="Q25" i="84"/>
  <c r="R25" i="84"/>
  <c r="W25" i="84"/>
  <c r="X25" i="84"/>
  <c r="AC25" i="84"/>
  <c r="AD25" i="84"/>
  <c r="AI25" i="84"/>
  <c r="AM25" i="84"/>
  <c r="AR25" i="84"/>
  <c r="AW25" i="84"/>
  <c r="AX25" i="84" s="1"/>
  <c r="AZ25" i="84" s="1"/>
  <c r="BC25" i="84"/>
  <c r="BD25" i="84"/>
  <c r="BJ25" i="84"/>
  <c r="K26" i="84"/>
  <c r="L26" i="84"/>
  <c r="Q26" i="84"/>
  <c r="R26" i="84" s="1"/>
  <c r="W26" i="84"/>
  <c r="X26" i="84" s="1"/>
  <c r="AC26" i="84"/>
  <c r="AD26" i="84" s="1"/>
  <c r="AI26" i="84"/>
  <c r="AK26" i="84"/>
  <c r="AM26" i="84"/>
  <c r="AR26" i="84"/>
  <c r="AS26" i="84"/>
  <c r="AW26" i="84"/>
  <c r="AX26" i="84"/>
  <c r="BC26" i="84"/>
  <c r="BD26" i="84"/>
  <c r="BF26" i="84"/>
  <c r="BJ26" i="84"/>
  <c r="BL26" i="84" s="1"/>
  <c r="K27" i="84"/>
  <c r="L27" i="84" s="1"/>
  <c r="Q27" i="84"/>
  <c r="R27" i="84" s="1"/>
  <c r="W27" i="84"/>
  <c r="X27" i="84"/>
  <c r="AC27" i="84"/>
  <c r="AD27" i="84" s="1"/>
  <c r="AI27" i="84"/>
  <c r="AM27" i="84"/>
  <c r="AR27" i="84"/>
  <c r="AT27" i="84" s="1"/>
  <c r="AW27" i="84"/>
  <c r="AX27" i="84"/>
  <c r="BC27" i="84"/>
  <c r="BD27" i="84" s="1"/>
  <c r="BF27" i="84" s="1"/>
  <c r="BJ27" i="84"/>
  <c r="K28" i="84"/>
  <c r="L28" i="84" s="1"/>
  <c r="Q28" i="84"/>
  <c r="R28" i="84"/>
  <c r="W28" i="84"/>
  <c r="X28" i="84" s="1"/>
  <c r="AC28" i="84"/>
  <c r="AD28" i="84" s="1"/>
  <c r="AI28" i="84"/>
  <c r="AJ28" i="84" s="1"/>
  <c r="AM28" i="84"/>
  <c r="AR28" i="84"/>
  <c r="AT28" i="84"/>
  <c r="AW28" i="84"/>
  <c r="AX28" i="84"/>
  <c r="BC28" i="84"/>
  <c r="BD28" i="84"/>
  <c r="BE28" i="84" s="1"/>
  <c r="BJ28" i="84"/>
  <c r="K29" i="84"/>
  <c r="L29" i="84" s="1"/>
  <c r="Q29" i="84"/>
  <c r="R29" i="84"/>
  <c r="W29" i="84"/>
  <c r="X29" i="84"/>
  <c r="Y29" i="84" s="1"/>
  <c r="AC29" i="84"/>
  <c r="AD29" i="84"/>
  <c r="AI29" i="84"/>
  <c r="AM29" i="84"/>
  <c r="AR29" i="84"/>
  <c r="AW29" i="84"/>
  <c r="AX29" i="84"/>
  <c r="BC29" i="84"/>
  <c r="BD29" i="84"/>
  <c r="BJ29" i="84"/>
  <c r="BK29" i="84" s="1"/>
  <c r="K30" i="84"/>
  <c r="L30" i="84"/>
  <c r="Q30" i="84"/>
  <c r="R30" i="84"/>
  <c r="W30" i="84"/>
  <c r="X30" i="84"/>
  <c r="AC30" i="84"/>
  <c r="AD30" i="84" s="1"/>
  <c r="AI30" i="84"/>
  <c r="AK30" i="84"/>
  <c r="AM30" i="84"/>
  <c r="AR30" i="84"/>
  <c r="AS30" i="84" s="1"/>
  <c r="AW30" i="84"/>
  <c r="AX30" i="84"/>
  <c r="AY30" i="84"/>
  <c r="BC30" i="84"/>
  <c r="BD30" i="84"/>
  <c r="BJ30" i="84"/>
  <c r="BL30" i="84"/>
  <c r="K31" i="84"/>
  <c r="L31" i="84"/>
  <c r="Q31" i="84"/>
  <c r="R31" i="84"/>
  <c r="W31" i="84"/>
  <c r="X31" i="84"/>
  <c r="AC31" i="84"/>
  <c r="AD31" i="84"/>
  <c r="AI31" i="84"/>
  <c r="AJ31" i="84"/>
  <c r="AM31" i="84"/>
  <c r="AR31" i="84"/>
  <c r="AT31" i="84" s="1"/>
  <c r="AW31" i="84"/>
  <c r="AX31" i="84" s="1"/>
  <c r="BC31" i="84"/>
  <c r="BD31" i="84" s="1"/>
  <c r="BJ31" i="84"/>
  <c r="K32" i="84"/>
  <c r="L32" i="84"/>
  <c r="Q32" i="84"/>
  <c r="R32" i="84"/>
  <c r="W32" i="84"/>
  <c r="X32" i="84"/>
  <c r="AC32" i="84"/>
  <c r="AD32" i="84"/>
  <c r="AI32" i="84"/>
  <c r="AK32" i="84"/>
  <c r="AM32" i="84"/>
  <c r="AR32" i="84"/>
  <c r="AW32" i="84"/>
  <c r="AX32" i="84"/>
  <c r="BC32" i="84"/>
  <c r="BD32" i="84"/>
  <c r="BJ32" i="84"/>
  <c r="BL32" i="84"/>
  <c r="K33" i="84"/>
  <c r="L33" i="84"/>
  <c r="Q33" i="84"/>
  <c r="R33" i="84"/>
  <c r="W33" i="84"/>
  <c r="X33" i="84"/>
  <c r="AC33" i="84"/>
  <c r="AD33" i="84"/>
  <c r="AF33" i="84" s="1"/>
  <c r="AI33" i="84"/>
  <c r="AK33" i="84" s="1"/>
  <c r="AM33" i="84"/>
  <c r="AR33" i="84"/>
  <c r="AS33" i="84"/>
  <c r="AW33" i="84"/>
  <c r="AX33" i="84"/>
  <c r="BC33" i="84"/>
  <c r="BD33" i="84"/>
  <c r="BJ33" i="84"/>
  <c r="K34" i="84"/>
  <c r="L34" i="84" s="1"/>
  <c r="Q34" i="84"/>
  <c r="R34" i="84"/>
  <c r="W34" i="84"/>
  <c r="X34" i="84" s="1"/>
  <c r="AC34" i="84"/>
  <c r="AD34" i="84" s="1"/>
  <c r="AI34" i="84"/>
  <c r="AJ34" i="84" s="1"/>
  <c r="AM34" i="84"/>
  <c r="AR34" i="84"/>
  <c r="AT34" i="84" s="1"/>
  <c r="AW34" i="84"/>
  <c r="AX34" i="84"/>
  <c r="BC34" i="84"/>
  <c r="BD34" i="84"/>
  <c r="BF34" i="84" s="1"/>
  <c r="BJ34" i="84"/>
  <c r="BL34" i="84"/>
  <c r="K35" i="84"/>
  <c r="L35" i="84" s="1"/>
  <c r="Q35" i="84"/>
  <c r="R35" i="84" s="1"/>
  <c r="W35" i="84"/>
  <c r="X35" i="84" s="1"/>
  <c r="AC35" i="84"/>
  <c r="AD35" i="84"/>
  <c r="AI35" i="84"/>
  <c r="AK35" i="84" s="1"/>
  <c r="AM35" i="84"/>
  <c r="AR35" i="84"/>
  <c r="AS35" i="84"/>
  <c r="AW35" i="84"/>
  <c r="AX35" i="84"/>
  <c r="BC35" i="84"/>
  <c r="BD35" i="84" s="1"/>
  <c r="BJ35" i="84"/>
  <c r="BL35" i="84"/>
  <c r="K36" i="84"/>
  <c r="L36" i="84"/>
  <c r="Q36" i="84"/>
  <c r="R36" i="84"/>
  <c r="W36" i="84"/>
  <c r="X36" i="84" s="1"/>
  <c r="AC36" i="84"/>
  <c r="AD36" i="84"/>
  <c r="AF36" i="84" s="1"/>
  <c r="AI36" i="84"/>
  <c r="AM36" i="84"/>
  <c r="AR36" i="84"/>
  <c r="AT36" i="84"/>
  <c r="AW36" i="84"/>
  <c r="AX36" i="84" s="1"/>
  <c r="BC36" i="84"/>
  <c r="BD36" i="84" s="1"/>
  <c r="BJ36" i="84"/>
  <c r="BK36" i="84" s="1"/>
  <c r="K37" i="84"/>
  <c r="L37" i="84"/>
  <c r="Q37" i="84"/>
  <c r="R37" i="84" s="1"/>
  <c r="W37" i="84"/>
  <c r="X37" i="84" s="1"/>
  <c r="AC37" i="84"/>
  <c r="AD37" i="84" s="1"/>
  <c r="AI37" i="84"/>
  <c r="AK37" i="84"/>
  <c r="AM37" i="84"/>
  <c r="AO37" i="84" s="1"/>
  <c r="AR37" i="84"/>
  <c r="AS37" i="84" s="1"/>
  <c r="AW37" i="84"/>
  <c r="AX37" i="84" s="1"/>
  <c r="AY37" i="84" s="1"/>
  <c r="BC37" i="84"/>
  <c r="BD37" i="84" s="1"/>
  <c r="BJ37" i="84"/>
  <c r="K38" i="84"/>
  <c r="L38" i="84" s="1"/>
  <c r="Q38" i="84"/>
  <c r="R38" i="84" s="1"/>
  <c r="W38" i="84"/>
  <c r="X38" i="84"/>
  <c r="AC38" i="84"/>
  <c r="AD38" i="84" s="1"/>
  <c r="AI38" i="84"/>
  <c r="AM38" i="84"/>
  <c r="AR38" i="84"/>
  <c r="AW38" i="84"/>
  <c r="AX38" i="84"/>
  <c r="BC38" i="84"/>
  <c r="BD38" i="84" s="1"/>
  <c r="BJ38" i="84"/>
  <c r="BL38" i="84"/>
  <c r="K39" i="84"/>
  <c r="L39" i="84"/>
  <c r="N39" i="84" s="1"/>
  <c r="Q39" i="84"/>
  <c r="R39" i="84"/>
  <c r="W39" i="84"/>
  <c r="X39" i="84" s="1"/>
  <c r="AC39" i="84"/>
  <c r="AD39" i="84" s="1"/>
  <c r="AF39" i="84" s="1"/>
  <c r="AI39" i="84"/>
  <c r="AK39" i="84"/>
  <c r="AM39" i="84"/>
  <c r="AR39" i="84"/>
  <c r="AS39" i="84" s="1"/>
  <c r="AW39" i="84"/>
  <c r="AX39" i="84" s="1"/>
  <c r="BC39" i="84"/>
  <c r="BD39" i="84" s="1"/>
  <c r="BJ39" i="84"/>
  <c r="BK39" i="84"/>
  <c r="K40" i="84"/>
  <c r="L40" i="84" s="1"/>
  <c r="Q40" i="84"/>
  <c r="R40" i="84" s="1"/>
  <c r="W40" i="84"/>
  <c r="X40" i="84" s="1"/>
  <c r="AC40" i="84"/>
  <c r="AD40" i="84"/>
  <c r="AI40" i="84"/>
  <c r="AK40" i="84" s="1"/>
  <c r="AM40" i="84"/>
  <c r="AR40" i="84"/>
  <c r="AT40" i="84"/>
  <c r="AW40" i="84"/>
  <c r="AX40" i="84"/>
  <c r="BC40" i="84"/>
  <c r="BD40" i="84" s="1"/>
  <c r="BJ40" i="84"/>
  <c r="K41" i="84"/>
  <c r="L41" i="84" s="1"/>
  <c r="Q41" i="84"/>
  <c r="R41" i="84" s="1"/>
  <c r="W41" i="84"/>
  <c r="X41" i="84"/>
  <c r="AC41" i="84"/>
  <c r="AD41" i="84" s="1"/>
  <c r="AI41" i="84"/>
  <c r="AJ41" i="84" s="1"/>
  <c r="AM41" i="84"/>
  <c r="AR41" i="84"/>
  <c r="AT41" i="84"/>
  <c r="AW41" i="84"/>
  <c r="AX41" i="84"/>
  <c r="BC41" i="84"/>
  <c r="BD41" i="84"/>
  <c r="BJ41" i="84"/>
  <c r="BL41" i="84"/>
  <c r="K42" i="84"/>
  <c r="L42" i="84"/>
  <c r="Q42" i="84"/>
  <c r="R42" i="84"/>
  <c r="W42" i="84"/>
  <c r="X42" i="84"/>
  <c r="Z42" i="84" s="1"/>
  <c r="AC42" i="84"/>
  <c r="AD42" i="84" s="1"/>
  <c r="AI42" i="84"/>
  <c r="AK42" i="84"/>
  <c r="AM42" i="84"/>
  <c r="AR42" i="84"/>
  <c r="AS42" i="84"/>
  <c r="AW42" i="84"/>
  <c r="AX42" i="84"/>
  <c r="BC42" i="84"/>
  <c r="BD42" i="84"/>
  <c r="BF42" i="84"/>
  <c r="BJ42" i="84"/>
  <c r="BK42" i="84" s="1"/>
  <c r="K43" i="84"/>
  <c r="L43" i="84" s="1"/>
  <c r="Q43" i="84"/>
  <c r="R43" i="84" s="1"/>
  <c r="W43" i="84"/>
  <c r="X43" i="84"/>
  <c r="AC43" i="84"/>
  <c r="AD43" i="84" s="1"/>
  <c r="AF43" i="84" s="1"/>
  <c r="AI43" i="84"/>
  <c r="AJ43" i="84"/>
  <c r="AM43" i="84"/>
  <c r="AN43" i="84"/>
  <c r="AR43" i="84"/>
  <c r="AS43" i="84" s="1"/>
  <c r="AW43" i="84"/>
  <c r="AX43" i="84" s="1"/>
  <c r="BC43" i="84"/>
  <c r="BD43" i="84" s="1"/>
  <c r="BJ43" i="84"/>
  <c r="BL43" i="84"/>
  <c r="K44" i="84"/>
  <c r="L44" i="84" s="1"/>
  <c r="Q44" i="84"/>
  <c r="R44" i="84" s="1"/>
  <c r="W44" i="84"/>
  <c r="X44" i="84" s="1"/>
  <c r="AC44" i="84"/>
  <c r="AD44" i="84"/>
  <c r="AI44" i="84"/>
  <c r="AJ44" i="84" s="1"/>
  <c r="AM44" i="84"/>
  <c r="AN44" i="84" s="1"/>
  <c r="AR44" i="84"/>
  <c r="AS44" i="84" s="1"/>
  <c r="AW44" i="84"/>
  <c r="AX44" i="84"/>
  <c r="BC44" i="84"/>
  <c r="BD44" i="84" s="1"/>
  <c r="BJ44" i="84"/>
  <c r="BK44" i="84" s="1"/>
  <c r="K25" i="148"/>
  <c r="L25" i="148" s="1"/>
  <c r="BJ51" i="84"/>
  <c r="BJ52" i="84"/>
  <c r="BK52" i="84"/>
  <c r="BJ53" i="84"/>
  <c r="BK53" i="84"/>
  <c r="BJ54" i="84"/>
  <c r="BL54" i="84"/>
  <c r="BJ55" i="84"/>
  <c r="BL55" i="84"/>
  <c r="BJ56" i="84"/>
  <c r="BJ57" i="84"/>
  <c r="BL57" i="84" s="1"/>
  <c r="BJ58" i="84"/>
  <c r="BL58" i="84" s="1"/>
  <c r="BJ59" i="84"/>
  <c r="BK59" i="84" s="1"/>
  <c r="BJ60" i="84"/>
  <c r="BK60" i="84"/>
  <c r="BJ61" i="84"/>
  <c r="BJ62" i="84"/>
  <c r="BL62" i="84"/>
  <c r="BJ63" i="84"/>
  <c r="BK63" i="84"/>
  <c r="BJ64" i="84"/>
  <c r="BJ65" i="84"/>
  <c r="BL65" i="84"/>
  <c r="BJ66" i="84"/>
  <c r="BK66" i="84" s="1"/>
  <c r="BJ67" i="84"/>
  <c r="BJ68" i="84"/>
  <c r="BK68" i="84"/>
  <c r="BJ69" i="84"/>
  <c r="BL69" i="84"/>
  <c r="BJ70" i="84"/>
  <c r="BL70" i="84" s="1"/>
  <c r="BJ77" i="84"/>
  <c r="BL77" i="84"/>
  <c r="BJ78" i="84"/>
  <c r="BK78" i="84"/>
  <c r="BJ79" i="84"/>
  <c r="BL79" i="84"/>
  <c r="BJ80" i="84"/>
  <c r="BK80" i="84" s="1"/>
  <c r="BJ81" i="84"/>
  <c r="BK81" i="84"/>
  <c r="BJ82" i="84"/>
  <c r="BK82" i="84"/>
  <c r="BJ83" i="84"/>
  <c r="BK83" i="84"/>
  <c r="BJ84" i="84"/>
  <c r="BJ85" i="84"/>
  <c r="BK85" i="84" s="1"/>
  <c r="BJ86" i="84"/>
  <c r="BL86" i="84" s="1"/>
  <c r="BJ87" i="84"/>
  <c r="BL87" i="84" s="1"/>
  <c r="BJ88" i="84"/>
  <c r="BJ89" i="84"/>
  <c r="BK89" i="84"/>
  <c r="BJ90" i="84"/>
  <c r="BK90" i="84"/>
  <c r="BJ91" i="84"/>
  <c r="BJ92" i="84"/>
  <c r="BL92" i="84" s="1"/>
  <c r="BJ93" i="84"/>
  <c r="BL93" i="84"/>
  <c r="BJ94" i="84"/>
  <c r="BK94" i="84" s="1"/>
  <c r="BJ95" i="84"/>
  <c r="BL95" i="84" s="1"/>
  <c r="BJ96" i="84"/>
  <c r="BJ103" i="84"/>
  <c r="BL103" i="84"/>
  <c r="BJ104" i="84"/>
  <c r="BK104" i="84" s="1"/>
  <c r="BJ105" i="84"/>
  <c r="BJ106" i="84"/>
  <c r="BJ107" i="84"/>
  <c r="BK107" i="84"/>
  <c r="BJ108" i="84"/>
  <c r="BJ109" i="84"/>
  <c r="BL109" i="84"/>
  <c r="BJ110" i="84"/>
  <c r="BK110" i="84" s="1"/>
  <c r="BJ111" i="84"/>
  <c r="BJ112" i="84"/>
  <c r="BK112" i="84"/>
  <c r="BJ113" i="84"/>
  <c r="BL113" i="84"/>
  <c r="BJ114" i="84"/>
  <c r="BL114" i="84"/>
  <c r="BJ115" i="84"/>
  <c r="BK115" i="84"/>
  <c r="BJ116" i="84"/>
  <c r="BK116" i="84"/>
  <c r="BJ117" i="84"/>
  <c r="BL117" i="84"/>
  <c r="BJ118" i="84"/>
  <c r="BJ119" i="84"/>
  <c r="BK119" i="84" s="1"/>
  <c r="BJ120" i="84"/>
  <c r="BJ121" i="84"/>
  <c r="BK121" i="84"/>
  <c r="BJ122" i="84"/>
  <c r="BL122" i="84"/>
  <c r="BJ129" i="84"/>
  <c r="BL129" i="84"/>
  <c r="BJ130" i="84"/>
  <c r="BJ131" i="84"/>
  <c r="BL131" i="84" s="1"/>
  <c r="BJ132" i="84"/>
  <c r="BJ133" i="84"/>
  <c r="BL133" i="84"/>
  <c r="BJ134" i="84"/>
  <c r="BK134" i="84"/>
  <c r="BJ135" i="84"/>
  <c r="BJ136" i="84"/>
  <c r="BL136" i="84" s="1"/>
  <c r="BJ137" i="84"/>
  <c r="BJ138" i="84"/>
  <c r="BJ139" i="84"/>
  <c r="BJ140" i="84"/>
  <c r="BJ141" i="84"/>
  <c r="BK141" i="84" s="1"/>
  <c r="BJ142" i="84"/>
  <c r="BK142" i="84" s="1"/>
  <c r="BJ143" i="84"/>
  <c r="BJ144" i="84"/>
  <c r="BL144" i="84"/>
  <c r="BJ145" i="84"/>
  <c r="BK145" i="84"/>
  <c r="BJ146" i="84"/>
  <c r="BJ147" i="84"/>
  <c r="BJ148" i="84"/>
  <c r="BK148" i="84"/>
  <c r="BJ155" i="84"/>
  <c r="BJ156" i="84"/>
  <c r="BJ157" i="84"/>
  <c r="BL157" i="84"/>
  <c r="BJ158" i="84"/>
  <c r="BL158" i="84"/>
  <c r="BJ159" i="84"/>
  <c r="BL159" i="84"/>
  <c r="BJ160" i="84"/>
  <c r="BK160" i="84"/>
  <c r="AM51" i="84"/>
  <c r="AO51" i="84"/>
  <c r="AM52" i="84"/>
  <c r="AM53" i="84"/>
  <c r="AN53" i="84" s="1"/>
  <c r="AM54" i="84"/>
  <c r="AM55" i="84"/>
  <c r="AO55" i="84"/>
  <c r="AM56" i="84"/>
  <c r="AO56" i="84" s="1"/>
  <c r="AM57" i="84"/>
  <c r="AN57" i="84"/>
  <c r="AM58" i="84"/>
  <c r="AO58" i="84" s="1"/>
  <c r="AN58" i="84"/>
  <c r="AM59" i="84"/>
  <c r="AO59" i="84"/>
  <c r="AM60" i="84"/>
  <c r="AM61" i="84"/>
  <c r="AO61" i="84"/>
  <c r="AM62" i="84"/>
  <c r="AO62" i="84"/>
  <c r="AM63" i="84"/>
  <c r="AO63" i="84"/>
  <c r="AM64" i="84"/>
  <c r="AN64" i="84" s="1"/>
  <c r="AM65" i="84"/>
  <c r="AM66" i="84"/>
  <c r="AN66" i="84" s="1"/>
  <c r="AM67" i="84"/>
  <c r="AO67" i="84" s="1"/>
  <c r="AM68" i="84"/>
  <c r="AO68" i="84"/>
  <c r="AM69" i="84"/>
  <c r="AN69" i="84" s="1"/>
  <c r="AM70" i="84"/>
  <c r="AM77" i="84"/>
  <c r="AO77" i="84"/>
  <c r="AM78" i="84"/>
  <c r="AO78" i="84"/>
  <c r="AM79" i="84"/>
  <c r="AM80" i="84"/>
  <c r="AM81" i="84"/>
  <c r="AO81" i="84"/>
  <c r="AM82" i="84"/>
  <c r="AM83" i="84"/>
  <c r="AN83" i="84" s="1"/>
  <c r="AM84" i="84"/>
  <c r="AM85" i="84"/>
  <c r="AO85" i="84" s="1"/>
  <c r="AM86" i="84"/>
  <c r="AM87" i="84"/>
  <c r="AN87" i="84" s="1"/>
  <c r="AM88" i="84"/>
  <c r="AM89" i="84"/>
  <c r="AO89" i="84"/>
  <c r="AM90" i="84"/>
  <c r="AO90" i="84" s="1"/>
  <c r="AM91" i="84"/>
  <c r="AN91" i="84"/>
  <c r="AM92" i="84"/>
  <c r="AM93" i="84"/>
  <c r="AO93" i="84" s="1"/>
  <c r="AM94" i="84"/>
  <c r="AO94" i="84"/>
  <c r="AM95" i="84"/>
  <c r="AO95" i="84" s="1"/>
  <c r="AM96" i="84"/>
  <c r="AO96" i="84" s="1"/>
  <c r="AM103" i="84"/>
  <c r="AM104" i="84"/>
  <c r="AM105" i="84"/>
  <c r="AO105" i="84"/>
  <c r="AM106" i="84"/>
  <c r="AM107" i="84"/>
  <c r="AO107" i="84"/>
  <c r="AM108" i="84"/>
  <c r="AN108" i="84" s="1"/>
  <c r="AO108" i="84"/>
  <c r="AM109" i="84"/>
  <c r="AO109" i="84"/>
  <c r="AM110" i="84"/>
  <c r="AN110" i="84" s="1"/>
  <c r="AM111" i="84"/>
  <c r="AM112" i="84"/>
  <c r="AN112" i="84"/>
  <c r="AM113" i="84"/>
  <c r="AN113" i="84"/>
  <c r="AM114" i="84"/>
  <c r="AM115" i="84"/>
  <c r="AO115" i="84" s="1"/>
  <c r="AM116" i="84"/>
  <c r="AO116" i="84" s="1"/>
  <c r="AM117" i="84"/>
  <c r="AM118" i="84"/>
  <c r="AM119" i="84"/>
  <c r="AO119" i="84"/>
  <c r="AM120" i="84"/>
  <c r="AM121" i="84"/>
  <c r="AO121" i="84"/>
  <c r="AM122" i="84"/>
  <c r="AO122" i="84"/>
  <c r="AM129" i="84"/>
  <c r="AO129" i="84"/>
  <c r="AM130" i="84"/>
  <c r="AM131" i="84"/>
  <c r="AO131" i="84" s="1"/>
  <c r="AM132" i="84"/>
  <c r="AN132" i="84" s="1"/>
  <c r="AM133" i="84"/>
  <c r="AO133" i="84" s="1"/>
  <c r="AM134" i="84"/>
  <c r="AO134" i="84" s="1"/>
  <c r="AM135" i="84"/>
  <c r="AN135" i="84" s="1"/>
  <c r="AM136" i="84"/>
  <c r="AM137" i="84"/>
  <c r="AO137" i="84"/>
  <c r="AM138" i="84"/>
  <c r="AM139" i="84"/>
  <c r="AM140" i="84"/>
  <c r="AO140" i="84" s="1"/>
  <c r="AM141" i="84"/>
  <c r="AM142" i="84"/>
  <c r="AM143" i="84"/>
  <c r="AN143" i="84"/>
  <c r="AM144" i="84"/>
  <c r="AN144" i="84"/>
  <c r="AM145" i="84"/>
  <c r="AO145" i="84" s="1"/>
  <c r="AM146" i="84"/>
  <c r="AN146" i="84"/>
  <c r="AM147" i="84"/>
  <c r="AN147" i="84"/>
  <c r="AM148" i="84"/>
  <c r="AN148" i="84"/>
  <c r="AM155" i="84"/>
  <c r="AO155" i="84" s="1"/>
  <c r="AM156" i="84"/>
  <c r="AO156" i="84"/>
  <c r="AM157" i="84"/>
  <c r="AN157" i="84"/>
  <c r="AM158" i="84"/>
  <c r="AM159" i="84"/>
  <c r="AO159" i="84"/>
  <c r="AM160" i="84"/>
  <c r="AO160" i="84" s="1"/>
  <c r="AR160" i="84"/>
  <c r="AR159" i="84"/>
  <c r="AS159" i="84"/>
  <c r="AR158" i="84"/>
  <c r="AS158" i="84"/>
  <c r="AR157" i="84"/>
  <c r="AR156" i="84"/>
  <c r="AT156" i="84" s="1"/>
  <c r="AR155" i="84"/>
  <c r="AT155" i="84" s="1"/>
  <c r="AR148" i="84"/>
  <c r="AS148" i="84" s="1"/>
  <c r="AR147" i="84"/>
  <c r="AS147" i="84"/>
  <c r="AR146" i="84"/>
  <c r="AT146" i="84" s="1"/>
  <c r="AR145" i="84"/>
  <c r="AT145" i="84" s="1"/>
  <c r="AR144" i="84"/>
  <c r="AS144" i="84" s="1"/>
  <c r="AR143" i="84"/>
  <c r="AR142" i="84"/>
  <c r="AT142" i="84" s="1"/>
  <c r="AR141" i="84"/>
  <c r="AR140" i="84"/>
  <c r="AS140" i="84" s="1"/>
  <c r="AR139" i="84"/>
  <c r="AS139" i="84" s="1"/>
  <c r="AR138" i="84"/>
  <c r="AR137" i="84"/>
  <c r="AS137" i="84"/>
  <c r="AR136" i="84"/>
  <c r="AS136" i="84"/>
  <c r="AR135" i="84"/>
  <c r="AR134" i="84"/>
  <c r="AS134" i="84" s="1"/>
  <c r="AR133" i="84"/>
  <c r="AS133" i="84"/>
  <c r="AR132" i="84"/>
  <c r="AS132" i="84" s="1"/>
  <c r="AR131" i="84"/>
  <c r="AT131" i="84" s="1"/>
  <c r="AR130" i="84"/>
  <c r="AR129" i="84"/>
  <c r="AT129" i="84"/>
  <c r="AR122" i="84"/>
  <c r="AS122" i="84" s="1"/>
  <c r="AR121" i="84"/>
  <c r="AS121" i="84"/>
  <c r="AR120" i="84"/>
  <c r="AT120" i="84"/>
  <c r="AR119" i="84"/>
  <c r="AR118" i="84"/>
  <c r="AR117" i="84"/>
  <c r="AS117" i="84" s="1"/>
  <c r="AR116" i="84"/>
  <c r="AR115" i="84"/>
  <c r="AS115" i="84" s="1"/>
  <c r="AT115" i="84"/>
  <c r="AR114" i="84"/>
  <c r="AS114" i="84"/>
  <c r="AR113" i="84"/>
  <c r="AR112" i="84"/>
  <c r="AT112" i="84" s="1"/>
  <c r="AR111" i="84"/>
  <c r="AS111" i="84" s="1"/>
  <c r="AT111" i="84"/>
  <c r="AR110" i="84"/>
  <c r="AS110" i="84"/>
  <c r="AR109" i="84"/>
  <c r="AS109" i="84" s="1"/>
  <c r="AR108" i="84"/>
  <c r="AT108" i="84"/>
  <c r="AR107" i="84"/>
  <c r="AT107" i="84"/>
  <c r="AR106" i="84"/>
  <c r="AR105" i="84"/>
  <c r="AS105" i="84" s="1"/>
  <c r="AR104" i="84"/>
  <c r="AT104" i="84" s="1"/>
  <c r="AR103" i="84"/>
  <c r="AR96" i="84"/>
  <c r="AS96" i="84"/>
  <c r="AR95" i="84"/>
  <c r="AS95" i="84"/>
  <c r="AR94" i="84"/>
  <c r="AR93" i="84"/>
  <c r="AT93" i="84" s="1"/>
  <c r="AR92" i="84"/>
  <c r="AS92" i="84" s="1"/>
  <c r="AR91" i="84"/>
  <c r="AR90" i="84"/>
  <c r="AS90" i="84"/>
  <c r="AR89" i="84"/>
  <c r="AS89" i="84"/>
  <c r="AR88" i="84"/>
  <c r="AS88" i="84"/>
  <c r="AR87" i="84"/>
  <c r="AT87" i="84"/>
  <c r="AR86" i="84"/>
  <c r="AS86" i="84"/>
  <c r="AR85" i="84"/>
  <c r="AT85" i="84"/>
  <c r="AR84" i="84"/>
  <c r="AS84" i="84"/>
  <c r="AR83" i="84"/>
  <c r="AR82" i="84"/>
  <c r="AT82" i="84" s="1"/>
  <c r="AR81" i="84"/>
  <c r="AR80" i="84"/>
  <c r="AS80" i="84"/>
  <c r="AR79" i="84"/>
  <c r="AS79" i="84"/>
  <c r="AR78" i="84"/>
  <c r="AR77" i="84"/>
  <c r="AS77" i="84" s="1"/>
  <c r="AT77" i="84"/>
  <c r="AR70" i="84"/>
  <c r="AS70" i="84" s="1"/>
  <c r="AR69" i="84"/>
  <c r="AR68" i="84"/>
  <c r="AR67" i="84"/>
  <c r="AS67" i="84"/>
  <c r="AR66" i="84"/>
  <c r="AS66" i="84"/>
  <c r="AR65" i="84"/>
  <c r="AT65" i="84" s="1"/>
  <c r="AR64" i="84"/>
  <c r="AR63" i="84"/>
  <c r="AR62" i="84"/>
  <c r="AS62" i="84"/>
  <c r="AR61" i="84"/>
  <c r="AS61" i="84"/>
  <c r="AR60" i="84"/>
  <c r="AR59" i="84"/>
  <c r="AS59" i="84" s="1"/>
  <c r="AR58" i="84"/>
  <c r="AR57" i="84"/>
  <c r="AR56" i="84"/>
  <c r="AS56" i="84" s="1"/>
  <c r="AR55" i="84"/>
  <c r="AT55" i="84" s="1"/>
  <c r="AR54" i="84"/>
  <c r="AS54" i="84" s="1"/>
  <c r="AR53" i="84"/>
  <c r="AR52" i="84"/>
  <c r="AT52" i="84"/>
  <c r="AR51" i="84"/>
  <c r="AT51" i="84"/>
  <c r="AI51" i="84"/>
  <c r="AK51" i="84" s="1"/>
  <c r="AI52" i="84"/>
  <c r="AJ52" i="84"/>
  <c r="AI53" i="84"/>
  <c r="AJ53" i="84"/>
  <c r="AI54" i="84"/>
  <c r="AI55" i="84"/>
  <c r="AI56" i="84"/>
  <c r="AJ56" i="84" s="1"/>
  <c r="AI57" i="84"/>
  <c r="AI58" i="84"/>
  <c r="AK58" i="84" s="1"/>
  <c r="AI59" i="84"/>
  <c r="AK59" i="84" s="1"/>
  <c r="AI60" i="84"/>
  <c r="AK60" i="84"/>
  <c r="AI61" i="84"/>
  <c r="AJ61" i="84" s="1"/>
  <c r="AI62" i="84"/>
  <c r="AK62" i="84" s="1"/>
  <c r="AI63" i="84"/>
  <c r="AK63" i="84" s="1"/>
  <c r="AI64" i="84"/>
  <c r="AI65" i="84"/>
  <c r="AK65" i="84" s="1"/>
  <c r="AI66" i="84"/>
  <c r="AK66" i="84"/>
  <c r="AI67" i="84"/>
  <c r="AK67" i="84"/>
  <c r="AI68" i="84"/>
  <c r="AJ68" i="84"/>
  <c r="AI69" i="84"/>
  <c r="AI70" i="84"/>
  <c r="AI77" i="84"/>
  <c r="AK77" i="84"/>
  <c r="AI78" i="84"/>
  <c r="AI79" i="84"/>
  <c r="AI80" i="84"/>
  <c r="AI81" i="84"/>
  <c r="AK81" i="84"/>
  <c r="AI82" i="84"/>
  <c r="AI83" i="84"/>
  <c r="AK83" i="84"/>
  <c r="AI84" i="84"/>
  <c r="AK84" i="84"/>
  <c r="AI85" i="84"/>
  <c r="AK85" i="84"/>
  <c r="AI86" i="84"/>
  <c r="AI87" i="84"/>
  <c r="AK87" i="84" s="1"/>
  <c r="AI88" i="84"/>
  <c r="AJ88" i="84" s="1"/>
  <c r="AI89" i="84"/>
  <c r="AK89" i="84" s="1"/>
  <c r="AI90" i="84"/>
  <c r="AJ90" i="84" s="1"/>
  <c r="AI91" i="84"/>
  <c r="AJ91" i="84" s="1"/>
  <c r="AI92" i="84"/>
  <c r="AI93" i="84"/>
  <c r="AK93" i="84"/>
  <c r="AI94" i="84"/>
  <c r="AK94" i="84"/>
  <c r="AI95" i="84"/>
  <c r="AI96" i="84"/>
  <c r="AK96" i="84" s="1"/>
  <c r="AI103" i="84"/>
  <c r="AK103" i="84" s="1"/>
  <c r="AI104" i="84"/>
  <c r="AI105" i="84"/>
  <c r="AK105" i="84"/>
  <c r="AJ105" i="84"/>
  <c r="AI106" i="84"/>
  <c r="AI107" i="84"/>
  <c r="AK107" i="84"/>
  <c r="AI108" i="84"/>
  <c r="AJ108" i="84"/>
  <c r="AI109" i="84"/>
  <c r="AJ109" i="84"/>
  <c r="AI110" i="84"/>
  <c r="AJ110" i="84"/>
  <c r="AI111" i="84"/>
  <c r="AK111" i="84"/>
  <c r="AI112" i="84"/>
  <c r="AI113" i="84"/>
  <c r="AJ113" i="84" s="1"/>
  <c r="AI114" i="84"/>
  <c r="AI115" i="84"/>
  <c r="AK115" i="84" s="1"/>
  <c r="AI116" i="84"/>
  <c r="AK116" i="84" s="1"/>
  <c r="AI117" i="84"/>
  <c r="AI118" i="84"/>
  <c r="AI119" i="84"/>
  <c r="AK119" i="84"/>
  <c r="AI120" i="84"/>
  <c r="AI121" i="84"/>
  <c r="AK121" i="84"/>
  <c r="AI122" i="84"/>
  <c r="AJ122" i="84"/>
  <c r="AI129" i="84"/>
  <c r="AK129" i="84"/>
  <c r="AI130" i="84"/>
  <c r="AJ130" i="84" s="1"/>
  <c r="AI131" i="84"/>
  <c r="AJ131" i="84"/>
  <c r="AI132" i="84"/>
  <c r="AI133" i="84"/>
  <c r="AK133" i="84" s="1"/>
  <c r="AI134" i="84"/>
  <c r="AJ134" i="84" s="1"/>
  <c r="AI135" i="84"/>
  <c r="AJ135" i="84" s="1"/>
  <c r="AI136" i="84"/>
  <c r="AI137" i="84"/>
  <c r="AK137" i="84"/>
  <c r="AI138" i="84"/>
  <c r="AK138" i="84"/>
  <c r="AI139" i="84"/>
  <c r="AI140" i="84"/>
  <c r="AK140" i="84" s="1"/>
  <c r="AI141" i="84"/>
  <c r="AK141" i="84" s="1"/>
  <c r="AI142" i="84"/>
  <c r="AI143" i="84"/>
  <c r="AJ143" i="84"/>
  <c r="AI144" i="84"/>
  <c r="AJ144" i="84" s="1"/>
  <c r="AK144" i="84"/>
  <c r="AI145" i="84"/>
  <c r="AK145" i="84" s="1"/>
  <c r="AI146" i="84"/>
  <c r="AJ146" i="84" s="1"/>
  <c r="AI147" i="84"/>
  <c r="AK147" i="84" s="1"/>
  <c r="AI148" i="84"/>
  <c r="AK148" i="84" s="1"/>
  <c r="AI155" i="84"/>
  <c r="AK155" i="84" s="1"/>
  <c r="AI156" i="84"/>
  <c r="AK156" i="84" s="1"/>
  <c r="AI157" i="84"/>
  <c r="AK157" i="84" s="1"/>
  <c r="AI158" i="84"/>
  <c r="AJ158" i="84" s="1"/>
  <c r="AI159" i="84"/>
  <c r="AK159" i="84" s="1"/>
  <c r="AI160" i="84"/>
  <c r="BC160" i="84"/>
  <c r="BD160" i="84"/>
  <c r="BC159" i="84"/>
  <c r="BD159" i="84"/>
  <c r="BC158" i="84"/>
  <c r="BD158" i="84"/>
  <c r="BC157" i="84"/>
  <c r="BD157" i="84"/>
  <c r="BC156" i="84"/>
  <c r="BD156" i="84"/>
  <c r="BC155" i="84"/>
  <c r="BD155" i="84"/>
  <c r="BC148" i="84"/>
  <c r="BD148" i="84"/>
  <c r="BC147" i="84"/>
  <c r="BD147" i="84"/>
  <c r="BC146" i="84"/>
  <c r="BD146" i="84"/>
  <c r="BC145" i="84"/>
  <c r="BD145" i="84"/>
  <c r="BE145" i="84" s="1"/>
  <c r="BC144" i="84"/>
  <c r="BD144" i="84" s="1"/>
  <c r="BC143" i="84"/>
  <c r="BD143" i="84" s="1"/>
  <c r="BC142" i="84"/>
  <c r="BD142" i="84" s="1"/>
  <c r="BC141" i="84"/>
  <c r="BD141" i="84" s="1"/>
  <c r="BE141" i="84"/>
  <c r="BC140" i="84"/>
  <c r="BD140" i="84"/>
  <c r="BC139" i="84"/>
  <c r="BD139" i="84"/>
  <c r="BC138" i="84"/>
  <c r="BD138" i="84" s="1"/>
  <c r="BF138" i="84" s="1"/>
  <c r="BC137" i="84"/>
  <c r="BD137" i="84" s="1"/>
  <c r="BC136" i="84"/>
  <c r="BD136" i="84" s="1"/>
  <c r="BC135" i="84"/>
  <c r="BD135" i="84"/>
  <c r="BC134" i="84"/>
  <c r="BD134" i="84" s="1"/>
  <c r="BC133" i="84"/>
  <c r="BD133" i="84" s="1"/>
  <c r="BC132" i="84"/>
  <c r="BD132" i="84" s="1"/>
  <c r="BC131" i="84"/>
  <c r="BD131" i="84" s="1"/>
  <c r="BC130" i="84"/>
  <c r="BD130" i="84" s="1"/>
  <c r="BC129" i="84"/>
  <c r="BD129" i="84" s="1"/>
  <c r="BC122" i="84"/>
  <c r="BD122" i="84" s="1"/>
  <c r="BE122" i="84" s="1"/>
  <c r="BC121" i="84"/>
  <c r="BD121" i="84"/>
  <c r="BC120" i="84"/>
  <c r="BD120" i="84"/>
  <c r="BC119" i="84"/>
  <c r="BD119" i="84"/>
  <c r="BC118" i="84"/>
  <c r="BD118" i="84"/>
  <c r="BC117" i="84"/>
  <c r="BD117" i="84"/>
  <c r="BC116" i="84"/>
  <c r="BD116" i="84"/>
  <c r="BC115" i="84"/>
  <c r="BD115" i="84"/>
  <c r="BC114" i="84"/>
  <c r="BD114" i="84"/>
  <c r="BC113" i="84"/>
  <c r="BD113" i="84"/>
  <c r="BE113" i="84" s="1"/>
  <c r="BC112" i="84"/>
  <c r="BD112" i="84" s="1"/>
  <c r="BC111" i="84"/>
  <c r="BD111" i="84" s="1"/>
  <c r="BC110" i="84"/>
  <c r="BD110" i="84"/>
  <c r="BC109" i="84"/>
  <c r="BD109" i="84" s="1"/>
  <c r="BC108" i="84"/>
  <c r="BD108" i="84" s="1"/>
  <c r="BC107" i="84"/>
  <c r="BD107" i="84" s="1"/>
  <c r="BE107" i="84"/>
  <c r="BC106" i="84"/>
  <c r="BD106" i="84" s="1"/>
  <c r="BC105" i="84"/>
  <c r="BD105" i="84"/>
  <c r="BC104" i="84"/>
  <c r="BD104" i="84"/>
  <c r="BF104" i="84" s="1"/>
  <c r="BC103" i="84"/>
  <c r="BD103" i="84"/>
  <c r="BC96" i="84"/>
  <c r="BD96" i="84" s="1"/>
  <c r="BC95" i="84"/>
  <c r="BD95" i="84" s="1"/>
  <c r="BC94" i="84"/>
  <c r="BD94" i="84" s="1"/>
  <c r="BC93" i="84"/>
  <c r="BD93" i="84"/>
  <c r="BC92" i="84"/>
  <c r="BD92" i="84" s="1"/>
  <c r="BC91" i="84"/>
  <c r="BD91" i="84" s="1"/>
  <c r="BC90" i="84"/>
  <c r="BD90" i="84" s="1"/>
  <c r="BC89" i="84"/>
  <c r="BD89" i="84" s="1"/>
  <c r="BF89" i="84" s="1"/>
  <c r="BC88" i="84"/>
  <c r="BD88" i="84" s="1"/>
  <c r="BC87" i="84"/>
  <c r="BD87" i="84" s="1"/>
  <c r="BE87" i="84"/>
  <c r="BC86" i="84"/>
  <c r="BD86" i="84"/>
  <c r="BC85" i="84"/>
  <c r="BD85" i="84" s="1"/>
  <c r="BC84" i="84"/>
  <c r="BD84" i="84"/>
  <c r="BC83" i="84"/>
  <c r="BD83" i="84"/>
  <c r="BC82" i="84"/>
  <c r="BD82" i="84"/>
  <c r="BC81" i="84"/>
  <c r="BD81" i="84" s="1"/>
  <c r="BC80" i="84"/>
  <c r="BD80" i="84"/>
  <c r="BC79" i="84"/>
  <c r="BD79" i="84"/>
  <c r="BC78" i="84"/>
  <c r="BD78" i="84"/>
  <c r="BC77" i="84"/>
  <c r="BD77" i="84" s="1"/>
  <c r="BC70" i="84"/>
  <c r="BD70" i="84"/>
  <c r="BC69" i="84"/>
  <c r="BD69" i="84"/>
  <c r="BE69" i="84" s="1"/>
  <c r="BC68" i="84"/>
  <c r="BD68" i="84" s="1"/>
  <c r="BC67" i="84"/>
  <c r="BD67" i="84" s="1"/>
  <c r="BC66" i="84"/>
  <c r="BD66" i="84" s="1"/>
  <c r="BC65" i="84"/>
  <c r="BD65" i="84" s="1"/>
  <c r="BC64" i="84"/>
  <c r="BD64" i="84"/>
  <c r="BC63" i="84"/>
  <c r="BD63" i="84" s="1"/>
  <c r="BE63" i="84" s="1"/>
  <c r="BC62" i="84"/>
  <c r="BD62" i="84" s="1"/>
  <c r="BC61" i="84"/>
  <c r="BD61" i="84" s="1"/>
  <c r="BC60" i="84"/>
  <c r="BD60" i="84"/>
  <c r="BC59" i="84"/>
  <c r="BD59" i="84"/>
  <c r="BC58" i="84"/>
  <c r="BD58" i="84" s="1"/>
  <c r="BC57" i="84"/>
  <c r="BD57" i="84" s="1"/>
  <c r="BC56" i="84"/>
  <c r="BD56" i="84" s="1"/>
  <c r="BC55" i="84"/>
  <c r="BD55" i="84"/>
  <c r="BC54" i="84"/>
  <c r="BD54" i="84" s="1"/>
  <c r="BC53" i="84"/>
  <c r="BD53" i="84" s="1"/>
  <c r="BC52" i="84"/>
  <c r="BD52" i="84" s="1"/>
  <c r="BC51" i="84"/>
  <c r="BD51" i="84" s="1"/>
  <c r="AW160" i="84"/>
  <c r="AX160" i="84" s="1"/>
  <c r="AW159" i="84"/>
  <c r="AX159" i="84" s="1"/>
  <c r="AW158" i="84"/>
  <c r="AX158" i="84"/>
  <c r="AW157" i="84"/>
  <c r="AX157" i="84" s="1"/>
  <c r="AW156" i="84"/>
  <c r="AX156" i="84" s="1"/>
  <c r="AW155" i="84"/>
  <c r="AX155" i="84" s="1"/>
  <c r="AW148" i="84"/>
  <c r="AX148" i="84"/>
  <c r="AW147" i="84"/>
  <c r="AX147" i="84"/>
  <c r="AW146" i="84"/>
  <c r="AX146" i="84" s="1"/>
  <c r="AW145" i="84"/>
  <c r="AX145" i="84"/>
  <c r="AW144" i="84"/>
  <c r="AX144" i="84" s="1"/>
  <c r="AW143" i="84"/>
  <c r="AX143" i="84"/>
  <c r="AW142" i="84"/>
  <c r="AX142" i="84" s="1"/>
  <c r="AW141" i="84"/>
  <c r="AX141" i="84" s="1"/>
  <c r="AW140" i="84"/>
  <c r="AX140" i="84" s="1"/>
  <c r="AW139" i="84"/>
  <c r="AX139" i="84"/>
  <c r="AW138" i="84"/>
  <c r="AX138" i="84"/>
  <c r="AW137" i="84"/>
  <c r="AX137" i="84" s="1"/>
  <c r="AZ137" i="84" s="1"/>
  <c r="AW136" i="84"/>
  <c r="AX136" i="84" s="1"/>
  <c r="AZ136" i="84" s="1"/>
  <c r="AW135" i="84"/>
  <c r="AX135" i="84"/>
  <c r="AW134" i="84"/>
  <c r="AX134" i="84"/>
  <c r="AW133" i="84"/>
  <c r="AX133" i="84" s="1"/>
  <c r="AZ133" i="84" s="1"/>
  <c r="AW132" i="84"/>
  <c r="AX132" i="84" s="1"/>
  <c r="AW131" i="84"/>
  <c r="AX131" i="84"/>
  <c r="AW130" i="84"/>
  <c r="AX130" i="84"/>
  <c r="AW129" i="84"/>
  <c r="AX129" i="84" s="1"/>
  <c r="AW122" i="84"/>
  <c r="AX122" i="84" s="1"/>
  <c r="AW121" i="84"/>
  <c r="AX121" i="84"/>
  <c r="AW120" i="84"/>
  <c r="AX120" i="84"/>
  <c r="AW119" i="84"/>
  <c r="AX119" i="84" s="1"/>
  <c r="AW118" i="84"/>
  <c r="AX118" i="84"/>
  <c r="AW117" i="84"/>
  <c r="AX117" i="84"/>
  <c r="AW116" i="84"/>
  <c r="AX116" i="84" s="1"/>
  <c r="AW115" i="84"/>
  <c r="AX115" i="84"/>
  <c r="AW114" i="84"/>
  <c r="AX114" i="84"/>
  <c r="AW113" i="84"/>
  <c r="AX113" i="84"/>
  <c r="AW112" i="84"/>
  <c r="AX112" i="84" s="1"/>
  <c r="AW111" i="84"/>
  <c r="AX111" i="84"/>
  <c r="AW110" i="84"/>
  <c r="AX110" i="84"/>
  <c r="AW109" i="84"/>
  <c r="AX109" i="84"/>
  <c r="AW108" i="84"/>
  <c r="AX108" i="84" s="1"/>
  <c r="AW107" i="84"/>
  <c r="AX107" i="84"/>
  <c r="AW106" i="84"/>
  <c r="AX106" i="84"/>
  <c r="AW105" i="84"/>
  <c r="AX105" i="84"/>
  <c r="AW104" i="84"/>
  <c r="AX104" i="84" s="1"/>
  <c r="AW103" i="84"/>
  <c r="AX103" i="84"/>
  <c r="AW96" i="84"/>
  <c r="AX96" i="84"/>
  <c r="AW95" i="84"/>
  <c r="AX95" i="84"/>
  <c r="AW94" i="84"/>
  <c r="AX94" i="84" s="1"/>
  <c r="AW93" i="84"/>
  <c r="AX93" i="84"/>
  <c r="AW92" i="84"/>
  <c r="AX92" i="84"/>
  <c r="AW91" i="84"/>
  <c r="AX91" i="84"/>
  <c r="AW90" i="84"/>
  <c r="AX90" i="84" s="1"/>
  <c r="AW89" i="84"/>
  <c r="AX89" i="84"/>
  <c r="AW88" i="84"/>
  <c r="AX88" i="84"/>
  <c r="AW87" i="84"/>
  <c r="AX87" i="84"/>
  <c r="AW86" i="84"/>
  <c r="AX86" i="84" s="1"/>
  <c r="AW85" i="84"/>
  <c r="AX85" i="84"/>
  <c r="AW84" i="84"/>
  <c r="AX84" i="84"/>
  <c r="AW83" i="84"/>
  <c r="AX83" i="84"/>
  <c r="AW82" i="84"/>
  <c r="AX82" i="84" s="1"/>
  <c r="AZ82" i="84" s="1"/>
  <c r="AW81" i="84"/>
  <c r="AX81" i="84"/>
  <c r="AW80" i="84"/>
  <c r="AX80" i="84"/>
  <c r="AW79" i="84"/>
  <c r="AX79" i="84"/>
  <c r="AW78" i="84"/>
  <c r="AX78" i="84" s="1"/>
  <c r="AW77" i="84"/>
  <c r="AX77" i="84"/>
  <c r="AW70" i="84"/>
  <c r="AX70" i="84"/>
  <c r="AW69" i="84"/>
  <c r="AX69" i="84"/>
  <c r="AW68" i="84"/>
  <c r="AX68" i="84" s="1"/>
  <c r="AY68" i="84" s="1"/>
  <c r="AW67" i="84"/>
  <c r="AX67" i="84"/>
  <c r="AW66" i="84"/>
  <c r="AX66" i="84"/>
  <c r="AW65" i="84"/>
  <c r="AX65" i="84"/>
  <c r="AW64" i="84"/>
  <c r="AX64" i="84" s="1"/>
  <c r="AW63" i="84"/>
  <c r="AX63" i="84" s="1"/>
  <c r="AW62" i="84"/>
  <c r="AX62" i="84"/>
  <c r="AW61" i="84"/>
  <c r="AX61" i="84"/>
  <c r="AW60" i="84"/>
  <c r="AX60" i="84" s="1"/>
  <c r="AW59" i="84"/>
  <c r="AX59" i="84" s="1"/>
  <c r="AW58" i="84"/>
  <c r="AX58" i="84"/>
  <c r="AW57" i="84"/>
  <c r="AX57" i="84"/>
  <c r="AW56" i="84"/>
  <c r="AX56" i="84" s="1"/>
  <c r="AW55" i="84"/>
  <c r="AX55" i="84" s="1"/>
  <c r="AW54" i="84"/>
  <c r="AX54" i="84"/>
  <c r="AW53" i="84"/>
  <c r="AX53" i="84"/>
  <c r="AW52" i="84"/>
  <c r="AX52" i="84" s="1"/>
  <c r="AW51" i="84"/>
  <c r="AX51" i="84" s="1"/>
  <c r="AZ51" i="84" s="1"/>
  <c r="AC160" i="84"/>
  <c r="AD160" i="84"/>
  <c r="AF160" i="84"/>
  <c r="AC159" i="84"/>
  <c r="AD159" i="84" s="1"/>
  <c r="AC158" i="84"/>
  <c r="AD158" i="84"/>
  <c r="AC157" i="84"/>
  <c r="AD157" i="84"/>
  <c r="AC156" i="84"/>
  <c r="AD156" i="84"/>
  <c r="AC155" i="84"/>
  <c r="AD155" i="84" s="1"/>
  <c r="AC148" i="84"/>
  <c r="AD148" i="84"/>
  <c r="AC147" i="84"/>
  <c r="AD147" i="84"/>
  <c r="AC146" i="84"/>
  <c r="AD146" i="84"/>
  <c r="AC145" i="84"/>
  <c r="AD145" i="84" s="1"/>
  <c r="AF145" i="84" s="1"/>
  <c r="AC144" i="84"/>
  <c r="AD144" i="84"/>
  <c r="AC143" i="84"/>
  <c r="AD143" i="84"/>
  <c r="AC142" i="84"/>
  <c r="AD142" i="84"/>
  <c r="AC141" i="84"/>
  <c r="AD141" i="84" s="1"/>
  <c r="AE141" i="84" s="1"/>
  <c r="AC140" i="84"/>
  <c r="AD140" i="84"/>
  <c r="AC139" i="84"/>
  <c r="AD139" i="84"/>
  <c r="AC138" i="84"/>
  <c r="AD138" i="84"/>
  <c r="AC137" i="84"/>
  <c r="AD137" i="84" s="1"/>
  <c r="AC136" i="84"/>
  <c r="AD136" i="84"/>
  <c r="AC135" i="84"/>
  <c r="AD135" i="84"/>
  <c r="AC134" i="84"/>
  <c r="AD134" i="84"/>
  <c r="AC133" i="84"/>
  <c r="AD133" i="84" s="1"/>
  <c r="AC132" i="84"/>
  <c r="AD132" i="84"/>
  <c r="AC131" i="84"/>
  <c r="AD131" i="84"/>
  <c r="AC130" i="84"/>
  <c r="AD130" i="84"/>
  <c r="AC129" i="84"/>
  <c r="AD129" i="84" s="1"/>
  <c r="AF129" i="84" s="1"/>
  <c r="AC122" i="84"/>
  <c r="AD122" i="84"/>
  <c r="AC121" i="84"/>
  <c r="AD121" i="84"/>
  <c r="AC120" i="84"/>
  <c r="AD120" i="84"/>
  <c r="AC119" i="84"/>
  <c r="AD119" i="84" s="1"/>
  <c r="AF119" i="84" s="1"/>
  <c r="AC118" i="84"/>
  <c r="AD118" i="84"/>
  <c r="AC117" i="84"/>
  <c r="AD117" i="84" s="1"/>
  <c r="AC116" i="84"/>
  <c r="AD116" i="84"/>
  <c r="AC115" i="84"/>
  <c r="AD115" i="84" s="1"/>
  <c r="AE115" i="84" s="1"/>
  <c r="AC114" i="84"/>
  <c r="AD114" i="84"/>
  <c r="AC113" i="84"/>
  <c r="AD113" i="84" s="1"/>
  <c r="AC112" i="84"/>
  <c r="AD112" i="84"/>
  <c r="AC111" i="84"/>
  <c r="AD111" i="84" s="1"/>
  <c r="AC110" i="84"/>
  <c r="AD110" i="84"/>
  <c r="AC109" i="84"/>
  <c r="AD109" i="84" s="1"/>
  <c r="AC108" i="84"/>
  <c r="AD108" i="84"/>
  <c r="AC107" i="84"/>
  <c r="AD107" i="84" s="1"/>
  <c r="AC106" i="84"/>
  <c r="AD106" i="84"/>
  <c r="AC105" i="84"/>
  <c r="AD105" i="84" s="1"/>
  <c r="AC104" i="84"/>
  <c r="AD104" i="84"/>
  <c r="AC103" i="84"/>
  <c r="AD103" i="84" s="1"/>
  <c r="AC96" i="84"/>
  <c r="AD96" i="84"/>
  <c r="AC95" i="84"/>
  <c r="AD95" i="84" s="1"/>
  <c r="AE95" i="84" s="1"/>
  <c r="AC94" i="84"/>
  <c r="AD94" i="84"/>
  <c r="AC93" i="84"/>
  <c r="AD93" i="84" s="1"/>
  <c r="AC92" i="84"/>
  <c r="AD92" i="84"/>
  <c r="AC91" i="84"/>
  <c r="AD91" i="84" s="1"/>
  <c r="AC90" i="84"/>
  <c r="AD90" i="84"/>
  <c r="AF90" i="84"/>
  <c r="AC89" i="84"/>
  <c r="AD89" i="84" s="1"/>
  <c r="AC88" i="84"/>
  <c r="AD88" i="84" s="1"/>
  <c r="AC87" i="84"/>
  <c r="AD87" i="84"/>
  <c r="AC86" i="84"/>
  <c r="AD86" i="84"/>
  <c r="AC85" i="84"/>
  <c r="AD85" i="84" s="1"/>
  <c r="AE85" i="84" s="1"/>
  <c r="AC84" i="84"/>
  <c r="AD84" i="84" s="1"/>
  <c r="AE84" i="84" s="1"/>
  <c r="AC83" i="84"/>
  <c r="AD83" i="84"/>
  <c r="AC82" i="84"/>
  <c r="AD82" i="84"/>
  <c r="AC81" i="84"/>
  <c r="AD81" i="84" s="1"/>
  <c r="AC80" i="84"/>
  <c r="AD80" i="84" s="1"/>
  <c r="AC79" i="84"/>
  <c r="AD79" i="84"/>
  <c r="AC78" i="84"/>
  <c r="AD78" i="84"/>
  <c r="AC77" i="84"/>
  <c r="AD77" i="84" s="1"/>
  <c r="AC70" i="84"/>
  <c r="AD70" i="84" s="1"/>
  <c r="AC69" i="84"/>
  <c r="AD69" i="84"/>
  <c r="AC68" i="84"/>
  <c r="AD68" i="84"/>
  <c r="AF68" i="84" s="1"/>
  <c r="AC67" i="84"/>
  <c r="AD67" i="84"/>
  <c r="AC66" i="84"/>
  <c r="AD66" i="84"/>
  <c r="AC65" i="84"/>
  <c r="AD65" i="84"/>
  <c r="AC64" i="84"/>
  <c r="AD64" i="84" s="1"/>
  <c r="AF64" i="84" s="1"/>
  <c r="AC63" i="84"/>
  <c r="AD63" i="84"/>
  <c r="AC62" i="84"/>
  <c r="AD62" i="84" s="1"/>
  <c r="AC61" i="84"/>
  <c r="AD61" i="84"/>
  <c r="AC60" i="84"/>
  <c r="AD60" i="84" s="1"/>
  <c r="AC59" i="84"/>
  <c r="AD59" i="84"/>
  <c r="AC58" i="84"/>
  <c r="AD58" i="84" s="1"/>
  <c r="AC57" i="84"/>
  <c r="AD57" i="84"/>
  <c r="AC56" i="84"/>
  <c r="AD56" i="84" s="1"/>
  <c r="AC55" i="84"/>
  <c r="AD55" i="84"/>
  <c r="AC54" i="84"/>
  <c r="AD54" i="84" s="1"/>
  <c r="AC53" i="84"/>
  <c r="AD53" i="84"/>
  <c r="AC52" i="84"/>
  <c r="AD52" i="84" s="1"/>
  <c r="AC51" i="84"/>
  <c r="AD51" i="84"/>
  <c r="W160" i="84"/>
  <c r="X160" i="84" s="1"/>
  <c r="W159" i="84"/>
  <c r="X159" i="84"/>
  <c r="W158" i="84"/>
  <c r="X158" i="84" s="1"/>
  <c r="Z158" i="84" s="1"/>
  <c r="W157" i="84"/>
  <c r="X157" i="84"/>
  <c r="W156" i="84"/>
  <c r="X156" i="84" s="1"/>
  <c r="W155" i="84"/>
  <c r="X155" i="84"/>
  <c r="W148" i="84"/>
  <c r="X148" i="84" s="1"/>
  <c r="W147" i="84"/>
  <c r="X147" i="84"/>
  <c r="W146" i="84"/>
  <c r="X146" i="84" s="1"/>
  <c r="W145" i="84"/>
  <c r="X145" i="84"/>
  <c r="W144" i="84"/>
  <c r="X144" i="84" s="1"/>
  <c r="W143" i="84"/>
  <c r="X143" i="84"/>
  <c r="W142" i="84"/>
  <c r="X142" i="84" s="1"/>
  <c r="W141" i="84"/>
  <c r="X141" i="84"/>
  <c r="W140" i="84"/>
  <c r="X140" i="84" s="1"/>
  <c r="W139" i="84"/>
  <c r="X139" i="84"/>
  <c r="W138" i="84"/>
  <c r="X138" i="84" s="1"/>
  <c r="W137" i="84"/>
  <c r="X137" i="84"/>
  <c r="W136" i="84"/>
  <c r="X136" i="84" s="1"/>
  <c r="Y136" i="84" s="1"/>
  <c r="W135" i="84"/>
  <c r="X135" i="84"/>
  <c r="W134" i="84"/>
  <c r="X134" i="84" s="1"/>
  <c r="W133" i="84"/>
  <c r="X133" i="84"/>
  <c r="W132" i="84"/>
  <c r="X132" i="84" s="1"/>
  <c r="W131" i="84"/>
  <c r="X131" i="84"/>
  <c r="W130" i="84"/>
  <c r="X130" i="84" s="1"/>
  <c r="Y130" i="84" s="1"/>
  <c r="W129" i="84"/>
  <c r="X129" i="84" s="1"/>
  <c r="W122" i="84"/>
  <c r="X122" i="84" s="1"/>
  <c r="W121" i="84"/>
  <c r="X121" i="84"/>
  <c r="W120" i="84"/>
  <c r="X120" i="84" s="1"/>
  <c r="W119" i="84"/>
  <c r="X119" i="84" s="1"/>
  <c r="W118" i="84"/>
  <c r="X118" i="84" s="1"/>
  <c r="W117" i="84"/>
  <c r="X117" i="84" s="1"/>
  <c r="W116" i="84"/>
  <c r="X116" i="84"/>
  <c r="W115" i="84"/>
  <c r="X115" i="84"/>
  <c r="W114" i="84"/>
  <c r="X114" i="84" s="1"/>
  <c r="W113" i="84"/>
  <c r="X113" i="84" s="1"/>
  <c r="W112" i="84"/>
  <c r="X112" i="84"/>
  <c r="W111" i="84"/>
  <c r="X111" i="84"/>
  <c r="W110" i="84"/>
  <c r="X110" i="84" s="1"/>
  <c r="W109" i="84"/>
  <c r="X109" i="84" s="1"/>
  <c r="W108" i="84"/>
  <c r="X108" i="84"/>
  <c r="W107" i="84"/>
  <c r="X107" i="84"/>
  <c r="W106" i="84"/>
  <c r="X106" i="84" s="1"/>
  <c r="W105" i="84"/>
  <c r="X105" i="84" s="1"/>
  <c r="W104" i="84"/>
  <c r="X104" i="84"/>
  <c r="W103" i="84"/>
  <c r="X103" i="84"/>
  <c r="W96" i="84"/>
  <c r="X96" i="84" s="1"/>
  <c r="W95" i="84"/>
  <c r="X95" i="84"/>
  <c r="W94" i="84"/>
  <c r="X94" i="84" s="1"/>
  <c r="W93" i="84"/>
  <c r="X93" i="84" s="1"/>
  <c r="W92" i="84"/>
  <c r="X92" i="84"/>
  <c r="W91" i="84"/>
  <c r="X91" i="84" s="1"/>
  <c r="Z91" i="84" s="1"/>
  <c r="W90" i="84"/>
  <c r="X90" i="84" s="1"/>
  <c r="Y90" i="84" s="1"/>
  <c r="W89" i="84"/>
  <c r="X89" i="84" s="1"/>
  <c r="W88" i="84"/>
  <c r="X88" i="84"/>
  <c r="W87" i="84"/>
  <c r="X87" i="84" s="1"/>
  <c r="Y87" i="84" s="1"/>
  <c r="W86" i="84"/>
  <c r="X86" i="84" s="1"/>
  <c r="W85" i="84"/>
  <c r="X85" i="84" s="1"/>
  <c r="W84" i="84"/>
  <c r="X84" i="84"/>
  <c r="W83" i="84"/>
  <c r="X83" i="84" s="1"/>
  <c r="W82" i="84"/>
  <c r="X82" i="84" s="1"/>
  <c r="W81" i="84"/>
  <c r="X81" i="84" s="1"/>
  <c r="W80" i="84"/>
  <c r="X80" i="84"/>
  <c r="W79" i="84"/>
  <c r="X79" i="84" s="1"/>
  <c r="W78" i="84"/>
  <c r="X78" i="84" s="1"/>
  <c r="W77" i="84"/>
  <c r="X77" i="84" s="1"/>
  <c r="Z77" i="84" s="1"/>
  <c r="W70" i="84"/>
  <c r="X70" i="84"/>
  <c r="W69" i="84"/>
  <c r="X69" i="84" s="1"/>
  <c r="Y69" i="84" s="1"/>
  <c r="W68" i="84"/>
  <c r="X68" i="84" s="1"/>
  <c r="W67" i="84"/>
  <c r="X67" i="84" s="1"/>
  <c r="W66" i="84"/>
  <c r="X66" i="84"/>
  <c r="W65" i="84"/>
  <c r="X65" i="84" s="1"/>
  <c r="W64" i="84"/>
  <c r="X64" i="84"/>
  <c r="W63" i="84"/>
  <c r="X63" i="84" s="1"/>
  <c r="W62" i="84"/>
  <c r="X62" i="84" s="1"/>
  <c r="W61" i="84"/>
  <c r="X61" i="84"/>
  <c r="W60" i="84"/>
  <c r="X60" i="84"/>
  <c r="W59" i="84"/>
  <c r="X59" i="84" s="1"/>
  <c r="W58" i="84"/>
  <c r="X58" i="84" s="1"/>
  <c r="W57" i="84"/>
  <c r="X57" i="84" s="1"/>
  <c r="W56" i="84"/>
  <c r="X56" i="84" s="1"/>
  <c r="W55" i="84"/>
  <c r="X55" i="84"/>
  <c r="W54" i="84"/>
  <c r="X54" i="84" s="1"/>
  <c r="W53" i="84"/>
  <c r="X53" i="84" s="1"/>
  <c r="Y53" i="84" s="1"/>
  <c r="W52" i="84"/>
  <c r="X52" i="84" s="1"/>
  <c r="W51" i="84"/>
  <c r="X51" i="84"/>
  <c r="Q160" i="84"/>
  <c r="R160" i="84" s="1"/>
  <c r="Q159" i="84"/>
  <c r="R159" i="84" s="1"/>
  <c r="Q158" i="84"/>
  <c r="R158" i="84" s="1"/>
  <c r="Q157" i="84"/>
  <c r="R157" i="84" s="1"/>
  <c r="Q156" i="84"/>
  <c r="R156" i="84"/>
  <c r="Q155" i="84"/>
  <c r="R155" i="84"/>
  <c r="Q148" i="84"/>
  <c r="R148" i="84" s="1"/>
  <c r="Q147" i="84"/>
  <c r="R147" i="84" s="1"/>
  <c r="Q146" i="84"/>
  <c r="R146" i="84"/>
  <c r="Q145" i="84"/>
  <c r="R145" i="84"/>
  <c r="Q144" i="84"/>
  <c r="R144" i="84" s="1"/>
  <c r="Q143" i="84"/>
  <c r="R143" i="84" s="1"/>
  <c r="Q142" i="84"/>
  <c r="R142" i="84"/>
  <c r="Q141" i="84"/>
  <c r="R141" i="84"/>
  <c r="S141" i="84" s="1"/>
  <c r="Q140" i="84"/>
  <c r="R140" i="84"/>
  <c r="Q139" i="84"/>
  <c r="R139" i="84" s="1"/>
  <c r="Q138" i="84"/>
  <c r="R138" i="84" s="1"/>
  <c r="Q137" i="84"/>
  <c r="R137" i="84" s="1"/>
  <c r="Q136" i="84"/>
  <c r="R136" i="84"/>
  <c r="Q135" i="84"/>
  <c r="R135" i="84" s="1"/>
  <c r="Q134" i="84"/>
  <c r="R134" i="84" s="1"/>
  <c r="T134" i="84" s="1"/>
  <c r="Q133" i="84"/>
  <c r="R133" i="84" s="1"/>
  <c r="Q132" i="84"/>
  <c r="R132" i="84"/>
  <c r="Q131" i="84"/>
  <c r="R131" i="84" s="1"/>
  <c r="Q130" i="84"/>
  <c r="R130" i="84" s="1"/>
  <c r="Q129" i="84"/>
  <c r="R129" i="84" s="1"/>
  <c r="Q122" i="84"/>
  <c r="R122" i="84"/>
  <c r="Q121" i="84"/>
  <c r="R121" i="84" s="1"/>
  <c r="Q120" i="84"/>
  <c r="R120" i="84" s="1"/>
  <c r="Q119" i="84"/>
  <c r="R119" i="84" s="1"/>
  <c r="Q118" i="84"/>
  <c r="R118" i="84" s="1"/>
  <c r="Q117" i="84"/>
  <c r="R117" i="84"/>
  <c r="Q116" i="84"/>
  <c r="R116" i="84"/>
  <c r="Q115" i="84"/>
  <c r="R115" i="84" s="1"/>
  <c r="Q114" i="84"/>
  <c r="R114" i="84" s="1"/>
  <c r="T114" i="84" s="1"/>
  <c r="Q113" i="84"/>
  <c r="R113" i="84"/>
  <c r="Q112" i="84"/>
  <c r="R112" i="84"/>
  <c r="Q111" i="84"/>
  <c r="R111" i="84" s="1"/>
  <c r="Q110" i="84"/>
  <c r="R110" i="84" s="1"/>
  <c r="T110" i="84" s="1"/>
  <c r="Q109" i="84"/>
  <c r="R109" i="84"/>
  <c r="Q108" i="84"/>
  <c r="R108" i="84"/>
  <c r="Q107" i="84"/>
  <c r="R107" i="84" s="1"/>
  <c r="Q106" i="84"/>
  <c r="R106" i="84" s="1"/>
  <c r="Q105" i="84"/>
  <c r="R105" i="84"/>
  <c r="Q104" i="84"/>
  <c r="R104" i="84"/>
  <c r="S104" i="84" s="1"/>
  <c r="Q103" i="84"/>
  <c r="R103" i="84"/>
  <c r="Q96" i="84"/>
  <c r="R96" i="84"/>
  <c r="Q95" i="84"/>
  <c r="R95" i="84" s="1"/>
  <c r="T95" i="84" s="1"/>
  <c r="Q94" i="84"/>
  <c r="R94" i="84" s="1"/>
  <c r="S94" i="84" s="1"/>
  <c r="Q93" i="84"/>
  <c r="R93" i="84"/>
  <c r="Q92" i="84"/>
  <c r="R92" i="84"/>
  <c r="Q91" i="84"/>
  <c r="R91" i="84" s="1"/>
  <c r="Q90" i="84"/>
  <c r="R90" i="84" s="1"/>
  <c r="Q89" i="84"/>
  <c r="R89" i="84"/>
  <c r="Q88" i="84"/>
  <c r="R88" i="84"/>
  <c r="Q87" i="84"/>
  <c r="R87" i="84" s="1"/>
  <c r="Q86" i="84"/>
  <c r="R86" i="84" s="1"/>
  <c r="Q85" i="84"/>
  <c r="R85" i="84"/>
  <c r="Q84" i="84"/>
  <c r="R84" i="84"/>
  <c r="Q83" i="84"/>
  <c r="R83" i="84" s="1"/>
  <c r="Q82" i="84"/>
  <c r="R82" i="84" s="1"/>
  <c r="Q81" i="84"/>
  <c r="R81" i="84"/>
  <c r="Q80" i="84"/>
  <c r="R80" i="84"/>
  <c r="Q79" i="84"/>
  <c r="R79" i="84" s="1"/>
  <c r="Q78" i="84"/>
  <c r="R78" i="84" s="1"/>
  <c r="S78" i="84" s="1"/>
  <c r="Q77" i="84"/>
  <c r="R77" i="84"/>
  <c r="Q70" i="84"/>
  <c r="R70" i="84"/>
  <c r="Q69" i="84"/>
  <c r="R69" i="84" s="1"/>
  <c r="Q68" i="84"/>
  <c r="R68" i="84" s="1"/>
  <c r="Q67" i="84"/>
  <c r="R67" i="84"/>
  <c r="Q66" i="84"/>
  <c r="R66" i="84"/>
  <c r="Q65" i="84"/>
  <c r="R65" i="84" s="1"/>
  <c r="Q64" i="84"/>
  <c r="R64" i="84" s="1"/>
  <c r="Q63" i="84"/>
  <c r="R63" i="84" s="1"/>
  <c r="Q62" i="84"/>
  <c r="R62" i="84"/>
  <c r="Q61" i="84"/>
  <c r="R61" i="84"/>
  <c r="Q60" i="84"/>
  <c r="R60" i="84" s="1"/>
  <c r="Q59" i="84"/>
  <c r="R59" i="84" s="1"/>
  <c r="Q58" i="84"/>
  <c r="R58" i="84"/>
  <c r="Q57" i="84"/>
  <c r="R57" i="84"/>
  <c r="Q56" i="84"/>
  <c r="R56" i="84" s="1"/>
  <c r="T56" i="84" s="1"/>
  <c r="Q55" i="84"/>
  <c r="R55" i="84" s="1"/>
  <c r="Q54" i="84"/>
  <c r="R54" i="84"/>
  <c r="Q53" i="84"/>
  <c r="R53" i="84"/>
  <c r="Q52" i="84"/>
  <c r="R52" i="84" s="1"/>
  <c r="Q51" i="84"/>
  <c r="R51" i="84" s="1"/>
  <c r="S51" i="84" s="1"/>
  <c r="K51" i="84"/>
  <c r="L51" i="84"/>
  <c r="K52" i="84"/>
  <c r="L52" i="84"/>
  <c r="K53" i="84"/>
  <c r="L53" i="84" s="1"/>
  <c r="K54" i="84"/>
  <c r="L54" i="84" s="1"/>
  <c r="K55" i="84"/>
  <c r="L55" i="84"/>
  <c r="K56" i="84"/>
  <c r="L56" i="84"/>
  <c r="K57" i="84"/>
  <c r="L57" i="84" s="1"/>
  <c r="K58" i="84"/>
  <c r="L58" i="84" s="1"/>
  <c r="K59" i="84"/>
  <c r="L59" i="84"/>
  <c r="K60" i="84"/>
  <c r="L60" i="84"/>
  <c r="K61" i="84"/>
  <c r="L61" i="84" s="1"/>
  <c r="N61" i="84" s="1"/>
  <c r="K62" i="84"/>
  <c r="L62" i="84" s="1"/>
  <c r="K63" i="84"/>
  <c r="L63" i="84"/>
  <c r="K64" i="84"/>
  <c r="L64" i="84"/>
  <c r="K65" i="84"/>
  <c r="L65" i="84" s="1"/>
  <c r="N65" i="84" s="1"/>
  <c r="K66" i="84"/>
  <c r="L66" i="84" s="1"/>
  <c r="K67" i="84"/>
  <c r="L67" i="84"/>
  <c r="K68" i="84"/>
  <c r="L68" i="84"/>
  <c r="K69" i="84"/>
  <c r="L69" i="84" s="1"/>
  <c r="N69" i="84" s="1"/>
  <c r="K70" i="84"/>
  <c r="L70" i="84"/>
  <c r="K77" i="84"/>
  <c r="L77" i="84" s="1"/>
  <c r="K78" i="84"/>
  <c r="L78" i="84" s="1"/>
  <c r="N78" i="84" s="1"/>
  <c r="K79" i="84"/>
  <c r="L79" i="84"/>
  <c r="K80" i="84"/>
  <c r="L80" i="84"/>
  <c r="K81" i="84"/>
  <c r="L81" i="84" s="1"/>
  <c r="K82" i="84"/>
  <c r="L82" i="84" s="1"/>
  <c r="K83" i="84"/>
  <c r="L83" i="84"/>
  <c r="K84" i="84"/>
  <c r="L84" i="84"/>
  <c r="K85" i="84"/>
  <c r="L85" i="84" s="1"/>
  <c r="K86" i="84"/>
  <c r="L86" i="84" s="1"/>
  <c r="K87" i="84"/>
  <c r="L87" i="84"/>
  <c r="K88" i="84"/>
  <c r="L88" i="84"/>
  <c r="K89" i="84"/>
  <c r="L89" i="84" s="1"/>
  <c r="K90" i="84"/>
  <c r="L90" i="84" s="1"/>
  <c r="K91" i="84"/>
  <c r="L91" i="84"/>
  <c r="K92" i="84"/>
  <c r="L92" i="84"/>
  <c r="K93" i="84"/>
  <c r="L93" i="84" s="1"/>
  <c r="K94" i="84"/>
  <c r="L94" i="84" s="1"/>
  <c r="N94" i="84" s="1"/>
  <c r="K95" i="84"/>
  <c r="L95" i="84"/>
  <c r="K96" i="84"/>
  <c r="L96" i="84"/>
  <c r="K103" i="84"/>
  <c r="L103" i="84" s="1"/>
  <c r="K104" i="84"/>
  <c r="L104" i="84" s="1"/>
  <c r="N104" i="84" s="1"/>
  <c r="K105" i="84"/>
  <c r="L105" i="84"/>
  <c r="K106" i="84"/>
  <c r="L106" i="84"/>
  <c r="K107" i="84"/>
  <c r="L107" i="84" s="1"/>
  <c r="K108" i="84"/>
  <c r="L108" i="84" s="1"/>
  <c r="K109" i="84"/>
  <c r="L109" i="84" s="1"/>
  <c r="K110" i="84"/>
  <c r="L110" i="84"/>
  <c r="K111" i="84"/>
  <c r="L111" i="84"/>
  <c r="K112" i="84"/>
  <c r="L112" i="84" s="1"/>
  <c r="K113" i="84"/>
  <c r="L113" i="84" s="1"/>
  <c r="K114" i="84"/>
  <c r="L114" i="84"/>
  <c r="K115" i="84"/>
  <c r="L115" i="84"/>
  <c r="K116" i="84"/>
  <c r="L116" i="84" s="1"/>
  <c r="N116" i="84" s="1"/>
  <c r="K117" i="84"/>
  <c r="L117" i="84" s="1"/>
  <c r="K118" i="84"/>
  <c r="L118" i="84"/>
  <c r="K119" i="84"/>
  <c r="L119" i="84"/>
  <c r="K120" i="84"/>
  <c r="L120" i="84" s="1"/>
  <c r="K121" i="84"/>
  <c r="L121" i="84" s="1"/>
  <c r="K122" i="84"/>
  <c r="L122" i="84"/>
  <c r="K129" i="84"/>
  <c r="L129" i="84"/>
  <c r="K130" i="84"/>
  <c r="L130" i="84" s="1"/>
  <c r="K131" i="84"/>
  <c r="L131" i="84" s="1"/>
  <c r="K132" i="84"/>
  <c r="L132" i="84"/>
  <c r="K133" i="84"/>
  <c r="L133" i="84"/>
  <c r="K134" i="84"/>
  <c r="L134" i="84" s="1"/>
  <c r="K135" i="84"/>
  <c r="L135" i="84" s="1"/>
  <c r="K136" i="84"/>
  <c r="L136" i="84"/>
  <c r="K137" i="84"/>
  <c r="L137" i="84"/>
  <c r="K138" i="84"/>
  <c r="L138" i="84" s="1"/>
  <c r="N138" i="84" s="1"/>
  <c r="K139" i="84"/>
  <c r="L139" i="84" s="1"/>
  <c r="N139" i="84" s="1"/>
  <c r="K140" i="84"/>
  <c r="L140" i="84"/>
  <c r="K141" i="84"/>
  <c r="L141" i="84"/>
  <c r="K142" i="84"/>
  <c r="L142" i="84" s="1"/>
  <c r="K143" i="84"/>
  <c r="L143" i="84" s="1"/>
  <c r="K144" i="84"/>
  <c r="L144" i="84"/>
  <c r="K145" i="84"/>
  <c r="L145" i="84"/>
  <c r="K146" i="84"/>
  <c r="L146" i="84" s="1"/>
  <c r="K147" i="84"/>
  <c r="L147" i="84" s="1"/>
  <c r="K148" i="84"/>
  <c r="L148" i="84"/>
  <c r="K155" i="84"/>
  <c r="L155" i="84"/>
  <c r="K156" i="84"/>
  <c r="L156" i="84" s="1"/>
  <c r="K157" i="84"/>
  <c r="L157" i="84" s="1"/>
  <c r="K158" i="84"/>
  <c r="L158" i="84"/>
  <c r="K159" i="84"/>
  <c r="L159" i="84"/>
  <c r="K160" i="84"/>
  <c r="L160" i="84" s="1"/>
  <c r="N160" i="84" s="1"/>
  <c r="AG100" i="100"/>
  <c r="AG99" i="100"/>
  <c r="AG98" i="100"/>
  <c r="AG97" i="100"/>
  <c r="AG96" i="100"/>
  <c r="AG95" i="100"/>
  <c r="AG94" i="100"/>
  <c r="AG93" i="100"/>
  <c r="AG92" i="100"/>
  <c r="AG91" i="100"/>
  <c r="AG90" i="100"/>
  <c r="AG89" i="100"/>
  <c r="AG88" i="100"/>
  <c r="AG87" i="100"/>
  <c r="AG85" i="100"/>
  <c r="AG84" i="100"/>
  <c r="AG83" i="100"/>
  <c r="AG82" i="100"/>
  <c r="AG81" i="100"/>
  <c r="AG80" i="100"/>
  <c r="AH100" i="100"/>
  <c r="AH99" i="100"/>
  <c r="AH98" i="100"/>
  <c r="AH97" i="100"/>
  <c r="AH96" i="100"/>
  <c r="AH95" i="100"/>
  <c r="AH94" i="100"/>
  <c r="AH93" i="100"/>
  <c r="AH92" i="100"/>
  <c r="AH91" i="100"/>
  <c r="AH90" i="100"/>
  <c r="AH89" i="100"/>
  <c r="AH88" i="100"/>
  <c r="AH87" i="100"/>
  <c r="AH85" i="100"/>
  <c r="AH84" i="100"/>
  <c r="AH83" i="100"/>
  <c r="AH82" i="100"/>
  <c r="AH81" i="100"/>
  <c r="AH80" i="100"/>
  <c r="AI100" i="100"/>
  <c r="AI99" i="100"/>
  <c r="AI98" i="100"/>
  <c r="AI97" i="100"/>
  <c r="AI96" i="100"/>
  <c r="AI95" i="100"/>
  <c r="AI94" i="100"/>
  <c r="AI93" i="100"/>
  <c r="AI92" i="100"/>
  <c r="AI91" i="100"/>
  <c r="AI90" i="100"/>
  <c r="AI89" i="100"/>
  <c r="AI88" i="100"/>
  <c r="AI87" i="100"/>
  <c r="AI85" i="100"/>
  <c r="AI84" i="100"/>
  <c r="AI83" i="100"/>
  <c r="AI82" i="100"/>
  <c r="AI81" i="100"/>
  <c r="AI80" i="100"/>
  <c r="AJ80" i="100"/>
  <c r="AJ81" i="100"/>
  <c r="AJ82" i="100"/>
  <c r="AJ83" i="100"/>
  <c r="AJ84" i="100"/>
  <c r="AJ85" i="100"/>
  <c r="AJ87" i="100"/>
  <c r="AJ88" i="100"/>
  <c r="AJ89" i="100"/>
  <c r="AJ90" i="100"/>
  <c r="AJ91" i="100"/>
  <c r="AJ92" i="100"/>
  <c r="AJ93" i="100"/>
  <c r="AJ94" i="100"/>
  <c r="AJ95" i="100"/>
  <c r="AJ96" i="100"/>
  <c r="AJ97" i="100"/>
  <c r="AJ98" i="100"/>
  <c r="AJ99" i="100"/>
  <c r="AJ100" i="100"/>
  <c r="AL20" i="99"/>
  <c r="AL21" i="99"/>
  <c r="AL22" i="99"/>
  <c r="AL23" i="99"/>
  <c r="AL24" i="99"/>
  <c r="AL25" i="99"/>
  <c r="AL27" i="99"/>
  <c r="AL28" i="99"/>
  <c r="AL29" i="99"/>
  <c r="AL30" i="99"/>
  <c r="AL31" i="99"/>
  <c r="AL32" i="99"/>
  <c r="AL33" i="99"/>
  <c r="AL34" i="99"/>
  <c r="AL35" i="99"/>
  <c r="AL36" i="99"/>
  <c r="AL37" i="99"/>
  <c r="AL38" i="99"/>
  <c r="AL39" i="99"/>
  <c r="AL40" i="99"/>
  <c r="AL75" i="99"/>
  <c r="AL76" i="99"/>
  <c r="AL77" i="99"/>
  <c r="AL78" i="99"/>
  <c r="AL79" i="99"/>
  <c r="AL80" i="99"/>
  <c r="AL82" i="99"/>
  <c r="AL83" i="99"/>
  <c r="AL84" i="99"/>
  <c r="AL85" i="99"/>
  <c r="AL86" i="99"/>
  <c r="AL87" i="99"/>
  <c r="AL88" i="99"/>
  <c r="AL89" i="99"/>
  <c r="AL90" i="99"/>
  <c r="AL91" i="99"/>
  <c r="AL92" i="99"/>
  <c r="AL93" i="99"/>
  <c r="AL94" i="99"/>
  <c r="AL95" i="99"/>
  <c r="AN38" i="84"/>
  <c r="AO38" i="84"/>
  <c r="AN34" i="84"/>
  <c r="AO34" i="84"/>
  <c r="AN30" i="84"/>
  <c r="AO30" i="84"/>
  <c r="AN26" i="84"/>
  <c r="AO26" i="84"/>
  <c r="AO189" i="84"/>
  <c r="AN185" i="84"/>
  <c r="AO185" i="84"/>
  <c r="AN181" i="84"/>
  <c r="AO181" i="84"/>
  <c r="AN174" i="84"/>
  <c r="AO174" i="84"/>
  <c r="AN173" i="84"/>
  <c r="AO173" i="84"/>
  <c r="AN172" i="84"/>
  <c r="AO172" i="84"/>
  <c r="AN171" i="84"/>
  <c r="AO171" i="84"/>
  <c r="AN170" i="84"/>
  <c r="AO170" i="84"/>
  <c r="BF162" i="84"/>
  <c r="BE162" i="84"/>
  <c r="AJ141" i="84"/>
  <c r="AJ137" i="84"/>
  <c r="AJ133" i="84"/>
  <c r="AJ129" i="84"/>
  <c r="AJ119" i="84"/>
  <c r="AJ115" i="84"/>
  <c r="AJ111" i="84"/>
  <c r="AJ107" i="84"/>
  <c r="AJ103" i="84"/>
  <c r="AJ93" i="84"/>
  <c r="AJ89" i="84"/>
  <c r="AJ85" i="84"/>
  <c r="AJ81" i="84"/>
  <c r="AJ67" i="84"/>
  <c r="AJ63" i="84"/>
  <c r="AJ51" i="84"/>
  <c r="AT62" i="84"/>
  <c r="AT66" i="84"/>
  <c r="AT70" i="84"/>
  <c r="AT80" i="84"/>
  <c r="AT84" i="84"/>
  <c r="AT88" i="84"/>
  <c r="AT92" i="84"/>
  <c r="AT96" i="84"/>
  <c r="AT110" i="84"/>
  <c r="AT114" i="84"/>
  <c r="AT122" i="84"/>
  <c r="AT132" i="84"/>
  <c r="AT136" i="84"/>
  <c r="AT140" i="84"/>
  <c r="AT144" i="84"/>
  <c r="AT148" i="84"/>
  <c r="AT158" i="84"/>
  <c r="AN159" i="84"/>
  <c r="AN155" i="84"/>
  <c r="AN137" i="84"/>
  <c r="AN133" i="84"/>
  <c r="AN129" i="84"/>
  <c r="AN119" i="84"/>
  <c r="AN115" i="84"/>
  <c r="AN107" i="84"/>
  <c r="AN93" i="84"/>
  <c r="AN89" i="84"/>
  <c r="AN85" i="84"/>
  <c r="AN81" i="84"/>
  <c r="AN77" i="84"/>
  <c r="AN67" i="84"/>
  <c r="AN63" i="84"/>
  <c r="AN59" i="84"/>
  <c r="AN55" i="84"/>
  <c r="AN51" i="84"/>
  <c r="BK158" i="84"/>
  <c r="BK144" i="84"/>
  <c r="BL142" i="84"/>
  <c r="BK136" i="84"/>
  <c r="BL134" i="84"/>
  <c r="BK131" i="84"/>
  <c r="BK122" i="84"/>
  <c r="BK117" i="84"/>
  <c r="BK114" i="84"/>
  <c r="BL112" i="84"/>
  <c r="BK109" i="84"/>
  <c r="BL104" i="84"/>
  <c r="BK95" i="84"/>
  <c r="BK92" i="84"/>
  <c r="BL90" i="84"/>
  <c r="BK87" i="84"/>
  <c r="BL82" i="84"/>
  <c r="BK79" i="84"/>
  <c r="BK70" i="84"/>
  <c r="BL68" i="84"/>
  <c r="BK65" i="84"/>
  <c r="BK62" i="84"/>
  <c r="BL60" i="84"/>
  <c r="BK57" i="84"/>
  <c r="BK54" i="84"/>
  <c r="BL52" i="84"/>
  <c r="AO44" i="84"/>
  <c r="AO43" i="84"/>
  <c r="AS40" i="84"/>
  <c r="AS36" i="84"/>
  <c r="BE34" i="84"/>
  <c r="AS28" i="84"/>
  <c r="BE26" i="84"/>
  <c r="AS191" i="84"/>
  <c r="AS187" i="84"/>
  <c r="AS183" i="84"/>
  <c r="BE181" i="84"/>
  <c r="AN41" i="84"/>
  <c r="AO41" i="84"/>
  <c r="AN37" i="84"/>
  <c r="AN29" i="84"/>
  <c r="AO29" i="84"/>
  <c r="AN25" i="84"/>
  <c r="AO25" i="84"/>
  <c r="AN188" i="84"/>
  <c r="AN184" i="84"/>
  <c r="AO184" i="84"/>
  <c r="BF169" i="84"/>
  <c r="BE169" i="84"/>
  <c r="AZ164" i="84"/>
  <c r="AY164" i="84"/>
  <c r="BF161" i="84"/>
  <c r="BE161" i="84"/>
  <c r="AN40" i="84"/>
  <c r="AO40" i="84"/>
  <c r="AN36" i="84"/>
  <c r="AO36" i="84"/>
  <c r="AN32" i="84"/>
  <c r="AO32" i="84"/>
  <c r="AN191" i="84"/>
  <c r="AO191" i="84"/>
  <c r="AN183" i="84"/>
  <c r="AO183" i="84"/>
  <c r="AZ167" i="84"/>
  <c r="AY167" i="84"/>
  <c r="AZ163" i="84"/>
  <c r="AN39" i="84"/>
  <c r="AO39" i="84"/>
  <c r="AN35" i="84"/>
  <c r="AO35" i="84"/>
  <c r="AN31" i="84"/>
  <c r="AO31" i="84"/>
  <c r="AN27" i="84"/>
  <c r="AO27" i="84"/>
  <c r="AN190" i="84"/>
  <c r="AO190" i="84"/>
  <c r="AN186" i="84"/>
  <c r="AO186" i="84"/>
  <c r="AN182" i="84"/>
  <c r="AO182" i="84"/>
  <c r="AZ170" i="84"/>
  <c r="AY170" i="84"/>
  <c r="BF167" i="84"/>
  <c r="BE167" i="84"/>
  <c r="BF163" i="84"/>
  <c r="BE163" i="84"/>
  <c r="AZ162" i="84"/>
  <c r="AY162" i="84"/>
  <c r="AO169" i="84"/>
  <c r="AO168" i="84"/>
  <c r="AO167" i="84"/>
  <c r="AO166" i="84"/>
  <c r="AO164" i="84"/>
  <c r="AO163" i="84"/>
  <c r="T141" i="84"/>
  <c r="Z145" i="84"/>
  <c r="Y145" i="84"/>
  <c r="Z155" i="84"/>
  <c r="Y155" i="84"/>
  <c r="AF57" i="84"/>
  <c r="AE57" i="84"/>
  <c r="AF61" i="84"/>
  <c r="AE61" i="84"/>
  <c r="AF121" i="84"/>
  <c r="AE121" i="84"/>
  <c r="AF139" i="84"/>
  <c r="AE139" i="84"/>
  <c r="AF143" i="84"/>
  <c r="AE143" i="84"/>
  <c r="AE68" i="84"/>
  <c r="AE90" i="84"/>
  <c r="AJ136" i="84"/>
  <c r="AK136" i="84"/>
  <c r="AJ117" i="84"/>
  <c r="AK117" i="84"/>
  <c r="AJ92" i="84"/>
  <c r="AK92" i="84"/>
  <c r="AJ79" i="84"/>
  <c r="AK79" i="84"/>
  <c r="AJ54" i="84"/>
  <c r="AK54" i="84"/>
  <c r="AT69" i="84"/>
  <c r="AS69" i="84"/>
  <c r="AS94" i="84"/>
  <c r="AT94" i="84"/>
  <c r="AS103" i="84"/>
  <c r="AT103" i="84"/>
  <c r="AT113" i="84"/>
  <c r="AS113" i="84"/>
  <c r="AS138" i="84"/>
  <c r="AT138" i="84"/>
  <c r="AS141" i="84"/>
  <c r="AT141" i="84"/>
  <c r="AT157" i="84"/>
  <c r="AS157" i="84"/>
  <c r="AO139" i="84"/>
  <c r="AN139" i="84"/>
  <c r="AO136" i="84"/>
  <c r="AN136" i="84"/>
  <c r="AN120" i="84"/>
  <c r="AO120" i="84"/>
  <c r="AN95" i="84"/>
  <c r="AN60" i="84"/>
  <c r="AO60" i="84"/>
  <c r="BL96" i="84"/>
  <c r="BK96" i="84"/>
  <c r="Z44" i="84"/>
  <c r="Y44" i="84"/>
  <c r="AF29" i="84"/>
  <c r="AE29" i="84"/>
  <c r="M190" i="84"/>
  <c r="N190" i="84"/>
  <c r="M187" i="84"/>
  <c r="N187" i="84"/>
  <c r="Z183" i="84"/>
  <c r="Y183" i="84"/>
  <c r="Z174" i="84"/>
  <c r="Y174" i="84"/>
  <c r="S166" i="84"/>
  <c r="T166" i="84"/>
  <c r="BF69" i="84"/>
  <c r="BF87" i="84"/>
  <c r="BF113" i="84"/>
  <c r="AK146" i="84"/>
  <c r="AJ140" i="84"/>
  <c r="AK108" i="84"/>
  <c r="AJ96" i="84"/>
  <c r="AJ58" i="84"/>
  <c r="AK120" i="84"/>
  <c r="AJ120" i="84"/>
  <c r="AK82" i="84"/>
  <c r="AJ82" i="84"/>
  <c r="AS57" i="84"/>
  <c r="AT57" i="84"/>
  <c r="AO79" i="84"/>
  <c r="AN79" i="84"/>
  <c r="AO70" i="84"/>
  <c r="AN70" i="84"/>
  <c r="BL111" i="84"/>
  <c r="BK111" i="84"/>
  <c r="BL108" i="84"/>
  <c r="BK108" i="84"/>
  <c r="BK105" i="84"/>
  <c r="BL105" i="84"/>
  <c r="AY40" i="84"/>
  <c r="AZ40" i="84"/>
  <c r="AE37" i="84"/>
  <c r="AF37" i="84"/>
  <c r="Z28" i="84"/>
  <c r="Y28" i="84"/>
  <c r="M184" i="84"/>
  <c r="N184" i="84"/>
  <c r="AF183" i="84"/>
  <c r="AE183" i="84"/>
  <c r="N183" i="84"/>
  <c r="M183" i="84"/>
  <c r="AZ181" i="84"/>
  <c r="AY181" i="84"/>
  <c r="AE174" i="84"/>
  <c r="Y166" i="84"/>
  <c r="Z166" i="84"/>
  <c r="AJ139" i="84"/>
  <c r="AK139" i="84"/>
  <c r="AJ114" i="84"/>
  <c r="AK114" i="84"/>
  <c r="AJ70" i="84"/>
  <c r="AK70" i="84"/>
  <c r="AJ57" i="84"/>
  <c r="AK57" i="84"/>
  <c r="AT63" i="84"/>
  <c r="AS63" i="84"/>
  <c r="AS78" i="84"/>
  <c r="AT78" i="84"/>
  <c r="AS81" i="84"/>
  <c r="AT81" i="84"/>
  <c r="AT91" i="84"/>
  <c r="AS91" i="84"/>
  <c r="AS116" i="84"/>
  <c r="AT116" i="84"/>
  <c r="AS119" i="84"/>
  <c r="AT119" i="84"/>
  <c r="AT135" i="84"/>
  <c r="AS135" i="84"/>
  <c r="AS160" i="84"/>
  <c r="AT160" i="84"/>
  <c r="AO158" i="84"/>
  <c r="AN158" i="84"/>
  <c r="AN142" i="84"/>
  <c r="AO142" i="84"/>
  <c r="AO117" i="84"/>
  <c r="AN117" i="84"/>
  <c r="AO114" i="84"/>
  <c r="AN114" i="84"/>
  <c r="AN104" i="84"/>
  <c r="AO104" i="84"/>
  <c r="AN82" i="84"/>
  <c r="AO82" i="84"/>
  <c r="BL140" i="84"/>
  <c r="BK140" i="84"/>
  <c r="N44" i="84"/>
  <c r="M44" i="84"/>
  <c r="AE43" i="84"/>
  <c r="AY29" i="84"/>
  <c r="AZ29" i="84"/>
  <c r="Y190" i="84"/>
  <c r="Z190" i="84"/>
  <c r="Z189" i="84"/>
  <c r="Y189" i="84"/>
  <c r="S184" i="84"/>
  <c r="T184" i="84"/>
  <c r="AE166" i="84"/>
  <c r="AF166" i="84"/>
  <c r="AE162" i="84"/>
  <c r="AF162" i="84"/>
  <c r="AE160" i="84"/>
  <c r="BE104" i="84"/>
  <c r="BE138" i="84"/>
  <c r="AK130" i="84"/>
  <c r="AK142" i="84"/>
  <c r="AJ142" i="84"/>
  <c r="AK104" i="84"/>
  <c r="AJ104" i="84"/>
  <c r="AO54" i="84"/>
  <c r="AN54" i="84"/>
  <c r="BL155" i="84"/>
  <c r="BK155" i="84"/>
  <c r="BL146" i="84"/>
  <c r="BK146" i="84"/>
  <c r="BK143" i="84"/>
  <c r="BL143" i="84"/>
  <c r="BK93" i="84"/>
  <c r="BL67" i="84"/>
  <c r="BK67" i="84"/>
  <c r="BL64" i="84"/>
  <c r="BK64" i="84"/>
  <c r="BK61" i="84"/>
  <c r="BL61" i="84"/>
  <c r="S37" i="84"/>
  <c r="T37" i="84"/>
  <c r="AY36" i="84"/>
  <c r="AZ36" i="84"/>
  <c r="N28" i="84"/>
  <c r="M28" i="84"/>
  <c r="AY26" i="84"/>
  <c r="AZ26" i="84"/>
  <c r="AE26" i="84"/>
  <c r="AF26" i="84"/>
  <c r="Y184" i="84"/>
  <c r="AK158" i="84"/>
  <c r="AJ121" i="84"/>
  <c r="AJ83" i="84"/>
  <c r="AT56" i="84"/>
  <c r="BK165" i="84"/>
  <c r="BL165" i="84"/>
  <c r="AJ165" i="84"/>
  <c r="AK165" i="84"/>
  <c r="AT161" i="84"/>
  <c r="AS161" i="84"/>
  <c r="AT79" i="84"/>
  <c r="AS82" i="84"/>
  <c r="AT95" i="84"/>
  <c r="AS104" i="84"/>
  <c r="AS107" i="84"/>
  <c r="AT117" i="84"/>
  <c r="AS120" i="84"/>
  <c r="AS129" i="84"/>
  <c r="AT139" i="84"/>
  <c r="AS142" i="84"/>
  <c r="AS145" i="84"/>
  <c r="AN160" i="84"/>
  <c r="AO157" i="84"/>
  <c r="AO148" i="84"/>
  <c r="AO135" i="84"/>
  <c r="AO132" i="84"/>
  <c r="AN116" i="84"/>
  <c r="AO113" i="84"/>
  <c r="AO110" i="84"/>
  <c r="AN94" i="84"/>
  <c r="AO91" i="84"/>
  <c r="AN78" i="84"/>
  <c r="AO69" i="84"/>
  <c r="AO66" i="84"/>
  <c r="AN56" i="84"/>
  <c r="AO53" i="84"/>
  <c r="BL160" i="84"/>
  <c r="BK157" i="84"/>
  <c r="BL148" i="84"/>
  <c r="BL145" i="84"/>
  <c r="BL119" i="84"/>
  <c r="BL116" i="84"/>
  <c r="BK113" i="84"/>
  <c r="BL110" i="84"/>
  <c r="BL107" i="84"/>
  <c r="BL81" i="84"/>
  <c r="BL78" i="84"/>
  <c r="BK69" i="84"/>
  <c r="BL66" i="84"/>
  <c r="BL63" i="84"/>
  <c r="AS41" i="84"/>
  <c r="BL39" i="84"/>
  <c r="BL36" i="84"/>
  <c r="AS34" i="84"/>
  <c r="AK34" i="84"/>
  <c r="AK31" i="84"/>
  <c r="BL29" i="84"/>
  <c r="AK28" i="84"/>
  <c r="AS27" i="84"/>
  <c r="AY25" i="84"/>
  <c r="AJ190" i="84"/>
  <c r="AF185" i="84"/>
  <c r="Z185" i="84"/>
  <c r="BL184" i="84"/>
  <c r="AJ184" i="84"/>
  <c r="BK182" i="84"/>
  <c r="AS171" i="84"/>
  <c r="AS170" i="84"/>
  <c r="AJ170" i="84"/>
  <c r="AT167" i="84"/>
  <c r="S167" i="84"/>
  <c r="AF164" i="84"/>
  <c r="AE163" i="84"/>
  <c r="BK162" i="84"/>
  <c r="AJ162" i="84"/>
  <c r="AT166" i="84"/>
  <c r="AS166" i="84"/>
  <c r="BK169" i="84"/>
  <c r="BL169" i="84"/>
  <c r="AJ169" i="84"/>
  <c r="AK169" i="84"/>
  <c r="BK58" i="84"/>
  <c r="BK55" i="84"/>
  <c r="BK41" i="84"/>
  <c r="AJ40" i="84"/>
  <c r="AE39" i="84"/>
  <c r="M39" i="84"/>
  <c r="BK38" i="84"/>
  <c r="AZ37" i="84"/>
  <c r="AT37" i="84"/>
  <c r="AJ37" i="84"/>
  <c r="AE36" i="84"/>
  <c r="AE33" i="84"/>
  <c r="BK32" i="84"/>
  <c r="AZ30" i="84"/>
  <c r="AT30" i="84"/>
  <c r="AJ30" i="84"/>
  <c r="BF28" i="84"/>
  <c r="AT26" i="84"/>
  <c r="AF190" i="84"/>
  <c r="BK188" i="84"/>
  <c r="AS188" i="84"/>
  <c r="Z187" i="84"/>
  <c r="BF186" i="84"/>
  <c r="BK185" i="84"/>
  <c r="AZ184" i="84"/>
  <c r="BL183" i="84"/>
  <c r="AJ183" i="84"/>
  <c r="AS181" i="84"/>
  <c r="AK173" i="84"/>
  <c r="BK171" i="84"/>
  <c r="BK166" i="84"/>
  <c r="AT163" i="84"/>
  <c r="AT162" i="84"/>
  <c r="AS162" i="84"/>
  <c r="AJ26" i="84"/>
  <c r="AK191" i="84"/>
  <c r="AT190" i="84"/>
  <c r="AK188" i="84"/>
  <c r="AJ187" i="84"/>
  <c r="AT184" i="84"/>
  <c r="AK181" i="84"/>
  <c r="BK173" i="84"/>
  <c r="N169" i="84"/>
  <c r="Y167" i="84"/>
  <c r="AF165" i="84"/>
  <c r="T165" i="84"/>
  <c r="M163" i="84"/>
  <c r="AY145" i="84"/>
  <c r="AZ145" i="84"/>
  <c r="AS64" i="84"/>
  <c r="AT64" i="84"/>
  <c r="AO103" i="84"/>
  <c r="AN103" i="84"/>
  <c r="AO84" i="84"/>
  <c r="AN84" i="84"/>
  <c r="AN65" i="84"/>
  <c r="AO65" i="84"/>
  <c r="BE43" i="84"/>
  <c r="BF43" i="84"/>
  <c r="T30" i="84"/>
  <c r="S30" i="84"/>
  <c r="BL28" i="84"/>
  <c r="BK28" i="84"/>
  <c r="AJ132" i="84"/>
  <c r="AK132" i="84"/>
  <c r="AK106" i="84"/>
  <c r="AJ106" i="84"/>
  <c r="AK95" i="84"/>
  <c r="AJ95" i="84"/>
  <c r="AJ80" i="84"/>
  <c r="AK80" i="84"/>
  <c r="AJ64" i="84"/>
  <c r="AK64" i="84"/>
  <c r="AS53" i="84"/>
  <c r="AT53" i="84"/>
  <c r="AS58" i="84"/>
  <c r="AT58" i="84"/>
  <c r="AS60" i="84"/>
  <c r="AT60" i="84"/>
  <c r="AT83" i="84"/>
  <c r="AS83" i="84"/>
  <c r="AT118" i="84"/>
  <c r="AS118" i="84"/>
  <c r="AT143" i="84"/>
  <c r="AS143" i="84"/>
  <c r="AN130" i="84"/>
  <c r="AO130" i="84"/>
  <c r="AO86" i="84"/>
  <c r="AN86" i="84"/>
  <c r="BK156" i="84"/>
  <c r="BL156" i="84"/>
  <c r="BL88" i="84"/>
  <c r="BK88" i="84"/>
  <c r="BL84" i="84"/>
  <c r="BK84" i="84"/>
  <c r="AO42" i="84"/>
  <c r="AN42" i="84"/>
  <c r="AK38" i="84"/>
  <c r="AJ38" i="84"/>
  <c r="AK27" i="84"/>
  <c r="AJ27" i="84"/>
  <c r="BL25" i="84"/>
  <c r="BK25" i="84"/>
  <c r="T25" i="84"/>
  <c r="S25" i="84"/>
  <c r="Z191" i="84"/>
  <c r="Y191" i="84"/>
  <c r="BE188" i="84"/>
  <c r="BF188" i="84"/>
  <c r="AT174" i="84"/>
  <c r="AS174" i="84"/>
  <c r="BL172" i="84"/>
  <c r="BK172" i="84"/>
  <c r="BK164" i="84"/>
  <c r="BL164" i="84"/>
  <c r="AN162" i="84"/>
  <c r="AO162" i="84"/>
  <c r="AJ166" i="84"/>
  <c r="BK35" i="84"/>
  <c r="M166" i="84"/>
  <c r="Z29" i="84"/>
  <c r="AO57" i="84"/>
  <c r="AN145" i="84"/>
  <c r="AJ160" i="84"/>
  <c r="AK160" i="84"/>
  <c r="AK118" i="84"/>
  <c r="AJ118" i="84"/>
  <c r="AK55" i="84"/>
  <c r="AJ55" i="84"/>
  <c r="BL106" i="84"/>
  <c r="BK106" i="84"/>
  <c r="AY190" i="84"/>
  <c r="AZ190" i="84"/>
  <c r="AT185" i="84"/>
  <c r="AS185" i="84"/>
  <c r="S164" i="84"/>
  <c r="T164" i="84"/>
  <c r="AJ78" i="84"/>
  <c r="AK78" i="84"/>
  <c r="AS130" i="84"/>
  <c r="AT130" i="84"/>
  <c r="AO141" i="84"/>
  <c r="AN141" i="84"/>
  <c r="AO138" i="84"/>
  <c r="AN138" i="84"/>
  <c r="AO111" i="84"/>
  <c r="AN111" i="84"/>
  <c r="AO52" i="84"/>
  <c r="AN52" i="84"/>
  <c r="BL139" i="84"/>
  <c r="BK139" i="84"/>
  <c r="BK137" i="84"/>
  <c r="BL137" i="84"/>
  <c r="BL130" i="84"/>
  <c r="BK130" i="84"/>
  <c r="BK120" i="84"/>
  <c r="BL120" i="84"/>
  <c r="BL51" i="84"/>
  <c r="BK51" i="84"/>
  <c r="S43" i="84"/>
  <c r="T43" i="84"/>
  <c r="AS38" i="84"/>
  <c r="AT38" i="84"/>
  <c r="BL37" i="84"/>
  <c r="BK37" i="84"/>
  <c r="AZ189" i="84"/>
  <c r="AN187" i="84"/>
  <c r="AO187" i="84"/>
  <c r="AY183" i="84"/>
  <c r="AZ183" i="84"/>
  <c r="AK172" i="84"/>
  <c r="AJ172" i="84"/>
  <c r="T169" i="84"/>
  <c r="S169" i="84"/>
  <c r="AN165" i="84"/>
  <c r="AO165" i="84"/>
  <c r="AE161" i="84"/>
  <c r="AF161" i="84"/>
  <c r="BL189" i="84"/>
  <c r="Y42" i="84"/>
  <c r="AK41" i="84"/>
  <c r="AS85" i="84"/>
  <c r="M170" i="84"/>
  <c r="BE27" i="84"/>
  <c r="BE42" i="84"/>
  <c r="AK86" i="84"/>
  <c r="AJ86" i="84"/>
  <c r="AN118" i="84"/>
  <c r="AO118" i="84"/>
  <c r="AO106" i="84"/>
  <c r="AN106" i="84"/>
  <c r="AN92" i="84"/>
  <c r="AO92" i="84"/>
  <c r="BK147" i="84"/>
  <c r="BL147" i="84"/>
  <c r="AS29" i="84"/>
  <c r="AT29" i="84"/>
  <c r="AK25" i="84"/>
  <c r="AJ25" i="84"/>
  <c r="AN161" i="84"/>
  <c r="AO161" i="84"/>
  <c r="AJ112" i="84"/>
  <c r="AK112" i="84"/>
  <c r="AJ69" i="84"/>
  <c r="AK69" i="84"/>
  <c r="AT68" i="84"/>
  <c r="AS68" i="84"/>
  <c r="AS106" i="84"/>
  <c r="AT106" i="84"/>
  <c r="AN88" i="84"/>
  <c r="AO88" i="84"/>
  <c r="AO80" i="84"/>
  <c r="AN80" i="84"/>
  <c r="BK135" i="84"/>
  <c r="BL135" i="84"/>
  <c r="BL118" i="84"/>
  <c r="BK118" i="84"/>
  <c r="BL40" i="84"/>
  <c r="BK40" i="84"/>
  <c r="AZ39" i="84"/>
  <c r="AY39" i="84"/>
  <c r="AJ36" i="84"/>
  <c r="AK36" i="84"/>
  <c r="AN33" i="84"/>
  <c r="AO33" i="84"/>
  <c r="AT32" i="84"/>
  <c r="AS32" i="84"/>
  <c r="AK29" i="84"/>
  <c r="AJ29" i="84"/>
  <c r="AN28" i="84"/>
  <c r="AO28" i="84"/>
  <c r="AS25" i="84"/>
  <c r="AT25" i="84"/>
  <c r="AF182" i="84"/>
  <c r="AE182" i="84"/>
  <c r="T182" i="84"/>
  <c r="S182" i="84"/>
  <c r="BL181" i="84"/>
  <c r="BK181" i="84"/>
  <c r="BK168" i="84"/>
  <c r="BL168" i="84"/>
  <c r="T168" i="84"/>
  <c r="T185" i="84"/>
  <c r="AS31" i="84"/>
  <c r="AJ60" i="84"/>
  <c r="T104" i="84"/>
  <c r="AY169" i="84"/>
  <c r="AT54" i="84"/>
  <c r="BK77" i="84"/>
  <c r="BL53" i="84"/>
  <c r="AK44" i="84"/>
  <c r="AK43" i="84"/>
  <c r="BK34" i="84"/>
  <c r="AT33" i="84"/>
  <c r="AJ32" i="84"/>
  <c r="AS189" i="84"/>
  <c r="BK187" i="84"/>
  <c r="AK185" i="84"/>
  <c r="AK174" i="84"/>
  <c r="AS169" i="84"/>
  <c r="AS165" i="84"/>
  <c r="AK163" i="84"/>
  <c r="Y163" i="84"/>
  <c r="M162" i="84"/>
  <c r="Z161" i="84"/>
  <c r="M141" i="84"/>
  <c r="N141" i="84"/>
  <c r="BE118" i="84"/>
  <c r="BF118" i="84"/>
  <c r="AY147" i="84"/>
  <c r="AZ147" i="84"/>
  <c r="BE89" i="84"/>
  <c r="AZ121" i="84"/>
  <c r="AY121" i="84"/>
  <c r="M137" i="84"/>
  <c r="N137" i="84"/>
  <c r="N168" i="84"/>
  <c r="M168" i="84"/>
  <c r="BF122" i="84"/>
  <c r="AJ116" i="84"/>
  <c r="AJ84" i="84"/>
  <c r="AS52" i="84"/>
  <c r="AT90" i="84"/>
  <c r="AS108" i="84"/>
  <c r="AS146" i="84"/>
  <c r="AS156" i="84"/>
  <c r="AN156" i="84"/>
  <c r="AN140" i="84"/>
  <c r="AN134" i="84"/>
  <c r="AO112" i="84"/>
  <c r="AN105" i="84"/>
  <c r="AN96" i="84"/>
  <c r="AN61" i="84"/>
  <c r="BK132" i="84"/>
  <c r="BL132" i="84"/>
  <c r="M165" i="84"/>
  <c r="N165" i="84"/>
  <c r="S162" i="84"/>
  <c r="T162" i="84"/>
  <c r="BL138" i="84"/>
  <c r="BK138" i="84"/>
  <c r="BL33" i="84"/>
  <c r="BK33" i="84"/>
  <c r="BL27" i="84"/>
  <c r="BK27" i="84"/>
  <c r="N161" i="84"/>
  <c r="M161" i="84"/>
  <c r="M69" i="84"/>
  <c r="BF107" i="84"/>
  <c r="BF145" i="84"/>
  <c r="AJ147" i="84"/>
  <c r="AK134" i="84"/>
  <c r="AK131" i="84"/>
  <c r="AK56" i="84"/>
  <c r="AK52" i="84"/>
  <c r="AS55" i="84"/>
  <c r="AT89" i="84"/>
  <c r="AT147" i="84"/>
  <c r="AS155" i="84"/>
  <c r="AT159" i="84"/>
  <c r="AO147" i="84"/>
  <c r="AN131" i="84"/>
  <c r="AN121" i="84"/>
  <c r="AN68" i="84"/>
  <c r="AN62" i="84"/>
  <c r="BL91" i="84"/>
  <c r="BK91" i="84"/>
  <c r="BL56" i="84"/>
  <c r="BK56" i="84"/>
  <c r="BL31" i="84"/>
  <c r="BK31" i="84"/>
  <c r="AE181" i="84"/>
  <c r="AF181" i="84"/>
  <c r="Y164" i="84"/>
  <c r="Z164" i="84"/>
  <c r="T161" i="84"/>
  <c r="S161" i="84"/>
  <c r="AK143" i="84"/>
  <c r="AJ138" i="84"/>
  <c r="AK109" i="84"/>
  <c r="AK61" i="84"/>
  <c r="AS87" i="84"/>
  <c r="AO144" i="84"/>
  <c r="AO64" i="84"/>
  <c r="AT182" i="84"/>
  <c r="AJ182" i="84"/>
  <c r="BL174" i="84"/>
  <c r="S173" i="84"/>
  <c r="M171" i="84"/>
  <c r="BK170" i="84"/>
  <c r="AJ164" i="84"/>
  <c r="BK159" i="84"/>
  <c r="BL141" i="84"/>
  <c r="BL121" i="84"/>
  <c r="BK103" i="84"/>
  <c r="BK86" i="84"/>
  <c r="AT44" i="84"/>
  <c r="BK43" i="84"/>
  <c r="AT42" i="84"/>
  <c r="AJ42" i="84"/>
  <c r="AT39" i="84"/>
  <c r="AJ39" i="84"/>
  <c r="BK30" i="84"/>
  <c r="BK26" i="84"/>
  <c r="AJ189" i="84"/>
  <c r="AT186" i="84"/>
  <c r="AJ186" i="84"/>
  <c r="AT173" i="84"/>
  <c r="AJ168" i="84"/>
  <c r="AT164" i="84"/>
  <c r="BL163" i="84"/>
  <c r="AK161" i="84"/>
  <c r="BF158" i="84"/>
  <c r="BE158" i="84"/>
  <c r="BE170" i="84"/>
  <c r="BF170" i="84"/>
  <c r="S145" i="84"/>
  <c r="T145" i="84"/>
  <c r="AZ172" i="84"/>
  <c r="AY172" i="84"/>
  <c r="AZ138" i="84"/>
  <c r="AY138" i="84"/>
  <c r="AJ77" i="84"/>
  <c r="AJ159" i="84"/>
  <c r="BF141" i="84"/>
  <c r="AJ156" i="84"/>
  <c r="AK122" i="84"/>
  <c r="AJ94" i="84"/>
  <c r="AT59" i="84"/>
  <c r="AT61" i="84"/>
  <c r="AT67" i="84"/>
  <c r="AT105" i="84"/>
  <c r="AT109" i="84"/>
  <c r="AS112" i="84"/>
  <c r="AT121" i="84"/>
  <c r="AS131" i="84"/>
  <c r="AT134" i="84"/>
  <c r="AO143" i="84"/>
  <c r="AO83" i="84"/>
  <c r="BK133" i="84"/>
  <c r="BL94" i="84"/>
  <c r="BL44" i="84"/>
  <c r="AJ33" i="84"/>
  <c r="AK167" i="84"/>
  <c r="Z69" i="84"/>
  <c r="Z87" i="84"/>
  <c r="Y91" i="84"/>
  <c r="Z143" i="84"/>
  <c r="Y143" i="84"/>
  <c r="Z147" i="84"/>
  <c r="Y147" i="84"/>
  <c r="Z157" i="84"/>
  <c r="Y157" i="84"/>
  <c r="AF55" i="84"/>
  <c r="AE55" i="84"/>
  <c r="AF59" i="84"/>
  <c r="AE59" i="84"/>
  <c r="AF63" i="84"/>
  <c r="AE63" i="84"/>
  <c r="AF115" i="84"/>
  <c r="AE119" i="84"/>
  <c r="AE129" i="84"/>
  <c r="AF141" i="84"/>
  <c r="AE145" i="84"/>
  <c r="AZ87" i="84"/>
  <c r="AY87" i="84"/>
  <c r="AY130" i="84"/>
  <c r="AZ130" i="84"/>
  <c r="AY133" i="84"/>
  <c r="AY136" i="84"/>
  <c r="AY143" i="84"/>
  <c r="AZ143" i="84"/>
  <c r="AZ156" i="84"/>
  <c r="AY156" i="84"/>
  <c r="BF91" i="84"/>
  <c r="BE91" i="84"/>
  <c r="BE93" i="84"/>
  <c r="BF93" i="84"/>
  <c r="M139" i="84"/>
  <c r="M104" i="84"/>
  <c r="M94" i="84"/>
  <c r="N88" i="84"/>
  <c r="M88" i="84"/>
  <c r="M65" i="84"/>
  <c r="M106" i="84"/>
  <c r="N106" i="84"/>
  <c r="N52" i="84"/>
  <c r="M52" i="84"/>
  <c r="T66" i="84"/>
  <c r="S66" i="84"/>
  <c r="S95" i="84"/>
  <c r="S114" i="84"/>
  <c r="S122" i="84"/>
  <c r="T122" i="84"/>
  <c r="S147" i="84"/>
  <c r="T147" i="84"/>
  <c r="Z60" i="84"/>
  <c r="Y60" i="84"/>
  <c r="Y67" i="84"/>
  <c r="Z67" i="84"/>
  <c r="Z104" i="84"/>
  <c r="Y104" i="84"/>
  <c r="Z108" i="84"/>
  <c r="Y108" i="84"/>
  <c r="Z112" i="84"/>
  <c r="Y112" i="84"/>
  <c r="Z120" i="84"/>
  <c r="Y120" i="84"/>
  <c r="Z130" i="84"/>
  <c r="Z134" i="84"/>
  <c r="Y134" i="84"/>
  <c r="AF70" i="84"/>
  <c r="AE70" i="84"/>
  <c r="AF80" i="84"/>
  <c r="AE80" i="84"/>
  <c r="AF84" i="84"/>
  <c r="AF92" i="84"/>
  <c r="AE92" i="84"/>
  <c r="AF96" i="84"/>
  <c r="AE96" i="84"/>
  <c r="AF106" i="84"/>
  <c r="AE106" i="84"/>
  <c r="AZ68" i="84"/>
  <c r="AY89" i="84"/>
  <c r="AZ89" i="84"/>
  <c r="AZ113" i="84"/>
  <c r="AY113" i="84"/>
  <c r="AY129" i="84"/>
  <c r="AZ129" i="84"/>
  <c r="AY131" i="84"/>
  <c r="AZ131" i="84"/>
  <c r="AY134" i="84"/>
  <c r="AZ134" i="84"/>
  <c r="AY141" i="84"/>
  <c r="AZ141" i="84"/>
  <c r="AZ148" i="84"/>
  <c r="AY148" i="84"/>
  <c r="AY158" i="84"/>
  <c r="AZ158" i="84"/>
  <c r="BF92" i="84"/>
  <c r="BE92" i="84"/>
  <c r="AJ148" i="84"/>
  <c r="AK90" i="84"/>
  <c r="AJ87" i="84"/>
  <c r="AK68" i="84"/>
  <c r="AJ65" i="84"/>
  <c r="AK53" i="84"/>
  <c r="AT133" i="84"/>
  <c r="AT137" i="84"/>
  <c r="AN122" i="84"/>
  <c r="AN109" i="84"/>
  <c r="AN90" i="84"/>
  <c r="AO87" i="84"/>
  <c r="BK129" i="84"/>
  <c r="BL85" i="84"/>
  <c r="BL186" i="84"/>
  <c r="AT172" i="84"/>
  <c r="AE169" i="84"/>
  <c r="N167" i="84"/>
  <c r="AQ25" i="87"/>
  <c r="AR25" i="87"/>
  <c r="BR93" i="87"/>
  <c r="BQ93" i="87"/>
  <c r="BR85" i="87"/>
  <c r="BQ85" i="87"/>
  <c r="BR77" i="87"/>
  <c r="BQ77" i="87"/>
  <c r="BR69" i="87"/>
  <c r="BQ69" i="87"/>
  <c r="BR61" i="87"/>
  <c r="BQ61" i="87"/>
  <c r="BR53" i="87"/>
  <c r="BQ53" i="87"/>
  <c r="BR45" i="87"/>
  <c r="BQ45" i="87"/>
  <c r="M25" i="87"/>
  <c r="N25" i="87"/>
  <c r="AE25" i="87"/>
  <c r="AF25" i="87"/>
  <c r="BC25" i="87"/>
  <c r="BD25" i="87"/>
  <c r="BS25" i="87"/>
  <c r="BQ98" i="87"/>
  <c r="BR98" i="87"/>
  <c r="BQ90" i="87"/>
  <c r="BR90" i="87"/>
  <c r="BS90" i="87"/>
  <c r="BQ82" i="87"/>
  <c r="BR82" i="87"/>
  <c r="BQ74" i="87"/>
  <c r="BR74" i="87"/>
  <c r="BQ66" i="87"/>
  <c r="BS66" i="87"/>
  <c r="BR66" i="87"/>
  <c r="BQ58" i="87"/>
  <c r="BR58" i="87"/>
  <c r="BQ50" i="87"/>
  <c r="BS50" i="87"/>
  <c r="BR50" i="87"/>
  <c r="BQ42" i="87"/>
  <c r="BR42" i="87"/>
  <c r="M56" i="87"/>
  <c r="M60" i="87"/>
  <c r="M64" i="87"/>
  <c r="BS83" i="87"/>
  <c r="BS29" i="87"/>
  <c r="BQ92" i="87"/>
  <c r="BR92" i="87"/>
  <c r="BQ52" i="87"/>
  <c r="BS52" i="87"/>
  <c r="BQ37" i="87"/>
  <c r="BQ36" i="87"/>
  <c r="BS36" i="87"/>
  <c r="BQ29" i="87"/>
  <c r="BQ28" i="87"/>
  <c r="BS28" i="87"/>
  <c r="BR26" i="87"/>
  <c r="BM91" i="87"/>
  <c r="BM83" i="87"/>
  <c r="BM75" i="87"/>
  <c r="BM67" i="87"/>
  <c r="BM59" i="87"/>
  <c r="BM51" i="87"/>
  <c r="BM43" i="87"/>
  <c r="BM35" i="87"/>
  <c r="BM27" i="87"/>
  <c r="L98" i="87"/>
  <c r="M98" i="87"/>
  <c r="BS98" i="87"/>
  <c r="L94" i="87"/>
  <c r="BS94" i="87"/>
  <c r="L93" i="87"/>
  <c r="N93" i="87" s="1"/>
  <c r="BS93" i="87"/>
  <c r="L91" i="87"/>
  <c r="BS91" i="87"/>
  <c r="L88" i="87"/>
  <c r="BS88" i="87"/>
  <c r="L86" i="87"/>
  <c r="BS86" i="87"/>
  <c r="L85" i="87"/>
  <c r="BS85" i="87"/>
  <c r="L84" i="87"/>
  <c r="BS84" i="87"/>
  <c r="L82" i="87"/>
  <c r="BS82" i="87"/>
  <c r="L78" i="87"/>
  <c r="BS78" i="87"/>
  <c r="L77" i="87"/>
  <c r="BS77" i="87"/>
  <c r="L75" i="87"/>
  <c r="BS75" i="87"/>
  <c r="L72" i="87"/>
  <c r="BS72" i="87"/>
  <c r="L70" i="87"/>
  <c r="BS70" i="87"/>
  <c r="L69" i="87"/>
  <c r="BS69" i="87"/>
  <c r="L68" i="87"/>
  <c r="BS68" i="87"/>
  <c r="L61" i="87"/>
  <c r="BS61" i="87"/>
  <c r="L59" i="87"/>
  <c r="BS59" i="87"/>
  <c r="L53" i="87"/>
  <c r="BS53" i="87"/>
  <c r="L45" i="87"/>
  <c r="BS45" i="87"/>
  <c r="L43" i="87"/>
  <c r="BS43" i="87"/>
  <c r="L37" i="87"/>
  <c r="BS37" i="87"/>
  <c r="L27" i="87"/>
  <c r="BS27" i="87"/>
  <c r="S97" i="87"/>
  <c r="S95" i="87"/>
  <c r="S93" i="87"/>
  <c r="S91" i="87"/>
  <c r="T89" i="87"/>
  <c r="S89" i="87"/>
  <c r="T85" i="87"/>
  <c r="S85" i="87"/>
  <c r="T81" i="87"/>
  <c r="S81" i="87"/>
  <c r="T77" i="87"/>
  <c r="S77" i="87"/>
  <c r="T73" i="87"/>
  <c r="S73" i="87"/>
  <c r="T69" i="87"/>
  <c r="S69" i="87"/>
  <c r="T65" i="87"/>
  <c r="S65" i="87"/>
  <c r="T61" i="87"/>
  <c r="S61" i="87"/>
  <c r="T57" i="87"/>
  <c r="S57" i="87"/>
  <c r="T53" i="87"/>
  <c r="S53" i="87"/>
  <c r="T49" i="87"/>
  <c r="S49" i="87"/>
  <c r="T45" i="87"/>
  <c r="S45" i="87"/>
  <c r="T41" i="87"/>
  <c r="S41" i="87"/>
  <c r="T37" i="87"/>
  <c r="S37" i="87"/>
  <c r="T33" i="87"/>
  <c r="S33" i="87"/>
  <c r="T29" i="87"/>
  <c r="S29" i="87"/>
  <c r="Z98" i="87"/>
  <c r="Y98" i="87"/>
  <c r="Z94" i="87"/>
  <c r="Y94" i="87"/>
  <c r="Z90" i="87"/>
  <c r="Y90" i="87"/>
  <c r="BQ34" i="87"/>
  <c r="BS34" i="87"/>
  <c r="T87" i="87"/>
  <c r="S87" i="87"/>
  <c r="T83" i="87"/>
  <c r="S83" i="87"/>
  <c r="T79" i="87"/>
  <c r="S79" i="87"/>
  <c r="T75" i="87"/>
  <c r="S75" i="87"/>
  <c r="T71" i="87"/>
  <c r="S71" i="87"/>
  <c r="T67" i="87"/>
  <c r="S67" i="87"/>
  <c r="T63" i="87"/>
  <c r="S63" i="87"/>
  <c r="T59" i="87"/>
  <c r="S59" i="87"/>
  <c r="T55" i="87"/>
  <c r="S55" i="87"/>
  <c r="T51" i="87"/>
  <c r="S51" i="87"/>
  <c r="T47" i="87"/>
  <c r="S47" i="87"/>
  <c r="T43" i="87"/>
  <c r="S43" i="87"/>
  <c r="T39" i="87"/>
  <c r="S39" i="87"/>
  <c r="T35" i="87"/>
  <c r="S35" i="87"/>
  <c r="T31" i="87"/>
  <c r="S31" i="87"/>
  <c r="T27" i="87"/>
  <c r="S27" i="87"/>
  <c r="Z96" i="87"/>
  <c r="Y96" i="87"/>
  <c r="Y88" i="87"/>
  <c r="Y86" i="87"/>
  <c r="Y84" i="87"/>
  <c r="Y82" i="87"/>
  <c r="Y80" i="87"/>
  <c r="Y78" i="87"/>
  <c r="Y76" i="87"/>
  <c r="Y74" i="87"/>
  <c r="Y72" i="87"/>
  <c r="Y70" i="87"/>
  <c r="Y68" i="87"/>
  <c r="Y66" i="87"/>
  <c r="Y64" i="87"/>
  <c r="Y62" i="87"/>
  <c r="Y60" i="87"/>
  <c r="Y58" i="87"/>
  <c r="Y56" i="87"/>
  <c r="Y54" i="87"/>
  <c r="Y52" i="87"/>
  <c r="Y50" i="87"/>
  <c r="Y48" i="87"/>
  <c r="Y44" i="87"/>
  <c r="Y42" i="87"/>
  <c r="Y40" i="87"/>
  <c r="Y38" i="87"/>
  <c r="Y36" i="87"/>
  <c r="Y34" i="87"/>
  <c r="Y32" i="87"/>
  <c r="AF95" i="87"/>
  <c r="AE95" i="87"/>
  <c r="AF91" i="87"/>
  <c r="AE91" i="87"/>
  <c r="AF87" i="87"/>
  <c r="AE87" i="87"/>
  <c r="AF83" i="87"/>
  <c r="AE83" i="87"/>
  <c r="AF79" i="87"/>
  <c r="AE79" i="87"/>
  <c r="AF75" i="87"/>
  <c r="AE75" i="87"/>
  <c r="AF71" i="87"/>
  <c r="AE71" i="87"/>
  <c r="AF67" i="87"/>
  <c r="AE67" i="87"/>
  <c r="AF63" i="87"/>
  <c r="AE63" i="87"/>
  <c r="AF59" i="87"/>
  <c r="AE59" i="87"/>
  <c r="AF51" i="87"/>
  <c r="AE51" i="87"/>
  <c r="AF47" i="87"/>
  <c r="AE47" i="87"/>
  <c r="AF43" i="87"/>
  <c r="AE43" i="87"/>
  <c r="AF35" i="87"/>
  <c r="AE35" i="87"/>
  <c r="AF31" i="87"/>
  <c r="AE31" i="87"/>
  <c r="AF97" i="87"/>
  <c r="AE97" i="87"/>
  <c r="AF93" i="87"/>
  <c r="AE93" i="87"/>
  <c r="AF89" i="87"/>
  <c r="AE89" i="87"/>
  <c r="AF85" i="87"/>
  <c r="AE85" i="87"/>
  <c r="AF81" i="87"/>
  <c r="AE81" i="87"/>
  <c r="AF77" i="87"/>
  <c r="AE77" i="87"/>
  <c r="AF73" i="87"/>
  <c r="AE73" i="87"/>
  <c r="AF69" i="87"/>
  <c r="AE69" i="87"/>
  <c r="AF65" i="87"/>
  <c r="AE65" i="87"/>
  <c r="AF61" i="87"/>
  <c r="AE61" i="87"/>
  <c r="AF57" i="87"/>
  <c r="AE57" i="87"/>
  <c r="AF53" i="87"/>
  <c r="AE53" i="87"/>
  <c r="AF49" i="87"/>
  <c r="AE49" i="87"/>
  <c r="AF45" i="87"/>
  <c r="AE45" i="87"/>
  <c r="AF41" i="87"/>
  <c r="AE41" i="87"/>
  <c r="AF37" i="87"/>
  <c r="AE37" i="87"/>
  <c r="AF33" i="87"/>
  <c r="AE33" i="87"/>
  <c r="AF29" i="87"/>
  <c r="AE29" i="87"/>
  <c r="AW97" i="87"/>
  <c r="AX97" i="87"/>
  <c r="AW95" i="87"/>
  <c r="AX95" i="87"/>
  <c r="AW93" i="87"/>
  <c r="AX93" i="87"/>
  <c r="AW91" i="87"/>
  <c r="AX91" i="87"/>
  <c r="AW89" i="87"/>
  <c r="AX89" i="87"/>
  <c r="AW87" i="87"/>
  <c r="AX87" i="87"/>
  <c r="AW85" i="87"/>
  <c r="AX85" i="87"/>
  <c r="AW98" i="87"/>
  <c r="AX98" i="87"/>
  <c r="AW96" i="87"/>
  <c r="AX96" i="87"/>
  <c r="AW94" i="87"/>
  <c r="AX94" i="87"/>
  <c r="AW92" i="87"/>
  <c r="AX92" i="87"/>
  <c r="AW90" i="87"/>
  <c r="AX90" i="87"/>
  <c r="AW88" i="87"/>
  <c r="AX88" i="87"/>
  <c r="AW86" i="87"/>
  <c r="AX86" i="87"/>
  <c r="AW84" i="87"/>
  <c r="AX84" i="87"/>
  <c r="AW37" i="87"/>
  <c r="AX37" i="87"/>
  <c r="AW35" i="87"/>
  <c r="AX35" i="87"/>
  <c r="AW33" i="87"/>
  <c r="AX33" i="87"/>
  <c r="AX83" i="87"/>
  <c r="AX82" i="87"/>
  <c r="AX81" i="87"/>
  <c r="AX80" i="87"/>
  <c r="AX79" i="87"/>
  <c r="AW38" i="87"/>
  <c r="AX38" i="87"/>
  <c r="AW36" i="87"/>
  <c r="AX36" i="87"/>
  <c r="AW34" i="87"/>
  <c r="AX34" i="87"/>
  <c r="AW32" i="87"/>
  <c r="AX32" i="87"/>
  <c r="AX31" i="87"/>
  <c r="AX30" i="87"/>
  <c r="AX29" i="87"/>
  <c r="AX28" i="87"/>
  <c r="AX27" i="87"/>
  <c r="BT27" i="87" s="1"/>
  <c r="AX26" i="87"/>
  <c r="BG94" i="87"/>
  <c r="BH94" i="87"/>
  <c r="M27" i="87"/>
  <c r="N27" i="87"/>
  <c r="M37" i="87"/>
  <c r="N37" i="87"/>
  <c r="M43" i="87"/>
  <c r="N43" i="87"/>
  <c r="M45" i="87"/>
  <c r="N45" i="87"/>
  <c r="M53" i="87"/>
  <c r="N53" i="87"/>
  <c r="M59" i="87"/>
  <c r="N59" i="87"/>
  <c r="M61" i="87"/>
  <c r="N61" i="87"/>
  <c r="M68" i="87"/>
  <c r="N68" i="87"/>
  <c r="M69" i="87"/>
  <c r="N69" i="87"/>
  <c r="M70" i="87"/>
  <c r="N70" i="87"/>
  <c r="M72" i="87"/>
  <c r="N72" i="87"/>
  <c r="M75" i="87"/>
  <c r="N75" i="87"/>
  <c r="M77" i="87"/>
  <c r="N77" i="87"/>
  <c r="M78" i="87"/>
  <c r="N78" i="87"/>
  <c r="M82" i="87"/>
  <c r="N82" i="87"/>
  <c r="M84" i="87"/>
  <c r="N84" i="87"/>
  <c r="BT84" i="87" s="1"/>
  <c r="M85" i="87"/>
  <c r="N85" i="87"/>
  <c r="M86" i="87"/>
  <c r="N86" i="87"/>
  <c r="M88" i="87"/>
  <c r="N88" i="87"/>
  <c r="M91" i="87"/>
  <c r="N91" i="87"/>
  <c r="M93" i="87"/>
  <c r="M94" i="87"/>
  <c r="N94" i="87"/>
  <c r="N98" i="87"/>
  <c r="BT98" i="87" s="1"/>
  <c r="M147" i="84"/>
  <c r="N147" i="84"/>
  <c r="M131" i="84"/>
  <c r="N131" i="84"/>
  <c r="N90" i="84"/>
  <c r="M90" i="84"/>
  <c r="S137" i="84"/>
  <c r="T137" i="84"/>
  <c r="Y110" i="84"/>
  <c r="Z110" i="84"/>
  <c r="Z141" i="84"/>
  <c r="Y141" i="84"/>
  <c r="AE82" i="84"/>
  <c r="AF82" i="84"/>
  <c r="AF113" i="84"/>
  <c r="AE113" i="84"/>
  <c r="AY70" i="84"/>
  <c r="AZ70" i="84"/>
  <c r="AY144" i="84"/>
  <c r="AZ144" i="84"/>
  <c r="BE83" i="84"/>
  <c r="BF83" i="84"/>
  <c r="BF90" i="84"/>
  <c r="BE90" i="84"/>
  <c r="BE117" i="84"/>
  <c r="BF117" i="84"/>
  <c r="BE120" i="84"/>
  <c r="BF120" i="84"/>
  <c r="BF157" i="84"/>
  <c r="BE157" i="84"/>
  <c r="M43" i="84"/>
  <c r="N43" i="84"/>
  <c r="AE40" i="84"/>
  <c r="AF40" i="84"/>
  <c r="M40" i="84"/>
  <c r="N40" i="84"/>
  <c r="AZ38" i="84"/>
  <c r="AY38" i="84"/>
  <c r="N37" i="84"/>
  <c r="M37" i="84"/>
  <c r="T36" i="84"/>
  <c r="S36" i="84"/>
  <c r="T33" i="84"/>
  <c r="S33" i="84"/>
  <c r="AF27" i="84"/>
  <c r="AE27" i="84"/>
  <c r="Y26" i="84"/>
  <c r="Z26" i="84"/>
  <c r="T191" i="84"/>
  <c r="S191" i="84"/>
  <c r="M188" i="84"/>
  <c r="N188" i="84"/>
  <c r="AZ185" i="84"/>
  <c r="AY185" i="84"/>
  <c r="BF183" i="84"/>
  <c r="BE183" i="84"/>
  <c r="S163" i="84"/>
  <c r="T163" i="84"/>
  <c r="N145" i="84"/>
  <c r="M145" i="84"/>
  <c r="N129" i="84"/>
  <c r="M129" i="84"/>
  <c r="N96" i="84"/>
  <c r="M96" i="84"/>
  <c r="N60" i="84"/>
  <c r="M60" i="84"/>
  <c r="T80" i="84"/>
  <c r="S80" i="84"/>
  <c r="S87" i="84"/>
  <c r="T87" i="84"/>
  <c r="T108" i="84"/>
  <c r="S108" i="84"/>
  <c r="Y122" i="84"/>
  <c r="Z122" i="84"/>
  <c r="AE94" i="84"/>
  <c r="AF94" i="84"/>
  <c r="AY95" i="84"/>
  <c r="AZ95" i="84"/>
  <c r="AY132" i="84"/>
  <c r="AZ132" i="84"/>
  <c r="AZ135" i="84"/>
  <c r="AY135" i="84"/>
  <c r="AY146" i="84"/>
  <c r="AZ146" i="84"/>
  <c r="AY155" i="84"/>
  <c r="AZ155" i="84"/>
  <c r="BF119" i="84"/>
  <c r="BE119" i="84"/>
  <c r="BE130" i="84"/>
  <c r="BF130" i="84"/>
  <c r="BE147" i="84"/>
  <c r="BF147" i="84"/>
  <c r="N41" i="84"/>
  <c r="M41" i="84"/>
  <c r="BE39" i="84"/>
  <c r="BF39" i="84"/>
  <c r="Z36" i="84"/>
  <c r="Y36" i="84"/>
  <c r="Z33" i="84"/>
  <c r="Y33" i="84"/>
  <c r="AY32" i="84"/>
  <c r="AZ32" i="84"/>
  <c r="AF31" i="84"/>
  <c r="AE31" i="84"/>
  <c r="Y30" i="84"/>
  <c r="Z30" i="84"/>
  <c r="BE191" i="84"/>
  <c r="BF191" i="84"/>
  <c r="BE187" i="84"/>
  <c r="BF187" i="84"/>
  <c r="AE184" i="84"/>
  <c r="AF184" i="84"/>
  <c r="AY174" i="84"/>
  <c r="AZ174" i="84"/>
  <c r="T82" i="84"/>
  <c r="S82" i="84"/>
  <c r="S89" i="84"/>
  <c r="T89" i="84"/>
  <c r="Y106" i="84"/>
  <c r="Z106" i="84"/>
  <c r="AE78" i="84"/>
  <c r="AF78" i="84"/>
  <c r="AZ66" i="84"/>
  <c r="AY66" i="84"/>
  <c r="AY91" i="84"/>
  <c r="AZ91" i="84"/>
  <c r="AY103" i="84"/>
  <c r="AZ103" i="84"/>
  <c r="AY120" i="84"/>
  <c r="AZ120" i="84"/>
  <c r="AY157" i="84"/>
  <c r="AZ157" i="84"/>
  <c r="BF79" i="84"/>
  <c r="BE79" i="84"/>
  <c r="BE146" i="84"/>
  <c r="BF146" i="84"/>
  <c r="Z38" i="84"/>
  <c r="Y38" i="84"/>
  <c r="BF33" i="84"/>
  <c r="BE33" i="84"/>
  <c r="S31" i="84"/>
  <c r="T31" i="84"/>
  <c r="AE30" i="84"/>
  <c r="AF30" i="84"/>
  <c r="N30" i="84"/>
  <c r="M30" i="84"/>
  <c r="S186" i="84"/>
  <c r="T186" i="84"/>
  <c r="AF168" i="84"/>
  <c r="AE168" i="84"/>
  <c r="N155" i="84"/>
  <c r="M155" i="84"/>
  <c r="N133" i="84"/>
  <c r="M133" i="84"/>
  <c r="M92" i="84"/>
  <c r="N92" i="84"/>
  <c r="M56" i="84"/>
  <c r="N56" i="84"/>
  <c r="T112" i="84"/>
  <c r="S112" i="84"/>
  <c r="Z81" i="84"/>
  <c r="Y81" i="84"/>
  <c r="Y132" i="84"/>
  <c r="Z132" i="84"/>
  <c r="AF53" i="84"/>
  <c r="AE53" i="84"/>
  <c r="AE104" i="84"/>
  <c r="AF104" i="84"/>
  <c r="AF135" i="84"/>
  <c r="AE135" i="84"/>
  <c r="AZ93" i="84"/>
  <c r="AY93" i="84"/>
  <c r="AZ122" i="84"/>
  <c r="AY122" i="84"/>
  <c r="AY139" i="84"/>
  <c r="AZ139" i="84"/>
  <c r="AZ142" i="84"/>
  <c r="AY142" i="84"/>
  <c r="BF81" i="84"/>
  <c r="BE81" i="84"/>
  <c r="BF155" i="84"/>
  <c r="BE155" i="84"/>
  <c r="Z43" i="84"/>
  <c r="Y43" i="84"/>
  <c r="BF40" i="84"/>
  <c r="BE40" i="84"/>
  <c r="Z40" i="84"/>
  <c r="Y40" i="84"/>
  <c r="M38" i="84"/>
  <c r="N38" i="84"/>
  <c r="Y37" i="84"/>
  <c r="Z37" i="84"/>
  <c r="Z32" i="84"/>
  <c r="Y32" i="84"/>
  <c r="AY31" i="84"/>
  <c r="AZ31" i="84"/>
  <c r="BF29" i="84"/>
  <c r="BE29" i="84"/>
  <c r="Z25" i="84"/>
  <c r="Y25" i="84"/>
  <c r="AF187" i="84"/>
  <c r="AE187" i="84"/>
  <c r="AY173" i="84"/>
  <c r="AZ173" i="84"/>
  <c r="AY166" i="84"/>
  <c r="AZ166" i="84"/>
  <c r="AK25" i="87"/>
  <c r="AL25" i="87"/>
  <c r="AJ59" i="84"/>
  <c r="AJ145" i="84"/>
  <c r="AJ157" i="84"/>
  <c r="AK88" i="84"/>
  <c r="AS51" i="84"/>
  <c r="AS93" i="84"/>
  <c r="AO146" i="84"/>
  <c r="BL89" i="84"/>
  <c r="AT35" i="84"/>
  <c r="AJ35" i="84"/>
  <c r="AJ155" i="84"/>
  <c r="BL167" i="84"/>
  <c r="BQ70" i="87"/>
  <c r="BR70" i="87"/>
  <c r="BT70" i="87" s="1"/>
  <c r="BM71" i="87"/>
  <c r="BL71" i="87"/>
  <c r="BM46" i="87"/>
  <c r="BL46" i="87"/>
  <c r="M57" i="87"/>
  <c r="N57" i="87"/>
  <c r="M47" i="87"/>
  <c r="N47" i="87"/>
  <c r="M33" i="87"/>
  <c r="N33" i="87"/>
  <c r="T96" i="87"/>
  <c r="S96" i="87"/>
  <c r="S82" i="87"/>
  <c r="T82" i="87"/>
  <c r="S66" i="87"/>
  <c r="T66" i="87"/>
  <c r="S50" i="87"/>
  <c r="T50" i="87"/>
  <c r="Y87" i="87"/>
  <c r="Z87" i="87"/>
  <c r="Z77" i="87"/>
  <c r="Y77" i="87"/>
  <c r="Y55" i="87"/>
  <c r="Z55" i="87"/>
  <c r="Z45" i="87"/>
  <c r="Y45" i="87"/>
  <c r="AF90" i="87"/>
  <c r="AE90" i="87"/>
  <c r="AD74" i="87"/>
  <c r="BS74" i="87"/>
  <c r="AF58" i="87"/>
  <c r="AE58" i="87"/>
  <c r="AD55" i="87"/>
  <c r="BS55" i="87"/>
  <c r="AF42" i="87"/>
  <c r="AE42" i="87"/>
  <c r="AD39" i="87"/>
  <c r="BS39" i="87"/>
  <c r="BM25" i="87"/>
  <c r="S25" i="87"/>
  <c r="BS80" i="87"/>
  <c r="BS64" i="87"/>
  <c r="BS42" i="87"/>
  <c r="BS32" i="87"/>
  <c r="BR89" i="87"/>
  <c r="BR79" i="87"/>
  <c r="BQ75" i="87"/>
  <c r="BQ55" i="87"/>
  <c r="BR49" i="87"/>
  <c r="BL98" i="87"/>
  <c r="N96" i="87"/>
  <c r="N80" i="87"/>
  <c r="S84" i="87"/>
  <c r="S68" i="87"/>
  <c r="S52" i="87"/>
  <c r="Z89" i="87"/>
  <c r="Y59" i="87"/>
  <c r="Z57" i="87"/>
  <c r="AF96" i="87"/>
  <c r="AF80" i="87"/>
  <c r="AF64" i="87"/>
  <c r="AF48" i="87"/>
  <c r="AF32" i="87"/>
  <c r="BR73" i="87"/>
  <c r="BQ73" i="87"/>
  <c r="BQ59" i="87"/>
  <c r="BR59" i="87"/>
  <c r="BM66" i="87"/>
  <c r="BL66" i="87"/>
  <c r="N65" i="87"/>
  <c r="M65" i="87"/>
  <c r="L62" i="87"/>
  <c r="N62" i="87" s="1"/>
  <c r="BT62" i="87" s="1"/>
  <c r="BS62" i="87"/>
  <c r="S78" i="87"/>
  <c r="T78" i="87"/>
  <c r="S62" i="87"/>
  <c r="T62" i="87"/>
  <c r="S46" i="87"/>
  <c r="T46" i="87"/>
  <c r="Z85" i="87"/>
  <c r="Y85" i="87"/>
  <c r="Y63" i="87"/>
  <c r="Z63" i="87"/>
  <c r="Z53" i="87"/>
  <c r="Y53" i="87"/>
  <c r="X46" i="87"/>
  <c r="Z46" i="87" s="1"/>
  <c r="BS46" i="87"/>
  <c r="Y31" i="87"/>
  <c r="Z31" i="87"/>
  <c r="Z29" i="87"/>
  <c r="BT29" i="87"/>
  <c r="Y29" i="87"/>
  <c r="Z27" i="87"/>
  <c r="Y27" i="87"/>
  <c r="AF94" i="87"/>
  <c r="AE94" i="87"/>
  <c r="AF78" i="87"/>
  <c r="AE78" i="87"/>
  <c r="AF62" i="87"/>
  <c r="AE62" i="87"/>
  <c r="AF46" i="87"/>
  <c r="AE46" i="87"/>
  <c r="AD30" i="87"/>
  <c r="AF30" i="87"/>
  <c r="BS30" i="87"/>
  <c r="BQ54" i="87"/>
  <c r="BR54" i="87"/>
  <c r="BM78" i="87"/>
  <c r="BL78" i="87"/>
  <c r="BM39" i="87"/>
  <c r="BL39" i="87"/>
  <c r="N92" i="87"/>
  <c r="M92" i="87"/>
  <c r="N76" i="87"/>
  <c r="M76" i="87"/>
  <c r="M63" i="87"/>
  <c r="N63" i="87"/>
  <c r="BT63" i="87" s="1"/>
  <c r="S90" i="87"/>
  <c r="T90" i="87"/>
  <c r="S74" i="87"/>
  <c r="T74" i="87"/>
  <c r="S58" i="87"/>
  <c r="T58" i="87"/>
  <c r="Z91" i="87"/>
  <c r="Y91" i="87"/>
  <c r="Y71" i="87"/>
  <c r="Z71" i="87"/>
  <c r="Z61" i="87"/>
  <c r="Y61" i="87"/>
  <c r="Y39" i="87"/>
  <c r="Z39" i="87"/>
  <c r="AF98" i="87"/>
  <c r="AE98" i="87"/>
  <c r="AF82" i="87"/>
  <c r="AE82" i="87"/>
  <c r="AF66" i="87"/>
  <c r="AE66" i="87"/>
  <c r="AF50" i="87"/>
  <c r="AE50" i="87"/>
  <c r="AF34" i="87"/>
  <c r="BT34" i="87" s="1"/>
  <c r="AE34" i="87"/>
  <c r="BS71" i="87"/>
  <c r="BQ71" i="87"/>
  <c r="BQ46" i="87"/>
  <c r="N97" i="87"/>
  <c r="N95" i="87"/>
  <c r="N87" i="87"/>
  <c r="N79" i="87"/>
  <c r="N71" i="87"/>
  <c r="BR57" i="87"/>
  <c r="BQ57" i="87"/>
  <c r="BQ39" i="87"/>
  <c r="BR39" i="87"/>
  <c r="BQ27" i="87"/>
  <c r="BR27" i="87"/>
  <c r="BM34" i="87"/>
  <c r="BL34" i="87"/>
  <c r="N49" i="87"/>
  <c r="M49" i="87"/>
  <c r="S98" i="87"/>
  <c r="T98" i="87"/>
  <c r="S86" i="87"/>
  <c r="T86" i="87"/>
  <c r="S70" i="87"/>
  <c r="T70" i="87"/>
  <c r="S54" i="87"/>
  <c r="T54" i="87"/>
  <c r="Z95" i="87"/>
  <c r="Y95" i="87"/>
  <c r="X92" i="87"/>
  <c r="Z92" i="87"/>
  <c r="BS92" i="87"/>
  <c r="Y79" i="87"/>
  <c r="Z79" i="87"/>
  <c r="Z69" i="87"/>
  <c r="Y69" i="87"/>
  <c r="Y47" i="87"/>
  <c r="Z47" i="87"/>
  <c r="Z37" i="87"/>
  <c r="BT37" i="87"/>
  <c r="Y37" i="87"/>
  <c r="Z30" i="87"/>
  <c r="Y30" i="87"/>
  <c r="Z28" i="87"/>
  <c r="Y28" i="87"/>
  <c r="AF86" i="87"/>
  <c r="AE86" i="87"/>
  <c r="AF70" i="87"/>
  <c r="AE70" i="87"/>
  <c r="AF54" i="87"/>
  <c r="AE54" i="87"/>
  <c r="AF38" i="87"/>
  <c r="AE38" i="87"/>
  <c r="AF44" i="87"/>
  <c r="BM95" i="87"/>
  <c r="BM90" i="87"/>
  <c r="BM70" i="87"/>
  <c r="BM63" i="87"/>
  <c r="BM58" i="87"/>
  <c r="BM38" i="87"/>
  <c r="BM31" i="87"/>
  <c r="BM26" i="87"/>
  <c r="BT26" i="87"/>
  <c r="AX78" i="87"/>
  <c r="AX77" i="87"/>
  <c r="AX76" i="87"/>
  <c r="AX75" i="87"/>
  <c r="AX74" i="87"/>
  <c r="AX73" i="87"/>
  <c r="AX72" i="87"/>
  <c r="AX71" i="87"/>
  <c r="AX70" i="87"/>
  <c r="AX69" i="87"/>
  <c r="AX68" i="87"/>
  <c r="AX67" i="87"/>
  <c r="AX66" i="87"/>
  <c r="AX65" i="87"/>
  <c r="AX64" i="87"/>
  <c r="AX63" i="87"/>
  <c r="AX62" i="87"/>
  <c r="AX61" i="87"/>
  <c r="AX60" i="87"/>
  <c r="AX59" i="87"/>
  <c r="AX58" i="87"/>
  <c r="AX57" i="87"/>
  <c r="AX56" i="87"/>
  <c r="AX55" i="87"/>
  <c r="AX54" i="87"/>
  <c r="AX53" i="87"/>
  <c r="BT53" i="87" s="1"/>
  <c r="AX52" i="87"/>
  <c r="AX51" i="87"/>
  <c r="AX50" i="87"/>
  <c r="AX49" i="87"/>
  <c r="BT49" i="87"/>
  <c r="AX48" i="87"/>
  <c r="AX47" i="87"/>
  <c r="AX46" i="87"/>
  <c r="AX45" i="87"/>
  <c r="AX44" i="87"/>
  <c r="AX43" i="87"/>
  <c r="AX42" i="87"/>
  <c r="AX41" i="87"/>
  <c r="AX40" i="87"/>
  <c r="AX39" i="87"/>
  <c r="AE30" i="87"/>
  <c r="BT38" i="87"/>
  <c r="AF39" i="87"/>
  <c r="AE39" i="87"/>
  <c r="AE55" i="87"/>
  <c r="AF55" i="87"/>
  <c r="AF74" i="87"/>
  <c r="AE74" i="87"/>
  <c r="Y92" i="87"/>
  <c r="N121" i="84"/>
  <c r="M121" i="84"/>
  <c r="N117" i="84"/>
  <c r="M117" i="84"/>
  <c r="M113" i="84"/>
  <c r="N113" i="84"/>
  <c r="M109" i="84"/>
  <c r="N109" i="84"/>
  <c r="M84" i="84"/>
  <c r="N84" i="84"/>
  <c r="M80" i="84"/>
  <c r="N80" i="84"/>
  <c r="N70" i="84"/>
  <c r="M70" i="84"/>
  <c r="M67" i="84"/>
  <c r="N67" i="84"/>
  <c r="S53" i="84"/>
  <c r="T53" i="84"/>
  <c r="T57" i="84"/>
  <c r="S57" i="84"/>
  <c r="T61" i="84"/>
  <c r="S61" i="84"/>
  <c r="T84" i="84"/>
  <c r="S84" i="84"/>
  <c r="S93" i="84"/>
  <c r="T93" i="84"/>
  <c r="S132" i="84"/>
  <c r="T132" i="84"/>
  <c r="T157" i="84"/>
  <c r="S157" i="84"/>
  <c r="T160" i="84"/>
  <c r="S160" i="84"/>
  <c r="Z54" i="84"/>
  <c r="Y54" i="84"/>
  <c r="Y62" i="84"/>
  <c r="Z62" i="84"/>
  <c r="Y79" i="84"/>
  <c r="Z79" i="84"/>
  <c r="Y95" i="84"/>
  <c r="Z95" i="84"/>
  <c r="AE51" i="84"/>
  <c r="AF51" i="84"/>
  <c r="AE67" i="84"/>
  <c r="AF67" i="84"/>
  <c r="AE133" i="84"/>
  <c r="AF133" i="84"/>
  <c r="AF155" i="84"/>
  <c r="AE155" i="84"/>
  <c r="AE159" i="84"/>
  <c r="AF159" i="84"/>
  <c r="AY160" i="84"/>
  <c r="AZ160" i="84"/>
  <c r="BF54" i="84"/>
  <c r="BE54" i="84"/>
  <c r="BE58" i="84"/>
  <c r="BF58" i="84"/>
  <c r="BF62" i="84"/>
  <c r="BE62" i="84"/>
  <c r="BF66" i="84"/>
  <c r="BE66" i="84"/>
  <c r="BF103" i="84"/>
  <c r="BE103" i="84"/>
  <c r="BE106" i="84"/>
  <c r="BF106" i="84"/>
  <c r="BE109" i="84"/>
  <c r="BF109" i="84"/>
  <c r="BE134" i="84"/>
  <c r="BF134" i="84"/>
  <c r="BE140" i="84"/>
  <c r="BF140" i="84"/>
  <c r="BF143" i="84"/>
  <c r="BE143" i="84"/>
  <c r="BF44" i="84"/>
  <c r="BE44" i="84"/>
  <c r="S41" i="84"/>
  <c r="T41" i="84"/>
  <c r="Z39" i="84"/>
  <c r="Y39" i="84"/>
  <c r="M32" i="84"/>
  <c r="N32" i="84"/>
  <c r="BF30" i="84"/>
  <c r="BE30" i="84"/>
  <c r="Y188" i="84"/>
  <c r="Z188" i="84"/>
  <c r="BF182" i="84"/>
  <c r="BE182" i="84"/>
  <c r="Z182" i="84"/>
  <c r="Y182" i="84"/>
  <c r="S181" i="84"/>
  <c r="T181" i="84"/>
  <c r="Y165" i="84"/>
  <c r="Z165" i="84"/>
  <c r="N158" i="84"/>
  <c r="M158" i="84"/>
  <c r="T68" i="84"/>
  <c r="S68" i="84"/>
  <c r="T116" i="84"/>
  <c r="S116" i="84"/>
  <c r="Y116" i="84"/>
  <c r="Z116" i="84"/>
  <c r="Y138" i="84"/>
  <c r="Z138" i="84"/>
  <c r="AE88" i="84"/>
  <c r="AF88" i="84"/>
  <c r="AE110" i="84"/>
  <c r="AF110" i="84"/>
  <c r="AZ54" i="84"/>
  <c r="AY54" i="84"/>
  <c r="AZ58" i="84"/>
  <c r="AY58" i="84"/>
  <c r="AZ62" i="84"/>
  <c r="AY62" i="84"/>
  <c r="AZ80" i="84"/>
  <c r="AY80" i="84"/>
  <c r="AY84" i="84"/>
  <c r="AZ84" i="84"/>
  <c r="AZ105" i="84"/>
  <c r="AY105" i="84"/>
  <c r="AY109" i="84"/>
  <c r="AZ109" i="84"/>
  <c r="AZ115" i="84"/>
  <c r="AY115" i="84"/>
  <c r="AY159" i="84"/>
  <c r="AZ159" i="84"/>
  <c r="BE53" i="84"/>
  <c r="BF53" i="84"/>
  <c r="BE57" i="84"/>
  <c r="BF57" i="84"/>
  <c r="BE61" i="84"/>
  <c r="BF61" i="84"/>
  <c r="BE65" i="84"/>
  <c r="BF65" i="84"/>
  <c r="BE105" i="84"/>
  <c r="BF105" i="84"/>
  <c r="BF108" i="84"/>
  <c r="BE108" i="84"/>
  <c r="BF112" i="84"/>
  <c r="BE112" i="84"/>
  <c r="BE115" i="84"/>
  <c r="BF115" i="84"/>
  <c r="BE142" i="84"/>
  <c r="BF142" i="84"/>
  <c r="BF160" i="84"/>
  <c r="BE160" i="84"/>
  <c r="BF41" i="84"/>
  <c r="BE41" i="84"/>
  <c r="AE38" i="84"/>
  <c r="AF38" i="84"/>
  <c r="AF34" i="84"/>
  <c r="AE34" i="84"/>
  <c r="Y186" i="84"/>
  <c r="Z186" i="84"/>
  <c r="M182" i="84"/>
  <c r="N182" i="84"/>
  <c r="N174" i="84"/>
  <c r="M174" i="84"/>
  <c r="Y172" i="84"/>
  <c r="Z172" i="84"/>
  <c r="BE165" i="84"/>
  <c r="BF165" i="84"/>
  <c r="Z162" i="84"/>
  <c r="Y162" i="84"/>
  <c r="N135" i="84"/>
  <c r="M135" i="84"/>
  <c r="M119" i="84"/>
  <c r="N119" i="84"/>
  <c r="N115" i="84"/>
  <c r="M115" i="84"/>
  <c r="N111" i="84"/>
  <c r="M111" i="84"/>
  <c r="N82" i="84"/>
  <c r="M82" i="84"/>
  <c r="M63" i="84"/>
  <c r="N63" i="84"/>
  <c r="N54" i="84"/>
  <c r="M54" i="84"/>
  <c r="S55" i="84"/>
  <c r="T55" i="84"/>
  <c r="S59" i="84"/>
  <c r="T59" i="84"/>
  <c r="S63" i="84"/>
  <c r="T63" i="84"/>
  <c r="T103" i="84"/>
  <c r="S103" i="84"/>
  <c r="T130" i="84"/>
  <c r="S130" i="84"/>
  <c r="S155" i="84"/>
  <c r="T155" i="84"/>
  <c r="Z52" i="84"/>
  <c r="Y52" i="84"/>
  <c r="Z56" i="84"/>
  <c r="Y56" i="84"/>
  <c r="Y64" i="84"/>
  <c r="Z64" i="84"/>
  <c r="Z93" i="84"/>
  <c r="Y93" i="84"/>
  <c r="Z159" i="84"/>
  <c r="Y159" i="84"/>
  <c r="AF65" i="84"/>
  <c r="AE65" i="84"/>
  <c r="AF131" i="84"/>
  <c r="AE131" i="84"/>
  <c r="AF147" i="84"/>
  <c r="AE147" i="84"/>
  <c r="AF157" i="84"/>
  <c r="AE157" i="84"/>
  <c r="BF52" i="84"/>
  <c r="BE52" i="84"/>
  <c r="BF56" i="84"/>
  <c r="BE56" i="84"/>
  <c r="BF60" i="84"/>
  <c r="BE60" i="84"/>
  <c r="BE64" i="84"/>
  <c r="BF64" i="84"/>
  <c r="BF68" i="84"/>
  <c r="BE68" i="84"/>
  <c r="BF77" i="84"/>
  <c r="BE77" i="84"/>
  <c r="BF95" i="84"/>
  <c r="BE95" i="84"/>
  <c r="BF114" i="84"/>
  <c r="BE114" i="84"/>
  <c r="BF121" i="84"/>
  <c r="BE121" i="84"/>
  <c r="BF132" i="84"/>
  <c r="BE132" i="84"/>
  <c r="BE136" i="84"/>
  <c r="BF136" i="84"/>
  <c r="BF159" i="84"/>
  <c r="BE159" i="84"/>
  <c r="M25" i="148"/>
  <c r="N25" i="148"/>
  <c r="BE38" i="84"/>
  <c r="BF38" i="84"/>
  <c r="T38" i="84"/>
  <c r="S38" i="84"/>
  <c r="AF35" i="84"/>
  <c r="AE35" i="84"/>
  <c r="AZ34" i="84"/>
  <c r="AY34" i="84"/>
  <c r="S34" i="84"/>
  <c r="T34" i="84"/>
  <c r="Y31" i="84"/>
  <c r="Z31" i="84"/>
  <c r="T27" i="84"/>
  <c r="S27" i="84"/>
  <c r="M25" i="84"/>
  <c r="N25" i="84"/>
  <c r="M189" i="84"/>
  <c r="N189" i="84"/>
  <c r="AE186" i="84"/>
  <c r="AF186" i="84"/>
  <c r="M186" i="84"/>
  <c r="N186" i="84"/>
  <c r="S174" i="84"/>
  <c r="T174" i="84"/>
  <c r="BF173" i="84"/>
  <c r="BE173" i="84"/>
  <c r="BE172" i="84"/>
  <c r="BF172" i="84"/>
  <c r="N172" i="84"/>
  <c r="M172" i="84"/>
  <c r="Y171" i="84"/>
  <c r="Z171" i="84"/>
  <c r="AZ168" i="84"/>
  <c r="AY168" i="84"/>
  <c r="AF167" i="84"/>
  <c r="AE167" i="84"/>
  <c r="N86" i="84"/>
  <c r="M86" i="84"/>
  <c r="S70" i="84"/>
  <c r="T70" i="84"/>
  <c r="S118" i="84"/>
  <c r="T118" i="84"/>
  <c r="S139" i="84"/>
  <c r="T139" i="84"/>
  <c r="Y114" i="84"/>
  <c r="Z114" i="84"/>
  <c r="AE86" i="84"/>
  <c r="AF86" i="84"/>
  <c r="AE108" i="84"/>
  <c r="AF108" i="84"/>
  <c r="AY52" i="84"/>
  <c r="AZ52" i="84"/>
  <c r="AY56" i="84"/>
  <c r="AZ56" i="84"/>
  <c r="AZ60" i="84"/>
  <c r="AY60" i="84"/>
  <c r="AZ78" i="84"/>
  <c r="AY78" i="84"/>
  <c r="AZ107" i="84"/>
  <c r="AY107" i="84"/>
  <c r="AY111" i="84"/>
  <c r="AZ111" i="84"/>
  <c r="AZ117" i="84"/>
  <c r="AY117" i="84"/>
  <c r="BF51" i="84"/>
  <c r="BE51" i="84"/>
  <c r="BE55" i="84"/>
  <c r="BF55" i="84"/>
  <c r="BF59" i="84"/>
  <c r="BE59" i="84"/>
  <c r="BF63" i="84"/>
  <c r="BF67" i="84"/>
  <c r="BE67" i="84"/>
  <c r="BE70" i="84"/>
  <c r="BF70" i="84"/>
  <c r="BE85" i="84"/>
  <c r="BF85" i="84"/>
  <c r="BF110" i="84"/>
  <c r="BE110" i="84"/>
  <c r="BE144" i="84"/>
  <c r="BF144" i="84"/>
  <c r="AE42" i="84"/>
  <c r="AF42" i="84"/>
  <c r="N42" i="84"/>
  <c r="M42" i="84"/>
  <c r="AE41" i="84"/>
  <c r="AF41" i="84"/>
  <c r="AZ35" i="84"/>
  <c r="AY35" i="84"/>
  <c r="S35" i="84"/>
  <c r="T35" i="84"/>
  <c r="N31" i="84"/>
  <c r="M31" i="84"/>
  <c r="T26" i="84"/>
  <c r="S26" i="84"/>
  <c r="BE185" i="84"/>
  <c r="BF185" i="84"/>
  <c r="Z173" i="84"/>
  <c r="Y173" i="84"/>
  <c r="BE171" i="84"/>
  <c r="BF171" i="84"/>
  <c r="Y170" i="84"/>
  <c r="Z170" i="84"/>
  <c r="Z168" i="84"/>
  <c r="Y168" i="84"/>
  <c r="BF164" i="84"/>
  <c r="BE164" i="84"/>
  <c r="AS168" i="84"/>
  <c r="AT168" i="84"/>
  <c r="BK191" i="84"/>
  <c r="BK161" i="84"/>
  <c r="AK110" i="84"/>
  <c r="AK91" i="84"/>
  <c r="AJ66" i="84"/>
  <c r="AJ62" i="84"/>
  <c r="AS65" i="84"/>
  <c r="BL115" i="84"/>
  <c r="BL80" i="84"/>
  <c r="BL59" i="84"/>
  <c r="N46" i="87"/>
  <c r="M46" i="87"/>
  <c r="T64" i="87"/>
  <c r="S64" i="87"/>
  <c r="Y97" i="87"/>
  <c r="Z97" i="87"/>
  <c r="M55" i="87"/>
  <c r="N55" i="87"/>
  <c r="T56" i="87"/>
  <c r="S56" i="87"/>
  <c r="AF28" i="87"/>
  <c r="AE28" i="87"/>
  <c r="AW25" i="87"/>
  <c r="AX25" i="87"/>
  <c r="BT25" i="87" s="1"/>
  <c r="N89" i="87"/>
  <c r="M89" i="87"/>
  <c r="M41" i="87"/>
  <c r="N41" i="87"/>
  <c r="BT41" i="87" s="1"/>
  <c r="T94" i="87"/>
  <c r="S94" i="87"/>
  <c r="N42" i="87"/>
  <c r="BT42" i="87"/>
  <c r="M42" i="87"/>
  <c r="Z35" i="87"/>
  <c r="Y35" i="87"/>
  <c r="Z25" i="87"/>
  <c r="BS76" i="87"/>
  <c r="BS56" i="87"/>
  <c r="BS40" i="87"/>
  <c r="BR78" i="87"/>
  <c r="BS54" i="87"/>
  <c r="BQ38" i="87"/>
  <c r="BR30" i="87"/>
  <c r="BM87" i="87"/>
  <c r="BL54" i="87"/>
  <c r="M90" i="87"/>
  <c r="M29" i="87"/>
  <c r="T72" i="87"/>
  <c r="T44" i="87"/>
  <c r="Y83" i="87"/>
  <c r="Y75" i="87"/>
  <c r="Y67" i="87"/>
  <c r="AE72" i="87"/>
  <c r="AE40" i="87"/>
  <c r="AE60" i="87"/>
  <c r="AF60" i="87"/>
  <c r="AE36" i="87"/>
  <c r="AF36" i="87"/>
  <c r="AK98" i="87"/>
  <c r="AL98" i="87"/>
  <c r="AK94" i="87"/>
  <c r="AL94" i="87"/>
  <c r="BT94" i="87"/>
  <c r="AK90" i="87"/>
  <c r="AL90" i="87"/>
  <c r="AK86" i="87"/>
  <c r="AL86" i="87"/>
  <c r="AK82" i="87"/>
  <c r="AL82" i="87"/>
  <c r="AK78" i="87"/>
  <c r="AL78" i="87"/>
  <c r="AK74" i="87"/>
  <c r="AL74" i="87"/>
  <c r="AK70" i="87"/>
  <c r="AL70" i="87"/>
  <c r="AK66" i="87"/>
  <c r="AL66" i="87"/>
  <c r="AK62" i="87"/>
  <c r="AL62" i="87"/>
  <c r="AK58" i="87"/>
  <c r="AL58" i="87"/>
  <c r="AK54" i="87"/>
  <c r="AL54" i="87"/>
  <c r="BT54" i="87"/>
  <c r="AK50" i="87"/>
  <c r="AL50" i="87"/>
  <c r="BT50" i="87" s="1"/>
  <c r="AK46" i="87"/>
  <c r="AL46" i="87"/>
  <c r="AK42" i="87"/>
  <c r="AL42" i="87"/>
  <c r="AF68" i="87"/>
  <c r="AE68" i="87"/>
  <c r="BS96" i="87"/>
  <c r="BS60" i="87"/>
  <c r="BR81" i="87"/>
  <c r="BQ33" i="87"/>
  <c r="BQ31" i="87"/>
  <c r="BL94" i="87"/>
  <c r="T80" i="87"/>
  <c r="M31" i="87"/>
  <c r="N31" i="87"/>
  <c r="BT31" i="87" s="1"/>
  <c r="AQ95" i="87"/>
  <c r="AR95" i="87"/>
  <c r="BT95" i="87" s="1"/>
  <c r="AQ91" i="87"/>
  <c r="AR91" i="87"/>
  <c r="AQ87" i="87"/>
  <c r="AR87" i="87"/>
  <c r="AR83" i="87"/>
  <c r="AR79" i="87"/>
  <c r="BT79" i="87" s="1"/>
  <c r="AR75" i="87"/>
  <c r="AR71" i="87"/>
  <c r="AR67" i="87"/>
  <c r="AR63" i="87"/>
  <c r="AR59" i="87"/>
  <c r="AR55" i="87"/>
  <c r="BH31" i="87"/>
  <c r="BH32" i="87"/>
  <c r="BG36" i="87"/>
  <c r="BH47" i="87"/>
  <c r="BT47" i="87"/>
  <c r="BH48" i="87"/>
  <c r="BG52" i="87"/>
  <c r="BH63" i="87"/>
  <c r="BH64" i="87"/>
  <c r="BT64" i="87"/>
  <c r="BG68" i="87"/>
  <c r="BH79" i="87"/>
  <c r="BH80" i="87"/>
  <c r="BG84" i="87"/>
  <c r="BG95" i="87"/>
  <c r="BH95" i="87"/>
  <c r="BG98" i="87"/>
  <c r="M146" i="84"/>
  <c r="N146" i="84"/>
  <c r="N130" i="84"/>
  <c r="M130" i="84"/>
  <c r="M103" i="84"/>
  <c r="N103" i="84"/>
  <c r="M89" i="84"/>
  <c r="N89" i="84"/>
  <c r="N81" i="84"/>
  <c r="M81" i="84"/>
  <c r="M62" i="84"/>
  <c r="N62" i="84"/>
  <c r="N59" i="84"/>
  <c r="M59" i="84"/>
  <c r="M51" i="84"/>
  <c r="N51" i="84"/>
  <c r="T58" i="84"/>
  <c r="S58" i="84"/>
  <c r="T77" i="84"/>
  <c r="S77" i="84"/>
  <c r="S85" i="84"/>
  <c r="T85" i="84"/>
  <c r="T88" i="84"/>
  <c r="S88" i="84"/>
  <c r="T96" i="84"/>
  <c r="S96" i="84"/>
  <c r="S107" i="84"/>
  <c r="T107" i="84"/>
  <c r="T115" i="84"/>
  <c r="S115" i="84"/>
  <c r="S131" i="84"/>
  <c r="T131" i="84"/>
  <c r="T144" i="84"/>
  <c r="S144" i="84"/>
  <c r="Y63" i="84"/>
  <c r="Z63" i="84"/>
  <c r="Y68" i="84"/>
  <c r="Z68" i="84"/>
  <c r="Y82" i="84"/>
  <c r="Z82" i="84"/>
  <c r="Y109" i="84"/>
  <c r="Z109" i="84"/>
  <c r="Z117" i="84"/>
  <c r="Y117" i="84"/>
  <c r="Y119" i="84"/>
  <c r="Z119" i="84"/>
  <c r="Y133" i="84"/>
  <c r="Z133" i="84"/>
  <c r="Z144" i="84"/>
  <c r="Y144" i="84"/>
  <c r="AF56" i="84"/>
  <c r="AE56" i="84"/>
  <c r="AE69" i="84"/>
  <c r="AF69" i="84"/>
  <c r="AE83" i="84"/>
  <c r="AF83" i="84"/>
  <c r="AE93" i="84"/>
  <c r="AF93" i="84"/>
  <c r="AE107" i="84"/>
  <c r="AF107" i="84"/>
  <c r="AE118" i="84"/>
  <c r="AF118" i="84"/>
  <c r="AF132" i="84"/>
  <c r="AE132" i="84"/>
  <c r="AE140" i="84"/>
  <c r="AF140" i="84"/>
  <c r="AE148" i="84"/>
  <c r="AF148" i="84"/>
  <c r="AY57" i="84"/>
  <c r="AZ57" i="84"/>
  <c r="AY67" i="84"/>
  <c r="AZ67" i="84"/>
  <c r="AY81" i="84"/>
  <c r="AZ81" i="84"/>
  <c r="AY92" i="84"/>
  <c r="AZ92" i="84"/>
  <c r="AY106" i="84"/>
  <c r="AZ106" i="84"/>
  <c r="AY114" i="84"/>
  <c r="AZ114" i="84"/>
  <c r="BF78" i="84"/>
  <c r="BE78" i="84"/>
  <c r="BE86" i="84"/>
  <c r="BF86" i="84"/>
  <c r="BF135" i="84"/>
  <c r="BE135" i="84"/>
  <c r="T44" i="84"/>
  <c r="S44" i="84"/>
  <c r="AY42" i="84"/>
  <c r="AZ42" i="84"/>
  <c r="Z35" i="84"/>
  <c r="Y35" i="84"/>
  <c r="AZ33" i="84"/>
  <c r="AY33" i="84"/>
  <c r="T32" i="84"/>
  <c r="S32" i="84"/>
  <c r="BF31" i="84"/>
  <c r="BE31" i="84"/>
  <c r="AY28" i="84"/>
  <c r="AZ28" i="84"/>
  <c r="M27" i="84"/>
  <c r="N27" i="84"/>
  <c r="M26" i="84"/>
  <c r="N26" i="84"/>
  <c r="AE25" i="84"/>
  <c r="AF25" i="84"/>
  <c r="AY191" i="84"/>
  <c r="AZ191" i="84"/>
  <c r="BF190" i="84"/>
  <c r="BE190" i="84"/>
  <c r="AZ188" i="84"/>
  <c r="AY188" i="84"/>
  <c r="S187" i="84"/>
  <c r="T187" i="84"/>
  <c r="Z181" i="84"/>
  <c r="Y181" i="84"/>
  <c r="AF173" i="84"/>
  <c r="AE173" i="84"/>
  <c r="S172" i="84"/>
  <c r="T172" i="84"/>
  <c r="S171" i="84"/>
  <c r="T171" i="84"/>
  <c r="N144" i="84"/>
  <c r="M144" i="84"/>
  <c r="N136" i="84"/>
  <c r="M136" i="84"/>
  <c r="N122" i="84"/>
  <c r="M122" i="84"/>
  <c r="M114" i="84"/>
  <c r="N114" i="84"/>
  <c r="N95" i="84"/>
  <c r="M95" i="84"/>
  <c r="N87" i="84"/>
  <c r="M87" i="84"/>
  <c r="M79" i="84"/>
  <c r="N79" i="84"/>
  <c r="M68" i="84"/>
  <c r="N68" i="84"/>
  <c r="N57" i="84"/>
  <c r="M57" i="84"/>
  <c r="T52" i="84"/>
  <c r="S52" i="84"/>
  <c r="T60" i="84"/>
  <c r="S60" i="84"/>
  <c r="T65" i="84"/>
  <c r="S65" i="84"/>
  <c r="T79" i="84"/>
  <c r="S79" i="84"/>
  <c r="S90" i="84"/>
  <c r="T90" i="84"/>
  <c r="S109" i="84"/>
  <c r="T109" i="84"/>
  <c r="T117" i="84"/>
  <c r="S117" i="84"/>
  <c r="T133" i="84"/>
  <c r="S133" i="84"/>
  <c r="T136" i="84"/>
  <c r="S136" i="84"/>
  <c r="T146" i="84"/>
  <c r="S146" i="84"/>
  <c r="Y55" i="84"/>
  <c r="Z55" i="84"/>
  <c r="Z70" i="84"/>
  <c r="Y70" i="84"/>
  <c r="Z84" i="84"/>
  <c r="Y84" i="84"/>
  <c r="Z92" i="84"/>
  <c r="Y92" i="84"/>
  <c r="Y103" i="84"/>
  <c r="Z103" i="84"/>
  <c r="Y111" i="84"/>
  <c r="Z111" i="84"/>
  <c r="Y121" i="84"/>
  <c r="Z121" i="84"/>
  <c r="Y135" i="84"/>
  <c r="Z135" i="84"/>
  <c r="Y146" i="84"/>
  <c r="Z146" i="84"/>
  <c r="Z160" i="84"/>
  <c r="Y160" i="84"/>
  <c r="AE58" i="84"/>
  <c r="AF58" i="84"/>
  <c r="AF66" i="84"/>
  <c r="AE66" i="84"/>
  <c r="AE77" i="84"/>
  <c r="AF77" i="84"/>
  <c r="AF95" i="84"/>
  <c r="AE109" i="84"/>
  <c r="AF109" i="84"/>
  <c r="AE112" i="84"/>
  <c r="AF112" i="84"/>
  <c r="AF120" i="84"/>
  <c r="AE120" i="84"/>
  <c r="AF134" i="84"/>
  <c r="AE134" i="84"/>
  <c r="AF142" i="84"/>
  <c r="AE142" i="84"/>
  <c r="AF156" i="84"/>
  <c r="AE156" i="84"/>
  <c r="AZ59" i="84"/>
  <c r="AY59" i="84"/>
  <c r="AZ69" i="84"/>
  <c r="AY69" i="84"/>
  <c r="AY83" i="84"/>
  <c r="AZ83" i="84"/>
  <c r="AY86" i="84"/>
  <c r="AZ86" i="84"/>
  <c r="AZ94" i="84"/>
  <c r="AY94" i="84"/>
  <c r="AY108" i="84"/>
  <c r="AZ108" i="84"/>
  <c r="AZ116" i="84"/>
  <c r="AY116" i="84"/>
  <c r="BF80" i="84"/>
  <c r="BE80" i="84"/>
  <c r="BF88" i="84"/>
  <c r="BE88" i="84"/>
  <c r="BE94" i="84"/>
  <c r="BF94" i="84"/>
  <c r="BE129" i="84"/>
  <c r="BF129" i="84"/>
  <c r="BF137" i="84"/>
  <c r="BE137" i="84"/>
  <c r="BF156" i="84"/>
  <c r="BE156" i="84"/>
  <c r="AZ44" i="84"/>
  <c r="AY44" i="84"/>
  <c r="AY41" i="84"/>
  <c r="AZ41" i="84"/>
  <c r="M35" i="84"/>
  <c r="N35" i="84"/>
  <c r="N33" i="84"/>
  <c r="M33" i="84"/>
  <c r="AY27" i="84"/>
  <c r="AZ27" i="84"/>
  <c r="AF189" i="84"/>
  <c r="AE189" i="84"/>
  <c r="AY187" i="84"/>
  <c r="AZ187" i="84"/>
  <c r="M185" i="84"/>
  <c r="N185" i="84"/>
  <c r="T183" i="84"/>
  <c r="S183" i="84"/>
  <c r="N181" i="84"/>
  <c r="M181" i="84"/>
  <c r="AE170" i="84"/>
  <c r="AF170" i="84"/>
  <c r="BF168" i="84"/>
  <c r="BE168" i="84"/>
  <c r="M159" i="84"/>
  <c r="N159" i="84"/>
  <c r="N156" i="84"/>
  <c r="M156" i="84"/>
  <c r="N142" i="84"/>
  <c r="M142" i="84"/>
  <c r="M134" i="84"/>
  <c r="N134" i="84"/>
  <c r="N120" i="84"/>
  <c r="M120" i="84"/>
  <c r="M112" i="84"/>
  <c r="N112" i="84"/>
  <c r="M107" i="84"/>
  <c r="N107" i="84"/>
  <c r="M93" i="84"/>
  <c r="N93" i="84"/>
  <c r="N85" i="84"/>
  <c r="M85" i="84"/>
  <c r="N77" i="84"/>
  <c r="M77" i="84"/>
  <c r="N66" i="84"/>
  <c r="M66" i="84"/>
  <c r="M55" i="84"/>
  <c r="N55" i="84"/>
  <c r="S54" i="84"/>
  <c r="T54" i="84"/>
  <c r="S62" i="84"/>
  <c r="T62" i="84"/>
  <c r="S67" i="84"/>
  <c r="T67" i="84"/>
  <c r="S81" i="84"/>
  <c r="T81" i="84"/>
  <c r="T92" i="84"/>
  <c r="S92" i="84"/>
  <c r="S111" i="84"/>
  <c r="T111" i="84"/>
  <c r="T119" i="84"/>
  <c r="S119" i="84"/>
  <c r="T121" i="84"/>
  <c r="S121" i="84"/>
  <c r="S135" i="84"/>
  <c r="T135" i="84"/>
  <c r="T138" i="84"/>
  <c r="S138" i="84"/>
  <c r="T148" i="84"/>
  <c r="S148" i="84"/>
  <c r="T159" i="84"/>
  <c r="S159" i="84"/>
  <c r="Y57" i="84"/>
  <c r="Z57" i="84"/>
  <c r="Z59" i="84"/>
  <c r="Y59" i="84"/>
  <c r="Z78" i="84"/>
  <c r="Y78" i="84"/>
  <c r="Y86" i="84"/>
  <c r="Z86" i="84"/>
  <c r="Z94" i="84"/>
  <c r="Y94" i="84"/>
  <c r="Y105" i="84"/>
  <c r="Z105" i="84"/>
  <c r="Y113" i="84"/>
  <c r="Z113" i="84"/>
  <c r="Y129" i="84"/>
  <c r="Z129" i="84"/>
  <c r="Y137" i="84"/>
  <c r="Z137" i="84"/>
  <c r="Y140" i="84"/>
  <c r="Z140" i="84"/>
  <c r="Z148" i="84"/>
  <c r="Y148" i="84"/>
  <c r="AF52" i="84"/>
  <c r="AE52" i="84"/>
  <c r="AF60" i="84"/>
  <c r="AE60" i="84"/>
  <c r="AE79" i="84"/>
  <c r="AF79" i="84"/>
  <c r="AE87" i="84"/>
  <c r="AF87" i="84"/>
  <c r="AE103" i="84"/>
  <c r="AF103" i="84"/>
  <c r="AF111" i="84"/>
  <c r="AE111" i="84"/>
  <c r="AE114" i="84"/>
  <c r="AF114" i="84"/>
  <c r="AE122" i="84"/>
  <c r="AF122" i="84"/>
  <c r="AE136" i="84"/>
  <c r="AF136" i="84"/>
  <c r="AE144" i="84"/>
  <c r="AF144" i="84"/>
  <c r="AE158" i="84"/>
  <c r="AF158" i="84"/>
  <c r="AY53" i="84"/>
  <c r="AZ53" i="84"/>
  <c r="AY61" i="84"/>
  <c r="AZ61" i="84"/>
  <c r="AZ77" i="84"/>
  <c r="AY77" i="84"/>
  <c r="AY85" i="84"/>
  <c r="AZ85" i="84"/>
  <c r="AZ88" i="84"/>
  <c r="AY88" i="84"/>
  <c r="AZ96" i="84"/>
  <c r="AY96" i="84"/>
  <c r="AY110" i="84"/>
  <c r="AZ110" i="84"/>
  <c r="BE82" i="84"/>
  <c r="BF82" i="84"/>
  <c r="BF131" i="84"/>
  <c r="BE131" i="84"/>
  <c r="BE139" i="84"/>
  <c r="BF139" i="84"/>
  <c r="AY43" i="84"/>
  <c r="AZ43" i="84"/>
  <c r="S39" i="84"/>
  <c r="T39" i="84"/>
  <c r="BF36" i="84"/>
  <c r="BE36" i="84"/>
  <c r="Z34" i="84"/>
  <c r="Y34" i="84"/>
  <c r="BE32" i="84"/>
  <c r="BF32" i="84"/>
  <c r="AF28" i="84"/>
  <c r="AE28" i="84"/>
  <c r="Y27" i="84"/>
  <c r="Z27" i="84"/>
  <c r="BF25" i="84"/>
  <c r="BE25" i="84"/>
  <c r="T189" i="84"/>
  <c r="S189" i="84"/>
  <c r="AE188" i="84"/>
  <c r="AF188" i="84"/>
  <c r="AZ186" i="84"/>
  <c r="AY186" i="84"/>
  <c r="BF184" i="84"/>
  <c r="BE184" i="84"/>
  <c r="BE174" i="84"/>
  <c r="BF174" i="84"/>
  <c r="AY171" i="84"/>
  <c r="AZ171" i="84"/>
  <c r="T170" i="84"/>
  <c r="S170" i="84"/>
  <c r="AY165" i="84"/>
  <c r="AZ165" i="84"/>
  <c r="AY161" i="84"/>
  <c r="AZ161" i="84"/>
  <c r="N157" i="84"/>
  <c r="M157" i="84"/>
  <c r="N148" i="84"/>
  <c r="M148" i="84"/>
  <c r="N140" i="84"/>
  <c r="M140" i="84"/>
  <c r="N132" i="84"/>
  <c r="M132" i="84"/>
  <c r="M118" i="84"/>
  <c r="N118" i="84"/>
  <c r="M110" i="84"/>
  <c r="N110" i="84"/>
  <c r="M105" i="84"/>
  <c r="N105" i="84"/>
  <c r="N91" i="84"/>
  <c r="M91" i="84"/>
  <c r="M83" i="84"/>
  <c r="N83" i="84"/>
  <c r="M64" i="84"/>
  <c r="N64" i="84"/>
  <c r="M61" i="84"/>
  <c r="M53" i="84"/>
  <c r="N53" i="84"/>
  <c r="T69" i="84"/>
  <c r="S69" i="84"/>
  <c r="T83" i="84"/>
  <c r="S83" i="84"/>
  <c r="T86" i="84"/>
  <c r="S86" i="84"/>
  <c r="T105" i="84"/>
  <c r="S105" i="84"/>
  <c r="S113" i="84"/>
  <c r="T113" i="84"/>
  <c r="T129" i="84"/>
  <c r="S129" i="84"/>
  <c r="T140" i="84"/>
  <c r="S140" i="84"/>
  <c r="T142" i="84"/>
  <c r="S142" i="84"/>
  <c r="S156" i="84"/>
  <c r="T156" i="84"/>
  <c r="Z51" i="84"/>
  <c r="Y51" i="84"/>
  <c r="Z61" i="84"/>
  <c r="Y61" i="84"/>
  <c r="Z66" i="84"/>
  <c r="Y66" i="84"/>
  <c r="Z80" i="84"/>
  <c r="Y80" i="84"/>
  <c r="Z88" i="84"/>
  <c r="Y88" i="84"/>
  <c r="Y107" i="84"/>
  <c r="Z107" i="84"/>
  <c r="Y115" i="84"/>
  <c r="Z115" i="84"/>
  <c r="Y131" i="84"/>
  <c r="Z131" i="84"/>
  <c r="Z139" i="84"/>
  <c r="Y139" i="84"/>
  <c r="Y142" i="84"/>
  <c r="Z142" i="84"/>
  <c r="Y156" i="84"/>
  <c r="Z156" i="84"/>
  <c r="AE54" i="84"/>
  <c r="AF54" i="84"/>
  <c r="AE62" i="84"/>
  <c r="AF62" i="84"/>
  <c r="AE81" i="84"/>
  <c r="AF81" i="84"/>
  <c r="AF89" i="84"/>
  <c r="AE89" i="84"/>
  <c r="AE91" i="84"/>
  <c r="AF91" i="84"/>
  <c r="AE105" i="84"/>
  <c r="AF105" i="84"/>
  <c r="AF116" i="84"/>
  <c r="AE116" i="84"/>
  <c r="AF130" i="84"/>
  <c r="AE130" i="84"/>
  <c r="AF138" i="84"/>
  <c r="AE138" i="84"/>
  <c r="AE146" i="84"/>
  <c r="AF146" i="84"/>
  <c r="AZ55" i="84"/>
  <c r="AY55" i="84"/>
  <c r="AY63" i="84"/>
  <c r="AZ63" i="84"/>
  <c r="AZ65" i="84"/>
  <c r="AY65" i="84"/>
  <c r="AY79" i="84"/>
  <c r="AZ79" i="84"/>
  <c r="AZ90" i="84"/>
  <c r="AY90" i="84"/>
  <c r="AZ104" i="84"/>
  <c r="AY104" i="84"/>
  <c r="AY112" i="84"/>
  <c r="AZ112" i="84"/>
  <c r="AY118" i="84"/>
  <c r="AZ118" i="84"/>
  <c r="BE84" i="84"/>
  <c r="BF84" i="84"/>
  <c r="BF96" i="84"/>
  <c r="BE96" i="84"/>
  <c r="BE111" i="84"/>
  <c r="BF111" i="84"/>
  <c r="BE116" i="84"/>
  <c r="BF116" i="84"/>
  <c r="BF133" i="84"/>
  <c r="BE133" i="84"/>
  <c r="BE148" i="84"/>
  <c r="BF148" i="84"/>
  <c r="AF44" i="84"/>
  <c r="AE44" i="84"/>
  <c r="S42" i="84"/>
  <c r="T42" i="84"/>
  <c r="Z41" i="84"/>
  <c r="Y41" i="84"/>
  <c r="T40" i="84"/>
  <c r="S40" i="84"/>
  <c r="BE37" i="84"/>
  <c r="BF37" i="84"/>
  <c r="N36" i="84"/>
  <c r="M36" i="84"/>
  <c r="N34" i="84"/>
  <c r="M34" i="84"/>
  <c r="AF32" i="84"/>
  <c r="AE32" i="84"/>
  <c r="S29" i="84"/>
  <c r="T29" i="84"/>
  <c r="S28" i="84"/>
  <c r="T28" i="84"/>
  <c r="AE191" i="84"/>
  <c r="AF191" i="84"/>
  <c r="M191" i="84"/>
  <c r="N191" i="84"/>
  <c r="BF189" i="84"/>
  <c r="BE189" i="84"/>
  <c r="S188" i="84"/>
  <c r="T188" i="84"/>
  <c r="AZ182" i="84"/>
  <c r="AY182" i="84"/>
  <c r="N173" i="84"/>
  <c r="M173" i="84"/>
  <c r="AF172" i="84"/>
  <c r="AE172" i="84"/>
  <c r="AE171" i="84"/>
  <c r="AF171" i="84"/>
  <c r="Y169" i="84"/>
  <c r="Z169" i="84"/>
  <c r="BL42" i="84"/>
  <c r="AK135" i="84"/>
  <c r="AT86" i="84"/>
  <c r="BL83" i="84"/>
  <c r="BR63" i="87"/>
  <c r="BQ63" i="87"/>
  <c r="T92" i="87"/>
  <c r="S92" i="87"/>
  <c r="BS48" i="87"/>
  <c r="BQ48" i="87"/>
  <c r="BR48" i="87"/>
  <c r="N66" i="87"/>
  <c r="BT66" i="87" s="1"/>
  <c r="M66" i="87"/>
  <c r="BQ83" i="87"/>
  <c r="BR83" i="87"/>
  <c r="BQ80" i="87"/>
  <c r="BS44" i="87"/>
  <c r="AQ98" i="87"/>
  <c r="AR98" i="87"/>
  <c r="AR96" i="87"/>
  <c r="AQ96" i="87"/>
  <c r="AQ77" i="87"/>
  <c r="AR77" i="87"/>
  <c r="AR58" i="87"/>
  <c r="AQ58" i="87"/>
  <c r="BH35" i="87"/>
  <c r="BG35" i="87"/>
  <c r="BR32" i="87"/>
  <c r="BS65" i="87"/>
  <c r="BS97" i="87"/>
  <c r="BL57" i="87"/>
  <c r="BM48" i="87"/>
  <c r="BT48" i="87" s="1"/>
  <c r="BM96" i="87"/>
  <c r="BS79" i="87"/>
  <c r="M50" i="87"/>
  <c r="BL50" i="87"/>
  <c r="BL30" i="87"/>
  <c r="T88" i="87"/>
  <c r="Y65" i="87"/>
  <c r="Z43" i="87"/>
  <c r="Z33" i="87"/>
  <c r="BT33" i="87"/>
  <c r="AE76" i="87"/>
  <c r="AE56" i="87"/>
  <c r="AK95" i="87"/>
  <c r="AL92" i="87"/>
  <c r="AL89" i="87"/>
  <c r="AK79" i="87"/>
  <c r="AL76" i="87"/>
  <c r="AL73" i="87"/>
  <c r="AK63" i="87"/>
  <c r="AL60" i="87"/>
  <c r="AL57" i="87"/>
  <c r="BT57" i="87" s="1"/>
  <c r="AK47" i="87"/>
  <c r="AQ81" i="87"/>
  <c r="AQ90" i="87"/>
  <c r="AR90" i="87"/>
  <c r="BT90" i="87" s="1"/>
  <c r="AR88" i="87"/>
  <c r="AQ88" i="87"/>
  <c r="AQ72" i="87"/>
  <c r="AR72" i="87"/>
  <c r="BT72" i="87" s="1"/>
  <c r="AQ61" i="87"/>
  <c r="AR61" i="87"/>
  <c r="BT61" i="87" s="1"/>
  <c r="BH60" i="87"/>
  <c r="BG60" i="87"/>
  <c r="BH96" i="87"/>
  <c r="BG96" i="87"/>
  <c r="AQ97" i="87"/>
  <c r="AR97" i="87"/>
  <c r="AQ78" i="87"/>
  <c r="AR78" i="87"/>
  <c r="BT78" i="87" s="1"/>
  <c r="AR76" i="87"/>
  <c r="AQ76" i="87"/>
  <c r="AR73" i="87"/>
  <c r="AQ73" i="87"/>
  <c r="AQ56" i="87"/>
  <c r="AR56" i="87"/>
  <c r="BT56" i="87" s="1"/>
  <c r="BH59" i="87"/>
  <c r="BT59" i="87" s="1"/>
  <c r="BG59" i="87"/>
  <c r="AQ89" i="87"/>
  <c r="AR89" i="87"/>
  <c r="AR74" i="87"/>
  <c r="AQ74" i="87"/>
  <c r="AQ62" i="87"/>
  <c r="AR62" i="87"/>
  <c r="AR60" i="87"/>
  <c r="AQ60" i="87"/>
  <c r="AR57" i="87"/>
  <c r="AQ57" i="87"/>
  <c r="BG40" i="87"/>
  <c r="BH40" i="87"/>
  <c r="BT40" i="87" s="1"/>
  <c r="BG71" i="87"/>
  <c r="BH71" i="87"/>
  <c r="BT71" i="87" s="1"/>
  <c r="BH27" i="87"/>
  <c r="BH67" i="87"/>
  <c r="BG72" i="87"/>
  <c r="BH91" i="87"/>
  <c r="BT46" i="87" l="1"/>
  <c r="BT55" i="87"/>
  <c r="AF137" i="84"/>
  <c r="AE137" i="84"/>
  <c r="N143" i="84"/>
  <c r="M143" i="84"/>
  <c r="AF117" i="84"/>
  <c r="AE117" i="84"/>
  <c r="BF166" i="84"/>
  <c r="BE166" i="84"/>
  <c r="AY51" i="84"/>
  <c r="AF85" i="84"/>
  <c r="AE64" i="84"/>
  <c r="Z90" i="84"/>
  <c r="Z53" i="84"/>
  <c r="M116" i="84"/>
  <c r="Y77" i="84"/>
  <c r="S110" i="84"/>
  <c r="T106" i="84"/>
  <c r="S106" i="84"/>
  <c r="T158" i="84"/>
  <c r="S158" i="84"/>
  <c r="Z85" i="84"/>
  <c r="Y85" i="84"/>
  <c r="BF35" i="84"/>
  <c r="BE35" i="84"/>
  <c r="Z96" i="84"/>
  <c r="Y96" i="84"/>
  <c r="N164" i="84"/>
  <c r="M164" i="84"/>
  <c r="T94" i="84"/>
  <c r="S56" i="84"/>
  <c r="M62" i="87"/>
  <c r="M160" i="84"/>
  <c r="T91" i="84"/>
  <c r="S91" i="84"/>
  <c r="AZ64" i="84"/>
  <c r="AY64" i="84"/>
  <c r="Y65" i="84"/>
  <c r="Z65" i="84"/>
  <c r="Z118" i="84"/>
  <c r="Y118" i="84"/>
  <c r="Z136" i="84"/>
  <c r="S134" i="84"/>
  <c r="M78" i="84"/>
  <c r="AY137" i="84"/>
  <c r="T51" i="84"/>
  <c r="N108" i="84"/>
  <c r="M108" i="84"/>
  <c r="T64" i="84"/>
  <c r="S64" i="84"/>
  <c r="M58" i="84"/>
  <c r="N58" i="84"/>
  <c r="S143" i="84"/>
  <c r="T143" i="84"/>
  <c r="AY140" i="84"/>
  <c r="AZ140" i="84"/>
  <c r="Y158" i="84"/>
  <c r="M138" i="84"/>
  <c r="AY82" i="84"/>
  <c r="Y46" i="87"/>
  <c r="T78" i="84"/>
  <c r="S120" i="84"/>
  <c r="T120" i="84"/>
  <c r="Y58" i="84"/>
  <c r="Z58" i="84"/>
  <c r="AY119" i="84"/>
  <c r="AZ119" i="84"/>
  <c r="N29" i="84"/>
  <c r="M29" i="84"/>
  <c r="T190" i="84"/>
  <c r="S190" i="84"/>
  <c r="Z83" i="84"/>
  <c r="Y83" i="84"/>
  <c r="Z89" i="84"/>
  <c r="Y89" i="84"/>
  <c r="N36" i="87"/>
  <c r="BT36" i="87" s="1"/>
  <c r="M36" i="87"/>
  <c r="Z73" i="87"/>
  <c r="Y73" i="87"/>
  <c r="AF92" i="87"/>
  <c r="BT92" i="87" s="1"/>
  <c r="AE92" i="87"/>
  <c r="BM88" i="87"/>
  <c r="BL88" i="87"/>
  <c r="AT43" i="84"/>
  <c r="AK113" i="84"/>
  <c r="BS58" i="87"/>
  <c r="L58" i="87"/>
  <c r="BS35" i="87"/>
  <c r="L35" i="87"/>
  <c r="AQ86" i="87"/>
  <c r="AR86" i="87"/>
  <c r="BT86" i="87" s="1"/>
  <c r="BQ67" i="87"/>
  <c r="BR67" i="87"/>
  <c r="AK44" i="87"/>
  <c r="AL44" i="87"/>
  <c r="BT44" i="87" s="1"/>
  <c r="BL81" i="87"/>
  <c r="BM81" i="87"/>
  <c r="BM74" i="87"/>
  <c r="BT74" i="87" s="1"/>
  <c r="BL74" i="87"/>
  <c r="L81" i="87"/>
  <c r="BS81" i="87"/>
  <c r="N39" i="87"/>
  <c r="M39" i="87"/>
  <c r="T28" i="87"/>
  <c r="BT28" i="87" s="1"/>
  <c r="S28" i="87"/>
  <c r="AF52" i="87"/>
  <c r="AE52" i="87"/>
  <c r="AL88" i="87"/>
  <c r="AK88" i="87"/>
  <c r="BS31" i="87"/>
  <c r="M32" i="87"/>
  <c r="N32" i="87"/>
  <c r="BT32" i="87" s="1"/>
  <c r="AK171" i="84"/>
  <c r="N73" i="87"/>
  <c r="BS67" i="87"/>
  <c r="AK77" i="87"/>
  <c r="AL77" i="87"/>
  <c r="BT77" i="87" s="1"/>
  <c r="BM55" i="87"/>
  <c r="BL55" i="87"/>
  <c r="T76" i="87"/>
  <c r="BT76" i="87" s="1"/>
  <c r="S76" i="87"/>
  <c r="AL91" i="87"/>
  <c r="BT91" i="87" s="1"/>
  <c r="AK91" i="87"/>
  <c r="BS51" i="87"/>
  <c r="M30" i="87"/>
  <c r="N30" i="87"/>
  <c r="BT30" i="87" s="1"/>
  <c r="Y93" i="87"/>
  <c r="Z93" i="87"/>
  <c r="BT93" i="87" s="1"/>
  <c r="BC43" i="87"/>
  <c r="BC59" i="87"/>
  <c r="BC75" i="87"/>
  <c r="BC91" i="87"/>
  <c r="AK65" i="87"/>
  <c r="AL65" i="87"/>
  <c r="BT65" i="87" s="1"/>
  <c r="AP51" i="87"/>
  <c r="BQ62" i="87"/>
  <c r="BQ51" i="87"/>
  <c r="BL80" i="87"/>
  <c r="BM73" i="87"/>
  <c r="BL42" i="87"/>
  <c r="N83" i="87"/>
  <c r="BT83" i="87" s="1"/>
  <c r="Z81" i="87"/>
  <c r="AK69" i="87"/>
  <c r="AL69" i="87"/>
  <c r="BT69" i="87" s="1"/>
  <c r="AL52" i="87"/>
  <c r="AK52" i="87"/>
  <c r="AL97" i="87"/>
  <c r="BT97" i="87" s="1"/>
  <c r="AK85" i="87"/>
  <c r="AL85" i="87"/>
  <c r="BT85" i="87" s="1"/>
  <c r="AK68" i="87"/>
  <c r="AL68" i="87"/>
  <c r="BT68" i="87" s="1"/>
  <c r="AK51" i="87"/>
  <c r="AL51" i="87"/>
  <c r="AL43" i="87"/>
  <c r="BT43" i="87" s="1"/>
  <c r="AK43" i="87"/>
  <c r="AQ80" i="87"/>
  <c r="AQ54" i="87"/>
  <c r="AL80" i="87"/>
  <c r="BT80" i="87" s="1"/>
  <c r="AK80" i="87"/>
  <c r="BR60" i="87"/>
  <c r="BT60" i="87" s="1"/>
  <c r="BS49" i="87"/>
  <c r="BQ95" i="87"/>
  <c r="BQ91" i="87"/>
  <c r="BQ87" i="87"/>
  <c r="BQ41" i="87"/>
  <c r="BM89" i="87"/>
  <c r="BT89" i="87" s="1"/>
  <c r="BM82" i="87"/>
  <c r="BT82" i="87" s="1"/>
  <c r="BL79" i="87"/>
  <c r="M74" i="87"/>
  <c r="L67" i="87"/>
  <c r="S48" i="87"/>
  <c r="AF88" i="87"/>
  <c r="BT88" i="87" s="1"/>
  <c r="AL55" i="87"/>
  <c r="AK55" i="87"/>
  <c r="AL96" i="87"/>
  <c r="BT96" i="87" s="1"/>
  <c r="AL45" i="87"/>
  <c r="BT45" i="87" s="1"/>
  <c r="AL25" i="183"/>
  <c r="AK25" i="183"/>
  <c r="AK93" i="87"/>
  <c r="AL87" i="87"/>
  <c r="BT87" i="87" s="1"/>
  <c r="AL75" i="87"/>
  <c r="BT75" i="87" s="1"/>
  <c r="AQ68" i="87"/>
  <c r="AL26" i="183"/>
  <c r="AK26" i="183"/>
  <c r="AQ84" i="87"/>
  <c r="BG28" i="87"/>
  <c r="BH39" i="87"/>
  <c r="BM27" i="183"/>
  <c r="BL28" i="183"/>
  <c r="BL26" i="183"/>
  <c r="BL25" i="183"/>
  <c r="BL29" i="183"/>
  <c r="N35" i="87" l="1"/>
  <c r="BT35" i="87" s="1"/>
  <c r="M35" i="87"/>
  <c r="AR51" i="87"/>
  <c r="BT51" i="87" s="1"/>
  <c r="AQ51" i="87"/>
  <c r="M58" i="87"/>
  <c r="N58" i="87"/>
  <c r="BT58" i="87" s="1"/>
  <c r="BT39" i="87"/>
  <c r="M81" i="87"/>
  <c r="N81" i="87"/>
  <c r="BT81" i="87" s="1"/>
  <c r="M67" i="87"/>
  <c r="N67" i="87"/>
  <c r="BT67" i="87" s="1"/>
  <c r="BT73" i="87"/>
  <c r="BT52" i="87"/>
</calcChain>
</file>

<file path=xl/sharedStrings.xml><?xml version="1.0" encoding="utf-8"?>
<sst xmlns="http://schemas.openxmlformats.org/spreadsheetml/2006/main" count="36084" uniqueCount="7669">
  <si>
    <t xml:space="preserve">JAHID  HASAN  RUBEL </t>
  </si>
  <si>
    <t xml:space="preserve">MD. AL-AMIN </t>
  </si>
  <si>
    <t>2017-214-490</t>
  </si>
  <si>
    <t xml:space="preserve">MD.  MAINUDDIN CHOWDHURY </t>
  </si>
  <si>
    <t>2018-125-966</t>
  </si>
  <si>
    <t xml:space="preserve">FATEMA   KHATUN </t>
  </si>
  <si>
    <t xml:space="preserve">SUTANAYA   CHOUDHURY </t>
  </si>
  <si>
    <t xml:space="preserve">MD  MUSFIKUR  RAHMAN FAHIM </t>
  </si>
  <si>
    <t xml:space="preserve">MD.  ABU  NASER  SOURAV </t>
  </si>
  <si>
    <t xml:space="preserve">MD.  SABBIR  HOSSAIN </t>
  </si>
  <si>
    <t xml:space="preserve">MD.  AYNUL  ISLAM </t>
  </si>
  <si>
    <t xml:space="preserve">MD.  NAYEM  HOSSAIN </t>
  </si>
  <si>
    <t>2017-313-610</t>
  </si>
  <si>
    <t xml:space="preserve">HABIBULLAH  FAHAD </t>
  </si>
  <si>
    <t xml:space="preserve">ABU TAHER </t>
  </si>
  <si>
    <t xml:space="preserve">MD.  ASHRAFUL   ISLAM </t>
  </si>
  <si>
    <t>PH-101,03,04</t>
  </si>
  <si>
    <t xml:space="preserve">AMIT  CHAKROBORTY </t>
  </si>
  <si>
    <t xml:space="preserve">SUMON  MARK  HEMBROM </t>
  </si>
  <si>
    <t xml:space="preserve">DIPTA   CHANDRA  KARMAKER </t>
  </si>
  <si>
    <t>PH-102,03</t>
  </si>
  <si>
    <t xml:space="preserve">MD.  JUNED  MIAH </t>
  </si>
  <si>
    <t xml:space="preserve">MD.  JAMINUR  RAHMAN JAMIL </t>
  </si>
  <si>
    <t xml:space="preserve">ALVEE   M AJMOTGIR </t>
  </si>
  <si>
    <t xml:space="preserve">MEHEDI   HASAN  SAAD </t>
  </si>
  <si>
    <t xml:space="preserve">SAYEDA  JANNATUL  TABASSUM  RAFIA  </t>
  </si>
  <si>
    <t xml:space="preserve">MST.  UMMA SUMAIA  AKTER  MEEM </t>
  </si>
  <si>
    <t xml:space="preserve">NOOR  ALAM  NAIM </t>
  </si>
  <si>
    <t>MTM-102,03,CMG-100</t>
  </si>
  <si>
    <t xml:space="preserve">SABBIR  AHMED  SAYEEM </t>
  </si>
  <si>
    <t>PH-102,03,04</t>
  </si>
  <si>
    <t xml:space="preserve">ABDULLAH  AL-MAMUN </t>
  </si>
  <si>
    <t xml:space="preserve">MST.  SHABRIN  SULTANA </t>
  </si>
  <si>
    <t>2017-814-296</t>
  </si>
  <si>
    <t xml:space="preserve">SWAPAN  MAHMUD </t>
  </si>
  <si>
    <t>2017-314-345</t>
  </si>
  <si>
    <t xml:space="preserve">MD.  ABU  RAIHAN  HRIDOY </t>
  </si>
  <si>
    <t>2018-625-259</t>
  </si>
  <si>
    <t xml:space="preserve">MD.   TOJAMMEL   HAQUE </t>
  </si>
  <si>
    <t xml:space="preserve">K.M.  SHAFIN </t>
  </si>
  <si>
    <t>2018-825-239</t>
  </si>
  <si>
    <t xml:space="preserve">KRISHNA  CHANDRA  ROY </t>
  </si>
  <si>
    <t>2017-114-338</t>
  </si>
  <si>
    <t xml:space="preserve">RONY  ADHIKARY </t>
  </si>
  <si>
    <t>2017-014-302</t>
  </si>
  <si>
    <t xml:space="preserve">MOHADEV   SARKER </t>
  </si>
  <si>
    <t xml:space="preserve">TAMA  BAIN </t>
  </si>
  <si>
    <t>2018-325-243</t>
  </si>
  <si>
    <t xml:space="preserve">ATIYA  WASIMA </t>
  </si>
  <si>
    <t>2018-125-245</t>
  </si>
  <si>
    <t xml:space="preserve">RIA  AKTER  BRISTY </t>
  </si>
  <si>
    <t xml:space="preserve">KAZI  KAMRUL   HASAN </t>
  </si>
  <si>
    <t>2017-714-080</t>
  </si>
  <si>
    <t xml:space="preserve">MD.  ABU  AL AHSAN </t>
  </si>
  <si>
    <t>2017-914-079</t>
  </si>
  <si>
    <t xml:space="preserve">SYED  ABUL FAZAL  MD.  MAHABUBUS SOBHAN </t>
  </si>
  <si>
    <t>2016-414-651</t>
  </si>
  <si>
    <t xml:space="preserve">MRS.  KANIZ  FATEMA LIMA </t>
  </si>
  <si>
    <t>2017-814-070</t>
  </si>
  <si>
    <t xml:space="preserve">MD.  ROLIF  UDDIN </t>
  </si>
  <si>
    <t xml:space="preserve">ABU   NOMAN  TAFSIR </t>
  </si>
  <si>
    <t>2016-414-616</t>
  </si>
  <si>
    <t xml:space="preserve">DAYWEN  BAIJIDE  AHMED </t>
  </si>
  <si>
    <t>AMTH-103,04</t>
  </si>
  <si>
    <t>2018-725-870</t>
  </si>
  <si>
    <t>2018-625-871</t>
  </si>
  <si>
    <t xml:space="preserve">AMATUL  AZIZ  </t>
  </si>
  <si>
    <t>2018-925-896</t>
  </si>
  <si>
    <t xml:space="preserve">FARISA ORIANA  ORIN </t>
  </si>
  <si>
    <t>2018-325-900</t>
  </si>
  <si>
    <t xml:space="preserve">OWISHARJA   BASAK </t>
  </si>
  <si>
    <t>2018-225-901</t>
  </si>
  <si>
    <t>2018-225-910</t>
  </si>
  <si>
    <t xml:space="preserve">ASMA ZAMAN  SADIA </t>
  </si>
  <si>
    <t>2018-125-920</t>
  </si>
  <si>
    <t xml:space="preserve">MD. ASADULLAH PRODHAN </t>
  </si>
  <si>
    <t>2017-165-161</t>
  </si>
  <si>
    <t xml:space="preserve">MD.  TAUHIDUR RAHMAN KHAN </t>
  </si>
  <si>
    <t xml:space="preserve">MD.  SADMAN SAKIB MONDOL </t>
  </si>
  <si>
    <t>2018-625-934</t>
  </si>
  <si>
    <t xml:space="preserve">MD.  TANVIR   HOSEN </t>
  </si>
  <si>
    <t>2018-325-955</t>
  </si>
  <si>
    <t xml:space="preserve">SHAHRIAR AHMED  SAURAB </t>
  </si>
  <si>
    <t>2018-125-957</t>
  </si>
  <si>
    <t xml:space="preserve">MD.  MOHI  UDDIN </t>
  </si>
  <si>
    <t xml:space="preserve">RAFY CHOWDHURY </t>
  </si>
  <si>
    <t xml:space="preserve">TANGIR BIN KHALEQUE </t>
  </si>
  <si>
    <t>2014-517-244</t>
  </si>
  <si>
    <t xml:space="preserve">MD: MAHBUBUR  RAHMAN </t>
  </si>
  <si>
    <t>2018-725-942</t>
  </si>
  <si>
    <t xml:space="preserve">TUSHAR  PAUL </t>
  </si>
  <si>
    <t>2018-425-945</t>
  </si>
  <si>
    <t xml:space="preserve">DIPOK  CHANDRA BORMON </t>
  </si>
  <si>
    <t>2018-525-962</t>
  </si>
  <si>
    <t xml:space="preserve">SHASHWATA  SARKER </t>
  </si>
  <si>
    <t>2018-925-940</t>
  </si>
  <si>
    <t xml:space="preserve">SAMIA  AFRIN  PROVATI </t>
  </si>
  <si>
    <t>2018-825-950</t>
  </si>
  <si>
    <t xml:space="preserve">    ,,</t>
  </si>
  <si>
    <t>FARHANA  KABIR  SHARNA</t>
  </si>
  <si>
    <t>2018-425-963</t>
  </si>
  <si>
    <t xml:space="preserve">JANNATUL  NURAY ABRA  JEMY </t>
  </si>
  <si>
    <t xml:space="preserve">NUSRAT  JAHAN  LAMIA </t>
  </si>
  <si>
    <t>2018-725-951</t>
  </si>
  <si>
    <t xml:space="preserve">SULTANA  TAIBA HAQ </t>
  </si>
  <si>
    <t>2018-725-960</t>
  </si>
  <si>
    <t xml:space="preserve">FARJANA   AKTER NIRA </t>
  </si>
  <si>
    <t>2018-325-968</t>
  </si>
  <si>
    <t xml:space="preserve">NUSRAT  JAHAN MOU </t>
  </si>
  <si>
    <t>2018-421-411</t>
  </si>
  <si>
    <t xml:space="preserve">AASHMIN PRABIN </t>
  </si>
  <si>
    <t>2018-327-412</t>
  </si>
  <si>
    <t xml:space="preserve">YASMEEN LIA  HAWARI </t>
  </si>
  <si>
    <t>2018-725-933</t>
  </si>
  <si>
    <t xml:space="preserve">MST.  RUBBAN KHATUN </t>
  </si>
  <si>
    <t>2018-425-936</t>
  </si>
  <si>
    <t xml:space="preserve">RAIDA  AHMED </t>
  </si>
  <si>
    <t>2018-125-948</t>
  </si>
  <si>
    <t xml:space="preserve">NOKIA  SUMAIYA </t>
  </si>
  <si>
    <t>2018-025-949</t>
  </si>
  <si>
    <t>LUBNA  JAHAN SMRITEE</t>
  </si>
  <si>
    <t>2018-925-969</t>
  </si>
  <si>
    <t xml:space="preserve">NAZNEEN  NAHED BRISTI </t>
  </si>
  <si>
    <t>2018-625-961</t>
  </si>
  <si>
    <t xml:space="preserve">ANTORA  SADEQUE </t>
  </si>
  <si>
    <t xml:space="preserve">TABASSUM  MUSTARY </t>
  </si>
  <si>
    <t xml:space="preserve">RAIHANATUL  JANNAT </t>
  </si>
  <si>
    <t>2015-517-310</t>
  </si>
  <si>
    <t xml:space="preserve">MD.  FAHAMIDUL  ISLAM </t>
  </si>
  <si>
    <t>AMTM-101</t>
  </si>
  <si>
    <t xml:space="preserve">MD.  RAKIBUL    HASAN </t>
  </si>
  <si>
    <t>AMTM-101,05</t>
  </si>
  <si>
    <t>2015-217-318</t>
  </si>
  <si>
    <t>SHAIKH  AL  FARABI</t>
  </si>
  <si>
    <t>AMTH-103</t>
  </si>
  <si>
    <t xml:space="preserve">MD SUJON  BAPARI </t>
  </si>
  <si>
    <t xml:space="preserve">LUTHFOR  NAHAR </t>
  </si>
  <si>
    <t xml:space="preserve">MOSHIUR RAHMAN </t>
  </si>
  <si>
    <t xml:space="preserve">TANIMA  AHMED </t>
  </si>
  <si>
    <t xml:space="preserve">MD.  SHAHNEWAZ  HOSSAN </t>
  </si>
  <si>
    <t>2017-114-068</t>
  </si>
  <si>
    <t xml:space="preserve">ASHIK BACHER SHUVO </t>
  </si>
  <si>
    <t xml:space="preserve">KAZI BOKHTIAR MONAMMAD </t>
  </si>
  <si>
    <t>Results Published on ----------------------2020</t>
  </si>
  <si>
    <t>2017-015-130</t>
  </si>
  <si>
    <t>2017-815-132</t>
  </si>
  <si>
    <t>2017-015-149</t>
  </si>
  <si>
    <t>2017-415-136</t>
  </si>
  <si>
    <t>2017-415-163</t>
  </si>
  <si>
    <t>2017-515-144</t>
  </si>
  <si>
    <t>2017-215-129</t>
  </si>
  <si>
    <t>2017-715-133</t>
  </si>
  <si>
    <t xml:space="preserve">ASMA  SIDDIKA  </t>
  </si>
  <si>
    <t>2018-126-109</t>
  </si>
  <si>
    <t xml:space="preserve">SANJIDA  SULTANA  JEBA </t>
  </si>
  <si>
    <t>2018-826-111</t>
  </si>
  <si>
    <t xml:space="preserve">MANSURA  MEHEJABIN </t>
  </si>
  <si>
    <t>2018-526-114</t>
  </si>
  <si>
    <t xml:space="preserve">MST.   NUSRAT  JAHAN RIA </t>
  </si>
  <si>
    <t>2018-226-117</t>
  </si>
  <si>
    <t xml:space="preserve">HUMAIRA  ALAM </t>
  </si>
  <si>
    <t>2018-826-120</t>
  </si>
  <si>
    <t xml:space="preserve">RIMI KHATUN </t>
  </si>
  <si>
    <t>2018-626-122</t>
  </si>
  <si>
    <t xml:space="preserve">SADIA  AFRUG JOTY </t>
  </si>
  <si>
    <t>2018-326-125</t>
  </si>
  <si>
    <t xml:space="preserve">PRIYANKA  DAS </t>
  </si>
  <si>
    <t>2018-626-131</t>
  </si>
  <si>
    <t>2018-825-941</t>
  </si>
  <si>
    <t xml:space="preserve">JUNAYED  AHMED </t>
  </si>
  <si>
    <t>2018-525-944</t>
  </si>
  <si>
    <t xml:space="preserve">AFSANA   ASHRAFI </t>
  </si>
  <si>
    <t>2018-849-063</t>
  </si>
  <si>
    <t xml:space="preserve">OLIVE AHAMED  SHUVO </t>
  </si>
  <si>
    <t xml:space="preserve">MD. TAUHIDUL  ISLAM </t>
  </si>
  <si>
    <t>MD.  SAGOR AKON</t>
  </si>
  <si>
    <t xml:space="preserve">SANZID  AHMED </t>
  </si>
  <si>
    <t>101,07</t>
  </si>
  <si>
    <t xml:space="preserve">MD.  JUWEL  RANA </t>
  </si>
  <si>
    <t xml:space="preserve">ANAMIKA  MONDOL </t>
  </si>
  <si>
    <t xml:space="preserve">SINTHIA  HIMI </t>
  </si>
  <si>
    <t>105,06,07</t>
  </si>
  <si>
    <t>Results Published on -------------------------------2020</t>
  </si>
  <si>
    <t>Examination held in May, 2016</t>
  </si>
  <si>
    <t>2014-616-523</t>
  </si>
  <si>
    <t>MD. MASUM REZA</t>
  </si>
  <si>
    <t>MD. MOMINUL HAQUE BIPLOB</t>
  </si>
  <si>
    <t>MAHMUDUR RAHMAN</t>
  </si>
  <si>
    <t>2014-616-505</t>
  </si>
  <si>
    <t>EMRAN HOSSAIN</t>
  </si>
  <si>
    <t>KHALED TUHIN</t>
  </si>
  <si>
    <t>2014-316-535</t>
  </si>
  <si>
    <t>2014-616-497</t>
  </si>
  <si>
    <t>SHAHRUKH SAJID</t>
  </si>
  <si>
    <t>2012-015-100</t>
  </si>
  <si>
    <t xml:space="preserve">FARIA NAYEEM </t>
  </si>
  <si>
    <t>2012-512-395</t>
  </si>
  <si>
    <t xml:space="preserve">SAMIYA NISHAT </t>
  </si>
  <si>
    <t>2013-712-570</t>
  </si>
  <si>
    <t xml:space="preserve">FARIHA TANZUM PROMY </t>
  </si>
  <si>
    <t>101, 103</t>
  </si>
  <si>
    <t>2012-112-407</t>
  </si>
  <si>
    <t xml:space="preserve">NISHAT TASNIM SUCHI </t>
  </si>
  <si>
    <t xml:space="preserve">MOST. NAYEMA KHATUN </t>
  </si>
  <si>
    <t xml:space="preserve">LYSHA TABASSUM </t>
  </si>
  <si>
    <t>2012-612-439</t>
  </si>
  <si>
    <t xml:space="preserve">SANJIDA PARVIN </t>
  </si>
  <si>
    <t>CMG-100 MTM-104</t>
  </si>
  <si>
    <t xml:space="preserve">NURI HAFSA </t>
  </si>
  <si>
    <t>2012-612-448</t>
  </si>
  <si>
    <t xml:space="preserve">TAMANNA IFRAT ARA </t>
  </si>
  <si>
    <t xml:space="preserve">NAZIFA TAHSIN </t>
  </si>
  <si>
    <t>2012-412-400</t>
  </si>
  <si>
    <t xml:space="preserve">ABU BAKAR SIDDIK TAMIM </t>
  </si>
  <si>
    <t>MTM-105 CM-100</t>
  </si>
  <si>
    <t>AMAR EUSHEY</t>
  </si>
  <si>
    <t>2012-512-359</t>
  </si>
  <si>
    <t>MOINUDDIN</t>
  </si>
  <si>
    <t>MTM-104,05 CMG-100</t>
  </si>
  <si>
    <t>MTM-104 CMG-100</t>
  </si>
  <si>
    <t>2013-12-621</t>
  </si>
  <si>
    <t>2011-012-995</t>
  </si>
  <si>
    <t>MINHAZ UDDIN AHMED SOURAV</t>
  </si>
  <si>
    <t>H-2777</t>
  </si>
  <si>
    <t>YEASER ARAFAT</t>
  </si>
  <si>
    <t>2011-312-929</t>
  </si>
  <si>
    <t>SAKIB AHMED</t>
  </si>
  <si>
    <t>Applied Chemistry 
&amp; Chemical Engineering Lab.</t>
  </si>
  <si>
    <t xml:space="preserve">Physical Geology </t>
  </si>
  <si>
    <t>Geomorphology</t>
  </si>
  <si>
    <t>Course Final 40</t>
  </si>
  <si>
    <t>DR. MUHAMMAD  SHAHIDULLAH</t>
  </si>
  <si>
    <t xml:space="preserve">NABIL  ISTIAK  NUHASH </t>
  </si>
  <si>
    <t>2018-426-719</t>
  </si>
  <si>
    <t xml:space="preserve">MUHAMMAD  FARHAN  MUBASHWIR </t>
  </si>
  <si>
    <t>2018-126-721</t>
  </si>
  <si>
    <t xml:space="preserve">MD:  KAIYUM </t>
  </si>
  <si>
    <t>2018-426-728</t>
  </si>
  <si>
    <t xml:space="preserve">MD.  AMZAD  HOSSEN </t>
  </si>
  <si>
    <t>2018-826-733</t>
  </si>
  <si>
    <t xml:space="preserve">SAKLAIN   MOSTAK </t>
  </si>
  <si>
    <t>2018-526-736</t>
  </si>
  <si>
    <t xml:space="preserve">RASHED  KAMAL  ANIK </t>
  </si>
  <si>
    <t>2018-326-738</t>
  </si>
  <si>
    <t>2018-426-971</t>
  </si>
  <si>
    <t xml:space="preserve">SHIMA  AKTER </t>
  </si>
  <si>
    <t>2017-014-276</t>
  </si>
  <si>
    <t xml:space="preserve">KAZI NOURIN KABIR </t>
  </si>
  <si>
    <t xml:space="preserve">SHAHRIN  AKTER PINKY </t>
  </si>
  <si>
    <t xml:space="preserve">RIFATH  ARA  ZANNAT EMU </t>
  </si>
  <si>
    <t>Minimum countable grade : D (2.00)</t>
  </si>
  <si>
    <t>Average grade for promotion to Second Year : D (2.00)</t>
  </si>
  <si>
    <t>Course No.GEB-105</t>
  </si>
  <si>
    <t>101,03,05,</t>
  </si>
  <si>
    <t>2015-017-103</t>
  </si>
  <si>
    <t>CM-100 Basic Bio-109</t>
  </si>
  <si>
    <t>2017-014-573</t>
  </si>
  <si>
    <t>2017-714-576</t>
  </si>
  <si>
    <t>JABER HOSSAIN FOYSAL</t>
  </si>
  <si>
    <t>2017-414-588</t>
  </si>
  <si>
    <t>2017-914-592</t>
  </si>
  <si>
    <t>2017-714-602</t>
  </si>
  <si>
    <t>2017-314-589</t>
  </si>
  <si>
    <t>2017-014-591</t>
  </si>
  <si>
    <t>SIKDER SAJJAD HOSSAIN TUSHAR</t>
  </si>
  <si>
    <t>2017-114-608</t>
  </si>
  <si>
    <t>2017-714-558</t>
  </si>
  <si>
    <t>2017-414-560</t>
  </si>
  <si>
    <t>Biostatistics</t>
  </si>
  <si>
    <t>Total Marks</t>
  </si>
  <si>
    <t>Course No. ACCE 1207</t>
  </si>
  <si>
    <t>Course No. ACCE 1201</t>
  </si>
  <si>
    <t>........................................</t>
  </si>
  <si>
    <t xml:space="preserve"> 2 …………………….........................................</t>
  </si>
  <si>
    <t>2.Full Name .................................................................................... Member</t>
  </si>
  <si>
    <t>Date</t>
  </si>
  <si>
    <t xml:space="preserve">3.Full Name .................................................................................... Member </t>
  </si>
  <si>
    <t>Date………………………………</t>
  </si>
  <si>
    <t>Date of Result Published………………………….2013</t>
  </si>
  <si>
    <t xml:space="preserve">4.Full Name ......................................................................... ……….. Member </t>
  </si>
  <si>
    <t>2012-712-186</t>
  </si>
  <si>
    <t>Introduction to Applied Biochemistry</t>
  </si>
  <si>
    <t xml:space="preserve"> Appearing Course No.
(Minor)</t>
  </si>
  <si>
    <t>Total Marks (650)</t>
  </si>
  <si>
    <t xml:space="preserve">Total Marks </t>
  </si>
  <si>
    <t xml:space="preserve">Appearing Course No. (Minor)
</t>
  </si>
  <si>
    <t>Tabulation Sheet for First Year B.S. (Hons.) Improvement Examination 2015</t>
  </si>
  <si>
    <t>Course No GETh102</t>
  </si>
  <si>
    <t>Course No GETh103</t>
  </si>
  <si>
    <t>Course No GETh104</t>
  </si>
  <si>
    <t>Course No GETh105</t>
  </si>
  <si>
    <t>GEORGINA AREFIN EDITA</t>
  </si>
  <si>
    <t>2012-812-194</t>
  </si>
  <si>
    <t>SHAMIMA FERDOUSI SIFA</t>
  </si>
  <si>
    <t>2012-612-196</t>
  </si>
  <si>
    <t>NAZMA AHMED</t>
  </si>
  <si>
    <t>2012-512-197</t>
  </si>
  <si>
    <t>SARA HANAN CHOWDHURY</t>
  </si>
  <si>
    <t>Full Name of 
Tabulators</t>
  </si>
  <si>
    <t>MTM-102, STAT-101</t>
  </si>
  <si>
    <t>MINA MONJURUL HASAN</t>
  </si>
  <si>
    <t>KAWSHIK DEBNATH</t>
  </si>
  <si>
    <t xml:space="preserve">ADIBA  MUBARSIRA RAHMAN </t>
  </si>
  <si>
    <t>2018-326-611</t>
  </si>
  <si>
    <t xml:space="preserve">MOBASSHIRA  JOARDER </t>
  </si>
  <si>
    <t>2018-826-607</t>
  </si>
  <si>
    <t xml:space="preserve">SUROVI   AKTER </t>
  </si>
  <si>
    <t>2018-226-612</t>
  </si>
  <si>
    <t xml:space="preserve">MST.  AFIA  ANTARA  MIMMA </t>
  </si>
  <si>
    <t>2018-126-613</t>
  </si>
  <si>
    <t xml:space="preserve">ANIKA  TASNIM  ISRA </t>
  </si>
  <si>
    <t>2018-023-614</t>
  </si>
  <si>
    <t xml:space="preserve">FATEMA  RAHMAN </t>
  </si>
  <si>
    <t>2018-826-616</t>
  </si>
  <si>
    <t xml:space="preserve">ZYMA  REZA  ZIMI </t>
  </si>
  <si>
    <t>2018-726-617</t>
  </si>
  <si>
    <t xml:space="preserve">MANOSE RANI  SINGH </t>
  </si>
  <si>
    <t>2018-526-619</t>
  </si>
  <si>
    <t>SAMIA PARVIN</t>
  </si>
  <si>
    <t>2018-126-622</t>
  </si>
  <si>
    <t xml:space="preserve">RAMISA MALIHA  </t>
  </si>
  <si>
    <t>2018-926-624</t>
  </si>
  <si>
    <t xml:space="preserve">TOUHIDA KHATUN </t>
  </si>
  <si>
    <t>2018-826-625</t>
  </si>
  <si>
    <t xml:space="preserve">RABAYA AKTER RUMI </t>
  </si>
  <si>
    <t>2018-626-627</t>
  </si>
  <si>
    <t xml:space="preserve">FARJANA  ALAM  TONNY </t>
  </si>
  <si>
    <t>2018-726-626</t>
  </si>
  <si>
    <t xml:space="preserve">AMRIN HOSSAIN MIM </t>
  </si>
  <si>
    <t>2018-026-632</t>
  </si>
  <si>
    <t xml:space="preserve">MUMU  KHTUN </t>
  </si>
  <si>
    <t>2018-627-338</t>
  </si>
  <si>
    <t xml:space="preserve">ASMA  AZIZA  MOMO </t>
  </si>
  <si>
    <t xml:space="preserve">TAMANNA  RAHMAN </t>
  </si>
  <si>
    <t>2017-414-524</t>
  </si>
  <si>
    <t xml:space="preserve">TASNEEM  ALAM </t>
  </si>
  <si>
    <t>2018-423-262</t>
  </si>
  <si>
    <t xml:space="preserve">JANNATUL  FERDOUS </t>
  </si>
  <si>
    <t>2018-123-278</t>
  </si>
  <si>
    <t>2018-623-279</t>
  </si>
  <si>
    <t xml:space="preserve">MUMTAHENA  BANNA </t>
  </si>
  <si>
    <t>2018-923-285</t>
  </si>
  <si>
    <t xml:space="preserve">NAZMIN  AKHTER </t>
  </si>
  <si>
    <t>2018-223-291</t>
  </si>
  <si>
    <t xml:space="preserve">ROTNA KHATUN </t>
  </si>
  <si>
    <t>2018-423-299</t>
  </si>
  <si>
    <t xml:space="preserve">JANNATUL  TASNEEM </t>
  </si>
  <si>
    <t>2018-223-309</t>
  </si>
  <si>
    <t xml:space="preserve">DEBALINA  CHAKMA </t>
  </si>
  <si>
    <t>2018-324-910</t>
  </si>
  <si>
    <t xml:space="preserve">TOYABA  RAHMAN </t>
  </si>
  <si>
    <t>2018-922-493</t>
  </si>
  <si>
    <t xml:space="preserve">SUMIYA NUSRAT  </t>
  </si>
  <si>
    <t>2018-923-276</t>
  </si>
  <si>
    <t xml:space="preserve">LABONI  AKTER  </t>
  </si>
  <si>
    <t>2018-323-281</t>
  </si>
  <si>
    <t xml:space="preserve">CLEANJO CHAKMA </t>
  </si>
  <si>
    <t>2010-413-397</t>
  </si>
  <si>
    <t xml:space="preserve">PROMI ROY </t>
  </si>
  <si>
    <t>Course No. 
MTH-199</t>
  </si>
  <si>
    <t>2018-325-379</t>
  </si>
  <si>
    <t xml:space="preserve">ZARIN  TASNIM  ZARA </t>
  </si>
  <si>
    <t>2018-425-387</t>
  </si>
  <si>
    <t xml:space="preserve">SAYEDA  MALIHA TASNIM </t>
  </si>
  <si>
    <t>2018-025-390</t>
  </si>
  <si>
    <t>2014-016-222</t>
  </si>
  <si>
    <t>Course No. BOT-104</t>
  </si>
  <si>
    <t>Course No. BOT-105</t>
  </si>
  <si>
    <t>Total Credit 
1st Year-2nd semsester 
( 18.0 )</t>
  </si>
  <si>
    <t>Total Credit 
1st Year-1st &amp; 2nd semsester 
(37.5)</t>
  </si>
  <si>
    <t>Course Code : MAT-1201</t>
  </si>
  <si>
    <t>Course Code : PHY-1202</t>
  </si>
  <si>
    <t>Course Code : EEE-1202</t>
  </si>
  <si>
    <t xml:space="preserve">MD.  SHAHRIAR  HASAN SHAKIL </t>
  </si>
  <si>
    <t>2017-813-756</t>
  </si>
  <si>
    <t xml:space="preserve">ZUBAYER </t>
  </si>
  <si>
    <t>2014-116-159</t>
  </si>
  <si>
    <t>2017-213-824</t>
  </si>
  <si>
    <t>2017-113-799</t>
  </si>
  <si>
    <t>MTH-103</t>
  </si>
  <si>
    <t>MTH-104</t>
  </si>
  <si>
    <t>SANDIP DAS</t>
  </si>
  <si>
    <t>2016-214-473</t>
  </si>
  <si>
    <t>JYOTI PROKASH BARMAN</t>
  </si>
  <si>
    <t>2016-014-484</t>
  </si>
  <si>
    <t>AMIT SANYAL</t>
  </si>
  <si>
    <t>2016-714-487</t>
  </si>
  <si>
    <t>ANUPAM SARKER</t>
  </si>
  <si>
    <t>2016-214-491</t>
  </si>
  <si>
    <t>SHOUVRONEEL ROY</t>
  </si>
  <si>
    <t>2016-814-495</t>
  </si>
  <si>
    <t>UCHHWAS BANIK</t>
  </si>
  <si>
    <t>MD.  MOTAHER SAJID</t>
  </si>
  <si>
    <t>2018-726-310</t>
  </si>
  <si>
    <t xml:space="preserve">SOHANUR  RAHAMAN </t>
  </si>
  <si>
    <t>2018-326-314</t>
  </si>
  <si>
    <t xml:space="preserve">MD.  TANVIR  ANJUM </t>
  </si>
  <si>
    <t>2018-126-316</t>
  </si>
  <si>
    <t xml:space="preserve">KAZI  IMTIAZ  AHMED  NAKIB </t>
  </si>
  <si>
    <t>2018-926-318</t>
  </si>
  <si>
    <t xml:space="preserve">RIFAT  ABEDIN </t>
  </si>
  <si>
    <t>2017-614-929</t>
  </si>
  <si>
    <t xml:space="preserve">MD.  ABRAHAM  LINKON </t>
  </si>
  <si>
    <t>2018-426-269</t>
  </si>
  <si>
    <t xml:space="preserve">MD.  MAHFUJER  RAHMAN </t>
  </si>
  <si>
    <t>2018-126-271</t>
  </si>
  <si>
    <t xml:space="preserve">AHMED  ULLAH  ALI  NABIL </t>
  </si>
  <si>
    <t>2018-426-278</t>
  </si>
  <si>
    <t xml:space="preserve">MD.  FAZLAY  ELAHI  ASHEQUE </t>
  </si>
  <si>
    <t>2018-226-289</t>
  </si>
  <si>
    <t xml:space="preserve">MD.  NAIMUR  RAHMAN </t>
  </si>
  <si>
    <t>2018-326-305</t>
  </si>
  <si>
    <t xml:space="preserve">JOBAYER   ZAKIR  LEEMON </t>
  </si>
  <si>
    <t>2018-426-313</t>
  </si>
  <si>
    <t xml:space="preserve">MD.  MASUM  RANA </t>
  </si>
  <si>
    <t>2018-026-272</t>
  </si>
  <si>
    <t>TAPOSH  KUMAR  SHILL</t>
  </si>
  <si>
    <t>2018-826-274</t>
  </si>
  <si>
    <t xml:space="preserve">TIRTHA  SARKER </t>
  </si>
  <si>
    <t>2018-326-288</t>
  </si>
  <si>
    <t xml:space="preserve">JOYONTA PALIT </t>
  </si>
  <si>
    <t>2018-226-306</t>
  </si>
  <si>
    <t>NILOY ROY KERJEE</t>
  </si>
  <si>
    <t>2018-926-264</t>
  </si>
  <si>
    <t xml:space="preserve">PREYANTY SEN </t>
  </si>
  <si>
    <t>2018-426-287</t>
  </si>
  <si>
    <t xml:space="preserve">TAMANNA  HOQUE </t>
  </si>
  <si>
    <t xml:space="preserve">2018-826-300       </t>
  </si>
  <si>
    <t xml:space="preserve">OISHEE RAHMAN </t>
  </si>
  <si>
    <t>2018-526-277</t>
  </si>
  <si>
    <t xml:space="preserve">FARZANA  AKTER </t>
  </si>
  <si>
    <t>2018-826-283</t>
  </si>
  <si>
    <t xml:space="preserve">SADIKA  BINTE SAKHAWAT </t>
  </si>
  <si>
    <t>2018-226-298</t>
  </si>
  <si>
    <t xml:space="preserve">RAAMISA  ANJUM </t>
  </si>
  <si>
    <t>2018-726-275</t>
  </si>
  <si>
    <t xml:space="preserve">RUTHBA  AHMED </t>
  </si>
  <si>
    <t>102,04-06</t>
  </si>
  <si>
    <t>2015-816-836</t>
  </si>
  <si>
    <t>HUMAIRA TASMIN</t>
  </si>
  <si>
    <t xml:space="preserve"> 2015-516-875</t>
  </si>
  <si>
    <t>NUSRAT ZAHAN</t>
  </si>
  <si>
    <t>102.,04</t>
  </si>
  <si>
    <t>MST. AFROZA AKTER</t>
  </si>
  <si>
    <t>MD. TANZIMUL KABIR</t>
  </si>
  <si>
    <t>KHAN MD. ZUBAED HASAN</t>
  </si>
  <si>
    <t>102,05-06</t>
  </si>
  <si>
    <t>SAIFUL ISLAM</t>
  </si>
  <si>
    <t>SABRINA AKTER</t>
  </si>
  <si>
    <t>104,05</t>
  </si>
  <si>
    <t>TARIQUL ISLAM TOSHIN</t>
  </si>
  <si>
    <t>103,04,05</t>
  </si>
  <si>
    <t xml:space="preserve">SHAMIM    AHMED                                     </t>
  </si>
  <si>
    <t>2015-116-433</t>
  </si>
  <si>
    <t>MD. RUBEL MIAH</t>
  </si>
  <si>
    <t>103-05</t>
  </si>
  <si>
    <t>MD MOSHIUR RAHMAN</t>
  </si>
  <si>
    <t>2016-714-469</t>
  </si>
  <si>
    <t>SAHAT AL FERDOUS RAHIM</t>
  </si>
  <si>
    <t>2016-614-451</t>
  </si>
  <si>
    <t>MD. SHARIFUR RAHMAN</t>
  </si>
  <si>
    <t xml:space="preserve">SITHI  SHAYONTI  DUTTA </t>
  </si>
  <si>
    <t>2018-526-655</t>
  </si>
  <si>
    <t xml:space="preserve">1.Full Name: ………...............……...............…................Chairman </t>
  </si>
  <si>
    <t>In-course  15</t>
  </si>
  <si>
    <t>Examination held on May, 2015</t>
  </si>
  <si>
    <t xml:space="preserve">Geological Field Mapping </t>
  </si>
  <si>
    <t>Geological Map Lab.</t>
  </si>
  <si>
    <t>Electricity  and Magnetism</t>
  </si>
  <si>
    <t xml:space="preserve">Theoretical Courses </t>
  </si>
  <si>
    <t>2015-217-228</t>
  </si>
  <si>
    <t>2015-118-813</t>
  </si>
  <si>
    <t xml:space="preserve">1.Full Name ................................................................... Chairman  1.  Signature ---------------- </t>
  </si>
  <si>
    <t>Course Code : CHE-1202</t>
  </si>
  <si>
    <t>Optics, Modern Physics, Wave and Oscillations</t>
  </si>
  <si>
    <t>Electrical Circyit Analysis -II</t>
  </si>
  <si>
    <t>Physics Laboratory II</t>
  </si>
  <si>
    <t xml:space="preserve">Electrical Circuit Laboratory </t>
  </si>
  <si>
    <t>Electric Circuit Simulation Laboratory</t>
  </si>
  <si>
    <t>Chemistry Laboratory</t>
  </si>
  <si>
    <t>EEE1201,DHY1201,MAT1201,CHE1201</t>
  </si>
  <si>
    <t>2015-816-746</t>
  </si>
  <si>
    <t>Cancelled</t>
  </si>
  <si>
    <t>MD. TARIKUL ISLAM TUHIN</t>
  </si>
  <si>
    <t xml:space="preserve">Cancelled </t>
  </si>
  <si>
    <t>Results Published on ----------------------2017</t>
  </si>
  <si>
    <t>Properties of Matter</t>
  </si>
  <si>
    <t>Tabulation Sheet for First Year B.S. (Honours) Special Improvement Examination 2019</t>
  </si>
  <si>
    <t>2014-017-060</t>
  </si>
  <si>
    <t xml:space="preserve">MUHAMMAD  ABDULLAH   JUBAYER </t>
  </si>
  <si>
    <t>MTH-101,04,05</t>
  </si>
  <si>
    <t xml:space="preserve">MAINUL  ISLAM </t>
  </si>
  <si>
    <t>MTH-104,06</t>
  </si>
  <si>
    <t xml:space="preserve">SHEHABUN   SAKIB </t>
  </si>
  <si>
    <t xml:space="preserve">MD.  RAYHAN  </t>
  </si>
  <si>
    <t>MTH-103,04,05</t>
  </si>
  <si>
    <t xml:space="preserve">MD.  SHAHRIAR  HOSSAIN SHIMON </t>
  </si>
  <si>
    <t>MTH-103,06</t>
  </si>
  <si>
    <t xml:space="preserve">MD.   ZAKARIA  HOSSAN </t>
  </si>
  <si>
    <t xml:space="preserve">JUBAYER  RAHMAN </t>
  </si>
  <si>
    <t xml:space="preserve">MD.   RASHADUZZAMAN RAKIB </t>
  </si>
  <si>
    <t>STAT M-101</t>
  </si>
  <si>
    <t>2016-613-605</t>
  </si>
  <si>
    <t>..................................</t>
  </si>
  <si>
    <t>Date ----------------</t>
  </si>
  <si>
    <t>2013-613-403</t>
  </si>
  <si>
    <t xml:space="preserve">NADRATUN NAYEEM NISHAT </t>
  </si>
  <si>
    <t xml:space="preserve">AMENA KHATUN </t>
  </si>
  <si>
    <t xml:space="preserve">MST. SHAMMI AKTER </t>
  </si>
  <si>
    <t xml:space="preserve">EFFATH JAHAN </t>
  </si>
  <si>
    <t xml:space="preserve">SAIMA AFRIN </t>
  </si>
  <si>
    <t xml:space="preserve">MD. PAVEL BHUIA </t>
  </si>
  <si>
    <t xml:space="preserve">NUSRAT FATIMA TAQWA </t>
  </si>
  <si>
    <t xml:space="preserve">MD. RASEL MIA </t>
  </si>
  <si>
    <t xml:space="preserve">KAMRUN NAHAR </t>
  </si>
  <si>
    <t xml:space="preserve">SYEDA SARA NASIR </t>
  </si>
  <si>
    <t xml:space="preserve">ADNIN JABIN </t>
  </si>
  <si>
    <t xml:space="preserve">ATIA SURMIN NISA </t>
  </si>
  <si>
    <t>JATIRJANAK BANGABANDHU SHEIKH MUJIBUR</t>
  </si>
  <si>
    <t>JYOTI BULBUL</t>
  </si>
  <si>
    <t>SIR A F RAHMAN</t>
  </si>
  <si>
    <t>VIVA</t>
  </si>
  <si>
    <t>2018-225-361</t>
  </si>
  <si>
    <t xml:space="preserve">RAKIBUL  ALAM </t>
  </si>
  <si>
    <t>2017-317-414</t>
  </si>
  <si>
    <t>2017-116-084</t>
  </si>
  <si>
    <t>Total  marks %</t>
  </si>
  <si>
    <t>Marks %</t>
  </si>
  <si>
    <t>102,05</t>
  </si>
  <si>
    <t>104-05</t>
  </si>
  <si>
    <t>103-04</t>
  </si>
  <si>
    <t>Dated, the ---------------------</t>
  </si>
  <si>
    <t>Course No. BOT-101</t>
  </si>
  <si>
    <t>Course No. BOT-102</t>
  </si>
  <si>
    <t>Calculus</t>
  </si>
  <si>
    <t>Course No. MTM 105</t>
  </si>
  <si>
    <t>MTM-104</t>
  </si>
  <si>
    <t>Course No-100F</t>
  </si>
  <si>
    <t>Microbial Ecology</t>
  </si>
  <si>
    <t>Microbial Chemistry</t>
  </si>
  <si>
    <t>Minimum GPA required for promotion …….2.00 (D)</t>
  </si>
  <si>
    <t>2 Credit Hours</t>
  </si>
  <si>
    <t xml:space="preserve">4.Full Name ............................................................ Member </t>
  </si>
  <si>
    <t>Date…………………………….</t>
  </si>
  <si>
    <t>Dated, the ---------------</t>
  </si>
  <si>
    <t>Results Published on -------------------------------------2015</t>
  </si>
  <si>
    <t>.</t>
  </si>
  <si>
    <t>Course Code-NE 1201</t>
  </si>
  <si>
    <t>Course Code-NE 1202</t>
  </si>
  <si>
    <t>Course No SWE MI</t>
  </si>
  <si>
    <t>Course No SWE MII</t>
  </si>
  <si>
    <t>2014-116-799</t>
  </si>
  <si>
    <t>2012-812-707</t>
  </si>
  <si>
    <t>MARIA SULTANA</t>
  </si>
  <si>
    <t>2011-212-362</t>
  </si>
  <si>
    <t>SADIA ISLAM PROMI</t>
  </si>
  <si>
    <t>2012-712-771</t>
  </si>
  <si>
    <t>2011-413-397</t>
  </si>
  <si>
    <t>1st Year  
Total Grade Point (34 Credit)</t>
  </si>
  <si>
    <t>H-873</t>
  </si>
  <si>
    <t>MD. TAREQ RAHMAN</t>
  </si>
  <si>
    <t>MTM-104 STAT-101</t>
  </si>
  <si>
    <t xml:space="preserve">               Pro-Vice Chancellor</t>
  </si>
  <si>
    <t>101-10</t>
  </si>
  <si>
    <t>2010-312-650</t>
  </si>
  <si>
    <t>MD. MASUM BILLAH</t>
  </si>
  <si>
    <t>Tabulation Sheet of  First Year B.S. (Hons) Special Improvement Examination 2017</t>
  </si>
  <si>
    <t>Examination held on 19 July 2018</t>
  </si>
  <si>
    <t>Dated the 10th June 2018</t>
  </si>
  <si>
    <t xml:space="preserve">1.Dr. A.H.M. Zulfiquar Ali …………………........ Chairman </t>
  </si>
  <si>
    <t xml:space="preserve">2. Prof. Dr. Sirajul Hoque......................................... Member </t>
  </si>
  <si>
    <t xml:space="preserve">2.Full Name:  ………...............……...............…................Member </t>
  </si>
  <si>
    <t xml:space="preserve">3.Full Name: ………...............……...............…................Member </t>
  </si>
  <si>
    <t xml:space="preserve">SINTHIA AKHTER JOYTHI </t>
  </si>
  <si>
    <t>NAIMAUR RAHMAN</t>
  </si>
  <si>
    <t>2018-126-587</t>
  </si>
  <si>
    <t xml:space="preserve">ZAHID  MOSTAFA </t>
  </si>
  <si>
    <t>2013-112-622</t>
  </si>
  <si>
    <t>2013-712-545</t>
  </si>
  <si>
    <t>2014-716-603</t>
  </si>
  <si>
    <t>2013-212-504</t>
  </si>
  <si>
    <t>2014-116-591</t>
  </si>
  <si>
    <t>Subject : Botany</t>
  </si>
  <si>
    <t>Subject : Soil,Water and Environment</t>
  </si>
  <si>
    <t>CH-121</t>
  </si>
  <si>
    <t>2017-714-693</t>
  </si>
  <si>
    <t>2017-614-694</t>
  </si>
  <si>
    <t>2017-014-708</t>
  </si>
  <si>
    <t>2017-914-691</t>
  </si>
  <si>
    <t>2016-515-118</t>
  </si>
  <si>
    <t xml:space="preserve">,, </t>
  </si>
  <si>
    <t>2017-516-666</t>
  </si>
  <si>
    <t>Minimum GPA required for promotion …….2.00</t>
  </si>
  <si>
    <t xml:space="preserve">Subject: Disaster Science and Management </t>
  </si>
  <si>
    <t>Examination Held in: March, 2014</t>
  </si>
  <si>
    <t>2015-017-095</t>
  </si>
  <si>
    <t>2015-717-115</t>
  </si>
  <si>
    <t>2013-012-605</t>
  </si>
  <si>
    <t>2013-912-606</t>
  </si>
  <si>
    <t>SADIA RAHMAN JHILIK</t>
  </si>
  <si>
    <t>2013-612-627</t>
  </si>
  <si>
    <t>2013-512-547</t>
  </si>
  <si>
    <t>2013-612-573</t>
  </si>
  <si>
    <t>MOHAMMED AYDID HASAN</t>
  </si>
  <si>
    <t>2013-112-587</t>
  </si>
  <si>
    <t>2013-112-640</t>
  </si>
  <si>
    <t>2013-112-596</t>
  </si>
  <si>
    <t>2013-612-519</t>
  </si>
  <si>
    <t>2013-012-524</t>
  </si>
  <si>
    <t>Comments</t>
  </si>
  <si>
    <t>2 Credit</t>
  </si>
  <si>
    <t>2014-317-129</t>
  </si>
  <si>
    <t xml:space="preserve">SHAMSUN NAHAR </t>
  </si>
  <si>
    <t>Course No BMB-153</t>
  </si>
  <si>
    <t>Course No BMB-154</t>
  </si>
  <si>
    <t>In-course 
Assessment 10</t>
  </si>
  <si>
    <t>Practical  10</t>
  </si>
  <si>
    <t xml:space="preserve">ADIT DEWAN </t>
  </si>
  <si>
    <t>2011-313-279</t>
  </si>
  <si>
    <t xml:space="preserve">AKASH SARKER </t>
  </si>
  <si>
    <t>2012-813-193</t>
  </si>
  <si>
    <t xml:space="preserve">SIFAT ZAHAN TAZIN </t>
  </si>
  <si>
    <t>2012-513-196</t>
  </si>
  <si>
    <t xml:space="preserve">KHADIZATUT TAHERA </t>
  </si>
  <si>
    <t>2012-313-215</t>
  </si>
  <si>
    <t xml:space="preserve">NAZMIN AKTER </t>
  </si>
  <si>
    <t>BOT-1001 BMB-11</t>
  </si>
  <si>
    <t>2011-212-293</t>
  </si>
  <si>
    <t>ABDULLLAH AL NAYEEM</t>
  </si>
  <si>
    <t>2012-613-276</t>
  </si>
  <si>
    <t xml:space="preserve">OBAIDULLAH </t>
  </si>
  <si>
    <t xml:space="preserve">1.Full Name: ……………………………….……................Chairman </t>
  </si>
  <si>
    <t xml:space="preserve">2.Full Name:   ……………………………….……................Member </t>
  </si>
  <si>
    <t xml:space="preserve">3.Full Name:  ……………………………….……................Member </t>
  </si>
  <si>
    <r>
      <t xml:space="preserve">Avwmd gvngy`                                   </t>
    </r>
    <r>
      <rPr>
        <sz val="8"/>
        <rFont val="Times New Roman"/>
        <family val="1"/>
      </rPr>
      <t>ASIF MAHMOOD</t>
    </r>
  </si>
  <si>
    <r>
      <t xml:space="preserve">mvB‡q` gvngy`                         </t>
    </r>
    <r>
      <rPr>
        <sz val="8"/>
        <rFont val="Times New Roman"/>
        <family val="1"/>
      </rPr>
      <t>SAYEED MAHMUD</t>
    </r>
  </si>
  <si>
    <t xml:space="preserve">In-course 
Assessment </t>
  </si>
  <si>
    <t xml:space="preserve">Course Final </t>
  </si>
  <si>
    <t>Chemical Technology-I</t>
  </si>
  <si>
    <t xml:space="preserve">Total  marks </t>
  </si>
  <si>
    <t>Introduction to Probability</t>
  </si>
  <si>
    <t>In-course 
Assessment 20</t>
  </si>
  <si>
    <t>Course Final 30</t>
  </si>
  <si>
    <t>102,06</t>
  </si>
  <si>
    <t>MD. MEHEDI HASAN</t>
  </si>
  <si>
    <t>STAT-101</t>
  </si>
  <si>
    <t>Fundamentals of Chemistry</t>
  </si>
  <si>
    <t xml:space="preserve">Grade </t>
  </si>
  <si>
    <t>General Chemistry Laboratory</t>
  </si>
  <si>
    <t>Calculus I</t>
  </si>
  <si>
    <t>n-1519</t>
  </si>
  <si>
    <t>kvgmyb bvnvi</t>
  </si>
  <si>
    <t>Course No. PH 101</t>
  </si>
  <si>
    <t>Course No. PH 102</t>
  </si>
  <si>
    <t>Course No. PH 103</t>
  </si>
  <si>
    <t>Course No CH 121</t>
  </si>
  <si>
    <t>Course No CH 141</t>
  </si>
  <si>
    <t>Course No CHL 122</t>
  </si>
  <si>
    <t>Course No CHL 142</t>
  </si>
  <si>
    <t>Course No MTM 102</t>
  </si>
  <si>
    <t>Course No MTM 103</t>
  </si>
  <si>
    <t>Incourse 30</t>
  </si>
  <si>
    <t>Incourse 40</t>
  </si>
  <si>
    <r>
      <t xml:space="preserve">Avãyj­vn Avj nvwdR 
</t>
    </r>
    <r>
      <rPr>
        <sz val="8"/>
        <rFont val="Times New Roman"/>
        <family val="1"/>
      </rPr>
      <t>ABDULLAH AL HAFIZ</t>
    </r>
  </si>
  <si>
    <r>
      <t xml:space="preserve">†gvt gbRyi“j Avjg    </t>
    </r>
    <r>
      <rPr>
        <sz val="10"/>
        <rFont val="SutonnyMJ"/>
      </rPr>
      <t xml:space="preserve">        
</t>
    </r>
    <r>
      <rPr>
        <sz val="8"/>
        <rFont val="Times New Roman"/>
        <family val="1"/>
      </rPr>
      <t>MD. MONJURUL ALOM</t>
    </r>
  </si>
  <si>
    <r>
      <t xml:space="preserve">mÄq mvnv          </t>
    </r>
    <r>
      <rPr>
        <sz val="10"/>
        <rFont val="SutonnyMJ"/>
      </rPr>
      <t xml:space="preserve">           
</t>
    </r>
    <r>
      <rPr>
        <sz val="8"/>
        <rFont val="Times New Roman"/>
        <family val="1"/>
      </rPr>
      <t>SANJAY SAHA</t>
    </r>
  </si>
  <si>
    <r>
      <t xml:space="preserve">AwgZ Kzgvi bv_      </t>
    </r>
    <r>
      <rPr>
        <sz val="10"/>
        <rFont val="SutonnyMJ"/>
      </rPr>
      <t xml:space="preserve">         
</t>
    </r>
    <r>
      <rPr>
        <sz val="8"/>
        <rFont val="Times New Roman"/>
        <family val="1"/>
      </rPr>
      <t>AMIT KUMAR NATH</t>
    </r>
  </si>
  <si>
    <t>55 to less than 60</t>
  </si>
  <si>
    <t>50 to less than 55</t>
  </si>
  <si>
    <t xml:space="preserve">4.Full Name Dr. M. Niamul Naser                                     Member </t>
  </si>
  <si>
    <t>1. Dr. Mohammad Shamsur Rahman ............................</t>
  </si>
  <si>
    <t>2 . Mohammad Mamun Chowdhury.................................</t>
  </si>
  <si>
    <t>Course No CSE -130</t>
  </si>
  <si>
    <t>knx`yj­vn</t>
  </si>
  <si>
    <t>”</t>
  </si>
  <si>
    <t>2014-616-208</t>
  </si>
  <si>
    <t>2014-916-223</t>
  </si>
  <si>
    <t>2014-416-228</t>
  </si>
  <si>
    <t>S. M. AHASANUL KARIM</t>
  </si>
  <si>
    <t>2014-916-241</t>
  </si>
  <si>
    <t>RIAZ RAHMAN UPAL</t>
  </si>
  <si>
    <t>2014-416-219</t>
  </si>
  <si>
    <t>MAHMUDA PARVIN</t>
  </si>
  <si>
    <t>2014-816-224</t>
  </si>
  <si>
    <t>H-3126</t>
  </si>
  <si>
    <t>SURJA SEN HALL</t>
  </si>
  <si>
    <r>
      <t>3.</t>
    </r>
    <r>
      <rPr>
        <sz val="7"/>
        <rFont val="Times New Roman"/>
        <family val="1"/>
      </rPr>
      <t xml:space="preserve">      </t>
    </r>
    <r>
      <rPr>
        <sz val="12"/>
        <rFont val="Times New Roman"/>
        <family val="1"/>
      </rPr>
      <t xml:space="preserve">Signature ---------------- </t>
    </r>
  </si>
  <si>
    <t>101-109</t>
  </si>
  <si>
    <t>2013-712-914</t>
  </si>
  <si>
    <t>2013-812-922</t>
  </si>
  <si>
    <t>DSMHV 114</t>
  </si>
  <si>
    <t>Basics of Climatology and Meteorology</t>
  </si>
  <si>
    <t>Geomorphology and Tectonics</t>
  </si>
  <si>
    <t>Introduction to Hydrology</t>
  </si>
  <si>
    <t>Society and Disasters</t>
  </si>
  <si>
    <t>Basic Statitics and Probability for Disaster Sciences</t>
  </si>
  <si>
    <t>Applied Linear Algebra</t>
  </si>
  <si>
    <t>Geodetic Surveying 
&amp; Mapping</t>
  </si>
  <si>
    <t>2016-514-669</t>
  </si>
  <si>
    <t>2016-814-657</t>
  </si>
  <si>
    <t>Examination held on : October, 2018</t>
  </si>
  <si>
    <t xml:space="preserve"> Probability and Probability Distributions</t>
  </si>
  <si>
    <t>Elementary Sample Survey</t>
  </si>
  <si>
    <t>Introduction to Economics</t>
  </si>
  <si>
    <t>Statistical Computing I : Introduction to SPSS</t>
  </si>
  <si>
    <t>Statistical Computing II : Basic Statistics and Elementary Sample Survey</t>
  </si>
  <si>
    <t>Stat H-110</t>
  </si>
  <si>
    <t>English Language</t>
  </si>
  <si>
    <t>Non-credit</t>
  </si>
  <si>
    <t>2017-213-923</t>
  </si>
  <si>
    <t>2017-113-951</t>
  </si>
  <si>
    <t>2017-313-986</t>
  </si>
  <si>
    <t>2017-913-999</t>
  </si>
  <si>
    <t>2017-214-931</t>
  </si>
  <si>
    <t>2016-513-796</t>
  </si>
  <si>
    <t>2017-913-926</t>
  </si>
  <si>
    <t>2017-613-974</t>
  </si>
  <si>
    <t>2014-716-414</t>
  </si>
  <si>
    <t>2014-416-336</t>
  </si>
  <si>
    <t>2014-716-388</t>
  </si>
  <si>
    <t>Results Published on -----------------------------------2019</t>
  </si>
  <si>
    <t>Tabulation Sheet for First Year B.S. (Hons.) Improvement Examination 2018</t>
  </si>
  <si>
    <t>STAT H-101,102,104,106</t>
  </si>
  <si>
    <t>STAT H-101,105</t>
  </si>
  <si>
    <t>STAT H-105,106</t>
  </si>
  <si>
    <t>MOHAMMOD TAA-SEEN-BIN HARUN MOON</t>
  </si>
  <si>
    <t>2016-318-505</t>
  </si>
  <si>
    <t>STAT H-105</t>
  </si>
  <si>
    <t>MD. ABDUR RAHMAN</t>
  </si>
  <si>
    <t>2014-316-049</t>
  </si>
  <si>
    <t>2012-812-365</t>
  </si>
  <si>
    <t xml:space="preserve">ZAMIUL ALAM </t>
  </si>
  <si>
    <t>MTM-104, 105</t>
  </si>
  <si>
    <t xml:space="preserve">AFJAL HOSSAIN JISAN </t>
  </si>
  <si>
    <t xml:space="preserve">MD. FARHAD SOBAHANI </t>
  </si>
  <si>
    <t>2012-212-343</t>
  </si>
  <si>
    <t xml:space="preserve">HUSSAIN HAIDER </t>
  </si>
  <si>
    <t>2012-312-405</t>
  </si>
  <si>
    <t xml:space="preserve">MOHAMMAD ANISUZZAMAN </t>
  </si>
  <si>
    <t xml:space="preserve">SK. RAHAT BIN SALAM </t>
  </si>
  <si>
    <t xml:space="preserve">K. M. HABIBUL BASHAR </t>
  </si>
  <si>
    <t xml:space="preserve">MD. MAZHARUL HASIB </t>
  </si>
  <si>
    <t xml:space="preserve">4.Full Name:  ……………………………….……................Member </t>
  </si>
  <si>
    <t xml:space="preserve">MD.  FAHAD  BIN AMIN </t>
  </si>
  <si>
    <t>2015-215-084</t>
  </si>
  <si>
    <t xml:space="preserve">AKASH CHANDRA BED </t>
  </si>
  <si>
    <t xml:space="preserve">        STATISTICS OF THE RESULT </t>
  </si>
  <si>
    <t>Course No. GHL-107</t>
  </si>
  <si>
    <t>Course No. GHL-108</t>
  </si>
  <si>
    <t>Course No. GHL-109</t>
  </si>
  <si>
    <t>2013-312-954</t>
  </si>
  <si>
    <t>2013-112-965</t>
  </si>
  <si>
    <t>2013-312-981</t>
  </si>
  <si>
    <t>2013-612-924</t>
  </si>
  <si>
    <t>2013-912-912</t>
  </si>
  <si>
    <t>2013-512-916</t>
  </si>
  <si>
    <t>2013-512-989</t>
  </si>
  <si>
    <t xml:space="preserve">JAGANNATH </t>
  </si>
  <si>
    <t>2013-512-961</t>
  </si>
  <si>
    <t>2013-412-971</t>
  </si>
  <si>
    <t>2018-726-842</t>
  </si>
  <si>
    <t xml:space="preserve">MD.  NAIMUL  ISLAM </t>
  </si>
  <si>
    <t xml:space="preserve">RIFAT  AHMED </t>
  </si>
  <si>
    <t>2018-026-777</t>
  </si>
  <si>
    <t xml:space="preserve">MISHUK  BISWAS </t>
  </si>
  <si>
    <t>2018-226-793</t>
  </si>
  <si>
    <t xml:space="preserve">SOURAV  DATTA </t>
  </si>
  <si>
    <t>2018-026-795</t>
  </si>
  <si>
    <t>SACCIDANANDA  PAUL  SMRAN</t>
  </si>
  <si>
    <t>2018-126-820</t>
  </si>
  <si>
    <t xml:space="preserve">BISHWAJIT  KUMAR KORMOKAR </t>
  </si>
  <si>
    <t>2018-726-851</t>
  </si>
  <si>
    <t xml:space="preserve">NILOY  CHANDRA  DATTA </t>
  </si>
  <si>
    <t xml:space="preserve">SAJIB  SARKAR </t>
  </si>
  <si>
    <t>101,21,22,  41,42,61</t>
  </si>
  <si>
    <t xml:space="preserve">SOURAV  KONA ROY </t>
  </si>
  <si>
    <t xml:space="preserve">SAJIB  KUMAR  GHOSH </t>
  </si>
  <si>
    <t>2017-913-890</t>
  </si>
  <si>
    <t xml:space="preserve">CHAMAK CHAKRABARTY </t>
  </si>
  <si>
    <t>2018-926-778</t>
  </si>
  <si>
    <t>2014-016-493</t>
  </si>
  <si>
    <t>2016-617-089</t>
  </si>
  <si>
    <t>2017-413-817</t>
  </si>
  <si>
    <t xml:space="preserve">MD. HAFIZUR  RAHMAN </t>
  </si>
  <si>
    <t>CH-141</t>
  </si>
  <si>
    <t xml:space="preserve">MD.  SHAHADUT  HOSSEN </t>
  </si>
  <si>
    <t>CH-101</t>
  </si>
  <si>
    <t>MTM-102,-04</t>
  </si>
  <si>
    <t>SHASHOTO  ELAHI  SAIJIA</t>
  </si>
  <si>
    <t>PM-111,22</t>
  </si>
  <si>
    <t>Tabulation Sheet of First Year B S (Hons) Supplimentary Examination  2018</t>
  </si>
  <si>
    <t>Examination held on : September, 2019</t>
  </si>
  <si>
    <t xml:space="preserve">                               Tabulation Sheet for First Year B.S. (Hons.) Supplementary Examination 2018</t>
  </si>
  <si>
    <t>Examination held in September, 2019</t>
  </si>
  <si>
    <t xml:space="preserve">SHAMS  SAFRIN  SEFA </t>
  </si>
  <si>
    <t>AMTH -102,04</t>
  </si>
  <si>
    <t xml:space="preserve">ATIKUL  ISLAM </t>
  </si>
  <si>
    <t>AMTH-104,50</t>
  </si>
  <si>
    <t xml:space="preserve">S.M. MISQUAT AHMED </t>
  </si>
  <si>
    <t>AMTM-101,150,199</t>
  </si>
  <si>
    <t xml:space="preserve">TITU  SARKER </t>
  </si>
  <si>
    <t>AMTH-102</t>
  </si>
  <si>
    <t xml:space="preserve">RATUL  HASAN  NAYEEM </t>
  </si>
  <si>
    <t>AMTM-101-07,50,99</t>
  </si>
  <si>
    <t>2017-514-217</t>
  </si>
  <si>
    <t>2017-514-226</t>
  </si>
  <si>
    <t>MAYSHA FAHMIDA</t>
  </si>
  <si>
    <t>2017-814-232</t>
  </si>
  <si>
    <t>2017-814-241</t>
  </si>
  <si>
    <t>2017-714-251</t>
  </si>
  <si>
    <t>†iv‡Kqv</t>
  </si>
  <si>
    <t>Chemistry</t>
  </si>
  <si>
    <t>Examination held in September, 2021</t>
  </si>
  <si>
    <t>SIR SALIMULLAH MUSLIM</t>
  </si>
  <si>
    <t>2014-717-800</t>
  </si>
  <si>
    <t>MD.  MEHEDI HASAN REDOY</t>
  </si>
  <si>
    <t>Tabulation Sheet for the First Year  First Semester B.S. (Hons) Examination 2013</t>
  </si>
  <si>
    <t>ENROLLMENT</t>
  </si>
  <si>
    <t xml:space="preserve">PRESENT </t>
  </si>
  <si>
    <t>TOTAL PASSED</t>
  </si>
  <si>
    <t>75% &lt; 80%</t>
  </si>
  <si>
    <t xml:space="preserve">A </t>
  </si>
  <si>
    <t>MALE</t>
  </si>
  <si>
    <t>70% &lt; 75%</t>
  </si>
  <si>
    <t xml:space="preserve">A- </t>
  </si>
  <si>
    <t>(Registration Session: 2012-13)</t>
  </si>
  <si>
    <t>FEMALE</t>
  </si>
  <si>
    <t>65% &lt; 70%</t>
  </si>
  <si>
    <t>TOTAL</t>
  </si>
  <si>
    <t>60% &lt; 65%</t>
  </si>
  <si>
    <t>55% &lt; 60%</t>
  </si>
  <si>
    <t>50% &lt; 55%</t>
  </si>
  <si>
    <t>Examination Held in: August, 2012</t>
  </si>
  <si>
    <t>45% &lt; 50%</t>
  </si>
  <si>
    <t>40% &lt; 45%</t>
  </si>
  <si>
    <t xml:space="preserve">           less than 40%</t>
  </si>
  <si>
    <t>Name of the Examinee</t>
  </si>
  <si>
    <t>Appeared Courses</t>
  </si>
  <si>
    <t xml:space="preserve"> Year of 1st Admission </t>
  </si>
  <si>
    <t>2016-613-704</t>
  </si>
  <si>
    <t xml:space="preserve">NISHAT  TASNIM  BRISTY </t>
  </si>
  <si>
    <t xml:space="preserve">SHASHOTO ELAHI SAIJIA </t>
  </si>
  <si>
    <t>CH-161</t>
  </si>
  <si>
    <t>2017-013-844</t>
  </si>
  <si>
    <t xml:space="preserve">Subject : Biochemistry and Molecular Biology </t>
  </si>
  <si>
    <t>Linear Algebra</t>
  </si>
  <si>
    <t xml:space="preserve">Date ………………………….. </t>
  </si>
  <si>
    <t>Course No.SWE-101</t>
  </si>
  <si>
    <t>Course No.SWE-102</t>
  </si>
  <si>
    <t>Course No.SWE-103</t>
  </si>
  <si>
    <t>Course No.SWE-104</t>
  </si>
  <si>
    <t>Course No.SWE-105</t>
  </si>
  <si>
    <t>Subject : Mathematics</t>
  </si>
  <si>
    <t>Accunting</t>
  </si>
  <si>
    <t>Fundamentals of Genetic Engineering &amp; Biotechnology</t>
  </si>
  <si>
    <t>Practical</t>
  </si>
  <si>
    <t>Chemistry for Biologists-I</t>
  </si>
  <si>
    <t>FCL English Language</t>
  </si>
  <si>
    <t>Tabulation Sheet of First Year B.S. (Hons) Improvement Examination 2008</t>
  </si>
  <si>
    <r>
      <t xml:space="preserve">ivqnvbv kviwgb 
</t>
    </r>
    <r>
      <rPr>
        <sz val="8"/>
        <rFont val="Times New Roman"/>
        <family val="1"/>
      </rPr>
      <t>RAYHANA SHARMIN</t>
    </r>
  </si>
  <si>
    <r>
      <t xml:space="preserve">dv‡Zgv nvmvb                </t>
    </r>
    <r>
      <rPr>
        <sz val="8"/>
        <rFont val="Times New Roman"/>
        <family val="1"/>
      </rPr>
      <t>FATEMA HASAN</t>
    </r>
  </si>
  <si>
    <t xml:space="preserve">1.Full Name: Professor Dr. Kazi Md. Fazlul Haq......................... Chairman </t>
  </si>
  <si>
    <t xml:space="preserve">2.Full Name: Professor Dr. M. Maksudur Rahman ................... Member </t>
  </si>
  <si>
    <t xml:space="preserve">3.Full Name: Mr. Jamal Khan .......................................................Member </t>
  </si>
  <si>
    <t xml:space="preserve">4.Full Name: Syeda Ishrat Najia   .............................................. Member </t>
  </si>
  <si>
    <t xml:space="preserve">2.Full Name: Professor Dr. Md. Maksudur Rahman ................... Member </t>
  </si>
  <si>
    <t xml:space="preserve"> SWE-II</t>
  </si>
  <si>
    <t>1. Professor Dr. Md. Maksudur Rahman............................</t>
  </si>
  <si>
    <t>2.Professor Dr. Kazi Md. Fazlul Haq..........................</t>
  </si>
  <si>
    <t>1. Professor Dr. M. Maksudur Rahman............................</t>
  </si>
  <si>
    <t>Course No. OCN 114</t>
  </si>
  <si>
    <t>Course No. OCN 115</t>
  </si>
  <si>
    <t>Course No. OCN 116</t>
  </si>
  <si>
    <t xml:space="preserve">SHAHIDULLAH </t>
  </si>
  <si>
    <t>bangladesh kuwait moitri</t>
  </si>
  <si>
    <t>Shyam Saha</t>
  </si>
  <si>
    <t>2013-212-225</t>
  </si>
  <si>
    <t>Farhana Islam Farha</t>
  </si>
  <si>
    <t>KABI SUFIA
KAMAL</t>
  </si>
  <si>
    <t>2013-512-231</t>
  </si>
  <si>
    <t>Yasmin Akter</t>
  </si>
  <si>
    <t>2013-012-236</t>
  </si>
  <si>
    <t>Sharmin Jahan</t>
  </si>
  <si>
    <t>2013-712-239</t>
  </si>
  <si>
    <t>Afsana Tasnim</t>
  </si>
  <si>
    <t>2013-412-241</t>
  </si>
  <si>
    <t>Lima Akter</t>
  </si>
  <si>
    <t xml:space="preserve">MOUSUMI AKTAR </t>
  </si>
  <si>
    <t xml:space="preserve">MST. NAIMA AKTER KHANAM </t>
  </si>
  <si>
    <t>Weighted average 
(in percentage)</t>
  </si>
  <si>
    <t>2011-12</t>
  </si>
  <si>
    <t>75 to less than 80</t>
  </si>
  <si>
    <t>70 to less than 75</t>
  </si>
  <si>
    <t>65 to less than 70</t>
  </si>
  <si>
    <t>60 to less than 65</t>
  </si>
  <si>
    <t>2016-613-650</t>
  </si>
  <si>
    <t>2017-214-427</t>
  </si>
  <si>
    <t xml:space="preserve">2.Full Name Mrs. Wahida Haque                                       Member </t>
  </si>
  <si>
    <t xml:space="preserve">3.Full Name Dr. Mohammad Shamsur Rahman                  Member </t>
  </si>
  <si>
    <t>Examination held on December, 2009</t>
  </si>
  <si>
    <r>
      <t xml:space="preserve">†gvnv¤§` Avkivd wmwÏKx </t>
    </r>
    <r>
      <rPr>
        <sz val="7"/>
        <rFont val="Times New Roman"/>
        <family val="1"/>
      </rPr>
      <t>MOHAMMAD ASHRAF SIDDIQUEE</t>
    </r>
  </si>
  <si>
    <t>Attendance 5</t>
  </si>
  <si>
    <t>2015-517-117</t>
  </si>
  <si>
    <t xml:space="preserve">SUNJIDA  YEASMIN </t>
  </si>
  <si>
    <t>2016-313-716</t>
  </si>
  <si>
    <t xml:space="preserve">SUMAIYA  SUNNY </t>
  </si>
  <si>
    <t xml:space="preserve">1.Full Name .............................................................................. Chairman </t>
  </si>
  <si>
    <t xml:space="preserve">2.Full Name ................................................................................. Member </t>
  </si>
  <si>
    <t xml:space="preserve">SAMIHA  SULTANA  </t>
  </si>
  <si>
    <t>2018-326-044</t>
  </si>
  <si>
    <t xml:space="preserve">NOWSHIN TABASSUM </t>
  </si>
  <si>
    <t>2018-526-051</t>
  </si>
  <si>
    <t xml:space="preserve">ZARIN  TASNIM </t>
  </si>
  <si>
    <t>2018-026-065</t>
  </si>
  <si>
    <t xml:space="preserve">FAHMIDA  RAHMAN  NADIA  </t>
  </si>
  <si>
    <t>2018-526-079</t>
  </si>
  <si>
    <t xml:space="preserve">LIYA KHATUN </t>
  </si>
  <si>
    <t>2018-326-080</t>
  </si>
  <si>
    <t xml:space="preserve">AFRIDA  TASNIM  MITHE </t>
  </si>
  <si>
    <t>2018-926-084</t>
  </si>
  <si>
    <t xml:space="preserve">      ,,</t>
  </si>
  <si>
    <t xml:space="preserve">FATEMATUZ  ZUHURA </t>
  </si>
  <si>
    <t>2018-126-091</t>
  </si>
  <si>
    <t xml:space="preserve">KHALID SHAHRIAR </t>
  </si>
  <si>
    <t xml:space="preserve">SIMUM- A-ISLAM </t>
  </si>
  <si>
    <t xml:space="preserve">SUVROTO KORMOKAR </t>
  </si>
  <si>
    <t xml:space="preserve">MD: RAYHAN UDDIN </t>
  </si>
  <si>
    <t xml:space="preserve">MD: TAMZID  HOSSAIN  TANIM </t>
  </si>
  <si>
    <t xml:space="preserve">MD: SHEFAT  HOSSAIN </t>
  </si>
  <si>
    <t xml:space="preserve">MD. SHAH JAMAL   HOSSAIN </t>
  </si>
  <si>
    <t>Viva voce</t>
  </si>
  <si>
    <t>14 Credits</t>
  </si>
  <si>
    <t>2 Credit / Full Marks-50</t>
  </si>
  <si>
    <t>3 Credit / Full Marks-100</t>
  </si>
  <si>
    <t>1 Credit / Full Marks-25</t>
  </si>
  <si>
    <t>1st Semester Grade Point Average</t>
  </si>
  <si>
    <t>In-course+Attendance 15</t>
  </si>
  <si>
    <t>Total 50</t>
  </si>
  <si>
    <t>GPA</t>
  </si>
  <si>
    <t>In-course+Attendance 30</t>
  </si>
  <si>
    <t>Total 100</t>
  </si>
  <si>
    <t>Class Performance 20</t>
  </si>
  <si>
    <t>Total 25</t>
  </si>
  <si>
    <t>2012-012-183</t>
  </si>
  <si>
    <t>Minimum GPA required for promotion ….2.00</t>
  </si>
  <si>
    <t>TAHSIN SHAHNEWAZ</t>
  </si>
  <si>
    <t xml:space="preserve">1.Full Name Mohammad Mamun Chowdhury                      Chairman </t>
  </si>
  <si>
    <t>2017-018-984</t>
  </si>
  <si>
    <t>2017-014-690</t>
  </si>
  <si>
    <t>ZANNATUL FERDOUS TITHI</t>
  </si>
  <si>
    <t>2017-014-717</t>
  </si>
  <si>
    <t xml:space="preserve">MUNTASIR-AL-MEHEDI </t>
  </si>
  <si>
    <t>2018-325-784</t>
  </si>
  <si>
    <t xml:space="preserve">MD.  MEHEDEE  HASAN MASUD </t>
  </si>
  <si>
    <t xml:space="preserve">MD. MOSHIUR RAHAMAN </t>
  </si>
  <si>
    <t xml:space="preserve">SHAUN AHMED TOMAL </t>
  </si>
  <si>
    <t>2018-625-673</t>
  </si>
  <si>
    <t xml:space="preserve">ADIT  KARMOKAR </t>
  </si>
  <si>
    <t>2018-525-674</t>
  </si>
  <si>
    <t xml:space="preserve">MAHADEVA CHANDA DURJOY </t>
  </si>
  <si>
    <t>2018-925-715</t>
  </si>
  <si>
    <t xml:space="preserve">AMITAV DAS </t>
  </si>
  <si>
    <t>2018-725-771</t>
  </si>
  <si>
    <t xml:space="preserve">MODHU SUDON  KARMOKAR </t>
  </si>
  <si>
    <t>2018-125-795</t>
  </si>
  <si>
    <t xml:space="preserve">CHANDI KUMAR  SAHA </t>
  </si>
  <si>
    <t>2018-225-802</t>
  </si>
  <si>
    <t xml:space="preserve">BISHWAZIT  CHANDRA  BARMAN </t>
  </si>
  <si>
    <t>2018-325-810</t>
  </si>
  <si>
    <t xml:space="preserve">SUSHMOY  SINGHA SONDHI </t>
  </si>
  <si>
    <t>2018-725-672</t>
  </si>
  <si>
    <t xml:space="preserve">ARIFA  HAQUE </t>
  </si>
  <si>
    <t>2018-025-688</t>
  </si>
  <si>
    <t xml:space="preserve">AFRIN  AKTER RETU </t>
  </si>
  <si>
    <t>2018-225-695</t>
  </si>
  <si>
    <t xml:space="preserve">MEHJABIN  AFROZ  NEHA </t>
  </si>
  <si>
    <t>2018-525-719</t>
  </si>
  <si>
    <t xml:space="preserve">MIFTAHUL ZANNAT </t>
  </si>
  <si>
    <t>2018-525-728</t>
  </si>
  <si>
    <t xml:space="preserve">TASFIA  ISLAM  PROVA </t>
  </si>
  <si>
    <t>2018-025-732</t>
  </si>
  <si>
    <t xml:space="preserve">MARZAN  SULTANA </t>
  </si>
  <si>
    <t xml:space="preserve">MD. RIDWAN </t>
  </si>
  <si>
    <t>2018-025-570</t>
  </si>
  <si>
    <t xml:space="preserve">MD.  SARUAR  HOSSEN </t>
  </si>
  <si>
    <t>2018-625-574</t>
  </si>
  <si>
    <t xml:space="preserve">MD. TAREK  MONOYAR  HOSSAIN </t>
  </si>
  <si>
    <t>2018-325-577</t>
  </si>
  <si>
    <t>MUHAMMAD  SIBGATULLAH ZUNNUN</t>
  </si>
  <si>
    <t>2018-925-580</t>
  </si>
  <si>
    <t xml:space="preserve">MD.  MUHTASIM MANNAN </t>
  </si>
  <si>
    <t>2018-625-565</t>
  </si>
  <si>
    <t xml:space="preserve">ANIK  MOJUMDER </t>
  </si>
  <si>
    <t>2018-225-569</t>
  </si>
  <si>
    <t>2018-925-571</t>
  </si>
  <si>
    <t>JOYATRY  SARKER</t>
  </si>
  <si>
    <t>2018-725-582</t>
  </si>
  <si>
    <t xml:space="preserve">TASMIM  BINTAE SHIBBIR </t>
  </si>
  <si>
    <t>2018-625-583</t>
  </si>
  <si>
    <t>SABONTY  BHATTACHARJEE</t>
  </si>
  <si>
    <t xml:space="preserve">TANGILA  AKTAR ANANNA </t>
  </si>
  <si>
    <t>2018-225-578</t>
  </si>
  <si>
    <t xml:space="preserve">MATIA NOOR  RAISA </t>
  </si>
  <si>
    <t>2018-125-579</t>
  </si>
  <si>
    <t>2018-525-566</t>
  </si>
  <si>
    <t>2018-525-575</t>
  </si>
  <si>
    <t>2018-825-581</t>
  </si>
  <si>
    <t>Results Published on ……………………..2019</t>
  </si>
  <si>
    <t xml:space="preserve">MD  ASHRAFUL   ISLAM </t>
  </si>
  <si>
    <t>2018-126-802</t>
  </si>
  <si>
    <t xml:space="preserve">NUSRAT JAHAN BHUIYAN RAFA </t>
  </si>
  <si>
    <t xml:space="preserve">SHEIKH  ABDUL  MOHAIMIN  TONOY </t>
  </si>
  <si>
    <t xml:space="preserve">MD:  SHAHADOT HOSSEN </t>
  </si>
  <si>
    <t>2017-113-898</t>
  </si>
  <si>
    <t xml:space="preserve">SAKIBUL  ALAM </t>
  </si>
  <si>
    <t>2017-813-673</t>
  </si>
  <si>
    <t xml:space="preserve">K.M.  MAHFUJ  AFRIDI </t>
  </si>
  <si>
    <t>2014-017-726</t>
  </si>
  <si>
    <t xml:space="preserve">MD.  SHARIAR CHOWDURY  EMON </t>
  </si>
  <si>
    <t xml:space="preserve">MANZIDA  MEHER  CHOWDHURY </t>
  </si>
  <si>
    <t xml:space="preserve">MD  ABDULLAH  AL FAISAL </t>
  </si>
  <si>
    <t xml:space="preserve">MD.  TAIABUL ISLAM IQRA </t>
  </si>
  <si>
    <t>2017-413-877</t>
  </si>
  <si>
    <t xml:space="preserve">MD.  NAYEEM  HOSSAIN </t>
  </si>
  <si>
    <t>2017-513-876</t>
  </si>
  <si>
    <t xml:space="preserve">ASHRAFUL  HASAN </t>
  </si>
  <si>
    <t xml:space="preserve">MARJAN  HOSSAIN ONIK </t>
  </si>
  <si>
    <t xml:space="preserve">MD.  HASIBUL  AMIN </t>
  </si>
  <si>
    <t>MTM-102,04,11</t>
  </si>
  <si>
    <t xml:space="preserve">ROBIN  SIKDER </t>
  </si>
  <si>
    <t>MTM-102,03,PM-122</t>
  </si>
  <si>
    <t xml:space="preserve">SABIR  AHMED </t>
  </si>
  <si>
    <t xml:space="preserve">MD.  WAMIK  ISLAM </t>
  </si>
  <si>
    <t>MTM-102,04,PM-122</t>
  </si>
  <si>
    <t xml:space="preserve">MD.  NASIB   ISLAM OVI </t>
  </si>
  <si>
    <t xml:space="preserve">MD.  HARUNUR  ROSHID </t>
  </si>
  <si>
    <t xml:space="preserve">MD.  SAKLAIN  MOSTAK </t>
  </si>
  <si>
    <t xml:space="preserve">MD NAIMUR  RAHMAN </t>
  </si>
  <si>
    <t>MTM-103,PM-111</t>
  </si>
  <si>
    <t xml:space="preserve">RIADUL  RUMMAN </t>
  </si>
  <si>
    <t xml:space="preserve">MOHAMMAD   MUSFIQUR RAHMAN </t>
  </si>
  <si>
    <t xml:space="preserve">S.M. REYAJUL  ISLAM </t>
  </si>
  <si>
    <t xml:space="preserve">MD.  MOSTAK HASAN KHAN </t>
  </si>
  <si>
    <t xml:space="preserve">IBRAHIM  KHALIL </t>
  </si>
  <si>
    <t>MTM-103,PM-122</t>
  </si>
  <si>
    <t xml:space="preserve">SAMIN  YASAR </t>
  </si>
  <si>
    <t>MTM-103,04,PM-122</t>
  </si>
  <si>
    <t xml:space="preserve">SHAKIR  AHMED </t>
  </si>
  <si>
    <t xml:space="preserve">RAMANATH CHANDRA MOHANTA </t>
  </si>
  <si>
    <t xml:space="preserve">RAJIB  BISWAS </t>
  </si>
  <si>
    <t xml:space="preserve">PROKRITI  SARKAR </t>
  </si>
  <si>
    <t>2017-713-883</t>
  </si>
  <si>
    <t xml:space="preserve">AFIATH ISLAM ADHARA </t>
  </si>
  <si>
    <t xml:space="preserve">SITHI  CHAKMA </t>
  </si>
  <si>
    <t xml:space="preserve">        ,,</t>
  </si>
  <si>
    <t xml:space="preserve">NISHAT AKTAR </t>
  </si>
  <si>
    <t xml:space="preserve">NYMUN  MUNTAHA  ARANNA </t>
  </si>
  <si>
    <t>MTM-104,PM-111,22</t>
  </si>
  <si>
    <t xml:space="preserve">NAZMUS  SULTANA </t>
  </si>
  <si>
    <t>2017-013-440</t>
  </si>
  <si>
    <t xml:space="preserve">SNIRGDHA  SAMADDER </t>
  </si>
  <si>
    <t>CH-101,41</t>
  </si>
  <si>
    <t>Results Published on ----------------------2016</t>
  </si>
  <si>
    <t>Course Code. APECE-108</t>
  </si>
  <si>
    <t>Course Code. MTM-104</t>
  </si>
  <si>
    <t>Course Code. MTM-105</t>
  </si>
  <si>
    <t>Course Code . Stat.M 101</t>
  </si>
  <si>
    <t>Examination held on August, 2021</t>
  </si>
  <si>
    <t>Results Published on --------------------------2021</t>
  </si>
  <si>
    <t xml:space="preserve">Date………………………….. </t>
  </si>
  <si>
    <t xml:space="preserve">                                        ...................................................</t>
  </si>
  <si>
    <t>SHULTANUL BARI</t>
  </si>
  <si>
    <t>MD. AKASH MIAH</t>
  </si>
  <si>
    <t>SHASWATA DAS</t>
  </si>
  <si>
    <t>Psy-101</t>
  </si>
  <si>
    <t>2017-813-918</t>
  </si>
  <si>
    <t>2016-413-652</t>
  </si>
  <si>
    <t>JANNATUL FERDOUS</t>
  </si>
  <si>
    <t>Total  marks  50</t>
  </si>
  <si>
    <t>2015-018-445</t>
  </si>
  <si>
    <t>2015-517-018</t>
  </si>
  <si>
    <t>2017-713-586</t>
  </si>
  <si>
    <t>2016-513-426</t>
  </si>
  <si>
    <t>2017-513-579</t>
  </si>
  <si>
    <t>2017-113-645</t>
  </si>
  <si>
    <t>2017-313-652</t>
  </si>
  <si>
    <t>2017-213-662</t>
  </si>
  <si>
    <t xml:space="preserve">                               Tabulation Sheet for First Year B.S. (Hons.) Examination 2019</t>
  </si>
  <si>
    <t>2018-725-492</t>
  </si>
  <si>
    <t xml:space="preserve">BAHA  UDDIN </t>
  </si>
  <si>
    <t>101-107,  150,199</t>
  </si>
  <si>
    <t>PM-111,  PM-122</t>
  </si>
  <si>
    <t>2018-625-493</t>
  </si>
  <si>
    <t xml:space="preserve">ABID  HOSSAIN  BISWAS </t>
  </si>
  <si>
    <t>2018-525-494</t>
  </si>
  <si>
    <t xml:space="preserve">A.H.M.  SAMI </t>
  </si>
  <si>
    <t>2018-025-499</t>
  </si>
  <si>
    <t xml:space="preserve">NIZAM   UDDIN  RIMON </t>
  </si>
  <si>
    <t>2018-325-504</t>
  </si>
  <si>
    <t xml:space="preserve">MOKADDES  UDDIN AHMED </t>
  </si>
  <si>
    <t>2018-825-509</t>
  </si>
  <si>
    <t xml:space="preserve">FUAD BIN  RAIHAN </t>
  </si>
  <si>
    <t>2018-425-512</t>
  </si>
  <si>
    <t>Course No. ACCE 1202</t>
  </si>
  <si>
    <t>Course No. ACCE 1203</t>
  </si>
  <si>
    <t>Course No. ACCE 1204</t>
  </si>
  <si>
    <t>Course No. ACCE 1205</t>
  </si>
  <si>
    <t>Course No. ACCE 1206</t>
  </si>
  <si>
    <t>Course No. MAT 1201</t>
  </si>
  <si>
    <t>Course No. PHY 1201</t>
  </si>
  <si>
    <t xml:space="preserve">AHASUN  ULLAH  SHANTO </t>
  </si>
  <si>
    <t>2018-526-745</t>
  </si>
  <si>
    <t xml:space="preserve">IKRAMUL  HASAN </t>
  </si>
  <si>
    <t>2018-326-747</t>
  </si>
  <si>
    <t xml:space="preserve">FAHIM  MUNTASIR </t>
  </si>
  <si>
    <t>2018-126-749</t>
  </si>
  <si>
    <t xml:space="preserve">MD. ABIR  HOSSAIN </t>
  </si>
  <si>
    <t>2017-414-209</t>
  </si>
  <si>
    <t xml:space="preserve">FAHIM  SADMAN MAHMUD </t>
  </si>
  <si>
    <t xml:space="preserve">SABBIR  RAHMAN </t>
  </si>
  <si>
    <t xml:space="preserve">MARUF  MUMAUN </t>
  </si>
  <si>
    <t xml:space="preserve">MD.  NAHIDUR  RAHMAN TANVIR </t>
  </si>
  <si>
    <t xml:space="preserve">MD MOTTAKIM UR RAHMAN </t>
  </si>
  <si>
    <t>2018-726-635</t>
  </si>
  <si>
    <t xml:space="preserve">MASUD  RANA  RAHUL </t>
  </si>
  <si>
    <t>2018-626-636</t>
  </si>
  <si>
    <t xml:space="preserve">SAYED  AHMAD </t>
  </si>
  <si>
    <t>2018-126-640</t>
  </si>
  <si>
    <t xml:space="preserve">NOOR MUHAMMAD </t>
  </si>
  <si>
    <t>2018-026-641</t>
  </si>
  <si>
    <t xml:space="preserve">MD. FAZLA  RABBI </t>
  </si>
  <si>
    <t>2018-226-649</t>
  </si>
  <si>
    <t xml:space="preserve">MONIR  HOSSAIN </t>
  </si>
  <si>
    <t>2018-626-654</t>
  </si>
  <si>
    <t xml:space="preserve">SAZID  HUSSAIN </t>
  </si>
  <si>
    <t>2018-926-660</t>
  </si>
  <si>
    <t xml:space="preserve">MD. ASRAFUL ISLAM </t>
  </si>
  <si>
    <t>2018-526-664</t>
  </si>
  <si>
    <t xml:space="preserve">MD  SOMAJOL  ISLAM </t>
  </si>
  <si>
    <t>2018-026-669</t>
  </si>
  <si>
    <t xml:space="preserve">MD.  MAMUNOR ROSHID </t>
  </si>
  <si>
    <t>2018-226-676</t>
  </si>
  <si>
    <t xml:space="preserve">MD.  SABBIR  HOSSAIN SHISHIR </t>
  </si>
  <si>
    <t>2018-426-692</t>
  </si>
  <si>
    <t xml:space="preserve">MD  IRTIJA  RAIAN </t>
  </si>
  <si>
    <t>2018-427-700</t>
  </si>
  <si>
    <t xml:space="preserve">RAIHAN   CHOWDHURY </t>
  </si>
  <si>
    <t>2018-826-706</t>
  </si>
  <si>
    <t xml:space="preserve">MD.  SHADMAN  SHADID </t>
  </si>
  <si>
    <t>2018-926-714</t>
  </si>
  <si>
    <t xml:space="preserve">RAKIBUL  HASAN </t>
  </si>
  <si>
    <t>2018-526-718</t>
  </si>
  <si>
    <t xml:space="preserve">ROKIBUL  ISLAM  TOUKIR </t>
  </si>
  <si>
    <t>2018-926-723</t>
  </si>
  <si>
    <t xml:space="preserve">MD.  IMRAN  ALI </t>
  </si>
  <si>
    <t>2018-126-730</t>
  </si>
  <si>
    <t xml:space="preserve">SAJID  CHOWDHURY </t>
  </si>
  <si>
    <t>2018-726-734</t>
  </si>
  <si>
    <t xml:space="preserve">SK  MD ABU FATTAH </t>
  </si>
  <si>
    <t>2018-426-737</t>
  </si>
  <si>
    <t xml:space="preserve">MD.  NAZMUS  SAKIB </t>
  </si>
  <si>
    <t>2018-226-739</t>
  </si>
  <si>
    <t xml:space="preserve">SAKIFH  IFFAZ KHAN </t>
  </si>
  <si>
    <t>2018-626-744</t>
  </si>
  <si>
    <t xml:space="preserve">MD.  AL-AMIN </t>
  </si>
  <si>
    <t>2018-426-746</t>
  </si>
  <si>
    <t xml:space="preserve">MD.  AMIT  HASAN </t>
  </si>
  <si>
    <t>2018-226-748</t>
  </si>
  <si>
    <t xml:space="preserve">MD ANAMUL HAQUE </t>
  </si>
  <si>
    <t>2018-926-750</t>
  </si>
  <si>
    <t xml:space="preserve">WAHID ALAM  TASIN </t>
  </si>
  <si>
    <t>2018-426-755</t>
  </si>
  <si>
    <t xml:space="preserve">MD. MASHRUFE  MORSHED  AKIB </t>
  </si>
  <si>
    <r>
      <t xml:space="preserve">†gvnv¤§` gvi“dzj nK </t>
    </r>
    <r>
      <rPr>
        <sz val="7"/>
        <rFont val="Times New Roman"/>
        <family val="1"/>
      </rPr>
      <t>MOHAMMAD MARUFUL HAQUE</t>
    </r>
  </si>
  <si>
    <t>Examination held on June, 2010</t>
  </si>
  <si>
    <t>H-2585</t>
  </si>
  <si>
    <t>CSE1101-02, 21</t>
  </si>
  <si>
    <t>Phy-1122, Chem-1123, Math-1124</t>
  </si>
  <si>
    <t>H-2586</t>
  </si>
  <si>
    <t>H-2587</t>
  </si>
  <si>
    <t>H-2589</t>
  </si>
  <si>
    <t>H-2588</t>
  </si>
  <si>
    <t>Applied Mechanics and Vector Analysis</t>
  </si>
  <si>
    <t>Tabulation Sheet of First Year B.S. (Hons) Examination 2019</t>
  </si>
  <si>
    <t>Examination held on October, 2019</t>
  </si>
  <si>
    <t>2018-626-032</t>
  </si>
  <si>
    <t>2018-19</t>
  </si>
  <si>
    <t xml:space="preserve">AKLAK  HOSSAIN </t>
  </si>
  <si>
    <t>2018-726-040</t>
  </si>
  <si>
    <t xml:space="preserve">SHOFIUL  ALAM </t>
  </si>
  <si>
    <t>2018-626-041</t>
  </si>
  <si>
    <t xml:space="preserve">Total 
Credits 26 </t>
  </si>
  <si>
    <t>SWE-104</t>
  </si>
  <si>
    <t xml:space="preserve">MIST. RAMY NAZMIN </t>
  </si>
  <si>
    <t>SWE-103,06</t>
  </si>
  <si>
    <t>MAHMUDUL  HASAN CHOWDHURY</t>
  </si>
  <si>
    <t>GLP-102</t>
  </si>
  <si>
    <t xml:space="preserve">SUMAYA  SULTAMA </t>
  </si>
  <si>
    <t>MD.  ASHIF</t>
  </si>
  <si>
    <t>SHAMSUN
 NAHAR</t>
  </si>
  <si>
    <t>2012-272-749</t>
  </si>
  <si>
    <t>Subject : Satistics</t>
  </si>
  <si>
    <t>Course Code-NE 1105</t>
  </si>
  <si>
    <t>Tabulation Sheet for First Year B.S. (Hons.) Special Improvement Examination 2017</t>
  </si>
  <si>
    <t>Examination held on : May, 2018</t>
  </si>
  <si>
    <t>1. Dr. Jamil Hasan Karami............................................</t>
  </si>
  <si>
    <t>2. Prof. Dr. Md. Jafar Ahmed Khan................................</t>
  </si>
  <si>
    <t>2016-713-587</t>
  </si>
  <si>
    <t>2016-213-609</t>
  </si>
  <si>
    <t>2016-013-610</t>
  </si>
  <si>
    <t>2016-418-387</t>
  </si>
  <si>
    <t>2015-117-067</t>
  </si>
  <si>
    <t>Dated, the -----------------------</t>
  </si>
  <si>
    <t>2016-713-569</t>
  </si>
  <si>
    <t xml:space="preserve">NOSHEEN  TABASSUM  DIPANNITA </t>
  </si>
  <si>
    <t>2018-126-811</t>
  </si>
  <si>
    <t>2018-723-269</t>
  </si>
  <si>
    <t xml:space="preserve">RIAZ  AHAMMED </t>
  </si>
  <si>
    <t>2018-024-913</t>
  </si>
  <si>
    <t xml:space="preserve">SHAH  PARAN  REMON </t>
  </si>
  <si>
    <t>2018-024-922</t>
  </si>
  <si>
    <t xml:space="preserve">MD.  ARIF  SHEKH </t>
  </si>
  <si>
    <t>2018-824-933</t>
  </si>
  <si>
    <t xml:space="preserve">OSMAN  ALI  </t>
  </si>
  <si>
    <t>2018-223-273</t>
  </si>
  <si>
    <t xml:space="preserve">GOLAM  NUR  SHAFAE  TULLA </t>
  </si>
  <si>
    <t>2018-724-925</t>
  </si>
  <si>
    <t xml:space="preserve">OLI  AHAD </t>
  </si>
  <si>
    <t>2018-723-304</t>
  </si>
  <si>
    <t xml:space="preserve">MD.  RAYHAN PARVEZ </t>
  </si>
  <si>
    <t>2018-524-927</t>
  </si>
  <si>
    <t xml:space="preserve">A S M JAMIUL  ISLAM </t>
  </si>
  <si>
    <t>2018-524-206</t>
  </si>
  <si>
    <t>ABRAR   FAIYAZ  SOUMIK</t>
  </si>
  <si>
    <t>2018-523-270</t>
  </si>
  <si>
    <t xml:space="preserve">SUMON  HOSSAIN </t>
  </si>
  <si>
    <t>2018-123-300</t>
  </si>
  <si>
    <t xml:space="preserve">AL-MAMUN </t>
  </si>
  <si>
    <t>2018-824-906</t>
  </si>
  <si>
    <t xml:space="preserve">AZWAD  ZAMAN </t>
  </si>
  <si>
    <t xml:space="preserve">SOHEL RANA </t>
  </si>
  <si>
    <t>2018-823-268</t>
  </si>
  <si>
    <t xml:space="preserve">MD  SAEEK  AHMMED </t>
  </si>
  <si>
    <t>2018-923-294</t>
  </si>
  <si>
    <t>MD. AL - AMIN</t>
  </si>
  <si>
    <t>2018-924-914</t>
  </si>
  <si>
    <t>2018-824-924</t>
  </si>
  <si>
    <t xml:space="preserve">KAZI  MAHID  UDDIN </t>
  </si>
  <si>
    <t>2018-123-283</t>
  </si>
  <si>
    <t xml:space="preserve">MD.  SARWAR  HOSSAN </t>
  </si>
  <si>
    <t>2018-423-307</t>
  </si>
  <si>
    <t xml:space="preserve">MD.  SABUJ  MIAH </t>
  </si>
  <si>
    <t>2018-722-387</t>
  </si>
  <si>
    <t xml:space="preserve">MD.  SHOHAG  BABU </t>
  </si>
  <si>
    <t>2018-624-025</t>
  </si>
  <si>
    <t xml:space="preserve">MD.  KOWCER  SIKDER </t>
  </si>
  <si>
    <t>2018-724-907</t>
  </si>
  <si>
    <t xml:space="preserve">AMITAV  BARUA </t>
  </si>
  <si>
    <t>2018-324-929</t>
  </si>
  <si>
    <t xml:space="preserve">SUMAN  SEN </t>
  </si>
  <si>
    <t>2018-926-615</t>
  </si>
  <si>
    <t xml:space="preserve">SHISHIR  ROY </t>
  </si>
  <si>
    <t>2018-823-286</t>
  </si>
  <si>
    <t xml:space="preserve">MD.  SHAKIRUL  ISLAM </t>
  </si>
  <si>
    <t>2018-426-593</t>
  </si>
  <si>
    <t xml:space="preserve">SAIDUL  BASHAR  SHAD </t>
  </si>
  <si>
    <t>2018-026-597</t>
  </si>
  <si>
    <t xml:space="preserve">SYED  FAYSAL  MAHMUD </t>
  </si>
  <si>
    <t>2018-226-603</t>
  </si>
  <si>
    <t xml:space="preserve">ZAWHAR  DUDAYEV HAQUE </t>
  </si>
  <si>
    <t>2018-926-606</t>
  </si>
  <si>
    <t xml:space="preserve">TAHA  YASIN </t>
  </si>
  <si>
    <t>2018-626-618</t>
  </si>
  <si>
    <t xml:space="preserve">MD.  KAMARUZZAMAN </t>
  </si>
  <si>
    <t>2014-716-532</t>
  </si>
  <si>
    <t>RAKIB HOSSAIN</t>
  </si>
  <si>
    <t>PSY-102</t>
  </si>
  <si>
    <t>Results Published on --------------------------2022</t>
  </si>
  <si>
    <t>Tabulation Sheet for First Year B.S. (Hons)  Special Retake Examination 2019</t>
  </si>
  <si>
    <t>Examination held on February, 2022</t>
  </si>
  <si>
    <t xml:space="preserve">MD.  NUR  UDDIN </t>
  </si>
  <si>
    <t>2018-426-124</t>
  </si>
  <si>
    <t xml:space="preserve">MD.  HASAN </t>
  </si>
  <si>
    <t xml:space="preserve">HABIBULLAH  </t>
  </si>
  <si>
    <t>2018-426-043</t>
  </si>
  <si>
    <t xml:space="preserve">MD.  SYDUR  RAHMAN </t>
  </si>
  <si>
    <t>2018-126-082</t>
  </si>
  <si>
    <t xml:space="preserve">MD.  NOOR  SADEK ISLAM </t>
  </si>
  <si>
    <t xml:space="preserve">MD.  MORTAZA  RABBANI </t>
  </si>
  <si>
    <t xml:space="preserve">MD.  NAZMUL HASAN </t>
  </si>
  <si>
    <t>2018-526-097</t>
  </si>
  <si>
    <t xml:space="preserve">AMIT KUMAR </t>
  </si>
  <si>
    <t xml:space="preserve">ANISH  SARDER </t>
  </si>
  <si>
    <t>2018-226-027</t>
  </si>
  <si>
    <t xml:space="preserve">SHARMIN  RAHMAN  MIM </t>
  </si>
  <si>
    <t>2018-326-035</t>
  </si>
  <si>
    <t xml:space="preserve">SANJIDA  TABASSUM  YEANA  </t>
  </si>
  <si>
    <t>2018-926-039</t>
  </si>
  <si>
    <t xml:space="preserve">NADIM MAHMUD </t>
  </si>
  <si>
    <t xml:space="preserve">MD.  ABDULLAH OMAR NASIF </t>
  </si>
  <si>
    <t>FAYSAL  IKBAL JAMEE</t>
  </si>
  <si>
    <t>101,04</t>
  </si>
  <si>
    <t xml:space="preserve">JAHID HASAN RUBEL </t>
  </si>
  <si>
    <t xml:space="preserve">MD. RAJU ISLAM </t>
  </si>
  <si>
    <t xml:space="preserve">MD. MAHFUJUL HAQUE </t>
  </si>
  <si>
    <t xml:space="preserve">MOONTASHIR ALIF </t>
  </si>
  <si>
    <t xml:space="preserve">HABIBA  MAHJABIN JYOTI </t>
  </si>
  <si>
    <t xml:space="preserve">REYA PODDER </t>
  </si>
  <si>
    <t>101,02,4</t>
  </si>
  <si>
    <t>Examination held in January, 2020</t>
  </si>
  <si>
    <t>UTPAL DEBNATH</t>
  </si>
  <si>
    <t>104-5</t>
  </si>
  <si>
    <t>MTM-102,4</t>
  </si>
  <si>
    <t>ruqayyah</t>
  </si>
  <si>
    <t>TABASSUM TAHRIN TRISHA</t>
  </si>
  <si>
    <t>Date ----------------------------</t>
  </si>
  <si>
    <t>H-957</t>
  </si>
  <si>
    <t>H-956</t>
  </si>
  <si>
    <t>H-955</t>
  </si>
  <si>
    <t>H-954</t>
  </si>
  <si>
    <t>H-953</t>
  </si>
  <si>
    <t>H-952</t>
  </si>
  <si>
    <t>H-951</t>
  </si>
  <si>
    <t>H-961</t>
  </si>
  <si>
    <t xml:space="preserve">MD.  AKIB  AHASAN </t>
  </si>
  <si>
    <t xml:space="preserve">AHASAN HABIB </t>
  </si>
  <si>
    <t>2018-326-648</t>
  </si>
  <si>
    <t xml:space="preserve">SHUVO  CHANDRA  SUTRADHAR </t>
  </si>
  <si>
    <t>2018-726-653</t>
  </si>
  <si>
    <t xml:space="preserve">ANKUR  SINGH  ANTU </t>
  </si>
  <si>
    <t>2018-626-681</t>
  </si>
  <si>
    <t>ANANTA  DATTA TAPO</t>
  </si>
  <si>
    <t>2018-826-751</t>
  </si>
  <si>
    <t xml:space="preserve">SHAIBO CHAKRABORTY </t>
  </si>
  <si>
    <t>2017-114-236</t>
  </si>
  <si>
    <t xml:space="preserve">RANJON  BAIDYA </t>
  </si>
  <si>
    <t>2017-514-435</t>
  </si>
  <si>
    <t xml:space="preserve">ARKA SAHA </t>
  </si>
  <si>
    <t xml:space="preserve">BHOBOTOSH  CHANDRA ROY </t>
  </si>
  <si>
    <t xml:space="preserve">ANIK  KUMAR DAS </t>
  </si>
  <si>
    <t>2018-826-634</t>
  </si>
  <si>
    <t xml:space="preserve">RABEYA  MOJUMDER  BITHI </t>
  </si>
  <si>
    <t>2018-626-645</t>
  </si>
  <si>
    <t xml:space="preserve">4.Full Name ................................................................................. Member </t>
  </si>
  <si>
    <t>PIKLU MAJUMDER</t>
  </si>
  <si>
    <t>103,04</t>
  </si>
  <si>
    <t>MD. RIDOWAN</t>
  </si>
  <si>
    <t>Course No CSE -103</t>
  </si>
  <si>
    <t>Course No CSE -104</t>
  </si>
  <si>
    <t>Course No. CSE -105</t>
  </si>
  <si>
    <t>Course No CSE -106</t>
  </si>
  <si>
    <t>2013-912-921</t>
  </si>
  <si>
    <t xml:space="preserve">RUQAYYAH </t>
  </si>
  <si>
    <t>Tabulation Sheet of First Year B.S. (Hons) Examination 2010</t>
  </si>
  <si>
    <t>Class
Assessment 20</t>
  </si>
  <si>
    <t>SADIA SULTANA</t>
  </si>
  <si>
    <t xml:space="preserve">                       Departmental  Courses</t>
  </si>
  <si>
    <t>2014-516-399</t>
  </si>
  <si>
    <t>MD. HABIBUR RAHMAN HABIB</t>
  </si>
  <si>
    <r>
      <t xml:space="preserve">L›`Kvi bvRgym ZvKxe </t>
    </r>
    <r>
      <rPr>
        <sz val="8"/>
        <rFont val="Times New Roman"/>
        <family val="1"/>
      </rPr>
      <t>KHANDAKER NAZMUS TAKIB</t>
    </r>
  </si>
  <si>
    <t>2018-926-589</t>
  </si>
  <si>
    <t xml:space="preserve">RIYA  ASHRAF  MIM </t>
  </si>
  <si>
    <t>2018-726-590</t>
  </si>
  <si>
    <t xml:space="preserve">MARIYA   ISLAM </t>
  </si>
  <si>
    <t>2018-526-592</t>
  </si>
  <si>
    <t xml:space="preserve">MAISHA  MAHIAT NOOR </t>
  </si>
  <si>
    <t>2018-226-595</t>
  </si>
  <si>
    <t xml:space="preserve">ANANNA  ANIKA  </t>
  </si>
  <si>
    <t>2018-428-599</t>
  </si>
  <si>
    <t xml:space="preserve">SUMONA  HAQUE </t>
  </si>
  <si>
    <t>2018-526-600</t>
  </si>
  <si>
    <t xml:space="preserve">SYEDA  FARIA  EHSAN </t>
  </si>
  <si>
    <t>2018-426-601</t>
  </si>
  <si>
    <t xml:space="preserve">MOSHAMMAT NAFISA ALIM  RITU </t>
  </si>
  <si>
    <t>2018-126-604</t>
  </si>
  <si>
    <t xml:space="preserve">JANNATUL   AFROSE </t>
  </si>
  <si>
    <t>2018-626-609</t>
  </si>
  <si>
    <t xml:space="preserve">NADIM   MAHMUD </t>
  </si>
  <si>
    <t>2018-325-522</t>
  </si>
  <si>
    <t xml:space="preserve">MD.  AHADUZZAMAN ASHIK </t>
  </si>
  <si>
    <t>2017-314-684</t>
  </si>
  <si>
    <t xml:space="preserve">MD AMIN KHAN </t>
  </si>
  <si>
    <t>2018-625-510</t>
  </si>
  <si>
    <t xml:space="preserve">JHALOK  BARMON  </t>
  </si>
  <si>
    <t>2017-414-038</t>
  </si>
  <si>
    <t xml:space="preserve">MOURI TANIA </t>
  </si>
  <si>
    <t>2017-214-058</t>
  </si>
  <si>
    <t xml:space="preserve">FATHEMA  HOSSAIN  MISHA  </t>
  </si>
  <si>
    <t>2017-014-078</t>
  </si>
  <si>
    <t xml:space="preserve">MD.  AHSANUL  KARIM </t>
  </si>
  <si>
    <t>2018-725-555</t>
  </si>
  <si>
    <t xml:space="preserve">SHEIKH MD.  SEUM </t>
  </si>
  <si>
    <t>2016-814-648</t>
  </si>
  <si>
    <t xml:space="preserve">SAKIBUL  HASAN  SAKIB </t>
  </si>
  <si>
    <t xml:space="preserve">MD.  FUADUL  ISLAM </t>
  </si>
  <si>
    <t>2016-614-659</t>
  </si>
  <si>
    <t xml:space="preserve">NAHIM  AHMED  TUSHAR </t>
  </si>
  <si>
    <t xml:space="preserve">AMIT  KUMAR  MONDAL </t>
  </si>
  <si>
    <t>2016-313-635</t>
  </si>
  <si>
    <t>2016-113-637</t>
  </si>
  <si>
    <t>MD. JAHURUL ISLAM</t>
  </si>
  <si>
    <t>MD. IFTAKHAR ALAM NILOY</t>
  </si>
  <si>
    <t>PRABIR DAS</t>
  </si>
  <si>
    <t>105,06</t>
  </si>
  <si>
    <t>ANJAN SINGHA</t>
  </si>
  <si>
    <t>102,03,05</t>
  </si>
  <si>
    <t>Examination held on : June, 2017</t>
  </si>
  <si>
    <t>Total Marks of 1st Semster</t>
  </si>
  <si>
    <t xml:space="preserve">1st Semster Grade Point Average (SGPA) </t>
  </si>
  <si>
    <t>Grade 
Point</t>
  </si>
  <si>
    <t>102,5</t>
  </si>
  <si>
    <t>H-1799</t>
  </si>
  <si>
    <t>H-1753</t>
  </si>
  <si>
    <t>H-1747</t>
  </si>
  <si>
    <t>H-1987</t>
  </si>
  <si>
    <r>
      <t xml:space="preserve">Appearing Course No.
</t>
    </r>
    <r>
      <rPr>
        <sz val="12"/>
        <rFont val="Times New Roman"/>
        <family val="1"/>
      </rPr>
      <t>(Minor)</t>
    </r>
  </si>
  <si>
    <t>55% to les than 60 %</t>
  </si>
  <si>
    <t>60% to less than 65%</t>
  </si>
  <si>
    <t>65% to less than 70%</t>
  </si>
  <si>
    <t>70% to less than 75%</t>
  </si>
  <si>
    <t>75% to less than 80%</t>
  </si>
  <si>
    <t xml:space="preserve">Minimum Yearly GPA of 2.00 (D) required for promotion from 1st Year to 2nd Year </t>
  </si>
  <si>
    <t>2015-516-712</t>
  </si>
  <si>
    <t>MD. REYAZUL ISLAM ROFE</t>
  </si>
  <si>
    <t>2015-316714</t>
  </si>
  <si>
    <t>MD. ARIF CHAWDHURY</t>
  </si>
  <si>
    <t>2015-016-717</t>
  </si>
  <si>
    <t xml:space="preserve">MD.  NAYEM MIA  </t>
  </si>
  <si>
    <t xml:space="preserve">MD.   RIAJUL  KARIM  SAKIB </t>
  </si>
  <si>
    <t>PM-122, STAT M-101,02</t>
  </si>
  <si>
    <t>2015-018-607</t>
  </si>
  <si>
    <t xml:space="preserve">MD MAHBUB  ZAMAN  KABIR </t>
  </si>
  <si>
    <t>PM-122, STAT M-101</t>
  </si>
  <si>
    <t xml:space="preserve">SABRINA AKHTER </t>
  </si>
  <si>
    <t>MTH-106</t>
  </si>
  <si>
    <t xml:space="preserve">FAHMIDA  TAHSIN </t>
  </si>
  <si>
    <t>MTH-105,06</t>
  </si>
  <si>
    <t xml:space="preserve">FARIHA  ISLAM </t>
  </si>
  <si>
    <t xml:space="preserve">MOST.  NAZMUN NAHER NAZ </t>
  </si>
  <si>
    <t xml:space="preserve">TAZMIM  KHAN </t>
  </si>
  <si>
    <t>2017-117-735</t>
  </si>
  <si>
    <t xml:space="preserve">SABRINA  AKTER  SATHY </t>
  </si>
  <si>
    <t xml:space="preserve">SIRAJUM  MONIRA  ERA </t>
  </si>
  <si>
    <t>PM-111,Stat M-101,02</t>
  </si>
  <si>
    <t xml:space="preserve">RAIBA  AFREEN  CHOWDHURY  </t>
  </si>
  <si>
    <t>MTH-103,05</t>
  </si>
  <si>
    <t xml:space="preserve">SIFAT  SHARMIN RAWF </t>
  </si>
  <si>
    <t xml:space="preserve">SYED  MAHFUZ  UL  HASAN </t>
  </si>
  <si>
    <t xml:space="preserve">DR. MUHAMMAD  SHAHIDULLAH </t>
  </si>
  <si>
    <t>2017-913-746</t>
  </si>
  <si>
    <t xml:space="preserve">MD.  KAMRUL  HASAN </t>
  </si>
  <si>
    <t xml:space="preserve">A.S.M. RASHEDUZZAMAN </t>
  </si>
  <si>
    <t xml:space="preserve">FAJLA  RABBI </t>
  </si>
  <si>
    <t xml:space="preserve">INZAMUM  UL HOQUE </t>
  </si>
  <si>
    <t>MD.  MEHEDI  HASAN (ARIF)</t>
  </si>
  <si>
    <t xml:space="preserve">MD.  MOSTAFA   MASUD </t>
  </si>
  <si>
    <t xml:space="preserve">AKASH  MAHMUD </t>
  </si>
  <si>
    <t xml:space="preserve">MEHEDY  HASAN </t>
  </si>
  <si>
    <t>MTH-104,05,06</t>
  </si>
  <si>
    <t xml:space="preserve">KAYSAR   HAMID  SOHAN </t>
  </si>
  <si>
    <t>2016-613-588</t>
  </si>
  <si>
    <t xml:space="preserve">MD.  ASHRAFUL  ISLAM </t>
  </si>
  <si>
    <t>PM-102,22</t>
  </si>
  <si>
    <t xml:space="preserve">SAGAR  SARKAR </t>
  </si>
  <si>
    <t xml:space="preserve">FERDOUSI  MAJUMDER </t>
  </si>
  <si>
    <t xml:space="preserve">MD.  TARIF  HASAN </t>
  </si>
  <si>
    <t>MTH-103,04</t>
  </si>
  <si>
    <t xml:space="preserve">TOFAZZAL  HOSSAIN MISBAH </t>
  </si>
  <si>
    <t xml:space="preserve">HASIB  MAHMUD </t>
  </si>
  <si>
    <t xml:space="preserve">FATEMA  AKTER </t>
  </si>
  <si>
    <t xml:space="preserve">ARAFAT  ISLAM </t>
  </si>
  <si>
    <t>MTH-101,03-06,150</t>
  </si>
  <si>
    <t xml:space="preserve">PRONOY  KUMAR  MONDAL </t>
  </si>
  <si>
    <t>2017-713-747</t>
  </si>
  <si>
    <t xml:space="preserve">DEWAN  MD. MEHEDI HASSAN </t>
  </si>
  <si>
    <t xml:space="preserve"> Stat M-102</t>
  </si>
  <si>
    <t xml:space="preserve">KALLAN  KUMAR  SARKER </t>
  </si>
  <si>
    <t xml:space="preserve">SOURAV SINGHA </t>
  </si>
  <si>
    <t xml:space="preserve">MEDHA ROY </t>
  </si>
  <si>
    <t xml:space="preserve">MD. ISRAFIL ISLAM </t>
  </si>
  <si>
    <t xml:space="preserve">NAHID FAZAL SAFIN </t>
  </si>
  <si>
    <t xml:space="preserve">HASIBUL  ISLAM </t>
  </si>
  <si>
    <t xml:space="preserve">MD. NASIR UDDIN ROKON </t>
  </si>
  <si>
    <t xml:space="preserve">MEHEDI HASAN IMRAN </t>
  </si>
  <si>
    <t>2015-216-328</t>
  </si>
  <si>
    <t>2014-417-957</t>
  </si>
  <si>
    <r>
      <t xml:space="preserve">weavb ivq       </t>
    </r>
    <r>
      <rPr>
        <sz val="10"/>
        <rFont val="SutonnyMJ"/>
      </rPr>
      <t xml:space="preserve">             
</t>
    </r>
    <r>
      <rPr>
        <sz val="8"/>
        <rFont val="Times New Roman"/>
        <family val="1"/>
      </rPr>
      <t>BIDHAN ROY</t>
    </r>
  </si>
  <si>
    <r>
      <t xml:space="preserve">¯^cœxj mvnv  </t>
    </r>
    <r>
      <rPr>
        <sz val="10"/>
        <rFont val="SutonnyMJ"/>
      </rPr>
      <t xml:space="preserve">                 
</t>
    </r>
    <r>
      <rPr>
        <sz val="8"/>
        <rFont val="Times New Roman"/>
        <family val="1"/>
      </rPr>
      <t>SWAPNIL SAHA</t>
    </r>
  </si>
  <si>
    <t>MD. NURUL AMIN</t>
  </si>
  <si>
    <t>2016-314-454</t>
  </si>
  <si>
    <t>Minimum GPA required for promotion : 2.00</t>
  </si>
  <si>
    <t>Extra-Departmental Courses</t>
  </si>
  <si>
    <t>Course No.GLT-101</t>
  </si>
  <si>
    <t>Course 
Final 70%</t>
  </si>
  <si>
    <t>Total  
marks %</t>
  </si>
  <si>
    <t>Cotroller of Examinations</t>
  </si>
  <si>
    <t>University of Dhaka</t>
  </si>
  <si>
    <t>Integrated Honours Courses</t>
  </si>
  <si>
    <t>Total Marks 100</t>
  </si>
  <si>
    <t>Total  Marks 50</t>
  </si>
  <si>
    <t>Total  Marks 100</t>
  </si>
  <si>
    <r>
      <t xml:space="preserve">†gvt kvgxg †iRv 
</t>
    </r>
    <r>
      <rPr>
        <sz val="8"/>
        <rFont val="Times New Roman"/>
        <family val="1"/>
      </rPr>
      <t>MD.SHAMIM REZA</t>
    </r>
  </si>
  <si>
    <r>
      <t xml:space="preserve">†gvt gvgybyi ikx` 
</t>
    </r>
    <r>
      <rPr>
        <sz val="8"/>
        <rFont val="Times New Roman"/>
        <family val="1"/>
      </rPr>
      <t>MD.MAMUNUR RASHID</t>
    </r>
  </si>
  <si>
    <t>103,104 MTM-101-102</t>
  </si>
  <si>
    <t>103  MTM-101,102</t>
  </si>
  <si>
    <t>103 MTM- 101,102</t>
  </si>
  <si>
    <t>MURSHALINA AKTHER</t>
  </si>
  <si>
    <t>103 MTM 101</t>
  </si>
  <si>
    <t>2012-212-749</t>
  </si>
  <si>
    <t>106 MTM-101</t>
  </si>
  <si>
    <t>NAZIA AKHTER BUSHRA</t>
  </si>
  <si>
    <t>2012-113-262</t>
  </si>
  <si>
    <t xml:space="preserve">PRITOM DAS </t>
  </si>
  <si>
    <t>2011-112-336</t>
  </si>
  <si>
    <t>MD. WALIULLAH HOSSAIN</t>
  </si>
  <si>
    <t>2015-417-208</t>
  </si>
  <si>
    <t>2016-613-713</t>
  </si>
  <si>
    <t>2016-713-695</t>
  </si>
  <si>
    <t>Tabulation Sheet for First Year 1st Semester B.Sc (Hons) Examination 2017</t>
  </si>
  <si>
    <t>2016-414-453</t>
  </si>
  <si>
    <t>2016-17</t>
  </si>
  <si>
    <t>MD. GOLAM SARUAR</t>
  </si>
  <si>
    <t xml:space="preserve">ANIK  KHANDAKAR </t>
  </si>
  <si>
    <t>2018-826-715</t>
  </si>
  <si>
    <t>2018-425-864</t>
  </si>
  <si>
    <t xml:space="preserve">SABRIN  FAROQUE TONNY </t>
  </si>
  <si>
    <t>2017-714-008</t>
  </si>
  <si>
    <t>Course Code-NE 1204</t>
  </si>
  <si>
    <t>Course Code-NE 1205</t>
  </si>
  <si>
    <t xml:space="preserve">                                                  </t>
  </si>
  <si>
    <t>CM-100</t>
  </si>
  <si>
    <t>MD. ABU KHAER</t>
  </si>
  <si>
    <t>2010-713-088</t>
  </si>
  <si>
    <t>MD. ALOMGEER HUSSEIN</t>
  </si>
  <si>
    <t>Viva Voce</t>
  </si>
  <si>
    <t>Sociology or Human Psychology</t>
  </si>
  <si>
    <t>Practical (Laboratory Experiments)</t>
  </si>
  <si>
    <t>Four -year Integrated Honours Programme</t>
  </si>
  <si>
    <t>Course No. AST 106</t>
  </si>
  <si>
    <t>Course No. AST 130</t>
  </si>
  <si>
    <t>Course No. AST 131</t>
  </si>
  <si>
    <t>Course No. 
AST 140</t>
  </si>
  <si>
    <t>Differential and Integral 
Calculus (Part A &amp; B)</t>
  </si>
  <si>
    <t>Oral I</t>
  </si>
  <si>
    <t xml:space="preserve">4 Credits </t>
  </si>
  <si>
    <t xml:space="preserve">3 Credits </t>
  </si>
  <si>
    <t>Full Marks 100</t>
  </si>
  <si>
    <t>Course Code : EEE-1101</t>
  </si>
  <si>
    <t>Course Code : CSE-1101</t>
  </si>
  <si>
    <t>Course Code : PHY-1101</t>
  </si>
  <si>
    <t>Course Code : MAT-1101</t>
  </si>
  <si>
    <t>Course Code : MAT-1103</t>
  </si>
  <si>
    <t>Course Code : CSE-1102</t>
  </si>
  <si>
    <t>Course Code : PHY-1102</t>
  </si>
  <si>
    <t>Course Code : EEE-1102</t>
  </si>
  <si>
    <t>Electrical Circuit Analysis I</t>
  </si>
  <si>
    <t>Computer Programming</t>
  </si>
  <si>
    <t>Differential and Integral Calculus</t>
  </si>
  <si>
    <t>Vector Analysis</t>
  </si>
  <si>
    <t>Computer Programming Laboratory</t>
  </si>
  <si>
    <t>Computer aided Engineeing Drawing</t>
  </si>
  <si>
    <t>Course No. Zool-102</t>
  </si>
  <si>
    <t>Course No. Zool-103</t>
  </si>
  <si>
    <t>Course No. Zool-104</t>
  </si>
  <si>
    <t>Course No. Zool-105</t>
  </si>
  <si>
    <t>Course No. Zool-106</t>
  </si>
  <si>
    <t xml:space="preserve">MD. RAKIBUL HAIDER </t>
  </si>
  <si>
    <t xml:space="preserve">MD. ARIFUR RAHMAN </t>
  </si>
  <si>
    <t>2017-214-229</t>
  </si>
  <si>
    <t>2017-614-234</t>
  </si>
  <si>
    <t>HAJI MUHAMMAD MOHSIN</t>
  </si>
  <si>
    <t>2017-214-292</t>
  </si>
  <si>
    <t>2017-014-465</t>
  </si>
  <si>
    <t>2017-914-493</t>
  </si>
  <si>
    <t>2018-025-895</t>
  </si>
  <si>
    <t xml:space="preserve">NAURIN  AFRIN </t>
  </si>
  <si>
    <t>2018-525-917</t>
  </si>
  <si>
    <t xml:space="preserve">HETAISHE  MONDOL </t>
  </si>
  <si>
    <t>2018-425-927</t>
  </si>
  <si>
    <t xml:space="preserve">SADIA  AFRIN  NAFISA </t>
  </si>
  <si>
    <t>2018-125-894</t>
  </si>
  <si>
    <t xml:space="preserve">MD  SOJEDULL HASAN  SOJEEB </t>
  </si>
  <si>
    <t>2018-725-898</t>
  </si>
  <si>
    <t xml:space="preserve">PARVES MIA </t>
  </si>
  <si>
    <t xml:space="preserve">MD.  SADIKUL  ISLAM </t>
  </si>
  <si>
    <t xml:space="preserve">MD MOMINUL  HOQUE </t>
  </si>
  <si>
    <t xml:space="preserve">MD.  JUEL RANA </t>
  </si>
  <si>
    <t xml:space="preserve">MD.  RABIUL  ISLAM  RAFI </t>
  </si>
  <si>
    <t xml:space="preserve">SHAKIB </t>
  </si>
  <si>
    <t xml:space="preserve">ZAHID  AHMED </t>
  </si>
  <si>
    <t>2018-925-850</t>
  </si>
  <si>
    <t xml:space="preserve">ABRAR  SHAHRIAR  ALIF </t>
  </si>
  <si>
    <t>2018-025-903</t>
  </si>
  <si>
    <t xml:space="preserve">MD. MOTTASIM  BILLAH </t>
  </si>
  <si>
    <t>2018-825-923</t>
  </si>
  <si>
    <t xml:space="preserve">NUR-AL-RAKIB </t>
  </si>
  <si>
    <t>2017-314-011</t>
  </si>
  <si>
    <t xml:space="preserve">MD.  SHAHABUL   ISLAM </t>
  </si>
  <si>
    <t xml:space="preserve">MOST  MIFTAUL JANNAT  TANIA </t>
  </si>
  <si>
    <t xml:space="preserve">SUSHMITA  SARKAR </t>
  </si>
  <si>
    <t xml:space="preserve">JANNAT ARA  MAHIN </t>
  </si>
  <si>
    <t>2015-418-496</t>
  </si>
  <si>
    <t xml:space="preserve">MD.  NAYEM  UDDIN </t>
  </si>
  <si>
    <t>2018-325-856</t>
  </si>
  <si>
    <t xml:space="preserve">SULTANUL  ARAFEAN   TAWHID </t>
  </si>
  <si>
    <t>2018-225-857</t>
  </si>
  <si>
    <t>MD.  LIKHON ALI</t>
  </si>
  <si>
    <t>2018-925-913</t>
  </si>
  <si>
    <t xml:space="preserve">MD.  HOSSEN MOLLA </t>
  </si>
  <si>
    <t>2017-313-940</t>
  </si>
  <si>
    <t xml:space="preserve">GULAM  KIBRIA  </t>
  </si>
  <si>
    <t>2018-025-877</t>
  </si>
  <si>
    <t xml:space="preserve">ABDULLAH  BIN  MOTAHAR </t>
  </si>
  <si>
    <t xml:space="preserve">MD.  JAHEDUL  ALAM </t>
  </si>
  <si>
    <t xml:space="preserve">MD.  FAEZUL  HAQUE </t>
  </si>
  <si>
    <t>2016-013-746</t>
  </si>
  <si>
    <t xml:space="preserve">MD. SAFIQUL ISLAM </t>
  </si>
  <si>
    <t xml:space="preserve">MASHRUR   RAHMAN </t>
  </si>
  <si>
    <t>STAT H-102</t>
  </si>
  <si>
    <t xml:space="preserve">     ,,</t>
  </si>
  <si>
    <t xml:space="preserve">MD.   ENAMUL  HAQUE </t>
  </si>
  <si>
    <t>STAT H-101,10</t>
  </si>
  <si>
    <t xml:space="preserve">MD.  SADAT  HASSAN </t>
  </si>
  <si>
    <t>STAT H-104,05,06</t>
  </si>
  <si>
    <t xml:space="preserve">NAIEM </t>
  </si>
  <si>
    <t>STAT H-101,03,10</t>
  </si>
  <si>
    <t xml:space="preserve">MD.  ARAFAT  RAHMAN ARIF </t>
  </si>
  <si>
    <t>STAT H-106,09</t>
  </si>
  <si>
    <t xml:space="preserve">MD AMINUL  ISLAM </t>
  </si>
  <si>
    <t>STAT H-101,06,10</t>
  </si>
  <si>
    <t>Tabulation Sheet for First Year First Semester B.Sc. Engg. Examination 2016</t>
  </si>
  <si>
    <t>Calculus &amp; Algebra</t>
  </si>
  <si>
    <t>Course Code : APECE-110</t>
  </si>
  <si>
    <t>Course Code : APECE-111</t>
  </si>
  <si>
    <t>Integrated   Honours  Course Codes and Grades</t>
  </si>
  <si>
    <t>Total  Marks 80</t>
  </si>
  <si>
    <t>Total  Marks %</t>
  </si>
  <si>
    <t xml:space="preserve">Electricity and Magnetism </t>
  </si>
  <si>
    <t>Minor  Courses</t>
  </si>
  <si>
    <t xml:space="preserve"> Minor Appearing Course No.</t>
  </si>
  <si>
    <t>2016-413-832</t>
  </si>
  <si>
    <t>2016-918-689</t>
  </si>
  <si>
    <t>Extra-Departmental Course</t>
  </si>
  <si>
    <t>2017-618-915</t>
  </si>
  <si>
    <t>2017-018-920</t>
  </si>
  <si>
    <t>2017-314-534</t>
  </si>
  <si>
    <t xml:space="preserve"> Major Appearing Course No.</t>
  </si>
  <si>
    <t xml:space="preserve">2.      Signature ---------------- </t>
  </si>
  <si>
    <t xml:space="preserve">3.      Signature ---------------- </t>
  </si>
  <si>
    <t>2014-917-386</t>
  </si>
  <si>
    <t>Linear Algebra-I</t>
  </si>
  <si>
    <t>Fortran Programming</t>
  </si>
  <si>
    <t>Economics</t>
  </si>
  <si>
    <t>Total  marks 50</t>
  </si>
  <si>
    <t>In-course 
Assessment 40</t>
  </si>
  <si>
    <t>Course Final 60</t>
  </si>
  <si>
    <t>Total  marks 100</t>
  </si>
  <si>
    <t>STAT-105</t>
  </si>
  <si>
    <t>2015-618-51</t>
  </si>
  <si>
    <t>SHANJIDA AKTER MON</t>
  </si>
  <si>
    <r>
      <t xml:space="preserve">†gvt Bgivb web AvRv` </t>
    </r>
    <r>
      <rPr>
        <sz val="8"/>
        <rFont val="Times New Roman"/>
        <family val="1"/>
      </rPr>
      <t>MD.IMRAN BIN AZAD</t>
    </r>
  </si>
  <si>
    <r>
      <t xml:space="preserve">Rmxg DÏxb     </t>
    </r>
    <r>
      <rPr>
        <sz val="10"/>
        <rFont val="SutonnyMJ"/>
      </rPr>
      <t xml:space="preserve">                  
</t>
    </r>
    <r>
      <rPr>
        <sz val="8"/>
        <rFont val="Times New Roman"/>
        <family val="1"/>
      </rPr>
      <t>JASIM UDDIN</t>
    </r>
  </si>
  <si>
    <t>Laboratory Experiments</t>
  </si>
  <si>
    <t>Mathematics for Biologists</t>
  </si>
  <si>
    <t>............................................</t>
  </si>
  <si>
    <t>UNIVERSITY OF DHAKA</t>
  </si>
  <si>
    <t xml:space="preserve">Subject : Computer Science &amp; Engineering </t>
  </si>
  <si>
    <t>1.5 Credits</t>
  </si>
  <si>
    <t>Linear Algebra I</t>
  </si>
  <si>
    <t>Major 
Course No.</t>
  </si>
  <si>
    <t>Minor 
Course No.</t>
  </si>
  <si>
    <t>2017-814-746</t>
  </si>
  <si>
    <t>2017-614-748</t>
  </si>
  <si>
    <t>2017-214-751</t>
  </si>
  <si>
    <t>2017-614-757</t>
  </si>
  <si>
    <t>2017-114-761</t>
  </si>
  <si>
    <t>2017-114-770</t>
  </si>
  <si>
    <t>2017-914-772</t>
  </si>
  <si>
    <t xml:space="preserve">MD. SANOWAR </t>
  </si>
  <si>
    <t>2017-214-760</t>
  </si>
  <si>
    <t>Tabulation Sheet for First Year 2nd Semester B.Sc (Hons) Examination 2019</t>
  </si>
  <si>
    <t>ACCE-1201-03, MAT-1201,            PHY-1201</t>
  </si>
  <si>
    <t xml:space="preserve">MD.   NAHIDUL  ISLAM NAHID </t>
  </si>
  <si>
    <t xml:space="preserve">CANCELLED </t>
  </si>
  <si>
    <t xml:space="preserve">MASUD  MIA </t>
  </si>
  <si>
    <t>2017-914-912</t>
  </si>
  <si>
    <t xml:space="preserve">MD. NAIMUR RAHMAN </t>
  </si>
  <si>
    <t>1201,02</t>
  </si>
  <si>
    <t xml:space="preserve">MAHFUZ  AHAMMED SWADHEN </t>
  </si>
  <si>
    <t xml:space="preserve">MD. SHAMIM HOSEN </t>
  </si>
  <si>
    <t xml:space="preserve">MD.  SHAFIQUR RAHMAN </t>
  </si>
  <si>
    <t xml:space="preserve">K..M.  MINHAJUL ABEDIN KUASHA </t>
  </si>
  <si>
    <t xml:space="preserve">FAHIM  ASIF PLABON </t>
  </si>
  <si>
    <t xml:space="preserve">MD. NURUL AMIN </t>
  </si>
  <si>
    <t>1201,-03,PHY-1201</t>
  </si>
  <si>
    <t xml:space="preserve">MD. MOSTAFA  SHAKIL </t>
  </si>
  <si>
    <t>1201-03,PHY-1201</t>
  </si>
  <si>
    <t xml:space="preserve">TANVIR ISLAM </t>
  </si>
  <si>
    <t xml:space="preserve">MD. KHAYRUL KABIR OVI </t>
  </si>
  <si>
    <t xml:space="preserve">SAYED TOIABUR RAHMAN </t>
  </si>
  <si>
    <t xml:space="preserve">MD. TAWFIQ ANIK </t>
  </si>
  <si>
    <t xml:space="preserve">MD. FARHAD HOSSAIN </t>
  </si>
  <si>
    <t>1201-03</t>
  </si>
  <si>
    <t xml:space="preserve">SANDIP DAS </t>
  </si>
  <si>
    <t xml:space="preserve">TURJO CHAKMA </t>
  </si>
  <si>
    <t>1201,03</t>
  </si>
  <si>
    <t xml:space="preserve">SHOUVRONEEL ROY </t>
  </si>
  <si>
    <t xml:space="preserve">ANIKA  BUSHRA </t>
  </si>
  <si>
    <t xml:space="preserve">DEBASHISH SARKER </t>
  </si>
  <si>
    <t xml:space="preserve">MD. ASHIKUJJAMAN RIDOY </t>
  </si>
  <si>
    <t xml:space="preserve">3.Full Name ............................................................ Member </t>
  </si>
  <si>
    <t xml:space="preserve">KABI SUFIA KAMAL </t>
  </si>
  <si>
    <t>2016-413-805</t>
  </si>
  <si>
    <t>DEVID GAIN</t>
  </si>
  <si>
    <t>JASMIN AKTER</t>
  </si>
  <si>
    <t>2017-114-671</t>
  </si>
  <si>
    <t xml:space="preserve"> 1....................................................................</t>
  </si>
  <si>
    <t xml:space="preserve">1.Full Name ……………………........................................................ Chairman </t>
  </si>
  <si>
    <t>………………………………</t>
  </si>
  <si>
    <t>2016-713-523</t>
  </si>
  <si>
    <t>2016-813-559</t>
  </si>
  <si>
    <t>2016-413-607</t>
  </si>
  <si>
    <t>2016-413-625</t>
  </si>
  <si>
    <t>Letter  Grade</t>
  </si>
  <si>
    <t xml:space="preserve">A+ </t>
  </si>
  <si>
    <t>MTH-105</t>
  </si>
  <si>
    <t>2013-716-569</t>
  </si>
  <si>
    <t>NEYAMUL HASSAN</t>
  </si>
  <si>
    <t>2013-512-682</t>
  </si>
  <si>
    <t>2014-016-178</t>
  </si>
  <si>
    <t>2015-718-600</t>
  </si>
  <si>
    <t>2016-914-755</t>
  </si>
  <si>
    <t>JATIR JANOK BANGABANDHU SEIKH MUJIBUR RAHMAN</t>
  </si>
  <si>
    <t>IMTIAJ AHMED EASTY</t>
  </si>
  <si>
    <t>2014-317-381</t>
  </si>
  <si>
    <t>MD. MUHAYMINUL ISLAM</t>
  </si>
  <si>
    <t>2014-117-392</t>
  </si>
  <si>
    <t>ALIF AL AHMED</t>
  </si>
  <si>
    <t>2014-917-394</t>
  </si>
  <si>
    <t>H-2543</t>
  </si>
  <si>
    <t>MD. SAFIQUL ISLAM</t>
  </si>
  <si>
    <t>MD. ABDULLA-AL-IMRAN</t>
  </si>
  <si>
    <t>H-2007</t>
  </si>
  <si>
    <t>MARSHEKHUL ISLAM</t>
  </si>
  <si>
    <t>Examination held on : February, 2021</t>
  </si>
  <si>
    <t>2010-512-149</t>
  </si>
  <si>
    <t>ABU NAIM MD. TAHSIN</t>
  </si>
  <si>
    <t xml:space="preserve">GAZI  ROBYEA </t>
  </si>
  <si>
    <t>2017-524-307</t>
  </si>
  <si>
    <t xml:space="preserve">MOHASINA   ZAFOR </t>
  </si>
  <si>
    <t>2018-225-226</t>
  </si>
  <si>
    <t xml:space="preserve">UMME   MUZIZA AKHI </t>
  </si>
  <si>
    <t>2018-325-234</t>
  </si>
  <si>
    <t xml:space="preserve">SHAJNEEN  JAHAN  SHOILY </t>
  </si>
  <si>
    <t>2018-925-238</t>
  </si>
  <si>
    <t xml:space="preserve">BINTE  AMZED  TABASSUM </t>
  </si>
  <si>
    <t>2018-525-241</t>
  </si>
  <si>
    <t xml:space="preserve">FARIHA  NAZNIN  TANDRA </t>
  </si>
  <si>
    <t>2018-825-248</t>
  </si>
  <si>
    <t xml:space="preserve">ABIDA  LOTIF  TAMANNA </t>
  </si>
  <si>
    <t>2018-725-249</t>
  </si>
  <si>
    <t xml:space="preserve">ZEBIN  ZUBAIDA </t>
  </si>
  <si>
    <t>2018-025-255</t>
  </si>
  <si>
    <t xml:space="preserve">ISMAYARA  AKTER  LIZA </t>
  </si>
  <si>
    <t>2018-825-257</t>
  </si>
  <si>
    <t xml:space="preserve">MAHMUDA  HOSSAIN  MIM </t>
  </si>
  <si>
    <t>2018-225-262</t>
  </si>
  <si>
    <t xml:space="preserve">SIDDIQA  BEGUM </t>
  </si>
  <si>
    <t>2018-925-265</t>
  </si>
  <si>
    <t>2018-525-269</t>
  </si>
  <si>
    <t xml:space="preserve">TASFIA  TABASSUM  RAISA </t>
  </si>
  <si>
    <t>2018-225-271</t>
  </si>
  <si>
    <t xml:space="preserve">KHALEDA  AKTER </t>
  </si>
  <si>
    <t>2018-025-273</t>
  </si>
  <si>
    <t xml:space="preserve">MEHER  AFROZ  </t>
  </si>
  <si>
    <t>2018-625-277</t>
  </si>
  <si>
    <t xml:space="preserve">KHATHIJATUL  KUBRA  KONA </t>
  </si>
  <si>
    <t>2018-125-281</t>
  </si>
  <si>
    <t xml:space="preserve">MOST.  HADIA SULTANA </t>
  </si>
  <si>
    <t>2018-925-283</t>
  </si>
  <si>
    <t xml:space="preserve">TARANNUM  AHSAN </t>
  </si>
  <si>
    <t>2018-825-293</t>
  </si>
  <si>
    <t xml:space="preserve">TASNIA  IBNAT </t>
  </si>
  <si>
    <t>2017-914-349</t>
  </si>
  <si>
    <t>MARIA AFRIN TAMANNA</t>
  </si>
  <si>
    <t>MARIUM KABIR TINA</t>
  </si>
  <si>
    <t>MD. AL-AMIN</t>
  </si>
  <si>
    <t>MD. KAMARUZZAMAN</t>
  </si>
  <si>
    <t>MD. KAMRUZZAMAN EMON</t>
  </si>
  <si>
    <t>The Jatir Janak Bangabandhu Sheikh Mujibur Rahman Hall</t>
  </si>
  <si>
    <t>MD. SHOHAG BABU</t>
  </si>
  <si>
    <t>MST. JINIYA TASNIM</t>
  </si>
  <si>
    <t>MST. JULAKHA AKTER</t>
  </si>
  <si>
    <t>MST. MONUFA AKTER</t>
  </si>
  <si>
    <t>Salimullah Muslim Hall</t>
  </si>
  <si>
    <t>NAIMUR RAHMAN</t>
  </si>
  <si>
    <t>NAYEEM HASSAN ASAD</t>
  </si>
  <si>
    <t>Kabi Sufia Kamal Hall</t>
  </si>
  <si>
    <t>NUZHA NOWRIN HASHI</t>
  </si>
  <si>
    <t xml:space="preserve">MAHBUBUL  ISLAM JOY </t>
  </si>
  <si>
    <t>2018-426-007</t>
  </si>
  <si>
    <t xml:space="preserve">ABDUL  KARIM </t>
  </si>
  <si>
    <t>2018-026-010</t>
  </si>
  <si>
    <t xml:space="preserve">MOHTASIM FUAD </t>
  </si>
  <si>
    <t>2018-126-019</t>
  </si>
  <si>
    <t xml:space="preserve">MD.  ZIHAD HASAN </t>
  </si>
  <si>
    <t>2018-526-028</t>
  </si>
  <si>
    <t xml:space="preserve">OMAR FARUK </t>
  </si>
  <si>
    <t>2018-426-025</t>
  </si>
  <si>
    <t xml:space="preserve">JUBAIRUL  HASSAN </t>
  </si>
  <si>
    <t>FAYSAL  IKBAL  JAMEE</t>
  </si>
  <si>
    <t>2014-216-284</t>
  </si>
  <si>
    <t>MD. SOHEL RANA</t>
  </si>
  <si>
    <t>MTM-102,-03</t>
  </si>
  <si>
    <t>Results Published on------------- -----------------------2010</t>
  </si>
  <si>
    <t>Avkivd-DR-Rvgvb</t>
  </si>
  <si>
    <t>n-1101</t>
  </si>
  <si>
    <t>Kvgi“j nvQvb</t>
  </si>
  <si>
    <t>n-3761</t>
  </si>
  <si>
    <t>BMB-11 Zool-1001</t>
  </si>
  <si>
    <r>
      <t xml:space="preserve">gybZvwmi gy¯—vdv </t>
    </r>
    <r>
      <rPr>
        <sz val="10"/>
        <rFont val="SutonnyMJ"/>
      </rPr>
      <t xml:space="preserve">  
</t>
    </r>
    <r>
      <rPr>
        <sz val="8"/>
        <rFont val="Times New Roman"/>
        <family val="1"/>
      </rPr>
      <t>MUNTASIR MUSTAFA</t>
    </r>
  </si>
  <si>
    <t>2016-718-447</t>
  </si>
  <si>
    <t>2016-014-169</t>
  </si>
  <si>
    <t>2012-015-450</t>
  </si>
  <si>
    <t>Mahedi Hasan Masud</t>
  </si>
  <si>
    <t>2013-312-233</t>
  </si>
  <si>
    <t>Md. Asadullah</t>
  </si>
  <si>
    <t xml:space="preserve">1.Full Name .......................................................... Chairman </t>
  </si>
  <si>
    <t xml:space="preserve">2.Full Name ............................................................ Member </t>
  </si>
  <si>
    <t>..........................................</t>
  </si>
  <si>
    <t>Biodiversity</t>
  </si>
  <si>
    <t>ABSENT</t>
  </si>
  <si>
    <t>Subject : Physics</t>
  </si>
  <si>
    <t>Number of Appearing Course No.
(Major)</t>
  </si>
  <si>
    <t>Number of Appearing Course No.
(Minor)</t>
  </si>
  <si>
    <t>Physics  Laboratory</t>
  </si>
  <si>
    <t>6 Credits</t>
  </si>
  <si>
    <t xml:space="preserve">                      Theoretical Courses</t>
  </si>
  <si>
    <t>Total Credits : 32</t>
  </si>
  <si>
    <t>Tabulation Sheet for First Year B.S. (Hons) Improvement Examination 2012</t>
  </si>
  <si>
    <t>STAT-101 MTM-104</t>
  </si>
  <si>
    <t>FARHAN –BIN-TARIK</t>
  </si>
  <si>
    <t>MTM-105 STAT-101</t>
  </si>
  <si>
    <t>Calculus  I</t>
  </si>
  <si>
    <t xml:space="preserve"> Probability</t>
  </si>
  <si>
    <t>Minor Courses</t>
  </si>
  <si>
    <t>Properties of matter &amp; applied mechanics</t>
  </si>
  <si>
    <t>Introduction to computer and programming</t>
  </si>
  <si>
    <t>Applied optics</t>
  </si>
  <si>
    <t>Modern Physics</t>
  </si>
  <si>
    <t>Laboratory</t>
  </si>
  <si>
    <t>Basic Statistics</t>
  </si>
  <si>
    <t>80% or above</t>
  </si>
  <si>
    <t>MIRZA SHIHAB UDDIN</t>
  </si>
  <si>
    <t>2012-812-185</t>
  </si>
  <si>
    <t>Examination held on: October, 2016</t>
  </si>
  <si>
    <t>2015-417-064</t>
  </si>
  <si>
    <t>2015-618-809</t>
  </si>
  <si>
    <t>101-108</t>
  </si>
  <si>
    <t>2017-014-618</t>
  </si>
  <si>
    <t>2017-914-628</t>
  </si>
  <si>
    <t>2017-214-652</t>
  </si>
  <si>
    <t>2017-714-648</t>
  </si>
  <si>
    <t>2017-314-633</t>
  </si>
  <si>
    <t>Tabulation Sheet of First Year B.S. (Hons.) Examination 2019</t>
  </si>
  <si>
    <t>2018-325-568</t>
  </si>
  <si>
    <t>2018-825-572</t>
  </si>
  <si>
    <t>2018-725-573</t>
  </si>
  <si>
    <t xml:space="preserve">RAHATUL  ISLAM ANIK </t>
  </si>
  <si>
    <t>2018-425-576</t>
  </si>
  <si>
    <t xml:space="preserve">TANVIR  ASRAF </t>
  </si>
  <si>
    <t>2018-425-567</t>
  </si>
  <si>
    <t>Course No. MTM 102</t>
  </si>
  <si>
    <t>Total marks 50</t>
  </si>
  <si>
    <t>Mechanics, Oscillation, Weves  and Properties of Matter</t>
  </si>
  <si>
    <t>Victor Analysis Electricity and Magnetism</t>
  </si>
  <si>
    <t>Practical  Laboratory</t>
  </si>
  <si>
    <t>Analytic &amp; Victor Geometry</t>
  </si>
  <si>
    <t>2010-913-095</t>
  </si>
  <si>
    <t>PROKASH KUMAR SAHA</t>
  </si>
  <si>
    <t>2010-013-111</t>
  </si>
  <si>
    <t>2015-717-098</t>
  </si>
  <si>
    <t>2015-217-101</t>
  </si>
  <si>
    <t>Course No.H-105</t>
  </si>
  <si>
    <t>Waves &amp; Mechanics</t>
  </si>
  <si>
    <t>Electricity and  Magnitism</t>
  </si>
  <si>
    <r>
      <t xml:space="preserve">DgvAv Zvmbxg              </t>
    </r>
    <r>
      <rPr>
        <sz val="8"/>
        <rFont val="Times New Roman"/>
        <family val="1"/>
      </rPr>
      <t>UMAMA TASNIM</t>
    </r>
  </si>
  <si>
    <r>
      <t xml:space="preserve">†`vjb Pvucv                 
</t>
    </r>
    <r>
      <rPr>
        <sz val="8"/>
        <rFont val="Times New Roman"/>
        <family val="1"/>
      </rPr>
      <t>DOLON CHANPA</t>
    </r>
  </si>
  <si>
    <r>
      <t xml:space="preserve">wRbvZ Aviv                   
</t>
    </r>
    <r>
      <rPr>
        <sz val="8"/>
        <rFont val="Times New Roman"/>
        <family val="1"/>
      </rPr>
      <t>ZINAT ARA</t>
    </r>
  </si>
  <si>
    <r>
      <t xml:space="preserve">myw¯§Zv kviwgb    </t>
    </r>
    <r>
      <rPr>
        <sz val="10"/>
        <rFont val="SutonnyMJ"/>
      </rPr>
      <t xml:space="preserve">          
</t>
    </r>
    <r>
      <rPr>
        <sz val="10"/>
        <rFont val="Times New Roman"/>
        <family val="1"/>
      </rPr>
      <t>SUSMIA SHARMIN</t>
    </r>
  </si>
  <si>
    <t>SAYED TOIABUR RAHMAN</t>
  </si>
  <si>
    <t>2016-514-452</t>
  </si>
  <si>
    <t xml:space="preserve">LAM-YEA TASKIN </t>
  </si>
  <si>
    <t>103-06, 50</t>
  </si>
  <si>
    <t>STAT-102 PM-111,22</t>
  </si>
  <si>
    <t xml:space="preserve">MD. MASUD RANA </t>
  </si>
  <si>
    <t>2013-912-516</t>
  </si>
  <si>
    <t>2013-712-518</t>
  </si>
  <si>
    <t>2013-712-527</t>
  </si>
  <si>
    <t>ADITH AHMED KHAN</t>
  </si>
  <si>
    <t>2013-012-542</t>
  </si>
  <si>
    <t>2013-012-597</t>
  </si>
  <si>
    <t>2013-212-612</t>
  </si>
  <si>
    <t>2013-512-628</t>
  </si>
  <si>
    <t>2013-712-509</t>
  </si>
  <si>
    <t>ARUP CHAKRABORTY</t>
  </si>
  <si>
    <t>2013-012-579</t>
  </si>
  <si>
    <t>AVIJIT GHOSH</t>
  </si>
  <si>
    <t>2013-112-613</t>
  </si>
  <si>
    <t xml:space="preserve">TANVIR  AHMED </t>
  </si>
  <si>
    <t xml:space="preserve">ARIFUL  ISLAM </t>
  </si>
  <si>
    <t xml:space="preserve">MD.  ASHIQUR  RAHMAN </t>
  </si>
  <si>
    <t xml:space="preserve">ASADUZZAMAN </t>
  </si>
  <si>
    <t xml:space="preserve">MD.  MOSTAFIJUR  RAHMAN </t>
  </si>
  <si>
    <t>2017-217-451</t>
  </si>
  <si>
    <t>2017-218-900</t>
  </si>
  <si>
    <t>2017-017-426</t>
  </si>
  <si>
    <t>2017-013-763</t>
  </si>
  <si>
    <t>2016-413-580</t>
  </si>
  <si>
    <t>60 to 64</t>
  </si>
  <si>
    <t>SHEIKH SHOAIB IBN REZA</t>
  </si>
  <si>
    <t>2015-716-729</t>
  </si>
  <si>
    <t>MD. MONZURUL ISLAM</t>
  </si>
  <si>
    <t>Tabulation Sheet for First Year B.S. (Hons) Improvement Examination 2016</t>
  </si>
  <si>
    <t>M. INZAMAMUL HAQUE</t>
  </si>
  <si>
    <t>MD ARAFIN JAMIL</t>
  </si>
  <si>
    <t>2011-716-480</t>
  </si>
  <si>
    <t>MD. MINHAZUL ISLAM</t>
  </si>
  <si>
    <t>CHGL101</t>
  </si>
  <si>
    <t>2012-712-366</t>
  </si>
  <si>
    <t>MD. IRFANUL HAI SHOURAV</t>
  </si>
  <si>
    <t>2012-712-410</t>
  </si>
  <si>
    <t>MD. AHSAN HABIB</t>
  </si>
  <si>
    <t>2010-912-177</t>
  </si>
  <si>
    <t>2017-314-327</t>
  </si>
  <si>
    <t>2017-414-344</t>
  </si>
  <si>
    <t>2017-514-280</t>
  </si>
  <si>
    <t>Stat H-106</t>
  </si>
  <si>
    <t>Stat H-107</t>
  </si>
  <si>
    <t>MTM-101</t>
  </si>
  <si>
    <t>MTM-105</t>
  </si>
  <si>
    <t>n-2152</t>
  </si>
  <si>
    <t>2017-014-177</t>
  </si>
  <si>
    <t>MD. MOSTAK HASAN KHAN</t>
  </si>
  <si>
    <t>2012-712-708</t>
  </si>
  <si>
    <t>MD. IQBAL HOSSAIN</t>
  </si>
  <si>
    <t>2012-912-742</t>
  </si>
  <si>
    <t>MD. MEHEDI HASAN NAYAN</t>
  </si>
  <si>
    <t>2011-812-384</t>
  </si>
  <si>
    <t>AHAMMAD ULLAH KABIR</t>
  </si>
  <si>
    <t>2012-512-773</t>
  </si>
  <si>
    <t>2011-816-777</t>
  </si>
  <si>
    <t>2012-112-713</t>
  </si>
  <si>
    <t>MD. TANVEER AHMED</t>
  </si>
  <si>
    <t>2012-712-744</t>
  </si>
  <si>
    <t>JOYANTHA TALUKDAR</t>
  </si>
  <si>
    <t>2011-913-229</t>
  </si>
  <si>
    <t>2018-626-302</t>
  </si>
  <si>
    <t xml:space="preserve">MAYESHA  SAMIHA  OISHI </t>
  </si>
  <si>
    <t>2012-13</t>
  </si>
  <si>
    <t>KABI SUFIA KAMAL</t>
  </si>
  <si>
    <t>Course No. BOT-109</t>
  </si>
  <si>
    <t>2013-412-557</t>
  </si>
  <si>
    <t>2013-012-588</t>
  </si>
  <si>
    <t>SHIBGAT-UL-MATIN</t>
  </si>
  <si>
    <t>Tabulation Sheet of First Year B.S. (Hons) Retake Examination 2019</t>
  </si>
  <si>
    <t>Examination held on March, 2021</t>
  </si>
  <si>
    <t>MD. MEHEDI MORSALIN</t>
  </si>
  <si>
    <t>RAKIBUL ILSAM</t>
  </si>
  <si>
    <t>FARJANA AKTER</t>
  </si>
  <si>
    <t>H-2598</t>
  </si>
  <si>
    <t>H-949</t>
  </si>
  <si>
    <t>H-950</t>
  </si>
  <si>
    <t>H-960</t>
  </si>
  <si>
    <t>H-2351</t>
  </si>
  <si>
    <t>H-2352</t>
  </si>
  <si>
    <t>H-2353</t>
  </si>
  <si>
    <t>H-2354</t>
  </si>
  <si>
    <t>CSE 1101-02, 21</t>
  </si>
  <si>
    <t>H-2355</t>
  </si>
  <si>
    <t>H-2356</t>
  </si>
  <si>
    <t>H-2357</t>
  </si>
  <si>
    <t>102, 103</t>
  </si>
  <si>
    <t>Results</t>
  </si>
  <si>
    <r>
      <t xml:space="preserve">dLi“j Bmjvg ivbv 
</t>
    </r>
    <r>
      <rPr>
        <sz val="8"/>
        <rFont val="Times New Roman"/>
        <family val="1"/>
      </rPr>
      <t>FAKHRUL ISLAM RANA</t>
    </r>
  </si>
  <si>
    <r>
      <t xml:space="preserve">gynv¤§` kvLvIqvZ †nv‡mb </t>
    </r>
    <r>
      <rPr>
        <sz val="7"/>
        <rFont val="Times New Roman"/>
        <family val="1"/>
      </rPr>
      <t>MUHAMMAD SHAKHAWAT HOSSAIN</t>
    </r>
  </si>
  <si>
    <r>
      <t xml:space="preserve">†ZŠwKi Avn‡g` dwKi 
</t>
    </r>
    <r>
      <rPr>
        <sz val="8"/>
        <rFont val="Times New Roman"/>
        <family val="1"/>
      </rPr>
      <t>TAWKIR AHMED FAKIR</t>
    </r>
  </si>
  <si>
    <t>MTM-103</t>
  </si>
  <si>
    <r>
      <t xml:space="preserve">†gvt gwdRyj Bmjvg </t>
    </r>
    <r>
      <rPr>
        <sz val="8"/>
        <rFont val="Times New Roman"/>
        <family val="1"/>
      </rPr>
      <t>MD.MOFIJUL ISLAM</t>
    </r>
  </si>
  <si>
    <r>
      <t>4.</t>
    </r>
    <r>
      <rPr>
        <sz val="7"/>
        <rFont val="Times New Roman"/>
        <family val="1"/>
      </rPr>
      <t xml:space="preserve">      </t>
    </r>
    <r>
      <rPr>
        <sz val="12"/>
        <rFont val="Times New Roman"/>
        <family val="1"/>
      </rPr>
      <t xml:space="preserve">Signature ---------------- </t>
    </r>
  </si>
  <si>
    <t>n-1531</t>
  </si>
  <si>
    <t>†gvt kwdKzj Bmjvg</t>
  </si>
  <si>
    <t>n-1938</t>
  </si>
  <si>
    <t>102-03</t>
  </si>
  <si>
    <t>3 Credits</t>
  </si>
  <si>
    <t>2010-713-141</t>
  </si>
  <si>
    <t>MD. ENAYET HOSSAIN</t>
  </si>
  <si>
    <t>2010-613-142</t>
  </si>
  <si>
    <t>IMRAN AHMED</t>
  </si>
  <si>
    <t>2010-013-102</t>
  </si>
  <si>
    <t>Course No 
CSE -121</t>
  </si>
  <si>
    <t>Course No 
CSE -122</t>
  </si>
  <si>
    <t>Course No 
CSE -123</t>
  </si>
  <si>
    <t>Oral Examination</t>
  </si>
  <si>
    <t>Data Analysis II : FORTRAN &amp; Excel</t>
  </si>
  <si>
    <t>SAYEED MAHMUD</t>
  </si>
  <si>
    <t>2017-014-195</t>
  </si>
  <si>
    <t>2017-914-222</t>
  </si>
  <si>
    <t>2017-818-904</t>
  </si>
  <si>
    <t>2016-513-912</t>
  </si>
  <si>
    <t>2010-715-590</t>
  </si>
  <si>
    <t>2016-713-505</t>
  </si>
  <si>
    <t>2014-016-042</t>
  </si>
  <si>
    <t>AHASAN HABIB</t>
  </si>
  <si>
    <t>2015-617-945</t>
  </si>
  <si>
    <t>H-774</t>
  </si>
  <si>
    <t>H-772</t>
  </si>
  <si>
    <t>H-771</t>
  </si>
  <si>
    <t>...................................................</t>
  </si>
  <si>
    <t>H-1746</t>
  </si>
  <si>
    <t xml:space="preserve"> English</t>
  </si>
  <si>
    <t>HAJI MOHAMMAD MOHSIN</t>
  </si>
  <si>
    <t>2012-314-007</t>
  </si>
  <si>
    <t>2013-612-393</t>
  </si>
  <si>
    <t>MOSTAFIZ-UR-RAHMAN</t>
  </si>
  <si>
    <t>2013-612-401</t>
  </si>
  <si>
    <t>2015-116-699</t>
  </si>
  <si>
    <t>2015-16</t>
  </si>
  <si>
    <t>SUNJIDUL HASSAN</t>
  </si>
  <si>
    <t>2015-916-709</t>
  </si>
  <si>
    <t>TAUSHIF ANWAR</t>
  </si>
  <si>
    <t>2015-216-715</t>
  </si>
  <si>
    <t>MD. ASHIQUE-UZ-ZAMAN</t>
  </si>
  <si>
    <t>2015-116-725</t>
  </si>
  <si>
    <t>SAIMUM HOQ</t>
  </si>
  <si>
    <t>2015-116-743</t>
  </si>
  <si>
    <t>MD. AMRAN HOSSAIN SHAIKAT</t>
  </si>
  <si>
    <t>2015-846-746</t>
  </si>
  <si>
    <t>ABDUL MANNAN MOJUMDER</t>
  </si>
  <si>
    <t>2014-616-748</t>
  </si>
  <si>
    <t>MD. KAYES AHMED</t>
  </si>
  <si>
    <t>2015-516-749</t>
  </si>
  <si>
    <t>SHOHAQ MIA</t>
  </si>
  <si>
    <t>2015-216-751</t>
  </si>
  <si>
    <t>MD. MOHAI8MINUL ISLAM</t>
  </si>
  <si>
    <t>2015-616-757</t>
  </si>
  <si>
    <t>RASEL AL MAHMUD</t>
  </si>
  <si>
    <t>2015-818-537</t>
  </si>
  <si>
    <t>SHAHRAN AHMED JOY</t>
  </si>
  <si>
    <t>Diversities in Plant Kingdom and Plant Physiology</t>
  </si>
  <si>
    <t>2015-718-466</t>
  </si>
  <si>
    <t>2014-416-084</t>
  </si>
  <si>
    <t>2015-617-099</t>
  </si>
  <si>
    <t>2010-712-133</t>
  </si>
  <si>
    <t>KAJI TANVER AFRIDI</t>
  </si>
  <si>
    <t>n-1529</t>
  </si>
  <si>
    <t xml:space="preserve">Full Name of </t>
  </si>
  <si>
    <t>Computer Progrmming Lab</t>
  </si>
  <si>
    <t>General Microbiology</t>
  </si>
  <si>
    <t>Lower Fungi</t>
  </si>
  <si>
    <t>General Phycology</t>
  </si>
  <si>
    <t>Course No CSE -140</t>
  </si>
  <si>
    <t>Oral-I</t>
  </si>
  <si>
    <t>Exam. 
Roll</t>
  </si>
  <si>
    <t>Statistics</t>
  </si>
  <si>
    <t>Letter Grade</t>
  </si>
  <si>
    <t>Course No.108</t>
  </si>
  <si>
    <t>2.5  Credits</t>
  </si>
  <si>
    <t>5 Credits</t>
  </si>
  <si>
    <t>Subject : Applied Chemistry and Chemical Engineering</t>
  </si>
  <si>
    <t>Course Code : APECE-101</t>
  </si>
  <si>
    <t>Course Code : APECE-102</t>
  </si>
  <si>
    <r>
      <t xml:space="preserve">†gvt Avwe` nvmvb 
</t>
    </r>
    <r>
      <rPr>
        <sz val="8"/>
        <rFont val="Times New Roman"/>
        <family val="1"/>
      </rPr>
      <t>MD.ABEED HASSAN</t>
    </r>
  </si>
  <si>
    <r>
      <t>kvdv‡qZ Avkivd</t>
    </r>
    <r>
      <rPr>
        <sz val="10"/>
        <rFont val="SutonnyMJ"/>
      </rPr>
      <t xml:space="preserve"> 
</t>
    </r>
    <r>
      <rPr>
        <sz val="8"/>
        <rFont val="Times New Roman"/>
        <family val="1"/>
      </rPr>
      <t>SHAFAET ASHRAF</t>
    </r>
  </si>
  <si>
    <t>Analytic and Vector 
Geometry
(100 Marks)</t>
  </si>
  <si>
    <t>2018-723-340</t>
  </si>
  <si>
    <t xml:space="preserve">MD.  TANHIR HOSSAIN </t>
  </si>
  <si>
    <t>2018-123-085</t>
  </si>
  <si>
    <t xml:space="preserve">MOHAMMAD  FAYEJ  ULLAH </t>
  </si>
  <si>
    <t>2018-724-943</t>
  </si>
  <si>
    <t xml:space="preserve">MD.  SAJJAD HOSSAIN </t>
  </si>
  <si>
    <t>2018-323-317</t>
  </si>
  <si>
    <t xml:space="preserve">RAIYAN  IBNE  MASUD </t>
  </si>
  <si>
    <t>2018-723-331</t>
  </si>
  <si>
    <t xml:space="preserve">NAZMUS  SAKIB </t>
  </si>
  <si>
    <t>2018-023-347</t>
  </si>
  <si>
    <t xml:space="preserve">MD.  MUSFIQUR  RAHMAN  MAHIN </t>
  </si>
  <si>
    <t>2018-422-443</t>
  </si>
  <si>
    <t xml:space="preserve">MD HADIUZZAMAN </t>
  </si>
  <si>
    <t>2018-624-944</t>
  </si>
  <si>
    <t xml:space="preserve">MD.  ASIFUZZAMAN  BHUIYAN </t>
  </si>
  <si>
    <t>2018-023-329</t>
  </si>
  <si>
    <t xml:space="preserve">MD. NAZMUL  ALOM </t>
  </si>
  <si>
    <t>2018-523-342</t>
  </si>
  <si>
    <t xml:space="preserve">MD.  ABDUL  KADER </t>
  </si>
  <si>
    <t>2018-122-437</t>
  </si>
  <si>
    <t>MEHEDI  HASSAN   KAZOL</t>
  </si>
  <si>
    <t>2018-024-940</t>
  </si>
  <si>
    <t xml:space="preserve">MD. MONIR  HOSSAIN </t>
  </si>
  <si>
    <t>2018-324-947</t>
  </si>
  <si>
    <t xml:space="preserve">MOUDUD   KARIM  SIDDIQUI </t>
  </si>
  <si>
    <t>2018-624-953</t>
  </si>
  <si>
    <t xml:space="preserve">MD  AMANUR RASHID  SHOVO </t>
  </si>
  <si>
    <t xml:space="preserve">SMMAYNUL   ISLAM </t>
  </si>
  <si>
    <t>2018-823-349</t>
  </si>
  <si>
    <t xml:space="preserve">USAIMONG  MARMA </t>
  </si>
  <si>
    <t>2018-322-444</t>
  </si>
  <si>
    <t xml:space="preserve">PALLAB  CHAKRABORTY </t>
  </si>
  <si>
    <t>2018-122-446</t>
  </si>
  <si>
    <t xml:space="preserve">POLLOB  CHANDRA  TALUKDER </t>
  </si>
  <si>
    <t>2018-424-937</t>
  </si>
  <si>
    <t xml:space="preserve">AMIT  KUMAR  DAS ABHI </t>
  </si>
  <si>
    <t>2018-424-946</t>
  </si>
  <si>
    <t>AVE MALAKER</t>
  </si>
  <si>
    <t>2018-926-453</t>
  </si>
  <si>
    <t xml:space="preserve">PADMANABHA  CHOWDHURY </t>
  </si>
  <si>
    <t>SWE-101, 02,GEOLOGY</t>
  </si>
  <si>
    <t>2018-926-471</t>
  </si>
  <si>
    <t xml:space="preserve">MITHUN  BISWAS  HRIDOY </t>
  </si>
  <si>
    <t>2018-726-482</t>
  </si>
  <si>
    <t xml:space="preserve">ANTOR  CHANDRA BISWAS </t>
  </si>
  <si>
    <t>2017-8</t>
  </si>
  <si>
    <t xml:space="preserve">DIPTO DAS </t>
  </si>
  <si>
    <t>2018-823-312</t>
  </si>
  <si>
    <t xml:space="preserve">SIRAJAM  MUNIRA </t>
  </si>
  <si>
    <t>SHALIMULLAH MUSLIM</t>
  </si>
  <si>
    <t xml:space="preserve">A. F. RAHMAN </t>
  </si>
  <si>
    <t xml:space="preserve">NURUN NAZIB SAFA </t>
  </si>
  <si>
    <t xml:space="preserve">MD. ROUSHAN AHMED </t>
  </si>
  <si>
    <t xml:space="preserve">SAIDULLAH SIDDIKI </t>
  </si>
  <si>
    <t xml:space="preserve">MD. FARHAD ALI </t>
  </si>
  <si>
    <t xml:space="preserve">MD. NAZMUL HASAN </t>
  </si>
  <si>
    <t xml:space="preserve">TANVIR HSASAN NAHID </t>
  </si>
  <si>
    <t>Course No CSE -123</t>
  </si>
  <si>
    <t>Course No.MTM-102</t>
  </si>
  <si>
    <t>Course No.MTM-104</t>
  </si>
  <si>
    <t xml:space="preserve">Electricity and magnetism </t>
  </si>
  <si>
    <t>2011-212-867</t>
  </si>
  <si>
    <t xml:space="preserve">ABDULLAH  AL SUFIAN </t>
  </si>
  <si>
    <t>2018-925-995</t>
  </si>
  <si>
    <t xml:space="preserve">HASNAT  ZAHIN </t>
  </si>
  <si>
    <t>2018-026-001</t>
  </si>
  <si>
    <t xml:space="preserve">MD. SIAM  HOSSAIN </t>
  </si>
  <si>
    <t>2018-226-009</t>
  </si>
  <si>
    <t xml:space="preserve">MD.  SAGOR AHMED </t>
  </si>
  <si>
    <t>2018-826-012</t>
  </si>
  <si>
    <t xml:space="preserve">MD.  MOMINUL  ISLAM </t>
  </si>
  <si>
    <t>2018-326-017</t>
  </si>
  <si>
    <t xml:space="preserve">MD  ASIF  MAHMUD </t>
  </si>
  <si>
    <t>Tabulation Sheet of First Year B.S. (Hons) Special Retake Examination 2019</t>
  </si>
  <si>
    <t>Examination held on September, 2021</t>
  </si>
  <si>
    <t>2015-817-538</t>
  </si>
  <si>
    <t>JAUHARUL ISLAM MUEID</t>
  </si>
  <si>
    <t>Zool-106</t>
  </si>
  <si>
    <t xml:space="preserve">NAWSHIN  SHARMILI  AYSHI </t>
  </si>
  <si>
    <t xml:space="preserve">MD.  MUSADDIQUL ISLAM </t>
  </si>
  <si>
    <t xml:space="preserve">MEHEDI   HASAN </t>
  </si>
  <si>
    <t>2016-713-488</t>
  </si>
  <si>
    <t xml:space="preserve">RABBIUL   HASAN  SHIPON </t>
  </si>
  <si>
    <t xml:space="preserve">MD.   ZAKARIA   HASAN </t>
  </si>
  <si>
    <t>PH-102,103</t>
  </si>
  <si>
    <t xml:space="preserve">MD.  MUSTAKIM  HOSSIN </t>
  </si>
  <si>
    <t xml:space="preserve">TANVIR  HOSSAIN  FAHIM </t>
  </si>
  <si>
    <t xml:space="preserve">CHOW  SING  AUNG MARMA </t>
  </si>
  <si>
    <t>PM-102,03</t>
  </si>
  <si>
    <t>2018-325-982</t>
  </si>
  <si>
    <t xml:space="preserve">SARTAZ  WAFI </t>
  </si>
  <si>
    <t>2018-225-912</t>
  </si>
  <si>
    <t xml:space="preserve">RIFAT  HOSSAIN RIPON </t>
  </si>
  <si>
    <t>2018-525-999</t>
  </si>
  <si>
    <t xml:space="preserve">MD.  AHSAN HABIB </t>
  </si>
  <si>
    <t>2018-426-016</t>
  </si>
  <si>
    <t xml:space="preserve">MOHAMMAD  AKIF </t>
  </si>
  <si>
    <t>2018-326-026</t>
  </si>
  <si>
    <t>2018-09</t>
  </si>
  <si>
    <t xml:space="preserve">MOHAMMAD SHAKIB </t>
  </si>
  <si>
    <t xml:space="preserve">MD.  ABDULLAH  OMAR NASIF </t>
  </si>
  <si>
    <t xml:space="preserve">SANWAR HOSSAIN TANVIR </t>
  </si>
  <si>
    <t xml:space="preserve">MD.  ISMAIL MIA </t>
  </si>
  <si>
    <t>2018-225-965</t>
  </si>
  <si>
    <t xml:space="preserve">MOHADEV SAHA </t>
  </si>
  <si>
    <t>2018-725-997</t>
  </si>
  <si>
    <t xml:space="preserve">ARINDAM BARMAN  TURZA </t>
  </si>
  <si>
    <t>2018-826-003</t>
  </si>
  <si>
    <t xml:space="preserve">MD. MEHEDI HASAN </t>
  </si>
  <si>
    <t>2017-514-758</t>
  </si>
  <si>
    <t>2017-914-763</t>
  </si>
  <si>
    <t>2017-714-765</t>
  </si>
  <si>
    <t>2017-719-210</t>
  </si>
  <si>
    <t>2016-214-347</t>
  </si>
  <si>
    <t xml:space="preserve">MD. ABDULLAHILL KAFI LIPON </t>
  </si>
  <si>
    <t>2017-814-728</t>
  </si>
  <si>
    <t xml:space="preserve">GOPAL  CHANDRO PAUL </t>
  </si>
  <si>
    <t xml:space="preserve">SHAMMY ISLAM </t>
  </si>
  <si>
    <t>FAZLUL  HUQ MUSLIM</t>
  </si>
  <si>
    <t>RAKA ISLAM</t>
  </si>
  <si>
    <t>2015-518-963</t>
  </si>
  <si>
    <t>''</t>
  </si>
  <si>
    <t>AMAR 
EKUSHEY</t>
  </si>
  <si>
    <t>2011-513-988</t>
  </si>
  <si>
    <t>SHALIMULLAH
 MUSLIM</t>
  </si>
  <si>
    <t>2017-814-034</t>
  </si>
  <si>
    <t>2017-714-062</t>
  </si>
  <si>
    <t>2017-114-077</t>
  </si>
  <si>
    <t>2017-114-022</t>
  </si>
  <si>
    <t>2017-414-074</t>
  </si>
  <si>
    <t>2017-614-081</t>
  </si>
  <si>
    <t>2016-114-654</t>
  </si>
  <si>
    <t>Tabulation Sheet of  First Year B.S. (Hons) Examination 2019</t>
  </si>
  <si>
    <t>2018-426-647</t>
  </si>
  <si>
    <t xml:space="preserve">MD.  AL-ARAF </t>
  </si>
  <si>
    <t>2018-926-651</t>
  </si>
  <si>
    <t xml:space="preserve">WASI AHMED </t>
  </si>
  <si>
    <t>2018-426-656</t>
  </si>
  <si>
    <t xml:space="preserve">NAHIDUL   AMIN  JIM </t>
  </si>
  <si>
    <t>2018-226-658</t>
  </si>
  <si>
    <t xml:space="preserve">MD.  SHAHARIAR  SARKER </t>
  </si>
  <si>
    <t>2018-126-659</t>
  </si>
  <si>
    <t>2017-214-049</t>
  </si>
  <si>
    <t>2014-116-221</t>
  </si>
  <si>
    <t>2014-216-220</t>
  </si>
  <si>
    <t>2015-117-300</t>
  </si>
  <si>
    <t>AMTH-104</t>
  </si>
  <si>
    <t>AMTH-105</t>
  </si>
  <si>
    <t>2014-216-248</t>
  </si>
  <si>
    <t>2017-713-739</t>
  </si>
  <si>
    <t>2017-013-745</t>
  </si>
  <si>
    <t>2017-213-752</t>
  </si>
  <si>
    <t>2017-913-764</t>
  </si>
  <si>
    <t>2017-313-779</t>
  </si>
  <si>
    <t>2017-513-786</t>
  </si>
  <si>
    <t>2017-413-787</t>
  </si>
  <si>
    <t>2017-913-791</t>
  </si>
  <si>
    <t>2017-513-795</t>
  </si>
  <si>
    <t>BANGLADESH KUWAIT MAITREE</t>
  </si>
  <si>
    <t>2016-314-175</t>
  </si>
  <si>
    <t>2016-818-446</t>
  </si>
  <si>
    <t>H-2366</t>
  </si>
  <si>
    <t>H-2367</t>
  </si>
  <si>
    <t>H-2368</t>
  </si>
  <si>
    <t>H-2369</t>
  </si>
  <si>
    <t>2012-812-211</t>
  </si>
  <si>
    <t>MARUFA AKTER</t>
  </si>
  <si>
    <t>2012-712-212</t>
  </si>
  <si>
    <t>DULALI MAJUMDAR</t>
  </si>
  <si>
    <t>Results Published on -----------------------------------2015</t>
  </si>
  <si>
    <t>H-2362</t>
  </si>
  <si>
    <t>H-2365</t>
  </si>
  <si>
    <t>PM-111</t>
  </si>
  <si>
    <t>Basic Biochemistry</t>
  </si>
  <si>
    <t>Numerical Marks</t>
  </si>
  <si>
    <t>Latter Marks</t>
  </si>
  <si>
    <t>Grade Point</t>
  </si>
  <si>
    <t>80 and above</t>
  </si>
  <si>
    <t>Examination held on October, 2010</t>
  </si>
  <si>
    <t>SHAMSUN NAHAR</t>
  </si>
  <si>
    <r>
      <t xml:space="preserve">†gvt mvB`yj Bmivg wRKz </t>
    </r>
    <r>
      <rPr>
        <sz val="8"/>
        <rFont val="Times New Roman"/>
        <family val="1"/>
      </rPr>
      <t>MD.SAIDUL ISLAM ZIKU</t>
    </r>
  </si>
  <si>
    <t>101,02</t>
  </si>
  <si>
    <t>2013-712-419</t>
  </si>
  <si>
    <t>DHIRAJ CHANDRA BARMAN</t>
  </si>
  <si>
    <t>2013-512-385</t>
  </si>
  <si>
    <t>2013-912-372</t>
  </si>
  <si>
    <t>TANJEMOON ANKUR</t>
  </si>
  <si>
    <t>CMG-100</t>
  </si>
  <si>
    <t>BMB-11</t>
  </si>
  <si>
    <t>weighted average (in percentage)</t>
  </si>
  <si>
    <t xml:space="preserve">FATEMA  TUJ  ZOHRA </t>
  </si>
  <si>
    <t>2017-717-667</t>
  </si>
  <si>
    <t xml:space="preserve">NOWRIN  JAHAN </t>
  </si>
  <si>
    <t>PH-101,103</t>
  </si>
  <si>
    <t xml:space="preserve">SHIRINA  YASMIN </t>
  </si>
  <si>
    <t xml:space="preserve">NISHAT   TASNIM </t>
  </si>
  <si>
    <t xml:space="preserve">TAHIATUL   MARZIA  </t>
  </si>
  <si>
    <t>2018-926-642</t>
  </si>
  <si>
    <t xml:space="preserve">TAJIN  NAVA   RAHMAN </t>
  </si>
  <si>
    <t>K. M. MINHAJUL ABEDIN KUASHA</t>
  </si>
  <si>
    <t>2014-115-989</t>
  </si>
  <si>
    <t>2014-416-020</t>
  </si>
  <si>
    <t>2014-816-035</t>
  </si>
  <si>
    <t>2014-716-586</t>
  </si>
  <si>
    <t>2015-616-847</t>
  </si>
  <si>
    <t>2015-116-860</t>
  </si>
  <si>
    <t>2015-416-876</t>
  </si>
  <si>
    <t>2014-016-565</t>
  </si>
  <si>
    <t>2017-513-731</t>
  </si>
  <si>
    <t>2017-213-734</t>
  </si>
  <si>
    <t>2017-713-793</t>
  </si>
  <si>
    <t>2017-213-806</t>
  </si>
  <si>
    <t>2017-313-724</t>
  </si>
  <si>
    <t>2017-613-802</t>
  </si>
  <si>
    <t>2016-513-589</t>
  </si>
  <si>
    <t>2016-218-389</t>
  </si>
  <si>
    <t>2017-413-769</t>
  </si>
  <si>
    <t>2017-013-790</t>
  </si>
  <si>
    <t>2017-313-797</t>
  </si>
  <si>
    <t>Minimum CGPA required for promotion from 1st year to 2nd year is 2. 00 (D)</t>
  </si>
  <si>
    <t>SURJASEN</t>
  </si>
  <si>
    <t>Results Published on ----------------------2013</t>
  </si>
  <si>
    <t>2010-513-143</t>
  </si>
  <si>
    <t>MD. ABDUL-AL-MAMUN KAWSAR SHEKH</t>
  </si>
  <si>
    <t>H-702</t>
  </si>
  <si>
    <t>SIFAT-E-RABBY</t>
  </si>
  <si>
    <t>2010-913-086</t>
  </si>
  <si>
    <t>2……………………………..</t>
  </si>
  <si>
    <t>2018-626-285</t>
  </si>
  <si>
    <t xml:space="preserve">ABU  MD  ALAKJANDER POLASH </t>
  </si>
  <si>
    <t>2018-526-312</t>
  </si>
  <si>
    <t xml:space="preserve">SAIFUR  RAHMAN </t>
  </si>
  <si>
    <t>2018-226-315</t>
  </si>
  <si>
    <t xml:space="preserve">ABU  MD  AWRONGOZEB </t>
  </si>
  <si>
    <t>2018-026-263</t>
  </si>
  <si>
    <t xml:space="preserve">MD.  ABU  RAYHAN </t>
  </si>
  <si>
    <t>2018-426-304</t>
  </si>
  <si>
    <t xml:space="preserve">ASHRAFUL  HASIB </t>
  </si>
  <si>
    <t>2018-826-265</t>
  </si>
  <si>
    <t xml:space="preserve">KOWSAR   AHMED </t>
  </si>
  <si>
    <t xml:space="preserve">RANJU </t>
  </si>
  <si>
    <t>2017-414-902</t>
  </si>
  <si>
    <t xml:space="preserve">PIJUSH  DUTTA </t>
  </si>
  <si>
    <t xml:space="preserve">SAIKAT  DAS </t>
  </si>
  <si>
    <t>2018-026-317</t>
  </si>
  <si>
    <t>2017-514-910</t>
  </si>
  <si>
    <t>2018-926-291</t>
  </si>
  <si>
    <t xml:space="preserve">MEHEDI  ALAM  BHUIYAN </t>
  </si>
  <si>
    <t>2018-026-290</t>
  </si>
  <si>
    <t xml:space="preserve">ANIK  BARAL </t>
  </si>
  <si>
    <t>2018-126-280</t>
  </si>
  <si>
    <t xml:space="preserve">MD.  FOYSAL  AHMED FAHIM </t>
  </si>
  <si>
    <t>2018-726-293</t>
  </si>
  <si>
    <t xml:space="preserve">RUDRA  KUMAR SARKER </t>
  </si>
  <si>
    <t>2018-826-319</t>
  </si>
  <si>
    <t xml:space="preserve">HAMIR  RAHMAN </t>
  </si>
  <si>
    <t>2018-526-268</t>
  </si>
  <si>
    <t xml:space="preserve">RIDWANUR  RAHMAN </t>
  </si>
  <si>
    <t xml:space="preserve">MD HUMAYUN  KABIR </t>
  </si>
  <si>
    <t xml:space="preserve">MD.  JAHED HOSSAIN </t>
  </si>
  <si>
    <t xml:space="preserve">MD. FORIDUL  ISLAM </t>
  </si>
  <si>
    <t xml:space="preserve">IBN MAHBUB  PALLAB </t>
  </si>
  <si>
    <t xml:space="preserve">K.M. USAMA  ADOL </t>
  </si>
  <si>
    <t xml:space="preserve">MD.  MONIRUL  ISLAM LINGKON </t>
  </si>
  <si>
    <t>2017-814-916</t>
  </si>
  <si>
    <t xml:space="preserve">SOWRAB  MONDAL </t>
  </si>
  <si>
    <t xml:space="preserve">MD.  SHAMIM  HOSSAIN </t>
  </si>
  <si>
    <t xml:space="preserve">S.M MOSTAKIM </t>
  </si>
  <si>
    <t>2017-014-941</t>
  </si>
  <si>
    <t xml:space="preserve">MD NAFIZ  FOUAD </t>
  </si>
  <si>
    <t xml:space="preserve">MD.  JAKARIA  ISLAM </t>
  </si>
  <si>
    <t xml:space="preserve">MD.  JOYNUR   ISLAM </t>
  </si>
  <si>
    <t>MAT-1101,PHY-1101</t>
  </si>
  <si>
    <t xml:space="preserve">SAGOR  AHAMMAD </t>
  </si>
  <si>
    <t>ACCE-1101, PHY-110</t>
  </si>
  <si>
    <t xml:space="preserve">K.M. MINHAJUL  ABEDIN  KUASHA </t>
  </si>
  <si>
    <t>ACCE-1102</t>
  </si>
  <si>
    <t xml:space="preserve">MD.  MOSTAFA  SHAKIL </t>
  </si>
  <si>
    <t>ACCE-1103</t>
  </si>
  <si>
    <t xml:space="preserve">A.S.M RIZBHI </t>
  </si>
  <si>
    <t xml:space="preserve">ASIF  AHAMMED </t>
  </si>
  <si>
    <t xml:space="preserve">MD.  RASEL </t>
  </si>
  <si>
    <t>ACCE-1101,03</t>
  </si>
  <si>
    <t>2017-814-040</t>
  </si>
  <si>
    <t xml:space="preserve">KAZI  ABU  AFRYEM SHANIN </t>
  </si>
  <si>
    <t>ACCE-1102,03</t>
  </si>
  <si>
    <t>2017-814-962</t>
  </si>
  <si>
    <t xml:space="preserve">MD.  NAZIM  UDDIN  FAHIM </t>
  </si>
  <si>
    <t xml:space="preserve">MD NAYEEM </t>
  </si>
  <si>
    <t xml:space="preserve">MD.  FARHAD  HOSSAIN </t>
  </si>
  <si>
    <t>2017-917-952</t>
  </si>
  <si>
    <t xml:space="preserve">MAHJABIN  RAHMAN RIA </t>
  </si>
  <si>
    <t>MAT-1101</t>
  </si>
  <si>
    <t xml:space="preserve">SADIA  MEHJABIN  JIM </t>
  </si>
  <si>
    <t xml:space="preserve">LAMISA RAHMAN </t>
  </si>
  <si>
    <t xml:space="preserve">SAYED  TOIABUR  RAHMAN </t>
  </si>
  <si>
    <t xml:space="preserve">TAZIC ARSALAN  KHAN </t>
  </si>
  <si>
    <t>Tabulation Sheet of  Frist Year B.S. (Hons) Examination 2019</t>
  </si>
  <si>
    <t>2018-126-451</t>
  </si>
  <si>
    <t xml:space="preserve">MD.  BORHAN  UDDIN </t>
  </si>
  <si>
    <t>GLT-101,GLP-102,SWE-101,02</t>
  </si>
  <si>
    <t>2018-826-456</t>
  </si>
  <si>
    <t xml:space="preserve">ABDUR  RAHMAN DIPU </t>
  </si>
  <si>
    <t>2018-126-460</t>
  </si>
  <si>
    <t xml:space="preserve">MD.  RASHED </t>
  </si>
  <si>
    <t>2018-826-481</t>
  </si>
  <si>
    <t xml:space="preserve">SADMAN  AHMED </t>
  </si>
  <si>
    <t>2018-626-483</t>
  </si>
  <si>
    <t xml:space="preserve">MD.  ASHIQUL ISLAM SAGAR </t>
  </si>
  <si>
    <t>2018-226-487</t>
  </si>
  <si>
    <t>ROCHANA RANI MONDAL</t>
  </si>
  <si>
    <t>ROTNA KHATUN</t>
  </si>
  <si>
    <t>SAJIN HOSSAIN</t>
  </si>
  <si>
    <t>SUPARNA SARKER</t>
  </si>
  <si>
    <t>TAHA YASIN</t>
  </si>
  <si>
    <t>TONUJA HOWLADER  BANNA</t>
  </si>
  <si>
    <t>UMMAY HABIBA</t>
  </si>
  <si>
    <t>2015-2016</t>
  </si>
  <si>
    <t>MD.MASUK BILLA MUJAHID</t>
  </si>
  <si>
    <t>MEHERUN NESA</t>
  </si>
  <si>
    <t>Tabulation Sheet for First Year B.S. (Hons)  Retake Examination 2019</t>
  </si>
  <si>
    <t xml:space="preserve">MOST. FATEMA  TUJ JOHURA  EVA </t>
  </si>
  <si>
    <t>2018-925-922</t>
  </si>
  <si>
    <t>SAKIATUL  ZANNAT RUHEE</t>
  </si>
  <si>
    <t>2018-625-925</t>
  </si>
  <si>
    <t xml:space="preserve">RAMISA MORSHED </t>
  </si>
  <si>
    <t>2018-025-840</t>
  </si>
  <si>
    <t xml:space="preserve">NAILA   HAQUE </t>
  </si>
  <si>
    <t>2018-825-842</t>
  </si>
  <si>
    <t xml:space="preserve">ANUSHI ARVIN </t>
  </si>
  <si>
    <t>2018-725-843</t>
  </si>
  <si>
    <t xml:space="preserve">MOST.  BUSHRA  KHATUN  NASIMA </t>
  </si>
  <si>
    <t>2018-825-879</t>
  </si>
  <si>
    <t xml:space="preserve">JINIA  JERIN </t>
  </si>
  <si>
    <t>2018-025-921</t>
  </si>
  <si>
    <t xml:space="preserve">MOREOM  KHANOM </t>
  </si>
  <si>
    <t>2018-425-846</t>
  </si>
  <si>
    <t xml:space="preserve">JOTSONA AKTER </t>
  </si>
  <si>
    <t>2018-825-851</t>
  </si>
  <si>
    <t xml:space="preserve">SHIRAJOOM  MUNIRA </t>
  </si>
  <si>
    <t>2018-725-861</t>
  </si>
  <si>
    <t xml:space="preserve">ROOSHA </t>
  </si>
  <si>
    <t>2018-325-883</t>
  </si>
  <si>
    <t xml:space="preserve">ISRATUL  MARIA </t>
  </si>
  <si>
    <t>2018-225-893</t>
  </si>
  <si>
    <t xml:space="preserve">SUMAIYA  AKTER </t>
  </si>
  <si>
    <t xml:space="preserve">UZMA  KHATUN </t>
  </si>
  <si>
    <t>2018-326-675</t>
  </si>
  <si>
    <t xml:space="preserve">SHOBORNA  AKTER SUMI </t>
  </si>
  <si>
    <t>2018-526-682</t>
  </si>
  <si>
    <t xml:space="preserve">MST. REZOUNA  SHARMIN SWORNA </t>
  </si>
  <si>
    <t>2018-326-693</t>
  </si>
  <si>
    <t xml:space="preserve">MOST: REZWANA ASHRAFI </t>
  </si>
  <si>
    <t>2018-026-704</t>
  </si>
  <si>
    <t xml:space="preserve">JUAIRYA  HASANAT </t>
  </si>
  <si>
    <t>2018-326-710</t>
  </si>
  <si>
    <t xml:space="preserve">TAHSIN  JOBIRA TANHA </t>
  </si>
  <si>
    <t>2018-026-713</t>
  </si>
  <si>
    <t xml:space="preserve">MAHBUBA  AKTER FARITA </t>
  </si>
  <si>
    <t>2018-626-717</t>
  </si>
  <si>
    <t xml:space="preserve">SUBARNA  AKTER </t>
  </si>
  <si>
    <t>2018-725-726</t>
  </si>
  <si>
    <t xml:space="preserve">SHARMISTHA DUTTA </t>
  </si>
  <si>
    <t>2018-626-726</t>
  </si>
  <si>
    <t xml:space="preserve">SYEDA  AFSARA  TASNIM </t>
  </si>
  <si>
    <t>2018-627-719</t>
  </si>
  <si>
    <t xml:space="preserve">ESHRAT  JAHAN  ESHA </t>
  </si>
  <si>
    <t>2018-626-735</t>
  </si>
  <si>
    <t xml:space="preserve">MST. SADIA  AROBI  TUSA </t>
  </si>
  <si>
    <t>2018-826-742</t>
  </si>
  <si>
    <t xml:space="preserve">ZUHRA  MAHJABIN SRISTY </t>
  </si>
  <si>
    <t>2015-618-737</t>
  </si>
  <si>
    <t xml:space="preserve">MAHFUJA  AKTER </t>
  </si>
  <si>
    <t xml:space="preserve">MAHMUDA  ISLAM  SUMONA </t>
  </si>
  <si>
    <t xml:space="preserve">MAYSHA FAHMID </t>
  </si>
  <si>
    <t xml:space="preserve">RUPA  KHATUN </t>
  </si>
  <si>
    <t>2018-826-698</t>
  </si>
  <si>
    <t xml:space="preserve">SUMAIA JAHAN </t>
  </si>
  <si>
    <t xml:space="preserve">FARHANA  ISLAM SHAMIHA </t>
  </si>
  <si>
    <t xml:space="preserve">S.M.  AMIT HASSAN  ANTAR </t>
  </si>
  <si>
    <t xml:space="preserve">MAHFUZUR  RAHMAN BHUIYAN </t>
  </si>
  <si>
    <t>Examination held on November, 2019</t>
  </si>
  <si>
    <r>
      <t xml:space="preserve">Ave`yj­vn Avj iwKeyj Bmjvg </t>
    </r>
    <r>
      <rPr>
        <sz val="7"/>
        <rFont val="Times New Roman"/>
        <family val="1"/>
      </rPr>
      <t>ABDULLAH AL RAQIBUL ISLAM</t>
    </r>
  </si>
  <si>
    <t>Fundamentals of Computer</t>
  </si>
  <si>
    <t>FAZLUL HUQ MUSLIM</t>
  </si>
  <si>
    <t>H-958</t>
  </si>
  <si>
    <t>101-06, 001</t>
  </si>
  <si>
    <t>Stat-101-2  Math-102,4</t>
  </si>
  <si>
    <t>PERCENTAGE OF PASS</t>
  </si>
  <si>
    <t>Fundamental Chemistry</t>
  </si>
  <si>
    <t>STATISTICS OF THE RESULT</t>
  </si>
  <si>
    <t xml:space="preserve">ABSENT </t>
  </si>
  <si>
    <t xml:space="preserve">PERCRNTAGE </t>
  </si>
  <si>
    <t xml:space="preserve">Male </t>
  </si>
  <si>
    <t>FARZANA SIDDIQUA</t>
  </si>
  <si>
    <t>2010-313-145</t>
  </si>
  <si>
    <t>NABILA MAHBUB SHAMMI</t>
  </si>
  <si>
    <t>2017-817-419</t>
  </si>
  <si>
    <t>H-865</t>
  </si>
  <si>
    <t>H-870</t>
  </si>
  <si>
    <t>MAHBUBUR RAHMAN</t>
  </si>
  <si>
    <t>2016-713-767</t>
  </si>
  <si>
    <t>MD. SHIHAB UDDIN SARDAR</t>
  </si>
  <si>
    <t>102,08</t>
  </si>
  <si>
    <t>103,08</t>
  </si>
  <si>
    <t>S. M. RAYHAN IKRAM</t>
  </si>
  <si>
    <t>Tabulation Sheet of First Year B.S. (Hons) special Improvement Examination 2016</t>
  </si>
  <si>
    <t>Examination held on July, 2017</t>
  </si>
  <si>
    <t>2014-016-060</t>
  </si>
  <si>
    <t>2013-012-399</t>
  </si>
  <si>
    <t>MD. NAZRUL ISLAM SUMON</t>
  </si>
  <si>
    <t>MD. RABIUL HASSAN SAJU</t>
  </si>
  <si>
    <t>1st  Year</t>
  </si>
  <si>
    <t>Principles of Economics</t>
  </si>
  <si>
    <t>Elementary Structural Geology</t>
  </si>
  <si>
    <t>wRbvZ ingvb</t>
  </si>
  <si>
    <t>n-1108</t>
  </si>
  <si>
    <t>Course No CSE -121</t>
  </si>
  <si>
    <t>Course No CSE -122</t>
  </si>
  <si>
    <t>Tabulation Sheet of First Year B.S. (Hons) Special Improvement Examination 2009</t>
  </si>
  <si>
    <t>Course No 
CSE -140</t>
  </si>
  <si>
    <r>
      <t xml:space="preserve">Number of Appearing Course No.
</t>
    </r>
    <r>
      <rPr>
        <sz val="12"/>
        <rFont val="Times New Roman"/>
        <family val="1"/>
      </rPr>
      <t>(Major)</t>
    </r>
  </si>
  <si>
    <r>
      <t xml:space="preserve">Number of Appearing Course No.
</t>
    </r>
    <r>
      <rPr>
        <sz val="12"/>
        <rFont val="Times New Roman"/>
        <family val="1"/>
      </rPr>
      <t>(Minor)</t>
    </r>
  </si>
  <si>
    <t>Major  Courses</t>
  </si>
  <si>
    <t>Subject : Chemistry</t>
  </si>
  <si>
    <t xml:space="preserve">   </t>
  </si>
  <si>
    <t>Course No CH 101</t>
  </si>
  <si>
    <t>Course No.CSE-102</t>
  </si>
  <si>
    <t>Course No.CSE-103</t>
  </si>
  <si>
    <t>Course No.CSE-104</t>
  </si>
  <si>
    <t>Course No.CSE-105</t>
  </si>
  <si>
    <t>Course No.CSE-106</t>
  </si>
  <si>
    <t>THE BANGAMATA SHEIKH FAJILATUNNESSA MUJIB</t>
  </si>
  <si>
    <t>PM122</t>
  </si>
  <si>
    <t>STAT101-02</t>
  </si>
  <si>
    <t>STAT102</t>
  </si>
  <si>
    <t>STAT101</t>
  </si>
  <si>
    <t>SABIKUN NAHAR TUPUR</t>
  </si>
  <si>
    <t>2017-214-580</t>
  </si>
  <si>
    <t>SWE-103</t>
  </si>
  <si>
    <t>SAZZAD  HOSSIN SAGOR</t>
  </si>
  <si>
    <t xml:space="preserve">MD. MAZHARUL  ISLAM </t>
  </si>
  <si>
    <t>SWE-106</t>
  </si>
  <si>
    <t xml:space="preserve">MD.  IMAMUL  HUQUE </t>
  </si>
  <si>
    <t>SWE-102</t>
  </si>
  <si>
    <t xml:space="preserve">BALARAM  RAUL </t>
  </si>
  <si>
    <t xml:space="preserve">FARJANA  BISWAS </t>
  </si>
  <si>
    <t>SWE-102,04,06</t>
  </si>
  <si>
    <t>NILUFA  YEASMIN SETU</t>
  </si>
  <si>
    <t>Introduction to Psychology</t>
  </si>
  <si>
    <t>2014-616-442</t>
  </si>
  <si>
    <t>     108      </t>
  </si>
  <si>
    <t>     109      </t>
  </si>
  <si>
    <t>     110      </t>
  </si>
  <si>
    <t>     111      </t>
  </si>
  <si>
    <t>     112      </t>
  </si>
  <si>
    <t>     113      </t>
  </si>
  <si>
    <t>     114      </t>
  </si>
  <si>
    <t>     115      </t>
  </si>
  <si>
    <t>2013-012-687</t>
  </si>
  <si>
    <t>MD. SHARIFUL ISLAM</t>
  </si>
  <si>
    <t>2014-817-133</t>
  </si>
  <si>
    <t>2014-617-135</t>
  </si>
  <si>
    <t xml:space="preserve">MD. NASIR UDDIN </t>
  </si>
  <si>
    <t>2014-817-151</t>
  </si>
  <si>
    <t>CM-100, 101, 101L ab
STAT-101</t>
  </si>
  <si>
    <t>Course No. MTM 103</t>
  </si>
  <si>
    <t xml:space="preserve">MD. KHYRUL   BASHAR </t>
  </si>
  <si>
    <t xml:space="preserve">HASANUZZAMAN </t>
  </si>
  <si>
    <t>2017-214-193</t>
  </si>
  <si>
    <t xml:space="preserve">JAHIDUL HASAN </t>
  </si>
  <si>
    <t xml:space="preserve">MD.  ABU  SAYED </t>
  </si>
  <si>
    <t xml:space="preserve">MD. HRIDOY ISLAM </t>
  </si>
  <si>
    <t xml:space="preserve">SAYED  WALIULLAH </t>
  </si>
  <si>
    <t>2018-126-703</t>
  </si>
  <si>
    <t xml:space="preserve">MD ABDUS SHAHEED  NASIM </t>
  </si>
  <si>
    <t xml:space="preserve">SHAMIMA  AKTHER </t>
  </si>
  <si>
    <t xml:space="preserve">FARHANA  AFROSE </t>
  </si>
  <si>
    <t xml:space="preserve">SOURAVE   KUMAR  PAUL </t>
  </si>
  <si>
    <t>MTM-102,PM-111</t>
  </si>
  <si>
    <t>CH-141,61</t>
  </si>
  <si>
    <t xml:space="preserve">SAFAYET   JAMIL </t>
  </si>
  <si>
    <t xml:space="preserve">NAHID  SHIKDER </t>
  </si>
  <si>
    <t xml:space="preserve">RASHID  SHAHRIAR UDOY </t>
  </si>
  <si>
    <t>MD. TOUHIDUL ISLAM</t>
  </si>
  <si>
    <t>MATH-1103             PHY-1101</t>
  </si>
  <si>
    <t xml:space="preserve">AYESHA MOSTAFA </t>
  </si>
  <si>
    <t>2018-326-657</t>
  </si>
  <si>
    <t xml:space="preserve">MOKHJABIN RAHMAN MAHIYA </t>
  </si>
  <si>
    <t>2018-326-666</t>
  </si>
  <si>
    <t xml:space="preserve">FAHMIDA  YESMIN </t>
  </si>
  <si>
    <t>2018-226-685</t>
  </si>
  <si>
    <t xml:space="preserve">SANJIDA  POLIN MARIA </t>
  </si>
  <si>
    <t>2018-126-686</t>
  </si>
  <si>
    <t xml:space="preserve">KHADIZA  AKHTER  KHEYA </t>
  </si>
  <si>
    <t>2018-826-689</t>
  </si>
  <si>
    <t xml:space="preserve">MOST. ANJUM  FARIHA </t>
  </si>
  <si>
    <t>2018-926-697</t>
  </si>
  <si>
    <t xml:space="preserve">SADIA   SULTANA  SHANTA </t>
  </si>
  <si>
    <t>2018-226-702</t>
  </si>
  <si>
    <t xml:space="preserve">NAHLA  NOOR </t>
  </si>
  <si>
    <t>2018-226-711</t>
  </si>
  <si>
    <t xml:space="preserve">JANNATUL  FERDOUS  BRISTI </t>
  </si>
  <si>
    <t>2018-126-712</t>
  </si>
  <si>
    <t xml:space="preserve">MARZOOKA  EHSAN </t>
  </si>
  <si>
    <t>2018-026-722</t>
  </si>
  <si>
    <t xml:space="preserve">MST. ZEBA  ZESMIN </t>
  </si>
  <si>
    <t>2018-826-724</t>
  </si>
  <si>
    <t xml:space="preserve">NAFESA  TASNEEM </t>
  </si>
  <si>
    <t>2018-726-743</t>
  </si>
  <si>
    <t xml:space="preserve">SUMIYA  AKTER </t>
  </si>
  <si>
    <t>2018-726-752</t>
  </si>
  <si>
    <t>Tabulation Sheet for First Year B.S. (Hons)  Improvement Examination 2015</t>
  </si>
  <si>
    <t>n-1937</t>
  </si>
  <si>
    <t>n-1272</t>
  </si>
  <si>
    <t>PROMI ROY</t>
  </si>
  <si>
    <t>Course No. OCN 101</t>
  </si>
  <si>
    <t>Course No. OCN 102</t>
  </si>
  <si>
    <t>Tabulation Sheet for First Year B.S. (Hons) Retake Examination 2019</t>
  </si>
  <si>
    <t>Results Published on -------------------------------2021</t>
  </si>
  <si>
    <t>2018-126-939</t>
  </si>
  <si>
    <t>BOCKTEAR MOZAHID</t>
  </si>
  <si>
    <t>MD. ASADULLAH PRODHAN</t>
  </si>
  <si>
    <t>TANGIR BIN KHALEQUE</t>
  </si>
  <si>
    <t>NUSRAT JAHAN LAMIA</t>
  </si>
  <si>
    <t>NOKIA SUMAIYA</t>
  </si>
  <si>
    <t>2018-925-959</t>
  </si>
  <si>
    <t>NAZNEEN NAHER BRISTI</t>
  </si>
  <si>
    <t>TABASSUM MUSTARY</t>
  </si>
  <si>
    <t xml:space="preserve">BISHAL KUMAR SARKAR </t>
  </si>
  <si>
    <t>2018-126-550</t>
  </si>
  <si>
    <t>MAHJABIN RAHMAN RIA</t>
  </si>
  <si>
    <t>Tabulation Sheet for First Year 2nd Semester B.Sc (Hons) Special Examination 2019</t>
  </si>
  <si>
    <t xml:space="preserve">4.Full Name: ………...............……...............…................ Member </t>
  </si>
  <si>
    <t>2. ………...............……...............…................</t>
  </si>
  <si>
    <t>1. ………...............……...............…................</t>
  </si>
  <si>
    <t>101,03</t>
  </si>
  <si>
    <t>2015-018-472</t>
  </si>
  <si>
    <t>MD. OMAR FARUK</t>
  </si>
  <si>
    <t>DSMHV 115</t>
  </si>
  <si>
    <t>Field Works and Reporting</t>
  </si>
  <si>
    <t xml:space="preserve">2nd Semester </t>
  </si>
  <si>
    <t>17 Credits</t>
  </si>
  <si>
    <t xml:space="preserve">1st &amp; 2nd Semester </t>
  </si>
  <si>
    <t>31 Credits</t>
  </si>
  <si>
    <t>AFRA AZIM</t>
  </si>
  <si>
    <t>2016-916-476</t>
  </si>
  <si>
    <t>HUMAYARA NAJ HEME</t>
  </si>
  <si>
    <t>2016-714-478</t>
  </si>
  <si>
    <t>SHARMIN JAHAN OISHI</t>
  </si>
  <si>
    <t>2016-814-486</t>
  </si>
  <si>
    <t>ANIKA BUSHRA</t>
  </si>
  <si>
    <t>MASUD MIA</t>
  </si>
  <si>
    <t>SAGOR AHAMMAD</t>
  </si>
  <si>
    <t>2016-814-477</t>
  </si>
  <si>
    <t>MD. WAJIULLAH</t>
  </si>
  <si>
    <t>MD. MOSTAFA SHAKIL</t>
  </si>
  <si>
    <t>DEBASHISH SARKER</t>
  </si>
  <si>
    <t>2016-614-460</t>
  </si>
  <si>
    <t>MD. SAJJAD HOSSAIN SAJIB</t>
  </si>
  <si>
    <t>A. S. M RIZBHI</t>
  </si>
  <si>
    <t>STAT -102,PM-122</t>
  </si>
  <si>
    <t>2016-013-638</t>
  </si>
  <si>
    <t xml:space="preserve">MD.  SHARIFUZZAMAN SIUM  </t>
  </si>
  <si>
    <t>102-06,50</t>
  </si>
  <si>
    <t>STAT-102,PM-111,22</t>
  </si>
  <si>
    <t>103,05,50</t>
  </si>
  <si>
    <t>2014-416-093</t>
  </si>
  <si>
    <t>Full name of 
the tabulators:</t>
  </si>
  <si>
    <t>1..................................................................</t>
  </si>
  <si>
    <t>2 …..............................................................</t>
  </si>
  <si>
    <t>40% to less than 45%</t>
  </si>
  <si>
    <t>45% to less than 50%</t>
  </si>
  <si>
    <t>50% to less than 55%</t>
  </si>
  <si>
    <t>4 Credit</t>
  </si>
  <si>
    <t>Theory 35</t>
  </si>
  <si>
    <t>Practical 15</t>
  </si>
  <si>
    <t>Couputer Fundamentals</t>
  </si>
  <si>
    <t>Programming Fundamentals</t>
  </si>
  <si>
    <t>Digital Systems</t>
  </si>
  <si>
    <t>Discrete mathematics</t>
  </si>
  <si>
    <t>Basic Electronics</t>
  </si>
  <si>
    <t>Result</t>
  </si>
  <si>
    <t>"</t>
  </si>
  <si>
    <t>2016-113-484</t>
  </si>
  <si>
    <t>2016-413-508</t>
  </si>
  <si>
    <t>MD. TANVEER HAIDER</t>
  </si>
  <si>
    <t>2016-913-512</t>
  </si>
  <si>
    <t>Examination held on : December, 2017</t>
  </si>
  <si>
    <t xml:space="preserve">2nd Semster Grade Point Average (SGPA) </t>
  </si>
  <si>
    <t xml:space="preserve">1st &amp; 2nd Semster Cummulative Grade Point Average (SCGPA) </t>
  </si>
  <si>
    <t>3  Credits</t>
  </si>
  <si>
    <t>SABRINA SULTANA LIMA</t>
  </si>
  <si>
    <t>2012-312-207</t>
  </si>
  <si>
    <t>SABRINA AFROZ</t>
  </si>
  <si>
    <t>2014-916-043</t>
  </si>
  <si>
    <t>2014-417-722</t>
  </si>
  <si>
    <t>Examination held on : November, 2008</t>
  </si>
  <si>
    <t>Physics</t>
  </si>
  <si>
    <t>Course No.101</t>
  </si>
  <si>
    <t>Course No.102</t>
  </si>
  <si>
    <t>Course No.103</t>
  </si>
  <si>
    <t>Course No.104</t>
  </si>
  <si>
    <t>Course No.105</t>
  </si>
  <si>
    <t>Course No.106</t>
  </si>
  <si>
    <t>In-course 
Assessment 60</t>
  </si>
  <si>
    <t>In-course 
Assessment 30%</t>
  </si>
  <si>
    <t>1  Credit</t>
  </si>
  <si>
    <t>Dated ---------------------</t>
  </si>
  <si>
    <t>Course Final 50</t>
  </si>
  <si>
    <r>
      <t xml:space="preserve"> Appearing Courses.
</t>
    </r>
    <r>
      <rPr>
        <sz val="12"/>
        <rFont val="Times New Roman"/>
        <family val="1"/>
      </rPr>
      <t>(Major)</t>
    </r>
  </si>
  <si>
    <r>
      <t xml:space="preserve"> Appearing Courses
</t>
    </r>
    <r>
      <rPr>
        <sz val="12"/>
        <rFont val="Times New Roman"/>
        <family val="1"/>
      </rPr>
      <t>(Minor)</t>
    </r>
  </si>
  <si>
    <t>Date -----------------</t>
  </si>
  <si>
    <t>Date ---------------------</t>
  </si>
  <si>
    <t>Total Credit 
1st Year</t>
  </si>
  <si>
    <t>2014-516-056</t>
  </si>
  <si>
    <t>2014-313-303</t>
  </si>
  <si>
    <t>2014-616-028</t>
  </si>
  <si>
    <t>2014-516-038</t>
  </si>
  <si>
    <t>S.M. MIRAJ SHAHNUR</t>
  </si>
  <si>
    <t>2016-614-776</t>
  </si>
  <si>
    <t>MAHMODUL HASAN SARKAR</t>
  </si>
  <si>
    <t>2017-415-091</t>
  </si>
  <si>
    <t>2017-115-111</t>
  </si>
  <si>
    <t>2014-816-431</t>
  </si>
  <si>
    <t>2017-813-639</t>
  </si>
  <si>
    <t>2017-513-641</t>
  </si>
  <si>
    <t>2017-813-666</t>
  </si>
  <si>
    <t>2017-513-678</t>
  </si>
  <si>
    <t>2017-813-684</t>
  </si>
  <si>
    <t>2017-513-687</t>
  </si>
  <si>
    <t>2016-416-640</t>
  </si>
  <si>
    <t>2017-517-412</t>
  </si>
  <si>
    <t>2017-713-559</t>
  </si>
  <si>
    <t>2017-713-577</t>
  </si>
  <si>
    <t>2017-613-578</t>
  </si>
  <si>
    <t>2017-013-592</t>
  </si>
  <si>
    <t>2017-713-612</t>
  </si>
  <si>
    <t>2017-713-621</t>
  </si>
  <si>
    <t>2017-713-630</t>
  </si>
  <si>
    <t>SHAHEED SERGEANT ZAHURUL HAQUE</t>
  </si>
  <si>
    <t>2017-514-947</t>
  </si>
  <si>
    <t>2017-214-922</t>
  </si>
  <si>
    <t>2017-814-926</t>
  </si>
  <si>
    <t>2017-914-952</t>
  </si>
  <si>
    <t>2017-314-958</t>
  </si>
  <si>
    <t>2017-314-930</t>
  </si>
  <si>
    <t>2016-919-101</t>
  </si>
  <si>
    <t>2017-614-928</t>
  </si>
  <si>
    <t>2017-914-961</t>
  </si>
  <si>
    <t>2016-514-470</t>
  </si>
  <si>
    <t xml:space="preserve">FARJANA  YEASMIN  BABY </t>
  </si>
  <si>
    <t>2018-224-939</t>
  </si>
  <si>
    <t xml:space="preserve">NAZIA  SULTANA   LAMIA </t>
  </si>
  <si>
    <t>2018-924-950</t>
  </si>
  <si>
    <t xml:space="preserve">MAHFUJA  AKTER SMRITY </t>
  </si>
  <si>
    <t>2018-226-469</t>
  </si>
  <si>
    <t xml:space="preserve">SHAHRIER TABASSUM JASSI </t>
  </si>
  <si>
    <t>2018-326-477</t>
  </si>
  <si>
    <t xml:space="preserve">NAZIA  SULTANA  </t>
  </si>
  <si>
    <t>2018-226-478</t>
  </si>
  <si>
    <t xml:space="preserve">MST.  SHORMI  AKHTER </t>
  </si>
  <si>
    <t>2018-026-975</t>
  </si>
  <si>
    <t xml:space="preserve">SYEDA   SUMAILA  TAHSIN </t>
  </si>
  <si>
    <t>2018-826-977</t>
  </si>
  <si>
    <t xml:space="preserve">ANANNA DEBNATH </t>
  </si>
  <si>
    <t>2018-627-400</t>
  </si>
  <si>
    <t xml:space="preserve">SABIHA  SIDDIQUE  PROVA </t>
  </si>
  <si>
    <t xml:space="preserve">MST.  NAFIA   AFRIN </t>
  </si>
  <si>
    <t>2018-723-313</t>
  </si>
  <si>
    <t xml:space="preserve">ANWESHA ISLAM </t>
  </si>
  <si>
    <t>2018-323-326</t>
  </si>
  <si>
    <t xml:space="preserve">MILI  AKTER </t>
  </si>
  <si>
    <t>2018-223-345</t>
  </si>
  <si>
    <t xml:space="preserve">AYSHA  SIDDIKA </t>
  </si>
  <si>
    <t>SWE-101,02,
GLT-101,GLP-102</t>
  </si>
  <si>
    <t>SWE-101,02, GLT-101,GLP-102</t>
  </si>
  <si>
    <t>2018-722-440</t>
  </si>
  <si>
    <t xml:space="preserve">MST.  FATEMA  AKTER </t>
  </si>
  <si>
    <t>2017-916-644</t>
  </si>
  <si>
    <t xml:space="preserve">LUXMI   BISWAS </t>
  </si>
  <si>
    <t>2018-924-941</t>
  </si>
  <si>
    <t xml:space="preserve">SABRUN  BUSHRA </t>
  </si>
  <si>
    <t>2018-824-951</t>
  </si>
  <si>
    <t xml:space="preserve">MOST. ZAKIA  AKTER </t>
  </si>
  <si>
    <t>2018-626-456</t>
  </si>
  <si>
    <t xml:space="preserve">ZAREEN  TASNIM ABONI </t>
  </si>
  <si>
    <t>2018-026-461</t>
  </si>
  <si>
    <t xml:space="preserve">AFRIN  SHARABONY </t>
  </si>
  <si>
    <t>2018-526-484</t>
  </si>
  <si>
    <t xml:space="preserve">TAKIA </t>
  </si>
  <si>
    <t>2018-326-972</t>
  </si>
  <si>
    <t>SHAKILA  JAHAN DIPA</t>
  </si>
  <si>
    <t>2018-226-973</t>
  </si>
  <si>
    <t xml:space="preserve">JOYRIA  MIMTARIN </t>
  </si>
  <si>
    <t xml:space="preserve">SYEDA  ALAVI </t>
  </si>
  <si>
    <t>2010-212-200</t>
  </si>
  <si>
    <t>MD. MAMUNUR RASHID</t>
  </si>
  <si>
    <t>EK-3-407</t>
  </si>
  <si>
    <t>PH-101</t>
  </si>
  <si>
    <r>
      <t xml:space="preserve">†K.Gg.†gv‡k©`-Avj-gvi“d Gg
</t>
    </r>
    <r>
      <rPr>
        <sz val="8"/>
        <rFont val="Times New Roman"/>
        <family val="1"/>
      </rPr>
      <t>K.M.MURSHED-AL-MAROOF</t>
    </r>
  </si>
  <si>
    <r>
      <t xml:space="preserve">†gvt mvwR`yj Bmjvg mvwR` </t>
    </r>
    <r>
      <rPr>
        <sz val="8"/>
        <rFont val="Times New Roman"/>
        <family val="1"/>
      </rPr>
      <t>MD.SAJIDUL ISLAM SAJID</t>
    </r>
  </si>
  <si>
    <r>
      <t xml:space="preserve">mv‡dvqvZ Avjx Lvb 
</t>
    </r>
    <r>
      <rPr>
        <sz val="8"/>
        <rFont val="Times New Roman"/>
        <family val="1"/>
      </rPr>
      <t>SAFWAT ALI KHAN</t>
    </r>
  </si>
  <si>
    <r>
      <t xml:space="preserve">iv‡k`yj nvmvb wiRyj 
</t>
    </r>
    <r>
      <rPr>
        <sz val="8"/>
        <rFont val="Times New Roman"/>
        <family val="1"/>
      </rPr>
      <t>RASHEDUL HASAN RIJUL</t>
    </r>
  </si>
  <si>
    <r>
      <t xml:space="preserve">†gvt gyš—vwQi ingvb </t>
    </r>
    <r>
      <rPr>
        <sz val="8"/>
        <rFont val="Times New Roman"/>
        <family val="1"/>
      </rPr>
      <t>MD.MUNTASIR RAHMAN</t>
    </r>
  </si>
  <si>
    <r>
      <t xml:space="preserve">†gvt dvwng Ryev‡qi     </t>
    </r>
    <r>
      <rPr>
        <sz val="10"/>
        <rFont val="SutonnyMJ"/>
      </rPr>
      <t xml:space="preserve">        
</t>
    </r>
    <r>
      <rPr>
        <sz val="8"/>
        <rFont val="Times New Roman"/>
        <family val="1"/>
      </rPr>
      <t>M. FAHIM JUBAYER</t>
    </r>
  </si>
  <si>
    <t>NAWAZ HAQUE</t>
  </si>
  <si>
    <t>MTM-104-5 STAT-101</t>
  </si>
  <si>
    <t>EEE-103</t>
  </si>
  <si>
    <t>EEE-101,04</t>
  </si>
  <si>
    <t>EEE-101</t>
  </si>
  <si>
    <t>FARHANA BILKIS</t>
  </si>
  <si>
    <t>EEE-101,06</t>
  </si>
  <si>
    <t>2013-712-383</t>
  </si>
  <si>
    <t>EEE-111</t>
  </si>
  <si>
    <t>EEE-106</t>
  </si>
  <si>
    <t>EEE-105</t>
  </si>
  <si>
    <t>MAIMUNA BINT E YUSUF</t>
  </si>
  <si>
    <t>2013-712-728</t>
  </si>
  <si>
    <t xml:space="preserve">MD. TANVIR  SENA </t>
  </si>
  <si>
    <t xml:space="preserve">ISTAT  SAHERA </t>
  </si>
  <si>
    <t xml:space="preserve">FATEMA TUZ  ZOHORA SHORNA </t>
  </si>
  <si>
    <t xml:space="preserve">ABDUR  RAHMAN </t>
  </si>
  <si>
    <t xml:space="preserve">M. A. AL MOSABBER RAJVI </t>
  </si>
  <si>
    <t>ZOOL-105</t>
  </si>
  <si>
    <t>2017-713-801</t>
  </si>
  <si>
    <t>2017-213-815</t>
  </si>
  <si>
    <t>2017-313-823</t>
  </si>
  <si>
    <t>2017-113-825</t>
  </si>
  <si>
    <t>2016-113-547</t>
  </si>
  <si>
    <t>JAHIDUL ISLAM</t>
  </si>
  <si>
    <t>2016-113-565</t>
  </si>
  <si>
    <t xml:space="preserve">SAADMAN JAHIN </t>
  </si>
  <si>
    <t>2017-013-736</t>
  </si>
  <si>
    <t>2018-925-698</t>
  </si>
  <si>
    <t xml:space="preserve">MOHAMMAD   MINHAZUL   ABEDIN  LIMON </t>
  </si>
  <si>
    <t>2018-425-710</t>
  </si>
  <si>
    <t>2018-225-712</t>
  </si>
  <si>
    <t xml:space="preserve">MENAR  MAHMUD  MRIDUL </t>
  </si>
  <si>
    <t>MTM-102 ,03   CM-100,CHGL-101,Stat--102</t>
  </si>
  <si>
    <t xml:space="preserve">SOFI  AHMED  NITOL </t>
  </si>
  <si>
    <t>2018-025-741</t>
  </si>
  <si>
    <t xml:space="preserve">HASANUL REZA  ADIB </t>
  </si>
  <si>
    <t>2018-525-755</t>
  </si>
  <si>
    <t xml:space="preserve">MD.  EFTAKHAR ALAM  SUNJID </t>
  </si>
  <si>
    <t>2018-625-763</t>
  </si>
  <si>
    <t xml:space="preserve">MD.  JAHID HASSAN </t>
  </si>
  <si>
    <t>2018-125-768</t>
  </si>
  <si>
    <t xml:space="preserve">MAHMUD  ALL ISLAM </t>
  </si>
  <si>
    <t>2018-025-769</t>
  </si>
  <si>
    <t xml:space="preserve">DELOUR  HOSSAIN PRANTO </t>
  </si>
  <si>
    <t>2018-625-772</t>
  </si>
  <si>
    <t xml:space="preserve">NUR  MOHAMMAD  HABIB </t>
  </si>
  <si>
    <t>2018-525-773</t>
  </si>
  <si>
    <t xml:space="preserve">AL-AMIN  WAZED  SHOUROV </t>
  </si>
  <si>
    <t>2018-425-774</t>
  </si>
  <si>
    <t xml:space="preserve">KHALID  HASAN  AYON </t>
  </si>
  <si>
    <t>2018-025-778</t>
  </si>
  <si>
    <t xml:space="preserve">MD. ABU  HURAIRA </t>
  </si>
  <si>
    <t>2018-225-785</t>
  </si>
  <si>
    <t xml:space="preserve">MD.  SHIFAT-UL-ISLAM </t>
  </si>
  <si>
    <t>2018-125-786</t>
  </si>
  <si>
    <t>2018-925-144</t>
  </si>
  <si>
    <t xml:space="preserve">MEHEDI HASAN SHUVO </t>
  </si>
  <si>
    <t>2018-625-790</t>
  </si>
  <si>
    <t xml:space="preserve">MD.  KABIR  AHMED </t>
  </si>
  <si>
    <t>2018-225-794</t>
  </si>
  <si>
    <t xml:space="preserve">MD. NURUZZAMAN </t>
  </si>
  <si>
    <t>2018-825-798</t>
  </si>
  <si>
    <t xml:space="preserve">MANIR HOSSAIN </t>
  </si>
  <si>
    <t>2018-325-801</t>
  </si>
  <si>
    <t xml:space="preserve">SAJIN  AHMED  UDOY </t>
  </si>
  <si>
    <t>2018-125-803</t>
  </si>
  <si>
    <t xml:space="preserve">NAIM  UR  RASHID </t>
  </si>
  <si>
    <t>2018-825-806</t>
  </si>
  <si>
    <t xml:space="preserve">SALAUDDIN  HASIB </t>
  </si>
  <si>
    <t>2017-413-598</t>
  </si>
  <si>
    <t xml:space="preserve">MD. SHAHIUL BASHAR </t>
  </si>
  <si>
    <t>2018-125-669</t>
  </si>
  <si>
    <t xml:space="preserve">MUSHRAFI  MUNIM  SUSHMIT  </t>
  </si>
  <si>
    <t>2018-825-680</t>
  </si>
  <si>
    <t xml:space="preserve">MD.  ASIF  ALI </t>
  </si>
  <si>
    <t>2018-525-692</t>
  </si>
  <si>
    <t xml:space="preserve">WASIF RAHMAN </t>
  </si>
  <si>
    <t>2018-325-702</t>
  </si>
  <si>
    <t xml:space="preserve">MD.   ABDUL  KARIM </t>
  </si>
  <si>
    <t>2018-325-711</t>
  </si>
  <si>
    <t xml:space="preserve">MD.  MAHINUR  RAHMAN </t>
  </si>
  <si>
    <t>2018-025-714</t>
  </si>
  <si>
    <t xml:space="preserve">MD.  FORKAN  </t>
  </si>
  <si>
    <t>2018-225-721</t>
  </si>
  <si>
    <t xml:space="preserve">MD.  NAZMUL HASIB  BIN KHAIR </t>
  </si>
  <si>
    <t>2018-725-744</t>
  </si>
  <si>
    <t xml:space="preserve">M HASANUJJAMAN </t>
  </si>
  <si>
    <t>2018-625-745</t>
  </si>
  <si>
    <t xml:space="preserve">S.M FAHIM  MARUF </t>
  </si>
  <si>
    <t>2018-725-753</t>
  </si>
  <si>
    <t>2017-914-240</t>
  </si>
  <si>
    <t>2017-314-246</t>
  </si>
  <si>
    <t>SHANGIDA SHARMIN SAJANI</t>
  </si>
  <si>
    <t xml:space="preserve">KHANDKER  AFSIN AZAD </t>
  </si>
  <si>
    <t>2018-525-971</t>
  </si>
  <si>
    <t xml:space="preserve">SYED  ABDULLAH AL IMRAN </t>
  </si>
  <si>
    <t>2018-325-793</t>
  </si>
  <si>
    <t xml:space="preserve">A B M REAZUL ISLAM ZIM </t>
  </si>
  <si>
    <t>2018-025-976</t>
  </si>
  <si>
    <t>MTM-102,03</t>
  </si>
  <si>
    <t>2015-016-997</t>
  </si>
  <si>
    <t>CMGL-101</t>
  </si>
  <si>
    <t>MD. ATAULLAH KHAN</t>
  </si>
  <si>
    <t>SAIFULLAH HASAN NNAD</t>
  </si>
  <si>
    <t>MD. REJVI HASAN</t>
  </si>
  <si>
    <t>MD. ASIKUL HOQ</t>
  </si>
  <si>
    <t>SYEEBA SIMEEN</t>
  </si>
  <si>
    <t>SANJIDA AHMED</t>
  </si>
  <si>
    <t>FARIHA FATIMA</t>
  </si>
  <si>
    <t>AISHI DEY</t>
  </si>
  <si>
    <t xml:space="preserve">MD.  SHAHRIAR  AL KABIR </t>
  </si>
  <si>
    <t>2018-026-533</t>
  </si>
  <si>
    <t xml:space="preserve">MD.  SIAM  HOSSAIN </t>
  </si>
  <si>
    <t xml:space="preserve">MUSFIQUR  RAHMAN  NOMAN </t>
  </si>
  <si>
    <t xml:space="preserve">MD. ZIAUL  HAQUE </t>
  </si>
  <si>
    <t>2018-826-290</t>
  </si>
  <si>
    <t xml:space="preserve">MD.  HAMIM  HOSSEN  </t>
  </si>
  <si>
    <t>2018-726-491</t>
  </si>
  <si>
    <t xml:space="preserve">MD.  RAYHAN-UR-RASHID </t>
  </si>
  <si>
    <t>2018-426-494</t>
  </si>
  <si>
    <t xml:space="preserve">MASUD  RANA </t>
  </si>
  <si>
    <t>2018-926-499</t>
  </si>
  <si>
    <t xml:space="preserve">HASIBUL  SHAHADT  SANTO </t>
  </si>
  <si>
    <t>2018-626-500</t>
  </si>
  <si>
    <t xml:space="preserve">MOHAMMED  MAHATHEE HOSSAIN </t>
  </si>
  <si>
    <t>2018-326-503</t>
  </si>
  <si>
    <t xml:space="preserve">ASHRAFUL  ALAM  TANVIR </t>
  </si>
  <si>
    <t>2018-826-508</t>
  </si>
  <si>
    <t xml:space="preserve">ZOHUR  AHMED </t>
  </si>
  <si>
    <t>2018-226-513</t>
  </si>
  <si>
    <t xml:space="preserve">MD.  ABDUL  HASIB </t>
  </si>
  <si>
    <t>2018-026-515</t>
  </si>
  <si>
    <t>2017-213-590</t>
  </si>
  <si>
    <t>2017-813-594</t>
  </si>
  <si>
    <t>2017-713-603</t>
  </si>
  <si>
    <t>2017-313-607</t>
  </si>
  <si>
    <t>2017-513-623</t>
  </si>
  <si>
    <t>2017-013-628</t>
  </si>
  <si>
    <t>Date of the publication of the result...............................…………2019</t>
  </si>
  <si>
    <t>Examination held on: October, 2017</t>
  </si>
  <si>
    <t>Course No-FISH  108</t>
  </si>
  <si>
    <t>H-2590</t>
  </si>
  <si>
    <t>H-2591</t>
  </si>
  <si>
    <t>H-2592</t>
  </si>
  <si>
    <t>H-2593</t>
  </si>
  <si>
    <t>H-2594</t>
  </si>
  <si>
    <t>H-2595</t>
  </si>
  <si>
    <t>H-2596</t>
  </si>
  <si>
    <t>H-2597</t>
  </si>
  <si>
    <t xml:space="preserve">          STATISTICS OF THE RESULT </t>
  </si>
  <si>
    <t>H-4502</t>
  </si>
  <si>
    <t>Results Published on ----------------------2009</t>
  </si>
  <si>
    <t>ENROLMENT</t>
  </si>
  <si>
    <t>PERCENTAGE</t>
  </si>
  <si>
    <t>MTM-104,105</t>
  </si>
  <si>
    <t>MTM-104-105</t>
  </si>
  <si>
    <t>2011-812-933</t>
  </si>
  <si>
    <t>Appearing Course No.
(Minor)</t>
  </si>
  <si>
    <t>Foundation Course in English</t>
  </si>
  <si>
    <t>Course No.NFS-121</t>
  </si>
  <si>
    <t>Course Final 70%</t>
  </si>
  <si>
    <t>MTM-102-04,        PM- 111,122</t>
  </si>
  <si>
    <t>In-course 
Assessment 30</t>
  </si>
  <si>
    <t>2017-119-207</t>
  </si>
  <si>
    <t>2012-712-048</t>
  </si>
  <si>
    <t xml:space="preserve">NISHAT SUBAH </t>
  </si>
  <si>
    <t xml:space="preserve">PRATYASHA SAHA </t>
  </si>
  <si>
    <t xml:space="preserve">FARIHA AHMED </t>
  </si>
  <si>
    <t>2015-917-230</t>
  </si>
  <si>
    <t>2015-218-812</t>
  </si>
  <si>
    <t>2014-316-256</t>
  </si>
  <si>
    <t>2014-716-243</t>
  </si>
  <si>
    <t>MAHBUBA BINTA MUTAHER</t>
  </si>
  <si>
    <t>2014-417-803</t>
  </si>
  <si>
    <r>
      <t xml:space="preserve">Rxeb K…ò AwaKvix </t>
    </r>
    <r>
      <rPr>
        <sz val="10"/>
        <rFont val="SutonnyMJ"/>
      </rPr>
      <t xml:space="preserve">  
</t>
    </r>
    <r>
      <rPr>
        <sz val="8"/>
        <rFont val="Times New Roman"/>
        <family val="1"/>
      </rPr>
      <t>JIBAN KRISHNA ADHIKARY</t>
    </r>
  </si>
  <si>
    <t xml:space="preserve">NUR E RAYYAN </t>
  </si>
  <si>
    <t xml:space="preserve">TASNIA HAQUE </t>
  </si>
  <si>
    <t xml:space="preserve">NOUSABA NASRIN RPOTITI </t>
  </si>
  <si>
    <t>(2+1)=3 Credits</t>
  </si>
  <si>
    <t>Basic Microbiology</t>
  </si>
  <si>
    <t>Extra-departmental Courses</t>
  </si>
  <si>
    <t>Departmental Courses</t>
  </si>
  <si>
    <t>Integrated   Honours  Courses</t>
  </si>
  <si>
    <t xml:space="preserve">Grand 
Total </t>
  </si>
  <si>
    <t>2005-06</t>
  </si>
  <si>
    <t>A+</t>
  </si>
  <si>
    <t xml:space="preserve">MD.  ASIF  UL ALAM </t>
  </si>
  <si>
    <t>`</t>
  </si>
  <si>
    <t>2017-914-204</t>
  </si>
  <si>
    <t>ADNAN  MOHAMMAD SABA</t>
  </si>
  <si>
    <t>2015-514-985</t>
  </si>
  <si>
    <t>1st Year  
Total Grade Point (32 Credit)</t>
  </si>
  <si>
    <t>Field Course</t>
  </si>
  <si>
    <t>Course No. GHT-107</t>
  </si>
  <si>
    <t>Course No. GHT-108A</t>
  </si>
  <si>
    <t>Course No. GHT-109A</t>
  </si>
  <si>
    <t>Course No. GHT-110A</t>
  </si>
  <si>
    <t>Course No. GHL-111</t>
  </si>
  <si>
    <t>Course No. GHL-112</t>
  </si>
  <si>
    <t>Course No. GHL-113</t>
  </si>
  <si>
    <t>Course No. GHL-114</t>
  </si>
  <si>
    <t>Course No. GHF-115</t>
  </si>
  <si>
    <t>Course No. GHV-116</t>
  </si>
  <si>
    <t>Crystallography</t>
  </si>
  <si>
    <t>Crystallography  Lab.</t>
  </si>
  <si>
    <t xml:space="preserve"> Maps and Maps reading Lab.</t>
  </si>
  <si>
    <t>Field 
Assessment 20</t>
  </si>
  <si>
    <t>101-107</t>
  </si>
  <si>
    <t>2016-514-362</t>
  </si>
  <si>
    <t>2016-114-375</t>
  </si>
  <si>
    <t>2016-414-390</t>
  </si>
  <si>
    <t>2016-314-346</t>
  </si>
  <si>
    <t>-</t>
  </si>
  <si>
    <t>2016-014-385</t>
  </si>
  <si>
    <t>2016-214-365</t>
  </si>
  <si>
    <t>2016-614-370</t>
  </si>
  <si>
    <t>2016-514-371</t>
  </si>
  <si>
    <t xml:space="preserve">4.      Signature ---------------- </t>
  </si>
  <si>
    <t>bvRgym mvwKe</t>
  </si>
  <si>
    <t>Petrology Lab.</t>
  </si>
  <si>
    <t>Course No BMB-101</t>
  </si>
  <si>
    <r>
      <t xml:space="preserve">K…lvby miKvi   </t>
    </r>
    <r>
      <rPr>
        <sz val="10"/>
        <rFont val="SutonnyMJ"/>
      </rPr>
      <t xml:space="preserve">          
</t>
    </r>
    <r>
      <rPr>
        <sz val="8"/>
        <rFont val="Times New Roman"/>
        <family val="1"/>
      </rPr>
      <t>KRISHANU SARKER</t>
    </r>
  </si>
  <si>
    <r>
      <t xml:space="preserve">Avkxl Kzgvi P›`     </t>
    </r>
    <r>
      <rPr>
        <sz val="10"/>
        <rFont val="SutonnyMJ"/>
      </rPr>
      <t xml:space="preserve">          
</t>
    </r>
    <r>
      <rPr>
        <sz val="8"/>
        <rFont val="Times New Roman"/>
        <family val="1"/>
      </rPr>
      <t>ASHIS KUMAR CHANDA</t>
    </r>
  </si>
  <si>
    <r>
      <t xml:space="preserve">cj­e Kzgvi miKvi 
</t>
    </r>
    <r>
      <rPr>
        <sz val="8"/>
        <rFont val="Times New Roman"/>
        <family val="1"/>
      </rPr>
      <t>PALLAB KUMAR SARKAR</t>
    </r>
  </si>
  <si>
    <t>2013-212-405</t>
  </si>
  <si>
    <t>FOYJUNNESA AKHI</t>
  </si>
  <si>
    <t>2013-312-422</t>
  </si>
  <si>
    <t>ZINIA ZERIN KHAN</t>
  </si>
  <si>
    <t>2012-912-841</t>
  </si>
  <si>
    <t>SURMA</t>
  </si>
  <si>
    <t>2011-313-838</t>
  </si>
  <si>
    <t>SABIHA SIDDIQUA</t>
  </si>
  <si>
    <t>MAHMUDUL HASAN</t>
  </si>
  <si>
    <t>H-2961</t>
  </si>
  <si>
    <t>H-2962</t>
  </si>
  <si>
    <t>H-2963</t>
  </si>
  <si>
    <t>H-2964</t>
  </si>
  <si>
    <t>H-2965</t>
  </si>
  <si>
    <t>H-2966</t>
  </si>
  <si>
    <t>H-2967</t>
  </si>
  <si>
    <t>H-2968</t>
  </si>
  <si>
    <t>H-2969</t>
  </si>
  <si>
    <t>H-2970</t>
  </si>
  <si>
    <t>H-2971</t>
  </si>
  <si>
    <t>H-1766</t>
  </si>
  <si>
    <t>H-896</t>
  </si>
  <si>
    <t>H-895</t>
  </si>
  <si>
    <t>H-894</t>
  </si>
  <si>
    <t>H-893</t>
  </si>
  <si>
    <t>H-891</t>
  </si>
  <si>
    <t>H-1151</t>
  </si>
  <si>
    <t>H-1148</t>
  </si>
  <si>
    <t>JAGANNATH</t>
  </si>
  <si>
    <t>Course No.GEB-107</t>
  </si>
  <si>
    <t>Course No.GEB-106</t>
  </si>
  <si>
    <t>SHIBAJEE ROY ADAR</t>
  </si>
  <si>
    <t>AMIT SAHA</t>
  </si>
  <si>
    <t>MTM-101,105</t>
  </si>
  <si>
    <t>2017-213-879</t>
  </si>
  <si>
    <t>MTM-102,PM-122</t>
  </si>
  <si>
    <t>ISHMAM TAHMID</t>
  </si>
  <si>
    <t>2016-314-481</t>
  </si>
  <si>
    <t>TANVIR ISLAM</t>
  </si>
  <si>
    <t>2016-214-482</t>
  </si>
  <si>
    <t>FOYEZ JALAL UDDIN</t>
  </si>
  <si>
    <t>2016-714-596</t>
  </si>
  <si>
    <t>MD. SHAIKAT KHAN</t>
  </si>
  <si>
    <t>2016-014-501</t>
  </si>
  <si>
    <t>A. M. SHAREQUE</t>
  </si>
  <si>
    <t>2016-019-100</t>
  </si>
  <si>
    <t>TAZIC ARSALAN KHAN</t>
  </si>
  <si>
    <t>2016-119-118</t>
  </si>
  <si>
    <t>2010-513-125</t>
  </si>
  <si>
    <t>MD. SAKRUL ALAM</t>
  </si>
  <si>
    <t>2010-312-218</t>
  </si>
  <si>
    <t>2010-712-223</t>
  </si>
  <si>
    <r>
      <t xml:space="preserve">Rni Kvwš— miKvi  </t>
    </r>
    <r>
      <rPr>
        <sz val="10"/>
        <rFont val="SutonnyMJ"/>
      </rPr>
      <t xml:space="preserve">  
</t>
    </r>
    <r>
      <rPr>
        <sz val="8"/>
        <rFont val="Times New Roman"/>
        <family val="1"/>
      </rPr>
      <t>JOHAR KANTI SARKER</t>
    </r>
  </si>
  <si>
    <t>2012-013-984</t>
  </si>
  <si>
    <t>Results Published on------------------------------------2017</t>
  </si>
  <si>
    <t>2017-213-644</t>
  </si>
  <si>
    <t>2017-513-650</t>
  </si>
  <si>
    <t>2017-713-568</t>
  </si>
  <si>
    <t>2017-013-583</t>
  </si>
  <si>
    <t>2017-113-609</t>
  </si>
  <si>
    <t>Course No. MBG 109</t>
  </si>
  <si>
    <t>Course No. CF100F</t>
  </si>
  <si>
    <t>Grade Point Average (GPA) 26 Credits</t>
  </si>
  <si>
    <t>Course No .</t>
  </si>
  <si>
    <t>SALIMULLAH MUSLIM</t>
  </si>
  <si>
    <t>Date ------------------------------</t>
  </si>
  <si>
    <t>2012-912-706</t>
  </si>
  <si>
    <t>MD. FARHAD HOSSAIN</t>
  </si>
  <si>
    <t>2012-512-737</t>
  </si>
  <si>
    <t>MD. SHARIF MIA</t>
  </si>
  <si>
    <t>2012-112-740</t>
  </si>
  <si>
    <t>2012-812-743</t>
  </si>
  <si>
    <t>2018-726-077</t>
  </si>
  <si>
    <t xml:space="preserve">MD.  RAKIB  HOSSAIN </t>
  </si>
  <si>
    <t>2018-026-092</t>
  </si>
  <si>
    <t xml:space="preserve">MD. RAFIQUL ISLAM </t>
  </si>
  <si>
    <t>2018-926-093</t>
  </si>
  <si>
    <t xml:space="preserve">DIPTO BISWAS </t>
  </si>
  <si>
    <t>2018-926-129</t>
  </si>
  <si>
    <t xml:space="preserve">RIPON CHANDRA  ROY </t>
  </si>
  <si>
    <t>2018-026-038</t>
  </si>
  <si>
    <t xml:space="preserve">UMMEY  KULSUM KUSUM </t>
  </si>
  <si>
    <t>2018-126-073</t>
  </si>
  <si>
    <t xml:space="preserve">MST.  HABIBA  KHATUN </t>
  </si>
  <si>
    <t>2018-426-098</t>
  </si>
  <si>
    <t xml:space="preserve">MAHMUDA PARVIN  MITU </t>
  </si>
  <si>
    <t>2018-917-754</t>
  </si>
  <si>
    <t xml:space="preserve">PRANTA  SHOM </t>
  </si>
  <si>
    <t>2018-126-055</t>
  </si>
  <si>
    <t xml:space="preserve">ABEDA  SULTANA </t>
  </si>
  <si>
    <t xml:space="preserve">ANANNA  RANI  PAIK </t>
  </si>
  <si>
    <t>ZOOL-102</t>
  </si>
  <si>
    <t>BOT-1001</t>
  </si>
  <si>
    <t>2017-814-548</t>
  </si>
  <si>
    <t>SHAHADAT HOSSAIN</t>
  </si>
  <si>
    <t>2017-114-554</t>
  </si>
  <si>
    <t>2017-814-557</t>
  </si>
  <si>
    <t>2017-614-568</t>
  </si>
  <si>
    <t xml:space="preserve">3.Full Name . ………………………….................................. Member </t>
  </si>
  <si>
    <t xml:space="preserve">4.Full Name . …………………………………........................ Member </t>
  </si>
  <si>
    <t>Exam Roll No.</t>
  </si>
  <si>
    <t>Name of Examinee</t>
  </si>
  <si>
    <r>
      <t xml:space="preserve"> Appearing Course Nos.
</t>
    </r>
    <r>
      <rPr>
        <sz val="12"/>
        <rFont val="Times New Roman"/>
        <family val="1"/>
      </rPr>
      <t>(Major)</t>
    </r>
  </si>
  <si>
    <r>
      <t xml:space="preserve"> Appearing Course Nos.
</t>
    </r>
    <r>
      <rPr>
        <sz val="12"/>
        <rFont val="Times New Roman"/>
        <family val="1"/>
      </rPr>
      <t>(Minor)</t>
    </r>
  </si>
  <si>
    <t>Practical-1</t>
  </si>
  <si>
    <t>Practical-2</t>
  </si>
  <si>
    <t>MD.MOSHARRAF HOSSAIN</t>
  </si>
  <si>
    <t>CSE 101</t>
  </si>
  <si>
    <t>Mwb102</t>
  </si>
  <si>
    <t>†gvnv¤§` †mvjvqgvb †nv‡mb</t>
  </si>
  <si>
    <t>†kL Gn‡Zkvg wej­vn&amp; wn‡gj</t>
  </si>
  <si>
    <t>105, 001</t>
  </si>
  <si>
    <t>dviRvbv kvigxb dvivn</t>
  </si>
  <si>
    <t>BmivZ †Rwib</t>
  </si>
  <si>
    <t>Lv‡j` Avw`e mvbv</t>
  </si>
  <si>
    <t>evsjv‡`k Kz‡qZ-‰gÎx</t>
  </si>
  <si>
    <t>bymivZ Rvnvb ZvwiY</t>
  </si>
  <si>
    <t>H-4430</t>
  </si>
  <si>
    <t>H-1535</t>
  </si>
  <si>
    <t>H-1988</t>
  </si>
  <si>
    <r>
      <t xml:space="preserve">‡gvt bvRgym mvwKe wgqvRx </t>
    </r>
    <r>
      <rPr>
        <sz val="8"/>
        <rFont val="Times New Roman"/>
        <family val="1"/>
      </rPr>
      <t>MD.NAZMUS SAKIB MIAZI</t>
    </r>
  </si>
  <si>
    <r>
      <t xml:space="preserve">‰mq` gvki“i gvgyb                       </t>
    </r>
    <r>
      <rPr>
        <sz val="8"/>
        <rFont val="Times New Roman"/>
        <family val="1"/>
      </rPr>
      <t>SAYED MASHROOR MAMUN</t>
    </r>
  </si>
  <si>
    <r>
      <t xml:space="preserve">†g‡n`x nvmvb Kwei                     </t>
    </r>
    <r>
      <rPr>
        <sz val="8"/>
        <rFont val="Times New Roman"/>
        <family val="1"/>
      </rPr>
      <t>MEHEDI HASAN KABIR</t>
    </r>
  </si>
  <si>
    <t xml:space="preserve">2.Full Name . ………………………..................................... Member </t>
  </si>
  <si>
    <t xml:space="preserve">Dated, the ………………………….. </t>
  </si>
  <si>
    <t>the Examination Committee</t>
  </si>
  <si>
    <r>
      <t xml:space="preserve">†gvt Bqvwmi AvivdvZ   </t>
    </r>
    <r>
      <rPr>
        <sz val="8"/>
        <rFont val="Times New Roman"/>
        <family val="1"/>
      </rPr>
      <t>MD.YASSER ARAFAT</t>
    </r>
  </si>
  <si>
    <r>
      <t xml:space="preserve">gvmy` cvi‡fR f~uBqv                       </t>
    </r>
    <r>
      <rPr>
        <sz val="8"/>
        <rFont val="Times New Roman"/>
        <family val="1"/>
      </rPr>
      <t>MASUD PARVES BHUIYAN</t>
    </r>
  </si>
  <si>
    <t>MTM-102-03</t>
  </si>
  <si>
    <t>Continuous 
Assessment 20</t>
  </si>
  <si>
    <t>2013-016-593</t>
  </si>
  <si>
    <t>MD. KABIR HOSEN</t>
  </si>
  <si>
    <t>2013-316-5</t>
  </si>
  <si>
    <t>1.  ……………………………….……................</t>
  </si>
  <si>
    <t>2.  ……………………………….……................</t>
  </si>
  <si>
    <t>Course No GETh106</t>
  </si>
  <si>
    <t>MST. ARIFA KHATUN</t>
  </si>
  <si>
    <t>2014-816-251</t>
  </si>
  <si>
    <t>AFRINA ASAD MEGHLA</t>
  </si>
  <si>
    <t>2016-413-472</t>
  </si>
  <si>
    <t>2016-918-706</t>
  </si>
  <si>
    <t>2016-013-430</t>
  </si>
  <si>
    <t>2016-413-445</t>
  </si>
  <si>
    <t>2016-713-460</t>
  </si>
  <si>
    <t>2016-313-464</t>
  </si>
  <si>
    <t>2016-313-482</t>
  </si>
  <si>
    <t>2016-713-406</t>
  </si>
  <si>
    <t>2016-713-424</t>
  </si>
  <si>
    <t>Theory 30</t>
  </si>
  <si>
    <t>Exam. Roll</t>
  </si>
  <si>
    <t>Remarks</t>
  </si>
  <si>
    <t>Theoritical Courses</t>
  </si>
  <si>
    <t>Subject : Nutrition and Food Science</t>
  </si>
  <si>
    <t>Fundamentals of Mathematics and Boolean Algebra</t>
  </si>
  <si>
    <t>Applied Calculus-I</t>
  </si>
  <si>
    <t>Coordinate and Vector Geometry</t>
  </si>
  <si>
    <t>Math. Lab-I (Mathematics)</t>
  </si>
  <si>
    <t>Course No. 
AMTH-199</t>
  </si>
  <si>
    <t>Course No.StatM-101</t>
  </si>
  <si>
    <t>Course No.StatM-102</t>
  </si>
  <si>
    <t xml:space="preserve">Mechanics &amp; Waves </t>
  </si>
  <si>
    <t>Course No.AMTH-101</t>
  </si>
  <si>
    <t>Course No.AMTH-102</t>
  </si>
  <si>
    <t>Course No.AMTH-103</t>
  </si>
  <si>
    <t>Course No.AMTH-104</t>
  </si>
  <si>
    <t>Course No.AMTH-105</t>
  </si>
  <si>
    <t>Course No.AMTH-106</t>
  </si>
  <si>
    <t>Course No.AMTH-150</t>
  </si>
  <si>
    <t>Subject : Applied Mathematics</t>
  </si>
  <si>
    <t>33 Credits</t>
  </si>
  <si>
    <t>2015-316-732</t>
  </si>
  <si>
    <t>MD. ABUL KALAM AZAD</t>
  </si>
  <si>
    <t>2015-816-737</t>
  </si>
  <si>
    <t>SUMON MIA</t>
  </si>
  <si>
    <t>2015-316-741</t>
  </si>
  <si>
    <t>MD. JANNATUL ISLAM JISAN</t>
  </si>
  <si>
    <t>2015-916-745</t>
  </si>
  <si>
    <t>GOLAM MOSTAFA</t>
  </si>
  <si>
    <t>2018-026-623</t>
  </si>
  <si>
    <t xml:space="preserve">A.N.M. ABDULLAH </t>
  </si>
  <si>
    <t>2018-126-631</t>
  </si>
  <si>
    <t xml:space="preserve">MD  SHAHRIAR  AHMED  RONY CHOWDHURY </t>
  </si>
  <si>
    <t>2017-214-544</t>
  </si>
  <si>
    <t xml:space="preserve">MD.  IFTAKHARUL ISLAM  KHAN </t>
  </si>
  <si>
    <t xml:space="preserve">ARIFUGGAMAN </t>
  </si>
  <si>
    <t xml:space="preserve">ABDULLAH  AL -RAHAT </t>
  </si>
  <si>
    <t xml:space="preserve">MD KAMRUZZAMAN EMON </t>
  </si>
  <si>
    <t>2016-028-444</t>
  </si>
  <si>
    <t xml:space="preserve">AHMED RAIYAN  KARIM </t>
  </si>
  <si>
    <t xml:space="preserve">MD. SABBIR HOSSAIN </t>
  </si>
  <si>
    <t xml:space="preserve">MD. MAHABUL  HOSSAIN </t>
  </si>
  <si>
    <t xml:space="preserve">MD. RASEL  RANA  </t>
  </si>
  <si>
    <t>2017-814-566</t>
  </si>
  <si>
    <t xml:space="preserve">AIATUL  ISLAM </t>
  </si>
  <si>
    <t xml:space="preserve">NAYEEM  HASSAN ASAD </t>
  </si>
  <si>
    <t>2018-623-260</t>
  </si>
  <si>
    <t xml:space="preserve">TASNIA  MOONAHA ANAN </t>
  </si>
  <si>
    <t>2018-323-272</t>
  </si>
  <si>
    <t xml:space="preserve">AFROZA  KHATUN  LIZA </t>
  </si>
  <si>
    <t>2018-025-408</t>
  </si>
  <si>
    <t xml:space="preserve">MALIHA  TASNIM   </t>
  </si>
  <si>
    <t>2018-625-411</t>
  </si>
  <si>
    <t xml:space="preserve">NAJMA  AKTER </t>
  </si>
  <si>
    <t xml:space="preserve">            ,,</t>
  </si>
  <si>
    <t>2018-125-416</t>
  </si>
  <si>
    <t xml:space="preserve">SHAMAPTI  SAHA </t>
  </si>
  <si>
    <t>2018-625-420</t>
  </si>
  <si>
    <t xml:space="preserve">FABLIHA AFFAF   SUBAH </t>
  </si>
  <si>
    <t>2018-025-426</t>
  </si>
  <si>
    <t xml:space="preserve">JUTY  SINGHA  </t>
  </si>
  <si>
    <t>2018-925-436</t>
  </si>
  <si>
    <t xml:space="preserve">ISNAT  JAHAN  OWISHI </t>
  </si>
  <si>
    <t>2018-825-446</t>
  </si>
  <si>
    <t xml:space="preserve">ARUNDHUTI KUNDU JOYEETA </t>
  </si>
  <si>
    <t>2018-825-455</t>
  </si>
  <si>
    <t xml:space="preserve">NUJHAT  TAHSINA </t>
  </si>
  <si>
    <t>2018-525-476</t>
  </si>
  <si>
    <t xml:space="preserve">SAYEDA   TANZIA  TANZIM </t>
  </si>
  <si>
    <t>TAREK SIDDEK</t>
  </si>
  <si>
    <t>BOT-105</t>
  </si>
  <si>
    <t>TASNIA IBNAT</t>
  </si>
  <si>
    <t>RONY ADHIKARY</t>
  </si>
  <si>
    <t>Tabulation Sheet of  Frist Year B.S. (Hons) Special Improvement Examination 2019</t>
  </si>
  <si>
    <t>2013-013-794</t>
  </si>
  <si>
    <t xml:space="preserve">MOTIN MAHMUD </t>
  </si>
  <si>
    <t>PHYCHOLOGY</t>
  </si>
  <si>
    <t>2013-816-577</t>
  </si>
  <si>
    <t xml:space="preserve">MD. AZIZUL MAQUE MALEK </t>
  </si>
  <si>
    <t>2014-117-428</t>
  </si>
  <si>
    <t>GLT-101,SWE-MII</t>
  </si>
  <si>
    <t>2014-617-450</t>
  </si>
  <si>
    <t xml:space="preserve">MD. ANZIR  HOSSAIN SHIHAB </t>
  </si>
  <si>
    <t>2014-217-463</t>
  </si>
  <si>
    <t xml:space="preserve">SULTANA RAZIA </t>
  </si>
  <si>
    <t>SWE MII</t>
  </si>
  <si>
    <t>2012-314-693</t>
  </si>
  <si>
    <t xml:space="preserve">MOHD. SAYED HASAN BHUIYAN </t>
  </si>
  <si>
    <t>GELAB-107</t>
  </si>
  <si>
    <t>Results Published on ----------------------2022</t>
  </si>
  <si>
    <t xml:space="preserve">SAHAREA  NAFIZ  TUSHAR </t>
  </si>
  <si>
    <t>2017-414-234</t>
  </si>
  <si>
    <t xml:space="preserve">MEHEDI HASAN  TAMIM </t>
  </si>
  <si>
    <t>2017-314-200</t>
  </si>
  <si>
    <t xml:space="preserve">MD.  ASADUZZAMAN  NUR </t>
  </si>
  <si>
    <t xml:space="preserve">MD.  ABDULLAH AUNNUR </t>
  </si>
  <si>
    <t>2016-816-928</t>
  </si>
  <si>
    <t>2014-317-336</t>
  </si>
  <si>
    <t xml:space="preserve">MD. RAZVI HASAN                  </t>
  </si>
  <si>
    <t xml:space="preserve">PM-122              </t>
  </si>
  <si>
    <t>Examination held on : September, 2021</t>
  </si>
  <si>
    <t xml:space="preserve">Improvement </t>
  </si>
  <si>
    <t xml:space="preserve">ISRAT  JAHAN  LAMIA </t>
  </si>
  <si>
    <t xml:space="preserve">M.M. AREFEEN RAHMAN SHUVRO </t>
  </si>
  <si>
    <t xml:space="preserve">HASNAT MIA </t>
  </si>
  <si>
    <t>NUHASH  BIN DELWAR</t>
  </si>
  <si>
    <t xml:space="preserve">MD.  SHABBIR  AHMED </t>
  </si>
  <si>
    <t xml:space="preserve">JIHADUL   ISLAM </t>
  </si>
  <si>
    <t xml:space="preserve">SHAKE  SABBIR  HOSSAIN </t>
  </si>
  <si>
    <t xml:space="preserve">AL-AMIN </t>
  </si>
  <si>
    <t xml:space="preserve">SHAHRIAR  MAHMUD  ANIK </t>
  </si>
  <si>
    <t xml:space="preserve">SUBROTO   ROY </t>
  </si>
  <si>
    <t>2018-425-485</t>
  </si>
  <si>
    <t xml:space="preserve">AHNAF  TAHMEED  NEFARTITI </t>
  </si>
  <si>
    <t xml:space="preserve">MD.  RIAD  HOSSAIN </t>
  </si>
  <si>
    <t>2016-013-584</t>
  </si>
  <si>
    <t>2016-113-736</t>
  </si>
  <si>
    <t>2016-113-754</t>
  </si>
  <si>
    <t>2016-513-778</t>
  </si>
  <si>
    <t>MOSTAFIJUR RAHMAN</t>
  </si>
  <si>
    <t>2016-513-804</t>
  </si>
  <si>
    <t>MD. ASADUZZAMAN</t>
  </si>
  <si>
    <t>2016-813-810</t>
  </si>
  <si>
    <t>2016-513-741</t>
  </si>
  <si>
    <t>MAHDI UR RAHMAN</t>
  </si>
  <si>
    <t>2016-713-758</t>
  </si>
  <si>
    <t>ABU HANIF</t>
  </si>
  <si>
    <t>2016-813-595</t>
  </si>
  <si>
    <t>SIDRATUL MUNTAHA ANTARA</t>
  </si>
  <si>
    <t xml:space="preserve">ZANNATUN  NAYEM </t>
  </si>
  <si>
    <t>2018-726-644</t>
  </si>
  <si>
    <t>Results Published on ……………………..2020</t>
  </si>
  <si>
    <t>Examination held on January, 2020</t>
  </si>
  <si>
    <t>2014-016-169</t>
  </si>
  <si>
    <t>2014-816-143</t>
  </si>
  <si>
    <t>Zvivbœyg kvqjv Rvgvb</t>
  </si>
  <si>
    <t>MwY-102.4.</t>
  </si>
  <si>
    <t>†gvnv¤§` gvRnvi“j Bmjvg</t>
  </si>
  <si>
    <t>†gvt ZvnRxe-Dj-Bmjvg</t>
  </si>
  <si>
    <t>n-1219</t>
  </si>
  <si>
    <t>MwY104</t>
  </si>
  <si>
    <t>Gm,Gg, †mv‡nj</t>
  </si>
  <si>
    <t>MwY102</t>
  </si>
  <si>
    <t>gRyg`vi Zv‡iK gvngy`</t>
  </si>
  <si>
    <t>MwY102.04</t>
  </si>
  <si>
    <t>Gg, mvwgDj Avwgb</t>
  </si>
  <si>
    <t>Course No. BOT-103</t>
  </si>
  <si>
    <t>45 to less than 50</t>
  </si>
  <si>
    <t>40 to less than 45</t>
  </si>
  <si>
    <t>……..</t>
  </si>
  <si>
    <t>Integrated   Honours  Course Codes. and Grades</t>
  </si>
  <si>
    <t xml:space="preserve">2 Credits </t>
  </si>
  <si>
    <t>Organic Chemistry-I
(100 Marks)</t>
  </si>
  <si>
    <t>Principles of Inorganic Chemistry
(100 Marks)</t>
  </si>
  <si>
    <t>MTM-102</t>
  </si>
  <si>
    <t>Course No BMB-102</t>
  </si>
  <si>
    <t>Course No BMB-103</t>
  </si>
  <si>
    <t>Course No BMB-104</t>
  </si>
  <si>
    <t>Course No BMB-105</t>
  </si>
  <si>
    <t>Course No BMB-106</t>
  </si>
  <si>
    <t>Course No BMB-151</t>
  </si>
  <si>
    <t>Course No BMB-152</t>
  </si>
  <si>
    <t>Minimum GPA required for promotion ………………….2.00</t>
  </si>
  <si>
    <t>n-1109</t>
  </si>
  <si>
    <t>H-1745</t>
  </si>
  <si>
    <t>RUQAYYAH</t>
  </si>
  <si>
    <t>H-1486</t>
  </si>
  <si>
    <t>H-4001</t>
  </si>
  <si>
    <t>Course No.MTH-106</t>
  </si>
  <si>
    <t>32 Credits</t>
  </si>
  <si>
    <t>Examination held in February, 2015</t>
  </si>
  <si>
    <t>101-06, 150,199</t>
  </si>
  <si>
    <t xml:space="preserve">PM-111,122 Stat-101,102  </t>
  </si>
  <si>
    <t>2012-112-795</t>
  </si>
  <si>
    <t>FARZANA ZAMAN</t>
  </si>
  <si>
    <t xml:space="preserve"> --------------------------------------- </t>
  </si>
  <si>
    <t xml:space="preserve">                       Theoretical Courses</t>
  </si>
  <si>
    <t>Subject : Microbiology</t>
  </si>
  <si>
    <t>Course Code : EEE-1204</t>
  </si>
  <si>
    <t>2014-316-490</t>
  </si>
  <si>
    <t>MD. JAID AL HASAN</t>
  </si>
  <si>
    <t>CANCELLED</t>
  </si>
  <si>
    <t>SHARA TASLIM</t>
  </si>
  <si>
    <t>Qualitative Inorganic Analysis, Synthetic Inorganic Chemistry and Elementary Crystal Chemistry
(100 Marks)</t>
  </si>
  <si>
    <t>2014-116-528</t>
  </si>
  <si>
    <t>PROKRITY DAS</t>
  </si>
  <si>
    <t>2014-516-533</t>
  </si>
  <si>
    <t>SHEIKH FARIHA HOSSAIN</t>
  </si>
  <si>
    <t>2011-012-175</t>
  </si>
  <si>
    <t>NUSRAT RAFSANI EKA</t>
  </si>
  <si>
    <t>2014-116-519</t>
  </si>
  <si>
    <t>MD. SWAPAN PRODHAN</t>
  </si>
  <si>
    <t>2016-914-818</t>
  </si>
  <si>
    <t>2016-014-817</t>
  </si>
  <si>
    <t>MD. SHAHIDUL ISLAM</t>
  </si>
  <si>
    <t>AHMED FAHIM</t>
  </si>
  <si>
    <t>2016-914-456</t>
  </si>
  <si>
    <t>KHANDKER JUBAYER ALAM</t>
  </si>
  <si>
    <t xml:space="preserve">4. Prof. Dr. Syed Fazle Elahi.................................... Member </t>
  </si>
  <si>
    <t>1. Dr. A.H.M.Zulfiquar  Ali</t>
  </si>
  <si>
    <t>2. Dr. Sirajul Hoque</t>
  </si>
  <si>
    <t>2016-313-590</t>
  </si>
  <si>
    <t>2016-613-614</t>
  </si>
  <si>
    <t>2016-013-629</t>
  </si>
  <si>
    <t>2016-513-552</t>
  </si>
  <si>
    <t>2016-914-638</t>
  </si>
  <si>
    <t>2016-314-652</t>
  </si>
  <si>
    <t>1. Dr. Mohammad Shamimul Alam</t>
  </si>
  <si>
    <t xml:space="preserve">2.Full Name:  Professor Humayun Reza Khan…... ...........Member </t>
  </si>
  <si>
    <t>2. Professor Dr. Sharmin Musa</t>
  </si>
  <si>
    <t>2014-216-112</t>
  </si>
  <si>
    <t>2014-816-116</t>
  </si>
  <si>
    <t>2012-912-184</t>
  </si>
  <si>
    <t>MD. SHOAIB AKTER</t>
  </si>
  <si>
    <t>Total Credits : 27</t>
  </si>
  <si>
    <t xml:space="preserve"> Probability Theory</t>
  </si>
  <si>
    <t>Basic Mathematics</t>
  </si>
  <si>
    <t>H-3107</t>
  </si>
  <si>
    <t>H-3108</t>
  </si>
  <si>
    <t>H-3109</t>
  </si>
  <si>
    <t>H-3110</t>
  </si>
  <si>
    <t>H-3111</t>
  </si>
  <si>
    <t>H-3112</t>
  </si>
  <si>
    <t>H-3113</t>
  </si>
  <si>
    <t>H-3114</t>
  </si>
  <si>
    <t>H-3115</t>
  </si>
  <si>
    <t>2014-016-141</t>
  </si>
  <si>
    <t>Basic Calculus for Earth Sciences</t>
  </si>
  <si>
    <t>Basic Cartography and Mapping Techniques</t>
  </si>
  <si>
    <t>Earth Materials Lab.</t>
  </si>
  <si>
    <t>2014-216-040</t>
  </si>
  <si>
    <t>Course No. MBG 105</t>
  </si>
  <si>
    <t>Course No. MBG 106</t>
  </si>
  <si>
    <t>Course No. MBG 107</t>
  </si>
  <si>
    <t>Course No. MBG108</t>
  </si>
  <si>
    <t>2012-012-417</t>
  </si>
  <si>
    <t xml:space="preserve">NIAZ KHAN </t>
  </si>
  <si>
    <t>S. A. S. MUHAIMIN-UL-ISLAM</t>
  </si>
  <si>
    <t xml:space="preserve">RIPON MAHMUD </t>
  </si>
  <si>
    <t xml:space="preserve">MANIK AHMED </t>
  </si>
  <si>
    <t>2012-812-356</t>
  </si>
  <si>
    <t xml:space="preserve">MOZAMMEL HAQUE </t>
  </si>
  <si>
    <t>2012-512-340</t>
  </si>
  <si>
    <t>2015-118-453</t>
  </si>
  <si>
    <t>2015-616-964</t>
  </si>
  <si>
    <t>101,21,22, 41,42,61</t>
  </si>
  <si>
    <t>MTM-102-04, PM- 111,122</t>
  </si>
  <si>
    <t>2013-013-424</t>
  </si>
  <si>
    <t>MD. FARHAD ALI</t>
  </si>
  <si>
    <t>2013-713-391</t>
  </si>
  <si>
    <t>2013-413-420</t>
  </si>
  <si>
    <t>2013-813-381</t>
  </si>
  <si>
    <t>2013-813-426</t>
  </si>
  <si>
    <t>2013-413-385</t>
  </si>
  <si>
    <t>MOHAMMAD ABU SUFIAN</t>
  </si>
  <si>
    <t>2013-913-399</t>
  </si>
  <si>
    <t>2012-114-748</t>
  </si>
  <si>
    <t>SUMON CHANDRA ROY</t>
  </si>
  <si>
    <t>2013-613-392</t>
  </si>
  <si>
    <t>2013-713-427</t>
  </si>
  <si>
    <t>2013-513-366</t>
  </si>
  <si>
    <t>2013-913-371</t>
  </si>
  <si>
    <t>AVILASH NOOR</t>
  </si>
  <si>
    <t>2013-613-374</t>
  </si>
  <si>
    <t>2013-513-438</t>
  </si>
  <si>
    <t>2013-613-464</t>
  </si>
  <si>
    <t>2012-014-776</t>
  </si>
  <si>
    <t>2013-413-475</t>
  </si>
  <si>
    <t xml:space="preserve">Subject : Applied Physics,Electronics and Communication  Engineering </t>
  </si>
  <si>
    <t xml:space="preserve">SAZZAD HOSSAIN </t>
  </si>
  <si>
    <t>2018-726-662</t>
  </si>
  <si>
    <t xml:space="preserve">SOHEL  RANA </t>
  </si>
  <si>
    <t>2018-626-672</t>
  </si>
  <si>
    <t xml:space="preserve">MD.   RAKIBUL  ISLAM </t>
  </si>
  <si>
    <t>2018-126-677</t>
  </si>
  <si>
    <t xml:space="preserve">NUR SAYED  GAZI </t>
  </si>
  <si>
    <t>2018-726-680</t>
  </si>
  <si>
    <t xml:space="preserve">MD. SOLAIMAN </t>
  </si>
  <si>
    <t>2018-326-701</t>
  </si>
  <si>
    <t>2017-514-352</t>
  </si>
  <si>
    <t>2017-614-306</t>
  </si>
  <si>
    <t>2017-614-531</t>
  </si>
  <si>
    <t>2017-514-271</t>
  </si>
  <si>
    <t>MAHMUDA ISLAM SUMONA</t>
  </si>
  <si>
    <t>2017-414-272</t>
  </si>
  <si>
    <t>2017-119-252</t>
  </si>
  <si>
    <t xml:space="preserve">Honours Subject : Computer Science and Engineering </t>
  </si>
  <si>
    <t>Course No.GEB-108</t>
  </si>
  <si>
    <t>Grade Point Average   (GPA)</t>
  </si>
  <si>
    <t>Electricity and  Magnitism
(50 Marks)</t>
  </si>
  <si>
    <t xml:space="preserve">
(50 Marks)</t>
  </si>
  <si>
    <t>Fundamentals of Analytical Chemistry
(50 Marks)</t>
  </si>
  <si>
    <t>Inorganic Chemistry-I</t>
  </si>
  <si>
    <t>Thermal Physics</t>
  </si>
  <si>
    <t>Electricity and Magnetism</t>
  </si>
  <si>
    <t>Course No.GEB-109</t>
  </si>
  <si>
    <t>General Microbiology I</t>
  </si>
  <si>
    <t>101-07</t>
  </si>
  <si>
    <t>2012-712-618</t>
  </si>
  <si>
    <t>Total Credit</t>
  </si>
  <si>
    <t>Vavi-voce</t>
  </si>
  <si>
    <t>Incourse 15</t>
  </si>
  <si>
    <t xml:space="preserve">Incourse </t>
  </si>
  <si>
    <t>Ry‡qj ivbv</t>
  </si>
  <si>
    <t>n-3762</t>
  </si>
  <si>
    <t>n-1517</t>
  </si>
  <si>
    <t>n-1524</t>
  </si>
  <si>
    <t>Zvbfxi Avn‡g`</t>
  </si>
  <si>
    <t>gvn&amp;eyeyj Avjg</t>
  </si>
  <si>
    <t>†gvt gvndzRyi ingvb wmqvg</t>
  </si>
  <si>
    <t>n-3382</t>
  </si>
  <si>
    <t>n-3348</t>
  </si>
  <si>
    <t>n-3377</t>
  </si>
  <si>
    <r>
      <t xml:space="preserve">mvwenv mvjgv   </t>
    </r>
    <r>
      <rPr>
        <sz val="10"/>
        <rFont val="SutonnyMJ"/>
      </rPr>
      <t xml:space="preserve">              
</t>
    </r>
    <r>
      <rPr>
        <sz val="8"/>
        <rFont val="Times New Roman"/>
        <family val="1"/>
      </rPr>
      <t>SABIHA SALIMA</t>
    </r>
  </si>
  <si>
    <t>Course No. BOT-107</t>
  </si>
  <si>
    <t>Course No. BOT-108</t>
  </si>
  <si>
    <t>Integrated Course</t>
  </si>
  <si>
    <t xml:space="preserve">A. S. M. EMDADUL KADIR </t>
  </si>
  <si>
    <t>2010-012-518</t>
  </si>
  <si>
    <t xml:space="preserve">ABDULLAH AL MAHMUD </t>
  </si>
  <si>
    <t>MTM-101, 102</t>
  </si>
  <si>
    <t xml:space="preserve">RAHAT HASAN PRIYO </t>
  </si>
  <si>
    <t xml:space="preserve">JUBAYER HOSSAIN SAYKAT </t>
  </si>
  <si>
    <t xml:space="preserve">MD. AHIDUZZAMAN </t>
  </si>
  <si>
    <t>2011-213-190</t>
  </si>
  <si>
    <t xml:space="preserve">ARIFUL ISLAM </t>
  </si>
  <si>
    <t xml:space="preserve">MD. ASIF </t>
  </si>
  <si>
    <t xml:space="preserve">SAIKAT MITRA </t>
  </si>
  <si>
    <t>Fazlul Huq Muslim Hall</t>
  </si>
  <si>
    <t>2017-2018</t>
  </si>
  <si>
    <t>2018-2019</t>
  </si>
  <si>
    <t>FH-060-075</t>
  </si>
  <si>
    <t>FH-060-023</t>
  </si>
  <si>
    <t>SH-060-071</t>
  </si>
  <si>
    <t>FH-060-072</t>
  </si>
  <si>
    <t>SH-060-009</t>
  </si>
  <si>
    <t>SH-060-023</t>
  </si>
  <si>
    <t>FH-060-074</t>
  </si>
  <si>
    <t>AL FAHAD KOMOL</t>
  </si>
  <si>
    <t>ROBIUL ISLAM</t>
  </si>
  <si>
    <t>ARAFAT ISLAM PLABON</t>
  </si>
  <si>
    <t>MAHMUDULLAH IPTY</t>
  </si>
  <si>
    <t>MD. HASANUZZAMAN</t>
  </si>
  <si>
    <t>MD. SHAFIUL HAQUE</t>
  </si>
  <si>
    <t>MD. TAIFUR RAHAMAN KHAN RAFY</t>
  </si>
  <si>
    <t>FISH 103#FISH 102#</t>
  </si>
  <si>
    <t>FISH 101#FISH 106#</t>
  </si>
  <si>
    <t>FISH 102#</t>
  </si>
  <si>
    <t>FISH 106#</t>
  </si>
  <si>
    <t>FISH 101#</t>
  </si>
  <si>
    <t>Dr. Muhammad 
Shahidullah Hall</t>
  </si>
  <si>
    <t>Examination held on : August, 2021</t>
  </si>
  <si>
    <t>Digital Systems and VHDL Lab</t>
  </si>
  <si>
    <r>
      <t xml:space="preserve">†gvt Ë¡wiKzj Bmjvg </t>
    </r>
    <r>
      <rPr>
        <sz val="8"/>
        <rFont val="Times New Roman"/>
        <family val="1"/>
      </rPr>
      <t>MD.TARIQUL ISLAM</t>
    </r>
  </si>
  <si>
    <r>
      <t xml:space="preserve">ggš’ gvmnvK gb¥q 
</t>
    </r>
    <r>
      <rPr>
        <sz val="7"/>
        <rFont val="Times New Roman"/>
        <family val="1"/>
      </rPr>
      <t>MOMONTHO MASHAK MONMOY</t>
    </r>
  </si>
  <si>
    <t>MEHEDI HASAN</t>
  </si>
  <si>
    <t>H-2000</t>
  </si>
  <si>
    <t>SADNAN NAFIS KHAN</t>
  </si>
  <si>
    <t>104,6</t>
  </si>
  <si>
    <t>H-4505</t>
  </si>
  <si>
    <t>103,4,6</t>
  </si>
  <si>
    <t>SAMSUN NAHAR</t>
  </si>
  <si>
    <t>2012-212-433</t>
  </si>
  <si>
    <t>2012-912-445</t>
  </si>
  <si>
    <t>2012-412-431</t>
  </si>
  <si>
    <t>2012-012-435</t>
  </si>
  <si>
    <t>2012-912-436</t>
  </si>
  <si>
    <t>SADI AHMED</t>
  </si>
  <si>
    <t>BANGALDESH KUWAIT MOITRI</t>
  </si>
  <si>
    <t>DHONONJOY CHANDDRA</t>
  </si>
  <si>
    <t>Results Published on --------------------------2016</t>
  </si>
  <si>
    <t>Course Code : APECE-105</t>
  </si>
  <si>
    <t>Course Code : APECE-106</t>
  </si>
  <si>
    <t>Course Code : APECE-107</t>
  </si>
  <si>
    <t>Course Code : APECE-108</t>
  </si>
  <si>
    <t>MD. SHAFAYET-UL-ISLAM</t>
  </si>
  <si>
    <t>2014-016-510</t>
  </si>
  <si>
    <t>Course No.Psy101</t>
  </si>
  <si>
    <t>Course No.Psy102</t>
  </si>
  <si>
    <t>Course No.Psy103</t>
  </si>
  <si>
    <t>Course No.Psy104</t>
  </si>
  <si>
    <t>Course No.Psy105</t>
  </si>
  <si>
    <t>Course No.Psy106</t>
  </si>
  <si>
    <t>Bangladesh Studies</t>
  </si>
  <si>
    <t>Introduction to Sociology</t>
  </si>
  <si>
    <t xml:space="preserve">1.Full Name Dr. Md. Mostafizur Rahman                             Chairman </t>
  </si>
  <si>
    <t xml:space="preserve">2.Full Name Prof. Dr. Subrota Kumar Saha                          Member </t>
  </si>
  <si>
    <t xml:space="preserve">3.Full Name Mahmud Al Noor Tushar                                 Member </t>
  </si>
  <si>
    <t xml:space="preserve">4.Full Name Dr. Md. Moklesur Rahman                               External Member </t>
  </si>
  <si>
    <t>1. Mahmud Al Noor Tushar ....................................</t>
  </si>
  <si>
    <t>2. Dr. Md. Mostafizur Rahman...........................................</t>
  </si>
  <si>
    <t>2013-912-976</t>
  </si>
  <si>
    <t>MD. MUSTAFIZUR RAHMAN</t>
  </si>
  <si>
    <t>MUKTIJODDHA ZIAUR RAHMAN</t>
  </si>
  <si>
    <t>101, 102</t>
  </si>
  <si>
    <t>2012-512-188</t>
  </si>
  <si>
    <t>NAFIS SAZEED</t>
  </si>
  <si>
    <t>2012-112-191</t>
  </si>
  <si>
    <t>MD. RAISUL ISLAM SHAMRAT</t>
  </si>
  <si>
    <t>2012-712-195</t>
  </si>
  <si>
    <t>MD. FAZLE RABBY</t>
  </si>
  <si>
    <t>2012-012-200</t>
  </si>
  <si>
    <r>
      <t xml:space="preserve">†gvt widvRyj Bmjvg widvZ      </t>
    </r>
    <r>
      <rPr>
        <sz val="8"/>
        <rFont val="Times New Roman"/>
        <family val="1"/>
      </rPr>
      <t>MD.REFAZUL ISLAM REFAT</t>
    </r>
  </si>
  <si>
    <t>2013-512-466</t>
  </si>
  <si>
    <t>2014-216-563</t>
  </si>
  <si>
    <t>2014-816-585</t>
  </si>
  <si>
    <t>2014-016-592</t>
  </si>
  <si>
    <t>2014-716-595</t>
  </si>
  <si>
    <t>2012-414-916</t>
  </si>
  <si>
    <t>†bŠwkb Zvevmmyg</t>
  </si>
  <si>
    <t>Bfv gRyg`vi</t>
  </si>
  <si>
    <t>bvwdmvn&amp; Bmjvg</t>
  </si>
  <si>
    <t>ZvRwgbv kviwgb</t>
  </si>
  <si>
    <t>Tabulation Sheet of First Year B.S. (Hons) Improvement Examination 2010</t>
  </si>
  <si>
    <t>TAHMEED ASHAB</t>
  </si>
  <si>
    <t>2015-616-720</t>
  </si>
  <si>
    <t>MD. SADMAN SIRAJ</t>
  </si>
  <si>
    <t>2015-516-721</t>
  </si>
  <si>
    <t>MD. RASHIDUL ISLAM</t>
  </si>
  <si>
    <t>2015-316-723</t>
  </si>
  <si>
    <t>MD. SABBIR AHMED</t>
  </si>
  <si>
    <t>2015-016-726</t>
  </si>
  <si>
    <t>H. M. ASIF TANMAY</t>
  </si>
  <si>
    <t>2015-316-750</t>
  </si>
  <si>
    <t>JAMON A ARANNA</t>
  </si>
  <si>
    <t>2015-016-735</t>
  </si>
  <si>
    <t>ABU ZADID</t>
  </si>
  <si>
    <t>2015-916-736</t>
  </si>
  <si>
    <t>SHADMAN FUAD BIN FARUQUEE</t>
  </si>
  <si>
    <t>2015-616-739</t>
  </si>
  <si>
    <t xml:space="preserve">Computer Fundamentals  and C++ Programming </t>
  </si>
  <si>
    <t>108--115</t>
  </si>
  <si>
    <t>2012-214-918</t>
  </si>
  <si>
    <t>2013-213-440</t>
  </si>
  <si>
    <t>Course No.Psy-106</t>
  </si>
  <si>
    <t>Course No.Psy-101</t>
  </si>
  <si>
    <t>Course No.Psy-102</t>
  </si>
  <si>
    <t>Course No.Psy-103</t>
  </si>
  <si>
    <t>Course No.Psy-104</t>
  </si>
  <si>
    <t xml:space="preserve">General Chemistry Lab. </t>
  </si>
  <si>
    <t>Calculus-I</t>
  </si>
  <si>
    <t>In-course 
Assessment 15</t>
  </si>
  <si>
    <t>Course Final 35</t>
  </si>
  <si>
    <t>Mathematics</t>
  </si>
  <si>
    <t>Mark Range</t>
  </si>
  <si>
    <t>fazlul huq muslim</t>
  </si>
  <si>
    <t>Class roll no</t>
  </si>
  <si>
    <t>Exam roll no</t>
  </si>
  <si>
    <t xml:space="preserve">Name of the students </t>
  </si>
  <si>
    <t>Extra - Departmental Course</t>
  </si>
  <si>
    <t>Theoretical courses</t>
  </si>
  <si>
    <t>Practical and Field Work</t>
  </si>
  <si>
    <t>Practical 20</t>
  </si>
  <si>
    <t>2 Credits</t>
  </si>
  <si>
    <t>4 Credits</t>
  </si>
  <si>
    <t>MD. ASHIQUR RAHMAN</t>
  </si>
  <si>
    <t>2010-613-133</t>
  </si>
  <si>
    <t>MANISH DEBNATH</t>
  </si>
  <si>
    <t>PUJA ROY</t>
  </si>
  <si>
    <t>2010-813-087</t>
  </si>
  <si>
    <t>Withdrawn</t>
  </si>
  <si>
    <t>Insructions:</t>
  </si>
  <si>
    <t>Minimum countable grade: D</t>
  </si>
  <si>
    <t>Grade Point Average (GPA)</t>
  </si>
  <si>
    <t>Course No. H 101</t>
  </si>
  <si>
    <t>Course No. PL 101</t>
  </si>
  <si>
    <t>Subject : Zoology</t>
  </si>
  <si>
    <r>
      <t xml:space="preserve">Zvnwgbv Avhgxb 
</t>
    </r>
    <r>
      <rPr>
        <sz val="8"/>
        <rFont val="Times New Roman"/>
        <family val="1"/>
      </rPr>
      <t>TAHMINA AZMIN</t>
    </r>
  </si>
  <si>
    <r>
      <t xml:space="preserve">me©vYx cwÛZ       </t>
    </r>
    <r>
      <rPr>
        <sz val="10"/>
        <rFont val="SutonnyMJ"/>
      </rPr>
      <t xml:space="preserve">       
</t>
    </r>
    <r>
      <rPr>
        <sz val="8"/>
        <rFont val="Times New Roman"/>
        <family val="1"/>
      </rPr>
      <t>SHARBANI PANDIT</t>
    </r>
  </si>
  <si>
    <t>2nd Semester Grade Point Average (SGPA)</t>
  </si>
  <si>
    <t>1st &amp; 2nd Semester Cumulative Grade Point Average (SCGPA)</t>
  </si>
  <si>
    <t>ANURADHA SAHA</t>
  </si>
  <si>
    <t>MD. SIFAT ULLAH</t>
  </si>
  <si>
    <t>1201-1205</t>
  </si>
  <si>
    <t>H-2186</t>
  </si>
  <si>
    <t>MYDUL ISLAM TUSHAR BHUIYAN</t>
  </si>
  <si>
    <t>MD. MONIRUL ISLAM LINGKON</t>
  </si>
  <si>
    <t>2014-516-594</t>
  </si>
  <si>
    <t>KABI SUFIA KAMNAL</t>
  </si>
  <si>
    <t>2016-114-456</t>
  </si>
  <si>
    <t>Differential Calculus-I</t>
  </si>
  <si>
    <t>Analytic Geometry</t>
  </si>
  <si>
    <t>Integral Calculus-I</t>
  </si>
  <si>
    <t>Introduction to Number Theory</t>
  </si>
  <si>
    <t>Math. Lab-I (Mathematica)</t>
  </si>
  <si>
    <t>Tabulation Sheet for First Year 2nd Semester B.S. (Honours) Examination 2015</t>
  </si>
  <si>
    <t>Examination held on December, 2015</t>
  </si>
  <si>
    <t xml:space="preserve">ABIR HASAN  AKON MITHU </t>
  </si>
  <si>
    <t>NFS-101</t>
  </si>
  <si>
    <t xml:space="preserve">ROKIBUL ISLAM </t>
  </si>
  <si>
    <t xml:space="preserve">MD. AL-AMAIN RIAN </t>
  </si>
  <si>
    <t>TAPOSH  KARMOKER</t>
  </si>
  <si>
    <t xml:space="preserve">SUMYA  AKTER  SHILA </t>
  </si>
  <si>
    <t>NFS-102</t>
  </si>
  <si>
    <t xml:space="preserve">SINTHIA HIMI </t>
  </si>
  <si>
    <t xml:space="preserve">SABINA YASMIN </t>
  </si>
  <si>
    <t>Results Published on------------------------------------2016</t>
  </si>
  <si>
    <t>Course Code : CHE-1201</t>
  </si>
  <si>
    <t>Course Code : PHY1201</t>
  </si>
  <si>
    <t>Course Code : EEE1201</t>
  </si>
  <si>
    <t>CummulativeGrade Point Average (CGPA)</t>
  </si>
  <si>
    <t>Course No. GHT-101</t>
  </si>
  <si>
    <t>Course No. GHT-102</t>
  </si>
  <si>
    <t>Course No. GHT-103</t>
  </si>
  <si>
    <t>Course No. GHT-104</t>
  </si>
  <si>
    <t>Course No. GHT-105</t>
  </si>
  <si>
    <t>Course No. GHT-106</t>
  </si>
  <si>
    <t>Course No. CMG-100F</t>
  </si>
  <si>
    <t>Course No .MTM-105</t>
  </si>
  <si>
    <t>Course No. PM-122</t>
  </si>
  <si>
    <t>Biochemistry</t>
  </si>
  <si>
    <t>n-1112</t>
  </si>
  <si>
    <t>n-1111</t>
  </si>
  <si>
    <t>Subject : STATISTICS, BIOSTATISTICS AND INFORMATICS</t>
  </si>
  <si>
    <t>Total Credits : 28</t>
  </si>
  <si>
    <t>Stat H-101</t>
  </si>
  <si>
    <t>Stat H-102</t>
  </si>
  <si>
    <t>Stat H-103</t>
  </si>
  <si>
    <t>Tabulation Sheet of  First Year B.S. (Hons) Special Retake Examination 2019</t>
  </si>
  <si>
    <t>Date -----------------------------</t>
  </si>
  <si>
    <t>Tabulation Sheet for First Year B.S. (Hons.) Improvement Examination 2014</t>
  </si>
  <si>
    <t>Examination held on : October, 2014</t>
  </si>
  <si>
    <t>MD. WASIKUR RAHMAN</t>
  </si>
  <si>
    <t>2012-212-442</t>
  </si>
  <si>
    <t>MD. ISMATUL HASAN</t>
  </si>
  <si>
    <t>Electrical and Electronics Lab</t>
  </si>
  <si>
    <t xml:space="preserve">Grade Point </t>
  </si>
  <si>
    <t>2017-915-582</t>
  </si>
  <si>
    <t>2017-618-864</t>
  </si>
  <si>
    <t>2016-816-187</t>
  </si>
  <si>
    <t>2017-216-641</t>
  </si>
  <si>
    <t>2016-814-332</t>
  </si>
  <si>
    <t>2016-817-979</t>
  </si>
  <si>
    <t>2016-516-694</t>
  </si>
  <si>
    <t>2010-713-097</t>
  </si>
  <si>
    <t>Course No.Psy-105</t>
  </si>
  <si>
    <r>
      <t xml:space="preserve">KvRx Zvbfxi Avn‡g`                       </t>
    </r>
    <r>
      <rPr>
        <sz val="8"/>
        <rFont val="Times New Roman"/>
        <family val="1"/>
      </rPr>
      <t>KAZI TANVIR AHMED</t>
    </r>
  </si>
  <si>
    <r>
      <t xml:space="preserve">Avkivdzj nvmvb bvwRi </t>
    </r>
    <r>
      <rPr>
        <sz val="8"/>
        <rFont val="Times New Roman"/>
        <family val="1"/>
      </rPr>
      <t>ASHRAFUL HASAN NAZIR</t>
    </r>
  </si>
  <si>
    <t xml:space="preserve">3.Full Name ..................................................................... Member </t>
  </si>
  <si>
    <t>Course Code-NE 1203</t>
  </si>
  <si>
    <t xml:space="preserve">AFRIN  KABIR ERIN </t>
  </si>
  <si>
    <t>2018-424-928</t>
  </si>
  <si>
    <t xml:space="preserve">UMMAY  SALMA  RUMA </t>
  </si>
  <si>
    <t>2018-924-932</t>
  </si>
  <si>
    <t xml:space="preserve">TONUJA  HOWLADER BANNA </t>
  </si>
  <si>
    <t>2018-324-028</t>
  </si>
  <si>
    <t xml:space="preserve">DAYNA  MOSHARRAF </t>
  </si>
  <si>
    <t>2018-323-263</t>
  </si>
  <si>
    <t xml:space="preserve">AFIFA  HOSSAIN </t>
  </si>
  <si>
    <t>2018-023-275</t>
  </si>
  <si>
    <t xml:space="preserve">SUPARNA  SARKER </t>
  </si>
  <si>
    <t>2018-423-280</t>
  </si>
  <si>
    <t xml:space="preserve">FARZANA  AKTHER  MEEM </t>
  </si>
  <si>
    <t>2018-623-288</t>
  </si>
  <si>
    <t xml:space="preserve">MST.  JINIYA  TASNIM </t>
  </si>
  <si>
    <t>2018-624-908</t>
  </si>
  <si>
    <t xml:space="preserve">TASHFIA  ZAKIR </t>
  </si>
  <si>
    <t>Mechanics and Properties of Matter</t>
  </si>
  <si>
    <t>Course No. PH 104</t>
  </si>
  <si>
    <t>Introduction to Computer Programming</t>
  </si>
  <si>
    <t>8 Credits</t>
  </si>
  <si>
    <t xml:space="preserve">MD. ARMAN UD DUHA </t>
  </si>
  <si>
    <t xml:space="preserve">SHAKER BIN IQBAL </t>
  </si>
  <si>
    <t>2012-512-377</t>
  </si>
  <si>
    <t xml:space="preserve">MD. SHAHABUDDIN </t>
  </si>
  <si>
    <t>MTM 104, 105</t>
  </si>
  <si>
    <t>2012-312-351</t>
  </si>
  <si>
    <t>SAUGATA GHOSH</t>
  </si>
  <si>
    <t xml:space="preserve">SHUMON CHANDRO BISWAS </t>
  </si>
  <si>
    <t xml:space="preserve">RAJIA MAHABUB </t>
  </si>
  <si>
    <t xml:space="preserve">MALIHA HOSSAIN SADIA </t>
  </si>
  <si>
    <t xml:space="preserve">MAHZABIN FATEMA KABIR </t>
  </si>
  <si>
    <t>Minimum GPA required for promotion ….2.25</t>
  </si>
  <si>
    <t>2011-413-341</t>
  </si>
  <si>
    <t>8101 </t>
  </si>
  <si>
    <t>MD. SHAH JALAL</t>
  </si>
  <si>
    <t>STAT-101-02</t>
  </si>
  <si>
    <t>2013-612-708</t>
  </si>
  <si>
    <t>8102 </t>
  </si>
  <si>
    <t>MD. IMRAN HOSSAIN</t>
  </si>
  <si>
    <t>2013-312-774</t>
  </si>
  <si>
    <t>8103 </t>
  </si>
  <si>
    <t>AMIT SARKER</t>
  </si>
  <si>
    <t>Examination held in 11 December-2021</t>
  </si>
  <si>
    <t>Electricity and  Magnetism</t>
  </si>
  <si>
    <t>Introduction to Probality</t>
  </si>
  <si>
    <t>2014-716-009</t>
  </si>
  <si>
    <t>2016-318-478</t>
  </si>
  <si>
    <t>Tabulation Sheet for First Year B.Sc. (Hons) Improvement (Old Syllabus) Examination 2012</t>
  </si>
  <si>
    <t>105           old-104</t>
  </si>
  <si>
    <t>H-4499</t>
  </si>
  <si>
    <t>H-1408</t>
  </si>
  <si>
    <t>H-1407</t>
  </si>
  <si>
    <t>H-1405</t>
  </si>
  <si>
    <t>H-1404</t>
  </si>
  <si>
    <t>H-1403</t>
  </si>
  <si>
    <t>Course No. BOT-106</t>
  </si>
  <si>
    <t>2012-112-209</t>
  </si>
  <si>
    <t>MARIA ABDULLAH TARIN</t>
  </si>
  <si>
    <t xml:space="preserve">1.Full Name Prof. Dr. Md. Jafar Ahmed Khan                          Chairman </t>
  </si>
  <si>
    <t xml:space="preserve">3.Full Name Dr. Jamil Hasan Karami                                      Member </t>
  </si>
  <si>
    <t xml:space="preserve">2.Full Name Dr. Md. Zakir Hossain                                           Member </t>
  </si>
  <si>
    <t xml:space="preserve">4.Full Name Prof. Dr. Md. Siddiqur Rahman                          Member </t>
  </si>
  <si>
    <t>2014-016-600</t>
  </si>
  <si>
    <t>2015-416-849</t>
  </si>
  <si>
    <t>2015-416-858</t>
  </si>
  <si>
    <t>2015-316-877</t>
  </si>
  <si>
    <t>2014-116-555</t>
  </si>
  <si>
    <t>2013-512-493</t>
  </si>
  <si>
    <t xml:space="preserve">MD. ASADUZZAMAN </t>
  </si>
  <si>
    <t>2012-712-375</t>
  </si>
  <si>
    <t xml:space="preserve">K. M. ASHIKUR RAHMAN </t>
  </si>
  <si>
    <t xml:space="preserve">MD. NAZMUL HOSSAIN </t>
  </si>
  <si>
    <t>2012-912-409</t>
  </si>
  <si>
    <t xml:space="preserve">MD. SELIM HOSSAIN </t>
  </si>
  <si>
    <t>Less than 75%</t>
  </si>
  <si>
    <t>The Grading System</t>
  </si>
  <si>
    <t>Marks</t>
  </si>
  <si>
    <t xml:space="preserve">75%  to less than 80% </t>
  </si>
  <si>
    <t>70%  to less than 75%</t>
  </si>
  <si>
    <t>55% to less than 60%</t>
  </si>
  <si>
    <t>40% to less than  45%</t>
  </si>
  <si>
    <t>Less than 40%</t>
  </si>
  <si>
    <t>2014-418-208</t>
  </si>
  <si>
    <t>2014-615-984</t>
  </si>
  <si>
    <t>MD. MAHEDI HASSAN</t>
  </si>
  <si>
    <t>MD. SELIM REJA NAYAN</t>
  </si>
  <si>
    <t>RUBYAT ALAM</t>
  </si>
  <si>
    <t>102,4-6</t>
  </si>
  <si>
    <t>MTM-104 PM-122</t>
  </si>
  <si>
    <t>MD KAMRUL HASAN</t>
  </si>
  <si>
    <t>MOSTAFIZUR RAHMAN SIKDER</t>
  </si>
  <si>
    <t>2017-613-785</t>
  </si>
  <si>
    <t>2017-213-798</t>
  </si>
  <si>
    <t>2017-413-804</t>
  </si>
  <si>
    <t>2017-313-814</t>
  </si>
  <si>
    <t>2017-813-828</t>
  </si>
  <si>
    <t>THE SIR A. F. RAHMAN</t>
  </si>
  <si>
    <t>2017-913-809</t>
  </si>
  <si>
    <t>2017-913-692</t>
  </si>
  <si>
    <t>MD. TANVIR UDDIN MALIK</t>
  </si>
  <si>
    <r>
      <t>iwdKzj Avjg wPk&amp;Zx</t>
    </r>
    <r>
      <rPr>
        <sz val="10"/>
        <rFont val="SutonnyMJ"/>
      </rPr>
      <t xml:space="preserve"> 
</t>
    </r>
    <r>
      <rPr>
        <sz val="8"/>
        <rFont val="Times New Roman"/>
        <family val="1"/>
      </rPr>
      <t>RAFIQUL ALAM CHISTY</t>
    </r>
  </si>
  <si>
    <t>shahidullah</t>
  </si>
  <si>
    <t xml:space="preserve">MD.  SADMAN  HOSSAIN </t>
  </si>
  <si>
    <t>SWE-102,06</t>
  </si>
  <si>
    <t xml:space="preserve">MD.  MOHAIMINUL HOQUE </t>
  </si>
  <si>
    <t xml:space="preserve">MD.  MEHEDI  HASSAN </t>
  </si>
  <si>
    <t xml:space="preserve">KHONDOKER SADNAN SAKIF </t>
  </si>
  <si>
    <t xml:space="preserve">MD.  FIROZ  AHMED </t>
  </si>
  <si>
    <t xml:space="preserve">ALAMIN  BISWAS </t>
  </si>
  <si>
    <t>SAMIA  NAZ OISHEE</t>
  </si>
  <si>
    <t>2017-714-260</t>
  </si>
  <si>
    <t xml:space="preserve">NUSRAT  JAHAN  SHIFA </t>
  </si>
  <si>
    <t xml:space="preserve">FATEMA  AKTER  SATHI </t>
  </si>
  <si>
    <t>SWE-102,04</t>
  </si>
  <si>
    <t xml:space="preserve">KHADEMUL  ISLAM  MUHIN </t>
  </si>
  <si>
    <t xml:space="preserve">JOYA ROY </t>
  </si>
  <si>
    <t xml:space="preserve">FATEMA TUJJUHURA MIM </t>
  </si>
  <si>
    <t>2014-017-393</t>
  </si>
  <si>
    <t>MD. ABID HASAN</t>
  </si>
  <si>
    <t>2014-817-395</t>
  </si>
  <si>
    <t>2016-813-667</t>
  </si>
  <si>
    <t xml:space="preserve">Female </t>
  </si>
  <si>
    <t xml:space="preserve">Total </t>
  </si>
  <si>
    <t>Pro-Vice Chancellor</t>
  </si>
  <si>
    <t>2017-218-919</t>
  </si>
  <si>
    <t>2017-817-798</t>
  </si>
  <si>
    <t>2017-913-647</t>
  </si>
  <si>
    <t>2017-413-651</t>
  </si>
  <si>
    <t>2016-018-705</t>
  </si>
  <si>
    <t>2017-213-572</t>
  </si>
  <si>
    <t>2017-013-574</t>
  </si>
  <si>
    <t>NILOMBER ROY</t>
  </si>
  <si>
    <t xml:space="preserve">ASFI  RAIAN  OME </t>
  </si>
  <si>
    <t xml:space="preserve">MD SOJON  MIAH </t>
  </si>
  <si>
    <t>2018-425-233</t>
  </si>
  <si>
    <t xml:space="preserve">ABDUL  HANNAN  </t>
  </si>
  <si>
    <t>2018-425-279</t>
  </si>
  <si>
    <t xml:space="preserve">PERVEZ  FARUK </t>
  </si>
  <si>
    <t>2018-525-287</t>
  </si>
  <si>
    <t xml:space="preserve">M.  M  HASIB  MUKTADIR </t>
  </si>
  <si>
    <t xml:space="preserve">SHAHED  AHMED </t>
  </si>
  <si>
    <t xml:space="preserve">MD.  ANISUR  RAHMAN </t>
  </si>
  <si>
    <t>2015-218-759</t>
  </si>
  <si>
    <t xml:space="preserve">MD. ASHIKUR  RAHMAN RAKIB </t>
  </si>
  <si>
    <t>2018-025-228</t>
  </si>
  <si>
    <t>MD.  NAIMUR  RAHMAN (DURJOY)</t>
  </si>
  <si>
    <t>2018-725-230</t>
  </si>
  <si>
    <t xml:space="preserve">MD:  MONIRUL   ISLAM </t>
  </si>
  <si>
    <t>2018-425-242</t>
  </si>
  <si>
    <t xml:space="preserve">AHMMOD   AWAL DIPON </t>
  </si>
  <si>
    <t>2018-825-275</t>
  </si>
  <si>
    <t xml:space="preserve">MD.  RIFATH  BIN  SATTAR </t>
  </si>
  <si>
    <t>2018-025-282</t>
  </si>
  <si>
    <t xml:space="preserve">SHAHRIAR KABIR  IMON </t>
  </si>
  <si>
    <t>101-09</t>
  </si>
  <si>
    <t>2017-214-283</t>
  </si>
  <si>
    <t xml:space="preserve">MAHATAB  UDDIN  CHOWDHURY </t>
  </si>
  <si>
    <t>2018-925-274</t>
  </si>
  <si>
    <t xml:space="preserve">NAROTTAM  BALA </t>
  </si>
  <si>
    <t>2018-025-291</t>
  </si>
  <si>
    <t xml:space="preserve">SUJON  CHANDRA  ROY </t>
  </si>
  <si>
    <t>2018-525-223</t>
  </si>
  <si>
    <t xml:space="preserve">MAHBUBA  ZAMAN  LIZA </t>
  </si>
  <si>
    <t>2018-425-224</t>
  </si>
  <si>
    <t xml:space="preserve">NUSRAT  JAHAN  MOON </t>
  </si>
  <si>
    <t>2018-125-227</t>
  </si>
  <si>
    <t>SAIFUN  NAHAR  SMRITI</t>
  </si>
  <si>
    <t>2018-925-229</t>
  </si>
  <si>
    <t xml:space="preserve">OMMEY HANY   BHUIYAN </t>
  </si>
  <si>
    <t>2018-525-232</t>
  </si>
  <si>
    <t xml:space="preserve">SHRABONI  MOSTOFA  SHILA </t>
  </si>
  <si>
    <t>2018-125-236</t>
  </si>
  <si>
    <t xml:space="preserve">UMMA  ATIA  ENA </t>
  </si>
  <si>
    <t>2018-325-261</t>
  </si>
  <si>
    <t xml:space="preserve">MOST.  ROBAYA  JANNAT </t>
  </si>
  <si>
    <t>2018-825-266</t>
  </si>
  <si>
    <t xml:space="preserve">NOUSHIN  SHARMILI  SUZANA  </t>
  </si>
  <si>
    <t>2018-325-270</t>
  </si>
  <si>
    <t>2018-225-280</t>
  </si>
  <si>
    <t xml:space="preserve">SHAKILA  MAHBUBA </t>
  </si>
  <si>
    <t>2018-625-286</t>
  </si>
  <si>
    <t xml:space="preserve">JAHANARA  KHAN SWAPNEEL </t>
  </si>
  <si>
    <t xml:space="preserve">NUSRAT   TASNIM </t>
  </si>
  <si>
    <t>2017-114-310</t>
  </si>
  <si>
    <t xml:space="preserve">MEHERAB   MUSTAFA </t>
  </si>
  <si>
    <t>2018-625-222</t>
  </si>
  <si>
    <t xml:space="preserve">SHOJONI  AHMED  SHARIKA </t>
  </si>
  <si>
    <t>2018-025-237</t>
  </si>
  <si>
    <t xml:space="preserve">MST JANNATUL  NISHAT </t>
  </si>
  <si>
    <t>2018-025-246</t>
  </si>
  <si>
    <t xml:space="preserve">TRISHA RANI DAS </t>
  </si>
  <si>
    <t>2018-525-250</t>
  </si>
  <si>
    <t xml:space="preserve">SUMAYA   KHATUN </t>
  </si>
  <si>
    <t>2018-125-263</t>
  </si>
  <si>
    <t xml:space="preserve">SUMAIYA  KHANAM </t>
  </si>
  <si>
    <t>2018-925-292</t>
  </si>
  <si>
    <t xml:space="preserve">ANWESHA   MONDAL  PROMA </t>
  </si>
  <si>
    <t>2017-114-284</t>
  </si>
  <si>
    <t>Course No. AMTH 150</t>
  </si>
  <si>
    <t>Course No. 
AMTH 199</t>
  </si>
  <si>
    <t>Course No. PM 111</t>
  </si>
  <si>
    <t>Course No. PM 122</t>
  </si>
  <si>
    <t>AKASH KUMAR PRAMANIK</t>
  </si>
  <si>
    <t xml:space="preserve">4.Full Name ..................................................................... Member  4.  Signature ---------------- </t>
  </si>
  <si>
    <t>Course No.112</t>
  </si>
  <si>
    <t>Course No.103 (Lab.)</t>
  </si>
  <si>
    <t>Course No.NFS-101</t>
  </si>
  <si>
    <t>Tabulation Sheet for First Year B.S. (Hons.) special Improvement Examination 2016</t>
  </si>
  <si>
    <t>amar ekushey</t>
  </si>
  <si>
    <t>2012-312-766</t>
  </si>
  <si>
    <t>ASIQUL ISLAM</t>
  </si>
  <si>
    <t>2011-513-188</t>
  </si>
  <si>
    <t>ASIF NAHIAN</t>
  </si>
  <si>
    <t xml:space="preserve">SALIMULLLAH MUSLIM </t>
  </si>
  <si>
    <t>2010-612-558</t>
  </si>
  <si>
    <t>TASNIM KABIR LAMIA</t>
  </si>
  <si>
    <t>2012-612-736</t>
  </si>
  <si>
    <t>ASMA-UL-HUSNA</t>
  </si>
  <si>
    <t>2011-112-363</t>
  </si>
  <si>
    <t>Examination held on : July, 2017</t>
  </si>
  <si>
    <t>SUBJECT : STATISTICS</t>
  </si>
  <si>
    <t>2014-217-959</t>
  </si>
  <si>
    <t>Lab. Works</t>
  </si>
  <si>
    <t>Basic Biology</t>
  </si>
  <si>
    <t>Course No. DSMHT 108</t>
  </si>
  <si>
    <t>Course No. DSMHT 109</t>
  </si>
  <si>
    <t>Course No. DSMHT 110</t>
  </si>
  <si>
    <t>Course No. DSMHT 111</t>
  </si>
  <si>
    <t>Course No. DSMHT 112</t>
  </si>
  <si>
    <t>Course No. DSMHL 113</t>
  </si>
  <si>
    <t>Course No GELb -110</t>
  </si>
  <si>
    <t>Course No GELb -107</t>
  </si>
  <si>
    <t>Course No GETh101</t>
  </si>
  <si>
    <t>2011-612-953</t>
  </si>
  <si>
    <t>H-2358</t>
  </si>
  <si>
    <t>H-2359</t>
  </si>
  <si>
    <t>H-2360</t>
  </si>
  <si>
    <t>H-2361</t>
  </si>
  <si>
    <t>Bryophytes</t>
  </si>
  <si>
    <t>Angiosperm Taxonomy</t>
  </si>
  <si>
    <t>AMAR  EKUSHEY</t>
  </si>
  <si>
    <t>MTM-1101</t>
  </si>
  <si>
    <t>2017-614-702</t>
  </si>
  <si>
    <t>2017-716-646</t>
  </si>
  <si>
    <t>2017-216-669</t>
  </si>
  <si>
    <t>Tabulation Sheet for First Year B.S. (Hons) Examination 2019</t>
  </si>
  <si>
    <t>2018-025-967</t>
  </si>
  <si>
    <t xml:space="preserve">MD.  RAIYAN HOSEN </t>
  </si>
  <si>
    <t>101-07,51-54</t>
  </si>
  <si>
    <t>2018-225-974</t>
  </si>
  <si>
    <t xml:space="preserve">NAHIDUR  RAHMAN </t>
  </si>
  <si>
    <t>2018-525-980</t>
  </si>
  <si>
    <t xml:space="preserve">EMAM  HOSSAIN </t>
  </si>
  <si>
    <t>2018-125-984</t>
  </si>
  <si>
    <t xml:space="preserve">MD RASEL  MATUBBER </t>
  </si>
  <si>
    <t>2018-725-988</t>
  </si>
  <si>
    <t xml:space="preserve">MD.  ALAMIN  BHUYAN </t>
  </si>
  <si>
    <t>2018-325-991</t>
  </si>
  <si>
    <t xml:space="preserve">M.  ASHIF MAHMOOD ANIK </t>
  </si>
  <si>
    <t>2018-926-002</t>
  </si>
  <si>
    <t>2018-826-256</t>
  </si>
  <si>
    <t xml:space="preserve">MD.  NIZANUR RAHMAN </t>
  </si>
  <si>
    <t>2018-726-257</t>
  </si>
  <si>
    <t xml:space="preserve">A.F.M.  TAHSIN SHAHRIAR </t>
  </si>
  <si>
    <t>2018-526-259</t>
  </si>
  <si>
    <t xml:space="preserve">MD.  NASIB </t>
  </si>
  <si>
    <t>2016-414-769</t>
  </si>
  <si>
    <t xml:space="preserve">ZAHID  HOSSAIN  RIFAT </t>
  </si>
  <si>
    <t>2017-515-108</t>
  </si>
  <si>
    <t xml:space="preserve">MAHMUDUL  HASSAN </t>
  </si>
  <si>
    <t>SAMIUL AZAD</t>
  </si>
  <si>
    <t>Subject : Geography and Environment</t>
  </si>
  <si>
    <t>Extra Departmental Courses</t>
  </si>
  <si>
    <t>Psychology</t>
  </si>
  <si>
    <t>Sociology</t>
  </si>
  <si>
    <t>Total Grade Point Earned</t>
  </si>
  <si>
    <t>Total Credits Houres Earned</t>
  </si>
  <si>
    <t>PASSED</t>
  </si>
  <si>
    <t>PRESENT</t>
  </si>
  <si>
    <t>Male</t>
  </si>
  <si>
    <t>Female</t>
  </si>
  <si>
    <t>Total</t>
  </si>
  <si>
    <t xml:space="preserve">  Theory  Courses</t>
  </si>
  <si>
    <t>Integrated  Honours Courses</t>
  </si>
  <si>
    <t>Numerical Grade</t>
  </si>
  <si>
    <t xml:space="preserve">MD. MAHBUBUR RAHMAN </t>
  </si>
  <si>
    <t xml:space="preserve">Fundamentals of Mathematics </t>
  </si>
  <si>
    <t>DR. MUHAMMAD SHAHIDULLAH</t>
  </si>
  <si>
    <t>1. ……………………………..</t>
  </si>
  <si>
    <t>2015-418-946</t>
  </si>
  <si>
    <t xml:space="preserve">MST.  SANJIDA  AKTER </t>
  </si>
  <si>
    <t>2016-216-442</t>
  </si>
  <si>
    <t xml:space="preserve">RAJIB   SAHA </t>
  </si>
  <si>
    <t xml:space="preserve">ABIDA SALSABIL  </t>
  </si>
  <si>
    <t xml:space="preserve">MD.  ALI RAYHAN </t>
  </si>
  <si>
    <t xml:space="preserve">MD. ABDUR RAHMAN </t>
  </si>
  <si>
    <t xml:space="preserve">ASIT DEBNATH </t>
  </si>
  <si>
    <t xml:space="preserve">SAIMUM REZA  AURIN </t>
  </si>
  <si>
    <t xml:space="preserve">MD. RAIHAN KHAN </t>
  </si>
  <si>
    <t xml:space="preserve">MD. ROFIQUL HAQUE </t>
  </si>
  <si>
    <t xml:space="preserve">MD. MAMINUR ISLAM </t>
  </si>
  <si>
    <t xml:space="preserve">JANNATUL FERDOUS </t>
  </si>
  <si>
    <t xml:space="preserve">SANJIDA SHARMIN DINA </t>
  </si>
  <si>
    <t xml:space="preserve">MD.  SAYEM </t>
  </si>
  <si>
    <t xml:space="preserve">MD.  MAHABUBUL ALAM </t>
  </si>
  <si>
    <t xml:space="preserve">SWAIB  SADIQ MRINMOY </t>
  </si>
  <si>
    <t xml:space="preserve">ANTO  THAKUR </t>
  </si>
  <si>
    <t>2016-213-483</t>
  </si>
  <si>
    <t>MTM-102,03,STAT-101</t>
  </si>
  <si>
    <t xml:space="preserve">MD.  JUBAIDUL HAQUE RONY </t>
  </si>
  <si>
    <t xml:space="preserve">ROKEYA MONSUR </t>
  </si>
  <si>
    <t xml:space="preserve">MTM-102 ,03   </t>
  </si>
  <si>
    <t>Tabulation Sheet for First Year B.S. (Hons.) Improvement Examination 2019</t>
  </si>
  <si>
    <t>Tabulation Sheet for First Year B.S. (Hons.) Examination 2019</t>
  </si>
  <si>
    <t>MD. TANBIR HOSSAIN</t>
  </si>
  <si>
    <t>2016-816-646</t>
  </si>
  <si>
    <t>2018-123-265</t>
  </si>
  <si>
    <t xml:space="preserve">MD.  EBRAHIM  ALAM </t>
  </si>
  <si>
    <t>2018-723-287</t>
  </si>
  <si>
    <t xml:space="preserve">MD.  SHAHRIAR  HOSSAIN SIUM </t>
  </si>
  <si>
    <t>2018-424-919</t>
  </si>
  <si>
    <t xml:space="preserve">SHAH  MD.  NASIR  UDDIN NASIM </t>
  </si>
  <si>
    <t>2018-023-310</t>
  </si>
  <si>
    <t xml:space="preserve">T S I JAWAD </t>
  </si>
  <si>
    <t xml:space="preserve">SHANGIDA SHARMIN  SAJANI </t>
  </si>
  <si>
    <t>2018-426-638</t>
  </si>
  <si>
    <t xml:space="preserve">SHUVABRATA  GHOSH </t>
  </si>
  <si>
    <t xml:space="preserve">FATEMA-TUJ JOHORA </t>
  </si>
  <si>
    <t xml:space="preserve">SHUKHILATA  RANI RAY </t>
  </si>
  <si>
    <t xml:space="preserve">SORIYA  AFRIN BANNA </t>
  </si>
  <si>
    <t>Examination held on October, 2015</t>
  </si>
  <si>
    <t>2014-316-445</t>
  </si>
  <si>
    <t>2014-916-449</t>
  </si>
  <si>
    <t>PRODHAN RISAD ROWSHAN</t>
  </si>
  <si>
    <t>2012-612-358</t>
  </si>
  <si>
    <t>MD. SHIJAN MAHMUD PARVAJ</t>
  </si>
  <si>
    <t>MTM-105
CM-100</t>
  </si>
  <si>
    <t>Course No.GLP-102</t>
  </si>
  <si>
    <t>Botany</t>
  </si>
  <si>
    <t>Course No.Bot-001</t>
  </si>
  <si>
    <t>Course No.GEB-101</t>
  </si>
  <si>
    <t>Total marks  50</t>
  </si>
  <si>
    <t>Course No. CMGL 101H
 (Practical)</t>
  </si>
  <si>
    <t>dRjyj nK gymwjg</t>
  </si>
  <si>
    <t>Ó</t>
  </si>
  <si>
    <t>n-1107</t>
  </si>
  <si>
    <t>n-1104</t>
  </si>
  <si>
    <t>n-1103</t>
  </si>
  <si>
    <t>Grade</t>
  </si>
  <si>
    <t>INSTRUCTIONS:</t>
  </si>
  <si>
    <t>A</t>
  </si>
  <si>
    <t>B+</t>
  </si>
  <si>
    <t>B</t>
  </si>
  <si>
    <t>C+</t>
  </si>
  <si>
    <t>C</t>
  </si>
  <si>
    <t>D</t>
  </si>
  <si>
    <t>H-1400</t>
  </si>
  <si>
    <t>H-1398</t>
  </si>
  <si>
    <t>H-1261</t>
  </si>
  <si>
    <t>H-1268</t>
  </si>
  <si>
    <t>H-1267</t>
  </si>
  <si>
    <t>H-1266</t>
  </si>
  <si>
    <t>AMAR EKUSHEY</t>
  </si>
  <si>
    <t>H-900</t>
  </si>
  <si>
    <t>H-898</t>
  </si>
  <si>
    <t>Marine Geology</t>
  </si>
  <si>
    <t>Hydrodynamics and Coastal Hydraulics</t>
  </si>
  <si>
    <t>Marine Geophysics</t>
  </si>
  <si>
    <t>Differential Equation &amp; Linear Algebra</t>
  </si>
  <si>
    <t>Marine Biology: Vertebrates</t>
  </si>
  <si>
    <t>Marine Analytical Chemistry</t>
  </si>
  <si>
    <t>Cumulative Grade Piont Average (CGPA)</t>
  </si>
  <si>
    <t>2nd Semester Grade Piont Average (SGPA)</t>
  </si>
  <si>
    <t>111-117</t>
  </si>
  <si>
    <t>2012-413-412</t>
  </si>
  <si>
    <t xml:space="preserve">ABU NASER  MD. TAREK </t>
  </si>
  <si>
    <t>2016-513-831</t>
  </si>
  <si>
    <t>2012-213-531</t>
  </si>
  <si>
    <t xml:space="preserve">MD. ARIFUR  RAHMAN </t>
  </si>
  <si>
    <t>Examination held on September, 2019</t>
  </si>
  <si>
    <t>2017-814-007</t>
  </si>
  <si>
    <t>2017-414-010</t>
  </si>
  <si>
    <t>2017-613-929</t>
  </si>
  <si>
    <t>2017-813-945</t>
  </si>
  <si>
    <t>2017-713-982</t>
  </si>
  <si>
    <t>2017-213-987</t>
  </si>
  <si>
    <t>2017-113-997</t>
  </si>
  <si>
    <t>2017-414-001</t>
  </si>
  <si>
    <t>2017-813-972</t>
  </si>
  <si>
    <t>Physical Chemistry-I</t>
  </si>
  <si>
    <t>Organic Chemistry-I</t>
  </si>
  <si>
    <r>
      <t xml:space="preserve">bvwRe Avãyb bvwmi  </t>
    </r>
    <r>
      <rPr>
        <sz val="10"/>
        <rFont val="SutonnyMJ"/>
      </rPr>
      <t xml:space="preserve">           
</t>
    </r>
    <r>
      <rPr>
        <sz val="8"/>
        <rFont val="Times New Roman"/>
        <family val="1"/>
      </rPr>
      <t>NAZIB ABDUN NASIR</t>
    </r>
  </si>
  <si>
    <r>
      <t xml:space="preserve">wknve ingvb      </t>
    </r>
    <r>
      <rPr>
        <sz val="10"/>
        <rFont val="SutonnyMJ"/>
      </rPr>
      <t xml:space="preserve">        
</t>
    </r>
    <r>
      <rPr>
        <sz val="8"/>
        <rFont val="Times New Roman"/>
        <family val="1"/>
      </rPr>
      <t>SHIHAB RAHMAN</t>
    </r>
  </si>
  <si>
    <t>KABI JASIM UDDIN</t>
  </si>
  <si>
    <r>
      <t xml:space="preserve">†gvnv¤§` †gvi‡k` Avjg </t>
    </r>
    <r>
      <rPr>
        <sz val="8"/>
        <rFont val="Times New Roman"/>
        <family val="1"/>
      </rPr>
      <t>MOHAMMAD MORSHED ALAM</t>
    </r>
  </si>
  <si>
    <r>
      <t xml:space="preserve">†gvt gy¯—vwdRyi ingvb  </t>
    </r>
    <r>
      <rPr>
        <sz val="10"/>
        <rFont val="SutonnyMJ"/>
      </rPr>
      <t xml:space="preserve">          
</t>
    </r>
    <r>
      <rPr>
        <sz val="8"/>
        <rFont val="Times New Roman"/>
        <family val="1"/>
      </rPr>
      <t>MD. MUSTAFIZUR RAHMAN</t>
    </r>
  </si>
  <si>
    <r>
      <t xml:space="preserve">†gvt BkwZqvK Avjg </t>
    </r>
    <r>
      <rPr>
        <sz val="8"/>
        <rFont val="Times New Roman"/>
        <family val="1"/>
      </rPr>
      <t>MD.ISHTIAK ALAM</t>
    </r>
  </si>
  <si>
    <t>2014-716-577</t>
  </si>
  <si>
    <t>KHADIZA TAHIRA</t>
  </si>
  <si>
    <t>Foundation Course in  English</t>
  </si>
  <si>
    <t>2007-08</t>
  </si>
  <si>
    <t xml:space="preserve">PASSED </t>
  </si>
  <si>
    <t>MDA FARHAD HOSSAIN</t>
  </si>
  <si>
    <t>2015-216-724</t>
  </si>
  <si>
    <t>2016-318-685</t>
  </si>
  <si>
    <t>MD. HRIDOY ISLAM</t>
  </si>
  <si>
    <t>MD. ASADUR RAHMAN</t>
  </si>
  <si>
    <t>2015-616-694</t>
  </si>
  <si>
    <t>MD. SHAHIN PARVEJ</t>
  </si>
  <si>
    <t>2015-516-695</t>
  </si>
  <si>
    <t>MD. AHASAN ATICK FAISAL</t>
  </si>
  <si>
    <t>2015-316-697</t>
  </si>
  <si>
    <t>TARIQUE HASAN</t>
  </si>
  <si>
    <t>2015-816-700</t>
  </si>
  <si>
    <t>SHARIF MOHAMMAD JAMIUR RAHMAN</t>
  </si>
  <si>
    <t>2015-616-702</t>
  </si>
  <si>
    <t>ABIR MAHMUD</t>
  </si>
  <si>
    <t>Introduction to Statistics</t>
  </si>
  <si>
    <r>
      <t xml:space="preserve">AvZvDi ingvb       </t>
    </r>
    <r>
      <rPr>
        <sz val="10"/>
        <rFont val="SutonnyMJ"/>
      </rPr>
      <t xml:space="preserve">         
</t>
    </r>
    <r>
      <rPr>
        <sz val="8"/>
        <rFont val="Times New Roman"/>
        <family val="1"/>
      </rPr>
      <t>ATAUR RAHMAN</t>
    </r>
  </si>
  <si>
    <t>2017-914-213</t>
  </si>
  <si>
    <t>2017-614-216</t>
  </si>
  <si>
    <t>2017-314-237</t>
  </si>
  <si>
    <t xml:space="preserve">MD.  JAHANGIR  ALAM </t>
  </si>
  <si>
    <t>Course No. DSMHT 101</t>
  </si>
  <si>
    <t>Course No. DSMHT 102</t>
  </si>
  <si>
    <t>Course No. DSMHT 103</t>
  </si>
  <si>
    <t>Course No. DSMHT 104</t>
  </si>
  <si>
    <t>Course No. DSMHL 105</t>
  </si>
  <si>
    <t>Course No. DSMHL 106</t>
  </si>
  <si>
    <t>DSMHV 107</t>
  </si>
  <si>
    <t xml:space="preserve">1st Semester </t>
  </si>
  <si>
    <t>Theoretical Course</t>
  </si>
  <si>
    <t>,,</t>
  </si>
  <si>
    <t>Course Code : APECE-103</t>
  </si>
  <si>
    <t>Course Code : APECE-104</t>
  </si>
  <si>
    <t>2016-019-092</t>
  </si>
  <si>
    <t>MD. ASIF HOSSAIN</t>
  </si>
  <si>
    <t xml:space="preserve">TANIA  AKTER </t>
  </si>
  <si>
    <t>2018-326-099</t>
  </si>
  <si>
    <t xml:space="preserve">SURAIYA  KHATUN </t>
  </si>
  <si>
    <t>2018-626-104</t>
  </si>
  <si>
    <t xml:space="preserve">RAZOWAZA  RASHID </t>
  </si>
  <si>
    <t>2018-326-107</t>
  </si>
  <si>
    <t xml:space="preserve">FAHMIDA  AKTER  FATEMA </t>
  </si>
  <si>
    <t>2018-226-108</t>
  </si>
  <si>
    <t>Tabulation Sheet of  First Year B.S. (Hons) Special Improvement Examination 2019</t>
  </si>
  <si>
    <t xml:space="preserve">JAHID  HASAN </t>
  </si>
  <si>
    <t>2018-626-096</t>
  </si>
  <si>
    <t xml:space="preserve">MD.  ALIM  UDDIN </t>
  </si>
  <si>
    <t>2018-526-105</t>
  </si>
  <si>
    <t xml:space="preserve">SEAM  FERDOUS EMON </t>
  </si>
  <si>
    <t>2018-526-123</t>
  </si>
  <si>
    <t xml:space="preserve">MD.  RAJIB  MIA </t>
  </si>
  <si>
    <t xml:space="preserve">MD.  TOUHIDUL ISLAM </t>
  </si>
  <si>
    <t xml:space="preserve">MD. SOHANUR RAHMAN </t>
  </si>
  <si>
    <t>2018-226-054</t>
  </si>
  <si>
    <t>MD. RAKIB</t>
  </si>
  <si>
    <t>2018-426-061</t>
  </si>
  <si>
    <t xml:space="preserve">MOHMMAD  ABDUL  HALIM  MIRZA </t>
  </si>
  <si>
    <t>2018-426-070</t>
  </si>
  <si>
    <t xml:space="preserve">MD. AL-AMIN  SHUVO </t>
  </si>
  <si>
    <t>2018-926-101</t>
  </si>
  <si>
    <t xml:space="preserve">MD.  MAFRUZ HASAN </t>
  </si>
  <si>
    <t>2018-826-102</t>
  </si>
  <si>
    <t xml:space="preserve">MD.  RAKIB  HASAN </t>
  </si>
  <si>
    <t>2018-726-103</t>
  </si>
  <si>
    <t>2018-025-516</t>
  </si>
  <si>
    <t xml:space="preserve">HUMAYRA BINTA DAUD </t>
  </si>
  <si>
    <t>2018-025-534</t>
  </si>
  <si>
    <t xml:space="preserve">RAFIA  SULTANA  NEHA </t>
  </si>
  <si>
    <t>2018-925-535</t>
  </si>
  <si>
    <t xml:space="preserve">FAHIZA  TABASSUM MIM </t>
  </si>
  <si>
    <t>2018-725-537</t>
  </si>
  <si>
    <t xml:space="preserve">MUSAMMATH  ASMA HAMIDAH  </t>
  </si>
  <si>
    <t>2018-625-547</t>
  </si>
  <si>
    <t xml:space="preserve">ISHRAT  FAHMIDA  SHOILY </t>
  </si>
  <si>
    <t>2018-435-549</t>
  </si>
  <si>
    <t xml:space="preserve">NAZIA  TASNIM  KHANAM </t>
  </si>
  <si>
    <t>2018-825-545</t>
  </si>
  <si>
    <t xml:space="preserve">MAHIMA  ISLAM </t>
  </si>
  <si>
    <t>2018-225-497</t>
  </si>
  <si>
    <t xml:space="preserve">SIHAM  SARWER </t>
  </si>
  <si>
    <t>2018-625-501</t>
  </si>
  <si>
    <t xml:space="preserve">NADIRA  TASNIM </t>
  </si>
  <si>
    <t>2018-225-523</t>
  </si>
  <si>
    <t xml:space="preserve">FAYROOZ  ANIKA JOYETA </t>
  </si>
  <si>
    <t>2018-825-536</t>
  </si>
  <si>
    <t xml:space="preserve">MST.  HAFSA AKTER </t>
  </si>
  <si>
    <t>2018-525-548</t>
  </si>
  <si>
    <t xml:space="preserve">SADIA  ATIK </t>
  </si>
  <si>
    <t>2018-725-564</t>
  </si>
  <si>
    <t xml:space="preserve">MANTASHA  RAHMAN </t>
  </si>
  <si>
    <t>2018-025-507</t>
  </si>
  <si>
    <t xml:space="preserve">MD.   SHAHARIAR TALUKDAR SIYAM </t>
  </si>
  <si>
    <t>2018-525-511</t>
  </si>
  <si>
    <t xml:space="preserve">SHAHRIAR   RAHMAN  FAHIM </t>
  </si>
  <si>
    <t>2018-725-528</t>
  </si>
  <si>
    <t>Course Code-NE 1102</t>
  </si>
  <si>
    <t>Course Code-NE 1103</t>
  </si>
  <si>
    <t>Course Code-NE 1104</t>
  </si>
  <si>
    <t xml:space="preserve">SUHANUR  RAHMAN SUHAG </t>
  </si>
  <si>
    <t>2018-226-522</t>
  </si>
  <si>
    <t xml:space="preserve">MD.  MAHFUZ  ALAM </t>
  </si>
  <si>
    <t>2018-026-524</t>
  </si>
  <si>
    <t xml:space="preserve">TAZIM  HAQUE </t>
  </si>
  <si>
    <t>2018-326-530</t>
  </si>
  <si>
    <t xml:space="preserve">SHEIKH  TOUHIDUZZAMAN </t>
  </si>
  <si>
    <t>2018-626-537</t>
  </si>
  <si>
    <t xml:space="preserve">ABDULLAH AL MUZAHID </t>
  </si>
  <si>
    <t xml:space="preserve">ABU  BAKKAR  SIDDIK </t>
  </si>
  <si>
    <t xml:space="preserve">ABU  SAYEM MOHAMMAD SAKIB </t>
  </si>
  <si>
    <t xml:space="preserve">SADMAN  HASAN  RAFI </t>
  </si>
  <si>
    <t xml:space="preserve">RUBAYET  HASAN  SAMIR </t>
  </si>
  <si>
    <t>2018-526-501</t>
  </si>
  <si>
    <t xml:space="preserve">RAKIBUL HASAN  BADHON </t>
  </si>
  <si>
    <t>2018-326-512</t>
  </si>
  <si>
    <t xml:space="preserve">SHEAK  SAZZAD  MAHMUD  </t>
  </si>
  <si>
    <t xml:space="preserve">TASPIE  AHMED </t>
  </si>
  <si>
    <t>2018-626-492</t>
  </si>
  <si>
    <t xml:space="preserve">PAPON  DAS </t>
  </si>
  <si>
    <t>2018-926-525</t>
  </si>
  <si>
    <t xml:space="preserve">BISHWARUP  BANIK </t>
  </si>
  <si>
    <t xml:space="preserve">DON CHANDRO  ROY </t>
  </si>
  <si>
    <t xml:space="preserve">SRABAN  KUMAR  KABBO </t>
  </si>
  <si>
    <t>2018-026-489</t>
  </si>
  <si>
    <t xml:space="preserve">MAHJABIN  ALAM  NAURIN  </t>
  </si>
  <si>
    <t>2018-126-497</t>
  </si>
  <si>
    <t xml:space="preserve">SUMAIYA  AMIN  TITUN </t>
  </si>
  <si>
    <t>2018-026-498</t>
  </si>
  <si>
    <t xml:space="preserve">MONIRA  JAHAN  TANIA  </t>
  </si>
  <si>
    <t>2018-426-502</t>
  </si>
  <si>
    <t xml:space="preserve">MST.  PROMA  SULTANA  BORSHA </t>
  </si>
  <si>
    <t>2018-126-505</t>
  </si>
  <si>
    <t xml:space="preserve">BIBI  MORIUM </t>
  </si>
  <si>
    <t>2018-726-509</t>
  </si>
  <si>
    <t xml:space="preserve">HUMAIRA  ISLAM NISHAT </t>
  </si>
  <si>
    <t>2018-926-516</t>
  </si>
  <si>
    <t>2018-326-521</t>
  </si>
  <si>
    <t xml:space="preserve">SURIA  HOSSAIN FAMIHA  </t>
  </si>
  <si>
    <t>2018-626-528</t>
  </si>
  <si>
    <t xml:space="preserve">ASHWARY   BANIK  DOLAN </t>
  </si>
  <si>
    <t>2018-726-536</t>
  </si>
  <si>
    <t xml:space="preserve">NABILA  MEHERIN </t>
  </si>
  <si>
    <t>2018-326-495</t>
  </si>
  <si>
    <t xml:space="preserve">MS  NAZMIM  AKHTER LOPA </t>
  </si>
  <si>
    <t>2018-926-507</t>
  </si>
  <si>
    <t>Principle of Economics</t>
  </si>
  <si>
    <t xml:space="preserve"> </t>
  </si>
  <si>
    <t>Math Lab I (Mathematica)</t>
  </si>
  <si>
    <t>Incourse 
Assessment 15</t>
  </si>
  <si>
    <t>Incourse 
Assessment 30</t>
  </si>
  <si>
    <t>Incourse 
Assessment 40</t>
  </si>
  <si>
    <t>Marks 100</t>
  </si>
  <si>
    <t xml:space="preserve"> %</t>
  </si>
  <si>
    <t>Weighted Average 
(%)</t>
  </si>
  <si>
    <t>2016-013-403</t>
  </si>
  <si>
    <t xml:space="preserve">3.Full Name: Dr. Mohammad Shamimul Alam...................Member </t>
  </si>
  <si>
    <t xml:space="preserve">4.Full Name: Mrs. Wahida Haque……………………...... Member </t>
  </si>
  <si>
    <t>Tabulation Sheet of First Year B.S. (Hons) Improvement Examination 2015</t>
  </si>
  <si>
    <t>103,05</t>
  </si>
  <si>
    <t>Course No BMB-107</t>
  </si>
  <si>
    <t>2016-014-664</t>
  </si>
  <si>
    <t>2016-414-633</t>
  </si>
  <si>
    <t>MD. SAIF ALI SIFAT</t>
  </si>
  <si>
    <t>2016-213-753</t>
  </si>
  <si>
    <t>MD. TARIQUL ISLAM SARKAR</t>
  </si>
  <si>
    <t>Course No CSE -131</t>
  </si>
  <si>
    <t>ARIFUL ISLAM</t>
  </si>
  <si>
    <t>PM-122</t>
  </si>
  <si>
    <t>Stat H-104</t>
  </si>
  <si>
    <t>Stat H-105</t>
  </si>
  <si>
    <t>MTH-150</t>
  </si>
  <si>
    <t>Examination held on: October, 2019</t>
  </si>
  <si>
    <t>Tabulation Sheet for First Year (Second Semester) B.Sc. (Engg.) Examination 2016</t>
  </si>
  <si>
    <t>2014-216-004</t>
  </si>
  <si>
    <t xml:space="preserve">3.Prof. Prof. Dr. Babuna Faiz................................... Member </t>
  </si>
  <si>
    <t>103-06,50</t>
  </si>
  <si>
    <t>STAT-102,PM-111</t>
  </si>
  <si>
    <t xml:space="preserve">MD NAZIM  UDDIN </t>
  </si>
  <si>
    <t>105,50</t>
  </si>
  <si>
    <t>STAT -102</t>
  </si>
  <si>
    <t xml:space="preserve">MD. ZABED HOSSAIN </t>
  </si>
  <si>
    <t>103,05,06</t>
  </si>
  <si>
    <t>SAMIHA AFRIN</t>
  </si>
  <si>
    <t>SIFUL ISLAM HRIDOY</t>
  </si>
  <si>
    <t>00#PSY 101#Oral I#Psychology#</t>
  </si>
  <si>
    <t>PSY 101#00#Psychology#Oral I#</t>
  </si>
  <si>
    <t>PSY 106#00#Practical#Oral II#</t>
  </si>
  <si>
    <t>00#Oral II#</t>
  </si>
  <si>
    <t>PSY 101#Psychology#</t>
  </si>
  <si>
    <t>PSY 106#Practical#</t>
  </si>
  <si>
    <t xml:space="preserve">SAJIA AFRIN </t>
  </si>
  <si>
    <t xml:space="preserve">BIBI  HAJARA KHATUN </t>
  </si>
  <si>
    <t xml:space="preserve">NADIA  FARHANA  MEEM </t>
  </si>
  <si>
    <t xml:space="preserve">MD.  NAZIM UDDIN </t>
  </si>
  <si>
    <t xml:space="preserve">DEWAN FAHIM </t>
  </si>
  <si>
    <t>2013-612-753</t>
  </si>
  <si>
    <t xml:space="preserve">MD. HELAL UDDIN </t>
  </si>
  <si>
    <t xml:space="preserve">MD ISRAFIL ALAM JOY </t>
  </si>
  <si>
    <t>2017-613-758</t>
  </si>
  <si>
    <t xml:space="preserve">M. HASAN MAHMUD </t>
  </si>
  <si>
    <t>2015-417-127</t>
  </si>
  <si>
    <t xml:space="preserve">SHAMEEM AHMED </t>
  </si>
  <si>
    <t xml:space="preserve">S.M. EMON  </t>
  </si>
  <si>
    <t>SAMIAJ JAHAN PRAPTY</t>
  </si>
  <si>
    <t xml:space="preserve">AL EMRAN </t>
  </si>
  <si>
    <t>MUMTAHINA BINTAZ KAMAL</t>
  </si>
  <si>
    <t>PM-211</t>
  </si>
  <si>
    <t>2015-417-109</t>
  </si>
  <si>
    <t>MD. RIFAT KHAN</t>
  </si>
  <si>
    <t>2016-713-550</t>
  </si>
  <si>
    <t>103,05-06</t>
  </si>
  <si>
    <t>Examination held on: November, 2019</t>
  </si>
  <si>
    <t>Course No GLT101</t>
  </si>
  <si>
    <t>Course No GLT102</t>
  </si>
  <si>
    <t>Petrology  &amp; Mineralogy Lab</t>
  </si>
  <si>
    <t>Geology-I</t>
  </si>
  <si>
    <t>Sociology Part-I</t>
  </si>
  <si>
    <t>Topographic Surveying-I</t>
  </si>
  <si>
    <t>Total  marks 25</t>
  </si>
  <si>
    <t>Subject : Psychology</t>
  </si>
  <si>
    <t>2018-926-273</t>
  </si>
  <si>
    <t xml:space="preserve">FAHIM  TAMZID </t>
  </si>
  <si>
    <t>2018-326-279</t>
  </si>
  <si>
    <t xml:space="preserve">MD.  AHSANUL  HAQ  MAMUN </t>
  </si>
  <si>
    <t>2018-926-282</t>
  </si>
  <si>
    <t xml:space="preserve">MD RAKIBUL  ISLAM  RAKIB </t>
  </si>
  <si>
    <t>2018-726-284</t>
  </si>
  <si>
    <t xml:space="preserve">MD.  ABUL  HASNAT </t>
  </si>
  <si>
    <t>2018-826-292</t>
  </si>
  <si>
    <t xml:space="preserve">MD SHAHIN  PARVEZ </t>
  </si>
  <si>
    <t>2018-426-296</t>
  </si>
  <si>
    <t xml:space="preserve">MD.  IFTEKHAR UDDIN </t>
  </si>
  <si>
    <t>2018-526-303</t>
  </si>
  <si>
    <t xml:space="preserve">MD.  ABUL  HASANAT </t>
  </si>
  <si>
    <t>Examination held on: June, 2019</t>
  </si>
  <si>
    <t>2018-026-308</t>
  </si>
  <si>
    <t>2017-914-510</t>
  </si>
  <si>
    <t>Tabulation Sheet of First Year B.S. (Hons) Retake Examination 2018</t>
  </si>
  <si>
    <t>Organic Chemistry</t>
  </si>
  <si>
    <t>Micro Economics</t>
  </si>
  <si>
    <t>Course No.NFS-102</t>
  </si>
  <si>
    <t>Course No.NFS-103</t>
  </si>
  <si>
    <t>Course No.NFS-104</t>
  </si>
  <si>
    <t>Course No.NFS-105</t>
  </si>
  <si>
    <t>Course No.NFS-106</t>
  </si>
  <si>
    <t>Course No.NFS-107</t>
  </si>
  <si>
    <t>Course No.NFS-111</t>
  </si>
  <si>
    <t>Social Nutrition</t>
  </si>
  <si>
    <t>Microbiology</t>
  </si>
  <si>
    <t xml:space="preserve"> Elements of  Probability </t>
  </si>
  <si>
    <t>2013-14</t>
  </si>
  <si>
    <t>MAHMUDUR RAHMAN SHOVON</t>
  </si>
  <si>
    <t>NAZMUS SAKIB</t>
  </si>
  <si>
    <t>2014-017-384</t>
  </si>
  <si>
    <t>RAYHAN HOSSAIN</t>
  </si>
  <si>
    <t>2014-917-385</t>
  </si>
  <si>
    <t>TAUFEEQ AHMED</t>
  </si>
  <si>
    <t>2014-717-387</t>
  </si>
  <si>
    <t>MD. MERAJUL KHAN JEWEL</t>
  </si>
  <si>
    <t>2014-617-379</t>
  </si>
  <si>
    <t>ARONNO SHAHRIAR</t>
  </si>
  <si>
    <t>Examination held on : December, 2015</t>
  </si>
  <si>
    <t>2014-916-124</t>
  </si>
  <si>
    <t>2014-916-151</t>
  </si>
  <si>
    <t>2014-516-155</t>
  </si>
  <si>
    <t xml:space="preserve">MD.  ZAKIR HOSSAIN </t>
  </si>
  <si>
    <t>2017-614-676</t>
  </si>
  <si>
    <t xml:space="preserve">KHURSHED  ALAM </t>
  </si>
  <si>
    <t>2018-026-443</t>
  </si>
  <si>
    <t xml:space="preserve">IMRAN  SHAHRIAR </t>
  </si>
  <si>
    <t>2018-726-446</t>
  </si>
  <si>
    <t xml:space="preserve">NAZMUS SAKIB  AL ISLAM  ADIT </t>
  </si>
  <si>
    <t>2018-626-447</t>
  </si>
  <si>
    <t xml:space="preserve">ISMOT  HASNINE MASRUR-E-KHUDA </t>
  </si>
  <si>
    <t>2018-726-455</t>
  </si>
  <si>
    <t xml:space="preserve">SM FAIYEZ  NOOR </t>
  </si>
  <si>
    <t>2018-527-457</t>
  </si>
  <si>
    <t xml:space="preserve">SHAMSUL  ISLAM </t>
  </si>
  <si>
    <t>2018-426-458</t>
  </si>
  <si>
    <t xml:space="preserve">MD. MARUF  AL  MUKIT </t>
  </si>
  <si>
    <t>2018-426-485</t>
  </si>
  <si>
    <t xml:space="preserve">NAIMUR  RAHMAN ZIDAN </t>
  </si>
  <si>
    <t>2018-326-486</t>
  </si>
  <si>
    <t xml:space="preserve">S.M. NAHIAN  ISLAM </t>
  </si>
  <si>
    <t>2018-926-976</t>
  </si>
  <si>
    <t>2017-019-181</t>
  </si>
  <si>
    <t xml:space="preserve">ADNAN  MUSTARY </t>
  </si>
  <si>
    <t>2017-414-704</t>
  </si>
  <si>
    <t xml:space="preserve">SHARFUR  RAHMAN SHINE </t>
  </si>
  <si>
    <t>2018-326-459</t>
  </si>
  <si>
    <t xml:space="preserve">MD.  SAIF  IQBAL </t>
  </si>
  <si>
    <t>2018-626-465</t>
  </si>
  <si>
    <t xml:space="preserve">MD.  ARAFAT  IBNE GIAS </t>
  </si>
  <si>
    <t>2018-326-468</t>
  </si>
  <si>
    <t xml:space="preserve">MD.  MAZBAH-UL  HAQUE </t>
  </si>
  <si>
    <t>101-11</t>
  </si>
  <si>
    <t>2018-623-323</t>
  </si>
  <si>
    <t xml:space="preserve">SHAHADAT UL ISLAM </t>
  </si>
  <si>
    <t>2018-424-955</t>
  </si>
  <si>
    <t xml:space="preserve">AHMED  IBNA  MOHSIN </t>
  </si>
  <si>
    <t>2018-423-325</t>
  </si>
  <si>
    <t xml:space="preserve">MD.   AHSAN  HABIB </t>
  </si>
  <si>
    <t>2018-524-936</t>
  </si>
  <si>
    <t xml:space="preserve">ZAHID  MOLLAH </t>
  </si>
  <si>
    <t>2017-316-659</t>
  </si>
  <si>
    <t xml:space="preserve">MD.  NAZMUL HUDA </t>
  </si>
  <si>
    <t>2018-323-335</t>
  </si>
  <si>
    <t>2018-423-271</t>
  </si>
  <si>
    <t xml:space="preserve">MANZURUL  ISLAM </t>
  </si>
  <si>
    <t>2018-223-318</t>
  </si>
  <si>
    <t xml:space="preserve">ANWAR  HOSSAIN  LALON </t>
  </si>
  <si>
    <t>2018-523-333</t>
  </si>
  <si>
    <t xml:space="preserve">BABUL  MIAH </t>
  </si>
  <si>
    <t>2018-123-346</t>
  </si>
  <si>
    <t xml:space="preserve">MAHMODUL   HASSAN </t>
  </si>
  <si>
    <t>2018-922-439</t>
  </si>
  <si>
    <t xml:space="preserve">NASIM  MIA </t>
  </si>
  <si>
    <t>2018-224-948</t>
  </si>
  <si>
    <t xml:space="preserve">MD  RASHED  HOSSAIN </t>
  </si>
  <si>
    <t>2017-416-045</t>
  </si>
  <si>
    <t>2018-023-338</t>
  </si>
  <si>
    <t xml:space="preserve">MD.  ASHIKUR  RAHMAN </t>
  </si>
  <si>
    <t>2018-523-351</t>
  </si>
  <si>
    <t xml:space="preserve">M.D.  RAIHAN </t>
  </si>
  <si>
    <t>2018-324-938</t>
  </si>
  <si>
    <t xml:space="preserve">MD.  TANVIR  RAHMAN </t>
  </si>
  <si>
    <t>2018-124-949</t>
  </si>
  <si>
    <t xml:space="preserve">A.Q. ANOWER ALI </t>
  </si>
  <si>
    <t>2018-524-954</t>
  </si>
  <si>
    <t xml:space="preserve">MD  KAYEMUL  ISLAM </t>
  </si>
  <si>
    <t>2018-923-311</t>
  </si>
  <si>
    <t>RAKIBUL  ISLAM</t>
  </si>
  <si>
    <t>2018-123-328</t>
  </si>
  <si>
    <t xml:space="preserve">MUSHFIKA  HASAN   STUTI </t>
  </si>
  <si>
    <t>2018-224-263</t>
  </si>
  <si>
    <t xml:space="preserve">TAHCINA TUJ  JOHORA  TOMA </t>
  </si>
  <si>
    <t>2018-523-315</t>
  </si>
  <si>
    <t xml:space="preserve">JOWENA  AFRIN </t>
  </si>
  <si>
    <t>2018-223-327</t>
  </si>
  <si>
    <t xml:space="preserve">JANNATUL  NAIMA </t>
  </si>
  <si>
    <t>2018-223-336</t>
  </si>
  <si>
    <t xml:space="preserve">MST.  SOHANA  KHATUN </t>
  </si>
  <si>
    <t>2018-923-348</t>
  </si>
  <si>
    <t xml:space="preserve">SANJIDA  AKTER  SETO </t>
  </si>
  <si>
    <t>2018-823-321</t>
  </si>
  <si>
    <t xml:space="preserve">KHAIRUN   NAHAR MITU </t>
  </si>
  <si>
    <t>2018-623-332</t>
  </si>
  <si>
    <t xml:space="preserve">FARIHA  AHMED </t>
  </si>
  <si>
    <t>2018-423-343</t>
  </si>
  <si>
    <t xml:space="preserve">TAHIYATUL   AZMI </t>
  </si>
  <si>
    <t>2018-022-041</t>
  </si>
  <si>
    <t xml:space="preserve">MUMTAHINA AKTER </t>
  </si>
  <si>
    <t>2018-524-945</t>
  </si>
  <si>
    <t xml:space="preserve">MIR FARJANA   REYA </t>
  </si>
  <si>
    <t>2018-724-952</t>
  </si>
  <si>
    <t xml:space="preserve">TASLINE JAHAN </t>
  </si>
  <si>
    <t>2018-926-444</t>
  </si>
  <si>
    <t>SAMIRA   SAYEED  JEETA</t>
  </si>
  <si>
    <t>2018-526-448</t>
  </si>
  <si>
    <t xml:space="preserve">POOJA  SAHA </t>
  </si>
  <si>
    <t>2018-826-463</t>
  </si>
  <si>
    <t xml:space="preserve">MANISHA   PANDEY </t>
  </si>
  <si>
    <t>2018-726-464</t>
  </si>
  <si>
    <t xml:space="preserve">JANNATUL   BUSHRA </t>
  </si>
  <si>
    <t>2018-526-466</t>
  </si>
  <si>
    <t xml:space="preserve">NISHAT  SALSABIL  </t>
  </si>
  <si>
    <t>2018-426-467</t>
  </si>
  <si>
    <t>JANNATUL NAYM RASA</t>
  </si>
  <si>
    <t>Examination held on August-2021</t>
  </si>
  <si>
    <t>MD. SOHANUR RAHMAN</t>
  </si>
  <si>
    <t>MD. AL-AMIN SHUVO</t>
  </si>
  <si>
    <t>MD. NOOR SADEK ISLAM</t>
  </si>
  <si>
    <t>ANISH SARDER</t>
  </si>
  <si>
    <t>SHARMIN RAHMAN MIM</t>
  </si>
  <si>
    <t>SADIA AFROG JOTY</t>
  </si>
  <si>
    <t>2018-616-131</t>
  </si>
  <si>
    <t>SYEDA FAHMIDA JAHAN</t>
  </si>
  <si>
    <t>2017-214427</t>
  </si>
  <si>
    <t>NAZNIN AHMED NAHIN</t>
  </si>
  <si>
    <t>MST. NASRIN AKTER</t>
  </si>
  <si>
    <t>2017-313-760</t>
  </si>
  <si>
    <t>2017-613-767</t>
  </si>
  <si>
    <t>2017-013-772</t>
  </si>
  <si>
    <t>2017-713-775</t>
  </si>
  <si>
    <t>2017-913-728</t>
  </si>
  <si>
    <t>2017-413-796</t>
  </si>
  <si>
    <t>2017-113-807</t>
  </si>
  <si>
    <t>2016-213-555</t>
  </si>
  <si>
    <t>2017-813-729</t>
  </si>
  <si>
    <t>2017-313-733</t>
  </si>
  <si>
    <t>Electrical Circuit Analysis</t>
  </si>
  <si>
    <t>Course No.STAT-101</t>
  </si>
  <si>
    <t>Course No.STAT-102</t>
  </si>
  <si>
    <t>Controller of Examinations</t>
  </si>
  <si>
    <t xml:space="preserve">Dated, the --------------------------------------- </t>
  </si>
  <si>
    <t>Geology</t>
  </si>
  <si>
    <t>Course Code : MTM-105</t>
  </si>
  <si>
    <t>Course Code : Stat.M 101</t>
  </si>
  <si>
    <t xml:space="preserve">                               Tabulation Sheet for First Year B.S. (Hons.) Special Improvement Examination 2019</t>
  </si>
  <si>
    <t>Examination held in February, 2021</t>
  </si>
  <si>
    <t>TASBEHA ZAMAN</t>
  </si>
  <si>
    <t>108A, 109A, 110A</t>
  </si>
  <si>
    <t>2018-426-511</t>
  </si>
  <si>
    <t xml:space="preserve">MD.  KAWSARUL  ZANNAT  SADHIN </t>
  </si>
  <si>
    <t>2018-126-514</t>
  </si>
  <si>
    <t xml:space="preserve">MD.  SHAFIQUL ISLAM </t>
  </si>
  <si>
    <t>2018-426-520</t>
  </si>
  <si>
    <t xml:space="preserve">MD.  KHALID  HASAN </t>
  </si>
  <si>
    <t>2018-126-523</t>
  </si>
  <si>
    <t xml:space="preserve">HAFIZ  UDDIN IFTI </t>
  </si>
  <si>
    <t>2018-226-531</t>
  </si>
  <si>
    <r>
      <t xml:space="preserve">†gvt- bvRgyj - nvmvb     </t>
    </r>
    <r>
      <rPr>
        <sz val="10"/>
        <rFont val="SutonnyMJ"/>
      </rPr>
      <t xml:space="preserve">       
</t>
    </r>
    <r>
      <rPr>
        <sz val="8"/>
        <rFont val="Times New Roman"/>
        <family val="1"/>
      </rPr>
      <t>MD.-NAZMUL-HASAN</t>
    </r>
  </si>
  <si>
    <r>
      <t xml:space="preserve">†gvt kvwn`yi ingvb </t>
    </r>
    <r>
      <rPr>
        <sz val="8"/>
        <rFont val="Times New Roman"/>
        <family val="1"/>
      </rPr>
      <t>MD.SHAHIDUR RAHMAN</t>
    </r>
  </si>
  <si>
    <t>Tabulation Sheet of First Year B.S. (Hons)  Examination 2019</t>
  </si>
  <si>
    <t>2018-125-182</t>
  </si>
  <si>
    <t xml:space="preserve">MD ABDUL KAIYUM </t>
  </si>
  <si>
    <t>101-08</t>
  </si>
  <si>
    <t>2018-725-195</t>
  </si>
  <si>
    <t xml:space="preserve">RAHATUZZAMAN </t>
  </si>
  <si>
    <t>2018-925-201</t>
  </si>
  <si>
    <t>2018-325-207</t>
  </si>
  <si>
    <t xml:space="preserve">S.M. MAHFUJUR  RAHMAN </t>
  </si>
  <si>
    <t>2018-225-208</t>
  </si>
  <si>
    <t xml:space="preserve">JUBAYER  AHMED </t>
  </si>
  <si>
    <t>2018-825-211</t>
  </si>
  <si>
    <t xml:space="preserve">TASNIMUL ARABI ANIK </t>
  </si>
  <si>
    <t>2018-225-217</t>
  </si>
  <si>
    <t xml:space="preserve">MORSADUL  HAQUE  SABUJ </t>
  </si>
  <si>
    <t>2018-225-181</t>
  </si>
  <si>
    <t xml:space="preserve">KHANDAKER  TOYABUR RAHMAN </t>
  </si>
  <si>
    <t>2018-925-184</t>
  </si>
  <si>
    <t xml:space="preserve">MOHAMMAD AZIZUL HOQUE </t>
  </si>
  <si>
    <t>2018-725-186</t>
  </si>
  <si>
    <t xml:space="preserve">S M  SYED MUKTADIR  TURZO </t>
  </si>
  <si>
    <t>2018-625-187</t>
  </si>
  <si>
    <t xml:space="preserve">MD. AL MUID  KHAN </t>
  </si>
  <si>
    <t>2018-225-190</t>
  </si>
  <si>
    <t>2018-625-196</t>
  </si>
  <si>
    <t xml:space="preserve">MD. ASIFUR  RAHMAN SHAON </t>
  </si>
  <si>
    <t>2018-325-199</t>
  </si>
  <si>
    <t xml:space="preserve">KHANDOKER MD REZWAN </t>
  </si>
  <si>
    <t>2018-525-214</t>
  </si>
  <si>
    <t xml:space="preserve">MD. NURUN NOBI BIN MOSTAFA </t>
  </si>
  <si>
    <t xml:space="preserve">IFTEKHAR  TASNIM MD ASIF </t>
  </si>
  <si>
    <t>2018-525-179</t>
  </si>
  <si>
    <t>ATIQ ABRAR  RAHMAN</t>
  </si>
  <si>
    <t>2018-025-200</t>
  </si>
  <si>
    <t xml:space="preserve">FAHIM  RAHMAN </t>
  </si>
  <si>
    <t>2018-725-203</t>
  </si>
  <si>
    <t xml:space="preserve">MD. ARMAN  HOSEN </t>
  </si>
  <si>
    <t>2018-924-210</t>
  </si>
  <si>
    <t xml:space="preserve">MAHBUB  AREFIN RAFI </t>
  </si>
  <si>
    <t>2018-825-194</t>
  </si>
  <si>
    <t xml:space="preserve">DIPTA CHANDRA PAL </t>
  </si>
  <si>
    <t>2018-125-209</t>
  </si>
  <si>
    <t xml:space="preserve">NILOTPOL DUTTA </t>
  </si>
  <si>
    <t>2018-625-213</t>
  </si>
  <si>
    <t xml:space="preserve">SREE  PRAN  KRISHNO DAS </t>
  </si>
  <si>
    <t>2018-825-185</t>
  </si>
  <si>
    <t xml:space="preserve">TAMANNA  AKTER </t>
  </si>
  <si>
    <t>2018-525-188</t>
  </si>
  <si>
    <t xml:space="preserve">ZARIN  RAFA ORIN </t>
  </si>
  <si>
    <t>2018-425-189</t>
  </si>
  <si>
    <t xml:space="preserve">FAIZA NOOR  OISHI </t>
  </si>
  <si>
    <t>2018-925-193</t>
  </si>
  <si>
    <t xml:space="preserve">INSHIRA  AFROSE SETU </t>
  </si>
  <si>
    <t>2018-525-197</t>
  </si>
  <si>
    <t xml:space="preserve">AKSHIDA  SHULTANA </t>
  </si>
  <si>
    <t>2018-825-202</t>
  </si>
  <si>
    <t xml:space="preserve">SUDIPTA  CHOWDHURY  CHAITY </t>
  </si>
  <si>
    <t>2018-425-206</t>
  </si>
  <si>
    <t xml:space="preserve">RIMA  AKTER </t>
  </si>
  <si>
    <t>2018-325-216</t>
  </si>
  <si>
    <t xml:space="preserve">ESRAT  JAHAN EVA </t>
  </si>
  <si>
    <t>2018-025-192</t>
  </si>
  <si>
    <t xml:space="preserve">HAJIRA  RAHMAN MISHI </t>
  </si>
  <si>
    <t>2018-425-198</t>
  </si>
  <si>
    <t xml:space="preserve">NOWSHIN KABIR </t>
  </si>
  <si>
    <t>2018-525-205</t>
  </si>
  <si>
    <t xml:space="preserve">FIEZA AHMED </t>
  </si>
  <si>
    <t>KABI SUFIA  KAMAL</t>
  </si>
  <si>
    <t>2018-725-177</t>
  </si>
  <si>
    <t>ISHRAT JAHAN KIMU</t>
  </si>
  <si>
    <t>2018-625-178</t>
  </si>
  <si>
    <t xml:space="preserve">RIFAH TASNIA </t>
  </si>
  <si>
    <t>2018-025-180</t>
  </si>
  <si>
    <t xml:space="preserve">MST.  MORIOUM SARKAR </t>
  </si>
  <si>
    <t>2018-125-191</t>
  </si>
  <si>
    <t>2018-625-204</t>
  </si>
  <si>
    <t xml:space="preserve">NUZRAT  JAHAN </t>
  </si>
  <si>
    <t>2018-425-215</t>
  </si>
  <si>
    <t xml:space="preserve">MONIRA  MEHZABIN </t>
  </si>
  <si>
    <t>2018-125-218</t>
  </si>
  <si>
    <t xml:space="preserve">TASNIA AHMED SHUPTO </t>
  </si>
  <si>
    <t xml:space="preserve">MD. HUMAYUN  KABIR </t>
  </si>
  <si>
    <t xml:space="preserve">MD.  TAUSIF ANAN </t>
  </si>
  <si>
    <t>2014-817-160</t>
  </si>
  <si>
    <t xml:space="preserve">KAZI  FARHAN  SADIK SHAWON </t>
  </si>
  <si>
    <t xml:space="preserve">PROMA  SARKER </t>
  </si>
  <si>
    <t xml:space="preserve">FARJANA AKTER </t>
  </si>
  <si>
    <t xml:space="preserve">MD.  ASADUZ  JAMAN MANON </t>
  </si>
  <si>
    <t xml:space="preserve">JABER  HOSSAIN FOYSAL </t>
  </si>
  <si>
    <t xml:space="preserve">MEHEDI MORSALIN </t>
  </si>
  <si>
    <t xml:space="preserve">FEROSE   KOBIR </t>
  </si>
  <si>
    <t xml:space="preserve">IFTAKHIRUL EASHAD </t>
  </si>
  <si>
    <t>2017-019-591</t>
  </si>
  <si>
    <t xml:space="preserve">SIKDER SAJJAD HOSSAIN  TUSHAR </t>
  </si>
  <si>
    <t xml:space="preserve">FATEMA  TUJ JOHORA </t>
  </si>
  <si>
    <t xml:space="preserve">SABIKUN NAHAR  TUPUR </t>
  </si>
  <si>
    <t>2017-615-152</t>
  </si>
  <si>
    <t>Results Published on -------------------------------2019</t>
  </si>
  <si>
    <t>Tabulation Sheet for First Year B.S. (Hons.) Improvement Examination 2017</t>
  </si>
  <si>
    <t>(Old Syllabus)</t>
  </si>
  <si>
    <t xml:space="preserve">KAZI ABU AFRYEM SHANIN </t>
  </si>
  <si>
    <t xml:space="preserve">MAROOF  AMMED </t>
  </si>
  <si>
    <t>2014-016-033</t>
  </si>
  <si>
    <t>GAZI MURSALIN</t>
  </si>
  <si>
    <t>2011-912-941</t>
  </si>
  <si>
    <t>PALASH CHANDRA ROY</t>
  </si>
  <si>
    <t>2012-712-429</t>
  </si>
  <si>
    <t>MD. BEALAEATH HOSSAIN</t>
  </si>
  <si>
    <t>2015-818-807</t>
  </si>
  <si>
    <t>2017-313-913</t>
  </si>
  <si>
    <t>2016-613-470</t>
  </si>
  <si>
    <t>Course Code : APECE-109</t>
  </si>
  <si>
    <t>Course Code : MTM-104</t>
  </si>
  <si>
    <t>KASHFIA SHAMS</t>
  </si>
  <si>
    <t>SUMIYA SHEIKH</t>
  </si>
  <si>
    <t>MD. ABUL HASAN MONDOL</t>
  </si>
  <si>
    <t>FAZLUL HUQ JMUSLIM</t>
  </si>
  <si>
    <t>JUBAYER IBN SIDDIQUE</t>
  </si>
  <si>
    <t>NADIM MUNNA</t>
  </si>
  <si>
    <t>KAYSAR MAHMUD</t>
  </si>
  <si>
    <t>2015-116851</t>
  </si>
  <si>
    <t>ASIF IQBAL SHUVO</t>
  </si>
  <si>
    <t>SAKIL AHMED</t>
  </si>
  <si>
    <t>104-06</t>
  </si>
  <si>
    <t xml:space="preserve">Subject : Electrical and Electronic Engineering </t>
  </si>
  <si>
    <t>Course Codes and Grades</t>
  </si>
  <si>
    <t>Total Credit 
1st Year-1st semsester (19.5)</t>
  </si>
  <si>
    <t>2014-816-503</t>
  </si>
  <si>
    <t>2016-613-425</t>
  </si>
  <si>
    <t>Animal Diversity III  Platyhelminthes and Nematoda</t>
  </si>
  <si>
    <t>Animal Diversity IV  Mollusca and Annelida</t>
  </si>
  <si>
    <t>Animal Diversity V  Arthropoda and Echinodermata</t>
  </si>
  <si>
    <t>2015-417-217</t>
  </si>
  <si>
    <t>2015-117-210</t>
  </si>
  <si>
    <t>ZARIN TASNIM JESHAN</t>
  </si>
  <si>
    <t>2014-116-500</t>
  </si>
  <si>
    <t>PRIYANKA</t>
  </si>
  <si>
    <t>2015-116-761</t>
  </si>
  <si>
    <t>SABBIR AHMED</t>
  </si>
  <si>
    <t>2014-416-543</t>
  </si>
  <si>
    <t>MD. SHOHAIL SHABIT SHOWMIK</t>
  </si>
  <si>
    <t>2014-716-540</t>
  </si>
  <si>
    <t>MD. PIAS AHAMMED RAKIB</t>
  </si>
  <si>
    <t>2015-916-718</t>
  </si>
  <si>
    <t>MD. AL MURAD</t>
  </si>
  <si>
    <t>2015-416-759</t>
  </si>
  <si>
    <t>SHAFAT JAMIL</t>
  </si>
  <si>
    <t>2015-516-524</t>
  </si>
  <si>
    <t>2015-816-728</t>
  </si>
  <si>
    <t>KOWSHIK MAJUMDER</t>
  </si>
  <si>
    <t>2015-716-747</t>
  </si>
  <si>
    <t>SUMON SARKER</t>
  </si>
  <si>
    <t>2015-018-742</t>
  </si>
  <si>
    <t>SUJOY GHOSH</t>
  </si>
  <si>
    <t>2015-116-707</t>
  </si>
  <si>
    <t>MOHSINA SULTANA</t>
  </si>
  <si>
    <t>2015-516-730</t>
  </si>
  <si>
    <t>MD. SHARIF HOSEN</t>
  </si>
  <si>
    <t>2015-216-742</t>
  </si>
  <si>
    <t>MD. DELWAR HOSSAIN</t>
  </si>
  <si>
    <t>MD. ANAMUL HOQUE</t>
  </si>
  <si>
    <t>2013-112-406</t>
  </si>
  <si>
    <t>HASAN MOHAMMAD NAYEM</t>
  </si>
  <si>
    <t>2013-512-420</t>
  </si>
  <si>
    <t>HAQUE BIN SHYDUR RAHMAN</t>
  </si>
  <si>
    <t>2014-216-509</t>
  </si>
  <si>
    <t>M.D. RAJIB AHMED</t>
  </si>
  <si>
    <t>2014-516-506</t>
  </si>
  <si>
    <t xml:space="preserve">MST. MONUFA  AKTER </t>
  </si>
  <si>
    <t>2018-723-278</t>
  </si>
  <si>
    <t xml:space="preserve">JAKIA  ISLAM JUTHI </t>
  </si>
  <si>
    <t>2018-023-284</t>
  </si>
  <si>
    <t xml:space="preserve">MARIUM KABIR  TINA </t>
  </si>
  <si>
    <t>2018-523-298</t>
  </si>
  <si>
    <t xml:space="preserve">ABIDA  SULTANA </t>
  </si>
  <si>
    <t>2018-323-308</t>
  </si>
  <si>
    <t xml:space="preserve">NASIBA  JANNAT  SIBA </t>
  </si>
  <si>
    <t>2018-523-405</t>
  </si>
  <si>
    <t xml:space="preserve">SANJIDA  ANAN </t>
  </si>
  <si>
    <t>2018-322-345</t>
  </si>
  <si>
    <t xml:space="preserve">JANNATUL  FERDAUSI </t>
  </si>
  <si>
    <t>2018-922-354</t>
  </si>
  <si>
    <t xml:space="preserve">FARIA  JAHAN  SARA </t>
  </si>
  <si>
    <t>2018-922-240</t>
  </si>
  <si>
    <t xml:space="preserve">NUSRAT   JAHAN  MIMI </t>
  </si>
  <si>
    <t>2014-916-034</t>
  </si>
  <si>
    <r>
      <t xml:space="preserve">ixw` †nv‡mb                    
</t>
    </r>
    <r>
      <rPr>
        <sz val="8"/>
        <rFont val="Times New Roman"/>
        <family val="1"/>
      </rPr>
      <t>RIDI HOSSAIN</t>
    </r>
  </si>
  <si>
    <r>
      <t xml:space="preserve">Bd&amp;dvZ Aviv bvw`qv 
</t>
    </r>
    <r>
      <rPr>
        <sz val="8"/>
        <rFont val="Times New Roman"/>
        <family val="1"/>
      </rPr>
      <t>IFFAT ARA NADIA</t>
    </r>
  </si>
  <si>
    <r>
      <t xml:space="preserve">nvmvb gvmwiwK        </t>
    </r>
    <r>
      <rPr>
        <sz val="10"/>
        <rFont val="SutonnyMJ"/>
      </rPr>
      <t xml:space="preserve">         
</t>
    </r>
    <r>
      <rPr>
        <sz val="8"/>
        <rFont val="Times New Roman"/>
        <family val="1"/>
      </rPr>
      <t>HASAN MASHRIQUE</t>
    </r>
  </si>
  <si>
    <r>
      <t xml:space="preserve">gxi †g‡n`x Avnmvb cÖxZg 
</t>
    </r>
    <r>
      <rPr>
        <sz val="8"/>
        <rFont val="Times New Roman"/>
        <family val="1"/>
      </rPr>
      <t>MIR MEHEDI AHSAN PRITOM</t>
    </r>
  </si>
  <si>
    <t>Programming with C/C++</t>
  </si>
  <si>
    <t xml:space="preserve">Calculus </t>
  </si>
  <si>
    <t>Course No. AST 107</t>
  </si>
  <si>
    <t xml:space="preserve"> Linear Algebra</t>
  </si>
  <si>
    <t>2017-915-078</t>
  </si>
  <si>
    <t>2017-815-088</t>
  </si>
  <si>
    <t>2017-014-609</t>
  </si>
  <si>
    <t>2017-814-593</t>
  </si>
  <si>
    <t>2017-519-203</t>
  </si>
  <si>
    <t>2017-914-600</t>
  </si>
  <si>
    <t>2017-514-578</t>
  </si>
  <si>
    <t>2017-713-847</t>
  </si>
  <si>
    <t xml:space="preserve">MD.   SAIFUL  ISLAM </t>
  </si>
  <si>
    <t xml:space="preserve">MD.  SAJIB </t>
  </si>
  <si>
    <t>2018-626-71</t>
  </si>
  <si>
    <t xml:space="preserve">MD.  AKIB  MUSTAHID </t>
  </si>
  <si>
    <t>2018-326-792</t>
  </si>
  <si>
    <t xml:space="preserve">MD.  MEHEDI  HASAN SAZIB </t>
  </si>
  <si>
    <t>2018-326-819</t>
  </si>
  <si>
    <t xml:space="preserve">MD.  ANISUR  RAHAMAN </t>
  </si>
  <si>
    <t>2018-926-822</t>
  </si>
  <si>
    <t xml:space="preserve">MD  TANGEBUL  ISLAM </t>
  </si>
  <si>
    <t>2018-426-823</t>
  </si>
  <si>
    <t xml:space="preserve">JANNATUL  ADAN </t>
  </si>
  <si>
    <t>2018-626-663</t>
  </si>
  <si>
    <t xml:space="preserve">SANZIDA KHANOM </t>
  </si>
  <si>
    <t>2018-826-670</t>
  </si>
  <si>
    <t xml:space="preserve">SAYMA  NASRIN </t>
  </si>
  <si>
    <t>2018-426-674</t>
  </si>
  <si>
    <t xml:space="preserve">MONIRA YEASMIN </t>
  </si>
  <si>
    <t>2018-426-683</t>
  </si>
  <si>
    <t xml:space="preserve">JARIN  TASNIM </t>
  </si>
  <si>
    <t>2018-326-684</t>
  </si>
  <si>
    <t xml:space="preserve">TAHMIMA  SURAIYA  MIM </t>
  </si>
  <si>
    <t>2018-926-688</t>
  </si>
  <si>
    <t xml:space="preserve">KANIZ  FATEMA  PROVA </t>
  </si>
  <si>
    <t>2018-626-708</t>
  </si>
  <si>
    <t xml:space="preserve">MONISHA SHAHA PUJA </t>
  </si>
  <si>
    <t>2018-526-709</t>
  </si>
  <si>
    <t xml:space="preserve">ASHRAFIA  SULTANA  RINTA </t>
  </si>
  <si>
    <t>2018-726-716</t>
  </si>
  <si>
    <t xml:space="preserve">UMME KARIBA </t>
  </si>
  <si>
    <t>2018-526-727</t>
  </si>
  <si>
    <t xml:space="preserve">NUSRAT  JAHAN TANHA </t>
  </si>
  <si>
    <t>2018-926-741</t>
  </si>
  <si>
    <t xml:space="preserve">MAHBUBA IRIN JUTHI </t>
  </si>
  <si>
    <t>2018-626-753</t>
  </si>
  <si>
    <t xml:space="preserve">SAYADA  KOWKABATUL JANNAT TAJNIN </t>
  </si>
  <si>
    <t xml:space="preserve">RUFAIDA  HASSAN </t>
  </si>
  <si>
    <t>2018-826-517</t>
  </si>
  <si>
    <t xml:space="preserve">UMME  HABIBA  MARJAN </t>
  </si>
  <si>
    <t>2018-926-534</t>
  </si>
  <si>
    <t xml:space="preserve">RUBIYTH SHARMIN MARIA  </t>
  </si>
  <si>
    <t>2018-526-493</t>
  </si>
  <si>
    <t xml:space="preserve">SHADIA  AFROJ  NAKSHI </t>
  </si>
  <si>
    <t>2018-726-518</t>
  </si>
  <si>
    <t xml:space="preserve">NUSRAT  NAHIAN  FATEMA  </t>
  </si>
  <si>
    <t>2018-826-526</t>
  </si>
  <si>
    <t xml:space="preserve">NAWSIN  BINTA  ISLAM </t>
  </si>
  <si>
    <t>2018-526-529</t>
  </si>
  <si>
    <t xml:space="preserve">SHITRIA  BISWAS  TISHA </t>
  </si>
  <si>
    <t>2018-826-535</t>
  </si>
  <si>
    <t xml:space="preserve">JANNATI  NYME  MONIKA  </t>
  </si>
  <si>
    <t xml:space="preserve">ISHRAK HOSSAIN  RAFI </t>
  </si>
  <si>
    <t>2016-314-391</t>
  </si>
  <si>
    <t xml:space="preserve">MD.  MAHTASIM  ZAMAN  RIFAT </t>
  </si>
  <si>
    <t xml:space="preserve">MD:  SANJED  HOSSEN </t>
  </si>
  <si>
    <t xml:space="preserve">RIFAT  RAHMAN SADIT </t>
  </si>
  <si>
    <t xml:space="preserve">ABU  TALHA  ARIF </t>
  </si>
  <si>
    <t xml:space="preserve">MAHEDE  HASAN  SAKIL </t>
  </si>
  <si>
    <t xml:space="preserve">SIEAM  AHMED  RIFAT </t>
  </si>
  <si>
    <t xml:space="preserve">SHAKIL  AHMED </t>
  </si>
  <si>
    <t xml:space="preserve">MD.  MOSTAFIZUR  RAHMAN </t>
  </si>
  <si>
    <t xml:space="preserve">MD. RASHIDUL  ISLAM </t>
  </si>
  <si>
    <t>101,05,07</t>
  </si>
  <si>
    <t>2017-114-752</t>
  </si>
  <si>
    <t xml:space="preserve">MD. MAINUL  ISLAM </t>
  </si>
  <si>
    <t>2017-514-767</t>
  </si>
  <si>
    <t xml:space="preserve">MD. RAKIB  ISLAM </t>
  </si>
  <si>
    <t xml:space="preserve">MD  JOWEL  RANA </t>
  </si>
  <si>
    <t>113,09</t>
  </si>
  <si>
    <t xml:space="preserve">TAMAL  SAHA </t>
  </si>
  <si>
    <t xml:space="preserve">ARITRO  NANDI </t>
  </si>
  <si>
    <t>101,05</t>
  </si>
  <si>
    <t xml:space="preserve">SAJIB  BAROI </t>
  </si>
  <si>
    <t>SHEIKH  ROMZAN  ALI</t>
  </si>
  <si>
    <t xml:space="preserve">SAUD  AL  HASAN </t>
  </si>
  <si>
    <t xml:space="preserve">RAHAT  HASAN </t>
  </si>
  <si>
    <t xml:space="preserve">TIPU  SULTAN </t>
  </si>
  <si>
    <t xml:space="preserve">SHAHRIAR  AHMED  FAHIM </t>
  </si>
  <si>
    <t xml:space="preserve">MD. ASHRAFUL  ALAM </t>
  </si>
  <si>
    <t xml:space="preserve">MD. SUMON  ALI </t>
  </si>
  <si>
    <t xml:space="preserve">SHAMIM  ASHRAF  ABDULLAH </t>
  </si>
  <si>
    <t xml:space="preserve">MD.  RAHAT  AMIN </t>
  </si>
  <si>
    <t xml:space="preserve">MIR  MUKTADIR ALI </t>
  </si>
  <si>
    <t>2015-817-123</t>
  </si>
  <si>
    <t xml:space="preserve">DIPTA MAJUMDER </t>
  </si>
  <si>
    <t>2015-817-114</t>
  </si>
  <si>
    <t xml:space="preserve">CHANDAN  GHOSH </t>
  </si>
  <si>
    <t>2017-418-926</t>
  </si>
  <si>
    <t>2017-217-415</t>
  </si>
  <si>
    <t>PSYCHOLOGY</t>
  </si>
  <si>
    <t>2012-612-187</t>
  </si>
  <si>
    <t>SARKER MD. NOKIBUL HASAN</t>
  </si>
  <si>
    <t>2012-612-213</t>
  </si>
  <si>
    <t>ARIF HASAN</t>
  </si>
  <si>
    <t>2012-212-190</t>
  </si>
  <si>
    <t>Course No MTM 104</t>
  </si>
  <si>
    <t>Course No.CSE-101</t>
  </si>
  <si>
    <t>Course No.ACC-001</t>
  </si>
  <si>
    <t>Computer Progrmming Lab.</t>
  </si>
  <si>
    <t>kvgmybœvnvi</t>
  </si>
  <si>
    <t xml:space="preserve">Statistical Computing I : Basic Statistics and Linear Algebra   </t>
  </si>
  <si>
    <t>Stat H-108</t>
  </si>
  <si>
    <t xml:space="preserve">Statistical Computing II : Programming with C </t>
  </si>
  <si>
    <t>Stat H-109</t>
  </si>
  <si>
    <t>Oral Presentation</t>
  </si>
  <si>
    <t>1st year</t>
  </si>
  <si>
    <t>Dated -----------------------------</t>
  </si>
  <si>
    <t xml:space="preserve">        Pro-Vice Chancellor</t>
  </si>
  <si>
    <t>Chemical Engineering-I</t>
  </si>
  <si>
    <t>Field Work</t>
  </si>
  <si>
    <t>AFROZA MALLICK</t>
  </si>
  <si>
    <t>2012-012-192</t>
  </si>
  <si>
    <t>ZINAT ARA</t>
  </si>
  <si>
    <t>2012-912-193</t>
  </si>
  <si>
    <t>NAFISA NUARI ISLAM</t>
  </si>
  <si>
    <t>2012-412-198</t>
  </si>
  <si>
    <t>FARAH JARIN KHAN PREYANKA</t>
  </si>
  <si>
    <t>2012-312-199</t>
  </si>
  <si>
    <t>TILOTTAMA SIKDER</t>
  </si>
  <si>
    <t>2012-612-204</t>
  </si>
  <si>
    <t>SAIYEBA ZAMAN</t>
  </si>
  <si>
    <t>2012-512-205</t>
  </si>
  <si>
    <t>Results Published on -----------------------------------2021</t>
  </si>
  <si>
    <t>2013-712-987</t>
  </si>
  <si>
    <t>HASAN AL MAMUN</t>
  </si>
  <si>
    <t>STAT-108</t>
  </si>
  <si>
    <t>Tabulation Sheet for First Year B.S. (Hons.) Special Improvement Examination 2019</t>
  </si>
  <si>
    <t>Examination held on : April, 2021</t>
  </si>
  <si>
    <t>CLEANJO CHAKMA</t>
  </si>
  <si>
    <t>Examination held on : August, 2017</t>
  </si>
  <si>
    <t>MD. AHNAB HOSSAIN</t>
  </si>
  <si>
    <t>LINKON SAHA</t>
  </si>
  <si>
    <t>RAKESH PAUL</t>
  </si>
  <si>
    <t xml:space="preserve">                    Departmental Courses</t>
  </si>
  <si>
    <t>Course No.Bot -1001</t>
  </si>
  <si>
    <t>Course No.BMB -11</t>
  </si>
  <si>
    <t>Course No. Zool-101</t>
  </si>
  <si>
    <r>
      <t xml:space="preserve">†gvt gwbi“¾vgvb </t>
    </r>
    <r>
      <rPr>
        <sz val="8"/>
        <rFont val="Times New Roman"/>
        <family val="1"/>
      </rPr>
      <t>MD.MONIRUZAMAN</t>
    </r>
  </si>
  <si>
    <t>2011-012-940</t>
  </si>
  <si>
    <t>Viva</t>
  </si>
  <si>
    <t>2004-05</t>
  </si>
  <si>
    <t>Agi GKz‡k</t>
  </si>
  <si>
    <t>‡iv‡Kqv</t>
  </si>
  <si>
    <t>2011-512-945</t>
  </si>
  <si>
    <t>MD. HABIB-E-ISLAM</t>
  </si>
  <si>
    <t>2011-013-011</t>
  </si>
  <si>
    <t>2011-812-960</t>
  </si>
  <si>
    <t>BISHOJIT KUMAR ROY</t>
  </si>
  <si>
    <t>jvebx Av³vi Zvivbv</t>
  </si>
  <si>
    <t>RvwKqv Avd‡ivR Av‡e`xb</t>
  </si>
  <si>
    <t>n-1274</t>
  </si>
  <si>
    <t>n-1275</t>
  </si>
  <si>
    <t>n-1277</t>
  </si>
  <si>
    <t>n-1278</t>
  </si>
  <si>
    <t>KvqbvZ KvBq~g</t>
  </si>
  <si>
    <t>n-4019</t>
  </si>
  <si>
    <t xml:space="preserve">MUHAMMAD AL-AMIN </t>
  </si>
  <si>
    <t xml:space="preserve">MD. MORSHED ALI </t>
  </si>
  <si>
    <t xml:space="preserve">PAPRY AKTER </t>
  </si>
  <si>
    <t xml:space="preserve">UMMAY SAFIA MIM </t>
  </si>
  <si>
    <t xml:space="preserve">FARIA RIFAT </t>
  </si>
  <si>
    <t>2017-915-087</t>
  </si>
  <si>
    <t>2017-715-089</t>
  </si>
  <si>
    <t>2017-315-092</t>
  </si>
  <si>
    <t>2017-315-100</t>
  </si>
  <si>
    <t>2017-615-107</t>
  </si>
  <si>
    <t>2017-415-109</t>
  </si>
  <si>
    <t>2017-215-110</t>
  </si>
  <si>
    <t>2016-314-760</t>
  </si>
  <si>
    <t>2016-714-757</t>
  </si>
  <si>
    <t>DEBABRATO ROY</t>
  </si>
  <si>
    <t>2012-612-385</t>
  </si>
  <si>
    <t>2013-312-567</t>
  </si>
  <si>
    <t>2012-517-912</t>
  </si>
  <si>
    <t>2013-512-619</t>
  </si>
  <si>
    <t>NAIMA AKTHER EMA</t>
  </si>
  <si>
    <t>2013-912-624</t>
  </si>
  <si>
    <t>2011-412-919</t>
  </si>
  <si>
    <t>2013-312-530</t>
  </si>
  <si>
    <t>2013-912-534</t>
  </si>
  <si>
    <t>2013-312-602</t>
  </si>
  <si>
    <t>2018-525-890</t>
  </si>
  <si>
    <t xml:space="preserve">TANKIN  AHMED  RIFAT </t>
  </si>
  <si>
    <t>2018-825-897</t>
  </si>
  <si>
    <t xml:space="preserve">MD.  NAZMUL  HOSSAIN </t>
  </si>
  <si>
    <t>2018-625-899</t>
  </si>
  <si>
    <t xml:space="preserve">RASHEDUL  ISLAM </t>
  </si>
  <si>
    <t>2018-125-902</t>
  </si>
  <si>
    <t xml:space="preserve">MD.  ABDUL  JOLIL </t>
  </si>
  <si>
    <t>2018-925-904</t>
  </si>
  <si>
    <t xml:space="preserve">ADIAT  IBNNASAR </t>
  </si>
  <si>
    <t>2018-625-907</t>
  </si>
  <si>
    <t xml:space="preserve">MD.  NAZMUL  HAQUE </t>
  </si>
  <si>
    <t>2018-025-912</t>
  </si>
  <si>
    <t xml:space="preserve">MD. NAZMUL HAQUE </t>
  </si>
  <si>
    <t>2018-725-915</t>
  </si>
  <si>
    <t xml:space="preserve">MD.   SHUJON  MAHMUD </t>
  </si>
  <si>
    <t>2018-625-916</t>
  </si>
  <si>
    <t xml:space="preserve">AMZAD  HOSEN  RIFAT </t>
  </si>
  <si>
    <t>2018-325-919</t>
  </si>
  <si>
    <t>MD.  MOSTAKIM</t>
  </si>
  <si>
    <t>2018-525-926</t>
  </si>
  <si>
    <t xml:space="preserve">AHMED  USAMA FAHIM </t>
  </si>
  <si>
    <t>2018-625-844</t>
  </si>
  <si>
    <t xml:space="preserve">MD.  NUR ISLAM </t>
  </si>
  <si>
    <t>2018-225-848</t>
  </si>
  <si>
    <t xml:space="preserve">ATTAHARIN </t>
  </si>
  <si>
    <t>2018-725-852</t>
  </si>
  <si>
    <t xml:space="preserve">S M  SALIM  RAZA </t>
  </si>
  <si>
    <t>2018-225-866</t>
  </si>
  <si>
    <t xml:space="preserve">MD.  MOHIBUL NASIR  SOPON </t>
  </si>
  <si>
    <t>2018-925-869</t>
  </si>
  <si>
    <t xml:space="preserve">SHAKIB  HASAN LIMON </t>
  </si>
  <si>
    <t>2018-125-876</t>
  </si>
  <si>
    <t xml:space="preserve">MD: SONA MIA </t>
  </si>
  <si>
    <t>2018-425-873</t>
  </si>
  <si>
    <t xml:space="preserve">MUSHFIQUR  RAHMAN KHAN  MAJLISH </t>
  </si>
  <si>
    <t>2018-625-880</t>
  </si>
  <si>
    <t xml:space="preserve">FAZLE  RABBY </t>
  </si>
  <si>
    <t>2018-725-906</t>
  </si>
  <si>
    <t>Course No. OCN 105</t>
  </si>
  <si>
    <t>Course No. OCN 106</t>
  </si>
  <si>
    <t>Course No. OCN 107</t>
  </si>
  <si>
    <t>1st Semester Grade Piont Average (SGPA)</t>
  </si>
  <si>
    <t>Fundamentals of  Ocean Sciences</t>
  </si>
  <si>
    <t>Marine Biology: Invertebrates</t>
  </si>
  <si>
    <t>Fundamentals of  Marine Chemistry</t>
  </si>
  <si>
    <t>Introduction to Atmospheric Science</t>
  </si>
  <si>
    <t>Practical\ Field Work+ Viva voce</t>
  </si>
  <si>
    <t>Results Published on ----------------------------------------------2015</t>
  </si>
  <si>
    <t>Course No. OCN 111</t>
  </si>
  <si>
    <t>Course No. OCN 112</t>
  </si>
  <si>
    <t>Course No. OCN 113</t>
  </si>
  <si>
    <t>2017-114-248</t>
  </si>
  <si>
    <t>2017-114-194</t>
  </si>
  <si>
    <t>BHOBOTOSH CHANDRA ROY</t>
  </si>
  <si>
    <t>2017-814-197</t>
  </si>
  <si>
    <r>
      <t xml:space="preserve">BDbv Bmjvg </t>
    </r>
    <r>
      <rPr>
        <sz val="10"/>
        <rFont val="SutonnyMJ"/>
      </rPr>
      <t xml:space="preserve">                    
</t>
    </r>
    <r>
      <rPr>
        <sz val="8"/>
        <rFont val="Times New Roman"/>
        <family val="1"/>
      </rPr>
      <t>EUNA ISLAM</t>
    </r>
  </si>
  <si>
    <r>
      <t>kviwgb Av³vi</t>
    </r>
    <r>
      <rPr>
        <sz val="10"/>
        <rFont val="SutonnyMJ"/>
      </rPr>
      <t xml:space="preserve">      
</t>
    </r>
    <r>
      <rPr>
        <sz val="8"/>
        <rFont val="Times New Roman"/>
        <family val="1"/>
      </rPr>
      <t>SHARMIN AKTER</t>
    </r>
  </si>
  <si>
    <t>FARHANA RASHID LIZA</t>
  </si>
  <si>
    <t>2012-512-755</t>
  </si>
  <si>
    <t>NASRIN</t>
  </si>
  <si>
    <t>2012-112-759</t>
  </si>
  <si>
    <t>NUBAIRA RIZVI</t>
  </si>
  <si>
    <t>2012-612-763</t>
  </si>
  <si>
    <t>2012-512-764</t>
  </si>
  <si>
    <t>AFIA AZIZA SORUVI</t>
  </si>
  <si>
    <t>2012-012-769</t>
  </si>
  <si>
    <t>SINTHIA PERVEZ</t>
  </si>
  <si>
    <t>SAMIA SANJIDA CHANDNI</t>
  </si>
  <si>
    <t>HASNA HANA</t>
  </si>
  <si>
    <t>2012-012-778</t>
  </si>
  <si>
    <t>NAIMA JAHAN</t>
  </si>
  <si>
    <t>2011-213-181</t>
  </si>
  <si>
    <t>NASHID MAZHAR</t>
  </si>
  <si>
    <t>2012-412-738</t>
  </si>
  <si>
    <t>MD. ANWAR KAMAL</t>
  </si>
  <si>
    <t>2011-213-172</t>
  </si>
  <si>
    <t xml:space="preserve">                  Departmental Courses</t>
  </si>
  <si>
    <t>2012-016-387</t>
  </si>
  <si>
    <t>ISTIYAK AHMED</t>
  </si>
  <si>
    <t>MOSHIUR RAHMAN</t>
  </si>
  <si>
    <t>2015-318-514</t>
  </si>
  <si>
    <t>2015-418-513</t>
  </si>
  <si>
    <t>MD. ESHAK AHMED</t>
  </si>
  <si>
    <t>2015-418-577</t>
  </si>
  <si>
    <t>MD. SOHAG ISLAM</t>
  </si>
  <si>
    <t>2015-018-508</t>
  </si>
  <si>
    <t>PROSHENJIT RAY KARZZEE</t>
  </si>
  <si>
    <t>2015-117-247</t>
  </si>
  <si>
    <t xml:space="preserve">UMME  ISRAT JAHAN PROMA </t>
  </si>
  <si>
    <t>101,04-06</t>
  </si>
  <si>
    <t xml:space="preserve">N.M. SHOMIRUL  HAYDER  SHOURAV </t>
  </si>
  <si>
    <t xml:space="preserve">JOY  CHANDRA  PAUL </t>
  </si>
  <si>
    <t xml:space="preserve">MIBITESH DAS </t>
  </si>
  <si>
    <t>2018-925-968</t>
  </si>
  <si>
    <t xml:space="preserve">AFROZA  TASNIM </t>
  </si>
  <si>
    <t>2018-425-972</t>
  </si>
  <si>
    <t xml:space="preserve">IBTIDA NUSAYBA MUSHARRAT </t>
  </si>
  <si>
    <t>2018-925-977</t>
  </si>
  <si>
    <t xml:space="preserve">SYEDA  KASHFIA FATEMA </t>
  </si>
  <si>
    <t>2018-125-993</t>
  </si>
  <si>
    <t xml:space="preserve">DEVJANI   RAHA  KATHA </t>
  </si>
  <si>
    <t>Linear Algebra
(100 Marks)</t>
  </si>
  <si>
    <t>2016-314-328</t>
  </si>
  <si>
    <t>SOCIOLOGY, PSYCHOLOGY</t>
  </si>
  <si>
    <t>SAMSUN  NAHAR</t>
  </si>
  <si>
    <t>H-1098</t>
  </si>
  <si>
    <t>H-1636</t>
  </si>
  <si>
    <t>SHAHIDULLAH</t>
  </si>
  <si>
    <t>H-1411</t>
  </si>
  <si>
    <t>H-1409</t>
  </si>
  <si>
    <t>Course No.Stat.-101</t>
  </si>
  <si>
    <t>2  Credits</t>
  </si>
  <si>
    <t>%</t>
  </si>
  <si>
    <t>2016-513-615</t>
  </si>
  <si>
    <t>Basic Techniques in Microbiology</t>
  </si>
  <si>
    <t>2015-417-046</t>
  </si>
  <si>
    <t>MTM-102,4, Stat-102</t>
  </si>
  <si>
    <t>MTM-102,104</t>
  </si>
  <si>
    <t>Results Published on-----------------------------------2011</t>
  </si>
  <si>
    <t>F</t>
  </si>
  <si>
    <t>Electrical Ckt. Analysis</t>
  </si>
  <si>
    <t>IBN MAHBUB PALLAB</t>
  </si>
  <si>
    <t>2016-214-464</t>
  </si>
  <si>
    <t>ASIF AHAMMED</t>
  </si>
  <si>
    <t>2016-414-480</t>
  </si>
  <si>
    <t>MD. JAKAREIA ISLAM JUYEL</t>
  </si>
  <si>
    <t>2016-814-459</t>
  </si>
  <si>
    <t>RUPNA AKTHER PUTUL</t>
  </si>
  <si>
    <t>2016-414-499</t>
  </si>
  <si>
    <t>2016-318-469</t>
  </si>
  <si>
    <t>2016-018-471</t>
  </si>
  <si>
    <t>SHAHRIN AKTER PINKY</t>
  </si>
  <si>
    <t>SUBARNA AKTER</t>
  </si>
  <si>
    <t>ZUHRA MAHJABIN SRISTY</t>
  </si>
  <si>
    <t>MAHFUJA AKTER</t>
  </si>
  <si>
    <t xml:space="preserve">SYED  RAISA  FARIHA  HAQUE </t>
  </si>
  <si>
    <t>2016-413-896</t>
  </si>
  <si>
    <t xml:space="preserve">MD. SAKIB HASAN </t>
  </si>
  <si>
    <t xml:space="preserve">MD. SIDDIQUR RAHMAN </t>
  </si>
  <si>
    <t>Tabulation Sheet of  First Year B.S. (Hons) Retake Examination 2019</t>
  </si>
  <si>
    <t>Examination held on August, 2019</t>
  </si>
  <si>
    <t>dr. muhammad shahidullah</t>
  </si>
  <si>
    <t xml:space="preserve">MD. FORHAD HOSSAIN </t>
  </si>
  <si>
    <t>Results Published on ----------------------2019</t>
  </si>
  <si>
    <t>1202,03</t>
  </si>
  <si>
    <r>
      <t xml:space="preserve">†gvt kvn&amp; wiqvi Kvgvj </t>
    </r>
    <r>
      <rPr>
        <sz val="8"/>
        <rFont val="Times New Roman"/>
        <family val="1"/>
      </rPr>
      <t>MD.SHAHRIAR KAMAL</t>
    </r>
  </si>
  <si>
    <t>2018-625-998</t>
  </si>
  <si>
    <t xml:space="preserve">SANJIDA  AKHTER  HIA </t>
  </si>
  <si>
    <t>2018-526-006</t>
  </si>
  <si>
    <t xml:space="preserve">SHAHIDA  AROBI MOLY </t>
  </si>
  <si>
    <t>2018-526-015</t>
  </si>
  <si>
    <t xml:space="preserve">MST.  JUTHY PARVIN </t>
  </si>
  <si>
    <t>2018-625-970</t>
  </si>
  <si>
    <t xml:space="preserve">LINTA  RANI  ROY </t>
  </si>
  <si>
    <t>2018-025-985</t>
  </si>
  <si>
    <t xml:space="preserve">NUSRAT   JAHAN MILY </t>
  </si>
  <si>
    <t>2018-626-005</t>
  </si>
  <si>
    <t xml:space="preserve">UMME  NAJEZA  BILLAH </t>
  </si>
  <si>
    <t>2018-825-969</t>
  </si>
  <si>
    <t xml:space="preserve">HALIMA  AKTER </t>
  </si>
  <si>
    <t>2018-125-975</t>
  </si>
  <si>
    <t xml:space="preserve">HABIBA   MAHJABIN  JYOTI </t>
  </si>
  <si>
    <t>2018-725-979</t>
  </si>
  <si>
    <t xml:space="preserve">SALMA  AKTER </t>
  </si>
  <si>
    <t>2018-425-981</t>
  </si>
  <si>
    <t xml:space="preserve">SHARA CHOWDHURY </t>
  </si>
  <si>
    <t>2018-126-000</t>
  </si>
  <si>
    <t xml:space="preserve">SADIA  AKTER </t>
  </si>
  <si>
    <t>2018-326-008</t>
  </si>
  <si>
    <t xml:space="preserve">UMAMA FATEMA </t>
  </si>
  <si>
    <t xml:space="preserve">3.Full Name ..................................................................... Member  3.  Signature ---------------- </t>
  </si>
  <si>
    <t>Minimumarly CGPA required for promotion from 1st Year to 2nd Year 2.00 (D)</t>
  </si>
  <si>
    <t>Course No-101</t>
  </si>
  <si>
    <t>Course No-102</t>
  </si>
  <si>
    <t>Course No-103</t>
  </si>
  <si>
    <t>Course No-104</t>
  </si>
  <si>
    <t>Course No-105</t>
  </si>
  <si>
    <t>Course No-106</t>
  </si>
  <si>
    <t>PV-102</t>
  </si>
  <si>
    <t>Course No. H 102</t>
  </si>
  <si>
    <t>2018-125-678</t>
  </si>
  <si>
    <t xml:space="preserve">GOLAM MARTUZA  HOSSAIN </t>
  </si>
  <si>
    <t>PH-101-04,PL-101,PV-102</t>
  </si>
  <si>
    <t>MTM-102 , 03   CM-100,  CHGL-101, Stat--102</t>
  </si>
  <si>
    <t>2018-325-685</t>
  </si>
  <si>
    <t xml:space="preserve">SADMAN  SAKIB </t>
  </si>
  <si>
    <t>2018-</t>
  </si>
  <si>
    <t xml:space="preserve">SHAMIN YASIR  SHETU </t>
  </si>
  <si>
    <t>2018-325-694</t>
  </si>
  <si>
    <t xml:space="preserve">MEHEDI   HASAN  RUMI </t>
  </si>
  <si>
    <t>2018-025-705</t>
  </si>
  <si>
    <t xml:space="preserve">MD. RAZAUL  KARIM </t>
  </si>
  <si>
    <t>2018-425-738</t>
  </si>
  <si>
    <t xml:space="preserve">MD. RAYHAN  BABU </t>
  </si>
  <si>
    <t>2018-325-739</t>
  </si>
  <si>
    <t xml:space="preserve">MD. SHAHRIAR  KABIR SHOVON </t>
  </si>
  <si>
    <t>2018-925-742</t>
  </si>
  <si>
    <t xml:space="preserve">MIR  RAHATUZZAMAN  TUHIN </t>
  </si>
  <si>
    <t>2018-925-760</t>
  </si>
  <si>
    <t>2014-816-044</t>
  </si>
  <si>
    <t>2014-616-064</t>
  </si>
  <si>
    <t>2014-516-065</t>
  </si>
  <si>
    <t>2014-916-070</t>
  </si>
  <si>
    <t>2014-915-963</t>
  </si>
  <si>
    <t>2014-715-974</t>
  </si>
  <si>
    <t>2014-715-992</t>
  </si>
  <si>
    <t>2014-416-039</t>
  </si>
  <si>
    <t>2013-112-794</t>
  </si>
  <si>
    <t>BIJOY EKATTOR</t>
  </si>
  <si>
    <t xml:space="preserve">1.Full Name: Professor Dr. Sharmin Musa……................Chairman </t>
  </si>
  <si>
    <r>
      <t xml:space="preserve">†gvt mvB`yj Bmjvg wRKy 
</t>
    </r>
    <r>
      <rPr>
        <sz val="8"/>
        <rFont val="Times New Roman"/>
        <family val="1"/>
      </rPr>
      <t>MD. SAIDUL ISLAM ZIKU</t>
    </r>
  </si>
  <si>
    <t>Course No. CML -101H</t>
  </si>
  <si>
    <t>Course No. GHV-111</t>
  </si>
  <si>
    <t xml:space="preserve">4.Full Name ..................................................................... Member </t>
  </si>
  <si>
    <t>FAZLUL HUQ 
MUSLIM</t>
  </si>
  <si>
    <t>1..........................................................</t>
  </si>
  <si>
    <t xml:space="preserve">Name and Signature of </t>
  </si>
  <si>
    <t xml:space="preserve">1.Full Name ................................................................... Chairman </t>
  </si>
  <si>
    <r>
      <t>1.</t>
    </r>
    <r>
      <rPr>
        <sz val="7"/>
        <rFont val="Times New Roman"/>
        <family val="1"/>
      </rPr>
      <t xml:space="preserve">      </t>
    </r>
    <r>
      <rPr>
        <sz val="12"/>
        <rFont val="Times New Roman"/>
        <family val="1"/>
      </rPr>
      <t xml:space="preserve">Signature ---------------- </t>
    </r>
  </si>
  <si>
    <t>Tabulators</t>
  </si>
  <si>
    <t>Grade Points</t>
  </si>
  <si>
    <t>80% and above</t>
  </si>
  <si>
    <t xml:space="preserve">Less than 40% </t>
  </si>
  <si>
    <t>2017-516-486</t>
  </si>
  <si>
    <t>2017-718-923</t>
  </si>
  <si>
    <t>2017-318-927</t>
  </si>
  <si>
    <t>2013-712-563</t>
  </si>
  <si>
    <t>2011-212-894</t>
  </si>
  <si>
    <t>Appearing Course No.</t>
  </si>
  <si>
    <t>2014-516-335</t>
  </si>
  <si>
    <t xml:space="preserve">KANIZ FATEMA </t>
  </si>
  <si>
    <t>2014-517-965</t>
  </si>
  <si>
    <t>BONGOMATA BEGUM FAZILATUNNESSA MUJIB</t>
  </si>
  <si>
    <t xml:space="preserve"> ”                 </t>
  </si>
  <si>
    <t>MD. SHEUM HUSSAIN</t>
  </si>
  <si>
    <t>2016-614-497</t>
  </si>
  <si>
    <t>MD JUBAIDUL ISLAM SHISHIR</t>
  </si>
  <si>
    <t>2016-114-500</t>
  </si>
  <si>
    <t>SARTAZ SAKIB</t>
  </si>
  <si>
    <t>2016-814-503</t>
  </si>
  <si>
    <t>M. NAHIDUL ISLAM</t>
  </si>
  <si>
    <t>2016-419-098</t>
  </si>
  <si>
    <t>2..........................................................</t>
  </si>
  <si>
    <t xml:space="preserve"> Chairman and Members of</t>
  </si>
  <si>
    <t>Theoretical Courses</t>
  </si>
  <si>
    <t>Elements of Applied Statistics</t>
  </si>
  <si>
    <t>2015-817-628</t>
  </si>
  <si>
    <t>Tabulation Sheet for First Year B.S. (Hons) Examination  2019</t>
  </si>
  <si>
    <t>Examination held on  October, 2019</t>
  </si>
  <si>
    <t>2018-426-214</t>
  </si>
  <si>
    <t xml:space="preserve">MD.  MUHITUL ALAM </t>
  </si>
  <si>
    <t>2018-026-218</t>
  </si>
  <si>
    <t xml:space="preserve">MD.  OSMAN  GONI </t>
  </si>
  <si>
    <t>2018-126-226</t>
  </si>
  <si>
    <t xml:space="preserve">EMRUL  AMMAN MREDUL </t>
  </si>
  <si>
    <t>2018-626-230</t>
  </si>
  <si>
    <t xml:space="preserve">TANJIM  AHMED  ARDI </t>
  </si>
  <si>
    <t>2018-426-232</t>
  </si>
  <si>
    <t xml:space="preserve">NUR ALAM </t>
  </si>
  <si>
    <t>2018-326-233</t>
  </si>
  <si>
    <t xml:space="preserve">MD.  TAZIB AHMED </t>
  </si>
  <si>
    <t>2018-126-235</t>
  </si>
  <si>
    <t>2018-826-643</t>
  </si>
  <si>
    <t xml:space="preserve">SUMAIA SHARMIN </t>
  </si>
  <si>
    <t>2018-526-646</t>
  </si>
  <si>
    <t xml:space="preserve">JANNAT  ARA  KHANOM </t>
  </si>
  <si>
    <t>2018-026-650</t>
  </si>
  <si>
    <t xml:space="preserve">SABIHA  AKTER  SUMI </t>
  </si>
  <si>
    <t>2018-226-667</t>
  </si>
  <si>
    <t xml:space="preserve">MD.  JABER  IBNE  TAHER </t>
  </si>
  <si>
    <t>2018-925-779</t>
  </si>
  <si>
    <t xml:space="preserve">SHEIKH  MD  ALIF  NURNAHID </t>
  </si>
  <si>
    <t>2018-725-780</t>
  </si>
  <si>
    <t>2018-525-935</t>
  </si>
  <si>
    <t xml:space="preserve">MD. SAIFUL ISLAM SHAWON </t>
  </si>
  <si>
    <t>2018-325-937</t>
  </si>
  <si>
    <t xml:space="preserve">KAJOL ALI </t>
  </si>
  <si>
    <t>2018-125-939</t>
  </si>
  <si>
    <t xml:space="preserve">BOCKTEAR  MOZAHID </t>
  </si>
  <si>
    <t>2018-625-952</t>
  </si>
  <si>
    <t xml:space="preserve">MD.  MAHADI HASAN  SHORUVE </t>
  </si>
  <si>
    <t>2018-525-953</t>
  </si>
  <si>
    <t xml:space="preserve">MD. REZAUL MIA </t>
  </si>
  <si>
    <t>2018-225-956</t>
  </si>
  <si>
    <t xml:space="preserve">MUKHLESUR RAHAMAN </t>
  </si>
  <si>
    <t xml:space="preserve">MD.  MESBAUL  ISLAM </t>
  </si>
  <si>
    <t xml:space="preserve">S.M. MOSFICK  HOSSAIN </t>
  </si>
  <si>
    <t>2018-025-930</t>
  </si>
  <si>
    <t xml:space="preserve">ABDUS  SALAM </t>
  </si>
  <si>
    <t>2018-825-932</t>
  </si>
  <si>
    <t xml:space="preserve">MD.  NASHIM  HEIDER  SHAWON </t>
  </si>
  <si>
    <t>2018-225-938</t>
  </si>
  <si>
    <t>Tabulation Sheet for First Year B.Sc (Hons) Special Improvement Examination 2019</t>
  </si>
  <si>
    <t>2016-014-754</t>
  </si>
  <si>
    <t>ADITYA SARKER</t>
  </si>
  <si>
    <t>2016-619-104</t>
  </si>
  <si>
    <t>RAJIB KUMAR RABIDAS</t>
  </si>
  <si>
    <t>2016-514-498</t>
  </si>
  <si>
    <t>MAHFUGA AKTER</t>
  </si>
  <si>
    <t>2016-919-219</t>
  </si>
  <si>
    <t>SHEIKH MISHA KHATUN</t>
  </si>
  <si>
    <t>2016-014-466</t>
  </si>
  <si>
    <t>NAFISA TABASSUM</t>
  </si>
  <si>
    <t>2016-914-494</t>
  </si>
  <si>
    <t>HUMAYRA GAZI</t>
  </si>
  <si>
    <t>2016-414-462</t>
  </si>
  <si>
    <t>2013-416-634</t>
  </si>
  <si>
    <t>MAHMUDUL HOQUE</t>
  </si>
  <si>
    <t>GMT 101</t>
  </si>
  <si>
    <t>HELAL UDDIN HEJAZI</t>
  </si>
  <si>
    <t>SHAKUR SHAMS MULLICK</t>
  </si>
  <si>
    <t>103,4,</t>
  </si>
  <si>
    <t>Course No. MBG 101</t>
  </si>
  <si>
    <t>Course No. MBG 102</t>
  </si>
  <si>
    <t>Course No. MBG 103</t>
  </si>
  <si>
    <t>Course No. MBG 104</t>
  </si>
  <si>
    <t>MD. LATIFUL ABEDIN</t>
  </si>
  <si>
    <t>SYED SAJIDUR RAHMAN</t>
  </si>
  <si>
    <t>MD. ROKIBUZZAMAN ROKI</t>
  </si>
  <si>
    <t>RAKIB AHMED</t>
  </si>
  <si>
    <t>FAISAL AHMAD</t>
  </si>
  <si>
    <t>MD. MUSTAKIM AL MASUM</t>
  </si>
  <si>
    <t>SYED ABDUL AWAL</t>
  </si>
  <si>
    <t>H.M. IMRAN BHUIYAN</t>
  </si>
  <si>
    <t>HOSSAIN MUHAMMAD SIDDIKIN</t>
  </si>
  <si>
    <t>Tabulation Sheet for First Year B.S. (Hons) Supplimentary Examination 2018</t>
  </si>
  <si>
    <t xml:space="preserve">MD.  MEHEDUL ISLAM DIPU </t>
  </si>
  <si>
    <t>2018-225-541</t>
  </si>
  <si>
    <t xml:space="preserve">MD. TORIQUL ISLAM </t>
  </si>
  <si>
    <t>2018-225-550</t>
  </si>
  <si>
    <t xml:space="preserve">MD.  NAZMUS  SABIT </t>
  </si>
  <si>
    <t>2018-025-552</t>
  </si>
  <si>
    <t xml:space="preserve">MD.  SUMON </t>
  </si>
  <si>
    <t>2018-825-554</t>
  </si>
  <si>
    <t xml:space="preserve">MD.  RABBI  AHMED JOY </t>
  </si>
  <si>
    <t>2018-625-556</t>
  </si>
  <si>
    <t xml:space="preserve">SABBIR  AHMED  ANIK </t>
  </si>
  <si>
    <t>2018-125-560</t>
  </si>
  <si>
    <t xml:space="preserve">MAHDI  HASSAN </t>
  </si>
  <si>
    <t>2018-725-562</t>
  </si>
  <si>
    <t xml:space="preserve">NURUZZAMAN   RAHAT </t>
  </si>
  <si>
    <t xml:space="preserve">SABIL  EMAD  </t>
  </si>
  <si>
    <t>101-107, 150,199</t>
  </si>
  <si>
    <t>2018-125-498</t>
  </si>
  <si>
    <t xml:space="preserve">MD.  MUSTAK  AHAMED </t>
  </si>
  <si>
    <t>2018-725-500</t>
  </si>
  <si>
    <t>2018-225-505</t>
  </si>
  <si>
    <t xml:space="preserve">ABDULLAH  AL ZIHAN </t>
  </si>
  <si>
    <t>2018-925-508</t>
  </si>
  <si>
    <t xml:space="preserve">SHAKHAWAT  HOSSEN BABLU </t>
  </si>
  <si>
    <t>2018-825-518</t>
  </si>
  <si>
    <t xml:space="preserve">ABDULLAH   AL  FERDOUS  </t>
  </si>
  <si>
    <t>2018-725-519</t>
  </si>
  <si>
    <t>n-1099</t>
  </si>
  <si>
    <t>...............................................................</t>
  </si>
  <si>
    <t>Registration No.</t>
  </si>
  <si>
    <t>Session</t>
  </si>
  <si>
    <t>Class Roll No.</t>
  </si>
  <si>
    <t>Physics - I</t>
  </si>
  <si>
    <t>Calculus - I</t>
  </si>
  <si>
    <t>2016-413-779</t>
  </si>
  <si>
    <t>2016-113-790</t>
  </si>
  <si>
    <t>MASUM REZA SHAMIM</t>
  </si>
  <si>
    <t>SAYED WALIULLAH</t>
  </si>
  <si>
    <t>SOHEL AHMED</t>
  </si>
  <si>
    <t>RAHAT HASAN PRIYO</t>
  </si>
  <si>
    <t>Results Published on -----------------------------------2017</t>
  </si>
  <si>
    <t>Subject : STATISTICS</t>
  </si>
  <si>
    <t>2015-538-328</t>
  </si>
  <si>
    <t>JAKIA AKTER RIFA</t>
  </si>
  <si>
    <t>2015-316-705</t>
  </si>
  <si>
    <t>RAZIA SULTANA</t>
  </si>
  <si>
    <t>2015-416-713</t>
  </si>
  <si>
    <t>TASNIM TARANNUM</t>
  </si>
  <si>
    <t>2015-716-756</t>
  </si>
  <si>
    <t>MAYEESHA FARZANA</t>
  </si>
  <si>
    <t>2015-416-696</t>
  </si>
  <si>
    <t>NAHIDA AKTER</t>
  </si>
  <si>
    <t>2015-416-704</t>
  </si>
  <si>
    <t>NASIMA AKTER</t>
  </si>
  <si>
    <t>2015-616-711</t>
  </si>
  <si>
    <t>FARIA ZAMAN TITHY</t>
  </si>
  <si>
    <t>2015-116-752</t>
  </si>
  <si>
    <t>FARIHA BINTE RAHMAN</t>
  </si>
  <si>
    <t>2015-816-755</t>
  </si>
  <si>
    <t>RIMI MAZUMDER</t>
  </si>
  <si>
    <t>2015-216-760</t>
  </si>
  <si>
    <t>AFSANA SHARMIN SHANTA</t>
  </si>
  <si>
    <t>2015-018-733</t>
  </si>
  <si>
    <t>Electronics Lab.
(Degital &amp; Analog)</t>
  </si>
  <si>
    <t xml:space="preserve">1.      Signature ---------------- </t>
  </si>
  <si>
    <t>Subject : Geology</t>
  </si>
  <si>
    <t>Class
 Roll No.</t>
  </si>
  <si>
    <t>Exam 
Roll No.</t>
  </si>
  <si>
    <t>Appearing Course No.
(Major)</t>
  </si>
  <si>
    <t>2014-016-529</t>
  </si>
  <si>
    <t>ARPAN SIRCAR</t>
  </si>
  <si>
    <t>Course Code. APECE-104</t>
  </si>
  <si>
    <t>Course Code. APECE-105</t>
  </si>
  <si>
    <t>Course Code. APECE-106</t>
  </si>
  <si>
    <t>Course Code. APECE-107</t>
  </si>
  <si>
    <t>SHANTANU SAHA</t>
  </si>
  <si>
    <t>INDRANIL DEV SHARMA</t>
  </si>
  <si>
    <t>AMIT KUMAR DAS</t>
  </si>
  <si>
    <t>AVISHEK BOSE</t>
  </si>
  <si>
    <t>H-1051</t>
  </si>
  <si>
    <t>MD. ABDUL AWAL SAZIB</t>
  </si>
  <si>
    <t>KAZI IRFAN BIN YUSUF</t>
  </si>
  <si>
    <t>ABDULLAH AL- MATIN</t>
  </si>
  <si>
    <t>MD. BAZLUL TAMIM</t>
  </si>
  <si>
    <t>Basic Statistics and Probability</t>
  </si>
  <si>
    <t>1.5 Credit</t>
  </si>
  <si>
    <t>Physics Laboratory-I</t>
  </si>
  <si>
    <t>AYESHA AKHTER</t>
  </si>
  <si>
    <t xml:space="preserve">AHATASHAMUL ISLAM </t>
  </si>
  <si>
    <t xml:space="preserve">MD. AFIQUR RAHMAN </t>
  </si>
  <si>
    <t xml:space="preserve">TIPU RAIHAN </t>
  </si>
  <si>
    <t>2012-412-350</t>
  </si>
  <si>
    <t>2012-912-364</t>
  </si>
  <si>
    <t xml:space="preserve">MOHAMMED REAZ RAHMAN MUNNA </t>
  </si>
  <si>
    <t>PH-103,04</t>
  </si>
  <si>
    <t>PM-103</t>
  </si>
  <si>
    <t>2015-916-961</t>
  </si>
  <si>
    <t xml:space="preserve">MOHAMMAD MOHSIN HASAN </t>
  </si>
  <si>
    <t xml:space="preserve">MEHEDI HASAN </t>
  </si>
  <si>
    <t>2014-816-053</t>
  </si>
  <si>
    <t>2016-113-475</t>
  </si>
  <si>
    <t>SMAMSUN NAHAR</t>
  </si>
  <si>
    <t>Subject : Genetic Engineering and Biotechnology</t>
  </si>
  <si>
    <t>MD. ARIFUL ISLAM</t>
  </si>
  <si>
    <t xml:space="preserve">Letter Grade </t>
  </si>
  <si>
    <t>n-1273</t>
  </si>
  <si>
    <r>
      <t xml:space="preserve">†gvt kvBb kvwn` †PŠayix Awb     </t>
    </r>
    <r>
      <rPr>
        <sz val="10"/>
        <rFont val="SutonnyMJ"/>
      </rPr>
      <t xml:space="preserve">                 </t>
    </r>
    <r>
      <rPr>
        <sz val="7"/>
        <rFont val="Times New Roman"/>
        <family val="1"/>
      </rPr>
      <t>MD.SHAIN SHAHID CHOWDHURY ONI</t>
    </r>
  </si>
  <si>
    <t>2017-417-731</t>
  </si>
  <si>
    <t>2017-414-740</t>
  </si>
  <si>
    <t>2017-714-747</t>
  </si>
  <si>
    <t>Results Published on ----------------------2018</t>
  </si>
  <si>
    <t>Integrated   Honours  Course Nos. and Grades</t>
  </si>
  <si>
    <t>Course No CSE -102</t>
  </si>
  <si>
    <t>2010-913-130</t>
  </si>
  <si>
    <t>RIFAT REZA</t>
  </si>
  <si>
    <t>2010-713-132</t>
  </si>
  <si>
    <t>MD. RUMON MIAH</t>
  </si>
  <si>
    <t>2010-313-136</t>
  </si>
  <si>
    <t>Introduction to Disaster Science and Management</t>
  </si>
  <si>
    <t>Fundamentals of Earth Sciences</t>
  </si>
  <si>
    <t>Introduction to Environmental Sciences</t>
  </si>
  <si>
    <t xml:space="preserve">MOHSINA  RAHMAN </t>
  </si>
  <si>
    <t>2018-925-445</t>
  </si>
  <si>
    <t xml:space="preserve">SHARMIN  SULTANA  </t>
  </si>
  <si>
    <t>2018-925-454</t>
  </si>
  <si>
    <t xml:space="preserve">MUBASHSHIRA ANJUM </t>
  </si>
  <si>
    <t>2018-625-457</t>
  </si>
  <si>
    <t xml:space="preserve">FARIYA  ALAM </t>
  </si>
  <si>
    <t>2018-025-462</t>
  </si>
  <si>
    <t xml:space="preserve">JANNATUL  FERDOUS  JENY </t>
  </si>
  <si>
    <t>2018-825-464</t>
  </si>
  <si>
    <t xml:space="preserve">SHIRATUJ  JAHAN  SHELA </t>
  </si>
  <si>
    <t>2018-927-399</t>
  </si>
  <si>
    <t xml:space="preserve">ISRAT  JAHAN  </t>
  </si>
  <si>
    <t xml:space="preserve">PRITHIKA  TASNIM PUTUL </t>
  </si>
  <si>
    <t xml:space="preserve">SHABIHA   AREFIN EMU </t>
  </si>
  <si>
    <t>2018-725-401</t>
  </si>
  <si>
    <t xml:space="preserve">AMENA  HAQUE  MEEM </t>
  </si>
  <si>
    <t>2018-725-429</t>
  </si>
  <si>
    <t xml:space="preserve">SABABA  BINTE RAHMAN </t>
  </si>
  <si>
    <t>2018-325-432</t>
  </si>
  <si>
    <t xml:space="preserve">FARIHA  MAHBUB </t>
  </si>
  <si>
    <t>2018-125-443</t>
  </si>
  <si>
    <t xml:space="preserve">ESRAT  JAHAN   MEEM </t>
  </si>
  <si>
    <t>2018-725-456</t>
  </si>
  <si>
    <t xml:space="preserve">MYSHA  FAHMIDA  KONA </t>
  </si>
  <si>
    <t>2018-625-475</t>
  </si>
  <si>
    <t xml:space="preserve">MST.  SRABONY   AKHTER </t>
  </si>
  <si>
    <t>2018-425-477</t>
  </si>
  <si>
    <t xml:space="preserve">SUMAIYA   AKTER </t>
  </si>
  <si>
    <t>2018-925-481</t>
  </si>
  <si>
    <t xml:space="preserve">KHADIJA  AKTER  BITHE </t>
  </si>
  <si>
    <t>2018-025-480</t>
  </si>
  <si>
    <t xml:space="preserve">NOURIN  AKTER </t>
  </si>
  <si>
    <t>2017-613-703</t>
  </si>
  <si>
    <t xml:space="preserve">NABILA   AFROZE  JANNAT </t>
  </si>
  <si>
    <t xml:space="preserve">JANNATUL  MEHJABIN </t>
  </si>
  <si>
    <t>2018-825-365</t>
  </si>
  <si>
    <t xml:space="preserve">MIM  AKTER </t>
  </si>
  <si>
    <t>2018-425-369</t>
  </si>
  <si>
    <t xml:space="preserve">ARIFA  SULTANA  MOHUA </t>
  </si>
  <si>
    <t>2018-025-372</t>
  </si>
  <si>
    <t xml:space="preserve">MARUFA  AKTER </t>
  </si>
  <si>
    <t>2018-925-373</t>
  </si>
  <si>
    <t xml:space="preserve">MST.  AMENA  KHATUN MIM </t>
  </si>
  <si>
    <t>2018-425-378</t>
  </si>
  <si>
    <t xml:space="preserve">TANZIHA  BUSHRA </t>
  </si>
  <si>
    <t>2018-526-240</t>
  </si>
  <si>
    <t xml:space="preserve">C.M. EFAZUL HAQUE </t>
  </si>
  <si>
    <t>2018-826-247</t>
  </si>
  <si>
    <t xml:space="preserve">IFTIKHAR  AHMED SHOVON </t>
  </si>
  <si>
    <t>2018-726-248</t>
  </si>
  <si>
    <t xml:space="preserve">ARMAN  MAHMUD </t>
  </si>
  <si>
    <t>2018-226-252</t>
  </si>
  <si>
    <t xml:space="preserve">TAREQ RAHMAN </t>
  </si>
  <si>
    <t xml:space="preserve">MD.  HELAL UDDIN </t>
  </si>
  <si>
    <t xml:space="preserve">BASHIR AHMED </t>
  </si>
  <si>
    <t>2017-715-106</t>
  </si>
  <si>
    <t xml:space="preserve">MD. FOYSHAL MAHMUD </t>
  </si>
  <si>
    <t xml:space="preserve">MD  RAKIB  HOSSEN </t>
  </si>
  <si>
    <t xml:space="preserve">MD.  NAZMUL HASAN AKASH </t>
  </si>
  <si>
    <t>2017-515-081</t>
  </si>
  <si>
    <t xml:space="preserve">MD.  TUSHER MIA </t>
  </si>
  <si>
    <t xml:space="preserve">FAHAD  AL  ARMAN </t>
  </si>
  <si>
    <t>2018-226-216</t>
  </si>
  <si>
    <t xml:space="preserve">EHSANUL HAQUE ROBIN </t>
  </si>
  <si>
    <t>2018-726-220</t>
  </si>
  <si>
    <t xml:space="preserve">SAMIUL EHSAN </t>
  </si>
  <si>
    <t>2018-226-225</t>
  </si>
  <si>
    <t xml:space="preserve">ABU  HANIFA </t>
  </si>
  <si>
    <t>2018-026-227</t>
  </si>
  <si>
    <t xml:space="preserve">MD. OMAR FARUK </t>
  </si>
  <si>
    <t>2018-226-234</t>
  </si>
  <si>
    <t>MD. MAHEDI  HASAN</t>
  </si>
  <si>
    <t>2015-717-197</t>
  </si>
  <si>
    <t xml:space="preserve">MD. NAIMUL  ISLAM </t>
  </si>
  <si>
    <t>MTM-102,03,PM-111</t>
  </si>
  <si>
    <t>2014-016-312</t>
  </si>
  <si>
    <t xml:space="preserve">MD. RASEL  </t>
  </si>
  <si>
    <t xml:space="preserve">MD:   HAFIZUR  RAHMAN </t>
  </si>
  <si>
    <t>CH-101,21,41,61</t>
  </si>
  <si>
    <t>Course Final  60</t>
  </si>
  <si>
    <t>MD. JOYNUR ISLAM</t>
  </si>
  <si>
    <t>2016-319-099</t>
  </si>
  <si>
    <t>MAHBUB ULLAH</t>
  </si>
  <si>
    <t>2016-819-102</t>
  </si>
  <si>
    <t>MD. MOZAMMAL HAQUE</t>
  </si>
  <si>
    <t>2016-719-103</t>
  </si>
  <si>
    <t>2016-714-450</t>
  </si>
  <si>
    <t>SAIF OMAR</t>
  </si>
  <si>
    <t>2016-214-455</t>
  </si>
  <si>
    <t>MD. SHAHRIAR HOSSAIN SHUVO</t>
  </si>
  <si>
    <t>2016-514-461</t>
  </si>
  <si>
    <t>SHAKIL SHAHRIAR EFTY</t>
  </si>
  <si>
    <t>2016-414-471</t>
  </si>
  <si>
    <t>2016-014-475</t>
  </si>
  <si>
    <t>MD. SHAH NURUDDIN ALIF</t>
  </si>
  <si>
    <t>2016-614-479</t>
  </si>
  <si>
    <t>MD. NOORUDDIN RIYEL</t>
  </si>
  <si>
    <t>103,5-6</t>
  </si>
  <si>
    <t>MD. ASRAFUL ISLAM</t>
  </si>
  <si>
    <t>RIMON SARDER</t>
  </si>
  <si>
    <t>AZHAR DEEN</t>
  </si>
  <si>
    <t>MD. SHAIKOT ALAM SHAKIL</t>
  </si>
  <si>
    <t>2015-542-218</t>
  </si>
  <si>
    <t>CHANDAN CHANDRA DASH</t>
  </si>
  <si>
    <t>DIPAK SINGHA</t>
  </si>
  <si>
    <t>1.5  Credits</t>
  </si>
  <si>
    <t>Linear Algebra and Co-Ordinate Geometry</t>
  </si>
  <si>
    <t>Total Marks of 2nd Semster</t>
  </si>
  <si>
    <t>MD. ZAHIRUL KABIR</t>
  </si>
  <si>
    <t>2014-717-378</t>
  </si>
  <si>
    <t>M.A.MUHAIMIN</t>
  </si>
  <si>
    <t>Introduction to Nutrition and Food Science</t>
  </si>
  <si>
    <t>Inorganic and Physical Chemistry</t>
  </si>
  <si>
    <t>Practical (Chemistry)</t>
  </si>
  <si>
    <t>Mineralogy</t>
  </si>
  <si>
    <t xml:space="preserve">MD. RAKIBUL HASAN </t>
  </si>
  <si>
    <t>2012-913-264</t>
  </si>
  <si>
    <t xml:space="preserve">MD. MAHMUDUL HAIDER EMON </t>
  </si>
  <si>
    <t>2013-713-238</t>
  </si>
  <si>
    <t xml:space="preserve">MD. AL-MUHAIMIN SHOVON </t>
  </si>
  <si>
    <t>2013-613-275</t>
  </si>
  <si>
    <t xml:space="preserve">SAJIB AHMED </t>
  </si>
  <si>
    <t>BOT-001 BMB-11</t>
  </si>
  <si>
    <t>2012-613-285</t>
  </si>
  <si>
    <t xml:space="preserve">LATIFUL KABIR </t>
  </si>
  <si>
    <t>2012-713-257</t>
  </si>
  <si>
    <t xml:space="preserve">RAHIDUL ISLAM </t>
  </si>
  <si>
    <t>2013-213-215</t>
  </si>
  <si>
    <t xml:space="preserve">PRONAB BISWAS </t>
  </si>
  <si>
    <t>2012-514-023</t>
  </si>
  <si>
    <t>2013-713-472</t>
  </si>
  <si>
    <t>2012-312-441</t>
  </si>
  <si>
    <t>MATTHEW SOIKOT MANDAL</t>
  </si>
  <si>
    <t>2013-512-510</t>
  </si>
  <si>
    <t>MD. SHAHINUR RAHMAN</t>
  </si>
  <si>
    <r>
      <t xml:space="preserve">†gvt †gvkviid †nv‡mb </t>
    </r>
    <r>
      <rPr>
        <sz val="8"/>
        <rFont val="Times New Roman"/>
        <family val="1"/>
      </rPr>
      <t>MD.MOSHARRAF HOSSAIN</t>
    </r>
  </si>
  <si>
    <r>
      <t xml:space="preserve">mvBd AvRv` mvwKb                       </t>
    </r>
    <r>
      <rPr>
        <sz val="8"/>
        <rFont val="Times New Roman"/>
        <family val="1"/>
      </rPr>
      <t>SAYEF AZAD SAKIN</t>
    </r>
  </si>
  <si>
    <r>
      <t xml:space="preserve">†gvt bvRgyj û`v                 </t>
    </r>
    <r>
      <rPr>
        <sz val="8"/>
        <rFont val="Times New Roman"/>
        <family val="1"/>
      </rPr>
      <t>MD.NAZMUL HUDA</t>
    </r>
  </si>
  <si>
    <r>
      <t xml:space="preserve">†gvt Ave`yj­vn Avj gvmy` </t>
    </r>
    <r>
      <rPr>
        <sz val="8"/>
        <rFont val="Times New Roman"/>
        <family val="1"/>
      </rPr>
      <t>MD.ABDULLAH AL MASUD</t>
    </r>
  </si>
  <si>
    <r>
      <t xml:space="preserve">bvwn` nvmvb                                </t>
    </r>
    <r>
      <rPr>
        <sz val="8"/>
        <rFont val="Times New Roman"/>
        <family val="1"/>
      </rPr>
      <t>NAHID HASAN</t>
    </r>
  </si>
  <si>
    <r>
      <t xml:space="preserve">†gvt gykwdKzi ingvb </t>
    </r>
    <r>
      <rPr>
        <sz val="8"/>
        <rFont val="Times New Roman"/>
        <family val="1"/>
      </rPr>
      <t>MD.MUSHFEKUR RAHMAN</t>
    </r>
  </si>
  <si>
    <t>Appearing Course Code NE 1101 - NE 1106</t>
  </si>
  <si>
    <t>Course Code-NE 1101</t>
  </si>
  <si>
    <r>
      <t xml:space="preserve">‡gvt Avj-Bgivb             </t>
    </r>
    <r>
      <rPr>
        <sz val="10"/>
        <rFont val="SutonnyMJ"/>
      </rPr>
      <t xml:space="preserve"> </t>
    </r>
    <r>
      <rPr>
        <sz val="8"/>
        <rFont val="Times New Roman"/>
        <family val="1"/>
      </rPr>
      <t>MD.AL-IMRAN</t>
    </r>
  </si>
  <si>
    <t>2016-113-871</t>
  </si>
  <si>
    <t>English Composition and Technical Writing</t>
  </si>
  <si>
    <t>In-course  30</t>
  </si>
  <si>
    <t>2013-312-242</t>
  </si>
  <si>
    <t>Kazi Md Mehedi Hasan</t>
  </si>
  <si>
    <t>1101-1106</t>
  </si>
  <si>
    <t>Promoted</t>
  </si>
  <si>
    <t>2013-112-244</t>
  </si>
  <si>
    <t>Ashif Mahamud Apon</t>
  </si>
  <si>
    <t>2013-712-220</t>
  </si>
  <si>
    <t>Kazi Azman Rafee</t>
  </si>
  <si>
    <t>2013-612-221</t>
  </si>
  <si>
    <t xml:space="preserve">Practical Courses </t>
  </si>
  <si>
    <t xml:space="preserve">Viva </t>
  </si>
  <si>
    <t>Course No. AST 101</t>
  </si>
  <si>
    <t>Course No. AST 102</t>
  </si>
  <si>
    <t>Course No. AST 103</t>
  </si>
  <si>
    <t>Course No. AST 104</t>
  </si>
  <si>
    <t>Viva-Voce</t>
  </si>
  <si>
    <t>4 Credit Hours</t>
  </si>
  <si>
    <t>Course No. BMB-11</t>
  </si>
  <si>
    <t>Course No. GHF-110</t>
  </si>
  <si>
    <t>STAT-102</t>
  </si>
  <si>
    <t xml:space="preserve">Appearing Course No.
</t>
  </si>
  <si>
    <t>Experimental Psychology</t>
  </si>
  <si>
    <t xml:space="preserve"> Statistics in Psychology I</t>
  </si>
  <si>
    <t>†gvt †Zvdv¾j †nv‡mb miKvi</t>
  </si>
  <si>
    <t>2018-325-757</t>
  </si>
  <si>
    <t xml:space="preserve">MST.  SORNALI  AKTER </t>
  </si>
  <si>
    <t>2018-425-765</t>
  </si>
  <si>
    <t xml:space="preserve">SANZITA  ISLAM </t>
  </si>
  <si>
    <t>2018-325-766</t>
  </si>
  <si>
    <t xml:space="preserve">CHOWDHURY   RAIYATH </t>
  </si>
  <si>
    <t>2018-025-804</t>
  </si>
  <si>
    <t xml:space="preserve">ANTARA  RAHMAN </t>
  </si>
  <si>
    <t>2018-625-808</t>
  </si>
  <si>
    <t>ANIKA TASNIM  PROMEE</t>
  </si>
  <si>
    <t>2018-725-717</t>
  </si>
  <si>
    <t xml:space="preserve">NAZIBA  RAHMAN </t>
  </si>
  <si>
    <t>2018-625-727</t>
  </si>
  <si>
    <t xml:space="preserve">RAHNUMA  AHMED  NIRET </t>
  </si>
  <si>
    <t>2018-225-749</t>
  </si>
  <si>
    <t xml:space="preserve">NAZNIN  NAHAR  </t>
  </si>
  <si>
    <t>2018-425-800</t>
  </si>
  <si>
    <t xml:space="preserve">NAJEDA   JAMAN </t>
  </si>
  <si>
    <t>2018-025-679</t>
  </si>
  <si>
    <t>ANIKA TABASSUM</t>
  </si>
  <si>
    <t>2018-125-722</t>
  </si>
  <si>
    <t xml:space="preserve">SUREESHAWREESREE DAS </t>
  </si>
  <si>
    <t>2018-425-756</t>
  </si>
  <si>
    <t xml:space="preserve">SUMAYA   JANNATH </t>
  </si>
  <si>
    <t>2018-825-761</t>
  </si>
  <si>
    <t xml:space="preserve">ANIKA NUR </t>
  </si>
  <si>
    <t>2018-825-770</t>
  </si>
  <si>
    <t xml:space="preserve">AZMANA TABASSUM SABAH </t>
  </si>
  <si>
    <t>2018-025-787</t>
  </si>
  <si>
    <t xml:space="preserve">FARIA  HOQUE  TAZREE </t>
  </si>
  <si>
    <t>2018-125-687</t>
  </si>
  <si>
    <t xml:space="preserve">MD.  MAHFUZ  HASAN </t>
  </si>
  <si>
    <t>2018-925-689</t>
  </si>
  <si>
    <t xml:space="preserve">MD.  TANVIR  MEHATAB </t>
  </si>
  <si>
    <t>2018-625-709</t>
  </si>
  <si>
    <t>2018-325-720</t>
  </si>
  <si>
    <t xml:space="preserve">B.M. FAHIM  SHAHRIAR   DIPTO </t>
  </si>
  <si>
    <t>2018-125-731</t>
  </si>
  <si>
    <t xml:space="preserve">HASANUZZAMAN  BHUIYAN </t>
  </si>
  <si>
    <t>2018-625-736</t>
  </si>
  <si>
    <t xml:space="preserve">MD:  MOSTAFIZUR  RAHMAN </t>
  </si>
  <si>
    <t>2018-825-752</t>
  </si>
  <si>
    <t xml:space="preserve">MAHADI HASAN </t>
  </si>
  <si>
    <t>2018-325-775</t>
  </si>
  <si>
    <t xml:space="preserve">MD.  ABIR  HOSSAIN </t>
  </si>
  <si>
    <t>2018-625-781</t>
  </si>
  <si>
    <t xml:space="preserve">MISHFAQUL  ISLAM SIDDIQI </t>
  </si>
  <si>
    <t>2018-425-792</t>
  </si>
  <si>
    <t xml:space="preserve">ATM SABBIR HOSSAIN </t>
  </si>
  <si>
    <t>2018-725-799</t>
  </si>
  <si>
    <t xml:space="preserve">ABU  ZUBAED MIM </t>
  </si>
  <si>
    <t>2018-525-809</t>
  </si>
  <si>
    <t xml:space="preserve">M.A. NOMAN </t>
  </si>
  <si>
    <t xml:space="preserve">RIAZ AHMED  POLAK </t>
  </si>
  <si>
    <t>2018-625-718</t>
  </si>
  <si>
    <t xml:space="preserve">AHSAN  NUR  RASHID </t>
  </si>
  <si>
    <t>2018-725-762</t>
  </si>
  <si>
    <t xml:space="preserve">YASIN  CHOWDHURY </t>
  </si>
  <si>
    <t>2018-725-807</t>
  </si>
  <si>
    <t>2018-626-014</t>
  </si>
  <si>
    <t xml:space="preserve">SADIA AFRIN </t>
  </si>
  <si>
    <t>2018-726-022</t>
  </si>
  <si>
    <t xml:space="preserve">REYA  PODDER </t>
  </si>
  <si>
    <t xml:space="preserve">MOONTASHIR  ALIF </t>
  </si>
  <si>
    <t xml:space="preserve">MD.  ABDULLAH RAIYEN RONY </t>
  </si>
  <si>
    <t xml:space="preserve">S.M.  SAIF  MOSTAFIZ </t>
  </si>
  <si>
    <t>2017-614-487</t>
  </si>
  <si>
    <t xml:space="preserve">MD.   SOURAV   HOSSEN </t>
  </si>
  <si>
    <t>BMB-151</t>
  </si>
  <si>
    <t>Examination held in October, 2019</t>
  </si>
  <si>
    <t>MD.  ATIQ-UL ISLAM  SHISHIR</t>
  </si>
  <si>
    <t>RAFAT  JAMIL  AUNGKON</t>
  </si>
  <si>
    <t>102,05,50</t>
  </si>
  <si>
    <t xml:space="preserve">FAHAD IBNE  SHAMS </t>
  </si>
  <si>
    <t>STAT -102,PM-111,22</t>
  </si>
  <si>
    <t xml:space="preserve">ADITYA  BARDHAN </t>
  </si>
  <si>
    <t>STAT-102,PM-122</t>
  </si>
  <si>
    <t>2014-816-099</t>
  </si>
  <si>
    <t xml:space="preserve">ISRAT  JAHAN SWEETY </t>
  </si>
  <si>
    <t>103-06</t>
  </si>
  <si>
    <t xml:space="preserve">ROWJATUN  JANNAT </t>
  </si>
  <si>
    <t>103,005,50</t>
  </si>
  <si>
    <t xml:space="preserve">FARJANA  AKTER RAFA </t>
  </si>
  <si>
    <t xml:space="preserve">NUSRAT  JAHAN  LIMA </t>
  </si>
  <si>
    <t xml:space="preserve">FAHIMA  TANIR OISHE </t>
  </si>
  <si>
    <t>101-06,50</t>
  </si>
  <si>
    <t>STAT-101,02,PM-111,22</t>
  </si>
  <si>
    <t xml:space="preserve">SAMIAJ JAHAN </t>
  </si>
  <si>
    <t xml:space="preserve">HAFSA BINTA  HAI BUSHRA </t>
  </si>
  <si>
    <t>101,03-06</t>
  </si>
  <si>
    <t>STAT-101,02,PM-111M22</t>
  </si>
  <si>
    <t xml:space="preserve">PUJA RANI  DAS </t>
  </si>
  <si>
    <t>103,05,06,50</t>
  </si>
  <si>
    <t>PM-111,22, STAT-101,02</t>
  </si>
  <si>
    <t>MTH-103,06, 50</t>
  </si>
  <si>
    <t>2017-713-111</t>
  </si>
  <si>
    <t>2018-723-322</t>
  </si>
  <si>
    <t xml:space="preserve">MST.  ROKSANA  AFROZ  RIMU </t>
  </si>
  <si>
    <t>2018-323-344</t>
  </si>
  <si>
    <t xml:space="preserve">SADIA  AFRIN </t>
  </si>
  <si>
    <t>2018-822-043</t>
  </si>
  <si>
    <t>MD. JEWEL MIAH</t>
  </si>
  <si>
    <t>2016-314-472</t>
  </si>
  <si>
    <t>RAKIB HASAN</t>
  </si>
  <si>
    <t>2016-114-483</t>
  </si>
  <si>
    <t>MOHAMMAD NAZMUS SAKIB</t>
  </si>
  <si>
    <t>2016-914-485</t>
  </si>
  <si>
    <t>S. M. MOSTAKIM</t>
  </si>
  <si>
    <t xml:space="preserve">SAJIB  CHANDRA GHOSH </t>
  </si>
  <si>
    <t>2018-326-567</t>
  </si>
  <si>
    <t xml:space="preserve">SAYKOT  SAWJAL </t>
  </si>
  <si>
    <t>2018-826-580</t>
  </si>
  <si>
    <t xml:space="preserve">SOUMIT KANTI  DAS </t>
  </si>
  <si>
    <t>2018-626-555</t>
  </si>
  <si>
    <t xml:space="preserve">SUMAIAH AKTAR </t>
  </si>
  <si>
    <t>2018-426-557</t>
  </si>
  <si>
    <t xml:space="preserve">MST.  NAJNIN  JAHAN </t>
  </si>
  <si>
    <t>2018-726-533</t>
  </si>
  <si>
    <t xml:space="preserve">SURIYA ISLAM PIA </t>
  </si>
  <si>
    <t>2018-626-564</t>
  </si>
  <si>
    <t xml:space="preserve">ARIFUN NAHAR SHAKILA </t>
  </si>
  <si>
    <t>2018-526-565</t>
  </si>
  <si>
    <t xml:space="preserve">FARHANA  AMIN ELA </t>
  </si>
  <si>
    <t>2018-526-574</t>
  </si>
  <si>
    <t xml:space="preserve">SARMIN </t>
  </si>
  <si>
    <t>2018-226-577</t>
  </si>
  <si>
    <t xml:space="preserve">ISMAT JERIN </t>
  </si>
  <si>
    <t>2018-026-551</t>
  </si>
  <si>
    <t xml:space="preserve">RAZIA  SULTANA  RUMAN </t>
  </si>
  <si>
    <t>2018-226-559</t>
  </si>
  <si>
    <t xml:space="preserve">USHRIKA  ISLAM </t>
  </si>
  <si>
    <t>2018-626-573</t>
  </si>
  <si>
    <t xml:space="preserve">RAHMA AKHTER </t>
  </si>
  <si>
    <t>2017-114-626</t>
  </si>
  <si>
    <t xml:space="preserve">AFIFA AKTER RITU </t>
  </si>
  <si>
    <t xml:space="preserve">ARAFAT  ISLAM  PLABON </t>
  </si>
  <si>
    <t xml:space="preserve">AMIT  KUMAR  DEY </t>
  </si>
  <si>
    <t>Date of the publication of the result...............................…………2020</t>
  </si>
  <si>
    <t>104,06</t>
  </si>
  <si>
    <t xml:space="preserve">REZOANA AFRIN </t>
  </si>
  <si>
    <t>2010-512-622</t>
  </si>
  <si>
    <t xml:space="preserve">SHAYLA SHARMIN </t>
  </si>
  <si>
    <t xml:space="preserve">TUSHI MAREAM </t>
  </si>
  <si>
    <t>MTM- 101,102</t>
  </si>
  <si>
    <t xml:space="preserve">MURSHALINA AKHTER </t>
  </si>
  <si>
    <t xml:space="preserve">NAHID SULTANA SEJUTY </t>
  </si>
  <si>
    <t xml:space="preserve">NASHID MAZHZR </t>
  </si>
  <si>
    <t>2011-112-36</t>
  </si>
  <si>
    <t xml:space="preserve">SAMIA SANJIDA CHANDNI </t>
  </si>
  <si>
    <t xml:space="preserve"> MTM-101, 102</t>
  </si>
  <si>
    <t xml:space="preserve">NAZIA AKTHER BUSHRA </t>
  </si>
  <si>
    <t>MTM-104-05</t>
  </si>
  <si>
    <t>HASNA JHANA</t>
  </si>
  <si>
    <t>H-1346</t>
  </si>
  <si>
    <t>MD. SAEED UL ABEDIN</t>
  </si>
  <si>
    <t>2013-313-502</t>
  </si>
  <si>
    <t>101-07,30-31,40</t>
  </si>
  <si>
    <t>2015-617-918</t>
  </si>
  <si>
    <t>2016-113-646</t>
  </si>
  <si>
    <t>2016-913-684</t>
  </si>
  <si>
    <t>Course Code-NE 1106</t>
  </si>
  <si>
    <t>1st Semester Grade Point Average (SGPA)</t>
  </si>
  <si>
    <t>Overview of Nuclear Engineering</t>
  </si>
  <si>
    <t>RAHAT KHAN</t>
  </si>
  <si>
    <t xml:space="preserve">Fundamentals of English Language </t>
  </si>
  <si>
    <t>2014-116-249</t>
  </si>
  <si>
    <t>MD. RAYHAN BIN SIJAN</t>
  </si>
  <si>
    <t>Fundamentals of Mathematics</t>
  </si>
  <si>
    <t>General Ecology</t>
  </si>
  <si>
    <t>Ichthyology</t>
  </si>
  <si>
    <t>Limnology</t>
  </si>
  <si>
    <t>Course Final 45</t>
  </si>
  <si>
    <t>Total  marks 75</t>
  </si>
  <si>
    <t xml:space="preserve">HABIBULLAH </t>
  </si>
  <si>
    <t>Examination held on : Septemper, 2021</t>
  </si>
  <si>
    <t>MD. SAYEM</t>
  </si>
  <si>
    <t>2013-012-614</t>
  </si>
  <si>
    <t>MD. FAHIM FAYSAL</t>
  </si>
  <si>
    <t>2014-816-026</t>
  </si>
  <si>
    <t>ABDULLAH AL MAMUN</t>
  </si>
  <si>
    <t>2014-116-005</t>
  </si>
  <si>
    <t>M. A. G. OSMAN</t>
  </si>
  <si>
    <t>SHIRINA YASMIN</t>
  </si>
  <si>
    <t>Nazmul Hossain</t>
  </si>
  <si>
    <t>2013-512-222</t>
  </si>
  <si>
    <t>Golam Sarwar Rakib</t>
  </si>
  <si>
    <t>2013-312-224</t>
  </si>
  <si>
    <t>Saad Islam</t>
  </si>
  <si>
    <t>2013-112-226</t>
  </si>
  <si>
    <t>Md. Ali Mahdi</t>
  </si>
  <si>
    <t>Absent</t>
  </si>
  <si>
    <t>Failed</t>
  </si>
  <si>
    <t>2013-012-227</t>
  </si>
  <si>
    <t>Mohammad Abu Eusuf</t>
  </si>
  <si>
    <t>2013-212-243</t>
  </si>
  <si>
    <t>Md. Naimul Abrar</t>
  </si>
  <si>
    <t>2012-516-391</t>
  </si>
  <si>
    <t>Mohammad Mahedi Hasan</t>
  </si>
  <si>
    <t>2013-812-229</t>
  </si>
  <si>
    <t>Labibuzzaman Mustabeen</t>
  </si>
  <si>
    <t>2013-412-232</t>
  </si>
  <si>
    <t>Md. Soleman Sajib</t>
  </si>
  <si>
    <t>2013-812-238</t>
  </si>
  <si>
    <t>Nazmul Islam</t>
  </si>
  <si>
    <t xml:space="preserve">B+ </t>
  </si>
  <si>
    <t>2013-612-230</t>
  </si>
  <si>
    <t>1st &amp; 2nd Semester Cumulative Grade Point Average</t>
  </si>
  <si>
    <t>Date of Result Published………………………….2014</t>
  </si>
  <si>
    <t>.......................................</t>
  </si>
  <si>
    <t>2 Credit / 
Full Marks-50</t>
  </si>
  <si>
    <t>Minimum GPA required for promotion ………………….2.25</t>
  </si>
  <si>
    <t>2010-513-099</t>
  </si>
  <si>
    <t>MD. NAZMUL ISLAM</t>
  </si>
  <si>
    <t>2010-513-116</t>
  </si>
  <si>
    <t xml:space="preserve">Date --------------------------------------- </t>
  </si>
  <si>
    <t>103,6</t>
  </si>
  <si>
    <t>Course No. MTM 104</t>
  </si>
  <si>
    <t>Course No. CMG 100F</t>
  </si>
  <si>
    <t xml:space="preserve">
Total Credits of 1st Year</t>
  </si>
  <si>
    <t>Zoology</t>
  </si>
  <si>
    <t xml:space="preserve">
Grade 
</t>
  </si>
  <si>
    <t>Course No.107</t>
  </si>
  <si>
    <t>Course No.122</t>
  </si>
  <si>
    <t>Viva-voce</t>
  </si>
  <si>
    <t>Total Grade Point</t>
  </si>
  <si>
    <t>Course No.MTH-101</t>
  </si>
  <si>
    <t>Course No.MTH-102</t>
  </si>
  <si>
    <t>Course No.MTH-103</t>
  </si>
  <si>
    <t>Course No.MTH-104</t>
  </si>
  <si>
    <t>Course No.MTH-105</t>
  </si>
  <si>
    <t>Course No.MTH-150</t>
  </si>
  <si>
    <t>Examination held on February, 2021</t>
  </si>
  <si>
    <t>2018-426-700</t>
  </si>
  <si>
    <t>MD. AL- ARAF</t>
  </si>
  <si>
    <t>NAHIDUL AMIN JIM</t>
  </si>
  <si>
    <t>SOHEL RANA</t>
  </si>
  <si>
    <t>ANIK KHANDAKAR</t>
  </si>
  <si>
    <t>102, 104</t>
  </si>
  <si>
    <t>MD. AMZAD HOSSEN</t>
  </si>
  <si>
    <t>RASHED KAMAL ANIK</t>
  </si>
  <si>
    <t>IKRAMUL HASAN</t>
  </si>
  <si>
    <t>SABBIR RAHMAN</t>
  </si>
  <si>
    <t>MASUD RANA RAHUL</t>
  </si>
  <si>
    <t>NOOR MUHAMMAD</t>
  </si>
  <si>
    <t>MD. MAMUNOR ROSHID</t>
  </si>
  <si>
    <t>MD. IRTIJA RAIAN</t>
  </si>
  <si>
    <t>RAIHAN CHOWDHURY</t>
  </si>
  <si>
    <t>MD. NAZMUS SAKIB</t>
  </si>
  <si>
    <t>SAKIFH IFFAZ KHAN</t>
  </si>
  <si>
    <t>JAHIDUL HASAN</t>
  </si>
  <si>
    <t>ANANTADATTA TAPO</t>
  </si>
  <si>
    <t>SHAIBO CHAKRABORTY</t>
  </si>
  <si>
    <t>SANJIDA POLIN MARIA</t>
  </si>
  <si>
    <t>SUMIYA AKTER</t>
  </si>
  <si>
    <t>MONISHA SHAHA PUJA</t>
  </si>
  <si>
    <t>NUSRAT JAHAN TANHA</t>
  </si>
  <si>
    <t>2015-317-849</t>
  </si>
  <si>
    <t>MUHSINA ZAMAN KHAN PROTITY</t>
  </si>
  <si>
    <t>Examination held on : 13 January, 2022</t>
  </si>
  <si>
    <t>75 to 79</t>
  </si>
  <si>
    <t>70 to 74</t>
  </si>
  <si>
    <t>A-</t>
  </si>
  <si>
    <t>65 to 69</t>
  </si>
  <si>
    <t>55 to 59</t>
  </si>
  <si>
    <t>50 to 54</t>
  </si>
  <si>
    <t>45 to 49</t>
  </si>
  <si>
    <t>40 to 44</t>
  </si>
  <si>
    <t>&lt;40</t>
  </si>
  <si>
    <t>B-</t>
  </si>
  <si>
    <t>2014-217-724</t>
  </si>
  <si>
    <t>Mass and Energy Balance</t>
  </si>
  <si>
    <t>Qualitative Organic Analysis Sessional</t>
  </si>
  <si>
    <t>Volumetric Analysis Sessional</t>
  </si>
  <si>
    <t>Workshop Practice Sessional</t>
  </si>
  <si>
    <t>Computer Application (Auxiliary)</t>
  </si>
  <si>
    <t xml:space="preserve">” </t>
  </si>
  <si>
    <t xml:space="preserve">1.Full Name . …………………………………......................... Chairman </t>
  </si>
  <si>
    <t>Course No.GEB-102</t>
  </si>
  <si>
    <t>Course No.GEB-103</t>
  </si>
  <si>
    <t>Course No.GEB-104</t>
  </si>
  <si>
    <t>2015-517-306</t>
  </si>
  <si>
    <t xml:space="preserve">MD.  RAKIBUL  HASAN </t>
  </si>
  <si>
    <t>Major Course</t>
  </si>
  <si>
    <t>Minor Course</t>
  </si>
  <si>
    <t>fazlul hqu muslim</t>
  </si>
  <si>
    <t>2018-526-538</t>
  </si>
  <si>
    <t xml:space="preserve">ABDUR  RAHMAN AL AKIL </t>
  </si>
  <si>
    <t>2018-826-544</t>
  </si>
  <si>
    <t xml:space="preserve">MD. NUR-A-ALAM SIDDIQE </t>
  </si>
  <si>
    <t>2018-426-548</t>
  </si>
  <si>
    <t xml:space="preserve">MOMTAJ  JINNAT SAGOR </t>
  </si>
  <si>
    <t>2018-926-552</t>
  </si>
  <si>
    <t xml:space="preserve">MD.  KHAIRUZZAMAN RONI </t>
  </si>
  <si>
    <t>2018-826-558</t>
  </si>
  <si>
    <t xml:space="preserve">MD. ASADUR RAHMAN </t>
  </si>
  <si>
    <t>2018-926-561</t>
  </si>
  <si>
    <t xml:space="preserve">MD.  AL  KAWSER </t>
  </si>
  <si>
    <t>2018-826-562</t>
  </si>
  <si>
    <t>SHAHARIAR  HASAN KALLUL</t>
  </si>
  <si>
    <t>2018-426-566</t>
  </si>
  <si>
    <t xml:space="preserve">HASSIBUL  HASSAN NAYON </t>
  </si>
  <si>
    <t>2018-426-575</t>
  </si>
  <si>
    <t xml:space="preserve">TAREQ  MAHMUD  RAHI </t>
  </si>
  <si>
    <t>2018-026-579</t>
  </si>
  <si>
    <t xml:space="preserve">MD.  ROKONUZZAMAN </t>
  </si>
  <si>
    <t xml:space="preserve">MAHMUDULLAH  IPTY </t>
  </si>
  <si>
    <t xml:space="preserve">REDAUN  SALEHIN </t>
  </si>
  <si>
    <t>2017-514-640</t>
  </si>
  <si>
    <t xml:space="preserve">MD. TAIFUR  RAHMAN KHAN RAFI </t>
  </si>
  <si>
    <t xml:space="preserve">AL  FAHD  KOMOL </t>
  </si>
  <si>
    <t>2018-926-543</t>
  </si>
  <si>
    <t xml:space="preserve">MD.  ZAFRUL  ISLAM </t>
  </si>
  <si>
    <t>2018-726-545</t>
  </si>
  <si>
    <t xml:space="preserve">MD.  ASHIR  INTISHAR MATHIN </t>
  </si>
  <si>
    <t>2018-626-546</t>
  </si>
  <si>
    <t xml:space="preserve">MD. HASANUZZAMAN </t>
  </si>
  <si>
    <t>2018-826-553</t>
  </si>
  <si>
    <t xml:space="preserve">MOSADDIK AL HAQUE </t>
  </si>
  <si>
    <t>2018-726-554</t>
  </si>
  <si>
    <t xml:space="preserve">MD.  SHAROWER JAMAN SHISHIR </t>
  </si>
  <si>
    <t>2018-026-560</t>
  </si>
  <si>
    <t xml:space="preserve">MD.  SHAFIUL  HAQUE </t>
  </si>
  <si>
    <t>2018-226-568</t>
  </si>
  <si>
    <t>2016-214-176</t>
  </si>
  <si>
    <t>2016-118-443</t>
  </si>
  <si>
    <t>2017-318-945</t>
  </si>
  <si>
    <t>Four -Year Integrated Honours Programme</t>
  </si>
  <si>
    <t>Experiments</t>
  </si>
  <si>
    <t>TONOY MAHMUD</t>
  </si>
  <si>
    <t>2012-912-201</t>
  </si>
  <si>
    <t>MD. ASIF RAFSAN</t>
  </si>
  <si>
    <t>2012-412-206</t>
  </si>
  <si>
    <t>MUHAMMAD ABU SAYED</t>
  </si>
  <si>
    <t>2012-212-208</t>
  </si>
  <si>
    <t>2012-912-210</t>
  </si>
  <si>
    <t>MD. SYADUR RAHMAN</t>
  </si>
  <si>
    <t>2017-514-587</t>
  </si>
  <si>
    <t>2017-614-577</t>
  </si>
  <si>
    <t>2016-814-828</t>
  </si>
  <si>
    <t>Tabulation Sheet for First Year B.S. (Hons.) Examination 2018</t>
  </si>
  <si>
    <t xml:space="preserve"> ”</t>
  </si>
  <si>
    <t>KAZI ANANYA RAHMAN</t>
  </si>
  <si>
    <t>NAHID HASAN</t>
  </si>
  <si>
    <t>MONDAL IMTIAZZAMAN NISHITH</t>
  </si>
  <si>
    <t>105,6,001</t>
  </si>
  <si>
    <t>MD. RABIUL ISLAM</t>
  </si>
  <si>
    <t>S M RUBEL RANA</t>
  </si>
  <si>
    <t>TOWHIDUL ISLAM CHOWDHURY</t>
  </si>
  <si>
    <t>MD. NURUL ISLAM</t>
  </si>
  <si>
    <t>Course No.ACCE 1101</t>
  </si>
  <si>
    <t>Course No. ACCE 1102</t>
  </si>
  <si>
    <t>Course No. ACCE 1103</t>
  </si>
  <si>
    <t>Course No. ACCE 1104</t>
  </si>
  <si>
    <t>Course No. ACCE 1105</t>
  </si>
  <si>
    <t>Course No. MAT 1101</t>
  </si>
  <si>
    <t>Course No. PHY 1101</t>
  </si>
  <si>
    <t xml:space="preserve">Course No. PHY 1102 </t>
  </si>
  <si>
    <t>Qualitative Inorganic Analysis</t>
  </si>
  <si>
    <t>Gravimetric Analysis</t>
  </si>
  <si>
    <t>Properties of Matter, Optics and Modern Physics</t>
  </si>
  <si>
    <t>Physics Lab</t>
  </si>
  <si>
    <t>3.0 Credits</t>
  </si>
  <si>
    <t>3.0  Credits</t>
  </si>
  <si>
    <t xml:space="preserve">Incourse 40 </t>
  </si>
  <si>
    <t xml:space="preserve">Total  marks 100 </t>
  </si>
  <si>
    <t>2017-18</t>
  </si>
  <si>
    <t>2017-414-911</t>
  </si>
  <si>
    <t>MTM- 102</t>
  </si>
  <si>
    <t>2011-112-353</t>
  </si>
  <si>
    <t>103 MTM 101,102</t>
  </si>
  <si>
    <t>2012-312-775</t>
  </si>
  <si>
    <t>SUFIA KAMAL</t>
  </si>
  <si>
    <t>H-2887</t>
  </si>
  <si>
    <t>ISRAT JAHAN MISTY</t>
  </si>
  <si>
    <t xml:space="preserve">FAZLUL HUQ MUSLIM </t>
  </si>
  <si>
    <t>H-722</t>
  </si>
  <si>
    <t>S. M. SALAH UDDIN</t>
  </si>
  <si>
    <t xml:space="preserve">Appearing Course No. </t>
  </si>
  <si>
    <t>Data Analysis I: Basic Statistics &amp; Linear Algebra</t>
  </si>
  <si>
    <t>2017-813-710</t>
  </si>
  <si>
    <t>SHEIKH WALEE AL KABEER</t>
  </si>
  <si>
    <t>2012-412-189</t>
  </si>
  <si>
    <t>MD. ASHIKUR RAHMAN</t>
  </si>
  <si>
    <t>2012-812-202</t>
  </si>
  <si>
    <t>MD. IMRAN HOSSAIN (ALVE)</t>
  </si>
  <si>
    <t>2012-712-203</t>
  </si>
  <si>
    <t>SM. MAHMUDUL ISLAM</t>
  </si>
  <si>
    <t>MD. JAKIR HOSSAIN</t>
  </si>
  <si>
    <t>Course No. OCN 117</t>
  </si>
  <si>
    <t>Total Credits : 36</t>
  </si>
  <si>
    <t xml:space="preserve">Introduction to Geography and Environment </t>
  </si>
  <si>
    <t>Region World Regional Pattern</t>
  </si>
  <si>
    <t>PM-111, PM-122</t>
  </si>
  <si>
    <t>Introduction to Human Geography &amp; Environment</t>
  </si>
  <si>
    <t xml:space="preserve">Fundamentals of Chemistry in Geography and Environment </t>
  </si>
  <si>
    <t>Fundamentals of Cartography and Map Projection</t>
  </si>
  <si>
    <t>Introduction to Computer in Geography and Environment</t>
  </si>
  <si>
    <t>Introduction to Research and Fiel Studies</t>
  </si>
  <si>
    <t>Course No GEV 111</t>
  </si>
  <si>
    <t>Course No GELb -109</t>
  </si>
  <si>
    <t xml:space="preserve">SAMIN  YEASAR  RISAL </t>
  </si>
  <si>
    <t>2018-926-831</t>
  </si>
  <si>
    <t xml:space="preserve">MD:  ARIFUL  ISLAM </t>
  </si>
  <si>
    <t>2018-726-833</t>
  </si>
  <si>
    <t xml:space="preserve">MD.   NAYMOR  RAHAMAN </t>
  </si>
  <si>
    <t>S. M. SHAFIN MAZUMDER</t>
  </si>
  <si>
    <t>2012-212-767</t>
  </si>
  <si>
    <t>Examination held on : December, 2020</t>
  </si>
  <si>
    <t>Results Published on ----------------------2021</t>
  </si>
  <si>
    <t>     101      </t>
  </si>
  <si>
    <t>     102      </t>
  </si>
  <si>
    <t>     103      </t>
  </si>
  <si>
    <t>     104      </t>
  </si>
  <si>
    <t>     105      </t>
  </si>
  <si>
    <t>     106      </t>
  </si>
  <si>
    <t>     107      </t>
  </si>
  <si>
    <t>Results Published on------------- -----------------------2011</t>
  </si>
  <si>
    <t xml:space="preserve">Applied Calculus </t>
  </si>
  <si>
    <t>FORTRAN Programming</t>
  </si>
  <si>
    <t xml:space="preserve">Mechanics and Waves </t>
  </si>
  <si>
    <t>Electricity and Magnitism</t>
  </si>
  <si>
    <t>TANMOY CHAKRABORTY SUJAN</t>
  </si>
  <si>
    <t>Tabulation Sheet for First Year 1st Semester B.S. (Honours) Examination 2015</t>
  </si>
  <si>
    <t>Subject : Oceanography</t>
  </si>
  <si>
    <t>2014-516-407</t>
  </si>
  <si>
    <t>2014-616-352</t>
  </si>
  <si>
    <t>Fundamental Microbiology</t>
  </si>
  <si>
    <t>Human Physiology</t>
  </si>
  <si>
    <t>Computer Fundamentals</t>
  </si>
  <si>
    <t>Fundamental Course in English</t>
  </si>
  <si>
    <t>2014-816-521</t>
  </si>
  <si>
    <t>ANDALIB RAHMAN</t>
  </si>
  <si>
    <t>2014-716-522</t>
  </si>
  <si>
    <t>MEHEDI HASAN SHAFI</t>
  </si>
  <si>
    <t>MTM-101,102</t>
  </si>
  <si>
    <t>MST. JAMI KHATUN</t>
  </si>
  <si>
    <t>103 MTM-101,102</t>
  </si>
  <si>
    <t>REZOANA AFRIN</t>
  </si>
  <si>
    <t>SHAYLA SAARMIN</t>
  </si>
  <si>
    <t>103  MTM-102</t>
  </si>
  <si>
    <t>Course No. AST 105</t>
  </si>
  <si>
    <t>Class performance 40</t>
  </si>
  <si>
    <t>Introductory Soil-I</t>
  </si>
  <si>
    <t>Introductory Soil-II</t>
  </si>
  <si>
    <t xml:space="preserve">Geology </t>
  </si>
  <si>
    <t>102,04</t>
  </si>
  <si>
    <t>Date: …............................................................</t>
  </si>
  <si>
    <t>H-1045</t>
  </si>
  <si>
    <t>H-1410</t>
  </si>
  <si>
    <t>H-1984</t>
  </si>
  <si>
    <t>H-1986</t>
  </si>
  <si>
    <t>H-1989</t>
  </si>
  <si>
    <t>2014-317-318</t>
  </si>
  <si>
    <t>2017-514-749</t>
  </si>
  <si>
    <t>2016-660-166</t>
  </si>
  <si>
    <t>MD. JAHED HOSSAIN</t>
  </si>
  <si>
    <t>2016-114-474</t>
  </si>
  <si>
    <t>2016-614-488</t>
  </si>
  <si>
    <t>SYED RIAD</t>
  </si>
  <si>
    <t>2016-914-502</t>
  </si>
  <si>
    <t>MD. FIROZ KABIR</t>
  </si>
  <si>
    <t>2016-014-457</t>
  </si>
  <si>
    <t>BIJOY KRISHNA ROY</t>
  </si>
  <si>
    <t>2016-314-463</t>
  </si>
  <si>
    <t>2017-213-761</t>
  </si>
  <si>
    <t>2017-513-768</t>
  </si>
  <si>
    <t>MD.  TANVIR ANZUM</t>
  </si>
  <si>
    <t>2012-792-711</t>
  </si>
  <si>
    <t>A.S.M. EMDADUL KADIR</t>
  </si>
  <si>
    <t>S.M. NAHID</t>
  </si>
  <si>
    <t>2012-312-739</t>
  </si>
  <si>
    <t>103 MTM-102</t>
  </si>
  <si>
    <t>sir salimullah muslim</t>
  </si>
  <si>
    <t>2016-314-490</t>
  </si>
  <si>
    <t>MD. SHAMIM HOSEN</t>
  </si>
  <si>
    <t>2016-114-492</t>
  </si>
  <si>
    <t>2017-014-960</t>
  </si>
  <si>
    <t>2017-714-963</t>
  </si>
  <si>
    <t>2017-014-915</t>
  </si>
  <si>
    <t>2017-414-920</t>
  </si>
  <si>
    <t>2017-014-933</t>
  </si>
  <si>
    <t>Average grade for promotion to Second Year:D</t>
  </si>
  <si>
    <t>Name of the Hall</t>
  </si>
  <si>
    <t>Date -----------------------</t>
  </si>
  <si>
    <t>Examination held in November, 2012</t>
  </si>
  <si>
    <t>Laboratory Work</t>
  </si>
  <si>
    <t xml:space="preserve">MD. JAHIDUL ISLAM </t>
  </si>
  <si>
    <t>2015-518-729</t>
  </si>
  <si>
    <t>MD. MAHMUDUL HASAN RASHED</t>
  </si>
  <si>
    <t>2015-418-736</t>
  </si>
  <si>
    <t>MUNSHI SAJIDUL ISLAM</t>
  </si>
  <si>
    <t xml:space="preserve">MD.  AL AMIN RANA </t>
  </si>
  <si>
    <t>Stat H-104,06,10</t>
  </si>
  <si>
    <t xml:space="preserve">MD.  ARIFUL  ISLAM </t>
  </si>
  <si>
    <t>Stat H-101,03</t>
  </si>
  <si>
    <t xml:space="preserve">ARAFAT HOSSAIN </t>
  </si>
  <si>
    <t>Stat H -104,08,09,10</t>
  </si>
  <si>
    <t xml:space="preserve">ABDUL  KADER </t>
  </si>
  <si>
    <t>Stat H-101,03,05,07-09</t>
  </si>
  <si>
    <t>MD.  SELIM  REZA</t>
  </si>
  <si>
    <t>Stat H-105,06,08-10</t>
  </si>
  <si>
    <t>2017-313-689</t>
  </si>
  <si>
    <t>2017-113-690</t>
  </si>
  <si>
    <r>
      <t xml:space="preserve">myRb miKvi        </t>
    </r>
    <r>
      <rPr>
        <sz val="10"/>
        <rFont val="SutonnyMJ"/>
      </rPr>
      <t xml:space="preserve">             
</t>
    </r>
    <r>
      <rPr>
        <sz val="8"/>
        <rFont val="Times New Roman"/>
        <family val="1"/>
      </rPr>
      <t>SUJAN SARKER</t>
    </r>
  </si>
  <si>
    <r>
      <t>kvn&amp;bxjv Rvgvb</t>
    </r>
    <r>
      <rPr>
        <sz val="10"/>
        <rFont val="SutonnyMJ"/>
      </rPr>
      <t xml:space="preserve"> 
</t>
    </r>
    <r>
      <rPr>
        <sz val="8"/>
        <rFont val="Times New Roman"/>
        <family val="1"/>
      </rPr>
      <t>SHAHNILA ZAMAN</t>
    </r>
  </si>
  <si>
    <r>
      <t>RvbœvZzj †di‡`Šm</t>
    </r>
    <r>
      <rPr>
        <sz val="10"/>
        <rFont val="SutonnyMJ"/>
      </rPr>
      <t xml:space="preserve"> 
</t>
    </r>
    <r>
      <rPr>
        <sz val="8"/>
        <rFont val="Times New Roman"/>
        <family val="1"/>
      </rPr>
      <t>JANNATUL FERDOUS</t>
    </r>
  </si>
  <si>
    <t>Cells and Biomolecules</t>
  </si>
  <si>
    <t>Peptides and Proteins</t>
  </si>
  <si>
    <t>Molecular Biology-I</t>
  </si>
  <si>
    <t>Course No BMB-108</t>
  </si>
  <si>
    <t>2012-812-761</t>
  </si>
  <si>
    <t>weighted average 
(in percentage)</t>
  </si>
  <si>
    <t>Total Credits</t>
  </si>
  <si>
    <t>1st Year</t>
  </si>
  <si>
    <t>Total marks %</t>
  </si>
  <si>
    <t>Organic Chemistry 
Laboratory-I
(50 Marks)</t>
  </si>
  <si>
    <t>PRATAOY KABYA BHOWMIK</t>
  </si>
  <si>
    <t>2018-526-213</t>
  </si>
  <si>
    <t xml:space="preserve">BIDHAYAK  ROY </t>
  </si>
  <si>
    <t>2018-826-229</t>
  </si>
  <si>
    <t xml:space="preserve">SAJEEB   KUMER  DEB  SHARMA </t>
  </si>
  <si>
    <t xml:space="preserve">UTTAM KUMAR RAY </t>
  </si>
  <si>
    <t xml:space="preserve">PROSANJIT  SHAHA </t>
  </si>
  <si>
    <t>2016-413-904</t>
  </si>
  <si>
    <t>Tabulation Sheet of First Year B S (Hons) Special Improvement Examination 2018</t>
  </si>
  <si>
    <t>2017-214-184</t>
  </si>
  <si>
    <t>Stat H-111</t>
  </si>
  <si>
    <t>2018-325-847</t>
  </si>
  <si>
    <t xml:space="preserve">RAFIUR  RAHMAN  RAFI </t>
  </si>
  <si>
    <t>STAT H-101-111</t>
  </si>
  <si>
    <t>2018-625-862</t>
  </si>
  <si>
    <t xml:space="preserve">SHOAB  AHMED </t>
  </si>
  <si>
    <t xml:space="preserve">FAHADUL  HUSHAIN </t>
  </si>
  <si>
    <t>2018-125-867</t>
  </si>
  <si>
    <t xml:space="preserve">MD.   ABIR  HASAN </t>
  </si>
  <si>
    <t>2018-925-878</t>
  </si>
  <si>
    <t xml:space="preserve">MD.  POLASH ALI </t>
  </si>
  <si>
    <t>2018-225-884</t>
  </si>
  <si>
    <t xml:space="preserve">MD. FAHIM  FAYSAL PATWARY </t>
  </si>
  <si>
    <t>2018-125-885</t>
  </si>
  <si>
    <t>2018-025-886</t>
  </si>
  <si>
    <t xml:space="preserve">MD.  SHARIAR  RAHMAN SHANTA </t>
  </si>
  <si>
    <t>2018-425-891</t>
  </si>
  <si>
    <t xml:space="preserve">TASRIFUL  ISLAM  BILAS </t>
  </si>
  <si>
    <t>2015-916-754</t>
  </si>
  <si>
    <t>SHUVO ALI</t>
  </si>
  <si>
    <t>2015-718-736</t>
  </si>
  <si>
    <t>AKRAM GAZI</t>
  </si>
  <si>
    <t>2015-216-706</t>
  </si>
  <si>
    <t>ARNAB SAHA</t>
  </si>
  <si>
    <t>2015-116-734</t>
  </si>
  <si>
    <t>KOUSHIK KUMAR</t>
  </si>
  <si>
    <t>2015-716-738</t>
  </si>
  <si>
    <t>RON SAHA</t>
  </si>
  <si>
    <t>2015-816-719</t>
  </si>
  <si>
    <t>BMB-11 BOT-1001</t>
  </si>
  <si>
    <t xml:space="preserve">Total Credits:    </t>
  </si>
  <si>
    <t xml:space="preserve">Grade Point Average (GPA) Total Credits  </t>
  </si>
  <si>
    <t>2015-016-834</t>
  </si>
  <si>
    <t>2015-116-842</t>
  </si>
  <si>
    <t>SUMYA HAMID OISHE</t>
  </si>
  <si>
    <t>Course No.PM-111</t>
  </si>
  <si>
    <t>Course No.PM-122</t>
  </si>
  <si>
    <t>JAUANNATH</t>
  </si>
  <si>
    <t xml:space="preserve">2.Full Name ..................................................................... Member  2.  Signature ---------------- </t>
  </si>
  <si>
    <t>Introductory  Environmental Science</t>
  </si>
  <si>
    <t>Petrology and Mineralogy Lab.</t>
  </si>
  <si>
    <t>In-course
Assessment 20</t>
  </si>
  <si>
    <t>Statistics of results</t>
  </si>
  <si>
    <t>No. of registered
 students</t>
  </si>
  <si>
    <t xml:space="preserve">Present </t>
  </si>
  <si>
    <t>Total 
passed</t>
  </si>
  <si>
    <t>Subject: Fisheries</t>
  </si>
  <si>
    <t>Name of Hall</t>
  </si>
  <si>
    <t>Registration no</t>
  </si>
  <si>
    <t>2016-814-792</t>
  </si>
  <si>
    <t>AST-102</t>
  </si>
  <si>
    <t>AST-105</t>
  </si>
  <si>
    <t xml:space="preserve">DR. MUHAMMAD SHAHIDULLAH </t>
  </si>
  <si>
    <t>NASIM  REZA</t>
  </si>
  <si>
    <t>STAT H-104,105</t>
  </si>
  <si>
    <t>STAT H-101,103-5</t>
  </si>
  <si>
    <t>STAT H-101</t>
  </si>
  <si>
    <t>STAT H-106</t>
  </si>
  <si>
    <t>STAT H-102,105,106</t>
  </si>
  <si>
    <t>In-course 
Assessment  40</t>
  </si>
  <si>
    <t>Ruqayyah Hall</t>
  </si>
  <si>
    <t>ADIBA MUBARSIRA RAHMAN</t>
  </si>
  <si>
    <t>MARIYA ISLAM</t>
  </si>
  <si>
    <t>NASIBA JANNAT SIBA</t>
  </si>
  <si>
    <t>Bijoy Ekattor Hall</t>
  </si>
  <si>
    <t>SHAMIMUL HAQUE FAKIR</t>
  </si>
  <si>
    <t>2016-2017</t>
  </si>
  <si>
    <t>SRABONE AKTER</t>
  </si>
  <si>
    <t>Shaheed Sergeant Zahurul Haque Hall</t>
  </si>
  <si>
    <t>TSI JAWAD</t>
  </si>
  <si>
    <t>A B M HASNAT TARIQ</t>
  </si>
  <si>
    <t>ABDULLAH AL- RAHAT</t>
  </si>
  <si>
    <t>ABIDA SULTANA</t>
  </si>
  <si>
    <t>The Bangamata Sheikh Fajilatunnessa Mujib Hall</t>
  </si>
  <si>
    <t>AFRIN KABIR ERIN</t>
  </si>
  <si>
    <t>AIATUL ISLAM</t>
  </si>
  <si>
    <t>The Sir A. F. Rahman Hall</t>
  </si>
  <si>
    <t>AL- MAMUN</t>
  </si>
  <si>
    <t>Surjasen Hall</t>
  </si>
  <si>
    <t>ALAMIN</t>
  </si>
  <si>
    <t>2012-714-012</t>
  </si>
  <si>
    <t>2012-314-016</t>
  </si>
  <si>
    <t>Programming with Fortran and C</t>
  </si>
  <si>
    <t>2010-11</t>
  </si>
  <si>
    <t>Total  marks 80</t>
  </si>
  <si>
    <t>Applied Heat and Thermodynamics</t>
  </si>
  <si>
    <t>Computer Fandamentals and Programming in C</t>
  </si>
  <si>
    <t>Applied Optics</t>
  </si>
  <si>
    <t>2010-913-112</t>
  </si>
  <si>
    <t>MD. JUBAYED ISLAM</t>
  </si>
  <si>
    <t>JAGANNAT</t>
  </si>
  <si>
    <t>2017-413-723</t>
  </si>
  <si>
    <t>2017-913-737</t>
  </si>
  <si>
    <t>2017-213-743</t>
  </si>
  <si>
    <t>2017-913-755</t>
  </si>
  <si>
    <t>In-course 
Assessment  20</t>
  </si>
  <si>
    <t>Course Final  30</t>
  </si>
  <si>
    <t>Practical Courses</t>
  </si>
  <si>
    <t>2006-07</t>
  </si>
  <si>
    <t>Grade Distribution</t>
  </si>
  <si>
    <t xml:space="preserve">STATISTICS OF THE RESULT </t>
  </si>
  <si>
    <t xml:space="preserve"> Marks obtained</t>
  </si>
  <si>
    <t>ABESENT</t>
  </si>
  <si>
    <t>80-100</t>
  </si>
  <si>
    <t>75 - 79</t>
  </si>
  <si>
    <t>70 - 74</t>
  </si>
  <si>
    <t>60 - 64</t>
  </si>
  <si>
    <t>55 - 59</t>
  </si>
  <si>
    <t>50 - 54</t>
  </si>
  <si>
    <t>45 - 49</t>
  </si>
  <si>
    <t>40 - 44</t>
  </si>
  <si>
    <t>I</t>
  </si>
  <si>
    <t>Incomplete</t>
  </si>
  <si>
    <t>W</t>
  </si>
  <si>
    <t>2012-513-970</t>
  </si>
  <si>
    <t>Course No. OCN 103</t>
  </si>
  <si>
    <t>Course No. OCN 104</t>
  </si>
  <si>
    <t>Tabulation Sheet of First Year B.S. (Hons.) Retake Examination 2019</t>
  </si>
  <si>
    <t>102, 106</t>
  </si>
  <si>
    <t xml:space="preserve">MD. AZIZUL  KAHAR </t>
  </si>
  <si>
    <t>2018-226-243</t>
  </si>
  <si>
    <t xml:space="preserve">MD.  FAYSAL  HASAN LIMON </t>
  </si>
  <si>
    <t>2018-926-246</t>
  </si>
  <si>
    <t xml:space="preserve">MD.  MOMENUR  ISLAM </t>
  </si>
  <si>
    <t>2018-426-250</t>
  </si>
  <si>
    <t xml:space="preserve">MD.  ABDULLAH AL FAHIM </t>
  </si>
  <si>
    <t>2018-126-253</t>
  </si>
  <si>
    <t xml:space="preserve">MD.  ARIFUL ISLAM </t>
  </si>
  <si>
    <t>2014-416-174</t>
  </si>
  <si>
    <t>2011-213-154</t>
  </si>
  <si>
    <t>TUSHI MAREAM</t>
  </si>
  <si>
    <t>2011-613-204</t>
  </si>
  <si>
    <t>2017-914-394</t>
  </si>
  <si>
    <t>2017-014-421</t>
  </si>
  <si>
    <t>2017-314-363</t>
  </si>
  <si>
    <t>M.A.AL MOSABBER RAJVI</t>
  </si>
  <si>
    <t>2017-814-377</t>
  </si>
  <si>
    <t>2016-613-939</t>
  </si>
  <si>
    <r>
      <t>†kL gvney‡e †mvenvbx</t>
    </r>
    <r>
      <rPr>
        <sz val="10"/>
        <rFont val="SutonnyMJ"/>
      </rPr>
      <t xml:space="preserve"> 
</t>
    </r>
    <r>
      <rPr>
        <sz val="8"/>
        <rFont val="Times New Roman"/>
        <family val="1"/>
      </rPr>
      <t>SHAIKH MAHBUBE SOBHANY</t>
    </r>
  </si>
  <si>
    <t>2015-517-095</t>
  </si>
  <si>
    <t>MD. EHSANUL ISLAM</t>
  </si>
  <si>
    <t>2015-318-604</t>
  </si>
  <si>
    <t>HAMEEM AHSAN</t>
  </si>
  <si>
    <t>2013-312-666</t>
  </si>
  <si>
    <t>S. M. AL MAMUN</t>
  </si>
  <si>
    <t>2014-216-194</t>
  </si>
  <si>
    <t>S. M. REZAUL KARIM</t>
  </si>
  <si>
    <t>BIBI HAJARA KHATUN</t>
  </si>
  <si>
    <t>2014-116-113</t>
  </si>
  <si>
    <t>HUMAIRA JIM</t>
  </si>
  <si>
    <t>2014-516-191</t>
  </si>
  <si>
    <t>FARJANA ZAMAN URMEE</t>
  </si>
  <si>
    <t>SHAMEEM AHMED</t>
  </si>
  <si>
    <t>2015-718-457</t>
  </si>
  <si>
    <t xml:space="preserve">TANZILA MIM NOURIN </t>
  </si>
  <si>
    <t xml:space="preserve">SUMAYA  ISLAM </t>
  </si>
  <si>
    <t xml:space="preserve">MOHABBAT  ALI </t>
  </si>
  <si>
    <t>PHY-103</t>
  </si>
  <si>
    <t xml:space="preserve">MD.  AL - AMIN </t>
  </si>
  <si>
    <t>PHY-101</t>
  </si>
  <si>
    <t xml:space="preserve">SHULTANUL   BARI </t>
  </si>
  <si>
    <t>PHY-102</t>
  </si>
  <si>
    <t>2017-317-423</t>
  </si>
  <si>
    <t xml:space="preserve">NIPA  AKTER </t>
  </si>
  <si>
    <t>PHY-101,03</t>
  </si>
  <si>
    <t xml:space="preserve">URBI SHARIAR  ESHA </t>
  </si>
  <si>
    <t xml:space="preserve">NISHAT  SALSABIL </t>
  </si>
  <si>
    <t xml:space="preserve">MD.  SADEQUL ISLAM </t>
  </si>
  <si>
    <t xml:space="preserve">SANJANA  ISLAM </t>
  </si>
  <si>
    <t>PHY-102,03</t>
  </si>
  <si>
    <t xml:space="preserve">FARIATUL  KAWSAR KEYA </t>
  </si>
  <si>
    <t xml:space="preserve">MD RASEL </t>
  </si>
  <si>
    <t xml:space="preserve">MD.  SOLOMAN HOSSEN </t>
  </si>
  <si>
    <t xml:space="preserve">MD.  SHOFIQUL  ISLAM </t>
  </si>
  <si>
    <t xml:space="preserve">ANTHONY TRIPURA </t>
  </si>
  <si>
    <t xml:space="preserve">FAHIM PERVEJ DIPTO </t>
  </si>
  <si>
    <t xml:space="preserve">NAJMUL ISLAM </t>
  </si>
  <si>
    <t>2014-417-768</t>
  </si>
  <si>
    <t xml:space="preserve">SAJIBUR RAHMAN SAJIB </t>
  </si>
  <si>
    <t>Results Published on --------------------------2020</t>
  </si>
  <si>
    <t>SARMIN AKTHER</t>
  </si>
  <si>
    <t>2017-414-605</t>
  </si>
  <si>
    <t xml:space="preserve">MEHEDI  HASAN  NOWSHAD </t>
  </si>
  <si>
    <t>2018-825-374</t>
  </si>
  <si>
    <t xml:space="preserve">AL - AMIN </t>
  </si>
  <si>
    <t>2018-725-375</t>
  </si>
  <si>
    <t xml:space="preserve">MD.  AHNAF  SADIK INAN </t>
  </si>
  <si>
    <t>2018-525-377</t>
  </si>
  <si>
    <t xml:space="preserve">MOHAMED TAHSIN  HASAN </t>
  </si>
  <si>
    <t>STAT H-108</t>
  </si>
  <si>
    <t xml:space="preserve">SYEDA  FAHMIDA  JAHAN </t>
  </si>
  <si>
    <t>2017-914-376</t>
  </si>
  <si>
    <t xml:space="preserve">SATHI  BISWAS </t>
  </si>
  <si>
    <t xml:space="preserve">NAZNIN  AHMED NAHIN </t>
  </si>
  <si>
    <t xml:space="preserve">KHANDAKER  NAZIFA  TASNIM </t>
  </si>
  <si>
    <t>2018-226-036</t>
  </si>
  <si>
    <t xml:space="preserve">SHAHANAZ  PERVEEN JOTY </t>
  </si>
  <si>
    <t>2018-826-049</t>
  </si>
  <si>
    <t xml:space="preserve">HUMAIRA  HABIBA </t>
  </si>
  <si>
    <t>2018-826-058</t>
  </si>
  <si>
    <t xml:space="preserve">CHANDNI AKTER </t>
  </si>
  <si>
    <t>2018-826-067</t>
  </si>
  <si>
    <t xml:space="preserve">SAMIA  ALAM  RUMKI </t>
  </si>
  <si>
    <t>2018-526-088</t>
  </si>
  <si>
    <t xml:space="preserve">NADIA  NASRIN  KRIPA </t>
  </si>
  <si>
    <t>2018-726-095</t>
  </si>
  <si>
    <t xml:space="preserve">SABIKUN NAHAR MIM   </t>
  </si>
  <si>
    <t>2018-626-113</t>
  </si>
  <si>
    <t xml:space="preserve">KAZI  JABIN  TASNIM </t>
  </si>
  <si>
    <t>2018-026-119</t>
  </si>
  <si>
    <t xml:space="preserve">TASNIM  JAHAN  SUCHONA  </t>
  </si>
  <si>
    <t>2018-726-130</t>
  </si>
  <si>
    <t xml:space="preserve">SUMAYA  AKTER </t>
  </si>
  <si>
    <t>2017-014-393</t>
  </si>
  <si>
    <t xml:space="preserve">RIFAT SULTANA  ROSHNI </t>
  </si>
  <si>
    <t>2017-824-403</t>
  </si>
  <si>
    <t xml:space="preserve">ANIKA  TALUKDER ROUSNI </t>
  </si>
  <si>
    <t>2018-126-028</t>
  </si>
  <si>
    <t xml:space="preserve">SHANJIDA  RAHMAN </t>
  </si>
  <si>
    <t>2018-226-045</t>
  </si>
  <si>
    <t xml:space="preserve">SHAGATA  SARKAR </t>
  </si>
  <si>
    <t>2018-426-052</t>
  </si>
  <si>
    <t xml:space="preserve">MAHZABIN  MUZAHID  LABI </t>
  </si>
  <si>
    <t xml:space="preserve">IRINA  RASHID </t>
  </si>
  <si>
    <t>2018-926-057</t>
  </si>
  <si>
    <t xml:space="preserve">SADIA  AFROJ  </t>
  </si>
  <si>
    <t>2018-325-397</t>
  </si>
  <si>
    <t xml:space="preserve">SADIYA  SAYED      SUMONA </t>
  </si>
  <si>
    <t>2017-914-754</t>
  </si>
  <si>
    <t>2017-014-771</t>
  </si>
  <si>
    <t>Total Marks of  1st Year</t>
  </si>
  <si>
    <t>RESULT</t>
  </si>
  <si>
    <t>SHAMS-NUR RAHMAN SOURAV</t>
  </si>
  <si>
    <t>2013-012-407</t>
  </si>
  <si>
    <t>MD. SHAH KAMAL</t>
  </si>
  <si>
    <t>2013-012-416</t>
  </si>
  <si>
    <t>H-2184</t>
  </si>
  <si>
    <t>H-2185</t>
  </si>
  <si>
    <t>2017-714-918</t>
  </si>
  <si>
    <t>2017-114-923</t>
  </si>
  <si>
    <t>2017-114-932</t>
  </si>
  <si>
    <t>2017-214-940</t>
  </si>
  <si>
    <t>2013-412-467</t>
  </si>
  <si>
    <t>DIPTA MOZUMDER</t>
  </si>
  <si>
    <t>ACCE-102</t>
  </si>
  <si>
    <t>Tabulation Sheet for First Year B.Sc (Hons) Special Examination 2019</t>
  </si>
  <si>
    <t>Examination held on : June, 2021</t>
  </si>
  <si>
    <t xml:space="preserve">MAHEDI   FOYSAL  SHOHAG  </t>
  </si>
  <si>
    <t>2018-625-902</t>
  </si>
  <si>
    <t xml:space="preserve">MD.  RAJU   AHMED  ROBIN </t>
  </si>
  <si>
    <t>2018-525-403</t>
  </si>
  <si>
    <t xml:space="preserve">NAZMUS    SAKIB </t>
  </si>
  <si>
    <t>2018-425-404</t>
  </si>
  <si>
    <t xml:space="preserve">ANOWAR   HOSSAIN RABBI </t>
  </si>
  <si>
    <t>2018-925-409</t>
  </si>
  <si>
    <t xml:space="preserve">AKASH  MOLLAH   SANTO </t>
  </si>
  <si>
    <t>2018-225-415</t>
  </si>
  <si>
    <t xml:space="preserve">RABBIUL  HASAN   NILAV </t>
  </si>
  <si>
    <t>2018-925-418</t>
  </si>
  <si>
    <t xml:space="preserve">MD.  SAKIF  UDDIN </t>
  </si>
  <si>
    <t>2018-425-422</t>
  </si>
  <si>
    <t xml:space="preserve">MD.   SHIBLY  SADIK  SUMON </t>
  </si>
  <si>
    <t>2018-125-434</t>
  </si>
  <si>
    <t xml:space="preserve">MD.   MOZAIDUL  ISLAM </t>
  </si>
  <si>
    <t>2018-325-450</t>
  </si>
  <si>
    <t xml:space="preserve">MD.   FOYSAL  </t>
  </si>
  <si>
    <t>2018-125-452</t>
  </si>
  <si>
    <t xml:space="preserve">MD. AHAD  MIN  LIHAD </t>
  </si>
  <si>
    <t>2018-925-463</t>
  </si>
  <si>
    <t xml:space="preserve">TANZIR  WASIF  </t>
  </si>
  <si>
    <t>2018-025-471</t>
  </si>
  <si>
    <t xml:space="preserve">BAYZID   MIAH  </t>
  </si>
  <si>
    <t>2018-926-490</t>
  </si>
  <si>
    <t xml:space="preserve">MD  ASIF  ZAMAN </t>
  </si>
  <si>
    <t xml:space="preserve">SHANZID  HASSAN </t>
  </si>
  <si>
    <t xml:space="preserve">MOHAMMAD   REZUANUL  ISLAM </t>
  </si>
  <si>
    <t xml:space="preserve">TARIK  MAHMUD  AKASH </t>
  </si>
  <si>
    <t xml:space="preserve">TAHMID   AL   AZAD  </t>
  </si>
  <si>
    <t xml:space="preserve">MD.   TARIF  IBNE  TAZUL  </t>
  </si>
  <si>
    <t xml:space="preserve">AZMAL  HOSSAIN </t>
  </si>
  <si>
    <t>2018-625-358</t>
  </si>
  <si>
    <t xml:space="preserve">RAFID   ABID  KHAN </t>
  </si>
  <si>
    <t>2018-625-367</t>
  </si>
  <si>
    <t xml:space="preserve">MD.  HASIBUL  HOSSEN </t>
  </si>
  <si>
    <t>2018-225-389</t>
  </si>
  <si>
    <t xml:space="preserve">MD.   MOSTAK  HOSSAIN  SONET </t>
  </si>
  <si>
    <t>2018-825-400</t>
  </si>
  <si>
    <t xml:space="preserve">MD.  SELIM  HASNATH </t>
  </si>
  <si>
    <t>2018-425-413</t>
  </si>
  <si>
    <t xml:space="preserve">REDWANE </t>
  </si>
  <si>
    <t>2018-325-423</t>
  </si>
  <si>
    <t xml:space="preserve">FOYZ  AHMMED  RAJU </t>
  </si>
  <si>
    <t>2018-625-439</t>
  </si>
  <si>
    <t xml:space="preserve">MD.  FARHAD  BHUIYAN </t>
  </si>
  <si>
    <t>2018-325-469</t>
  </si>
  <si>
    <t xml:space="preserve">SOHEL  RANA  </t>
  </si>
  <si>
    <t>2018-825-473</t>
  </si>
  <si>
    <t xml:space="preserve">ASIF   IQBAL </t>
  </si>
  <si>
    <t>2018-825-482</t>
  </si>
  <si>
    <t xml:space="preserve">MD  SUJON   BEPARI </t>
  </si>
  <si>
    <t>2018-325-487</t>
  </si>
  <si>
    <t xml:space="preserve">MD  MARUF  HOSSEN </t>
  </si>
  <si>
    <t xml:space="preserve">MD.  ZEHAN ALAM  </t>
  </si>
  <si>
    <t>2017-013-404</t>
  </si>
  <si>
    <t xml:space="preserve">NABIL   WALID  SUHAN </t>
  </si>
  <si>
    <t xml:space="preserve">MD.   RAHAMOT  ULLA KHAN  SHAKIB </t>
  </si>
  <si>
    <t>2012-712-537</t>
  </si>
  <si>
    <t xml:space="preserve">MD.  MAHFUZUR  RAHMAN </t>
  </si>
  <si>
    <t>2018-525-359</t>
  </si>
  <si>
    <t xml:space="preserve">ARDHENDU  DAS </t>
  </si>
  <si>
    <t>2018-025-381</t>
  </si>
  <si>
    <t xml:space="preserve">RUDDRO  ROY </t>
  </si>
  <si>
    <t>2018-925-382</t>
  </si>
  <si>
    <t xml:space="preserve">SUJON  SORKER </t>
  </si>
  <si>
    <t>2018-925-391</t>
  </si>
  <si>
    <t xml:space="preserve">DIGANTA  BARMON </t>
  </si>
  <si>
    <t>2018-525-421</t>
  </si>
  <si>
    <t>SACHIN  MONDOLL</t>
  </si>
  <si>
    <t>2018-425-440</t>
  </si>
  <si>
    <t>SHOURAV  DAS</t>
  </si>
  <si>
    <t>2018-025-444</t>
  </si>
  <si>
    <t>SUKANTO CHANDRA RAY</t>
  </si>
  <si>
    <t>2018-225-460</t>
  </si>
  <si>
    <t xml:space="preserve">PRINCE   ROY </t>
  </si>
  <si>
    <t>2018-725-474</t>
  </si>
  <si>
    <t xml:space="preserve">SAIDUL  AMIN </t>
  </si>
  <si>
    <t>2018-926-066</t>
  </si>
  <si>
    <t xml:space="preserve">MD.  JUBAER </t>
  </si>
  <si>
    <t>2018-626-087</t>
  </si>
  <si>
    <t>2016-618-682</t>
  </si>
  <si>
    <t>2015-416-993</t>
  </si>
  <si>
    <t>2015-717-034</t>
  </si>
  <si>
    <t>2015-118-444</t>
  </si>
  <si>
    <t>2014-916-052</t>
  </si>
  <si>
    <t>2014-317-138</t>
  </si>
  <si>
    <t>2013-413-411</t>
  </si>
  <si>
    <t>RABEYA BASHRI</t>
  </si>
  <si>
    <t>2013-813-417</t>
  </si>
  <si>
    <t>2012-316-041</t>
  </si>
  <si>
    <t>2013-613-365</t>
  </si>
  <si>
    <t>Tabulation Sheet of  First Year B.S. (Hons) Special Improvement Examination 2018</t>
  </si>
  <si>
    <t>Examination held on April, 2019</t>
  </si>
  <si>
    <t>2011-712-448</t>
  </si>
  <si>
    <t>Basic Algebra and Linear Algebra (Part A &amp; B)</t>
  </si>
  <si>
    <t xml:space="preserve">TANJILA TAHSIN CHOITY </t>
  </si>
  <si>
    <t xml:space="preserve">FAHIM  SHAHRIER </t>
  </si>
  <si>
    <t xml:space="preserve">MD:  RASEL </t>
  </si>
  <si>
    <t xml:space="preserve">MD. SALMAN  FARSEE </t>
  </si>
  <si>
    <t xml:space="preserve">MD BIPUL  HOSSAIN </t>
  </si>
  <si>
    <t>2017-213-653</t>
  </si>
  <si>
    <t xml:space="preserve">GOLAM MAWLA NAEEM </t>
  </si>
  <si>
    <t>2018-725-690</t>
  </si>
  <si>
    <t xml:space="preserve">ABU  MUHAMMAD  JUBAIR </t>
  </si>
  <si>
    <t>2018-825-725</t>
  </si>
  <si>
    <t xml:space="preserve">MD.  AMDADUL  ISLAM </t>
  </si>
  <si>
    <t>2018-325-748</t>
  </si>
  <si>
    <t xml:space="preserve">MD.  FAHIM </t>
  </si>
  <si>
    <t>2018-925-805</t>
  </si>
  <si>
    <t xml:space="preserve">MD.  KHAIRUL  HASAN </t>
  </si>
  <si>
    <t>2017-113-618</t>
  </si>
  <si>
    <t xml:space="preserve">KAZI  AL MAHMUD </t>
  </si>
  <si>
    <t>2018-325-676</t>
  </si>
  <si>
    <t xml:space="preserve">ADITTA  MANDAL </t>
  </si>
  <si>
    <t>2018-825-699</t>
  </si>
  <si>
    <t xml:space="preserve">SANDIP  SUTRADHAR </t>
  </si>
  <si>
    <t>2018-825-716</t>
  </si>
  <si>
    <t xml:space="preserve">SHATAK SUDIPTO ROY </t>
  </si>
  <si>
    <t>2018-225-730</t>
  </si>
  <si>
    <t xml:space="preserve">DIPRA   SAHA </t>
  </si>
  <si>
    <t>2018-525-791</t>
  </si>
  <si>
    <t xml:space="preserve">PRINCE  RATNA </t>
  </si>
  <si>
    <t>2018-213-474</t>
  </si>
  <si>
    <t xml:space="preserve">PRANJAL  DAS </t>
  </si>
  <si>
    <t>2018-925-706</t>
  </si>
  <si>
    <t xml:space="preserve">ZAREEN  ANJUM </t>
  </si>
  <si>
    <t xml:space="preserve">TASNUVA  TABASSUM </t>
  </si>
  <si>
    <t>2018-825-789</t>
  </si>
  <si>
    <t xml:space="preserve">AFIFA  MOON  RACHONA </t>
  </si>
  <si>
    <t>2018-525-700</t>
  </si>
  <si>
    <t xml:space="preserve">SUMYA   TASNEEM  SHAMMA </t>
  </si>
  <si>
    <t>2018-925-724</t>
  </si>
  <si>
    <t xml:space="preserve">KAZI  AZRIN  ZAHAN </t>
  </si>
  <si>
    <t>2018-125-777</t>
  </si>
  <si>
    <t xml:space="preserve">ZINNIA  RAHMAN </t>
  </si>
  <si>
    <t>2018-425-783</t>
  </si>
  <si>
    <t xml:space="preserve">MAHPARA  TASNIM </t>
  </si>
  <si>
    <t xml:space="preserve">ANIKA  TASNIM MIM </t>
  </si>
  <si>
    <t>2017-813-558</t>
  </si>
  <si>
    <t>MASHKAWAT QUADER OHEE</t>
  </si>
  <si>
    <t>2017-613-631</t>
  </si>
  <si>
    <t xml:space="preserve">MD:  SHAZID  HASAN </t>
  </si>
  <si>
    <t>2018-425-701</t>
  </si>
  <si>
    <t xml:space="preserve">MD.  SABID  HOSSAIN </t>
  </si>
  <si>
    <t>2018-025-750</t>
  </si>
  <si>
    <t xml:space="preserve">S.M. NAHID  HASAN  SHIHAB </t>
  </si>
  <si>
    <t>H-959</t>
  </si>
  <si>
    <t>H-1629</t>
  </si>
  <si>
    <t>H-1635</t>
  </si>
  <si>
    <t>2017-117-416</t>
  </si>
  <si>
    <t>2017-717-429</t>
  </si>
  <si>
    <t>2017-017-723</t>
  </si>
  <si>
    <t>2017-518-934</t>
  </si>
  <si>
    <t>2017-516-576</t>
  </si>
  <si>
    <t>2017-018-939</t>
  </si>
  <si>
    <t>2015-916-862</t>
  </si>
  <si>
    <t>RIPON CHANDRA ROY</t>
  </si>
  <si>
    <t>2015-118-543</t>
  </si>
  <si>
    <t>2014-616-587</t>
  </si>
  <si>
    <t>2015-816-863</t>
  </si>
  <si>
    <t>2015-216-869</t>
  </si>
  <si>
    <t>2015-116-879</t>
  </si>
  <si>
    <t>2015-016-825</t>
  </si>
  <si>
    <t>2013-912-453</t>
  </si>
  <si>
    <t>MD. JAHEDUR RAHMAN SAIKOT</t>
  </si>
  <si>
    <t>2017-714-945</t>
  </si>
  <si>
    <t>2017-014-951</t>
  </si>
  <si>
    <t>Tabulation Sheet for First Year 1st Semester B.Sc (Hons) Examination 2019</t>
  </si>
  <si>
    <t>2018-126-262</t>
  </si>
  <si>
    <t xml:space="preserve">MD.  ABDUL  KHALEK </t>
  </si>
  <si>
    <t>2018-726-266</t>
  </si>
  <si>
    <t xml:space="preserve">ABDULLAH-AL MAHADI HASAN </t>
  </si>
  <si>
    <t>2018-626-267</t>
  </si>
  <si>
    <t xml:space="preserve">MD.  SHORIFUL  ISLAM </t>
  </si>
  <si>
    <t>2018-026-281</t>
  </si>
  <si>
    <t>ANDALIB  RAHMAN ALVEE</t>
  </si>
  <si>
    <t>2018-526-286</t>
  </si>
  <si>
    <t xml:space="preserve">MD   NAHIDUL  ISLAM NAHID </t>
  </si>
  <si>
    <t>2018-526-295</t>
  </si>
  <si>
    <t>2018-026-297</t>
  </si>
  <si>
    <t xml:space="preserve">MD.  IQBAL  HAIDER </t>
  </si>
  <si>
    <t>2018-726-301</t>
  </si>
  <si>
    <t xml:space="preserve">SAIFUL ISLAM </t>
  </si>
  <si>
    <t>2018-126-307</t>
  </si>
  <si>
    <t xml:space="preserve">MD.  SULTAN AHMED  RAHAT </t>
  </si>
  <si>
    <t>2018-626-311</t>
  </si>
  <si>
    <t xml:space="preserve">ASHIQUR  RAHMAN </t>
  </si>
  <si>
    <t>2018-626-320</t>
  </si>
  <si>
    <t xml:space="preserve">ALFAZ  HOSSAIN </t>
  </si>
  <si>
    <t>2018-228-261</t>
  </si>
  <si>
    <t xml:space="preserve">SHAHAL ZUBAYER </t>
  </si>
  <si>
    <t>2018-226-270</t>
  </si>
  <si>
    <t xml:space="preserve">MD.  SHAH JALAL ASIF </t>
  </si>
  <si>
    <t xml:space="preserve">TOPU   ADHIKARY </t>
  </si>
  <si>
    <t>2018-325-478</t>
  </si>
  <si>
    <t xml:space="preserve">PARTHA   SUTRADHAR </t>
  </si>
  <si>
    <t>2018-525-368</t>
  </si>
  <si>
    <t xml:space="preserve">TANULATA  HALDER </t>
  </si>
  <si>
    <t>2018-225-370</t>
  </si>
  <si>
    <t xml:space="preserve">SUSMITA   HALDER  RUMPA </t>
  </si>
  <si>
    <t>2018-725-384</t>
  </si>
  <si>
    <t xml:space="preserve">KANIZ   RABEYA  </t>
  </si>
  <si>
    <t>2018-525-386</t>
  </si>
  <si>
    <t xml:space="preserve">TANZINA  AKTER  </t>
  </si>
  <si>
    <t>2018-225-424</t>
  </si>
  <si>
    <t xml:space="preserve">NISHAT  SHOBA </t>
  </si>
  <si>
    <t>2018-025-435</t>
  </si>
  <si>
    <t xml:space="preserve">KHANDAKER MANSIB ROMMAN </t>
  </si>
  <si>
    <t>2017-213-671</t>
  </si>
  <si>
    <t xml:space="preserve">MD.  SALMAN  HOSSAIN </t>
  </si>
  <si>
    <t>2017-913-674</t>
  </si>
  <si>
    <t xml:space="preserve">MD.  AL  NOMAN  TUSHAR </t>
  </si>
  <si>
    <t xml:space="preserve">MD.  NAHID  ZAMAN </t>
  </si>
  <si>
    <t xml:space="preserve">MD.  ABU  RAFE  AL HASSAN </t>
  </si>
  <si>
    <t xml:space="preserve">SOMRAT  SHOHAG </t>
  </si>
  <si>
    <t>2017-213-563</t>
  </si>
  <si>
    <t xml:space="preserve">ANINDYA BISWAS </t>
  </si>
  <si>
    <t>2018-425-675</t>
  </si>
  <si>
    <t xml:space="preserve">MONIKA  DEBNATH  KATHA </t>
  </si>
  <si>
    <t xml:space="preserve">SANJANA  HOSSAIN </t>
  </si>
  <si>
    <t xml:space="preserve">MUSHFIKA  JANNAT </t>
  </si>
  <si>
    <t xml:space="preserve">ISRAT  JAHAN  AURNI </t>
  </si>
  <si>
    <t>MD  RAIHAM  MAHBUB  NUR CHY</t>
  </si>
  <si>
    <t xml:space="preserve">MD.  ENAYET  KABIR SORKER </t>
  </si>
  <si>
    <t xml:space="preserve">MOHAMMAD  MAHMUDUL  ISLAM  BHUIYAN </t>
  </si>
  <si>
    <t>MTM-102 ,03   CM-100,CHGL-101,Stat—102</t>
  </si>
  <si>
    <t xml:space="preserve">BORHAN   UDDIN </t>
  </si>
  <si>
    <t>2016-713-497</t>
  </si>
  <si>
    <t xml:space="preserve">MD. RIDAY  </t>
  </si>
  <si>
    <t xml:space="preserve">HOSSAIN  MOHAMMED ZIAD </t>
  </si>
  <si>
    <t xml:space="preserve">RAKESH  RANJAN  SARKER </t>
  </si>
  <si>
    <t>2016-813-516</t>
  </si>
  <si>
    <t xml:space="preserve">MD:  ABDUL HAMIM </t>
  </si>
  <si>
    <t>2017-213-608</t>
  </si>
  <si>
    <t xml:space="preserve">TAMANN HOSSAIN </t>
  </si>
  <si>
    <t xml:space="preserve">SAIFUL ISLAM HRIDOY </t>
  </si>
  <si>
    <t>2017-313-634</t>
  </si>
  <si>
    <t xml:space="preserve">KHAZA MD. EARFANIUL HUQ </t>
  </si>
  <si>
    <t xml:space="preserve">EHTESHAMUL   KARIM </t>
  </si>
  <si>
    <t>2016-118-704</t>
  </si>
  <si>
    <t xml:space="preserve">MD.  ABDULLAH-AL HASIB </t>
  </si>
  <si>
    <t>PH-102</t>
  </si>
  <si>
    <t xml:space="preserve">A.F M AMANATULLAH </t>
  </si>
  <si>
    <t xml:space="preserve">MD.   SHAHPORAN </t>
  </si>
  <si>
    <t>PH-103</t>
  </si>
  <si>
    <t xml:space="preserve">MD.  MAHABUB-UR  RAHMAN </t>
  </si>
  <si>
    <t xml:space="preserve">NAZMUNNAHAR   SHEULY </t>
  </si>
  <si>
    <t xml:space="preserve">BAISHAKHI  DHAR </t>
  </si>
  <si>
    <t>2016-116-402</t>
  </si>
  <si>
    <t xml:space="preserve">TASLIMA  SHARKER </t>
  </si>
  <si>
    <t xml:space="preserve">FATEMA  KAYSER </t>
  </si>
  <si>
    <t>PH-101-04</t>
  </si>
  <si>
    <t>2014-616-451</t>
  </si>
  <si>
    <t xml:space="preserve">MD. FAISAL  HOSSAIN </t>
  </si>
  <si>
    <t>2018-826-210</t>
  </si>
  <si>
    <t xml:space="preserve">AMINUL  ISLAM BAYZID </t>
  </si>
  <si>
    <t>2018-126-217</t>
  </si>
  <si>
    <t xml:space="preserve">MD.  AMINUL  ISLAM SHAZID </t>
  </si>
  <si>
    <t>2018-426-223</t>
  </si>
  <si>
    <t xml:space="preserve">MD.   TAWHID  ALAM </t>
  </si>
  <si>
    <t>2018-526-231</t>
  </si>
  <si>
    <t xml:space="preserve">HATIM BIN SULTAN </t>
  </si>
  <si>
    <t xml:space="preserve">ISRAT  JAHAN  SWEETY </t>
  </si>
  <si>
    <t>2014-916-142</t>
  </si>
  <si>
    <t xml:space="preserve">KAMRUN  NAHAR  SHARMI </t>
  </si>
  <si>
    <t xml:space="preserve">PUJA  RANI  DAS </t>
  </si>
  <si>
    <t xml:space="preserve">NAYAN  CHANDRA  DEBNATH </t>
  </si>
  <si>
    <t>2015-518-822</t>
  </si>
  <si>
    <t xml:space="preserve">BORHAN  UDDIN </t>
  </si>
  <si>
    <t>2018-225-442</t>
  </si>
  <si>
    <t xml:space="preserve">ASRAF  ALI </t>
  </si>
  <si>
    <t xml:space="preserve">HASAN  TAREQ  HEMEL </t>
  </si>
  <si>
    <t>2017-613-749</t>
  </si>
  <si>
    <t xml:space="preserve">MD.  RASEDUZZAMAN RAYHAN </t>
  </si>
  <si>
    <t xml:space="preserve">MD.  ATIQ-UL ISLAM SHISHIR </t>
  </si>
  <si>
    <t xml:space="preserve">FARJANA  AKHTER RAFA </t>
  </si>
  <si>
    <t xml:space="preserve">ASHEK   MIA </t>
  </si>
  <si>
    <t>MTH-104,05</t>
  </si>
  <si>
    <t>STAT M-102</t>
  </si>
  <si>
    <t xml:space="preserve">RAHAT   HOSSAIN </t>
  </si>
  <si>
    <t>MTH-101,06</t>
  </si>
  <si>
    <t xml:space="preserve">ROMAN AHMED </t>
  </si>
  <si>
    <t>2018-926-237</t>
  </si>
  <si>
    <t xml:space="preserve">AMINUR  RASHID MURAD </t>
  </si>
  <si>
    <t>2018-726-239</t>
  </si>
  <si>
    <t xml:space="preserve">MAHIM MD. MUNTASHIR  PRAMANIK </t>
  </si>
  <si>
    <t>2018-316-251</t>
  </si>
  <si>
    <t xml:space="preserve">KHONDOKER  SHAHRIAR ISLAM </t>
  </si>
  <si>
    <t>2018-926-255</t>
  </si>
  <si>
    <t xml:space="preserve">OHAIDUL   ISLAM </t>
  </si>
  <si>
    <t xml:space="preserve">MD. RASHEL  KHAN </t>
  </si>
  <si>
    <t xml:space="preserve">SAZID  ABDULLAH </t>
  </si>
  <si>
    <t>2014-316-427</t>
  </si>
  <si>
    <t xml:space="preserve">MD. NABI NEWAZ </t>
  </si>
  <si>
    <t>2014-016-420</t>
  </si>
  <si>
    <t xml:space="preserve">EANAM AHMED SHOAYED </t>
  </si>
  <si>
    <t>2015-117-959</t>
  </si>
  <si>
    <t xml:space="preserve">MD.  MAKSUDUR  RAHMAN </t>
  </si>
  <si>
    <t>2018-026-209</t>
  </si>
  <si>
    <t xml:space="preserve">BIPRATIP  RUDRA </t>
  </si>
  <si>
    <t>2018-726-211</t>
  </si>
  <si>
    <t xml:space="preserve">PRATTAY  DEY </t>
  </si>
  <si>
    <t>2018-626-212</t>
  </si>
  <si>
    <t>2016-314-021</t>
  </si>
  <si>
    <t>MANSURA AKTER MONIKA</t>
  </si>
  <si>
    <t>2016-214-086</t>
  </si>
  <si>
    <t>EEE-104</t>
  </si>
  <si>
    <t>Departmental  Courses</t>
  </si>
  <si>
    <t>Practical Course</t>
  </si>
  <si>
    <t>Chemical Engineering-II</t>
  </si>
  <si>
    <t>2014-616-235</t>
  </si>
  <si>
    <t>DEBWASHIS BORMAN</t>
  </si>
  <si>
    <t>Mechanics, Oscillations and Properties of Matter</t>
  </si>
  <si>
    <t>†gvt †gv¯—vwdRyi ingvb</t>
  </si>
  <si>
    <t>2014-916-197</t>
  </si>
  <si>
    <t>MD. AL-AMIN MASUD</t>
  </si>
  <si>
    <t>2015-417-253</t>
  </si>
  <si>
    <t>S.M. PARVES HOSSAIN</t>
  </si>
  <si>
    <t>2017-015-103</t>
  </si>
  <si>
    <t>2017-614-450</t>
  </si>
  <si>
    <t>2017-814-458</t>
  </si>
  <si>
    <t>TANJINA ENAM NAYEMA</t>
  </si>
  <si>
    <t>2017-114-428</t>
  </si>
  <si>
    <t>2017-914-358</t>
  </si>
  <si>
    <t>2017-714-413</t>
  </si>
  <si>
    <t>In-course  25</t>
  </si>
  <si>
    <t>2013-916-125</t>
  </si>
  <si>
    <t>MD. HASIBUR RAHMAN</t>
  </si>
  <si>
    <t>2012-016-233</t>
  </si>
  <si>
    <t>MD. TALIM HASAN</t>
  </si>
  <si>
    <t>Tabulation Sheet for First Year B.S. (Hons) Special Improvement Examination 2018</t>
  </si>
  <si>
    <t>Examination held on: April, 2019</t>
  </si>
  <si>
    <t>2017-614-496</t>
  </si>
  <si>
    <t>2017-514-505</t>
  </si>
  <si>
    <t>2017-714-512</t>
  </si>
  <si>
    <t>2017-914-484</t>
  </si>
  <si>
    <t>2017-614-504</t>
  </si>
  <si>
    <t>2017-814-511</t>
  </si>
  <si>
    <t>2017-114-518</t>
  </si>
  <si>
    <t xml:space="preserve">MD. FEROSE KOBIR </t>
  </si>
  <si>
    <t xml:space="preserve">MEHEDI HASSAN </t>
  </si>
  <si>
    <t>2017-114-581</t>
  </si>
  <si>
    <t>MD RAYHAN UDDIN MOJUMDER</t>
  </si>
  <si>
    <t xml:space="preserve">MEHEDI  MORSALIN </t>
  </si>
  <si>
    <t xml:space="preserve">IFTIKHIRUL EASHAD </t>
  </si>
  <si>
    <t xml:space="preserve">AL  IMRAN </t>
  </si>
  <si>
    <t>ACCE-1101-03, MAT1101,            PHY-1101</t>
  </si>
  <si>
    <t>2016-114-465</t>
  </si>
  <si>
    <t>SAIFUDDIN AHMED</t>
  </si>
  <si>
    <t>2016-814-468</t>
  </si>
  <si>
    <t>2018-524-909</t>
  </si>
  <si>
    <t xml:space="preserve">NURJAHAN </t>
  </si>
  <si>
    <t>2018-524-918</t>
  </si>
  <si>
    <t xml:space="preserve">LAMIA  BINTE  SIRAJ </t>
  </si>
  <si>
    <t>2018-624-926</t>
  </si>
  <si>
    <t xml:space="preserve">FATIMA  ISLAM BONNA </t>
  </si>
  <si>
    <t>2018-023-266</t>
  </si>
  <si>
    <t xml:space="preserve">SULTANA  NABILA </t>
  </si>
  <si>
    <t>2018-823-277</t>
  </si>
  <si>
    <t xml:space="preserve">MARZIA  AKHTER </t>
  </si>
  <si>
    <t>2018-223-282</t>
  </si>
  <si>
    <t xml:space="preserve">NUZHA NOWRIN   HASHI </t>
  </si>
  <si>
    <t>2018-323-290</t>
  </si>
  <si>
    <t xml:space="preserve">SAIMA ISLAM </t>
  </si>
  <si>
    <t>2018-623-297</t>
  </si>
  <si>
    <t xml:space="preserve">FARIHA  MONJUR  RIYA </t>
  </si>
  <si>
    <t>2018-021-583</t>
  </si>
  <si>
    <t xml:space="preserve">TAMANNA </t>
  </si>
  <si>
    <t>2018-124-921</t>
  </si>
  <si>
    <t xml:space="preserve">SAJIN HOSSAIN </t>
  </si>
  <si>
    <t>2018-124-930</t>
  </si>
  <si>
    <t xml:space="preserve">SAMIHA  AFRIN </t>
  </si>
  <si>
    <t xml:space="preserve">ANZUMAN  KADIR </t>
  </si>
  <si>
    <t>2015-716-387</t>
  </si>
  <si>
    <t xml:space="preserve">SYED  AZIZUL  HAKIM </t>
  </si>
  <si>
    <t xml:space="preserve">MIR  ASHRAFUL  BASHAR </t>
  </si>
  <si>
    <t xml:space="preserve">MASUK BILLA MUJAHID </t>
  </si>
  <si>
    <t xml:space="preserve">MD.  FAYSAL   RAHMAN </t>
  </si>
  <si>
    <t xml:space="preserve">SRABONE  AKTER </t>
  </si>
  <si>
    <t xml:space="preserve">AYSHWARJA HALDER </t>
  </si>
  <si>
    <t xml:space="preserve">MST.  JULAKHA  AKTER </t>
  </si>
  <si>
    <t xml:space="preserve">MD.  REDAUN HOSSAIN </t>
  </si>
  <si>
    <t xml:space="preserve">SHAMIMUL  HAQUE  FAKIR </t>
  </si>
  <si>
    <t>2018-026-588</t>
  </si>
  <si>
    <t xml:space="preserve">MEHERUN  NESA </t>
  </si>
  <si>
    <t xml:space="preserve">BATSHARA  ALAM </t>
  </si>
  <si>
    <t xml:space="preserve">NAFISA  JERIN </t>
  </si>
  <si>
    <t>2018-923-267</t>
  </si>
  <si>
    <t xml:space="preserve">ABM  HASNAT  TARIQ </t>
  </si>
  <si>
    <t xml:space="preserve">SIFUL ISLAM  HRIDOY </t>
  </si>
  <si>
    <t xml:space="preserve">RATON ALI </t>
  </si>
  <si>
    <t>2017-014-546</t>
  </si>
  <si>
    <t xml:space="preserve">MD.  ABU  RASEL </t>
  </si>
  <si>
    <t>2018-222-382</t>
  </si>
  <si>
    <t xml:space="preserve">APPLE  CHANDRO  </t>
  </si>
  <si>
    <t xml:space="preserve">PALASH  CHANDRA  BORMAN </t>
  </si>
  <si>
    <t>2018-023-301</t>
  </si>
  <si>
    <t xml:space="preserve">MOST: LIMA  KHATUN </t>
  </si>
  <si>
    <t>MD. ASHIF</t>
  </si>
  <si>
    <t>SHAHEED SERGEANT ZAHURUL HUQ</t>
  </si>
  <si>
    <t>fazlul HUQ MUSLIM</t>
  </si>
  <si>
    <t>2017-214-157</t>
  </si>
  <si>
    <t>SWE-101-106</t>
  </si>
  <si>
    <t>CM-100F,GLT-101, BOT-001,GLP-102</t>
  </si>
  <si>
    <t>2017-914-178</t>
  </si>
  <si>
    <t>2017-314-183</t>
  </si>
  <si>
    <t>2017-414-191</t>
  </si>
  <si>
    <t>2017-614-199</t>
  </si>
  <si>
    <t>2017-214-210</t>
  </si>
  <si>
    <t>2017-314-228</t>
  </si>
  <si>
    <t>2017-514-253</t>
  </si>
  <si>
    <t>TASHBID RAIHAN TUSAR</t>
  </si>
  <si>
    <t>2017-114-275</t>
  </si>
  <si>
    <t>2017-414-182</t>
  </si>
  <si>
    <t>2017-714-224</t>
  </si>
  <si>
    <t>HASANUZZAMAN</t>
  </si>
  <si>
    <t>2017-014-230</t>
  </si>
  <si>
    <t>2017-614-243</t>
  </si>
  <si>
    <t>2017-113-357</t>
  </si>
  <si>
    <t>2017-514-262</t>
  </si>
  <si>
    <t>2017-614-270</t>
  </si>
  <si>
    <t xml:space="preserve">LIYON  BALA </t>
  </si>
  <si>
    <t xml:space="preserve">AMOL  SAHA </t>
  </si>
  <si>
    <t>2018-326-215</t>
  </si>
  <si>
    <t xml:space="preserve">AYSHA  KARIM ASHA </t>
  </si>
  <si>
    <t>2018-926-219</t>
  </si>
  <si>
    <t xml:space="preserve">SHIRIN SULTANA </t>
  </si>
  <si>
    <t>2018-326-228</t>
  </si>
  <si>
    <t xml:space="preserve">AKLIMA  KHATUN HIMU </t>
  </si>
  <si>
    <t>2018-826-238</t>
  </si>
  <si>
    <t>MONIKA  AKTER</t>
  </si>
  <si>
    <t>2018-226-242</t>
  </si>
  <si>
    <t xml:space="preserve">NAIMA  ISLAM MIM </t>
  </si>
  <si>
    <t>2018-326-260</t>
  </si>
  <si>
    <t xml:space="preserve">SAMINA NAZNIN </t>
  </si>
  <si>
    <t>2017-115-120</t>
  </si>
  <si>
    <t xml:space="preserve">NOUSHIN  JAHAN EMO </t>
  </si>
  <si>
    <t>2018-026-236</t>
  </si>
  <si>
    <t>KAMRUN  NAHER KOLI</t>
  </si>
  <si>
    <t>2018-026-245</t>
  </si>
  <si>
    <t xml:space="preserve">NUSRAT  ZAHAN  MALIHA </t>
  </si>
  <si>
    <t>2018-626-249</t>
  </si>
  <si>
    <t xml:space="preserve">ROKAIYA </t>
  </si>
  <si>
    <t>2018-026-254</t>
  </si>
  <si>
    <t xml:space="preserve">TAMANNA HAMID  EVANA </t>
  </si>
  <si>
    <t>2018-626-258</t>
  </si>
  <si>
    <t xml:space="preserve">MST.  SASKIN NESA KAKOLI  </t>
  </si>
  <si>
    <t xml:space="preserve">B.M. JAHID  HASAN  JOY </t>
  </si>
  <si>
    <t xml:space="preserve">MD.  ZIAUL  HAQUE </t>
  </si>
  <si>
    <t xml:space="preserve">MD. FOYSAL AHMED </t>
  </si>
  <si>
    <t xml:space="preserve">MD.  MINHAZUL  ISLAM </t>
  </si>
  <si>
    <t xml:space="preserve">MD.  NAYEEM </t>
  </si>
  <si>
    <t>AST-102,07</t>
  </si>
  <si>
    <t xml:space="preserve">MD.  SANOWAR  HOSSAIN </t>
  </si>
  <si>
    <t>AST-102,05</t>
  </si>
  <si>
    <t xml:space="preserve">MD.  AL- AMIN </t>
  </si>
  <si>
    <t xml:space="preserve">MD. TANVIR  AHMED </t>
  </si>
  <si>
    <t>AST-105,31</t>
  </si>
  <si>
    <t xml:space="preserve">MD.  GOLAM MOSTOFA </t>
  </si>
  <si>
    <t xml:space="preserve">MD.  HARUN-AR-RASHID </t>
  </si>
  <si>
    <t xml:space="preserve">MD.  ABU TALED </t>
  </si>
  <si>
    <t>2010-512-522</t>
  </si>
  <si>
    <t>2011-912-329</t>
  </si>
  <si>
    <t>2011-112-273</t>
  </si>
  <si>
    <t>SHARAF ANJUM</t>
  </si>
  <si>
    <t>2012-912-715</t>
  </si>
  <si>
    <t>FARHA MUSHARRAT NOOR</t>
  </si>
  <si>
    <t>2012-512-728</t>
  </si>
  <si>
    <t>ADIBA BILQEES PROMITI</t>
  </si>
  <si>
    <t>NAHID SULTANA SEJUTY</t>
  </si>
  <si>
    <t>2012-012-750</t>
  </si>
  <si>
    <t>FALGUNI RAHMAN</t>
  </si>
  <si>
    <t>2012-612-754</t>
  </si>
  <si>
    <t xml:space="preserve">SHEK MD. HASIB SHAHRIAR </t>
  </si>
  <si>
    <t>2018-225-983</t>
  </si>
  <si>
    <t xml:space="preserve">MD.  RAJU ISLAM </t>
  </si>
  <si>
    <t>2018-925-986</t>
  </si>
  <si>
    <t xml:space="preserve">MD. FAHIM MIAH </t>
  </si>
  <si>
    <t>2018-825-987</t>
  </si>
  <si>
    <t xml:space="preserve">NADIM  MAHMUD </t>
  </si>
  <si>
    <t>2018-625-989</t>
  </si>
  <si>
    <t xml:space="preserve">MD.  SADEK  HOSSAIN </t>
  </si>
  <si>
    <t>2018-425-990</t>
  </si>
  <si>
    <t xml:space="preserve">MD.  MAHABUBUR  RAHMAN </t>
  </si>
  <si>
    <t>2018-025-994</t>
  </si>
  <si>
    <t>2018-025-219</t>
  </si>
  <si>
    <t xml:space="preserve">MD.  NAFIS   SADIK  TANVIR </t>
  </si>
  <si>
    <t>2018-725-221</t>
  </si>
  <si>
    <t xml:space="preserve">AHAMED  SAAD  </t>
  </si>
  <si>
    <t>2018-225-244</t>
  </si>
  <si>
    <t xml:space="preserve">TAREK  SIDDEK </t>
  </si>
  <si>
    <t>2018-925-247</t>
  </si>
  <si>
    <t xml:space="preserve">SAYED NAFIZ  CHOWDHURY </t>
  </si>
  <si>
    <t>2018-425-251</t>
  </si>
  <si>
    <t>In-course 
Assessment 35</t>
  </si>
  <si>
    <t>85% to less than 90%</t>
  </si>
  <si>
    <t>90% to less than 95%</t>
  </si>
  <si>
    <t>95% or above</t>
  </si>
  <si>
    <t>Biophysical Chemistry</t>
  </si>
  <si>
    <t>Bioorganic Chemistry</t>
  </si>
  <si>
    <t>Hydrology</t>
  </si>
  <si>
    <t>Course No.SWE-106</t>
  </si>
  <si>
    <t>Course No.CM-100F</t>
  </si>
  <si>
    <t xml:space="preserve">MOHAMMAD  FAHAD BHOUIYEN </t>
  </si>
  <si>
    <t>2018-025-796</t>
  </si>
  <si>
    <t xml:space="preserve">MD. NAIMUR  RAHMAN NAHID </t>
  </si>
  <si>
    <t xml:space="preserve">MOJIBUR  RAHMAN TURJO </t>
  </si>
  <si>
    <t>2018-925-670</t>
  </si>
  <si>
    <t xml:space="preserve">MD.  SHAID  HASAN  NILOY </t>
  </si>
  <si>
    <t>2018-725-681</t>
  </si>
  <si>
    <t xml:space="preserve">ABU  SUFIAN  </t>
  </si>
  <si>
    <t>2018-525-683</t>
  </si>
  <si>
    <t xml:space="preserve">SYED  HAFIZUL AREFIN </t>
  </si>
  <si>
    <t>2018-425-693</t>
  </si>
  <si>
    <t>SHAH  ABDULLAH AL JABIR  SIDDIQUEE</t>
  </si>
  <si>
    <t>2018-125-696</t>
  </si>
  <si>
    <t xml:space="preserve">EYAMIN  AL  AHMED  BADHON </t>
  </si>
  <si>
    <t xml:space="preserve">AHADUL HASSAN BHUIYAN  KONOK </t>
  </si>
  <si>
    <t>2018-225-947</t>
  </si>
  <si>
    <t xml:space="preserve">KAWSAR  ALI </t>
  </si>
  <si>
    <t>2018-425-954</t>
  </si>
  <si>
    <t xml:space="preserve">ABDUL  AHAD </t>
  </si>
  <si>
    <t>2017-914-277</t>
  </si>
  <si>
    <t>2017-319-250</t>
  </si>
  <si>
    <t>2016-613-894</t>
  </si>
  <si>
    <t>2017-813-602</t>
  </si>
  <si>
    <t>2017-413-606</t>
  </si>
  <si>
    <t>2017-113-654</t>
  </si>
  <si>
    <t>2017-713-658</t>
  </si>
  <si>
    <t>2017-513-669</t>
  </si>
  <si>
    <t>2017-013-691</t>
  </si>
  <si>
    <t>2017-713-676</t>
  </si>
  <si>
    <t>2017-013-664</t>
  </si>
  <si>
    <t>SHOAIB MAHMUD</t>
  </si>
  <si>
    <t>MA. SHAIFUL ISLAM</t>
  </si>
  <si>
    <t>2014-817-386</t>
  </si>
  <si>
    <t>BIJOY MONDAL</t>
  </si>
  <si>
    <t>2013-113-270</t>
  </si>
  <si>
    <t>ASHAKA ISRAT SUCHANA</t>
  </si>
  <si>
    <t>2014-217-382</t>
  </si>
  <si>
    <t>JARIN TASNIM</t>
  </si>
  <si>
    <t>2014-617-388</t>
  </si>
  <si>
    <t>YEASMIN AKHTER EZA</t>
  </si>
  <si>
    <t>2014-217-383</t>
  </si>
  <si>
    <t>MD. IFTAKHAR BEN ALI</t>
  </si>
  <si>
    <t>cancelled</t>
  </si>
  <si>
    <t xml:space="preserve">2.Full Name ..................................................................... Member </t>
  </si>
  <si>
    <r>
      <t>2.</t>
    </r>
    <r>
      <rPr>
        <sz val="7"/>
        <rFont val="Times New Roman"/>
        <family val="1"/>
      </rPr>
      <t xml:space="preserve">      </t>
    </r>
    <r>
      <rPr>
        <sz val="12"/>
        <rFont val="Times New Roman"/>
        <family val="1"/>
      </rPr>
      <t xml:space="preserve">Signature ---------------- </t>
    </r>
  </si>
  <si>
    <t>Historical Geology</t>
  </si>
  <si>
    <t>Elementary Petrology</t>
  </si>
  <si>
    <t>Examination held on December, 2021</t>
  </si>
  <si>
    <t>Zool-1001</t>
  </si>
  <si>
    <t>2017-613-884</t>
  </si>
  <si>
    <t>2017-213-888</t>
  </si>
  <si>
    <t>2017-213-914</t>
  </si>
  <si>
    <t>2017-513-849</t>
  </si>
  <si>
    <t>2017-213-851</t>
  </si>
  <si>
    <t>2017-813-864</t>
  </si>
  <si>
    <t>2017-213-897</t>
  </si>
  <si>
    <t>2017-013-835</t>
  </si>
  <si>
    <t>2017-613-839</t>
  </si>
  <si>
    <t>2017-133-889</t>
  </si>
  <si>
    <t>2017-113-889</t>
  </si>
  <si>
    <t>2016-013-719</t>
  </si>
  <si>
    <t>2017-713-874</t>
  </si>
  <si>
    <t>Course No. AMTH 101</t>
  </si>
  <si>
    <t>Course No. AMTH 102</t>
  </si>
  <si>
    <t>Course No. AMTH 103</t>
  </si>
  <si>
    <t>Course No. AMTH 104</t>
  </si>
  <si>
    <t>Course No. AMTH 106</t>
  </si>
  <si>
    <t>Course No. AMTH 107</t>
  </si>
  <si>
    <t>Statistical Computing I</t>
  </si>
  <si>
    <t>Statistical Computing II</t>
  </si>
  <si>
    <t>Course Final 70</t>
  </si>
  <si>
    <t xml:space="preserve">
Letter Grade 
</t>
  </si>
  <si>
    <t>Course No. ZOOL-1001</t>
  </si>
  <si>
    <t>Total Marks of 1st Year</t>
  </si>
  <si>
    <t>2009-10</t>
  </si>
  <si>
    <t>Tabulation Sheet of B.S. 1st Semester Examination 2014</t>
  </si>
  <si>
    <t>Examination held in August, 2014</t>
  </si>
  <si>
    <t>Subject : Nuclear Engineering</t>
  </si>
  <si>
    <t>2017-913-917</t>
  </si>
  <si>
    <t>2017-313-922</t>
  </si>
  <si>
    <t>2017-713-829</t>
  </si>
  <si>
    <t>2017-613-866</t>
  </si>
  <si>
    <t>2017-413-895</t>
  </si>
  <si>
    <t>2017-013-907</t>
  </si>
  <si>
    <t xml:space="preserve">FARHAN  KABIR </t>
  </si>
  <si>
    <t>2018-525-908</t>
  </si>
  <si>
    <t xml:space="preserve">MD. FARDIN  RAHMAN  KHAN </t>
  </si>
  <si>
    <t>2018-825-914</t>
  </si>
  <si>
    <t xml:space="preserve">MOHAMMAD  SAIMUL HUDA  SIDDIQUE </t>
  </si>
  <si>
    <t>2018-425-918</t>
  </si>
  <si>
    <t xml:space="preserve">AZHARUL  ISLAM </t>
  </si>
  <si>
    <t>2018-125-858</t>
  </si>
  <si>
    <t xml:space="preserve">BISHNU  ROY </t>
  </si>
  <si>
    <t>2018-925-887</t>
  </si>
  <si>
    <t xml:space="preserve">PUJAN  KARMAKAR </t>
  </si>
  <si>
    <t>2018-325-892</t>
  </si>
  <si>
    <t xml:space="preserve">BISHWANATH </t>
  </si>
  <si>
    <t>2018-425-909</t>
  </si>
  <si>
    <t xml:space="preserve">ARJUN   CHANDRA  BARMAN </t>
  </si>
  <si>
    <t>2018-225-839</t>
  </si>
  <si>
    <t xml:space="preserve">ATIKA  ABONI </t>
  </si>
  <si>
    <t>2018-925-841</t>
  </si>
  <si>
    <t xml:space="preserve">SUPARSHA BHATTACHARJEE SHRUTI </t>
  </si>
  <si>
    <t>2018-525-845</t>
  </si>
  <si>
    <t xml:space="preserve">SAMA  JAMILA RAHIM </t>
  </si>
  <si>
    <t>2018-125-849</t>
  </si>
  <si>
    <t>AMINA  SIDDIKA</t>
  </si>
  <si>
    <t>2018-426-855</t>
  </si>
  <si>
    <t xml:space="preserve">MONIA  ABEDIN </t>
  </si>
  <si>
    <t>2018-525-395</t>
  </si>
  <si>
    <t xml:space="preserve">HABIBUR  RAHMAN </t>
  </si>
  <si>
    <t>2018-425-396</t>
  </si>
  <si>
    <t xml:space="preserve">AKIL  MAHTAB </t>
  </si>
  <si>
    <t>2018-225-406</t>
  </si>
  <si>
    <t xml:space="preserve">MD.  MEHEDI  HASAN </t>
  </si>
  <si>
    <t>2018-125-399</t>
  </si>
  <si>
    <t xml:space="preserve">MD.   ATIKUZZAMAN </t>
  </si>
  <si>
    <t>2018-525-412</t>
  </si>
  <si>
    <t xml:space="preserve">MD. SAJIB ISLAM </t>
  </si>
  <si>
    <t>2018-325-414</t>
  </si>
  <si>
    <t xml:space="preserve">MD RAFIUL   ISLAM </t>
  </si>
  <si>
    <t>2018-125-407</t>
  </si>
  <si>
    <t xml:space="preserve">EMAN  HUSEN </t>
  </si>
  <si>
    <t>2018-025-417</t>
  </si>
  <si>
    <t xml:space="preserve">MD.  SAKIB  HOSSEN </t>
  </si>
  <si>
    <t>2018-825-419</t>
  </si>
  <si>
    <t xml:space="preserve">MD.  SAKLINE KABIR </t>
  </si>
  <si>
    <t>2018-125-425</t>
  </si>
  <si>
    <t xml:space="preserve">GOLAM  MORSHED </t>
  </si>
  <si>
    <t>2018-925-427</t>
  </si>
  <si>
    <t xml:space="preserve">FAHIM  FAISAL </t>
  </si>
  <si>
    <t>2018-525-430</t>
  </si>
  <si>
    <t xml:space="preserve">REDOWAN   ISLAM  SOURAV </t>
  </si>
  <si>
    <t>2018-425-431</t>
  </si>
  <si>
    <t xml:space="preserve">MD.  ARIF  MRIDA </t>
  </si>
  <si>
    <t>2018-225-433</t>
  </si>
  <si>
    <t xml:space="preserve">MD.  NAJMUJ SHAKIB  UTSHO </t>
  </si>
  <si>
    <t>2018-825-437</t>
  </si>
  <si>
    <t xml:space="preserve">MD. MINHAJ UDDIN TURJO </t>
  </si>
  <si>
    <t>2018-725-438</t>
  </si>
  <si>
    <t xml:space="preserve">SHARIF  IFTAKHAR  OVE </t>
  </si>
  <si>
    <t>2018-325-441</t>
  </si>
  <si>
    <t xml:space="preserve">MD.  AHOSAN ULLAH </t>
  </si>
  <si>
    <t>2018-525-449</t>
  </si>
  <si>
    <t xml:space="preserve">MOHAMMED  ABID  ANWAR </t>
  </si>
  <si>
    <t>2018-225-451</t>
  </si>
  <si>
    <t xml:space="preserve">MD.  REDWANUL  ISLAM </t>
  </si>
  <si>
    <t>2018-025-453</t>
  </si>
  <si>
    <t xml:space="preserve">ABU   LAHAT  ASIF </t>
  </si>
  <si>
    <t>2018-525-458</t>
  </si>
  <si>
    <t xml:space="preserve">MD.  OBAYEDUL  HAQUE </t>
  </si>
  <si>
    <t>2018-725-465</t>
  </si>
  <si>
    <t xml:space="preserve">MD: SHAFIQUL  ISLAM </t>
  </si>
  <si>
    <t>2018-125-470</t>
  </si>
  <si>
    <t xml:space="preserve">MAINUL  ISLAM RIDOY </t>
  </si>
  <si>
    <t>2018-925-472</t>
  </si>
  <si>
    <t xml:space="preserve">MD.  NUR  AFJAL  TALUKDER </t>
  </si>
  <si>
    <t>2018-725-483</t>
  </si>
  <si>
    <t xml:space="preserve">MD. EMON  KHAN </t>
  </si>
  <si>
    <t>2018-625-484</t>
  </si>
  <si>
    <t xml:space="preserve">MD.  ANOWARUL  HAQUE </t>
  </si>
  <si>
    <t>2017-113-717</t>
  </si>
  <si>
    <t xml:space="preserve">MD.  OMAR  FARUK  </t>
  </si>
  <si>
    <t>2017-513-740</t>
  </si>
  <si>
    <t xml:space="preserve">MAHMUD  PARVEZ   MITHIL </t>
  </si>
  <si>
    <t>2017-713-784</t>
  </si>
  <si>
    <t xml:space="preserve">MD ASAD  ISLAM </t>
  </si>
  <si>
    <t>2017-513-759</t>
  </si>
  <si>
    <t xml:space="preserve">AYUB  ALI </t>
  </si>
  <si>
    <t xml:space="preserve">MD  RABBY  HOSSAN </t>
  </si>
  <si>
    <t>2018-325-360</t>
  </si>
  <si>
    <t xml:space="preserve">MAKSUDUL  HASAN  LIKHON </t>
  </si>
  <si>
    <t>2018-025-363</t>
  </si>
  <si>
    <t xml:space="preserve">MD.  JAHID  HASAN </t>
  </si>
  <si>
    <t>2018-725-366</t>
  </si>
  <si>
    <t xml:space="preserve">SHAHRIAR   AHMED  SHIHAB </t>
  </si>
  <si>
    <t>2018-125-371</t>
  </si>
  <si>
    <t xml:space="preserve">NIHAL  MAJUMDER </t>
  </si>
  <si>
    <t>2018-625-376</t>
  </si>
  <si>
    <t xml:space="preserve">ASIF  KARIM </t>
  </si>
  <si>
    <t>2018-125-340</t>
  </si>
  <si>
    <t xml:space="preserve">ASADUL  ISLAM </t>
  </si>
  <si>
    <t>2018-825-383</t>
  </si>
  <si>
    <t xml:space="preserve">MD.  MOSHARAF   HOSSAIN </t>
  </si>
  <si>
    <t>2018-625-385</t>
  </si>
  <si>
    <t xml:space="preserve">TAUFIQ  ELAHI </t>
  </si>
  <si>
    <t>2018-725-393</t>
  </si>
  <si>
    <t xml:space="preserve">MD.  ARAFAT  JAMAN  WANTOR   </t>
  </si>
  <si>
    <t>2018-225-398</t>
  </si>
  <si>
    <t xml:space="preserve">MD.  JAKARIA  </t>
  </si>
  <si>
    <t>STAT H-110</t>
  </si>
  <si>
    <t xml:space="preserve">FARJANA  TALUKDER TISHA </t>
  </si>
  <si>
    <t>STAT H-101,03,04</t>
  </si>
  <si>
    <t xml:space="preserve">MD. IFTA KHIRUL ISLAM PALASH </t>
  </si>
  <si>
    <t>STAT H -103,10</t>
  </si>
  <si>
    <t xml:space="preserve">SABBIR AL MEHEDI </t>
  </si>
  <si>
    <t>STAT H-101,04,06</t>
  </si>
  <si>
    <t xml:space="preserve">MD. TARIQUL ISLAM SARKAR </t>
  </si>
  <si>
    <t>2016-813-775</t>
  </si>
  <si>
    <t>GOLAM  MOSTAFA</t>
  </si>
  <si>
    <t xml:space="preserve">MD. MAHMIDUL HASAN OMIT </t>
  </si>
  <si>
    <t>Results Published on -----------------------------------2020</t>
  </si>
  <si>
    <t>MD. ANAMUL HAQUE</t>
  </si>
  <si>
    <t>MAT 1201</t>
  </si>
  <si>
    <t>2014-016-553</t>
  </si>
  <si>
    <t>EEE1201,            PHY 1201</t>
  </si>
  <si>
    <t>PHY1201</t>
  </si>
  <si>
    <t>EEE1201, PHY1201, MAT1201</t>
  </si>
  <si>
    <t>MD. NAZMUL HAQUE SHAPON</t>
  </si>
  <si>
    <t>PHY 1201</t>
  </si>
  <si>
    <t>2014-616514</t>
  </si>
  <si>
    <t>PHY-1201</t>
  </si>
  <si>
    <t>2014-116-547</t>
  </si>
  <si>
    <t xml:space="preserve">Basis for Awarding Marks for Class Attendance </t>
  </si>
  <si>
    <t>Attendance</t>
  </si>
  <si>
    <t>80% to less than 85%</t>
  </si>
  <si>
    <t>Examination held on : October, 2019</t>
  </si>
  <si>
    <t>THE JATIR JANAK BANGABANDHU SHEIKH MUJIBUR RAHMAN</t>
  </si>
  <si>
    <t>2013-512-501</t>
  </si>
  <si>
    <t>Results Published on ----------------------------------------------2016</t>
  </si>
  <si>
    <t>104, 106</t>
  </si>
  <si>
    <t>HALIMA AKTER BELI</t>
  </si>
  <si>
    <t>S M IQBAL MORSHED</t>
  </si>
  <si>
    <t>MOHAMMAD ABDULLAH AL MASUD</t>
  </si>
  <si>
    <t xml:space="preserve">ASHIKUR  RAHMAN SHUVO </t>
  </si>
  <si>
    <t>2018-925-517</t>
  </si>
  <si>
    <t xml:space="preserve">MD.  REYAJUL HASAN LEON </t>
  </si>
  <si>
    <t>2018-925-526</t>
  </si>
  <si>
    <t xml:space="preserve">SAIFUL  ISLAM </t>
  </si>
  <si>
    <t>2018-425-530</t>
  </si>
  <si>
    <t xml:space="preserve">MD.  RISHAD  OSMAN  KHAN </t>
  </si>
  <si>
    <t>2018-225-532</t>
  </si>
  <si>
    <t xml:space="preserve">MD. ISMAIL  HOSSAIN </t>
  </si>
  <si>
    <t>2018-625-538</t>
  </si>
  <si>
    <t xml:space="preserve">MD  RASEL  HOSSEN </t>
  </si>
  <si>
    <t>2018-525-539</t>
  </si>
  <si>
    <t xml:space="preserve">SALMAN  KABIR  </t>
  </si>
  <si>
    <t xml:space="preserve">SURAIYA  AKTER </t>
  </si>
  <si>
    <t>2018-626-780</t>
  </si>
  <si>
    <t xml:space="preserve">OTHAI  SAHA </t>
  </si>
  <si>
    <t>2018-926-787</t>
  </si>
  <si>
    <t xml:space="preserve">SHAMADRITA  LODH </t>
  </si>
  <si>
    <t>2018-026-803</t>
  </si>
  <si>
    <t xml:space="preserve">MOHSINA  TAYEBA </t>
  </si>
  <si>
    <t>2018-726-806</t>
  </si>
  <si>
    <t xml:space="preserve">MONIRA  AKTER  SOMAPTI </t>
  </si>
  <si>
    <t>2018-132-797</t>
  </si>
  <si>
    <t xml:space="preserve">ANIKA  TASNIM </t>
  </si>
  <si>
    <t>2018-226-829</t>
  </si>
  <si>
    <t xml:space="preserve">IBTIDA RAIYAN  SHAYBA </t>
  </si>
  <si>
    <t>2018-133-041</t>
  </si>
  <si>
    <t xml:space="preserve">SHIRAZUM  MONIRA </t>
  </si>
  <si>
    <t>2018-826-841</t>
  </si>
  <si>
    <t xml:space="preserve">AFIA  MURSHIDA KUSUM </t>
  </si>
  <si>
    <t>2018-426-845</t>
  </si>
  <si>
    <t xml:space="preserve">SIDRATUL  MONTAHA TAKWA </t>
  </si>
  <si>
    <t xml:space="preserve">SANJIDA MOWRIN  KONA </t>
  </si>
  <si>
    <t xml:space="preserve">SUMAIYA  HASAN  SUMA </t>
  </si>
  <si>
    <t>2018-226-775</t>
  </si>
  <si>
    <t xml:space="preserve">SADIA  ISHRAT  TONIKA </t>
  </si>
  <si>
    <t>2018-526-790</t>
  </si>
  <si>
    <t xml:space="preserve">FATEMA </t>
  </si>
  <si>
    <t>2018-626-799</t>
  </si>
  <si>
    <t xml:space="preserve">SADIA AFRIN SUPTI </t>
  </si>
  <si>
    <t>2018-726-815</t>
  </si>
  <si>
    <t xml:space="preserve">MST. TASMIA  SULTANA </t>
  </si>
  <si>
    <t>2018-526-817</t>
  </si>
  <si>
    <t>MOST. SUMAIYA FARUKI</t>
  </si>
  <si>
    <t>2018-026-830</t>
  </si>
  <si>
    <t xml:space="preserve">ISRAT  JAHAN HEME </t>
  </si>
  <si>
    <t>2018-626-843</t>
  </si>
  <si>
    <t xml:space="preserve">JAKIA  SULTANA </t>
  </si>
  <si>
    <t>2018-326-846</t>
  </si>
  <si>
    <t xml:space="preserve">SAHANA  SULTANA  ANTO </t>
  </si>
  <si>
    <t xml:space="preserve">ROKSANA  AKTER </t>
  </si>
  <si>
    <t>2018-026-768</t>
  </si>
  <si>
    <t xml:space="preserve">SADIA  HOQUE  EMI </t>
  </si>
  <si>
    <t>2018-726-770</t>
  </si>
  <si>
    <t xml:space="preserve">AFIA  TASNIM </t>
  </si>
  <si>
    <t>2018-826-782</t>
  </si>
  <si>
    <t xml:space="preserve">SANJIDA  TANJID </t>
  </si>
  <si>
    <t>2018-826-788</t>
  </si>
  <si>
    <t xml:space="preserve">RIFKA BINTE HOSSAIN </t>
  </si>
  <si>
    <t>2018-132-833</t>
  </si>
  <si>
    <t>ABEDA SULTANA</t>
  </si>
  <si>
    <t xml:space="preserve">S.M. IMTIAZ  HOSSEN </t>
  </si>
  <si>
    <t>2018-125-524</t>
  </si>
  <si>
    <t xml:space="preserve">MD.   NURUZZAMAN  RANA </t>
  </si>
  <si>
    <t>2018-025-525</t>
  </si>
  <si>
    <t xml:space="preserve">MD.  AWLAD HOSSAIN </t>
  </si>
  <si>
    <t>2018-325-531</t>
  </si>
  <si>
    <t xml:space="preserve">MD.  MARUF  HOSAIN </t>
  </si>
  <si>
    <t>2018-125-533</t>
  </si>
  <si>
    <t>2018-025-543</t>
  </si>
  <si>
    <t xml:space="preserve">KAMRUL  HASAN </t>
  </si>
  <si>
    <t>2018-925-553</t>
  </si>
  <si>
    <t xml:space="preserve">MD  MISHKAT </t>
  </si>
  <si>
    <t>2018-525-557</t>
  </si>
  <si>
    <t xml:space="preserve">MD.  ARZU </t>
  </si>
  <si>
    <t>2018-425-558</t>
  </si>
  <si>
    <t xml:space="preserve">SAZEDUL  ISLAM </t>
  </si>
  <si>
    <t>2018-325-559</t>
  </si>
  <si>
    <t xml:space="preserve">MASUM  BILLAL </t>
  </si>
  <si>
    <t>2018-825-563</t>
  </si>
  <si>
    <t xml:space="preserve">MD.  AFRIDI </t>
  </si>
  <si>
    <t xml:space="preserve">ZANNATUL  NAYEM  HRIDOY </t>
  </si>
  <si>
    <t>2018-525-502</t>
  </si>
  <si>
    <t xml:space="preserve">MOHAMMAD  MUSTAKIM </t>
  </si>
  <si>
    <t>2018-125-506</t>
  </si>
  <si>
    <t xml:space="preserve">MD.  MOIN  UDDIN </t>
  </si>
  <si>
    <t>2018-325-513</t>
  </si>
  <si>
    <t xml:space="preserve">RAFIQUNNABI </t>
  </si>
  <si>
    <t>2018-025-561</t>
  </si>
  <si>
    <t xml:space="preserve">MD.  SAJIDUL ISLAM SOUROV </t>
  </si>
  <si>
    <t>2018-525-520</t>
  </si>
  <si>
    <t xml:space="preserve">MD.  ALIF  HASSAN </t>
  </si>
  <si>
    <t>2018-825-527</t>
  </si>
  <si>
    <t xml:space="preserve">SAIDUR  RAHMAN </t>
  </si>
  <si>
    <t>2018-325-540</t>
  </si>
  <si>
    <t xml:space="preserve">MD.  DEEN AHMED </t>
  </si>
  <si>
    <t xml:space="preserve">AL  MAMUN  SARDER </t>
  </si>
  <si>
    <t xml:space="preserve">NAIM  IMRAN </t>
  </si>
  <si>
    <t xml:space="preserve">SHAHIMUL  ISLAM  RAFI </t>
  </si>
  <si>
    <t>2018-425-503</t>
  </si>
  <si>
    <t xml:space="preserve">SNAHARGHO  BHOWMIK </t>
  </si>
  <si>
    <t>2018-925-544</t>
  </si>
  <si>
    <t xml:space="preserve">RATNESHWAR  MONDAL </t>
  </si>
  <si>
    <t>2018-425-495</t>
  </si>
  <si>
    <t xml:space="preserve">IFFAT  ARA  SOLTAN </t>
  </si>
  <si>
    <t>2018-825-905</t>
  </si>
  <si>
    <t xml:space="preserve">MD   HUMAYAN  KABIR </t>
  </si>
  <si>
    <t>2018-125-911</t>
  </si>
  <si>
    <t xml:space="preserve">MD.  RAFIEU HOSSAIN ARNOB </t>
  </si>
  <si>
    <t>2018-725-924</t>
  </si>
  <si>
    <t xml:space="preserve">SHAHRIAR   ZAMAN  SIHAM </t>
  </si>
  <si>
    <t>2018-325-838</t>
  </si>
  <si>
    <t xml:space="preserve">SHIKE  MD. SOJIB MIA </t>
  </si>
  <si>
    <t>2018-525-854</t>
  </si>
  <si>
    <t xml:space="preserve">MD.  ABDUS  SOBUR </t>
  </si>
  <si>
    <t>2018-025-859</t>
  </si>
  <si>
    <t xml:space="preserve">HASNAIN   AHMED  ALVE </t>
  </si>
  <si>
    <t>2018-825-860</t>
  </si>
  <si>
    <t xml:space="preserve">TUFAYEL AHAMMD </t>
  </si>
  <si>
    <t>2018-525-863</t>
  </si>
  <si>
    <t xml:space="preserve">MD.  TANVIRUL ISLAM </t>
  </si>
  <si>
    <t>2018-025-868</t>
  </si>
  <si>
    <t xml:space="preserve">AHMED  MUSTAFA  ROHAN </t>
  </si>
  <si>
    <t>2018-525-881</t>
  </si>
  <si>
    <t xml:space="preserve">SALMAN SHAKIB </t>
  </si>
  <si>
    <t>2018-425-882</t>
  </si>
  <si>
    <t xml:space="preserve">SAYADUL  MURSALIN SHOAIB </t>
  </si>
  <si>
    <t>2018-825-888</t>
  </si>
  <si>
    <t xml:space="preserve">KAMRUL   ISLAM </t>
  </si>
  <si>
    <t>2018-725-889</t>
  </si>
  <si>
    <t xml:space="preserve">MD.  MAHAMUDUL HASAN SHAHIN </t>
  </si>
  <si>
    <t xml:space="preserve">MD.  MUSTAFIZUR RAHMAN </t>
  </si>
  <si>
    <t>2018-725-276</t>
  </si>
  <si>
    <t xml:space="preserve">MD.  JEHANUR  RAHMAN </t>
  </si>
  <si>
    <t>2018-425-288</t>
  </si>
  <si>
    <t xml:space="preserve">MD.  ABU  BOKKOR SIDDIK </t>
  </si>
  <si>
    <t>2018-725-294</t>
  </si>
  <si>
    <t xml:space="preserve">MD.  LABAB  UDDIN </t>
  </si>
  <si>
    <t>2017-514-334</t>
  </si>
  <si>
    <t>Tabulation Sheet for the First Year  Second Semester B.S. (Hons) Examination 2013</t>
  </si>
  <si>
    <t>GLT-101</t>
  </si>
  <si>
    <t xml:space="preserve">AJRA MASUMA </t>
  </si>
  <si>
    <t xml:space="preserve">RUBAYA TANJIM </t>
  </si>
  <si>
    <t xml:space="preserve">SURAIA SULTANA </t>
  </si>
  <si>
    <t xml:space="preserve">SABIKUNNAHER PINKY </t>
  </si>
  <si>
    <t>2016-218-712</t>
  </si>
  <si>
    <t>MD. NAZMUL HOSSAIN SAKIB</t>
  </si>
  <si>
    <t>2015-217-642</t>
  </si>
  <si>
    <t>2016-414-165</t>
  </si>
  <si>
    <t>APURBO ROY</t>
  </si>
  <si>
    <t>FATEMA ZOHRA SADIA</t>
  </si>
  <si>
    <t>2016-614-145</t>
  </si>
  <si>
    <t>FARIA NOSHIN AHONA</t>
  </si>
  <si>
    <t>103 MTM-101</t>
  </si>
  <si>
    <t>2017-413-831</t>
  </si>
  <si>
    <t>2017-313-850</t>
  </si>
  <si>
    <t>2017-913-872</t>
  </si>
  <si>
    <t>2017-813-882</t>
  </si>
  <si>
    <t>2017-013-899</t>
  </si>
  <si>
    <t>2017-513-920</t>
  </si>
  <si>
    <t>2017-413-921</t>
  </si>
  <si>
    <t>2016-018-426</t>
  </si>
  <si>
    <t>2017-713-838</t>
  </si>
  <si>
    <t>2017-913-845</t>
  </si>
  <si>
    <t>2017-913-881</t>
  </si>
  <si>
    <t>Bangladesh-Kuwait Maitree Hall</t>
  </si>
  <si>
    <t>2014-2015</t>
  </si>
  <si>
    <t>ANIKA NUSRAT</t>
  </si>
  <si>
    <t>ASMA AZIZA MOMO</t>
  </si>
  <si>
    <t>AYSHWARJA HALDER</t>
  </si>
  <si>
    <t>DAYNA MOSHARRAF</t>
  </si>
  <si>
    <t>Shamsun Nahar Hall</t>
  </si>
  <si>
    <t>DEBALINA CHAKMA</t>
  </si>
  <si>
    <t>JAKIA ISLAM JUTHI</t>
  </si>
  <si>
    <t>JANNATUL MAWA CHOWDHURY</t>
  </si>
  <si>
    <r>
      <t xml:space="preserve">widvZzj Bmjvg   </t>
    </r>
    <r>
      <rPr>
        <sz val="10"/>
        <rFont val="SutonnyMJ"/>
      </rPr>
      <t xml:space="preserve">          
</t>
    </r>
    <r>
      <rPr>
        <sz val="8"/>
        <rFont val="Times New Roman"/>
        <family val="1"/>
      </rPr>
      <t>RIFATUL ISLAM</t>
    </r>
  </si>
  <si>
    <t xml:space="preserve">Integrated Honours Course Nos. and Grades </t>
  </si>
  <si>
    <t>Exam. Roll No.</t>
  </si>
  <si>
    <t xml:space="preserve">Comments </t>
  </si>
  <si>
    <t>Class
Assessment 40</t>
  </si>
  <si>
    <t>Mechanics &amp; Waves  
(50 Marks)</t>
  </si>
  <si>
    <t>GETH-101-11</t>
  </si>
  <si>
    <t>2017-114-716</t>
  </si>
  <si>
    <t>2017-514-415</t>
  </si>
  <si>
    <t>2017-314-453</t>
  </si>
  <si>
    <t>2017-814-421</t>
  </si>
  <si>
    <t>2017-314-426</t>
  </si>
  <si>
    <t>2017-914-448</t>
  </si>
  <si>
    <t>2017-514-361</t>
  </si>
  <si>
    <t>2017-114-914</t>
  </si>
  <si>
    <t>2017-818-896</t>
  </si>
  <si>
    <t>Course No-107</t>
  </si>
  <si>
    <t>Course No-11</t>
  </si>
  <si>
    <t>In-course 
Assessment 24</t>
  </si>
  <si>
    <t>Course Final 56</t>
  </si>
  <si>
    <t>ADNAN FERDOUS</t>
  </si>
  <si>
    <t>2010-213-137</t>
  </si>
  <si>
    <t>MD. KHALED HOSSAIN</t>
  </si>
  <si>
    <r>
      <t xml:space="preserve">†gvt Avnmvby¾vgvb </t>
    </r>
    <r>
      <rPr>
        <sz val="8"/>
        <rFont val="Times New Roman"/>
        <family val="1"/>
      </rPr>
      <t>MD.AHASANUZZAMAN</t>
    </r>
  </si>
  <si>
    <t>3 Credit</t>
  </si>
  <si>
    <t>6 Credit</t>
  </si>
  <si>
    <t>1 Credit</t>
  </si>
  <si>
    <t>Course Code. APECE-101</t>
  </si>
  <si>
    <t>Course Code. APECE-102</t>
  </si>
  <si>
    <t>Course Code. APECE-103</t>
  </si>
  <si>
    <t>Tabulation Sheet for First Year B.S. (Hons) Special Improvement Examination 2019</t>
  </si>
  <si>
    <t>2012-213-018</t>
  </si>
  <si>
    <t>RAJIB MAJUMDAR</t>
  </si>
  <si>
    <t xml:space="preserve">RABEYA SULTANA </t>
  </si>
  <si>
    <t xml:space="preserve">PALLOBI  SIKDER </t>
  </si>
  <si>
    <t>2017-114-257</t>
  </si>
  <si>
    <t xml:space="preserve">SABRINA  SHEFYAET  MOHONA </t>
  </si>
  <si>
    <t>2018-125-362</t>
  </si>
  <si>
    <t>2018-925-364</t>
  </si>
  <si>
    <t>2018-226-018</t>
  </si>
  <si>
    <t xml:space="preserve">SHAHBUJ UDDIN </t>
  </si>
  <si>
    <t>2018-826-021</t>
  </si>
  <si>
    <t xml:space="preserve">MD.  SHAKHAWAT HOSSAIN SHAWON </t>
  </si>
  <si>
    <t xml:space="preserve">MD.  MAHFUJUL  HAQUE </t>
  </si>
  <si>
    <t>2018-825-978</t>
  </si>
  <si>
    <t xml:space="preserve">KHALID  HASAN RAJ </t>
  </si>
  <si>
    <t>2018-026-470</t>
  </si>
  <si>
    <t>SADIA AFRIN</t>
  </si>
  <si>
    <t>2018-826-472</t>
  </si>
  <si>
    <t xml:space="preserve">TANZINA AFROZ </t>
  </si>
  <si>
    <t>2018-426-476</t>
  </si>
  <si>
    <t xml:space="preserve">RIANGKA   AFRIN  UPAMA </t>
  </si>
  <si>
    <t xml:space="preserve">MD.  RISALAT  MIAH </t>
  </si>
  <si>
    <t>2017-814-700</t>
  </si>
  <si>
    <t xml:space="preserve">MASUM  BILLAH  SIFAT </t>
  </si>
  <si>
    <t xml:space="preserve">ABDULLAH AL  MAMUN </t>
  </si>
  <si>
    <t>2015-617-819</t>
  </si>
  <si>
    <t xml:space="preserve">MD.  HAKIMUL   ISLAM </t>
  </si>
  <si>
    <t xml:space="preserve">SULTAN AHMED </t>
  </si>
  <si>
    <t>GELB-107</t>
  </si>
  <si>
    <t>2016-217-975</t>
  </si>
  <si>
    <t xml:space="preserve">AZHARUL  ISLAM  BHUIYAN </t>
  </si>
  <si>
    <t>GELB-110</t>
  </si>
  <si>
    <t xml:space="preserve">MD.  NADIM  SHEIKH </t>
  </si>
  <si>
    <t xml:space="preserve">HASIBUL  HASAN  SHANTO </t>
  </si>
  <si>
    <t xml:space="preserve">NAZIM  UDDIN </t>
  </si>
  <si>
    <t xml:space="preserve">NAZMUL   HASAN  NAYEM </t>
  </si>
  <si>
    <t>GELB-109</t>
  </si>
  <si>
    <t xml:space="preserve">ABDUL  MOMEN </t>
  </si>
  <si>
    <t>GETH-106</t>
  </si>
  <si>
    <t>MD.  RIFATUL ISLAM</t>
  </si>
  <si>
    <t xml:space="preserve">SANUAR JAHAN </t>
  </si>
  <si>
    <t xml:space="preserve">MD.  SHARIFUL  ISLAM  KHAN </t>
  </si>
  <si>
    <t>GELB-108</t>
  </si>
  <si>
    <t xml:space="preserve">MD.  ZUBAEID-BIN-HARUN </t>
  </si>
  <si>
    <t xml:space="preserve">AYAN  BISWAS </t>
  </si>
  <si>
    <t xml:space="preserve">GOUTOM  RAY </t>
  </si>
  <si>
    <t xml:space="preserve">SOURAV  SUR </t>
  </si>
  <si>
    <t xml:space="preserve">SANDIP  KUMAR BARMAN </t>
  </si>
  <si>
    <t>SWARNA  AKTER</t>
  </si>
  <si>
    <t>NAZMUN  NAHER FORA</t>
  </si>
  <si>
    <t xml:space="preserve">SADIA  ISLAM  HAFSA </t>
  </si>
  <si>
    <t xml:space="preserve">SHEIKH   FURAT </t>
  </si>
  <si>
    <t>GELB-107,09</t>
  </si>
  <si>
    <t>Course No.M-102</t>
  </si>
  <si>
    <t>Tabulation Sheet for First Year B.S. (Honours) Examination 2019</t>
  </si>
  <si>
    <t>2018-226-504</t>
  </si>
  <si>
    <t xml:space="preserve">SIHAB  HOSSAIN </t>
  </si>
  <si>
    <t>FATEMA  TUZ  ZOHORA</t>
  </si>
  <si>
    <t>2018-626-825</t>
  </si>
  <si>
    <t xml:space="preserve">TITLY  RANI  DAS </t>
  </si>
  <si>
    <t>2018-526-826</t>
  </si>
  <si>
    <t xml:space="preserve">UMMA  TOHURA </t>
  </si>
  <si>
    <t>2017-019-037</t>
  </si>
  <si>
    <t xml:space="preserve">3.Full Name ................................................................................. Member </t>
  </si>
  <si>
    <t>MD. RAIHAN UDDIN</t>
  </si>
  <si>
    <t>2008-09</t>
  </si>
  <si>
    <t>Accunting Principles</t>
  </si>
  <si>
    <t>Course No CH 161</t>
  </si>
  <si>
    <t>Oral</t>
  </si>
  <si>
    <t>Physical Chemistry-I
(100 Marks)</t>
  </si>
  <si>
    <t>EMRAUL ISLAM EMON</t>
  </si>
  <si>
    <t>2015-016-744</t>
  </si>
  <si>
    <t>A. K. M. SARWAR HOSSAIN FAYSAL</t>
  </si>
  <si>
    <t>2015-516-758</t>
  </si>
  <si>
    <t>MD. RAKIBUL HASAN</t>
  </si>
  <si>
    <t>2015-218-740</t>
  </si>
  <si>
    <t>MD. RARIKUL ISLAM TUHIN</t>
  </si>
  <si>
    <t>2012-112-641</t>
  </si>
  <si>
    <t>AMIT HASAN</t>
  </si>
  <si>
    <t>2014-416-552</t>
  </si>
  <si>
    <t>MD. ZILLUR RAHMAN</t>
  </si>
  <si>
    <t>2015-216-698</t>
  </si>
  <si>
    <t>FARHAN FUAD ABIR</t>
  </si>
  <si>
    <t>2015-016-708</t>
  </si>
  <si>
    <t>ARMAN RAHMAN</t>
  </si>
  <si>
    <t>2015-716-710</t>
  </si>
  <si>
    <t>MD. SHAZIDUL HAQUE</t>
  </si>
  <si>
    <t>2015-416-722</t>
  </si>
  <si>
    <t>Course No.M-101</t>
  </si>
  <si>
    <t>ASIF MAHMOOD</t>
  </si>
  <si>
    <t>MD. MOTIAR RAHMAN</t>
  </si>
  <si>
    <t>HOSNE MOBARAK</t>
  </si>
  <si>
    <t>2016-213-771</t>
  </si>
  <si>
    <t>KHONDOKAR SHAFIUL MUZNEBIN SOUROV</t>
  </si>
  <si>
    <t>2016-513-471</t>
  </si>
  <si>
    <t>2016-113-510</t>
  </si>
  <si>
    <t>Course No. Zool-110</t>
  </si>
  <si>
    <t>Course No.  Zool-111</t>
  </si>
  <si>
    <t>Introductory Zoology</t>
  </si>
  <si>
    <t>Botany-I</t>
  </si>
  <si>
    <t>Biochemistry and Molecular Biology</t>
  </si>
  <si>
    <t xml:space="preserve">In-course 
Assessment and Practical 40 </t>
  </si>
  <si>
    <t xml:space="preserve">In-course 
Assessment Practical 40 </t>
  </si>
  <si>
    <t>101-06, 10-11</t>
  </si>
  <si>
    <t xml:space="preserve">MD. SHAKHAWAT HOSSEN </t>
  </si>
  <si>
    <t>2014-616-370</t>
  </si>
  <si>
    <t xml:space="preserve">MD. ABDULLAH-AL-MAMUN </t>
  </si>
  <si>
    <t>2014-016-402</t>
  </si>
  <si>
    <t>Tabulation Sheet for First Year B.S. (Hons) Retake Examination 2017</t>
  </si>
  <si>
    <t>Examination held in February, 2018</t>
  </si>
  <si>
    <t>MD. ZUMMAN-UL-ZAHID</t>
  </si>
  <si>
    <t>101,54</t>
  </si>
  <si>
    <t>Course No. AMTH 105</t>
  </si>
  <si>
    <t>2017-214-256</t>
  </si>
  <si>
    <t>2016-613-858</t>
  </si>
  <si>
    <t>2014-116-131</t>
  </si>
  <si>
    <t>2014-216-077</t>
  </si>
  <si>
    <t>Tabulation Sheet of B.S. 2nd Semester Examination 2014</t>
  </si>
  <si>
    <t>101,21,22,41,42,61</t>
  </si>
  <si>
    <t>MTM-102-04, PM- 111,22</t>
  </si>
  <si>
    <t>2014-616-262</t>
  </si>
  <si>
    <r>
      <t xml:space="preserve">Appearing Course No.
</t>
    </r>
    <r>
      <rPr>
        <sz val="12"/>
        <rFont val="Times New Roman"/>
        <family val="1"/>
      </rPr>
      <t>(Major)</t>
    </r>
  </si>
  <si>
    <t>Percentage</t>
  </si>
  <si>
    <t>MD. MAZEDUL ALAM</t>
  </si>
  <si>
    <t>(old syllabus)</t>
  </si>
  <si>
    <t>2010-113-137</t>
  </si>
  <si>
    <t>2014-416-372</t>
  </si>
  <si>
    <t xml:space="preserve">AMAR EKUSHEY </t>
  </si>
  <si>
    <t>2014-316-346</t>
  </si>
  <si>
    <t>MD. ASADULLAH-AL-GONI</t>
  </si>
  <si>
    <t>mtm-104</t>
  </si>
  <si>
    <t>2010-012-185</t>
  </si>
  <si>
    <t>MAHMUD AHMED OME</t>
  </si>
  <si>
    <t>2010-212-174</t>
  </si>
  <si>
    <t>2012-112-416</t>
  </si>
  <si>
    <t>Course No. Biochem- 11</t>
  </si>
  <si>
    <t>Fisheries Zoology I: Non- chordates</t>
  </si>
  <si>
    <t>KAZI MUSHFIKA KARIM</t>
  </si>
  <si>
    <t>2014-616-226</t>
  </si>
  <si>
    <t>MOUSUMI AKTER</t>
  </si>
  <si>
    <t>2014-416-246</t>
  </si>
  <si>
    <t>SONIA AKTER SUMI</t>
  </si>
  <si>
    <t>2014-216-239</t>
  </si>
  <si>
    <t>FAHMIDA SULTANA MEEM</t>
  </si>
  <si>
    <t>2016-114-131</t>
  </si>
  <si>
    <t>MD. MINHAJUL ISLAM</t>
  </si>
  <si>
    <t>2013-016-557</t>
  </si>
  <si>
    <t>Introduction to 
Psychology</t>
  </si>
  <si>
    <t>Animal Diversity-I Protozoa,Porifera to Mollusca  and Minor Pseudocoelomate Phyla</t>
  </si>
  <si>
    <t>Animal Diversity-II  Annelida, Arthropoda, Echinodermata and Coelomate Minor Phyla</t>
  </si>
  <si>
    <t>Animal Diversity-III  Lower Chordates and Anamniota</t>
  </si>
  <si>
    <t>2012-613-221</t>
  </si>
  <si>
    <t xml:space="preserve">MD. ABUL KALAM AZAD </t>
  </si>
  <si>
    <t>BMB 11</t>
  </si>
  <si>
    <t>2013-513-276</t>
  </si>
  <si>
    <t xml:space="preserve">MD. ARAFAT ALI </t>
  </si>
  <si>
    <t>2013-213-297</t>
  </si>
  <si>
    <t xml:space="preserve">MIRZA ASHIK </t>
  </si>
  <si>
    <t>2011-712-321</t>
  </si>
  <si>
    <t>H-1634</t>
  </si>
  <si>
    <t>SAAD NAUFEL RAHMAN</t>
  </si>
  <si>
    <t>Introduction to Physical Geography &amp; Environment</t>
  </si>
  <si>
    <t>MIHIR ROY</t>
  </si>
  <si>
    <r>
      <t xml:space="preserve">Avn‡g` kvgxg nvmvb 
</t>
    </r>
    <r>
      <rPr>
        <sz val="8"/>
        <rFont val="Times New Roman"/>
        <family val="1"/>
      </rPr>
      <t>AHMED SHAMIM HASSAN</t>
    </r>
  </si>
  <si>
    <r>
      <t xml:space="preserve">†gvt LvRvbyi Bmjvg </t>
    </r>
    <r>
      <rPr>
        <sz val="8"/>
        <rFont val="Times New Roman"/>
        <family val="1"/>
      </rPr>
      <t>MD.RHAZANUR ISLAM</t>
    </r>
  </si>
  <si>
    <t>Calculus-I
(100 Marks)</t>
  </si>
  <si>
    <t>2017-415-127</t>
  </si>
  <si>
    <t>101-07,11,21</t>
  </si>
  <si>
    <t>2017-315-128</t>
  </si>
  <si>
    <t>2017-615-134</t>
  </si>
  <si>
    <t>2017-715-142</t>
  </si>
  <si>
    <t>2017-915-159</t>
  </si>
  <si>
    <t>2017-915-131</t>
  </si>
  <si>
    <t>2017-115-139</t>
  </si>
  <si>
    <t>2017-315-155</t>
  </si>
  <si>
    <t>2017-015-158</t>
  </si>
  <si>
    <t>Mineralogy Lab.</t>
  </si>
  <si>
    <t>2014-217-391</t>
  </si>
  <si>
    <t>2014-15</t>
  </si>
  <si>
    <t>2017-617-411</t>
  </si>
  <si>
    <t>PSY-101-106</t>
  </si>
  <si>
    <t>2017-718-914</t>
  </si>
  <si>
    <t>2017-418-944</t>
  </si>
  <si>
    <t>2015-718-538</t>
  </si>
  <si>
    <t>FAHMIDA NISHAT</t>
  </si>
  <si>
    <t>Animal Diversity I Protozoan Phyla</t>
  </si>
  <si>
    <t>Animal Diversity II  Porifera, Cnidaria and  Ctenophora</t>
  </si>
  <si>
    <t>JUBYDA   RASHID  PRITU</t>
  </si>
  <si>
    <t>2018-716-068</t>
  </si>
  <si>
    <t xml:space="preserve">FARJANA   AKTER </t>
  </si>
  <si>
    <t>2018-629-069</t>
  </si>
  <si>
    <t xml:space="preserve">SOMIYA  AKTER </t>
  </si>
  <si>
    <t>2018-226-072</t>
  </si>
  <si>
    <t xml:space="preserve">HAJBUN TASNIM </t>
  </si>
  <si>
    <t>2018-826-076</t>
  </si>
  <si>
    <t xml:space="preserve">RAZIA  SULTANA  SETU </t>
  </si>
  <si>
    <t>2018-226-081</t>
  </si>
  <si>
    <t xml:space="preserve">SHAHTAJ   ISLAM  SAKAAL </t>
  </si>
  <si>
    <t>2018-726-086</t>
  </si>
  <si>
    <t xml:space="preserve">KHADIJA  BEGUM  RIMU </t>
  </si>
  <si>
    <t>2018-226-090</t>
  </si>
  <si>
    <t xml:space="preserve">ZANNATUL  FERDOUS </t>
  </si>
  <si>
    <t>2018-826-094</t>
  </si>
  <si>
    <t xml:space="preserve">NAHLA  KHAN </t>
  </si>
  <si>
    <t>2018-026-100</t>
  </si>
  <si>
    <t xml:space="preserve">SADIA  SULTANA </t>
  </si>
  <si>
    <t>2018-926-110</t>
  </si>
  <si>
    <t xml:space="preserve">FARIHA  MIM </t>
  </si>
  <si>
    <t>2018-126-118</t>
  </si>
  <si>
    <t xml:space="preserve">FAIRUJ  HUMAIRA  EITU </t>
  </si>
  <si>
    <t>2018-226-126-</t>
  </si>
  <si>
    <t xml:space="preserve">FARHANA  SWEETY </t>
  </si>
  <si>
    <t>2018-126-127</t>
  </si>
  <si>
    <t xml:space="preserve">TASMIA TAHEA </t>
  </si>
  <si>
    <t xml:space="preserve">MST.   NASRIN AKTER </t>
  </si>
  <si>
    <t xml:space="preserve">REZWAN  PRINCE  HRIDOY </t>
  </si>
  <si>
    <t>2018-225-929</t>
  </si>
  <si>
    <t xml:space="preserve">NURUL AFSAR NAYAN </t>
  </si>
  <si>
    <t xml:space="preserve">GM RASHEDUL  ISLAM  RAKTIM </t>
  </si>
  <si>
    <t>GETH-101</t>
  </si>
  <si>
    <t>SWE-M1,M11, GMT-101</t>
  </si>
  <si>
    <t>SWE-M1,11, GEOLOGY-1</t>
  </si>
  <si>
    <t>SWE-M11, GEOLOGY-1</t>
  </si>
  <si>
    <t>GEOLOGY-1 SWE-M1,M11</t>
  </si>
  <si>
    <t xml:space="preserve">FARDIN  ZAMAN  OPY </t>
  </si>
  <si>
    <t xml:space="preserve">SAAD   ABDULLAH ZIDAN </t>
  </si>
  <si>
    <t>CSE-1101 PHY-1101</t>
  </si>
  <si>
    <t>PHY-1101</t>
  </si>
  <si>
    <t>CSE-1101, PHY1101, EEE1101,MATH-1101, MATH-1103</t>
  </si>
  <si>
    <t>Fisheries Zoology II: Chordates</t>
  </si>
  <si>
    <t>Biochemistry-I</t>
  </si>
  <si>
    <t>Course No.-FISH 101</t>
  </si>
  <si>
    <t>Course No.-FISH 102</t>
  </si>
  <si>
    <t>Course No.-FISH 103</t>
  </si>
  <si>
    <t>Course No.-FISH 104</t>
  </si>
  <si>
    <t>Course No.-FISH 105</t>
  </si>
  <si>
    <t>Course No.-FISH 106</t>
  </si>
  <si>
    <t>Course No.-FISH 107</t>
  </si>
  <si>
    <t>MD. MAHMIDUL HASAN OMIT</t>
  </si>
  <si>
    <t>2014-916-386</t>
  </si>
  <si>
    <t>MD. ABU JUNAYED SAKIB</t>
  </si>
  <si>
    <t xml:space="preserve">MD. SHARIF MIA </t>
  </si>
  <si>
    <t xml:space="preserve">S. M. SHAFIN MAZUMDER </t>
  </si>
  <si>
    <t xml:space="preserve">SAMIUL AZAD </t>
  </si>
  <si>
    <t xml:space="preserve">MD. ANWAR KAMAL </t>
  </si>
  <si>
    <t xml:space="preserve">TANJIM AHMED (EMON) </t>
  </si>
  <si>
    <t>104,08</t>
  </si>
  <si>
    <t xml:space="preserve">MD. ASADUZZAMAN PRINCE  </t>
  </si>
  <si>
    <t xml:space="preserve">MD. MEHERAB HOSSEN </t>
  </si>
  <si>
    <t xml:space="preserve">MD. FARUK HOSSAIN </t>
  </si>
  <si>
    <t>105-06</t>
  </si>
  <si>
    <t xml:space="preserve">SOHEL AHMED </t>
  </si>
  <si>
    <t>2012-312-711</t>
  </si>
  <si>
    <t>2016-416-893</t>
  </si>
  <si>
    <t xml:space="preserve">MD.  ALAMIN  BULBUL </t>
  </si>
  <si>
    <t>2018-126-569</t>
  </si>
  <si>
    <t>2018-826-571</t>
  </si>
  <si>
    <t xml:space="preserve">GOLAM  MOSTOFA </t>
  </si>
  <si>
    <t>2018-326-576</t>
  </si>
  <si>
    <t xml:space="preserve">MD. SAJIBUR RAHMAN </t>
  </si>
  <si>
    <t>2018-126-541</t>
  </si>
  <si>
    <t xml:space="preserve">MD. MIR HOSSAIN </t>
  </si>
  <si>
    <t>2018-326-549</t>
  </si>
  <si>
    <t xml:space="preserve">TANBIR HOSSEN  MOJUMDER </t>
  </si>
  <si>
    <t>2018-526-556</t>
  </si>
  <si>
    <t xml:space="preserve">MD FAHAD TAZWAR BIN GALIB </t>
  </si>
  <si>
    <t>2018-726-572</t>
  </si>
  <si>
    <t xml:space="preserve">MD. NUR  HASAN </t>
  </si>
  <si>
    <t>2018-126-578</t>
  </si>
  <si>
    <t>2018-026-542</t>
  </si>
  <si>
    <t>2015-716-846</t>
  </si>
  <si>
    <t>2015-016-852</t>
  </si>
  <si>
    <t>2015-916-853</t>
  </si>
  <si>
    <t>2015-616-856</t>
  </si>
  <si>
    <t>2015-516-857</t>
  </si>
  <si>
    <t>2015-716-873</t>
  </si>
  <si>
    <t>2015-216-878</t>
  </si>
  <si>
    <t>2014-516-560</t>
  </si>
  <si>
    <t xml:space="preserve"> Appearing Course No.</t>
  </si>
  <si>
    <t xml:space="preserve">Subject : Applied Statistics </t>
  </si>
  <si>
    <t xml:space="preserve">Registration </t>
  </si>
  <si>
    <t xml:space="preserve">Class Roll No. </t>
  </si>
  <si>
    <t xml:space="preserve">Exam. Roll No. </t>
  </si>
  <si>
    <t xml:space="preserve">MAHIRA  FARHAN  HAQUE </t>
  </si>
  <si>
    <t>2017-214-274</t>
  </si>
  <si>
    <t xml:space="preserve">FARHANA  AFRUJ  MITU </t>
  </si>
  <si>
    <t>2017-614-252</t>
  </si>
  <si>
    <t>2018-224-911</t>
  </si>
  <si>
    <t xml:space="preserve">TERESA  DIANA  GOMES </t>
  </si>
  <si>
    <t>2018-924-923</t>
  </si>
  <si>
    <t xml:space="preserve">JHUMUR  RANI </t>
  </si>
  <si>
    <t>2018-024-931</t>
  </si>
  <si>
    <t>2018-724-934</t>
  </si>
  <si>
    <t xml:space="preserve">TOMA  ADHIKARY </t>
  </si>
  <si>
    <t>2018-624-935</t>
  </si>
  <si>
    <t xml:space="preserve">UMMAY  HABIBA </t>
  </si>
  <si>
    <t>2018-726-581</t>
  </si>
  <si>
    <t xml:space="preserve">CHOWDHURY SADIA JAHAN FARIHA </t>
  </si>
  <si>
    <t>2018-626-582</t>
  </si>
  <si>
    <t xml:space="preserve">NADI  SAYEDATUL FARZIA </t>
  </si>
  <si>
    <t>2018-920-053</t>
  </si>
  <si>
    <t xml:space="preserve">SIRAZUM  MUNIRA </t>
  </si>
  <si>
    <t>2018-526-583</t>
  </si>
  <si>
    <t xml:space="preserve">SHAILA   SULTANA  HAPPY </t>
  </si>
  <si>
    <t>2018-226-586</t>
  </si>
  <si>
    <t xml:space="preserve">MARIA  AFRIN  TAMANNA </t>
  </si>
  <si>
    <t>Course No GELb -108</t>
  </si>
  <si>
    <t>Examination held in December, 2016</t>
  </si>
  <si>
    <t>SANZIDA AKTER</t>
  </si>
  <si>
    <t>2015-216-736</t>
  </si>
  <si>
    <t>AFIA MUBASSIRA ISLAM</t>
  </si>
  <si>
    <t>2015-016-753</t>
  </si>
  <si>
    <t>2016-813-522</t>
  </si>
  <si>
    <t>2016-613-551</t>
  </si>
  <si>
    <t>2016-113-574</t>
  </si>
  <si>
    <t xml:space="preserve">NUSRAT JAHAN </t>
  </si>
  <si>
    <t>2016-813-621</t>
  </si>
  <si>
    <t>2015-417-118</t>
  </si>
  <si>
    <r>
      <t xml:space="preserve">†gvt †gRevn&amp; DwÏb 
</t>
    </r>
    <r>
      <rPr>
        <sz val="8"/>
        <rFont val="Times New Roman"/>
        <family val="1"/>
      </rPr>
      <t>MD.MESBAH UDDIN</t>
    </r>
  </si>
  <si>
    <r>
      <t xml:space="preserve">BgwZqvR web iwng  </t>
    </r>
    <r>
      <rPr>
        <sz val="10"/>
        <rFont val="SutonnyMJ"/>
      </rPr>
      <t xml:space="preserve">         </t>
    </r>
    <r>
      <rPr>
        <sz val="8"/>
        <rFont val="Times New Roman"/>
        <family val="1"/>
      </rPr>
      <t>IMTIAZ BIN RAHIM</t>
    </r>
  </si>
  <si>
    <t>Soil, Water and Environment</t>
  </si>
  <si>
    <t xml:space="preserve">ROCHANA  RANI  MONDAL </t>
  </si>
  <si>
    <t>2018-523-289</t>
  </si>
  <si>
    <t xml:space="preserve">FATEMA  KHATUN </t>
  </si>
  <si>
    <t>2018-723-296</t>
  </si>
  <si>
    <t xml:space="preserve">JANNATUL   HOQUE  TAMANNA </t>
  </si>
  <si>
    <t>2018-923-302</t>
  </si>
  <si>
    <t xml:space="preserve">ASMA  AKTER </t>
  </si>
  <si>
    <t>2018-522-235</t>
  </si>
  <si>
    <t xml:space="preserve">SHANTA  ISLAM </t>
  </si>
  <si>
    <t>2018-824-915</t>
  </si>
  <si>
    <t xml:space="preserve">JANNATUL  MAWA  CHOWDHURY </t>
  </si>
  <si>
    <t>2018-224-920</t>
  </si>
  <si>
    <t>2013-812-634</t>
  </si>
  <si>
    <r>
      <t xml:space="preserve">   </t>
    </r>
    <r>
      <rPr>
        <sz val="8"/>
        <rFont val="Times New Roman"/>
        <family val="1"/>
      </rPr>
      <t>6301</t>
    </r>
    <r>
      <rPr>
        <sz val="7"/>
        <rFont val="Times New Roman"/>
        <family val="1"/>
      </rPr>
      <t xml:space="preserve">     </t>
    </r>
    <r>
      <rPr>
        <sz val="8"/>
        <rFont val="Times New Roman"/>
        <family val="1"/>
      </rPr>
      <t> </t>
    </r>
  </si>
  <si>
    <t>MD. REAZUL ALAM BHUIYAN</t>
  </si>
  <si>
    <t>2013-312-558</t>
  </si>
  <si>
    <r>
      <t xml:space="preserve">   </t>
    </r>
    <r>
      <rPr>
        <sz val="8"/>
        <rFont val="Times New Roman"/>
        <family val="1"/>
      </rPr>
      <t>6302</t>
    </r>
    <r>
      <rPr>
        <sz val="7"/>
        <rFont val="Times New Roman"/>
        <family val="1"/>
      </rPr>
      <t xml:space="preserve">     </t>
    </r>
    <r>
      <rPr>
        <sz val="8"/>
        <rFont val="Times New Roman"/>
        <family val="1"/>
      </rPr>
      <t> </t>
    </r>
  </si>
  <si>
    <t>MD. MAFIKUL ISLAM</t>
  </si>
  <si>
    <r>
      <t xml:space="preserve">   </t>
    </r>
    <r>
      <rPr>
        <sz val="8"/>
        <rFont val="Times New Roman"/>
        <family val="1"/>
      </rPr>
      <t>6303</t>
    </r>
    <r>
      <rPr>
        <sz val="7"/>
        <rFont val="Times New Roman"/>
        <family val="1"/>
      </rPr>
      <t xml:space="preserve">     </t>
    </r>
    <r>
      <rPr>
        <sz val="8"/>
        <rFont val="Times New Roman"/>
        <family val="1"/>
      </rPr>
      <t> </t>
    </r>
  </si>
  <si>
    <t>K. M. HABIBUL BASHAR</t>
  </si>
  <si>
    <t>2015-617-044</t>
  </si>
  <si>
    <r>
      <t xml:space="preserve">   </t>
    </r>
    <r>
      <rPr>
        <sz val="8"/>
        <rFont val="Times New Roman"/>
        <family val="1"/>
      </rPr>
      <t>6304</t>
    </r>
    <r>
      <rPr>
        <sz val="7"/>
        <rFont val="Times New Roman"/>
        <family val="1"/>
      </rPr>
      <t xml:space="preserve">     </t>
    </r>
    <r>
      <rPr>
        <sz val="8"/>
        <rFont val="Times New Roman"/>
        <family val="1"/>
      </rPr>
      <t> </t>
    </r>
  </si>
  <si>
    <t>PARTHOSHAROTHI KARMAKER</t>
  </si>
  <si>
    <t>Examination held on : January-2022</t>
  </si>
  <si>
    <t>Examination held on : October , 2017</t>
  </si>
  <si>
    <t>2013-013-415</t>
  </si>
  <si>
    <t>RUBAIA MUSTARI</t>
  </si>
  <si>
    <t>2013-113-388</t>
  </si>
  <si>
    <t>2013-313-430</t>
  </si>
  <si>
    <t>Tabulation Sheet of First Year B S (Hons) Examination  2019</t>
  </si>
  <si>
    <t>2018-026-759</t>
  </si>
  <si>
    <t xml:space="preserve">SYED  AKHIAR AHSAN ARHAM </t>
  </si>
  <si>
    <t>2018-726-761</t>
  </si>
  <si>
    <t xml:space="preserve">SIFUL  ISLAM </t>
  </si>
  <si>
    <t>2018-526-763</t>
  </si>
  <si>
    <t xml:space="preserve">RIADUL HAQ TANJIL </t>
  </si>
  <si>
    <t>2018-426-764</t>
  </si>
  <si>
    <t xml:space="preserve">SABBIR  AHMED </t>
  </si>
  <si>
    <t>2018-226-766</t>
  </si>
  <si>
    <t xml:space="preserve">MUSTAKIM  ZAMAN  ANANTO </t>
  </si>
  <si>
    <t>2018-926-769</t>
  </si>
  <si>
    <t xml:space="preserve">KHANDAKER  MD ABU NAYEEM </t>
  </si>
  <si>
    <t>2018-526-772</t>
  </si>
  <si>
    <t xml:space="preserve">MERAJUL AZAM </t>
  </si>
  <si>
    <t>2018-326-783</t>
  </si>
  <si>
    <t xml:space="preserve">AZWARUL ALAM  ATIK </t>
  </si>
  <si>
    <t>2018-026-786</t>
  </si>
  <si>
    <t xml:space="preserve">RAKIBUZZAMAN  RAKIB </t>
  </si>
  <si>
    <t>2018-426-791</t>
  </si>
  <si>
    <t xml:space="preserve">MD.  SABBIR  AHMMED </t>
  </si>
  <si>
    <t>2018-126-974</t>
  </si>
  <si>
    <t xml:space="preserve">MD.  EMON  PERVEZ </t>
  </si>
  <si>
    <t>2018-926-796</t>
  </si>
  <si>
    <t xml:space="preserve">MD:  EMAM  HOSSEN </t>
  </si>
  <si>
    <t>2018-426-809</t>
  </si>
  <si>
    <t xml:space="preserve">JANNATUL  NAYEM </t>
  </si>
  <si>
    <t>2018-026-812</t>
  </si>
  <si>
    <t xml:space="preserve">RAKIBUL  OMAR </t>
  </si>
  <si>
    <t>2018-426-427</t>
  </si>
  <si>
    <t xml:space="preserve">MD. MAHANUR ISLAM </t>
  </si>
  <si>
    <t>2018-326-837</t>
  </si>
  <si>
    <t xml:space="preserve">SHIFAT  ISLAM </t>
  </si>
  <si>
    <t>2018-126-839</t>
  </si>
  <si>
    <t xml:space="preserve">MD.  MAHBUB  ALAM   ANTOR </t>
  </si>
  <si>
    <t>2018-126-848</t>
  </si>
  <si>
    <t xml:space="preserve">K.M.  FAYEK ITTESHAF ROWNOK </t>
  </si>
  <si>
    <t>2018-026-849</t>
  </si>
  <si>
    <t xml:space="preserve">MD.  SAKIB  AL MAMUN </t>
  </si>
  <si>
    <t xml:space="preserve">MAHMUDUL  ALAM  KHALID </t>
  </si>
  <si>
    <t>Examination held on : November, 2019</t>
  </si>
  <si>
    <t xml:space="preserve">MD.  AL-AMIN SHYKAT </t>
  </si>
  <si>
    <t>2018-326-756</t>
  </si>
  <si>
    <t xml:space="preserve">ABDULLAH WASIF </t>
  </si>
  <si>
    <t>2018-126-758</t>
  </si>
  <si>
    <t xml:space="preserve">MD. NUR NABI </t>
  </si>
  <si>
    <t>2018-626-762</t>
  </si>
  <si>
    <t xml:space="preserve">ABDULLAH AL MAMUN </t>
  </si>
  <si>
    <t>2018-326-765</t>
  </si>
  <si>
    <t xml:space="preserve">IMRUL  HASAN  BHUIYAN </t>
  </si>
  <si>
    <t>2018-126-767</t>
  </si>
  <si>
    <t>2017-013-600</t>
  </si>
  <si>
    <t>2018-225-479</t>
  </si>
  <si>
    <t xml:space="preserve">TITHI  BAROI  </t>
  </si>
  <si>
    <t>2018-225-488</t>
  </si>
  <si>
    <t xml:space="preserve">SAMIA  RAHMAN  SASHI </t>
  </si>
  <si>
    <t xml:space="preserve">UMMAY   HABIBA </t>
  </si>
  <si>
    <t>2017-103-708</t>
  </si>
  <si>
    <t xml:space="preserve">MD. SAJJAD  HOSSAIN </t>
  </si>
  <si>
    <t xml:space="preserve">SABBIR  AHAMOD  EMON </t>
  </si>
  <si>
    <t xml:space="preserve">FUAD  MAHAMUD </t>
  </si>
  <si>
    <t>2018-426-773</t>
  </si>
  <si>
    <t xml:space="preserve">ASIF  KHAN </t>
  </si>
  <si>
    <t>2018-126-776</t>
  </si>
  <si>
    <t xml:space="preserve">MD.  TAMJID  IBNEY  KAMAL  PROTTOY </t>
  </si>
  <si>
    <t>2018-826-779</t>
  </si>
  <si>
    <t xml:space="preserve">IMRAN HOSSAIN </t>
  </si>
  <si>
    <t>2018-526-781</t>
  </si>
  <si>
    <t xml:space="preserve">MD.   RAKIBUL  HASAN  NESHAT </t>
  </si>
  <si>
    <t>2018-226-784</t>
  </si>
  <si>
    <t xml:space="preserve">KAWSAR  AHMMED </t>
  </si>
  <si>
    <t>2018-326-800</t>
  </si>
  <si>
    <t xml:space="preserve"> ,,</t>
  </si>
  <si>
    <t xml:space="preserve">MEHEDI  HASAN </t>
  </si>
  <si>
    <t>2018-926-804</t>
  </si>
  <si>
    <t xml:space="preserve">MD  ABDULLA AL-AMIN </t>
  </si>
  <si>
    <t>2018-526-808</t>
  </si>
  <si>
    <t xml:space="preserve">SAYEDUL  BARI </t>
  </si>
  <si>
    <t>2018-926-813</t>
  </si>
  <si>
    <t xml:space="preserve">MD.  ASIF  RAIHAN </t>
  </si>
  <si>
    <t>2018-626-816</t>
  </si>
  <si>
    <t xml:space="preserve">MD. RIAZUL  ISLAM </t>
  </si>
  <si>
    <t>2018-426-818</t>
  </si>
  <si>
    <t xml:space="preserve">MD. SAHIN  AHMED </t>
  </si>
  <si>
    <t>2018-326-828</t>
  </si>
  <si>
    <t xml:space="preserve">MD.  ATIKUR RAHAMAN </t>
  </si>
  <si>
    <t>2018-826-832</t>
  </si>
  <si>
    <t xml:space="preserve">MD ROKON  UDDIN </t>
  </si>
  <si>
    <t>2018-626-804</t>
  </si>
  <si>
    <t xml:space="preserve">MD.  SAKIL </t>
  </si>
  <si>
    <t>2018-426-836</t>
  </si>
  <si>
    <t xml:space="preserve">MD.  ARIFUL   ISLAM </t>
  </si>
  <si>
    <t>2018-926-840</t>
  </si>
  <si>
    <t>MD.  ISMAIL HOSSAIN</t>
  </si>
  <si>
    <t>2018-226-847</t>
  </si>
  <si>
    <t xml:space="preserve">ASHIQUL   AMIN  ABID </t>
  </si>
  <si>
    <t xml:space="preserve">MIJANUR  RAHMAN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</si>
</sst>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8" formatCode="0.0"/>
    <numFmt numFmtId="169" formatCode="0.000"/>
  </numFmts>
  <fonts count="134">
    <font>
      <sz val="10"/>
      <name val="Arial"/>
    </font>
    <font>
      <sz val="10"/>
      <name val="Arial"/>
    </font>
    <font>
      <sz val="10"/>
      <name val="SutonnyMJ"/>
    </font>
    <font>
      <sz val="12"/>
      <name val="SutonnyMJ"/>
    </font>
    <font>
      <sz val="14"/>
      <name val="SutonnyMJ"/>
    </font>
    <font>
      <sz val="14"/>
      <name val="Arial"/>
      <family val="2"/>
    </font>
    <font>
      <sz val="12"/>
      <name val="Arial"/>
      <family val="2"/>
    </font>
    <font>
      <sz val="18"/>
      <name val="SutonnyMJ"/>
    </font>
    <font>
      <sz val="16"/>
      <name val="SutonnyMJ"/>
    </font>
    <font>
      <sz val="13"/>
      <name val="SutonnyMJ"/>
    </font>
    <font>
      <sz val="13"/>
      <name val="Arial"/>
      <family val="2"/>
    </font>
    <font>
      <sz val="12"/>
      <name val="Times New Roman"/>
      <family val="1"/>
    </font>
    <font>
      <sz val="20"/>
      <name val="SutonnyMJ"/>
    </font>
    <font>
      <sz val="11"/>
      <name val="Times New Roman"/>
      <family val="1"/>
    </font>
    <font>
      <sz val="11"/>
      <name val="SutonnyMJ"/>
    </font>
    <font>
      <sz val="10"/>
      <name val="Times New Roman"/>
      <family val="1"/>
    </font>
    <font>
      <sz val="13"/>
      <name val="MoinaNormal"/>
    </font>
    <font>
      <sz val="7"/>
      <name val="Times New Roman"/>
      <family val="1"/>
    </font>
    <font>
      <sz val="13"/>
      <name val="Times New Roman"/>
      <family val="1"/>
    </font>
    <font>
      <sz val="9"/>
      <name val="Times New Roman"/>
      <family val="1"/>
    </font>
    <font>
      <sz val="9"/>
      <name val="SutonnyMJ"/>
    </font>
    <font>
      <sz val="8"/>
      <name val="Arial"/>
      <family val="2"/>
    </font>
    <font>
      <sz val="8"/>
      <name val="Times New Roman"/>
      <family val="1"/>
    </font>
    <font>
      <sz val="34"/>
      <name val="SutonnyMJ"/>
    </font>
    <font>
      <sz val="34"/>
      <name val="Arial"/>
      <family val="2"/>
    </font>
    <font>
      <b/>
      <sz val="10"/>
      <name val="Times New Roman"/>
      <family val="1"/>
    </font>
    <font>
      <b/>
      <sz val="14"/>
      <name val="Times New Roman"/>
      <family val="1"/>
    </font>
    <font>
      <sz val="9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2"/>
      <name val="Times New Roman"/>
      <family val="1"/>
    </font>
    <font>
      <sz val="8"/>
      <name val="SutonnyMJ"/>
    </font>
    <font>
      <sz val="14"/>
      <name val="Times New Roman"/>
      <family val="1"/>
    </font>
    <font>
      <b/>
      <sz val="9"/>
      <name val="Times New Roman"/>
      <family val="1"/>
    </font>
    <font>
      <b/>
      <sz val="8"/>
      <name val="Times New Roman"/>
      <family val="1"/>
    </font>
    <font>
      <sz val="14"/>
      <name val="MoinaNormal"/>
    </font>
    <font>
      <sz val="20"/>
      <name val="Times New Roman"/>
      <family val="1"/>
    </font>
    <font>
      <sz val="10"/>
      <name val="Arial"/>
      <family val="2"/>
    </font>
    <font>
      <sz val="34"/>
      <name val="Times New Roman"/>
      <family val="1"/>
    </font>
    <font>
      <sz val="18"/>
      <name val="Times New Roman"/>
      <family val="1"/>
    </font>
    <font>
      <sz val="30"/>
      <name val="Times New Roman"/>
      <family val="1"/>
    </font>
    <font>
      <sz val="28"/>
      <name val="Times New Roman"/>
      <family val="1"/>
    </font>
    <font>
      <sz val="28"/>
      <name val="SutonnyMJ"/>
    </font>
    <font>
      <sz val="28"/>
      <name val="Arial"/>
      <family val="2"/>
    </font>
    <font>
      <sz val="26"/>
      <name val="Times New Roman"/>
      <family val="1"/>
    </font>
    <font>
      <sz val="16"/>
      <name val="Times New Roman"/>
      <family val="1"/>
    </font>
    <font>
      <b/>
      <sz val="10"/>
      <name val="SutonnyMJ"/>
    </font>
    <font>
      <sz val="18"/>
      <name val="Arial"/>
      <family val="2"/>
    </font>
    <font>
      <sz val="24"/>
      <name val="Times New Roman"/>
      <family val="1"/>
    </font>
    <font>
      <b/>
      <sz val="20"/>
      <name val="Times New Roman"/>
      <family val="1"/>
    </font>
    <font>
      <sz val="18"/>
      <name val="Arial"/>
      <family val="2"/>
    </font>
    <font>
      <sz val="15"/>
      <name val="Times New Roman"/>
      <family val="1"/>
    </font>
    <font>
      <sz val="20"/>
      <color indexed="10"/>
      <name val="Times New Roman"/>
      <family val="1"/>
    </font>
    <font>
      <sz val="20"/>
      <color indexed="10"/>
      <name val="Arial"/>
      <family val="2"/>
    </font>
    <font>
      <sz val="2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MoinaNormal"/>
    </font>
    <font>
      <sz val="10"/>
      <name val="Arial"/>
      <family val="2"/>
    </font>
    <font>
      <sz val="9"/>
      <name val="Arial"/>
      <family val="2"/>
    </font>
    <font>
      <sz val="6"/>
      <name val="Times New Roman"/>
      <family val="1"/>
    </font>
    <font>
      <sz val="8"/>
      <name val="Calibri"/>
      <family val="2"/>
    </font>
    <font>
      <sz val="10"/>
      <color indexed="8"/>
      <name val="Times New Roman"/>
      <family val="1"/>
    </font>
    <font>
      <sz val="10"/>
      <color indexed="10"/>
      <name val="Times New Roman"/>
      <family val="1"/>
    </font>
    <font>
      <sz val="8"/>
      <color indexed="8"/>
      <name val="Times New Roman"/>
      <family val="1"/>
    </font>
    <font>
      <sz val="15"/>
      <name val="Arial"/>
      <family val="2"/>
    </font>
    <font>
      <sz val="36"/>
      <name val="Times New Roman"/>
      <family val="1"/>
    </font>
    <font>
      <sz val="8"/>
      <color indexed="10"/>
      <name val="Times New Roman"/>
      <family val="1"/>
    </font>
    <font>
      <sz val="8"/>
      <name val="Arial"/>
      <family val="2"/>
    </font>
    <font>
      <sz val="13"/>
      <name val="Arial"/>
      <family val="2"/>
    </font>
    <font>
      <sz val="16"/>
      <name val="Arial"/>
      <family val="2"/>
    </font>
    <font>
      <sz val="14"/>
      <name val="Arial"/>
      <family val="2"/>
    </font>
    <font>
      <sz val="11"/>
      <name val="Arial"/>
      <family val="2"/>
    </font>
    <font>
      <sz val="3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sz val="9"/>
      <name val="Arial Narrow"/>
      <family val="2"/>
    </font>
    <font>
      <b/>
      <sz val="8"/>
      <name val="Arial"/>
      <family val="2"/>
    </font>
    <font>
      <b/>
      <sz val="8"/>
      <name val="Arial Narrow"/>
      <family val="2"/>
    </font>
    <font>
      <b/>
      <u/>
      <sz val="10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sz val="15"/>
      <name val="Arial"/>
      <family val="2"/>
    </font>
    <font>
      <b/>
      <sz val="9"/>
      <name val="Arial Narrow"/>
      <family val="2"/>
    </font>
    <font>
      <sz val="7"/>
      <name val="Arial"/>
      <family val="2"/>
    </font>
    <font>
      <sz val="12"/>
      <name val="Arial"/>
      <family val="2"/>
    </font>
    <font>
      <sz val="9"/>
      <color indexed="10"/>
      <name val="Arial"/>
      <family val="2"/>
    </font>
    <font>
      <sz val="17"/>
      <name val="Arial"/>
      <family val="2"/>
    </font>
    <font>
      <sz val="22"/>
      <name val="Times New Roman"/>
      <family val="1"/>
    </font>
    <font>
      <sz val="10"/>
      <color indexed="10"/>
      <name val="SutonnyMJ"/>
    </font>
    <font>
      <sz val="10"/>
      <color indexed="8"/>
      <name val="SutonnyMJ"/>
    </font>
    <font>
      <sz val="18"/>
      <color indexed="10"/>
      <name val="SutonnyMJ"/>
    </font>
    <font>
      <sz val="13"/>
      <color indexed="10"/>
      <name val="SutonnyMJ"/>
    </font>
    <font>
      <sz val="20"/>
      <name val="Arial"/>
      <family val="2"/>
    </font>
    <font>
      <sz val="10"/>
      <color indexed="8"/>
      <name val="Arial"/>
      <family val="2"/>
    </font>
    <font>
      <sz val="12"/>
      <color indexed="8"/>
      <name val="SutonnyMJ"/>
    </font>
    <font>
      <sz val="12"/>
      <color indexed="8"/>
      <name val="Times New Roman"/>
      <family val="1"/>
    </font>
    <font>
      <sz val="13"/>
      <color indexed="8"/>
      <name val="Times New Roman"/>
      <family val="1"/>
    </font>
    <font>
      <sz val="13"/>
      <color indexed="10"/>
      <name val="Times New Roman"/>
      <family val="1"/>
    </font>
    <font>
      <sz val="10"/>
      <color indexed="10"/>
      <name val="Arial"/>
      <family val="2"/>
    </font>
    <font>
      <sz val="7"/>
      <name val="Arial"/>
      <family val="2"/>
    </font>
    <font>
      <b/>
      <sz val="7"/>
      <name val="Times New Roman"/>
      <family val="1"/>
    </font>
    <font>
      <b/>
      <sz val="10"/>
      <color indexed="10"/>
      <name val="Times New Roman"/>
      <family val="1"/>
    </font>
    <font>
      <sz val="11"/>
      <color indexed="10"/>
      <name val="Times New Roman"/>
      <family val="1"/>
    </font>
    <font>
      <sz val="8"/>
      <name val="Arial"/>
      <family val="2"/>
    </font>
    <font>
      <sz val="14"/>
      <name val="Arial"/>
      <family val="2"/>
    </font>
    <font>
      <sz val="13"/>
      <name val="Arial"/>
      <family val="2"/>
    </font>
    <font>
      <sz val="9"/>
      <name val="Arial"/>
      <family val="2"/>
    </font>
    <font>
      <sz val="12"/>
      <name val="Arial"/>
      <family val="2"/>
    </font>
    <font>
      <b/>
      <sz val="11"/>
      <name val="Times New Roman"/>
      <family val="1"/>
    </font>
    <font>
      <b/>
      <sz val="12"/>
      <name val="Arial"/>
      <family val="2"/>
    </font>
    <font>
      <sz val="10"/>
      <name val="Arial"/>
      <family val="2"/>
    </font>
    <font>
      <b/>
      <sz val="8"/>
      <color indexed="10"/>
      <name val="Times New Roman"/>
      <family val="1"/>
    </font>
    <font>
      <sz val="8"/>
      <name val="10"/>
    </font>
    <font>
      <sz val="8"/>
      <name val="Arial"/>
      <family val="2"/>
    </font>
    <font>
      <sz val="10"/>
      <name val="Arial"/>
      <family val="2"/>
    </font>
    <font>
      <sz val="8"/>
      <name val="Cambria"/>
      <family val="1"/>
    </font>
    <font>
      <sz val="10"/>
      <name val="Arial"/>
      <family val="2"/>
    </font>
    <font>
      <sz val="10"/>
      <color indexed="10"/>
      <name val="Times New Roman"/>
      <family val="1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</fills>
  <borders count="3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5"/>
      </left>
      <right style="thin">
        <color indexed="15"/>
      </right>
      <top style="thin">
        <color indexed="15"/>
      </top>
      <bottom style="thin">
        <color indexed="15"/>
      </bottom>
      <diagonal/>
    </border>
    <border>
      <left style="thin">
        <color indexed="15"/>
      </left>
      <right style="thin">
        <color indexed="15"/>
      </right>
      <top style="thin">
        <color indexed="15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5"/>
      </left>
      <right style="thin">
        <color indexed="15"/>
      </right>
      <top/>
      <bottom style="thin">
        <color indexed="15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15"/>
      </right>
      <top style="thin">
        <color indexed="15"/>
      </top>
      <bottom style="thin">
        <color indexed="15"/>
      </bottom>
      <diagonal/>
    </border>
    <border>
      <left style="thin">
        <color indexed="15"/>
      </left>
      <right/>
      <top style="thin">
        <color indexed="15"/>
      </top>
      <bottom style="thin">
        <color indexed="15"/>
      </bottom>
      <diagonal/>
    </border>
    <border>
      <left/>
      <right style="thin">
        <color indexed="15"/>
      </right>
      <top style="thin">
        <color indexed="15"/>
      </top>
      <bottom/>
      <diagonal/>
    </border>
    <border>
      <left style="thin">
        <color indexed="15"/>
      </left>
      <right style="thin">
        <color indexed="15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15"/>
      </top>
      <bottom style="thin">
        <color indexed="15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15"/>
      </left>
      <right/>
      <top style="thin">
        <color indexed="15"/>
      </top>
      <bottom/>
      <diagonal/>
    </border>
    <border>
      <left/>
      <right/>
      <top style="thin">
        <color indexed="15"/>
      </top>
      <bottom/>
      <diagonal/>
    </border>
    <border>
      <left style="thin">
        <color indexed="15"/>
      </left>
      <right/>
      <top/>
      <bottom style="thin">
        <color indexed="15"/>
      </bottom>
      <diagonal/>
    </border>
    <border>
      <left/>
      <right/>
      <top/>
      <bottom style="thin">
        <color indexed="15"/>
      </bottom>
      <diagonal/>
    </border>
    <border>
      <left/>
      <right style="thin">
        <color indexed="15"/>
      </right>
      <top/>
      <bottom style="thin">
        <color indexed="15"/>
      </bottom>
      <diagonal/>
    </border>
    <border>
      <left style="thin">
        <color indexed="15"/>
      </left>
      <right/>
      <top/>
      <bottom/>
      <diagonal/>
    </border>
    <border>
      <left/>
      <right style="thin">
        <color indexed="15"/>
      </right>
      <top/>
      <bottom/>
      <diagonal/>
    </border>
  </borders>
  <cellStyleXfs count="44">
    <xf numFmtId="0" fontId="0" fillId="0" borderId="0"/>
    <xf numFmtId="0" fontId="55" fillId="2" borderId="0" applyNumberFormat="0" applyBorder="0" applyAlignment="0" applyProtection="0"/>
    <xf numFmtId="0" fontId="55" fillId="3" borderId="0" applyNumberFormat="0" applyBorder="0" applyAlignment="0" applyProtection="0"/>
    <xf numFmtId="0" fontId="55" fillId="4" borderId="0" applyNumberFormat="0" applyBorder="0" applyAlignment="0" applyProtection="0"/>
    <xf numFmtId="0" fontId="55" fillId="5" borderId="0" applyNumberFormat="0" applyBorder="0" applyAlignment="0" applyProtection="0"/>
    <xf numFmtId="0" fontId="55" fillId="6" borderId="0" applyNumberFormat="0" applyBorder="0" applyAlignment="0" applyProtection="0"/>
    <xf numFmtId="0" fontId="55" fillId="7" borderId="0" applyNumberFormat="0" applyBorder="0" applyAlignment="0" applyProtection="0"/>
    <xf numFmtId="0" fontId="55" fillId="8" borderId="0" applyNumberFormat="0" applyBorder="0" applyAlignment="0" applyProtection="0"/>
    <xf numFmtId="0" fontId="55" fillId="9" borderId="0" applyNumberFormat="0" applyBorder="0" applyAlignment="0" applyProtection="0"/>
    <xf numFmtId="0" fontId="55" fillId="10" borderId="0" applyNumberFormat="0" applyBorder="0" applyAlignment="0" applyProtection="0"/>
    <xf numFmtId="0" fontId="55" fillId="5" borderId="0" applyNumberFormat="0" applyBorder="0" applyAlignment="0" applyProtection="0"/>
    <xf numFmtId="0" fontId="55" fillId="8" borderId="0" applyNumberFormat="0" applyBorder="0" applyAlignment="0" applyProtection="0"/>
    <xf numFmtId="0" fontId="55" fillId="11" borderId="0" applyNumberFormat="0" applyBorder="0" applyAlignment="0" applyProtection="0"/>
    <xf numFmtId="0" fontId="56" fillId="12" borderId="0" applyNumberFormat="0" applyBorder="0" applyAlignment="0" applyProtection="0"/>
    <xf numFmtId="0" fontId="56" fillId="9" borderId="0" applyNumberFormat="0" applyBorder="0" applyAlignment="0" applyProtection="0"/>
    <xf numFmtId="0" fontId="56" fillId="10" borderId="0" applyNumberFormat="0" applyBorder="0" applyAlignment="0" applyProtection="0"/>
    <xf numFmtId="0" fontId="56" fillId="13" borderId="0" applyNumberFormat="0" applyBorder="0" applyAlignment="0" applyProtection="0"/>
    <xf numFmtId="0" fontId="56" fillId="14" borderId="0" applyNumberFormat="0" applyBorder="0" applyAlignment="0" applyProtection="0"/>
    <xf numFmtId="0" fontId="56" fillId="15" borderId="0" applyNumberFormat="0" applyBorder="0" applyAlignment="0" applyProtection="0"/>
    <xf numFmtId="0" fontId="56" fillId="16" borderId="0" applyNumberFormat="0" applyBorder="0" applyAlignment="0" applyProtection="0"/>
    <xf numFmtId="0" fontId="56" fillId="17" borderId="0" applyNumberFormat="0" applyBorder="0" applyAlignment="0" applyProtection="0"/>
    <xf numFmtId="0" fontId="56" fillId="18" borderId="0" applyNumberFormat="0" applyBorder="0" applyAlignment="0" applyProtection="0"/>
    <xf numFmtId="0" fontId="56" fillId="13" borderId="0" applyNumberFormat="0" applyBorder="0" applyAlignment="0" applyProtection="0"/>
    <xf numFmtId="0" fontId="56" fillId="14" borderId="0" applyNumberFormat="0" applyBorder="0" applyAlignment="0" applyProtection="0"/>
    <xf numFmtId="0" fontId="56" fillId="19" borderId="0" applyNumberFormat="0" applyBorder="0" applyAlignment="0" applyProtection="0"/>
    <xf numFmtId="0" fontId="57" fillId="3" borderId="0" applyNumberFormat="0" applyBorder="0" applyAlignment="0" applyProtection="0"/>
    <xf numFmtId="0" fontId="58" fillId="20" borderId="1" applyNumberFormat="0" applyAlignment="0" applyProtection="0"/>
    <xf numFmtId="0" fontId="59" fillId="21" borderId="2" applyNumberFormat="0" applyAlignment="0" applyProtection="0"/>
    <xf numFmtId="0" fontId="60" fillId="0" borderId="0" applyNumberFormat="0" applyFill="0" applyBorder="0" applyAlignment="0" applyProtection="0"/>
    <xf numFmtId="0" fontId="61" fillId="4" borderId="0" applyNumberFormat="0" applyBorder="0" applyAlignment="0" applyProtection="0"/>
    <xf numFmtId="0" fontId="62" fillId="0" borderId="3" applyNumberFormat="0" applyFill="0" applyAlignment="0" applyProtection="0"/>
    <xf numFmtId="0" fontId="63" fillId="0" borderId="4" applyNumberFormat="0" applyFill="0" applyAlignment="0" applyProtection="0"/>
    <xf numFmtId="0" fontId="64" fillId="0" borderId="5" applyNumberFormat="0" applyFill="0" applyAlignment="0" applyProtection="0"/>
    <xf numFmtId="0" fontId="64" fillId="0" borderId="0" applyNumberFormat="0" applyFill="0" applyBorder="0" applyAlignment="0" applyProtection="0"/>
    <xf numFmtId="0" fontId="65" fillId="7" borderId="1" applyNumberFormat="0" applyAlignment="0" applyProtection="0"/>
    <xf numFmtId="0" fontId="66" fillId="0" borderId="6" applyNumberFormat="0" applyFill="0" applyAlignment="0" applyProtection="0"/>
    <xf numFmtId="0" fontId="67" fillId="22" borderId="0" applyNumberFormat="0" applyBorder="0" applyAlignment="0" applyProtection="0"/>
    <xf numFmtId="0" fontId="55" fillId="0" borderId="0"/>
    <xf numFmtId="0" fontId="55" fillId="0" borderId="0"/>
    <xf numFmtId="0" fontId="1" fillId="23" borderId="7" applyNumberFormat="0" applyFont="0" applyAlignment="0" applyProtection="0"/>
    <xf numFmtId="0" fontId="68" fillId="20" borderId="8" applyNumberFormat="0" applyAlignment="0" applyProtection="0"/>
    <xf numFmtId="0" fontId="69" fillId="0" borderId="0" applyNumberFormat="0" applyFill="0" applyBorder="0" applyAlignment="0" applyProtection="0"/>
    <xf numFmtId="0" fontId="70" fillId="0" borderId="9" applyNumberFormat="0" applyFill="0" applyAlignment="0" applyProtection="0"/>
    <xf numFmtId="0" fontId="71" fillId="0" borderId="0" applyNumberFormat="0" applyFill="0" applyBorder="0" applyAlignment="0" applyProtection="0"/>
  </cellStyleXfs>
  <cellXfs count="132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4" fillId="0" borderId="0" xfId="0" applyFont="1" applyAlignment="1">
      <alignment horizontal="center" vertical="top"/>
    </xf>
    <xf numFmtId="0" fontId="3" fillId="0" borderId="0" xfId="0" applyFont="1" applyBorder="1" applyAlignment="1">
      <alignment horizontal="center"/>
    </xf>
    <xf numFmtId="0" fontId="6" fillId="0" borderId="0" xfId="0" applyFont="1"/>
    <xf numFmtId="0" fontId="3" fillId="0" borderId="0" xfId="0" applyFont="1" applyBorder="1"/>
    <xf numFmtId="0" fontId="3" fillId="0" borderId="0" xfId="0" applyFont="1" applyBorder="1" applyAlignment="1">
      <alignment horizontal="left"/>
    </xf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/>
    <xf numFmtId="0" fontId="9" fillId="0" borderId="10" xfId="0" applyFont="1" applyBorder="1" applyAlignment="1">
      <alignment horizontal="center" vertical="center"/>
    </xf>
    <xf numFmtId="0" fontId="9" fillId="0" borderId="1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9" fillId="0" borderId="0" xfId="0" applyFont="1" applyBorder="1"/>
    <xf numFmtId="0" fontId="9" fillId="0" borderId="0" xfId="0" applyFont="1" applyBorder="1" applyAlignment="1">
      <alignment horizontal="center"/>
    </xf>
    <xf numFmtId="0" fontId="10" fillId="0" borderId="0" xfId="0" applyFont="1" applyBorder="1"/>
    <xf numFmtId="0" fontId="10" fillId="0" borderId="0" xfId="0" applyFont="1" applyBorder="1" applyAlignment="1">
      <alignment horizontal="right"/>
    </xf>
    <xf numFmtId="0" fontId="9" fillId="0" borderId="0" xfId="0" applyFont="1" applyBorder="1" applyAlignment="1">
      <alignment horizontal="left"/>
    </xf>
    <xf numFmtId="0" fontId="7" fillId="0" borderId="0" xfId="0" applyFont="1" applyAlignment="1">
      <alignment vertical="top"/>
    </xf>
    <xf numFmtId="0" fontId="2" fillId="0" borderId="0" xfId="0" applyFont="1" applyAlignment="1">
      <alignment horizontal="center"/>
    </xf>
    <xf numFmtId="0" fontId="9" fillId="0" borderId="0" xfId="0" applyFont="1" applyBorder="1" applyAlignment="1">
      <alignment horizontal="right"/>
    </xf>
    <xf numFmtId="0" fontId="9" fillId="0" borderId="0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5" fillId="0" borderId="0" xfId="0" applyFont="1" applyBorder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9" fontId="9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6" fillId="0" borderId="0" xfId="0" applyFont="1" applyBorder="1"/>
    <xf numFmtId="0" fontId="9" fillId="0" borderId="0" xfId="0" applyFont="1" applyBorder="1" applyAlignment="1">
      <alignment horizontal="left" vertical="center"/>
    </xf>
    <xf numFmtId="0" fontId="10" fillId="0" borderId="0" xfId="0" applyFont="1" applyBorder="1" applyAlignment="1">
      <alignment vertical="center"/>
    </xf>
    <xf numFmtId="0" fontId="9" fillId="0" borderId="0" xfId="0" applyFont="1" applyAlignment="1">
      <alignment horizontal="center"/>
    </xf>
    <xf numFmtId="0" fontId="9" fillId="0" borderId="0" xfId="0" applyFont="1" applyAlignment="1"/>
    <xf numFmtId="0" fontId="3" fillId="0" borderId="0" xfId="0" applyFont="1" applyBorder="1" applyAlignment="1">
      <alignment horizontal="center" vertical="center"/>
    </xf>
    <xf numFmtId="0" fontId="8" fillId="0" borderId="0" xfId="0" applyFont="1" applyBorder="1" applyAlignment="1"/>
    <xf numFmtId="0" fontId="0" fillId="0" borderId="0" xfId="0" applyBorder="1"/>
    <xf numFmtId="0" fontId="9" fillId="0" borderId="0" xfId="0" applyFont="1" applyAlignment="1">
      <alignment vertical="top" wrapText="1"/>
    </xf>
    <xf numFmtId="0" fontId="9" fillId="0" borderId="0" xfId="0" applyFont="1" applyAlignment="1">
      <alignment vertical="top"/>
    </xf>
    <xf numFmtId="0" fontId="2" fillId="0" borderId="0" xfId="0" applyFont="1" applyAlignment="1">
      <alignment horizontal="left" vertical="center"/>
    </xf>
    <xf numFmtId="0" fontId="2" fillId="0" borderId="0" xfId="0" applyFont="1" applyBorder="1"/>
    <xf numFmtId="0" fontId="9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vertical="center"/>
    </xf>
    <xf numFmtId="0" fontId="5" fillId="0" borderId="0" xfId="0" applyFont="1" applyBorder="1"/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9" fillId="0" borderId="0" xfId="0" applyFont="1" applyBorder="1" applyAlignment="1"/>
    <xf numFmtId="0" fontId="12" fillId="0" borderId="0" xfId="0" applyFont="1" applyAlignment="1">
      <alignment vertical="center"/>
    </xf>
    <xf numFmtId="0" fontId="9" fillId="0" borderId="0" xfId="0" applyFont="1" applyBorder="1" applyAlignment="1">
      <alignment vertical="center" wrapText="1"/>
    </xf>
    <xf numFmtId="0" fontId="9" fillId="0" borderId="11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 wrapText="1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24" fillId="0" borderId="0" xfId="0" applyFont="1"/>
    <xf numFmtId="0" fontId="22" fillId="0" borderId="11" xfId="0" applyFont="1" applyBorder="1" applyAlignment="1">
      <alignment horizontal="center" textRotation="90" wrapText="1"/>
    </xf>
    <xf numFmtId="0" fontId="22" fillId="0" borderId="11" xfId="0" applyFont="1" applyBorder="1" applyAlignment="1">
      <alignment horizontal="center" textRotation="90"/>
    </xf>
    <xf numFmtId="0" fontId="9" fillId="0" borderId="11" xfId="0" applyFont="1" applyBorder="1" applyAlignment="1">
      <alignment vertical="center"/>
    </xf>
    <xf numFmtId="0" fontId="10" fillId="0" borderId="11" xfId="0" applyFont="1" applyBorder="1" applyAlignment="1">
      <alignment vertical="center"/>
    </xf>
    <xf numFmtId="0" fontId="7" fillId="0" borderId="0" xfId="0" applyFont="1" applyAlignment="1"/>
    <xf numFmtId="0" fontId="9" fillId="0" borderId="0" xfId="0" applyFont="1" applyAlignment="1">
      <alignment vertical="center" wrapText="1"/>
    </xf>
    <xf numFmtId="0" fontId="25" fillId="0" borderId="0" xfId="0" applyFont="1" applyAlignment="1"/>
    <xf numFmtId="0" fontId="22" fillId="0" borderId="0" xfId="0" applyFont="1" applyAlignment="1">
      <alignment horizontal="center"/>
    </xf>
    <xf numFmtId="0" fontId="22" fillId="0" borderId="0" xfId="0" applyFont="1" applyAlignment="1"/>
    <xf numFmtId="0" fontId="22" fillId="0" borderId="0" xfId="0" applyFont="1" applyAlignment="1">
      <alignment horizontal="left"/>
    </xf>
    <xf numFmtId="0" fontId="7" fillId="0" borderId="0" xfId="0" applyFont="1" applyBorder="1" applyAlignment="1">
      <alignment vertical="top"/>
    </xf>
    <xf numFmtId="0" fontId="9" fillId="0" borderId="11" xfId="0" applyFont="1" applyBorder="1" applyAlignment="1">
      <alignment vertical="center" wrapText="1"/>
    </xf>
    <xf numFmtId="0" fontId="9" fillId="0" borderId="11" xfId="0" applyFont="1" applyBorder="1"/>
    <xf numFmtId="0" fontId="10" fillId="0" borderId="0" xfId="0" applyFont="1"/>
    <xf numFmtId="0" fontId="2" fillId="0" borderId="0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textRotation="90" wrapText="1"/>
    </xf>
    <xf numFmtId="0" fontId="22" fillId="0" borderId="12" xfId="0" applyFont="1" applyBorder="1" applyAlignment="1">
      <alignment horizontal="center" textRotation="90"/>
    </xf>
    <xf numFmtId="0" fontId="12" fillId="0" borderId="0" xfId="0" applyFont="1" applyBorder="1" applyAlignment="1">
      <alignment vertical="center"/>
    </xf>
    <xf numFmtId="0" fontId="25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15" fillId="0" borderId="11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27" fillId="0" borderId="0" xfId="0" applyFont="1"/>
    <xf numFmtId="0" fontId="3" fillId="0" borderId="11" xfId="0" applyFont="1" applyBorder="1" applyAlignment="1">
      <alignment vertical="center"/>
    </xf>
    <xf numFmtId="0" fontId="3" fillId="0" borderId="11" xfId="0" applyFont="1" applyBorder="1" applyAlignment="1">
      <alignment vertical="center" wrapText="1"/>
    </xf>
    <xf numFmtId="0" fontId="5" fillId="0" borderId="0" xfId="0" applyFont="1" applyAlignment="1"/>
    <xf numFmtId="0" fontId="19" fillId="0" borderId="11" xfId="0" applyFont="1" applyBorder="1" applyAlignment="1">
      <alignment horizontal="center" vertical="center" wrapText="1"/>
    </xf>
    <xf numFmtId="0" fontId="28" fillId="0" borderId="0" xfId="0" applyFont="1"/>
    <xf numFmtId="0" fontId="14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14" fillId="0" borderId="0" xfId="0" applyFont="1"/>
    <xf numFmtId="0" fontId="3" fillId="0" borderId="0" xfId="0" applyFont="1" applyAlignment="1">
      <alignment vertical="center"/>
    </xf>
    <xf numFmtId="0" fontId="11" fillId="0" borderId="0" xfId="0" applyFont="1" applyAlignment="1">
      <alignment horizontal="center"/>
    </xf>
    <xf numFmtId="0" fontId="17" fillId="0" borderId="12" xfId="0" applyFont="1" applyBorder="1" applyAlignment="1">
      <alignment horizontal="center" textRotation="90"/>
    </xf>
    <xf numFmtId="0" fontId="17" fillId="0" borderId="12" xfId="0" applyFont="1" applyBorder="1" applyAlignment="1">
      <alignment horizontal="center" textRotation="90" wrapText="1"/>
    </xf>
    <xf numFmtId="0" fontId="17" fillId="0" borderId="11" xfId="0" applyFont="1" applyBorder="1" applyAlignment="1">
      <alignment horizontal="center" textRotation="90" wrapText="1"/>
    </xf>
    <xf numFmtId="0" fontId="6" fillId="0" borderId="11" xfId="0" applyFont="1" applyBorder="1" applyAlignment="1">
      <alignment vertical="center"/>
    </xf>
    <xf numFmtId="0" fontId="19" fillId="0" borderId="10" xfId="0" applyFont="1" applyBorder="1" applyAlignment="1">
      <alignment horizontal="center" vertical="center" wrapText="1"/>
    </xf>
    <xf numFmtId="0" fontId="13" fillId="0" borderId="0" xfId="0" applyFont="1" applyAlignment="1">
      <alignment vertical="center"/>
    </xf>
    <xf numFmtId="0" fontId="19" fillId="0" borderId="0" xfId="0" applyFont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0" fillId="0" borderId="0" xfId="0" applyFont="1" applyAlignment="1"/>
    <xf numFmtId="0" fontId="11" fillId="0" borderId="0" xfId="0" applyFont="1" applyAlignment="1"/>
    <xf numFmtId="0" fontId="2" fillId="0" borderId="11" xfId="0" applyFont="1" applyBorder="1" applyAlignment="1">
      <alignment horizontal="center" vertical="center" wrapText="1"/>
    </xf>
    <xf numFmtId="0" fontId="2" fillId="0" borderId="0" xfId="0" applyFont="1" applyAlignment="1"/>
    <xf numFmtId="2" fontId="15" fillId="0" borderId="10" xfId="0" applyNumberFormat="1" applyFont="1" applyBorder="1" applyAlignment="1">
      <alignment horizontal="center" vertical="center" wrapText="1"/>
    </xf>
    <xf numFmtId="0" fontId="11" fillId="0" borderId="11" xfId="0" applyFont="1" applyBorder="1" applyAlignment="1">
      <alignment vertical="center" wrapText="1"/>
    </xf>
    <xf numFmtId="0" fontId="22" fillId="0" borderId="11" xfId="0" applyFont="1" applyBorder="1" applyAlignment="1">
      <alignment horizontal="left" vertical="center" wrapText="1"/>
    </xf>
    <xf numFmtId="0" fontId="22" fillId="0" borderId="11" xfId="0" applyFont="1" applyBorder="1" applyAlignment="1">
      <alignment horizontal="center" vertical="center" textRotation="90" wrapText="1"/>
    </xf>
    <xf numFmtId="0" fontId="22" fillId="0" borderId="11" xfId="0" applyFont="1" applyBorder="1" applyAlignment="1">
      <alignment horizontal="left" vertical="center"/>
    </xf>
    <xf numFmtId="0" fontId="0" fillId="0" borderId="0" xfId="0" applyAlignment="1">
      <alignment horizontal="left"/>
    </xf>
    <xf numFmtId="2" fontId="13" fillId="0" borderId="10" xfId="0" applyNumberFormat="1" applyFont="1" applyBorder="1" applyAlignment="1">
      <alignment horizontal="center" vertical="center" wrapText="1"/>
    </xf>
    <xf numFmtId="0" fontId="15" fillId="0" borderId="10" xfId="0" applyFont="1" applyBorder="1" applyAlignment="1">
      <alignment vertical="center" wrapText="1"/>
    </xf>
    <xf numFmtId="0" fontId="15" fillId="0" borderId="0" xfId="0" applyFont="1" applyBorder="1" applyAlignment="1">
      <alignment vertical="center" wrapText="1"/>
    </xf>
    <xf numFmtId="0" fontId="15" fillId="0" borderId="0" xfId="0" applyFont="1" applyBorder="1" applyAlignment="1">
      <alignment horizontal="center" vertical="center" wrapText="1"/>
    </xf>
    <xf numFmtId="0" fontId="32" fillId="0" borderId="0" xfId="0" applyFont="1"/>
    <xf numFmtId="0" fontId="0" fillId="0" borderId="0" xfId="0" applyAlignment="1">
      <alignment horizontal="center"/>
    </xf>
    <xf numFmtId="0" fontId="0" fillId="0" borderId="11" xfId="0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22" fillId="0" borderId="11" xfId="0" applyFont="1" applyBorder="1" applyAlignment="1">
      <alignment horizontal="center" vertical="center" wrapText="1"/>
    </xf>
    <xf numFmtId="0" fontId="11" fillId="0" borderId="0" xfId="0" applyFont="1"/>
    <xf numFmtId="0" fontId="36" fillId="0" borderId="0" xfId="0" applyFont="1" applyAlignment="1"/>
    <xf numFmtId="0" fontId="36" fillId="0" borderId="0" xfId="0" applyFont="1" applyBorder="1" applyAlignment="1">
      <alignment vertical="center"/>
    </xf>
    <xf numFmtId="0" fontId="37" fillId="0" borderId="0" xfId="0" applyFont="1"/>
    <xf numFmtId="0" fontId="37" fillId="0" borderId="0" xfId="0" applyFont="1" applyBorder="1"/>
    <xf numFmtId="0" fontId="15" fillId="0" borderId="0" xfId="0" applyFont="1"/>
    <xf numFmtId="0" fontId="26" fillId="0" borderId="0" xfId="0" applyFont="1" applyBorder="1" applyAlignment="1">
      <alignment wrapText="1"/>
    </xf>
    <xf numFmtId="0" fontId="32" fillId="0" borderId="0" xfId="0" applyFont="1" applyBorder="1" applyAlignment="1">
      <alignment vertical="center"/>
    </xf>
    <xf numFmtId="0" fontId="32" fillId="0" borderId="0" xfId="0" applyFont="1" applyAlignment="1">
      <alignment vertical="center"/>
    </xf>
    <xf numFmtId="0" fontId="30" fillId="0" borderId="0" xfId="0" applyFont="1" applyBorder="1" applyAlignment="1"/>
    <xf numFmtId="0" fontId="15" fillId="0" borderId="13" xfId="0" applyFont="1" applyBorder="1" applyAlignment="1">
      <alignment horizontal="center" vertical="center" wrapText="1"/>
    </xf>
    <xf numFmtId="0" fontId="36" fillId="0" borderId="0" xfId="0" applyFont="1" applyAlignment="1">
      <alignment vertical="center"/>
    </xf>
    <xf numFmtId="0" fontId="34" fillId="0" borderId="0" xfId="0" applyFont="1" applyBorder="1" applyAlignment="1">
      <alignment vertical="center" wrapText="1"/>
    </xf>
    <xf numFmtId="0" fontId="34" fillId="0" borderId="0" xfId="0" applyFont="1" applyBorder="1" applyAlignment="1">
      <alignment horizontal="center" vertical="center" wrapText="1"/>
    </xf>
    <xf numFmtId="2" fontId="34" fillId="0" borderId="0" xfId="0" applyNumberFormat="1" applyFont="1" applyBorder="1" applyAlignment="1">
      <alignment horizontal="center" vertical="center" wrapText="1"/>
    </xf>
    <xf numFmtId="0" fontId="34" fillId="0" borderId="10" xfId="0" applyFont="1" applyBorder="1" applyAlignment="1">
      <alignment horizontal="center" vertical="center" wrapText="1"/>
    </xf>
    <xf numFmtId="2" fontId="34" fillId="0" borderId="10" xfId="0" applyNumberFormat="1" applyFont="1" applyBorder="1" applyAlignment="1">
      <alignment horizontal="center" vertical="center" wrapText="1"/>
    </xf>
    <xf numFmtId="0" fontId="15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15" fillId="0" borderId="14" xfId="0" applyFont="1" applyBorder="1" applyAlignment="1">
      <alignment vertical="center" wrapText="1"/>
    </xf>
    <xf numFmtId="0" fontId="0" fillId="0" borderId="0" xfId="0" applyBorder="1" applyAlignment="1">
      <alignment horizontal="center"/>
    </xf>
    <xf numFmtId="0" fontId="38" fillId="0" borderId="0" xfId="0" applyFont="1" applyBorder="1" applyAlignment="1">
      <alignment vertical="center"/>
    </xf>
    <xf numFmtId="0" fontId="15" fillId="0" borderId="10" xfId="0" applyFont="1" applyBorder="1"/>
    <xf numFmtId="0" fontId="39" fillId="0" borderId="0" xfId="0" applyFont="1" applyAlignment="1">
      <alignment vertical="top"/>
    </xf>
    <xf numFmtId="0" fontId="36" fillId="0" borderId="0" xfId="0" applyFont="1" applyAlignment="1">
      <alignment horizontal="center"/>
    </xf>
    <xf numFmtId="0" fontId="36" fillId="0" borderId="0" xfId="0" applyFont="1"/>
    <xf numFmtId="0" fontId="36" fillId="0" borderId="0" xfId="0" applyFont="1" applyAlignment="1">
      <alignment vertical="top"/>
    </xf>
    <xf numFmtId="0" fontId="36" fillId="0" borderId="0" xfId="0" applyFont="1" applyAlignment="1">
      <alignment horizontal="center" vertical="top"/>
    </xf>
    <xf numFmtId="0" fontId="32" fillId="0" borderId="0" xfId="0" applyFont="1" applyAlignment="1">
      <alignment horizontal="center" vertical="top"/>
    </xf>
    <xf numFmtId="0" fontId="3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vertical="center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right"/>
    </xf>
    <xf numFmtId="0" fontId="0" fillId="0" borderId="0" xfId="0" applyBorder="1" applyAlignment="1"/>
    <xf numFmtId="0" fontId="1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1" fillId="0" borderId="0" xfId="0" applyFont="1" applyAlignment="1">
      <alignment horizontal="left"/>
    </xf>
    <xf numFmtId="0" fontId="0" fillId="0" borderId="0" xfId="0" applyAlignment="1"/>
    <xf numFmtId="0" fontId="1" fillId="0" borderId="0" xfId="0" applyFont="1"/>
    <xf numFmtId="0" fontId="1" fillId="0" borderId="0" xfId="0" applyFont="1" applyBorder="1"/>
    <xf numFmtId="0" fontId="32" fillId="0" borderId="0" xfId="0" applyFont="1" applyBorder="1" applyAlignment="1">
      <alignment horizontal="left" vertical="center"/>
    </xf>
    <xf numFmtId="0" fontId="32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36" fillId="0" borderId="0" xfId="0" applyFont="1" applyAlignment="1">
      <alignment horizontal="left" vertical="center"/>
    </xf>
    <xf numFmtId="2" fontId="34" fillId="0" borderId="0" xfId="0" applyNumberFormat="1" applyFont="1" applyBorder="1" applyAlignment="1">
      <alignment vertical="center" wrapText="1"/>
    </xf>
    <xf numFmtId="0" fontId="39" fillId="0" borderId="0" xfId="0" applyFont="1" applyAlignment="1">
      <alignment horizontal="left" vertical="top"/>
    </xf>
    <xf numFmtId="0" fontId="22" fillId="0" borderId="0" xfId="0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41" fillId="0" borderId="0" xfId="0" applyFont="1" applyAlignment="1">
      <alignment vertical="center"/>
    </xf>
    <xf numFmtId="0" fontId="41" fillId="0" borderId="0" xfId="0" applyFont="1" applyAlignment="1">
      <alignment horizontal="left" vertical="center"/>
    </xf>
    <xf numFmtId="0" fontId="42" fillId="0" borderId="0" xfId="0" applyFont="1" applyAlignment="1">
      <alignment vertical="center"/>
    </xf>
    <xf numFmtId="0" fontId="43" fillId="0" borderId="0" xfId="0" applyFont="1"/>
    <xf numFmtId="0" fontId="4" fillId="0" borderId="0" xfId="0" applyFont="1" applyAlignment="1">
      <alignment horizontal="center" vertical="center"/>
    </xf>
    <xf numFmtId="0" fontId="19" fillId="0" borderId="13" xfId="0" applyFont="1" applyBorder="1" applyAlignment="1">
      <alignment horizontal="center" vertical="center" wrapText="1"/>
    </xf>
    <xf numFmtId="0" fontId="31" fillId="0" borderId="0" xfId="0" applyFont="1" applyAlignment="1">
      <alignment vertical="center"/>
    </xf>
    <xf numFmtId="0" fontId="22" fillId="0" borderId="10" xfId="0" applyFont="1" applyBorder="1" applyAlignment="1">
      <alignment vertical="center"/>
    </xf>
    <xf numFmtId="0" fontId="5" fillId="0" borderId="0" xfId="0" applyFont="1" applyAlignment="1">
      <alignment horizontal="left"/>
    </xf>
    <xf numFmtId="9" fontId="9" fillId="0" borderId="0" xfId="0" applyNumberFormat="1" applyFont="1" applyBorder="1" applyAlignment="1">
      <alignment horizontal="left" vertical="center"/>
    </xf>
    <xf numFmtId="2" fontId="19" fillId="0" borderId="10" xfId="0" applyNumberFormat="1" applyFont="1" applyBorder="1" applyAlignment="1">
      <alignment horizontal="center" vertical="center" wrapText="1"/>
    </xf>
    <xf numFmtId="0" fontId="15" fillId="0" borderId="0" xfId="0" applyFont="1" applyAlignment="1">
      <alignment horizontal="left"/>
    </xf>
    <xf numFmtId="0" fontId="19" fillId="0" borderId="0" xfId="0" applyFont="1" applyBorder="1" applyAlignment="1">
      <alignment horizontal="center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2" fillId="0" borderId="12" xfId="0" applyFont="1" applyBorder="1" applyAlignment="1">
      <alignment horizontal="center" vertical="center" wrapText="1"/>
    </xf>
    <xf numFmtId="0" fontId="32" fillId="0" borderId="0" xfId="0" applyFont="1" applyAlignment="1">
      <alignment horizontal="left" vertical="top"/>
    </xf>
    <xf numFmtId="0" fontId="39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22" fillId="0" borderId="10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19" fillId="0" borderId="12" xfId="0" applyFont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44" fillId="0" borderId="0" xfId="0" applyFont="1" applyAlignment="1">
      <alignment vertical="center"/>
    </xf>
    <xf numFmtId="0" fontId="17" fillId="0" borderId="11" xfId="0" applyFont="1" applyBorder="1" applyAlignment="1">
      <alignment horizontal="center" vertical="center" wrapText="1"/>
    </xf>
    <xf numFmtId="0" fontId="35" fillId="0" borderId="11" xfId="0" applyFont="1" applyBorder="1" applyAlignment="1">
      <alignment vertical="center" wrapText="1"/>
    </xf>
    <xf numFmtId="3" fontId="9" fillId="0" borderId="11" xfId="0" applyNumberFormat="1" applyFont="1" applyBorder="1" applyAlignment="1">
      <alignment horizontal="center" vertical="center" wrapText="1"/>
    </xf>
    <xf numFmtId="2" fontId="34" fillId="0" borderId="10" xfId="0" applyNumberFormat="1" applyFont="1" applyBorder="1" applyAlignment="1">
      <alignment vertical="center" wrapText="1"/>
    </xf>
    <xf numFmtId="0" fontId="15" fillId="0" borderId="11" xfId="0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25" fillId="0" borderId="10" xfId="0" applyFont="1" applyBorder="1" applyAlignment="1">
      <alignment horizontal="center" vertical="center" wrapText="1"/>
    </xf>
    <xf numFmtId="0" fontId="0" fillId="0" borderId="10" xfId="0" applyBorder="1"/>
    <xf numFmtId="0" fontId="15" fillId="0" borderId="0" xfId="0" applyFont="1" applyAlignment="1">
      <alignment horizontal="right"/>
    </xf>
    <xf numFmtId="0" fontId="15" fillId="0" borderId="0" xfId="0" applyFont="1" applyBorder="1"/>
    <xf numFmtId="0" fontId="2" fillId="0" borderId="10" xfId="0" applyFont="1" applyBorder="1"/>
    <xf numFmtId="0" fontId="46" fillId="0" borderId="0" xfId="0" applyFont="1"/>
    <xf numFmtId="0" fontId="6" fillId="0" borderId="0" xfId="0" applyFont="1" applyAlignment="1"/>
    <xf numFmtId="0" fontId="1" fillId="0" borderId="0" xfId="0" applyFont="1" applyAlignment="1"/>
    <xf numFmtId="0" fontId="1" fillId="0" borderId="11" xfId="0" applyFont="1" applyBorder="1" applyAlignment="1">
      <alignment vertical="center"/>
    </xf>
    <xf numFmtId="0" fontId="1" fillId="0" borderId="11" xfId="0" applyFont="1" applyBorder="1" applyAlignment="1">
      <alignment horizontal="center" vertical="center"/>
    </xf>
    <xf numFmtId="0" fontId="1" fillId="0" borderId="11" xfId="0" applyFont="1" applyBorder="1"/>
    <xf numFmtId="0" fontId="0" fillId="0" borderId="11" xfId="0" applyBorder="1"/>
    <xf numFmtId="0" fontId="39" fillId="0" borderId="0" xfId="0" applyFont="1" applyAlignment="1">
      <alignment vertical="center" wrapText="1"/>
    </xf>
    <xf numFmtId="0" fontId="22" fillId="0" borderId="10" xfId="0" applyFont="1" applyBorder="1" applyAlignment="1">
      <alignment horizontal="center" vertical="center" wrapText="1"/>
    </xf>
    <xf numFmtId="2" fontId="22" fillId="0" borderId="10" xfId="0" applyNumberFormat="1" applyFont="1" applyBorder="1" applyAlignment="1">
      <alignment horizontal="center" vertical="center" wrapText="1"/>
    </xf>
    <xf numFmtId="0" fontId="45" fillId="0" borderId="0" xfId="0" applyFont="1" applyAlignment="1">
      <alignment vertical="center"/>
    </xf>
    <xf numFmtId="0" fontId="48" fillId="0" borderId="0" xfId="0" applyFont="1" applyAlignment="1">
      <alignment vertical="center"/>
    </xf>
    <xf numFmtId="0" fontId="7" fillId="0" borderId="0" xfId="0" applyFont="1"/>
    <xf numFmtId="0" fontId="22" fillId="0" borderId="13" xfId="0" applyFont="1" applyBorder="1" applyAlignment="1">
      <alignment horizontal="center" vertical="center" wrapText="1"/>
    </xf>
    <xf numFmtId="0" fontId="48" fillId="0" borderId="0" xfId="0" applyFont="1" applyAlignment="1">
      <alignment horizontal="center" vertical="center"/>
    </xf>
    <xf numFmtId="0" fontId="39" fillId="0" borderId="0" xfId="0" applyFont="1" applyAlignment="1">
      <alignment horizontal="center"/>
    </xf>
    <xf numFmtId="0" fontId="6" fillId="0" borderId="11" xfId="0" applyFont="1" applyBorder="1"/>
    <xf numFmtId="0" fontId="15" fillId="0" borderId="0" xfId="0" applyFont="1" applyAlignment="1"/>
    <xf numFmtId="0" fontId="11" fillId="0" borderId="0" xfId="0" applyFont="1" applyBorder="1" applyAlignment="1">
      <alignment horizontal="right"/>
    </xf>
    <xf numFmtId="0" fontId="11" fillId="0" borderId="0" xfId="0" applyFont="1" applyBorder="1" applyAlignment="1"/>
    <xf numFmtId="0" fontId="11" fillId="0" borderId="0" xfId="0" applyFont="1" applyBorder="1" applyAlignment="1">
      <alignment horizontal="left"/>
    </xf>
    <xf numFmtId="0" fontId="40" fillId="0" borderId="0" xfId="0" applyFont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37" fillId="0" borderId="0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40" fillId="0" borderId="0" xfId="0" applyFont="1" applyAlignment="1">
      <alignment vertical="center"/>
    </xf>
    <xf numFmtId="0" fontId="49" fillId="0" borderId="0" xfId="0" applyFont="1" applyAlignment="1">
      <alignment vertical="center"/>
    </xf>
    <xf numFmtId="0" fontId="33" fillId="0" borderId="0" xfId="0" applyFont="1" applyAlignment="1">
      <alignment horizontal="left"/>
    </xf>
    <xf numFmtId="0" fontId="25" fillId="0" borderId="10" xfId="0" applyFont="1" applyBorder="1" applyAlignment="1">
      <alignment horizontal="center" vertical="center"/>
    </xf>
    <xf numFmtId="0" fontId="50" fillId="0" borderId="0" xfId="0" applyFont="1" applyAlignment="1">
      <alignment vertical="center"/>
    </xf>
    <xf numFmtId="0" fontId="32" fillId="0" borderId="0" xfId="0" applyFont="1" applyBorder="1"/>
    <xf numFmtId="0" fontId="15" fillId="0" borderId="0" xfId="0" applyFont="1" applyBorder="1" applyAlignment="1">
      <alignment vertical="center"/>
    </xf>
    <xf numFmtId="0" fontId="14" fillId="0" borderId="11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2" fillId="0" borderId="11" xfId="0" applyFont="1" applyBorder="1" applyAlignment="1">
      <alignment vertical="center" wrapText="1"/>
    </xf>
    <xf numFmtId="3" fontId="15" fillId="0" borderId="11" xfId="0" applyNumberFormat="1" applyFont="1" applyBorder="1" applyAlignment="1">
      <alignment horizontal="center" vertical="center" wrapText="1"/>
    </xf>
    <xf numFmtId="2" fontId="22" fillId="0" borderId="0" xfId="0" applyNumberFormat="1" applyFont="1" applyBorder="1" applyAlignment="1">
      <alignment vertical="center" wrapText="1"/>
    </xf>
    <xf numFmtId="0" fontId="22" fillId="0" borderId="11" xfId="0" applyFont="1" applyBorder="1" applyAlignment="1">
      <alignment vertical="center" wrapText="1"/>
    </xf>
    <xf numFmtId="0" fontId="31" fillId="0" borderId="11" xfId="0" applyFont="1" applyBorder="1" applyAlignment="1">
      <alignment vertical="center" wrapText="1"/>
    </xf>
    <xf numFmtId="0" fontId="39" fillId="0" borderId="0" xfId="0" applyFont="1" applyAlignment="1">
      <alignment horizontal="center" vertical="center"/>
    </xf>
    <xf numFmtId="0" fontId="21" fillId="0" borderId="0" xfId="0" applyFont="1" applyBorder="1" applyAlignment="1">
      <alignment horizontal="left"/>
    </xf>
    <xf numFmtId="0" fontId="31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31" fillId="0" borderId="11" xfId="0" applyFont="1" applyBorder="1" applyAlignment="1">
      <alignment vertical="center"/>
    </xf>
    <xf numFmtId="0" fontId="19" fillId="0" borderId="11" xfId="0" applyFont="1" applyBorder="1" applyAlignment="1">
      <alignment vertical="center" wrapText="1"/>
    </xf>
    <xf numFmtId="0" fontId="22" fillId="0" borderId="0" xfId="0" applyFont="1" applyBorder="1" applyAlignment="1">
      <alignment vertical="center" wrapText="1"/>
    </xf>
    <xf numFmtId="0" fontId="37" fillId="0" borderId="0" xfId="0" applyFont="1" applyBorder="1" applyAlignment="1"/>
    <xf numFmtId="0" fontId="9" fillId="0" borderId="10" xfId="0" applyFont="1" applyBorder="1"/>
    <xf numFmtId="0" fontId="31" fillId="0" borderId="11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2" fontId="22" fillId="0" borderId="10" xfId="0" applyNumberFormat="1" applyFont="1" applyBorder="1" applyAlignment="1">
      <alignment vertical="center" wrapText="1"/>
    </xf>
    <xf numFmtId="0" fontId="15" fillId="0" borderId="14" xfId="0" applyFont="1" applyBorder="1" applyAlignment="1">
      <alignment horizontal="center" vertical="center" wrapText="1"/>
    </xf>
    <xf numFmtId="9" fontId="52" fillId="0" borderId="0" xfId="0" applyNumberFormat="1" applyFont="1" applyAlignment="1">
      <alignment horizontal="center" vertical="center"/>
    </xf>
    <xf numFmtId="0" fontId="45" fillId="0" borderId="0" xfId="0" applyFont="1" applyBorder="1" applyAlignment="1"/>
    <xf numFmtId="0" fontId="11" fillId="0" borderId="15" xfId="0" applyFont="1" applyBorder="1" applyAlignment="1">
      <alignment vertical="center" wrapText="1"/>
    </xf>
    <xf numFmtId="0" fontId="53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54" fillId="0" borderId="0" xfId="0" applyFont="1" applyAlignment="1">
      <alignment horizontal="center" vertical="center"/>
    </xf>
    <xf numFmtId="0" fontId="39" fillId="0" borderId="0" xfId="0" applyFont="1" applyBorder="1" applyAlignment="1">
      <alignment horizontal="center"/>
    </xf>
    <xf numFmtId="0" fontId="11" fillId="0" borderId="0" xfId="0" applyFont="1" applyBorder="1"/>
    <xf numFmtId="0" fontId="9" fillId="0" borderId="11" xfId="0" applyFont="1" applyBorder="1" applyAlignment="1">
      <alignment horizontal="left"/>
    </xf>
    <xf numFmtId="0" fontId="3" fillId="0" borderId="11" xfId="0" applyFont="1" applyBorder="1" applyAlignment="1">
      <alignment horizontal="left"/>
    </xf>
    <xf numFmtId="0" fontId="2" fillId="0" borderId="11" xfId="0" applyFont="1" applyBorder="1"/>
    <xf numFmtId="0" fontId="9" fillId="0" borderId="11" xfId="0" applyFont="1" applyBorder="1" applyAlignment="1"/>
    <xf numFmtId="0" fontId="73" fillId="0" borderId="0" xfId="0" applyFont="1"/>
    <xf numFmtId="0" fontId="51" fillId="0" borderId="11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/>
    </xf>
    <xf numFmtId="0" fontId="26" fillId="0" borderId="0" xfId="0" applyFont="1" applyBorder="1" applyAlignment="1">
      <alignment horizontal="right" wrapText="1"/>
    </xf>
    <xf numFmtId="0" fontId="36" fillId="0" borderId="0" xfId="0" applyFont="1" applyAlignment="1">
      <alignment horizontal="left" vertical="top"/>
    </xf>
    <xf numFmtId="0" fontId="37" fillId="0" borderId="0" xfId="0" applyFont="1" applyAlignment="1"/>
    <xf numFmtId="0" fontId="21" fillId="0" borderId="0" xfId="0" applyFont="1"/>
    <xf numFmtId="0" fontId="25" fillId="0" borderId="11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 wrapText="1"/>
    </xf>
    <xf numFmtId="0" fontId="21" fillId="0" borderId="0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17" fillId="0" borderId="10" xfId="0" applyFont="1" applyBorder="1" applyAlignment="1">
      <alignment horizontal="center" vertical="center" wrapText="1"/>
    </xf>
    <xf numFmtId="2" fontId="17" fillId="0" borderId="10" xfId="0" applyNumberFormat="1" applyFont="1" applyBorder="1" applyAlignment="1">
      <alignment horizontal="center" vertical="center" wrapText="1"/>
    </xf>
    <xf numFmtId="2" fontId="17" fillId="0" borderId="10" xfId="0" applyNumberFormat="1" applyFont="1" applyBorder="1" applyAlignment="1">
      <alignment vertical="center" wrapText="1"/>
    </xf>
    <xf numFmtId="0" fontId="17" fillId="0" borderId="10" xfId="0" applyFont="1" applyBorder="1" applyAlignment="1">
      <alignment vertical="center" wrapText="1"/>
    </xf>
    <xf numFmtId="0" fontId="74" fillId="0" borderId="0" xfId="0" applyFont="1" applyBorder="1" applyAlignment="1">
      <alignment horizontal="center"/>
    </xf>
    <xf numFmtId="0" fontId="74" fillId="0" borderId="0" xfId="0" applyFont="1" applyBorder="1"/>
    <xf numFmtId="0" fontId="74" fillId="0" borderId="0" xfId="0" applyFont="1"/>
    <xf numFmtId="0" fontId="74" fillId="0" borderId="0" xfId="0" applyFont="1" applyAlignment="1">
      <alignment horizontal="left"/>
    </xf>
    <xf numFmtId="0" fontId="22" fillId="0" borderId="13" xfId="0" applyFont="1" applyBorder="1" applyAlignment="1">
      <alignment vertical="center" wrapText="1"/>
    </xf>
    <xf numFmtId="0" fontId="13" fillId="0" borderId="11" xfId="0" applyFont="1" applyBorder="1" applyAlignment="1">
      <alignment horizontal="center" vertical="center"/>
    </xf>
    <xf numFmtId="2" fontId="75" fillId="0" borderId="10" xfId="0" applyNumberFormat="1" applyFont="1" applyBorder="1" applyAlignment="1">
      <alignment vertical="center" wrapText="1"/>
    </xf>
    <xf numFmtId="0" fontId="22" fillId="0" borderId="11" xfId="0" applyFont="1" applyBorder="1" applyAlignment="1">
      <alignment horizontal="center" vertical="center"/>
    </xf>
    <xf numFmtId="0" fontId="22" fillId="0" borderId="11" xfId="0" applyFont="1" applyBorder="1" applyAlignment="1">
      <alignment vertical="center"/>
    </xf>
    <xf numFmtId="0" fontId="15" fillId="0" borderId="0" xfId="0" applyFont="1" applyAlignment="1">
      <alignment horizontal="center"/>
    </xf>
    <xf numFmtId="0" fontId="27" fillId="0" borderId="0" xfId="0" applyFont="1" applyBorder="1"/>
    <xf numFmtId="0" fontId="27" fillId="0" borderId="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7" fillId="0" borderId="0" xfId="0" applyFont="1" applyBorder="1" applyAlignment="1">
      <alignment horizontal="left"/>
    </xf>
    <xf numFmtId="0" fontId="19" fillId="0" borderId="0" xfId="0" applyFont="1" applyAlignment="1">
      <alignment horizontal="right"/>
    </xf>
    <xf numFmtId="0" fontId="19" fillId="0" borderId="0" xfId="0" applyFont="1" applyAlignment="1"/>
    <xf numFmtId="0" fontId="27" fillId="0" borderId="0" xfId="0" applyFont="1" applyBorder="1" applyAlignment="1">
      <alignment horizontal="right"/>
    </xf>
    <xf numFmtId="0" fontId="27" fillId="0" borderId="0" xfId="0" applyFont="1" applyBorder="1" applyAlignment="1"/>
    <xf numFmtId="0" fontId="27" fillId="0" borderId="0" xfId="0" applyFont="1" applyAlignment="1">
      <alignment horizontal="right"/>
    </xf>
    <xf numFmtId="0" fontId="19" fillId="0" borderId="0" xfId="0" applyFont="1" applyAlignment="1">
      <alignment horizontal="left"/>
    </xf>
    <xf numFmtId="0" fontId="27" fillId="0" borderId="0" xfId="0" applyFont="1" applyAlignment="1"/>
    <xf numFmtId="0" fontId="20" fillId="0" borderId="0" xfId="0" applyFont="1"/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7" fillId="0" borderId="0" xfId="0" applyFont="1" applyAlignment="1">
      <alignment horizontal="left"/>
    </xf>
    <xf numFmtId="2" fontId="34" fillId="0" borderId="16" xfId="0" applyNumberFormat="1" applyFont="1" applyBorder="1" applyAlignment="1">
      <alignment vertical="center" wrapText="1"/>
    </xf>
    <xf numFmtId="0" fontId="9" fillId="0" borderId="16" xfId="0" applyFont="1" applyBorder="1" applyAlignment="1">
      <alignment vertical="center"/>
    </xf>
    <xf numFmtId="0" fontId="31" fillId="0" borderId="0" xfId="0" applyFont="1" applyAlignment="1">
      <alignment horizontal="center" vertical="center"/>
    </xf>
    <xf numFmtId="0" fontId="31" fillId="0" borderId="0" xfId="0" applyFont="1" applyAlignment="1"/>
    <xf numFmtId="0" fontId="31" fillId="0" borderId="0" xfId="0" applyFont="1"/>
    <xf numFmtId="0" fontId="21" fillId="0" borderId="0" xfId="0" applyFont="1" applyAlignment="1">
      <alignment vertical="center"/>
    </xf>
    <xf numFmtId="0" fontId="21" fillId="0" borderId="0" xfId="0" applyFont="1" applyBorder="1"/>
    <xf numFmtId="0" fontId="31" fillId="0" borderId="0" xfId="0" applyFont="1" applyBorder="1"/>
    <xf numFmtId="0" fontId="31" fillId="0" borderId="0" xfId="0" applyFont="1" applyAlignment="1">
      <alignment horizontal="left" vertical="center"/>
    </xf>
    <xf numFmtId="9" fontId="31" fillId="0" borderId="0" xfId="0" applyNumberFormat="1" applyFont="1" applyBorder="1" applyAlignment="1">
      <alignment horizontal="left" vertical="center"/>
    </xf>
    <xf numFmtId="0" fontId="31" fillId="0" borderId="0" xfId="0" applyFont="1" applyBorder="1" applyAlignment="1">
      <alignment vertical="center"/>
    </xf>
    <xf numFmtId="0" fontId="31" fillId="0" borderId="0" xfId="0" applyFont="1" applyBorder="1" applyAlignment="1"/>
    <xf numFmtId="0" fontId="21" fillId="0" borderId="11" xfId="0" applyFont="1" applyBorder="1" applyAlignment="1">
      <alignment vertical="center"/>
    </xf>
    <xf numFmtId="0" fontId="18" fillId="0" borderId="11" xfId="0" applyFont="1" applyBorder="1" applyAlignment="1">
      <alignment horizontal="center" vertical="center"/>
    </xf>
    <xf numFmtId="9" fontId="31" fillId="0" borderId="0" xfId="0" applyNumberFormat="1" applyFont="1" applyAlignment="1">
      <alignment horizontal="left" vertical="center"/>
    </xf>
    <xf numFmtId="0" fontId="15" fillId="0" borderId="0" xfId="38" applyFont="1" applyAlignment="1">
      <alignment horizontal="center"/>
    </xf>
    <xf numFmtId="0" fontId="22" fillId="0" borderId="0" xfId="38" applyFont="1" applyAlignment="1">
      <alignment horizontal="center"/>
    </xf>
    <xf numFmtId="0" fontId="15" fillId="0" borderId="0" xfId="38" applyFont="1" applyAlignment="1">
      <alignment horizontal="center" vertical="center"/>
    </xf>
    <xf numFmtId="0" fontId="25" fillId="0" borderId="0" xfId="38" applyFont="1" applyBorder="1" applyAlignment="1">
      <alignment horizontal="center" vertical="center"/>
    </xf>
    <xf numFmtId="0" fontId="25" fillId="0" borderId="0" xfId="38" applyFont="1" applyAlignment="1">
      <alignment horizontal="center"/>
    </xf>
    <xf numFmtId="0" fontId="25" fillId="0" borderId="0" xfId="38" applyFont="1" applyAlignment="1">
      <alignment horizontal="center" vertical="center"/>
    </xf>
    <xf numFmtId="0" fontId="25" fillId="0" borderId="0" xfId="38" applyFont="1" applyBorder="1" applyAlignment="1">
      <alignment horizontal="center" wrapText="1"/>
    </xf>
    <xf numFmtId="0" fontId="15" fillId="0" borderId="0" xfId="38" applyFont="1" applyBorder="1" applyAlignment="1">
      <alignment horizontal="center" vertical="center"/>
    </xf>
    <xf numFmtId="0" fontId="78" fillId="0" borderId="0" xfId="38" applyFont="1" applyBorder="1" applyAlignment="1">
      <alignment horizontal="center" vertical="center"/>
    </xf>
    <xf numFmtId="0" fontId="15" fillId="0" borderId="0" xfId="38" applyFont="1" applyBorder="1" applyAlignment="1">
      <alignment horizontal="center"/>
    </xf>
    <xf numFmtId="0" fontId="25" fillId="0" borderId="0" xfId="38" applyFont="1" applyBorder="1" applyAlignment="1">
      <alignment horizontal="center"/>
    </xf>
    <xf numFmtId="0" fontId="15" fillId="0" borderId="0" xfId="38" applyFont="1" applyBorder="1" applyAlignment="1">
      <alignment horizontal="center" vertical="center" wrapText="1"/>
    </xf>
    <xf numFmtId="2" fontId="15" fillId="0" borderId="0" xfId="38" applyNumberFormat="1" applyFont="1" applyBorder="1" applyAlignment="1">
      <alignment horizontal="center" vertical="center" wrapText="1"/>
    </xf>
    <xf numFmtId="0" fontId="25" fillId="0" borderId="0" xfId="38" applyFont="1" applyAlignment="1">
      <alignment vertical="center"/>
    </xf>
    <xf numFmtId="0" fontId="15" fillId="0" borderId="0" xfId="38" applyFont="1" applyAlignment="1">
      <alignment horizontal="center" vertical="top"/>
    </xf>
    <xf numFmtId="0" fontId="25" fillId="0" borderId="0" xfId="38" applyFont="1" applyAlignment="1">
      <alignment horizontal="center" vertical="top"/>
    </xf>
    <xf numFmtId="0" fontId="15" fillId="0" borderId="0" xfId="38" applyFont="1" applyBorder="1" applyAlignment="1">
      <alignment horizontal="center" vertical="top"/>
    </xf>
    <xf numFmtId="0" fontId="15" fillId="0" borderId="11" xfId="38" applyFont="1" applyBorder="1" applyAlignment="1">
      <alignment horizontal="center"/>
    </xf>
    <xf numFmtId="0" fontId="15" fillId="0" borderId="15" xfId="0" applyFont="1" applyBorder="1" applyAlignment="1">
      <alignment vertical="center" wrapText="1"/>
    </xf>
    <xf numFmtId="0" fontId="15" fillId="0" borderId="11" xfId="0" applyFont="1" applyBorder="1" applyAlignment="1">
      <alignment horizontal="left" vertical="center"/>
    </xf>
    <xf numFmtId="0" fontId="81" fillId="0" borderId="0" xfId="0" applyFont="1" applyAlignment="1">
      <alignment vertical="center" wrapText="1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47" fillId="0" borderId="0" xfId="0" applyFont="1"/>
    <xf numFmtId="0" fontId="0" fillId="0" borderId="0" xfId="0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Border="1" applyAlignment="1">
      <alignment vertical="center"/>
    </xf>
    <xf numFmtId="0" fontId="45" fillId="0" borderId="0" xfId="38" applyFont="1" applyAlignment="1">
      <alignment horizontal="center" vertical="center"/>
    </xf>
    <xf numFmtId="0" fontId="45" fillId="0" borderId="0" xfId="38" applyFont="1" applyAlignment="1">
      <alignment vertical="center"/>
    </xf>
    <xf numFmtId="0" fontId="13" fillId="0" borderId="0" xfId="0" applyFont="1" applyAlignment="1">
      <alignment vertical="center" wrapText="1"/>
    </xf>
    <xf numFmtId="0" fontId="15" fillId="0" borderId="12" xfId="0" applyFont="1" applyBorder="1" applyAlignment="1">
      <alignment horizontal="center" vertical="center" wrapText="1"/>
    </xf>
    <xf numFmtId="0" fontId="22" fillId="0" borderId="11" xfId="0" quotePrefix="1" applyFont="1" applyBorder="1" applyAlignment="1">
      <alignment horizontal="center" vertical="center"/>
    </xf>
    <xf numFmtId="3" fontId="22" fillId="0" borderId="11" xfId="0" applyNumberFormat="1" applyFont="1" applyBorder="1" applyAlignment="1">
      <alignment horizontal="center" vertical="center" wrapText="1"/>
    </xf>
    <xf numFmtId="0" fontId="77" fillId="0" borderId="0" xfId="38" applyFont="1" applyAlignment="1">
      <alignment horizontal="center"/>
    </xf>
    <xf numFmtId="0" fontId="15" fillId="0" borderId="10" xfId="38" applyFont="1" applyBorder="1" applyAlignment="1">
      <alignment horizontal="center" vertical="center" wrapText="1"/>
    </xf>
    <xf numFmtId="2" fontId="15" fillId="0" borderId="10" xfId="38" applyNumberFormat="1" applyFont="1" applyBorder="1" applyAlignment="1">
      <alignment horizontal="center" vertical="center" wrapText="1"/>
    </xf>
    <xf numFmtId="0" fontId="15" fillId="0" borderId="10" xfId="38" applyFont="1" applyBorder="1" applyAlignment="1">
      <alignment horizontal="center" vertical="center"/>
    </xf>
    <xf numFmtId="0" fontId="15" fillId="0" borderId="11" xfId="38" applyFont="1" applyBorder="1" applyAlignment="1">
      <alignment horizontal="center" vertical="center"/>
    </xf>
    <xf numFmtId="0" fontId="15" fillId="0" borderId="12" xfId="38" applyFont="1" applyBorder="1" applyAlignment="1">
      <alignment horizontal="center" textRotation="90" wrapText="1"/>
    </xf>
    <xf numFmtId="0" fontId="15" fillId="0" borderId="11" xfId="38" applyFont="1" applyBorder="1" applyAlignment="1">
      <alignment horizontal="center" textRotation="90"/>
    </xf>
    <xf numFmtId="0" fontId="15" fillId="0" borderId="11" xfId="38" applyFont="1" applyBorder="1" applyAlignment="1">
      <alignment horizontal="center" textRotation="90" wrapText="1"/>
    </xf>
    <xf numFmtId="0" fontId="77" fillId="0" borderId="11" xfId="38" applyFont="1" applyBorder="1" applyAlignment="1">
      <alignment horizontal="center"/>
    </xf>
    <xf numFmtId="2" fontId="15" fillId="0" borderId="11" xfId="38" applyNumberFormat="1" applyFont="1" applyBorder="1" applyAlignment="1">
      <alignment horizontal="center" vertical="center"/>
    </xf>
    <xf numFmtId="0" fontId="77" fillId="0" borderId="0" xfId="38" applyFont="1" applyBorder="1" applyAlignment="1">
      <alignment horizontal="center"/>
    </xf>
    <xf numFmtId="0" fontId="79" fillId="0" borderId="0" xfId="38" applyFont="1" applyBorder="1" applyAlignment="1">
      <alignment horizontal="center"/>
    </xf>
    <xf numFmtId="0" fontId="77" fillId="0" borderId="0" xfId="38" applyFont="1" applyBorder="1" applyAlignment="1">
      <alignment horizontal="left"/>
    </xf>
    <xf numFmtId="0" fontId="79" fillId="0" borderId="0" xfId="38" applyFont="1" applyAlignment="1">
      <alignment horizontal="center"/>
    </xf>
    <xf numFmtId="0" fontId="77" fillId="0" borderId="11" xfId="38" applyFont="1" applyBorder="1" applyAlignment="1">
      <alignment horizontal="center" vertical="center"/>
    </xf>
    <xf numFmtId="0" fontId="34" fillId="0" borderId="11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37" fillId="0" borderId="0" xfId="0" applyFont="1" applyAlignment="1">
      <alignment vertical="center"/>
    </xf>
    <xf numFmtId="0" fontId="84" fillId="0" borderId="0" xfId="0" applyFont="1" applyAlignment="1">
      <alignment vertical="center"/>
    </xf>
    <xf numFmtId="0" fontId="84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37" fillId="0" borderId="0" xfId="0" applyNumberFormat="1" applyFont="1"/>
    <xf numFmtId="0" fontId="37" fillId="0" borderId="0" xfId="0" applyFont="1" applyBorder="1" applyAlignment="1">
      <alignment vertical="center"/>
    </xf>
    <xf numFmtId="0" fontId="84" fillId="0" borderId="0" xfId="0" applyFont="1"/>
    <xf numFmtId="0" fontId="87" fillId="0" borderId="0" xfId="0" applyFont="1"/>
    <xf numFmtId="0" fontId="88" fillId="0" borderId="0" xfId="0" applyFont="1" applyAlignment="1">
      <alignment vertical="center"/>
    </xf>
    <xf numFmtId="2" fontId="88" fillId="0" borderId="0" xfId="0" applyNumberFormat="1" applyFont="1" applyAlignment="1">
      <alignment vertical="center"/>
    </xf>
    <xf numFmtId="0" fontId="87" fillId="0" borderId="0" xfId="0" applyFont="1" applyBorder="1"/>
    <xf numFmtId="0" fontId="83" fillId="0" borderId="10" xfId="0" applyFont="1" applyBorder="1" applyAlignment="1">
      <alignment horizontal="center" vertical="center" wrapText="1"/>
    </xf>
    <xf numFmtId="0" fontId="83" fillId="0" borderId="10" xfId="0" applyFont="1" applyBorder="1" applyAlignment="1">
      <alignment horizontal="center" vertical="top" wrapText="1"/>
    </xf>
    <xf numFmtId="0" fontId="89" fillId="0" borderId="17" xfId="0" applyFont="1" applyBorder="1" applyAlignment="1"/>
    <xf numFmtId="0" fontId="90" fillId="0" borderId="17" xfId="0" applyFont="1" applyBorder="1" applyAlignment="1"/>
    <xf numFmtId="0" fontId="91" fillId="0" borderId="17" xfId="0" applyFont="1" applyBorder="1" applyAlignment="1"/>
    <xf numFmtId="2" fontId="83" fillId="0" borderId="10" xfId="0" applyNumberFormat="1" applyFont="1" applyBorder="1" applyAlignment="1">
      <alignment horizontal="center" vertical="top" wrapText="1"/>
    </xf>
    <xf numFmtId="0" fontId="86" fillId="0" borderId="0" xfId="0" applyFont="1" applyAlignment="1">
      <alignment vertical="center"/>
    </xf>
    <xf numFmtId="0" fontId="86" fillId="0" borderId="0" xfId="0" applyFont="1" applyBorder="1" applyAlignment="1">
      <alignment vertical="center"/>
    </xf>
    <xf numFmtId="0" fontId="87" fillId="0" borderId="0" xfId="0" applyFont="1" applyAlignment="1">
      <alignment horizontal="right"/>
    </xf>
    <xf numFmtId="0" fontId="83" fillId="0" borderId="10" xfId="0" applyFont="1" applyBorder="1" applyAlignment="1">
      <alignment vertical="center"/>
    </xf>
    <xf numFmtId="0" fontId="94" fillId="0" borderId="0" xfId="0" applyFont="1" applyAlignment="1">
      <alignment horizontal="center"/>
    </xf>
    <xf numFmtId="0" fontId="95" fillId="0" borderId="0" xfId="0" applyFont="1" applyAlignment="1">
      <alignment vertical="center" wrapText="1"/>
    </xf>
    <xf numFmtId="0" fontId="96" fillId="0" borderId="0" xfId="0" applyFont="1" applyAlignment="1">
      <alignment vertical="center" wrapText="1"/>
    </xf>
    <xf numFmtId="0" fontId="86" fillId="0" borderId="0" xfId="0" applyFont="1" applyAlignment="1"/>
    <xf numFmtId="9" fontId="87" fillId="0" borderId="0" xfId="0" applyNumberFormat="1" applyFont="1" applyAlignment="1">
      <alignment horizontal="right"/>
    </xf>
    <xf numFmtId="0" fontId="85" fillId="0" borderId="0" xfId="0" applyFont="1" applyBorder="1" applyAlignment="1">
      <alignment vertical="center" wrapText="1"/>
    </xf>
    <xf numFmtId="2" fontId="85" fillId="0" borderId="0" xfId="0" applyNumberFormat="1" applyFont="1" applyBorder="1" applyAlignment="1">
      <alignment vertical="center" wrapText="1"/>
    </xf>
    <xf numFmtId="0" fontId="97" fillId="0" borderId="0" xfId="0" applyFont="1" applyBorder="1" applyAlignment="1"/>
    <xf numFmtId="2" fontId="87" fillId="0" borderId="0" xfId="0" applyNumberFormat="1" applyFont="1"/>
    <xf numFmtId="0" fontId="97" fillId="0" borderId="0" xfId="0" applyFont="1" applyBorder="1" applyAlignment="1">
      <alignment horizontal="center"/>
    </xf>
    <xf numFmtId="2" fontId="74" fillId="0" borderId="0" xfId="0" applyNumberFormat="1" applyFont="1" applyBorder="1" applyAlignment="1">
      <alignment vertical="center" wrapText="1"/>
    </xf>
    <xf numFmtId="0" fontId="83" fillId="0" borderId="0" xfId="0" applyFont="1" applyBorder="1" applyAlignment="1">
      <alignment vertical="top" wrapText="1"/>
    </xf>
    <xf numFmtId="0" fontId="83" fillId="0" borderId="0" xfId="0" applyFont="1" applyBorder="1" applyAlignment="1">
      <alignment horizontal="right" vertical="top" wrapText="1"/>
    </xf>
    <xf numFmtId="0" fontId="87" fillId="0" borderId="0" xfId="0" applyFont="1" applyBorder="1" applyAlignment="1"/>
    <xf numFmtId="0" fontId="83" fillId="0" borderId="0" xfId="0" applyFont="1" applyBorder="1" applyAlignment="1">
      <alignment horizontal="center" vertical="top" wrapText="1"/>
    </xf>
    <xf numFmtId="0" fontId="90" fillId="0" borderId="0" xfId="0" applyFont="1" applyAlignment="1"/>
    <xf numFmtId="0" fontId="98" fillId="0" borderId="0" xfId="0" applyFont="1" applyBorder="1" applyAlignment="1"/>
    <xf numFmtId="2" fontId="91" fillId="0" borderId="0" xfId="0" applyNumberFormat="1" applyFont="1" applyBorder="1" applyAlignment="1"/>
    <xf numFmtId="0" fontId="91" fillId="0" borderId="0" xfId="0" applyFont="1" applyBorder="1" applyAlignment="1"/>
    <xf numFmtId="0" fontId="74" fillId="0" borderId="11" xfId="0" applyFont="1" applyFill="1" applyBorder="1" applyAlignment="1">
      <alignment horizontal="center" vertical="center"/>
    </xf>
    <xf numFmtId="0" fontId="99" fillId="0" borderId="11" xfId="0" applyFont="1" applyFill="1" applyBorder="1" applyAlignment="1">
      <alignment vertical="center" wrapText="1"/>
    </xf>
    <xf numFmtId="0" fontId="74" fillId="0" borderId="11" xfId="0" applyFont="1" applyFill="1" applyBorder="1" applyAlignment="1">
      <alignment vertical="center"/>
    </xf>
    <xf numFmtId="0" fontId="37" fillId="0" borderId="0" xfId="0" applyFont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84" fillId="0" borderId="0" xfId="0" applyFont="1" applyBorder="1" applyAlignment="1">
      <alignment horizontal="center" vertical="center"/>
    </xf>
    <xf numFmtId="0" fontId="83" fillId="0" borderId="11" xfId="0" applyFont="1" applyFill="1" applyBorder="1" applyAlignment="1">
      <alignment horizontal="center" textRotation="90"/>
    </xf>
    <xf numFmtId="0" fontId="83" fillId="0" borderId="11" xfId="0" applyFont="1" applyFill="1" applyBorder="1" applyAlignment="1">
      <alignment horizontal="center" textRotation="90" wrapText="1"/>
    </xf>
    <xf numFmtId="0" fontId="92" fillId="0" borderId="0" xfId="0" applyFont="1" applyBorder="1" applyAlignment="1">
      <alignment horizontal="center"/>
    </xf>
    <xf numFmtId="0" fontId="37" fillId="0" borderId="11" xfId="0" applyFont="1" applyFill="1" applyBorder="1" applyAlignment="1">
      <alignment horizontal="center" vertical="center" wrapText="1"/>
    </xf>
    <xf numFmtId="0" fontId="37" fillId="0" borderId="11" xfId="0" applyFont="1" applyFill="1" applyBorder="1" applyAlignment="1">
      <alignment horizontal="center" vertical="center"/>
    </xf>
    <xf numFmtId="1" fontId="37" fillId="0" borderId="11" xfId="0" applyNumberFormat="1" applyFont="1" applyFill="1" applyBorder="1" applyAlignment="1">
      <alignment horizontal="center" vertical="center"/>
    </xf>
    <xf numFmtId="0" fontId="100" fillId="0" borderId="11" xfId="0" applyFont="1" applyFill="1" applyBorder="1" applyAlignment="1">
      <alignment horizontal="center" vertical="center"/>
    </xf>
    <xf numFmtId="0" fontId="87" fillId="0" borderId="0" xfId="0" applyFont="1" applyBorder="1" applyAlignment="1">
      <alignment horizontal="center" vertical="center"/>
    </xf>
    <xf numFmtId="0" fontId="101" fillId="0" borderId="11" xfId="0" applyFont="1" applyFill="1" applyBorder="1" applyAlignment="1">
      <alignment horizontal="center" vertical="center"/>
    </xf>
    <xf numFmtId="0" fontId="37" fillId="0" borderId="0" xfId="0" applyFont="1" applyAlignment="1">
      <alignment horizontal="right"/>
    </xf>
    <xf numFmtId="0" fontId="37" fillId="0" borderId="0" xfId="0" applyFont="1" applyBorder="1" applyAlignment="1">
      <alignment horizontal="right" vertical="center"/>
    </xf>
    <xf numFmtId="0" fontId="37" fillId="0" borderId="0" xfId="0" applyFont="1" applyBorder="1" applyAlignment="1">
      <alignment vertical="center" wrapText="1"/>
    </xf>
    <xf numFmtId="0" fontId="37" fillId="0" borderId="0" xfId="0" applyFont="1" applyBorder="1" applyAlignment="1">
      <alignment horizontal="left" vertical="center"/>
    </xf>
    <xf numFmtId="0" fontId="100" fillId="0" borderId="0" xfId="0" applyFont="1" applyAlignment="1"/>
    <xf numFmtId="0" fontId="87" fillId="0" borderId="0" xfId="0" applyFont="1" applyBorder="1" applyAlignment="1">
      <alignment horizontal="center" vertical="center" wrapText="1"/>
    </xf>
    <xf numFmtId="0" fontId="87" fillId="0" borderId="0" xfId="0" applyFont="1" applyBorder="1" applyAlignment="1">
      <alignment vertical="center" wrapText="1"/>
    </xf>
    <xf numFmtId="0" fontId="84" fillId="0" borderId="0" xfId="0" applyFont="1" applyBorder="1" applyAlignment="1">
      <alignment horizontal="center" vertical="center" wrapText="1"/>
    </xf>
    <xf numFmtId="2" fontId="37" fillId="0" borderId="0" xfId="0" applyNumberFormat="1" applyFont="1" applyAlignment="1">
      <alignment vertical="center"/>
    </xf>
    <xf numFmtId="2" fontId="84" fillId="0" borderId="0" xfId="0" applyNumberFormat="1" applyFont="1" applyBorder="1" applyAlignment="1">
      <alignment horizontal="center" vertical="center"/>
    </xf>
    <xf numFmtId="0" fontId="87" fillId="0" borderId="0" xfId="0" applyFont="1" applyBorder="1" applyAlignment="1">
      <alignment horizontal="right"/>
    </xf>
    <xf numFmtId="2" fontId="83" fillId="0" borderId="0" xfId="0" applyNumberFormat="1" applyFont="1" applyBorder="1" applyAlignment="1">
      <alignment horizontal="center" vertical="top" wrapText="1"/>
    </xf>
    <xf numFmtId="2" fontId="87" fillId="0" borderId="0" xfId="0" applyNumberFormat="1" applyFont="1" applyBorder="1"/>
    <xf numFmtId="2" fontId="74" fillId="0" borderId="0" xfId="0" applyNumberFormat="1" applyFont="1" applyBorder="1" applyAlignment="1">
      <alignment horizontal="center" vertical="center" wrapText="1"/>
    </xf>
    <xf numFmtId="0" fontId="84" fillId="0" borderId="0" xfId="0" applyFont="1" applyBorder="1"/>
    <xf numFmtId="0" fontId="87" fillId="0" borderId="0" xfId="0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0" fontId="84" fillId="0" borderId="0" xfId="0" applyFont="1" applyBorder="1" applyAlignment="1">
      <alignment vertical="center"/>
    </xf>
    <xf numFmtId="0" fontId="100" fillId="0" borderId="0" xfId="0" applyFont="1" applyBorder="1" applyAlignment="1">
      <alignment vertical="center"/>
    </xf>
    <xf numFmtId="2" fontId="37" fillId="0" borderId="0" xfId="0" applyNumberFormat="1" applyFont="1" applyBorder="1" applyAlignment="1">
      <alignment vertical="center"/>
    </xf>
    <xf numFmtId="0" fontId="74" fillId="0" borderId="0" xfId="0" applyFont="1" applyBorder="1" applyAlignment="1">
      <alignment horizontal="center" vertical="center"/>
    </xf>
    <xf numFmtId="2" fontId="74" fillId="0" borderId="0" xfId="0" applyNumberFormat="1" applyFont="1" applyBorder="1" applyAlignment="1">
      <alignment horizontal="center"/>
    </xf>
    <xf numFmtId="2" fontId="74" fillId="0" borderId="0" xfId="0" applyNumberFormat="1" applyFont="1" applyBorder="1" applyAlignment="1">
      <alignment horizontal="center" vertical="center"/>
    </xf>
    <xf numFmtId="0" fontId="83" fillId="0" borderId="0" xfId="0" applyFont="1" applyBorder="1" applyAlignment="1">
      <alignment horizontal="center" textRotation="90"/>
    </xf>
    <xf numFmtId="0" fontId="83" fillId="0" borderId="0" xfId="0" applyFont="1" applyBorder="1" applyAlignment="1">
      <alignment horizontal="center" textRotation="90" wrapText="1"/>
    </xf>
    <xf numFmtId="2" fontId="83" fillId="0" borderId="0" xfId="0" applyNumberFormat="1" applyFont="1" applyBorder="1" applyAlignment="1">
      <alignment horizontal="center" textRotation="90"/>
    </xf>
    <xf numFmtId="0" fontId="100" fillId="0" borderId="0" xfId="0" applyFont="1" applyBorder="1" applyAlignment="1">
      <alignment horizontal="right"/>
    </xf>
    <xf numFmtId="0" fontId="100" fillId="0" borderId="0" xfId="0" applyFont="1" applyBorder="1" applyAlignment="1"/>
    <xf numFmtId="0" fontId="37" fillId="0" borderId="0" xfId="0" applyFont="1" applyBorder="1" applyAlignment="1">
      <alignment horizontal="right"/>
    </xf>
    <xf numFmtId="0" fontId="85" fillId="0" borderId="0" xfId="0" applyFont="1" applyBorder="1" applyAlignment="1">
      <alignment horizontal="center"/>
    </xf>
    <xf numFmtId="2" fontId="37" fillId="0" borderId="0" xfId="0" applyNumberFormat="1" applyFont="1" applyBorder="1"/>
    <xf numFmtId="0" fontId="88" fillId="0" borderId="0" xfId="0" applyFont="1" applyBorder="1" applyAlignment="1">
      <alignment vertical="center"/>
    </xf>
    <xf numFmtId="2" fontId="88" fillId="0" borderId="0" xfId="0" applyNumberFormat="1" applyFont="1" applyBorder="1" applyAlignment="1">
      <alignment vertical="center"/>
    </xf>
    <xf numFmtId="0" fontId="83" fillId="0" borderId="0" xfId="0" applyFont="1" applyBorder="1" applyAlignment="1">
      <alignment horizontal="center" vertical="center" wrapText="1"/>
    </xf>
    <xf numFmtId="2" fontId="86" fillId="0" borderId="0" xfId="0" applyNumberFormat="1" applyFont="1" applyBorder="1" applyAlignment="1">
      <alignment vertical="center"/>
    </xf>
    <xf numFmtId="0" fontId="94" fillId="0" borderId="0" xfId="0" applyFont="1" applyBorder="1" applyAlignment="1">
      <alignment horizontal="center"/>
    </xf>
    <xf numFmtId="9" fontId="87" fillId="0" borderId="0" xfId="0" applyNumberFormat="1" applyFont="1" applyBorder="1" applyAlignment="1">
      <alignment horizontal="right"/>
    </xf>
    <xf numFmtId="0" fontId="87" fillId="0" borderId="0" xfId="0" applyFont="1" applyBorder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3" fontId="87" fillId="0" borderId="0" xfId="0" applyNumberFormat="1" applyFont="1" applyBorder="1" applyAlignment="1">
      <alignment horizontal="center" vertical="center" wrapText="1"/>
    </xf>
    <xf numFmtId="0" fontId="100" fillId="0" borderId="0" xfId="0" applyFont="1" applyAlignment="1">
      <alignment vertical="center"/>
    </xf>
    <xf numFmtId="2" fontId="84" fillId="0" borderId="0" xfId="0" applyNumberFormat="1" applyFont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99" fillId="0" borderId="11" xfId="0" applyFont="1" applyFill="1" applyBorder="1" applyAlignment="1">
      <alignment horizontal="center" vertical="center" wrapText="1"/>
    </xf>
    <xf numFmtId="0" fontId="15" fillId="0" borderId="11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 applyBorder="1" applyAlignment="1">
      <alignment horizontal="left" vertical="center"/>
    </xf>
    <xf numFmtId="0" fontId="15" fillId="0" borderId="17" xfId="0" applyFont="1" applyBorder="1" applyAlignment="1"/>
    <xf numFmtId="0" fontId="22" fillId="0" borderId="0" xfId="0" applyFont="1"/>
    <xf numFmtId="0" fontId="22" fillId="0" borderId="17" xfId="0" applyFont="1" applyBorder="1" applyAlignment="1"/>
    <xf numFmtId="0" fontId="22" fillId="0" borderId="0" xfId="0" applyFont="1" applyBorder="1" applyAlignment="1"/>
    <xf numFmtId="0" fontId="83" fillId="0" borderId="12" xfId="0" applyFont="1" applyBorder="1" applyAlignment="1">
      <alignment horizontal="center" textRotation="90" wrapText="1"/>
    </xf>
    <xf numFmtId="0" fontId="77" fillId="0" borderId="0" xfId="38" applyFont="1" applyAlignment="1">
      <alignment horizontal="left"/>
    </xf>
    <xf numFmtId="0" fontId="15" fillId="0" borderId="0" xfId="38" applyFont="1" applyAlignment="1">
      <alignment horizontal="right"/>
    </xf>
    <xf numFmtId="0" fontId="77" fillId="0" borderId="0" xfId="38" applyFont="1" applyAlignment="1">
      <alignment horizontal="right"/>
    </xf>
    <xf numFmtId="0" fontId="15" fillId="0" borderId="11" xfId="0" applyFont="1" applyBorder="1" applyAlignment="1">
      <alignment vertical="center"/>
    </xf>
    <xf numFmtId="0" fontId="40" fillId="0" borderId="10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18" fillId="0" borderId="11" xfId="0" applyFont="1" applyBorder="1" applyAlignment="1">
      <alignment vertical="center"/>
    </xf>
    <xf numFmtId="9" fontId="22" fillId="0" borderId="0" xfId="0" applyNumberFormat="1" applyFont="1" applyAlignment="1">
      <alignment horizontal="left" vertical="center"/>
    </xf>
    <xf numFmtId="0" fontId="41" fillId="0" borderId="0" xfId="0" applyFont="1"/>
    <xf numFmtId="0" fontId="45" fillId="0" borderId="0" xfId="0" applyFont="1"/>
    <xf numFmtId="0" fontId="32" fillId="0" borderId="0" xfId="0" applyFont="1" applyBorder="1" applyAlignment="1">
      <alignment horizontal="center" vertical="top"/>
    </xf>
    <xf numFmtId="0" fontId="39" fillId="0" borderId="0" xfId="0" applyFont="1" applyBorder="1" applyAlignment="1">
      <alignment vertical="top"/>
    </xf>
    <xf numFmtId="0" fontId="18" fillId="0" borderId="0" xfId="0" applyFont="1" applyAlignment="1">
      <alignment vertical="center"/>
    </xf>
    <xf numFmtId="0" fontId="18" fillId="0" borderId="0" xfId="0" applyFont="1" applyBorder="1" applyAlignment="1">
      <alignment vertical="center"/>
    </xf>
    <xf numFmtId="0" fontId="22" fillId="0" borderId="0" xfId="0" applyFont="1" applyBorder="1"/>
    <xf numFmtId="0" fontId="15" fillId="0" borderId="0" xfId="0" applyFont="1" applyBorder="1" applyAlignment="1">
      <alignment horizontal="center"/>
    </xf>
    <xf numFmtId="0" fontId="22" fillId="0" borderId="0" xfId="0" applyFont="1" applyBorder="1" applyAlignment="1">
      <alignment horizontal="left"/>
    </xf>
    <xf numFmtId="0" fontId="22" fillId="0" borderId="0" xfId="0" applyFont="1" applyBorder="1" applyAlignment="1">
      <alignment horizontal="right"/>
    </xf>
    <xf numFmtId="0" fontId="15" fillId="0" borderId="0" xfId="0" applyFont="1" applyBorder="1" applyAlignment="1"/>
    <xf numFmtId="0" fontId="22" fillId="0" borderId="0" xfId="0" applyFont="1" applyAlignment="1">
      <alignment horizontal="right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0" fontId="13" fillId="0" borderId="11" xfId="0" applyFont="1" applyFill="1" applyBorder="1" applyAlignment="1">
      <alignment horizontal="center" vertical="center"/>
    </xf>
    <xf numFmtId="2" fontId="13" fillId="0" borderId="11" xfId="0" applyNumberFormat="1" applyFont="1" applyFill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5" fillId="0" borderId="11" xfId="0" applyFont="1" applyBorder="1" applyAlignment="1">
      <alignment horizontal="left" vertical="center" wrapText="1"/>
    </xf>
    <xf numFmtId="0" fontId="83" fillId="0" borderId="0" xfId="0" applyFont="1" applyBorder="1" applyAlignment="1">
      <alignment horizontal="center"/>
    </xf>
    <xf numFmtId="0" fontId="100" fillId="0" borderId="0" xfId="0" applyFont="1" applyBorder="1"/>
    <xf numFmtId="0" fontId="13" fillId="0" borderId="0" xfId="0" applyFont="1" applyBorder="1" applyAlignment="1">
      <alignment horizontal="right"/>
    </xf>
    <xf numFmtId="0" fontId="13" fillId="0" borderId="0" xfId="0" applyFont="1" applyBorder="1" applyAlignment="1"/>
    <xf numFmtId="0" fontId="13" fillId="0" borderId="0" xfId="0" applyFont="1" applyBorder="1" applyAlignment="1">
      <alignment horizontal="center"/>
    </xf>
    <xf numFmtId="0" fontId="13" fillId="0" borderId="0" xfId="0" applyFont="1" applyBorder="1" applyAlignment="1">
      <alignment horizontal="left"/>
    </xf>
    <xf numFmtId="0" fontId="13" fillId="0" borderId="0" xfId="0" applyFont="1" applyBorder="1"/>
    <xf numFmtId="0" fontId="13" fillId="0" borderId="0" xfId="0" applyFont="1" applyAlignment="1">
      <alignment horizontal="right"/>
    </xf>
    <xf numFmtId="0" fontId="13" fillId="0" borderId="0" xfId="0" applyFont="1" applyAlignment="1"/>
    <xf numFmtId="0" fontId="13" fillId="0" borderId="0" xfId="0" applyFont="1"/>
    <xf numFmtId="0" fontId="0" fillId="0" borderId="0" xfId="0" applyFont="1" applyBorder="1"/>
    <xf numFmtId="0" fontId="13" fillId="0" borderId="0" xfId="0" applyFont="1" applyAlignment="1">
      <alignment horizontal="left"/>
    </xf>
    <xf numFmtId="0" fontId="13" fillId="0" borderId="0" xfId="0" applyFont="1" applyAlignment="1">
      <alignment horizontal="center" vertical="center"/>
    </xf>
    <xf numFmtId="0" fontId="0" fillId="0" borderId="0" xfId="0" applyFont="1"/>
    <xf numFmtId="0" fontId="13" fillId="0" borderId="0" xfId="0" applyFont="1" applyAlignment="1">
      <alignment horizontal="center"/>
    </xf>
    <xf numFmtId="0" fontId="83" fillId="0" borderId="0" xfId="0" applyFont="1" applyAlignment="1">
      <alignment horizontal="center"/>
    </xf>
    <xf numFmtId="0" fontId="19" fillId="0" borderId="18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04" fillId="0" borderId="0" xfId="0" applyFont="1" applyAlignment="1">
      <alignment horizontal="center"/>
    </xf>
    <xf numFmtId="0" fontId="104" fillId="0" borderId="0" xfId="0" applyFont="1"/>
    <xf numFmtId="2" fontId="2" fillId="0" borderId="0" xfId="0" applyNumberFormat="1" applyFont="1"/>
    <xf numFmtId="2" fontId="32" fillId="0" borderId="0" xfId="0" applyNumberFormat="1" applyFont="1" applyBorder="1" applyAlignment="1">
      <alignment horizontal="left" vertical="center"/>
    </xf>
    <xf numFmtId="2" fontId="32" fillId="0" borderId="0" xfId="0" applyNumberFormat="1" applyFont="1" applyAlignment="1">
      <alignment horizontal="left"/>
    </xf>
    <xf numFmtId="0" fontId="105" fillId="24" borderId="0" xfId="0" applyFont="1" applyFill="1"/>
    <xf numFmtId="1" fontId="2" fillId="0" borderId="0" xfId="0" applyNumberFormat="1" applyFont="1"/>
    <xf numFmtId="0" fontId="106" fillId="0" borderId="0" xfId="0" applyFont="1" applyAlignment="1"/>
    <xf numFmtId="2" fontId="5" fillId="0" borderId="0" xfId="0" applyNumberFormat="1" applyFont="1"/>
    <xf numFmtId="1" fontId="32" fillId="0" borderId="0" xfId="0" applyNumberFormat="1" applyFont="1"/>
    <xf numFmtId="0" fontId="107" fillId="0" borderId="0" xfId="0" applyFont="1" applyAlignment="1">
      <alignment vertical="center"/>
    </xf>
    <xf numFmtId="1" fontId="5" fillId="0" borderId="0" xfId="0" applyNumberFormat="1" applyFont="1"/>
    <xf numFmtId="0" fontId="107" fillId="0" borderId="0" xfId="0" applyFont="1" applyAlignment="1">
      <alignment vertical="center" wrapText="1"/>
    </xf>
    <xf numFmtId="2" fontId="0" fillId="0" borderId="0" xfId="0" applyNumberFormat="1"/>
    <xf numFmtId="2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107" fillId="0" borderId="0" xfId="0" applyFont="1" applyAlignment="1">
      <alignment vertical="top" wrapText="1"/>
    </xf>
    <xf numFmtId="0" fontId="108" fillId="0" borderId="0" xfId="0" applyFont="1" applyAlignment="1">
      <alignment horizontal="left"/>
    </xf>
    <xf numFmtId="1" fontId="0" fillId="0" borderId="0" xfId="0" applyNumberFormat="1"/>
    <xf numFmtId="0" fontId="107" fillId="0" borderId="0" xfId="0" applyFont="1" applyAlignment="1">
      <alignment vertical="top"/>
    </xf>
    <xf numFmtId="2" fontId="7" fillId="0" borderId="0" xfId="0" applyNumberFormat="1" applyFont="1" applyAlignment="1">
      <alignment vertical="top"/>
    </xf>
    <xf numFmtId="2" fontId="2" fillId="0" borderId="0" xfId="0" applyNumberFormat="1" applyFont="1" applyAlignment="1">
      <alignment vertical="center"/>
    </xf>
    <xf numFmtId="0" fontId="109" fillId="24" borderId="0" xfId="0" applyFont="1" applyFill="1"/>
    <xf numFmtId="2" fontId="36" fillId="0" borderId="0" xfId="0" applyNumberFormat="1" applyFont="1" applyAlignment="1">
      <alignment horizontal="left" vertical="center"/>
    </xf>
    <xf numFmtId="2" fontId="9" fillId="0" borderId="0" xfId="0" applyNumberFormat="1" applyFont="1" applyAlignment="1">
      <alignment vertical="center"/>
    </xf>
    <xf numFmtId="0" fontId="105" fillId="24" borderId="0" xfId="0" applyFont="1" applyFill="1" applyBorder="1"/>
    <xf numFmtId="1" fontId="2" fillId="0" borderId="0" xfId="0" applyNumberFormat="1" applyFont="1" applyBorder="1"/>
    <xf numFmtId="0" fontId="82" fillId="0" borderId="0" xfId="0" applyFont="1" applyAlignment="1">
      <alignment horizontal="left"/>
    </xf>
    <xf numFmtId="0" fontId="110" fillId="24" borderId="0" xfId="0" applyFont="1" applyFill="1" applyBorder="1"/>
    <xf numFmtId="1" fontId="3" fillId="0" borderId="0" xfId="0" applyNumberFormat="1" applyFont="1" applyBorder="1"/>
    <xf numFmtId="2" fontId="22" fillId="0" borderId="11" xfId="0" applyNumberFormat="1" applyFont="1" applyBorder="1" applyAlignment="1">
      <alignment horizontal="center" textRotation="90" wrapText="1"/>
    </xf>
    <xf numFmtId="0" fontId="79" fillId="24" borderId="12" xfId="0" applyFont="1" applyFill="1" applyBorder="1" applyAlignment="1">
      <alignment horizontal="center" textRotation="90" wrapText="1"/>
    </xf>
    <xf numFmtId="1" fontId="79" fillId="24" borderId="12" xfId="0" applyNumberFormat="1" applyFont="1" applyFill="1" applyBorder="1" applyAlignment="1">
      <alignment horizontal="center" textRotation="90" wrapText="1"/>
    </xf>
    <xf numFmtId="0" fontId="19" fillId="0" borderId="11" xfId="0" applyFont="1" applyBorder="1" applyAlignment="1">
      <alignment horizontal="left" vertical="center"/>
    </xf>
    <xf numFmtId="0" fontId="15" fillId="24" borderId="11" xfId="0" applyFont="1" applyFill="1" applyBorder="1" applyAlignment="1">
      <alignment horizontal="center" vertical="center"/>
    </xf>
    <xf numFmtId="2" fontId="15" fillId="24" borderId="11" xfId="0" applyNumberFormat="1" applyFont="1" applyFill="1" applyBorder="1" applyAlignment="1">
      <alignment horizontal="center" vertical="center"/>
    </xf>
    <xf numFmtId="0" fontId="77" fillId="24" borderId="11" xfId="0" applyFont="1" applyFill="1" applyBorder="1" applyAlignment="1">
      <alignment horizontal="center" vertical="center"/>
    </xf>
    <xf numFmtId="1" fontId="15" fillId="24" borderId="11" xfId="0" applyNumberFormat="1" applyFont="1" applyFill="1" applyBorder="1" applyAlignment="1">
      <alignment horizontal="center" vertical="center"/>
    </xf>
    <xf numFmtId="0" fontId="78" fillId="24" borderId="11" xfId="0" applyFont="1" applyFill="1" applyBorder="1" applyAlignment="1">
      <alignment horizontal="center" vertical="center"/>
    </xf>
    <xf numFmtId="0" fontId="78" fillId="0" borderId="11" xfId="0" applyFont="1" applyBorder="1" applyAlignment="1">
      <alignment horizontal="center" vertical="center"/>
    </xf>
    <xf numFmtId="0" fontId="19" fillId="0" borderId="0" xfId="0" applyFont="1" applyBorder="1" applyAlignment="1">
      <alignment vertical="center"/>
    </xf>
    <xf numFmtId="0" fontId="18" fillId="0" borderId="0" xfId="0" applyFont="1" applyBorder="1" applyAlignment="1">
      <alignment horizontal="center" vertical="center"/>
    </xf>
    <xf numFmtId="0" fontId="83" fillId="0" borderId="0" xfId="0" applyFont="1"/>
    <xf numFmtId="1" fontId="37" fillId="0" borderId="0" xfId="0" applyNumberFormat="1" applyFont="1"/>
    <xf numFmtId="0" fontId="78" fillId="0" borderId="0" xfId="0" applyFont="1" applyBorder="1"/>
    <xf numFmtId="0" fontId="78" fillId="0" borderId="0" xfId="0" applyFont="1" applyBorder="1" applyAlignment="1">
      <alignment horizontal="center"/>
    </xf>
    <xf numFmtId="2" fontId="15" fillId="0" borderId="0" xfId="0" applyNumberFormat="1" applyFont="1" applyBorder="1"/>
    <xf numFmtId="0" fontId="111" fillId="24" borderId="0" xfId="0" applyFont="1" applyFill="1" applyAlignment="1">
      <alignment horizontal="left"/>
    </xf>
    <xf numFmtId="0" fontId="15" fillId="0" borderId="0" xfId="0" applyFont="1" applyBorder="1" applyAlignment="1">
      <alignment horizontal="left"/>
    </xf>
    <xf numFmtId="2" fontId="18" fillId="0" borderId="0" xfId="0" applyNumberFormat="1" applyFont="1" applyBorder="1" applyAlignment="1">
      <alignment horizontal="left" vertical="center"/>
    </xf>
    <xf numFmtId="1" fontId="15" fillId="0" borderId="0" xfId="0" applyNumberFormat="1" applyFont="1" applyBorder="1"/>
    <xf numFmtId="0" fontId="15" fillId="0" borderId="0" xfId="0" applyFont="1" applyBorder="1" applyAlignment="1">
      <alignment horizontal="right"/>
    </xf>
    <xf numFmtId="0" fontId="112" fillId="24" borderId="0" xfId="0" applyFont="1" applyFill="1" applyBorder="1" applyAlignment="1">
      <alignment vertical="center"/>
    </xf>
    <xf numFmtId="0" fontId="19" fillId="0" borderId="0" xfId="0" applyFont="1" applyAlignment="1">
      <alignment horizontal="left" vertical="center"/>
    </xf>
    <xf numFmtId="2" fontId="15" fillId="0" borderId="0" xfId="0" applyNumberFormat="1" applyFont="1"/>
    <xf numFmtId="1" fontId="15" fillId="0" borderId="0" xfId="0" applyNumberFormat="1" applyFont="1"/>
    <xf numFmtId="0" fontId="19" fillId="0" borderId="0" xfId="0" applyFont="1" applyBorder="1" applyAlignment="1">
      <alignment horizontal="left" vertical="center"/>
    </xf>
    <xf numFmtId="0" fontId="22" fillId="0" borderId="0" xfId="0" applyFont="1" applyBorder="1" applyAlignment="1">
      <alignment vertical="center"/>
    </xf>
    <xf numFmtId="0" fontId="113" fillId="0" borderId="0" xfId="0" applyFont="1" applyAlignment="1">
      <alignment horizontal="center" vertical="center"/>
    </xf>
    <xf numFmtId="0" fontId="18" fillId="0" borderId="0" xfId="0" applyFont="1"/>
    <xf numFmtId="2" fontId="18" fillId="0" borderId="0" xfId="0" applyNumberFormat="1" applyFont="1" applyBorder="1" applyAlignment="1">
      <alignment vertical="center"/>
    </xf>
    <xf numFmtId="0" fontId="78" fillId="0" borderId="0" xfId="0" applyFont="1"/>
    <xf numFmtId="0" fontId="114" fillId="0" borderId="0" xfId="0" applyFont="1"/>
    <xf numFmtId="0" fontId="17" fillId="0" borderId="10" xfId="0" applyFont="1" applyBorder="1" applyAlignment="1">
      <alignment vertical="center"/>
    </xf>
    <xf numFmtId="0" fontId="115" fillId="0" borderId="0" xfId="0" applyFont="1"/>
    <xf numFmtId="0" fontId="116" fillId="0" borderId="0" xfId="0" applyFont="1" applyBorder="1" applyAlignment="1"/>
    <xf numFmtId="0" fontId="17" fillId="0" borderId="10" xfId="0" applyFont="1" applyBorder="1" applyAlignment="1">
      <alignment horizontal="center"/>
    </xf>
    <xf numFmtId="0" fontId="17" fillId="0" borderId="10" xfId="0" applyFont="1" applyFill="1" applyBorder="1" applyAlignment="1">
      <alignment horizontal="center"/>
    </xf>
    <xf numFmtId="0" fontId="17" fillId="0" borderId="10" xfId="0" applyFont="1" applyBorder="1" applyAlignment="1"/>
    <xf numFmtId="0" fontId="15" fillId="0" borderId="13" xfId="38" applyFont="1" applyBorder="1" applyAlignment="1">
      <alignment horizontal="center" vertical="center" wrapText="1"/>
    </xf>
    <xf numFmtId="0" fontId="15" fillId="0" borderId="13" xfId="38" applyFont="1" applyBorder="1" applyAlignment="1">
      <alignment horizontal="center" vertical="center"/>
    </xf>
    <xf numFmtId="2" fontId="22" fillId="0" borderId="10" xfId="38" applyNumberFormat="1" applyFont="1" applyBorder="1" applyAlignment="1">
      <alignment horizontal="center" vertical="center" wrapText="1"/>
    </xf>
    <xf numFmtId="0" fontId="22" fillId="0" borderId="15" xfId="0" applyFont="1" applyBorder="1" applyAlignment="1">
      <alignment horizontal="center" vertical="center"/>
    </xf>
    <xf numFmtId="0" fontId="36" fillId="0" borderId="10" xfId="0" applyFont="1" applyBorder="1" applyAlignment="1">
      <alignment vertical="center"/>
    </xf>
    <xf numFmtId="0" fontId="9" fillId="0" borderId="13" xfId="0" applyFont="1" applyBorder="1" applyAlignment="1">
      <alignment vertical="center"/>
    </xf>
    <xf numFmtId="0" fontId="2" fillId="0" borderId="11" xfId="0" applyFont="1" applyBorder="1" applyAlignment="1">
      <alignment horizontal="center" vertical="center"/>
    </xf>
    <xf numFmtId="0" fontId="77" fillId="0" borderId="11" xfId="0" applyFont="1" applyBorder="1" applyAlignment="1">
      <alignment horizontal="center" vertical="center" wrapText="1"/>
    </xf>
    <xf numFmtId="0" fontId="22" fillId="0" borderId="15" xfId="0" applyFont="1" applyBorder="1" applyAlignment="1">
      <alignment horizontal="left" vertical="center"/>
    </xf>
    <xf numFmtId="0" fontId="22" fillId="0" borderId="15" xfId="0" applyFont="1" applyBorder="1" applyAlignment="1">
      <alignment vertical="center"/>
    </xf>
    <xf numFmtId="0" fontId="9" fillId="0" borderId="15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6" fillId="0" borderId="0" xfId="0" applyFont="1" applyAlignment="1">
      <alignment horizontal="left"/>
    </xf>
    <xf numFmtId="0" fontId="37" fillId="0" borderId="0" xfId="0" applyFont="1" applyBorder="1" applyAlignment="1">
      <alignment horizontal="left"/>
    </xf>
    <xf numFmtId="0" fontId="74" fillId="0" borderId="0" xfId="0" applyFont="1" applyBorder="1" applyAlignment="1">
      <alignment vertical="center"/>
    </xf>
    <xf numFmtId="0" fontId="74" fillId="0" borderId="0" xfId="0" applyFont="1" applyBorder="1" applyAlignment="1">
      <alignment horizontal="left" vertical="center"/>
    </xf>
    <xf numFmtId="0" fontId="77" fillId="0" borderId="11" xfId="0" applyFont="1" applyBorder="1" applyAlignment="1">
      <alignment horizontal="left" vertical="center" wrapText="1"/>
    </xf>
    <xf numFmtId="0" fontId="9" fillId="0" borderId="18" xfId="0" applyFont="1" applyBorder="1" applyAlignment="1">
      <alignment vertical="center"/>
    </xf>
    <xf numFmtId="0" fontId="32" fillId="0" borderId="11" xfId="0" applyFont="1" applyBorder="1" applyAlignment="1">
      <alignment vertical="center" wrapText="1"/>
    </xf>
    <xf numFmtId="0" fontId="22" fillId="0" borderId="12" xfId="0" applyFont="1" applyBorder="1" applyAlignment="1">
      <alignment vertical="center" wrapText="1"/>
    </xf>
    <xf numFmtId="0" fontId="3" fillId="0" borderId="12" xfId="0" applyFont="1" applyBorder="1" applyAlignment="1">
      <alignment vertical="center"/>
    </xf>
    <xf numFmtId="0" fontId="92" fillId="0" borderId="0" xfId="0" applyFont="1" applyBorder="1" applyAlignment="1">
      <alignment horizontal="center" vertical="center" wrapText="1"/>
    </xf>
    <xf numFmtId="0" fontId="92" fillId="0" borderId="0" xfId="0" applyNumberFormat="1" applyFont="1" applyBorder="1" applyAlignment="1">
      <alignment horizontal="center" vertical="center" wrapText="1"/>
    </xf>
    <xf numFmtId="2" fontId="99" fillId="0" borderId="10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vertical="center"/>
    </xf>
    <xf numFmtId="0" fontId="108" fillId="0" borderId="0" xfId="0" applyFont="1" applyAlignment="1">
      <alignment vertical="center"/>
    </xf>
    <xf numFmtId="0" fontId="108" fillId="0" borderId="0" xfId="0" applyNumberFormat="1" applyFont="1" applyAlignment="1">
      <alignment vertical="center"/>
    </xf>
    <xf numFmtId="0" fontId="85" fillId="0" borderId="0" xfId="0" applyNumberFormat="1" applyFont="1" applyAlignment="1">
      <alignment vertical="center"/>
    </xf>
    <xf numFmtId="0" fontId="108" fillId="0" borderId="0" xfId="0" applyFont="1" applyAlignment="1"/>
    <xf numFmtId="0" fontId="108" fillId="0" borderId="0" xfId="0" applyFont="1"/>
    <xf numFmtId="0" fontId="108" fillId="0" borderId="0" xfId="0" applyFont="1" applyAlignment="1">
      <alignment vertical="top"/>
    </xf>
    <xf numFmtId="2" fontId="15" fillId="0" borderId="11" xfId="0" applyNumberFormat="1" applyFont="1" applyBorder="1" applyAlignment="1">
      <alignment horizontal="center" vertical="center"/>
    </xf>
    <xf numFmtId="0" fontId="15" fillId="0" borderId="11" xfId="0" applyNumberFormat="1" applyFont="1" applyBorder="1" applyAlignment="1">
      <alignment horizontal="center" vertical="center"/>
    </xf>
    <xf numFmtId="1" fontId="15" fillId="0" borderId="11" xfId="0" applyNumberFormat="1" applyFont="1" applyBorder="1" applyAlignment="1">
      <alignment horizontal="center" vertical="center"/>
    </xf>
    <xf numFmtId="2" fontId="117" fillId="0" borderId="11" xfId="0" applyNumberFormat="1" applyFont="1" applyBorder="1" applyAlignment="1">
      <alignment horizontal="center" vertical="center"/>
    </xf>
    <xf numFmtId="0" fontId="17" fillId="0" borderId="10" xfId="0" applyFont="1" applyBorder="1" applyAlignment="1">
      <alignment horizontal="left" vertical="center" wrapText="1"/>
    </xf>
    <xf numFmtId="0" fontId="13" fillId="0" borderId="11" xfId="0" applyFont="1" applyBorder="1" applyAlignment="1">
      <alignment horizontal="center" vertical="center" wrapText="1"/>
    </xf>
    <xf numFmtId="0" fontId="28" fillId="0" borderId="0" xfId="0" applyFont="1" applyBorder="1" applyAlignment="1">
      <alignment horizontal="center"/>
    </xf>
    <xf numFmtId="0" fontId="28" fillId="0" borderId="0" xfId="0" applyFont="1" applyBorder="1"/>
    <xf numFmtId="0" fontId="28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14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7" fillId="0" borderId="11" xfId="0" applyFont="1" applyBorder="1" applyAlignment="1">
      <alignment horizontal="center" vertical="center"/>
    </xf>
    <xf numFmtId="2" fontId="5" fillId="0" borderId="0" xfId="0" applyNumberFormat="1" applyFont="1" applyAlignment="1">
      <alignment vertical="center"/>
    </xf>
    <xf numFmtId="2" fontId="41" fillId="0" borderId="0" xfId="0" applyNumberFormat="1" applyFont="1" applyAlignment="1">
      <alignment vertical="center"/>
    </xf>
    <xf numFmtId="2" fontId="24" fillId="0" borderId="0" xfId="0" applyNumberFormat="1" applyFont="1" applyAlignment="1">
      <alignment vertical="center"/>
    </xf>
    <xf numFmtId="2" fontId="3" fillId="0" borderId="0" xfId="0" applyNumberFormat="1" applyFont="1"/>
    <xf numFmtId="2" fontId="36" fillId="0" borderId="0" xfId="0" applyNumberFormat="1" applyFont="1" applyAlignment="1">
      <alignment vertical="center"/>
    </xf>
    <xf numFmtId="2" fontId="12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vertical="center"/>
    </xf>
    <xf numFmtId="2" fontId="4" fillId="0" borderId="0" xfId="0" applyNumberFormat="1" applyFont="1" applyAlignment="1">
      <alignment horizontal="center" vertical="top"/>
    </xf>
    <xf numFmtId="1" fontId="15" fillId="0" borderId="10" xfId="0" applyNumberFormat="1" applyFont="1" applyBorder="1" applyAlignment="1">
      <alignment horizontal="center"/>
    </xf>
    <xf numFmtId="0" fontId="15" fillId="0" borderId="10" xfId="0" applyFont="1" applyBorder="1" applyAlignment="1">
      <alignment horizontal="center"/>
    </xf>
    <xf numFmtId="2" fontId="5" fillId="0" borderId="0" xfId="0" applyNumberFormat="1" applyFont="1" applyAlignment="1">
      <alignment horizontal="center"/>
    </xf>
    <xf numFmtId="2" fontId="15" fillId="0" borderId="11" xfId="0" applyNumberFormat="1" applyFont="1" applyBorder="1" applyAlignment="1">
      <alignment horizontal="center" vertical="center" wrapText="1"/>
    </xf>
    <xf numFmtId="2" fontId="11" fillId="0" borderId="11" xfId="0" applyNumberFormat="1" applyFont="1" applyBorder="1" applyAlignment="1">
      <alignment horizontal="center" vertical="center"/>
    </xf>
    <xf numFmtId="0" fontId="118" fillId="0" borderId="11" xfId="0" applyFont="1" applyBorder="1" applyAlignment="1">
      <alignment horizontal="center" vertical="center" wrapText="1"/>
    </xf>
    <xf numFmtId="168" fontId="15" fillId="0" borderId="11" xfId="0" applyNumberFormat="1" applyFont="1" applyBorder="1" applyAlignment="1">
      <alignment horizontal="center" vertical="center"/>
    </xf>
    <xf numFmtId="0" fontId="15" fillId="0" borderId="11" xfId="0" applyFont="1" applyBorder="1" applyAlignment="1">
      <alignment horizontal="center"/>
    </xf>
    <xf numFmtId="2" fontId="15" fillId="0" borderId="11" xfId="0" applyNumberFormat="1" applyFont="1" applyBorder="1" applyAlignment="1">
      <alignment horizontal="center"/>
    </xf>
    <xf numFmtId="0" fontId="22" fillId="0" borderId="11" xfId="0" applyFont="1" applyBorder="1"/>
    <xf numFmtId="2" fontId="15" fillId="0" borderId="0" xfId="0" applyNumberFormat="1" applyFont="1" applyBorder="1" applyAlignment="1">
      <alignment horizontal="left"/>
    </xf>
    <xf numFmtId="2" fontId="15" fillId="0" borderId="0" xfId="0" applyNumberFormat="1" applyFont="1" applyAlignment="1">
      <alignment horizontal="center"/>
    </xf>
    <xf numFmtId="2" fontId="15" fillId="0" borderId="0" xfId="0" applyNumberFormat="1" applyFont="1" applyBorder="1" applyAlignment="1">
      <alignment vertical="center"/>
    </xf>
    <xf numFmtId="0" fontId="120" fillId="0" borderId="0" xfId="0" applyFont="1"/>
    <xf numFmtId="0" fontId="121" fillId="0" borderId="0" xfId="0" applyFont="1" applyAlignment="1">
      <alignment vertical="center"/>
    </xf>
    <xf numFmtId="0" fontId="123" fillId="0" borderId="0" xfId="0" applyFont="1"/>
    <xf numFmtId="0" fontId="123" fillId="0" borderId="0" xfId="0" applyFont="1" applyAlignment="1">
      <alignment vertical="center"/>
    </xf>
    <xf numFmtId="0" fontId="123" fillId="0" borderId="0" xfId="0" applyFont="1" applyBorder="1" applyAlignment="1">
      <alignment vertical="center"/>
    </xf>
    <xf numFmtId="0" fontId="22" fillId="0" borderId="11" xfId="38" applyFont="1" applyBorder="1" applyAlignment="1">
      <alignment horizontal="center" vertical="center"/>
    </xf>
    <xf numFmtId="0" fontId="34" fillId="0" borderId="11" xfId="0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/>
    </xf>
    <xf numFmtId="0" fontId="124" fillId="0" borderId="0" xfId="0" applyFont="1" applyBorder="1" applyAlignment="1">
      <alignment wrapText="1"/>
    </xf>
    <xf numFmtId="2" fontId="13" fillId="0" borderId="11" xfId="0" applyNumberFormat="1" applyFont="1" applyBorder="1" applyAlignment="1">
      <alignment horizontal="center" vertical="center"/>
    </xf>
    <xf numFmtId="0" fontId="78" fillId="0" borderId="11" xfId="0" applyFont="1" applyBorder="1" applyAlignment="1">
      <alignment horizontal="center" vertical="center" wrapText="1"/>
    </xf>
    <xf numFmtId="0" fontId="17" fillId="0" borderId="0" xfId="0" applyFont="1" applyBorder="1" applyAlignment="1">
      <alignment horizontal="center" vertical="center" wrapText="1"/>
    </xf>
    <xf numFmtId="0" fontId="29" fillId="0" borderId="11" xfId="0" applyFont="1" applyBorder="1" applyAlignment="1">
      <alignment horizontal="center" vertical="center"/>
    </xf>
    <xf numFmtId="0" fontId="15" fillId="0" borderId="10" xfId="0" applyFont="1" applyBorder="1" applyAlignment="1"/>
    <xf numFmtId="2" fontId="28" fillId="0" borderId="12" xfId="0" applyNumberFormat="1" applyFont="1" applyBorder="1" applyAlignment="1">
      <alignment horizontal="center" vertical="center" wrapText="1"/>
    </xf>
    <xf numFmtId="0" fontId="28" fillId="0" borderId="0" xfId="0" applyNumberFormat="1" applyFont="1"/>
    <xf numFmtId="1" fontId="28" fillId="0" borderId="0" xfId="0" applyNumberFormat="1" applyFont="1"/>
    <xf numFmtId="2" fontId="28" fillId="0" borderId="0" xfId="0" applyNumberFormat="1" applyFont="1" applyAlignment="1">
      <alignment horizontal="center" vertical="center"/>
    </xf>
    <xf numFmtId="0" fontId="5" fillId="0" borderId="0" xfId="0" applyNumberFormat="1" applyFont="1"/>
    <xf numFmtId="1" fontId="6" fillId="0" borderId="0" xfId="0" applyNumberFormat="1" applyFont="1" applyBorder="1" applyAlignment="1"/>
    <xf numFmtId="0" fontId="6" fillId="0" borderId="0" xfId="0" applyFont="1" applyBorder="1" applyAlignment="1"/>
    <xf numFmtId="2" fontId="6" fillId="0" borderId="0" xfId="0" applyNumberFormat="1" applyFont="1" applyBorder="1" applyAlignment="1">
      <alignment horizontal="center" vertical="center"/>
    </xf>
    <xf numFmtId="0" fontId="125" fillId="0" borderId="0" xfId="0" applyFont="1" applyBorder="1" applyAlignment="1"/>
    <xf numFmtId="0" fontId="5" fillId="0" borderId="0" xfId="0" applyNumberFormat="1" applyFont="1" applyBorder="1"/>
    <xf numFmtId="2" fontId="92" fillId="0" borderId="16" xfId="0" applyNumberFormat="1" applyFont="1" applyBorder="1" applyAlignment="1">
      <alignment vertical="center" wrapText="1"/>
    </xf>
    <xf numFmtId="2" fontId="92" fillId="0" borderId="0" xfId="0" applyNumberFormat="1" applyFont="1" applyBorder="1" applyAlignment="1">
      <alignment vertical="center" wrapText="1"/>
    </xf>
    <xf numFmtId="0" fontId="24" fillId="0" borderId="0" xfId="0" applyNumberFormat="1" applyFont="1" applyAlignment="1">
      <alignment vertical="center"/>
    </xf>
    <xf numFmtId="2" fontId="21" fillId="0" borderId="10" xfId="0" applyNumberFormat="1" applyFont="1" applyBorder="1" applyAlignment="1">
      <alignment vertical="center" wrapText="1"/>
    </xf>
    <xf numFmtId="2" fontId="28" fillId="0" borderId="10" xfId="0" applyNumberFormat="1" applyFont="1" applyBorder="1" applyAlignment="1">
      <alignment horizontal="center" vertical="center" wrapText="1"/>
    </xf>
    <xf numFmtId="0" fontId="10" fillId="0" borderId="16" xfId="0" applyFont="1" applyBorder="1" applyAlignment="1">
      <alignment vertical="center"/>
    </xf>
    <xf numFmtId="2" fontId="28" fillId="0" borderId="10" xfId="0" applyNumberFormat="1" applyFont="1" applyBorder="1" applyAlignment="1">
      <alignment horizontal="center" vertical="center"/>
    </xf>
    <xf numFmtId="0" fontId="47" fillId="0" borderId="0" xfId="0" applyFont="1" applyAlignment="1">
      <alignment vertical="top"/>
    </xf>
    <xf numFmtId="0" fontId="47" fillId="0" borderId="0" xfId="0" applyNumberFormat="1" applyFont="1" applyAlignment="1">
      <alignment vertical="top"/>
    </xf>
    <xf numFmtId="0" fontId="5" fillId="0" borderId="0" xfId="0" applyNumberFormat="1" applyFont="1" applyAlignment="1">
      <alignment horizontal="center" vertical="top"/>
    </xf>
    <xf numFmtId="0" fontId="5" fillId="0" borderId="0" xfId="0" applyFont="1" applyAlignment="1">
      <alignment horizontal="center" vertical="top"/>
    </xf>
    <xf numFmtId="0" fontId="108" fillId="0" borderId="0" xfId="0" applyNumberFormat="1" applyFont="1" applyAlignment="1"/>
    <xf numFmtId="1" fontId="108" fillId="0" borderId="0" xfId="0" applyNumberFormat="1" applyFont="1" applyAlignment="1"/>
    <xf numFmtId="0" fontId="108" fillId="0" borderId="0" xfId="0" applyFont="1" applyAlignment="1">
      <alignment horizontal="center" vertical="top"/>
    </xf>
    <xf numFmtId="0" fontId="108" fillId="0" borderId="0" xfId="0" applyFont="1" applyAlignment="1">
      <alignment horizontal="center"/>
    </xf>
    <xf numFmtId="0" fontId="108" fillId="0" borderId="0" xfId="0" applyNumberFormat="1" applyFont="1" applyAlignment="1">
      <alignment horizontal="center" vertical="top"/>
    </xf>
    <xf numFmtId="1" fontId="108" fillId="0" borderId="0" xfId="0" applyNumberFormat="1" applyFont="1" applyAlignment="1">
      <alignment horizontal="center" vertical="top"/>
    </xf>
    <xf numFmtId="0" fontId="108" fillId="0" borderId="0" xfId="0" applyNumberFormat="1" applyFont="1" applyAlignment="1">
      <alignment horizontal="center"/>
    </xf>
    <xf numFmtId="0" fontId="21" fillId="0" borderId="0" xfId="0" applyFont="1" applyAlignment="1">
      <alignment horizontal="center" vertical="center"/>
    </xf>
    <xf numFmtId="0" fontId="21" fillId="0" borderId="0" xfId="0" applyNumberFormat="1" applyFont="1" applyAlignment="1">
      <alignment vertical="center"/>
    </xf>
    <xf numFmtId="0" fontId="108" fillId="0" borderId="0" xfId="0" applyNumberFormat="1" applyFont="1" applyAlignment="1">
      <alignment vertical="top"/>
    </xf>
    <xf numFmtId="1" fontId="108" fillId="0" borderId="0" xfId="0" applyNumberFormat="1" applyFont="1" applyAlignment="1">
      <alignment vertical="top"/>
    </xf>
    <xf numFmtId="0" fontId="28" fillId="0" borderId="0" xfId="0" applyFont="1" applyAlignment="1">
      <alignment vertical="center"/>
    </xf>
    <xf numFmtId="0" fontId="28" fillId="0" borderId="0" xfId="0" applyNumberFormat="1" applyFont="1" applyAlignment="1">
      <alignment vertical="center"/>
    </xf>
    <xf numFmtId="0" fontId="119" fillId="0" borderId="0" xfId="0" applyFont="1"/>
    <xf numFmtId="0" fontId="122" fillId="0" borderId="0" xfId="0" applyFont="1"/>
    <xf numFmtId="0" fontId="21" fillId="0" borderId="12" xfId="0" applyFont="1" applyBorder="1" applyAlignment="1">
      <alignment horizontal="center" textRotation="90" wrapText="1"/>
    </xf>
    <xf numFmtId="0" fontId="21" fillId="0" borderId="11" xfId="0" applyFont="1" applyBorder="1" applyAlignment="1">
      <alignment horizontal="center" textRotation="90"/>
    </xf>
    <xf numFmtId="0" fontId="21" fillId="0" borderId="11" xfId="0" applyNumberFormat="1" applyFont="1" applyBorder="1" applyAlignment="1">
      <alignment horizontal="center" textRotation="90"/>
    </xf>
    <xf numFmtId="0" fontId="21" fillId="0" borderId="11" xfId="0" applyFont="1" applyBorder="1" applyAlignment="1">
      <alignment horizontal="center" textRotation="90" wrapText="1"/>
    </xf>
    <xf numFmtId="1" fontId="21" fillId="0" borderId="11" xfId="0" applyNumberFormat="1" applyFont="1" applyBorder="1" applyAlignment="1">
      <alignment horizontal="center" textRotation="90"/>
    </xf>
    <xf numFmtId="0" fontId="121" fillId="0" borderId="0" xfId="0" applyFont="1" applyBorder="1" applyAlignment="1">
      <alignment vertical="center"/>
    </xf>
    <xf numFmtId="0" fontId="28" fillId="0" borderId="0" xfId="0" applyFont="1" applyAlignment="1">
      <alignment horizontal="left"/>
    </xf>
    <xf numFmtId="0" fontId="28" fillId="0" borderId="0" xfId="0" applyFont="1" applyBorder="1" applyAlignment="1">
      <alignment horizontal="left"/>
    </xf>
    <xf numFmtId="0" fontId="28" fillId="0" borderId="0" xfId="0" applyFont="1" applyAlignment="1">
      <alignment horizontal="center" vertical="center"/>
    </xf>
    <xf numFmtId="0" fontId="28" fillId="0" borderId="0" xfId="0" applyNumberFormat="1" applyFont="1" applyAlignment="1">
      <alignment horizontal="center" vertical="center"/>
    </xf>
    <xf numFmtId="0" fontId="15" fillId="0" borderId="11" xfId="0" applyNumberFormat="1" applyFont="1" applyBorder="1" applyAlignment="1">
      <alignment vertical="center"/>
    </xf>
    <xf numFmtId="1" fontId="15" fillId="0" borderId="11" xfId="0" applyNumberFormat="1" applyFont="1" applyBorder="1" applyAlignment="1">
      <alignment vertical="center"/>
    </xf>
    <xf numFmtId="0" fontId="119" fillId="0" borderId="11" xfId="0" applyFont="1" applyBorder="1" applyAlignment="1">
      <alignment horizontal="center" vertical="center"/>
    </xf>
    <xf numFmtId="0" fontId="10" fillId="0" borderId="11" xfId="0" applyNumberFormat="1" applyFont="1" applyBorder="1" applyAlignment="1">
      <alignment vertical="center"/>
    </xf>
    <xf numFmtId="1" fontId="10" fillId="0" borderId="11" xfId="0" applyNumberFormat="1" applyFont="1" applyBorder="1" applyAlignment="1">
      <alignment vertical="center"/>
    </xf>
    <xf numFmtId="2" fontId="10" fillId="0" borderId="11" xfId="0" applyNumberFormat="1" applyFont="1" applyBorder="1" applyAlignment="1">
      <alignment horizontal="center" vertical="center"/>
    </xf>
    <xf numFmtId="2" fontId="22" fillId="0" borderId="11" xfId="0" applyNumberFormat="1" applyFont="1" applyBorder="1" applyAlignment="1">
      <alignment horizontal="center" vertical="center"/>
    </xf>
    <xf numFmtId="0" fontId="119" fillId="0" borderId="11" xfId="0" applyFont="1" applyBorder="1" applyAlignment="1">
      <alignment horizontal="left" vertical="center"/>
    </xf>
    <xf numFmtId="0" fontId="15" fillId="0" borderId="12" xfId="0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2" fontId="15" fillId="0" borderId="12" xfId="0" applyNumberFormat="1" applyFont="1" applyBorder="1" applyAlignment="1">
      <alignment horizontal="center" vertical="center" wrapText="1"/>
    </xf>
    <xf numFmtId="0" fontId="17" fillId="0" borderId="13" xfId="0" applyFont="1" applyBorder="1" applyAlignment="1">
      <alignment vertical="center" wrapText="1"/>
    </xf>
    <xf numFmtId="2" fontId="17" fillId="0" borderId="13" xfId="0" applyNumberFormat="1" applyFont="1" applyBorder="1" applyAlignment="1">
      <alignment vertical="center" wrapText="1"/>
    </xf>
    <xf numFmtId="0" fontId="17" fillId="0" borderId="13" xfId="0" applyFont="1" applyBorder="1" applyAlignment="1">
      <alignment vertical="center"/>
    </xf>
    <xf numFmtId="0" fontId="17" fillId="0" borderId="14" xfId="0" applyFont="1" applyBorder="1" applyAlignment="1">
      <alignment vertical="center"/>
    </xf>
    <xf numFmtId="0" fontId="34" fillId="0" borderId="12" xfId="0" applyFont="1" applyBorder="1" applyAlignment="1">
      <alignment horizontal="center" vertical="center"/>
    </xf>
    <xf numFmtId="2" fontId="15" fillId="0" borderId="12" xfId="0" applyNumberFormat="1" applyFont="1" applyBorder="1" applyAlignment="1">
      <alignment horizontal="center" vertical="center"/>
    </xf>
    <xf numFmtId="0" fontId="15" fillId="0" borderId="0" xfId="0" applyNumberFormat="1" applyFont="1"/>
    <xf numFmtId="2" fontId="15" fillId="0" borderId="0" xfId="0" applyNumberFormat="1" applyFont="1" applyAlignment="1">
      <alignment horizontal="center" vertical="center"/>
    </xf>
    <xf numFmtId="0" fontId="39" fillId="0" borderId="0" xfId="0" applyFont="1" applyAlignment="1"/>
    <xf numFmtId="0" fontId="32" fillId="0" borderId="0" xfId="0" applyNumberFormat="1" applyFont="1"/>
    <xf numFmtId="1" fontId="11" fillId="0" borderId="0" xfId="0" applyNumberFormat="1" applyFont="1" applyBorder="1" applyAlignment="1"/>
    <xf numFmtId="0" fontId="34" fillId="0" borderId="0" xfId="0" applyNumberFormat="1" applyFont="1" applyBorder="1" applyAlignment="1">
      <alignment horizontal="center" vertical="center" wrapText="1"/>
    </xf>
    <xf numFmtId="0" fontId="18" fillId="0" borderId="0" xfId="0" applyFont="1" applyAlignment="1">
      <alignment vertical="center" wrapText="1"/>
    </xf>
    <xf numFmtId="0" fontId="38" fillId="0" borderId="0" xfId="0" applyNumberFormat="1" applyFont="1" applyAlignment="1">
      <alignment vertical="center"/>
    </xf>
    <xf numFmtId="0" fontId="18" fillId="0" borderId="0" xfId="0" applyFont="1" applyAlignment="1">
      <alignment vertical="top" wrapText="1"/>
    </xf>
    <xf numFmtId="0" fontId="18" fillId="0" borderId="0" xfId="0" applyFont="1" applyAlignment="1">
      <alignment vertical="top"/>
    </xf>
    <xf numFmtId="0" fontId="45" fillId="0" borderId="0" xfId="0" applyNumberFormat="1" applyFont="1" applyAlignment="1">
      <alignment vertical="center"/>
    </xf>
    <xf numFmtId="0" fontId="36" fillId="0" borderId="0" xfId="0" applyNumberFormat="1" applyFont="1" applyAlignment="1">
      <alignment vertical="center"/>
    </xf>
    <xf numFmtId="0" fontId="32" fillId="0" borderId="0" xfId="0" applyNumberFormat="1" applyFont="1" applyAlignment="1">
      <alignment horizontal="center" vertical="top"/>
    </xf>
    <xf numFmtId="0" fontId="39" fillId="0" borderId="0" xfId="0" applyNumberFormat="1" applyFont="1" applyAlignment="1">
      <alignment vertical="top"/>
    </xf>
    <xf numFmtId="0" fontId="22" fillId="0" borderId="0" xfId="0" applyNumberFormat="1" applyFont="1" applyAlignment="1">
      <alignment vertical="center"/>
    </xf>
    <xf numFmtId="0" fontId="15" fillId="0" borderId="0" xfId="0" applyNumberFormat="1" applyFont="1" applyAlignment="1">
      <alignment vertical="center"/>
    </xf>
    <xf numFmtId="0" fontId="19" fillId="0" borderId="0" xfId="0" applyFont="1"/>
    <xf numFmtId="0" fontId="22" fillId="0" borderId="11" xfId="0" applyNumberFormat="1" applyFont="1" applyBorder="1" applyAlignment="1">
      <alignment horizontal="center" textRotation="90"/>
    </xf>
    <xf numFmtId="0" fontId="15" fillId="0" borderId="12" xfId="0" applyFont="1" applyBorder="1" applyAlignment="1">
      <alignment horizontal="left" vertical="center"/>
    </xf>
    <xf numFmtId="0" fontId="18" fillId="0" borderId="0" xfId="0" applyFont="1" applyBorder="1" applyAlignment="1">
      <alignment horizontal="center"/>
    </xf>
    <xf numFmtId="0" fontId="79" fillId="0" borderId="11" xfId="38" applyFont="1" applyBorder="1" applyAlignment="1">
      <alignment horizontal="center" vertical="center"/>
    </xf>
    <xf numFmtId="0" fontId="15" fillId="0" borderId="12" xfId="38" applyFont="1" applyBorder="1" applyAlignment="1">
      <alignment horizontal="center" textRotation="90"/>
    </xf>
    <xf numFmtId="0" fontId="120" fillId="0" borderId="0" xfId="0" applyFont="1" applyBorder="1" applyAlignment="1">
      <alignment vertical="center"/>
    </xf>
    <xf numFmtId="0" fontId="120" fillId="0" borderId="0" xfId="0" applyFont="1" applyAlignment="1">
      <alignment vertical="center"/>
    </xf>
    <xf numFmtId="0" fontId="122" fillId="0" borderId="0" xfId="0" applyFont="1" applyBorder="1"/>
    <xf numFmtId="0" fontId="122" fillId="0" borderId="0" xfId="0" applyFont="1" applyBorder="1" applyAlignment="1">
      <alignment horizontal="center"/>
    </xf>
    <xf numFmtId="0" fontId="122" fillId="0" borderId="0" xfId="0" applyFont="1" applyBorder="1" applyAlignment="1">
      <alignment horizontal="left"/>
    </xf>
    <xf numFmtId="0" fontId="122" fillId="0" borderId="0" xfId="0" applyFont="1" applyBorder="1" applyAlignment="1">
      <alignment horizontal="right"/>
    </xf>
    <xf numFmtId="0" fontId="122" fillId="0" borderId="0" xfId="0" applyFont="1" applyBorder="1" applyAlignment="1"/>
    <xf numFmtId="0" fontId="122" fillId="0" borderId="0" xfId="0" applyFont="1" applyAlignment="1">
      <alignment horizontal="right"/>
    </xf>
    <xf numFmtId="0" fontId="122" fillId="0" borderId="0" xfId="0" applyFont="1" applyAlignment="1"/>
    <xf numFmtId="0" fontId="122" fillId="0" borderId="0" xfId="0" applyFont="1" applyAlignment="1">
      <alignment horizontal="left"/>
    </xf>
    <xf numFmtId="0" fontId="17" fillId="0" borderId="11" xfId="0" applyFont="1" applyBorder="1" applyAlignment="1">
      <alignment vertical="center" wrapText="1"/>
    </xf>
    <xf numFmtId="0" fontId="1" fillId="0" borderId="0" xfId="0" applyFont="1" applyBorder="1" applyAlignment="1">
      <alignment horizontal="center"/>
    </xf>
    <xf numFmtId="0" fontId="126" fillId="0" borderId="0" xfId="0" applyFont="1" applyBorder="1"/>
    <xf numFmtId="0" fontId="126" fillId="0" borderId="0" xfId="0" applyFont="1" applyBorder="1" applyAlignment="1">
      <alignment horizontal="center"/>
    </xf>
    <xf numFmtId="0" fontId="2" fillId="0" borderId="0" xfId="0" applyFont="1" applyBorder="1" applyAlignment="1">
      <alignment horizontal="right"/>
    </xf>
    <xf numFmtId="0" fontId="126" fillId="0" borderId="0" xfId="0" applyFont="1" applyBorder="1" applyAlignment="1">
      <alignment horizontal="right"/>
    </xf>
    <xf numFmtId="0" fontId="126" fillId="0" borderId="0" xfId="0" applyFont="1" applyBorder="1" applyAlignment="1"/>
    <xf numFmtId="0" fontId="2" fillId="0" borderId="0" xfId="0" applyFont="1" applyBorder="1" applyAlignment="1"/>
    <xf numFmtId="0" fontId="126" fillId="0" borderId="0" xfId="0" applyFont="1" applyAlignment="1">
      <alignment horizontal="right"/>
    </xf>
    <xf numFmtId="0" fontId="126" fillId="0" borderId="0" xfId="0" applyFont="1"/>
    <xf numFmtId="0" fontId="126" fillId="0" borderId="0" xfId="0" applyFont="1" applyAlignment="1"/>
    <xf numFmtId="0" fontId="126" fillId="0" borderId="0" xfId="0" applyFont="1" applyAlignment="1">
      <alignment horizontal="center"/>
    </xf>
    <xf numFmtId="0" fontId="22" fillId="0" borderId="15" xfId="0" applyFont="1" applyBorder="1" applyAlignment="1">
      <alignment horizontal="center" textRotation="90" wrapText="1"/>
    </xf>
    <xf numFmtId="169" fontId="22" fillId="0" borderId="11" xfId="0" applyNumberFormat="1" applyFont="1" applyBorder="1" applyAlignment="1">
      <alignment vertical="center"/>
    </xf>
    <xf numFmtId="2" fontId="22" fillId="0" borderId="11" xfId="0" applyNumberFormat="1" applyFont="1" applyBorder="1" applyAlignment="1">
      <alignment vertical="center"/>
    </xf>
    <xf numFmtId="1" fontId="22" fillId="0" borderId="11" xfId="0" applyNumberFormat="1" applyFont="1" applyBorder="1" applyAlignment="1">
      <alignment horizontal="center" vertical="center"/>
    </xf>
    <xf numFmtId="2" fontId="127" fillId="0" borderId="11" xfId="0" applyNumberFormat="1" applyFont="1" applyBorder="1" applyAlignment="1">
      <alignment horizontal="center" vertical="center"/>
    </xf>
    <xf numFmtId="1" fontId="22" fillId="0" borderId="11" xfId="0" applyNumberFormat="1" applyFont="1" applyBorder="1" applyAlignment="1">
      <alignment vertical="center"/>
    </xf>
    <xf numFmtId="0" fontId="22" fillId="0" borderId="11" xfId="0" applyNumberFormat="1" applyFont="1" applyBorder="1" applyAlignment="1">
      <alignment horizontal="center" vertical="center"/>
    </xf>
    <xf numFmtId="2" fontId="22" fillId="0" borderId="0" xfId="0" applyNumberFormat="1" applyFont="1"/>
    <xf numFmtId="0" fontId="28" fillId="0" borderId="0" xfId="0" applyFont="1" applyBorder="1" applyAlignment="1">
      <alignment horizontal="right"/>
    </xf>
    <xf numFmtId="0" fontId="28" fillId="0" borderId="0" xfId="0" applyFont="1" applyBorder="1" applyAlignment="1"/>
    <xf numFmtId="0" fontId="28" fillId="0" borderId="0" xfId="0" applyFont="1" applyAlignment="1">
      <alignment horizontal="right"/>
    </xf>
    <xf numFmtId="0" fontId="26" fillId="0" borderId="0" xfId="0" applyFont="1" applyBorder="1" applyAlignment="1">
      <alignment horizontal="center" wrapText="1"/>
    </xf>
    <xf numFmtId="2" fontId="15" fillId="0" borderId="18" xfId="0" applyNumberFormat="1" applyFont="1" applyBorder="1" applyAlignment="1">
      <alignment horizontal="center" vertical="center" wrapText="1"/>
    </xf>
    <xf numFmtId="0" fontId="72" fillId="0" borderId="0" xfId="0" applyFont="1"/>
    <xf numFmtId="2" fontId="15" fillId="0" borderId="0" xfId="0" applyNumberFormat="1" applyFont="1" applyAlignment="1">
      <alignment horizontal="left"/>
    </xf>
    <xf numFmtId="0" fontId="3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22" fillId="0" borderId="11" xfId="0" applyFont="1" applyFill="1" applyBorder="1" applyAlignment="1">
      <alignment vertical="center" wrapText="1"/>
    </xf>
    <xf numFmtId="0" fontId="83" fillId="0" borderId="11" xfId="0" applyFont="1" applyBorder="1" applyAlignment="1">
      <alignment vertical="center"/>
    </xf>
    <xf numFmtId="0" fontId="22" fillId="0" borderId="13" xfId="38" applyFont="1" applyBorder="1" applyAlignment="1">
      <alignment horizontal="center" vertical="center" wrapText="1"/>
    </xf>
    <xf numFmtId="0" fontId="15" fillId="0" borderId="0" xfId="38" applyFont="1" applyFill="1" applyAlignment="1">
      <alignment horizontal="center"/>
    </xf>
    <xf numFmtId="0" fontId="77" fillId="0" borderId="0" xfId="38" applyFont="1" applyFill="1" applyBorder="1" applyAlignment="1">
      <alignment horizontal="center"/>
    </xf>
    <xf numFmtId="0" fontId="77" fillId="0" borderId="0" xfId="38" applyFont="1" applyFill="1" applyBorder="1" applyAlignment="1">
      <alignment horizontal="left"/>
    </xf>
    <xf numFmtId="0" fontId="15" fillId="0" borderId="0" xfId="38" applyFont="1" applyFill="1" applyBorder="1" applyAlignment="1">
      <alignment horizontal="center"/>
    </xf>
    <xf numFmtId="0" fontId="79" fillId="0" borderId="0" xfId="38" applyFont="1" applyFill="1" applyBorder="1" applyAlignment="1">
      <alignment horizontal="left" vertical="center"/>
    </xf>
    <xf numFmtId="0" fontId="15" fillId="0" borderId="0" xfId="38" applyFont="1" applyFill="1" applyAlignment="1">
      <alignment horizontal="right"/>
    </xf>
    <xf numFmtId="0" fontId="15" fillId="0" borderId="0" xfId="38" applyFont="1" applyFill="1" applyAlignment="1">
      <alignment horizontal="left"/>
    </xf>
    <xf numFmtId="0" fontId="15" fillId="0" borderId="0" xfId="38" applyFont="1" applyFill="1" applyAlignment="1"/>
    <xf numFmtId="0" fontId="77" fillId="0" borderId="0" xfId="38" applyFont="1" applyFill="1" applyBorder="1" applyAlignment="1"/>
    <xf numFmtId="0" fontId="79" fillId="0" borderId="0" xfId="38" applyFont="1" applyFill="1" applyBorder="1" applyAlignment="1">
      <alignment horizontal="center"/>
    </xf>
    <xf numFmtId="0" fontId="77" fillId="0" borderId="0" xfId="38" applyFont="1" applyFill="1" applyAlignment="1">
      <alignment horizontal="right"/>
    </xf>
    <xf numFmtId="0" fontId="77" fillId="0" borderId="0" xfId="38" applyFont="1" applyFill="1" applyAlignment="1">
      <alignment horizontal="left"/>
    </xf>
    <xf numFmtId="0" fontId="77" fillId="0" borderId="0" xfId="38" applyFont="1" applyFill="1" applyAlignment="1">
      <alignment horizontal="center"/>
    </xf>
    <xf numFmtId="0" fontId="79" fillId="0" borderId="0" xfId="38" applyFont="1" applyFill="1" applyAlignment="1">
      <alignment horizontal="center"/>
    </xf>
    <xf numFmtId="0" fontId="15" fillId="0" borderId="0" xfId="38" applyFont="1" applyFill="1" applyAlignment="1">
      <alignment horizontal="center" vertical="center"/>
    </xf>
    <xf numFmtId="0" fontId="79" fillId="0" borderId="0" xfId="38" applyFont="1" applyFill="1" applyAlignment="1">
      <alignment horizontal="left" vertical="center"/>
    </xf>
    <xf numFmtId="2" fontId="17" fillId="0" borderId="12" xfId="0" applyNumberFormat="1" applyFont="1" applyBorder="1" applyAlignment="1">
      <alignment horizontal="center" textRotation="90"/>
    </xf>
    <xf numFmtId="2" fontId="17" fillId="0" borderId="11" xfId="0" applyNumberFormat="1" applyFont="1" applyBorder="1" applyAlignment="1">
      <alignment horizontal="center" textRotation="90" wrapText="1"/>
    </xf>
    <xf numFmtId="2" fontId="17" fillId="0" borderId="12" xfId="0" applyNumberFormat="1" applyFont="1" applyBorder="1" applyAlignment="1">
      <alignment horizontal="center" textRotation="90" wrapText="1"/>
    </xf>
    <xf numFmtId="2" fontId="31" fillId="0" borderId="11" xfId="0" applyNumberFormat="1" applyFont="1" applyBorder="1" applyAlignment="1">
      <alignment vertical="center"/>
    </xf>
    <xf numFmtId="0" fontId="128" fillId="0" borderId="11" xfId="0" applyFont="1" applyBorder="1" applyAlignment="1">
      <alignment horizontal="center" vertical="center" wrapText="1"/>
    </xf>
    <xf numFmtId="0" fontId="22" fillId="25" borderId="11" xfId="0" applyFont="1" applyFill="1" applyBorder="1" applyAlignment="1">
      <alignment horizontal="center" textRotation="90" wrapText="1"/>
    </xf>
    <xf numFmtId="0" fontId="22" fillId="0" borderId="0" xfId="0" applyFont="1" applyBorder="1" applyAlignment="1">
      <alignment horizontal="center" vertical="center" wrapText="1"/>
    </xf>
    <xf numFmtId="0" fontId="22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22" fillId="25" borderId="11" xfId="0" applyFont="1" applyFill="1" applyBorder="1" applyAlignment="1">
      <alignment horizontal="center" textRotation="90"/>
    </xf>
    <xf numFmtId="0" fontId="3" fillId="0" borderId="20" xfId="0" applyFont="1" applyBorder="1" applyAlignment="1">
      <alignment vertical="center"/>
    </xf>
    <xf numFmtId="0" fontId="3" fillId="0" borderId="18" xfId="0" applyFont="1" applyBorder="1" applyAlignment="1">
      <alignment vertical="center"/>
    </xf>
    <xf numFmtId="0" fontId="2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1" fillId="0" borderId="0" xfId="0" applyFont="1" applyAlignment="1">
      <alignment horizontal="center"/>
    </xf>
    <xf numFmtId="0" fontId="129" fillId="0" borderId="0" xfId="0" applyFont="1" applyBorder="1" applyAlignment="1">
      <alignment horizontal="center"/>
    </xf>
    <xf numFmtId="0" fontId="129" fillId="0" borderId="0" xfId="0" applyFont="1" applyAlignment="1">
      <alignment horizontal="center"/>
    </xf>
    <xf numFmtId="0" fontId="76" fillId="0" borderId="11" xfId="0" applyFont="1" applyBorder="1" applyAlignment="1">
      <alignment vertical="center" wrapText="1"/>
    </xf>
    <xf numFmtId="0" fontId="15" fillId="0" borderId="12" xfId="38" applyFont="1" applyBorder="1" applyAlignment="1">
      <alignment horizontal="center" vertical="center"/>
    </xf>
    <xf numFmtId="0" fontId="15" fillId="0" borderId="0" xfId="38" applyFont="1" applyAlignment="1">
      <alignment horizontal="left"/>
    </xf>
    <xf numFmtId="0" fontId="72" fillId="0" borderId="11" xfId="0" applyFont="1" applyBorder="1" applyAlignment="1">
      <alignment horizontal="center" vertical="center" wrapText="1"/>
    </xf>
    <xf numFmtId="0" fontId="124" fillId="0" borderId="0" xfId="0" applyFont="1" applyBorder="1" applyAlignment="1">
      <alignment horizontal="center" wrapText="1"/>
    </xf>
    <xf numFmtId="0" fontId="72" fillId="0" borderId="11" xfId="0" applyFont="1" applyBorder="1" applyAlignment="1">
      <alignment vertical="center" wrapText="1"/>
    </xf>
    <xf numFmtId="0" fontId="2" fillId="0" borderId="11" xfId="0" applyFont="1" applyBorder="1" applyAlignment="1">
      <alignment vertical="center"/>
    </xf>
    <xf numFmtId="0" fontId="22" fillId="0" borderId="11" xfId="0" applyFont="1" applyFill="1" applyBorder="1" applyAlignment="1">
      <alignment horizontal="center" textRotation="90" wrapText="1"/>
    </xf>
    <xf numFmtId="0" fontId="22" fillId="0" borderId="11" xfId="0" applyFont="1" applyFill="1" applyBorder="1" applyAlignment="1">
      <alignment horizontal="center" textRotation="90"/>
    </xf>
    <xf numFmtId="0" fontId="18" fillId="0" borderId="11" xfId="0" applyFont="1" applyBorder="1" applyAlignment="1">
      <alignment horizontal="center" vertical="center" wrapText="1"/>
    </xf>
    <xf numFmtId="0" fontId="130" fillId="0" borderId="0" xfId="0" applyFont="1" applyBorder="1"/>
    <xf numFmtId="0" fontId="130" fillId="0" borderId="0" xfId="0" applyFont="1" applyBorder="1" applyAlignment="1">
      <alignment horizontal="center"/>
    </xf>
    <xf numFmtId="0" fontId="130" fillId="0" borderId="0" xfId="0" applyFont="1" applyBorder="1" applyAlignment="1">
      <alignment horizontal="right"/>
    </xf>
    <xf numFmtId="0" fontId="130" fillId="0" borderId="0" xfId="0" applyFont="1" applyBorder="1" applyAlignment="1"/>
    <xf numFmtId="0" fontId="130" fillId="0" borderId="0" xfId="0" applyFont="1" applyAlignment="1">
      <alignment horizontal="right"/>
    </xf>
    <xf numFmtId="0" fontId="130" fillId="0" borderId="0" xfId="0" applyFont="1"/>
    <xf numFmtId="0" fontId="130" fillId="0" borderId="0" xfId="0" applyFont="1" applyAlignment="1"/>
    <xf numFmtId="0" fontId="52" fillId="0" borderId="0" xfId="0" applyFont="1" applyAlignment="1">
      <alignment horizontal="center" vertical="center"/>
    </xf>
    <xf numFmtId="9" fontId="18" fillId="0" borderId="0" xfId="0" applyNumberFormat="1" applyFont="1" applyAlignment="1">
      <alignment horizontal="left" vertical="center"/>
    </xf>
    <xf numFmtId="0" fontId="18" fillId="0" borderId="0" xfId="0" applyFont="1" applyAlignment="1"/>
    <xf numFmtId="0" fontId="18" fillId="0" borderId="0" xfId="0" applyFont="1" applyBorder="1" applyAlignment="1">
      <alignment horizontal="center" vertical="center" wrapText="1"/>
    </xf>
    <xf numFmtId="0" fontId="100" fillId="0" borderId="11" xfId="0" applyFont="1" applyBorder="1" applyAlignment="1">
      <alignment vertical="center"/>
    </xf>
    <xf numFmtId="0" fontId="84" fillId="0" borderId="11" xfId="0" applyFont="1" applyBorder="1" applyAlignment="1">
      <alignment vertical="center"/>
    </xf>
    <xf numFmtId="0" fontId="121" fillId="0" borderId="11" xfId="0" applyFont="1" applyBorder="1" applyAlignment="1">
      <alignment vertical="center"/>
    </xf>
    <xf numFmtId="0" fontId="84" fillId="0" borderId="11" xfId="0" applyFont="1" applyBorder="1" applyAlignment="1">
      <alignment horizontal="center" vertical="center"/>
    </xf>
    <xf numFmtId="0" fontId="83" fillId="0" borderId="11" xfId="0" applyFont="1" applyFill="1" applyBorder="1" applyAlignment="1">
      <alignment vertical="center"/>
    </xf>
    <xf numFmtId="0" fontId="130" fillId="0" borderId="11" xfId="0" applyFont="1" applyBorder="1" applyAlignment="1">
      <alignment vertical="center"/>
    </xf>
    <xf numFmtId="0" fontId="22" fillId="0" borderId="11" xfId="0" applyFont="1" applyFill="1" applyBorder="1" applyAlignment="1">
      <alignment horizontal="center" vertical="center"/>
    </xf>
    <xf numFmtId="2" fontId="15" fillId="0" borderId="11" xfId="0" applyNumberFormat="1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11" fillId="0" borderId="0" xfId="0" applyFont="1" applyAlignment="1">
      <alignment vertical="center"/>
    </xf>
    <xf numFmtId="0" fontId="11" fillId="0" borderId="0" xfId="0" applyFont="1" applyBorder="1" applyAlignment="1">
      <alignment vertical="center"/>
    </xf>
    <xf numFmtId="0" fontId="131" fillId="0" borderId="11" xfId="0" applyFont="1" applyBorder="1" applyAlignment="1">
      <alignment horizontal="center" textRotation="90"/>
    </xf>
    <xf numFmtId="0" fontId="15" fillId="0" borderId="11" xfId="0" applyNumberFormat="1" applyFont="1" applyFill="1" applyBorder="1" applyAlignment="1">
      <alignment horizontal="center" vertical="center" wrapText="1"/>
    </xf>
    <xf numFmtId="0" fontId="15" fillId="0" borderId="11" xfId="0" applyNumberFormat="1" applyFont="1" applyFill="1" applyBorder="1" applyAlignment="1">
      <alignment horizontal="center" vertical="center"/>
    </xf>
    <xf numFmtId="0" fontId="77" fillId="0" borderId="0" xfId="38" applyFont="1" applyBorder="1" applyAlignment="1">
      <alignment horizontal="right"/>
    </xf>
    <xf numFmtId="0" fontId="28" fillId="0" borderId="1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Border="1" applyAlignment="1">
      <alignment horizontal="left"/>
    </xf>
    <xf numFmtId="0" fontId="132" fillId="0" borderId="0" xfId="0" applyFont="1" applyBorder="1" applyAlignment="1">
      <alignment horizontal="left"/>
    </xf>
    <xf numFmtId="0" fontId="132" fillId="0" borderId="0" xfId="0" applyFont="1" applyBorder="1"/>
    <xf numFmtId="0" fontId="132" fillId="0" borderId="0" xfId="0" applyFont="1" applyBorder="1" applyAlignment="1">
      <alignment horizontal="center"/>
    </xf>
    <xf numFmtId="0" fontId="132" fillId="0" borderId="0" xfId="0" applyFont="1" applyBorder="1" applyAlignment="1">
      <alignment horizontal="right"/>
    </xf>
    <xf numFmtId="0" fontId="132" fillId="0" borderId="0" xfId="0" applyFont="1" applyBorder="1" applyAlignment="1"/>
    <xf numFmtId="0" fontId="132" fillId="0" borderId="0" xfId="0" applyFont="1"/>
    <xf numFmtId="0" fontId="132" fillId="0" borderId="0" xfId="0" applyFont="1" applyAlignment="1">
      <alignment horizontal="right"/>
    </xf>
    <xf numFmtId="0" fontId="132" fillId="0" borderId="0" xfId="0" applyFont="1" applyAlignment="1">
      <alignment horizontal="left"/>
    </xf>
    <xf numFmtId="0" fontId="132" fillId="0" borderId="0" xfId="0" applyFont="1" applyAlignment="1">
      <alignment horizontal="center"/>
    </xf>
    <xf numFmtId="0" fontId="22" fillId="0" borderId="12" xfId="38" applyFont="1" applyBorder="1" applyAlignment="1">
      <alignment horizontal="center" textRotation="90" wrapText="1"/>
    </xf>
    <xf numFmtId="0" fontId="22" fillId="0" borderId="11" xfId="38" applyFont="1" applyBorder="1" applyAlignment="1">
      <alignment horizontal="center" textRotation="90"/>
    </xf>
    <xf numFmtId="0" fontId="22" fillId="0" borderId="11" xfId="38" applyFont="1" applyBorder="1" applyAlignment="1">
      <alignment horizontal="center" textRotation="90" wrapText="1"/>
    </xf>
    <xf numFmtId="0" fontId="2" fillId="0" borderId="0" xfId="0" applyFont="1" applyBorder="1" applyAlignment="1">
      <alignment horizontal="left" vertical="center"/>
    </xf>
    <xf numFmtId="0" fontId="22" fillId="0" borderId="15" xfId="0" applyFont="1" applyBorder="1" applyAlignment="1">
      <alignment horizontal="center" vertical="center" wrapText="1"/>
    </xf>
    <xf numFmtId="0" fontId="22" fillId="0" borderId="15" xfId="0" applyFont="1" applyBorder="1" applyAlignment="1">
      <alignment vertical="center" wrapText="1"/>
    </xf>
    <xf numFmtId="0" fontId="15" fillId="0" borderId="15" xfId="38" applyFont="1" applyBorder="1" applyAlignment="1">
      <alignment horizontal="center" vertical="center"/>
    </xf>
    <xf numFmtId="0" fontId="132" fillId="0" borderId="0" xfId="0" applyFont="1" applyAlignment="1"/>
    <xf numFmtId="0" fontId="3" fillId="0" borderId="15" xfId="0" applyFont="1" applyBorder="1" applyAlignment="1">
      <alignment vertical="center"/>
    </xf>
    <xf numFmtId="0" fontId="11" fillId="0" borderId="11" xfId="0" applyNumberFormat="1" applyFont="1" applyBorder="1" applyAlignment="1">
      <alignment horizontal="center" vertical="center"/>
    </xf>
    <xf numFmtId="0" fontId="11" fillId="0" borderId="11" xfId="0" applyFont="1" applyBorder="1" applyAlignment="1">
      <alignment vertical="center"/>
    </xf>
    <xf numFmtId="0" fontId="133" fillId="0" borderId="11" xfId="0" applyFont="1" applyBorder="1" applyAlignment="1">
      <alignment horizontal="center" vertical="center"/>
    </xf>
    <xf numFmtId="2" fontId="133" fillId="0" borderId="11" xfId="0" applyNumberFormat="1" applyFont="1" applyBorder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32" fillId="0" borderId="0" xfId="0" applyFont="1" applyAlignment="1"/>
    <xf numFmtId="9" fontId="22" fillId="0" borderId="0" xfId="0" applyNumberFormat="1" applyFont="1" applyBorder="1" applyAlignment="1">
      <alignment horizontal="left" vertical="center"/>
    </xf>
    <xf numFmtId="0" fontId="18" fillId="0" borderId="0" xfId="0" applyFont="1" applyBorder="1"/>
    <xf numFmtId="0" fontId="39" fillId="0" borderId="0" xfId="0" applyFont="1" applyBorder="1" applyAlignment="1">
      <alignment vertical="center"/>
    </xf>
    <xf numFmtId="0" fontId="15" fillId="0" borderId="0" xfId="0" applyFont="1" applyAlignment="1">
      <alignment horizontal="center" vertical="center" wrapText="1"/>
    </xf>
    <xf numFmtId="0" fontId="18" fillId="0" borderId="12" xfId="0" applyFont="1" applyBorder="1" applyAlignment="1">
      <alignment vertical="center"/>
    </xf>
    <xf numFmtId="0" fontId="83" fillId="0" borderId="11" xfId="0" applyFont="1" applyBorder="1" applyAlignment="1">
      <alignment horizontal="center" vertical="center"/>
    </xf>
    <xf numFmtId="2" fontId="83" fillId="0" borderId="11" xfId="0" applyNumberFormat="1" applyFont="1" applyBorder="1" applyAlignment="1">
      <alignment horizontal="center" vertical="center"/>
    </xf>
    <xf numFmtId="2" fontId="19" fillId="0" borderId="11" xfId="0" applyNumberFormat="1" applyFont="1" applyBorder="1" applyAlignment="1">
      <alignment horizontal="center" vertical="center"/>
    </xf>
    <xf numFmtId="2" fontId="21" fillId="0" borderId="11" xfId="0" applyNumberFormat="1" applyFont="1" applyBorder="1" applyAlignment="1">
      <alignment horizontal="center" vertical="center"/>
    </xf>
    <xf numFmtId="0" fontId="28" fillId="0" borderId="0" xfId="0" applyFont="1" applyAlignment="1"/>
    <xf numFmtId="0" fontId="19" fillId="0" borderId="11" xfId="0" applyFont="1" applyBorder="1" applyAlignment="1">
      <alignment horizontal="center" vertical="center" wrapText="1"/>
    </xf>
    <xf numFmtId="0" fontId="22" fillId="0" borderId="19" xfId="0" applyFont="1" applyBorder="1" applyAlignment="1">
      <alignment horizontal="center" vertical="center" wrapText="1"/>
    </xf>
    <xf numFmtId="0" fontId="22" fillId="0" borderId="23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 wrapText="1"/>
    </xf>
    <xf numFmtId="0" fontId="19" fillId="0" borderId="23" xfId="0" applyFont="1" applyBorder="1" applyAlignment="1">
      <alignment horizontal="center" vertical="center" wrapText="1"/>
    </xf>
    <xf numFmtId="0" fontId="19" fillId="0" borderId="18" xfId="0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 wrapText="1"/>
    </xf>
    <xf numFmtId="0" fontId="15" fillId="0" borderId="18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 wrapText="1"/>
    </xf>
    <xf numFmtId="0" fontId="17" fillId="0" borderId="22" xfId="0" applyFont="1" applyBorder="1" applyAlignment="1">
      <alignment horizontal="center" vertical="center" wrapText="1"/>
    </xf>
    <xf numFmtId="0" fontId="17" fillId="0" borderId="14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left" vertical="center" wrapText="1"/>
    </xf>
    <xf numFmtId="0" fontId="36" fillId="0" borderId="0" xfId="0" applyFont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22" fillId="0" borderId="11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 wrapText="1"/>
    </xf>
    <xf numFmtId="0" fontId="19" fillId="0" borderId="15" xfId="0" applyFont="1" applyBorder="1" applyAlignment="1">
      <alignment horizontal="center" vertical="center" wrapText="1"/>
    </xf>
    <xf numFmtId="0" fontId="30" fillId="0" borderId="1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44" fillId="0" borderId="0" xfId="0" applyFont="1" applyAlignment="1">
      <alignment horizontal="center" vertical="center"/>
    </xf>
    <xf numFmtId="0" fontId="22" fillId="0" borderId="19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/>
    </xf>
    <xf numFmtId="0" fontId="17" fillId="0" borderId="10" xfId="0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/>
    </xf>
    <xf numFmtId="0" fontId="13" fillId="0" borderId="23" xfId="0" applyFont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15" fillId="0" borderId="21" xfId="0" applyFont="1" applyBorder="1" applyAlignment="1">
      <alignment horizontal="center" vertical="center" wrapText="1"/>
    </xf>
    <xf numFmtId="0" fontId="15" fillId="0" borderId="15" xfId="0" applyFont="1" applyBorder="1" applyAlignment="1">
      <alignment horizontal="center" vertical="center" wrapText="1"/>
    </xf>
    <xf numFmtId="0" fontId="22" fillId="0" borderId="21" xfId="0" applyFont="1" applyBorder="1" applyAlignment="1">
      <alignment horizontal="center" vertical="center" wrapText="1"/>
    </xf>
    <xf numFmtId="0" fontId="22" fillId="0" borderId="15" xfId="0" applyFont="1" applyBorder="1" applyAlignment="1">
      <alignment horizontal="center" vertical="center" wrapText="1"/>
    </xf>
    <xf numFmtId="0" fontId="18" fillId="0" borderId="19" xfId="0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 wrapText="1"/>
    </xf>
    <xf numFmtId="0" fontId="17" fillId="0" borderId="21" xfId="0" applyFont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 wrapText="1"/>
    </xf>
    <xf numFmtId="0" fontId="30" fillId="0" borderId="17" xfId="0" applyFont="1" applyBorder="1" applyAlignment="1">
      <alignment horizontal="center" wrapText="1"/>
    </xf>
    <xf numFmtId="0" fontId="41" fillId="0" borderId="0" xfId="0" applyFont="1" applyAlignment="1">
      <alignment horizontal="center" vertical="center"/>
    </xf>
    <xf numFmtId="0" fontId="39" fillId="0" borderId="0" xfId="0" applyFont="1" applyAlignment="1">
      <alignment horizontal="center"/>
    </xf>
    <xf numFmtId="0" fontId="15" fillId="0" borderId="19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8" xfId="0" applyFont="1" applyBorder="1" applyAlignment="1">
      <alignment horizontal="left" vertical="center"/>
    </xf>
    <xf numFmtId="0" fontId="22" fillId="0" borderId="19" xfId="0" applyFont="1" applyBorder="1" applyAlignment="1">
      <alignment horizontal="left" vertical="center"/>
    </xf>
    <xf numFmtId="0" fontId="22" fillId="0" borderId="23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/>
    </xf>
    <xf numFmtId="0" fontId="22" fillId="0" borderId="10" xfId="0" applyFont="1" applyBorder="1" applyAlignment="1">
      <alignment horizontal="center" vertical="center" wrapText="1"/>
    </xf>
    <xf numFmtId="2" fontId="17" fillId="0" borderId="10" xfId="0" applyNumberFormat="1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39" fillId="0" borderId="0" xfId="0" applyFont="1" applyAlignment="1">
      <alignment horizontal="center" vertical="center"/>
    </xf>
    <xf numFmtId="2" fontId="22" fillId="0" borderId="10" xfId="0" applyNumberFormat="1" applyFont="1" applyBorder="1" applyAlignment="1">
      <alignment horizontal="center" vertical="center" wrapText="1"/>
    </xf>
    <xf numFmtId="0" fontId="22" fillId="0" borderId="13" xfId="0" applyFont="1" applyBorder="1" applyAlignment="1">
      <alignment horizontal="center" vertical="center" wrapText="1"/>
    </xf>
    <xf numFmtId="0" fontId="22" fillId="0" borderId="14" xfId="0" applyFont="1" applyBorder="1" applyAlignment="1">
      <alignment horizontal="center" vertical="center" wrapText="1"/>
    </xf>
    <xf numFmtId="0" fontId="15" fillId="0" borderId="13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wrapText="1"/>
    </xf>
    <xf numFmtId="0" fontId="26" fillId="0" borderId="22" xfId="0" applyFont="1" applyBorder="1" applyAlignment="1">
      <alignment horizontal="center" wrapText="1"/>
    </xf>
    <xf numFmtId="0" fontId="26" fillId="0" borderId="14" xfId="0" applyFont="1" applyBorder="1" applyAlignment="1">
      <alignment horizontal="center" wrapText="1"/>
    </xf>
    <xf numFmtId="2" fontId="15" fillId="0" borderId="10" xfId="0" applyNumberFormat="1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5" fillId="0" borderId="19" xfId="0" applyFont="1" applyFill="1" applyBorder="1" applyAlignment="1">
      <alignment horizontal="center" vertical="center"/>
    </xf>
    <xf numFmtId="0" fontId="15" fillId="0" borderId="23" xfId="0" applyFont="1" applyFill="1" applyBorder="1" applyAlignment="1">
      <alignment horizontal="center" vertical="center"/>
    </xf>
    <xf numFmtId="0" fontId="15" fillId="0" borderId="18" xfId="0" applyFont="1" applyFill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2" fontId="22" fillId="0" borderId="13" xfId="0" applyNumberFormat="1" applyFont="1" applyBorder="1" applyAlignment="1">
      <alignment horizontal="center" vertical="center" wrapText="1"/>
    </xf>
    <xf numFmtId="2" fontId="22" fillId="0" borderId="14" xfId="0" applyNumberFormat="1" applyFont="1" applyBorder="1" applyAlignment="1">
      <alignment horizontal="center" vertical="center" wrapText="1"/>
    </xf>
    <xf numFmtId="0" fontId="15" fillId="0" borderId="13" xfId="0" applyFont="1" applyBorder="1" applyAlignment="1">
      <alignment horizontal="center"/>
    </xf>
    <xf numFmtId="0" fontId="15" fillId="0" borderId="14" xfId="0" applyFont="1" applyBorder="1" applyAlignment="1">
      <alignment horizontal="center"/>
    </xf>
    <xf numFmtId="0" fontId="13" fillId="0" borderId="11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18" fillId="0" borderId="19" xfId="0" applyFont="1" applyBorder="1" applyAlignment="1">
      <alignment horizontal="center" vertical="center" wrapText="1"/>
    </xf>
    <xf numFmtId="0" fontId="18" fillId="0" borderId="23" xfId="0" applyFont="1" applyBorder="1" applyAlignment="1">
      <alignment horizontal="center" vertical="center" wrapText="1"/>
    </xf>
    <xf numFmtId="0" fontId="18" fillId="0" borderId="18" xfId="0" applyFont="1" applyBorder="1" applyAlignment="1">
      <alignment horizontal="center" vertical="center" wrapText="1"/>
    </xf>
    <xf numFmtId="0" fontId="19" fillId="0" borderId="11" xfId="0" applyFont="1" applyFill="1" applyBorder="1" applyAlignment="1">
      <alignment horizontal="center" vertical="center" wrapText="1"/>
    </xf>
    <xf numFmtId="0" fontId="124" fillId="0" borderId="17" xfId="0" applyFont="1" applyBorder="1" applyAlignment="1">
      <alignment horizontal="center" wrapText="1"/>
    </xf>
    <xf numFmtId="0" fontId="15" fillId="0" borderId="12" xfId="38" applyFont="1" applyBorder="1" applyAlignment="1">
      <alignment horizontal="center" vertical="center" wrapText="1"/>
    </xf>
    <xf numFmtId="0" fontId="15" fillId="0" borderId="21" xfId="38" applyFont="1" applyBorder="1" applyAlignment="1">
      <alignment horizontal="center" vertical="center" wrapText="1"/>
    </xf>
    <xf numFmtId="0" fontId="15" fillId="0" borderId="15" xfId="38" applyFont="1" applyBorder="1" applyAlignment="1">
      <alignment horizontal="center" vertical="center" wrapText="1"/>
    </xf>
    <xf numFmtId="0" fontId="15" fillId="0" borderId="19" xfId="38" applyFont="1" applyBorder="1" applyAlignment="1">
      <alignment horizontal="center" vertical="center"/>
    </xf>
    <xf numFmtId="0" fontId="15" fillId="0" borderId="23" xfId="38" applyFont="1" applyBorder="1" applyAlignment="1">
      <alignment horizontal="center" vertical="center"/>
    </xf>
    <xf numFmtId="0" fontId="15" fillId="0" borderId="18" xfId="38" applyFont="1" applyBorder="1" applyAlignment="1">
      <alignment horizontal="center" vertical="center"/>
    </xf>
    <xf numFmtId="0" fontId="15" fillId="0" borderId="11" xfId="38" applyFont="1" applyBorder="1" applyAlignment="1">
      <alignment horizontal="center" vertical="center"/>
    </xf>
    <xf numFmtId="0" fontId="15" fillId="0" borderId="11" xfId="38" applyFont="1" applyBorder="1" applyAlignment="1">
      <alignment horizontal="center" vertical="center" wrapText="1"/>
    </xf>
    <xf numFmtId="0" fontId="15" fillId="0" borderId="19" xfId="38" applyFont="1" applyBorder="1" applyAlignment="1">
      <alignment horizontal="center" vertical="center" wrapText="1"/>
    </xf>
    <xf numFmtId="0" fontId="15" fillId="0" borderId="23" xfId="38" applyFont="1" applyBorder="1" applyAlignment="1">
      <alignment horizontal="center" vertical="center" wrapText="1"/>
    </xf>
    <xf numFmtId="0" fontId="15" fillId="0" borderId="18" xfId="38" applyFont="1" applyBorder="1" applyAlignment="1">
      <alignment horizontal="center" vertical="center" wrapText="1"/>
    </xf>
    <xf numFmtId="0" fontId="22" fillId="0" borderId="11" xfId="38" applyFont="1" applyBorder="1" applyAlignment="1">
      <alignment horizontal="center" vertical="center" wrapText="1"/>
    </xf>
    <xf numFmtId="0" fontId="22" fillId="0" borderId="12" xfId="38" applyFont="1" applyBorder="1" applyAlignment="1">
      <alignment horizontal="center" vertical="center" wrapText="1"/>
    </xf>
    <xf numFmtId="0" fontId="15" fillId="0" borderId="13" xfId="38" applyFont="1" applyBorder="1" applyAlignment="1">
      <alignment horizontal="center" vertical="center"/>
    </xf>
    <xf numFmtId="0" fontId="15" fillId="0" borderId="14" xfId="38" applyFont="1" applyBorder="1" applyAlignment="1">
      <alignment horizontal="center" vertical="center"/>
    </xf>
    <xf numFmtId="0" fontId="15" fillId="0" borderId="13" xfId="38" applyFont="1" applyBorder="1" applyAlignment="1">
      <alignment horizontal="center"/>
    </xf>
    <xf numFmtId="0" fontId="15" fillId="0" borderId="14" xfId="38" applyFont="1" applyBorder="1" applyAlignment="1">
      <alignment horizontal="center"/>
    </xf>
    <xf numFmtId="0" fontId="15" fillId="0" borderId="13" xfId="38" applyFont="1" applyBorder="1" applyAlignment="1">
      <alignment horizontal="center" vertical="center" wrapText="1"/>
    </xf>
    <xf numFmtId="0" fontId="15" fillId="0" borderId="22" xfId="38" applyFont="1" applyBorder="1" applyAlignment="1">
      <alignment horizontal="center" vertical="center" wrapText="1"/>
    </xf>
    <xf numFmtId="0" fontId="15" fillId="0" borderId="14" xfId="38" applyFont="1" applyBorder="1" applyAlignment="1">
      <alignment horizontal="center" vertical="center" wrapText="1"/>
    </xf>
    <xf numFmtId="0" fontId="15" fillId="0" borderId="22" xfId="38" applyFont="1" applyBorder="1" applyAlignment="1">
      <alignment horizontal="center"/>
    </xf>
    <xf numFmtId="0" fontId="36" fillId="0" borderId="0" xfId="38" applyFont="1" applyAlignment="1">
      <alignment horizontal="center" vertical="center"/>
    </xf>
    <xf numFmtId="2" fontId="22" fillId="0" borderId="10" xfId="38" applyNumberFormat="1" applyFont="1" applyBorder="1" applyAlignment="1">
      <alignment horizontal="center" vertical="center" wrapText="1"/>
    </xf>
    <xf numFmtId="0" fontId="22" fillId="0" borderId="10" xfId="38" applyFont="1" applyBorder="1" applyAlignment="1">
      <alignment horizontal="center" vertical="center" wrapText="1"/>
    </xf>
    <xf numFmtId="0" fontId="22" fillId="0" borderId="13" xfId="38" applyFont="1" applyBorder="1" applyAlignment="1">
      <alignment horizontal="center" vertical="center" wrapText="1"/>
    </xf>
    <xf numFmtId="0" fontId="22" fillId="0" borderId="14" xfId="38" applyFont="1" applyBorder="1" applyAlignment="1">
      <alignment horizontal="center" vertical="center" wrapText="1"/>
    </xf>
    <xf numFmtId="0" fontId="22" fillId="0" borderId="22" xfId="38" applyFont="1" applyBorder="1" applyAlignment="1">
      <alignment horizontal="center" vertical="center" wrapText="1"/>
    </xf>
    <xf numFmtId="0" fontId="26" fillId="0" borderId="17" xfId="0" applyFont="1" applyBorder="1" applyAlignment="1">
      <alignment horizontal="center" wrapText="1"/>
    </xf>
    <xf numFmtId="0" fontId="15" fillId="0" borderId="24" xfId="0" applyFont="1" applyBorder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0" fontId="15" fillId="0" borderId="26" xfId="0" applyFont="1" applyBorder="1" applyAlignment="1">
      <alignment horizontal="center" vertical="center" wrapText="1"/>
    </xf>
    <xf numFmtId="0" fontId="15" fillId="0" borderId="27" xfId="0" applyFont="1" applyBorder="1" applyAlignment="1">
      <alignment horizontal="center" vertical="center" wrapText="1"/>
    </xf>
    <xf numFmtId="0" fontId="15" fillId="0" borderId="28" xfId="0" applyFont="1" applyBorder="1" applyAlignment="1">
      <alignment horizontal="center" vertical="center" wrapText="1"/>
    </xf>
    <xf numFmtId="0" fontId="15" fillId="0" borderId="29" xfId="0" applyFont="1" applyBorder="1" applyAlignment="1">
      <alignment horizontal="center" vertical="center" wrapText="1"/>
    </xf>
    <xf numFmtId="0" fontId="45" fillId="0" borderId="0" xfId="38" applyFont="1" applyAlignment="1">
      <alignment horizontal="center" vertical="center"/>
    </xf>
    <xf numFmtId="0" fontId="11" fillId="0" borderId="30" xfId="0" applyFont="1" applyBorder="1" applyAlignment="1">
      <alignment horizontal="center" vertical="center" wrapText="1"/>
    </xf>
    <xf numFmtId="0" fontId="11" fillId="0" borderId="31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32" xfId="0" applyFont="1" applyBorder="1" applyAlignment="1">
      <alignment horizontal="center" vertical="center" wrapText="1"/>
    </xf>
    <xf numFmtId="0" fontId="11" fillId="0" borderId="33" xfId="0" applyFont="1" applyBorder="1" applyAlignment="1">
      <alignment horizontal="center" vertical="center" wrapText="1"/>
    </xf>
    <xf numFmtId="0" fontId="11" fillId="0" borderId="34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5" fillId="0" borderId="31" xfId="0" applyFont="1" applyBorder="1" applyAlignment="1">
      <alignment horizontal="center" vertical="center" wrapText="1"/>
    </xf>
    <xf numFmtId="0" fontId="15" fillId="0" borderId="20" xfId="0" applyFont="1" applyBorder="1" applyAlignment="1">
      <alignment horizontal="center" vertical="center" wrapText="1"/>
    </xf>
    <xf numFmtId="0" fontId="15" fillId="0" borderId="33" xfId="0" applyFont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 wrapText="1"/>
    </xf>
    <xf numFmtId="0" fontId="21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15" fillId="0" borderId="10" xfId="0" applyFont="1" applyBorder="1" applyAlignment="1">
      <alignment horizontal="left" vertical="center" wrapText="1"/>
    </xf>
    <xf numFmtId="0" fontId="22" fillId="0" borderId="23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wrapText="1"/>
    </xf>
    <xf numFmtId="0" fontId="19" fillId="0" borderId="23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13" fillId="0" borderId="19" xfId="0" applyFont="1" applyBorder="1" applyAlignment="1">
      <alignment horizontal="center" vertical="center" wrapText="1"/>
    </xf>
    <xf numFmtId="0" fontId="13" fillId="0" borderId="23" xfId="0" applyFont="1" applyBorder="1" applyAlignment="1">
      <alignment horizontal="center" vertical="center" wrapText="1"/>
    </xf>
    <xf numFmtId="0" fontId="13" fillId="0" borderId="18" xfId="0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 wrapText="1"/>
    </xf>
    <xf numFmtId="0" fontId="18" fillId="0" borderId="31" xfId="0" applyFont="1" applyBorder="1" applyAlignment="1">
      <alignment horizontal="center" vertical="center" wrapText="1"/>
    </xf>
    <xf numFmtId="0" fontId="18" fillId="0" borderId="32" xfId="0" applyFont="1" applyBorder="1" applyAlignment="1">
      <alignment horizontal="center" vertical="center" wrapText="1"/>
    </xf>
    <xf numFmtId="0" fontId="18" fillId="0" borderId="33" xfId="0" applyFont="1" applyBorder="1" applyAlignment="1">
      <alignment horizontal="center" vertical="center" wrapText="1"/>
    </xf>
    <xf numFmtId="0" fontId="15" fillId="0" borderId="12" xfId="38" applyFont="1" applyBorder="1" applyAlignment="1">
      <alignment horizontal="center" vertical="center"/>
    </xf>
    <xf numFmtId="2" fontId="15" fillId="0" borderId="10" xfId="38" applyNumberFormat="1" applyFont="1" applyBorder="1" applyAlignment="1">
      <alignment horizontal="center" vertical="center" wrapText="1"/>
    </xf>
    <xf numFmtId="0" fontId="15" fillId="0" borderId="10" xfId="38" applyFont="1" applyBorder="1" applyAlignment="1">
      <alignment horizontal="center" vertical="center" wrapText="1"/>
    </xf>
    <xf numFmtId="0" fontId="34" fillId="0" borderId="10" xfId="0" applyFont="1" applyBorder="1" applyAlignment="1">
      <alignment horizontal="center" vertical="center" wrapText="1"/>
    </xf>
    <xf numFmtId="0" fontId="40" fillId="0" borderId="0" xfId="0" applyFont="1" applyAlignment="1">
      <alignment horizontal="center" vertical="center"/>
    </xf>
    <xf numFmtId="0" fontId="34" fillId="0" borderId="13" xfId="0" applyFont="1" applyBorder="1" applyAlignment="1">
      <alignment horizontal="center" vertical="center" wrapText="1"/>
    </xf>
    <xf numFmtId="0" fontId="34" fillId="0" borderId="14" xfId="0" applyFont="1" applyBorder="1" applyAlignment="1">
      <alignment horizontal="center" vertical="center" wrapText="1"/>
    </xf>
    <xf numFmtId="2" fontId="34" fillId="0" borderId="13" xfId="0" applyNumberFormat="1" applyFont="1" applyBorder="1" applyAlignment="1">
      <alignment horizontal="center" vertical="center" wrapText="1"/>
    </xf>
    <xf numFmtId="2" fontId="34" fillId="0" borderId="14" xfId="0" applyNumberFormat="1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19" fillId="0" borderId="11" xfId="0" applyNumberFormat="1" applyFont="1" applyBorder="1" applyAlignment="1">
      <alignment horizontal="center" vertical="center" wrapText="1"/>
    </xf>
    <xf numFmtId="2" fontId="22" fillId="0" borderId="12" xfId="0" applyNumberFormat="1" applyFont="1" applyBorder="1" applyAlignment="1">
      <alignment horizontal="center" vertical="center" wrapText="1"/>
    </xf>
    <xf numFmtId="2" fontId="22" fillId="0" borderId="21" xfId="0" applyNumberFormat="1" applyFont="1" applyBorder="1" applyAlignment="1">
      <alignment horizontal="center" vertical="center" wrapText="1"/>
    </xf>
    <xf numFmtId="0" fontId="15" fillId="0" borderId="1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 wrapText="1"/>
    </xf>
    <xf numFmtId="0" fontId="36" fillId="0" borderId="0" xfId="0" applyFont="1" applyFill="1" applyAlignment="1">
      <alignment horizontal="center" vertical="center" wrapText="1"/>
    </xf>
    <xf numFmtId="0" fontId="44" fillId="0" borderId="0" xfId="0" applyFont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2" fillId="0" borderId="10" xfId="0" applyFont="1" applyBorder="1" applyAlignment="1">
      <alignment horizontal="left" vertical="center"/>
    </xf>
    <xf numFmtId="0" fontId="21" fillId="0" borderId="11" xfId="0" applyFont="1" applyBorder="1" applyAlignment="1">
      <alignment horizontal="center" vertical="center" wrapText="1"/>
    </xf>
    <xf numFmtId="0" fontId="31" fillId="0" borderId="11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 wrapText="1"/>
    </xf>
    <xf numFmtId="0" fontId="13" fillId="0" borderId="21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32" fillId="0" borderId="11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0" fillId="0" borderId="13" xfId="0" applyBorder="1" applyAlignment="1">
      <alignment wrapText="1"/>
    </xf>
    <xf numFmtId="0" fontId="0" fillId="0" borderId="14" xfId="0" applyBorder="1" applyAlignment="1">
      <alignment wrapText="1"/>
    </xf>
    <xf numFmtId="0" fontId="21" fillId="0" borderId="10" xfId="0" applyFont="1" applyBorder="1" applyAlignment="1">
      <alignment horizontal="left" vertical="center"/>
    </xf>
    <xf numFmtId="0" fontId="88" fillId="0" borderId="0" xfId="0" applyFont="1" applyAlignment="1">
      <alignment horizontal="center" vertical="center"/>
    </xf>
    <xf numFmtId="0" fontId="27" fillId="0" borderId="11" xfId="0" applyFont="1" applyBorder="1" applyAlignment="1">
      <alignment horizontal="center" vertical="center" wrapText="1"/>
    </xf>
    <xf numFmtId="0" fontId="99" fillId="0" borderId="10" xfId="0" applyFont="1" applyBorder="1" applyAlignment="1">
      <alignment horizontal="center" vertical="center" wrapText="1"/>
    </xf>
    <xf numFmtId="2" fontId="99" fillId="0" borderId="10" xfId="0" applyNumberFormat="1" applyFont="1" applyBorder="1" applyAlignment="1">
      <alignment horizontal="center" vertical="center" wrapText="1"/>
    </xf>
    <xf numFmtId="0" fontId="108" fillId="0" borderId="10" xfId="0" applyFont="1" applyBorder="1" applyAlignment="1">
      <alignment horizontal="center" vertical="center"/>
    </xf>
    <xf numFmtId="0" fontId="27" fillId="0" borderId="19" xfId="0" applyFont="1" applyBorder="1" applyAlignment="1">
      <alignment horizontal="center" vertical="center" wrapText="1"/>
    </xf>
    <xf numFmtId="0" fontId="27" fillId="0" borderId="23" xfId="0" applyFont="1" applyBorder="1" applyAlignment="1">
      <alignment horizontal="center" vertical="center" wrapText="1"/>
    </xf>
    <xf numFmtId="0" fontId="27" fillId="0" borderId="18" xfId="0" applyFont="1" applyBorder="1" applyAlignment="1">
      <alignment horizontal="center" vertical="center" wrapText="1"/>
    </xf>
    <xf numFmtId="0" fontId="45" fillId="0" borderId="16" xfId="0" applyFont="1" applyBorder="1" applyAlignment="1">
      <alignment horizontal="center" vertical="center"/>
    </xf>
    <xf numFmtId="0" fontId="85" fillId="0" borderId="0" xfId="0" applyFont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/>
    </xf>
    <xf numFmtId="2" fontId="28" fillId="0" borderId="12" xfId="0" applyNumberFormat="1" applyFont="1" applyBorder="1" applyAlignment="1">
      <alignment horizontal="center" vertical="center" wrapText="1"/>
    </xf>
    <xf numFmtId="2" fontId="28" fillId="0" borderId="21" xfId="0" applyNumberFormat="1" applyFont="1" applyBorder="1" applyAlignment="1">
      <alignment horizontal="center" vertical="center" wrapText="1"/>
    </xf>
    <xf numFmtId="2" fontId="28" fillId="0" borderId="15" xfId="0" applyNumberFormat="1" applyFont="1" applyBorder="1" applyAlignment="1">
      <alignment horizontal="center" vertical="center" wrapText="1"/>
    </xf>
    <xf numFmtId="0" fontId="19" fillId="0" borderId="19" xfId="0" applyFont="1" applyBorder="1" applyAlignment="1">
      <alignment horizontal="center" vertical="center"/>
    </xf>
    <xf numFmtId="2" fontId="15" fillId="0" borderId="12" xfId="0" applyNumberFormat="1" applyFont="1" applyBorder="1" applyAlignment="1">
      <alignment horizontal="center" vertical="center" wrapText="1"/>
    </xf>
    <xf numFmtId="2" fontId="15" fillId="0" borderId="21" xfId="0" applyNumberFormat="1" applyFont="1" applyBorder="1" applyAlignment="1">
      <alignment horizontal="center" vertical="center" wrapText="1"/>
    </xf>
    <xf numFmtId="2" fontId="15" fillId="0" borderId="15" xfId="0" applyNumberFormat="1" applyFont="1" applyBorder="1" applyAlignment="1">
      <alignment horizontal="center" vertical="center" wrapText="1"/>
    </xf>
    <xf numFmtId="0" fontId="45" fillId="0" borderId="0" xfId="0" applyFont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5" fillId="0" borderId="21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2" fontId="34" fillId="0" borderId="0" xfId="0" applyNumberFormat="1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8" fillId="0" borderId="20" xfId="0" applyFont="1" applyBorder="1" applyAlignment="1">
      <alignment horizontal="center" vertical="center" wrapText="1"/>
    </xf>
    <xf numFmtId="0" fontId="18" fillId="0" borderId="34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/>
    </xf>
    <xf numFmtId="0" fontId="13" fillId="0" borderId="21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40" fillId="0" borderId="10" xfId="0" applyFont="1" applyBorder="1" applyAlignment="1">
      <alignment horizontal="center" vertical="center"/>
    </xf>
    <xf numFmtId="0" fontId="15" fillId="0" borderId="30" xfId="0" applyFont="1" applyBorder="1" applyAlignment="1">
      <alignment horizontal="center" vertical="center"/>
    </xf>
    <xf numFmtId="0" fontId="15" fillId="0" borderId="31" xfId="0" applyFont="1" applyBorder="1" applyAlignment="1">
      <alignment horizontal="center" vertical="center"/>
    </xf>
    <xf numFmtId="0" fontId="15" fillId="0" borderId="20" xfId="0" applyFont="1" applyBorder="1" applyAlignment="1">
      <alignment horizontal="center" vertical="center"/>
    </xf>
    <xf numFmtId="0" fontId="15" fillId="0" borderId="32" xfId="0" applyFont="1" applyBorder="1" applyAlignment="1">
      <alignment horizontal="center" vertical="center"/>
    </xf>
    <xf numFmtId="0" fontId="15" fillId="0" borderId="33" xfId="0" applyFont="1" applyBorder="1" applyAlignment="1">
      <alignment horizontal="center" vertical="center"/>
    </xf>
    <xf numFmtId="0" fontId="15" fillId="0" borderId="34" xfId="0" applyFont="1" applyBorder="1" applyAlignment="1">
      <alignment horizontal="center" vertical="center"/>
    </xf>
    <xf numFmtId="0" fontId="36" fillId="0" borderId="0" xfId="0" applyFont="1" applyAlignment="1">
      <alignment horizontal="left" vertical="center"/>
    </xf>
    <xf numFmtId="0" fontId="0" fillId="0" borderId="23" xfId="0" applyBorder="1"/>
    <xf numFmtId="0" fontId="0" fillId="0" borderId="18" xfId="0" applyBorder="1"/>
    <xf numFmtId="0" fontId="26" fillId="0" borderId="0" xfId="0" applyFont="1" applyBorder="1" applyAlignment="1">
      <alignment horizontal="center" wrapText="1"/>
    </xf>
    <xf numFmtId="0" fontId="36" fillId="0" borderId="0" xfId="0" applyFont="1" applyAlignment="1">
      <alignment horizontal="right" vertical="center"/>
    </xf>
    <xf numFmtId="2" fontId="17" fillId="0" borderId="13" xfId="0" applyNumberFormat="1" applyFont="1" applyBorder="1" applyAlignment="1">
      <alignment horizontal="center" vertical="center" wrapText="1"/>
    </xf>
    <xf numFmtId="2" fontId="17" fillId="0" borderId="14" xfId="0" applyNumberFormat="1" applyFont="1" applyBorder="1" applyAlignment="1">
      <alignment horizontal="center" vertical="center" wrapText="1"/>
    </xf>
    <xf numFmtId="0" fontId="19" fillId="0" borderId="21" xfId="0" applyFont="1" applyBorder="1" applyAlignment="1">
      <alignment horizontal="center" vertical="center" wrapText="1"/>
    </xf>
    <xf numFmtId="0" fontId="19" fillId="0" borderId="30" xfId="0" applyFont="1" applyBorder="1" applyAlignment="1">
      <alignment horizontal="center" vertical="center" wrapText="1"/>
    </xf>
    <xf numFmtId="0" fontId="19" fillId="0" borderId="31" xfId="0" applyFont="1" applyBorder="1" applyAlignment="1">
      <alignment horizontal="center" vertical="center" wrapText="1"/>
    </xf>
    <xf numFmtId="0" fontId="19" fillId="0" borderId="20" xfId="0" applyFont="1" applyBorder="1" applyAlignment="1">
      <alignment horizontal="center" vertical="center" wrapText="1"/>
    </xf>
    <xf numFmtId="0" fontId="19" fillId="0" borderId="32" xfId="0" applyFont="1" applyBorder="1" applyAlignment="1">
      <alignment horizontal="center" vertical="center" wrapText="1"/>
    </xf>
    <xf numFmtId="0" fontId="19" fillId="0" borderId="33" xfId="0" applyFont="1" applyBorder="1" applyAlignment="1">
      <alignment horizontal="center" vertical="center" wrapText="1"/>
    </xf>
    <xf numFmtId="0" fontId="19" fillId="0" borderId="34" xfId="0" applyFont="1" applyBorder="1" applyAlignment="1">
      <alignment horizontal="center" vertical="center" wrapText="1"/>
    </xf>
    <xf numFmtId="0" fontId="22" fillId="0" borderId="19" xfId="0" applyFont="1" applyFill="1" applyBorder="1" applyAlignment="1">
      <alignment horizontal="center" vertical="center" wrapText="1"/>
    </xf>
    <xf numFmtId="0" fontId="22" fillId="0" borderId="23" xfId="0" applyFont="1" applyFill="1" applyBorder="1" applyAlignment="1">
      <alignment horizontal="center" vertical="center" wrapText="1"/>
    </xf>
    <xf numFmtId="0" fontId="22" fillId="0" borderId="18" xfId="0" applyFont="1" applyFill="1" applyBorder="1" applyAlignment="1">
      <alignment horizontal="center" vertical="center" wrapText="1"/>
    </xf>
    <xf numFmtId="0" fontId="15" fillId="0" borderId="35" xfId="0" applyFont="1" applyBorder="1" applyAlignment="1">
      <alignment horizontal="center" vertical="center" wrapText="1"/>
    </xf>
    <xf numFmtId="0" fontId="15" fillId="0" borderId="0" xfId="0" applyFont="1" applyBorder="1" applyAlignment="1">
      <alignment horizontal="center" vertical="center" wrapText="1"/>
    </xf>
    <xf numFmtId="0" fontId="15" fillId="0" borderId="32" xfId="0" applyFont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0" fontId="22" fillId="0" borderId="32" xfId="0" applyFont="1" applyBorder="1" applyAlignment="1">
      <alignment horizontal="center" vertical="center" wrapText="1"/>
    </xf>
    <xf numFmtId="0" fontId="22" fillId="0" borderId="33" xfId="0" applyFont="1" applyBorder="1" applyAlignment="1">
      <alignment horizontal="center" vertical="center" wrapText="1"/>
    </xf>
    <xf numFmtId="0" fontId="22" fillId="0" borderId="34" xfId="0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/>
    </xf>
    <xf numFmtId="0" fontId="11" fillId="0" borderId="31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textRotation="90" wrapText="1"/>
    </xf>
    <xf numFmtId="0" fontId="19" fillId="0" borderId="21" xfId="0" applyFont="1" applyBorder="1" applyAlignment="1">
      <alignment horizontal="center" textRotation="90" wrapText="1"/>
    </xf>
    <xf numFmtId="0" fontId="19" fillId="0" borderId="15" xfId="0" applyFont="1" applyBorder="1" applyAlignment="1">
      <alignment horizontal="center" textRotation="90" wrapText="1"/>
    </xf>
    <xf numFmtId="0" fontId="11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/>
    </xf>
    <xf numFmtId="0" fontId="17" fillId="0" borderId="18" xfId="0" applyFont="1" applyBorder="1" applyAlignment="1">
      <alignment horizontal="center" vertical="center"/>
    </xf>
    <xf numFmtId="0" fontId="15" fillId="0" borderId="19" xfId="0" applyFont="1" applyFill="1" applyBorder="1" applyAlignment="1">
      <alignment horizontal="center" vertical="center" wrapText="1"/>
    </xf>
    <xf numFmtId="0" fontId="30" fillId="0" borderId="0" xfId="0" applyFont="1" applyBorder="1" applyAlignment="1">
      <alignment horizontal="center"/>
    </xf>
    <xf numFmtId="0" fontId="17" fillId="0" borderId="13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0" fontId="15" fillId="0" borderId="21" xfId="0" applyFont="1" applyBorder="1"/>
    <xf numFmtId="0" fontId="15" fillId="0" borderId="15" xfId="0" applyFont="1" applyBorder="1"/>
    <xf numFmtId="0" fontId="30" fillId="0" borderId="0" xfId="0" applyFont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0" fillId="0" borderId="0" xfId="0" applyAlignment="1">
      <alignment horizontal="right" vertical="center" wrapText="1"/>
    </xf>
    <xf numFmtId="0" fontId="80" fillId="0" borderId="0" xfId="0" applyFont="1" applyAlignment="1">
      <alignment horizontal="center"/>
    </xf>
    <xf numFmtId="0" fontId="80" fillId="0" borderId="0" xfId="0" applyFont="1" applyBorder="1" applyAlignment="1">
      <alignment horizont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41" fillId="0" borderId="0" xfId="0" applyFont="1" applyAlignment="1">
      <alignment horizontal="center" vertical="center" wrapText="1"/>
    </xf>
    <xf numFmtId="0" fontId="39" fillId="0" borderId="0" xfId="0" applyFont="1" applyAlignment="1">
      <alignment horizontal="left" vertical="center" wrapText="1"/>
    </xf>
    <xf numFmtId="0" fontId="15" fillId="0" borderId="11" xfId="0" applyFont="1" applyBorder="1" applyAlignment="1">
      <alignment horizontal="center" textRotation="90" wrapText="1"/>
    </xf>
    <xf numFmtId="0" fontId="51" fillId="0" borderId="11" xfId="0" applyFont="1" applyBorder="1" applyAlignment="1">
      <alignment horizontal="center" vertical="center"/>
    </xf>
    <xf numFmtId="0" fontId="39" fillId="0" borderId="0" xfId="0" applyFont="1" applyAlignment="1">
      <alignment horizontal="center" vertical="center" wrapText="1"/>
    </xf>
    <xf numFmtId="0" fontId="15" fillId="0" borderId="30" xfId="0" applyFont="1" applyBorder="1" applyAlignment="1">
      <alignment horizontal="center" vertical="center" wrapText="1"/>
    </xf>
    <xf numFmtId="0" fontId="15" fillId="0" borderId="36" xfId="0" applyFont="1" applyBorder="1" applyAlignment="1">
      <alignment horizontal="center" vertical="center" wrapText="1"/>
    </xf>
    <xf numFmtId="0" fontId="15" fillId="0" borderId="0" xfId="0" applyFont="1" applyAlignment="1">
      <alignment horizontal="right" vertical="center" wrapText="1"/>
    </xf>
    <xf numFmtId="0" fontId="22" fillId="0" borderId="13" xfId="0" applyFont="1" applyBorder="1" applyAlignment="1">
      <alignment horizontal="left" vertical="center" wrapText="1"/>
    </xf>
    <xf numFmtId="0" fontId="22" fillId="0" borderId="22" xfId="0" applyFont="1" applyBorder="1" applyAlignment="1">
      <alignment horizontal="left" vertical="center" wrapText="1"/>
    </xf>
    <xf numFmtId="0" fontId="22" fillId="0" borderId="14" xfId="0" applyFont="1" applyBorder="1" applyAlignment="1">
      <alignment horizontal="left" vertical="center" wrapText="1"/>
    </xf>
    <xf numFmtId="0" fontId="25" fillId="0" borderId="13" xfId="0" applyFont="1" applyBorder="1" applyAlignment="1">
      <alignment horizontal="center" vertical="center" wrapText="1"/>
    </xf>
    <xf numFmtId="0" fontId="25" fillId="0" borderId="14" xfId="0" applyFont="1" applyBorder="1" applyAlignment="1">
      <alignment horizontal="center" vertical="center" wrapText="1"/>
    </xf>
    <xf numFmtId="0" fontId="15" fillId="0" borderId="13" xfId="0" applyFont="1" applyBorder="1" applyAlignment="1">
      <alignment horizontal="left" vertical="center" wrapText="1"/>
    </xf>
    <xf numFmtId="0" fontId="15" fillId="0" borderId="14" xfId="0" applyFont="1" applyBorder="1" applyAlignment="1">
      <alignment horizontal="left" vertical="center" wrapText="1"/>
    </xf>
    <xf numFmtId="0" fontId="25" fillId="0" borderId="17" xfId="0" applyFont="1" applyBorder="1" applyAlignment="1">
      <alignment horizontal="center" vertical="center" wrapText="1"/>
    </xf>
    <xf numFmtId="0" fontId="25" fillId="0" borderId="13" xfId="0" applyFont="1" applyBorder="1" applyAlignment="1">
      <alignment horizontal="center" vertical="center"/>
    </xf>
    <xf numFmtId="0" fontId="25" fillId="0" borderId="22" xfId="0" applyFont="1" applyBorder="1" applyAlignment="1">
      <alignment horizontal="center" vertical="center"/>
    </xf>
    <xf numFmtId="0" fontId="25" fillId="0" borderId="14" xfId="0" applyFont="1" applyBorder="1" applyAlignment="1">
      <alignment horizontal="center" vertical="center"/>
    </xf>
    <xf numFmtId="0" fontId="13" fillId="0" borderId="30" xfId="0" applyFont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20" xfId="0" applyFont="1" applyBorder="1" applyAlignment="1">
      <alignment horizontal="center" vertical="center"/>
    </xf>
    <xf numFmtId="0" fontId="45" fillId="0" borderId="17" xfId="0" applyFont="1" applyBorder="1" applyAlignment="1">
      <alignment horizontal="center"/>
    </xf>
    <xf numFmtId="0" fontId="13" fillId="0" borderId="32" xfId="0" applyFont="1" applyBorder="1" applyAlignment="1">
      <alignment horizontal="center" vertical="center" wrapText="1"/>
    </xf>
    <xf numFmtId="0" fontId="13" fillId="0" borderId="33" xfId="0" applyFont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13" fillId="0" borderId="31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/>
    </xf>
    <xf numFmtId="0" fontId="13" fillId="0" borderId="35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36" xfId="0" applyFont="1" applyBorder="1" applyAlignment="1">
      <alignment horizontal="center" vertical="center" wrapText="1"/>
    </xf>
    <xf numFmtId="0" fontId="26" fillId="0" borderId="17" xfId="0" applyFont="1" applyBorder="1" applyAlignment="1">
      <alignment horizontal="right" vertical="center" wrapText="1"/>
    </xf>
    <xf numFmtId="0" fontId="34" fillId="0" borderId="0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/>
    </xf>
    <xf numFmtId="0" fontId="22" fillId="0" borderId="22" xfId="0" applyFont="1" applyBorder="1" applyAlignment="1">
      <alignment horizontal="center" vertical="center" wrapText="1"/>
    </xf>
    <xf numFmtId="0" fontId="34" fillId="0" borderId="22" xfId="0" applyFont="1" applyBorder="1" applyAlignment="1">
      <alignment horizontal="center" vertical="center" wrapText="1"/>
    </xf>
    <xf numFmtId="2" fontId="34" fillId="0" borderId="10" xfId="0" applyNumberFormat="1" applyFont="1" applyBorder="1" applyAlignment="1">
      <alignment horizontal="center" vertical="center" wrapText="1"/>
    </xf>
    <xf numFmtId="0" fontId="22" fillId="0" borderId="21" xfId="0" applyFont="1" applyBorder="1" applyAlignment="1">
      <alignment horizontal="center" wrapText="1"/>
    </xf>
    <xf numFmtId="0" fontId="22" fillId="0" borderId="15" xfId="0" applyFont="1" applyBorder="1" applyAlignment="1">
      <alignment horizontal="center"/>
    </xf>
    <xf numFmtId="0" fontId="18" fillId="0" borderId="10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74" fillId="0" borderId="0" xfId="0" applyFont="1" applyBorder="1" applyAlignment="1">
      <alignment horizontal="center" vertical="center"/>
    </xf>
    <xf numFmtId="0" fontId="74" fillId="0" borderId="0" xfId="0" applyFont="1" applyBorder="1" applyAlignment="1">
      <alignment horizontal="center"/>
    </xf>
    <xf numFmtId="0" fontId="74" fillId="0" borderId="0" xfId="0" applyFont="1" applyBorder="1" applyAlignment="1">
      <alignment horizontal="center" vertical="center" wrapText="1"/>
    </xf>
    <xf numFmtId="0" fontId="85" fillId="0" borderId="0" xfId="0" applyFont="1" applyBorder="1" applyAlignment="1">
      <alignment horizontal="center" vertical="center" wrapText="1"/>
    </xf>
    <xf numFmtId="0" fontId="88" fillId="0" borderId="0" xfId="0" applyFont="1" applyBorder="1" applyAlignment="1">
      <alignment horizontal="center" vertical="center"/>
    </xf>
    <xf numFmtId="0" fontId="86" fillId="0" borderId="0" xfId="0" applyFont="1" applyBorder="1" applyAlignment="1">
      <alignment horizontal="center" vertical="center"/>
    </xf>
    <xf numFmtId="0" fontId="37" fillId="0" borderId="0" xfId="0" applyFont="1" applyBorder="1" applyAlignment="1">
      <alignment horizontal="center" vertical="center" wrapText="1"/>
    </xf>
    <xf numFmtId="0" fontId="86" fillId="0" borderId="0" xfId="0" applyFont="1" applyBorder="1" applyAlignment="1">
      <alignment horizontal="left" wrapText="1"/>
    </xf>
    <xf numFmtId="0" fontId="22" fillId="0" borderId="11" xfId="0" applyFont="1" applyFill="1" applyBorder="1" applyAlignment="1">
      <alignment horizontal="center" vertical="center" wrapText="1"/>
    </xf>
    <xf numFmtId="0" fontId="22" fillId="0" borderId="11" xfId="0" applyFont="1" applyFill="1" applyBorder="1" applyAlignment="1">
      <alignment horizontal="center" vertical="center"/>
    </xf>
    <xf numFmtId="0" fontId="74" fillId="0" borderId="11" xfId="0" applyFont="1" applyFill="1" applyBorder="1" applyAlignment="1">
      <alignment horizontal="center" vertical="center"/>
    </xf>
    <xf numFmtId="0" fontId="74" fillId="0" borderId="11" xfId="0" applyFont="1" applyFill="1" applyBorder="1" applyAlignment="1">
      <alignment horizontal="center" vertical="center" wrapText="1"/>
    </xf>
    <xf numFmtId="0" fontId="85" fillId="0" borderId="0" xfId="0" applyFont="1" applyBorder="1" applyAlignment="1">
      <alignment horizontal="center" vertical="top" wrapText="1"/>
    </xf>
    <xf numFmtId="0" fontId="37" fillId="0" borderId="0" xfId="0" applyFont="1" applyAlignment="1">
      <alignment horizontal="right" vertical="center" wrapText="1"/>
    </xf>
    <xf numFmtId="0" fontId="37" fillId="0" borderId="0" xfId="0" applyFont="1" applyBorder="1" applyAlignment="1">
      <alignment horizontal="right" vertical="center" wrapText="1"/>
    </xf>
    <xf numFmtId="0" fontId="97" fillId="0" borderId="0" xfId="0" applyFont="1" applyBorder="1" applyAlignment="1">
      <alignment horizontal="center"/>
    </xf>
    <xf numFmtId="0" fontId="93" fillId="0" borderId="13" xfId="0" applyFont="1" applyBorder="1" applyAlignment="1">
      <alignment horizontal="center" vertical="center"/>
    </xf>
    <xf numFmtId="0" fontId="93" fillId="0" borderId="22" xfId="0" applyFont="1" applyBorder="1" applyAlignment="1">
      <alignment horizontal="center" vertical="center"/>
    </xf>
    <xf numFmtId="0" fontId="93" fillId="0" borderId="14" xfId="0" applyFont="1" applyBorder="1" applyAlignment="1">
      <alignment horizontal="center" vertical="center"/>
    </xf>
    <xf numFmtId="0" fontId="91" fillId="0" borderId="13" xfId="0" applyFont="1" applyBorder="1" applyAlignment="1">
      <alignment horizontal="center" vertical="center"/>
    </xf>
    <xf numFmtId="0" fontId="91" fillId="0" borderId="22" xfId="0" applyFont="1" applyBorder="1" applyAlignment="1">
      <alignment horizontal="center" vertical="center"/>
    </xf>
    <xf numFmtId="0" fontId="91" fillId="0" borderId="14" xfId="0" applyFont="1" applyBorder="1" applyAlignment="1">
      <alignment horizontal="center" vertical="center"/>
    </xf>
    <xf numFmtId="0" fontId="91" fillId="0" borderId="10" xfId="0" applyFont="1" applyBorder="1" applyAlignment="1"/>
    <xf numFmtId="0" fontId="87" fillId="0" borderId="13" xfId="0" applyFont="1" applyBorder="1" applyAlignment="1">
      <alignment horizontal="center" vertical="center"/>
    </xf>
    <xf numFmtId="0" fontId="87" fillId="0" borderId="22" xfId="0" applyFont="1" applyBorder="1" applyAlignment="1">
      <alignment horizontal="center" vertical="center"/>
    </xf>
    <xf numFmtId="0" fontId="87" fillId="0" borderId="14" xfId="0" applyFont="1" applyBorder="1" applyAlignment="1">
      <alignment horizontal="center" vertical="center"/>
    </xf>
    <xf numFmtId="0" fontId="83" fillId="0" borderId="12" xfId="0" applyFont="1" applyFill="1" applyBorder="1" applyAlignment="1">
      <alignment horizontal="center" vertical="center" wrapText="1"/>
    </xf>
    <xf numFmtId="0" fontId="83" fillId="0" borderId="21" xfId="0" applyFont="1" applyFill="1" applyBorder="1" applyAlignment="1">
      <alignment horizontal="center" vertical="center" wrapText="1"/>
    </xf>
    <xf numFmtId="0" fontId="83" fillId="0" borderId="15" xfId="0" applyFont="1" applyFill="1" applyBorder="1" applyAlignment="1">
      <alignment horizontal="center" vertical="center" wrapText="1"/>
    </xf>
    <xf numFmtId="0" fontId="83" fillId="0" borderId="11" xfId="0" applyFont="1" applyFill="1" applyBorder="1" applyAlignment="1">
      <alignment horizontal="center" vertical="center" textRotation="90" wrapText="1"/>
    </xf>
    <xf numFmtId="0" fontId="92" fillId="0" borderId="10" xfId="0" applyFont="1" applyBorder="1" applyAlignment="1">
      <alignment horizontal="center"/>
    </xf>
    <xf numFmtId="0" fontId="83" fillId="0" borderId="10" xfId="0" applyFont="1" applyBorder="1" applyAlignment="1">
      <alignment horizontal="center" vertical="center"/>
    </xf>
    <xf numFmtId="0" fontId="92" fillId="0" borderId="13" xfId="0" applyFont="1" applyBorder="1" applyAlignment="1">
      <alignment horizontal="center"/>
    </xf>
    <xf numFmtId="0" fontId="92" fillId="0" borderId="22" xfId="0" applyFont="1" applyBorder="1" applyAlignment="1">
      <alignment horizontal="center"/>
    </xf>
    <xf numFmtId="0" fontId="87" fillId="0" borderId="10" xfId="0" applyFont="1" applyBorder="1" applyAlignment="1"/>
    <xf numFmtId="0" fontId="92" fillId="0" borderId="14" xfId="0" applyFont="1" applyBorder="1" applyAlignment="1">
      <alignment horizontal="center"/>
    </xf>
    <xf numFmtId="0" fontId="93" fillId="0" borderId="13" xfId="0" applyFont="1" applyBorder="1" applyAlignment="1">
      <alignment horizontal="center"/>
    </xf>
    <xf numFmtId="0" fontId="93" fillId="0" borderId="14" xfId="0" applyFont="1" applyBorder="1" applyAlignment="1">
      <alignment horizontal="center"/>
    </xf>
    <xf numFmtId="0" fontId="74" fillId="0" borderId="19" xfId="0" applyFont="1" applyFill="1" applyBorder="1" applyAlignment="1">
      <alignment horizontal="center" vertical="center"/>
    </xf>
    <xf numFmtId="0" fontId="74" fillId="0" borderId="23" xfId="0" applyFont="1" applyFill="1" applyBorder="1" applyAlignment="1">
      <alignment horizontal="center" vertical="center"/>
    </xf>
    <xf numFmtId="0" fontId="74" fillId="0" borderId="18" xfId="0" applyFont="1" applyFill="1" applyBorder="1" applyAlignment="1">
      <alignment horizontal="center" vertical="center"/>
    </xf>
    <xf numFmtId="0" fontId="22" fillId="0" borderId="13" xfId="0" applyFont="1" applyBorder="1" applyAlignment="1"/>
    <xf numFmtId="0" fontId="22" fillId="0" borderId="14" xfId="0" applyFont="1" applyBorder="1" applyAlignment="1"/>
    <xf numFmtId="0" fontId="22" fillId="0" borderId="13" xfId="0" applyFont="1" applyBorder="1" applyAlignment="1">
      <alignment horizontal="center"/>
    </xf>
    <xf numFmtId="0" fontId="0" fillId="0" borderId="14" xfId="0" applyBorder="1"/>
    <xf numFmtId="0" fontId="22" fillId="0" borderId="22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22" fillId="0" borderId="13" xfId="0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0" fillId="0" borderId="22" xfId="0" applyBorder="1"/>
    <xf numFmtId="0" fontId="74" fillId="0" borderId="19" xfId="0" applyFont="1" applyFill="1" applyBorder="1" applyAlignment="1">
      <alignment horizontal="center" vertical="center" wrapText="1"/>
    </xf>
    <xf numFmtId="0" fontId="83" fillId="0" borderId="11" xfId="0" applyFont="1" applyFill="1" applyBorder="1" applyAlignment="1">
      <alignment horizontal="center" textRotation="90" wrapText="1"/>
    </xf>
    <xf numFmtId="0" fontId="15" fillId="0" borderId="0" xfId="0" applyFont="1" applyAlignment="1">
      <alignment horizontal="left"/>
    </xf>
    <xf numFmtId="9" fontId="15" fillId="0" borderId="13" xfId="0" applyNumberFormat="1" applyFont="1" applyBorder="1" applyAlignment="1">
      <alignment horizontal="center" vertical="center"/>
    </xf>
    <xf numFmtId="9" fontId="15" fillId="0" borderId="14" xfId="0" applyNumberFormat="1" applyFont="1" applyBorder="1" applyAlignment="1">
      <alignment horizontal="center" vertical="center"/>
    </xf>
    <xf numFmtId="10" fontId="15" fillId="0" borderId="13" xfId="0" applyNumberFormat="1" applyFont="1" applyBorder="1" applyAlignment="1">
      <alignment horizontal="center" vertical="center"/>
    </xf>
    <xf numFmtId="10" fontId="15" fillId="0" borderId="14" xfId="0" applyNumberFormat="1" applyFont="1" applyBorder="1" applyAlignment="1">
      <alignment horizontal="center" vertical="center"/>
    </xf>
    <xf numFmtId="0" fontId="103" fillId="0" borderId="0" xfId="0" applyFont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 textRotation="90" wrapText="1"/>
    </xf>
    <xf numFmtId="0" fontId="22" fillId="0" borderId="21" xfId="0" applyFont="1" applyBorder="1" applyAlignment="1">
      <alignment horizontal="center" vertical="center" textRotation="90" wrapText="1"/>
    </xf>
    <xf numFmtId="0" fontId="22" fillId="0" borderId="15" xfId="0" applyFont="1" applyBorder="1" applyAlignment="1">
      <alignment horizontal="center" vertical="center" textRotation="90" wrapText="1"/>
    </xf>
    <xf numFmtId="0" fontId="22" fillId="0" borderId="12" xfId="0" applyFont="1" applyBorder="1" applyAlignment="1">
      <alignment horizontal="center" vertical="center" textRotation="90"/>
    </xf>
    <xf numFmtId="0" fontId="22" fillId="0" borderId="21" xfId="0" applyFont="1" applyBorder="1" applyAlignment="1">
      <alignment horizontal="center" vertical="center" textRotation="90"/>
    </xf>
    <xf numFmtId="0" fontId="22" fillId="0" borderId="15" xfId="0" applyFont="1" applyBorder="1" applyAlignment="1">
      <alignment horizontal="center" vertical="center" textRotation="90"/>
    </xf>
    <xf numFmtId="0" fontId="18" fillId="0" borderId="0" xfId="0" applyFont="1" applyBorder="1" applyAlignment="1">
      <alignment horizontal="center" vertical="center"/>
    </xf>
    <xf numFmtId="0" fontId="17" fillId="0" borderId="10" xfId="0" applyFont="1" applyBorder="1" applyAlignment="1">
      <alignment horizontal="center"/>
    </xf>
    <xf numFmtId="0" fontId="22" fillId="0" borderId="30" xfId="0" applyFont="1" applyBorder="1" applyAlignment="1">
      <alignment horizontal="center" vertical="center"/>
    </xf>
    <xf numFmtId="0" fontId="22" fillId="0" borderId="35" xfId="0" applyFont="1" applyBorder="1" applyAlignment="1">
      <alignment horizontal="center" vertical="center"/>
    </xf>
    <xf numFmtId="0" fontId="22" fillId="0" borderId="32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/>
    <cellStyle name="Normal_Soil Water" xfId="38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</cellStyles>
  <dxfs count="9">
    <dxf>
      <font>
        <color indexed="10"/>
      </font>
    </dxf>
    <dxf>
      <font>
        <condense val="0"/>
        <extend val="0"/>
        <color indexed="10"/>
      </font>
    </dxf>
    <dxf>
      <font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20"/>
      </font>
    </dxf>
    <dxf>
      <font>
        <condense val="0"/>
        <extend val="0"/>
        <color indexed="20"/>
      </font>
    </dxf>
    <dxf>
      <font>
        <condense val="0"/>
        <extend val="0"/>
        <color indexed="20"/>
      </font>
    </dxf>
    <dxf>
      <font>
        <condense val="0"/>
        <extend val="0"/>
        <color indexed="2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5.png"/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3.emf"/><Relationship Id="rId1" Type="http://schemas.openxmlformats.org/officeDocument/2006/relationships/image" Target="../media/image2.png"/><Relationship Id="rId4" Type="http://schemas.openxmlformats.org/officeDocument/2006/relationships/image" Target="../media/image4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2.pn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2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48</xdr:row>
      <xdr:rowOff>19050</xdr:rowOff>
    </xdr:from>
    <xdr:to>
      <xdr:col>1</xdr:col>
      <xdr:colOff>50800</xdr:colOff>
      <xdr:row>50</xdr:row>
      <xdr:rowOff>38100</xdr:rowOff>
    </xdr:to>
    <xdr:sp macro="" textlink="">
      <xdr:nvSpPr>
        <xdr:cNvPr id="293889" name="AutoShape 52">
          <a:extLst>
            <a:ext uri="{FF2B5EF4-FFF2-40B4-BE49-F238E27FC236}">
              <a16:creationId xmlns:a16="http://schemas.microsoft.com/office/drawing/2014/main" id="{F67ED59C-014C-789A-A183-0DF6ED8CAAB5}"/>
            </a:ext>
          </a:extLst>
        </xdr:cNvPr>
        <xdr:cNvSpPr>
          <a:spLocks/>
        </xdr:cNvSpPr>
      </xdr:nvSpPr>
      <xdr:spPr bwMode="auto">
        <a:xfrm>
          <a:off x="1016000" y="166116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21</xdr:col>
      <xdr:colOff>273050</xdr:colOff>
      <xdr:row>47</xdr:row>
      <xdr:rowOff>31750</xdr:rowOff>
    </xdr:from>
    <xdr:to>
      <xdr:col>22</xdr:col>
      <xdr:colOff>69850</xdr:colOff>
      <xdr:row>51</xdr:row>
      <xdr:rowOff>12700</xdr:rowOff>
    </xdr:to>
    <xdr:sp macro="" textlink="">
      <xdr:nvSpPr>
        <xdr:cNvPr id="293890" name="AutoShape 53">
          <a:extLst>
            <a:ext uri="{FF2B5EF4-FFF2-40B4-BE49-F238E27FC236}">
              <a16:creationId xmlns:a16="http://schemas.microsoft.com/office/drawing/2014/main" id="{B25A7964-26FA-CF68-1C49-13BEE91A1771}"/>
            </a:ext>
          </a:extLst>
        </xdr:cNvPr>
        <xdr:cNvSpPr>
          <a:spLocks/>
        </xdr:cNvSpPr>
      </xdr:nvSpPr>
      <xdr:spPr bwMode="auto">
        <a:xfrm>
          <a:off x="11252200" y="16395700"/>
          <a:ext cx="127000" cy="895350"/>
        </a:xfrm>
        <a:prstGeom prst="leftBrace">
          <a:avLst>
            <a:gd name="adj1" fmla="val 58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74</xdr:row>
      <xdr:rowOff>19050</xdr:rowOff>
    </xdr:from>
    <xdr:to>
      <xdr:col>1</xdr:col>
      <xdr:colOff>50800</xdr:colOff>
      <xdr:row>76</xdr:row>
      <xdr:rowOff>38100</xdr:rowOff>
    </xdr:to>
    <xdr:sp macro="" textlink="">
      <xdr:nvSpPr>
        <xdr:cNvPr id="293891" name="AutoShape 52">
          <a:extLst>
            <a:ext uri="{FF2B5EF4-FFF2-40B4-BE49-F238E27FC236}">
              <a16:creationId xmlns:a16="http://schemas.microsoft.com/office/drawing/2014/main" id="{10CC4906-5561-2FD1-9CF7-99B7883CDC12}"/>
            </a:ext>
          </a:extLst>
        </xdr:cNvPr>
        <xdr:cNvSpPr>
          <a:spLocks/>
        </xdr:cNvSpPr>
      </xdr:nvSpPr>
      <xdr:spPr bwMode="auto">
        <a:xfrm>
          <a:off x="1016000" y="276352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21</xdr:col>
      <xdr:colOff>273050</xdr:colOff>
      <xdr:row>73</xdr:row>
      <xdr:rowOff>31750</xdr:rowOff>
    </xdr:from>
    <xdr:to>
      <xdr:col>22</xdr:col>
      <xdr:colOff>69850</xdr:colOff>
      <xdr:row>77</xdr:row>
      <xdr:rowOff>12700</xdr:rowOff>
    </xdr:to>
    <xdr:sp macro="" textlink="">
      <xdr:nvSpPr>
        <xdr:cNvPr id="293892" name="AutoShape 53">
          <a:extLst>
            <a:ext uri="{FF2B5EF4-FFF2-40B4-BE49-F238E27FC236}">
              <a16:creationId xmlns:a16="http://schemas.microsoft.com/office/drawing/2014/main" id="{4B19B58F-AF1B-EFFE-3425-302DE1D46AD6}"/>
            </a:ext>
          </a:extLst>
        </xdr:cNvPr>
        <xdr:cNvSpPr>
          <a:spLocks/>
        </xdr:cNvSpPr>
      </xdr:nvSpPr>
      <xdr:spPr bwMode="auto">
        <a:xfrm>
          <a:off x="11252200" y="27419300"/>
          <a:ext cx="127000" cy="895350"/>
        </a:xfrm>
        <a:prstGeom prst="leftBrace">
          <a:avLst>
            <a:gd name="adj1" fmla="val 58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12700</xdr:colOff>
          <xdr:row>3</xdr:row>
          <xdr:rowOff>114300</xdr:rowOff>
        </xdr:from>
        <xdr:to>
          <xdr:col>33</xdr:col>
          <xdr:colOff>298450</xdr:colOff>
          <xdr:row>7</xdr:row>
          <xdr:rowOff>19050</xdr:rowOff>
        </xdr:to>
        <xdr:sp macro="" textlink="">
          <xdr:nvSpPr>
            <xdr:cNvPr id="293893" name="Object 5" hidden="1">
              <a:extLst>
                <a:ext uri="{63B3BB69-23CF-44E3-9099-C40C66FF867C}">
                  <a14:compatExt spid="_x0000_s293893"/>
                </a:ext>
                <a:ext uri="{FF2B5EF4-FFF2-40B4-BE49-F238E27FC236}">
                  <a16:creationId xmlns:a16="http://schemas.microsoft.com/office/drawing/2014/main" id="{14D4D544-E2F3-A35B-42FF-BCAD28E7A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349250</xdr:colOff>
      <xdr:row>51</xdr:row>
      <xdr:rowOff>0</xdr:rowOff>
    </xdr:from>
    <xdr:to>
      <xdr:col>32</xdr:col>
      <xdr:colOff>57150</xdr:colOff>
      <xdr:row>51</xdr:row>
      <xdr:rowOff>0</xdr:rowOff>
    </xdr:to>
    <xdr:sp macro="" textlink="">
      <xdr:nvSpPr>
        <xdr:cNvPr id="291841" name="AutoShape 22">
          <a:extLst>
            <a:ext uri="{FF2B5EF4-FFF2-40B4-BE49-F238E27FC236}">
              <a16:creationId xmlns:a16="http://schemas.microsoft.com/office/drawing/2014/main" id="{BC31D22F-35CC-1533-4CF2-271D73DA09B5}"/>
            </a:ext>
          </a:extLst>
        </xdr:cNvPr>
        <xdr:cNvSpPr>
          <a:spLocks/>
        </xdr:cNvSpPr>
      </xdr:nvSpPr>
      <xdr:spPr bwMode="auto">
        <a:xfrm>
          <a:off x="12941300" y="1721485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31</xdr:col>
      <xdr:colOff>349250</xdr:colOff>
      <xdr:row>51</xdr:row>
      <xdr:rowOff>0</xdr:rowOff>
    </xdr:from>
    <xdr:to>
      <xdr:col>32</xdr:col>
      <xdr:colOff>57150</xdr:colOff>
      <xdr:row>51</xdr:row>
      <xdr:rowOff>0</xdr:rowOff>
    </xdr:to>
    <xdr:sp macro="" textlink="">
      <xdr:nvSpPr>
        <xdr:cNvPr id="291844" name="AutoShape 22">
          <a:extLst>
            <a:ext uri="{FF2B5EF4-FFF2-40B4-BE49-F238E27FC236}">
              <a16:creationId xmlns:a16="http://schemas.microsoft.com/office/drawing/2014/main" id="{7D2A51F0-BBB9-F165-EBF5-0A3D491696C6}"/>
            </a:ext>
          </a:extLst>
        </xdr:cNvPr>
        <xdr:cNvSpPr>
          <a:spLocks/>
        </xdr:cNvSpPr>
      </xdr:nvSpPr>
      <xdr:spPr bwMode="auto">
        <a:xfrm>
          <a:off x="12941300" y="1721485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31</xdr:col>
      <xdr:colOff>349250</xdr:colOff>
      <xdr:row>51</xdr:row>
      <xdr:rowOff>0</xdr:rowOff>
    </xdr:from>
    <xdr:to>
      <xdr:col>32</xdr:col>
      <xdr:colOff>57150</xdr:colOff>
      <xdr:row>51</xdr:row>
      <xdr:rowOff>0</xdr:rowOff>
    </xdr:to>
    <xdr:sp macro="" textlink="">
      <xdr:nvSpPr>
        <xdr:cNvPr id="291845" name="AutoShape 22">
          <a:extLst>
            <a:ext uri="{FF2B5EF4-FFF2-40B4-BE49-F238E27FC236}">
              <a16:creationId xmlns:a16="http://schemas.microsoft.com/office/drawing/2014/main" id="{5FFAE334-DBB8-363F-0DCE-5F41A968A0D6}"/>
            </a:ext>
          </a:extLst>
        </xdr:cNvPr>
        <xdr:cNvSpPr>
          <a:spLocks/>
        </xdr:cNvSpPr>
      </xdr:nvSpPr>
      <xdr:spPr bwMode="auto">
        <a:xfrm>
          <a:off x="12941300" y="1721485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31</xdr:col>
      <xdr:colOff>349250</xdr:colOff>
      <xdr:row>51</xdr:row>
      <xdr:rowOff>0</xdr:rowOff>
    </xdr:from>
    <xdr:to>
      <xdr:col>32</xdr:col>
      <xdr:colOff>57150</xdr:colOff>
      <xdr:row>51</xdr:row>
      <xdr:rowOff>0</xdr:rowOff>
    </xdr:to>
    <xdr:sp macro="" textlink="">
      <xdr:nvSpPr>
        <xdr:cNvPr id="291848" name="AutoShape 22">
          <a:extLst>
            <a:ext uri="{FF2B5EF4-FFF2-40B4-BE49-F238E27FC236}">
              <a16:creationId xmlns:a16="http://schemas.microsoft.com/office/drawing/2014/main" id="{B89279CA-2F96-0D61-3155-FA217C29809E}"/>
            </a:ext>
          </a:extLst>
        </xdr:cNvPr>
        <xdr:cNvSpPr>
          <a:spLocks/>
        </xdr:cNvSpPr>
      </xdr:nvSpPr>
      <xdr:spPr bwMode="auto">
        <a:xfrm>
          <a:off x="12941300" y="1721485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31</xdr:col>
      <xdr:colOff>349250</xdr:colOff>
      <xdr:row>51</xdr:row>
      <xdr:rowOff>0</xdr:rowOff>
    </xdr:from>
    <xdr:to>
      <xdr:col>32</xdr:col>
      <xdr:colOff>57150</xdr:colOff>
      <xdr:row>51</xdr:row>
      <xdr:rowOff>0</xdr:rowOff>
    </xdr:to>
    <xdr:sp macro="" textlink="">
      <xdr:nvSpPr>
        <xdr:cNvPr id="291849" name="AutoShape 22">
          <a:extLst>
            <a:ext uri="{FF2B5EF4-FFF2-40B4-BE49-F238E27FC236}">
              <a16:creationId xmlns:a16="http://schemas.microsoft.com/office/drawing/2014/main" id="{D3BA48E3-7FD8-A5C6-AD8A-6901452732DE}"/>
            </a:ext>
          </a:extLst>
        </xdr:cNvPr>
        <xdr:cNvSpPr>
          <a:spLocks/>
        </xdr:cNvSpPr>
      </xdr:nvSpPr>
      <xdr:spPr bwMode="auto">
        <a:xfrm>
          <a:off x="12941300" y="1721485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31</xdr:col>
      <xdr:colOff>349250</xdr:colOff>
      <xdr:row>51</xdr:row>
      <xdr:rowOff>0</xdr:rowOff>
    </xdr:from>
    <xdr:to>
      <xdr:col>32</xdr:col>
      <xdr:colOff>57150</xdr:colOff>
      <xdr:row>51</xdr:row>
      <xdr:rowOff>0</xdr:rowOff>
    </xdr:to>
    <xdr:sp macro="" textlink="">
      <xdr:nvSpPr>
        <xdr:cNvPr id="291852" name="AutoShape 22">
          <a:extLst>
            <a:ext uri="{FF2B5EF4-FFF2-40B4-BE49-F238E27FC236}">
              <a16:creationId xmlns:a16="http://schemas.microsoft.com/office/drawing/2014/main" id="{1747871C-FA6E-EF38-B6A7-82D3DE8DA1BD}"/>
            </a:ext>
          </a:extLst>
        </xdr:cNvPr>
        <xdr:cNvSpPr>
          <a:spLocks/>
        </xdr:cNvSpPr>
      </xdr:nvSpPr>
      <xdr:spPr bwMode="auto">
        <a:xfrm>
          <a:off x="12941300" y="1721485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46</xdr:row>
      <xdr:rowOff>19050</xdr:rowOff>
    </xdr:from>
    <xdr:to>
      <xdr:col>1</xdr:col>
      <xdr:colOff>50800</xdr:colOff>
      <xdr:row>48</xdr:row>
      <xdr:rowOff>38100</xdr:rowOff>
    </xdr:to>
    <xdr:sp macro="" textlink="">
      <xdr:nvSpPr>
        <xdr:cNvPr id="291857" name="AutoShape 21">
          <a:extLst>
            <a:ext uri="{FF2B5EF4-FFF2-40B4-BE49-F238E27FC236}">
              <a16:creationId xmlns:a16="http://schemas.microsoft.com/office/drawing/2014/main" id="{03D0E948-6BA5-7DF5-CCB9-DBE8DC6EE0C2}"/>
            </a:ext>
          </a:extLst>
        </xdr:cNvPr>
        <xdr:cNvSpPr>
          <a:spLocks/>
        </xdr:cNvSpPr>
      </xdr:nvSpPr>
      <xdr:spPr bwMode="auto">
        <a:xfrm>
          <a:off x="1384300" y="160909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279400</xdr:colOff>
      <xdr:row>46</xdr:row>
      <xdr:rowOff>69850</xdr:rowOff>
    </xdr:from>
    <xdr:to>
      <xdr:col>23</xdr:col>
      <xdr:colOff>38100</xdr:colOff>
      <xdr:row>50</xdr:row>
      <xdr:rowOff>12700</xdr:rowOff>
    </xdr:to>
    <xdr:sp macro="" textlink="">
      <xdr:nvSpPr>
        <xdr:cNvPr id="291858" name="AutoShape 22">
          <a:extLst>
            <a:ext uri="{FF2B5EF4-FFF2-40B4-BE49-F238E27FC236}">
              <a16:creationId xmlns:a16="http://schemas.microsoft.com/office/drawing/2014/main" id="{DED2EEDA-DE81-7119-84F3-D051D657AE20}"/>
            </a:ext>
          </a:extLst>
        </xdr:cNvPr>
        <xdr:cNvSpPr>
          <a:spLocks/>
        </xdr:cNvSpPr>
      </xdr:nvSpPr>
      <xdr:spPr bwMode="auto">
        <a:xfrm>
          <a:off x="10236200" y="16141700"/>
          <a:ext cx="57150" cy="857250"/>
        </a:xfrm>
        <a:prstGeom prst="leftBrace">
          <a:avLst>
            <a:gd name="adj1" fmla="val 12500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215900</xdr:colOff>
          <xdr:row>2</xdr:row>
          <xdr:rowOff>311150</xdr:rowOff>
        </xdr:from>
        <xdr:to>
          <xdr:col>34</xdr:col>
          <xdr:colOff>101600</xdr:colOff>
          <xdr:row>5</xdr:row>
          <xdr:rowOff>127000</xdr:rowOff>
        </xdr:to>
        <xdr:sp macro="" textlink="">
          <xdr:nvSpPr>
            <xdr:cNvPr id="291859" name="Object 19" hidden="1">
              <a:extLst>
                <a:ext uri="{63B3BB69-23CF-44E3-9099-C40C66FF867C}">
                  <a14:compatExt spid="_x0000_s291859"/>
                </a:ext>
                <a:ext uri="{FF2B5EF4-FFF2-40B4-BE49-F238E27FC236}">
                  <a16:creationId xmlns:a16="http://schemas.microsoft.com/office/drawing/2014/main" id="{CFA9183C-4616-C460-947C-7D4F6315F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89793" name="Picture 1">
          <a:extLst>
            <a:ext uri="{FF2B5EF4-FFF2-40B4-BE49-F238E27FC236}">
              <a16:creationId xmlns:a16="http://schemas.microsoft.com/office/drawing/2014/main" id="{01D4B21E-EB27-5DE1-17A7-D7963F6AD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10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406400</xdr:colOff>
      <xdr:row>0</xdr:row>
      <xdr:rowOff>0</xdr:rowOff>
    </xdr:to>
    <xdr:pic>
      <xdr:nvPicPr>
        <xdr:cNvPr id="289794" name="Picture 2">
          <a:extLst>
            <a:ext uri="{FF2B5EF4-FFF2-40B4-BE49-F238E27FC236}">
              <a16:creationId xmlns:a16="http://schemas.microsoft.com/office/drawing/2014/main" id="{0B399649-8CEB-4327-1B57-75807860D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89795" name="Picture 3">
          <a:extLst>
            <a:ext uri="{FF2B5EF4-FFF2-40B4-BE49-F238E27FC236}">
              <a16:creationId xmlns:a16="http://schemas.microsoft.com/office/drawing/2014/main" id="{C8B783F0-CE53-4159-1EE6-27D9179F2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89796" name="Picture 4">
          <a:extLst>
            <a:ext uri="{FF2B5EF4-FFF2-40B4-BE49-F238E27FC236}">
              <a16:creationId xmlns:a16="http://schemas.microsoft.com/office/drawing/2014/main" id="{CE43862D-688B-4286-1FB6-524B473E8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89797" name="Picture 5">
          <a:extLst>
            <a:ext uri="{FF2B5EF4-FFF2-40B4-BE49-F238E27FC236}">
              <a16:creationId xmlns:a16="http://schemas.microsoft.com/office/drawing/2014/main" id="{7C9193C7-0DE0-39D7-1CD0-FD69F5EB1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10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101600</xdr:colOff>
      <xdr:row>0</xdr:row>
      <xdr:rowOff>0</xdr:rowOff>
    </xdr:from>
    <xdr:to>
      <xdr:col>15</xdr:col>
      <xdr:colOff>508000</xdr:colOff>
      <xdr:row>0</xdr:row>
      <xdr:rowOff>0</xdr:rowOff>
    </xdr:to>
    <xdr:pic>
      <xdr:nvPicPr>
        <xdr:cNvPr id="289798" name="Picture 6">
          <a:extLst>
            <a:ext uri="{FF2B5EF4-FFF2-40B4-BE49-F238E27FC236}">
              <a16:creationId xmlns:a16="http://schemas.microsoft.com/office/drawing/2014/main" id="{2C11F2C4-7497-5985-DF52-8B623CCFD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0"/>
          <a:ext cx="635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438150</xdr:colOff>
      <xdr:row>0</xdr:row>
      <xdr:rowOff>0</xdr:rowOff>
    </xdr:from>
    <xdr:to>
      <xdr:col>16</xdr:col>
      <xdr:colOff>88900</xdr:colOff>
      <xdr:row>0</xdr:row>
      <xdr:rowOff>0</xdr:rowOff>
    </xdr:to>
    <xdr:pic>
      <xdr:nvPicPr>
        <xdr:cNvPr id="289799" name="Picture 7">
          <a:extLst>
            <a:ext uri="{FF2B5EF4-FFF2-40B4-BE49-F238E27FC236}">
              <a16:creationId xmlns:a16="http://schemas.microsoft.com/office/drawing/2014/main" id="{65E5168E-8264-C7B6-0857-A0CE72417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0"/>
          <a:ext cx="457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0</xdr:colOff>
      <xdr:row>0</xdr:row>
      <xdr:rowOff>0</xdr:rowOff>
    </xdr:from>
    <xdr:to>
      <xdr:col>22</xdr:col>
      <xdr:colOff>406400</xdr:colOff>
      <xdr:row>0</xdr:row>
      <xdr:rowOff>0</xdr:rowOff>
    </xdr:to>
    <xdr:pic>
      <xdr:nvPicPr>
        <xdr:cNvPr id="289800" name="Picture 8">
          <a:extLst>
            <a:ext uri="{FF2B5EF4-FFF2-40B4-BE49-F238E27FC236}">
              <a16:creationId xmlns:a16="http://schemas.microsoft.com/office/drawing/2014/main" id="{5FEB63E4-3757-009D-0464-A2E47CD4F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247650</xdr:colOff>
      <xdr:row>0</xdr:row>
      <xdr:rowOff>0</xdr:rowOff>
    </xdr:from>
    <xdr:to>
      <xdr:col>18</xdr:col>
      <xdr:colOff>368300</xdr:colOff>
      <xdr:row>0</xdr:row>
      <xdr:rowOff>0</xdr:rowOff>
    </xdr:to>
    <xdr:sp macro="" textlink="">
      <xdr:nvSpPr>
        <xdr:cNvPr id="289801" name="AutoShape 9">
          <a:extLst>
            <a:ext uri="{FF2B5EF4-FFF2-40B4-BE49-F238E27FC236}">
              <a16:creationId xmlns:a16="http://schemas.microsoft.com/office/drawing/2014/main" id="{B50C1993-ACDB-4ABF-FD48-37790E9ACF36}"/>
            </a:ext>
          </a:extLst>
        </xdr:cNvPr>
        <xdr:cNvSpPr>
          <a:spLocks/>
        </xdr:cNvSpPr>
      </xdr:nvSpPr>
      <xdr:spPr bwMode="auto">
        <a:xfrm>
          <a:off x="10382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844550</xdr:colOff>
      <xdr:row>0</xdr:row>
      <xdr:rowOff>0</xdr:rowOff>
    </xdr:from>
    <xdr:to>
      <xdr:col>4</xdr:col>
      <xdr:colOff>69850</xdr:colOff>
      <xdr:row>0</xdr:row>
      <xdr:rowOff>0</xdr:rowOff>
    </xdr:to>
    <xdr:sp macro="" textlink="">
      <xdr:nvSpPr>
        <xdr:cNvPr id="289802" name="AutoShape 10">
          <a:extLst>
            <a:ext uri="{FF2B5EF4-FFF2-40B4-BE49-F238E27FC236}">
              <a16:creationId xmlns:a16="http://schemas.microsoft.com/office/drawing/2014/main" id="{7055EA9F-84B1-4CA5-45CF-929775FE999A}"/>
            </a:ext>
          </a:extLst>
        </xdr:cNvPr>
        <xdr:cNvSpPr>
          <a:spLocks/>
        </xdr:cNvSpPr>
      </xdr:nvSpPr>
      <xdr:spPr bwMode="auto">
        <a:xfrm>
          <a:off x="271145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247650</xdr:colOff>
      <xdr:row>0</xdr:row>
      <xdr:rowOff>0</xdr:rowOff>
    </xdr:from>
    <xdr:to>
      <xdr:col>18</xdr:col>
      <xdr:colOff>368300</xdr:colOff>
      <xdr:row>0</xdr:row>
      <xdr:rowOff>0</xdr:rowOff>
    </xdr:to>
    <xdr:sp macro="" textlink="">
      <xdr:nvSpPr>
        <xdr:cNvPr id="289803" name="AutoShape 11">
          <a:extLst>
            <a:ext uri="{FF2B5EF4-FFF2-40B4-BE49-F238E27FC236}">
              <a16:creationId xmlns:a16="http://schemas.microsoft.com/office/drawing/2014/main" id="{B1D55535-6972-B91A-356E-50F167E88885}"/>
            </a:ext>
          </a:extLst>
        </xdr:cNvPr>
        <xdr:cNvSpPr>
          <a:spLocks/>
        </xdr:cNvSpPr>
      </xdr:nvSpPr>
      <xdr:spPr bwMode="auto">
        <a:xfrm>
          <a:off x="10382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641350</xdr:colOff>
      <xdr:row>0</xdr:row>
      <xdr:rowOff>0</xdr:rowOff>
    </xdr:from>
    <xdr:to>
      <xdr:col>4</xdr:col>
      <xdr:colOff>38100</xdr:colOff>
      <xdr:row>0</xdr:row>
      <xdr:rowOff>0</xdr:rowOff>
    </xdr:to>
    <xdr:sp macro="" textlink="">
      <xdr:nvSpPr>
        <xdr:cNvPr id="289804" name="AutoShape 12">
          <a:extLst>
            <a:ext uri="{FF2B5EF4-FFF2-40B4-BE49-F238E27FC236}">
              <a16:creationId xmlns:a16="http://schemas.microsoft.com/office/drawing/2014/main" id="{A22520D9-56C1-51BE-B4E8-897CAFBDB398}"/>
            </a:ext>
          </a:extLst>
        </xdr:cNvPr>
        <xdr:cNvSpPr>
          <a:spLocks/>
        </xdr:cNvSpPr>
      </xdr:nvSpPr>
      <xdr:spPr bwMode="auto">
        <a:xfrm>
          <a:off x="2711450" y="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0</xdr:colOff>
      <xdr:row>0</xdr:row>
      <xdr:rowOff>0</xdr:rowOff>
    </xdr:from>
    <xdr:to>
      <xdr:col>2</xdr:col>
      <xdr:colOff>508000</xdr:colOff>
      <xdr:row>0</xdr:row>
      <xdr:rowOff>0</xdr:rowOff>
    </xdr:to>
    <xdr:pic>
      <xdr:nvPicPr>
        <xdr:cNvPr id="289805" name="Picture 13">
          <a:extLst>
            <a:ext uri="{FF2B5EF4-FFF2-40B4-BE49-F238E27FC236}">
              <a16:creationId xmlns:a16="http://schemas.microsoft.com/office/drawing/2014/main" id="{2A0BE4FD-CEAA-3FA2-1EF4-DE0A54BF5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7050" y="0"/>
          <a:ext cx="508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42</xdr:row>
      <xdr:rowOff>0</xdr:rowOff>
    </xdr:from>
    <xdr:to>
      <xdr:col>33</xdr:col>
      <xdr:colOff>0</xdr:colOff>
      <xdr:row>42</xdr:row>
      <xdr:rowOff>0</xdr:rowOff>
    </xdr:to>
    <xdr:pic>
      <xdr:nvPicPr>
        <xdr:cNvPr id="289806" name="Picture 14">
          <a:extLst>
            <a:ext uri="{FF2B5EF4-FFF2-40B4-BE49-F238E27FC236}">
              <a16:creationId xmlns:a16="http://schemas.microsoft.com/office/drawing/2014/main" id="{58C63F8E-13E5-5F4D-064C-1C494409F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5354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42</xdr:row>
      <xdr:rowOff>0</xdr:rowOff>
    </xdr:from>
    <xdr:to>
      <xdr:col>33</xdr:col>
      <xdr:colOff>0</xdr:colOff>
      <xdr:row>42</xdr:row>
      <xdr:rowOff>0</xdr:rowOff>
    </xdr:to>
    <xdr:pic>
      <xdr:nvPicPr>
        <xdr:cNvPr id="289807" name="Picture 15">
          <a:extLst>
            <a:ext uri="{FF2B5EF4-FFF2-40B4-BE49-F238E27FC236}">
              <a16:creationId xmlns:a16="http://schemas.microsoft.com/office/drawing/2014/main" id="{093E36E6-7F89-E3E2-60F9-7988209DA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5354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42</xdr:row>
      <xdr:rowOff>0</xdr:rowOff>
    </xdr:from>
    <xdr:to>
      <xdr:col>33</xdr:col>
      <xdr:colOff>0</xdr:colOff>
      <xdr:row>42</xdr:row>
      <xdr:rowOff>0</xdr:rowOff>
    </xdr:to>
    <xdr:pic>
      <xdr:nvPicPr>
        <xdr:cNvPr id="289808" name="Picture 16">
          <a:extLst>
            <a:ext uri="{FF2B5EF4-FFF2-40B4-BE49-F238E27FC236}">
              <a16:creationId xmlns:a16="http://schemas.microsoft.com/office/drawing/2014/main" id="{4F1462CE-CF0D-0B13-7623-9DFED2C9E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5354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65</xdr:col>
      <xdr:colOff>0</xdr:colOff>
      <xdr:row>17</xdr:row>
      <xdr:rowOff>0</xdr:rowOff>
    </xdr:from>
    <xdr:to>
      <xdr:col>65</xdr:col>
      <xdr:colOff>0</xdr:colOff>
      <xdr:row>17</xdr:row>
      <xdr:rowOff>0</xdr:rowOff>
    </xdr:to>
    <xdr:pic>
      <xdr:nvPicPr>
        <xdr:cNvPr id="289809" name="Picture 17">
          <a:extLst>
            <a:ext uri="{FF2B5EF4-FFF2-40B4-BE49-F238E27FC236}">
              <a16:creationId xmlns:a16="http://schemas.microsoft.com/office/drawing/2014/main" id="{03F28B99-4277-FDCE-B354-DF89E4589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74900" y="3276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42</xdr:row>
      <xdr:rowOff>0</xdr:rowOff>
    </xdr:from>
    <xdr:to>
      <xdr:col>33</xdr:col>
      <xdr:colOff>0</xdr:colOff>
      <xdr:row>42</xdr:row>
      <xdr:rowOff>0</xdr:rowOff>
    </xdr:to>
    <xdr:pic>
      <xdr:nvPicPr>
        <xdr:cNvPr id="289810" name="Picture 18">
          <a:extLst>
            <a:ext uri="{FF2B5EF4-FFF2-40B4-BE49-F238E27FC236}">
              <a16:creationId xmlns:a16="http://schemas.microsoft.com/office/drawing/2014/main" id="{95E03726-D8E7-869E-0266-12A778AC2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5354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42</xdr:row>
      <xdr:rowOff>0</xdr:rowOff>
    </xdr:from>
    <xdr:to>
      <xdr:col>33</xdr:col>
      <xdr:colOff>0</xdr:colOff>
      <xdr:row>42</xdr:row>
      <xdr:rowOff>0</xdr:rowOff>
    </xdr:to>
    <xdr:pic>
      <xdr:nvPicPr>
        <xdr:cNvPr id="289811" name="Picture 19">
          <a:extLst>
            <a:ext uri="{FF2B5EF4-FFF2-40B4-BE49-F238E27FC236}">
              <a16:creationId xmlns:a16="http://schemas.microsoft.com/office/drawing/2014/main" id="{EF02B9E7-D751-BD91-5425-2E89D3AE7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5354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42</xdr:row>
      <xdr:rowOff>0</xdr:rowOff>
    </xdr:from>
    <xdr:to>
      <xdr:col>33</xdr:col>
      <xdr:colOff>0</xdr:colOff>
      <xdr:row>42</xdr:row>
      <xdr:rowOff>0</xdr:rowOff>
    </xdr:to>
    <xdr:pic>
      <xdr:nvPicPr>
        <xdr:cNvPr id="289812" name="Picture 20">
          <a:extLst>
            <a:ext uri="{FF2B5EF4-FFF2-40B4-BE49-F238E27FC236}">
              <a16:creationId xmlns:a16="http://schemas.microsoft.com/office/drawing/2014/main" id="{1BB2F6CF-B209-1DCA-DE37-9F7DECFE7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5354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pic>
      <xdr:nvPicPr>
        <xdr:cNvPr id="289813" name="Picture 21">
          <a:extLst>
            <a:ext uri="{FF2B5EF4-FFF2-40B4-BE49-F238E27FC236}">
              <a16:creationId xmlns:a16="http://schemas.microsoft.com/office/drawing/2014/main" id="{2AE85FD8-684F-D504-EDC7-D21751B56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081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89814" name="AutoShape 22">
          <a:extLst>
            <a:ext uri="{FF2B5EF4-FFF2-40B4-BE49-F238E27FC236}">
              <a16:creationId xmlns:a16="http://schemas.microsoft.com/office/drawing/2014/main" id="{2B4128DD-B2D7-6845-2D51-087FBDC83766}"/>
            </a:ext>
          </a:extLst>
        </xdr:cNvPr>
        <xdr:cNvSpPr>
          <a:spLocks/>
        </xdr:cNvSpPr>
      </xdr:nvSpPr>
      <xdr:spPr bwMode="auto">
        <a:xfrm>
          <a:off x="267081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89815" name="AutoShape 23">
          <a:extLst>
            <a:ext uri="{FF2B5EF4-FFF2-40B4-BE49-F238E27FC236}">
              <a16:creationId xmlns:a16="http://schemas.microsoft.com/office/drawing/2014/main" id="{19F460FA-6F9A-CFAD-88FF-937D24A975FA}"/>
            </a:ext>
          </a:extLst>
        </xdr:cNvPr>
        <xdr:cNvSpPr>
          <a:spLocks/>
        </xdr:cNvSpPr>
      </xdr:nvSpPr>
      <xdr:spPr bwMode="auto">
        <a:xfrm>
          <a:off x="267081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62</xdr:col>
      <xdr:colOff>406400</xdr:colOff>
      <xdr:row>0</xdr:row>
      <xdr:rowOff>0</xdr:rowOff>
    </xdr:to>
    <xdr:pic>
      <xdr:nvPicPr>
        <xdr:cNvPr id="289816" name="Picture 24">
          <a:extLst>
            <a:ext uri="{FF2B5EF4-FFF2-40B4-BE49-F238E27FC236}">
              <a16:creationId xmlns:a16="http://schemas.microsoft.com/office/drawing/2014/main" id="{A21E0E3D-126B-A62A-4C2B-77998B7D8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715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58</xdr:col>
      <xdr:colOff>0</xdr:colOff>
      <xdr:row>0</xdr:row>
      <xdr:rowOff>0</xdr:rowOff>
    </xdr:from>
    <xdr:to>
      <xdr:col>58</xdr:col>
      <xdr:colOff>0</xdr:colOff>
      <xdr:row>0</xdr:row>
      <xdr:rowOff>0</xdr:rowOff>
    </xdr:to>
    <xdr:sp macro="" textlink="">
      <xdr:nvSpPr>
        <xdr:cNvPr id="289817" name="AutoShape 25">
          <a:extLst>
            <a:ext uri="{FF2B5EF4-FFF2-40B4-BE49-F238E27FC236}">
              <a16:creationId xmlns:a16="http://schemas.microsoft.com/office/drawing/2014/main" id="{8924C33B-D728-68C0-7939-C07CA87E27DA}"/>
            </a:ext>
          </a:extLst>
        </xdr:cNvPr>
        <xdr:cNvSpPr>
          <a:spLocks/>
        </xdr:cNvSpPr>
      </xdr:nvSpPr>
      <xdr:spPr bwMode="auto">
        <a:xfrm>
          <a:off x="248666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58</xdr:col>
      <xdr:colOff>0</xdr:colOff>
      <xdr:row>0</xdr:row>
      <xdr:rowOff>0</xdr:rowOff>
    </xdr:from>
    <xdr:to>
      <xdr:col>58</xdr:col>
      <xdr:colOff>0</xdr:colOff>
      <xdr:row>0</xdr:row>
      <xdr:rowOff>0</xdr:rowOff>
    </xdr:to>
    <xdr:sp macro="" textlink="">
      <xdr:nvSpPr>
        <xdr:cNvPr id="289818" name="AutoShape 26">
          <a:extLst>
            <a:ext uri="{FF2B5EF4-FFF2-40B4-BE49-F238E27FC236}">
              <a16:creationId xmlns:a16="http://schemas.microsoft.com/office/drawing/2014/main" id="{7197BF13-0268-6B5D-AA35-9976493E21DF}"/>
            </a:ext>
          </a:extLst>
        </xdr:cNvPr>
        <xdr:cNvSpPr>
          <a:spLocks/>
        </xdr:cNvSpPr>
      </xdr:nvSpPr>
      <xdr:spPr bwMode="auto">
        <a:xfrm>
          <a:off x="248666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406400</xdr:colOff>
      <xdr:row>0</xdr:row>
      <xdr:rowOff>0</xdr:rowOff>
    </xdr:to>
    <xdr:pic>
      <xdr:nvPicPr>
        <xdr:cNvPr id="289819" name="Picture 27">
          <a:extLst>
            <a:ext uri="{FF2B5EF4-FFF2-40B4-BE49-F238E27FC236}">
              <a16:creationId xmlns:a16="http://schemas.microsoft.com/office/drawing/2014/main" id="{607FFB0A-4A82-8C0A-F4FB-A3EC6A71F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274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56</xdr:col>
      <xdr:colOff>0</xdr:colOff>
      <xdr:row>0</xdr:row>
      <xdr:rowOff>0</xdr:rowOff>
    </xdr:from>
    <xdr:to>
      <xdr:col>57</xdr:col>
      <xdr:colOff>406400</xdr:colOff>
      <xdr:row>0</xdr:row>
      <xdr:rowOff>0</xdr:rowOff>
    </xdr:to>
    <xdr:pic>
      <xdr:nvPicPr>
        <xdr:cNvPr id="289820" name="Picture 28">
          <a:extLst>
            <a:ext uri="{FF2B5EF4-FFF2-40B4-BE49-F238E27FC236}">
              <a16:creationId xmlns:a16="http://schemas.microsoft.com/office/drawing/2014/main" id="{CFADF6BD-62F2-CA29-242A-FBB96F489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53</xdr:col>
      <xdr:colOff>247650</xdr:colOff>
      <xdr:row>0</xdr:row>
      <xdr:rowOff>0</xdr:rowOff>
    </xdr:from>
    <xdr:to>
      <xdr:col>53</xdr:col>
      <xdr:colOff>368300</xdr:colOff>
      <xdr:row>0</xdr:row>
      <xdr:rowOff>0</xdr:rowOff>
    </xdr:to>
    <xdr:sp macro="" textlink="">
      <xdr:nvSpPr>
        <xdr:cNvPr id="289821" name="AutoShape 29">
          <a:extLst>
            <a:ext uri="{FF2B5EF4-FFF2-40B4-BE49-F238E27FC236}">
              <a16:creationId xmlns:a16="http://schemas.microsoft.com/office/drawing/2014/main" id="{30409C3D-5CBF-4983-A252-F2678DE7C927}"/>
            </a:ext>
          </a:extLst>
        </xdr:cNvPr>
        <xdr:cNvSpPr>
          <a:spLocks/>
        </xdr:cNvSpPr>
      </xdr:nvSpPr>
      <xdr:spPr bwMode="auto">
        <a:xfrm>
          <a:off x="23272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53</xdr:col>
      <xdr:colOff>247650</xdr:colOff>
      <xdr:row>0</xdr:row>
      <xdr:rowOff>0</xdr:rowOff>
    </xdr:from>
    <xdr:to>
      <xdr:col>53</xdr:col>
      <xdr:colOff>368300</xdr:colOff>
      <xdr:row>0</xdr:row>
      <xdr:rowOff>0</xdr:rowOff>
    </xdr:to>
    <xdr:sp macro="" textlink="">
      <xdr:nvSpPr>
        <xdr:cNvPr id="289822" name="AutoShape 30">
          <a:extLst>
            <a:ext uri="{FF2B5EF4-FFF2-40B4-BE49-F238E27FC236}">
              <a16:creationId xmlns:a16="http://schemas.microsoft.com/office/drawing/2014/main" id="{1BA7D054-60A3-7F17-8098-145D97E247C2}"/>
            </a:ext>
          </a:extLst>
        </xdr:cNvPr>
        <xdr:cNvSpPr>
          <a:spLocks/>
        </xdr:cNvSpPr>
      </xdr:nvSpPr>
      <xdr:spPr bwMode="auto">
        <a:xfrm>
          <a:off x="23272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0</xdr:colOff>
      <xdr:row>42</xdr:row>
      <xdr:rowOff>0</xdr:rowOff>
    </xdr:from>
    <xdr:to>
      <xdr:col>33</xdr:col>
      <xdr:colOff>0</xdr:colOff>
      <xdr:row>42</xdr:row>
      <xdr:rowOff>0</xdr:rowOff>
    </xdr:to>
    <xdr:pic>
      <xdr:nvPicPr>
        <xdr:cNvPr id="289833" name="Picture 14">
          <a:extLst>
            <a:ext uri="{FF2B5EF4-FFF2-40B4-BE49-F238E27FC236}">
              <a16:creationId xmlns:a16="http://schemas.microsoft.com/office/drawing/2014/main" id="{BE4950A4-41DD-D698-5847-0A19AC14A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5354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42</xdr:row>
      <xdr:rowOff>0</xdr:rowOff>
    </xdr:from>
    <xdr:to>
      <xdr:col>33</xdr:col>
      <xdr:colOff>0</xdr:colOff>
      <xdr:row>42</xdr:row>
      <xdr:rowOff>0</xdr:rowOff>
    </xdr:to>
    <xdr:pic>
      <xdr:nvPicPr>
        <xdr:cNvPr id="289834" name="Picture 15">
          <a:extLst>
            <a:ext uri="{FF2B5EF4-FFF2-40B4-BE49-F238E27FC236}">
              <a16:creationId xmlns:a16="http://schemas.microsoft.com/office/drawing/2014/main" id="{7A86ACA7-8EF4-61AC-92B4-C6F0F3757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5354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42</xdr:row>
      <xdr:rowOff>0</xdr:rowOff>
    </xdr:from>
    <xdr:to>
      <xdr:col>33</xdr:col>
      <xdr:colOff>0</xdr:colOff>
      <xdr:row>42</xdr:row>
      <xdr:rowOff>0</xdr:rowOff>
    </xdr:to>
    <xdr:pic>
      <xdr:nvPicPr>
        <xdr:cNvPr id="289835" name="Picture 16">
          <a:extLst>
            <a:ext uri="{FF2B5EF4-FFF2-40B4-BE49-F238E27FC236}">
              <a16:creationId xmlns:a16="http://schemas.microsoft.com/office/drawing/2014/main" id="{96256FCD-A297-BE47-B38E-C0EC0B13B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5354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42</xdr:row>
      <xdr:rowOff>0</xdr:rowOff>
    </xdr:from>
    <xdr:to>
      <xdr:col>33</xdr:col>
      <xdr:colOff>0</xdr:colOff>
      <xdr:row>42</xdr:row>
      <xdr:rowOff>0</xdr:rowOff>
    </xdr:to>
    <xdr:pic>
      <xdr:nvPicPr>
        <xdr:cNvPr id="289836" name="Picture 18">
          <a:extLst>
            <a:ext uri="{FF2B5EF4-FFF2-40B4-BE49-F238E27FC236}">
              <a16:creationId xmlns:a16="http://schemas.microsoft.com/office/drawing/2014/main" id="{07DC7779-FC2E-120F-C3DA-48CFE704E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5354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42</xdr:row>
      <xdr:rowOff>0</xdr:rowOff>
    </xdr:from>
    <xdr:to>
      <xdr:col>33</xdr:col>
      <xdr:colOff>0</xdr:colOff>
      <xdr:row>42</xdr:row>
      <xdr:rowOff>0</xdr:rowOff>
    </xdr:to>
    <xdr:pic>
      <xdr:nvPicPr>
        <xdr:cNvPr id="289837" name="Picture 19">
          <a:extLst>
            <a:ext uri="{FF2B5EF4-FFF2-40B4-BE49-F238E27FC236}">
              <a16:creationId xmlns:a16="http://schemas.microsoft.com/office/drawing/2014/main" id="{BCDF578E-CF5F-DE46-E615-F49C2C6F9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5354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42</xdr:row>
      <xdr:rowOff>0</xdr:rowOff>
    </xdr:from>
    <xdr:to>
      <xdr:col>33</xdr:col>
      <xdr:colOff>0</xdr:colOff>
      <xdr:row>42</xdr:row>
      <xdr:rowOff>0</xdr:rowOff>
    </xdr:to>
    <xdr:pic>
      <xdr:nvPicPr>
        <xdr:cNvPr id="289838" name="Picture 20">
          <a:extLst>
            <a:ext uri="{FF2B5EF4-FFF2-40B4-BE49-F238E27FC236}">
              <a16:creationId xmlns:a16="http://schemas.microsoft.com/office/drawing/2014/main" id="{90AF50F1-0FFD-1D2B-32C7-D55025397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5354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0</xdr:colOff>
      <xdr:row>0</xdr:row>
      <xdr:rowOff>0</xdr:rowOff>
    </xdr:from>
    <xdr:to>
      <xdr:col>40</xdr:col>
      <xdr:colOff>406400</xdr:colOff>
      <xdr:row>0</xdr:row>
      <xdr:rowOff>0</xdr:rowOff>
    </xdr:to>
    <xdr:pic>
      <xdr:nvPicPr>
        <xdr:cNvPr id="289839" name="Picture 27">
          <a:extLst>
            <a:ext uri="{FF2B5EF4-FFF2-40B4-BE49-F238E27FC236}">
              <a16:creationId xmlns:a16="http://schemas.microsoft.com/office/drawing/2014/main" id="{2EA8F122-0851-C057-220A-916C425B7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689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89840" name="Picture 1">
          <a:extLst>
            <a:ext uri="{FF2B5EF4-FFF2-40B4-BE49-F238E27FC236}">
              <a16:creationId xmlns:a16="http://schemas.microsoft.com/office/drawing/2014/main" id="{E0072F8F-A959-5EE3-FE7C-B2128E57C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0"/>
          <a:ext cx="717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89841" name="Picture 5">
          <a:extLst>
            <a:ext uri="{FF2B5EF4-FFF2-40B4-BE49-F238E27FC236}">
              <a16:creationId xmlns:a16="http://schemas.microsoft.com/office/drawing/2014/main" id="{C7D32338-2076-E927-30BF-29294C723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0"/>
          <a:ext cx="717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0</xdr:colOff>
      <xdr:row>0</xdr:row>
      <xdr:rowOff>0</xdr:rowOff>
    </xdr:from>
    <xdr:to>
      <xdr:col>47</xdr:col>
      <xdr:colOff>406400</xdr:colOff>
      <xdr:row>0</xdr:row>
      <xdr:rowOff>0</xdr:rowOff>
    </xdr:to>
    <xdr:pic>
      <xdr:nvPicPr>
        <xdr:cNvPr id="289842" name="Picture 28">
          <a:extLst>
            <a:ext uri="{FF2B5EF4-FFF2-40B4-BE49-F238E27FC236}">
              <a16:creationId xmlns:a16="http://schemas.microsoft.com/office/drawing/2014/main" id="{C94CC70E-EF85-07AC-4B3E-4C370F413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47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247650</xdr:colOff>
      <xdr:row>0</xdr:row>
      <xdr:rowOff>0</xdr:rowOff>
    </xdr:from>
    <xdr:to>
      <xdr:col>43</xdr:col>
      <xdr:colOff>368300</xdr:colOff>
      <xdr:row>0</xdr:row>
      <xdr:rowOff>0</xdr:rowOff>
    </xdr:to>
    <xdr:sp macro="" textlink="">
      <xdr:nvSpPr>
        <xdr:cNvPr id="289843" name="AutoShape 29">
          <a:extLst>
            <a:ext uri="{FF2B5EF4-FFF2-40B4-BE49-F238E27FC236}">
              <a16:creationId xmlns:a16="http://schemas.microsoft.com/office/drawing/2014/main" id="{57BDFD56-B600-D74F-72D7-6B696C4B0E81}"/>
            </a:ext>
          </a:extLst>
        </xdr:cNvPr>
        <xdr:cNvSpPr>
          <a:spLocks/>
        </xdr:cNvSpPr>
      </xdr:nvSpPr>
      <xdr:spPr bwMode="auto">
        <a:xfrm>
          <a:off x="19589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43</xdr:col>
      <xdr:colOff>247650</xdr:colOff>
      <xdr:row>0</xdr:row>
      <xdr:rowOff>0</xdr:rowOff>
    </xdr:from>
    <xdr:to>
      <xdr:col>43</xdr:col>
      <xdr:colOff>368300</xdr:colOff>
      <xdr:row>0</xdr:row>
      <xdr:rowOff>0</xdr:rowOff>
    </xdr:to>
    <xdr:sp macro="" textlink="">
      <xdr:nvSpPr>
        <xdr:cNvPr id="289844" name="AutoShape 30">
          <a:extLst>
            <a:ext uri="{FF2B5EF4-FFF2-40B4-BE49-F238E27FC236}">
              <a16:creationId xmlns:a16="http://schemas.microsoft.com/office/drawing/2014/main" id="{C3631F3D-A905-BFE3-5DEC-AC8B111FC7AE}"/>
            </a:ext>
          </a:extLst>
        </xdr:cNvPr>
        <xdr:cNvSpPr>
          <a:spLocks/>
        </xdr:cNvSpPr>
      </xdr:nvSpPr>
      <xdr:spPr bwMode="auto">
        <a:xfrm>
          <a:off x="19589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51</xdr:col>
      <xdr:colOff>0</xdr:colOff>
      <xdr:row>0</xdr:row>
      <xdr:rowOff>0</xdr:rowOff>
    </xdr:from>
    <xdr:to>
      <xdr:col>52</xdr:col>
      <xdr:colOff>406400</xdr:colOff>
      <xdr:row>0</xdr:row>
      <xdr:rowOff>0</xdr:rowOff>
    </xdr:to>
    <xdr:pic>
      <xdr:nvPicPr>
        <xdr:cNvPr id="289845" name="Picture 28">
          <a:extLst>
            <a:ext uri="{FF2B5EF4-FFF2-40B4-BE49-F238E27FC236}">
              <a16:creationId xmlns:a16="http://schemas.microsoft.com/office/drawing/2014/main" id="{CD19F7B5-326E-E1BD-4355-6F81B2A33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48</xdr:col>
      <xdr:colOff>247650</xdr:colOff>
      <xdr:row>0</xdr:row>
      <xdr:rowOff>0</xdr:rowOff>
    </xdr:from>
    <xdr:to>
      <xdr:col>48</xdr:col>
      <xdr:colOff>368300</xdr:colOff>
      <xdr:row>0</xdr:row>
      <xdr:rowOff>0</xdr:rowOff>
    </xdr:to>
    <xdr:sp macro="" textlink="">
      <xdr:nvSpPr>
        <xdr:cNvPr id="289846" name="AutoShape 29">
          <a:extLst>
            <a:ext uri="{FF2B5EF4-FFF2-40B4-BE49-F238E27FC236}">
              <a16:creationId xmlns:a16="http://schemas.microsoft.com/office/drawing/2014/main" id="{9755280B-A7A1-EF5A-ED01-26FA2D375DAB}"/>
            </a:ext>
          </a:extLst>
        </xdr:cNvPr>
        <xdr:cNvSpPr>
          <a:spLocks/>
        </xdr:cNvSpPr>
      </xdr:nvSpPr>
      <xdr:spPr bwMode="auto">
        <a:xfrm>
          <a:off x="21431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48</xdr:col>
      <xdr:colOff>247650</xdr:colOff>
      <xdr:row>0</xdr:row>
      <xdr:rowOff>0</xdr:rowOff>
    </xdr:from>
    <xdr:to>
      <xdr:col>48</xdr:col>
      <xdr:colOff>368300</xdr:colOff>
      <xdr:row>0</xdr:row>
      <xdr:rowOff>0</xdr:rowOff>
    </xdr:to>
    <xdr:sp macro="" textlink="">
      <xdr:nvSpPr>
        <xdr:cNvPr id="289847" name="AutoShape 30">
          <a:extLst>
            <a:ext uri="{FF2B5EF4-FFF2-40B4-BE49-F238E27FC236}">
              <a16:creationId xmlns:a16="http://schemas.microsoft.com/office/drawing/2014/main" id="{45EA652F-6BEB-A983-4DCB-465911E61913}"/>
            </a:ext>
          </a:extLst>
        </xdr:cNvPr>
        <xdr:cNvSpPr>
          <a:spLocks/>
        </xdr:cNvSpPr>
      </xdr:nvSpPr>
      <xdr:spPr bwMode="auto">
        <a:xfrm>
          <a:off x="21431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289848" name="AutoShape 74">
          <a:extLst>
            <a:ext uri="{FF2B5EF4-FFF2-40B4-BE49-F238E27FC236}">
              <a16:creationId xmlns:a16="http://schemas.microsoft.com/office/drawing/2014/main" id="{B1467206-B0F1-3846-2466-B46424C6D0C8}"/>
            </a:ext>
          </a:extLst>
        </xdr:cNvPr>
        <xdr:cNvSpPr>
          <a:spLocks/>
        </xdr:cNvSpPr>
      </xdr:nvSpPr>
      <xdr:spPr bwMode="auto">
        <a:xfrm>
          <a:off x="1136650" y="158305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336550</xdr:colOff>
      <xdr:row>43</xdr:row>
      <xdr:rowOff>44450</xdr:rowOff>
    </xdr:from>
    <xdr:to>
      <xdr:col>18</xdr:col>
      <xdr:colOff>57150</xdr:colOff>
      <xdr:row>47</xdr:row>
      <xdr:rowOff>25400</xdr:rowOff>
    </xdr:to>
    <xdr:sp macro="" textlink="">
      <xdr:nvSpPr>
        <xdr:cNvPr id="289849" name="AutoShape 75">
          <a:extLst>
            <a:ext uri="{FF2B5EF4-FFF2-40B4-BE49-F238E27FC236}">
              <a16:creationId xmlns:a16="http://schemas.microsoft.com/office/drawing/2014/main" id="{5833EE92-613D-F4CE-DAD2-40FBFA5FB400}"/>
            </a:ext>
          </a:extLst>
        </xdr:cNvPr>
        <xdr:cNvSpPr>
          <a:spLocks/>
        </xdr:cNvSpPr>
      </xdr:nvSpPr>
      <xdr:spPr bwMode="auto">
        <a:xfrm>
          <a:off x="10102850" y="15627350"/>
          <a:ext cx="88900" cy="895350"/>
        </a:xfrm>
        <a:prstGeom prst="leftBrace">
          <a:avLst>
            <a:gd name="adj1" fmla="val 8392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289855" name="AutoShape 74">
          <a:extLst>
            <a:ext uri="{FF2B5EF4-FFF2-40B4-BE49-F238E27FC236}">
              <a16:creationId xmlns:a16="http://schemas.microsoft.com/office/drawing/2014/main" id="{F7CCBCF2-65F7-B603-0BBB-D15A2E79DEDB}"/>
            </a:ext>
          </a:extLst>
        </xdr:cNvPr>
        <xdr:cNvSpPr>
          <a:spLocks/>
        </xdr:cNvSpPr>
      </xdr:nvSpPr>
      <xdr:spPr bwMode="auto">
        <a:xfrm>
          <a:off x="1136650" y="158305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88900</xdr:colOff>
          <xdr:row>0</xdr:row>
          <xdr:rowOff>95250</xdr:rowOff>
        </xdr:from>
        <xdr:to>
          <xdr:col>23</xdr:col>
          <xdr:colOff>209550</xdr:colOff>
          <xdr:row>3</xdr:row>
          <xdr:rowOff>12700</xdr:rowOff>
        </xdr:to>
        <xdr:sp macro="" textlink="">
          <xdr:nvSpPr>
            <xdr:cNvPr id="289856" name="Object 64" hidden="1">
              <a:extLst>
                <a:ext uri="{63B3BB69-23CF-44E3-9099-C40C66FF867C}">
                  <a14:compatExt spid="_x0000_s289856"/>
                </a:ext>
                <a:ext uri="{FF2B5EF4-FFF2-40B4-BE49-F238E27FC236}">
                  <a16:creationId xmlns:a16="http://schemas.microsoft.com/office/drawing/2014/main" id="{73101153-AE0C-765D-B382-ED8477D4FD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48</xdr:row>
      <xdr:rowOff>19050</xdr:rowOff>
    </xdr:from>
    <xdr:to>
      <xdr:col>1</xdr:col>
      <xdr:colOff>50800</xdr:colOff>
      <xdr:row>50</xdr:row>
      <xdr:rowOff>38100</xdr:rowOff>
    </xdr:to>
    <xdr:sp macro="" textlink="">
      <xdr:nvSpPr>
        <xdr:cNvPr id="278562" name="AutoShape 52">
          <a:extLst>
            <a:ext uri="{FF2B5EF4-FFF2-40B4-BE49-F238E27FC236}">
              <a16:creationId xmlns:a16="http://schemas.microsoft.com/office/drawing/2014/main" id="{E748464B-67D2-972E-C45F-0258753F6452}"/>
            </a:ext>
          </a:extLst>
        </xdr:cNvPr>
        <xdr:cNvSpPr>
          <a:spLocks/>
        </xdr:cNvSpPr>
      </xdr:nvSpPr>
      <xdr:spPr bwMode="auto">
        <a:xfrm>
          <a:off x="1016000" y="166116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21</xdr:col>
      <xdr:colOff>273050</xdr:colOff>
      <xdr:row>47</xdr:row>
      <xdr:rowOff>31750</xdr:rowOff>
    </xdr:from>
    <xdr:to>
      <xdr:col>22</xdr:col>
      <xdr:colOff>69850</xdr:colOff>
      <xdr:row>51</xdr:row>
      <xdr:rowOff>12700</xdr:rowOff>
    </xdr:to>
    <xdr:sp macro="" textlink="">
      <xdr:nvSpPr>
        <xdr:cNvPr id="278563" name="AutoShape 53">
          <a:extLst>
            <a:ext uri="{FF2B5EF4-FFF2-40B4-BE49-F238E27FC236}">
              <a16:creationId xmlns:a16="http://schemas.microsoft.com/office/drawing/2014/main" id="{30AA6E2C-09DE-710A-1103-86FAD5C54D5F}"/>
            </a:ext>
          </a:extLst>
        </xdr:cNvPr>
        <xdr:cNvSpPr>
          <a:spLocks/>
        </xdr:cNvSpPr>
      </xdr:nvSpPr>
      <xdr:spPr bwMode="auto">
        <a:xfrm>
          <a:off x="11252200" y="16395700"/>
          <a:ext cx="127000" cy="895350"/>
        </a:xfrm>
        <a:prstGeom prst="leftBrace">
          <a:avLst>
            <a:gd name="adj1" fmla="val 58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74</xdr:row>
      <xdr:rowOff>19050</xdr:rowOff>
    </xdr:from>
    <xdr:to>
      <xdr:col>1</xdr:col>
      <xdr:colOff>50800</xdr:colOff>
      <xdr:row>76</xdr:row>
      <xdr:rowOff>38100</xdr:rowOff>
    </xdr:to>
    <xdr:sp macro="" textlink="">
      <xdr:nvSpPr>
        <xdr:cNvPr id="278564" name="AutoShape 52">
          <a:extLst>
            <a:ext uri="{FF2B5EF4-FFF2-40B4-BE49-F238E27FC236}">
              <a16:creationId xmlns:a16="http://schemas.microsoft.com/office/drawing/2014/main" id="{9F07AA65-CADC-02B0-4F49-E5EE9D9AA285}"/>
            </a:ext>
          </a:extLst>
        </xdr:cNvPr>
        <xdr:cNvSpPr>
          <a:spLocks/>
        </xdr:cNvSpPr>
      </xdr:nvSpPr>
      <xdr:spPr bwMode="auto">
        <a:xfrm>
          <a:off x="1016000" y="276352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21</xdr:col>
      <xdr:colOff>273050</xdr:colOff>
      <xdr:row>73</xdr:row>
      <xdr:rowOff>31750</xdr:rowOff>
    </xdr:from>
    <xdr:to>
      <xdr:col>22</xdr:col>
      <xdr:colOff>69850</xdr:colOff>
      <xdr:row>77</xdr:row>
      <xdr:rowOff>12700</xdr:rowOff>
    </xdr:to>
    <xdr:sp macro="" textlink="">
      <xdr:nvSpPr>
        <xdr:cNvPr id="278565" name="AutoShape 53">
          <a:extLst>
            <a:ext uri="{FF2B5EF4-FFF2-40B4-BE49-F238E27FC236}">
              <a16:creationId xmlns:a16="http://schemas.microsoft.com/office/drawing/2014/main" id="{AAEC6312-918F-76BE-8FB7-124470B5D453}"/>
            </a:ext>
          </a:extLst>
        </xdr:cNvPr>
        <xdr:cNvSpPr>
          <a:spLocks/>
        </xdr:cNvSpPr>
      </xdr:nvSpPr>
      <xdr:spPr bwMode="auto">
        <a:xfrm>
          <a:off x="11252200" y="27419300"/>
          <a:ext cx="127000" cy="895350"/>
        </a:xfrm>
        <a:prstGeom prst="leftBrace">
          <a:avLst>
            <a:gd name="adj1" fmla="val 58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12700</xdr:colOff>
          <xdr:row>3</xdr:row>
          <xdr:rowOff>114300</xdr:rowOff>
        </xdr:from>
        <xdr:to>
          <xdr:col>33</xdr:col>
          <xdr:colOff>298450</xdr:colOff>
          <xdr:row>7</xdr:row>
          <xdr:rowOff>19050</xdr:rowOff>
        </xdr:to>
        <xdr:sp macro="" textlink="">
          <xdr:nvSpPr>
            <xdr:cNvPr id="278531" name="Object 3" hidden="1">
              <a:extLst>
                <a:ext uri="{63B3BB69-23CF-44E3-9099-C40C66FF867C}">
                  <a14:compatExt spid="_x0000_s278531"/>
                </a:ext>
                <a:ext uri="{FF2B5EF4-FFF2-40B4-BE49-F238E27FC236}">
                  <a16:creationId xmlns:a16="http://schemas.microsoft.com/office/drawing/2014/main" id="{C4E782B2-D433-0EB3-4B99-356FF6FD97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44</xdr:row>
      <xdr:rowOff>31750</xdr:rowOff>
    </xdr:from>
    <xdr:to>
      <xdr:col>1</xdr:col>
      <xdr:colOff>50800</xdr:colOff>
      <xdr:row>46</xdr:row>
      <xdr:rowOff>50800</xdr:rowOff>
    </xdr:to>
    <xdr:sp macro="" textlink="">
      <xdr:nvSpPr>
        <xdr:cNvPr id="277530" name="AutoShape 6">
          <a:extLst>
            <a:ext uri="{FF2B5EF4-FFF2-40B4-BE49-F238E27FC236}">
              <a16:creationId xmlns:a16="http://schemas.microsoft.com/office/drawing/2014/main" id="{14E7B493-0BB0-E840-E3F1-33353658E503}"/>
            </a:ext>
          </a:extLst>
        </xdr:cNvPr>
        <xdr:cNvSpPr>
          <a:spLocks/>
        </xdr:cNvSpPr>
      </xdr:nvSpPr>
      <xdr:spPr bwMode="auto">
        <a:xfrm>
          <a:off x="1219200" y="161353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277531" name="AutoShape 1">
          <a:extLst>
            <a:ext uri="{FF2B5EF4-FFF2-40B4-BE49-F238E27FC236}">
              <a16:creationId xmlns:a16="http://schemas.microsoft.com/office/drawing/2014/main" id="{68E1B532-011A-8F02-8EB4-7DBCA6D60BF7}"/>
            </a:ext>
          </a:extLst>
        </xdr:cNvPr>
        <xdr:cNvSpPr>
          <a:spLocks/>
        </xdr:cNvSpPr>
      </xdr:nvSpPr>
      <xdr:spPr bwMode="auto">
        <a:xfrm>
          <a:off x="1219200" y="16122650"/>
          <a:ext cx="50800" cy="527050"/>
        </a:xfrm>
        <a:prstGeom prst="leftBrace">
          <a:avLst>
            <a:gd name="adj1" fmla="val 80887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457200</xdr:colOff>
      <xdr:row>42</xdr:row>
      <xdr:rowOff>184150</xdr:rowOff>
    </xdr:from>
    <xdr:to>
      <xdr:col>20</xdr:col>
      <xdr:colOff>19050</xdr:colOff>
      <xdr:row>47</xdr:row>
      <xdr:rowOff>31750</xdr:rowOff>
    </xdr:to>
    <xdr:sp macro="" textlink="">
      <xdr:nvSpPr>
        <xdr:cNvPr id="277532" name="AutoShape 23">
          <a:extLst>
            <a:ext uri="{FF2B5EF4-FFF2-40B4-BE49-F238E27FC236}">
              <a16:creationId xmlns:a16="http://schemas.microsoft.com/office/drawing/2014/main" id="{0994F6C0-1A5C-046D-9F25-ED13EEC2840E}"/>
            </a:ext>
          </a:extLst>
        </xdr:cNvPr>
        <xdr:cNvSpPr>
          <a:spLocks/>
        </xdr:cNvSpPr>
      </xdr:nvSpPr>
      <xdr:spPr bwMode="auto">
        <a:xfrm>
          <a:off x="11417300" y="15779750"/>
          <a:ext cx="19050" cy="1117600"/>
        </a:xfrm>
        <a:prstGeom prst="leftBrace">
          <a:avLst>
            <a:gd name="adj1" fmla="val 48888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38100</xdr:colOff>
          <xdr:row>0</xdr:row>
          <xdr:rowOff>88900</xdr:rowOff>
        </xdr:from>
        <xdr:to>
          <xdr:col>25</xdr:col>
          <xdr:colOff>190500</xdr:colOff>
          <xdr:row>1</xdr:row>
          <xdr:rowOff>412750</xdr:rowOff>
        </xdr:to>
        <xdr:sp macro="" textlink="">
          <xdr:nvSpPr>
            <xdr:cNvPr id="277508" name="Object 4" hidden="1">
              <a:extLst>
                <a:ext uri="{63B3BB69-23CF-44E3-9099-C40C66FF867C}">
                  <a14:compatExt spid="_x0000_s277508"/>
                </a:ext>
                <a:ext uri="{FF2B5EF4-FFF2-40B4-BE49-F238E27FC236}">
                  <a16:creationId xmlns:a16="http://schemas.microsoft.com/office/drawing/2014/main" id="{138F67FA-CBE6-5144-B141-8F9B7CD07E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203200</xdr:colOff>
      <xdr:row>64597</xdr:row>
      <xdr:rowOff>69850</xdr:rowOff>
    </xdr:from>
    <xdr:to>
      <xdr:col>27</xdr:col>
      <xdr:colOff>381000</xdr:colOff>
      <xdr:row>64599</xdr:row>
      <xdr:rowOff>19050</xdr:rowOff>
    </xdr:to>
    <xdr:pic>
      <xdr:nvPicPr>
        <xdr:cNvPr id="276529" name="Object 11">
          <a:extLst>
            <a:ext uri="{FF2B5EF4-FFF2-40B4-BE49-F238E27FC236}">
              <a16:creationId xmlns:a16="http://schemas.microsoft.com/office/drawing/2014/main" id="{AD0AF7B9-37F3-A2AB-DBFF-EAB3F2526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3450" y="10673810250"/>
          <a:ext cx="57785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158750</xdr:colOff>
      <xdr:row>0</xdr:row>
      <xdr:rowOff>177800</xdr:rowOff>
    </xdr:from>
    <xdr:to>
      <xdr:col>20</xdr:col>
      <xdr:colOff>311150</xdr:colOff>
      <xdr:row>3</xdr:row>
      <xdr:rowOff>6350</xdr:rowOff>
    </xdr:to>
    <xdr:pic>
      <xdr:nvPicPr>
        <xdr:cNvPr id="276530" name="Object 12">
          <a:extLst>
            <a:ext uri="{FF2B5EF4-FFF2-40B4-BE49-F238E27FC236}">
              <a16:creationId xmlns:a16="http://schemas.microsoft.com/office/drawing/2014/main" id="{E7D56E17-8C94-1F46-D66B-B432D0500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1200" y="177800"/>
          <a:ext cx="5524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46</xdr:row>
      <xdr:rowOff>19050</xdr:rowOff>
    </xdr:from>
    <xdr:to>
      <xdr:col>1</xdr:col>
      <xdr:colOff>50800</xdr:colOff>
      <xdr:row>48</xdr:row>
      <xdr:rowOff>38100</xdr:rowOff>
    </xdr:to>
    <xdr:sp macro="" textlink="">
      <xdr:nvSpPr>
        <xdr:cNvPr id="276531" name="AutoShape 13">
          <a:extLst>
            <a:ext uri="{FF2B5EF4-FFF2-40B4-BE49-F238E27FC236}">
              <a16:creationId xmlns:a16="http://schemas.microsoft.com/office/drawing/2014/main" id="{62D003E8-C999-E98A-4FA8-A49E23FBD4DC}"/>
            </a:ext>
          </a:extLst>
        </xdr:cNvPr>
        <xdr:cNvSpPr>
          <a:spLocks/>
        </xdr:cNvSpPr>
      </xdr:nvSpPr>
      <xdr:spPr bwMode="auto">
        <a:xfrm>
          <a:off x="927100" y="161353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45</xdr:row>
      <xdr:rowOff>31750</xdr:rowOff>
    </xdr:from>
    <xdr:to>
      <xdr:col>21</xdr:col>
      <xdr:colOff>57150</xdr:colOff>
      <xdr:row>49</xdr:row>
      <xdr:rowOff>12700</xdr:rowOff>
    </xdr:to>
    <xdr:sp macro="" textlink="">
      <xdr:nvSpPr>
        <xdr:cNvPr id="276532" name="AutoShape 14">
          <a:extLst>
            <a:ext uri="{FF2B5EF4-FFF2-40B4-BE49-F238E27FC236}">
              <a16:creationId xmlns:a16="http://schemas.microsoft.com/office/drawing/2014/main" id="{00CEC8FA-1138-435A-8410-6F64E48B9934}"/>
            </a:ext>
          </a:extLst>
        </xdr:cNvPr>
        <xdr:cNvSpPr>
          <a:spLocks/>
        </xdr:cNvSpPr>
      </xdr:nvSpPr>
      <xdr:spPr bwMode="auto">
        <a:xfrm>
          <a:off x="11512550" y="15919450"/>
          <a:ext cx="57150" cy="895350"/>
        </a:xfrm>
        <a:prstGeom prst="leftBrace">
          <a:avLst>
            <a:gd name="adj1" fmla="val 130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0</xdr:colOff>
      <xdr:row>2</xdr:row>
      <xdr:rowOff>0</xdr:rowOff>
    </xdr:from>
    <xdr:to>
      <xdr:col>5</xdr:col>
      <xdr:colOff>1200150</xdr:colOff>
      <xdr:row>5</xdr:row>
      <xdr:rowOff>25400</xdr:rowOff>
    </xdr:to>
    <xdr:pic>
      <xdr:nvPicPr>
        <xdr:cNvPr id="276533" name="Picture 1" descr="C:\Users\user\OneDrive\Desktop\DU-100-Logo.png">
          <a:extLst>
            <a:ext uri="{FF2B5EF4-FFF2-40B4-BE49-F238E27FC236}">
              <a16:creationId xmlns:a16="http://schemas.microsoft.com/office/drawing/2014/main" id="{3DCC8EEC-FB32-1C69-A05D-194CC07A0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1000"/>
          <a:ext cx="12001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44</xdr:col>
      <xdr:colOff>0</xdr:colOff>
      <xdr:row>2</xdr:row>
      <xdr:rowOff>0</xdr:rowOff>
    </xdr:from>
    <xdr:to>
      <xdr:col>47</xdr:col>
      <xdr:colOff>120650</xdr:colOff>
      <xdr:row>5</xdr:row>
      <xdr:rowOff>184150</xdr:rowOff>
    </xdr:to>
    <xdr:pic>
      <xdr:nvPicPr>
        <xdr:cNvPr id="276534" name="Picture 2" descr="C:\Users\user\OneDrive\Desktop\Mujib100.png">
          <a:extLst>
            <a:ext uri="{FF2B5EF4-FFF2-40B4-BE49-F238E27FC236}">
              <a16:creationId xmlns:a16="http://schemas.microsoft.com/office/drawing/2014/main" id="{58D35772-00B1-B9D6-C314-0F5D064A5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21600" y="381000"/>
          <a:ext cx="1320800" cy="88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203200</xdr:colOff>
      <xdr:row>64597</xdr:row>
      <xdr:rowOff>69850</xdr:rowOff>
    </xdr:from>
    <xdr:to>
      <xdr:col>27</xdr:col>
      <xdr:colOff>381000</xdr:colOff>
      <xdr:row>64599</xdr:row>
      <xdr:rowOff>19050</xdr:rowOff>
    </xdr:to>
    <xdr:pic>
      <xdr:nvPicPr>
        <xdr:cNvPr id="275501" name="Object 11">
          <a:extLst>
            <a:ext uri="{FF2B5EF4-FFF2-40B4-BE49-F238E27FC236}">
              <a16:creationId xmlns:a16="http://schemas.microsoft.com/office/drawing/2014/main" id="{BDABF0B6-58C4-87F4-A393-5DD904A6B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3450" y="10673810250"/>
          <a:ext cx="57785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158750</xdr:colOff>
      <xdr:row>0</xdr:row>
      <xdr:rowOff>177800</xdr:rowOff>
    </xdr:from>
    <xdr:to>
      <xdr:col>20</xdr:col>
      <xdr:colOff>311150</xdr:colOff>
      <xdr:row>3</xdr:row>
      <xdr:rowOff>6350</xdr:rowOff>
    </xdr:to>
    <xdr:pic>
      <xdr:nvPicPr>
        <xdr:cNvPr id="275502" name="Object 12">
          <a:extLst>
            <a:ext uri="{FF2B5EF4-FFF2-40B4-BE49-F238E27FC236}">
              <a16:creationId xmlns:a16="http://schemas.microsoft.com/office/drawing/2014/main" id="{0E4B35E5-0A4F-4975-C7F7-C0AC80A1A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1200" y="177800"/>
          <a:ext cx="5524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46</xdr:row>
      <xdr:rowOff>19050</xdr:rowOff>
    </xdr:from>
    <xdr:to>
      <xdr:col>1</xdr:col>
      <xdr:colOff>50800</xdr:colOff>
      <xdr:row>48</xdr:row>
      <xdr:rowOff>38100</xdr:rowOff>
    </xdr:to>
    <xdr:sp macro="" textlink="">
      <xdr:nvSpPr>
        <xdr:cNvPr id="275503" name="AutoShape 13">
          <a:extLst>
            <a:ext uri="{FF2B5EF4-FFF2-40B4-BE49-F238E27FC236}">
              <a16:creationId xmlns:a16="http://schemas.microsoft.com/office/drawing/2014/main" id="{4D515F23-C344-7190-0BB0-8FA467C3BB95}"/>
            </a:ext>
          </a:extLst>
        </xdr:cNvPr>
        <xdr:cNvSpPr>
          <a:spLocks/>
        </xdr:cNvSpPr>
      </xdr:nvSpPr>
      <xdr:spPr bwMode="auto">
        <a:xfrm>
          <a:off x="927100" y="161353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45</xdr:row>
      <xdr:rowOff>31750</xdr:rowOff>
    </xdr:from>
    <xdr:to>
      <xdr:col>21</xdr:col>
      <xdr:colOff>57150</xdr:colOff>
      <xdr:row>49</xdr:row>
      <xdr:rowOff>12700</xdr:rowOff>
    </xdr:to>
    <xdr:sp macro="" textlink="">
      <xdr:nvSpPr>
        <xdr:cNvPr id="275504" name="AutoShape 14">
          <a:extLst>
            <a:ext uri="{FF2B5EF4-FFF2-40B4-BE49-F238E27FC236}">
              <a16:creationId xmlns:a16="http://schemas.microsoft.com/office/drawing/2014/main" id="{DF462867-BB3D-F064-0C07-56E421A21502}"/>
            </a:ext>
          </a:extLst>
        </xdr:cNvPr>
        <xdr:cNvSpPr>
          <a:spLocks/>
        </xdr:cNvSpPr>
      </xdr:nvSpPr>
      <xdr:spPr bwMode="auto">
        <a:xfrm>
          <a:off x="11512550" y="15919450"/>
          <a:ext cx="57150" cy="895350"/>
        </a:xfrm>
        <a:prstGeom prst="leftBrace">
          <a:avLst>
            <a:gd name="adj1" fmla="val 130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96</xdr:row>
      <xdr:rowOff>19050</xdr:rowOff>
    </xdr:from>
    <xdr:to>
      <xdr:col>1</xdr:col>
      <xdr:colOff>50800</xdr:colOff>
      <xdr:row>98</xdr:row>
      <xdr:rowOff>38100</xdr:rowOff>
    </xdr:to>
    <xdr:sp macro="" textlink="">
      <xdr:nvSpPr>
        <xdr:cNvPr id="274546" name="AutoShape 1">
          <a:extLst>
            <a:ext uri="{FF2B5EF4-FFF2-40B4-BE49-F238E27FC236}">
              <a16:creationId xmlns:a16="http://schemas.microsoft.com/office/drawing/2014/main" id="{05ED7C66-D92F-A2A9-6093-B19408B7E2C6}"/>
            </a:ext>
          </a:extLst>
        </xdr:cNvPr>
        <xdr:cNvSpPr>
          <a:spLocks/>
        </xdr:cNvSpPr>
      </xdr:nvSpPr>
      <xdr:spPr bwMode="auto">
        <a:xfrm>
          <a:off x="1219200" y="3917950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96</xdr:row>
      <xdr:rowOff>19050</xdr:rowOff>
    </xdr:from>
    <xdr:to>
      <xdr:col>1</xdr:col>
      <xdr:colOff>50800</xdr:colOff>
      <xdr:row>98</xdr:row>
      <xdr:rowOff>38100</xdr:rowOff>
    </xdr:to>
    <xdr:sp macro="" textlink="">
      <xdr:nvSpPr>
        <xdr:cNvPr id="274547" name="AutoShape 4">
          <a:extLst>
            <a:ext uri="{FF2B5EF4-FFF2-40B4-BE49-F238E27FC236}">
              <a16:creationId xmlns:a16="http://schemas.microsoft.com/office/drawing/2014/main" id="{4371230D-D0D4-1F70-CE8B-BC58F414997E}"/>
            </a:ext>
          </a:extLst>
        </xdr:cNvPr>
        <xdr:cNvSpPr>
          <a:spLocks/>
        </xdr:cNvSpPr>
      </xdr:nvSpPr>
      <xdr:spPr bwMode="auto">
        <a:xfrm>
          <a:off x="1219200" y="3917950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400050</xdr:colOff>
      <xdr:row>95</xdr:row>
      <xdr:rowOff>120650</xdr:rowOff>
    </xdr:from>
    <xdr:to>
      <xdr:col>20</xdr:col>
      <xdr:colOff>38100</xdr:colOff>
      <xdr:row>98</xdr:row>
      <xdr:rowOff>209550</xdr:rowOff>
    </xdr:to>
    <xdr:sp macro="" textlink="">
      <xdr:nvSpPr>
        <xdr:cNvPr id="274548" name="AutoShape 23">
          <a:extLst>
            <a:ext uri="{FF2B5EF4-FFF2-40B4-BE49-F238E27FC236}">
              <a16:creationId xmlns:a16="http://schemas.microsoft.com/office/drawing/2014/main" id="{F873AB31-75BC-CD29-0E46-BFB0393D8E1D}"/>
            </a:ext>
          </a:extLst>
        </xdr:cNvPr>
        <xdr:cNvSpPr>
          <a:spLocks/>
        </xdr:cNvSpPr>
      </xdr:nvSpPr>
      <xdr:spPr bwMode="auto">
        <a:xfrm>
          <a:off x="11379200" y="39027100"/>
          <a:ext cx="76200" cy="850900"/>
        </a:xfrm>
        <a:prstGeom prst="leftBrace">
          <a:avLst>
            <a:gd name="adj1" fmla="val 930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122</xdr:row>
      <xdr:rowOff>19050</xdr:rowOff>
    </xdr:from>
    <xdr:to>
      <xdr:col>1</xdr:col>
      <xdr:colOff>50800</xdr:colOff>
      <xdr:row>124</xdr:row>
      <xdr:rowOff>38100</xdr:rowOff>
    </xdr:to>
    <xdr:sp macro="" textlink="">
      <xdr:nvSpPr>
        <xdr:cNvPr id="274549" name="AutoShape 1">
          <a:extLst>
            <a:ext uri="{FF2B5EF4-FFF2-40B4-BE49-F238E27FC236}">
              <a16:creationId xmlns:a16="http://schemas.microsoft.com/office/drawing/2014/main" id="{6D6C24D8-D28D-82BE-FC90-E6D761030B29}"/>
            </a:ext>
          </a:extLst>
        </xdr:cNvPr>
        <xdr:cNvSpPr>
          <a:spLocks/>
        </xdr:cNvSpPr>
      </xdr:nvSpPr>
      <xdr:spPr bwMode="auto">
        <a:xfrm>
          <a:off x="1219200" y="505904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122</xdr:row>
      <xdr:rowOff>19050</xdr:rowOff>
    </xdr:from>
    <xdr:to>
      <xdr:col>1</xdr:col>
      <xdr:colOff>50800</xdr:colOff>
      <xdr:row>124</xdr:row>
      <xdr:rowOff>38100</xdr:rowOff>
    </xdr:to>
    <xdr:sp macro="" textlink="">
      <xdr:nvSpPr>
        <xdr:cNvPr id="274550" name="AutoShape 4">
          <a:extLst>
            <a:ext uri="{FF2B5EF4-FFF2-40B4-BE49-F238E27FC236}">
              <a16:creationId xmlns:a16="http://schemas.microsoft.com/office/drawing/2014/main" id="{D1E27E77-9674-997C-6F85-EC9FF10B5BCB}"/>
            </a:ext>
          </a:extLst>
        </xdr:cNvPr>
        <xdr:cNvSpPr>
          <a:spLocks/>
        </xdr:cNvSpPr>
      </xdr:nvSpPr>
      <xdr:spPr bwMode="auto">
        <a:xfrm>
          <a:off x="1219200" y="505904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400050</xdr:colOff>
      <xdr:row>121</xdr:row>
      <xdr:rowOff>120650</xdr:rowOff>
    </xdr:from>
    <xdr:to>
      <xdr:col>20</xdr:col>
      <xdr:colOff>38100</xdr:colOff>
      <xdr:row>124</xdr:row>
      <xdr:rowOff>209550</xdr:rowOff>
    </xdr:to>
    <xdr:sp macro="" textlink="">
      <xdr:nvSpPr>
        <xdr:cNvPr id="274551" name="AutoShape 23">
          <a:extLst>
            <a:ext uri="{FF2B5EF4-FFF2-40B4-BE49-F238E27FC236}">
              <a16:creationId xmlns:a16="http://schemas.microsoft.com/office/drawing/2014/main" id="{F5F9CE50-1438-0603-499D-7135FB19322A}"/>
            </a:ext>
          </a:extLst>
        </xdr:cNvPr>
        <xdr:cNvSpPr>
          <a:spLocks/>
        </xdr:cNvSpPr>
      </xdr:nvSpPr>
      <xdr:spPr bwMode="auto">
        <a:xfrm>
          <a:off x="11379200" y="50438050"/>
          <a:ext cx="76200" cy="850900"/>
        </a:xfrm>
        <a:prstGeom prst="leftBrace">
          <a:avLst>
            <a:gd name="adj1" fmla="val 930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70</xdr:row>
      <xdr:rowOff>19050</xdr:rowOff>
    </xdr:from>
    <xdr:to>
      <xdr:col>1</xdr:col>
      <xdr:colOff>50800</xdr:colOff>
      <xdr:row>72</xdr:row>
      <xdr:rowOff>38100</xdr:rowOff>
    </xdr:to>
    <xdr:sp macro="" textlink="">
      <xdr:nvSpPr>
        <xdr:cNvPr id="274552" name="AutoShape 1">
          <a:extLst>
            <a:ext uri="{FF2B5EF4-FFF2-40B4-BE49-F238E27FC236}">
              <a16:creationId xmlns:a16="http://schemas.microsoft.com/office/drawing/2014/main" id="{54F59A05-0F64-C093-D2ED-05313FD02DC8}"/>
            </a:ext>
          </a:extLst>
        </xdr:cNvPr>
        <xdr:cNvSpPr>
          <a:spLocks/>
        </xdr:cNvSpPr>
      </xdr:nvSpPr>
      <xdr:spPr bwMode="auto">
        <a:xfrm>
          <a:off x="1219200" y="277685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70</xdr:row>
      <xdr:rowOff>19050</xdr:rowOff>
    </xdr:from>
    <xdr:to>
      <xdr:col>1</xdr:col>
      <xdr:colOff>50800</xdr:colOff>
      <xdr:row>72</xdr:row>
      <xdr:rowOff>38100</xdr:rowOff>
    </xdr:to>
    <xdr:sp macro="" textlink="">
      <xdr:nvSpPr>
        <xdr:cNvPr id="274553" name="AutoShape 4">
          <a:extLst>
            <a:ext uri="{FF2B5EF4-FFF2-40B4-BE49-F238E27FC236}">
              <a16:creationId xmlns:a16="http://schemas.microsoft.com/office/drawing/2014/main" id="{A528BEBE-B600-6F5F-B84E-482A059878D7}"/>
            </a:ext>
          </a:extLst>
        </xdr:cNvPr>
        <xdr:cNvSpPr>
          <a:spLocks/>
        </xdr:cNvSpPr>
      </xdr:nvSpPr>
      <xdr:spPr bwMode="auto">
        <a:xfrm>
          <a:off x="1219200" y="277685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400050</xdr:colOff>
      <xdr:row>69</xdr:row>
      <xdr:rowOff>120650</xdr:rowOff>
    </xdr:from>
    <xdr:to>
      <xdr:col>20</xdr:col>
      <xdr:colOff>38100</xdr:colOff>
      <xdr:row>72</xdr:row>
      <xdr:rowOff>209550</xdr:rowOff>
    </xdr:to>
    <xdr:sp macro="" textlink="">
      <xdr:nvSpPr>
        <xdr:cNvPr id="274554" name="AutoShape 23">
          <a:extLst>
            <a:ext uri="{FF2B5EF4-FFF2-40B4-BE49-F238E27FC236}">
              <a16:creationId xmlns:a16="http://schemas.microsoft.com/office/drawing/2014/main" id="{87282BC1-8613-F0DF-222E-87DBF0D0C784}"/>
            </a:ext>
          </a:extLst>
        </xdr:cNvPr>
        <xdr:cNvSpPr>
          <a:spLocks/>
        </xdr:cNvSpPr>
      </xdr:nvSpPr>
      <xdr:spPr bwMode="auto">
        <a:xfrm>
          <a:off x="11379200" y="27616150"/>
          <a:ext cx="76200" cy="850900"/>
        </a:xfrm>
        <a:prstGeom prst="leftBrace">
          <a:avLst>
            <a:gd name="adj1" fmla="val 930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274555" name="AutoShape 1">
          <a:extLst>
            <a:ext uri="{FF2B5EF4-FFF2-40B4-BE49-F238E27FC236}">
              <a16:creationId xmlns:a16="http://schemas.microsoft.com/office/drawing/2014/main" id="{8446D1F5-FDE6-9FF6-7C53-B7BE51CAF719}"/>
            </a:ext>
          </a:extLst>
        </xdr:cNvPr>
        <xdr:cNvSpPr>
          <a:spLocks/>
        </xdr:cNvSpPr>
      </xdr:nvSpPr>
      <xdr:spPr bwMode="auto">
        <a:xfrm>
          <a:off x="1219200" y="1635760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274556" name="AutoShape 4">
          <a:extLst>
            <a:ext uri="{FF2B5EF4-FFF2-40B4-BE49-F238E27FC236}">
              <a16:creationId xmlns:a16="http://schemas.microsoft.com/office/drawing/2014/main" id="{7CD2A091-376D-8C2C-2610-2046F45D382E}"/>
            </a:ext>
          </a:extLst>
        </xdr:cNvPr>
        <xdr:cNvSpPr>
          <a:spLocks/>
        </xdr:cNvSpPr>
      </xdr:nvSpPr>
      <xdr:spPr bwMode="auto">
        <a:xfrm>
          <a:off x="1219200" y="1635760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400050</xdr:colOff>
      <xdr:row>43</xdr:row>
      <xdr:rowOff>120650</xdr:rowOff>
    </xdr:from>
    <xdr:to>
      <xdr:col>20</xdr:col>
      <xdr:colOff>38100</xdr:colOff>
      <xdr:row>46</xdr:row>
      <xdr:rowOff>209550</xdr:rowOff>
    </xdr:to>
    <xdr:sp macro="" textlink="">
      <xdr:nvSpPr>
        <xdr:cNvPr id="274557" name="AutoShape 23">
          <a:extLst>
            <a:ext uri="{FF2B5EF4-FFF2-40B4-BE49-F238E27FC236}">
              <a16:creationId xmlns:a16="http://schemas.microsoft.com/office/drawing/2014/main" id="{582A03EA-F5DD-15E1-B18C-B57841EE79C6}"/>
            </a:ext>
          </a:extLst>
        </xdr:cNvPr>
        <xdr:cNvSpPr>
          <a:spLocks/>
        </xdr:cNvSpPr>
      </xdr:nvSpPr>
      <xdr:spPr bwMode="auto">
        <a:xfrm>
          <a:off x="11379200" y="16205200"/>
          <a:ext cx="76200" cy="850900"/>
        </a:xfrm>
        <a:prstGeom prst="leftBrace">
          <a:avLst>
            <a:gd name="adj1" fmla="val 930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46</xdr:col>
      <xdr:colOff>0</xdr:colOff>
      <xdr:row>2</xdr:row>
      <xdr:rowOff>0</xdr:rowOff>
    </xdr:from>
    <xdr:to>
      <xdr:col>49</xdr:col>
      <xdr:colOff>0</xdr:colOff>
      <xdr:row>5</xdr:row>
      <xdr:rowOff>50800</xdr:rowOff>
    </xdr:to>
    <xdr:pic>
      <xdr:nvPicPr>
        <xdr:cNvPr id="274558" name="Picture 2" descr="C:\Users\user\OneDrive\Desktop\Mujib100.png">
          <a:extLst>
            <a:ext uri="{FF2B5EF4-FFF2-40B4-BE49-F238E27FC236}">
              <a16:creationId xmlns:a16="http://schemas.microsoft.com/office/drawing/2014/main" id="{E7819061-DF04-0F19-FB78-CC3EFBF90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654050"/>
          <a:ext cx="1314450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520700</xdr:colOff>
      <xdr:row>1</xdr:row>
      <xdr:rowOff>381000</xdr:rowOff>
    </xdr:from>
    <xdr:to>
      <xdr:col>6</xdr:col>
      <xdr:colOff>107950</xdr:colOff>
      <xdr:row>4</xdr:row>
      <xdr:rowOff>76200</xdr:rowOff>
    </xdr:to>
    <xdr:pic>
      <xdr:nvPicPr>
        <xdr:cNvPr id="274559" name="Picture 1" descr="C:\Users\user\OneDrive\Desktop\DU-100-Logo.png">
          <a:extLst>
            <a:ext uri="{FF2B5EF4-FFF2-40B4-BE49-F238E27FC236}">
              <a16:creationId xmlns:a16="http://schemas.microsoft.com/office/drawing/2014/main" id="{957D5CDE-44FC-DA6D-C540-A4FE2883C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7950" y="609600"/>
          <a:ext cx="1193800" cy="73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38100</xdr:colOff>
          <xdr:row>0</xdr:row>
          <xdr:rowOff>88900</xdr:rowOff>
        </xdr:from>
        <xdr:to>
          <xdr:col>25</xdr:col>
          <xdr:colOff>190500</xdr:colOff>
          <xdr:row>1</xdr:row>
          <xdr:rowOff>412750</xdr:rowOff>
        </xdr:to>
        <xdr:sp macro="" textlink="">
          <xdr:nvSpPr>
            <xdr:cNvPr id="274442" name="Object 10" hidden="1">
              <a:extLst>
                <a:ext uri="{63B3BB69-23CF-44E3-9099-C40C66FF867C}">
                  <a14:compatExt spid="_x0000_s274442"/>
                </a:ext>
                <a:ext uri="{FF2B5EF4-FFF2-40B4-BE49-F238E27FC236}">
                  <a16:creationId xmlns:a16="http://schemas.microsoft.com/office/drawing/2014/main" id="{D39B07D2-498D-6131-D9D5-456B8180E2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73825" name="Picture 1">
          <a:extLst>
            <a:ext uri="{FF2B5EF4-FFF2-40B4-BE49-F238E27FC236}">
              <a16:creationId xmlns:a16="http://schemas.microsoft.com/office/drawing/2014/main" id="{D22BB3A4-866D-F879-C248-586CABD3E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10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406400</xdr:colOff>
      <xdr:row>0</xdr:row>
      <xdr:rowOff>0</xdr:rowOff>
    </xdr:to>
    <xdr:pic>
      <xdr:nvPicPr>
        <xdr:cNvPr id="273826" name="Picture 2">
          <a:extLst>
            <a:ext uri="{FF2B5EF4-FFF2-40B4-BE49-F238E27FC236}">
              <a16:creationId xmlns:a16="http://schemas.microsoft.com/office/drawing/2014/main" id="{6981F322-2B4F-D7F7-0517-2BB8E0178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73827" name="Picture 3">
          <a:extLst>
            <a:ext uri="{FF2B5EF4-FFF2-40B4-BE49-F238E27FC236}">
              <a16:creationId xmlns:a16="http://schemas.microsoft.com/office/drawing/2014/main" id="{14F7D941-3AC1-660C-1748-3B49A4554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73828" name="Picture 4">
          <a:extLst>
            <a:ext uri="{FF2B5EF4-FFF2-40B4-BE49-F238E27FC236}">
              <a16:creationId xmlns:a16="http://schemas.microsoft.com/office/drawing/2014/main" id="{7FA3E38B-629B-FC48-3549-1CB441FD5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73829" name="Picture 5">
          <a:extLst>
            <a:ext uri="{FF2B5EF4-FFF2-40B4-BE49-F238E27FC236}">
              <a16:creationId xmlns:a16="http://schemas.microsoft.com/office/drawing/2014/main" id="{92EA8ECB-21D3-956E-12E9-1772F6F85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10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101600</xdr:colOff>
      <xdr:row>0</xdr:row>
      <xdr:rowOff>0</xdr:rowOff>
    </xdr:from>
    <xdr:to>
      <xdr:col>15</xdr:col>
      <xdr:colOff>508000</xdr:colOff>
      <xdr:row>0</xdr:row>
      <xdr:rowOff>0</xdr:rowOff>
    </xdr:to>
    <xdr:pic>
      <xdr:nvPicPr>
        <xdr:cNvPr id="273830" name="Picture 6">
          <a:extLst>
            <a:ext uri="{FF2B5EF4-FFF2-40B4-BE49-F238E27FC236}">
              <a16:creationId xmlns:a16="http://schemas.microsoft.com/office/drawing/2014/main" id="{3EED8366-3EA5-FEE7-DBF5-DAE7B6804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0"/>
          <a:ext cx="635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438150</xdr:colOff>
      <xdr:row>0</xdr:row>
      <xdr:rowOff>0</xdr:rowOff>
    </xdr:from>
    <xdr:to>
      <xdr:col>16</xdr:col>
      <xdr:colOff>88900</xdr:colOff>
      <xdr:row>0</xdr:row>
      <xdr:rowOff>0</xdr:rowOff>
    </xdr:to>
    <xdr:pic>
      <xdr:nvPicPr>
        <xdr:cNvPr id="273831" name="Picture 7">
          <a:extLst>
            <a:ext uri="{FF2B5EF4-FFF2-40B4-BE49-F238E27FC236}">
              <a16:creationId xmlns:a16="http://schemas.microsoft.com/office/drawing/2014/main" id="{78D353A4-8E09-825A-9FD1-FF0CD747D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0"/>
          <a:ext cx="457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0</xdr:colOff>
      <xdr:row>0</xdr:row>
      <xdr:rowOff>0</xdr:rowOff>
    </xdr:from>
    <xdr:to>
      <xdr:col>22</xdr:col>
      <xdr:colOff>406400</xdr:colOff>
      <xdr:row>0</xdr:row>
      <xdr:rowOff>0</xdr:rowOff>
    </xdr:to>
    <xdr:pic>
      <xdr:nvPicPr>
        <xdr:cNvPr id="273832" name="Picture 8">
          <a:extLst>
            <a:ext uri="{FF2B5EF4-FFF2-40B4-BE49-F238E27FC236}">
              <a16:creationId xmlns:a16="http://schemas.microsoft.com/office/drawing/2014/main" id="{E60D3D3A-64AB-6827-F676-77BB53D24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247650</xdr:colOff>
      <xdr:row>0</xdr:row>
      <xdr:rowOff>0</xdr:rowOff>
    </xdr:from>
    <xdr:to>
      <xdr:col>18</xdr:col>
      <xdr:colOff>368300</xdr:colOff>
      <xdr:row>0</xdr:row>
      <xdr:rowOff>0</xdr:rowOff>
    </xdr:to>
    <xdr:sp macro="" textlink="">
      <xdr:nvSpPr>
        <xdr:cNvPr id="273833" name="AutoShape 9">
          <a:extLst>
            <a:ext uri="{FF2B5EF4-FFF2-40B4-BE49-F238E27FC236}">
              <a16:creationId xmlns:a16="http://schemas.microsoft.com/office/drawing/2014/main" id="{CFA3AA24-A7E7-7B36-924E-4821C4439DF1}"/>
            </a:ext>
          </a:extLst>
        </xdr:cNvPr>
        <xdr:cNvSpPr>
          <a:spLocks/>
        </xdr:cNvSpPr>
      </xdr:nvSpPr>
      <xdr:spPr bwMode="auto">
        <a:xfrm>
          <a:off x="10382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844550</xdr:colOff>
      <xdr:row>0</xdr:row>
      <xdr:rowOff>0</xdr:rowOff>
    </xdr:from>
    <xdr:to>
      <xdr:col>4</xdr:col>
      <xdr:colOff>69850</xdr:colOff>
      <xdr:row>0</xdr:row>
      <xdr:rowOff>0</xdr:rowOff>
    </xdr:to>
    <xdr:sp macro="" textlink="">
      <xdr:nvSpPr>
        <xdr:cNvPr id="273834" name="AutoShape 10">
          <a:extLst>
            <a:ext uri="{FF2B5EF4-FFF2-40B4-BE49-F238E27FC236}">
              <a16:creationId xmlns:a16="http://schemas.microsoft.com/office/drawing/2014/main" id="{6E4C7BCD-0202-3762-CE2F-9D33878BFEF6}"/>
            </a:ext>
          </a:extLst>
        </xdr:cNvPr>
        <xdr:cNvSpPr>
          <a:spLocks/>
        </xdr:cNvSpPr>
      </xdr:nvSpPr>
      <xdr:spPr bwMode="auto">
        <a:xfrm>
          <a:off x="271145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247650</xdr:colOff>
      <xdr:row>0</xdr:row>
      <xdr:rowOff>0</xdr:rowOff>
    </xdr:from>
    <xdr:to>
      <xdr:col>18</xdr:col>
      <xdr:colOff>368300</xdr:colOff>
      <xdr:row>0</xdr:row>
      <xdr:rowOff>0</xdr:rowOff>
    </xdr:to>
    <xdr:sp macro="" textlink="">
      <xdr:nvSpPr>
        <xdr:cNvPr id="273835" name="AutoShape 11">
          <a:extLst>
            <a:ext uri="{FF2B5EF4-FFF2-40B4-BE49-F238E27FC236}">
              <a16:creationId xmlns:a16="http://schemas.microsoft.com/office/drawing/2014/main" id="{6A4511A5-9CFE-5E40-85A2-5DAA47A5A95C}"/>
            </a:ext>
          </a:extLst>
        </xdr:cNvPr>
        <xdr:cNvSpPr>
          <a:spLocks/>
        </xdr:cNvSpPr>
      </xdr:nvSpPr>
      <xdr:spPr bwMode="auto">
        <a:xfrm>
          <a:off x="10382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641350</xdr:colOff>
      <xdr:row>0</xdr:row>
      <xdr:rowOff>0</xdr:rowOff>
    </xdr:from>
    <xdr:to>
      <xdr:col>4</xdr:col>
      <xdr:colOff>38100</xdr:colOff>
      <xdr:row>0</xdr:row>
      <xdr:rowOff>0</xdr:rowOff>
    </xdr:to>
    <xdr:sp macro="" textlink="">
      <xdr:nvSpPr>
        <xdr:cNvPr id="273836" name="AutoShape 12">
          <a:extLst>
            <a:ext uri="{FF2B5EF4-FFF2-40B4-BE49-F238E27FC236}">
              <a16:creationId xmlns:a16="http://schemas.microsoft.com/office/drawing/2014/main" id="{AB102205-CE0D-E257-E345-9E0CD83E8BAF}"/>
            </a:ext>
          </a:extLst>
        </xdr:cNvPr>
        <xdr:cNvSpPr>
          <a:spLocks/>
        </xdr:cNvSpPr>
      </xdr:nvSpPr>
      <xdr:spPr bwMode="auto">
        <a:xfrm>
          <a:off x="2711450" y="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0</xdr:colOff>
      <xdr:row>0</xdr:row>
      <xdr:rowOff>0</xdr:rowOff>
    </xdr:from>
    <xdr:to>
      <xdr:col>2</xdr:col>
      <xdr:colOff>508000</xdr:colOff>
      <xdr:row>0</xdr:row>
      <xdr:rowOff>0</xdr:rowOff>
    </xdr:to>
    <xdr:pic>
      <xdr:nvPicPr>
        <xdr:cNvPr id="273837" name="Picture 13">
          <a:extLst>
            <a:ext uri="{FF2B5EF4-FFF2-40B4-BE49-F238E27FC236}">
              <a16:creationId xmlns:a16="http://schemas.microsoft.com/office/drawing/2014/main" id="{673F88A1-976D-834E-936C-22DB15EBB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7050" y="0"/>
          <a:ext cx="508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23</xdr:row>
      <xdr:rowOff>0</xdr:rowOff>
    </xdr:from>
    <xdr:to>
      <xdr:col>33</xdr:col>
      <xdr:colOff>0</xdr:colOff>
      <xdr:row>23</xdr:row>
      <xdr:rowOff>0</xdr:rowOff>
    </xdr:to>
    <xdr:pic>
      <xdr:nvPicPr>
        <xdr:cNvPr id="273838" name="Picture 14">
          <a:extLst>
            <a:ext uri="{FF2B5EF4-FFF2-40B4-BE49-F238E27FC236}">
              <a16:creationId xmlns:a16="http://schemas.microsoft.com/office/drawing/2014/main" id="{C3D09BD8-6E9B-41AB-848A-A8D106FC8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8229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23</xdr:row>
      <xdr:rowOff>0</xdr:rowOff>
    </xdr:from>
    <xdr:to>
      <xdr:col>33</xdr:col>
      <xdr:colOff>0</xdr:colOff>
      <xdr:row>23</xdr:row>
      <xdr:rowOff>0</xdr:rowOff>
    </xdr:to>
    <xdr:pic>
      <xdr:nvPicPr>
        <xdr:cNvPr id="273839" name="Picture 15">
          <a:extLst>
            <a:ext uri="{FF2B5EF4-FFF2-40B4-BE49-F238E27FC236}">
              <a16:creationId xmlns:a16="http://schemas.microsoft.com/office/drawing/2014/main" id="{A07024C9-35AB-EBB7-D95F-2145F7499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8229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23</xdr:row>
      <xdr:rowOff>0</xdr:rowOff>
    </xdr:from>
    <xdr:to>
      <xdr:col>33</xdr:col>
      <xdr:colOff>0</xdr:colOff>
      <xdr:row>23</xdr:row>
      <xdr:rowOff>0</xdr:rowOff>
    </xdr:to>
    <xdr:pic>
      <xdr:nvPicPr>
        <xdr:cNvPr id="273840" name="Picture 16">
          <a:extLst>
            <a:ext uri="{FF2B5EF4-FFF2-40B4-BE49-F238E27FC236}">
              <a16:creationId xmlns:a16="http://schemas.microsoft.com/office/drawing/2014/main" id="{A57707EA-9050-6D7A-03B3-3A5883847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8229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65</xdr:col>
      <xdr:colOff>0</xdr:colOff>
      <xdr:row>17</xdr:row>
      <xdr:rowOff>0</xdr:rowOff>
    </xdr:from>
    <xdr:to>
      <xdr:col>65</xdr:col>
      <xdr:colOff>0</xdr:colOff>
      <xdr:row>17</xdr:row>
      <xdr:rowOff>0</xdr:rowOff>
    </xdr:to>
    <xdr:pic>
      <xdr:nvPicPr>
        <xdr:cNvPr id="273841" name="Picture 17">
          <a:extLst>
            <a:ext uri="{FF2B5EF4-FFF2-40B4-BE49-F238E27FC236}">
              <a16:creationId xmlns:a16="http://schemas.microsoft.com/office/drawing/2014/main" id="{07226E5D-2AD6-244E-73CB-9A2B3FF37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74900" y="3276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23</xdr:row>
      <xdr:rowOff>0</xdr:rowOff>
    </xdr:from>
    <xdr:to>
      <xdr:col>33</xdr:col>
      <xdr:colOff>0</xdr:colOff>
      <xdr:row>23</xdr:row>
      <xdr:rowOff>0</xdr:rowOff>
    </xdr:to>
    <xdr:pic>
      <xdr:nvPicPr>
        <xdr:cNvPr id="273842" name="Picture 18">
          <a:extLst>
            <a:ext uri="{FF2B5EF4-FFF2-40B4-BE49-F238E27FC236}">
              <a16:creationId xmlns:a16="http://schemas.microsoft.com/office/drawing/2014/main" id="{3515FA0A-D8AE-2428-4A46-A6677C97C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8229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23</xdr:row>
      <xdr:rowOff>0</xdr:rowOff>
    </xdr:from>
    <xdr:to>
      <xdr:col>33</xdr:col>
      <xdr:colOff>0</xdr:colOff>
      <xdr:row>23</xdr:row>
      <xdr:rowOff>0</xdr:rowOff>
    </xdr:to>
    <xdr:pic>
      <xdr:nvPicPr>
        <xdr:cNvPr id="273843" name="Picture 19">
          <a:extLst>
            <a:ext uri="{FF2B5EF4-FFF2-40B4-BE49-F238E27FC236}">
              <a16:creationId xmlns:a16="http://schemas.microsoft.com/office/drawing/2014/main" id="{86F2A2BD-1387-7423-04EE-AEE9F54A8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8229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23</xdr:row>
      <xdr:rowOff>0</xdr:rowOff>
    </xdr:from>
    <xdr:to>
      <xdr:col>33</xdr:col>
      <xdr:colOff>0</xdr:colOff>
      <xdr:row>23</xdr:row>
      <xdr:rowOff>0</xdr:rowOff>
    </xdr:to>
    <xdr:pic>
      <xdr:nvPicPr>
        <xdr:cNvPr id="273844" name="Picture 20">
          <a:extLst>
            <a:ext uri="{FF2B5EF4-FFF2-40B4-BE49-F238E27FC236}">
              <a16:creationId xmlns:a16="http://schemas.microsoft.com/office/drawing/2014/main" id="{962AB37F-242B-1386-BD28-BE85A4B20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8229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pic>
      <xdr:nvPicPr>
        <xdr:cNvPr id="273845" name="Picture 21">
          <a:extLst>
            <a:ext uri="{FF2B5EF4-FFF2-40B4-BE49-F238E27FC236}">
              <a16:creationId xmlns:a16="http://schemas.microsoft.com/office/drawing/2014/main" id="{A6BA72D6-93F9-B61E-924B-76E1C067A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081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73846" name="AutoShape 22">
          <a:extLst>
            <a:ext uri="{FF2B5EF4-FFF2-40B4-BE49-F238E27FC236}">
              <a16:creationId xmlns:a16="http://schemas.microsoft.com/office/drawing/2014/main" id="{59E4B34D-9527-B677-71E1-C2B7CD418FA1}"/>
            </a:ext>
          </a:extLst>
        </xdr:cNvPr>
        <xdr:cNvSpPr>
          <a:spLocks/>
        </xdr:cNvSpPr>
      </xdr:nvSpPr>
      <xdr:spPr bwMode="auto">
        <a:xfrm>
          <a:off x="267081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73847" name="AutoShape 23">
          <a:extLst>
            <a:ext uri="{FF2B5EF4-FFF2-40B4-BE49-F238E27FC236}">
              <a16:creationId xmlns:a16="http://schemas.microsoft.com/office/drawing/2014/main" id="{46A12C77-355E-CE7C-5D4D-06001E358D11}"/>
            </a:ext>
          </a:extLst>
        </xdr:cNvPr>
        <xdr:cNvSpPr>
          <a:spLocks/>
        </xdr:cNvSpPr>
      </xdr:nvSpPr>
      <xdr:spPr bwMode="auto">
        <a:xfrm>
          <a:off x="267081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62</xdr:col>
      <xdr:colOff>406400</xdr:colOff>
      <xdr:row>0</xdr:row>
      <xdr:rowOff>0</xdr:rowOff>
    </xdr:to>
    <xdr:pic>
      <xdr:nvPicPr>
        <xdr:cNvPr id="273848" name="Picture 24">
          <a:extLst>
            <a:ext uri="{FF2B5EF4-FFF2-40B4-BE49-F238E27FC236}">
              <a16:creationId xmlns:a16="http://schemas.microsoft.com/office/drawing/2014/main" id="{AA52B60B-7241-B267-F09E-A899F8DE2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715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58</xdr:col>
      <xdr:colOff>0</xdr:colOff>
      <xdr:row>0</xdr:row>
      <xdr:rowOff>0</xdr:rowOff>
    </xdr:from>
    <xdr:to>
      <xdr:col>58</xdr:col>
      <xdr:colOff>0</xdr:colOff>
      <xdr:row>0</xdr:row>
      <xdr:rowOff>0</xdr:rowOff>
    </xdr:to>
    <xdr:sp macro="" textlink="">
      <xdr:nvSpPr>
        <xdr:cNvPr id="273849" name="AutoShape 25">
          <a:extLst>
            <a:ext uri="{FF2B5EF4-FFF2-40B4-BE49-F238E27FC236}">
              <a16:creationId xmlns:a16="http://schemas.microsoft.com/office/drawing/2014/main" id="{4A2AFF0D-9A66-69B5-28B4-A7173BC55CCE}"/>
            </a:ext>
          </a:extLst>
        </xdr:cNvPr>
        <xdr:cNvSpPr>
          <a:spLocks/>
        </xdr:cNvSpPr>
      </xdr:nvSpPr>
      <xdr:spPr bwMode="auto">
        <a:xfrm>
          <a:off x="248666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58</xdr:col>
      <xdr:colOff>0</xdr:colOff>
      <xdr:row>0</xdr:row>
      <xdr:rowOff>0</xdr:rowOff>
    </xdr:from>
    <xdr:to>
      <xdr:col>58</xdr:col>
      <xdr:colOff>0</xdr:colOff>
      <xdr:row>0</xdr:row>
      <xdr:rowOff>0</xdr:rowOff>
    </xdr:to>
    <xdr:sp macro="" textlink="">
      <xdr:nvSpPr>
        <xdr:cNvPr id="273850" name="AutoShape 26">
          <a:extLst>
            <a:ext uri="{FF2B5EF4-FFF2-40B4-BE49-F238E27FC236}">
              <a16:creationId xmlns:a16="http://schemas.microsoft.com/office/drawing/2014/main" id="{49925747-DCCA-9EA7-E307-C8131338084E}"/>
            </a:ext>
          </a:extLst>
        </xdr:cNvPr>
        <xdr:cNvSpPr>
          <a:spLocks/>
        </xdr:cNvSpPr>
      </xdr:nvSpPr>
      <xdr:spPr bwMode="auto">
        <a:xfrm>
          <a:off x="248666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406400</xdr:colOff>
      <xdr:row>0</xdr:row>
      <xdr:rowOff>0</xdr:rowOff>
    </xdr:to>
    <xdr:pic>
      <xdr:nvPicPr>
        <xdr:cNvPr id="273851" name="Picture 27">
          <a:extLst>
            <a:ext uri="{FF2B5EF4-FFF2-40B4-BE49-F238E27FC236}">
              <a16:creationId xmlns:a16="http://schemas.microsoft.com/office/drawing/2014/main" id="{A8765EF5-344B-ACDE-6D91-4BA07A1A4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274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56</xdr:col>
      <xdr:colOff>0</xdr:colOff>
      <xdr:row>0</xdr:row>
      <xdr:rowOff>0</xdr:rowOff>
    </xdr:from>
    <xdr:to>
      <xdr:col>57</xdr:col>
      <xdr:colOff>406400</xdr:colOff>
      <xdr:row>0</xdr:row>
      <xdr:rowOff>0</xdr:rowOff>
    </xdr:to>
    <xdr:pic>
      <xdr:nvPicPr>
        <xdr:cNvPr id="273852" name="Picture 28">
          <a:extLst>
            <a:ext uri="{FF2B5EF4-FFF2-40B4-BE49-F238E27FC236}">
              <a16:creationId xmlns:a16="http://schemas.microsoft.com/office/drawing/2014/main" id="{0DD8A8B7-4213-BDD1-E39F-D618C1E35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53</xdr:col>
      <xdr:colOff>247650</xdr:colOff>
      <xdr:row>0</xdr:row>
      <xdr:rowOff>0</xdr:rowOff>
    </xdr:from>
    <xdr:to>
      <xdr:col>53</xdr:col>
      <xdr:colOff>368300</xdr:colOff>
      <xdr:row>0</xdr:row>
      <xdr:rowOff>0</xdr:rowOff>
    </xdr:to>
    <xdr:sp macro="" textlink="">
      <xdr:nvSpPr>
        <xdr:cNvPr id="273853" name="AutoShape 29">
          <a:extLst>
            <a:ext uri="{FF2B5EF4-FFF2-40B4-BE49-F238E27FC236}">
              <a16:creationId xmlns:a16="http://schemas.microsoft.com/office/drawing/2014/main" id="{9DCA456D-F44D-25CB-42F4-28D61F11154F}"/>
            </a:ext>
          </a:extLst>
        </xdr:cNvPr>
        <xdr:cNvSpPr>
          <a:spLocks/>
        </xdr:cNvSpPr>
      </xdr:nvSpPr>
      <xdr:spPr bwMode="auto">
        <a:xfrm>
          <a:off x="23272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53</xdr:col>
      <xdr:colOff>247650</xdr:colOff>
      <xdr:row>0</xdr:row>
      <xdr:rowOff>0</xdr:rowOff>
    </xdr:from>
    <xdr:to>
      <xdr:col>53</xdr:col>
      <xdr:colOff>368300</xdr:colOff>
      <xdr:row>0</xdr:row>
      <xdr:rowOff>0</xdr:rowOff>
    </xdr:to>
    <xdr:sp macro="" textlink="">
      <xdr:nvSpPr>
        <xdr:cNvPr id="273854" name="AutoShape 30">
          <a:extLst>
            <a:ext uri="{FF2B5EF4-FFF2-40B4-BE49-F238E27FC236}">
              <a16:creationId xmlns:a16="http://schemas.microsoft.com/office/drawing/2014/main" id="{7A1314C1-0BE8-ADBB-DAF3-50F12223946F}"/>
            </a:ext>
          </a:extLst>
        </xdr:cNvPr>
        <xdr:cNvSpPr>
          <a:spLocks/>
        </xdr:cNvSpPr>
      </xdr:nvSpPr>
      <xdr:spPr bwMode="auto">
        <a:xfrm>
          <a:off x="23272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0</xdr:colOff>
      <xdr:row>23</xdr:row>
      <xdr:rowOff>0</xdr:rowOff>
    </xdr:from>
    <xdr:to>
      <xdr:col>33</xdr:col>
      <xdr:colOff>0</xdr:colOff>
      <xdr:row>23</xdr:row>
      <xdr:rowOff>0</xdr:rowOff>
    </xdr:to>
    <xdr:pic>
      <xdr:nvPicPr>
        <xdr:cNvPr id="273855" name="Picture 14">
          <a:extLst>
            <a:ext uri="{FF2B5EF4-FFF2-40B4-BE49-F238E27FC236}">
              <a16:creationId xmlns:a16="http://schemas.microsoft.com/office/drawing/2014/main" id="{ED014B7A-83D9-15D9-FEC7-FAD610DE7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8229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23</xdr:row>
      <xdr:rowOff>0</xdr:rowOff>
    </xdr:from>
    <xdr:to>
      <xdr:col>33</xdr:col>
      <xdr:colOff>0</xdr:colOff>
      <xdr:row>23</xdr:row>
      <xdr:rowOff>0</xdr:rowOff>
    </xdr:to>
    <xdr:pic>
      <xdr:nvPicPr>
        <xdr:cNvPr id="273856" name="Picture 15">
          <a:extLst>
            <a:ext uri="{FF2B5EF4-FFF2-40B4-BE49-F238E27FC236}">
              <a16:creationId xmlns:a16="http://schemas.microsoft.com/office/drawing/2014/main" id="{E189E173-3D2F-6DFA-8B28-EB5D971E1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8229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23</xdr:row>
      <xdr:rowOff>0</xdr:rowOff>
    </xdr:from>
    <xdr:to>
      <xdr:col>33</xdr:col>
      <xdr:colOff>0</xdr:colOff>
      <xdr:row>23</xdr:row>
      <xdr:rowOff>0</xdr:rowOff>
    </xdr:to>
    <xdr:pic>
      <xdr:nvPicPr>
        <xdr:cNvPr id="273857" name="Picture 16">
          <a:extLst>
            <a:ext uri="{FF2B5EF4-FFF2-40B4-BE49-F238E27FC236}">
              <a16:creationId xmlns:a16="http://schemas.microsoft.com/office/drawing/2014/main" id="{B88F2394-F592-3654-A457-AD5523879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8229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23</xdr:row>
      <xdr:rowOff>0</xdr:rowOff>
    </xdr:from>
    <xdr:to>
      <xdr:col>33</xdr:col>
      <xdr:colOff>0</xdr:colOff>
      <xdr:row>23</xdr:row>
      <xdr:rowOff>0</xdr:rowOff>
    </xdr:to>
    <xdr:pic>
      <xdr:nvPicPr>
        <xdr:cNvPr id="273858" name="Picture 18">
          <a:extLst>
            <a:ext uri="{FF2B5EF4-FFF2-40B4-BE49-F238E27FC236}">
              <a16:creationId xmlns:a16="http://schemas.microsoft.com/office/drawing/2014/main" id="{96A1010D-479A-007A-12E4-97C5C1E07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8229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23</xdr:row>
      <xdr:rowOff>0</xdr:rowOff>
    </xdr:from>
    <xdr:to>
      <xdr:col>33</xdr:col>
      <xdr:colOff>0</xdr:colOff>
      <xdr:row>23</xdr:row>
      <xdr:rowOff>0</xdr:rowOff>
    </xdr:to>
    <xdr:pic>
      <xdr:nvPicPr>
        <xdr:cNvPr id="273859" name="Picture 19">
          <a:extLst>
            <a:ext uri="{FF2B5EF4-FFF2-40B4-BE49-F238E27FC236}">
              <a16:creationId xmlns:a16="http://schemas.microsoft.com/office/drawing/2014/main" id="{3A8E3204-4903-FA46-D6A1-52E8DF66E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8229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23</xdr:row>
      <xdr:rowOff>0</xdr:rowOff>
    </xdr:from>
    <xdr:to>
      <xdr:col>33</xdr:col>
      <xdr:colOff>0</xdr:colOff>
      <xdr:row>23</xdr:row>
      <xdr:rowOff>0</xdr:rowOff>
    </xdr:to>
    <xdr:pic>
      <xdr:nvPicPr>
        <xdr:cNvPr id="273860" name="Picture 20">
          <a:extLst>
            <a:ext uri="{FF2B5EF4-FFF2-40B4-BE49-F238E27FC236}">
              <a16:creationId xmlns:a16="http://schemas.microsoft.com/office/drawing/2014/main" id="{9C13063A-AE28-3623-2A2D-7CB67B0EB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8229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0</xdr:colOff>
      <xdr:row>0</xdr:row>
      <xdr:rowOff>0</xdr:rowOff>
    </xdr:from>
    <xdr:to>
      <xdr:col>40</xdr:col>
      <xdr:colOff>406400</xdr:colOff>
      <xdr:row>0</xdr:row>
      <xdr:rowOff>0</xdr:rowOff>
    </xdr:to>
    <xdr:pic>
      <xdr:nvPicPr>
        <xdr:cNvPr id="273861" name="Picture 27">
          <a:extLst>
            <a:ext uri="{FF2B5EF4-FFF2-40B4-BE49-F238E27FC236}">
              <a16:creationId xmlns:a16="http://schemas.microsoft.com/office/drawing/2014/main" id="{4357757E-CA9B-1768-652D-F17F7B9CB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689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73862" name="Picture 1">
          <a:extLst>
            <a:ext uri="{FF2B5EF4-FFF2-40B4-BE49-F238E27FC236}">
              <a16:creationId xmlns:a16="http://schemas.microsoft.com/office/drawing/2014/main" id="{94877736-B83B-7EA6-2886-5C958A7D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0"/>
          <a:ext cx="717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73863" name="Picture 5">
          <a:extLst>
            <a:ext uri="{FF2B5EF4-FFF2-40B4-BE49-F238E27FC236}">
              <a16:creationId xmlns:a16="http://schemas.microsoft.com/office/drawing/2014/main" id="{5D3949A5-52AC-E416-C9E3-BC303067D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0"/>
          <a:ext cx="717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0</xdr:colOff>
      <xdr:row>0</xdr:row>
      <xdr:rowOff>0</xdr:rowOff>
    </xdr:from>
    <xdr:to>
      <xdr:col>47</xdr:col>
      <xdr:colOff>406400</xdr:colOff>
      <xdr:row>0</xdr:row>
      <xdr:rowOff>0</xdr:rowOff>
    </xdr:to>
    <xdr:pic>
      <xdr:nvPicPr>
        <xdr:cNvPr id="273864" name="Picture 28">
          <a:extLst>
            <a:ext uri="{FF2B5EF4-FFF2-40B4-BE49-F238E27FC236}">
              <a16:creationId xmlns:a16="http://schemas.microsoft.com/office/drawing/2014/main" id="{8660F961-D9F5-A232-F295-EFAFDC9FA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47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247650</xdr:colOff>
      <xdr:row>0</xdr:row>
      <xdr:rowOff>0</xdr:rowOff>
    </xdr:from>
    <xdr:to>
      <xdr:col>43</xdr:col>
      <xdr:colOff>368300</xdr:colOff>
      <xdr:row>0</xdr:row>
      <xdr:rowOff>0</xdr:rowOff>
    </xdr:to>
    <xdr:sp macro="" textlink="">
      <xdr:nvSpPr>
        <xdr:cNvPr id="273865" name="AutoShape 29">
          <a:extLst>
            <a:ext uri="{FF2B5EF4-FFF2-40B4-BE49-F238E27FC236}">
              <a16:creationId xmlns:a16="http://schemas.microsoft.com/office/drawing/2014/main" id="{BF918112-150C-FE5E-B861-E906A3FE8DEB}"/>
            </a:ext>
          </a:extLst>
        </xdr:cNvPr>
        <xdr:cNvSpPr>
          <a:spLocks/>
        </xdr:cNvSpPr>
      </xdr:nvSpPr>
      <xdr:spPr bwMode="auto">
        <a:xfrm>
          <a:off x="19589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43</xdr:col>
      <xdr:colOff>247650</xdr:colOff>
      <xdr:row>0</xdr:row>
      <xdr:rowOff>0</xdr:rowOff>
    </xdr:from>
    <xdr:to>
      <xdr:col>43</xdr:col>
      <xdr:colOff>368300</xdr:colOff>
      <xdr:row>0</xdr:row>
      <xdr:rowOff>0</xdr:rowOff>
    </xdr:to>
    <xdr:sp macro="" textlink="">
      <xdr:nvSpPr>
        <xdr:cNvPr id="273866" name="AutoShape 30">
          <a:extLst>
            <a:ext uri="{FF2B5EF4-FFF2-40B4-BE49-F238E27FC236}">
              <a16:creationId xmlns:a16="http://schemas.microsoft.com/office/drawing/2014/main" id="{B782455B-6707-2034-FFA5-DB6C0E86787E}"/>
            </a:ext>
          </a:extLst>
        </xdr:cNvPr>
        <xdr:cNvSpPr>
          <a:spLocks/>
        </xdr:cNvSpPr>
      </xdr:nvSpPr>
      <xdr:spPr bwMode="auto">
        <a:xfrm>
          <a:off x="19589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51</xdr:col>
      <xdr:colOff>0</xdr:colOff>
      <xdr:row>0</xdr:row>
      <xdr:rowOff>0</xdr:rowOff>
    </xdr:from>
    <xdr:to>
      <xdr:col>52</xdr:col>
      <xdr:colOff>406400</xdr:colOff>
      <xdr:row>0</xdr:row>
      <xdr:rowOff>0</xdr:rowOff>
    </xdr:to>
    <xdr:pic>
      <xdr:nvPicPr>
        <xdr:cNvPr id="273867" name="Picture 28">
          <a:extLst>
            <a:ext uri="{FF2B5EF4-FFF2-40B4-BE49-F238E27FC236}">
              <a16:creationId xmlns:a16="http://schemas.microsoft.com/office/drawing/2014/main" id="{1ADA5A3D-F9A4-49BF-D9A6-C8A5A9084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48</xdr:col>
      <xdr:colOff>247650</xdr:colOff>
      <xdr:row>0</xdr:row>
      <xdr:rowOff>0</xdr:rowOff>
    </xdr:from>
    <xdr:to>
      <xdr:col>48</xdr:col>
      <xdr:colOff>368300</xdr:colOff>
      <xdr:row>0</xdr:row>
      <xdr:rowOff>0</xdr:rowOff>
    </xdr:to>
    <xdr:sp macro="" textlink="">
      <xdr:nvSpPr>
        <xdr:cNvPr id="273868" name="AutoShape 29">
          <a:extLst>
            <a:ext uri="{FF2B5EF4-FFF2-40B4-BE49-F238E27FC236}">
              <a16:creationId xmlns:a16="http://schemas.microsoft.com/office/drawing/2014/main" id="{04B356A0-47BA-7742-23D4-5267488CFB86}"/>
            </a:ext>
          </a:extLst>
        </xdr:cNvPr>
        <xdr:cNvSpPr>
          <a:spLocks/>
        </xdr:cNvSpPr>
      </xdr:nvSpPr>
      <xdr:spPr bwMode="auto">
        <a:xfrm>
          <a:off x="21431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48</xdr:col>
      <xdr:colOff>247650</xdr:colOff>
      <xdr:row>0</xdr:row>
      <xdr:rowOff>0</xdr:rowOff>
    </xdr:from>
    <xdr:to>
      <xdr:col>48</xdr:col>
      <xdr:colOff>368300</xdr:colOff>
      <xdr:row>0</xdr:row>
      <xdr:rowOff>0</xdr:rowOff>
    </xdr:to>
    <xdr:sp macro="" textlink="">
      <xdr:nvSpPr>
        <xdr:cNvPr id="273869" name="AutoShape 30">
          <a:extLst>
            <a:ext uri="{FF2B5EF4-FFF2-40B4-BE49-F238E27FC236}">
              <a16:creationId xmlns:a16="http://schemas.microsoft.com/office/drawing/2014/main" id="{FB05CAF5-93FA-7C1D-CAE9-60D5EF87257E}"/>
            </a:ext>
          </a:extLst>
        </xdr:cNvPr>
        <xdr:cNvSpPr>
          <a:spLocks/>
        </xdr:cNvSpPr>
      </xdr:nvSpPr>
      <xdr:spPr bwMode="auto">
        <a:xfrm>
          <a:off x="21431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273870" name="AutoShape 74">
          <a:extLst>
            <a:ext uri="{FF2B5EF4-FFF2-40B4-BE49-F238E27FC236}">
              <a16:creationId xmlns:a16="http://schemas.microsoft.com/office/drawing/2014/main" id="{B6F60D32-41B2-695D-5085-F2F8C1476525}"/>
            </a:ext>
          </a:extLst>
        </xdr:cNvPr>
        <xdr:cNvSpPr>
          <a:spLocks/>
        </xdr:cNvSpPr>
      </xdr:nvSpPr>
      <xdr:spPr bwMode="auto">
        <a:xfrm>
          <a:off x="1136650" y="158305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336550</xdr:colOff>
      <xdr:row>43</xdr:row>
      <xdr:rowOff>44450</xdr:rowOff>
    </xdr:from>
    <xdr:to>
      <xdr:col>18</xdr:col>
      <xdr:colOff>57150</xdr:colOff>
      <xdr:row>47</xdr:row>
      <xdr:rowOff>25400</xdr:rowOff>
    </xdr:to>
    <xdr:sp macro="" textlink="">
      <xdr:nvSpPr>
        <xdr:cNvPr id="273871" name="AutoShape 75">
          <a:extLst>
            <a:ext uri="{FF2B5EF4-FFF2-40B4-BE49-F238E27FC236}">
              <a16:creationId xmlns:a16="http://schemas.microsoft.com/office/drawing/2014/main" id="{8632A42E-CB47-8C2A-60C0-E13244FC0744}"/>
            </a:ext>
          </a:extLst>
        </xdr:cNvPr>
        <xdr:cNvSpPr>
          <a:spLocks/>
        </xdr:cNvSpPr>
      </xdr:nvSpPr>
      <xdr:spPr bwMode="auto">
        <a:xfrm>
          <a:off x="10102850" y="15627350"/>
          <a:ext cx="88900" cy="895350"/>
        </a:xfrm>
        <a:prstGeom prst="leftBrace">
          <a:avLst>
            <a:gd name="adj1" fmla="val 8392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273872" name="AutoShape 74">
          <a:extLst>
            <a:ext uri="{FF2B5EF4-FFF2-40B4-BE49-F238E27FC236}">
              <a16:creationId xmlns:a16="http://schemas.microsoft.com/office/drawing/2014/main" id="{A037D58A-F060-C5F3-ABE3-207ED86D941F}"/>
            </a:ext>
          </a:extLst>
        </xdr:cNvPr>
        <xdr:cNvSpPr>
          <a:spLocks/>
        </xdr:cNvSpPr>
      </xdr:nvSpPr>
      <xdr:spPr bwMode="auto">
        <a:xfrm>
          <a:off x="1136650" y="158305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43</xdr:col>
      <xdr:colOff>266700</xdr:colOff>
      <xdr:row>1</xdr:row>
      <xdr:rowOff>12700</xdr:rowOff>
    </xdr:from>
    <xdr:to>
      <xdr:col>46</xdr:col>
      <xdr:colOff>241300</xdr:colOff>
      <xdr:row>4</xdr:row>
      <xdr:rowOff>38100</xdr:rowOff>
    </xdr:to>
    <xdr:pic>
      <xdr:nvPicPr>
        <xdr:cNvPr id="273873" name="Picture 2" descr="C:\Users\user\OneDrive\Desktop\Mujib100.png">
          <a:extLst>
            <a:ext uri="{FF2B5EF4-FFF2-40B4-BE49-F238E27FC236}">
              <a16:creationId xmlns:a16="http://schemas.microsoft.com/office/drawing/2014/main" id="{011A63B8-AB1F-7F20-C060-ABE6CF113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08800" y="234950"/>
          <a:ext cx="1079500" cy="59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107950</xdr:colOff>
      <xdr:row>1</xdr:row>
      <xdr:rowOff>69850</xdr:rowOff>
    </xdr:from>
    <xdr:to>
      <xdr:col>7</xdr:col>
      <xdr:colOff>387350</xdr:colOff>
      <xdr:row>4</xdr:row>
      <xdr:rowOff>146050</xdr:rowOff>
    </xdr:to>
    <xdr:pic>
      <xdr:nvPicPr>
        <xdr:cNvPr id="273874" name="Picture 1" descr="C:\Users\user\OneDrive\Desktop\DU-100-Logo.png">
          <a:extLst>
            <a:ext uri="{FF2B5EF4-FFF2-40B4-BE49-F238E27FC236}">
              <a16:creationId xmlns:a16="http://schemas.microsoft.com/office/drawing/2014/main" id="{F3851B80-79FB-BE39-EABE-95E186CFE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1450" y="292100"/>
          <a:ext cx="9969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88900</xdr:colOff>
          <xdr:row>0</xdr:row>
          <xdr:rowOff>95250</xdr:rowOff>
        </xdr:from>
        <xdr:to>
          <xdr:col>23</xdr:col>
          <xdr:colOff>209550</xdr:colOff>
          <xdr:row>3</xdr:row>
          <xdr:rowOff>12700</xdr:rowOff>
        </xdr:to>
        <xdr:sp macro="" textlink="">
          <xdr:nvSpPr>
            <xdr:cNvPr id="273472" name="Object 64" hidden="1">
              <a:extLst>
                <a:ext uri="{63B3BB69-23CF-44E3-9099-C40C66FF867C}">
                  <a14:compatExt spid="_x0000_s273472"/>
                </a:ext>
                <a:ext uri="{FF2B5EF4-FFF2-40B4-BE49-F238E27FC236}">
                  <a16:creationId xmlns:a16="http://schemas.microsoft.com/office/drawing/2014/main" id="{695B7C0D-645A-4A75-B9C2-C7334F339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177800</xdr:colOff>
      <xdr:row>0</xdr:row>
      <xdr:rowOff>0</xdr:rowOff>
    </xdr:from>
    <xdr:to>
      <xdr:col>46</xdr:col>
      <xdr:colOff>0</xdr:colOff>
      <xdr:row>0</xdr:row>
      <xdr:rowOff>0</xdr:rowOff>
    </xdr:to>
    <xdr:pic>
      <xdr:nvPicPr>
        <xdr:cNvPr id="247222" name="Picture 1">
          <a:extLst>
            <a:ext uri="{FF2B5EF4-FFF2-40B4-BE49-F238E27FC236}">
              <a16:creationId xmlns:a16="http://schemas.microsoft.com/office/drawing/2014/main" id="{B04594AA-D977-E4B4-CAC2-F5CAFEE44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80150" y="0"/>
          <a:ext cx="152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7223" name="AutoShape 2">
          <a:extLst>
            <a:ext uri="{FF2B5EF4-FFF2-40B4-BE49-F238E27FC236}">
              <a16:creationId xmlns:a16="http://schemas.microsoft.com/office/drawing/2014/main" id="{39C49963-8B02-CDF2-EB7D-7D64706077B7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7224" name="AutoShape 3">
          <a:extLst>
            <a:ext uri="{FF2B5EF4-FFF2-40B4-BE49-F238E27FC236}">
              <a16:creationId xmlns:a16="http://schemas.microsoft.com/office/drawing/2014/main" id="{24938547-E2F4-5A55-6274-03B317ADA84B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7225" name="AutoShape 4">
          <a:extLst>
            <a:ext uri="{FF2B5EF4-FFF2-40B4-BE49-F238E27FC236}">
              <a16:creationId xmlns:a16="http://schemas.microsoft.com/office/drawing/2014/main" id="{80E28C0D-873B-9FE1-4E59-FDEB0C05BB18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7226" name="AutoShape 5">
          <a:extLst>
            <a:ext uri="{FF2B5EF4-FFF2-40B4-BE49-F238E27FC236}">
              <a16:creationId xmlns:a16="http://schemas.microsoft.com/office/drawing/2014/main" id="{B742B643-174F-37ED-0555-CF29E919B5AE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7227" name="AutoShape 6">
          <a:extLst>
            <a:ext uri="{FF2B5EF4-FFF2-40B4-BE49-F238E27FC236}">
              <a16:creationId xmlns:a16="http://schemas.microsoft.com/office/drawing/2014/main" id="{18162CB6-F72E-BADE-567A-7B0B1B218567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7228" name="AutoShape 7">
          <a:extLst>
            <a:ext uri="{FF2B5EF4-FFF2-40B4-BE49-F238E27FC236}">
              <a16:creationId xmlns:a16="http://schemas.microsoft.com/office/drawing/2014/main" id="{32CD9EBF-8A0E-180C-592B-5DAB6CBDACB3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7229" name="AutoShape 8">
          <a:extLst>
            <a:ext uri="{FF2B5EF4-FFF2-40B4-BE49-F238E27FC236}">
              <a16:creationId xmlns:a16="http://schemas.microsoft.com/office/drawing/2014/main" id="{B331A760-6CD3-96E7-753E-A8BA5E927F9F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7230" name="AutoShape 9">
          <a:extLst>
            <a:ext uri="{FF2B5EF4-FFF2-40B4-BE49-F238E27FC236}">
              <a16:creationId xmlns:a16="http://schemas.microsoft.com/office/drawing/2014/main" id="{713118BA-423B-BC90-1665-369E612B9D95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7231" name="AutoShape 10">
          <a:extLst>
            <a:ext uri="{FF2B5EF4-FFF2-40B4-BE49-F238E27FC236}">
              <a16:creationId xmlns:a16="http://schemas.microsoft.com/office/drawing/2014/main" id="{187647B9-AA2E-4EFA-B813-CEE872608F65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7232" name="AutoShape 11">
          <a:extLst>
            <a:ext uri="{FF2B5EF4-FFF2-40B4-BE49-F238E27FC236}">
              <a16:creationId xmlns:a16="http://schemas.microsoft.com/office/drawing/2014/main" id="{59D39A5D-74A6-F0AC-FE96-A7532A0CEE90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7233" name="AutoShape 12">
          <a:extLst>
            <a:ext uri="{FF2B5EF4-FFF2-40B4-BE49-F238E27FC236}">
              <a16:creationId xmlns:a16="http://schemas.microsoft.com/office/drawing/2014/main" id="{EE2A0189-8605-5B3C-BF22-4D7F6D4372D0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7234" name="AutoShape 13">
          <a:extLst>
            <a:ext uri="{FF2B5EF4-FFF2-40B4-BE49-F238E27FC236}">
              <a16:creationId xmlns:a16="http://schemas.microsoft.com/office/drawing/2014/main" id="{425201BF-3DDB-D93E-59AA-ADDCED4D1D7B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7235" name="AutoShape 14">
          <a:extLst>
            <a:ext uri="{FF2B5EF4-FFF2-40B4-BE49-F238E27FC236}">
              <a16:creationId xmlns:a16="http://schemas.microsoft.com/office/drawing/2014/main" id="{595AA9F3-34C6-4B6A-9E96-FC374B15098F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7236" name="AutoShape 15">
          <a:extLst>
            <a:ext uri="{FF2B5EF4-FFF2-40B4-BE49-F238E27FC236}">
              <a16:creationId xmlns:a16="http://schemas.microsoft.com/office/drawing/2014/main" id="{B8A0826D-81B1-B914-3842-ACF606EC8D0F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177800</xdr:colOff>
      <xdr:row>0</xdr:row>
      <xdr:rowOff>0</xdr:rowOff>
    </xdr:from>
    <xdr:to>
      <xdr:col>12</xdr:col>
      <xdr:colOff>330200</xdr:colOff>
      <xdr:row>0</xdr:row>
      <xdr:rowOff>0</xdr:rowOff>
    </xdr:to>
    <xdr:pic>
      <xdr:nvPicPr>
        <xdr:cNvPr id="247237" name="Picture 24">
          <a:extLst>
            <a:ext uri="{FF2B5EF4-FFF2-40B4-BE49-F238E27FC236}">
              <a16:creationId xmlns:a16="http://schemas.microsoft.com/office/drawing/2014/main" id="{04D0B616-A731-3B74-558F-2C6C7A7EA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0"/>
          <a:ext cx="1473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177800</xdr:colOff>
      <xdr:row>0</xdr:row>
      <xdr:rowOff>0</xdr:rowOff>
    </xdr:from>
    <xdr:to>
      <xdr:col>17</xdr:col>
      <xdr:colOff>330200</xdr:colOff>
      <xdr:row>0</xdr:row>
      <xdr:rowOff>0</xdr:rowOff>
    </xdr:to>
    <xdr:pic>
      <xdr:nvPicPr>
        <xdr:cNvPr id="247238" name="Picture 25">
          <a:extLst>
            <a:ext uri="{FF2B5EF4-FFF2-40B4-BE49-F238E27FC236}">
              <a16:creationId xmlns:a16="http://schemas.microsoft.com/office/drawing/2014/main" id="{7FC071D7-7A2E-B192-BAB8-867B4DE69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13750" y="0"/>
          <a:ext cx="1473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47239" name="AutoShape 26">
          <a:extLst>
            <a:ext uri="{FF2B5EF4-FFF2-40B4-BE49-F238E27FC236}">
              <a16:creationId xmlns:a16="http://schemas.microsoft.com/office/drawing/2014/main" id="{DDD6FD14-24A6-F47A-FFD5-30A61DB538EB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47240" name="AutoShape 27">
          <a:extLst>
            <a:ext uri="{FF2B5EF4-FFF2-40B4-BE49-F238E27FC236}">
              <a16:creationId xmlns:a16="http://schemas.microsoft.com/office/drawing/2014/main" id="{1EEE8F9F-BA88-1DAF-5B39-EF05ECD40852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47241" name="AutoShape 28">
          <a:extLst>
            <a:ext uri="{FF2B5EF4-FFF2-40B4-BE49-F238E27FC236}">
              <a16:creationId xmlns:a16="http://schemas.microsoft.com/office/drawing/2014/main" id="{8063BE7D-DA4E-B358-C8A5-47A0F58EFFD6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47242" name="AutoShape 29">
          <a:extLst>
            <a:ext uri="{FF2B5EF4-FFF2-40B4-BE49-F238E27FC236}">
              <a16:creationId xmlns:a16="http://schemas.microsoft.com/office/drawing/2014/main" id="{B1DC42EB-0081-7B57-D863-0AB497972AC7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47243" name="AutoShape 30">
          <a:extLst>
            <a:ext uri="{FF2B5EF4-FFF2-40B4-BE49-F238E27FC236}">
              <a16:creationId xmlns:a16="http://schemas.microsoft.com/office/drawing/2014/main" id="{589DDE03-9E0F-D359-8CED-76163E181DD6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47244" name="AutoShape 31">
          <a:extLst>
            <a:ext uri="{FF2B5EF4-FFF2-40B4-BE49-F238E27FC236}">
              <a16:creationId xmlns:a16="http://schemas.microsoft.com/office/drawing/2014/main" id="{03CE746C-0FBA-79DD-4A4E-9C343A6CA6D2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47245" name="AutoShape 32">
          <a:extLst>
            <a:ext uri="{FF2B5EF4-FFF2-40B4-BE49-F238E27FC236}">
              <a16:creationId xmlns:a16="http://schemas.microsoft.com/office/drawing/2014/main" id="{5C7C49D1-4C4F-F52B-A5F4-5F0337D584C8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44</xdr:col>
      <xdr:colOff>177800</xdr:colOff>
      <xdr:row>0</xdr:row>
      <xdr:rowOff>0</xdr:rowOff>
    </xdr:from>
    <xdr:to>
      <xdr:col>45</xdr:col>
      <xdr:colOff>0</xdr:colOff>
      <xdr:row>0</xdr:row>
      <xdr:rowOff>0</xdr:rowOff>
    </xdr:to>
    <xdr:pic>
      <xdr:nvPicPr>
        <xdr:cNvPr id="247246" name="Picture 46">
          <a:extLst>
            <a:ext uri="{FF2B5EF4-FFF2-40B4-BE49-F238E27FC236}">
              <a16:creationId xmlns:a16="http://schemas.microsoft.com/office/drawing/2014/main" id="{C50E3F21-3475-2709-BDBB-B3FABCDDD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49950" y="0"/>
          <a:ext cx="152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7247" name="AutoShape 50">
          <a:extLst>
            <a:ext uri="{FF2B5EF4-FFF2-40B4-BE49-F238E27FC236}">
              <a16:creationId xmlns:a16="http://schemas.microsoft.com/office/drawing/2014/main" id="{2D0FF7B7-6672-B779-146B-AC37CEF904AF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7248" name="AutoShape 51">
          <a:extLst>
            <a:ext uri="{FF2B5EF4-FFF2-40B4-BE49-F238E27FC236}">
              <a16:creationId xmlns:a16="http://schemas.microsoft.com/office/drawing/2014/main" id="{0B683200-144B-8040-2257-D266556F9D9E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7249" name="AutoShape 52">
          <a:extLst>
            <a:ext uri="{FF2B5EF4-FFF2-40B4-BE49-F238E27FC236}">
              <a16:creationId xmlns:a16="http://schemas.microsoft.com/office/drawing/2014/main" id="{327ADFCC-824E-B0EF-4B16-723A8F7DDC4A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7250" name="AutoShape 53">
          <a:extLst>
            <a:ext uri="{FF2B5EF4-FFF2-40B4-BE49-F238E27FC236}">
              <a16:creationId xmlns:a16="http://schemas.microsoft.com/office/drawing/2014/main" id="{765E5D2B-34C3-F98C-3381-180E9262E2D1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7251" name="AutoShape 54">
          <a:extLst>
            <a:ext uri="{FF2B5EF4-FFF2-40B4-BE49-F238E27FC236}">
              <a16:creationId xmlns:a16="http://schemas.microsoft.com/office/drawing/2014/main" id="{78284EE7-9A19-A68B-94AE-D7F29D70554E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7252" name="AutoShape 55">
          <a:extLst>
            <a:ext uri="{FF2B5EF4-FFF2-40B4-BE49-F238E27FC236}">
              <a16:creationId xmlns:a16="http://schemas.microsoft.com/office/drawing/2014/main" id="{267F8F9D-205E-1A87-E3B1-F6A65C5FCA4E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7253" name="AutoShape 56">
          <a:extLst>
            <a:ext uri="{FF2B5EF4-FFF2-40B4-BE49-F238E27FC236}">
              <a16:creationId xmlns:a16="http://schemas.microsoft.com/office/drawing/2014/main" id="{71A967A1-FCC0-447A-FDFC-2847EBA60B01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87</xdr:row>
      <xdr:rowOff>19050</xdr:rowOff>
    </xdr:from>
    <xdr:to>
      <xdr:col>1</xdr:col>
      <xdr:colOff>50800</xdr:colOff>
      <xdr:row>89</xdr:row>
      <xdr:rowOff>38100</xdr:rowOff>
    </xdr:to>
    <xdr:sp macro="" textlink="">
      <xdr:nvSpPr>
        <xdr:cNvPr id="247254" name="AutoShape 17">
          <a:extLst>
            <a:ext uri="{FF2B5EF4-FFF2-40B4-BE49-F238E27FC236}">
              <a16:creationId xmlns:a16="http://schemas.microsoft.com/office/drawing/2014/main" id="{11A03968-32D7-7EBF-C576-5569DF1138FA}"/>
            </a:ext>
          </a:extLst>
        </xdr:cNvPr>
        <xdr:cNvSpPr>
          <a:spLocks/>
        </xdr:cNvSpPr>
      </xdr:nvSpPr>
      <xdr:spPr bwMode="auto">
        <a:xfrm>
          <a:off x="1098550" y="302958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86</xdr:row>
      <xdr:rowOff>31750</xdr:rowOff>
    </xdr:from>
    <xdr:to>
      <xdr:col>29</xdr:col>
      <xdr:colOff>57150</xdr:colOff>
      <xdr:row>89</xdr:row>
      <xdr:rowOff>203200</xdr:rowOff>
    </xdr:to>
    <xdr:sp macro="" textlink="">
      <xdr:nvSpPr>
        <xdr:cNvPr id="247255" name="AutoShape 18">
          <a:extLst>
            <a:ext uri="{FF2B5EF4-FFF2-40B4-BE49-F238E27FC236}">
              <a16:creationId xmlns:a16="http://schemas.microsoft.com/office/drawing/2014/main" id="{5415EAF9-6E8A-615E-0126-1A894327A230}"/>
            </a:ext>
          </a:extLst>
        </xdr:cNvPr>
        <xdr:cNvSpPr>
          <a:spLocks/>
        </xdr:cNvSpPr>
      </xdr:nvSpPr>
      <xdr:spPr bwMode="auto">
        <a:xfrm>
          <a:off x="13500100" y="30079950"/>
          <a:ext cx="76200" cy="857250"/>
        </a:xfrm>
        <a:prstGeom prst="leftBrace">
          <a:avLst>
            <a:gd name="adj1" fmla="val 93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0</xdr:colOff>
      <xdr:row>2</xdr:row>
      <xdr:rowOff>0</xdr:rowOff>
    </xdr:from>
    <xdr:to>
      <xdr:col>7</xdr:col>
      <xdr:colOff>438150</xdr:colOff>
      <xdr:row>5</xdr:row>
      <xdr:rowOff>19050</xdr:rowOff>
    </xdr:to>
    <xdr:pic>
      <xdr:nvPicPr>
        <xdr:cNvPr id="247256" name="Picture 1" descr="C:\Users\user\OneDrive\Desktop\DU-100-Logo.png">
          <a:extLst>
            <a:ext uri="{FF2B5EF4-FFF2-40B4-BE49-F238E27FC236}">
              <a16:creationId xmlns:a16="http://schemas.microsoft.com/office/drawing/2014/main" id="{C1D6F84D-7C79-2B66-4366-CB04D9A47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1600" y="476250"/>
          <a:ext cx="11747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54</xdr:col>
      <xdr:colOff>0</xdr:colOff>
      <xdr:row>2</xdr:row>
      <xdr:rowOff>0</xdr:rowOff>
    </xdr:from>
    <xdr:to>
      <xdr:col>58</xdr:col>
      <xdr:colOff>0</xdr:colOff>
      <xdr:row>6</xdr:row>
      <xdr:rowOff>31750</xdr:rowOff>
    </xdr:to>
    <xdr:pic>
      <xdr:nvPicPr>
        <xdr:cNvPr id="247257" name="Picture 2" descr="C:\Users\user\OneDrive\Desktop\Mujib100.png">
          <a:extLst>
            <a:ext uri="{FF2B5EF4-FFF2-40B4-BE49-F238E27FC236}">
              <a16:creationId xmlns:a16="http://schemas.microsoft.com/office/drawing/2014/main" id="{8E6BD367-0952-90C8-A542-0520EE03C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4150" y="476250"/>
          <a:ext cx="1320800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129</xdr:row>
      <xdr:rowOff>19050</xdr:rowOff>
    </xdr:from>
    <xdr:to>
      <xdr:col>1</xdr:col>
      <xdr:colOff>50800</xdr:colOff>
      <xdr:row>131</xdr:row>
      <xdr:rowOff>38100</xdr:rowOff>
    </xdr:to>
    <xdr:sp macro="" textlink="">
      <xdr:nvSpPr>
        <xdr:cNvPr id="247258" name="AutoShape 17">
          <a:extLst>
            <a:ext uri="{FF2B5EF4-FFF2-40B4-BE49-F238E27FC236}">
              <a16:creationId xmlns:a16="http://schemas.microsoft.com/office/drawing/2014/main" id="{CFE66A65-07E9-290B-6DF5-F3ED02E13D8F}"/>
            </a:ext>
          </a:extLst>
        </xdr:cNvPr>
        <xdr:cNvSpPr>
          <a:spLocks/>
        </xdr:cNvSpPr>
      </xdr:nvSpPr>
      <xdr:spPr bwMode="auto">
        <a:xfrm>
          <a:off x="1098550" y="448500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128</xdr:row>
      <xdr:rowOff>31750</xdr:rowOff>
    </xdr:from>
    <xdr:to>
      <xdr:col>29</xdr:col>
      <xdr:colOff>57150</xdr:colOff>
      <xdr:row>131</xdr:row>
      <xdr:rowOff>203200</xdr:rowOff>
    </xdr:to>
    <xdr:sp macro="" textlink="">
      <xdr:nvSpPr>
        <xdr:cNvPr id="247259" name="AutoShape 18">
          <a:extLst>
            <a:ext uri="{FF2B5EF4-FFF2-40B4-BE49-F238E27FC236}">
              <a16:creationId xmlns:a16="http://schemas.microsoft.com/office/drawing/2014/main" id="{62BAA649-FD2C-285C-D35B-9B38BEC1B2DA}"/>
            </a:ext>
          </a:extLst>
        </xdr:cNvPr>
        <xdr:cNvSpPr>
          <a:spLocks/>
        </xdr:cNvSpPr>
      </xdr:nvSpPr>
      <xdr:spPr bwMode="auto">
        <a:xfrm>
          <a:off x="13500100" y="44634150"/>
          <a:ext cx="76200" cy="857250"/>
        </a:xfrm>
        <a:prstGeom prst="leftBrace">
          <a:avLst>
            <a:gd name="adj1" fmla="val 93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82550</xdr:colOff>
          <xdr:row>2</xdr:row>
          <xdr:rowOff>209550</xdr:rowOff>
        </xdr:from>
        <xdr:to>
          <xdr:col>27</xdr:col>
          <xdr:colOff>50800</xdr:colOff>
          <xdr:row>5</xdr:row>
          <xdr:rowOff>133350</xdr:rowOff>
        </xdr:to>
        <xdr:sp macro="" textlink="">
          <xdr:nvSpPr>
            <xdr:cNvPr id="170049" name="Object 65" hidden="1">
              <a:extLst>
                <a:ext uri="{63B3BB69-23CF-44E3-9099-C40C66FF867C}">
                  <a14:compatExt spid="_x0000_s170049"/>
                </a:ext>
                <a:ext uri="{FF2B5EF4-FFF2-40B4-BE49-F238E27FC236}">
                  <a16:creationId xmlns:a16="http://schemas.microsoft.com/office/drawing/2014/main" id="{EC473459-76AD-C17E-6AED-E6F4E98C7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1676400</xdr:colOff>
      <xdr:row>48</xdr:row>
      <xdr:rowOff>19050</xdr:rowOff>
    </xdr:from>
    <xdr:to>
      <xdr:col>1</xdr:col>
      <xdr:colOff>50800</xdr:colOff>
      <xdr:row>50</xdr:row>
      <xdr:rowOff>38100</xdr:rowOff>
    </xdr:to>
    <xdr:sp macro="" textlink="">
      <xdr:nvSpPr>
        <xdr:cNvPr id="247260" name="AutoShape 17">
          <a:extLst>
            <a:ext uri="{FF2B5EF4-FFF2-40B4-BE49-F238E27FC236}">
              <a16:creationId xmlns:a16="http://schemas.microsoft.com/office/drawing/2014/main" id="{21730EAF-8E18-AD18-4AF7-7049C5A48C5D}"/>
            </a:ext>
          </a:extLst>
        </xdr:cNvPr>
        <xdr:cNvSpPr>
          <a:spLocks/>
        </xdr:cNvSpPr>
      </xdr:nvSpPr>
      <xdr:spPr bwMode="auto">
        <a:xfrm>
          <a:off x="1098550" y="163322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47</xdr:row>
      <xdr:rowOff>31750</xdr:rowOff>
    </xdr:from>
    <xdr:to>
      <xdr:col>29</xdr:col>
      <xdr:colOff>57150</xdr:colOff>
      <xdr:row>50</xdr:row>
      <xdr:rowOff>203200</xdr:rowOff>
    </xdr:to>
    <xdr:sp macro="" textlink="">
      <xdr:nvSpPr>
        <xdr:cNvPr id="247261" name="AutoShape 18">
          <a:extLst>
            <a:ext uri="{FF2B5EF4-FFF2-40B4-BE49-F238E27FC236}">
              <a16:creationId xmlns:a16="http://schemas.microsoft.com/office/drawing/2014/main" id="{7B804F02-2D64-F696-B825-6CD0D1507EF6}"/>
            </a:ext>
          </a:extLst>
        </xdr:cNvPr>
        <xdr:cNvSpPr>
          <a:spLocks/>
        </xdr:cNvSpPr>
      </xdr:nvSpPr>
      <xdr:spPr bwMode="auto">
        <a:xfrm>
          <a:off x="13500100" y="16116300"/>
          <a:ext cx="76200" cy="857250"/>
        </a:xfrm>
        <a:prstGeom prst="leftBrace">
          <a:avLst>
            <a:gd name="adj1" fmla="val 93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177800</xdr:colOff>
      <xdr:row>0</xdr:row>
      <xdr:rowOff>0</xdr:rowOff>
    </xdr:from>
    <xdr:to>
      <xdr:col>51</xdr:col>
      <xdr:colOff>0</xdr:colOff>
      <xdr:row>0</xdr:row>
      <xdr:rowOff>0</xdr:rowOff>
    </xdr:to>
    <xdr:pic>
      <xdr:nvPicPr>
        <xdr:cNvPr id="272682" name="Picture 1">
          <a:extLst>
            <a:ext uri="{FF2B5EF4-FFF2-40B4-BE49-F238E27FC236}">
              <a16:creationId xmlns:a16="http://schemas.microsoft.com/office/drawing/2014/main" id="{3EDD8D68-0367-813E-2D95-12377B95B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0" y="0"/>
          <a:ext cx="152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72683" name="AutoShape 2">
          <a:extLst>
            <a:ext uri="{FF2B5EF4-FFF2-40B4-BE49-F238E27FC236}">
              <a16:creationId xmlns:a16="http://schemas.microsoft.com/office/drawing/2014/main" id="{20E9D39B-4055-D45F-CAFE-9EC01ED3CC71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72684" name="AutoShape 3">
          <a:extLst>
            <a:ext uri="{FF2B5EF4-FFF2-40B4-BE49-F238E27FC236}">
              <a16:creationId xmlns:a16="http://schemas.microsoft.com/office/drawing/2014/main" id="{D491F51F-6F55-B665-9C05-0E67A18F778A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72685" name="AutoShape 4">
          <a:extLst>
            <a:ext uri="{FF2B5EF4-FFF2-40B4-BE49-F238E27FC236}">
              <a16:creationId xmlns:a16="http://schemas.microsoft.com/office/drawing/2014/main" id="{0692DA24-894C-BEA3-AF3A-C863983DE72D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72686" name="AutoShape 5">
          <a:extLst>
            <a:ext uri="{FF2B5EF4-FFF2-40B4-BE49-F238E27FC236}">
              <a16:creationId xmlns:a16="http://schemas.microsoft.com/office/drawing/2014/main" id="{1CEE3D97-1841-BC37-FA8B-8CF10F4FD1EA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72687" name="AutoShape 6">
          <a:extLst>
            <a:ext uri="{FF2B5EF4-FFF2-40B4-BE49-F238E27FC236}">
              <a16:creationId xmlns:a16="http://schemas.microsoft.com/office/drawing/2014/main" id="{6FB74D5F-64FE-4CDC-4F42-DCF9F8FD4F69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72688" name="AutoShape 7">
          <a:extLst>
            <a:ext uri="{FF2B5EF4-FFF2-40B4-BE49-F238E27FC236}">
              <a16:creationId xmlns:a16="http://schemas.microsoft.com/office/drawing/2014/main" id="{CB10AE7B-7287-D1FA-FF9C-A2B9782468F7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72689" name="AutoShape 8">
          <a:extLst>
            <a:ext uri="{FF2B5EF4-FFF2-40B4-BE49-F238E27FC236}">
              <a16:creationId xmlns:a16="http://schemas.microsoft.com/office/drawing/2014/main" id="{F4E4709E-83CA-6366-67A6-5632E8578B9B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72690" name="AutoShape 9">
          <a:extLst>
            <a:ext uri="{FF2B5EF4-FFF2-40B4-BE49-F238E27FC236}">
              <a16:creationId xmlns:a16="http://schemas.microsoft.com/office/drawing/2014/main" id="{80152649-91CE-67CB-8040-CA56A6A1C063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72691" name="AutoShape 10">
          <a:extLst>
            <a:ext uri="{FF2B5EF4-FFF2-40B4-BE49-F238E27FC236}">
              <a16:creationId xmlns:a16="http://schemas.microsoft.com/office/drawing/2014/main" id="{320A40EC-934F-1FCE-1CE6-76578F4D717B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72692" name="AutoShape 11">
          <a:extLst>
            <a:ext uri="{FF2B5EF4-FFF2-40B4-BE49-F238E27FC236}">
              <a16:creationId xmlns:a16="http://schemas.microsoft.com/office/drawing/2014/main" id="{ED48C4FD-FEF7-16B8-6E9D-356A9F907B29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72693" name="AutoShape 12">
          <a:extLst>
            <a:ext uri="{FF2B5EF4-FFF2-40B4-BE49-F238E27FC236}">
              <a16:creationId xmlns:a16="http://schemas.microsoft.com/office/drawing/2014/main" id="{C20BA41E-797F-8B95-0ECD-7C5F34957A04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72694" name="AutoShape 13">
          <a:extLst>
            <a:ext uri="{FF2B5EF4-FFF2-40B4-BE49-F238E27FC236}">
              <a16:creationId xmlns:a16="http://schemas.microsoft.com/office/drawing/2014/main" id="{975F53CD-45F2-6652-12E6-A49B82DA7464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72695" name="AutoShape 14">
          <a:extLst>
            <a:ext uri="{FF2B5EF4-FFF2-40B4-BE49-F238E27FC236}">
              <a16:creationId xmlns:a16="http://schemas.microsoft.com/office/drawing/2014/main" id="{3322698A-EE15-32C5-6ADD-6B0296994AF9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72696" name="AutoShape 15">
          <a:extLst>
            <a:ext uri="{FF2B5EF4-FFF2-40B4-BE49-F238E27FC236}">
              <a16:creationId xmlns:a16="http://schemas.microsoft.com/office/drawing/2014/main" id="{6B131B44-589E-9ED2-947A-F67E4668B865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177800</xdr:colOff>
      <xdr:row>0</xdr:row>
      <xdr:rowOff>0</xdr:rowOff>
    </xdr:from>
    <xdr:to>
      <xdr:col>12</xdr:col>
      <xdr:colOff>330200</xdr:colOff>
      <xdr:row>0</xdr:row>
      <xdr:rowOff>0</xdr:rowOff>
    </xdr:to>
    <xdr:pic>
      <xdr:nvPicPr>
        <xdr:cNvPr id="272697" name="Picture 24">
          <a:extLst>
            <a:ext uri="{FF2B5EF4-FFF2-40B4-BE49-F238E27FC236}">
              <a16:creationId xmlns:a16="http://schemas.microsoft.com/office/drawing/2014/main" id="{15EF31BD-1F94-9EEA-63BA-F862359CC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0"/>
          <a:ext cx="1473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177800</xdr:colOff>
      <xdr:row>0</xdr:row>
      <xdr:rowOff>0</xdr:rowOff>
    </xdr:from>
    <xdr:to>
      <xdr:col>17</xdr:col>
      <xdr:colOff>330200</xdr:colOff>
      <xdr:row>0</xdr:row>
      <xdr:rowOff>0</xdr:rowOff>
    </xdr:to>
    <xdr:pic>
      <xdr:nvPicPr>
        <xdr:cNvPr id="272698" name="Picture 25">
          <a:extLst>
            <a:ext uri="{FF2B5EF4-FFF2-40B4-BE49-F238E27FC236}">
              <a16:creationId xmlns:a16="http://schemas.microsoft.com/office/drawing/2014/main" id="{D45A7EDE-999A-1AA0-847B-16B4D6A93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850" y="0"/>
          <a:ext cx="1473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72699" name="AutoShape 26">
          <a:extLst>
            <a:ext uri="{FF2B5EF4-FFF2-40B4-BE49-F238E27FC236}">
              <a16:creationId xmlns:a16="http://schemas.microsoft.com/office/drawing/2014/main" id="{6FB468DA-7945-0B1D-A6E1-5DA3E06E9AA5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72700" name="AutoShape 27">
          <a:extLst>
            <a:ext uri="{FF2B5EF4-FFF2-40B4-BE49-F238E27FC236}">
              <a16:creationId xmlns:a16="http://schemas.microsoft.com/office/drawing/2014/main" id="{478B3F61-68D1-97AF-C5B7-7BC3FDE67AC0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72701" name="AutoShape 28">
          <a:extLst>
            <a:ext uri="{FF2B5EF4-FFF2-40B4-BE49-F238E27FC236}">
              <a16:creationId xmlns:a16="http://schemas.microsoft.com/office/drawing/2014/main" id="{63ADD266-7410-A081-F367-76F7B5D54BFC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72702" name="AutoShape 29">
          <a:extLst>
            <a:ext uri="{FF2B5EF4-FFF2-40B4-BE49-F238E27FC236}">
              <a16:creationId xmlns:a16="http://schemas.microsoft.com/office/drawing/2014/main" id="{C0749951-EC94-44AD-0F27-36D7D1826B22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72703" name="AutoShape 30">
          <a:extLst>
            <a:ext uri="{FF2B5EF4-FFF2-40B4-BE49-F238E27FC236}">
              <a16:creationId xmlns:a16="http://schemas.microsoft.com/office/drawing/2014/main" id="{9C0CB8B0-13E5-D021-270B-6B48005EF220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72704" name="AutoShape 31">
          <a:extLst>
            <a:ext uri="{FF2B5EF4-FFF2-40B4-BE49-F238E27FC236}">
              <a16:creationId xmlns:a16="http://schemas.microsoft.com/office/drawing/2014/main" id="{E5C3C2AB-0B01-3870-6301-FE439EC5E0AA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72705" name="AutoShape 32">
          <a:extLst>
            <a:ext uri="{FF2B5EF4-FFF2-40B4-BE49-F238E27FC236}">
              <a16:creationId xmlns:a16="http://schemas.microsoft.com/office/drawing/2014/main" id="{B23330A1-276F-E56E-7D2E-8AAE18328AD6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49</xdr:col>
      <xdr:colOff>177800</xdr:colOff>
      <xdr:row>0</xdr:row>
      <xdr:rowOff>0</xdr:rowOff>
    </xdr:from>
    <xdr:to>
      <xdr:col>50</xdr:col>
      <xdr:colOff>0</xdr:colOff>
      <xdr:row>0</xdr:row>
      <xdr:rowOff>0</xdr:rowOff>
    </xdr:to>
    <xdr:pic>
      <xdr:nvPicPr>
        <xdr:cNvPr id="272706" name="Picture 46">
          <a:extLst>
            <a:ext uri="{FF2B5EF4-FFF2-40B4-BE49-F238E27FC236}">
              <a16:creationId xmlns:a16="http://schemas.microsoft.com/office/drawing/2014/main" id="{8664B86A-4036-55B4-7113-EC4E68630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0050" y="0"/>
          <a:ext cx="152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72707" name="AutoShape 50">
          <a:extLst>
            <a:ext uri="{FF2B5EF4-FFF2-40B4-BE49-F238E27FC236}">
              <a16:creationId xmlns:a16="http://schemas.microsoft.com/office/drawing/2014/main" id="{228F1321-C398-6FB0-2105-FB3F20534CB9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72708" name="AutoShape 51">
          <a:extLst>
            <a:ext uri="{FF2B5EF4-FFF2-40B4-BE49-F238E27FC236}">
              <a16:creationId xmlns:a16="http://schemas.microsoft.com/office/drawing/2014/main" id="{58D7F6BC-DD90-64E5-4D48-68E042BE3042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72709" name="AutoShape 52">
          <a:extLst>
            <a:ext uri="{FF2B5EF4-FFF2-40B4-BE49-F238E27FC236}">
              <a16:creationId xmlns:a16="http://schemas.microsoft.com/office/drawing/2014/main" id="{AFB6E42F-6DC5-8AF5-0A35-7DA9955EC576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72710" name="AutoShape 53">
          <a:extLst>
            <a:ext uri="{FF2B5EF4-FFF2-40B4-BE49-F238E27FC236}">
              <a16:creationId xmlns:a16="http://schemas.microsoft.com/office/drawing/2014/main" id="{35B39693-B339-7A51-8301-03CD18742C98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72711" name="AutoShape 54">
          <a:extLst>
            <a:ext uri="{FF2B5EF4-FFF2-40B4-BE49-F238E27FC236}">
              <a16:creationId xmlns:a16="http://schemas.microsoft.com/office/drawing/2014/main" id="{BFA4FDF2-3214-D07B-B43C-2314D2921CF0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72712" name="AutoShape 55">
          <a:extLst>
            <a:ext uri="{FF2B5EF4-FFF2-40B4-BE49-F238E27FC236}">
              <a16:creationId xmlns:a16="http://schemas.microsoft.com/office/drawing/2014/main" id="{D9CCC831-A98C-0B13-688E-DB6E19ADE21B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72713" name="AutoShape 56">
          <a:extLst>
            <a:ext uri="{FF2B5EF4-FFF2-40B4-BE49-F238E27FC236}">
              <a16:creationId xmlns:a16="http://schemas.microsoft.com/office/drawing/2014/main" id="{D5615DB6-FE07-3D43-F999-3ACAB424D664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26</xdr:row>
      <xdr:rowOff>0</xdr:rowOff>
    </xdr:from>
    <xdr:to>
      <xdr:col>29</xdr:col>
      <xdr:colOff>57150</xdr:colOff>
      <xdr:row>26</xdr:row>
      <xdr:rowOff>0</xdr:rowOff>
    </xdr:to>
    <xdr:sp macro="" textlink="">
      <xdr:nvSpPr>
        <xdr:cNvPr id="272714" name="AutoShape 58">
          <a:extLst>
            <a:ext uri="{FF2B5EF4-FFF2-40B4-BE49-F238E27FC236}">
              <a16:creationId xmlns:a16="http://schemas.microsoft.com/office/drawing/2014/main" id="{E30695DB-D169-9543-5F98-C4504A41AFD7}"/>
            </a:ext>
          </a:extLst>
        </xdr:cNvPr>
        <xdr:cNvSpPr>
          <a:spLocks/>
        </xdr:cNvSpPr>
      </xdr:nvSpPr>
      <xdr:spPr bwMode="auto">
        <a:xfrm>
          <a:off x="13919200" y="582295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26</xdr:row>
      <xdr:rowOff>0</xdr:rowOff>
    </xdr:from>
    <xdr:to>
      <xdr:col>29</xdr:col>
      <xdr:colOff>57150</xdr:colOff>
      <xdr:row>26</xdr:row>
      <xdr:rowOff>0</xdr:rowOff>
    </xdr:to>
    <xdr:sp macro="" textlink="">
      <xdr:nvSpPr>
        <xdr:cNvPr id="272715" name="AutoShape 60">
          <a:extLst>
            <a:ext uri="{FF2B5EF4-FFF2-40B4-BE49-F238E27FC236}">
              <a16:creationId xmlns:a16="http://schemas.microsoft.com/office/drawing/2014/main" id="{535C99FB-09CE-7529-F043-99C4AB6320F6}"/>
            </a:ext>
          </a:extLst>
        </xdr:cNvPr>
        <xdr:cNvSpPr>
          <a:spLocks/>
        </xdr:cNvSpPr>
      </xdr:nvSpPr>
      <xdr:spPr bwMode="auto">
        <a:xfrm>
          <a:off x="13919200" y="582295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47</xdr:row>
      <xdr:rowOff>19050</xdr:rowOff>
    </xdr:from>
    <xdr:to>
      <xdr:col>1</xdr:col>
      <xdr:colOff>50800</xdr:colOff>
      <xdr:row>49</xdr:row>
      <xdr:rowOff>38100</xdr:rowOff>
    </xdr:to>
    <xdr:sp macro="" textlink="">
      <xdr:nvSpPr>
        <xdr:cNvPr id="272716" name="AutoShape 59">
          <a:extLst>
            <a:ext uri="{FF2B5EF4-FFF2-40B4-BE49-F238E27FC236}">
              <a16:creationId xmlns:a16="http://schemas.microsoft.com/office/drawing/2014/main" id="{5BF1D1BA-8827-892B-618B-22E50D00995D}"/>
            </a:ext>
          </a:extLst>
        </xdr:cNvPr>
        <xdr:cNvSpPr>
          <a:spLocks/>
        </xdr:cNvSpPr>
      </xdr:nvSpPr>
      <xdr:spPr bwMode="auto">
        <a:xfrm>
          <a:off x="1098550" y="158305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46</xdr:row>
      <xdr:rowOff>31750</xdr:rowOff>
    </xdr:from>
    <xdr:to>
      <xdr:col>29</xdr:col>
      <xdr:colOff>57150</xdr:colOff>
      <xdr:row>49</xdr:row>
      <xdr:rowOff>203200</xdr:rowOff>
    </xdr:to>
    <xdr:sp macro="" textlink="">
      <xdr:nvSpPr>
        <xdr:cNvPr id="272717" name="AutoShape 60">
          <a:extLst>
            <a:ext uri="{FF2B5EF4-FFF2-40B4-BE49-F238E27FC236}">
              <a16:creationId xmlns:a16="http://schemas.microsoft.com/office/drawing/2014/main" id="{B8E8F643-6295-AE13-56AB-9689CF680370}"/>
            </a:ext>
          </a:extLst>
        </xdr:cNvPr>
        <xdr:cNvSpPr>
          <a:spLocks/>
        </xdr:cNvSpPr>
      </xdr:nvSpPr>
      <xdr:spPr bwMode="auto">
        <a:xfrm>
          <a:off x="13919200" y="15614650"/>
          <a:ext cx="76200" cy="857250"/>
        </a:xfrm>
        <a:prstGeom prst="leftBrace">
          <a:avLst>
            <a:gd name="adj1" fmla="val 93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26</xdr:row>
      <xdr:rowOff>0</xdr:rowOff>
    </xdr:from>
    <xdr:to>
      <xdr:col>29</xdr:col>
      <xdr:colOff>57150</xdr:colOff>
      <xdr:row>26</xdr:row>
      <xdr:rowOff>0</xdr:rowOff>
    </xdr:to>
    <xdr:sp macro="" textlink="">
      <xdr:nvSpPr>
        <xdr:cNvPr id="272718" name="AutoShape 60">
          <a:extLst>
            <a:ext uri="{FF2B5EF4-FFF2-40B4-BE49-F238E27FC236}">
              <a16:creationId xmlns:a16="http://schemas.microsoft.com/office/drawing/2014/main" id="{C0BD51F8-B702-6D13-1759-7DFBDB292CC1}"/>
            </a:ext>
          </a:extLst>
        </xdr:cNvPr>
        <xdr:cNvSpPr>
          <a:spLocks/>
        </xdr:cNvSpPr>
      </xdr:nvSpPr>
      <xdr:spPr bwMode="auto">
        <a:xfrm>
          <a:off x="13919200" y="582295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139700</xdr:colOff>
          <xdr:row>0</xdr:row>
          <xdr:rowOff>152400</xdr:rowOff>
        </xdr:from>
        <xdr:to>
          <xdr:col>37</xdr:col>
          <xdr:colOff>228600</xdr:colOff>
          <xdr:row>3</xdr:row>
          <xdr:rowOff>12700</xdr:rowOff>
        </xdr:to>
        <xdr:sp macro="" textlink="">
          <xdr:nvSpPr>
            <xdr:cNvPr id="272422" name="Object 38" hidden="1">
              <a:extLst>
                <a:ext uri="{63B3BB69-23CF-44E3-9099-C40C66FF867C}">
                  <a14:compatExt spid="_x0000_s272422"/>
                </a:ext>
                <a:ext uri="{FF2B5EF4-FFF2-40B4-BE49-F238E27FC236}">
                  <a16:creationId xmlns:a16="http://schemas.microsoft.com/office/drawing/2014/main" id="{A5C008D9-BC97-0884-52B7-44DFBF3246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70740" name="Picture 1">
          <a:extLst>
            <a:ext uri="{FF2B5EF4-FFF2-40B4-BE49-F238E27FC236}">
              <a16:creationId xmlns:a16="http://schemas.microsoft.com/office/drawing/2014/main" id="{3B5F5B63-D113-F6E5-2DAF-238794D76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14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406400</xdr:colOff>
      <xdr:row>0</xdr:row>
      <xdr:rowOff>0</xdr:rowOff>
    </xdr:to>
    <xdr:pic>
      <xdr:nvPicPr>
        <xdr:cNvPr id="270741" name="Picture 2">
          <a:extLst>
            <a:ext uri="{FF2B5EF4-FFF2-40B4-BE49-F238E27FC236}">
              <a16:creationId xmlns:a16="http://schemas.microsoft.com/office/drawing/2014/main" id="{B67A09CB-05C5-33E0-81FD-183AA8E8A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70742" name="Picture 3">
          <a:extLst>
            <a:ext uri="{FF2B5EF4-FFF2-40B4-BE49-F238E27FC236}">
              <a16:creationId xmlns:a16="http://schemas.microsoft.com/office/drawing/2014/main" id="{A8F26D9D-E5F6-B710-F2DA-B86636A79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609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70743" name="Picture 4">
          <a:extLst>
            <a:ext uri="{FF2B5EF4-FFF2-40B4-BE49-F238E27FC236}">
              <a16:creationId xmlns:a16="http://schemas.microsoft.com/office/drawing/2014/main" id="{C40A1E85-0365-C813-5A18-3E05E950C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609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70744" name="Picture 5">
          <a:extLst>
            <a:ext uri="{FF2B5EF4-FFF2-40B4-BE49-F238E27FC236}">
              <a16:creationId xmlns:a16="http://schemas.microsoft.com/office/drawing/2014/main" id="{1D7DC57C-B49F-D6E6-5F03-F2B95646A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14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101600</xdr:colOff>
      <xdr:row>0</xdr:row>
      <xdr:rowOff>0</xdr:rowOff>
    </xdr:from>
    <xdr:to>
      <xdr:col>15</xdr:col>
      <xdr:colOff>508000</xdr:colOff>
      <xdr:row>0</xdr:row>
      <xdr:rowOff>0</xdr:rowOff>
    </xdr:to>
    <xdr:pic>
      <xdr:nvPicPr>
        <xdr:cNvPr id="270745" name="Picture 6">
          <a:extLst>
            <a:ext uri="{FF2B5EF4-FFF2-40B4-BE49-F238E27FC236}">
              <a16:creationId xmlns:a16="http://schemas.microsoft.com/office/drawing/2014/main" id="{965FD1F3-7C97-A22D-D2DE-9DB30C712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3350" y="0"/>
          <a:ext cx="635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438150</xdr:colOff>
      <xdr:row>0</xdr:row>
      <xdr:rowOff>0</xdr:rowOff>
    </xdr:from>
    <xdr:to>
      <xdr:col>16</xdr:col>
      <xdr:colOff>88900</xdr:colOff>
      <xdr:row>0</xdr:row>
      <xdr:rowOff>0</xdr:rowOff>
    </xdr:to>
    <xdr:pic>
      <xdr:nvPicPr>
        <xdr:cNvPr id="270746" name="Picture 7">
          <a:extLst>
            <a:ext uri="{FF2B5EF4-FFF2-40B4-BE49-F238E27FC236}">
              <a16:creationId xmlns:a16="http://schemas.microsoft.com/office/drawing/2014/main" id="{70E4EEE2-9406-7FAB-8C56-A90ACDCDB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0050" y="0"/>
          <a:ext cx="457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0</xdr:colOff>
      <xdr:row>0</xdr:row>
      <xdr:rowOff>0</xdr:rowOff>
    </xdr:from>
    <xdr:to>
      <xdr:col>22</xdr:col>
      <xdr:colOff>406400</xdr:colOff>
      <xdr:row>0</xdr:row>
      <xdr:rowOff>0</xdr:rowOff>
    </xdr:to>
    <xdr:pic>
      <xdr:nvPicPr>
        <xdr:cNvPr id="270747" name="Picture 8">
          <a:extLst>
            <a:ext uri="{FF2B5EF4-FFF2-40B4-BE49-F238E27FC236}">
              <a16:creationId xmlns:a16="http://schemas.microsoft.com/office/drawing/2014/main" id="{684F6846-9FBA-8255-67C2-AB3BDCAC1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985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247650</xdr:colOff>
      <xdr:row>0</xdr:row>
      <xdr:rowOff>0</xdr:rowOff>
    </xdr:from>
    <xdr:to>
      <xdr:col>18</xdr:col>
      <xdr:colOff>368300</xdr:colOff>
      <xdr:row>0</xdr:row>
      <xdr:rowOff>0</xdr:rowOff>
    </xdr:to>
    <xdr:sp macro="" textlink="">
      <xdr:nvSpPr>
        <xdr:cNvPr id="270748" name="AutoShape 9">
          <a:extLst>
            <a:ext uri="{FF2B5EF4-FFF2-40B4-BE49-F238E27FC236}">
              <a16:creationId xmlns:a16="http://schemas.microsoft.com/office/drawing/2014/main" id="{6024A54A-1934-38C9-F1AB-8BAE71A0A5B8}"/>
            </a:ext>
          </a:extLst>
        </xdr:cNvPr>
        <xdr:cNvSpPr>
          <a:spLocks/>
        </xdr:cNvSpPr>
      </xdr:nvSpPr>
      <xdr:spPr bwMode="auto">
        <a:xfrm>
          <a:off x="1064260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844550</xdr:colOff>
      <xdr:row>0</xdr:row>
      <xdr:rowOff>0</xdr:rowOff>
    </xdr:from>
    <xdr:to>
      <xdr:col>4</xdr:col>
      <xdr:colOff>69850</xdr:colOff>
      <xdr:row>0</xdr:row>
      <xdr:rowOff>0</xdr:rowOff>
    </xdr:to>
    <xdr:sp macro="" textlink="">
      <xdr:nvSpPr>
        <xdr:cNvPr id="270749" name="AutoShape 10">
          <a:extLst>
            <a:ext uri="{FF2B5EF4-FFF2-40B4-BE49-F238E27FC236}">
              <a16:creationId xmlns:a16="http://schemas.microsoft.com/office/drawing/2014/main" id="{F649B623-E631-9A69-904B-C2B8A5E0D33D}"/>
            </a:ext>
          </a:extLst>
        </xdr:cNvPr>
        <xdr:cNvSpPr>
          <a:spLocks/>
        </xdr:cNvSpPr>
      </xdr:nvSpPr>
      <xdr:spPr bwMode="auto">
        <a:xfrm>
          <a:off x="29718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247650</xdr:colOff>
      <xdr:row>0</xdr:row>
      <xdr:rowOff>0</xdr:rowOff>
    </xdr:from>
    <xdr:to>
      <xdr:col>18</xdr:col>
      <xdr:colOff>368300</xdr:colOff>
      <xdr:row>0</xdr:row>
      <xdr:rowOff>0</xdr:rowOff>
    </xdr:to>
    <xdr:sp macro="" textlink="">
      <xdr:nvSpPr>
        <xdr:cNvPr id="270750" name="AutoShape 11">
          <a:extLst>
            <a:ext uri="{FF2B5EF4-FFF2-40B4-BE49-F238E27FC236}">
              <a16:creationId xmlns:a16="http://schemas.microsoft.com/office/drawing/2014/main" id="{9EBEB468-8D27-5F78-8B02-F7F1F130868B}"/>
            </a:ext>
          </a:extLst>
        </xdr:cNvPr>
        <xdr:cNvSpPr>
          <a:spLocks/>
        </xdr:cNvSpPr>
      </xdr:nvSpPr>
      <xdr:spPr bwMode="auto">
        <a:xfrm>
          <a:off x="1064260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641350</xdr:colOff>
      <xdr:row>0</xdr:row>
      <xdr:rowOff>0</xdr:rowOff>
    </xdr:from>
    <xdr:to>
      <xdr:col>4</xdr:col>
      <xdr:colOff>38100</xdr:colOff>
      <xdr:row>0</xdr:row>
      <xdr:rowOff>0</xdr:rowOff>
    </xdr:to>
    <xdr:sp macro="" textlink="">
      <xdr:nvSpPr>
        <xdr:cNvPr id="270751" name="AutoShape 12">
          <a:extLst>
            <a:ext uri="{FF2B5EF4-FFF2-40B4-BE49-F238E27FC236}">
              <a16:creationId xmlns:a16="http://schemas.microsoft.com/office/drawing/2014/main" id="{3FCC5287-2888-ACA0-C921-10533834880D}"/>
            </a:ext>
          </a:extLst>
        </xdr:cNvPr>
        <xdr:cNvSpPr>
          <a:spLocks/>
        </xdr:cNvSpPr>
      </xdr:nvSpPr>
      <xdr:spPr bwMode="auto">
        <a:xfrm>
          <a:off x="2971800" y="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0</xdr:colOff>
      <xdr:row>0</xdr:row>
      <xdr:rowOff>0</xdr:rowOff>
    </xdr:from>
    <xdr:to>
      <xdr:col>2</xdr:col>
      <xdr:colOff>508000</xdr:colOff>
      <xdr:row>0</xdr:row>
      <xdr:rowOff>0</xdr:rowOff>
    </xdr:to>
    <xdr:pic>
      <xdr:nvPicPr>
        <xdr:cNvPr id="270752" name="Picture 13">
          <a:extLst>
            <a:ext uri="{FF2B5EF4-FFF2-40B4-BE49-F238E27FC236}">
              <a16:creationId xmlns:a16="http://schemas.microsoft.com/office/drawing/2014/main" id="{885CEAC4-3BA4-D164-E23A-2CBA53C8C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0"/>
          <a:ext cx="508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70753" name="Picture 14">
          <a:extLst>
            <a:ext uri="{FF2B5EF4-FFF2-40B4-BE49-F238E27FC236}">
              <a16:creationId xmlns:a16="http://schemas.microsoft.com/office/drawing/2014/main" id="{70460D6C-0269-8AC1-1696-C9CB28D4B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945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70754" name="Picture 15">
          <a:extLst>
            <a:ext uri="{FF2B5EF4-FFF2-40B4-BE49-F238E27FC236}">
              <a16:creationId xmlns:a16="http://schemas.microsoft.com/office/drawing/2014/main" id="{241F02F8-C5D2-1C19-C0DF-284F1FCEA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945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70755" name="Picture 16">
          <a:extLst>
            <a:ext uri="{FF2B5EF4-FFF2-40B4-BE49-F238E27FC236}">
              <a16:creationId xmlns:a16="http://schemas.microsoft.com/office/drawing/2014/main" id="{D02586E9-66D2-7C58-C06F-A76CAA336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945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65</xdr:col>
      <xdr:colOff>0</xdr:colOff>
      <xdr:row>17</xdr:row>
      <xdr:rowOff>0</xdr:rowOff>
    </xdr:from>
    <xdr:to>
      <xdr:col>65</xdr:col>
      <xdr:colOff>0</xdr:colOff>
      <xdr:row>17</xdr:row>
      <xdr:rowOff>0</xdr:rowOff>
    </xdr:to>
    <xdr:pic>
      <xdr:nvPicPr>
        <xdr:cNvPr id="270756" name="Picture 17">
          <a:extLst>
            <a:ext uri="{FF2B5EF4-FFF2-40B4-BE49-F238E27FC236}">
              <a16:creationId xmlns:a16="http://schemas.microsoft.com/office/drawing/2014/main" id="{E8A8E5C0-6414-B074-22E2-AF2FDCA1C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5250" y="3276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70757" name="Picture 18">
          <a:extLst>
            <a:ext uri="{FF2B5EF4-FFF2-40B4-BE49-F238E27FC236}">
              <a16:creationId xmlns:a16="http://schemas.microsoft.com/office/drawing/2014/main" id="{45644B79-6F57-EF8D-69CD-321137479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945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70758" name="Picture 19">
          <a:extLst>
            <a:ext uri="{FF2B5EF4-FFF2-40B4-BE49-F238E27FC236}">
              <a16:creationId xmlns:a16="http://schemas.microsoft.com/office/drawing/2014/main" id="{3DB8CAC8-3B34-4865-FB23-8E624B13C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945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70759" name="Picture 20">
          <a:extLst>
            <a:ext uri="{FF2B5EF4-FFF2-40B4-BE49-F238E27FC236}">
              <a16:creationId xmlns:a16="http://schemas.microsoft.com/office/drawing/2014/main" id="{6CD61F96-F568-F8F4-64C9-9D4D710AB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945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pic>
      <xdr:nvPicPr>
        <xdr:cNvPr id="270760" name="Picture 21">
          <a:extLst>
            <a:ext uri="{FF2B5EF4-FFF2-40B4-BE49-F238E27FC236}">
              <a16:creationId xmlns:a16="http://schemas.microsoft.com/office/drawing/2014/main" id="{642662EC-4105-1F62-9147-F0185479A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684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70761" name="AutoShape 22">
          <a:extLst>
            <a:ext uri="{FF2B5EF4-FFF2-40B4-BE49-F238E27FC236}">
              <a16:creationId xmlns:a16="http://schemas.microsoft.com/office/drawing/2014/main" id="{F96C5F74-D5B4-E30F-E621-0316331EF8BD}"/>
            </a:ext>
          </a:extLst>
        </xdr:cNvPr>
        <xdr:cNvSpPr>
          <a:spLocks/>
        </xdr:cNvSpPr>
      </xdr:nvSpPr>
      <xdr:spPr bwMode="auto">
        <a:xfrm>
          <a:off x="269684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70762" name="AutoShape 23">
          <a:extLst>
            <a:ext uri="{FF2B5EF4-FFF2-40B4-BE49-F238E27FC236}">
              <a16:creationId xmlns:a16="http://schemas.microsoft.com/office/drawing/2014/main" id="{2F7BE528-7BEE-3926-540F-278B610DC1E7}"/>
            </a:ext>
          </a:extLst>
        </xdr:cNvPr>
        <xdr:cNvSpPr>
          <a:spLocks/>
        </xdr:cNvSpPr>
      </xdr:nvSpPr>
      <xdr:spPr bwMode="auto">
        <a:xfrm>
          <a:off x="269684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62</xdr:col>
      <xdr:colOff>406400</xdr:colOff>
      <xdr:row>0</xdr:row>
      <xdr:rowOff>0</xdr:rowOff>
    </xdr:to>
    <xdr:pic>
      <xdr:nvPicPr>
        <xdr:cNvPr id="270763" name="Picture 24">
          <a:extLst>
            <a:ext uri="{FF2B5EF4-FFF2-40B4-BE49-F238E27FC236}">
              <a16:creationId xmlns:a16="http://schemas.microsoft.com/office/drawing/2014/main" id="{AC038417-FF1C-D769-AFC7-591A29473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3185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58</xdr:col>
      <xdr:colOff>0</xdr:colOff>
      <xdr:row>0</xdr:row>
      <xdr:rowOff>0</xdr:rowOff>
    </xdr:from>
    <xdr:to>
      <xdr:col>58</xdr:col>
      <xdr:colOff>0</xdr:colOff>
      <xdr:row>0</xdr:row>
      <xdr:rowOff>0</xdr:rowOff>
    </xdr:to>
    <xdr:sp macro="" textlink="">
      <xdr:nvSpPr>
        <xdr:cNvPr id="270764" name="AutoShape 25">
          <a:extLst>
            <a:ext uri="{FF2B5EF4-FFF2-40B4-BE49-F238E27FC236}">
              <a16:creationId xmlns:a16="http://schemas.microsoft.com/office/drawing/2014/main" id="{65D435A7-05FB-D9FE-A68E-4E4FA02277D1}"/>
            </a:ext>
          </a:extLst>
        </xdr:cNvPr>
        <xdr:cNvSpPr>
          <a:spLocks/>
        </xdr:cNvSpPr>
      </xdr:nvSpPr>
      <xdr:spPr bwMode="auto">
        <a:xfrm>
          <a:off x="251269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58</xdr:col>
      <xdr:colOff>0</xdr:colOff>
      <xdr:row>0</xdr:row>
      <xdr:rowOff>0</xdr:rowOff>
    </xdr:from>
    <xdr:to>
      <xdr:col>58</xdr:col>
      <xdr:colOff>0</xdr:colOff>
      <xdr:row>0</xdr:row>
      <xdr:rowOff>0</xdr:rowOff>
    </xdr:to>
    <xdr:sp macro="" textlink="">
      <xdr:nvSpPr>
        <xdr:cNvPr id="270765" name="AutoShape 26">
          <a:extLst>
            <a:ext uri="{FF2B5EF4-FFF2-40B4-BE49-F238E27FC236}">
              <a16:creationId xmlns:a16="http://schemas.microsoft.com/office/drawing/2014/main" id="{111BD330-B4A6-0A79-B2AE-1E9E61049C18}"/>
            </a:ext>
          </a:extLst>
        </xdr:cNvPr>
        <xdr:cNvSpPr>
          <a:spLocks/>
        </xdr:cNvSpPr>
      </xdr:nvSpPr>
      <xdr:spPr bwMode="auto">
        <a:xfrm>
          <a:off x="251269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406400</xdr:colOff>
      <xdr:row>0</xdr:row>
      <xdr:rowOff>0</xdr:rowOff>
    </xdr:to>
    <xdr:pic>
      <xdr:nvPicPr>
        <xdr:cNvPr id="270766" name="Picture 27">
          <a:extLst>
            <a:ext uri="{FF2B5EF4-FFF2-40B4-BE49-F238E27FC236}">
              <a16:creationId xmlns:a16="http://schemas.microsoft.com/office/drawing/2014/main" id="{F65F2792-39EA-1F0F-35E2-5356AB682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56</xdr:col>
      <xdr:colOff>0</xdr:colOff>
      <xdr:row>0</xdr:row>
      <xdr:rowOff>0</xdr:rowOff>
    </xdr:from>
    <xdr:to>
      <xdr:col>57</xdr:col>
      <xdr:colOff>406400</xdr:colOff>
      <xdr:row>0</xdr:row>
      <xdr:rowOff>0</xdr:rowOff>
    </xdr:to>
    <xdr:pic>
      <xdr:nvPicPr>
        <xdr:cNvPr id="270767" name="Picture 28">
          <a:extLst>
            <a:ext uri="{FF2B5EF4-FFF2-40B4-BE49-F238E27FC236}">
              <a16:creationId xmlns:a16="http://schemas.microsoft.com/office/drawing/2014/main" id="{918B9109-F548-6721-FDF2-3D392516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9035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53</xdr:col>
      <xdr:colOff>247650</xdr:colOff>
      <xdr:row>0</xdr:row>
      <xdr:rowOff>0</xdr:rowOff>
    </xdr:from>
    <xdr:to>
      <xdr:col>53</xdr:col>
      <xdr:colOff>368300</xdr:colOff>
      <xdr:row>0</xdr:row>
      <xdr:rowOff>0</xdr:rowOff>
    </xdr:to>
    <xdr:sp macro="" textlink="">
      <xdr:nvSpPr>
        <xdr:cNvPr id="270768" name="AutoShape 29">
          <a:extLst>
            <a:ext uri="{FF2B5EF4-FFF2-40B4-BE49-F238E27FC236}">
              <a16:creationId xmlns:a16="http://schemas.microsoft.com/office/drawing/2014/main" id="{1B0E9BFE-C404-C897-1500-0D19AA057C02}"/>
            </a:ext>
          </a:extLst>
        </xdr:cNvPr>
        <xdr:cNvSpPr>
          <a:spLocks/>
        </xdr:cNvSpPr>
      </xdr:nvSpPr>
      <xdr:spPr bwMode="auto">
        <a:xfrm>
          <a:off x="2353310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53</xdr:col>
      <xdr:colOff>247650</xdr:colOff>
      <xdr:row>0</xdr:row>
      <xdr:rowOff>0</xdr:rowOff>
    </xdr:from>
    <xdr:to>
      <xdr:col>53</xdr:col>
      <xdr:colOff>368300</xdr:colOff>
      <xdr:row>0</xdr:row>
      <xdr:rowOff>0</xdr:rowOff>
    </xdr:to>
    <xdr:sp macro="" textlink="">
      <xdr:nvSpPr>
        <xdr:cNvPr id="270769" name="AutoShape 30">
          <a:extLst>
            <a:ext uri="{FF2B5EF4-FFF2-40B4-BE49-F238E27FC236}">
              <a16:creationId xmlns:a16="http://schemas.microsoft.com/office/drawing/2014/main" id="{BCAAD4F8-906E-6B0E-0DF1-3317AB8A9FFE}"/>
            </a:ext>
          </a:extLst>
        </xdr:cNvPr>
        <xdr:cNvSpPr>
          <a:spLocks/>
        </xdr:cNvSpPr>
      </xdr:nvSpPr>
      <xdr:spPr bwMode="auto">
        <a:xfrm>
          <a:off x="2353310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70770" name="Picture 14">
          <a:extLst>
            <a:ext uri="{FF2B5EF4-FFF2-40B4-BE49-F238E27FC236}">
              <a16:creationId xmlns:a16="http://schemas.microsoft.com/office/drawing/2014/main" id="{4034E5AE-8811-195D-264E-7B296BC58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945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70771" name="Picture 15">
          <a:extLst>
            <a:ext uri="{FF2B5EF4-FFF2-40B4-BE49-F238E27FC236}">
              <a16:creationId xmlns:a16="http://schemas.microsoft.com/office/drawing/2014/main" id="{7836A28A-3108-A8BF-E3D2-1C13B0E8D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945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70772" name="Picture 16">
          <a:extLst>
            <a:ext uri="{FF2B5EF4-FFF2-40B4-BE49-F238E27FC236}">
              <a16:creationId xmlns:a16="http://schemas.microsoft.com/office/drawing/2014/main" id="{76CA77A9-5F33-F029-1CF1-36FCA615D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945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70773" name="Picture 18">
          <a:extLst>
            <a:ext uri="{FF2B5EF4-FFF2-40B4-BE49-F238E27FC236}">
              <a16:creationId xmlns:a16="http://schemas.microsoft.com/office/drawing/2014/main" id="{AC852B8F-50FB-E375-FA9E-0290C96AB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945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70774" name="Picture 19">
          <a:extLst>
            <a:ext uri="{FF2B5EF4-FFF2-40B4-BE49-F238E27FC236}">
              <a16:creationId xmlns:a16="http://schemas.microsoft.com/office/drawing/2014/main" id="{2FA0F286-6629-8FAD-D0EF-1BA419EBB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945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70775" name="Picture 20">
          <a:extLst>
            <a:ext uri="{FF2B5EF4-FFF2-40B4-BE49-F238E27FC236}">
              <a16:creationId xmlns:a16="http://schemas.microsoft.com/office/drawing/2014/main" id="{678731B1-C633-555F-FE0B-1B3215F6B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945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0</xdr:colOff>
      <xdr:row>0</xdr:row>
      <xdr:rowOff>0</xdr:rowOff>
    </xdr:from>
    <xdr:to>
      <xdr:col>40</xdr:col>
      <xdr:colOff>406400</xdr:colOff>
      <xdr:row>0</xdr:row>
      <xdr:rowOff>0</xdr:rowOff>
    </xdr:to>
    <xdr:pic>
      <xdr:nvPicPr>
        <xdr:cNvPr id="270776" name="Picture 27">
          <a:extLst>
            <a:ext uri="{FF2B5EF4-FFF2-40B4-BE49-F238E27FC236}">
              <a16:creationId xmlns:a16="http://schemas.microsoft.com/office/drawing/2014/main" id="{D33B08BF-D34D-F54C-4C0B-F8954C320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2925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70777" name="Picture 1">
          <a:extLst>
            <a:ext uri="{FF2B5EF4-FFF2-40B4-BE49-F238E27FC236}">
              <a16:creationId xmlns:a16="http://schemas.microsoft.com/office/drawing/2014/main" id="{F9C0D823-B874-559E-820D-D98B41462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3850" y="0"/>
          <a:ext cx="717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70778" name="Picture 5">
          <a:extLst>
            <a:ext uri="{FF2B5EF4-FFF2-40B4-BE49-F238E27FC236}">
              <a16:creationId xmlns:a16="http://schemas.microsoft.com/office/drawing/2014/main" id="{A75B92FA-AB9E-D040-851D-54A58343D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3850" y="0"/>
          <a:ext cx="717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0</xdr:colOff>
      <xdr:row>0</xdr:row>
      <xdr:rowOff>0</xdr:rowOff>
    </xdr:from>
    <xdr:to>
      <xdr:col>47</xdr:col>
      <xdr:colOff>406400</xdr:colOff>
      <xdr:row>0</xdr:row>
      <xdr:rowOff>0</xdr:rowOff>
    </xdr:to>
    <xdr:pic>
      <xdr:nvPicPr>
        <xdr:cNvPr id="270779" name="Picture 28">
          <a:extLst>
            <a:ext uri="{FF2B5EF4-FFF2-40B4-BE49-F238E27FC236}">
              <a16:creationId xmlns:a16="http://schemas.microsoft.com/office/drawing/2014/main" id="{0FF55EA3-7DA4-B21C-6E6B-E35F636BB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0735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247650</xdr:colOff>
      <xdr:row>0</xdr:row>
      <xdr:rowOff>0</xdr:rowOff>
    </xdr:from>
    <xdr:to>
      <xdr:col>43</xdr:col>
      <xdr:colOff>368300</xdr:colOff>
      <xdr:row>0</xdr:row>
      <xdr:rowOff>0</xdr:rowOff>
    </xdr:to>
    <xdr:sp macro="" textlink="">
      <xdr:nvSpPr>
        <xdr:cNvPr id="270780" name="AutoShape 29">
          <a:extLst>
            <a:ext uri="{FF2B5EF4-FFF2-40B4-BE49-F238E27FC236}">
              <a16:creationId xmlns:a16="http://schemas.microsoft.com/office/drawing/2014/main" id="{6D52435E-C511-4179-6588-78121458F275}"/>
            </a:ext>
          </a:extLst>
        </xdr:cNvPr>
        <xdr:cNvSpPr>
          <a:spLocks/>
        </xdr:cNvSpPr>
      </xdr:nvSpPr>
      <xdr:spPr bwMode="auto">
        <a:xfrm>
          <a:off x="1985010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43</xdr:col>
      <xdr:colOff>247650</xdr:colOff>
      <xdr:row>0</xdr:row>
      <xdr:rowOff>0</xdr:rowOff>
    </xdr:from>
    <xdr:to>
      <xdr:col>43</xdr:col>
      <xdr:colOff>368300</xdr:colOff>
      <xdr:row>0</xdr:row>
      <xdr:rowOff>0</xdr:rowOff>
    </xdr:to>
    <xdr:sp macro="" textlink="">
      <xdr:nvSpPr>
        <xdr:cNvPr id="270781" name="AutoShape 30">
          <a:extLst>
            <a:ext uri="{FF2B5EF4-FFF2-40B4-BE49-F238E27FC236}">
              <a16:creationId xmlns:a16="http://schemas.microsoft.com/office/drawing/2014/main" id="{4F728E79-84CB-D883-28CB-8BF8E58C3670}"/>
            </a:ext>
          </a:extLst>
        </xdr:cNvPr>
        <xdr:cNvSpPr>
          <a:spLocks/>
        </xdr:cNvSpPr>
      </xdr:nvSpPr>
      <xdr:spPr bwMode="auto">
        <a:xfrm>
          <a:off x="1985010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51</xdr:col>
      <xdr:colOff>0</xdr:colOff>
      <xdr:row>0</xdr:row>
      <xdr:rowOff>0</xdr:rowOff>
    </xdr:from>
    <xdr:to>
      <xdr:col>52</xdr:col>
      <xdr:colOff>406400</xdr:colOff>
      <xdr:row>0</xdr:row>
      <xdr:rowOff>0</xdr:rowOff>
    </xdr:to>
    <xdr:pic>
      <xdr:nvPicPr>
        <xdr:cNvPr id="270782" name="Picture 28">
          <a:extLst>
            <a:ext uri="{FF2B5EF4-FFF2-40B4-BE49-F238E27FC236}">
              <a16:creationId xmlns:a16="http://schemas.microsoft.com/office/drawing/2014/main" id="{43EFD951-8215-A9F4-0BA7-B59C8FBB1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885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48</xdr:col>
      <xdr:colOff>247650</xdr:colOff>
      <xdr:row>0</xdr:row>
      <xdr:rowOff>0</xdr:rowOff>
    </xdr:from>
    <xdr:to>
      <xdr:col>48</xdr:col>
      <xdr:colOff>368300</xdr:colOff>
      <xdr:row>0</xdr:row>
      <xdr:rowOff>0</xdr:rowOff>
    </xdr:to>
    <xdr:sp macro="" textlink="">
      <xdr:nvSpPr>
        <xdr:cNvPr id="270783" name="AutoShape 29">
          <a:extLst>
            <a:ext uri="{FF2B5EF4-FFF2-40B4-BE49-F238E27FC236}">
              <a16:creationId xmlns:a16="http://schemas.microsoft.com/office/drawing/2014/main" id="{5FDCC0D0-D1E8-EF48-93A3-28B820635379}"/>
            </a:ext>
          </a:extLst>
        </xdr:cNvPr>
        <xdr:cNvSpPr>
          <a:spLocks/>
        </xdr:cNvSpPr>
      </xdr:nvSpPr>
      <xdr:spPr bwMode="auto">
        <a:xfrm>
          <a:off x="2169160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48</xdr:col>
      <xdr:colOff>247650</xdr:colOff>
      <xdr:row>0</xdr:row>
      <xdr:rowOff>0</xdr:rowOff>
    </xdr:from>
    <xdr:to>
      <xdr:col>48</xdr:col>
      <xdr:colOff>368300</xdr:colOff>
      <xdr:row>0</xdr:row>
      <xdr:rowOff>0</xdr:rowOff>
    </xdr:to>
    <xdr:sp macro="" textlink="">
      <xdr:nvSpPr>
        <xdr:cNvPr id="270784" name="AutoShape 30">
          <a:extLst>
            <a:ext uri="{FF2B5EF4-FFF2-40B4-BE49-F238E27FC236}">
              <a16:creationId xmlns:a16="http://schemas.microsoft.com/office/drawing/2014/main" id="{746B058E-E31F-3F29-2121-E28A3D415FB7}"/>
            </a:ext>
          </a:extLst>
        </xdr:cNvPr>
        <xdr:cNvSpPr>
          <a:spLocks/>
        </xdr:cNvSpPr>
      </xdr:nvSpPr>
      <xdr:spPr bwMode="auto">
        <a:xfrm>
          <a:off x="2169160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270785" name="AutoShape 74">
          <a:extLst>
            <a:ext uri="{FF2B5EF4-FFF2-40B4-BE49-F238E27FC236}">
              <a16:creationId xmlns:a16="http://schemas.microsoft.com/office/drawing/2014/main" id="{1CA7DD15-69B9-FCDF-0163-4B88878A8B4B}"/>
            </a:ext>
          </a:extLst>
        </xdr:cNvPr>
        <xdr:cNvSpPr>
          <a:spLocks/>
        </xdr:cNvSpPr>
      </xdr:nvSpPr>
      <xdr:spPr bwMode="auto">
        <a:xfrm>
          <a:off x="1136650" y="158305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336550</xdr:colOff>
      <xdr:row>43</xdr:row>
      <xdr:rowOff>44450</xdr:rowOff>
    </xdr:from>
    <xdr:to>
      <xdr:col>18</xdr:col>
      <xdr:colOff>57150</xdr:colOff>
      <xdr:row>47</xdr:row>
      <xdr:rowOff>25400</xdr:rowOff>
    </xdr:to>
    <xdr:sp macro="" textlink="">
      <xdr:nvSpPr>
        <xdr:cNvPr id="270786" name="AutoShape 75">
          <a:extLst>
            <a:ext uri="{FF2B5EF4-FFF2-40B4-BE49-F238E27FC236}">
              <a16:creationId xmlns:a16="http://schemas.microsoft.com/office/drawing/2014/main" id="{AAEED608-EBCF-C499-3FD6-3DCA776897EB}"/>
            </a:ext>
          </a:extLst>
        </xdr:cNvPr>
        <xdr:cNvSpPr>
          <a:spLocks/>
        </xdr:cNvSpPr>
      </xdr:nvSpPr>
      <xdr:spPr bwMode="auto">
        <a:xfrm>
          <a:off x="10363200" y="15627350"/>
          <a:ext cx="88900" cy="895350"/>
        </a:xfrm>
        <a:prstGeom prst="leftBrace">
          <a:avLst>
            <a:gd name="adj1" fmla="val 8392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270787" name="AutoShape 74">
          <a:extLst>
            <a:ext uri="{FF2B5EF4-FFF2-40B4-BE49-F238E27FC236}">
              <a16:creationId xmlns:a16="http://schemas.microsoft.com/office/drawing/2014/main" id="{AE604080-B084-456A-37EA-81EA28929C9F}"/>
            </a:ext>
          </a:extLst>
        </xdr:cNvPr>
        <xdr:cNvSpPr>
          <a:spLocks/>
        </xdr:cNvSpPr>
      </xdr:nvSpPr>
      <xdr:spPr bwMode="auto">
        <a:xfrm>
          <a:off x="1136650" y="158305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88900</xdr:colOff>
          <xdr:row>0</xdr:row>
          <xdr:rowOff>95250</xdr:rowOff>
        </xdr:from>
        <xdr:to>
          <xdr:col>23</xdr:col>
          <xdr:colOff>209550</xdr:colOff>
          <xdr:row>3</xdr:row>
          <xdr:rowOff>12700</xdr:rowOff>
        </xdr:to>
        <xdr:sp macro="" textlink="">
          <xdr:nvSpPr>
            <xdr:cNvPr id="270400" name="Object 64" hidden="1">
              <a:extLst>
                <a:ext uri="{63B3BB69-23CF-44E3-9099-C40C66FF867C}">
                  <a14:compatExt spid="_x0000_s270400"/>
                </a:ext>
                <a:ext uri="{FF2B5EF4-FFF2-40B4-BE49-F238E27FC236}">
                  <a16:creationId xmlns:a16="http://schemas.microsoft.com/office/drawing/2014/main" id="{DAB54B47-8292-D3CE-1DFB-3657321300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10" name="Picture 1">
          <a:extLst>
            <a:ext uri="{FF2B5EF4-FFF2-40B4-BE49-F238E27FC236}">
              <a16:creationId xmlns:a16="http://schemas.microsoft.com/office/drawing/2014/main" id="{958902B4-8CAD-BD07-F183-765B67E2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11" name="Picture 2">
          <a:extLst>
            <a:ext uri="{FF2B5EF4-FFF2-40B4-BE49-F238E27FC236}">
              <a16:creationId xmlns:a16="http://schemas.microsoft.com/office/drawing/2014/main" id="{C3478350-A9AE-6195-A289-C7778D89C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12" name="Picture 3">
          <a:extLst>
            <a:ext uri="{FF2B5EF4-FFF2-40B4-BE49-F238E27FC236}">
              <a16:creationId xmlns:a16="http://schemas.microsoft.com/office/drawing/2014/main" id="{82FFDF03-160D-DC18-EB71-9634F4290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13" name="Picture 4">
          <a:extLst>
            <a:ext uri="{FF2B5EF4-FFF2-40B4-BE49-F238E27FC236}">
              <a16:creationId xmlns:a16="http://schemas.microsoft.com/office/drawing/2014/main" id="{62A07446-069C-7C31-32E9-AD817D1D7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16</xdr:row>
      <xdr:rowOff>0</xdr:rowOff>
    </xdr:from>
    <xdr:to>
      <xdr:col>57</xdr:col>
      <xdr:colOff>0</xdr:colOff>
      <xdr:row>16</xdr:row>
      <xdr:rowOff>0</xdr:rowOff>
    </xdr:to>
    <xdr:pic>
      <xdr:nvPicPr>
        <xdr:cNvPr id="287814" name="Picture 5">
          <a:extLst>
            <a:ext uri="{FF2B5EF4-FFF2-40B4-BE49-F238E27FC236}">
              <a16:creationId xmlns:a16="http://schemas.microsoft.com/office/drawing/2014/main" id="{F3D5EFC7-02A3-4425-1EC8-84C379701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3797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15" name="Picture 6">
          <a:extLst>
            <a:ext uri="{FF2B5EF4-FFF2-40B4-BE49-F238E27FC236}">
              <a16:creationId xmlns:a16="http://schemas.microsoft.com/office/drawing/2014/main" id="{5480FD43-7EA3-F703-B010-443C45D07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16" name="Picture 7">
          <a:extLst>
            <a:ext uri="{FF2B5EF4-FFF2-40B4-BE49-F238E27FC236}">
              <a16:creationId xmlns:a16="http://schemas.microsoft.com/office/drawing/2014/main" id="{AE842533-5D19-6FE3-4CBA-C9703CA1E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17" name="Picture 8">
          <a:extLst>
            <a:ext uri="{FF2B5EF4-FFF2-40B4-BE49-F238E27FC236}">
              <a16:creationId xmlns:a16="http://schemas.microsoft.com/office/drawing/2014/main" id="{A8B03E19-4B5A-5ED5-6E16-C66B84A92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18" name="Picture 9">
          <a:extLst>
            <a:ext uri="{FF2B5EF4-FFF2-40B4-BE49-F238E27FC236}">
              <a16:creationId xmlns:a16="http://schemas.microsoft.com/office/drawing/2014/main" id="{E1D5F253-F845-90E0-5E97-7D1BD528B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19" name="Picture 10">
          <a:extLst>
            <a:ext uri="{FF2B5EF4-FFF2-40B4-BE49-F238E27FC236}">
              <a16:creationId xmlns:a16="http://schemas.microsoft.com/office/drawing/2014/main" id="{203F2217-5600-1629-6AF6-6B4F08909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20" name="Picture 11">
          <a:extLst>
            <a:ext uri="{FF2B5EF4-FFF2-40B4-BE49-F238E27FC236}">
              <a16:creationId xmlns:a16="http://schemas.microsoft.com/office/drawing/2014/main" id="{E90F90A3-9C61-A451-9B24-267E6159B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21" name="Picture 12">
          <a:extLst>
            <a:ext uri="{FF2B5EF4-FFF2-40B4-BE49-F238E27FC236}">
              <a16:creationId xmlns:a16="http://schemas.microsoft.com/office/drawing/2014/main" id="{10E69345-A9C1-8C59-E67E-464D5782D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22" name="Picture 13">
          <a:extLst>
            <a:ext uri="{FF2B5EF4-FFF2-40B4-BE49-F238E27FC236}">
              <a16:creationId xmlns:a16="http://schemas.microsoft.com/office/drawing/2014/main" id="{CA72EC58-69F7-99F3-2974-E3AFAC942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23" name="Picture 14">
          <a:extLst>
            <a:ext uri="{FF2B5EF4-FFF2-40B4-BE49-F238E27FC236}">
              <a16:creationId xmlns:a16="http://schemas.microsoft.com/office/drawing/2014/main" id="{6A0C2B88-BC7D-588F-A94D-A8D87DDD3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24" name="Picture 15">
          <a:extLst>
            <a:ext uri="{FF2B5EF4-FFF2-40B4-BE49-F238E27FC236}">
              <a16:creationId xmlns:a16="http://schemas.microsoft.com/office/drawing/2014/main" id="{27C56E76-D5C9-4493-D127-8146A14F5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25" name="Picture 16">
          <a:extLst>
            <a:ext uri="{FF2B5EF4-FFF2-40B4-BE49-F238E27FC236}">
              <a16:creationId xmlns:a16="http://schemas.microsoft.com/office/drawing/2014/main" id="{F9251A0E-9D17-F298-CBE3-68FE38950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26" name="Picture 17">
          <a:extLst>
            <a:ext uri="{FF2B5EF4-FFF2-40B4-BE49-F238E27FC236}">
              <a16:creationId xmlns:a16="http://schemas.microsoft.com/office/drawing/2014/main" id="{FFE01015-6B38-9974-5CDF-E4DA6D508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311150</xdr:colOff>
      <xdr:row>0</xdr:row>
      <xdr:rowOff>0</xdr:rowOff>
    </xdr:from>
    <xdr:to>
      <xdr:col>20</xdr:col>
      <xdr:colOff>88900</xdr:colOff>
      <xdr:row>0</xdr:row>
      <xdr:rowOff>0</xdr:rowOff>
    </xdr:to>
    <xdr:pic>
      <xdr:nvPicPr>
        <xdr:cNvPr id="287827" name="Picture 18">
          <a:extLst>
            <a:ext uri="{FF2B5EF4-FFF2-40B4-BE49-F238E27FC236}">
              <a16:creationId xmlns:a16="http://schemas.microsoft.com/office/drawing/2014/main" id="{519CBA4B-C180-1246-DBD8-C6F458788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0" y="0"/>
          <a:ext cx="6159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28" name="Picture 19">
          <a:extLst>
            <a:ext uri="{FF2B5EF4-FFF2-40B4-BE49-F238E27FC236}">
              <a16:creationId xmlns:a16="http://schemas.microsoft.com/office/drawing/2014/main" id="{771506E5-AF23-344F-338A-13C65CA2E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29" name="Picture 20">
          <a:extLst>
            <a:ext uri="{FF2B5EF4-FFF2-40B4-BE49-F238E27FC236}">
              <a16:creationId xmlns:a16="http://schemas.microsoft.com/office/drawing/2014/main" id="{43C24ED1-0EAD-1D91-66EB-B83F134CF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30" name="Picture 21">
          <a:extLst>
            <a:ext uri="{FF2B5EF4-FFF2-40B4-BE49-F238E27FC236}">
              <a16:creationId xmlns:a16="http://schemas.microsoft.com/office/drawing/2014/main" id="{AC12990A-4798-FEED-387C-473F32E4C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31" name="Picture 22">
          <a:extLst>
            <a:ext uri="{FF2B5EF4-FFF2-40B4-BE49-F238E27FC236}">
              <a16:creationId xmlns:a16="http://schemas.microsoft.com/office/drawing/2014/main" id="{2ED08938-D157-1FE8-D696-73BB33C93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32" name="Picture 23">
          <a:extLst>
            <a:ext uri="{FF2B5EF4-FFF2-40B4-BE49-F238E27FC236}">
              <a16:creationId xmlns:a16="http://schemas.microsoft.com/office/drawing/2014/main" id="{9264DFD5-3D23-04AF-4386-0DD067D72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69</xdr:col>
      <xdr:colOff>101600</xdr:colOff>
      <xdr:row>28</xdr:row>
      <xdr:rowOff>0</xdr:rowOff>
    </xdr:from>
    <xdr:to>
      <xdr:col>70</xdr:col>
      <xdr:colOff>508000</xdr:colOff>
      <xdr:row>28</xdr:row>
      <xdr:rowOff>0</xdr:rowOff>
    </xdr:to>
    <xdr:pic>
      <xdr:nvPicPr>
        <xdr:cNvPr id="287833" name="Picture 24">
          <a:extLst>
            <a:ext uri="{FF2B5EF4-FFF2-40B4-BE49-F238E27FC236}">
              <a16:creationId xmlns:a16="http://schemas.microsoft.com/office/drawing/2014/main" id="{8F6F1CF1-FA06-D6CC-B13F-256A26F4B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15450" y="8629650"/>
          <a:ext cx="1047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34" name="Picture 25">
          <a:extLst>
            <a:ext uri="{FF2B5EF4-FFF2-40B4-BE49-F238E27FC236}">
              <a16:creationId xmlns:a16="http://schemas.microsoft.com/office/drawing/2014/main" id="{151A888A-69C5-E490-AAA0-44CA59288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35" name="Picture 26">
          <a:extLst>
            <a:ext uri="{FF2B5EF4-FFF2-40B4-BE49-F238E27FC236}">
              <a16:creationId xmlns:a16="http://schemas.microsoft.com/office/drawing/2014/main" id="{14C90242-E902-64AB-4960-4DFB04077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36" name="Picture 27">
          <a:extLst>
            <a:ext uri="{FF2B5EF4-FFF2-40B4-BE49-F238E27FC236}">
              <a16:creationId xmlns:a16="http://schemas.microsoft.com/office/drawing/2014/main" id="{B1C2C7B3-6716-BAF5-A91A-20D500966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37" name="Picture 28">
          <a:extLst>
            <a:ext uri="{FF2B5EF4-FFF2-40B4-BE49-F238E27FC236}">
              <a16:creationId xmlns:a16="http://schemas.microsoft.com/office/drawing/2014/main" id="{4FB5D234-B4A4-63A8-48A8-0AC27EA50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38" name="Picture 29">
          <a:extLst>
            <a:ext uri="{FF2B5EF4-FFF2-40B4-BE49-F238E27FC236}">
              <a16:creationId xmlns:a16="http://schemas.microsoft.com/office/drawing/2014/main" id="{559F34D8-BB04-E440-4A39-E0F5A1E43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39" name="Picture 30">
          <a:extLst>
            <a:ext uri="{FF2B5EF4-FFF2-40B4-BE49-F238E27FC236}">
              <a16:creationId xmlns:a16="http://schemas.microsoft.com/office/drawing/2014/main" id="{7632CFC3-54DB-1EBB-AFC5-D27377FD5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40" name="Picture 31">
          <a:extLst>
            <a:ext uri="{FF2B5EF4-FFF2-40B4-BE49-F238E27FC236}">
              <a16:creationId xmlns:a16="http://schemas.microsoft.com/office/drawing/2014/main" id="{1C589EC8-B2F9-B977-E03B-7307B09CC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41" name="Picture 32">
          <a:extLst>
            <a:ext uri="{FF2B5EF4-FFF2-40B4-BE49-F238E27FC236}">
              <a16:creationId xmlns:a16="http://schemas.microsoft.com/office/drawing/2014/main" id="{15472C2C-F265-278A-3ADE-945D2F548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42" name="Picture 33">
          <a:extLst>
            <a:ext uri="{FF2B5EF4-FFF2-40B4-BE49-F238E27FC236}">
              <a16:creationId xmlns:a16="http://schemas.microsoft.com/office/drawing/2014/main" id="{0D33CB8D-FDC4-088F-08E3-792514FA4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43" name="Picture 34">
          <a:extLst>
            <a:ext uri="{FF2B5EF4-FFF2-40B4-BE49-F238E27FC236}">
              <a16:creationId xmlns:a16="http://schemas.microsoft.com/office/drawing/2014/main" id="{AFA8D7A1-29BE-3E6A-4543-E27C81494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44" name="Picture 35">
          <a:extLst>
            <a:ext uri="{FF2B5EF4-FFF2-40B4-BE49-F238E27FC236}">
              <a16:creationId xmlns:a16="http://schemas.microsoft.com/office/drawing/2014/main" id="{76D3F0DE-5D43-5220-4BB8-3F3FBE0A9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45" name="Picture 42">
          <a:extLst>
            <a:ext uri="{FF2B5EF4-FFF2-40B4-BE49-F238E27FC236}">
              <a16:creationId xmlns:a16="http://schemas.microsoft.com/office/drawing/2014/main" id="{98B9261E-FED3-513F-6E60-41A233659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46" name="Picture 43">
          <a:extLst>
            <a:ext uri="{FF2B5EF4-FFF2-40B4-BE49-F238E27FC236}">
              <a16:creationId xmlns:a16="http://schemas.microsoft.com/office/drawing/2014/main" id="{0290FE83-511B-E442-AD3E-DC18D3CD4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47" name="Picture 44">
          <a:extLst>
            <a:ext uri="{FF2B5EF4-FFF2-40B4-BE49-F238E27FC236}">
              <a16:creationId xmlns:a16="http://schemas.microsoft.com/office/drawing/2014/main" id="{066A9278-3BF4-1BD8-5C3D-1DB729B27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48" name="Picture 45">
          <a:extLst>
            <a:ext uri="{FF2B5EF4-FFF2-40B4-BE49-F238E27FC236}">
              <a16:creationId xmlns:a16="http://schemas.microsoft.com/office/drawing/2014/main" id="{3BC850F9-4A58-70D8-51CC-5FB3D9CF6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49" name="Picture 46">
          <a:extLst>
            <a:ext uri="{FF2B5EF4-FFF2-40B4-BE49-F238E27FC236}">
              <a16:creationId xmlns:a16="http://schemas.microsoft.com/office/drawing/2014/main" id="{A8B8905F-0111-6457-9975-5A17F09B0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50" name="Picture 47">
          <a:extLst>
            <a:ext uri="{FF2B5EF4-FFF2-40B4-BE49-F238E27FC236}">
              <a16:creationId xmlns:a16="http://schemas.microsoft.com/office/drawing/2014/main" id="{B873F832-3B68-5884-3F02-5D23301A7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51" name="Picture 48">
          <a:extLst>
            <a:ext uri="{FF2B5EF4-FFF2-40B4-BE49-F238E27FC236}">
              <a16:creationId xmlns:a16="http://schemas.microsoft.com/office/drawing/2014/main" id="{5B8E578D-3017-74BD-F93D-9BD4CF9D5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52" name="Picture 49">
          <a:extLst>
            <a:ext uri="{FF2B5EF4-FFF2-40B4-BE49-F238E27FC236}">
              <a16:creationId xmlns:a16="http://schemas.microsoft.com/office/drawing/2014/main" id="{E6D01EB3-77E1-86BC-7A9C-A6D83D115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53" name="Picture 50">
          <a:extLst>
            <a:ext uri="{FF2B5EF4-FFF2-40B4-BE49-F238E27FC236}">
              <a16:creationId xmlns:a16="http://schemas.microsoft.com/office/drawing/2014/main" id="{4D3E7645-E8A5-EFC0-2C06-E5F7D3265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54" name="Picture 51">
          <a:extLst>
            <a:ext uri="{FF2B5EF4-FFF2-40B4-BE49-F238E27FC236}">
              <a16:creationId xmlns:a16="http://schemas.microsoft.com/office/drawing/2014/main" id="{B666968C-9C69-04BF-6581-90C627D80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55" name="Picture 52">
          <a:extLst>
            <a:ext uri="{FF2B5EF4-FFF2-40B4-BE49-F238E27FC236}">
              <a16:creationId xmlns:a16="http://schemas.microsoft.com/office/drawing/2014/main" id="{8D995527-B1F0-B532-2BAA-36E2A7CE3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56" name="Picture 53">
          <a:extLst>
            <a:ext uri="{FF2B5EF4-FFF2-40B4-BE49-F238E27FC236}">
              <a16:creationId xmlns:a16="http://schemas.microsoft.com/office/drawing/2014/main" id="{AF6B62E9-B4F2-C2A0-F931-12FDFCB2D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57" name="Picture 54">
          <a:extLst>
            <a:ext uri="{FF2B5EF4-FFF2-40B4-BE49-F238E27FC236}">
              <a16:creationId xmlns:a16="http://schemas.microsoft.com/office/drawing/2014/main" id="{F8B797AA-DC2E-8F4E-BFF3-D12AFFEE7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58" name="Picture 55">
          <a:extLst>
            <a:ext uri="{FF2B5EF4-FFF2-40B4-BE49-F238E27FC236}">
              <a16:creationId xmlns:a16="http://schemas.microsoft.com/office/drawing/2014/main" id="{E4EBB284-A178-8CA8-0611-FB962BD78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59" name="Picture 56">
          <a:extLst>
            <a:ext uri="{FF2B5EF4-FFF2-40B4-BE49-F238E27FC236}">
              <a16:creationId xmlns:a16="http://schemas.microsoft.com/office/drawing/2014/main" id="{D734B041-1F48-C109-EE73-5ED0A2EFA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60" name="Picture 57">
          <a:extLst>
            <a:ext uri="{FF2B5EF4-FFF2-40B4-BE49-F238E27FC236}">
              <a16:creationId xmlns:a16="http://schemas.microsoft.com/office/drawing/2014/main" id="{45BEC7C0-21B9-D73A-6F8F-EF01339CB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61" name="Picture 60">
          <a:extLst>
            <a:ext uri="{FF2B5EF4-FFF2-40B4-BE49-F238E27FC236}">
              <a16:creationId xmlns:a16="http://schemas.microsoft.com/office/drawing/2014/main" id="{5B540D2A-C30B-1382-2EB1-A8460FF05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62" name="Picture 61">
          <a:extLst>
            <a:ext uri="{FF2B5EF4-FFF2-40B4-BE49-F238E27FC236}">
              <a16:creationId xmlns:a16="http://schemas.microsoft.com/office/drawing/2014/main" id="{5ABBFFF9-A077-C9DF-9A28-700295018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63" name="Picture 62">
          <a:extLst>
            <a:ext uri="{FF2B5EF4-FFF2-40B4-BE49-F238E27FC236}">
              <a16:creationId xmlns:a16="http://schemas.microsoft.com/office/drawing/2014/main" id="{D470CA27-8371-D286-9156-08D2D397B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64" name="Picture 63">
          <a:extLst>
            <a:ext uri="{FF2B5EF4-FFF2-40B4-BE49-F238E27FC236}">
              <a16:creationId xmlns:a16="http://schemas.microsoft.com/office/drawing/2014/main" id="{3B89ACCE-95FE-77B1-E5F7-092A37DEA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65" name="Picture 64">
          <a:extLst>
            <a:ext uri="{FF2B5EF4-FFF2-40B4-BE49-F238E27FC236}">
              <a16:creationId xmlns:a16="http://schemas.microsoft.com/office/drawing/2014/main" id="{E94253D4-DEA8-7568-5453-EFD38CF62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66" name="Picture 65">
          <a:extLst>
            <a:ext uri="{FF2B5EF4-FFF2-40B4-BE49-F238E27FC236}">
              <a16:creationId xmlns:a16="http://schemas.microsoft.com/office/drawing/2014/main" id="{2EDCC185-E19F-1231-E08A-0AD2E81EE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67" name="Picture 66">
          <a:extLst>
            <a:ext uri="{FF2B5EF4-FFF2-40B4-BE49-F238E27FC236}">
              <a16:creationId xmlns:a16="http://schemas.microsoft.com/office/drawing/2014/main" id="{6801110B-34F1-7547-BC17-F48D0DBDD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68" name="Picture 67">
          <a:extLst>
            <a:ext uri="{FF2B5EF4-FFF2-40B4-BE49-F238E27FC236}">
              <a16:creationId xmlns:a16="http://schemas.microsoft.com/office/drawing/2014/main" id="{2E8BE454-1827-5C3A-83DD-80F7F96C1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69" name="Picture 68">
          <a:extLst>
            <a:ext uri="{FF2B5EF4-FFF2-40B4-BE49-F238E27FC236}">
              <a16:creationId xmlns:a16="http://schemas.microsoft.com/office/drawing/2014/main" id="{5825A49B-374D-CBC3-B15C-0CCB60A9E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70" name="Picture 69">
          <a:extLst>
            <a:ext uri="{FF2B5EF4-FFF2-40B4-BE49-F238E27FC236}">
              <a16:creationId xmlns:a16="http://schemas.microsoft.com/office/drawing/2014/main" id="{86EA1830-D53F-7E56-C7FA-E5B466BFE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71" name="Picture 70">
          <a:extLst>
            <a:ext uri="{FF2B5EF4-FFF2-40B4-BE49-F238E27FC236}">
              <a16:creationId xmlns:a16="http://schemas.microsoft.com/office/drawing/2014/main" id="{72DF0434-8D5C-71CE-8B3B-5F3D8F5D6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72" name="Picture 71">
          <a:extLst>
            <a:ext uri="{FF2B5EF4-FFF2-40B4-BE49-F238E27FC236}">
              <a16:creationId xmlns:a16="http://schemas.microsoft.com/office/drawing/2014/main" id="{205224EC-0A82-90DE-7CA0-61827C9A7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73" name="Picture 72">
          <a:extLst>
            <a:ext uri="{FF2B5EF4-FFF2-40B4-BE49-F238E27FC236}">
              <a16:creationId xmlns:a16="http://schemas.microsoft.com/office/drawing/2014/main" id="{C0750D62-5E32-E479-178D-AD0615045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74" name="Picture 73">
          <a:extLst>
            <a:ext uri="{FF2B5EF4-FFF2-40B4-BE49-F238E27FC236}">
              <a16:creationId xmlns:a16="http://schemas.microsoft.com/office/drawing/2014/main" id="{37FD0071-491D-0006-646E-77F925D85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75" name="Picture 74">
          <a:extLst>
            <a:ext uri="{FF2B5EF4-FFF2-40B4-BE49-F238E27FC236}">
              <a16:creationId xmlns:a16="http://schemas.microsoft.com/office/drawing/2014/main" id="{4B3A7611-21D0-EF3E-D73C-EC8468C71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76" name="Picture 75">
          <a:extLst>
            <a:ext uri="{FF2B5EF4-FFF2-40B4-BE49-F238E27FC236}">
              <a16:creationId xmlns:a16="http://schemas.microsoft.com/office/drawing/2014/main" id="{33713DF1-E140-0FD1-85C5-334E91A6F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77" name="Picture 1">
          <a:extLst>
            <a:ext uri="{FF2B5EF4-FFF2-40B4-BE49-F238E27FC236}">
              <a16:creationId xmlns:a16="http://schemas.microsoft.com/office/drawing/2014/main" id="{34DCEB9D-6C3A-0377-0A62-584BD82DF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78" name="Picture 2">
          <a:extLst>
            <a:ext uri="{FF2B5EF4-FFF2-40B4-BE49-F238E27FC236}">
              <a16:creationId xmlns:a16="http://schemas.microsoft.com/office/drawing/2014/main" id="{852C1BC5-8929-C5C4-138D-5938C8CE9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79" name="Picture 3">
          <a:extLst>
            <a:ext uri="{FF2B5EF4-FFF2-40B4-BE49-F238E27FC236}">
              <a16:creationId xmlns:a16="http://schemas.microsoft.com/office/drawing/2014/main" id="{F9AF6CD3-CB11-8248-3D4D-DBA8A2F21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80" name="Picture 4">
          <a:extLst>
            <a:ext uri="{FF2B5EF4-FFF2-40B4-BE49-F238E27FC236}">
              <a16:creationId xmlns:a16="http://schemas.microsoft.com/office/drawing/2014/main" id="{7475DD0E-54BC-F9D9-B60A-D5EB89E33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81" name="Picture 6">
          <a:extLst>
            <a:ext uri="{FF2B5EF4-FFF2-40B4-BE49-F238E27FC236}">
              <a16:creationId xmlns:a16="http://schemas.microsoft.com/office/drawing/2014/main" id="{EED94B15-BBAA-034E-C956-8E93D21A4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82" name="Picture 7">
          <a:extLst>
            <a:ext uri="{FF2B5EF4-FFF2-40B4-BE49-F238E27FC236}">
              <a16:creationId xmlns:a16="http://schemas.microsoft.com/office/drawing/2014/main" id="{731C5F5D-23FB-C5B8-81B0-5674A7E32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83" name="Picture 8">
          <a:extLst>
            <a:ext uri="{FF2B5EF4-FFF2-40B4-BE49-F238E27FC236}">
              <a16:creationId xmlns:a16="http://schemas.microsoft.com/office/drawing/2014/main" id="{7E0B4298-912E-DEC0-411A-9C5E5DBCD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84" name="Picture 9">
          <a:extLst>
            <a:ext uri="{FF2B5EF4-FFF2-40B4-BE49-F238E27FC236}">
              <a16:creationId xmlns:a16="http://schemas.microsoft.com/office/drawing/2014/main" id="{840B5A43-CECF-DD1A-59C1-9217A8B7C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85" name="Picture 10">
          <a:extLst>
            <a:ext uri="{FF2B5EF4-FFF2-40B4-BE49-F238E27FC236}">
              <a16:creationId xmlns:a16="http://schemas.microsoft.com/office/drawing/2014/main" id="{52EE5AF9-FAF8-686C-D200-C4497C3F0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86" name="Picture 11">
          <a:extLst>
            <a:ext uri="{FF2B5EF4-FFF2-40B4-BE49-F238E27FC236}">
              <a16:creationId xmlns:a16="http://schemas.microsoft.com/office/drawing/2014/main" id="{4474D6CD-C7C7-8163-4C88-C9398B136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87" name="Picture 12">
          <a:extLst>
            <a:ext uri="{FF2B5EF4-FFF2-40B4-BE49-F238E27FC236}">
              <a16:creationId xmlns:a16="http://schemas.microsoft.com/office/drawing/2014/main" id="{8FF8EE13-1F27-765F-ECEC-C87D702C1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88" name="Picture 13">
          <a:extLst>
            <a:ext uri="{FF2B5EF4-FFF2-40B4-BE49-F238E27FC236}">
              <a16:creationId xmlns:a16="http://schemas.microsoft.com/office/drawing/2014/main" id="{4E19A7DB-4114-2301-9FB9-75D5DDB06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89" name="Picture 14">
          <a:extLst>
            <a:ext uri="{FF2B5EF4-FFF2-40B4-BE49-F238E27FC236}">
              <a16:creationId xmlns:a16="http://schemas.microsoft.com/office/drawing/2014/main" id="{31898AD5-E5F0-F97C-FD49-2BFE7576D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90" name="Picture 15">
          <a:extLst>
            <a:ext uri="{FF2B5EF4-FFF2-40B4-BE49-F238E27FC236}">
              <a16:creationId xmlns:a16="http://schemas.microsoft.com/office/drawing/2014/main" id="{990F77BE-1377-60A4-A7DC-0BF83F7B3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91" name="Picture 16">
          <a:extLst>
            <a:ext uri="{FF2B5EF4-FFF2-40B4-BE49-F238E27FC236}">
              <a16:creationId xmlns:a16="http://schemas.microsoft.com/office/drawing/2014/main" id="{B2DA24B0-083A-F69B-776D-902D9A12E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92" name="Picture 17">
          <a:extLst>
            <a:ext uri="{FF2B5EF4-FFF2-40B4-BE49-F238E27FC236}">
              <a16:creationId xmlns:a16="http://schemas.microsoft.com/office/drawing/2014/main" id="{CD258F7E-BCA6-21BB-1E6B-6DB07B522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93" name="Picture 19">
          <a:extLst>
            <a:ext uri="{FF2B5EF4-FFF2-40B4-BE49-F238E27FC236}">
              <a16:creationId xmlns:a16="http://schemas.microsoft.com/office/drawing/2014/main" id="{292ACC15-52C3-25FD-B386-BF0736E94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94" name="Picture 20">
          <a:extLst>
            <a:ext uri="{FF2B5EF4-FFF2-40B4-BE49-F238E27FC236}">
              <a16:creationId xmlns:a16="http://schemas.microsoft.com/office/drawing/2014/main" id="{2B5C46C0-4C16-DB8A-9246-87527045A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95" name="Picture 21">
          <a:extLst>
            <a:ext uri="{FF2B5EF4-FFF2-40B4-BE49-F238E27FC236}">
              <a16:creationId xmlns:a16="http://schemas.microsoft.com/office/drawing/2014/main" id="{15004B4F-D922-DABA-903D-884620BC8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96" name="Picture 22">
          <a:extLst>
            <a:ext uri="{FF2B5EF4-FFF2-40B4-BE49-F238E27FC236}">
              <a16:creationId xmlns:a16="http://schemas.microsoft.com/office/drawing/2014/main" id="{4E7E9A80-B591-5EB4-7A2C-C42B6E075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97" name="Picture 23">
          <a:extLst>
            <a:ext uri="{FF2B5EF4-FFF2-40B4-BE49-F238E27FC236}">
              <a16:creationId xmlns:a16="http://schemas.microsoft.com/office/drawing/2014/main" id="{72996BE8-65F4-B62B-7EED-91C6CB307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69</xdr:col>
      <xdr:colOff>101600</xdr:colOff>
      <xdr:row>28</xdr:row>
      <xdr:rowOff>0</xdr:rowOff>
    </xdr:from>
    <xdr:to>
      <xdr:col>70</xdr:col>
      <xdr:colOff>508000</xdr:colOff>
      <xdr:row>28</xdr:row>
      <xdr:rowOff>0</xdr:rowOff>
    </xdr:to>
    <xdr:pic>
      <xdr:nvPicPr>
        <xdr:cNvPr id="287898" name="Picture 24">
          <a:extLst>
            <a:ext uri="{FF2B5EF4-FFF2-40B4-BE49-F238E27FC236}">
              <a16:creationId xmlns:a16="http://schemas.microsoft.com/office/drawing/2014/main" id="{59E9405E-944C-3EAD-40AE-98B5D88E4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15450" y="8629650"/>
          <a:ext cx="1047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899" name="Picture 25">
          <a:extLst>
            <a:ext uri="{FF2B5EF4-FFF2-40B4-BE49-F238E27FC236}">
              <a16:creationId xmlns:a16="http://schemas.microsoft.com/office/drawing/2014/main" id="{0B11785B-4929-BEC5-F890-FF107CFD3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00" name="Picture 26">
          <a:extLst>
            <a:ext uri="{FF2B5EF4-FFF2-40B4-BE49-F238E27FC236}">
              <a16:creationId xmlns:a16="http://schemas.microsoft.com/office/drawing/2014/main" id="{58E2BD9F-DF60-A0A9-1AEE-B4273C7ED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01" name="Picture 27">
          <a:extLst>
            <a:ext uri="{FF2B5EF4-FFF2-40B4-BE49-F238E27FC236}">
              <a16:creationId xmlns:a16="http://schemas.microsoft.com/office/drawing/2014/main" id="{B9D93F39-927B-7F5C-9E8F-185F793D2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02" name="Picture 28">
          <a:extLst>
            <a:ext uri="{FF2B5EF4-FFF2-40B4-BE49-F238E27FC236}">
              <a16:creationId xmlns:a16="http://schemas.microsoft.com/office/drawing/2014/main" id="{8E700754-29E3-29B5-64A6-2B8C501F2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03" name="Picture 29">
          <a:extLst>
            <a:ext uri="{FF2B5EF4-FFF2-40B4-BE49-F238E27FC236}">
              <a16:creationId xmlns:a16="http://schemas.microsoft.com/office/drawing/2014/main" id="{6A07D9F2-D0B0-6CE0-1B07-F0D1B7837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04" name="Picture 30">
          <a:extLst>
            <a:ext uri="{FF2B5EF4-FFF2-40B4-BE49-F238E27FC236}">
              <a16:creationId xmlns:a16="http://schemas.microsoft.com/office/drawing/2014/main" id="{A1882BC0-1F4A-4E70-1E02-DC35696A6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05" name="Picture 31">
          <a:extLst>
            <a:ext uri="{FF2B5EF4-FFF2-40B4-BE49-F238E27FC236}">
              <a16:creationId xmlns:a16="http://schemas.microsoft.com/office/drawing/2014/main" id="{92198572-E65C-BB13-EE4C-BC43E3082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06" name="Picture 32">
          <a:extLst>
            <a:ext uri="{FF2B5EF4-FFF2-40B4-BE49-F238E27FC236}">
              <a16:creationId xmlns:a16="http://schemas.microsoft.com/office/drawing/2014/main" id="{BB56BB3D-AF3C-153D-222E-517805398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07" name="Picture 33">
          <a:extLst>
            <a:ext uri="{FF2B5EF4-FFF2-40B4-BE49-F238E27FC236}">
              <a16:creationId xmlns:a16="http://schemas.microsoft.com/office/drawing/2014/main" id="{601BDED2-9F2A-8C5C-F8D2-81A4228AF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08" name="Picture 34">
          <a:extLst>
            <a:ext uri="{FF2B5EF4-FFF2-40B4-BE49-F238E27FC236}">
              <a16:creationId xmlns:a16="http://schemas.microsoft.com/office/drawing/2014/main" id="{7A0B3093-7A23-E9F2-3405-779F8FFEE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09" name="Picture 35">
          <a:extLst>
            <a:ext uri="{FF2B5EF4-FFF2-40B4-BE49-F238E27FC236}">
              <a16:creationId xmlns:a16="http://schemas.microsoft.com/office/drawing/2014/main" id="{B51CB845-E280-E4AF-D87A-BB16845B5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10" name="Picture 60">
          <a:extLst>
            <a:ext uri="{FF2B5EF4-FFF2-40B4-BE49-F238E27FC236}">
              <a16:creationId xmlns:a16="http://schemas.microsoft.com/office/drawing/2014/main" id="{5E4EF675-DEA8-85CF-0F87-232265D27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11" name="Picture 61">
          <a:extLst>
            <a:ext uri="{FF2B5EF4-FFF2-40B4-BE49-F238E27FC236}">
              <a16:creationId xmlns:a16="http://schemas.microsoft.com/office/drawing/2014/main" id="{2E843E5F-6280-0D48-A45B-E75B64F1B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12" name="Picture 62">
          <a:extLst>
            <a:ext uri="{FF2B5EF4-FFF2-40B4-BE49-F238E27FC236}">
              <a16:creationId xmlns:a16="http://schemas.microsoft.com/office/drawing/2014/main" id="{9FE5959A-D259-BAF5-DDF5-6EC19C61A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13" name="Picture 63">
          <a:extLst>
            <a:ext uri="{FF2B5EF4-FFF2-40B4-BE49-F238E27FC236}">
              <a16:creationId xmlns:a16="http://schemas.microsoft.com/office/drawing/2014/main" id="{466E4581-A6A0-FBB9-008F-DC6B652DC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14" name="Picture 64">
          <a:extLst>
            <a:ext uri="{FF2B5EF4-FFF2-40B4-BE49-F238E27FC236}">
              <a16:creationId xmlns:a16="http://schemas.microsoft.com/office/drawing/2014/main" id="{1FB9BA9F-EF87-221B-EBC4-B7EBBAE3C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15" name="Picture 65">
          <a:extLst>
            <a:ext uri="{FF2B5EF4-FFF2-40B4-BE49-F238E27FC236}">
              <a16:creationId xmlns:a16="http://schemas.microsoft.com/office/drawing/2014/main" id="{3F05D416-FBAF-D830-564F-A282AD8F4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16" name="Picture 66">
          <a:extLst>
            <a:ext uri="{FF2B5EF4-FFF2-40B4-BE49-F238E27FC236}">
              <a16:creationId xmlns:a16="http://schemas.microsoft.com/office/drawing/2014/main" id="{39AE481B-8EB7-3455-0F39-A26690BAC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17" name="Picture 67">
          <a:extLst>
            <a:ext uri="{FF2B5EF4-FFF2-40B4-BE49-F238E27FC236}">
              <a16:creationId xmlns:a16="http://schemas.microsoft.com/office/drawing/2014/main" id="{800ADEB4-2454-305F-ECEF-D36924C8B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18" name="Picture 68">
          <a:extLst>
            <a:ext uri="{FF2B5EF4-FFF2-40B4-BE49-F238E27FC236}">
              <a16:creationId xmlns:a16="http://schemas.microsoft.com/office/drawing/2014/main" id="{44882189-4021-2D09-B13D-5DC1960FE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19" name="Picture 69">
          <a:extLst>
            <a:ext uri="{FF2B5EF4-FFF2-40B4-BE49-F238E27FC236}">
              <a16:creationId xmlns:a16="http://schemas.microsoft.com/office/drawing/2014/main" id="{D29FB8ED-63FD-B19F-E53E-D240AF9ED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20" name="Picture 70">
          <a:extLst>
            <a:ext uri="{FF2B5EF4-FFF2-40B4-BE49-F238E27FC236}">
              <a16:creationId xmlns:a16="http://schemas.microsoft.com/office/drawing/2014/main" id="{C4E14F26-7738-A649-A2A8-1093A6FD2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21" name="Picture 71">
          <a:extLst>
            <a:ext uri="{FF2B5EF4-FFF2-40B4-BE49-F238E27FC236}">
              <a16:creationId xmlns:a16="http://schemas.microsoft.com/office/drawing/2014/main" id="{1A18949C-FF14-7E4F-0E5D-634125CAA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22" name="Picture 72">
          <a:extLst>
            <a:ext uri="{FF2B5EF4-FFF2-40B4-BE49-F238E27FC236}">
              <a16:creationId xmlns:a16="http://schemas.microsoft.com/office/drawing/2014/main" id="{444B5110-C101-31CA-0CF0-9C647CADD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23" name="Picture 73">
          <a:extLst>
            <a:ext uri="{FF2B5EF4-FFF2-40B4-BE49-F238E27FC236}">
              <a16:creationId xmlns:a16="http://schemas.microsoft.com/office/drawing/2014/main" id="{E9F7E710-CCD7-13A0-FDD8-127595CDA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24" name="Picture 74">
          <a:extLst>
            <a:ext uri="{FF2B5EF4-FFF2-40B4-BE49-F238E27FC236}">
              <a16:creationId xmlns:a16="http://schemas.microsoft.com/office/drawing/2014/main" id="{FCC4D442-628A-507C-EA9D-B1B48B07D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25" name="Picture 75">
          <a:extLst>
            <a:ext uri="{FF2B5EF4-FFF2-40B4-BE49-F238E27FC236}">
              <a16:creationId xmlns:a16="http://schemas.microsoft.com/office/drawing/2014/main" id="{53CCEABF-0493-E68C-F65D-AE2F4B5AC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26" name="Picture 42">
          <a:extLst>
            <a:ext uri="{FF2B5EF4-FFF2-40B4-BE49-F238E27FC236}">
              <a16:creationId xmlns:a16="http://schemas.microsoft.com/office/drawing/2014/main" id="{66B7CB31-AC88-4435-D040-DA08437AB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27" name="Picture 43">
          <a:extLst>
            <a:ext uri="{FF2B5EF4-FFF2-40B4-BE49-F238E27FC236}">
              <a16:creationId xmlns:a16="http://schemas.microsoft.com/office/drawing/2014/main" id="{B9B627EF-4260-51C3-9A7D-AFC45FC44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28" name="Picture 44">
          <a:extLst>
            <a:ext uri="{FF2B5EF4-FFF2-40B4-BE49-F238E27FC236}">
              <a16:creationId xmlns:a16="http://schemas.microsoft.com/office/drawing/2014/main" id="{BB64C19E-4D77-0A69-2DEF-C6F23E2DE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29" name="Picture 45">
          <a:extLst>
            <a:ext uri="{FF2B5EF4-FFF2-40B4-BE49-F238E27FC236}">
              <a16:creationId xmlns:a16="http://schemas.microsoft.com/office/drawing/2014/main" id="{13A08FC9-7225-B176-75FD-9D0B8CDAD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30" name="Picture 46">
          <a:extLst>
            <a:ext uri="{FF2B5EF4-FFF2-40B4-BE49-F238E27FC236}">
              <a16:creationId xmlns:a16="http://schemas.microsoft.com/office/drawing/2014/main" id="{30BE05F1-F709-2FE9-15BD-6055EEC23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31" name="Picture 47">
          <a:extLst>
            <a:ext uri="{FF2B5EF4-FFF2-40B4-BE49-F238E27FC236}">
              <a16:creationId xmlns:a16="http://schemas.microsoft.com/office/drawing/2014/main" id="{73A50A0C-99FC-299A-3312-9362EC669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32" name="Picture 48">
          <a:extLst>
            <a:ext uri="{FF2B5EF4-FFF2-40B4-BE49-F238E27FC236}">
              <a16:creationId xmlns:a16="http://schemas.microsoft.com/office/drawing/2014/main" id="{10F5DA09-3DDF-DFD2-298B-B192308D3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33" name="Picture 49">
          <a:extLst>
            <a:ext uri="{FF2B5EF4-FFF2-40B4-BE49-F238E27FC236}">
              <a16:creationId xmlns:a16="http://schemas.microsoft.com/office/drawing/2014/main" id="{34AA7804-190F-8E93-82E1-4DFFFBC96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34" name="Picture 50">
          <a:extLst>
            <a:ext uri="{FF2B5EF4-FFF2-40B4-BE49-F238E27FC236}">
              <a16:creationId xmlns:a16="http://schemas.microsoft.com/office/drawing/2014/main" id="{E6B726D5-0768-F5DB-C6B0-D947B32FF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35" name="Picture 51">
          <a:extLst>
            <a:ext uri="{FF2B5EF4-FFF2-40B4-BE49-F238E27FC236}">
              <a16:creationId xmlns:a16="http://schemas.microsoft.com/office/drawing/2014/main" id="{9BEC37B0-16B1-B46B-E238-A229C592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36" name="Picture 52">
          <a:extLst>
            <a:ext uri="{FF2B5EF4-FFF2-40B4-BE49-F238E27FC236}">
              <a16:creationId xmlns:a16="http://schemas.microsoft.com/office/drawing/2014/main" id="{EDD65937-8189-C0E2-F19A-00FC2C504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37" name="Picture 53">
          <a:extLst>
            <a:ext uri="{FF2B5EF4-FFF2-40B4-BE49-F238E27FC236}">
              <a16:creationId xmlns:a16="http://schemas.microsoft.com/office/drawing/2014/main" id="{32CE37EA-8FE7-10FB-7246-EA2665FB6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38" name="Picture 54">
          <a:extLst>
            <a:ext uri="{FF2B5EF4-FFF2-40B4-BE49-F238E27FC236}">
              <a16:creationId xmlns:a16="http://schemas.microsoft.com/office/drawing/2014/main" id="{D088D6AB-91E7-D106-30F7-F7DDD2986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39" name="Picture 55">
          <a:extLst>
            <a:ext uri="{FF2B5EF4-FFF2-40B4-BE49-F238E27FC236}">
              <a16:creationId xmlns:a16="http://schemas.microsoft.com/office/drawing/2014/main" id="{A8FD45DC-02F5-92B1-F6B1-949104147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40" name="Picture 56">
          <a:extLst>
            <a:ext uri="{FF2B5EF4-FFF2-40B4-BE49-F238E27FC236}">
              <a16:creationId xmlns:a16="http://schemas.microsoft.com/office/drawing/2014/main" id="{7F50739F-1369-A2AA-4EAC-F23044B92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28</xdr:row>
      <xdr:rowOff>0</xdr:rowOff>
    </xdr:from>
    <xdr:to>
      <xdr:col>57</xdr:col>
      <xdr:colOff>0</xdr:colOff>
      <xdr:row>28</xdr:row>
      <xdr:rowOff>0</xdr:rowOff>
    </xdr:to>
    <xdr:pic>
      <xdr:nvPicPr>
        <xdr:cNvPr id="287941" name="Picture 57">
          <a:extLst>
            <a:ext uri="{FF2B5EF4-FFF2-40B4-BE49-F238E27FC236}">
              <a16:creationId xmlns:a16="http://schemas.microsoft.com/office/drawing/2014/main" id="{F99C3DFF-C5EE-4928-3B92-9182C7F19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8629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45</xdr:row>
      <xdr:rowOff>19050</xdr:rowOff>
    </xdr:from>
    <xdr:to>
      <xdr:col>1</xdr:col>
      <xdr:colOff>50800</xdr:colOff>
      <xdr:row>47</xdr:row>
      <xdr:rowOff>38100</xdr:rowOff>
    </xdr:to>
    <xdr:sp macro="" textlink="">
      <xdr:nvSpPr>
        <xdr:cNvPr id="287942" name="AutoShape 78">
          <a:extLst>
            <a:ext uri="{FF2B5EF4-FFF2-40B4-BE49-F238E27FC236}">
              <a16:creationId xmlns:a16="http://schemas.microsoft.com/office/drawing/2014/main" id="{3C9FD512-044C-109A-B060-6829ACAA8076}"/>
            </a:ext>
          </a:extLst>
        </xdr:cNvPr>
        <xdr:cNvSpPr>
          <a:spLocks/>
        </xdr:cNvSpPr>
      </xdr:nvSpPr>
      <xdr:spPr bwMode="auto">
        <a:xfrm>
          <a:off x="1009650" y="166433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21</xdr:col>
      <xdr:colOff>577850</xdr:colOff>
      <xdr:row>44</xdr:row>
      <xdr:rowOff>31750</xdr:rowOff>
    </xdr:from>
    <xdr:to>
      <xdr:col>22</xdr:col>
      <xdr:colOff>57150</xdr:colOff>
      <xdr:row>48</xdr:row>
      <xdr:rowOff>12700</xdr:rowOff>
    </xdr:to>
    <xdr:sp macro="" textlink="">
      <xdr:nvSpPr>
        <xdr:cNvPr id="287943" name="AutoShape 79">
          <a:extLst>
            <a:ext uri="{FF2B5EF4-FFF2-40B4-BE49-F238E27FC236}">
              <a16:creationId xmlns:a16="http://schemas.microsoft.com/office/drawing/2014/main" id="{E5B52D0D-98FC-AA4A-B97B-9AA3DF8D0E69}"/>
            </a:ext>
          </a:extLst>
        </xdr:cNvPr>
        <xdr:cNvSpPr>
          <a:spLocks/>
        </xdr:cNvSpPr>
      </xdr:nvSpPr>
      <xdr:spPr bwMode="auto">
        <a:xfrm>
          <a:off x="12287250" y="16427450"/>
          <a:ext cx="57150" cy="895350"/>
        </a:xfrm>
        <a:prstGeom prst="leftBrace">
          <a:avLst>
            <a:gd name="adj1" fmla="val 130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31750</xdr:colOff>
      <xdr:row>1</xdr:row>
      <xdr:rowOff>400050</xdr:rowOff>
    </xdr:from>
    <xdr:to>
      <xdr:col>7</xdr:col>
      <xdr:colOff>330200</xdr:colOff>
      <xdr:row>2</xdr:row>
      <xdr:rowOff>374650</xdr:rowOff>
    </xdr:to>
    <xdr:pic>
      <xdr:nvPicPr>
        <xdr:cNvPr id="287944" name="Picture 1" descr="C:\Users\user\OneDrive\Desktop\DU-100-Logo.png">
          <a:extLst>
            <a:ext uri="{FF2B5EF4-FFF2-40B4-BE49-F238E27FC236}">
              <a16:creationId xmlns:a16="http://schemas.microsoft.com/office/drawing/2014/main" id="{AC03916A-D3DE-D3E6-B9AD-CF33E8C62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1900" y="628650"/>
          <a:ext cx="9969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228600</xdr:colOff>
      <xdr:row>1</xdr:row>
      <xdr:rowOff>209550</xdr:rowOff>
    </xdr:from>
    <xdr:to>
      <xdr:col>42</xdr:col>
      <xdr:colOff>50800</xdr:colOff>
      <xdr:row>2</xdr:row>
      <xdr:rowOff>209550</xdr:rowOff>
    </xdr:to>
    <xdr:pic>
      <xdr:nvPicPr>
        <xdr:cNvPr id="287945" name="Picture 2" descr="C:\Users\user\OneDrive\Desktop\Mujib100.png">
          <a:extLst>
            <a:ext uri="{FF2B5EF4-FFF2-40B4-BE49-F238E27FC236}">
              <a16:creationId xmlns:a16="http://schemas.microsoft.com/office/drawing/2014/main" id="{37F8524B-C36E-9573-C8E8-D5744B70C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40550" y="438150"/>
          <a:ext cx="1079500" cy="501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279400</xdr:colOff>
          <xdr:row>0</xdr:row>
          <xdr:rowOff>127000</xdr:rowOff>
        </xdr:from>
        <xdr:to>
          <xdr:col>21</xdr:col>
          <xdr:colOff>19050</xdr:colOff>
          <xdr:row>1</xdr:row>
          <xdr:rowOff>495300</xdr:rowOff>
        </xdr:to>
        <xdr:sp macro="" textlink="">
          <xdr:nvSpPr>
            <xdr:cNvPr id="269447" name="Object 135" hidden="1">
              <a:extLst>
                <a:ext uri="{63B3BB69-23CF-44E3-9099-C40C66FF867C}">
                  <a14:compatExt spid="_x0000_s269447"/>
                </a:ext>
                <a:ext uri="{FF2B5EF4-FFF2-40B4-BE49-F238E27FC236}">
                  <a16:creationId xmlns:a16="http://schemas.microsoft.com/office/drawing/2014/main" id="{D0D527B7-3E04-CAD8-7D52-84C24BF84C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1682750</xdr:colOff>
      <xdr:row>78</xdr:row>
      <xdr:rowOff>0</xdr:rowOff>
    </xdr:from>
    <xdr:to>
      <xdr:col>1</xdr:col>
      <xdr:colOff>50800</xdr:colOff>
      <xdr:row>78</xdr:row>
      <xdr:rowOff>0</xdr:rowOff>
    </xdr:to>
    <xdr:sp macro="" textlink="">
      <xdr:nvSpPr>
        <xdr:cNvPr id="262190" name="AutoShape 13">
          <a:extLst>
            <a:ext uri="{FF2B5EF4-FFF2-40B4-BE49-F238E27FC236}">
              <a16:creationId xmlns:a16="http://schemas.microsoft.com/office/drawing/2014/main" id="{9666B2C0-9E21-6AA5-8A61-C23D62E8412E}"/>
            </a:ext>
          </a:extLst>
        </xdr:cNvPr>
        <xdr:cNvSpPr>
          <a:spLocks/>
        </xdr:cNvSpPr>
      </xdr:nvSpPr>
      <xdr:spPr bwMode="auto">
        <a:xfrm>
          <a:off x="1339850" y="3021965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203200</xdr:colOff>
      <xdr:row>64872</xdr:row>
      <xdr:rowOff>69850</xdr:rowOff>
    </xdr:from>
    <xdr:to>
      <xdr:col>27</xdr:col>
      <xdr:colOff>381000</xdr:colOff>
      <xdr:row>64874</xdr:row>
      <xdr:rowOff>19050</xdr:rowOff>
    </xdr:to>
    <xdr:pic>
      <xdr:nvPicPr>
        <xdr:cNvPr id="262191" name="Object 11">
          <a:extLst>
            <a:ext uri="{FF2B5EF4-FFF2-40B4-BE49-F238E27FC236}">
              <a16:creationId xmlns:a16="http://schemas.microsoft.com/office/drawing/2014/main" id="{9B0175F8-BF31-8394-F24D-33249880B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0" y="10727778900"/>
          <a:ext cx="57785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361950</xdr:colOff>
      <xdr:row>0</xdr:row>
      <xdr:rowOff>196850</xdr:rowOff>
    </xdr:from>
    <xdr:to>
      <xdr:col>20</xdr:col>
      <xdr:colOff>107950</xdr:colOff>
      <xdr:row>3</xdr:row>
      <xdr:rowOff>25400</xdr:rowOff>
    </xdr:to>
    <xdr:pic>
      <xdr:nvPicPr>
        <xdr:cNvPr id="262192" name="Object 12">
          <a:extLst>
            <a:ext uri="{FF2B5EF4-FFF2-40B4-BE49-F238E27FC236}">
              <a16:creationId xmlns:a16="http://schemas.microsoft.com/office/drawing/2014/main" id="{1788BC8E-B50B-3865-D78E-1C8E23C19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02900" y="196850"/>
          <a:ext cx="5461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1308100</xdr:colOff>
      <xdr:row>71</xdr:row>
      <xdr:rowOff>19050</xdr:rowOff>
    </xdr:from>
    <xdr:to>
      <xdr:col>1</xdr:col>
      <xdr:colOff>19050</xdr:colOff>
      <xdr:row>73</xdr:row>
      <xdr:rowOff>38100</xdr:rowOff>
    </xdr:to>
    <xdr:sp macro="" textlink="">
      <xdr:nvSpPr>
        <xdr:cNvPr id="262193" name="AutoShape 13">
          <a:extLst>
            <a:ext uri="{FF2B5EF4-FFF2-40B4-BE49-F238E27FC236}">
              <a16:creationId xmlns:a16="http://schemas.microsoft.com/office/drawing/2014/main" id="{CBF77A92-6EE1-D909-B267-20CED20F0421}"/>
            </a:ext>
          </a:extLst>
        </xdr:cNvPr>
        <xdr:cNvSpPr>
          <a:spLocks/>
        </xdr:cNvSpPr>
      </xdr:nvSpPr>
      <xdr:spPr bwMode="auto">
        <a:xfrm>
          <a:off x="1308100" y="288290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70</xdr:row>
      <xdr:rowOff>31750</xdr:rowOff>
    </xdr:from>
    <xdr:to>
      <xdr:col>21</xdr:col>
      <xdr:colOff>57150</xdr:colOff>
      <xdr:row>74</xdr:row>
      <xdr:rowOff>12700</xdr:rowOff>
    </xdr:to>
    <xdr:sp macro="" textlink="">
      <xdr:nvSpPr>
        <xdr:cNvPr id="262194" name="AutoShape 14">
          <a:extLst>
            <a:ext uri="{FF2B5EF4-FFF2-40B4-BE49-F238E27FC236}">
              <a16:creationId xmlns:a16="http://schemas.microsoft.com/office/drawing/2014/main" id="{EF4D7971-73DD-06DF-F2AE-1F4B2BFB5C87}"/>
            </a:ext>
          </a:extLst>
        </xdr:cNvPr>
        <xdr:cNvSpPr>
          <a:spLocks/>
        </xdr:cNvSpPr>
      </xdr:nvSpPr>
      <xdr:spPr bwMode="auto">
        <a:xfrm>
          <a:off x="11341100" y="28613100"/>
          <a:ext cx="57150" cy="895350"/>
        </a:xfrm>
        <a:prstGeom prst="leftBrace">
          <a:avLst>
            <a:gd name="adj1" fmla="val 130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50</xdr:row>
      <xdr:rowOff>0</xdr:rowOff>
    </xdr:from>
    <xdr:to>
      <xdr:col>1</xdr:col>
      <xdr:colOff>50800</xdr:colOff>
      <xdr:row>50</xdr:row>
      <xdr:rowOff>0</xdr:rowOff>
    </xdr:to>
    <xdr:sp macro="" textlink="">
      <xdr:nvSpPr>
        <xdr:cNvPr id="166461" name="AutoShape 7">
          <a:extLst>
            <a:ext uri="{FF2B5EF4-FFF2-40B4-BE49-F238E27FC236}">
              <a16:creationId xmlns:a16="http://schemas.microsoft.com/office/drawing/2014/main" id="{D095BE0D-CBDB-DF1E-F108-FA1627428C23}"/>
            </a:ext>
          </a:extLst>
        </xdr:cNvPr>
        <xdr:cNvSpPr>
          <a:spLocks/>
        </xdr:cNvSpPr>
      </xdr:nvSpPr>
      <xdr:spPr bwMode="auto">
        <a:xfrm>
          <a:off x="927100" y="1624330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50</xdr:row>
      <xdr:rowOff>0</xdr:rowOff>
    </xdr:from>
    <xdr:to>
      <xdr:col>21</xdr:col>
      <xdr:colOff>57150</xdr:colOff>
      <xdr:row>50</xdr:row>
      <xdr:rowOff>0</xdr:rowOff>
    </xdr:to>
    <xdr:sp macro="" textlink="">
      <xdr:nvSpPr>
        <xdr:cNvPr id="166462" name="AutoShape 8">
          <a:extLst>
            <a:ext uri="{FF2B5EF4-FFF2-40B4-BE49-F238E27FC236}">
              <a16:creationId xmlns:a16="http://schemas.microsoft.com/office/drawing/2014/main" id="{DA9489CB-4755-1098-C41C-DEB82C338FF3}"/>
            </a:ext>
          </a:extLst>
        </xdr:cNvPr>
        <xdr:cNvSpPr>
          <a:spLocks/>
        </xdr:cNvSpPr>
      </xdr:nvSpPr>
      <xdr:spPr bwMode="auto">
        <a:xfrm>
          <a:off x="10928350" y="1624330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50</xdr:row>
      <xdr:rowOff>0</xdr:rowOff>
    </xdr:from>
    <xdr:to>
      <xdr:col>1</xdr:col>
      <xdr:colOff>50800</xdr:colOff>
      <xdr:row>50</xdr:row>
      <xdr:rowOff>0</xdr:rowOff>
    </xdr:to>
    <xdr:sp macro="" textlink="">
      <xdr:nvSpPr>
        <xdr:cNvPr id="166463" name="AutoShape 9">
          <a:extLst>
            <a:ext uri="{FF2B5EF4-FFF2-40B4-BE49-F238E27FC236}">
              <a16:creationId xmlns:a16="http://schemas.microsoft.com/office/drawing/2014/main" id="{2720C7BE-8319-BF88-B29E-FC8DF2B44AC2}"/>
            </a:ext>
          </a:extLst>
        </xdr:cNvPr>
        <xdr:cNvSpPr>
          <a:spLocks/>
        </xdr:cNvSpPr>
      </xdr:nvSpPr>
      <xdr:spPr bwMode="auto">
        <a:xfrm>
          <a:off x="927100" y="1624330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50</xdr:row>
      <xdr:rowOff>0</xdr:rowOff>
    </xdr:from>
    <xdr:to>
      <xdr:col>21</xdr:col>
      <xdr:colOff>57150</xdr:colOff>
      <xdr:row>50</xdr:row>
      <xdr:rowOff>0</xdr:rowOff>
    </xdr:to>
    <xdr:sp macro="" textlink="">
      <xdr:nvSpPr>
        <xdr:cNvPr id="166464" name="AutoShape 10">
          <a:extLst>
            <a:ext uri="{FF2B5EF4-FFF2-40B4-BE49-F238E27FC236}">
              <a16:creationId xmlns:a16="http://schemas.microsoft.com/office/drawing/2014/main" id="{E92C9378-9094-81C2-7EB9-DAF853E5C98C}"/>
            </a:ext>
          </a:extLst>
        </xdr:cNvPr>
        <xdr:cNvSpPr>
          <a:spLocks/>
        </xdr:cNvSpPr>
      </xdr:nvSpPr>
      <xdr:spPr bwMode="auto">
        <a:xfrm>
          <a:off x="10928350" y="1624330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50</xdr:row>
      <xdr:rowOff>0</xdr:rowOff>
    </xdr:from>
    <xdr:to>
      <xdr:col>21</xdr:col>
      <xdr:colOff>57150</xdr:colOff>
      <xdr:row>50</xdr:row>
      <xdr:rowOff>0</xdr:rowOff>
    </xdr:to>
    <xdr:sp macro="" textlink="">
      <xdr:nvSpPr>
        <xdr:cNvPr id="166465" name="AutoShape 12">
          <a:extLst>
            <a:ext uri="{FF2B5EF4-FFF2-40B4-BE49-F238E27FC236}">
              <a16:creationId xmlns:a16="http://schemas.microsoft.com/office/drawing/2014/main" id="{9CA697A9-3FB5-D753-5FBB-73D6E7FF1020}"/>
            </a:ext>
          </a:extLst>
        </xdr:cNvPr>
        <xdr:cNvSpPr>
          <a:spLocks/>
        </xdr:cNvSpPr>
      </xdr:nvSpPr>
      <xdr:spPr bwMode="auto">
        <a:xfrm>
          <a:off x="10928350" y="1624330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50</xdr:row>
      <xdr:rowOff>0</xdr:rowOff>
    </xdr:from>
    <xdr:to>
      <xdr:col>1</xdr:col>
      <xdr:colOff>50800</xdr:colOff>
      <xdr:row>50</xdr:row>
      <xdr:rowOff>0</xdr:rowOff>
    </xdr:to>
    <xdr:sp macro="" textlink="">
      <xdr:nvSpPr>
        <xdr:cNvPr id="166466" name="AutoShape 13">
          <a:extLst>
            <a:ext uri="{FF2B5EF4-FFF2-40B4-BE49-F238E27FC236}">
              <a16:creationId xmlns:a16="http://schemas.microsoft.com/office/drawing/2014/main" id="{02A2B920-67EC-5349-5857-5467E9D637FE}"/>
            </a:ext>
          </a:extLst>
        </xdr:cNvPr>
        <xdr:cNvSpPr>
          <a:spLocks/>
        </xdr:cNvSpPr>
      </xdr:nvSpPr>
      <xdr:spPr bwMode="auto">
        <a:xfrm>
          <a:off x="927100" y="1624330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50</xdr:row>
      <xdr:rowOff>0</xdr:rowOff>
    </xdr:from>
    <xdr:to>
      <xdr:col>21</xdr:col>
      <xdr:colOff>57150</xdr:colOff>
      <xdr:row>50</xdr:row>
      <xdr:rowOff>0</xdr:rowOff>
    </xdr:to>
    <xdr:sp macro="" textlink="">
      <xdr:nvSpPr>
        <xdr:cNvPr id="166467" name="AutoShape 14">
          <a:extLst>
            <a:ext uri="{FF2B5EF4-FFF2-40B4-BE49-F238E27FC236}">
              <a16:creationId xmlns:a16="http://schemas.microsoft.com/office/drawing/2014/main" id="{0542AB92-55FE-68B5-F17A-298E87132E55}"/>
            </a:ext>
          </a:extLst>
        </xdr:cNvPr>
        <xdr:cNvSpPr>
          <a:spLocks/>
        </xdr:cNvSpPr>
      </xdr:nvSpPr>
      <xdr:spPr bwMode="auto">
        <a:xfrm>
          <a:off x="10928350" y="1624330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203200</xdr:colOff>
      <xdr:row>65200</xdr:row>
      <xdr:rowOff>69850</xdr:rowOff>
    </xdr:from>
    <xdr:to>
      <xdr:col>27</xdr:col>
      <xdr:colOff>381000</xdr:colOff>
      <xdr:row>65202</xdr:row>
      <xdr:rowOff>19050</xdr:rowOff>
    </xdr:to>
    <xdr:pic>
      <xdr:nvPicPr>
        <xdr:cNvPr id="166468" name="Object 11">
          <a:extLst>
            <a:ext uri="{FF2B5EF4-FFF2-40B4-BE49-F238E27FC236}">
              <a16:creationId xmlns:a16="http://schemas.microsoft.com/office/drawing/2014/main" id="{43249945-2CA1-439D-EBBB-E776193D3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31750" y="10772578150"/>
          <a:ext cx="57785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158750</xdr:colOff>
      <xdr:row>0</xdr:row>
      <xdr:rowOff>177800</xdr:rowOff>
    </xdr:from>
    <xdr:to>
      <xdr:col>20</xdr:col>
      <xdr:colOff>311150</xdr:colOff>
      <xdr:row>3</xdr:row>
      <xdr:rowOff>6350</xdr:rowOff>
    </xdr:to>
    <xdr:pic>
      <xdr:nvPicPr>
        <xdr:cNvPr id="166469" name="Object 12">
          <a:extLst>
            <a:ext uri="{FF2B5EF4-FFF2-40B4-BE49-F238E27FC236}">
              <a16:creationId xmlns:a16="http://schemas.microsoft.com/office/drawing/2014/main" id="{020C561C-EDC6-C72D-D887-9556C8794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177800"/>
          <a:ext cx="5524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50</xdr:row>
      <xdr:rowOff>0</xdr:rowOff>
    </xdr:from>
    <xdr:to>
      <xdr:col>1</xdr:col>
      <xdr:colOff>50800</xdr:colOff>
      <xdr:row>50</xdr:row>
      <xdr:rowOff>0</xdr:rowOff>
    </xdr:to>
    <xdr:sp macro="" textlink="">
      <xdr:nvSpPr>
        <xdr:cNvPr id="166470" name="AutoShape 11">
          <a:extLst>
            <a:ext uri="{FF2B5EF4-FFF2-40B4-BE49-F238E27FC236}">
              <a16:creationId xmlns:a16="http://schemas.microsoft.com/office/drawing/2014/main" id="{0B7CE29D-4A68-8440-4ECE-CAEF0EE75341}"/>
            </a:ext>
          </a:extLst>
        </xdr:cNvPr>
        <xdr:cNvSpPr>
          <a:spLocks/>
        </xdr:cNvSpPr>
      </xdr:nvSpPr>
      <xdr:spPr bwMode="auto">
        <a:xfrm>
          <a:off x="927100" y="1624330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50</xdr:row>
      <xdr:rowOff>0</xdr:rowOff>
    </xdr:from>
    <xdr:to>
      <xdr:col>21</xdr:col>
      <xdr:colOff>57150</xdr:colOff>
      <xdr:row>50</xdr:row>
      <xdr:rowOff>0</xdr:rowOff>
    </xdr:to>
    <xdr:sp macro="" textlink="">
      <xdr:nvSpPr>
        <xdr:cNvPr id="166471" name="AutoShape 12">
          <a:extLst>
            <a:ext uri="{FF2B5EF4-FFF2-40B4-BE49-F238E27FC236}">
              <a16:creationId xmlns:a16="http://schemas.microsoft.com/office/drawing/2014/main" id="{338CC8E5-5628-0F86-5F61-CEC4F34CFE5E}"/>
            </a:ext>
          </a:extLst>
        </xdr:cNvPr>
        <xdr:cNvSpPr>
          <a:spLocks/>
        </xdr:cNvSpPr>
      </xdr:nvSpPr>
      <xdr:spPr bwMode="auto">
        <a:xfrm>
          <a:off x="10928350" y="1624330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50</xdr:row>
      <xdr:rowOff>0</xdr:rowOff>
    </xdr:from>
    <xdr:to>
      <xdr:col>21</xdr:col>
      <xdr:colOff>57150</xdr:colOff>
      <xdr:row>50</xdr:row>
      <xdr:rowOff>0</xdr:rowOff>
    </xdr:to>
    <xdr:sp macro="" textlink="">
      <xdr:nvSpPr>
        <xdr:cNvPr id="166472" name="AutoShape 14">
          <a:extLst>
            <a:ext uri="{FF2B5EF4-FFF2-40B4-BE49-F238E27FC236}">
              <a16:creationId xmlns:a16="http://schemas.microsoft.com/office/drawing/2014/main" id="{8C068625-77C7-8251-F5E6-52E2055BB710}"/>
            </a:ext>
          </a:extLst>
        </xdr:cNvPr>
        <xdr:cNvSpPr>
          <a:spLocks/>
        </xdr:cNvSpPr>
      </xdr:nvSpPr>
      <xdr:spPr bwMode="auto">
        <a:xfrm>
          <a:off x="10928350" y="1624330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46</xdr:row>
      <xdr:rowOff>19050</xdr:rowOff>
    </xdr:from>
    <xdr:to>
      <xdr:col>1</xdr:col>
      <xdr:colOff>50800</xdr:colOff>
      <xdr:row>48</xdr:row>
      <xdr:rowOff>38100</xdr:rowOff>
    </xdr:to>
    <xdr:sp macro="" textlink="">
      <xdr:nvSpPr>
        <xdr:cNvPr id="166473" name="AutoShape 13">
          <a:extLst>
            <a:ext uri="{FF2B5EF4-FFF2-40B4-BE49-F238E27FC236}">
              <a16:creationId xmlns:a16="http://schemas.microsoft.com/office/drawing/2014/main" id="{960AC08A-87FD-5D00-E59B-DFD9D1A3EF01}"/>
            </a:ext>
          </a:extLst>
        </xdr:cNvPr>
        <xdr:cNvSpPr>
          <a:spLocks/>
        </xdr:cNvSpPr>
      </xdr:nvSpPr>
      <xdr:spPr bwMode="auto">
        <a:xfrm>
          <a:off x="927100" y="153479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45</xdr:row>
      <xdr:rowOff>31750</xdr:rowOff>
    </xdr:from>
    <xdr:to>
      <xdr:col>21</xdr:col>
      <xdr:colOff>57150</xdr:colOff>
      <xdr:row>49</xdr:row>
      <xdr:rowOff>12700</xdr:rowOff>
    </xdr:to>
    <xdr:sp macro="" textlink="">
      <xdr:nvSpPr>
        <xdr:cNvPr id="166474" name="AutoShape 14">
          <a:extLst>
            <a:ext uri="{FF2B5EF4-FFF2-40B4-BE49-F238E27FC236}">
              <a16:creationId xmlns:a16="http://schemas.microsoft.com/office/drawing/2014/main" id="{201AE8CF-7904-B776-C6FE-2DF8CA4E8EF6}"/>
            </a:ext>
          </a:extLst>
        </xdr:cNvPr>
        <xdr:cNvSpPr>
          <a:spLocks/>
        </xdr:cNvSpPr>
      </xdr:nvSpPr>
      <xdr:spPr bwMode="auto">
        <a:xfrm>
          <a:off x="10928350" y="15132050"/>
          <a:ext cx="57150" cy="895350"/>
        </a:xfrm>
        <a:prstGeom prst="leftBrace">
          <a:avLst>
            <a:gd name="adj1" fmla="val 130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46</xdr:row>
      <xdr:rowOff>19050</xdr:rowOff>
    </xdr:from>
    <xdr:to>
      <xdr:col>1</xdr:col>
      <xdr:colOff>50800</xdr:colOff>
      <xdr:row>48</xdr:row>
      <xdr:rowOff>38100</xdr:rowOff>
    </xdr:to>
    <xdr:sp macro="" textlink="">
      <xdr:nvSpPr>
        <xdr:cNvPr id="166475" name="AutoShape 13">
          <a:extLst>
            <a:ext uri="{FF2B5EF4-FFF2-40B4-BE49-F238E27FC236}">
              <a16:creationId xmlns:a16="http://schemas.microsoft.com/office/drawing/2014/main" id="{5AADE59A-DCF1-A5BF-F601-20D051061099}"/>
            </a:ext>
          </a:extLst>
        </xdr:cNvPr>
        <xdr:cNvSpPr>
          <a:spLocks/>
        </xdr:cNvSpPr>
      </xdr:nvSpPr>
      <xdr:spPr bwMode="auto">
        <a:xfrm>
          <a:off x="927100" y="153479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577850</xdr:colOff>
      <xdr:row>24</xdr:row>
      <xdr:rowOff>0</xdr:rowOff>
    </xdr:from>
    <xdr:to>
      <xdr:col>21</xdr:col>
      <xdr:colOff>57150</xdr:colOff>
      <xdr:row>24</xdr:row>
      <xdr:rowOff>0</xdr:rowOff>
    </xdr:to>
    <xdr:sp macro="" textlink="">
      <xdr:nvSpPr>
        <xdr:cNvPr id="141748" name="AutoShape 4">
          <a:extLst>
            <a:ext uri="{FF2B5EF4-FFF2-40B4-BE49-F238E27FC236}">
              <a16:creationId xmlns:a16="http://schemas.microsoft.com/office/drawing/2014/main" id="{F25C7413-0916-B694-025B-DE83AB6949E0}"/>
            </a:ext>
          </a:extLst>
        </xdr:cNvPr>
        <xdr:cNvSpPr>
          <a:spLocks/>
        </xdr:cNvSpPr>
      </xdr:nvSpPr>
      <xdr:spPr bwMode="auto">
        <a:xfrm>
          <a:off x="11728450" y="577850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24</xdr:row>
      <xdr:rowOff>0</xdr:rowOff>
    </xdr:from>
    <xdr:to>
      <xdr:col>21</xdr:col>
      <xdr:colOff>57150</xdr:colOff>
      <xdr:row>24</xdr:row>
      <xdr:rowOff>0</xdr:rowOff>
    </xdr:to>
    <xdr:sp macro="" textlink="">
      <xdr:nvSpPr>
        <xdr:cNvPr id="141749" name="AutoShape 8">
          <a:extLst>
            <a:ext uri="{FF2B5EF4-FFF2-40B4-BE49-F238E27FC236}">
              <a16:creationId xmlns:a16="http://schemas.microsoft.com/office/drawing/2014/main" id="{7FEBA066-276B-3EE5-AFA5-78147EBE6F8F}"/>
            </a:ext>
          </a:extLst>
        </xdr:cNvPr>
        <xdr:cNvSpPr>
          <a:spLocks/>
        </xdr:cNvSpPr>
      </xdr:nvSpPr>
      <xdr:spPr bwMode="auto">
        <a:xfrm>
          <a:off x="11728450" y="577850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24</xdr:row>
      <xdr:rowOff>0</xdr:rowOff>
    </xdr:from>
    <xdr:to>
      <xdr:col>21</xdr:col>
      <xdr:colOff>57150</xdr:colOff>
      <xdr:row>24</xdr:row>
      <xdr:rowOff>0</xdr:rowOff>
    </xdr:to>
    <xdr:sp macro="" textlink="">
      <xdr:nvSpPr>
        <xdr:cNvPr id="141750" name="AutoShape 10">
          <a:extLst>
            <a:ext uri="{FF2B5EF4-FFF2-40B4-BE49-F238E27FC236}">
              <a16:creationId xmlns:a16="http://schemas.microsoft.com/office/drawing/2014/main" id="{85D933CE-CC40-368B-AF68-7791BFF2B754}"/>
            </a:ext>
          </a:extLst>
        </xdr:cNvPr>
        <xdr:cNvSpPr>
          <a:spLocks/>
        </xdr:cNvSpPr>
      </xdr:nvSpPr>
      <xdr:spPr bwMode="auto">
        <a:xfrm>
          <a:off x="11728450" y="577850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46</xdr:row>
      <xdr:rowOff>19050</xdr:rowOff>
    </xdr:from>
    <xdr:to>
      <xdr:col>1</xdr:col>
      <xdr:colOff>50800</xdr:colOff>
      <xdr:row>48</xdr:row>
      <xdr:rowOff>38100</xdr:rowOff>
    </xdr:to>
    <xdr:sp macro="" textlink="">
      <xdr:nvSpPr>
        <xdr:cNvPr id="141751" name="AutoShape 13">
          <a:extLst>
            <a:ext uri="{FF2B5EF4-FFF2-40B4-BE49-F238E27FC236}">
              <a16:creationId xmlns:a16="http://schemas.microsoft.com/office/drawing/2014/main" id="{C371E36D-A5FE-0C99-2437-D099D78A4D6F}"/>
            </a:ext>
          </a:extLst>
        </xdr:cNvPr>
        <xdr:cNvSpPr>
          <a:spLocks/>
        </xdr:cNvSpPr>
      </xdr:nvSpPr>
      <xdr:spPr bwMode="auto">
        <a:xfrm>
          <a:off x="927100" y="162877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45</xdr:row>
      <xdr:rowOff>31750</xdr:rowOff>
    </xdr:from>
    <xdr:to>
      <xdr:col>21</xdr:col>
      <xdr:colOff>57150</xdr:colOff>
      <xdr:row>49</xdr:row>
      <xdr:rowOff>12700</xdr:rowOff>
    </xdr:to>
    <xdr:sp macro="" textlink="">
      <xdr:nvSpPr>
        <xdr:cNvPr id="141752" name="AutoShape 14">
          <a:extLst>
            <a:ext uri="{FF2B5EF4-FFF2-40B4-BE49-F238E27FC236}">
              <a16:creationId xmlns:a16="http://schemas.microsoft.com/office/drawing/2014/main" id="{5794B81A-0A2A-9AF7-5347-14E523469C39}"/>
            </a:ext>
          </a:extLst>
        </xdr:cNvPr>
        <xdr:cNvSpPr>
          <a:spLocks/>
        </xdr:cNvSpPr>
      </xdr:nvSpPr>
      <xdr:spPr bwMode="auto">
        <a:xfrm>
          <a:off x="11728450" y="16071850"/>
          <a:ext cx="57150" cy="895350"/>
        </a:xfrm>
        <a:prstGeom prst="leftBrace">
          <a:avLst>
            <a:gd name="adj1" fmla="val 130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203200</xdr:colOff>
      <xdr:row>65308</xdr:row>
      <xdr:rowOff>69850</xdr:rowOff>
    </xdr:from>
    <xdr:to>
      <xdr:col>27</xdr:col>
      <xdr:colOff>381000</xdr:colOff>
      <xdr:row>65310</xdr:row>
      <xdr:rowOff>19050</xdr:rowOff>
    </xdr:to>
    <xdr:pic>
      <xdr:nvPicPr>
        <xdr:cNvPr id="141753" name="Object 11">
          <a:extLst>
            <a:ext uri="{FF2B5EF4-FFF2-40B4-BE49-F238E27FC236}">
              <a16:creationId xmlns:a16="http://schemas.microsoft.com/office/drawing/2014/main" id="{B448480F-028C-A72C-3E4D-48D0215E8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0791348750"/>
          <a:ext cx="57785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158750</xdr:colOff>
      <xdr:row>0</xdr:row>
      <xdr:rowOff>177800</xdr:rowOff>
    </xdr:from>
    <xdr:to>
      <xdr:col>20</xdr:col>
      <xdr:colOff>311150</xdr:colOff>
      <xdr:row>3</xdr:row>
      <xdr:rowOff>6350</xdr:rowOff>
    </xdr:to>
    <xdr:pic>
      <xdr:nvPicPr>
        <xdr:cNvPr id="141754" name="Object 12">
          <a:extLst>
            <a:ext uri="{FF2B5EF4-FFF2-40B4-BE49-F238E27FC236}">
              <a16:creationId xmlns:a16="http://schemas.microsoft.com/office/drawing/2014/main" id="{A1C98567-4345-84B6-1F50-8B4C4DBE8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7100" y="177800"/>
          <a:ext cx="5524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577850</xdr:colOff>
      <xdr:row>24</xdr:row>
      <xdr:rowOff>0</xdr:rowOff>
    </xdr:from>
    <xdr:to>
      <xdr:col>21</xdr:col>
      <xdr:colOff>57150</xdr:colOff>
      <xdr:row>24</xdr:row>
      <xdr:rowOff>0</xdr:rowOff>
    </xdr:to>
    <xdr:sp macro="" textlink="">
      <xdr:nvSpPr>
        <xdr:cNvPr id="141755" name="AutoShape 12">
          <a:extLst>
            <a:ext uri="{FF2B5EF4-FFF2-40B4-BE49-F238E27FC236}">
              <a16:creationId xmlns:a16="http://schemas.microsoft.com/office/drawing/2014/main" id="{31DE00AB-C7D0-CD6B-A5DD-BE73A0158BED}"/>
            </a:ext>
          </a:extLst>
        </xdr:cNvPr>
        <xdr:cNvSpPr>
          <a:spLocks/>
        </xdr:cNvSpPr>
      </xdr:nvSpPr>
      <xdr:spPr bwMode="auto">
        <a:xfrm>
          <a:off x="11728450" y="577850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24</xdr:row>
      <xdr:rowOff>0</xdr:rowOff>
    </xdr:from>
    <xdr:to>
      <xdr:col>21</xdr:col>
      <xdr:colOff>57150</xdr:colOff>
      <xdr:row>24</xdr:row>
      <xdr:rowOff>0</xdr:rowOff>
    </xdr:to>
    <xdr:sp macro="" textlink="">
      <xdr:nvSpPr>
        <xdr:cNvPr id="141756" name="AutoShape 14">
          <a:extLst>
            <a:ext uri="{FF2B5EF4-FFF2-40B4-BE49-F238E27FC236}">
              <a16:creationId xmlns:a16="http://schemas.microsoft.com/office/drawing/2014/main" id="{5FCB2D9B-DE62-C84B-8F54-143E5F7F77C2}"/>
            </a:ext>
          </a:extLst>
        </xdr:cNvPr>
        <xdr:cNvSpPr>
          <a:spLocks/>
        </xdr:cNvSpPr>
      </xdr:nvSpPr>
      <xdr:spPr bwMode="auto">
        <a:xfrm>
          <a:off x="11728450" y="577850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66</xdr:row>
      <xdr:rowOff>19050</xdr:rowOff>
    </xdr:from>
    <xdr:to>
      <xdr:col>1</xdr:col>
      <xdr:colOff>50800</xdr:colOff>
      <xdr:row>68</xdr:row>
      <xdr:rowOff>38100</xdr:rowOff>
    </xdr:to>
    <xdr:sp macro="" textlink="">
      <xdr:nvSpPr>
        <xdr:cNvPr id="144632" name="AutoShape 13">
          <a:extLst>
            <a:ext uri="{FF2B5EF4-FFF2-40B4-BE49-F238E27FC236}">
              <a16:creationId xmlns:a16="http://schemas.microsoft.com/office/drawing/2014/main" id="{A5440088-C489-F113-CFAA-81D7421A2659}"/>
            </a:ext>
          </a:extLst>
        </xdr:cNvPr>
        <xdr:cNvSpPr>
          <a:spLocks/>
        </xdr:cNvSpPr>
      </xdr:nvSpPr>
      <xdr:spPr bwMode="auto">
        <a:xfrm>
          <a:off x="927100" y="263207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65</xdr:row>
      <xdr:rowOff>31750</xdr:rowOff>
    </xdr:from>
    <xdr:to>
      <xdr:col>21</xdr:col>
      <xdr:colOff>57150</xdr:colOff>
      <xdr:row>69</xdr:row>
      <xdr:rowOff>12700</xdr:rowOff>
    </xdr:to>
    <xdr:sp macro="" textlink="">
      <xdr:nvSpPr>
        <xdr:cNvPr id="144633" name="AutoShape 14">
          <a:extLst>
            <a:ext uri="{FF2B5EF4-FFF2-40B4-BE49-F238E27FC236}">
              <a16:creationId xmlns:a16="http://schemas.microsoft.com/office/drawing/2014/main" id="{DA7B2D13-969D-CAB6-52FA-3D43FF905E7B}"/>
            </a:ext>
          </a:extLst>
        </xdr:cNvPr>
        <xdr:cNvSpPr>
          <a:spLocks/>
        </xdr:cNvSpPr>
      </xdr:nvSpPr>
      <xdr:spPr bwMode="auto">
        <a:xfrm>
          <a:off x="11728450" y="26104850"/>
          <a:ext cx="57150" cy="895350"/>
        </a:xfrm>
        <a:prstGeom prst="leftBrace">
          <a:avLst>
            <a:gd name="adj1" fmla="val 130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203200</xdr:colOff>
      <xdr:row>65328</xdr:row>
      <xdr:rowOff>69850</xdr:rowOff>
    </xdr:from>
    <xdr:to>
      <xdr:col>27</xdr:col>
      <xdr:colOff>381000</xdr:colOff>
      <xdr:row>65330</xdr:row>
      <xdr:rowOff>19050</xdr:rowOff>
    </xdr:to>
    <xdr:pic>
      <xdr:nvPicPr>
        <xdr:cNvPr id="144634" name="Object 11">
          <a:extLst>
            <a:ext uri="{FF2B5EF4-FFF2-40B4-BE49-F238E27FC236}">
              <a16:creationId xmlns:a16="http://schemas.microsoft.com/office/drawing/2014/main" id="{10BA05DB-63D2-47A1-77FE-594FE6942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0801381750"/>
          <a:ext cx="57785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158750</xdr:colOff>
      <xdr:row>0</xdr:row>
      <xdr:rowOff>177800</xdr:rowOff>
    </xdr:from>
    <xdr:to>
      <xdr:col>20</xdr:col>
      <xdr:colOff>311150</xdr:colOff>
      <xdr:row>3</xdr:row>
      <xdr:rowOff>6350</xdr:rowOff>
    </xdr:to>
    <xdr:pic>
      <xdr:nvPicPr>
        <xdr:cNvPr id="144635" name="Object 12">
          <a:extLst>
            <a:ext uri="{FF2B5EF4-FFF2-40B4-BE49-F238E27FC236}">
              <a16:creationId xmlns:a16="http://schemas.microsoft.com/office/drawing/2014/main" id="{26162D07-D018-3BA0-FD2D-373915AAC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7100" y="177800"/>
          <a:ext cx="5524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158750</xdr:colOff>
      <xdr:row>0</xdr:row>
      <xdr:rowOff>177800</xdr:rowOff>
    </xdr:from>
    <xdr:to>
      <xdr:col>20</xdr:col>
      <xdr:colOff>311150</xdr:colOff>
      <xdr:row>3</xdr:row>
      <xdr:rowOff>6350</xdr:rowOff>
    </xdr:to>
    <xdr:pic>
      <xdr:nvPicPr>
        <xdr:cNvPr id="144636" name="Object 12">
          <a:extLst>
            <a:ext uri="{FF2B5EF4-FFF2-40B4-BE49-F238E27FC236}">
              <a16:creationId xmlns:a16="http://schemas.microsoft.com/office/drawing/2014/main" id="{3F7DCA48-8BE5-1B23-4E04-71E590357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7100" y="177800"/>
          <a:ext cx="5524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53</xdr:row>
      <xdr:rowOff>0</xdr:rowOff>
    </xdr:from>
    <xdr:to>
      <xdr:col>1</xdr:col>
      <xdr:colOff>50800</xdr:colOff>
      <xdr:row>53</xdr:row>
      <xdr:rowOff>0</xdr:rowOff>
    </xdr:to>
    <xdr:sp macro="" textlink="">
      <xdr:nvSpPr>
        <xdr:cNvPr id="176320" name="AutoShape 13">
          <a:extLst>
            <a:ext uri="{FF2B5EF4-FFF2-40B4-BE49-F238E27FC236}">
              <a16:creationId xmlns:a16="http://schemas.microsoft.com/office/drawing/2014/main" id="{28E2B080-2C54-A656-9294-20B180D33135}"/>
            </a:ext>
          </a:extLst>
        </xdr:cNvPr>
        <xdr:cNvSpPr>
          <a:spLocks/>
        </xdr:cNvSpPr>
      </xdr:nvSpPr>
      <xdr:spPr bwMode="auto">
        <a:xfrm>
          <a:off x="927100" y="1767840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203200</xdr:colOff>
      <xdr:row>64847</xdr:row>
      <xdr:rowOff>69850</xdr:rowOff>
    </xdr:from>
    <xdr:to>
      <xdr:col>27</xdr:col>
      <xdr:colOff>381000</xdr:colOff>
      <xdr:row>64849</xdr:row>
      <xdr:rowOff>19050</xdr:rowOff>
    </xdr:to>
    <xdr:pic>
      <xdr:nvPicPr>
        <xdr:cNvPr id="176321" name="Object 11">
          <a:extLst>
            <a:ext uri="{FF2B5EF4-FFF2-40B4-BE49-F238E27FC236}">
              <a16:creationId xmlns:a16="http://schemas.microsoft.com/office/drawing/2014/main" id="{045A4CD5-055F-872C-D2FF-EEABC6B4B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1900" y="10715237650"/>
          <a:ext cx="57785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158750</xdr:colOff>
      <xdr:row>0</xdr:row>
      <xdr:rowOff>177800</xdr:rowOff>
    </xdr:from>
    <xdr:to>
      <xdr:col>20</xdr:col>
      <xdr:colOff>311150</xdr:colOff>
      <xdr:row>3</xdr:row>
      <xdr:rowOff>6350</xdr:rowOff>
    </xdr:to>
    <xdr:pic>
      <xdr:nvPicPr>
        <xdr:cNvPr id="176322" name="Object 12">
          <a:extLst>
            <a:ext uri="{FF2B5EF4-FFF2-40B4-BE49-F238E27FC236}">
              <a16:creationId xmlns:a16="http://schemas.microsoft.com/office/drawing/2014/main" id="{4426177B-1B98-30E8-9F3B-25E2A2722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7100" y="177800"/>
          <a:ext cx="5524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46</xdr:row>
      <xdr:rowOff>19050</xdr:rowOff>
    </xdr:from>
    <xdr:to>
      <xdr:col>1</xdr:col>
      <xdr:colOff>50800</xdr:colOff>
      <xdr:row>48</xdr:row>
      <xdr:rowOff>38100</xdr:rowOff>
    </xdr:to>
    <xdr:sp macro="" textlink="">
      <xdr:nvSpPr>
        <xdr:cNvPr id="176323" name="AutoShape 13">
          <a:extLst>
            <a:ext uri="{FF2B5EF4-FFF2-40B4-BE49-F238E27FC236}">
              <a16:creationId xmlns:a16="http://schemas.microsoft.com/office/drawing/2014/main" id="{4264CB5A-8F63-E0FF-92CB-56E450149B5A}"/>
            </a:ext>
          </a:extLst>
        </xdr:cNvPr>
        <xdr:cNvSpPr>
          <a:spLocks/>
        </xdr:cNvSpPr>
      </xdr:nvSpPr>
      <xdr:spPr bwMode="auto">
        <a:xfrm>
          <a:off x="927100" y="162877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45</xdr:row>
      <xdr:rowOff>31750</xdr:rowOff>
    </xdr:from>
    <xdr:to>
      <xdr:col>21</xdr:col>
      <xdr:colOff>57150</xdr:colOff>
      <xdr:row>49</xdr:row>
      <xdr:rowOff>12700</xdr:rowOff>
    </xdr:to>
    <xdr:sp macro="" textlink="">
      <xdr:nvSpPr>
        <xdr:cNvPr id="176324" name="AutoShape 14">
          <a:extLst>
            <a:ext uri="{FF2B5EF4-FFF2-40B4-BE49-F238E27FC236}">
              <a16:creationId xmlns:a16="http://schemas.microsoft.com/office/drawing/2014/main" id="{70BF87B4-C72F-AF24-5664-6B1F797BBDFD}"/>
            </a:ext>
          </a:extLst>
        </xdr:cNvPr>
        <xdr:cNvSpPr>
          <a:spLocks/>
        </xdr:cNvSpPr>
      </xdr:nvSpPr>
      <xdr:spPr bwMode="auto">
        <a:xfrm>
          <a:off x="11728450" y="16071850"/>
          <a:ext cx="57150" cy="895350"/>
        </a:xfrm>
        <a:prstGeom prst="leftBrace">
          <a:avLst>
            <a:gd name="adj1" fmla="val 130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247650</xdr:colOff>
      <xdr:row>46</xdr:row>
      <xdr:rowOff>0</xdr:rowOff>
    </xdr:from>
    <xdr:to>
      <xdr:col>27</xdr:col>
      <xdr:colOff>57150</xdr:colOff>
      <xdr:row>46</xdr:row>
      <xdr:rowOff>0</xdr:rowOff>
    </xdr:to>
    <xdr:sp macro="" textlink="">
      <xdr:nvSpPr>
        <xdr:cNvPr id="167472" name="AutoShape 2">
          <a:extLst>
            <a:ext uri="{FF2B5EF4-FFF2-40B4-BE49-F238E27FC236}">
              <a16:creationId xmlns:a16="http://schemas.microsoft.com/office/drawing/2014/main" id="{A1BC6A79-E5A0-8224-9728-3894315419C1}"/>
            </a:ext>
          </a:extLst>
        </xdr:cNvPr>
        <xdr:cNvSpPr>
          <a:spLocks/>
        </xdr:cNvSpPr>
      </xdr:nvSpPr>
      <xdr:spPr bwMode="auto">
        <a:xfrm>
          <a:off x="12890500" y="16186150"/>
          <a:ext cx="1079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247650</xdr:colOff>
      <xdr:row>72</xdr:row>
      <xdr:rowOff>0</xdr:rowOff>
    </xdr:from>
    <xdr:to>
      <xdr:col>27</xdr:col>
      <xdr:colOff>57150</xdr:colOff>
      <xdr:row>72</xdr:row>
      <xdr:rowOff>0</xdr:rowOff>
    </xdr:to>
    <xdr:sp macro="" textlink="">
      <xdr:nvSpPr>
        <xdr:cNvPr id="167473" name="AutoShape 15">
          <a:extLst>
            <a:ext uri="{FF2B5EF4-FFF2-40B4-BE49-F238E27FC236}">
              <a16:creationId xmlns:a16="http://schemas.microsoft.com/office/drawing/2014/main" id="{D8EE2947-CB63-A436-B966-30BC1610D6E7}"/>
            </a:ext>
          </a:extLst>
        </xdr:cNvPr>
        <xdr:cNvSpPr>
          <a:spLocks/>
        </xdr:cNvSpPr>
      </xdr:nvSpPr>
      <xdr:spPr bwMode="auto">
        <a:xfrm>
          <a:off x="12890500" y="27743150"/>
          <a:ext cx="1079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247650</xdr:colOff>
      <xdr:row>98</xdr:row>
      <xdr:rowOff>0</xdr:rowOff>
    </xdr:from>
    <xdr:to>
      <xdr:col>27</xdr:col>
      <xdr:colOff>57150</xdr:colOff>
      <xdr:row>98</xdr:row>
      <xdr:rowOff>0</xdr:rowOff>
    </xdr:to>
    <xdr:sp macro="" textlink="">
      <xdr:nvSpPr>
        <xdr:cNvPr id="167474" name="AutoShape 17">
          <a:extLst>
            <a:ext uri="{FF2B5EF4-FFF2-40B4-BE49-F238E27FC236}">
              <a16:creationId xmlns:a16="http://schemas.microsoft.com/office/drawing/2014/main" id="{3EDF4888-F56F-3E9C-3914-3309AA53BA93}"/>
            </a:ext>
          </a:extLst>
        </xdr:cNvPr>
        <xdr:cNvSpPr>
          <a:spLocks/>
        </xdr:cNvSpPr>
      </xdr:nvSpPr>
      <xdr:spPr bwMode="auto">
        <a:xfrm>
          <a:off x="12890500" y="39300150"/>
          <a:ext cx="1079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247650</xdr:colOff>
      <xdr:row>124</xdr:row>
      <xdr:rowOff>0</xdr:rowOff>
    </xdr:from>
    <xdr:to>
      <xdr:col>27</xdr:col>
      <xdr:colOff>57150</xdr:colOff>
      <xdr:row>124</xdr:row>
      <xdr:rowOff>0</xdr:rowOff>
    </xdr:to>
    <xdr:sp macro="" textlink="">
      <xdr:nvSpPr>
        <xdr:cNvPr id="167475" name="AutoShape 19">
          <a:extLst>
            <a:ext uri="{FF2B5EF4-FFF2-40B4-BE49-F238E27FC236}">
              <a16:creationId xmlns:a16="http://schemas.microsoft.com/office/drawing/2014/main" id="{8223FEC9-F3FD-345C-7F67-04E56C232A2D}"/>
            </a:ext>
          </a:extLst>
        </xdr:cNvPr>
        <xdr:cNvSpPr>
          <a:spLocks/>
        </xdr:cNvSpPr>
      </xdr:nvSpPr>
      <xdr:spPr bwMode="auto">
        <a:xfrm>
          <a:off x="12890500" y="50857150"/>
          <a:ext cx="1079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1162050</xdr:colOff>
      <xdr:row>48</xdr:row>
      <xdr:rowOff>19050</xdr:rowOff>
    </xdr:from>
    <xdr:to>
      <xdr:col>1</xdr:col>
      <xdr:colOff>50800</xdr:colOff>
      <xdr:row>50</xdr:row>
      <xdr:rowOff>38100</xdr:rowOff>
    </xdr:to>
    <xdr:sp macro="" textlink="">
      <xdr:nvSpPr>
        <xdr:cNvPr id="167476" name="AutoShape 18">
          <a:extLst>
            <a:ext uri="{FF2B5EF4-FFF2-40B4-BE49-F238E27FC236}">
              <a16:creationId xmlns:a16="http://schemas.microsoft.com/office/drawing/2014/main" id="{467454FB-8405-8B4E-B071-7705A6BA32E0}"/>
            </a:ext>
          </a:extLst>
        </xdr:cNvPr>
        <xdr:cNvSpPr>
          <a:spLocks/>
        </xdr:cNvSpPr>
      </xdr:nvSpPr>
      <xdr:spPr bwMode="auto">
        <a:xfrm>
          <a:off x="1162050" y="16713200"/>
          <a:ext cx="88900" cy="527050"/>
        </a:xfrm>
        <a:prstGeom prst="leftBrace">
          <a:avLst>
            <a:gd name="adj1" fmla="val 4940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47</xdr:row>
      <xdr:rowOff>38100</xdr:rowOff>
    </xdr:from>
    <xdr:to>
      <xdr:col>13</xdr:col>
      <xdr:colOff>57150</xdr:colOff>
      <xdr:row>51</xdr:row>
      <xdr:rowOff>19050</xdr:rowOff>
    </xdr:to>
    <xdr:sp macro="" textlink="">
      <xdr:nvSpPr>
        <xdr:cNvPr id="167477" name="AutoShape 19">
          <a:extLst>
            <a:ext uri="{FF2B5EF4-FFF2-40B4-BE49-F238E27FC236}">
              <a16:creationId xmlns:a16="http://schemas.microsoft.com/office/drawing/2014/main" id="{72BFEB3D-930C-83CE-F7E6-D99D9583605F}"/>
            </a:ext>
          </a:extLst>
        </xdr:cNvPr>
        <xdr:cNvSpPr>
          <a:spLocks/>
        </xdr:cNvSpPr>
      </xdr:nvSpPr>
      <xdr:spPr bwMode="auto">
        <a:xfrm>
          <a:off x="8712200" y="16478250"/>
          <a:ext cx="107950" cy="996950"/>
        </a:xfrm>
        <a:prstGeom prst="leftBrace">
          <a:avLst>
            <a:gd name="adj1" fmla="val 76961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1162050</xdr:colOff>
      <xdr:row>74</xdr:row>
      <xdr:rowOff>19050</xdr:rowOff>
    </xdr:from>
    <xdr:to>
      <xdr:col>1</xdr:col>
      <xdr:colOff>50800</xdr:colOff>
      <xdr:row>76</xdr:row>
      <xdr:rowOff>38100</xdr:rowOff>
    </xdr:to>
    <xdr:sp macro="" textlink="">
      <xdr:nvSpPr>
        <xdr:cNvPr id="167478" name="AutoShape 18">
          <a:extLst>
            <a:ext uri="{FF2B5EF4-FFF2-40B4-BE49-F238E27FC236}">
              <a16:creationId xmlns:a16="http://schemas.microsoft.com/office/drawing/2014/main" id="{EB278A13-37C0-DEFE-54F4-D3B744816EE4}"/>
            </a:ext>
          </a:extLst>
        </xdr:cNvPr>
        <xdr:cNvSpPr>
          <a:spLocks/>
        </xdr:cNvSpPr>
      </xdr:nvSpPr>
      <xdr:spPr bwMode="auto">
        <a:xfrm>
          <a:off x="1162050" y="28270200"/>
          <a:ext cx="88900" cy="527050"/>
        </a:xfrm>
        <a:prstGeom prst="leftBrace">
          <a:avLst>
            <a:gd name="adj1" fmla="val 4940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73</xdr:row>
      <xdr:rowOff>38100</xdr:rowOff>
    </xdr:from>
    <xdr:to>
      <xdr:col>13</xdr:col>
      <xdr:colOff>57150</xdr:colOff>
      <xdr:row>77</xdr:row>
      <xdr:rowOff>19050</xdr:rowOff>
    </xdr:to>
    <xdr:sp macro="" textlink="">
      <xdr:nvSpPr>
        <xdr:cNvPr id="167479" name="AutoShape 19">
          <a:extLst>
            <a:ext uri="{FF2B5EF4-FFF2-40B4-BE49-F238E27FC236}">
              <a16:creationId xmlns:a16="http://schemas.microsoft.com/office/drawing/2014/main" id="{D226AC0E-E8D4-2B8B-29EF-22E63A21ADAB}"/>
            </a:ext>
          </a:extLst>
        </xdr:cNvPr>
        <xdr:cNvSpPr>
          <a:spLocks/>
        </xdr:cNvSpPr>
      </xdr:nvSpPr>
      <xdr:spPr bwMode="auto">
        <a:xfrm>
          <a:off x="8712200" y="28035250"/>
          <a:ext cx="107950" cy="996950"/>
        </a:xfrm>
        <a:prstGeom prst="leftBrace">
          <a:avLst>
            <a:gd name="adj1" fmla="val 76961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1162050</xdr:colOff>
      <xdr:row>100</xdr:row>
      <xdr:rowOff>19050</xdr:rowOff>
    </xdr:from>
    <xdr:to>
      <xdr:col>1</xdr:col>
      <xdr:colOff>50800</xdr:colOff>
      <xdr:row>102</xdr:row>
      <xdr:rowOff>38100</xdr:rowOff>
    </xdr:to>
    <xdr:sp macro="" textlink="">
      <xdr:nvSpPr>
        <xdr:cNvPr id="167480" name="AutoShape 18">
          <a:extLst>
            <a:ext uri="{FF2B5EF4-FFF2-40B4-BE49-F238E27FC236}">
              <a16:creationId xmlns:a16="http://schemas.microsoft.com/office/drawing/2014/main" id="{9168974A-4684-8CB5-532E-E48E05F17578}"/>
            </a:ext>
          </a:extLst>
        </xdr:cNvPr>
        <xdr:cNvSpPr>
          <a:spLocks/>
        </xdr:cNvSpPr>
      </xdr:nvSpPr>
      <xdr:spPr bwMode="auto">
        <a:xfrm>
          <a:off x="1162050" y="39827200"/>
          <a:ext cx="88900" cy="527050"/>
        </a:xfrm>
        <a:prstGeom prst="leftBrace">
          <a:avLst>
            <a:gd name="adj1" fmla="val 4940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99</xdr:row>
      <xdr:rowOff>38100</xdr:rowOff>
    </xdr:from>
    <xdr:to>
      <xdr:col>13</xdr:col>
      <xdr:colOff>57150</xdr:colOff>
      <xdr:row>103</xdr:row>
      <xdr:rowOff>19050</xdr:rowOff>
    </xdr:to>
    <xdr:sp macro="" textlink="">
      <xdr:nvSpPr>
        <xdr:cNvPr id="167481" name="AutoShape 19">
          <a:extLst>
            <a:ext uri="{FF2B5EF4-FFF2-40B4-BE49-F238E27FC236}">
              <a16:creationId xmlns:a16="http://schemas.microsoft.com/office/drawing/2014/main" id="{E3F582C5-0B7D-83F8-D1DC-CC5BE93CBB7A}"/>
            </a:ext>
          </a:extLst>
        </xdr:cNvPr>
        <xdr:cNvSpPr>
          <a:spLocks/>
        </xdr:cNvSpPr>
      </xdr:nvSpPr>
      <xdr:spPr bwMode="auto">
        <a:xfrm>
          <a:off x="8712200" y="39592250"/>
          <a:ext cx="107950" cy="996950"/>
        </a:xfrm>
        <a:prstGeom prst="leftBrace">
          <a:avLst>
            <a:gd name="adj1" fmla="val 76961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1162050</xdr:colOff>
      <xdr:row>126</xdr:row>
      <xdr:rowOff>19050</xdr:rowOff>
    </xdr:from>
    <xdr:to>
      <xdr:col>1</xdr:col>
      <xdr:colOff>50800</xdr:colOff>
      <xdr:row>128</xdr:row>
      <xdr:rowOff>38100</xdr:rowOff>
    </xdr:to>
    <xdr:sp macro="" textlink="">
      <xdr:nvSpPr>
        <xdr:cNvPr id="167482" name="AutoShape 18">
          <a:extLst>
            <a:ext uri="{FF2B5EF4-FFF2-40B4-BE49-F238E27FC236}">
              <a16:creationId xmlns:a16="http://schemas.microsoft.com/office/drawing/2014/main" id="{4AF6A321-4FC7-C4BD-FDA8-B5D2DD99975C}"/>
            </a:ext>
          </a:extLst>
        </xdr:cNvPr>
        <xdr:cNvSpPr>
          <a:spLocks/>
        </xdr:cNvSpPr>
      </xdr:nvSpPr>
      <xdr:spPr bwMode="auto">
        <a:xfrm>
          <a:off x="1162050" y="51384200"/>
          <a:ext cx="88900" cy="527050"/>
        </a:xfrm>
        <a:prstGeom prst="leftBrace">
          <a:avLst>
            <a:gd name="adj1" fmla="val 4940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125</xdr:row>
      <xdr:rowOff>38100</xdr:rowOff>
    </xdr:from>
    <xdr:to>
      <xdr:col>13</xdr:col>
      <xdr:colOff>57150</xdr:colOff>
      <xdr:row>129</xdr:row>
      <xdr:rowOff>19050</xdr:rowOff>
    </xdr:to>
    <xdr:sp macro="" textlink="">
      <xdr:nvSpPr>
        <xdr:cNvPr id="167483" name="AutoShape 19">
          <a:extLst>
            <a:ext uri="{FF2B5EF4-FFF2-40B4-BE49-F238E27FC236}">
              <a16:creationId xmlns:a16="http://schemas.microsoft.com/office/drawing/2014/main" id="{8DE8B9EB-7DF8-289F-E9A1-9B19B92D00A5}"/>
            </a:ext>
          </a:extLst>
        </xdr:cNvPr>
        <xdr:cNvSpPr>
          <a:spLocks/>
        </xdr:cNvSpPr>
      </xdr:nvSpPr>
      <xdr:spPr bwMode="auto">
        <a:xfrm>
          <a:off x="8712200" y="51149250"/>
          <a:ext cx="107950" cy="996950"/>
        </a:xfrm>
        <a:prstGeom prst="leftBrace">
          <a:avLst>
            <a:gd name="adj1" fmla="val 76961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1162050</xdr:colOff>
      <xdr:row>152</xdr:row>
      <xdr:rowOff>19050</xdr:rowOff>
    </xdr:from>
    <xdr:to>
      <xdr:col>1</xdr:col>
      <xdr:colOff>50800</xdr:colOff>
      <xdr:row>154</xdr:row>
      <xdr:rowOff>38100</xdr:rowOff>
    </xdr:to>
    <xdr:sp macro="" textlink="">
      <xdr:nvSpPr>
        <xdr:cNvPr id="167484" name="AutoShape 18">
          <a:extLst>
            <a:ext uri="{FF2B5EF4-FFF2-40B4-BE49-F238E27FC236}">
              <a16:creationId xmlns:a16="http://schemas.microsoft.com/office/drawing/2014/main" id="{A5F1387A-E37E-D63B-016C-FC76F72ABCCE}"/>
            </a:ext>
          </a:extLst>
        </xdr:cNvPr>
        <xdr:cNvSpPr>
          <a:spLocks/>
        </xdr:cNvSpPr>
      </xdr:nvSpPr>
      <xdr:spPr bwMode="auto">
        <a:xfrm>
          <a:off x="1162050" y="62941200"/>
          <a:ext cx="88900" cy="527050"/>
        </a:xfrm>
        <a:prstGeom prst="leftBrace">
          <a:avLst>
            <a:gd name="adj1" fmla="val 4940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151</xdr:row>
      <xdr:rowOff>38100</xdr:rowOff>
    </xdr:from>
    <xdr:to>
      <xdr:col>13</xdr:col>
      <xdr:colOff>57150</xdr:colOff>
      <xdr:row>155</xdr:row>
      <xdr:rowOff>19050</xdr:rowOff>
    </xdr:to>
    <xdr:sp macro="" textlink="">
      <xdr:nvSpPr>
        <xdr:cNvPr id="167485" name="AutoShape 19">
          <a:extLst>
            <a:ext uri="{FF2B5EF4-FFF2-40B4-BE49-F238E27FC236}">
              <a16:creationId xmlns:a16="http://schemas.microsoft.com/office/drawing/2014/main" id="{F385F09B-D5F6-16D9-8A05-3971695D77E1}"/>
            </a:ext>
          </a:extLst>
        </xdr:cNvPr>
        <xdr:cNvSpPr>
          <a:spLocks/>
        </xdr:cNvSpPr>
      </xdr:nvSpPr>
      <xdr:spPr bwMode="auto">
        <a:xfrm>
          <a:off x="8712200" y="62706250"/>
          <a:ext cx="107950" cy="996950"/>
        </a:xfrm>
        <a:prstGeom prst="leftBrace">
          <a:avLst>
            <a:gd name="adj1" fmla="val 76961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139700</xdr:colOff>
          <xdr:row>1</xdr:row>
          <xdr:rowOff>209550</xdr:rowOff>
        </xdr:from>
        <xdr:to>
          <xdr:col>27</xdr:col>
          <xdr:colOff>107950</xdr:colOff>
          <xdr:row>3</xdr:row>
          <xdr:rowOff>57150</xdr:rowOff>
        </xdr:to>
        <xdr:sp macro="" textlink="">
          <xdr:nvSpPr>
            <xdr:cNvPr id="166921" name="Object 9" hidden="1">
              <a:extLst>
                <a:ext uri="{63B3BB69-23CF-44E3-9099-C40C66FF867C}">
                  <a14:compatExt spid="_x0000_s166921"/>
                </a:ext>
                <a:ext uri="{FF2B5EF4-FFF2-40B4-BE49-F238E27FC236}">
                  <a16:creationId xmlns:a16="http://schemas.microsoft.com/office/drawing/2014/main" id="{3C90191B-CD8D-B315-8967-D5362CE51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202</xdr:row>
      <xdr:rowOff>19050</xdr:rowOff>
    </xdr:from>
    <xdr:to>
      <xdr:col>1</xdr:col>
      <xdr:colOff>50800</xdr:colOff>
      <xdr:row>204</xdr:row>
      <xdr:rowOff>38100</xdr:rowOff>
    </xdr:to>
    <xdr:sp macro="" textlink="">
      <xdr:nvSpPr>
        <xdr:cNvPr id="93939" name="AutoShape 13">
          <a:extLst>
            <a:ext uri="{FF2B5EF4-FFF2-40B4-BE49-F238E27FC236}">
              <a16:creationId xmlns:a16="http://schemas.microsoft.com/office/drawing/2014/main" id="{C6E689A5-71CA-EE87-F553-EE40B42FC75C}"/>
            </a:ext>
          </a:extLst>
        </xdr:cNvPr>
        <xdr:cNvSpPr>
          <a:spLocks/>
        </xdr:cNvSpPr>
      </xdr:nvSpPr>
      <xdr:spPr bwMode="auto">
        <a:xfrm>
          <a:off x="927100" y="847153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201</xdr:row>
      <xdr:rowOff>31750</xdr:rowOff>
    </xdr:from>
    <xdr:to>
      <xdr:col>21</xdr:col>
      <xdr:colOff>57150</xdr:colOff>
      <xdr:row>205</xdr:row>
      <xdr:rowOff>12700</xdr:rowOff>
    </xdr:to>
    <xdr:sp macro="" textlink="">
      <xdr:nvSpPr>
        <xdr:cNvPr id="93940" name="AutoShape 14">
          <a:extLst>
            <a:ext uri="{FF2B5EF4-FFF2-40B4-BE49-F238E27FC236}">
              <a16:creationId xmlns:a16="http://schemas.microsoft.com/office/drawing/2014/main" id="{90A179A8-50F2-2DB0-CFB3-51AB0AFF5A05}"/>
            </a:ext>
          </a:extLst>
        </xdr:cNvPr>
        <xdr:cNvSpPr>
          <a:spLocks/>
        </xdr:cNvSpPr>
      </xdr:nvSpPr>
      <xdr:spPr bwMode="auto">
        <a:xfrm>
          <a:off x="11512550" y="84499450"/>
          <a:ext cx="57150" cy="895350"/>
        </a:xfrm>
        <a:prstGeom prst="leftBrace">
          <a:avLst>
            <a:gd name="adj1" fmla="val 130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203200</xdr:colOff>
      <xdr:row>64842</xdr:row>
      <xdr:rowOff>69850</xdr:rowOff>
    </xdr:from>
    <xdr:to>
      <xdr:col>27</xdr:col>
      <xdr:colOff>381000</xdr:colOff>
      <xdr:row>64844</xdr:row>
      <xdr:rowOff>19050</xdr:rowOff>
    </xdr:to>
    <xdr:pic>
      <xdr:nvPicPr>
        <xdr:cNvPr id="93941" name="Object 11">
          <a:extLst>
            <a:ext uri="{FF2B5EF4-FFF2-40B4-BE49-F238E27FC236}">
              <a16:creationId xmlns:a16="http://schemas.microsoft.com/office/drawing/2014/main" id="{6E20519C-725F-0690-E91C-ECBF87A7E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3450" y="10757084150"/>
          <a:ext cx="577850" cy="27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158750</xdr:colOff>
      <xdr:row>0</xdr:row>
      <xdr:rowOff>177800</xdr:rowOff>
    </xdr:from>
    <xdr:to>
      <xdr:col>20</xdr:col>
      <xdr:colOff>311150</xdr:colOff>
      <xdr:row>3</xdr:row>
      <xdr:rowOff>6350</xdr:rowOff>
    </xdr:to>
    <xdr:pic>
      <xdr:nvPicPr>
        <xdr:cNvPr id="93942" name="Object 12">
          <a:extLst>
            <a:ext uri="{FF2B5EF4-FFF2-40B4-BE49-F238E27FC236}">
              <a16:creationId xmlns:a16="http://schemas.microsoft.com/office/drawing/2014/main" id="{8CE9FAB6-74FD-7A2E-5971-02BD93063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1200" y="177800"/>
          <a:ext cx="5524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46</xdr:row>
      <xdr:rowOff>19050</xdr:rowOff>
    </xdr:from>
    <xdr:to>
      <xdr:col>1</xdr:col>
      <xdr:colOff>50800</xdr:colOff>
      <xdr:row>48</xdr:row>
      <xdr:rowOff>38100</xdr:rowOff>
    </xdr:to>
    <xdr:sp macro="" textlink="">
      <xdr:nvSpPr>
        <xdr:cNvPr id="93943" name="AutoShape 13">
          <a:extLst>
            <a:ext uri="{FF2B5EF4-FFF2-40B4-BE49-F238E27FC236}">
              <a16:creationId xmlns:a16="http://schemas.microsoft.com/office/drawing/2014/main" id="{0A26252E-4EFB-9AAD-B95A-7013F6021E1A}"/>
            </a:ext>
          </a:extLst>
        </xdr:cNvPr>
        <xdr:cNvSpPr>
          <a:spLocks/>
        </xdr:cNvSpPr>
      </xdr:nvSpPr>
      <xdr:spPr bwMode="auto">
        <a:xfrm>
          <a:off x="927100" y="162877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45</xdr:row>
      <xdr:rowOff>31750</xdr:rowOff>
    </xdr:from>
    <xdr:to>
      <xdr:col>21</xdr:col>
      <xdr:colOff>57150</xdr:colOff>
      <xdr:row>49</xdr:row>
      <xdr:rowOff>12700</xdr:rowOff>
    </xdr:to>
    <xdr:sp macro="" textlink="">
      <xdr:nvSpPr>
        <xdr:cNvPr id="93944" name="AutoShape 14">
          <a:extLst>
            <a:ext uri="{FF2B5EF4-FFF2-40B4-BE49-F238E27FC236}">
              <a16:creationId xmlns:a16="http://schemas.microsoft.com/office/drawing/2014/main" id="{F1496331-6CF3-56B3-CC2B-81DD0EA0438A}"/>
            </a:ext>
          </a:extLst>
        </xdr:cNvPr>
        <xdr:cNvSpPr>
          <a:spLocks/>
        </xdr:cNvSpPr>
      </xdr:nvSpPr>
      <xdr:spPr bwMode="auto">
        <a:xfrm>
          <a:off x="11512550" y="16071850"/>
          <a:ext cx="57150" cy="895350"/>
        </a:xfrm>
        <a:prstGeom prst="leftBrace">
          <a:avLst>
            <a:gd name="adj1" fmla="val 130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72</xdr:row>
      <xdr:rowOff>19050</xdr:rowOff>
    </xdr:from>
    <xdr:to>
      <xdr:col>1</xdr:col>
      <xdr:colOff>50800</xdr:colOff>
      <xdr:row>74</xdr:row>
      <xdr:rowOff>38100</xdr:rowOff>
    </xdr:to>
    <xdr:sp macro="" textlink="">
      <xdr:nvSpPr>
        <xdr:cNvPr id="93945" name="AutoShape 13">
          <a:extLst>
            <a:ext uri="{FF2B5EF4-FFF2-40B4-BE49-F238E27FC236}">
              <a16:creationId xmlns:a16="http://schemas.microsoft.com/office/drawing/2014/main" id="{5649A038-9CA3-1882-FC78-7873490A1102}"/>
            </a:ext>
          </a:extLst>
        </xdr:cNvPr>
        <xdr:cNvSpPr>
          <a:spLocks/>
        </xdr:cNvSpPr>
      </xdr:nvSpPr>
      <xdr:spPr bwMode="auto">
        <a:xfrm>
          <a:off x="927100" y="276923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71</xdr:row>
      <xdr:rowOff>31750</xdr:rowOff>
    </xdr:from>
    <xdr:to>
      <xdr:col>21</xdr:col>
      <xdr:colOff>57150</xdr:colOff>
      <xdr:row>75</xdr:row>
      <xdr:rowOff>12700</xdr:rowOff>
    </xdr:to>
    <xdr:sp macro="" textlink="">
      <xdr:nvSpPr>
        <xdr:cNvPr id="93946" name="AutoShape 14">
          <a:extLst>
            <a:ext uri="{FF2B5EF4-FFF2-40B4-BE49-F238E27FC236}">
              <a16:creationId xmlns:a16="http://schemas.microsoft.com/office/drawing/2014/main" id="{13557E30-2EFA-E12A-0A33-35EFECA4A3FC}"/>
            </a:ext>
          </a:extLst>
        </xdr:cNvPr>
        <xdr:cNvSpPr>
          <a:spLocks/>
        </xdr:cNvSpPr>
      </xdr:nvSpPr>
      <xdr:spPr bwMode="auto">
        <a:xfrm>
          <a:off x="11512550" y="27476450"/>
          <a:ext cx="57150" cy="895350"/>
        </a:xfrm>
        <a:prstGeom prst="leftBrace">
          <a:avLst>
            <a:gd name="adj1" fmla="val 130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98</xdr:row>
      <xdr:rowOff>19050</xdr:rowOff>
    </xdr:from>
    <xdr:to>
      <xdr:col>1</xdr:col>
      <xdr:colOff>50800</xdr:colOff>
      <xdr:row>100</xdr:row>
      <xdr:rowOff>38100</xdr:rowOff>
    </xdr:to>
    <xdr:sp macro="" textlink="">
      <xdr:nvSpPr>
        <xdr:cNvPr id="93947" name="AutoShape 13">
          <a:extLst>
            <a:ext uri="{FF2B5EF4-FFF2-40B4-BE49-F238E27FC236}">
              <a16:creationId xmlns:a16="http://schemas.microsoft.com/office/drawing/2014/main" id="{2DE7F283-77F7-7DAF-73FA-B4537A279F35}"/>
            </a:ext>
          </a:extLst>
        </xdr:cNvPr>
        <xdr:cNvSpPr>
          <a:spLocks/>
        </xdr:cNvSpPr>
      </xdr:nvSpPr>
      <xdr:spPr bwMode="auto">
        <a:xfrm>
          <a:off x="927100" y="390969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97</xdr:row>
      <xdr:rowOff>31750</xdr:rowOff>
    </xdr:from>
    <xdr:to>
      <xdr:col>21</xdr:col>
      <xdr:colOff>57150</xdr:colOff>
      <xdr:row>101</xdr:row>
      <xdr:rowOff>12700</xdr:rowOff>
    </xdr:to>
    <xdr:sp macro="" textlink="">
      <xdr:nvSpPr>
        <xdr:cNvPr id="93948" name="AutoShape 14">
          <a:extLst>
            <a:ext uri="{FF2B5EF4-FFF2-40B4-BE49-F238E27FC236}">
              <a16:creationId xmlns:a16="http://schemas.microsoft.com/office/drawing/2014/main" id="{5E267918-0EB6-D16C-312E-8EFCC54131B0}"/>
            </a:ext>
          </a:extLst>
        </xdr:cNvPr>
        <xdr:cNvSpPr>
          <a:spLocks/>
        </xdr:cNvSpPr>
      </xdr:nvSpPr>
      <xdr:spPr bwMode="auto">
        <a:xfrm>
          <a:off x="11512550" y="38881050"/>
          <a:ext cx="57150" cy="895350"/>
        </a:xfrm>
        <a:prstGeom prst="leftBrace">
          <a:avLst>
            <a:gd name="adj1" fmla="val 130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124</xdr:row>
      <xdr:rowOff>19050</xdr:rowOff>
    </xdr:from>
    <xdr:to>
      <xdr:col>1</xdr:col>
      <xdr:colOff>50800</xdr:colOff>
      <xdr:row>126</xdr:row>
      <xdr:rowOff>38100</xdr:rowOff>
    </xdr:to>
    <xdr:sp macro="" textlink="">
      <xdr:nvSpPr>
        <xdr:cNvPr id="93949" name="AutoShape 13">
          <a:extLst>
            <a:ext uri="{FF2B5EF4-FFF2-40B4-BE49-F238E27FC236}">
              <a16:creationId xmlns:a16="http://schemas.microsoft.com/office/drawing/2014/main" id="{4F9A5CEF-05A3-F227-6772-608494615C44}"/>
            </a:ext>
          </a:extLst>
        </xdr:cNvPr>
        <xdr:cNvSpPr>
          <a:spLocks/>
        </xdr:cNvSpPr>
      </xdr:nvSpPr>
      <xdr:spPr bwMode="auto">
        <a:xfrm>
          <a:off x="927100" y="505015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123</xdr:row>
      <xdr:rowOff>31750</xdr:rowOff>
    </xdr:from>
    <xdr:to>
      <xdr:col>21</xdr:col>
      <xdr:colOff>57150</xdr:colOff>
      <xdr:row>127</xdr:row>
      <xdr:rowOff>12700</xdr:rowOff>
    </xdr:to>
    <xdr:sp macro="" textlink="">
      <xdr:nvSpPr>
        <xdr:cNvPr id="93950" name="AutoShape 14">
          <a:extLst>
            <a:ext uri="{FF2B5EF4-FFF2-40B4-BE49-F238E27FC236}">
              <a16:creationId xmlns:a16="http://schemas.microsoft.com/office/drawing/2014/main" id="{1B9D1CAD-BD5D-D974-6901-6B18E9CE7002}"/>
            </a:ext>
          </a:extLst>
        </xdr:cNvPr>
        <xdr:cNvSpPr>
          <a:spLocks/>
        </xdr:cNvSpPr>
      </xdr:nvSpPr>
      <xdr:spPr bwMode="auto">
        <a:xfrm>
          <a:off x="11512550" y="50285650"/>
          <a:ext cx="57150" cy="895350"/>
        </a:xfrm>
        <a:prstGeom prst="leftBrace">
          <a:avLst>
            <a:gd name="adj1" fmla="val 130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150</xdr:row>
      <xdr:rowOff>19050</xdr:rowOff>
    </xdr:from>
    <xdr:to>
      <xdr:col>1</xdr:col>
      <xdr:colOff>50800</xdr:colOff>
      <xdr:row>152</xdr:row>
      <xdr:rowOff>38100</xdr:rowOff>
    </xdr:to>
    <xdr:sp macro="" textlink="">
      <xdr:nvSpPr>
        <xdr:cNvPr id="93951" name="AutoShape 13">
          <a:extLst>
            <a:ext uri="{FF2B5EF4-FFF2-40B4-BE49-F238E27FC236}">
              <a16:creationId xmlns:a16="http://schemas.microsoft.com/office/drawing/2014/main" id="{8A91E597-D14F-083C-D70E-CD8E7E76B1A6}"/>
            </a:ext>
          </a:extLst>
        </xdr:cNvPr>
        <xdr:cNvSpPr>
          <a:spLocks/>
        </xdr:cNvSpPr>
      </xdr:nvSpPr>
      <xdr:spPr bwMode="auto">
        <a:xfrm>
          <a:off x="927100" y="619061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149</xdr:row>
      <xdr:rowOff>31750</xdr:rowOff>
    </xdr:from>
    <xdr:to>
      <xdr:col>21</xdr:col>
      <xdr:colOff>57150</xdr:colOff>
      <xdr:row>153</xdr:row>
      <xdr:rowOff>12700</xdr:rowOff>
    </xdr:to>
    <xdr:sp macro="" textlink="">
      <xdr:nvSpPr>
        <xdr:cNvPr id="93952" name="AutoShape 14">
          <a:extLst>
            <a:ext uri="{FF2B5EF4-FFF2-40B4-BE49-F238E27FC236}">
              <a16:creationId xmlns:a16="http://schemas.microsoft.com/office/drawing/2014/main" id="{DE91FE81-E54E-7F62-C3FA-51C590A4E126}"/>
            </a:ext>
          </a:extLst>
        </xdr:cNvPr>
        <xdr:cNvSpPr>
          <a:spLocks/>
        </xdr:cNvSpPr>
      </xdr:nvSpPr>
      <xdr:spPr bwMode="auto">
        <a:xfrm>
          <a:off x="11512550" y="61690250"/>
          <a:ext cx="57150" cy="895350"/>
        </a:xfrm>
        <a:prstGeom prst="leftBrace">
          <a:avLst>
            <a:gd name="adj1" fmla="val 130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176</xdr:row>
      <xdr:rowOff>19050</xdr:rowOff>
    </xdr:from>
    <xdr:to>
      <xdr:col>1</xdr:col>
      <xdr:colOff>50800</xdr:colOff>
      <xdr:row>178</xdr:row>
      <xdr:rowOff>38100</xdr:rowOff>
    </xdr:to>
    <xdr:sp macro="" textlink="">
      <xdr:nvSpPr>
        <xdr:cNvPr id="93953" name="AutoShape 13">
          <a:extLst>
            <a:ext uri="{FF2B5EF4-FFF2-40B4-BE49-F238E27FC236}">
              <a16:creationId xmlns:a16="http://schemas.microsoft.com/office/drawing/2014/main" id="{6C9E3A6E-BEB2-3785-5DC1-B2071D7FA131}"/>
            </a:ext>
          </a:extLst>
        </xdr:cNvPr>
        <xdr:cNvSpPr>
          <a:spLocks/>
        </xdr:cNvSpPr>
      </xdr:nvSpPr>
      <xdr:spPr bwMode="auto">
        <a:xfrm>
          <a:off x="927100" y="733107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577850</xdr:colOff>
      <xdr:row>175</xdr:row>
      <xdr:rowOff>31750</xdr:rowOff>
    </xdr:from>
    <xdr:to>
      <xdr:col>21</xdr:col>
      <xdr:colOff>57150</xdr:colOff>
      <xdr:row>179</xdr:row>
      <xdr:rowOff>12700</xdr:rowOff>
    </xdr:to>
    <xdr:sp macro="" textlink="">
      <xdr:nvSpPr>
        <xdr:cNvPr id="93954" name="AutoShape 14">
          <a:extLst>
            <a:ext uri="{FF2B5EF4-FFF2-40B4-BE49-F238E27FC236}">
              <a16:creationId xmlns:a16="http://schemas.microsoft.com/office/drawing/2014/main" id="{E046436E-1E4E-C1EF-9B73-7B9F76A442F2}"/>
            </a:ext>
          </a:extLst>
        </xdr:cNvPr>
        <xdr:cNvSpPr>
          <a:spLocks/>
        </xdr:cNvSpPr>
      </xdr:nvSpPr>
      <xdr:spPr bwMode="auto">
        <a:xfrm>
          <a:off x="11512550" y="73094850"/>
          <a:ext cx="57150" cy="895350"/>
        </a:xfrm>
        <a:prstGeom prst="leftBrace">
          <a:avLst>
            <a:gd name="adj1" fmla="val 130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144</xdr:row>
      <xdr:rowOff>31750</xdr:rowOff>
    </xdr:from>
    <xdr:to>
      <xdr:col>1</xdr:col>
      <xdr:colOff>50800</xdr:colOff>
      <xdr:row>146</xdr:row>
      <xdr:rowOff>50800</xdr:rowOff>
    </xdr:to>
    <xdr:sp macro="" textlink="">
      <xdr:nvSpPr>
        <xdr:cNvPr id="131353" name="AutoShape 6">
          <a:extLst>
            <a:ext uri="{FF2B5EF4-FFF2-40B4-BE49-F238E27FC236}">
              <a16:creationId xmlns:a16="http://schemas.microsoft.com/office/drawing/2014/main" id="{94C9BD80-6FF6-7045-0B5F-90F27302E0C3}"/>
            </a:ext>
          </a:extLst>
        </xdr:cNvPr>
        <xdr:cNvSpPr>
          <a:spLocks/>
        </xdr:cNvSpPr>
      </xdr:nvSpPr>
      <xdr:spPr bwMode="auto">
        <a:xfrm>
          <a:off x="1219200" y="580453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144</xdr:row>
      <xdr:rowOff>19050</xdr:rowOff>
    </xdr:from>
    <xdr:to>
      <xdr:col>1</xdr:col>
      <xdr:colOff>50800</xdr:colOff>
      <xdr:row>146</xdr:row>
      <xdr:rowOff>38100</xdr:rowOff>
    </xdr:to>
    <xdr:sp macro="" textlink="">
      <xdr:nvSpPr>
        <xdr:cNvPr id="131354" name="AutoShape 1">
          <a:extLst>
            <a:ext uri="{FF2B5EF4-FFF2-40B4-BE49-F238E27FC236}">
              <a16:creationId xmlns:a16="http://schemas.microsoft.com/office/drawing/2014/main" id="{EAAC46B6-16DD-11E2-799B-9F55F403A28E}"/>
            </a:ext>
          </a:extLst>
        </xdr:cNvPr>
        <xdr:cNvSpPr>
          <a:spLocks/>
        </xdr:cNvSpPr>
      </xdr:nvSpPr>
      <xdr:spPr bwMode="auto">
        <a:xfrm>
          <a:off x="1219200" y="58032650"/>
          <a:ext cx="50800" cy="527050"/>
        </a:xfrm>
        <a:prstGeom prst="leftBrace">
          <a:avLst>
            <a:gd name="adj1" fmla="val 80887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457200</xdr:colOff>
      <xdr:row>142</xdr:row>
      <xdr:rowOff>184150</xdr:rowOff>
    </xdr:from>
    <xdr:to>
      <xdr:col>20</xdr:col>
      <xdr:colOff>19050</xdr:colOff>
      <xdr:row>147</xdr:row>
      <xdr:rowOff>31750</xdr:rowOff>
    </xdr:to>
    <xdr:sp macro="" textlink="">
      <xdr:nvSpPr>
        <xdr:cNvPr id="131355" name="AutoShape 23">
          <a:extLst>
            <a:ext uri="{FF2B5EF4-FFF2-40B4-BE49-F238E27FC236}">
              <a16:creationId xmlns:a16="http://schemas.microsoft.com/office/drawing/2014/main" id="{12CB3D17-8B5D-8946-BE31-78A9E959FE49}"/>
            </a:ext>
          </a:extLst>
        </xdr:cNvPr>
        <xdr:cNvSpPr>
          <a:spLocks/>
        </xdr:cNvSpPr>
      </xdr:nvSpPr>
      <xdr:spPr bwMode="auto">
        <a:xfrm>
          <a:off x="11417300" y="57689750"/>
          <a:ext cx="19050" cy="1117600"/>
        </a:xfrm>
        <a:prstGeom prst="leftBrace">
          <a:avLst>
            <a:gd name="adj1" fmla="val 48888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38100</xdr:colOff>
          <xdr:row>0</xdr:row>
          <xdr:rowOff>88900</xdr:rowOff>
        </xdr:from>
        <xdr:to>
          <xdr:col>25</xdr:col>
          <xdr:colOff>190500</xdr:colOff>
          <xdr:row>1</xdr:row>
          <xdr:rowOff>412750</xdr:rowOff>
        </xdr:to>
        <xdr:sp macro="" textlink="">
          <xdr:nvSpPr>
            <xdr:cNvPr id="131082" name="Object 10" hidden="1">
              <a:extLst>
                <a:ext uri="{63B3BB69-23CF-44E3-9099-C40C66FF867C}">
                  <a14:compatExt spid="_x0000_s131082"/>
                </a:ext>
                <a:ext uri="{FF2B5EF4-FFF2-40B4-BE49-F238E27FC236}">
                  <a16:creationId xmlns:a16="http://schemas.microsoft.com/office/drawing/2014/main" id="{3E3D3CE3-CE7C-6B2F-1E4C-464F3DF2B4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96</xdr:row>
      <xdr:rowOff>19050</xdr:rowOff>
    </xdr:from>
    <xdr:to>
      <xdr:col>1</xdr:col>
      <xdr:colOff>50800</xdr:colOff>
      <xdr:row>98</xdr:row>
      <xdr:rowOff>38100</xdr:rowOff>
    </xdr:to>
    <xdr:sp macro="" textlink="">
      <xdr:nvSpPr>
        <xdr:cNvPr id="133566" name="AutoShape 1">
          <a:extLst>
            <a:ext uri="{FF2B5EF4-FFF2-40B4-BE49-F238E27FC236}">
              <a16:creationId xmlns:a16="http://schemas.microsoft.com/office/drawing/2014/main" id="{844EF937-DC13-77E7-8B04-1BD6A9CC2997}"/>
            </a:ext>
          </a:extLst>
        </xdr:cNvPr>
        <xdr:cNvSpPr>
          <a:spLocks/>
        </xdr:cNvSpPr>
      </xdr:nvSpPr>
      <xdr:spPr bwMode="auto">
        <a:xfrm>
          <a:off x="1219200" y="3917950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96</xdr:row>
      <xdr:rowOff>19050</xdr:rowOff>
    </xdr:from>
    <xdr:to>
      <xdr:col>1</xdr:col>
      <xdr:colOff>50800</xdr:colOff>
      <xdr:row>98</xdr:row>
      <xdr:rowOff>38100</xdr:rowOff>
    </xdr:to>
    <xdr:sp macro="" textlink="">
      <xdr:nvSpPr>
        <xdr:cNvPr id="133567" name="AutoShape 4">
          <a:extLst>
            <a:ext uri="{FF2B5EF4-FFF2-40B4-BE49-F238E27FC236}">
              <a16:creationId xmlns:a16="http://schemas.microsoft.com/office/drawing/2014/main" id="{CCC86327-1408-BA2C-666D-A0A686897628}"/>
            </a:ext>
          </a:extLst>
        </xdr:cNvPr>
        <xdr:cNvSpPr>
          <a:spLocks/>
        </xdr:cNvSpPr>
      </xdr:nvSpPr>
      <xdr:spPr bwMode="auto">
        <a:xfrm>
          <a:off x="1219200" y="3917950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400050</xdr:colOff>
      <xdr:row>95</xdr:row>
      <xdr:rowOff>120650</xdr:rowOff>
    </xdr:from>
    <xdr:to>
      <xdr:col>20</xdr:col>
      <xdr:colOff>38100</xdr:colOff>
      <xdr:row>98</xdr:row>
      <xdr:rowOff>209550</xdr:rowOff>
    </xdr:to>
    <xdr:sp macro="" textlink="">
      <xdr:nvSpPr>
        <xdr:cNvPr id="133568" name="AutoShape 23">
          <a:extLst>
            <a:ext uri="{FF2B5EF4-FFF2-40B4-BE49-F238E27FC236}">
              <a16:creationId xmlns:a16="http://schemas.microsoft.com/office/drawing/2014/main" id="{202B4EFC-DEDA-C19C-CCBF-F4EC8EC3BD9A}"/>
            </a:ext>
          </a:extLst>
        </xdr:cNvPr>
        <xdr:cNvSpPr>
          <a:spLocks/>
        </xdr:cNvSpPr>
      </xdr:nvSpPr>
      <xdr:spPr bwMode="auto">
        <a:xfrm>
          <a:off x="11379200" y="39027100"/>
          <a:ext cx="76200" cy="850900"/>
        </a:xfrm>
        <a:prstGeom prst="leftBrace">
          <a:avLst>
            <a:gd name="adj1" fmla="val 930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122</xdr:row>
      <xdr:rowOff>19050</xdr:rowOff>
    </xdr:from>
    <xdr:to>
      <xdr:col>1</xdr:col>
      <xdr:colOff>50800</xdr:colOff>
      <xdr:row>124</xdr:row>
      <xdr:rowOff>38100</xdr:rowOff>
    </xdr:to>
    <xdr:sp macro="" textlink="">
      <xdr:nvSpPr>
        <xdr:cNvPr id="133569" name="AutoShape 1">
          <a:extLst>
            <a:ext uri="{FF2B5EF4-FFF2-40B4-BE49-F238E27FC236}">
              <a16:creationId xmlns:a16="http://schemas.microsoft.com/office/drawing/2014/main" id="{56C6774F-8F52-6400-C8DC-21B1AA34F2B6}"/>
            </a:ext>
          </a:extLst>
        </xdr:cNvPr>
        <xdr:cNvSpPr>
          <a:spLocks/>
        </xdr:cNvSpPr>
      </xdr:nvSpPr>
      <xdr:spPr bwMode="auto">
        <a:xfrm>
          <a:off x="1219200" y="505904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122</xdr:row>
      <xdr:rowOff>19050</xdr:rowOff>
    </xdr:from>
    <xdr:to>
      <xdr:col>1</xdr:col>
      <xdr:colOff>50800</xdr:colOff>
      <xdr:row>124</xdr:row>
      <xdr:rowOff>38100</xdr:rowOff>
    </xdr:to>
    <xdr:sp macro="" textlink="">
      <xdr:nvSpPr>
        <xdr:cNvPr id="133570" name="AutoShape 4">
          <a:extLst>
            <a:ext uri="{FF2B5EF4-FFF2-40B4-BE49-F238E27FC236}">
              <a16:creationId xmlns:a16="http://schemas.microsoft.com/office/drawing/2014/main" id="{1E2403DE-B0A8-228F-44C0-AFE82ACC788F}"/>
            </a:ext>
          </a:extLst>
        </xdr:cNvPr>
        <xdr:cNvSpPr>
          <a:spLocks/>
        </xdr:cNvSpPr>
      </xdr:nvSpPr>
      <xdr:spPr bwMode="auto">
        <a:xfrm>
          <a:off x="1219200" y="505904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400050</xdr:colOff>
      <xdr:row>121</xdr:row>
      <xdr:rowOff>120650</xdr:rowOff>
    </xdr:from>
    <xdr:to>
      <xdr:col>20</xdr:col>
      <xdr:colOff>38100</xdr:colOff>
      <xdr:row>124</xdr:row>
      <xdr:rowOff>209550</xdr:rowOff>
    </xdr:to>
    <xdr:sp macro="" textlink="">
      <xdr:nvSpPr>
        <xdr:cNvPr id="133571" name="AutoShape 23">
          <a:extLst>
            <a:ext uri="{FF2B5EF4-FFF2-40B4-BE49-F238E27FC236}">
              <a16:creationId xmlns:a16="http://schemas.microsoft.com/office/drawing/2014/main" id="{BED3D0F6-A4DC-E3BD-17B0-7EDDD5EDED55}"/>
            </a:ext>
          </a:extLst>
        </xdr:cNvPr>
        <xdr:cNvSpPr>
          <a:spLocks/>
        </xdr:cNvSpPr>
      </xdr:nvSpPr>
      <xdr:spPr bwMode="auto">
        <a:xfrm>
          <a:off x="11379200" y="50438050"/>
          <a:ext cx="76200" cy="850900"/>
        </a:xfrm>
        <a:prstGeom prst="leftBrace">
          <a:avLst>
            <a:gd name="adj1" fmla="val 930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70</xdr:row>
      <xdr:rowOff>19050</xdr:rowOff>
    </xdr:from>
    <xdr:to>
      <xdr:col>1</xdr:col>
      <xdr:colOff>50800</xdr:colOff>
      <xdr:row>72</xdr:row>
      <xdr:rowOff>38100</xdr:rowOff>
    </xdr:to>
    <xdr:sp macro="" textlink="">
      <xdr:nvSpPr>
        <xdr:cNvPr id="133572" name="AutoShape 1">
          <a:extLst>
            <a:ext uri="{FF2B5EF4-FFF2-40B4-BE49-F238E27FC236}">
              <a16:creationId xmlns:a16="http://schemas.microsoft.com/office/drawing/2014/main" id="{07D4A763-488B-006C-9533-C881E5C77B00}"/>
            </a:ext>
          </a:extLst>
        </xdr:cNvPr>
        <xdr:cNvSpPr>
          <a:spLocks/>
        </xdr:cNvSpPr>
      </xdr:nvSpPr>
      <xdr:spPr bwMode="auto">
        <a:xfrm>
          <a:off x="1219200" y="277685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70</xdr:row>
      <xdr:rowOff>19050</xdr:rowOff>
    </xdr:from>
    <xdr:to>
      <xdr:col>1</xdr:col>
      <xdr:colOff>50800</xdr:colOff>
      <xdr:row>72</xdr:row>
      <xdr:rowOff>38100</xdr:rowOff>
    </xdr:to>
    <xdr:sp macro="" textlink="">
      <xdr:nvSpPr>
        <xdr:cNvPr id="133573" name="AutoShape 4">
          <a:extLst>
            <a:ext uri="{FF2B5EF4-FFF2-40B4-BE49-F238E27FC236}">
              <a16:creationId xmlns:a16="http://schemas.microsoft.com/office/drawing/2014/main" id="{0D0EA39C-25A9-F49E-C491-F05676552AD5}"/>
            </a:ext>
          </a:extLst>
        </xdr:cNvPr>
        <xdr:cNvSpPr>
          <a:spLocks/>
        </xdr:cNvSpPr>
      </xdr:nvSpPr>
      <xdr:spPr bwMode="auto">
        <a:xfrm>
          <a:off x="1219200" y="277685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400050</xdr:colOff>
      <xdr:row>69</xdr:row>
      <xdr:rowOff>120650</xdr:rowOff>
    </xdr:from>
    <xdr:to>
      <xdr:col>20</xdr:col>
      <xdr:colOff>38100</xdr:colOff>
      <xdr:row>72</xdr:row>
      <xdr:rowOff>209550</xdr:rowOff>
    </xdr:to>
    <xdr:sp macro="" textlink="">
      <xdr:nvSpPr>
        <xdr:cNvPr id="133574" name="AutoShape 23">
          <a:extLst>
            <a:ext uri="{FF2B5EF4-FFF2-40B4-BE49-F238E27FC236}">
              <a16:creationId xmlns:a16="http://schemas.microsoft.com/office/drawing/2014/main" id="{AF5E9B91-829D-1679-FAF8-B0EA90980B39}"/>
            </a:ext>
          </a:extLst>
        </xdr:cNvPr>
        <xdr:cNvSpPr>
          <a:spLocks/>
        </xdr:cNvSpPr>
      </xdr:nvSpPr>
      <xdr:spPr bwMode="auto">
        <a:xfrm>
          <a:off x="11379200" y="27616150"/>
          <a:ext cx="76200" cy="850900"/>
        </a:xfrm>
        <a:prstGeom prst="leftBrace">
          <a:avLst>
            <a:gd name="adj1" fmla="val 930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133575" name="AutoShape 1">
          <a:extLst>
            <a:ext uri="{FF2B5EF4-FFF2-40B4-BE49-F238E27FC236}">
              <a16:creationId xmlns:a16="http://schemas.microsoft.com/office/drawing/2014/main" id="{BFCAC9AB-8AE2-7E79-5893-E92A809FBCC0}"/>
            </a:ext>
          </a:extLst>
        </xdr:cNvPr>
        <xdr:cNvSpPr>
          <a:spLocks/>
        </xdr:cNvSpPr>
      </xdr:nvSpPr>
      <xdr:spPr bwMode="auto">
        <a:xfrm>
          <a:off x="1219200" y="1635760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133576" name="AutoShape 4">
          <a:extLst>
            <a:ext uri="{FF2B5EF4-FFF2-40B4-BE49-F238E27FC236}">
              <a16:creationId xmlns:a16="http://schemas.microsoft.com/office/drawing/2014/main" id="{A08DF61F-BBDB-524F-CE85-3E27AE78BBA2}"/>
            </a:ext>
          </a:extLst>
        </xdr:cNvPr>
        <xdr:cNvSpPr>
          <a:spLocks/>
        </xdr:cNvSpPr>
      </xdr:nvSpPr>
      <xdr:spPr bwMode="auto">
        <a:xfrm>
          <a:off x="1219200" y="1635760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400050</xdr:colOff>
      <xdr:row>43</xdr:row>
      <xdr:rowOff>120650</xdr:rowOff>
    </xdr:from>
    <xdr:to>
      <xdr:col>20</xdr:col>
      <xdr:colOff>38100</xdr:colOff>
      <xdr:row>46</xdr:row>
      <xdr:rowOff>209550</xdr:rowOff>
    </xdr:to>
    <xdr:sp macro="" textlink="">
      <xdr:nvSpPr>
        <xdr:cNvPr id="133577" name="AutoShape 23">
          <a:extLst>
            <a:ext uri="{FF2B5EF4-FFF2-40B4-BE49-F238E27FC236}">
              <a16:creationId xmlns:a16="http://schemas.microsoft.com/office/drawing/2014/main" id="{53369B32-1DCE-7B08-8D90-611C98BB04A9}"/>
            </a:ext>
          </a:extLst>
        </xdr:cNvPr>
        <xdr:cNvSpPr>
          <a:spLocks/>
        </xdr:cNvSpPr>
      </xdr:nvSpPr>
      <xdr:spPr bwMode="auto">
        <a:xfrm>
          <a:off x="11379200" y="16205200"/>
          <a:ext cx="76200" cy="850900"/>
        </a:xfrm>
        <a:prstGeom prst="leftBrace">
          <a:avLst>
            <a:gd name="adj1" fmla="val 930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46</xdr:col>
      <xdr:colOff>0</xdr:colOff>
      <xdr:row>2</xdr:row>
      <xdr:rowOff>0</xdr:rowOff>
    </xdr:from>
    <xdr:to>
      <xdr:col>49</xdr:col>
      <xdr:colOff>0</xdr:colOff>
      <xdr:row>5</xdr:row>
      <xdr:rowOff>50800</xdr:rowOff>
    </xdr:to>
    <xdr:pic>
      <xdr:nvPicPr>
        <xdr:cNvPr id="133578" name="Picture 2" descr="C:\Users\user\OneDrive\Desktop\Mujib100.png">
          <a:extLst>
            <a:ext uri="{FF2B5EF4-FFF2-40B4-BE49-F238E27FC236}">
              <a16:creationId xmlns:a16="http://schemas.microsoft.com/office/drawing/2014/main" id="{92C5D99B-88B8-79D6-ACE8-5D79CEB6C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654050"/>
          <a:ext cx="1314450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520700</xdr:colOff>
      <xdr:row>1</xdr:row>
      <xdr:rowOff>381000</xdr:rowOff>
    </xdr:from>
    <xdr:to>
      <xdr:col>6</xdr:col>
      <xdr:colOff>107950</xdr:colOff>
      <xdr:row>4</xdr:row>
      <xdr:rowOff>76200</xdr:rowOff>
    </xdr:to>
    <xdr:pic>
      <xdr:nvPicPr>
        <xdr:cNvPr id="133579" name="Picture 1" descr="C:\Users\user\OneDrive\Desktop\DU-100-Logo.png">
          <a:extLst>
            <a:ext uri="{FF2B5EF4-FFF2-40B4-BE49-F238E27FC236}">
              <a16:creationId xmlns:a16="http://schemas.microsoft.com/office/drawing/2014/main" id="{DB360C69-BE2D-6D22-0F8C-5F73563B0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7950" y="609600"/>
          <a:ext cx="1193800" cy="73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38100</xdr:colOff>
          <xdr:row>0</xdr:row>
          <xdr:rowOff>88900</xdr:rowOff>
        </xdr:from>
        <xdr:to>
          <xdr:col>25</xdr:col>
          <xdr:colOff>190500</xdr:colOff>
          <xdr:row>1</xdr:row>
          <xdr:rowOff>412750</xdr:rowOff>
        </xdr:to>
        <xdr:sp macro="" textlink="">
          <xdr:nvSpPr>
            <xdr:cNvPr id="133130" name="Object 10" hidden="1">
              <a:extLst>
                <a:ext uri="{63B3BB69-23CF-44E3-9099-C40C66FF867C}">
                  <a14:compatExt spid="_x0000_s133130"/>
                </a:ext>
                <a:ext uri="{FF2B5EF4-FFF2-40B4-BE49-F238E27FC236}">
                  <a16:creationId xmlns:a16="http://schemas.microsoft.com/office/drawing/2014/main" id="{2783B3FE-44CC-68DB-86B0-E3C2620D93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132190" name="AutoShape 1">
          <a:extLst>
            <a:ext uri="{FF2B5EF4-FFF2-40B4-BE49-F238E27FC236}">
              <a16:creationId xmlns:a16="http://schemas.microsoft.com/office/drawing/2014/main" id="{FE116ABB-2115-707B-A7C6-92ED23A605C3}"/>
            </a:ext>
          </a:extLst>
        </xdr:cNvPr>
        <xdr:cNvSpPr>
          <a:spLocks/>
        </xdr:cNvSpPr>
      </xdr:nvSpPr>
      <xdr:spPr bwMode="auto">
        <a:xfrm>
          <a:off x="1219200" y="148526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457200</xdr:colOff>
      <xdr:row>42</xdr:row>
      <xdr:rowOff>184150</xdr:rowOff>
    </xdr:from>
    <xdr:to>
      <xdr:col>20</xdr:col>
      <xdr:colOff>19050</xdr:colOff>
      <xdr:row>47</xdr:row>
      <xdr:rowOff>31750</xdr:rowOff>
    </xdr:to>
    <xdr:sp macro="" textlink="">
      <xdr:nvSpPr>
        <xdr:cNvPr id="132191" name="AutoShape 23">
          <a:extLst>
            <a:ext uri="{FF2B5EF4-FFF2-40B4-BE49-F238E27FC236}">
              <a16:creationId xmlns:a16="http://schemas.microsoft.com/office/drawing/2014/main" id="{0DABB211-BB23-A745-F99C-EDB8B717D98F}"/>
            </a:ext>
          </a:extLst>
        </xdr:cNvPr>
        <xdr:cNvSpPr>
          <a:spLocks/>
        </xdr:cNvSpPr>
      </xdr:nvSpPr>
      <xdr:spPr bwMode="auto">
        <a:xfrm>
          <a:off x="12039600" y="14509750"/>
          <a:ext cx="19050" cy="1117600"/>
        </a:xfrm>
        <a:prstGeom prst="leftBrace">
          <a:avLst>
            <a:gd name="adj1" fmla="val 48888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38100</xdr:colOff>
          <xdr:row>0</xdr:row>
          <xdr:rowOff>88900</xdr:rowOff>
        </xdr:from>
        <xdr:to>
          <xdr:col>20</xdr:col>
          <xdr:colOff>190500</xdr:colOff>
          <xdr:row>1</xdr:row>
          <xdr:rowOff>412750</xdr:rowOff>
        </xdr:to>
        <xdr:sp macro="" textlink="">
          <xdr:nvSpPr>
            <xdr:cNvPr id="132098" name="Object 2" hidden="1">
              <a:extLst>
                <a:ext uri="{63B3BB69-23CF-44E3-9099-C40C66FF867C}">
                  <a14:compatExt spid="_x0000_s132098"/>
                </a:ext>
                <a:ext uri="{FF2B5EF4-FFF2-40B4-BE49-F238E27FC236}">
                  <a16:creationId xmlns:a16="http://schemas.microsoft.com/office/drawing/2014/main" id="{3EFDB932-B4AA-ADD4-0669-A598E83C25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21</xdr:row>
      <xdr:rowOff>0</xdr:rowOff>
    </xdr:from>
    <xdr:to>
      <xdr:col>1</xdr:col>
      <xdr:colOff>0</xdr:colOff>
      <xdr:row>21</xdr:row>
      <xdr:rowOff>0</xdr:rowOff>
    </xdr:to>
    <xdr:pic>
      <xdr:nvPicPr>
        <xdr:cNvPr id="71562" name="Picture 1">
          <a:extLst>
            <a:ext uri="{FF2B5EF4-FFF2-40B4-BE49-F238E27FC236}">
              <a16:creationId xmlns:a16="http://schemas.microsoft.com/office/drawing/2014/main" id="{8CA77FFA-1157-28B2-0E76-89940A9E0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" y="4635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0</xdr:colOff>
      <xdr:row>21</xdr:row>
      <xdr:rowOff>0</xdr:rowOff>
    </xdr:to>
    <xdr:pic>
      <xdr:nvPicPr>
        <xdr:cNvPr id="71563" name="Picture 2">
          <a:extLst>
            <a:ext uri="{FF2B5EF4-FFF2-40B4-BE49-F238E27FC236}">
              <a16:creationId xmlns:a16="http://schemas.microsoft.com/office/drawing/2014/main" id="{DC352281-6372-F69E-1CF0-E904162E8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" y="4635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21</xdr:row>
      <xdr:rowOff>0</xdr:rowOff>
    </xdr:from>
    <xdr:to>
      <xdr:col>5</xdr:col>
      <xdr:colOff>0</xdr:colOff>
      <xdr:row>21</xdr:row>
      <xdr:rowOff>0</xdr:rowOff>
    </xdr:to>
    <xdr:pic>
      <xdr:nvPicPr>
        <xdr:cNvPr id="71564" name="Picture 3">
          <a:extLst>
            <a:ext uri="{FF2B5EF4-FFF2-40B4-BE49-F238E27FC236}">
              <a16:creationId xmlns:a16="http://schemas.microsoft.com/office/drawing/2014/main" id="{52014425-F72B-C7C8-065F-BA03D1220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3350" y="4635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21</xdr:row>
      <xdr:rowOff>0</xdr:rowOff>
    </xdr:from>
    <xdr:to>
      <xdr:col>5</xdr:col>
      <xdr:colOff>0</xdr:colOff>
      <xdr:row>21</xdr:row>
      <xdr:rowOff>0</xdr:rowOff>
    </xdr:to>
    <xdr:pic>
      <xdr:nvPicPr>
        <xdr:cNvPr id="71565" name="Picture 4">
          <a:extLst>
            <a:ext uri="{FF2B5EF4-FFF2-40B4-BE49-F238E27FC236}">
              <a16:creationId xmlns:a16="http://schemas.microsoft.com/office/drawing/2014/main" id="{E3F33EC3-E07B-4C71-0192-14BB77E1D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3350" y="4635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0</xdr:colOff>
      <xdr:row>21</xdr:row>
      <xdr:rowOff>0</xdr:rowOff>
    </xdr:to>
    <xdr:pic>
      <xdr:nvPicPr>
        <xdr:cNvPr id="71566" name="Picture 5">
          <a:extLst>
            <a:ext uri="{FF2B5EF4-FFF2-40B4-BE49-F238E27FC236}">
              <a16:creationId xmlns:a16="http://schemas.microsoft.com/office/drawing/2014/main" id="{002BDE34-7145-57C9-B15C-FC74F9CFD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" y="4635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0</xdr:colOff>
      <xdr:row>21</xdr:row>
      <xdr:rowOff>0</xdr:rowOff>
    </xdr:to>
    <xdr:pic>
      <xdr:nvPicPr>
        <xdr:cNvPr id="71567" name="Picture 6">
          <a:extLst>
            <a:ext uri="{FF2B5EF4-FFF2-40B4-BE49-F238E27FC236}">
              <a16:creationId xmlns:a16="http://schemas.microsoft.com/office/drawing/2014/main" id="{82251B93-5AC1-7C00-F107-FB2052E28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" y="4635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0</xdr:colOff>
      <xdr:row>21</xdr:row>
      <xdr:rowOff>0</xdr:rowOff>
    </xdr:to>
    <xdr:pic>
      <xdr:nvPicPr>
        <xdr:cNvPr id="71568" name="Picture 7">
          <a:extLst>
            <a:ext uri="{FF2B5EF4-FFF2-40B4-BE49-F238E27FC236}">
              <a16:creationId xmlns:a16="http://schemas.microsoft.com/office/drawing/2014/main" id="{8D44896E-5CED-B53B-4C52-C21F893A0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" y="4635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0</xdr:colOff>
      <xdr:row>21</xdr:row>
      <xdr:rowOff>0</xdr:rowOff>
    </xdr:to>
    <xdr:pic>
      <xdr:nvPicPr>
        <xdr:cNvPr id="71569" name="Picture 8">
          <a:extLst>
            <a:ext uri="{FF2B5EF4-FFF2-40B4-BE49-F238E27FC236}">
              <a16:creationId xmlns:a16="http://schemas.microsoft.com/office/drawing/2014/main" id="{8A7EE07E-D350-AC16-845D-F16A52A5B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" y="4635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1</xdr:col>
      <xdr:colOff>0</xdr:colOff>
      <xdr:row>20</xdr:row>
      <xdr:rowOff>0</xdr:rowOff>
    </xdr:to>
    <xdr:pic>
      <xdr:nvPicPr>
        <xdr:cNvPr id="71570" name="Picture 9">
          <a:extLst>
            <a:ext uri="{FF2B5EF4-FFF2-40B4-BE49-F238E27FC236}">
              <a16:creationId xmlns:a16="http://schemas.microsoft.com/office/drawing/2014/main" id="{C6275967-9EB3-E216-6A4F-F773F5B88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" y="44069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</xdr:col>
      <xdr:colOff>0</xdr:colOff>
      <xdr:row>19</xdr:row>
      <xdr:rowOff>0</xdr:rowOff>
    </xdr:to>
    <xdr:pic>
      <xdr:nvPicPr>
        <xdr:cNvPr id="71571" name="Picture 10">
          <a:extLst>
            <a:ext uri="{FF2B5EF4-FFF2-40B4-BE49-F238E27FC236}">
              <a16:creationId xmlns:a16="http://schemas.microsoft.com/office/drawing/2014/main" id="{658AD0A3-5A98-3B9B-5A7E-9990EA250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" y="4197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</xdr:col>
      <xdr:colOff>0</xdr:colOff>
      <xdr:row>21</xdr:row>
      <xdr:rowOff>0</xdr:rowOff>
    </xdr:from>
    <xdr:to>
      <xdr:col>23</xdr:col>
      <xdr:colOff>0</xdr:colOff>
      <xdr:row>21</xdr:row>
      <xdr:rowOff>0</xdr:rowOff>
    </xdr:to>
    <xdr:pic>
      <xdr:nvPicPr>
        <xdr:cNvPr id="71572" name="Picture 11">
          <a:extLst>
            <a:ext uri="{FF2B5EF4-FFF2-40B4-BE49-F238E27FC236}">
              <a16:creationId xmlns:a16="http://schemas.microsoft.com/office/drawing/2014/main" id="{AD0673A8-09F4-21F2-87DA-44200B70F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3150" y="4635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46</xdr:row>
      <xdr:rowOff>0</xdr:rowOff>
    </xdr:from>
    <xdr:to>
      <xdr:col>1</xdr:col>
      <xdr:colOff>50800</xdr:colOff>
      <xdr:row>46</xdr:row>
      <xdr:rowOff>0</xdr:rowOff>
    </xdr:to>
    <xdr:sp macro="" textlink="">
      <xdr:nvSpPr>
        <xdr:cNvPr id="71573" name="AutoShape 35">
          <a:extLst>
            <a:ext uri="{FF2B5EF4-FFF2-40B4-BE49-F238E27FC236}">
              <a16:creationId xmlns:a16="http://schemas.microsoft.com/office/drawing/2014/main" id="{53EFF549-F0E5-2DC9-7652-50E4B8258349}"/>
            </a:ext>
          </a:extLst>
        </xdr:cNvPr>
        <xdr:cNvSpPr>
          <a:spLocks/>
        </xdr:cNvSpPr>
      </xdr:nvSpPr>
      <xdr:spPr bwMode="auto">
        <a:xfrm>
          <a:off x="1149350" y="1564640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114</xdr:row>
      <xdr:rowOff>19050</xdr:rowOff>
    </xdr:from>
    <xdr:to>
      <xdr:col>1</xdr:col>
      <xdr:colOff>50800</xdr:colOff>
      <xdr:row>116</xdr:row>
      <xdr:rowOff>38100</xdr:rowOff>
    </xdr:to>
    <xdr:sp macro="" textlink="">
      <xdr:nvSpPr>
        <xdr:cNvPr id="71574" name="AutoShape 28">
          <a:extLst>
            <a:ext uri="{FF2B5EF4-FFF2-40B4-BE49-F238E27FC236}">
              <a16:creationId xmlns:a16="http://schemas.microsoft.com/office/drawing/2014/main" id="{20680D9F-ED94-6F1B-4026-686FE2E525D2}"/>
            </a:ext>
          </a:extLst>
        </xdr:cNvPr>
        <xdr:cNvSpPr>
          <a:spLocks/>
        </xdr:cNvSpPr>
      </xdr:nvSpPr>
      <xdr:spPr bwMode="auto">
        <a:xfrm>
          <a:off x="1149350" y="4655820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292100</xdr:colOff>
      <xdr:row>114</xdr:row>
      <xdr:rowOff>31750</xdr:rowOff>
    </xdr:from>
    <xdr:to>
      <xdr:col>20</xdr:col>
      <xdr:colOff>88900</xdr:colOff>
      <xdr:row>118</xdr:row>
      <xdr:rowOff>12700</xdr:rowOff>
    </xdr:to>
    <xdr:sp macro="" textlink="">
      <xdr:nvSpPr>
        <xdr:cNvPr id="71575" name="AutoShape 30">
          <a:extLst>
            <a:ext uri="{FF2B5EF4-FFF2-40B4-BE49-F238E27FC236}">
              <a16:creationId xmlns:a16="http://schemas.microsoft.com/office/drawing/2014/main" id="{9D44A8EF-88C8-7EFA-01A5-F6E926CC8002}"/>
            </a:ext>
          </a:extLst>
        </xdr:cNvPr>
        <xdr:cNvSpPr>
          <a:spLocks/>
        </xdr:cNvSpPr>
      </xdr:nvSpPr>
      <xdr:spPr bwMode="auto">
        <a:xfrm>
          <a:off x="11195050" y="46570900"/>
          <a:ext cx="196850" cy="996950"/>
        </a:xfrm>
        <a:prstGeom prst="leftBrace">
          <a:avLst>
            <a:gd name="adj1" fmla="val 42204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19050</xdr:colOff>
          <xdr:row>5</xdr:row>
          <xdr:rowOff>31750</xdr:rowOff>
        </xdr:from>
        <xdr:to>
          <xdr:col>26</xdr:col>
          <xdr:colOff>298450</xdr:colOff>
          <xdr:row>7</xdr:row>
          <xdr:rowOff>171450</xdr:rowOff>
        </xdr:to>
        <xdr:sp macro="" textlink="">
          <xdr:nvSpPr>
            <xdr:cNvPr id="70677" name="Object 21" hidden="1">
              <a:extLst>
                <a:ext uri="{63B3BB69-23CF-44E3-9099-C40C66FF867C}">
                  <a14:compatExt spid="_x0000_s70677"/>
                </a:ext>
                <a:ext uri="{FF2B5EF4-FFF2-40B4-BE49-F238E27FC236}">
                  <a16:creationId xmlns:a16="http://schemas.microsoft.com/office/drawing/2014/main" id="{7789B89F-C646-99BF-5BC8-8CFC49F554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21</xdr:row>
      <xdr:rowOff>0</xdr:rowOff>
    </xdr:from>
    <xdr:to>
      <xdr:col>1</xdr:col>
      <xdr:colOff>0</xdr:colOff>
      <xdr:row>21</xdr:row>
      <xdr:rowOff>0</xdr:rowOff>
    </xdr:to>
    <xdr:pic>
      <xdr:nvPicPr>
        <xdr:cNvPr id="168466" name="Picture 1">
          <a:extLst>
            <a:ext uri="{FF2B5EF4-FFF2-40B4-BE49-F238E27FC236}">
              <a16:creationId xmlns:a16="http://schemas.microsoft.com/office/drawing/2014/main" id="{AE9270A8-912C-66FF-5E69-93786C314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" y="4635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0</xdr:colOff>
      <xdr:row>21</xdr:row>
      <xdr:rowOff>0</xdr:rowOff>
    </xdr:to>
    <xdr:pic>
      <xdr:nvPicPr>
        <xdr:cNvPr id="168467" name="Picture 2">
          <a:extLst>
            <a:ext uri="{FF2B5EF4-FFF2-40B4-BE49-F238E27FC236}">
              <a16:creationId xmlns:a16="http://schemas.microsoft.com/office/drawing/2014/main" id="{5819CCA3-C901-9340-D278-C9622D636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" y="4635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21</xdr:row>
      <xdr:rowOff>0</xdr:rowOff>
    </xdr:from>
    <xdr:to>
      <xdr:col>5</xdr:col>
      <xdr:colOff>0</xdr:colOff>
      <xdr:row>21</xdr:row>
      <xdr:rowOff>0</xdr:rowOff>
    </xdr:to>
    <xdr:pic>
      <xdr:nvPicPr>
        <xdr:cNvPr id="168468" name="Picture 3">
          <a:extLst>
            <a:ext uri="{FF2B5EF4-FFF2-40B4-BE49-F238E27FC236}">
              <a16:creationId xmlns:a16="http://schemas.microsoft.com/office/drawing/2014/main" id="{C1ED03AC-BDBE-BA69-143E-859CE9E89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3350" y="4635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21</xdr:row>
      <xdr:rowOff>0</xdr:rowOff>
    </xdr:from>
    <xdr:to>
      <xdr:col>5</xdr:col>
      <xdr:colOff>0</xdr:colOff>
      <xdr:row>21</xdr:row>
      <xdr:rowOff>0</xdr:rowOff>
    </xdr:to>
    <xdr:pic>
      <xdr:nvPicPr>
        <xdr:cNvPr id="168469" name="Picture 4">
          <a:extLst>
            <a:ext uri="{FF2B5EF4-FFF2-40B4-BE49-F238E27FC236}">
              <a16:creationId xmlns:a16="http://schemas.microsoft.com/office/drawing/2014/main" id="{93864FD0-8B71-15FE-FDD8-CD1A62E2F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3350" y="4635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0</xdr:colOff>
      <xdr:row>21</xdr:row>
      <xdr:rowOff>0</xdr:rowOff>
    </xdr:to>
    <xdr:pic>
      <xdr:nvPicPr>
        <xdr:cNvPr id="168470" name="Picture 5">
          <a:extLst>
            <a:ext uri="{FF2B5EF4-FFF2-40B4-BE49-F238E27FC236}">
              <a16:creationId xmlns:a16="http://schemas.microsoft.com/office/drawing/2014/main" id="{026C3384-F2DF-4167-F635-815120DA9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" y="4635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0</xdr:colOff>
      <xdr:row>21</xdr:row>
      <xdr:rowOff>0</xdr:rowOff>
    </xdr:to>
    <xdr:pic>
      <xdr:nvPicPr>
        <xdr:cNvPr id="168471" name="Picture 6">
          <a:extLst>
            <a:ext uri="{FF2B5EF4-FFF2-40B4-BE49-F238E27FC236}">
              <a16:creationId xmlns:a16="http://schemas.microsoft.com/office/drawing/2014/main" id="{C642079C-73D1-E6E9-FAA1-BACFCF8B9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" y="4635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0</xdr:colOff>
      <xdr:row>21</xdr:row>
      <xdr:rowOff>0</xdr:rowOff>
    </xdr:to>
    <xdr:pic>
      <xdr:nvPicPr>
        <xdr:cNvPr id="168472" name="Picture 7">
          <a:extLst>
            <a:ext uri="{FF2B5EF4-FFF2-40B4-BE49-F238E27FC236}">
              <a16:creationId xmlns:a16="http://schemas.microsoft.com/office/drawing/2014/main" id="{0CDA3B0C-A16E-E1DA-5B35-A2A731680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" y="4635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0</xdr:colOff>
      <xdr:row>21</xdr:row>
      <xdr:rowOff>0</xdr:rowOff>
    </xdr:to>
    <xdr:pic>
      <xdr:nvPicPr>
        <xdr:cNvPr id="168473" name="Picture 8">
          <a:extLst>
            <a:ext uri="{FF2B5EF4-FFF2-40B4-BE49-F238E27FC236}">
              <a16:creationId xmlns:a16="http://schemas.microsoft.com/office/drawing/2014/main" id="{06283CFD-AE7A-10D8-679C-206D377F4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" y="4635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1</xdr:col>
      <xdr:colOff>0</xdr:colOff>
      <xdr:row>20</xdr:row>
      <xdr:rowOff>0</xdr:rowOff>
    </xdr:to>
    <xdr:pic>
      <xdr:nvPicPr>
        <xdr:cNvPr id="168474" name="Picture 9">
          <a:extLst>
            <a:ext uri="{FF2B5EF4-FFF2-40B4-BE49-F238E27FC236}">
              <a16:creationId xmlns:a16="http://schemas.microsoft.com/office/drawing/2014/main" id="{5BCA221F-547C-B871-5FFA-12F934CD7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" y="44069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</xdr:col>
      <xdr:colOff>0</xdr:colOff>
      <xdr:row>19</xdr:row>
      <xdr:rowOff>0</xdr:rowOff>
    </xdr:to>
    <xdr:pic>
      <xdr:nvPicPr>
        <xdr:cNvPr id="168475" name="Picture 10">
          <a:extLst>
            <a:ext uri="{FF2B5EF4-FFF2-40B4-BE49-F238E27FC236}">
              <a16:creationId xmlns:a16="http://schemas.microsoft.com/office/drawing/2014/main" id="{2D941A05-4D72-CEAB-4737-B8EF427D4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" y="4197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</xdr:col>
      <xdr:colOff>0</xdr:colOff>
      <xdr:row>21</xdr:row>
      <xdr:rowOff>0</xdr:rowOff>
    </xdr:from>
    <xdr:to>
      <xdr:col>23</xdr:col>
      <xdr:colOff>0</xdr:colOff>
      <xdr:row>21</xdr:row>
      <xdr:rowOff>0</xdr:rowOff>
    </xdr:to>
    <xdr:pic>
      <xdr:nvPicPr>
        <xdr:cNvPr id="168476" name="Picture 11">
          <a:extLst>
            <a:ext uri="{FF2B5EF4-FFF2-40B4-BE49-F238E27FC236}">
              <a16:creationId xmlns:a16="http://schemas.microsoft.com/office/drawing/2014/main" id="{150DB744-417B-0835-C58E-27EDBE2A9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3150" y="4635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47</xdr:row>
      <xdr:rowOff>19050</xdr:rowOff>
    </xdr:from>
    <xdr:to>
      <xdr:col>1</xdr:col>
      <xdr:colOff>50800</xdr:colOff>
      <xdr:row>49</xdr:row>
      <xdr:rowOff>38100</xdr:rowOff>
    </xdr:to>
    <xdr:sp macro="" textlink="">
      <xdr:nvSpPr>
        <xdr:cNvPr id="168477" name="AutoShape 28">
          <a:extLst>
            <a:ext uri="{FF2B5EF4-FFF2-40B4-BE49-F238E27FC236}">
              <a16:creationId xmlns:a16="http://schemas.microsoft.com/office/drawing/2014/main" id="{D21E47C0-0B5E-323E-B48F-50BD19D5A024}"/>
            </a:ext>
          </a:extLst>
        </xdr:cNvPr>
        <xdr:cNvSpPr>
          <a:spLocks/>
        </xdr:cNvSpPr>
      </xdr:nvSpPr>
      <xdr:spPr bwMode="auto">
        <a:xfrm>
          <a:off x="1149350" y="159194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292100</xdr:colOff>
      <xdr:row>47</xdr:row>
      <xdr:rowOff>31750</xdr:rowOff>
    </xdr:from>
    <xdr:to>
      <xdr:col>20</xdr:col>
      <xdr:colOff>88900</xdr:colOff>
      <xdr:row>51</xdr:row>
      <xdr:rowOff>12700</xdr:rowOff>
    </xdr:to>
    <xdr:sp macro="" textlink="">
      <xdr:nvSpPr>
        <xdr:cNvPr id="168478" name="AutoShape 30">
          <a:extLst>
            <a:ext uri="{FF2B5EF4-FFF2-40B4-BE49-F238E27FC236}">
              <a16:creationId xmlns:a16="http://schemas.microsoft.com/office/drawing/2014/main" id="{5D284B28-1B42-4855-5F65-0AF96F18F810}"/>
            </a:ext>
          </a:extLst>
        </xdr:cNvPr>
        <xdr:cNvSpPr>
          <a:spLocks/>
        </xdr:cNvSpPr>
      </xdr:nvSpPr>
      <xdr:spPr bwMode="auto">
        <a:xfrm>
          <a:off x="11195050" y="15932150"/>
          <a:ext cx="196850" cy="996950"/>
        </a:xfrm>
        <a:prstGeom prst="leftBrace">
          <a:avLst>
            <a:gd name="adj1" fmla="val 42204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24</xdr:col>
      <xdr:colOff>190500</xdr:colOff>
      <xdr:row>5</xdr:row>
      <xdr:rowOff>152400</xdr:rowOff>
    </xdr:from>
    <xdr:to>
      <xdr:col>25</xdr:col>
      <xdr:colOff>381000</xdr:colOff>
      <xdr:row>7</xdr:row>
      <xdr:rowOff>215900</xdr:rowOff>
    </xdr:to>
    <xdr:pic>
      <xdr:nvPicPr>
        <xdr:cNvPr id="168479" name="Picture 19">
          <a:extLst>
            <a:ext uri="{FF2B5EF4-FFF2-40B4-BE49-F238E27FC236}">
              <a16:creationId xmlns:a16="http://schemas.microsoft.com/office/drawing/2014/main" id="{EFBDF803-FE9E-4291-EC0C-0514D14DC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3700" y="1365250"/>
          <a:ext cx="590550" cy="52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158750</xdr:colOff>
      <xdr:row>2</xdr:row>
      <xdr:rowOff>228600</xdr:rowOff>
    </xdr:from>
    <xdr:to>
      <xdr:col>40</xdr:col>
      <xdr:colOff>317500</xdr:colOff>
      <xdr:row>5</xdr:row>
      <xdr:rowOff>88900</xdr:rowOff>
    </xdr:to>
    <xdr:pic>
      <xdr:nvPicPr>
        <xdr:cNvPr id="168480" name="Picture 2" descr="C:\Users\user\OneDrive\Desktop\Mujib100.png">
          <a:extLst>
            <a:ext uri="{FF2B5EF4-FFF2-40B4-BE49-F238E27FC236}">
              <a16:creationId xmlns:a16="http://schemas.microsoft.com/office/drawing/2014/main" id="{2BCB5EDC-0544-C1A1-6EE9-CEC98F8A3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89650" y="660400"/>
          <a:ext cx="9588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1308100</xdr:colOff>
      <xdr:row>2</xdr:row>
      <xdr:rowOff>107950</xdr:rowOff>
    </xdr:from>
    <xdr:to>
      <xdr:col>7</xdr:col>
      <xdr:colOff>0</xdr:colOff>
      <xdr:row>4</xdr:row>
      <xdr:rowOff>146050</xdr:rowOff>
    </xdr:to>
    <xdr:pic>
      <xdr:nvPicPr>
        <xdr:cNvPr id="168481" name="Picture 1" descr="C:\Users\user\OneDrive\Desktop\DU-100-Logo.png">
          <a:extLst>
            <a:ext uri="{FF2B5EF4-FFF2-40B4-BE49-F238E27FC236}">
              <a16:creationId xmlns:a16="http://schemas.microsoft.com/office/drawing/2014/main" id="{B8662282-1E19-7615-4675-A3EBE1758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1450" y="539750"/>
          <a:ext cx="95250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0</xdr:colOff>
      <xdr:row>0</xdr:row>
      <xdr:rowOff>0</xdr:rowOff>
    </xdr:from>
    <xdr:to>
      <xdr:col>41</xdr:col>
      <xdr:colOff>0</xdr:colOff>
      <xdr:row>0</xdr:row>
      <xdr:rowOff>0</xdr:rowOff>
    </xdr:to>
    <xdr:pic>
      <xdr:nvPicPr>
        <xdr:cNvPr id="229904" name="Picture 1">
          <a:extLst>
            <a:ext uri="{FF2B5EF4-FFF2-40B4-BE49-F238E27FC236}">
              <a16:creationId xmlns:a16="http://schemas.microsoft.com/office/drawing/2014/main" id="{E087CD1C-541B-4BD5-51F0-2004A6E83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0</xdr:colOff>
      <xdr:row>0</xdr:row>
      <xdr:rowOff>0</xdr:rowOff>
    </xdr:from>
    <xdr:to>
      <xdr:col>43</xdr:col>
      <xdr:colOff>0</xdr:colOff>
      <xdr:row>0</xdr:row>
      <xdr:rowOff>0</xdr:rowOff>
    </xdr:to>
    <xdr:pic>
      <xdr:nvPicPr>
        <xdr:cNvPr id="229905" name="Picture 2">
          <a:extLst>
            <a:ext uri="{FF2B5EF4-FFF2-40B4-BE49-F238E27FC236}">
              <a16:creationId xmlns:a16="http://schemas.microsoft.com/office/drawing/2014/main" id="{E20580B2-1DB4-C1F5-30DE-EEE3066AC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343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0</xdr:colOff>
      <xdr:row>0</xdr:row>
      <xdr:rowOff>0</xdr:rowOff>
    </xdr:from>
    <xdr:to>
      <xdr:col>43</xdr:col>
      <xdr:colOff>0</xdr:colOff>
      <xdr:row>0</xdr:row>
      <xdr:rowOff>0</xdr:rowOff>
    </xdr:to>
    <xdr:pic>
      <xdr:nvPicPr>
        <xdr:cNvPr id="229906" name="Picture 3">
          <a:extLst>
            <a:ext uri="{FF2B5EF4-FFF2-40B4-BE49-F238E27FC236}">
              <a16:creationId xmlns:a16="http://schemas.microsoft.com/office/drawing/2014/main" id="{C96F14B7-105A-AC58-4065-5913C2038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343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0</xdr:row>
      <xdr:rowOff>0</xdr:rowOff>
    </xdr:from>
    <xdr:to>
      <xdr:col>18</xdr:col>
      <xdr:colOff>0</xdr:colOff>
      <xdr:row>0</xdr:row>
      <xdr:rowOff>0</xdr:rowOff>
    </xdr:to>
    <xdr:pic>
      <xdr:nvPicPr>
        <xdr:cNvPr id="229907" name="Picture 4">
          <a:extLst>
            <a:ext uri="{FF2B5EF4-FFF2-40B4-BE49-F238E27FC236}">
              <a16:creationId xmlns:a16="http://schemas.microsoft.com/office/drawing/2014/main" id="{D606320E-149F-3481-DC2B-162A4D81B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15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0</xdr:row>
      <xdr:rowOff>0</xdr:rowOff>
    </xdr:from>
    <xdr:to>
      <xdr:col>41</xdr:col>
      <xdr:colOff>0</xdr:colOff>
      <xdr:row>0</xdr:row>
      <xdr:rowOff>0</xdr:rowOff>
    </xdr:to>
    <xdr:pic>
      <xdr:nvPicPr>
        <xdr:cNvPr id="229908" name="Picture 5">
          <a:extLst>
            <a:ext uri="{FF2B5EF4-FFF2-40B4-BE49-F238E27FC236}">
              <a16:creationId xmlns:a16="http://schemas.microsoft.com/office/drawing/2014/main" id="{A2CBB960-EDB2-12B6-4377-A89AF8765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0</xdr:row>
      <xdr:rowOff>0</xdr:rowOff>
    </xdr:from>
    <xdr:to>
      <xdr:col>41</xdr:col>
      <xdr:colOff>0</xdr:colOff>
      <xdr:row>0</xdr:row>
      <xdr:rowOff>0</xdr:rowOff>
    </xdr:to>
    <xdr:pic>
      <xdr:nvPicPr>
        <xdr:cNvPr id="229909" name="Picture 6">
          <a:extLst>
            <a:ext uri="{FF2B5EF4-FFF2-40B4-BE49-F238E27FC236}">
              <a16:creationId xmlns:a16="http://schemas.microsoft.com/office/drawing/2014/main" id="{C5CC9B96-C3C0-44E9-E534-EE071D5DD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65</xdr:col>
      <xdr:colOff>0</xdr:colOff>
      <xdr:row>0</xdr:row>
      <xdr:rowOff>0</xdr:rowOff>
    </xdr:from>
    <xdr:to>
      <xdr:col>65</xdr:col>
      <xdr:colOff>0</xdr:colOff>
      <xdr:row>0</xdr:row>
      <xdr:rowOff>0</xdr:rowOff>
    </xdr:to>
    <xdr:pic>
      <xdr:nvPicPr>
        <xdr:cNvPr id="229910" name="Picture 7">
          <a:extLst>
            <a:ext uri="{FF2B5EF4-FFF2-40B4-BE49-F238E27FC236}">
              <a16:creationId xmlns:a16="http://schemas.microsoft.com/office/drawing/2014/main" id="{92A02354-0A42-43F4-82BD-5E0DE05DA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931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571500</xdr:colOff>
      <xdr:row>0</xdr:row>
      <xdr:rowOff>0</xdr:rowOff>
    </xdr:from>
    <xdr:to>
      <xdr:col>2</xdr:col>
      <xdr:colOff>31750</xdr:colOff>
      <xdr:row>0</xdr:row>
      <xdr:rowOff>0</xdr:rowOff>
    </xdr:to>
    <xdr:sp macro="" textlink="">
      <xdr:nvSpPr>
        <xdr:cNvPr id="229911" name="AutoShape 8">
          <a:extLst>
            <a:ext uri="{FF2B5EF4-FFF2-40B4-BE49-F238E27FC236}">
              <a16:creationId xmlns:a16="http://schemas.microsoft.com/office/drawing/2014/main" id="{7317AFA1-D430-899A-EC2B-F51ACC4EFB46}"/>
            </a:ext>
          </a:extLst>
        </xdr:cNvPr>
        <xdr:cNvSpPr>
          <a:spLocks/>
        </xdr:cNvSpPr>
      </xdr:nvSpPr>
      <xdr:spPr bwMode="auto">
        <a:xfrm>
          <a:off x="1536700" y="0"/>
          <a:ext cx="2095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41</xdr:col>
      <xdr:colOff>0</xdr:colOff>
      <xdr:row>0</xdr:row>
      <xdr:rowOff>0</xdr:rowOff>
    </xdr:from>
    <xdr:to>
      <xdr:col>41</xdr:col>
      <xdr:colOff>0</xdr:colOff>
      <xdr:row>0</xdr:row>
      <xdr:rowOff>0</xdr:rowOff>
    </xdr:to>
    <xdr:pic>
      <xdr:nvPicPr>
        <xdr:cNvPr id="229912" name="Picture 9">
          <a:extLst>
            <a:ext uri="{FF2B5EF4-FFF2-40B4-BE49-F238E27FC236}">
              <a16:creationId xmlns:a16="http://schemas.microsoft.com/office/drawing/2014/main" id="{1DB18FC7-F8D0-0C9B-8CDA-608B81517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0</xdr:row>
      <xdr:rowOff>0</xdr:rowOff>
    </xdr:from>
    <xdr:to>
      <xdr:col>41</xdr:col>
      <xdr:colOff>0</xdr:colOff>
      <xdr:row>0</xdr:row>
      <xdr:rowOff>0</xdr:rowOff>
    </xdr:to>
    <xdr:pic>
      <xdr:nvPicPr>
        <xdr:cNvPr id="229913" name="Picture 10">
          <a:extLst>
            <a:ext uri="{FF2B5EF4-FFF2-40B4-BE49-F238E27FC236}">
              <a16:creationId xmlns:a16="http://schemas.microsoft.com/office/drawing/2014/main" id="{18AF12BF-7C21-4514-F56F-C414E7998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0</xdr:row>
      <xdr:rowOff>0</xdr:rowOff>
    </xdr:from>
    <xdr:to>
      <xdr:col>41</xdr:col>
      <xdr:colOff>0</xdr:colOff>
      <xdr:row>0</xdr:row>
      <xdr:rowOff>0</xdr:rowOff>
    </xdr:to>
    <xdr:pic>
      <xdr:nvPicPr>
        <xdr:cNvPr id="229914" name="Picture 11">
          <a:extLst>
            <a:ext uri="{FF2B5EF4-FFF2-40B4-BE49-F238E27FC236}">
              <a16:creationId xmlns:a16="http://schemas.microsoft.com/office/drawing/2014/main" id="{3B96FF51-CAB2-54E1-3450-FA8F93C30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0</xdr:row>
      <xdr:rowOff>0</xdr:rowOff>
    </xdr:from>
    <xdr:to>
      <xdr:col>41</xdr:col>
      <xdr:colOff>0</xdr:colOff>
      <xdr:row>0</xdr:row>
      <xdr:rowOff>0</xdr:rowOff>
    </xdr:to>
    <xdr:pic>
      <xdr:nvPicPr>
        <xdr:cNvPr id="229915" name="Picture 12">
          <a:extLst>
            <a:ext uri="{FF2B5EF4-FFF2-40B4-BE49-F238E27FC236}">
              <a16:creationId xmlns:a16="http://schemas.microsoft.com/office/drawing/2014/main" id="{D3C25B2E-E26F-A2F2-56B0-B841C6F66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0</xdr:colOff>
      <xdr:row>0</xdr:row>
      <xdr:rowOff>0</xdr:rowOff>
    </xdr:from>
    <xdr:to>
      <xdr:col>28</xdr:col>
      <xdr:colOff>0</xdr:colOff>
      <xdr:row>0</xdr:row>
      <xdr:rowOff>0</xdr:rowOff>
    </xdr:to>
    <xdr:pic>
      <xdr:nvPicPr>
        <xdr:cNvPr id="229916" name="Picture 13">
          <a:extLst>
            <a:ext uri="{FF2B5EF4-FFF2-40B4-BE49-F238E27FC236}">
              <a16:creationId xmlns:a16="http://schemas.microsoft.com/office/drawing/2014/main" id="{AB82ADC5-E28A-8678-47BA-A68D2D7FE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445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29917" name="Picture 14">
          <a:extLst>
            <a:ext uri="{FF2B5EF4-FFF2-40B4-BE49-F238E27FC236}">
              <a16:creationId xmlns:a16="http://schemas.microsoft.com/office/drawing/2014/main" id="{788EC742-6314-BCAF-9739-82004E02B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339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0</xdr:row>
      <xdr:rowOff>0</xdr:rowOff>
    </xdr:from>
    <xdr:to>
      <xdr:col>41</xdr:col>
      <xdr:colOff>0</xdr:colOff>
      <xdr:row>0</xdr:row>
      <xdr:rowOff>0</xdr:rowOff>
    </xdr:to>
    <xdr:pic>
      <xdr:nvPicPr>
        <xdr:cNvPr id="229918" name="Picture 15">
          <a:extLst>
            <a:ext uri="{FF2B5EF4-FFF2-40B4-BE49-F238E27FC236}">
              <a16:creationId xmlns:a16="http://schemas.microsoft.com/office/drawing/2014/main" id="{98648B8E-120F-E94F-65A1-25E5BB540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381000</xdr:colOff>
      <xdr:row>0</xdr:row>
      <xdr:rowOff>0</xdr:rowOff>
    </xdr:from>
    <xdr:to>
      <xdr:col>43</xdr:col>
      <xdr:colOff>69850</xdr:colOff>
      <xdr:row>0</xdr:row>
      <xdr:rowOff>0</xdr:rowOff>
    </xdr:to>
    <xdr:sp macro="" textlink="">
      <xdr:nvSpPr>
        <xdr:cNvPr id="229919" name="AutoShape 16">
          <a:extLst>
            <a:ext uri="{FF2B5EF4-FFF2-40B4-BE49-F238E27FC236}">
              <a16:creationId xmlns:a16="http://schemas.microsoft.com/office/drawing/2014/main" id="{1FCC263F-A234-DB99-3B51-80F05AAF6086}"/>
            </a:ext>
          </a:extLst>
        </xdr:cNvPr>
        <xdr:cNvSpPr>
          <a:spLocks/>
        </xdr:cNvSpPr>
      </xdr:nvSpPr>
      <xdr:spPr bwMode="auto">
        <a:xfrm>
          <a:off x="20173950" y="0"/>
          <a:ext cx="330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571500</xdr:colOff>
      <xdr:row>0</xdr:row>
      <xdr:rowOff>0</xdr:rowOff>
    </xdr:from>
    <xdr:to>
      <xdr:col>2</xdr:col>
      <xdr:colOff>31750</xdr:colOff>
      <xdr:row>0</xdr:row>
      <xdr:rowOff>0</xdr:rowOff>
    </xdr:to>
    <xdr:sp macro="" textlink="">
      <xdr:nvSpPr>
        <xdr:cNvPr id="229920" name="AutoShape 17">
          <a:extLst>
            <a:ext uri="{FF2B5EF4-FFF2-40B4-BE49-F238E27FC236}">
              <a16:creationId xmlns:a16="http://schemas.microsoft.com/office/drawing/2014/main" id="{0646B329-4EBB-ECEF-6FD8-D951FDDB65F6}"/>
            </a:ext>
          </a:extLst>
        </xdr:cNvPr>
        <xdr:cNvSpPr>
          <a:spLocks/>
        </xdr:cNvSpPr>
      </xdr:nvSpPr>
      <xdr:spPr bwMode="auto">
        <a:xfrm>
          <a:off x="1536700" y="0"/>
          <a:ext cx="2095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42</xdr:col>
      <xdr:colOff>381000</xdr:colOff>
      <xdr:row>0</xdr:row>
      <xdr:rowOff>0</xdr:rowOff>
    </xdr:from>
    <xdr:to>
      <xdr:col>43</xdr:col>
      <xdr:colOff>69850</xdr:colOff>
      <xdr:row>0</xdr:row>
      <xdr:rowOff>0</xdr:rowOff>
    </xdr:to>
    <xdr:sp macro="" textlink="">
      <xdr:nvSpPr>
        <xdr:cNvPr id="229921" name="AutoShape 18">
          <a:extLst>
            <a:ext uri="{FF2B5EF4-FFF2-40B4-BE49-F238E27FC236}">
              <a16:creationId xmlns:a16="http://schemas.microsoft.com/office/drawing/2014/main" id="{06B6F3B5-78C2-3395-0DFD-DA0EF6BF2040}"/>
            </a:ext>
          </a:extLst>
        </xdr:cNvPr>
        <xdr:cNvSpPr>
          <a:spLocks/>
        </xdr:cNvSpPr>
      </xdr:nvSpPr>
      <xdr:spPr bwMode="auto">
        <a:xfrm>
          <a:off x="20173950" y="0"/>
          <a:ext cx="330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41</xdr:col>
      <xdr:colOff>0</xdr:colOff>
      <xdr:row>110</xdr:row>
      <xdr:rowOff>0</xdr:rowOff>
    </xdr:from>
    <xdr:to>
      <xdr:col>41</xdr:col>
      <xdr:colOff>0</xdr:colOff>
      <xdr:row>110</xdr:row>
      <xdr:rowOff>0</xdr:rowOff>
    </xdr:to>
    <xdr:pic>
      <xdr:nvPicPr>
        <xdr:cNvPr id="229922" name="Picture 19">
          <a:extLst>
            <a:ext uri="{FF2B5EF4-FFF2-40B4-BE49-F238E27FC236}">
              <a16:creationId xmlns:a16="http://schemas.microsoft.com/office/drawing/2014/main" id="{EE38E2A2-C9BA-9C1E-8ADF-695C38AC4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110</xdr:row>
      <xdr:rowOff>0</xdr:rowOff>
    </xdr:from>
    <xdr:to>
      <xdr:col>41</xdr:col>
      <xdr:colOff>0</xdr:colOff>
      <xdr:row>110</xdr:row>
      <xdr:rowOff>0</xdr:rowOff>
    </xdr:to>
    <xdr:pic>
      <xdr:nvPicPr>
        <xdr:cNvPr id="229923" name="Picture 20">
          <a:extLst>
            <a:ext uri="{FF2B5EF4-FFF2-40B4-BE49-F238E27FC236}">
              <a16:creationId xmlns:a16="http://schemas.microsoft.com/office/drawing/2014/main" id="{661BA75E-A00D-9942-378D-4F6F34505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110</xdr:row>
      <xdr:rowOff>0</xdr:rowOff>
    </xdr:from>
    <xdr:to>
      <xdr:col>41</xdr:col>
      <xdr:colOff>0</xdr:colOff>
      <xdr:row>110</xdr:row>
      <xdr:rowOff>0</xdr:rowOff>
    </xdr:to>
    <xdr:pic>
      <xdr:nvPicPr>
        <xdr:cNvPr id="229924" name="Picture 21">
          <a:extLst>
            <a:ext uri="{FF2B5EF4-FFF2-40B4-BE49-F238E27FC236}">
              <a16:creationId xmlns:a16="http://schemas.microsoft.com/office/drawing/2014/main" id="{4917E3FF-307F-C9BE-3035-F347DCA74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110</xdr:row>
      <xdr:rowOff>0</xdr:rowOff>
    </xdr:from>
    <xdr:to>
      <xdr:col>18</xdr:col>
      <xdr:colOff>0</xdr:colOff>
      <xdr:row>110</xdr:row>
      <xdr:rowOff>0</xdr:rowOff>
    </xdr:to>
    <xdr:pic>
      <xdr:nvPicPr>
        <xdr:cNvPr id="229925" name="Picture 22">
          <a:extLst>
            <a:ext uri="{FF2B5EF4-FFF2-40B4-BE49-F238E27FC236}">
              <a16:creationId xmlns:a16="http://schemas.microsoft.com/office/drawing/2014/main" id="{D156A19A-16A3-F325-E04D-378199E65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155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110</xdr:row>
      <xdr:rowOff>0</xdr:rowOff>
    </xdr:from>
    <xdr:to>
      <xdr:col>41</xdr:col>
      <xdr:colOff>0</xdr:colOff>
      <xdr:row>110</xdr:row>
      <xdr:rowOff>0</xdr:rowOff>
    </xdr:to>
    <xdr:pic>
      <xdr:nvPicPr>
        <xdr:cNvPr id="229926" name="Picture 23">
          <a:extLst>
            <a:ext uri="{FF2B5EF4-FFF2-40B4-BE49-F238E27FC236}">
              <a16:creationId xmlns:a16="http://schemas.microsoft.com/office/drawing/2014/main" id="{697E4760-E12D-4FDF-754A-04300D495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110</xdr:row>
      <xdr:rowOff>0</xdr:rowOff>
    </xdr:from>
    <xdr:to>
      <xdr:col>41</xdr:col>
      <xdr:colOff>0</xdr:colOff>
      <xdr:row>110</xdr:row>
      <xdr:rowOff>0</xdr:rowOff>
    </xdr:to>
    <xdr:pic>
      <xdr:nvPicPr>
        <xdr:cNvPr id="229927" name="Picture 24">
          <a:extLst>
            <a:ext uri="{FF2B5EF4-FFF2-40B4-BE49-F238E27FC236}">
              <a16:creationId xmlns:a16="http://schemas.microsoft.com/office/drawing/2014/main" id="{0F5B037B-5093-C3F8-0CCB-3484E4E60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24</xdr:row>
      <xdr:rowOff>0</xdr:rowOff>
    </xdr:from>
    <xdr:to>
      <xdr:col>41</xdr:col>
      <xdr:colOff>0</xdr:colOff>
      <xdr:row>24</xdr:row>
      <xdr:rowOff>0</xdr:rowOff>
    </xdr:to>
    <xdr:pic>
      <xdr:nvPicPr>
        <xdr:cNvPr id="229928" name="Picture 25">
          <a:extLst>
            <a:ext uri="{FF2B5EF4-FFF2-40B4-BE49-F238E27FC236}">
              <a16:creationId xmlns:a16="http://schemas.microsoft.com/office/drawing/2014/main" id="{D4C7C955-6FB3-1FD2-526A-0F2579ECB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6197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110</xdr:row>
      <xdr:rowOff>0</xdr:rowOff>
    </xdr:from>
    <xdr:to>
      <xdr:col>41</xdr:col>
      <xdr:colOff>0</xdr:colOff>
      <xdr:row>110</xdr:row>
      <xdr:rowOff>0</xdr:rowOff>
    </xdr:to>
    <xdr:pic>
      <xdr:nvPicPr>
        <xdr:cNvPr id="229929" name="Picture 26">
          <a:extLst>
            <a:ext uri="{FF2B5EF4-FFF2-40B4-BE49-F238E27FC236}">
              <a16:creationId xmlns:a16="http://schemas.microsoft.com/office/drawing/2014/main" id="{6F5F461E-A8C1-CD7A-0DAD-47ABC16DF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110</xdr:row>
      <xdr:rowOff>0</xdr:rowOff>
    </xdr:from>
    <xdr:to>
      <xdr:col>41</xdr:col>
      <xdr:colOff>0</xdr:colOff>
      <xdr:row>110</xdr:row>
      <xdr:rowOff>0</xdr:rowOff>
    </xdr:to>
    <xdr:pic>
      <xdr:nvPicPr>
        <xdr:cNvPr id="229930" name="Picture 27">
          <a:extLst>
            <a:ext uri="{FF2B5EF4-FFF2-40B4-BE49-F238E27FC236}">
              <a16:creationId xmlns:a16="http://schemas.microsoft.com/office/drawing/2014/main" id="{4D552F2F-8D2A-E51F-2C8C-521654B51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110</xdr:row>
      <xdr:rowOff>0</xdr:rowOff>
    </xdr:from>
    <xdr:to>
      <xdr:col>41</xdr:col>
      <xdr:colOff>0</xdr:colOff>
      <xdr:row>110</xdr:row>
      <xdr:rowOff>0</xdr:rowOff>
    </xdr:to>
    <xdr:pic>
      <xdr:nvPicPr>
        <xdr:cNvPr id="229931" name="Picture 28">
          <a:extLst>
            <a:ext uri="{FF2B5EF4-FFF2-40B4-BE49-F238E27FC236}">
              <a16:creationId xmlns:a16="http://schemas.microsoft.com/office/drawing/2014/main" id="{03B0E5BD-B55E-6750-46B3-45E53954B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110</xdr:row>
      <xdr:rowOff>0</xdr:rowOff>
    </xdr:from>
    <xdr:to>
      <xdr:col>41</xdr:col>
      <xdr:colOff>0</xdr:colOff>
      <xdr:row>110</xdr:row>
      <xdr:rowOff>0</xdr:rowOff>
    </xdr:to>
    <xdr:pic>
      <xdr:nvPicPr>
        <xdr:cNvPr id="229932" name="Picture 29">
          <a:extLst>
            <a:ext uri="{FF2B5EF4-FFF2-40B4-BE49-F238E27FC236}">
              <a16:creationId xmlns:a16="http://schemas.microsoft.com/office/drawing/2014/main" id="{69717D19-BF1C-5E5A-9782-783496E62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0</xdr:colOff>
      <xdr:row>110</xdr:row>
      <xdr:rowOff>0</xdr:rowOff>
    </xdr:from>
    <xdr:to>
      <xdr:col>28</xdr:col>
      <xdr:colOff>0</xdr:colOff>
      <xdr:row>110</xdr:row>
      <xdr:rowOff>0</xdr:rowOff>
    </xdr:to>
    <xdr:pic>
      <xdr:nvPicPr>
        <xdr:cNvPr id="229933" name="Picture 30">
          <a:extLst>
            <a:ext uri="{FF2B5EF4-FFF2-40B4-BE49-F238E27FC236}">
              <a16:creationId xmlns:a16="http://schemas.microsoft.com/office/drawing/2014/main" id="{5FB90715-8F08-8887-A745-50A604347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4455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110</xdr:row>
      <xdr:rowOff>0</xdr:rowOff>
    </xdr:from>
    <xdr:to>
      <xdr:col>38</xdr:col>
      <xdr:colOff>0</xdr:colOff>
      <xdr:row>110</xdr:row>
      <xdr:rowOff>0</xdr:rowOff>
    </xdr:to>
    <xdr:pic>
      <xdr:nvPicPr>
        <xdr:cNvPr id="229934" name="Picture 31">
          <a:extLst>
            <a:ext uri="{FF2B5EF4-FFF2-40B4-BE49-F238E27FC236}">
              <a16:creationId xmlns:a16="http://schemas.microsoft.com/office/drawing/2014/main" id="{C45BD9B4-245F-4E54-B5D6-9D9B6CDE5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3395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0</xdr:row>
      <xdr:rowOff>0</xdr:rowOff>
    </xdr:from>
    <xdr:to>
      <xdr:col>33</xdr:col>
      <xdr:colOff>0</xdr:colOff>
      <xdr:row>0</xdr:row>
      <xdr:rowOff>0</xdr:rowOff>
    </xdr:to>
    <xdr:pic>
      <xdr:nvPicPr>
        <xdr:cNvPr id="229935" name="Picture 57">
          <a:extLst>
            <a:ext uri="{FF2B5EF4-FFF2-40B4-BE49-F238E27FC236}">
              <a16:creationId xmlns:a16="http://schemas.microsoft.com/office/drawing/2014/main" id="{D4D2E5F8-90FB-9970-FD64-3972FD6E5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60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110</xdr:row>
      <xdr:rowOff>0</xdr:rowOff>
    </xdr:from>
    <xdr:to>
      <xdr:col>33</xdr:col>
      <xdr:colOff>0</xdr:colOff>
      <xdr:row>110</xdr:row>
      <xdr:rowOff>0</xdr:rowOff>
    </xdr:to>
    <xdr:pic>
      <xdr:nvPicPr>
        <xdr:cNvPr id="229936" name="Picture 58">
          <a:extLst>
            <a:ext uri="{FF2B5EF4-FFF2-40B4-BE49-F238E27FC236}">
              <a16:creationId xmlns:a16="http://schemas.microsoft.com/office/drawing/2014/main" id="{E0A0AC41-312D-232F-1A4E-4C8FA29FD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605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336550</xdr:colOff>
      <xdr:row>145</xdr:row>
      <xdr:rowOff>50800</xdr:rowOff>
    </xdr:from>
    <xdr:to>
      <xdr:col>13</xdr:col>
      <xdr:colOff>69850</xdr:colOff>
      <xdr:row>149</xdr:row>
      <xdr:rowOff>0</xdr:rowOff>
    </xdr:to>
    <xdr:sp macro="" textlink="">
      <xdr:nvSpPr>
        <xdr:cNvPr id="229937" name="AutoShape 54">
          <a:extLst>
            <a:ext uri="{FF2B5EF4-FFF2-40B4-BE49-F238E27FC236}">
              <a16:creationId xmlns:a16="http://schemas.microsoft.com/office/drawing/2014/main" id="{FEE16E32-C399-CC9F-E54F-F6EB69436237}"/>
            </a:ext>
          </a:extLst>
        </xdr:cNvPr>
        <xdr:cNvSpPr>
          <a:spLocks/>
        </xdr:cNvSpPr>
      </xdr:nvSpPr>
      <xdr:spPr bwMode="auto">
        <a:xfrm>
          <a:off x="7988300" y="66700400"/>
          <a:ext cx="101600" cy="965200"/>
        </a:xfrm>
        <a:prstGeom prst="leftBrace">
          <a:avLst>
            <a:gd name="adj1" fmla="val 79167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1479550</xdr:colOff>
      <xdr:row>145</xdr:row>
      <xdr:rowOff>69850</xdr:rowOff>
    </xdr:from>
    <xdr:to>
      <xdr:col>1</xdr:col>
      <xdr:colOff>31750</xdr:colOff>
      <xdr:row>147</xdr:row>
      <xdr:rowOff>50800</xdr:rowOff>
    </xdr:to>
    <xdr:sp macro="" textlink="">
      <xdr:nvSpPr>
        <xdr:cNvPr id="229938" name="AutoShape 55">
          <a:extLst>
            <a:ext uri="{FF2B5EF4-FFF2-40B4-BE49-F238E27FC236}">
              <a16:creationId xmlns:a16="http://schemas.microsoft.com/office/drawing/2014/main" id="{5FE8ED82-1192-0D75-078B-A34712AB4D67}"/>
            </a:ext>
          </a:extLst>
        </xdr:cNvPr>
        <xdr:cNvSpPr>
          <a:spLocks/>
        </xdr:cNvSpPr>
      </xdr:nvSpPr>
      <xdr:spPr bwMode="auto">
        <a:xfrm>
          <a:off x="965200" y="66719450"/>
          <a:ext cx="31750" cy="488950"/>
        </a:xfrm>
        <a:prstGeom prst="leftBrace">
          <a:avLst>
            <a:gd name="adj1" fmla="val 12833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41</xdr:col>
      <xdr:colOff>0</xdr:colOff>
      <xdr:row>130</xdr:row>
      <xdr:rowOff>0</xdr:rowOff>
    </xdr:from>
    <xdr:to>
      <xdr:col>41</xdr:col>
      <xdr:colOff>0</xdr:colOff>
      <xdr:row>130</xdr:row>
      <xdr:rowOff>0</xdr:rowOff>
    </xdr:to>
    <xdr:pic>
      <xdr:nvPicPr>
        <xdr:cNvPr id="229939" name="Picture 19">
          <a:extLst>
            <a:ext uri="{FF2B5EF4-FFF2-40B4-BE49-F238E27FC236}">
              <a16:creationId xmlns:a16="http://schemas.microsoft.com/office/drawing/2014/main" id="{660A14D3-3E28-A7F3-280E-44114873E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130</xdr:row>
      <xdr:rowOff>0</xdr:rowOff>
    </xdr:from>
    <xdr:to>
      <xdr:col>41</xdr:col>
      <xdr:colOff>0</xdr:colOff>
      <xdr:row>130</xdr:row>
      <xdr:rowOff>0</xdr:rowOff>
    </xdr:to>
    <xdr:pic>
      <xdr:nvPicPr>
        <xdr:cNvPr id="229940" name="Picture 20">
          <a:extLst>
            <a:ext uri="{FF2B5EF4-FFF2-40B4-BE49-F238E27FC236}">
              <a16:creationId xmlns:a16="http://schemas.microsoft.com/office/drawing/2014/main" id="{28FF47F5-5164-2C41-E02E-65DC9D7DF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130</xdr:row>
      <xdr:rowOff>0</xdr:rowOff>
    </xdr:from>
    <xdr:to>
      <xdr:col>41</xdr:col>
      <xdr:colOff>0</xdr:colOff>
      <xdr:row>130</xdr:row>
      <xdr:rowOff>0</xdr:rowOff>
    </xdr:to>
    <xdr:pic>
      <xdr:nvPicPr>
        <xdr:cNvPr id="229941" name="Picture 21">
          <a:extLst>
            <a:ext uri="{FF2B5EF4-FFF2-40B4-BE49-F238E27FC236}">
              <a16:creationId xmlns:a16="http://schemas.microsoft.com/office/drawing/2014/main" id="{77F168F8-3DBD-9163-E9AF-C73568E16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130</xdr:row>
      <xdr:rowOff>0</xdr:rowOff>
    </xdr:from>
    <xdr:to>
      <xdr:col>18</xdr:col>
      <xdr:colOff>0</xdr:colOff>
      <xdr:row>130</xdr:row>
      <xdr:rowOff>0</xdr:rowOff>
    </xdr:to>
    <xdr:pic>
      <xdr:nvPicPr>
        <xdr:cNvPr id="229942" name="Picture 22">
          <a:extLst>
            <a:ext uri="{FF2B5EF4-FFF2-40B4-BE49-F238E27FC236}">
              <a16:creationId xmlns:a16="http://schemas.microsoft.com/office/drawing/2014/main" id="{D7C445EC-0417-6423-6DEA-EC3859839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155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130</xdr:row>
      <xdr:rowOff>0</xdr:rowOff>
    </xdr:from>
    <xdr:to>
      <xdr:col>41</xdr:col>
      <xdr:colOff>0</xdr:colOff>
      <xdr:row>130</xdr:row>
      <xdr:rowOff>0</xdr:rowOff>
    </xdr:to>
    <xdr:pic>
      <xdr:nvPicPr>
        <xdr:cNvPr id="229943" name="Picture 23">
          <a:extLst>
            <a:ext uri="{FF2B5EF4-FFF2-40B4-BE49-F238E27FC236}">
              <a16:creationId xmlns:a16="http://schemas.microsoft.com/office/drawing/2014/main" id="{E5AA50B7-FEEC-FE9B-8405-0DC3C367E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130</xdr:row>
      <xdr:rowOff>0</xdr:rowOff>
    </xdr:from>
    <xdr:to>
      <xdr:col>41</xdr:col>
      <xdr:colOff>0</xdr:colOff>
      <xdr:row>130</xdr:row>
      <xdr:rowOff>0</xdr:rowOff>
    </xdr:to>
    <xdr:pic>
      <xdr:nvPicPr>
        <xdr:cNvPr id="229944" name="Picture 24">
          <a:extLst>
            <a:ext uri="{FF2B5EF4-FFF2-40B4-BE49-F238E27FC236}">
              <a16:creationId xmlns:a16="http://schemas.microsoft.com/office/drawing/2014/main" id="{7647B69A-410B-0965-4B60-F9BFAEF96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130</xdr:row>
      <xdr:rowOff>0</xdr:rowOff>
    </xdr:from>
    <xdr:to>
      <xdr:col>41</xdr:col>
      <xdr:colOff>0</xdr:colOff>
      <xdr:row>130</xdr:row>
      <xdr:rowOff>0</xdr:rowOff>
    </xdr:to>
    <xdr:pic>
      <xdr:nvPicPr>
        <xdr:cNvPr id="229945" name="Picture 26">
          <a:extLst>
            <a:ext uri="{FF2B5EF4-FFF2-40B4-BE49-F238E27FC236}">
              <a16:creationId xmlns:a16="http://schemas.microsoft.com/office/drawing/2014/main" id="{BAB4F270-D131-A9E8-F610-B4438DC5A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130</xdr:row>
      <xdr:rowOff>0</xdr:rowOff>
    </xdr:from>
    <xdr:to>
      <xdr:col>41</xdr:col>
      <xdr:colOff>0</xdr:colOff>
      <xdr:row>130</xdr:row>
      <xdr:rowOff>0</xdr:rowOff>
    </xdr:to>
    <xdr:pic>
      <xdr:nvPicPr>
        <xdr:cNvPr id="229946" name="Picture 27">
          <a:extLst>
            <a:ext uri="{FF2B5EF4-FFF2-40B4-BE49-F238E27FC236}">
              <a16:creationId xmlns:a16="http://schemas.microsoft.com/office/drawing/2014/main" id="{1D7E0658-C7E8-636B-4174-FADAEFA92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130</xdr:row>
      <xdr:rowOff>0</xdr:rowOff>
    </xdr:from>
    <xdr:to>
      <xdr:col>41</xdr:col>
      <xdr:colOff>0</xdr:colOff>
      <xdr:row>130</xdr:row>
      <xdr:rowOff>0</xdr:rowOff>
    </xdr:to>
    <xdr:pic>
      <xdr:nvPicPr>
        <xdr:cNvPr id="229947" name="Picture 28">
          <a:extLst>
            <a:ext uri="{FF2B5EF4-FFF2-40B4-BE49-F238E27FC236}">
              <a16:creationId xmlns:a16="http://schemas.microsoft.com/office/drawing/2014/main" id="{2C41E46E-D6C4-F352-CF58-379BF079B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130</xdr:row>
      <xdr:rowOff>0</xdr:rowOff>
    </xdr:from>
    <xdr:to>
      <xdr:col>41</xdr:col>
      <xdr:colOff>0</xdr:colOff>
      <xdr:row>130</xdr:row>
      <xdr:rowOff>0</xdr:rowOff>
    </xdr:to>
    <xdr:pic>
      <xdr:nvPicPr>
        <xdr:cNvPr id="229948" name="Picture 29">
          <a:extLst>
            <a:ext uri="{FF2B5EF4-FFF2-40B4-BE49-F238E27FC236}">
              <a16:creationId xmlns:a16="http://schemas.microsoft.com/office/drawing/2014/main" id="{35C94C88-250D-88F1-C53B-AB0B830C2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119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0</xdr:colOff>
      <xdr:row>130</xdr:row>
      <xdr:rowOff>0</xdr:rowOff>
    </xdr:from>
    <xdr:to>
      <xdr:col>28</xdr:col>
      <xdr:colOff>0</xdr:colOff>
      <xdr:row>130</xdr:row>
      <xdr:rowOff>0</xdr:rowOff>
    </xdr:to>
    <xdr:pic>
      <xdr:nvPicPr>
        <xdr:cNvPr id="229949" name="Picture 30">
          <a:extLst>
            <a:ext uri="{FF2B5EF4-FFF2-40B4-BE49-F238E27FC236}">
              <a16:creationId xmlns:a16="http://schemas.microsoft.com/office/drawing/2014/main" id="{6BA693A3-E67F-17A6-D002-18AEB7E72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4455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130</xdr:row>
      <xdr:rowOff>0</xdr:rowOff>
    </xdr:from>
    <xdr:to>
      <xdr:col>38</xdr:col>
      <xdr:colOff>0</xdr:colOff>
      <xdr:row>130</xdr:row>
      <xdr:rowOff>0</xdr:rowOff>
    </xdr:to>
    <xdr:pic>
      <xdr:nvPicPr>
        <xdr:cNvPr id="229950" name="Picture 31">
          <a:extLst>
            <a:ext uri="{FF2B5EF4-FFF2-40B4-BE49-F238E27FC236}">
              <a16:creationId xmlns:a16="http://schemas.microsoft.com/office/drawing/2014/main" id="{73DA4525-7F84-7EED-78AF-8919DBDF6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3395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130</xdr:row>
      <xdr:rowOff>0</xdr:rowOff>
    </xdr:from>
    <xdr:to>
      <xdr:col>33</xdr:col>
      <xdr:colOff>0</xdr:colOff>
      <xdr:row>130</xdr:row>
      <xdr:rowOff>0</xdr:rowOff>
    </xdr:to>
    <xdr:pic>
      <xdr:nvPicPr>
        <xdr:cNvPr id="229951" name="Picture 58">
          <a:extLst>
            <a:ext uri="{FF2B5EF4-FFF2-40B4-BE49-F238E27FC236}">
              <a16:creationId xmlns:a16="http://schemas.microsoft.com/office/drawing/2014/main" id="{B525DC09-E99B-C22C-8E35-558F4D946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605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317500</xdr:colOff>
          <xdr:row>1</xdr:row>
          <xdr:rowOff>190500</xdr:rowOff>
        </xdr:from>
        <xdr:to>
          <xdr:col>15</xdr:col>
          <xdr:colOff>177800</xdr:colOff>
          <xdr:row>2</xdr:row>
          <xdr:rowOff>209550</xdr:rowOff>
        </xdr:to>
        <xdr:sp macro="" textlink="">
          <xdr:nvSpPr>
            <xdr:cNvPr id="134180" name="Object 36" hidden="1">
              <a:extLst>
                <a:ext uri="{63B3BB69-23CF-44E3-9099-C40C66FF867C}">
                  <a14:compatExt spid="_x0000_s134180"/>
                </a:ext>
                <a:ext uri="{FF2B5EF4-FFF2-40B4-BE49-F238E27FC236}">
                  <a16:creationId xmlns:a16="http://schemas.microsoft.com/office/drawing/2014/main" id="{586BA7C5-6BA0-CC11-B2EB-72F001F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0</xdr:row>
      <xdr:rowOff>0</xdr:rowOff>
    </xdr:from>
    <xdr:to>
      <xdr:col>27</xdr:col>
      <xdr:colOff>0</xdr:colOff>
      <xdr:row>0</xdr:row>
      <xdr:rowOff>0</xdr:rowOff>
    </xdr:to>
    <xdr:pic>
      <xdr:nvPicPr>
        <xdr:cNvPr id="231071" name="Picture 1">
          <a:extLst>
            <a:ext uri="{FF2B5EF4-FFF2-40B4-BE49-F238E27FC236}">
              <a16:creationId xmlns:a16="http://schemas.microsoft.com/office/drawing/2014/main" id="{88D44B87-9753-B47B-2EC0-3AEDE3534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31</xdr:col>
      <xdr:colOff>0</xdr:colOff>
      <xdr:row>0</xdr:row>
      <xdr:rowOff>0</xdr:rowOff>
    </xdr:from>
    <xdr:to>
      <xdr:col>31</xdr:col>
      <xdr:colOff>0</xdr:colOff>
      <xdr:row>0</xdr:row>
      <xdr:rowOff>0</xdr:rowOff>
    </xdr:to>
    <xdr:pic>
      <xdr:nvPicPr>
        <xdr:cNvPr id="231072" name="Picture 2">
          <a:extLst>
            <a:ext uri="{FF2B5EF4-FFF2-40B4-BE49-F238E27FC236}">
              <a16:creationId xmlns:a16="http://schemas.microsoft.com/office/drawing/2014/main" id="{082A0394-C7EC-CFCA-15DE-065ED5BCC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68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31</xdr:col>
      <xdr:colOff>0</xdr:colOff>
      <xdr:row>0</xdr:row>
      <xdr:rowOff>0</xdr:rowOff>
    </xdr:from>
    <xdr:to>
      <xdr:col>31</xdr:col>
      <xdr:colOff>0</xdr:colOff>
      <xdr:row>0</xdr:row>
      <xdr:rowOff>0</xdr:rowOff>
    </xdr:to>
    <xdr:pic>
      <xdr:nvPicPr>
        <xdr:cNvPr id="231073" name="Picture 3">
          <a:extLst>
            <a:ext uri="{FF2B5EF4-FFF2-40B4-BE49-F238E27FC236}">
              <a16:creationId xmlns:a16="http://schemas.microsoft.com/office/drawing/2014/main" id="{97A38B6E-CD79-F82E-4C11-424194C06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68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0</xdr:row>
      <xdr:rowOff>0</xdr:rowOff>
    </xdr:from>
    <xdr:to>
      <xdr:col>18</xdr:col>
      <xdr:colOff>0</xdr:colOff>
      <xdr:row>0</xdr:row>
      <xdr:rowOff>0</xdr:rowOff>
    </xdr:to>
    <xdr:pic>
      <xdr:nvPicPr>
        <xdr:cNvPr id="231074" name="Picture 4">
          <a:extLst>
            <a:ext uri="{FF2B5EF4-FFF2-40B4-BE49-F238E27FC236}">
              <a16:creationId xmlns:a16="http://schemas.microsoft.com/office/drawing/2014/main" id="{CC4C98BE-1055-A7E5-E2FA-53CF2F1ED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03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0</xdr:row>
      <xdr:rowOff>0</xdr:rowOff>
    </xdr:from>
    <xdr:to>
      <xdr:col>27</xdr:col>
      <xdr:colOff>0</xdr:colOff>
      <xdr:row>0</xdr:row>
      <xdr:rowOff>0</xdr:rowOff>
    </xdr:to>
    <xdr:pic>
      <xdr:nvPicPr>
        <xdr:cNvPr id="231075" name="Picture 5">
          <a:extLst>
            <a:ext uri="{FF2B5EF4-FFF2-40B4-BE49-F238E27FC236}">
              <a16:creationId xmlns:a16="http://schemas.microsoft.com/office/drawing/2014/main" id="{770EE1B7-322E-EB78-872D-25D6D8CE3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0</xdr:row>
      <xdr:rowOff>0</xdr:rowOff>
    </xdr:from>
    <xdr:to>
      <xdr:col>27</xdr:col>
      <xdr:colOff>0</xdr:colOff>
      <xdr:row>0</xdr:row>
      <xdr:rowOff>0</xdr:rowOff>
    </xdr:to>
    <xdr:pic>
      <xdr:nvPicPr>
        <xdr:cNvPr id="231076" name="Picture 6">
          <a:extLst>
            <a:ext uri="{FF2B5EF4-FFF2-40B4-BE49-F238E27FC236}">
              <a16:creationId xmlns:a16="http://schemas.microsoft.com/office/drawing/2014/main" id="{3D28584A-9BFA-674A-163B-B0A84DAB8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0</xdr:row>
      <xdr:rowOff>0</xdr:rowOff>
    </xdr:from>
    <xdr:to>
      <xdr:col>33</xdr:col>
      <xdr:colOff>0</xdr:colOff>
      <xdr:row>0</xdr:row>
      <xdr:rowOff>0</xdr:rowOff>
    </xdr:to>
    <xdr:pic>
      <xdr:nvPicPr>
        <xdr:cNvPr id="231077" name="Picture 7">
          <a:extLst>
            <a:ext uri="{FF2B5EF4-FFF2-40B4-BE49-F238E27FC236}">
              <a16:creationId xmlns:a16="http://schemas.microsoft.com/office/drawing/2014/main" id="{F0B98732-C44C-EC5D-85BE-5282F1894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136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571500</xdr:colOff>
      <xdr:row>0</xdr:row>
      <xdr:rowOff>0</xdr:rowOff>
    </xdr:from>
    <xdr:to>
      <xdr:col>2</xdr:col>
      <xdr:colOff>31750</xdr:colOff>
      <xdr:row>0</xdr:row>
      <xdr:rowOff>0</xdr:rowOff>
    </xdr:to>
    <xdr:sp macro="" textlink="">
      <xdr:nvSpPr>
        <xdr:cNvPr id="231078" name="AutoShape 8">
          <a:extLst>
            <a:ext uri="{FF2B5EF4-FFF2-40B4-BE49-F238E27FC236}">
              <a16:creationId xmlns:a16="http://schemas.microsoft.com/office/drawing/2014/main" id="{725AF444-4A52-F436-359E-D87215DD3C79}"/>
            </a:ext>
          </a:extLst>
        </xdr:cNvPr>
        <xdr:cNvSpPr>
          <a:spLocks/>
        </xdr:cNvSpPr>
      </xdr:nvSpPr>
      <xdr:spPr bwMode="auto">
        <a:xfrm>
          <a:off x="1536700" y="0"/>
          <a:ext cx="2095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27</xdr:col>
      <xdr:colOff>0</xdr:colOff>
      <xdr:row>0</xdr:row>
      <xdr:rowOff>0</xdr:rowOff>
    </xdr:from>
    <xdr:to>
      <xdr:col>27</xdr:col>
      <xdr:colOff>0</xdr:colOff>
      <xdr:row>0</xdr:row>
      <xdr:rowOff>0</xdr:rowOff>
    </xdr:to>
    <xdr:pic>
      <xdr:nvPicPr>
        <xdr:cNvPr id="231079" name="Picture 9">
          <a:extLst>
            <a:ext uri="{FF2B5EF4-FFF2-40B4-BE49-F238E27FC236}">
              <a16:creationId xmlns:a16="http://schemas.microsoft.com/office/drawing/2014/main" id="{35D4B0A2-6EEC-EA0D-D5E6-607023DE1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0</xdr:row>
      <xdr:rowOff>0</xdr:rowOff>
    </xdr:from>
    <xdr:to>
      <xdr:col>27</xdr:col>
      <xdr:colOff>0</xdr:colOff>
      <xdr:row>0</xdr:row>
      <xdr:rowOff>0</xdr:rowOff>
    </xdr:to>
    <xdr:pic>
      <xdr:nvPicPr>
        <xdr:cNvPr id="231080" name="Picture 10">
          <a:extLst>
            <a:ext uri="{FF2B5EF4-FFF2-40B4-BE49-F238E27FC236}">
              <a16:creationId xmlns:a16="http://schemas.microsoft.com/office/drawing/2014/main" id="{6FE9ED65-4BE2-9F9B-807C-E2EFC3590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0</xdr:row>
      <xdr:rowOff>0</xdr:rowOff>
    </xdr:from>
    <xdr:to>
      <xdr:col>27</xdr:col>
      <xdr:colOff>0</xdr:colOff>
      <xdr:row>0</xdr:row>
      <xdr:rowOff>0</xdr:rowOff>
    </xdr:to>
    <xdr:pic>
      <xdr:nvPicPr>
        <xdr:cNvPr id="231081" name="Picture 11">
          <a:extLst>
            <a:ext uri="{FF2B5EF4-FFF2-40B4-BE49-F238E27FC236}">
              <a16:creationId xmlns:a16="http://schemas.microsoft.com/office/drawing/2014/main" id="{5E257A30-5ED8-E65A-2A35-9A8571E12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0</xdr:row>
      <xdr:rowOff>0</xdr:rowOff>
    </xdr:from>
    <xdr:to>
      <xdr:col>27</xdr:col>
      <xdr:colOff>0</xdr:colOff>
      <xdr:row>0</xdr:row>
      <xdr:rowOff>0</xdr:rowOff>
    </xdr:to>
    <xdr:pic>
      <xdr:nvPicPr>
        <xdr:cNvPr id="231082" name="Picture 12">
          <a:extLst>
            <a:ext uri="{FF2B5EF4-FFF2-40B4-BE49-F238E27FC236}">
              <a16:creationId xmlns:a16="http://schemas.microsoft.com/office/drawing/2014/main" id="{D3C1BBA0-F875-0129-6F58-21EE7AF8C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0</xdr:row>
      <xdr:rowOff>0</xdr:rowOff>
    </xdr:from>
    <xdr:to>
      <xdr:col>27</xdr:col>
      <xdr:colOff>0</xdr:colOff>
      <xdr:row>0</xdr:row>
      <xdr:rowOff>0</xdr:rowOff>
    </xdr:to>
    <xdr:pic>
      <xdr:nvPicPr>
        <xdr:cNvPr id="231083" name="Picture 13">
          <a:extLst>
            <a:ext uri="{FF2B5EF4-FFF2-40B4-BE49-F238E27FC236}">
              <a16:creationId xmlns:a16="http://schemas.microsoft.com/office/drawing/2014/main" id="{3757C46E-BDCA-1EBC-6038-69E2EDF6E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0</xdr:row>
      <xdr:rowOff>0</xdr:rowOff>
    </xdr:from>
    <xdr:to>
      <xdr:col>27</xdr:col>
      <xdr:colOff>0</xdr:colOff>
      <xdr:row>0</xdr:row>
      <xdr:rowOff>0</xdr:rowOff>
    </xdr:to>
    <xdr:pic>
      <xdr:nvPicPr>
        <xdr:cNvPr id="231084" name="Picture 14">
          <a:extLst>
            <a:ext uri="{FF2B5EF4-FFF2-40B4-BE49-F238E27FC236}">
              <a16:creationId xmlns:a16="http://schemas.microsoft.com/office/drawing/2014/main" id="{82961770-EDD1-B4D8-13DE-D2CA1CAB4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0</xdr:row>
      <xdr:rowOff>0</xdr:rowOff>
    </xdr:from>
    <xdr:to>
      <xdr:col>27</xdr:col>
      <xdr:colOff>0</xdr:colOff>
      <xdr:row>0</xdr:row>
      <xdr:rowOff>0</xdr:rowOff>
    </xdr:to>
    <xdr:pic>
      <xdr:nvPicPr>
        <xdr:cNvPr id="231085" name="Picture 15">
          <a:extLst>
            <a:ext uri="{FF2B5EF4-FFF2-40B4-BE49-F238E27FC236}">
              <a16:creationId xmlns:a16="http://schemas.microsoft.com/office/drawing/2014/main" id="{E6AAD6A9-41D8-A8E5-16FE-DC51EBD97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30</xdr:col>
      <xdr:colOff>381000</xdr:colOff>
      <xdr:row>0</xdr:row>
      <xdr:rowOff>0</xdr:rowOff>
    </xdr:from>
    <xdr:to>
      <xdr:col>31</xdr:col>
      <xdr:colOff>69850</xdr:colOff>
      <xdr:row>0</xdr:row>
      <xdr:rowOff>0</xdr:rowOff>
    </xdr:to>
    <xdr:sp macro="" textlink="">
      <xdr:nvSpPr>
        <xdr:cNvPr id="231086" name="AutoShape 16">
          <a:extLst>
            <a:ext uri="{FF2B5EF4-FFF2-40B4-BE49-F238E27FC236}">
              <a16:creationId xmlns:a16="http://schemas.microsoft.com/office/drawing/2014/main" id="{EC7434FA-C532-2C07-1A8D-ABFC93A5B6E0}"/>
            </a:ext>
          </a:extLst>
        </xdr:cNvPr>
        <xdr:cNvSpPr>
          <a:spLocks/>
        </xdr:cNvSpPr>
      </xdr:nvSpPr>
      <xdr:spPr bwMode="auto">
        <a:xfrm>
          <a:off x="18586450" y="0"/>
          <a:ext cx="330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571500</xdr:colOff>
      <xdr:row>0</xdr:row>
      <xdr:rowOff>0</xdr:rowOff>
    </xdr:from>
    <xdr:to>
      <xdr:col>2</xdr:col>
      <xdr:colOff>31750</xdr:colOff>
      <xdr:row>0</xdr:row>
      <xdr:rowOff>0</xdr:rowOff>
    </xdr:to>
    <xdr:sp macro="" textlink="">
      <xdr:nvSpPr>
        <xdr:cNvPr id="231087" name="AutoShape 17">
          <a:extLst>
            <a:ext uri="{FF2B5EF4-FFF2-40B4-BE49-F238E27FC236}">
              <a16:creationId xmlns:a16="http://schemas.microsoft.com/office/drawing/2014/main" id="{2F4A02EE-53D9-9FA4-F8E1-F9938F547540}"/>
            </a:ext>
          </a:extLst>
        </xdr:cNvPr>
        <xdr:cNvSpPr>
          <a:spLocks/>
        </xdr:cNvSpPr>
      </xdr:nvSpPr>
      <xdr:spPr bwMode="auto">
        <a:xfrm>
          <a:off x="1536700" y="0"/>
          <a:ext cx="2095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30</xdr:col>
      <xdr:colOff>381000</xdr:colOff>
      <xdr:row>0</xdr:row>
      <xdr:rowOff>0</xdr:rowOff>
    </xdr:from>
    <xdr:to>
      <xdr:col>31</xdr:col>
      <xdr:colOff>69850</xdr:colOff>
      <xdr:row>0</xdr:row>
      <xdr:rowOff>0</xdr:rowOff>
    </xdr:to>
    <xdr:sp macro="" textlink="">
      <xdr:nvSpPr>
        <xdr:cNvPr id="231088" name="AutoShape 18">
          <a:extLst>
            <a:ext uri="{FF2B5EF4-FFF2-40B4-BE49-F238E27FC236}">
              <a16:creationId xmlns:a16="http://schemas.microsoft.com/office/drawing/2014/main" id="{C2A6CEC0-6D95-E833-010C-E8F71EE581BB}"/>
            </a:ext>
          </a:extLst>
        </xdr:cNvPr>
        <xdr:cNvSpPr>
          <a:spLocks/>
        </xdr:cNvSpPr>
      </xdr:nvSpPr>
      <xdr:spPr bwMode="auto">
        <a:xfrm>
          <a:off x="18586450" y="0"/>
          <a:ext cx="330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27</xdr:col>
      <xdr:colOff>0</xdr:colOff>
      <xdr:row>110</xdr:row>
      <xdr:rowOff>0</xdr:rowOff>
    </xdr:from>
    <xdr:to>
      <xdr:col>27</xdr:col>
      <xdr:colOff>0</xdr:colOff>
      <xdr:row>110</xdr:row>
      <xdr:rowOff>0</xdr:rowOff>
    </xdr:to>
    <xdr:pic>
      <xdr:nvPicPr>
        <xdr:cNvPr id="231089" name="Picture 19">
          <a:extLst>
            <a:ext uri="{FF2B5EF4-FFF2-40B4-BE49-F238E27FC236}">
              <a16:creationId xmlns:a16="http://schemas.microsoft.com/office/drawing/2014/main" id="{A4100E63-CA7D-BE65-325C-F91608B41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110</xdr:row>
      <xdr:rowOff>0</xdr:rowOff>
    </xdr:from>
    <xdr:to>
      <xdr:col>27</xdr:col>
      <xdr:colOff>0</xdr:colOff>
      <xdr:row>110</xdr:row>
      <xdr:rowOff>0</xdr:rowOff>
    </xdr:to>
    <xdr:pic>
      <xdr:nvPicPr>
        <xdr:cNvPr id="231090" name="Picture 20">
          <a:extLst>
            <a:ext uri="{FF2B5EF4-FFF2-40B4-BE49-F238E27FC236}">
              <a16:creationId xmlns:a16="http://schemas.microsoft.com/office/drawing/2014/main" id="{5907EE26-15BB-FC0C-7BE9-1E11FC51A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110</xdr:row>
      <xdr:rowOff>0</xdr:rowOff>
    </xdr:from>
    <xdr:to>
      <xdr:col>27</xdr:col>
      <xdr:colOff>0</xdr:colOff>
      <xdr:row>110</xdr:row>
      <xdr:rowOff>0</xdr:rowOff>
    </xdr:to>
    <xdr:pic>
      <xdr:nvPicPr>
        <xdr:cNvPr id="231091" name="Picture 21">
          <a:extLst>
            <a:ext uri="{FF2B5EF4-FFF2-40B4-BE49-F238E27FC236}">
              <a16:creationId xmlns:a16="http://schemas.microsoft.com/office/drawing/2014/main" id="{49AA2A32-DCBA-70B6-972F-5D8C93FC6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110</xdr:row>
      <xdr:rowOff>0</xdr:rowOff>
    </xdr:from>
    <xdr:to>
      <xdr:col>18</xdr:col>
      <xdr:colOff>0</xdr:colOff>
      <xdr:row>110</xdr:row>
      <xdr:rowOff>0</xdr:rowOff>
    </xdr:to>
    <xdr:pic>
      <xdr:nvPicPr>
        <xdr:cNvPr id="231092" name="Picture 22">
          <a:extLst>
            <a:ext uri="{FF2B5EF4-FFF2-40B4-BE49-F238E27FC236}">
              <a16:creationId xmlns:a16="http://schemas.microsoft.com/office/drawing/2014/main" id="{2AF744A7-FD91-6FB3-29B0-104AE297A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03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110</xdr:row>
      <xdr:rowOff>0</xdr:rowOff>
    </xdr:from>
    <xdr:to>
      <xdr:col>27</xdr:col>
      <xdr:colOff>0</xdr:colOff>
      <xdr:row>110</xdr:row>
      <xdr:rowOff>0</xdr:rowOff>
    </xdr:to>
    <xdr:pic>
      <xdr:nvPicPr>
        <xdr:cNvPr id="231093" name="Picture 23">
          <a:extLst>
            <a:ext uri="{FF2B5EF4-FFF2-40B4-BE49-F238E27FC236}">
              <a16:creationId xmlns:a16="http://schemas.microsoft.com/office/drawing/2014/main" id="{4031D66B-EB24-1FAA-582B-083C01A20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110</xdr:row>
      <xdr:rowOff>0</xdr:rowOff>
    </xdr:from>
    <xdr:to>
      <xdr:col>27</xdr:col>
      <xdr:colOff>0</xdr:colOff>
      <xdr:row>110</xdr:row>
      <xdr:rowOff>0</xdr:rowOff>
    </xdr:to>
    <xdr:pic>
      <xdr:nvPicPr>
        <xdr:cNvPr id="231094" name="Picture 24">
          <a:extLst>
            <a:ext uri="{FF2B5EF4-FFF2-40B4-BE49-F238E27FC236}">
              <a16:creationId xmlns:a16="http://schemas.microsoft.com/office/drawing/2014/main" id="{F58E5C2F-5483-5A00-804C-086CE23D3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24</xdr:row>
      <xdr:rowOff>0</xdr:rowOff>
    </xdr:from>
    <xdr:to>
      <xdr:col>27</xdr:col>
      <xdr:colOff>0</xdr:colOff>
      <xdr:row>24</xdr:row>
      <xdr:rowOff>0</xdr:rowOff>
    </xdr:to>
    <xdr:pic>
      <xdr:nvPicPr>
        <xdr:cNvPr id="231095" name="Picture 25">
          <a:extLst>
            <a:ext uri="{FF2B5EF4-FFF2-40B4-BE49-F238E27FC236}">
              <a16:creationId xmlns:a16="http://schemas.microsoft.com/office/drawing/2014/main" id="{9D3122C0-D34B-5F0B-C516-E4BC6DF84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6197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110</xdr:row>
      <xdr:rowOff>0</xdr:rowOff>
    </xdr:from>
    <xdr:to>
      <xdr:col>27</xdr:col>
      <xdr:colOff>0</xdr:colOff>
      <xdr:row>110</xdr:row>
      <xdr:rowOff>0</xdr:rowOff>
    </xdr:to>
    <xdr:pic>
      <xdr:nvPicPr>
        <xdr:cNvPr id="231096" name="Picture 26">
          <a:extLst>
            <a:ext uri="{FF2B5EF4-FFF2-40B4-BE49-F238E27FC236}">
              <a16:creationId xmlns:a16="http://schemas.microsoft.com/office/drawing/2014/main" id="{AFF92CB6-6BD7-6BF1-688F-92C32868D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110</xdr:row>
      <xdr:rowOff>0</xdr:rowOff>
    </xdr:from>
    <xdr:to>
      <xdr:col>27</xdr:col>
      <xdr:colOff>0</xdr:colOff>
      <xdr:row>110</xdr:row>
      <xdr:rowOff>0</xdr:rowOff>
    </xdr:to>
    <xdr:pic>
      <xdr:nvPicPr>
        <xdr:cNvPr id="231097" name="Picture 27">
          <a:extLst>
            <a:ext uri="{FF2B5EF4-FFF2-40B4-BE49-F238E27FC236}">
              <a16:creationId xmlns:a16="http://schemas.microsoft.com/office/drawing/2014/main" id="{61FA2684-10A6-6781-780C-B67D1E51A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110</xdr:row>
      <xdr:rowOff>0</xdr:rowOff>
    </xdr:from>
    <xdr:to>
      <xdr:col>27</xdr:col>
      <xdr:colOff>0</xdr:colOff>
      <xdr:row>110</xdr:row>
      <xdr:rowOff>0</xdr:rowOff>
    </xdr:to>
    <xdr:pic>
      <xdr:nvPicPr>
        <xdr:cNvPr id="231098" name="Picture 28">
          <a:extLst>
            <a:ext uri="{FF2B5EF4-FFF2-40B4-BE49-F238E27FC236}">
              <a16:creationId xmlns:a16="http://schemas.microsoft.com/office/drawing/2014/main" id="{877BEAC9-A635-063F-F194-840E361C7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110</xdr:row>
      <xdr:rowOff>0</xdr:rowOff>
    </xdr:from>
    <xdr:to>
      <xdr:col>27</xdr:col>
      <xdr:colOff>0</xdr:colOff>
      <xdr:row>110</xdr:row>
      <xdr:rowOff>0</xdr:rowOff>
    </xdr:to>
    <xdr:pic>
      <xdr:nvPicPr>
        <xdr:cNvPr id="231099" name="Picture 29">
          <a:extLst>
            <a:ext uri="{FF2B5EF4-FFF2-40B4-BE49-F238E27FC236}">
              <a16:creationId xmlns:a16="http://schemas.microsoft.com/office/drawing/2014/main" id="{325296F0-5AE9-A5B6-4DA0-F07DE957F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110</xdr:row>
      <xdr:rowOff>0</xdr:rowOff>
    </xdr:from>
    <xdr:to>
      <xdr:col>27</xdr:col>
      <xdr:colOff>0</xdr:colOff>
      <xdr:row>110</xdr:row>
      <xdr:rowOff>0</xdr:rowOff>
    </xdr:to>
    <xdr:pic>
      <xdr:nvPicPr>
        <xdr:cNvPr id="231100" name="Picture 30">
          <a:extLst>
            <a:ext uri="{FF2B5EF4-FFF2-40B4-BE49-F238E27FC236}">
              <a16:creationId xmlns:a16="http://schemas.microsoft.com/office/drawing/2014/main" id="{077D892A-7916-8F23-AD41-0937193EB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110</xdr:row>
      <xdr:rowOff>0</xdr:rowOff>
    </xdr:from>
    <xdr:to>
      <xdr:col>27</xdr:col>
      <xdr:colOff>0</xdr:colOff>
      <xdr:row>110</xdr:row>
      <xdr:rowOff>0</xdr:rowOff>
    </xdr:to>
    <xdr:pic>
      <xdr:nvPicPr>
        <xdr:cNvPr id="231101" name="Picture 31">
          <a:extLst>
            <a:ext uri="{FF2B5EF4-FFF2-40B4-BE49-F238E27FC236}">
              <a16:creationId xmlns:a16="http://schemas.microsoft.com/office/drawing/2014/main" id="{E0E58C35-AD00-9F18-FD99-504FED725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0</xdr:row>
      <xdr:rowOff>0</xdr:rowOff>
    </xdr:from>
    <xdr:to>
      <xdr:col>27</xdr:col>
      <xdr:colOff>0</xdr:colOff>
      <xdr:row>0</xdr:row>
      <xdr:rowOff>0</xdr:rowOff>
    </xdr:to>
    <xdr:pic>
      <xdr:nvPicPr>
        <xdr:cNvPr id="231102" name="Picture 57">
          <a:extLst>
            <a:ext uri="{FF2B5EF4-FFF2-40B4-BE49-F238E27FC236}">
              <a16:creationId xmlns:a16="http://schemas.microsoft.com/office/drawing/2014/main" id="{31881574-CB52-4873-38DB-C0DAF4A39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110</xdr:row>
      <xdr:rowOff>0</xdr:rowOff>
    </xdr:from>
    <xdr:to>
      <xdr:col>27</xdr:col>
      <xdr:colOff>0</xdr:colOff>
      <xdr:row>110</xdr:row>
      <xdr:rowOff>0</xdr:rowOff>
    </xdr:to>
    <xdr:pic>
      <xdr:nvPicPr>
        <xdr:cNvPr id="231103" name="Picture 58">
          <a:extLst>
            <a:ext uri="{FF2B5EF4-FFF2-40B4-BE49-F238E27FC236}">
              <a16:creationId xmlns:a16="http://schemas.microsoft.com/office/drawing/2014/main" id="{971EEDC9-2830-EA95-74B7-A2D8B1F1D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49339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124</xdr:row>
      <xdr:rowOff>0</xdr:rowOff>
    </xdr:from>
    <xdr:to>
      <xdr:col>27</xdr:col>
      <xdr:colOff>0</xdr:colOff>
      <xdr:row>124</xdr:row>
      <xdr:rowOff>0</xdr:rowOff>
    </xdr:to>
    <xdr:pic>
      <xdr:nvPicPr>
        <xdr:cNvPr id="231104" name="Picture 19">
          <a:extLst>
            <a:ext uri="{FF2B5EF4-FFF2-40B4-BE49-F238E27FC236}">
              <a16:creationId xmlns:a16="http://schemas.microsoft.com/office/drawing/2014/main" id="{0809EA46-33BF-9A99-7E09-52DE370C8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6362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124</xdr:row>
      <xdr:rowOff>0</xdr:rowOff>
    </xdr:from>
    <xdr:to>
      <xdr:col>27</xdr:col>
      <xdr:colOff>0</xdr:colOff>
      <xdr:row>124</xdr:row>
      <xdr:rowOff>0</xdr:rowOff>
    </xdr:to>
    <xdr:pic>
      <xdr:nvPicPr>
        <xdr:cNvPr id="231105" name="Picture 20">
          <a:extLst>
            <a:ext uri="{FF2B5EF4-FFF2-40B4-BE49-F238E27FC236}">
              <a16:creationId xmlns:a16="http://schemas.microsoft.com/office/drawing/2014/main" id="{41E4E930-60AB-5387-9F32-7EF447405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6362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124</xdr:row>
      <xdr:rowOff>0</xdr:rowOff>
    </xdr:from>
    <xdr:to>
      <xdr:col>27</xdr:col>
      <xdr:colOff>0</xdr:colOff>
      <xdr:row>124</xdr:row>
      <xdr:rowOff>0</xdr:rowOff>
    </xdr:to>
    <xdr:pic>
      <xdr:nvPicPr>
        <xdr:cNvPr id="231106" name="Picture 21">
          <a:extLst>
            <a:ext uri="{FF2B5EF4-FFF2-40B4-BE49-F238E27FC236}">
              <a16:creationId xmlns:a16="http://schemas.microsoft.com/office/drawing/2014/main" id="{8AD84EBA-16E0-8CC6-4CE9-509C5A780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6362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124</xdr:row>
      <xdr:rowOff>0</xdr:rowOff>
    </xdr:from>
    <xdr:to>
      <xdr:col>18</xdr:col>
      <xdr:colOff>0</xdr:colOff>
      <xdr:row>124</xdr:row>
      <xdr:rowOff>0</xdr:rowOff>
    </xdr:to>
    <xdr:pic>
      <xdr:nvPicPr>
        <xdr:cNvPr id="231107" name="Picture 22">
          <a:extLst>
            <a:ext uri="{FF2B5EF4-FFF2-40B4-BE49-F238E27FC236}">
              <a16:creationId xmlns:a16="http://schemas.microsoft.com/office/drawing/2014/main" id="{8FB4A9AA-4BA0-69D0-19CE-35F05444B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0300" y="56362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124</xdr:row>
      <xdr:rowOff>0</xdr:rowOff>
    </xdr:from>
    <xdr:to>
      <xdr:col>27</xdr:col>
      <xdr:colOff>0</xdr:colOff>
      <xdr:row>124</xdr:row>
      <xdr:rowOff>0</xdr:rowOff>
    </xdr:to>
    <xdr:pic>
      <xdr:nvPicPr>
        <xdr:cNvPr id="231108" name="Picture 23">
          <a:extLst>
            <a:ext uri="{FF2B5EF4-FFF2-40B4-BE49-F238E27FC236}">
              <a16:creationId xmlns:a16="http://schemas.microsoft.com/office/drawing/2014/main" id="{6397E4C2-5D4F-97ED-66E7-2393A1823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6362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124</xdr:row>
      <xdr:rowOff>0</xdr:rowOff>
    </xdr:from>
    <xdr:to>
      <xdr:col>27</xdr:col>
      <xdr:colOff>0</xdr:colOff>
      <xdr:row>124</xdr:row>
      <xdr:rowOff>0</xdr:rowOff>
    </xdr:to>
    <xdr:pic>
      <xdr:nvPicPr>
        <xdr:cNvPr id="231109" name="Picture 24">
          <a:extLst>
            <a:ext uri="{FF2B5EF4-FFF2-40B4-BE49-F238E27FC236}">
              <a16:creationId xmlns:a16="http://schemas.microsoft.com/office/drawing/2014/main" id="{ADEAD789-019E-8A5E-2CB2-9D92C2B5E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6362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124</xdr:row>
      <xdr:rowOff>0</xdr:rowOff>
    </xdr:from>
    <xdr:to>
      <xdr:col>27</xdr:col>
      <xdr:colOff>0</xdr:colOff>
      <xdr:row>124</xdr:row>
      <xdr:rowOff>0</xdr:rowOff>
    </xdr:to>
    <xdr:pic>
      <xdr:nvPicPr>
        <xdr:cNvPr id="231110" name="Picture 26">
          <a:extLst>
            <a:ext uri="{FF2B5EF4-FFF2-40B4-BE49-F238E27FC236}">
              <a16:creationId xmlns:a16="http://schemas.microsoft.com/office/drawing/2014/main" id="{2657DFCC-82C6-8427-6CE5-31EF28F4F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6362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124</xdr:row>
      <xdr:rowOff>0</xdr:rowOff>
    </xdr:from>
    <xdr:to>
      <xdr:col>27</xdr:col>
      <xdr:colOff>0</xdr:colOff>
      <xdr:row>124</xdr:row>
      <xdr:rowOff>0</xdr:rowOff>
    </xdr:to>
    <xdr:pic>
      <xdr:nvPicPr>
        <xdr:cNvPr id="231111" name="Picture 27">
          <a:extLst>
            <a:ext uri="{FF2B5EF4-FFF2-40B4-BE49-F238E27FC236}">
              <a16:creationId xmlns:a16="http://schemas.microsoft.com/office/drawing/2014/main" id="{97D60E40-75C0-BEAE-21AC-8CCE5F0D9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6362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124</xdr:row>
      <xdr:rowOff>0</xdr:rowOff>
    </xdr:from>
    <xdr:to>
      <xdr:col>27</xdr:col>
      <xdr:colOff>0</xdr:colOff>
      <xdr:row>124</xdr:row>
      <xdr:rowOff>0</xdr:rowOff>
    </xdr:to>
    <xdr:pic>
      <xdr:nvPicPr>
        <xdr:cNvPr id="231112" name="Picture 28">
          <a:extLst>
            <a:ext uri="{FF2B5EF4-FFF2-40B4-BE49-F238E27FC236}">
              <a16:creationId xmlns:a16="http://schemas.microsoft.com/office/drawing/2014/main" id="{A9457977-3659-3F16-1CEC-21F88DC1F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6362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124</xdr:row>
      <xdr:rowOff>0</xdr:rowOff>
    </xdr:from>
    <xdr:to>
      <xdr:col>27</xdr:col>
      <xdr:colOff>0</xdr:colOff>
      <xdr:row>124</xdr:row>
      <xdr:rowOff>0</xdr:rowOff>
    </xdr:to>
    <xdr:pic>
      <xdr:nvPicPr>
        <xdr:cNvPr id="231113" name="Picture 29">
          <a:extLst>
            <a:ext uri="{FF2B5EF4-FFF2-40B4-BE49-F238E27FC236}">
              <a16:creationId xmlns:a16="http://schemas.microsoft.com/office/drawing/2014/main" id="{362FE11F-9197-D9D4-313F-3EC30E805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6362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124</xdr:row>
      <xdr:rowOff>0</xdr:rowOff>
    </xdr:from>
    <xdr:to>
      <xdr:col>27</xdr:col>
      <xdr:colOff>0</xdr:colOff>
      <xdr:row>124</xdr:row>
      <xdr:rowOff>0</xdr:rowOff>
    </xdr:to>
    <xdr:pic>
      <xdr:nvPicPr>
        <xdr:cNvPr id="231114" name="Picture 30">
          <a:extLst>
            <a:ext uri="{FF2B5EF4-FFF2-40B4-BE49-F238E27FC236}">
              <a16:creationId xmlns:a16="http://schemas.microsoft.com/office/drawing/2014/main" id="{B5D453C4-2EE6-166F-DD1A-EBB239FA6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6362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124</xdr:row>
      <xdr:rowOff>0</xdr:rowOff>
    </xdr:from>
    <xdr:to>
      <xdr:col>27</xdr:col>
      <xdr:colOff>0</xdr:colOff>
      <xdr:row>124</xdr:row>
      <xdr:rowOff>0</xdr:rowOff>
    </xdr:to>
    <xdr:pic>
      <xdr:nvPicPr>
        <xdr:cNvPr id="231115" name="Picture 31">
          <a:extLst>
            <a:ext uri="{FF2B5EF4-FFF2-40B4-BE49-F238E27FC236}">
              <a16:creationId xmlns:a16="http://schemas.microsoft.com/office/drawing/2014/main" id="{FDDD3543-EFF8-4110-C5A8-172AD3595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6362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124</xdr:row>
      <xdr:rowOff>0</xdr:rowOff>
    </xdr:from>
    <xdr:to>
      <xdr:col>27</xdr:col>
      <xdr:colOff>0</xdr:colOff>
      <xdr:row>124</xdr:row>
      <xdr:rowOff>0</xdr:rowOff>
    </xdr:to>
    <xdr:pic>
      <xdr:nvPicPr>
        <xdr:cNvPr id="231116" name="Picture 58">
          <a:extLst>
            <a:ext uri="{FF2B5EF4-FFF2-40B4-BE49-F238E27FC236}">
              <a16:creationId xmlns:a16="http://schemas.microsoft.com/office/drawing/2014/main" id="{F6605E99-7C6E-ECB5-5E23-A2311BBB9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6362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1225550</xdr:colOff>
      <xdr:row>145</xdr:row>
      <xdr:rowOff>69850</xdr:rowOff>
    </xdr:from>
    <xdr:to>
      <xdr:col>1</xdr:col>
      <xdr:colOff>31750</xdr:colOff>
      <xdr:row>147</xdr:row>
      <xdr:rowOff>50800</xdr:rowOff>
    </xdr:to>
    <xdr:sp macro="" textlink="">
      <xdr:nvSpPr>
        <xdr:cNvPr id="231117" name="AutoShape 4">
          <a:extLst>
            <a:ext uri="{FF2B5EF4-FFF2-40B4-BE49-F238E27FC236}">
              <a16:creationId xmlns:a16="http://schemas.microsoft.com/office/drawing/2014/main" id="{14BED0A9-D269-4D2D-5FBF-D5CDB6D6D460}"/>
            </a:ext>
          </a:extLst>
        </xdr:cNvPr>
        <xdr:cNvSpPr>
          <a:spLocks/>
        </xdr:cNvSpPr>
      </xdr:nvSpPr>
      <xdr:spPr bwMode="auto">
        <a:xfrm>
          <a:off x="965200" y="66719450"/>
          <a:ext cx="31750" cy="488950"/>
        </a:xfrm>
        <a:prstGeom prst="leftBrace">
          <a:avLst>
            <a:gd name="adj1" fmla="val 128333"/>
            <a:gd name="adj2" fmla="val 50000"/>
          </a:avLst>
        </a:prstGeom>
        <a:noFill/>
        <a:ln w="936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419100</xdr:colOff>
      <xdr:row>145</xdr:row>
      <xdr:rowOff>50800</xdr:rowOff>
    </xdr:from>
    <xdr:to>
      <xdr:col>11</xdr:col>
      <xdr:colOff>101600</xdr:colOff>
      <xdr:row>149</xdr:row>
      <xdr:rowOff>0</xdr:rowOff>
    </xdr:to>
    <xdr:sp macro="" textlink="">
      <xdr:nvSpPr>
        <xdr:cNvPr id="231118" name="AutoShape 5">
          <a:extLst>
            <a:ext uri="{FF2B5EF4-FFF2-40B4-BE49-F238E27FC236}">
              <a16:creationId xmlns:a16="http://schemas.microsoft.com/office/drawing/2014/main" id="{ED444576-0DE6-B798-6915-EA20F89F5444}"/>
            </a:ext>
          </a:extLst>
        </xdr:cNvPr>
        <xdr:cNvSpPr>
          <a:spLocks/>
        </xdr:cNvSpPr>
      </xdr:nvSpPr>
      <xdr:spPr bwMode="auto">
        <a:xfrm>
          <a:off x="7645400" y="66700400"/>
          <a:ext cx="190500" cy="965200"/>
        </a:xfrm>
        <a:prstGeom prst="leftBrace">
          <a:avLst>
            <a:gd name="adj1" fmla="val 42222"/>
            <a:gd name="adj2" fmla="val 50000"/>
          </a:avLst>
        </a:prstGeom>
        <a:noFill/>
        <a:ln w="936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27</xdr:col>
      <xdr:colOff>0</xdr:colOff>
      <xdr:row>130</xdr:row>
      <xdr:rowOff>0</xdr:rowOff>
    </xdr:from>
    <xdr:to>
      <xdr:col>27</xdr:col>
      <xdr:colOff>0</xdr:colOff>
      <xdr:row>130</xdr:row>
      <xdr:rowOff>0</xdr:rowOff>
    </xdr:to>
    <xdr:pic>
      <xdr:nvPicPr>
        <xdr:cNvPr id="231119" name="Picture 19">
          <a:extLst>
            <a:ext uri="{FF2B5EF4-FFF2-40B4-BE49-F238E27FC236}">
              <a16:creationId xmlns:a16="http://schemas.microsoft.com/office/drawing/2014/main" id="{29847F63-2537-7161-9ABD-023C7A0C1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130</xdr:row>
      <xdr:rowOff>0</xdr:rowOff>
    </xdr:from>
    <xdr:to>
      <xdr:col>27</xdr:col>
      <xdr:colOff>0</xdr:colOff>
      <xdr:row>130</xdr:row>
      <xdr:rowOff>0</xdr:rowOff>
    </xdr:to>
    <xdr:pic>
      <xdr:nvPicPr>
        <xdr:cNvPr id="231120" name="Picture 20">
          <a:extLst>
            <a:ext uri="{FF2B5EF4-FFF2-40B4-BE49-F238E27FC236}">
              <a16:creationId xmlns:a16="http://schemas.microsoft.com/office/drawing/2014/main" id="{D77D4DD1-1F22-26B9-506C-0B1BCACA2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130</xdr:row>
      <xdr:rowOff>0</xdr:rowOff>
    </xdr:from>
    <xdr:to>
      <xdr:col>27</xdr:col>
      <xdr:colOff>0</xdr:colOff>
      <xdr:row>130</xdr:row>
      <xdr:rowOff>0</xdr:rowOff>
    </xdr:to>
    <xdr:pic>
      <xdr:nvPicPr>
        <xdr:cNvPr id="231121" name="Picture 21">
          <a:extLst>
            <a:ext uri="{FF2B5EF4-FFF2-40B4-BE49-F238E27FC236}">
              <a16:creationId xmlns:a16="http://schemas.microsoft.com/office/drawing/2014/main" id="{05B07FBA-7B73-2EB0-112F-DD22CDDBB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130</xdr:row>
      <xdr:rowOff>0</xdr:rowOff>
    </xdr:from>
    <xdr:to>
      <xdr:col>18</xdr:col>
      <xdr:colOff>0</xdr:colOff>
      <xdr:row>130</xdr:row>
      <xdr:rowOff>0</xdr:rowOff>
    </xdr:to>
    <xdr:pic>
      <xdr:nvPicPr>
        <xdr:cNvPr id="231122" name="Picture 22">
          <a:extLst>
            <a:ext uri="{FF2B5EF4-FFF2-40B4-BE49-F238E27FC236}">
              <a16:creationId xmlns:a16="http://schemas.microsoft.com/office/drawing/2014/main" id="{D50497C4-4125-75BE-2DE3-D982EB079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03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130</xdr:row>
      <xdr:rowOff>0</xdr:rowOff>
    </xdr:from>
    <xdr:to>
      <xdr:col>27</xdr:col>
      <xdr:colOff>0</xdr:colOff>
      <xdr:row>130</xdr:row>
      <xdr:rowOff>0</xdr:rowOff>
    </xdr:to>
    <xdr:pic>
      <xdr:nvPicPr>
        <xdr:cNvPr id="231123" name="Picture 23">
          <a:extLst>
            <a:ext uri="{FF2B5EF4-FFF2-40B4-BE49-F238E27FC236}">
              <a16:creationId xmlns:a16="http://schemas.microsoft.com/office/drawing/2014/main" id="{2CCD116D-B0AE-3EBD-03F3-8970A441D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130</xdr:row>
      <xdr:rowOff>0</xdr:rowOff>
    </xdr:from>
    <xdr:to>
      <xdr:col>27</xdr:col>
      <xdr:colOff>0</xdr:colOff>
      <xdr:row>130</xdr:row>
      <xdr:rowOff>0</xdr:rowOff>
    </xdr:to>
    <xdr:pic>
      <xdr:nvPicPr>
        <xdr:cNvPr id="231124" name="Picture 24">
          <a:extLst>
            <a:ext uri="{FF2B5EF4-FFF2-40B4-BE49-F238E27FC236}">
              <a16:creationId xmlns:a16="http://schemas.microsoft.com/office/drawing/2014/main" id="{30051D43-4A34-5624-510C-83AF499FC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130</xdr:row>
      <xdr:rowOff>0</xdr:rowOff>
    </xdr:from>
    <xdr:to>
      <xdr:col>27</xdr:col>
      <xdr:colOff>0</xdr:colOff>
      <xdr:row>130</xdr:row>
      <xdr:rowOff>0</xdr:rowOff>
    </xdr:to>
    <xdr:pic>
      <xdr:nvPicPr>
        <xdr:cNvPr id="231125" name="Picture 26">
          <a:extLst>
            <a:ext uri="{FF2B5EF4-FFF2-40B4-BE49-F238E27FC236}">
              <a16:creationId xmlns:a16="http://schemas.microsoft.com/office/drawing/2014/main" id="{E33A7C8F-937B-7785-E355-29245B886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130</xdr:row>
      <xdr:rowOff>0</xdr:rowOff>
    </xdr:from>
    <xdr:to>
      <xdr:col>27</xdr:col>
      <xdr:colOff>0</xdr:colOff>
      <xdr:row>130</xdr:row>
      <xdr:rowOff>0</xdr:rowOff>
    </xdr:to>
    <xdr:pic>
      <xdr:nvPicPr>
        <xdr:cNvPr id="231126" name="Picture 27">
          <a:extLst>
            <a:ext uri="{FF2B5EF4-FFF2-40B4-BE49-F238E27FC236}">
              <a16:creationId xmlns:a16="http://schemas.microsoft.com/office/drawing/2014/main" id="{0859958E-21CC-D07D-B49B-EBBEF4BD9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130</xdr:row>
      <xdr:rowOff>0</xdr:rowOff>
    </xdr:from>
    <xdr:to>
      <xdr:col>27</xdr:col>
      <xdr:colOff>0</xdr:colOff>
      <xdr:row>130</xdr:row>
      <xdr:rowOff>0</xdr:rowOff>
    </xdr:to>
    <xdr:pic>
      <xdr:nvPicPr>
        <xdr:cNvPr id="231127" name="Picture 28">
          <a:extLst>
            <a:ext uri="{FF2B5EF4-FFF2-40B4-BE49-F238E27FC236}">
              <a16:creationId xmlns:a16="http://schemas.microsoft.com/office/drawing/2014/main" id="{783A5F2A-EFFF-A5B8-159C-B639ECCF4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130</xdr:row>
      <xdr:rowOff>0</xdr:rowOff>
    </xdr:from>
    <xdr:to>
      <xdr:col>27</xdr:col>
      <xdr:colOff>0</xdr:colOff>
      <xdr:row>130</xdr:row>
      <xdr:rowOff>0</xdr:rowOff>
    </xdr:to>
    <xdr:pic>
      <xdr:nvPicPr>
        <xdr:cNvPr id="231128" name="Picture 29">
          <a:extLst>
            <a:ext uri="{FF2B5EF4-FFF2-40B4-BE49-F238E27FC236}">
              <a16:creationId xmlns:a16="http://schemas.microsoft.com/office/drawing/2014/main" id="{9F04D1FE-9AE2-F7A2-C61A-D45D18927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130</xdr:row>
      <xdr:rowOff>0</xdr:rowOff>
    </xdr:from>
    <xdr:to>
      <xdr:col>27</xdr:col>
      <xdr:colOff>0</xdr:colOff>
      <xdr:row>130</xdr:row>
      <xdr:rowOff>0</xdr:rowOff>
    </xdr:to>
    <xdr:pic>
      <xdr:nvPicPr>
        <xdr:cNvPr id="231129" name="Picture 30">
          <a:extLst>
            <a:ext uri="{FF2B5EF4-FFF2-40B4-BE49-F238E27FC236}">
              <a16:creationId xmlns:a16="http://schemas.microsoft.com/office/drawing/2014/main" id="{CBAEE313-74BC-36CB-5478-6FBC490D2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130</xdr:row>
      <xdr:rowOff>0</xdr:rowOff>
    </xdr:from>
    <xdr:to>
      <xdr:col>27</xdr:col>
      <xdr:colOff>0</xdr:colOff>
      <xdr:row>130</xdr:row>
      <xdr:rowOff>0</xdr:rowOff>
    </xdr:to>
    <xdr:pic>
      <xdr:nvPicPr>
        <xdr:cNvPr id="231130" name="Picture 31">
          <a:extLst>
            <a:ext uri="{FF2B5EF4-FFF2-40B4-BE49-F238E27FC236}">
              <a16:creationId xmlns:a16="http://schemas.microsoft.com/office/drawing/2014/main" id="{E46D46C6-567E-4BA2-0C9A-CA4B9D60A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130</xdr:row>
      <xdr:rowOff>0</xdr:rowOff>
    </xdr:from>
    <xdr:to>
      <xdr:col>27</xdr:col>
      <xdr:colOff>0</xdr:colOff>
      <xdr:row>130</xdr:row>
      <xdr:rowOff>0</xdr:rowOff>
    </xdr:to>
    <xdr:pic>
      <xdr:nvPicPr>
        <xdr:cNvPr id="231131" name="Picture 58">
          <a:extLst>
            <a:ext uri="{FF2B5EF4-FFF2-40B4-BE49-F238E27FC236}">
              <a16:creationId xmlns:a16="http://schemas.microsoft.com/office/drawing/2014/main" id="{B8A95849-B3DE-08F5-46BC-6D54E9009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2300" y="593725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317500</xdr:colOff>
          <xdr:row>1</xdr:row>
          <xdr:rowOff>190500</xdr:rowOff>
        </xdr:from>
        <xdr:to>
          <xdr:col>15</xdr:col>
          <xdr:colOff>177800</xdr:colOff>
          <xdr:row>2</xdr:row>
          <xdr:rowOff>209550</xdr:rowOff>
        </xdr:to>
        <xdr:sp macro="" textlink="">
          <xdr:nvSpPr>
            <xdr:cNvPr id="120868" name="Object 36" hidden="1">
              <a:extLst>
                <a:ext uri="{63B3BB69-23CF-44E3-9099-C40C66FF867C}">
                  <a14:compatExt spid="_x0000_s120868"/>
                </a:ext>
                <a:ext uri="{FF2B5EF4-FFF2-40B4-BE49-F238E27FC236}">
                  <a16:creationId xmlns:a16="http://schemas.microsoft.com/office/drawing/2014/main" id="{60270DDC-FC5C-F6A8-FEF1-F905CE9A9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317500</xdr:colOff>
          <xdr:row>1</xdr:row>
          <xdr:rowOff>190500</xdr:rowOff>
        </xdr:from>
        <xdr:to>
          <xdr:col>15</xdr:col>
          <xdr:colOff>177800</xdr:colOff>
          <xdr:row>2</xdr:row>
          <xdr:rowOff>209550</xdr:rowOff>
        </xdr:to>
        <xdr:sp macro="" textlink="">
          <xdr:nvSpPr>
            <xdr:cNvPr id="121013" name="Object 181" hidden="1">
              <a:extLst>
                <a:ext uri="{63B3BB69-23CF-44E3-9099-C40C66FF867C}">
                  <a14:compatExt spid="_x0000_s121013"/>
                </a:ext>
                <a:ext uri="{FF2B5EF4-FFF2-40B4-BE49-F238E27FC236}">
                  <a16:creationId xmlns:a16="http://schemas.microsoft.com/office/drawing/2014/main" id="{6C94067D-E9E9-B839-192E-8A23CDC8CB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0</xdr:colOff>
      <xdr:row>0</xdr:row>
      <xdr:rowOff>0</xdr:rowOff>
    </xdr:from>
    <xdr:to>
      <xdr:col>52</xdr:col>
      <xdr:colOff>0</xdr:colOff>
      <xdr:row>0</xdr:row>
      <xdr:rowOff>0</xdr:rowOff>
    </xdr:to>
    <xdr:pic>
      <xdr:nvPicPr>
        <xdr:cNvPr id="231809" name="Picture 1">
          <a:extLst>
            <a:ext uri="{FF2B5EF4-FFF2-40B4-BE49-F238E27FC236}">
              <a16:creationId xmlns:a16="http://schemas.microsoft.com/office/drawing/2014/main" id="{AA8B95C5-D792-6D4A-5DF7-E2BA0887B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83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65</xdr:col>
      <xdr:colOff>0</xdr:colOff>
      <xdr:row>0</xdr:row>
      <xdr:rowOff>0</xdr:rowOff>
    </xdr:from>
    <xdr:to>
      <xdr:col>65</xdr:col>
      <xdr:colOff>0</xdr:colOff>
      <xdr:row>0</xdr:row>
      <xdr:rowOff>0</xdr:rowOff>
    </xdr:to>
    <xdr:pic>
      <xdr:nvPicPr>
        <xdr:cNvPr id="231810" name="Picture 2">
          <a:extLst>
            <a:ext uri="{FF2B5EF4-FFF2-40B4-BE49-F238E27FC236}">
              <a16:creationId xmlns:a16="http://schemas.microsoft.com/office/drawing/2014/main" id="{B8C6443F-C660-F178-C3FD-6C4BF6D3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479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65</xdr:col>
      <xdr:colOff>0</xdr:colOff>
      <xdr:row>0</xdr:row>
      <xdr:rowOff>0</xdr:rowOff>
    </xdr:from>
    <xdr:to>
      <xdr:col>65</xdr:col>
      <xdr:colOff>0</xdr:colOff>
      <xdr:row>0</xdr:row>
      <xdr:rowOff>0</xdr:rowOff>
    </xdr:to>
    <xdr:pic>
      <xdr:nvPicPr>
        <xdr:cNvPr id="231811" name="Picture 3">
          <a:extLst>
            <a:ext uri="{FF2B5EF4-FFF2-40B4-BE49-F238E27FC236}">
              <a16:creationId xmlns:a16="http://schemas.microsoft.com/office/drawing/2014/main" id="{90BB7768-4432-CE10-3AC8-5DF08CB04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479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0</xdr:colOff>
      <xdr:row>0</xdr:row>
      <xdr:rowOff>0</xdr:rowOff>
    </xdr:from>
    <xdr:to>
      <xdr:col>19</xdr:col>
      <xdr:colOff>0</xdr:colOff>
      <xdr:row>0</xdr:row>
      <xdr:rowOff>0</xdr:rowOff>
    </xdr:to>
    <xdr:pic>
      <xdr:nvPicPr>
        <xdr:cNvPr id="231812" name="Picture 4">
          <a:extLst>
            <a:ext uri="{FF2B5EF4-FFF2-40B4-BE49-F238E27FC236}">
              <a16:creationId xmlns:a16="http://schemas.microsoft.com/office/drawing/2014/main" id="{1C129E32-785F-F609-2921-EEF97C342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44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0</xdr:row>
      <xdr:rowOff>0</xdr:rowOff>
    </xdr:from>
    <xdr:to>
      <xdr:col>52</xdr:col>
      <xdr:colOff>0</xdr:colOff>
      <xdr:row>0</xdr:row>
      <xdr:rowOff>0</xdr:rowOff>
    </xdr:to>
    <xdr:pic>
      <xdr:nvPicPr>
        <xdr:cNvPr id="231813" name="Picture 5">
          <a:extLst>
            <a:ext uri="{FF2B5EF4-FFF2-40B4-BE49-F238E27FC236}">
              <a16:creationId xmlns:a16="http://schemas.microsoft.com/office/drawing/2014/main" id="{3C006C47-B266-A04E-664C-1FB122191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83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0</xdr:row>
      <xdr:rowOff>0</xdr:rowOff>
    </xdr:from>
    <xdr:to>
      <xdr:col>52</xdr:col>
      <xdr:colOff>0</xdr:colOff>
      <xdr:row>0</xdr:row>
      <xdr:rowOff>0</xdr:rowOff>
    </xdr:to>
    <xdr:pic>
      <xdr:nvPicPr>
        <xdr:cNvPr id="231814" name="Picture 6">
          <a:extLst>
            <a:ext uri="{FF2B5EF4-FFF2-40B4-BE49-F238E27FC236}">
              <a16:creationId xmlns:a16="http://schemas.microsoft.com/office/drawing/2014/main" id="{72C80B1A-92F4-1D6A-2787-E4AD00C4E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83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87</xdr:col>
      <xdr:colOff>0</xdr:colOff>
      <xdr:row>0</xdr:row>
      <xdr:rowOff>0</xdr:rowOff>
    </xdr:from>
    <xdr:to>
      <xdr:col>87</xdr:col>
      <xdr:colOff>0</xdr:colOff>
      <xdr:row>0</xdr:row>
      <xdr:rowOff>0</xdr:rowOff>
    </xdr:to>
    <xdr:pic>
      <xdr:nvPicPr>
        <xdr:cNvPr id="231815" name="Picture 7">
          <a:extLst>
            <a:ext uri="{FF2B5EF4-FFF2-40B4-BE49-F238E27FC236}">
              <a16:creationId xmlns:a16="http://schemas.microsoft.com/office/drawing/2014/main" id="{3F966E78-095F-CFC2-EA8F-DD9247A5E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750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571500</xdr:colOff>
      <xdr:row>0</xdr:row>
      <xdr:rowOff>0</xdr:rowOff>
    </xdr:from>
    <xdr:to>
      <xdr:col>2</xdr:col>
      <xdr:colOff>31750</xdr:colOff>
      <xdr:row>0</xdr:row>
      <xdr:rowOff>0</xdr:rowOff>
    </xdr:to>
    <xdr:sp macro="" textlink="">
      <xdr:nvSpPr>
        <xdr:cNvPr id="231816" name="AutoShape 8">
          <a:extLst>
            <a:ext uri="{FF2B5EF4-FFF2-40B4-BE49-F238E27FC236}">
              <a16:creationId xmlns:a16="http://schemas.microsoft.com/office/drawing/2014/main" id="{EE2C9592-E968-C6D8-D4B3-6F3D8E138CAF}"/>
            </a:ext>
          </a:extLst>
        </xdr:cNvPr>
        <xdr:cNvSpPr>
          <a:spLocks/>
        </xdr:cNvSpPr>
      </xdr:nvSpPr>
      <xdr:spPr bwMode="auto">
        <a:xfrm>
          <a:off x="1536700" y="0"/>
          <a:ext cx="2095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52</xdr:col>
      <xdr:colOff>0</xdr:colOff>
      <xdr:row>0</xdr:row>
      <xdr:rowOff>0</xdr:rowOff>
    </xdr:from>
    <xdr:to>
      <xdr:col>52</xdr:col>
      <xdr:colOff>0</xdr:colOff>
      <xdr:row>0</xdr:row>
      <xdr:rowOff>0</xdr:rowOff>
    </xdr:to>
    <xdr:pic>
      <xdr:nvPicPr>
        <xdr:cNvPr id="231817" name="Picture 9">
          <a:extLst>
            <a:ext uri="{FF2B5EF4-FFF2-40B4-BE49-F238E27FC236}">
              <a16:creationId xmlns:a16="http://schemas.microsoft.com/office/drawing/2014/main" id="{9133ABCB-D8A9-AE0D-B3A6-E1EC2B0D5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83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0</xdr:row>
      <xdr:rowOff>0</xdr:rowOff>
    </xdr:from>
    <xdr:to>
      <xdr:col>52</xdr:col>
      <xdr:colOff>0</xdr:colOff>
      <xdr:row>0</xdr:row>
      <xdr:rowOff>0</xdr:rowOff>
    </xdr:to>
    <xdr:pic>
      <xdr:nvPicPr>
        <xdr:cNvPr id="231818" name="Picture 10">
          <a:extLst>
            <a:ext uri="{FF2B5EF4-FFF2-40B4-BE49-F238E27FC236}">
              <a16:creationId xmlns:a16="http://schemas.microsoft.com/office/drawing/2014/main" id="{8DDDD722-6979-EDB8-AB63-0D158FF5C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83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0</xdr:row>
      <xdr:rowOff>0</xdr:rowOff>
    </xdr:from>
    <xdr:to>
      <xdr:col>52</xdr:col>
      <xdr:colOff>0</xdr:colOff>
      <xdr:row>0</xdr:row>
      <xdr:rowOff>0</xdr:rowOff>
    </xdr:to>
    <xdr:pic>
      <xdr:nvPicPr>
        <xdr:cNvPr id="231819" name="Picture 11">
          <a:extLst>
            <a:ext uri="{FF2B5EF4-FFF2-40B4-BE49-F238E27FC236}">
              <a16:creationId xmlns:a16="http://schemas.microsoft.com/office/drawing/2014/main" id="{0505CBCC-45DF-520D-B9E8-B02A75A11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83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49</xdr:col>
      <xdr:colOff>0</xdr:colOff>
      <xdr:row>0</xdr:row>
      <xdr:rowOff>0</xdr:rowOff>
    </xdr:from>
    <xdr:to>
      <xdr:col>49</xdr:col>
      <xdr:colOff>0</xdr:colOff>
      <xdr:row>0</xdr:row>
      <xdr:rowOff>0</xdr:rowOff>
    </xdr:to>
    <xdr:pic>
      <xdr:nvPicPr>
        <xdr:cNvPr id="231820" name="Picture 12">
          <a:extLst>
            <a:ext uri="{FF2B5EF4-FFF2-40B4-BE49-F238E27FC236}">
              <a16:creationId xmlns:a16="http://schemas.microsoft.com/office/drawing/2014/main" id="{F0E3A7CE-9273-A0AF-0787-7D3959918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534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xdr:pic>
      <xdr:nvPicPr>
        <xdr:cNvPr id="231821" name="Picture 13">
          <a:extLst>
            <a:ext uri="{FF2B5EF4-FFF2-40B4-BE49-F238E27FC236}">
              <a16:creationId xmlns:a16="http://schemas.microsoft.com/office/drawing/2014/main" id="{AF55218C-B8F7-D15B-46AE-8D8CE820E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874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0</xdr:colOff>
      <xdr:row>0</xdr:row>
      <xdr:rowOff>0</xdr:rowOff>
    </xdr:from>
    <xdr:to>
      <xdr:col>43</xdr:col>
      <xdr:colOff>0</xdr:colOff>
      <xdr:row>0</xdr:row>
      <xdr:rowOff>0</xdr:rowOff>
    </xdr:to>
    <xdr:pic>
      <xdr:nvPicPr>
        <xdr:cNvPr id="231822" name="Picture 14">
          <a:extLst>
            <a:ext uri="{FF2B5EF4-FFF2-40B4-BE49-F238E27FC236}">
              <a16:creationId xmlns:a16="http://schemas.microsoft.com/office/drawing/2014/main" id="{57ECE1B8-16D9-E4AB-A70F-F06A80342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36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0</xdr:row>
      <xdr:rowOff>0</xdr:rowOff>
    </xdr:from>
    <xdr:to>
      <xdr:col>52</xdr:col>
      <xdr:colOff>0</xdr:colOff>
      <xdr:row>0</xdr:row>
      <xdr:rowOff>0</xdr:rowOff>
    </xdr:to>
    <xdr:pic>
      <xdr:nvPicPr>
        <xdr:cNvPr id="231823" name="Picture 15">
          <a:extLst>
            <a:ext uri="{FF2B5EF4-FFF2-40B4-BE49-F238E27FC236}">
              <a16:creationId xmlns:a16="http://schemas.microsoft.com/office/drawing/2014/main" id="{4BF3BD05-09FA-C047-D0A5-6FEFA4908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83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64</xdr:col>
      <xdr:colOff>361950</xdr:colOff>
      <xdr:row>0</xdr:row>
      <xdr:rowOff>0</xdr:rowOff>
    </xdr:from>
    <xdr:to>
      <xdr:col>65</xdr:col>
      <xdr:colOff>69850</xdr:colOff>
      <xdr:row>0</xdr:row>
      <xdr:rowOff>0</xdr:rowOff>
    </xdr:to>
    <xdr:sp macro="" textlink="">
      <xdr:nvSpPr>
        <xdr:cNvPr id="231824" name="AutoShape 16">
          <a:extLst>
            <a:ext uri="{FF2B5EF4-FFF2-40B4-BE49-F238E27FC236}">
              <a16:creationId xmlns:a16="http://schemas.microsoft.com/office/drawing/2014/main" id="{D6CF7CC3-64A7-4F1A-D767-99D722CAF361}"/>
            </a:ext>
          </a:extLst>
        </xdr:cNvPr>
        <xdr:cNvSpPr>
          <a:spLocks/>
        </xdr:cNvSpPr>
      </xdr:nvSpPr>
      <xdr:spPr bwMode="auto">
        <a:xfrm>
          <a:off x="27800300" y="0"/>
          <a:ext cx="3175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571500</xdr:colOff>
      <xdr:row>0</xdr:row>
      <xdr:rowOff>0</xdr:rowOff>
    </xdr:from>
    <xdr:to>
      <xdr:col>2</xdr:col>
      <xdr:colOff>31750</xdr:colOff>
      <xdr:row>0</xdr:row>
      <xdr:rowOff>0</xdr:rowOff>
    </xdr:to>
    <xdr:sp macro="" textlink="">
      <xdr:nvSpPr>
        <xdr:cNvPr id="231825" name="AutoShape 17">
          <a:extLst>
            <a:ext uri="{FF2B5EF4-FFF2-40B4-BE49-F238E27FC236}">
              <a16:creationId xmlns:a16="http://schemas.microsoft.com/office/drawing/2014/main" id="{1EE16661-F39D-7662-41A4-716ED201E7B8}"/>
            </a:ext>
          </a:extLst>
        </xdr:cNvPr>
        <xdr:cNvSpPr>
          <a:spLocks/>
        </xdr:cNvSpPr>
      </xdr:nvSpPr>
      <xdr:spPr bwMode="auto">
        <a:xfrm>
          <a:off x="1536700" y="0"/>
          <a:ext cx="2095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64</xdr:col>
      <xdr:colOff>361950</xdr:colOff>
      <xdr:row>0</xdr:row>
      <xdr:rowOff>0</xdr:rowOff>
    </xdr:from>
    <xdr:to>
      <xdr:col>65</xdr:col>
      <xdr:colOff>69850</xdr:colOff>
      <xdr:row>0</xdr:row>
      <xdr:rowOff>0</xdr:rowOff>
    </xdr:to>
    <xdr:sp macro="" textlink="">
      <xdr:nvSpPr>
        <xdr:cNvPr id="231826" name="AutoShape 18">
          <a:extLst>
            <a:ext uri="{FF2B5EF4-FFF2-40B4-BE49-F238E27FC236}">
              <a16:creationId xmlns:a16="http://schemas.microsoft.com/office/drawing/2014/main" id="{A679D0B5-F66B-F1CE-785E-686D5D1BA357}"/>
            </a:ext>
          </a:extLst>
        </xdr:cNvPr>
        <xdr:cNvSpPr>
          <a:spLocks/>
        </xdr:cNvSpPr>
      </xdr:nvSpPr>
      <xdr:spPr bwMode="auto">
        <a:xfrm>
          <a:off x="27800300" y="0"/>
          <a:ext cx="3175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52</xdr:col>
      <xdr:colOff>0</xdr:colOff>
      <xdr:row>46</xdr:row>
      <xdr:rowOff>0</xdr:rowOff>
    </xdr:from>
    <xdr:to>
      <xdr:col>52</xdr:col>
      <xdr:colOff>0</xdr:colOff>
      <xdr:row>46</xdr:row>
      <xdr:rowOff>0</xdr:rowOff>
    </xdr:to>
    <xdr:pic>
      <xdr:nvPicPr>
        <xdr:cNvPr id="231827" name="Picture 19">
          <a:extLst>
            <a:ext uri="{FF2B5EF4-FFF2-40B4-BE49-F238E27FC236}">
              <a16:creationId xmlns:a16="http://schemas.microsoft.com/office/drawing/2014/main" id="{398A9289-342D-2DD6-A61A-4DEB1A964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8350" y="164782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62</xdr:col>
      <xdr:colOff>0</xdr:colOff>
      <xdr:row>46</xdr:row>
      <xdr:rowOff>0</xdr:rowOff>
    </xdr:from>
    <xdr:to>
      <xdr:col>62</xdr:col>
      <xdr:colOff>0</xdr:colOff>
      <xdr:row>46</xdr:row>
      <xdr:rowOff>0</xdr:rowOff>
    </xdr:to>
    <xdr:pic>
      <xdr:nvPicPr>
        <xdr:cNvPr id="231828" name="Picture 20">
          <a:extLst>
            <a:ext uri="{FF2B5EF4-FFF2-40B4-BE49-F238E27FC236}">
              <a16:creationId xmlns:a16="http://schemas.microsoft.com/office/drawing/2014/main" id="{7DE86ABE-A1C0-8486-3ADF-F8934824C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41350" y="164782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62</xdr:col>
      <xdr:colOff>0</xdr:colOff>
      <xdr:row>46</xdr:row>
      <xdr:rowOff>0</xdr:rowOff>
    </xdr:from>
    <xdr:to>
      <xdr:col>62</xdr:col>
      <xdr:colOff>0</xdr:colOff>
      <xdr:row>46</xdr:row>
      <xdr:rowOff>0</xdr:rowOff>
    </xdr:to>
    <xdr:pic>
      <xdr:nvPicPr>
        <xdr:cNvPr id="231829" name="Picture 21">
          <a:extLst>
            <a:ext uri="{FF2B5EF4-FFF2-40B4-BE49-F238E27FC236}">
              <a16:creationId xmlns:a16="http://schemas.microsoft.com/office/drawing/2014/main" id="{19E807BD-66A5-7376-F6A3-CC4E4B200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41350" y="164782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0</xdr:colOff>
      <xdr:row>46</xdr:row>
      <xdr:rowOff>0</xdr:rowOff>
    </xdr:from>
    <xdr:to>
      <xdr:col>19</xdr:col>
      <xdr:colOff>0</xdr:colOff>
      <xdr:row>46</xdr:row>
      <xdr:rowOff>0</xdr:rowOff>
    </xdr:to>
    <xdr:pic>
      <xdr:nvPicPr>
        <xdr:cNvPr id="231830" name="Picture 22">
          <a:extLst>
            <a:ext uri="{FF2B5EF4-FFF2-40B4-BE49-F238E27FC236}">
              <a16:creationId xmlns:a16="http://schemas.microsoft.com/office/drawing/2014/main" id="{55242F68-D9D5-07EE-313E-4E3446908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4450" y="164782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46</xdr:row>
      <xdr:rowOff>0</xdr:rowOff>
    </xdr:from>
    <xdr:to>
      <xdr:col>52</xdr:col>
      <xdr:colOff>0</xdr:colOff>
      <xdr:row>46</xdr:row>
      <xdr:rowOff>0</xdr:rowOff>
    </xdr:to>
    <xdr:pic>
      <xdr:nvPicPr>
        <xdr:cNvPr id="231831" name="Picture 23">
          <a:extLst>
            <a:ext uri="{FF2B5EF4-FFF2-40B4-BE49-F238E27FC236}">
              <a16:creationId xmlns:a16="http://schemas.microsoft.com/office/drawing/2014/main" id="{D01FE6C6-9AEE-46C1-8B57-B250E09DC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8350" y="164782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46</xdr:row>
      <xdr:rowOff>0</xdr:rowOff>
    </xdr:from>
    <xdr:to>
      <xdr:col>52</xdr:col>
      <xdr:colOff>0</xdr:colOff>
      <xdr:row>46</xdr:row>
      <xdr:rowOff>0</xdr:rowOff>
    </xdr:to>
    <xdr:pic>
      <xdr:nvPicPr>
        <xdr:cNvPr id="231832" name="Picture 24">
          <a:extLst>
            <a:ext uri="{FF2B5EF4-FFF2-40B4-BE49-F238E27FC236}">
              <a16:creationId xmlns:a16="http://schemas.microsoft.com/office/drawing/2014/main" id="{34025599-7AE2-4BED-DD08-1D75DCC91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8350" y="164782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62</xdr:col>
      <xdr:colOff>0</xdr:colOff>
      <xdr:row>26</xdr:row>
      <xdr:rowOff>0</xdr:rowOff>
    </xdr:from>
    <xdr:to>
      <xdr:col>62</xdr:col>
      <xdr:colOff>0</xdr:colOff>
      <xdr:row>26</xdr:row>
      <xdr:rowOff>0</xdr:rowOff>
    </xdr:to>
    <xdr:pic>
      <xdr:nvPicPr>
        <xdr:cNvPr id="231833" name="Picture 25">
          <a:extLst>
            <a:ext uri="{FF2B5EF4-FFF2-40B4-BE49-F238E27FC236}">
              <a16:creationId xmlns:a16="http://schemas.microsoft.com/office/drawing/2014/main" id="{D44FBA11-07C0-27EC-FA4A-B9F06B873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41350" y="64452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46</xdr:row>
      <xdr:rowOff>0</xdr:rowOff>
    </xdr:from>
    <xdr:to>
      <xdr:col>52</xdr:col>
      <xdr:colOff>0</xdr:colOff>
      <xdr:row>46</xdr:row>
      <xdr:rowOff>0</xdr:rowOff>
    </xdr:to>
    <xdr:pic>
      <xdr:nvPicPr>
        <xdr:cNvPr id="231834" name="Picture 26">
          <a:extLst>
            <a:ext uri="{FF2B5EF4-FFF2-40B4-BE49-F238E27FC236}">
              <a16:creationId xmlns:a16="http://schemas.microsoft.com/office/drawing/2014/main" id="{BAD46977-6D35-5B3D-5074-F656E178A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8350" y="164782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46</xdr:row>
      <xdr:rowOff>0</xdr:rowOff>
    </xdr:from>
    <xdr:to>
      <xdr:col>52</xdr:col>
      <xdr:colOff>0</xdr:colOff>
      <xdr:row>46</xdr:row>
      <xdr:rowOff>0</xdr:rowOff>
    </xdr:to>
    <xdr:pic>
      <xdr:nvPicPr>
        <xdr:cNvPr id="231835" name="Picture 27">
          <a:extLst>
            <a:ext uri="{FF2B5EF4-FFF2-40B4-BE49-F238E27FC236}">
              <a16:creationId xmlns:a16="http://schemas.microsoft.com/office/drawing/2014/main" id="{A4AF0EC7-8EBD-5FCC-4EB2-88E31D103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8350" y="164782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46</xdr:row>
      <xdr:rowOff>0</xdr:rowOff>
    </xdr:from>
    <xdr:to>
      <xdr:col>52</xdr:col>
      <xdr:colOff>0</xdr:colOff>
      <xdr:row>46</xdr:row>
      <xdr:rowOff>0</xdr:rowOff>
    </xdr:to>
    <xdr:pic>
      <xdr:nvPicPr>
        <xdr:cNvPr id="231836" name="Picture 28">
          <a:extLst>
            <a:ext uri="{FF2B5EF4-FFF2-40B4-BE49-F238E27FC236}">
              <a16:creationId xmlns:a16="http://schemas.microsoft.com/office/drawing/2014/main" id="{A1376D3E-0090-3912-F4D5-21BA6A222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8350" y="164782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49</xdr:col>
      <xdr:colOff>0</xdr:colOff>
      <xdr:row>46</xdr:row>
      <xdr:rowOff>0</xdr:rowOff>
    </xdr:from>
    <xdr:to>
      <xdr:col>49</xdr:col>
      <xdr:colOff>0</xdr:colOff>
      <xdr:row>46</xdr:row>
      <xdr:rowOff>0</xdr:rowOff>
    </xdr:to>
    <xdr:pic>
      <xdr:nvPicPr>
        <xdr:cNvPr id="231837" name="Picture 29">
          <a:extLst>
            <a:ext uri="{FF2B5EF4-FFF2-40B4-BE49-F238E27FC236}">
              <a16:creationId xmlns:a16="http://schemas.microsoft.com/office/drawing/2014/main" id="{946A016B-5A14-4686-1794-6ECDB085B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53450" y="164782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29</xdr:col>
      <xdr:colOff>0</xdr:colOff>
      <xdr:row>46</xdr:row>
      <xdr:rowOff>0</xdr:rowOff>
    </xdr:from>
    <xdr:to>
      <xdr:col>29</xdr:col>
      <xdr:colOff>0</xdr:colOff>
      <xdr:row>46</xdr:row>
      <xdr:rowOff>0</xdr:rowOff>
    </xdr:to>
    <xdr:pic>
      <xdr:nvPicPr>
        <xdr:cNvPr id="231838" name="Picture 30">
          <a:extLst>
            <a:ext uri="{FF2B5EF4-FFF2-40B4-BE49-F238E27FC236}">
              <a16:creationId xmlns:a16="http://schemas.microsoft.com/office/drawing/2014/main" id="{C06E14C4-1196-3B86-11FF-2DC8CD364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87450" y="164782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0</xdr:colOff>
      <xdr:row>46</xdr:row>
      <xdr:rowOff>0</xdr:rowOff>
    </xdr:from>
    <xdr:to>
      <xdr:col>43</xdr:col>
      <xdr:colOff>0</xdr:colOff>
      <xdr:row>46</xdr:row>
      <xdr:rowOff>0</xdr:rowOff>
    </xdr:to>
    <xdr:pic>
      <xdr:nvPicPr>
        <xdr:cNvPr id="231839" name="Picture 31">
          <a:extLst>
            <a:ext uri="{FF2B5EF4-FFF2-40B4-BE49-F238E27FC236}">
              <a16:creationId xmlns:a16="http://schemas.microsoft.com/office/drawing/2014/main" id="{DBFF87FD-3EB8-AD39-0394-201908AEB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3650" y="164782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0</xdr:colOff>
      <xdr:row>0</xdr:row>
      <xdr:rowOff>0</xdr:rowOff>
    </xdr:from>
    <xdr:to>
      <xdr:col>34</xdr:col>
      <xdr:colOff>0</xdr:colOff>
      <xdr:row>0</xdr:row>
      <xdr:rowOff>0</xdr:rowOff>
    </xdr:to>
    <xdr:pic>
      <xdr:nvPicPr>
        <xdr:cNvPr id="231840" name="Picture 57">
          <a:extLst>
            <a:ext uri="{FF2B5EF4-FFF2-40B4-BE49-F238E27FC236}">
              <a16:creationId xmlns:a16="http://schemas.microsoft.com/office/drawing/2014/main" id="{2597A938-6263-5065-271D-37D022593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289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0</xdr:colOff>
      <xdr:row>46</xdr:row>
      <xdr:rowOff>0</xdr:rowOff>
    </xdr:from>
    <xdr:to>
      <xdr:col>34</xdr:col>
      <xdr:colOff>0</xdr:colOff>
      <xdr:row>46</xdr:row>
      <xdr:rowOff>0</xdr:rowOff>
    </xdr:to>
    <xdr:pic>
      <xdr:nvPicPr>
        <xdr:cNvPr id="231841" name="Picture 58">
          <a:extLst>
            <a:ext uri="{FF2B5EF4-FFF2-40B4-BE49-F238E27FC236}">
              <a16:creationId xmlns:a16="http://schemas.microsoft.com/office/drawing/2014/main" id="{9FA21BF9-4B09-B0B9-5F2E-5DABDA0D8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28950" y="164782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1225550</xdr:colOff>
      <xdr:row>47</xdr:row>
      <xdr:rowOff>69850</xdr:rowOff>
    </xdr:from>
    <xdr:to>
      <xdr:col>1</xdr:col>
      <xdr:colOff>31750</xdr:colOff>
      <xdr:row>49</xdr:row>
      <xdr:rowOff>50800</xdr:rowOff>
    </xdr:to>
    <xdr:sp macro="" textlink="">
      <xdr:nvSpPr>
        <xdr:cNvPr id="231842" name="AutoShape 4">
          <a:extLst>
            <a:ext uri="{FF2B5EF4-FFF2-40B4-BE49-F238E27FC236}">
              <a16:creationId xmlns:a16="http://schemas.microsoft.com/office/drawing/2014/main" id="{960C1EBB-4B0A-022F-8494-95DCCDA5C867}"/>
            </a:ext>
          </a:extLst>
        </xdr:cNvPr>
        <xdr:cNvSpPr>
          <a:spLocks/>
        </xdr:cNvSpPr>
      </xdr:nvSpPr>
      <xdr:spPr bwMode="auto">
        <a:xfrm>
          <a:off x="965200" y="16802100"/>
          <a:ext cx="31750" cy="488950"/>
        </a:xfrm>
        <a:prstGeom prst="leftBrace">
          <a:avLst>
            <a:gd name="adj1" fmla="val 128333"/>
            <a:gd name="adj2" fmla="val 50000"/>
          </a:avLst>
        </a:prstGeom>
        <a:noFill/>
        <a:ln w="936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215900</xdr:colOff>
      <xdr:row>47</xdr:row>
      <xdr:rowOff>50800</xdr:rowOff>
    </xdr:from>
    <xdr:to>
      <xdr:col>20</xdr:col>
      <xdr:colOff>120650</xdr:colOff>
      <xdr:row>50</xdr:row>
      <xdr:rowOff>260350</xdr:rowOff>
    </xdr:to>
    <xdr:sp macro="" textlink="">
      <xdr:nvSpPr>
        <xdr:cNvPr id="231843" name="AutoShape 5">
          <a:extLst>
            <a:ext uri="{FF2B5EF4-FFF2-40B4-BE49-F238E27FC236}">
              <a16:creationId xmlns:a16="http://schemas.microsoft.com/office/drawing/2014/main" id="{A8742350-CAD5-BEB2-585F-A75614C058DC}"/>
            </a:ext>
          </a:extLst>
        </xdr:cNvPr>
        <xdr:cNvSpPr>
          <a:spLocks/>
        </xdr:cNvSpPr>
      </xdr:nvSpPr>
      <xdr:spPr bwMode="auto">
        <a:xfrm>
          <a:off x="10420350" y="16783050"/>
          <a:ext cx="273050" cy="965200"/>
        </a:xfrm>
        <a:prstGeom prst="leftBrace">
          <a:avLst>
            <a:gd name="adj1" fmla="val 29457"/>
            <a:gd name="adj2" fmla="val 50000"/>
          </a:avLst>
        </a:prstGeom>
        <a:noFill/>
        <a:ln w="936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107950</xdr:colOff>
          <xdr:row>1</xdr:row>
          <xdr:rowOff>330200</xdr:rowOff>
        </xdr:from>
        <xdr:to>
          <xdr:col>35</xdr:col>
          <xdr:colOff>336550</xdr:colOff>
          <xdr:row>3</xdr:row>
          <xdr:rowOff>19050</xdr:rowOff>
        </xdr:to>
        <xdr:sp macro="" textlink="">
          <xdr:nvSpPr>
            <xdr:cNvPr id="107554" name="Object 34" hidden="1">
              <a:extLst>
                <a:ext uri="{63B3BB69-23CF-44E3-9099-C40C66FF867C}">
                  <a14:compatExt spid="_x0000_s107554"/>
                </a:ext>
                <a:ext uri="{FF2B5EF4-FFF2-40B4-BE49-F238E27FC236}">
                  <a16:creationId xmlns:a16="http://schemas.microsoft.com/office/drawing/2014/main" id="{E4B98C34-3A27-6AEF-F3DC-2F6BD81F3B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0</xdr:colOff>
      <xdr:row>0</xdr:row>
      <xdr:rowOff>0</xdr:rowOff>
    </xdr:from>
    <xdr:to>
      <xdr:col>58</xdr:col>
      <xdr:colOff>0</xdr:colOff>
      <xdr:row>0</xdr:row>
      <xdr:rowOff>0</xdr:rowOff>
    </xdr:to>
    <xdr:pic>
      <xdr:nvPicPr>
        <xdr:cNvPr id="232855" name="Picture 1">
          <a:extLst>
            <a:ext uri="{FF2B5EF4-FFF2-40B4-BE49-F238E27FC236}">
              <a16:creationId xmlns:a16="http://schemas.microsoft.com/office/drawing/2014/main" id="{01D46134-224C-A94D-42D1-5F7FCC527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71</xdr:col>
      <xdr:colOff>0</xdr:colOff>
      <xdr:row>0</xdr:row>
      <xdr:rowOff>0</xdr:rowOff>
    </xdr:from>
    <xdr:to>
      <xdr:col>71</xdr:col>
      <xdr:colOff>0</xdr:colOff>
      <xdr:row>0</xdr:row>
      <xdr:rowOff>0</xdr:rowOff>
    </xdr:to>
    <xdr:pic>
      <xdr:nvPicPr>
        <xdr:cNvPr id="232856" name="Picture 2">
          <a:extLst>
            <a:ext uri="{FF2B5EF4-FFF2-40B4-BE49-F238E27FC236}">
              <a16:creationId xmlns:a16="http://schemas.microsoft.com/office/drawing/2014/main" id="{389EB3B1-DA7A-8976-8219-68FBB51C5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9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71</xdr:col>
      <xdr:colOff>0</xdr:colOff>
      <xdr:row>0</xdr:row>
      <xdr:rowOff>0</xdr:rowOff>
    </xdr:from>
    <xdr:to>
      <xdr:col>71</xdr:col>
      <xdr:colOff>0</xdr:colOff>
      <xdr:row>0</xdr:row>
      <xdr:rowOff>0</xdr:rowOff>
    </xdr:to>
    <xdr:pic>
      <xdr:nvPicPr>
        <xdr:cNvPr id="232857" name="Picture 3">
          <a:extLst>
            <a:ext uri="{FF2B5EF4-FFF2-40B4-BE49-F238E27FC236}">
              <a16:creationId xmlns:a16="http://schemas.microsoft.com/office/drawing/2014/main" id="{FEFDE52C-BBD9-2D95-35BB-5D72FCA90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9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0</xdr:colOff>
      <xdr:row>0</xdr:row>
      <xdr:rowOff>0</xdr:rowOff>
    </xdr:from>
    <xdr:to>
      <xdr:col>19</xdr:col>
      <xdr:colOff>0</xdr:colOff>
      <xdr:row>0</xdr:row>
      <xdr:rowOff>0</xdr:rowOff>
    </xdr:to>
    <xdr:pic>
      <xdr:nvPicPr>
        <xdr:cNvPr id="232858" name="Picture 4">
          <a:extLst>
            <a:ext uri="{FF2B5EF4-FFF2-40B4-BE49-F238E27FC236}">
              <a16:creationId xmlns:a16="http://schemas.microsoft.com/office/drawing/2014/main" id="{FD74EF29-9A15-3EF7-DD41-818DE0F70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63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58</xdr:col>
      <xdr:colOff>0</xdr:colOff>
      <xdr:row>0</xdr:row>
      <xdr:rowOff>0</xdr:rowOff>
    </xdr:from>
    <xdr:to>
      <xdr:col>58</xdr:col>
      <xdr:colOff>0</xdr:colOff>
      <xdr:row>0</xdr:row>
      <xdr:rowOff>0</xdr:rowOff>
    </xdr:to>
    <xdr:pic>
      <xdr:nvPicPr>
        <xdr:cNvPr id="232859" name="Picture 5">
          <a:extLst>
            <a:ext uri="{FF2B5EF4-FFF2-40B4-BE49-F238E27FC236}">
              <a16:creationId xmlns:a16="http://schemas.microsoft.com/office/drawing/2014/main" id="{EB0651E3-EEB8-DCA4-DA0C-6C51DCF18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58</xdr:col>
      <xdr:colOff>0</xdr:colOff>
      <xdr:row>0</xdr:row>
      <xdr:rowOff>0</xdr:rowOff>
    </xdr:from>
    <xdr:to>
      <xdr:col>58</xdr:col>
      <xdr:colOff>0</xdr:colOff>
      <xdr:row>0</xdr:row>
      <xdr:rowOff>0</xdr:rowOff>
    </xdr:to>
    <xdr:pic>
      <xdr:nvPicPr>
        <xdr:cNvPr id="232860" name="Picture 6">
          <a:extLst>
            <a:ext uri="{FF2B5EF4-FFF2-40B4-BE49-F238E27FC236}">
              <a16:creationId xmlns:a16="http://schemas.microsoft.com/office/drawing/2014/main" id="{74461BC8-09DA-F423-C4C4-DB0CEF47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93</xdr:col>
      <xdr:colOff>0</xdr:colOff>
      <xdr:row>0</xdr:row>
      <xdr:rowOff>0</xdr:rowOff>
    </xdr:from>
    <xdr:to>
      <xdr:col>93</xdr:col>
      <xdr:colOff>0</xdr:colOff>
      <xdr:row>0</xdr:row>
      <xdr:rowOff>0</xdr:rowOff>
    </xdr:to>
    <xdr:pic>
      <xdr:nvPicPr>
        <xdr:cNvPr id="232861" name="Picture 7">
          <a:extLst>
            <a:ext uri="{FF2B5EF4-FFF2-40B4-BE49-F238E27FC236}">
              <a16:creationId xmlns:a16="http://schemas.microsoft.com/office/drawing/2014/main" id="{5161AC5A-CE11-9F47-B2D6-69F51CECD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467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571500</xdr:colOff>
      <xdr:row>0</xdr:row>
      <xdr:rowOff>0</xdr:rowOff>
    </xdr:from>
    <xdr:to>
      <xdr:col>2</xdr:col>
      <xdr:colOff>31750</xdr:colOff>
      <xdr:row>0</xdr:row>
      <xdr:rowOff>0</xdr:rowOff>
    </xdr:to>
    <xdr:sp macro="" textlink="">
      <xdr:nvSpPr>
        <xdr:cNvPr id="232862" name="AutoShape 8">
          <a:extLst>
            <a:ext uri="{FF2B5EF4-FFF2-40B4-BE49-F238E27FC236}">
              <a16:creationId xmlns:a16="http://schemas.microsoft.com/office/drawing/2014/main" id="{43E8DF79-2B74-794C-CF66-66BF672742D6}"/>
            </a:ext>
          </a:extLst>
        </xdr:cNvPr>
        <xdr:cNvSpPr>
          <a:spLocks/>
        </xdr:cNvSpPr>
      </xdr:nvSpPr>
      <xdr:spPr bwMode="auto">
        <a:xfrm>
          <a:off x="1536700" y="0"/>
          <a:ext cx="2095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58</xdr:col>
      <xdr:colOff>0</xdr:colOff>
      <xdr:row>0</xdr:row>
      <xdr:rowOff>0</xdr:rowOff>
    </xdr:from>
    <xdr:to>
      <xdr:col>58</xdr:col>
      <xdr:colOff>0</xdr:colOff>
      <xdr:row>0</xdr:row>
      <xdr:rowOff>0</xdr:rowOff>
    </xdr:to>
    <xdr:pic>
      <xdr:nvPicPr>
        <xdr:cNvPr id="232863" name="Picture 9">
          <a:extLst>
            <a:ext uri="{FF2B5EF4-FFF2-40B4-BE49-F238E27FC236}">
              <a16:creationId xmlns:a16="http://schemas.microsoft.com/office/drawing/2014/main" id="{1D1EE75F-9214-4B58-15D0-53E0926FE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58</xdr:col>
      <xdr:colOff>0</xdr:colOff>
      <xdr:row>0</xdr:row>
      <xdr:rowOff>0</xdr:rowOff>
    </xdr:from>
    <xdr:to>
      <xdr:col>58</xdr:col>
      <xdr:colOff>0</xdr:colOff>
      <xdr:row>0</xdr:row>
      <xdr:rowOff>0</xdr:rowOff>
    </xdr:to>
    <xdr:pic>
      <xdr:nvPicPr>
        <xdr:cNvPr id="232864" name="Picture 10">
          <a:extLst>
            <a:ext uri="{FF2B5EF4-FFF2-40B4-BE49-F238E27FC236}">
              <a16:creationId xmlns:a16="http://schemas.microsoft.com/office/drawing/2014/main" id="{9D44CE5A-B86B-B437-3C10-A951517EF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58</xdr:col>
      <xdr:colOff>0</xdr:colOff>
      <xdr:row>0</xdr:row>
      <xdr:rowOff>0</xdr:rowOff>
    </xdr:from>
    <xdr:to>
      <xdr:col>58</xdr:col>
      <xdr:colOff>0</xdr:colOff>
      <xdr:row>0</xdr:row>
      <xdr:rowOff>0</xdr:rowOff>
    </xdr:to>
    <xdr:pic>
      <xdr:nvPicPr>
        <xdr:cNvPr id="232865" name="Picture 11">
          <a:extLst>
            <a:ext uri="{FF2B5EF4-FFF2-40B4-BE49-F238E27FC236}">
              <a16:creationId xmlns:a16="http://schemas.microsoft.com/office/drawing/2014/main" id="{367E0748-C8FC-E741-D5A7-36263F5A3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pic>
      <xdr:nvPicPr>
        <xdr:cNvPr id="232866" name="Picture 12">
          <a:extLst>
            <a:ext uri="{FF2B5EF4-FFF2-40B4-BE49-F238E27FC236}">
              <a16:creationId xmlns:a16="http://schemas.microsoft.com/office/drawing/2014/main" id="{43318F61-2E79-891E-0E98-94D927C18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83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30</xdr:col>
      <xdr:colOff>0</xdr:colOff>
      <xdr:row>0</xdr:row>
      <xdr:rowOff>0</xdr:rowOff>
    </xdr:from>
    <xdr:to>
      <xdr:col>30</xdr:col>
      <xdr:colOff>0</xdr:colOff>
      <xdr:row>0</xdr:row>
      <xdr:rowOff>0</xdr:rowOff>
    </xdr:to>
    <xdr:pic>
      <xdr:nvPicPr>
        <xdr:cNvPr id="232867" name="Picture 13">
          <a:extLst>
            <a:ext uri="{FF2B5EF4-FFF2-40B4-BE49-F238E27FC236}">
              <a16:creationId xmlns:a16="http://schemas.microsoft.com/office/drawing/2014/main" id="{F1302BFB-2997-743A-02D1-29BF2B143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7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44</xdr:col>
      <xdr:colOff>0</xdr:colOff>
      <xdr:row>0</xdr:row>
      <xdr:rowOff>0</xdr:rowOff>
    </xdr:from>
    <xdr:to>
      <xdr:col>44</xdr:col>
      <xdr:colOff>0</xdr:colOff>
      <xdr:row>0</xdr:row>
      <xdr:rowOff>0</xdr:rowOff>
    </xdr:to>
    <xdr:pic>
      <xdr:nvPicPr>
        <xdr:cNvPr id="232868" name="Picture 14">
          <a:extLst>
            <a:ext uri="{FF2B5EF4-FFF2-40B4-BE49-F238E27FC236}">
              <a16:creationId xmlns:a16="http://schemas.microsoft.com/office/drawing/2014/main" id="{5E885847-1345-202D-23DC-9A1063B53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738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53</xdr:col>
      <xdr:colOff>0</xdr:colOff>
      <xdr:row>0</xdr:row>
      <xdr:rowOff>0</xdr:rowOff>
    </xdr:from>
    <xdr:to>
      <xdr:col>53</xdr:col>
      <xdr:colOff>368300</xdr:colOff>
      <xdr:row>0</xdr:row>
      <xdr:rowOff>0</xdr:rowOff>
    </xdr:to>
    <xdr:pic>
      <xdr:nvPicPr>
        <xdr:cNvPr id="232869" name="Picture 15">
          <a:extLst>
            <a:ext uri="{FF2B5EF4-FFF2-40B4-BE49-F238E27FC236}">
              <a16:creationId xmlns:a16="http://schemas.microsoft.com/office/drawing/2014/main" id="{AEA43DE5-BC88-2210-D705-816C79909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0" y="0"/>
          <a:ext cx="368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70</xdr:col>
      <xdr:colOff>361950</xdr:colOff>
      <xdr:row>0</xdr:row>
      <xdr:rowOff>0</xdr:rowOff>
    </xdr:from>
    <xdr:to>
      <xdr:col>71</xdr:col>
      <xdr:colOff>69850</xdr:colOff>
      <xdr:row>0</xdr:row>
      <xdr:rowOff>0</xdr:rowOff>
    </xdr:to>
    <xdr:sp macro="" textlink="">
      <xdr:nvSpPr>
        <xdr:cNvPr id="232870" name="AutoShape 16">
          <a:extLst>
            <a:ext uri="{FF2B5EF4-FFF2-40B4-BE49-F238E27FC236}">
              <a16:creationId xmlns:a16="http://schemas.microsoft.com/office/drawing/2014/main" id="{9BACC6B8-A15D-2E29-E5D4-B85A2FF76048}"/>
            </a:ext>
          </a:extLst>
        </xdr:cNvPr>
        <xdr:cNvSpPr>
          <a:spLocks/>
        </xdr:cNvSpPr>
      </xdr:nvSpPr>
      <xdr:spPr bwMode="auto">
        <a:xfrm>
          <a:off x="29571950" y="0"/>
          <a:ext cx="3175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571500</xdr:colOff>
      <xdr:row>0</xdr:row>
      <xdr:rowOff>0</xdr:rowOff>
    </xdr:from>
    <xdr:to>
      <xdr:col>2</xdr:col>
      <xdr:colOff>31750</xdr:colOff>
      <xdr:row>0</xdr:row>
      <xdr:rowOff>0</xdr:rowOff>
    </xdr:to>
    <xdr:sp macro="" textlink="">
      <xdr:nvSpPr>
        <xdr:cNvPr id="232871" name="AutoShape 17">
          <a:extLst>
            <a:ext uri="{FF2B5EF4-FFF2-40B4-BE49-F238E27FC236}">
              <a16:creationId xmlns:a16="http://schemas.microsoft.com/office/drawing/2014/main" id="{D6A49DE9-EF22-E8A9-8987-B0B45311952D}"/>
            </a:ext>
          </a:extLst>
        </xdr:cNvPr>
        <xdr:cNvSpPr>
          <a:spLocks/>
        </xdr:cNvSpPr>
      </xdr:nvSpPr>
      <xdr:spPr bwMode="auto">
        <a:xfrm>
          <a:off x="1536700" y="0"/>
          <a:ext cx="2095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70</xdr:col>
      <xdr:colOff>361950</xdr:colOff>
      <xdr:row>0</xdr:row>
      <xdr:rowOff>0</xdr:rowOff>
    </xdr:from>
    <xdr:to>
      <xdr:col>71</xdr:col>
      <xdr:colOff>69850</xdr:colOff>
      <xdr:row>0</xdr:row>
      <xdr:rowOff>0</xdr:rowOff>
    </xdr:to>
    <xdr:sp macro="" textlink="">
      <xdr:nvSpPr>
        <xdr:cNvPr id="232872" name="AutoShape 18">
          <a:extLst>
            <a:ext uri="{FF2B5EF4-FFF2-40B4-BE49-F238E27FC236}">
              <a16:creationId xmlns:a16="http://schemas.microsoft.com/office/drawing/2014/main" id="{DDBC0DA4-F74A-F9DB-F911-8855DC7F0D81}"/>
            </a:ext>
          </a:extLst>
        </xdr:cNvPr>
        <xdr:cNvSpPr>
          <a:spLocks/>
        </xdr:cNvSpPr>
      </xdr:nvSpPr>
      <xdr:spPr bwMode="auto">
        <a:xfrm>
          <a:off x="29571950" y="0"/>
          <a:ext cx="3175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58</xdr:col>
      <xdr:colOff>0</xdr:colOff>
      <xdr:row>78</xdr:row>
      <xdr:rowOff>0</xdr:rowOff>
    </xdr:from>
    <xdr:to>
      <xdr:col>58</xdr:col>
      <xdr:colOff>0</xdr:colOff>
      <xdr:row>78</xdr:row>
      <xdr:rowOff>0</xdr:rowOff>
    </xdr:to>
    <xdr:pic>
      <xdr:nvPicPr>
        <xdr:cNvPr id="232873" name="Picture 19">
          <a:extLst>
            <a:ext uri="{FF2B5EF4-FFF2-40B4-BE49-F238E27FC236}">
              <a16:creationId xmlns:a16="http://schemas.microsoft.com/office/drawing/2014/main" id="{435DF201-6C5A-81E3-4479-FC4F63EA3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0" y="29184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68</xdr:col>
      <xdr:colOff>0</xdr:colOff>
      <xdr:row>78</xdr:row>
      <xdr:rowOff>0</xdr:rowOff>
    </xdr:from>
    <xdr:to>
      <xdr:col>68</xdr:col>
      <xdr:colOff>0</xdr:colOff>
      <xdr:row>78</xdr:row>
      <xdr:rowOff>0</xdr:rowOff>
    </xdr:to>
    <xdr:pic>
      <xdr:nvPicPr>
        <xdr:cNvPr id="232874" name="Picture 20">
          <a:extLst>
            <a:ext uri="{FF2B5EF4-FFF2-40B4-BE49-F238E27FC236}">
              <a16:creationId xmlns:a16="http://schemas.microsoft.com/office/drawing/2014/main" id="{E089C4D3-5A2F-034F-750F-D70F3A945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0" y="29184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68</xdr:col>
      <xdr:colOff>0</xdr:colOff>
      <xdr:row>78</xdr:row>
      <xdr:rowOff>0</xdr:rowOff>
    </xdr:from>
    <xdr:to>
      <xdr:col>68</xdr:col>
      <xdr:colOff>0</xdr:colOff>
      <xdr:row>78</xdr:row>
      <xdr:rowOff>0</xdr:rowOff>
    </xdr:to>
    <xdr:pic>
      <xdr:nvPicPr>
        <xdr:cNvPr id="232875" name="Picture 21">
          <a:extLst>
            <a:ext uri="{FF2B5EF4-FFF2-40B4-BE49-F238E27FC236}">
              <a16:creationId xmlns:a16="http://schemas.microsoft.com/office/drawing/2014/main" id="{B50DAA7A-0BBB-42A6-868F-E8FED0B19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0" y="29184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0</xdr:colOff>
      <xdr:row>78</xdr:row>
      <xdr:rowOff>0</xdr:rowOff>
    </xdr:from>
    <xdr:to>
      <xdr:col>19</xdr:col>
      <xdr:colOff>0</xdr:colOff>
      <xdr:row>78</xdr:row>
      <xdr:rowOff>0</xdr:rowOff>
    </xdr:to>
    <xdr:pic>
      <xdr:nvPicPr>
        <xdr:cNvPr id="232876" name="Picture 22">
          <a:extLst>
            <a:ext uri="{FF2B5EF4-FFF2-40B4-BE49-F238E27FC236}">
              <a16:creationId xmlns:a16="http://schemas.microsoft.com/office/drawing/2014/main" id="{203E158B-705E-A7A3-C186-6E4DAB703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6300" y="29184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58</xdr:col>
      <xdr:colOff>0</xdr:colOff>
      <xdr:row>78</xdr:row>
      <xdr:rowOff>0</xdr:rowOff>
    </xdr:from>
    <xdr:to>
      <xdr:col>58</xdr:col>
      <xdr:colOff>0</xdr:colOff>
      <xdr:row>78</xdr:row>
      <xdr:rowOff>0</xdr:rowOff>
    </xdr:to>
    <xdr:pic>
      <xdr:nvPicPr>
        <xdr:cNvPr id="232877" name="Picture 23">
          <a:extLst>
            <a:ext uri="{FF2B5EF4-FFF2-40B4-BE49-F238E27FC236}">
              <a16:creationId xmlns:a16="http://schemas.microsoft.com/office/drawing/2014/main" id="{A8F7007D-E3CD-BFDA-6B52-ABB286B4F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0" y="29184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58</xdr:col>
      <xdr:colOff>0</xdr:colOff>
      <xdr:row>78</xdr:row>
      <xdr:rowOff>0</xdr:rowOff>
    </xdr:from>
    <xdr:to>
      <xdr:col>58</xdr:col>
      <xdr:colOff>0</xdr:colOff>
      <xdr:row>78</xdr:row>
      <xdr:rowOff>0</xdr:rowOff>
    </xdr:to>
    <xdr:pic>
      <xdr:nvPicPr>
        <xdr:cNvPr id="232878" name="Picture 24">
          <a:extLst>
            <a:ext uri="{FF2B5EF4-FFF2-40B4-BE49-F238E27FC236}">
              <a16:creationId xmlns:a16="http://schemas.microsoft.com/office/drawing/2014/main" id="{77743E5C-D41B-EF4D-B904-54957E886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0" y="29184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68</xdr:col>
      <xdr:colOff>0</xdr:colOff>
      <xdr:row>26</xdr:row>
      <xdr:rowOff>0</xdr:rowOff>
    </xdr:from>
    <xdr:to>
      <xdr:col>68</xdr:col>
      <xdr:colOff>0</xdr:colOff>
      <xdr:row>26</xdr:row>
      <xdr:rowOff>0</xdr:rowOff>
    </xdr:to>
    <xdr:pic>
      <xdr:nvPicPr>
        <xdr:cNvPr id="232879" name="Picture 25">
          <a:extLst>
            <a:ext uri="{FF2B5EF4-FFF2-40B4-BE49-F238E27FC236}">
              <a16:creationId xmlns:a16="http://schemas.microsoft.com/office/drawing/2014/main" id="{F113D645-E6F3-C7B9-A999-7E06CE622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0" y="6375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58</xdr:col>
      <xdr:colOff>0</xdr:colOff>
      <xdr:row>78</xdr:row>
      <xdr:rowOff>0</xdr:rowOff>
    </xdr:from>
    <xdr:to>
      <xdr:col>58</xdr:col>
      <xdr:colOff>0</xdr:colOff>
      <xdr:row>78</xdr:row>
      <xdr:rowOff>0</xdr:rowOff>
    </xdr:to>
    <xdr:pic>
      <xdr:nvPicPr>
        <xdr:cNvPr id="232880" name="Picture 26">
          <a:extLst>
            <a:ext uri="{FF2B5EF4-FFF2-40B4-BE49-F238E27FC236}">
              <a16:creationId xmlns:a16="http://schemas.microsoft.com/office/drawing/2014/main" id="{678FC3EF-8D4C-7214-5B93-5BDBB6BBA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0" y="29184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58</xdr:col>
      <xdr:colOff>0</xdr:colOff>
      <xdr:row>78</xdr:row>
      <xdr:rowOff>0</xdr:rowOff>
    </xdr:from>
    <xdr:to>
      <xdr:col>58</xdr:col>
      <xdr:colOff>0</xdr:colOff>
      <xdr:row>78</xdr:row>
      <xdr:rowOff>0</xdr:rowOff>
    </xdr:to>
    <xdr:pic>
      <xdr:nvPicPr>
        <xdr:cNvPr id="232881" name="Picture 27">
          <a:extLst>
            <a:ext uri="{FF2B5EF4-FFF2-40B4-BE49-F238E27FC236}">
              <a16:creationId xmlns:a16="http://schemas.microsoft.com/office/drawing/2014/main" id="{58940F11-ABE7-8713-82A3-FBCF4DD35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0" y="29184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58</xdr:col>
      <xdr:colOff>0</xdr:colOff>
      <xdr:row>78</xdr:row>
      <xdr:rowOff>0</xdr:rowOff>
    </xdr:from>
    <xdr:to>
      <xdr:col>58</xdr:col>
      <xdr:colOff>0</xdr:colOff>
      <xdr:row>78</xdr:row>
      <xdr:rowOff>0</xdr:rowOff>
    </xdr:to>
    <xdr:pic>
      <xdr:nvPicPr>
        <xdr:cNvPr id="232882" name="Picture 28">
          <a:extLst>
            <a:ext uri="{FF2B5EF4-FFF2-40B4-BE49-F238E27FC236}">
              <a16:creationId xmlns:a16="http://schemas.microsoft.com/office/drawing/2014/main" id="{D0ADC4D8-026C-DCD1-599F-AE1BEA38B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0" y="29184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78</xdr:row>
      <xdr:rowOff>0</xdr:rowOff>
    </xdr:from>
    <xdr:to>
      <xdr:col>50</xdr:col>
      <xdr:colOff>0</xdr:colOff>
      <xdr:row>78</xdr:row>
      <xdr:rowOff>0</xdr:rowOff>
    </xdr:to>
    <xdr:pic>
      <xdr:nvPicPr>
        <xdr:cNvPr id="232883" name="Picture 29">
          <a:extLst>
            <a:ext uri="{FF2B5EF4-FFF2-40B4-BE49-F238E27FC236}">
              <a16:creationId xmlns:a16="http://schemas.microsoft.com/office/drawing/2014/main" id="{0B4D814B-ACD4-F571-AC96-F7349F670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83600" y="29184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30</xdr:col>
      <xdr:colOff>0</xdr:colOff>
      <xdr:row>78</xdr:row>
      <xdr:rowOff>0</xdr:rowOff>
    </xdr:from>
    <xdr:to>
      <xdr:col>30</xdr:col>
      <xdr:colOff>0</xdr:colOff>
      <xdr:row>78</xdr:row>
      <xdr:rowOff>0</xdr:rowOff>
    </xdr:to>
    <xdr:pic>
      <xdr:nvPicPr>
        <xdr:cNvPr id="232884" name="Picture 30">
          <a:extLst>
            <a:ext uri="{FF2B5EF4-FFF2-40B4-BE49-F238E27FC236}">
              <a16:creationId xmlns:a16="http://schemas.microsoft.com/office/drawing/2014/main" id="{41D26AF7-5EF4-5529-D852-641869BB7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7600" y="29184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44</xdr:col>
      <xdr:colOff>0</xdr:colOff>
      <xdr:row>78</xdr:row>
      <xdr:rowOff>0</xdr:rowOff>
    </xdr:from>
    <xdr:to>
      <xdr:col>44</xdr:col>
      <xdr:colOff>0</xdr:colOff>
      <xdr:row>78</xdr:row>
      <xdr:rowOff>0</xdr:rowOff>
    </xdr:to>
    <xdr:pic>
      <xdr:nvPicPr>
        <xdr:cNvPr id="232885" name="Picture 31">
          <a:extLst>
            <a:ext uri="{FF2B5EF4-FFF2-40B4-BE49-F238E27FC236}">
              <a16:creationId xmlns:a16="http://schemas.microsoft.com/office/drawing/2014/main" id="{B44C7B0B-918D-6CBE-2D7B-5FAC81BBA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73800" y="29184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1670050</xdr:colOff>
      <xdr:row>74</xdr:row>
      <xdr:rowOff>19050</xdr:rowOff>
    </xdr:from>
    <xdr:to>
      <xdr:col>1</xdr:col>
      <xdr:colOff>50800</xdr:colOff>
      <xdr:row>76</xdr:row>
      <xdr:rowOff>38100</xdr:rowOff>
    </xdr:to>
    <xdr:sp macro="" textlink="">
      <xdr:nvSpPr>
        <xdr:cNvPr id="232886" name="AutoShape 53">
          <a:extLst>
            <a:ext uri="{FF2B5EF4-FFF2-40B4-BE49-F238E27FC236}">
              <a16:creationId xmlns:a16="http://schemas.microsoft.com/office/drawing/2014/main" id="{EF523173-288E-585A-CCE1-CE1BD6A7C5FA}"/>
            </a:ext>
          </a:extLst>
        </xdr:cNvPr>
        <xdr:cNvSpPr>
          <a:spLocks/>
        </xdr:cNvSpPr>
      </xdr:nvSpPr>
      <xdr:spPr bwMode="auto">
        <a:xfrm>
          <a:off x="965200" y="282892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24</xdr:col>
      <xdr:colOff>285750</xdr:colOff>
      <xdr:row>73</xdr:row>
      <xdr:rowOff>31750</xdr:rowOff>
    </xdr:from>
    <xdr:to>
      <xdr:col>25</xdr:col>
      <xdr:colOff>88900</xdr:colOff>
      <xdr:row>77</xdr:row>
      <xdr:rowOff>12700</xdr:rowOff>
    </xdr:to>
    <xdr:sp macro="" textlink="">
      <xdr:nvSpPr>
        <xdr:cNvPr id="232887" name="AutoShape 54">
          <a:extLst>
            <a:ext uri="{FF2B5EF4-FFF2-40B4-BE49-F238E27FC236}">
              <a16:creationId xmlns:a16="http://schemas.microsoft.com/office/drawing/2014/main" id="{ED9844CF-E421-1959-D5C1-0DFF47BB0DCA}"/>
            </a:ext>
          </a:extLst>
        </xdr:cNvPr>
        <xdr:cNvSpPr>
          <a:spLocks/>
        </xdr:cNvSpPr>
      </xdr:nvSpPr>
      <xdr:spPr bwMode="auto">
        <a:xfrm>
          <a:off x="11893550" y="28073350"/>
          <a:ext cx="171450" cy="895350"/>
        </a:xfrm>
        <a:prstGeom prst="leftBrace">
          <a:avLst>
            <a:gd name="adj1" fmla="val 4351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1670050</xdr:colOff>
      <xdr:row>48</xdr:row>
      <xdr:rowOff>19050</xdr:rowOff>
    </xdr:from>
    <xdr:to>
      <xdr:col>1</xdr:col>
      <xdr:colOff>50800</xdr:colOff>
      <xdr:row>50</xdr:row>
      <xdr:rowOff>38100</xdr:rowOff>
    </xdr:to>
    <xdr:sp macro="" textlink="">
      <xdr:nvSpPr>
        <xdr:cNvPr id="232888" name="AutoShape 55">
          <a:extLst>
            <a:ext uri="{FF2B5EF4-FFF2-40B4-BE49-F238E27FC236}">
              <a16:creationId xmlns:a16="http://schemas.microsoft.com/office/drawing/2014/main" id="{CCA44C91-6D76-E30F-7FA9-684D4BD8EF22}"/>
            </a:ext>
          </a:extLst>
        </xdr:cNvPr>
        <xdr:cNvSpPr>
          <a:spLocks/>
        </xdr:cNvSpPr>
      </xdr:nvSpPr>
      <xdr:spPr bwMode="auto">
        <a:xfrm>
          <a:off x="965200" y="168846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24</xdr:col>
      <xdr:colOff>285750</xdr:colOff>
      <xdr:row>47</xdr:row>
      <xdr:rowOff>31750</xdr:rowOff>
    </xdr:from>
    <xdr:to>
      <xdr:col>25</xdr:col>
      <xdr:colOff>88900</xdr:colOff>
      <xdr:row>51</xdr:row>
      <xdr:rowOff>12700</xdr:rowOff>
    </xdr:to>
    <xdr:sp macro="" textlink="">
      <xdr:nvSpPr>
        <xdr:cNvPr id="232889" name="AutoShape 56">
          <a:extLst>
            <a:ext uri="{FF2B5EF4-FFF2-40B4-BE49-F238E27FC236}">
              <a16:creationId xmlns:a16="http://schemas.microsoft.com/office/drawing/2014/main" id="{AD6BC7AA-E238-7C0D-E9BC-506DA7D6C048}"/>
            </a:ext>
          </a:extLst>
        </xdr:cNvPr>
        <xdr:cNvSpPr>
          <a:spLocks/>
        </xdr:cNvSpPr>
      </xdr:nvSpPr>
      <xdr:spPr bwMode="auto">
        <a:xfrm>
          <a:off x="11893550" y="16668750"/>
          <a:ext cx="171450" cy="895350"/>
        </a:xfrm>
        <a:prstGeom prst="leftBrace">
          <a:avLst>
            <a:gd name="adj1" fmla="val 4351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35</xdr:col>
      <xdr:colOff>0</xdr:colOff>
      <xdr:row>0</xdr:row>
      <xdr:rowOff>0</xdr:rowOff>
    </xdr:from>
    <xdr:to>
      <xdr:col>35</xdr:col>
      <xdr:colOff>0</xdr:colOff>
      <xdr:row>0</xdr:row>
      <xdr:rowOff>0</xdr:rowOff>
    </xdr:to>
    <xdr:pic>
      <xdr:nvPicPr>
        <xdr:cNvPr id="232890" name="Picture 57">
          <a:extLst>
            <a:ext uri="{FF2B5EF4-FFF2-40B4-BE49-F238E27FC236}">
              <a16:creationId xmlns:a16="http://schemas.microsoft.com/office/drawing/2014/main" id="{AEA91EAE-0876-FB1B-70AE-25CAC6DF0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35</xdr:col>
      <xdr:colOff>0</xdr:colOff>
      <xdr:row>78</xdr:row>
      <xdr:rowOff>0</xdr:rowOff>
    </xdr:from>
    <xdr:to>
      <xdr:col>35</xdr:col>
      <xdr:colOff>0</xdr:colOff>
      <xdr:row>78</xdr:row>
      <xdr:rowOff>0</xdr:rowOff>
    </xdr:to>
    <xdr:pic>
      <xdr:nvPicPr>
        <xdr:cNvPr id="232891" name="Picture 58">
          <a:extLst>
            <a:ext uri="{FF2B5EF4-FFF2-40B4-BE49-F238E27FC236}">
              <a16:creationId xmlns:a16="http://schemas.microsoft.com/office/drawing/2014/main" id="{3604DFDA-34DD-062A-60B6-830A35D6A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29184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107950</xdr:colOff>
          <xdr:row>1</xdr:row>
          <xdr:rowOff>330200</xdr:rowOff>
        </xdr:from>
        <xdr:to>
          <xdr:col>36</xdr:col>
          <xdr:colOff>336550</xdr:colOff>
          <xdr:row>3</xdr:row>
          <xdr:rowOff>19050</xdr:rowOff>
        </xdr:to>
        <xdr:sp macro="" textlink="">
          <xdr:nvSpPr>
            <xdr:cNvPr id="84010" name="Object 42" hidden="1">
              <a:extLst>
                <a:ext uri="{63B3BB69-23CF-44E3-9099-C40C66FF867C}">
                  <a14:compatExt spid="_x0000_s84010"/>
                </a:ext>
                <a:ext uri="{FF2B5EF4-FFF2-40B4-BE49-F238E27FC236}">
                  <a16:creationId xmlns:a16="http://schemas.microsoft.com/office/drawing/2014/main" id="{3D69BA77-C40E-6879-41FB-11E483F35E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0</xdr:colOff>
      <xdr:row>0</xdr:row>
      <xdr:rowOff>0</xdr:rowOff>
    </xdr:from>
    <xdr:to>
      <xdr:col>52</xdr:col>
      <xdr:colOff>0</xdr:colOff>
      <xdr:row>0</xdr:row>
      <xdr:rowOff>0</xdr:rowOff>
    </xdr:to>
    <xdr:pic>
      <xdr:nvPicPr>
        <xdr:cNvPr id="233835" name="Picture 1">
          <a:extLst>
            <a:ext uri="{FF2B5EF4-FFF2-40B4-BE49-F238E27FC236}">
              <a16:creationId xmlns:a16="http://schemas.microsoft.com/office/drawing/2014/main" id="{8BDC406C-5B81-2FE2-13FC-E29C64722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775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65</xdr:col>
      <xdr:colOff>0</xdr:colOff>
      <xdr:row>0</xdr:row>
      <xdr:rowOff>0</xdr:rowOff>
    </xdr:from>
    <xdr:to>
      <xdr:col>65</xdr:col>
      <xdr:colOff>0</xdr:colOff>
      <xdr:row>0</xdr:row>
      <xdr:rowOff>0</xdr:rowOff>
    </xdr:to>
    <xdr:pic>
      <xdr:nvPicPr>
        <xdr:cNvPr id="233836" name="Picture 2">
          <a:extLst>
            <a:ext uri="{FF2B5EF4-FFF2-40B4-BE49-F238E27FC236}">
              <a16:creationId xmlns:a16="http://schemas.microsoft.com/office/drawing/2014/main" id="{CA32ACE6-D4F1-A736-60AF-C8AE03FF0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846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65</xdr:col>
      <xdr:colOff>0</xdr:colOff>
      <xdr:row>0</xdr:row>
      <xdr:rowOff>0</xdr:rowOff>
    </xdr:from>
    <xdr:to>
      <xdr:col>65</xdr:col>
      <xdr:colOff>0</xdr:colOff>
      <xdr:row>0</xdr:row>
      <xdr:rowOff>0</xdr:rowOff>
    </xdr:to>
    <xdr:pic>
      <xdr:nvPicPr>
        <xdr:cNvPr id="233837" name="Picture 3">
          <a:extLst>
            <a:ext uri="{FF2B5EF4-FFF2-40B4-BE49-F238E27FC236}">
              <a16:creationId xmlns:a16="http://schemas.microsoft.com/office/drawing/2014/main" id="{64862C57-C79D-DAEE-A548-FBD73FA18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846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0</xdr:colOff>
      <xdr:row>0</xdr:row>
      <xdr:rowOff>0</xdr:rowOff>
    </xdr:from>
    <xdr:to>
      <xdr:col>19</xdr:col>
      <xdr:colOff>0</xdr:colOff>
      <xdr:row>0</xdr:row>
      <xdr:rowOff>0</xdr:rowOff>
    </xdr:to>
    <xdr:pic>
      <xdr:nvPicPr>
        <xdr:cNvPr id="233838" name="Picture 4">
          <a:extLst>
            <a:ext uri="{FF2B5EF4-FFF2-40B4-BE49-F238E27FC236}">
              <a16:creationId xmlns:a16="http://schemas.microsoft.com/office/drawing/2014/main" id="{2489C746-C037-B8A5-DB57-B6624F69A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59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0</xdr:row>
      <xdr:rowOff>0</xdr:rowOff>
    </xdr:from>
    <xdr:to>
      <xdr:col>52</xdr:col>
      <xdr:colOff>0</xdr:colOff>
      <xdr:row>0</xdr:row>
      <xdr:rowOff>0</xdr:rowOff>
    </xdr:to>
    <xdr:pic>
      <xdr:nvPicPr>
        <xdr:cNvPr id="233839" name="Picture 5">
          <a:extLst>
            <a:ext uri="{FF2B5EF4-FFF2-40B4-BE49-F238E27FC236}">
              <a16:creationId xmlns:a16="http://schemas.microsoft.com/office/drawing/2014/main" id="{F1D14539-BB6C-41F5-A5FC-49F37ABD2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775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0</xdr:row>
      <xdr:rowOff>0</xdr:rowOff>
    </xdr:from>
    <xdr:to>
      <xdr:col>52</xdr:col>
      <xdr:colOff>0</xdr:colOff>
      <xdr:row>0</xdr:row>
      <xdr:rowOff>0</xdr:rowOff>
    </xdr:to>
    <xdr:pic>
      <xdr:nvPicPr>
        <xdr:cNvPr id="233840" name="Picture 6">
          <a:extLst>
            <a:ext uri="{FF2B5EF4-FFF2-40B4-BE49-F238E27FC236}">
              <a16:creationId xmlns:a16="http://schemas.microsoft.com/office/drawing/2014/main" id="{3FEA152B-BDBB-972B-0490-71A115290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775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87</xdr:col>
      <xdr:colOff>0</xdr:colOff>
      <xdr:row>0</xdr:row>
      <xdr:rowOff>0</xdr:rowOff>
    </xdr:from>
    <xdr:to>
      <xdr:col>87</xdr:col>
      <xdr:colOff>0</xdr:colOff>
      <xdr:row>0</xdr:row>
      <xdr:rowOff>0</xdr:rowOff>
    </xdr:to>
    <xdr:pic>
      <xdr:nvPicPr>
        <xdr:cNvPr id="233841" name="Picture 7">
          <a:extLst>
            <a:ext uri="{FF2B5EF4-FFF2-40B4-BE49-F238E27FC236}">
              <a16:creationId xmlns:a16="http://schemas.microsoft.com/office/drawing/2014/main" id="{FB6585CF-25B0-B205-E8AF-C25484FAD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117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546100</xdr:colOff>
      <xdr:row>0</xdr:row>
      <xdr:rowOff>0</xdr:rowOff>
    </xdr:from>
    <xdr:to>
      <xdr:col>2</xdr:col>
      <xdr:colOff>31750</xdr:colOff>
      <xdr:row>0</xdr:row>
      <xdr:rowOff>0</xdr:rowOff>
    </xdr:to>
    <xdr:sp macro="" textlink="">
      <xdr:nvSpPr>
        <xdr:cNvPr id="233842" name="AutoShape 8">
          <a:extLst>
            <a:ext uri="{FF2B5EF4-FFF2-40B4-BE49-F238E27FC236}">
              <a16:creationId xmlns:a16="http://schemas.microsoft.com/office/drawing/2014/main" id="{9A71D8CF-AF8B-59E2-1626-9DAE52F104D9}"/>
            </a:ext>
          </a:extLst>
        </xdr:cNvPr>
        <xdr:cNvSpPr>
          <a:spLocks/>
        </xdr:cNvSpPr>
      </xdr:nvSpPr>
      <xdr:spPr bwMode="auto">
        <a:xfrm>
          <a:off x="1511300" y="0"/>
          <a:ext cx="952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52</xdr:col>
      <xdr:colOff>0</xdr:colOff>
      <xdr:row>0</xdr:row>
      <xdr:rowOff>0</xdr:rowOff>
    </xdr:from>
    <xdr:to>
      <xdr:col>52</xdr:col>
      <xdr:colOff>0</xdr:colOff>
      <xdr:row>0</xdr:row>
      <xdr:rowOff>0</xdr:rowOff>
    </xdr:to>
    <xdr:pic>
      <xdr:nvPicPr>
        <xdr:cNvPr id="233843" name="Picture 9">
          <a:extLst>
            <a:ext uri="{FF2B5EF4-FFF2-40B4-BE49-F238E27FC236}">
              <a16:creationId xmlns:a16="http://schemas.microsoft.com/office/drawing/2014/main" id="{5D882867-552E-D8BE-A12E-90CD711BA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775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0</xdr:row>
      <xdr:rowOff>0</xdr:rowOff>
    </xdr:from>
    <xdr:to>
      <xdr:col>52</xdr:col>
      <xdr:colOff>0</xdr:colOff>
      <xdr:row>0</xdr:row>
      <xdr:rowOff>0</xdr:rowOff>
    </xdr:to>
    <xdr:pic>
      <xdr:nvPicPr>
        <xdr:cNvPr id="233844" name="Picture 10">
          <a:extLst>
            <a:ext uri="{FF2B5EF4-FFF2-40B4-BE49-F238E27FC236}">
              <a16:creationId xmlns:a16="http://schemas.microsoft.com/office/drawing/2014/main" id="{AC5AB353-E1EC-323A-3683-FD496B871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775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0</xdr:row>
      <xdr:rowOff>0</xdr:rowOff>
    </xdr:from>
    <xdr:to>
      <xdr:col>52</xdr:col>
      <xdr:colOff>0</xdr:colOff>
      <xdr:row>0</xdr:row>
      <xdr:rowOff>0</xdr:rowOff>
    </xdr:to>
    <xdr:pic>
      <xdr:nvPicPr>
        <xdr:cNvPr id="233845" name="Picture 11">
          <a:extLst>
            <a:ext uri="{FF2B5EF4-FFF2-40B4-BE49-F238E27FC236}">
              <a16:creationId xmlns:a16="http://schemas.microsoft.com/office/drawing/2014/main" id="{8112EC32-516F-E105-F238-960E2E205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775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44</xdr:col>
      <xdr:colOff>0</xdr:colOff>
      <xdr:row>0</xdr:row>
      <xdr:rowOff>0</xdr:rowOff>
    </xdr:from>
    <xdr:to>
      <xdr:col>44</xdr:col>
      <xdr:colOff>0</xdr:colOff>
      <xdr:row>0</xdr:row>
      <xdr:rowOff>0</xdr:rowOff>
    </xdr:to>
    <xdr:pic>
      <xdr:nvPicPr>
        <xdr:cNvPr id="233846" name="Picture 12">
          <a:extLst>
            <a:ext uri="{FF2B5EF4-FFF2-40B4-BE49-F238E27FC236}">
              <a16:creationId xmlns:a16="http://schemas.microsoft.com/office/drawing/2014/main" id="{C16B58C9-7B1A-AF73-9372-C8AFD60E4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771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29</xdr:col>
      <xdr:colOff>0</xdr:colOff>
      <xdr:row>0</xdr:row>
      <xdr:rowOff>0</xdr:rowOff>
    </xdr:from>
    <xdr:to>
      <xdr:col>29</xdr:col>
      <xdr:colOff>0</xdr:colOff>
      <xdr:row>0</xdr:row>
      <xdr:rowOff>0</xdr:rowOff>
    </xdr:to>
    <xdr:pic>
      <xdr:nvPicPr>
        <xdr:cNvPr id="233847" name="Picture 13">
          <a:extLst>
            <a:ext uri="{FF2B5EF4-FFF2-40B4-BE49-F238E27FC236}">
              <a16:creationId xmlns:a16="http://schemas.microsoft.com/office/drawing/2014/main" id="{771D143C-6EFC-0515-5639-24045C127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64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33848" name="Picture 14">
          <a:extLst>
            <a:ext uri="{FF2B5EF4-FFF2-40B4-BE49-F238E27FC236}">
              <a16:creationId xmlns:a16="http://schemas.microsoft.com/office/drawing/2014/main" id="{83D0A71B-AAE6-3DD6-F7FC-5496A3F15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768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47</xdr:col>
      <xdr:colOff>0</xdr:colOff>
      <xdr:row>0</xdr:row>
      <xdr:rowOff>0</xdr:rowOff>
    </xdr:from>
    <xdr:to>
      <xdr:col>47</xdr:col>
      <xdr:colOff>400050</xdr:colOff>
      <xdr:row>0</xdr:row>
      <xdr:rowOff>0</xdr:rowOff>
    </xdr:to>
    <xdr:pic>
      <xdr:nvPicPr>
        <xdr:cNvPr id="233849" name="Picture 15">
          <a:extLst>
            <a:ext uri="{FF2B5EF4-FFF2-40B4-BE49-F238E27FC236}">
              <a16:creationId xmlns:a16="http://schemas.microsoft.com/office/drawing/2014/main" id="{1D661A5A-42EA-E226-E09A-B9D28A1F1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77300" y="0"/>
          <a:ext cx="400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64</xdr:col>
      <xdr:colOff>361950</xdr:colOff>
      <xdr:row>0</xdr:row>
      <xdr:rowOff>0</xdr:rowOff>
    </xdr:from>
    <xdr:to>
      <xdr:col>65</xdr:col>
      <xdr:colOff>69850</xdr:colOff>
      <xdr:row>0</xdr:row>
      <xdr:rowOff>0</xdr:rowOff>
    </xdr:to>
    <xdr:sp macro="" textlink="">
      <xdr:nvSpPr>
        <xdr:cNvPr id="233850" name="AutoShape 16">
          <a:extLst>
            <a:ext uri="{FF2B5EF4-FFF2-40B4-BE49-F238E27FC236}">
              <a16:creationId xmlns:a16="http://schemas.microsoft.com/office/drawing/2014/main" id="{454BF1E5-3649-8CBE-F148-A8EF4036FEBA}"/>
            </a:ext>
          </a:extLst>
        </xdr:cNvPr>
        <xdr:cNvSpPr>
          <a:spLocks/>
        </xdr:cNvSpPr>
      </xdr:nvSpPr>
      <xdr:spPr bwMode="auto">
        <a:xfrm>
          <a:off x="29337000" y="0"/>
          <a:ext cx="3175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546100</xdr:colOff>
      <xdr:row>0</xdr:row>
      <xdr:rowOff>0</xdr:rowOff>
    </xdr:from>
    <xdr:to>
      <xdr:col>2</xdr:col>
      <xdr:colOff>31750</xdr:colOff>
      <xdr:row>0</xdr:row>
      <xdr:rowOff>0</xdr:rowOff>
    </xdr:to>
    <xdr:sp macro="" textlink="">
      <xdr:nvSpPr>
        <xdr:cNvPr id="233851" name="AutoShape 17">
          <a:extLst>
            <a:ext uri="{FF2B5EF4-FFF2-40B4-BE49-F238E27FC236}">
              <a16:creationId xmlns:a16="http://schemas.microsoft.com/office/drawing/2014/main" id="{94168CD5-C883-B4E7-682E-CBB3444A3E62}"/>
            </a:ext>
          </a:extLst>
        </xdr:cNvPr>
        <xdr:cNvSpPr>
          <a:spLocks/>
        </xdr:cNvSpPr>
      </xdr:nvSpPr>
      <xdr:spPr bwMode="auto">
        <a:xfrm>
          <a:off x="1511300" y="0"/>
          <a:ext cx="952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64</xdr:col>
      <xdr:colOff>361950</xdr:colOff>
      <xdr:row>0</xdr:row>
      <xdr:rowOff>0</xdr:rowOff>
    </xdr:from>
    <xdr:to>
      <xdr:col>65</xdr:col>
      <xdr:colOff>69850</xdr:colOff>
      <xdr:row>0</xdr:row>
      <xdr:rowOff>0</xdr:rowOff>
    </xdr:to>
    <xdr:sp macro="" textlink="">
      <xdr:nvSpPr>
        <xdr:cNvPr id="233852" name="AutoShape 18">
          <a:extLst>
            <a:ext uri="{FF2B5EF4-FFF2-40B4-BE49-F238E27FC236}">
              <a16:creationId xmlns:a16="http://schemas.microsoft.com/office/drawing/2014/main" id="{1B96BFB5-B5EA-82DC-52F7-F0B05A669BC4}"/>
            </a:ext>
          </a:extLst>
        </xdr:cNvPr>
        <xdr:cNvSpPr>
          <a:spLocks/>
        </xdr:cNvSpPr>
      </xdr:nvSpPr>
      <xdr:spPr bwMode="auto">
        <a:xfrm>
          <a:off x="29337000" y="0"/>
          <a:ext cx="3175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52</xdr:col>
      <xdr:colOff>0</xdr:colOff>
      <xdr:row>52</xdr:row>
      <xdr:rowOff>0</xdr:rowOff>
    </xdr:from>
    <xdr:to>
      <xdr:col>52</xdr:col>
      <xdr:colOff>0</xdr:colOff>
      <xdr:row>52</xdr:row>
      <xdr:rowOff>0</xdr:rowOff>
    </xdr:to>
    <xdr:pic>
      <xdr:nvPicPr>
        <xdr:cNvPr id="233853" name="Picture 19">
          <a:extLst>
            <a:ext uri="{FF2B5EF4-FFF2-40B4-BE49-F238E27FC236}">
              <a16:creationId xmlns:a16="http://schemas.microsoft.com/office/drawing/2014/main" id="{D83E0FDE-32EA-EFBA-44A1-160334A05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77550" y="17780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62</xdr:col>
      <xdr:colOff>0</xdr:colOff>
      <xdr:row>52</xdr:row>
      <xdr:rowOff>0</xdr:rowOff>
    </xdr:from>
    <xdr:to>
      <xdr:col>62</xdr:col>
      <xdr:colOff>0</xdr:colOff>
      <xdr:row>52</xdr:row>
      <xdr:rowOff>0</xdr:rowOff>
    </xdr:to>
    <xdr:pic>
      <xdr:nvPicPr>
        <xdr:cNvPr id="233854" name="Picture 20">
          <a:extLst>
            <a:ext uri="{FF2B5EF4-FFF2-40B4-BE49-F238E27FC236}">
              <a16:creationId xmlns:a16="http://schemas.microsoft.com/office/drawing/2014/main" id="{33485090-A2F9-3E8D-93FD-718183EBE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78050" y="17780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62</xdr:col>
      <xdr:colOff>0</xdr:colOff>
      <xdr:row>52</xdr:row>
      <xdr:rowOff>0</xdr:rowOff>
    </xdr:from>
    <xdr:to>
      <xdr:col>62</xdr:col>
      <xdr:colOff>0</xdr:colOff>
      <xdr:row>52</xdr:row>
      <xdr:rowOff>0</xdr:rowOff>
    </xdr:to>
    <xdr:pic>
      <xdr:nvPicPr>
        <xdr:cNvPr id="233855" name="Picture 21">
          <a:extLst>
            <a:ext uri="{FF2B5EF4-FFF2-40B4-BE49-F238E27FC236}">
              <a16:creationId xmlns:a16="http://schemas.microsoft.com/office/drawing/2014/main" id="{5D9C8779-8158-BB0A-BF6A-01B7CDAF5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78050" y="17780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0</xdr:colOff>
      <xdr:row>52</xdr:row>
      <xdr:rowOff>0</xdr:rowOff>
    </xdr:from>
    <xdr:to>
      <xdr:col>19</xdr:col>
      <xdr:colOff>0</xdr:colOff>
      <xdr:row>52</xdr:row>
      <xdr:rowOff>0</xdr:rowOff>
    </xdr:to>
    <xdr:pic>
      <xdr:nvPicPr>
        <xdr:cNvPr id="233856" name="Picture 22">
          <a:extLst>
            <a:ext uri="{FF2B5EF4-FFF2-40B4-BE49-F238E27FC236}">
              <a16:creationId xmlns:a16="http://schemas.microsoft.com/office/drawing/2014/main" id="{86FE7244-252E-B2A9-31DE-0A1E27C2C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5900" y="17780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52</xdr:row>
      <xdr:rowOff>0</xdr:rowOff>
    </xdr:from>
    <xdr:to>
      <xdr:col>52</xdr:col>
      <xdr:colOff>0</xdr:colOff>
      <xdr:row>52</xdr:row>
      <xdr:rowOff>0</xdr:rowOff>
    </xdr:to>
    <xdr:pic>
      <xdr:nvPicPr>
        <xdr:cNvPr id="233857" name="Picture 23">
          <a:extLst>
            <a:ext uri="{FF2B5EF4-FFF2-40B4-BE49-F238E27FC236}">
              <a16:creationId xmlns:a16="http://schemas.microsoft.com/office/drawing/2014/main" id="{6224FD55-E8ED-0DA8-14E1-CE7FE26BE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77550" y="17780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52</xdr:row>
      <xdr:rowOff>0</xdr:rowOff>
    </xdr:from>
    <xdr:to>
      <xdr:col>52</xdr:col>
      <xdr:colOff>0</xdr:colOff>
      <xdr:row>52</xdr:row>
      <xdr:rowOff>0</xdr:rowOff>
    </xdr:to>
    <xdr:pic>
      <xdr:nvPicPr>
        <xdr:cNvPr id="233858" name="Picture 24">
          <a:extLst>
            <a:ext uri="{FF2B5EF4-FFF2-40B4-BE49-F238E27FC236}">
              <a16:creationId xmlns:a16="http://schemas.microsoft.com/office/drawing/2014/main" id="{563D7A6A-E893-CA99-F864-6BCBE2A8C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77550" y="17780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62</xdr:col>
      <xdr:colOff>0</xdr:colOff>
      <xdr:row>26</xdr:row>
      <xdr:rowOff>0</xdr:rowOff>
    </xdr:from>
    <xdr:to>
      <xdr:col>62</xdr:col>
      <xdr:colOff>0</xdr:colOff>
      <xdr:row>26</xdr:row>
      <xdr:rowOff>0</xdr:rowOff>
    </xdr:to>
    <xdr:pic>
      <xdr:nvPicPr>
        <xdr:cNvPr id="233859" name="Picture 25">
          <a:extLst>
            <a:ext uri="{FF2B5EF4-FFF2-40B4-BE49-F238E27FC236}">
              <a16:creationId xmlns:a16="http://schemas.microsoft.com/office/drawing/2014/main" id="{2DE98D82-536B-BAC7-406A-3BF15F095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78050" y="6375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52</xdr:row>
      <xdr:rowOff>0</xdr:rowOff>
    </xdr:from>
    <xdr:to>
      <xdr:col>52</xdr:col>
      <xdr:colOff>0</xdr:colOff>
      <xdr:row>52</xdr:row>
      <xdr:rowOff>0</xdr:rowOff>
    </xdr:to>
    <xdr:pic>
      <xdr:nvPicPr>
        <xdr:cNvPr id="233860" name="Picture 26">
          <a:extLst>
            <a:ext uri="{FF2B5EF4-FFF2-40B4-BE49-F238E27FC236}">
              <a16:creationId xmlns:a16="http://schemas.microsoft.com/office/drawing/2014/main" id="{4F1FFFE9-F5DF-57CD-2A68-49C0874F1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77550" y="17780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52</xdr:row>
      <xdr:rowOff>0</xdr:rowOff>
    </xdr:from>
    <xdr:to>
      <xdr:col>52</xdr:col>
      <xdr:colOff>0</xdr:colOff>
      <xdr:row>52</xdr:row>
      <xdr:rowOff>0</xdr:rowOff>
    </xdr:to>
    <xdr:pic>
      <xdr:nvPicPr>
        <xdr:cNvPr id="233861" name="Picture 27">
          <a:extLst>
            <a:ext uri="{FF2B5EF4-FFF2-40B4-BE49-F238E27FC236}">
              <a16:creationId xmlns:a16="http://schemas.microsoft.com/office/drawing/2014/main" id="{CB52F4DA-910A-2D91-F8F6-E4F612D30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77550" y="17780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52</xdr:row>
      <xdr:rowOff>0</xdr:rowOff>
    </xdr:from>
    <xdr:to>
      <xdr:col>52</xdr:col>
      <xdr:colOff>0</xdr:colOff>
      <xdr:row>52</xdr:row>
      <xdr:rowOff>0</xdr:rowOff>
    </xdr:to>
    <xdr:pic>
      <xdr:nvPicPr>
        <xdr:cNvPr id="233862" name="Picture 28">
          <a:extLst>
            <a:ext uri="{FF2B5EF4-FFF2-40B4-BE49-F238E27FC236}">
              <a16:creationId xmlns:a16="http://schemas.microsoft.com/office/drawing/2014/main" id="{A03DC59D-937E-41B5-7B80-376E40ACF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77550" y="17780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44</xdr:col>
      <xdr:colOff>0</xdr:colOff>
      <xdr:row>52</xdr:row>
      <xdr:rowOff>0</xdr:rowOff>
    </xdr:from>
    <xdr:to>
      <xdr:col>44</xdr:col>
      <xdr:colOff>0</xdr:colOff>
      <xdr:row>52</xdr:row>
      <xdr:rowOff>0</xdr:rowOff>
    </xdr:to>
    <xdr:pic>
      <xdr:nvPicPr>
        <xdr:cNvPr id="233863" name="Picture 29">
          <a:extLst>
            <a:ext uri="{FF2B5EF4-FFF2-40B4-BE49-F238E27FC236}">
              <a16:creationId xmlns:a16="http://schemas.microsoft.com/office/drawing/2014/main" id="{E38B7C15-77AF-DF88-6618-675BEFD37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77150" y="17780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29</xdr:col>
      <xdr:colOff>0</xdr:colOff>
      <xdr:row>52</xdr:row>
      <xdr:rowOff>0</xdr:rowOff>
    </xdr:from>
    <xdr:to>
      <xdr:col>29</xdr:col>
      <xdr:colOff>0</xdr:colOff>
      <xdr:row>52</xdr:row>
      <xdr:rowOff>0</xdr:rowOff>
    </xdr:to>
    <xdr:pic>
      <xdr:nvPicPr>
        <xdr:cNvPr id="233864" name="Picture 30">
          <a:extLst>
            <a:ext uri="{FF2B5EF4-FFF2-40B4-BE49-F238E27FC236}">
              <a16:creationId xmlns:a16="http://schemas.microsoft.com/office/drawing/2014/main" id="{18EFB84A-742E-3AD5-EF3C-0CCF2760F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6400" y="17780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52</xdr:row>
      <xdr:rowOff>0</xdr:rowOff>
    </xdr:from>
    <xdr:to>
      <xdr:col>38</xdr:col>
      <xdr:colOff>0</xdr:colOff>
      <xdr:row>52</xdr:row>
      <xdr:rowOff>0</xdr:rowOff>
    </xdr:to>
    <xdr:pic>
      <xdr:nvPicPr>
        <xdr:cNvPr id="233865" name="Picture 31">
          <a:extLst>
            <a:ext uri="{FF2B5EF4-FFF2-40B4-BE49-F238E27FC236}">
              <a16:creationId xmlns:a16="http://schemas.microsoft.com/office/drawing/2014/main" id="{837C7BDF-CD35-EE2D-CC5C-5C7F99BAE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76850" y="17780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1670050</xdr:colOff>
      <xdr:row>48</xdr:row>
      <xdr:rowOff>19050</xdr:rowOff>
    </xdr:from>
    <xdr:to>
      <xdr:col>1</xdr:col>
      <xdr:colOff>50800</xdr:colOff>
      <xdr:row>50</xdr:row>
      <xdr:rowOff>38100</xdr:rowOff>
    </xdr:to>
    <xdr:sp macro="" textlink="">
      <xdr:nvSpPr>
        <xdr:cNvPr id="233866" name="AutoShape 43">
          <a:extLst>
            <a:ext uri="{FF2B5EF4-FFF2-40B4-BE49-F238E27FC236}">
              <a16:creationId xmlns:a16="http://schemas.microsoft.com/office/drawing/2014/main" id="{42FDC392-D0C5-4216-B9FC-B2AAA2678663}"/>
            </a:ext>
          </a:extLst>
        </xdr:cNvPr>
        <xdr:cNvSpPr>
          <a:spLocks/>
        </xdr:cNvSpPr>
      </xdr:nvSpPr>
      <xdr:spPr bwMode="auto">
        <a:xfrm>
          <a:off x="965200" y="168846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23</xdr:col>
      <xdr:colOff>292100</xdr:colOff>
      <xdr:row>47</xdr:row>
      <xdr:rowOff>31750</xdr:rowOff>
    </xdr:from>
    <xdr:to>
      <xdr:col>24</xdr:col>
      <xdr:colOff>88900</xdr:colOff>
      <xdr:row>51</xdr:row>
      <xdr:rowOff>12700</xdr:rowOff>
    </xdr:to>
    <xdr:sp macro="" textlink="">
      <xdr:nvSpPr>
        <xdr:cNvPr id="233867" name="AutoShape 44">
          <a:extLst>
            <a:ext uri="{FF2B5EF4-FFF2-40B4-BE49-F238E27FC236}">
              <a16:creationId xmlns:a16="http://schemas.microsoft.com/office/drawing/2014/main" id="{61C4F28F-936A-4FAF-BF89-A5762297EFF3}"/>
            </a:ext>
          </a:extLst>
        </xdr:cNvPr>
        <xdr:cNvSpPr>
          <a:spLocks/>
        </xdr:cNvSpPr>
      </xdr:nvSpPr>
      <xdr:spPr bwMode="auto">
        <a:xfrm>
          <a:off x="12268200" y="16668750"/>
          <a:ext cx="196850" cy="895350"/>
        </a:xfrm>
        <a:prstGeom prst="leftBrace">
          <a:avLst>
            <a:gd name="adj1" fmla="val 3790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317500</xdr:colOff>
          <xdr:row>1</xdr:row>
          <xdr:rowOff>330200</xdr:rowOff>
        </xdr:from>
        <xdr:to>
          <xdr:col>33</xdr:col>
          <xdr:colOff>107950</xdr:colOff>
          <xdr:row>3</xdr:row>
          <xdr:rowOff>19050</xdr:rowOff>
        </xdr:to>
        <xdr:sp macro="" textlink="">
          <xdr:nvSpPr>
            <xdr:cNvPr id="77857" name="Object 33" hidden="1">
              <a:extLst>
                <a:ext uri="{63B3BB69-23CF-44E3-9099-C40C66FF867C}">
                  <a14:compatExt spid="_x0000_s77857"/>
                </a:ext>
                <a:ext uri="{FF2B5EF4-FFF2-40B4-BE49-F238E27FC236}">
                  <a16:creationId xmlns:a16="http://schemas.microsoft.com/office/drawing/2014/main" id="{B0FBB6EC-74DC-EE39-42FB-676C493D64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187</xdr:row>
      <xdr:rowOff>19050</xdr:rowOff>
    </xdr:from>
    <xdr:to>
      <xdr:col>1</xdr:col>
      <xdr:colOff>50800</xdr:colOff>
      <xdr:row>189</xdr:row>
      <xdr:rowOff>38100</xdr:rowOff>
    </xdr:to>
    <xdr:sp macro="" textlink="">
      <xdr:nvSpPr>
        <xdr:cNvPr id="67857" name="AutoShape 21">
          <a:extLst>
            <a:ext uri="{FF2B5EF4-FFF2-40B4-BE49-F238E27FC236}">
              <a16:creationId xmlns:a16="http://schemas.microsoft.com/office/drawing/2014/main" id="{A9C9C7BA-775B-9DD3-94A1-31630B892283}"/>
            </a:ext>
          </a:extLst>
        </xdr:cNvPr>
        <xdr:cNvSpPr>
          <a:spLocks/>
        </xdr:cNvSpPr>
      </xdr:nvSpPr>
      <xdr:spPr bwMode="auto">
        <a:xfrm>
          <a:off x="1384300" y="865505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349250</xdr:colOff>
      <xdr:row>186</xdr:row>
      <xdr:rowOff>31750</xdr:rowOff>
    </xdr:from>
    <xdr:to>
      <xdr:col>23</xdr:col>
      <xdr:colOff>57150</xdr:colOff>
      <xdr:row>189</xdr:row>
      <xdr:rowOff>203200</xdr:rowOff>
    </xdr:to>
    <xdr:sp macro="" textlink="">
      <xdr:nvSpPr>
        <xdr:cNvPr id="67858" name="AutoShape 22">
          <a:extLst>
            <a:ext uri="{FF2B5EF4-FFF2-40B4-BE49-F238E27FC236}">
              <a16:creationId xmlns:a16="http://schemas.microsoft.com/office/drawing/2014/main" id="{3B5816B7-F529-B061-4D8A-868A7E6E16C0}"/>
            </a:ext>
          </a:extLst>
        </xdr:cNvPr>
        <xdr:cNvSpPr>
          <a:spLocks/>
        </xdr:cNvSpPr>
      </xdr:nvSpPr>
      <xdr:spPr bwMode="auto">
        <a:xfrm>
          <a:off x="10655300" y="86334600"/>
          <a:ext cx="57150" cy="857250"/>
        </a:xfrm>
        <a:prstGeom prst="leftBrace">
          <a:avLst>
            <a:gd name="adj1" fmla="val 12500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228600</xdr:colOff>
          <xdr:row>2</xdr:row>
          <xdr:rowOff>323850</xdr:rowOff>
        </xdr:from>
        <xdr:to>
          <xdr:col>34</xdr:col>
          <xdr:colOff>107950</xdr:colOff>
          <xdr:row>5</xdr:row>
          <xdr:rowOff>133350</xdr:rowOff>
        </xdr:to>
        <xdr:sp macro="" textlink="">
          <xdr:nvSpPr>
            <xdr:cNvPr id="67724" name="Object 140" hidden="1">
              <a:extLst>
                <a:ext uri="{63B3BB69-23CF-44E3-9099-C40C66FF867C}">
                  <a14:compatExt spid="_x0000_s67724"/>
                </a:ext>
                <a:ext uri="{FF2B5EF4-FFF2-40B4-BE49-F238E27FC236}">
                  <a16:creationId xmlns:a16="http://schemas.microsoft.com/office/drawing/2014/main" id="{14B0E2A5-FABA-D101-EA2E-FDEE84A875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349250</xdr:colOff>
      <xdr:row>97</xdr:row>
      <xdr:rowOff>0</xdr:rowOff>
    </xdr:from>
    <xdr:to>
      <xdr:col>32</xdr:col>
      <xdr:colOff>57150</xdr:colOff>
      <xdr:row>97</xdr:row>
      <xdr:rowOff>0</xdr:rowOff>
    </xdr:to>
    <xdr:sp macro="" textlink="">
      <xdr:nvSpPr>
        <xdr:cNvPr id="163513" name="AutoShape 22">
          <a:extLst>
            <a:ext uri="{FF2B5EF4-FFF2-40B4-BE49-F238E27FC236}">
              <a16:creationId xmlns:a16="http://schemas.microsoft.com/office/drawing/2014/main" id="{9DE9DD7D-180A-9C72-2BF7-F56B36F4C574}"/>
            </a:ext>
          </a:extLst>
        </xdr:cNvPr>
        <xdr:cNvSpPr>
          <a:spLocks/>
        </xdr:cNvSpPr>
      </xdr:nvSpPr>
      <xdr:spPr bwMode="auto">
        <a:xfrm>
          <a:off x="12941300" y="3865245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99</xdr:row>
      <xdr:rowOff>19050</xdr:rowOff>
    </xdr:from>
    <xdr:to>
      <xdr:col>1</xdr:col>
      <xdr:colOff>50800</xdr:colOff>
      <xdr:row>101</xdr:row>
      <xdr:rowOff>38100</xdr:rowOff>
    </xdr:to>
    <xdr:sp macro="" textlink="">
      <xdr:nvSpPr>
        <xdr:cNvPr id="163514" name="AutoShape 21">
          <a:extLst>
            <a:ext uri="{FF2B5EF4-FFF2-40B4-BE49-F238E27FC236}">
              <a16:creationId xmlns:a16="http://schemas.microsoft.com/office/drawing/2014/main" id="{CFF183A6-200D-669F-CB5B-D5937C426697}"/>
            </a:ext>
          </a:extLst>
        </xdr:cNvPr>
        <xdr:cNvSpPr>
          <a:spLocks/>
        </xdr:cNvSpPr>
      </xdr:nvSpPr>
      <xdr:spPr bwMode="auto">
        <a:xfrm>
          <a:off x="1384300" y="391287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349250</xdr:colOff>
      <xdr:row>98</xdr:row>
      <xdr:rowOff>31750</xdr:rowOff>
    </xdr:from>
    <xdr:to>
      <xdr:col>23</xdr:col>
      <xdr:colOff>57150</xdr:colOff>
      <xdr:row>101</xdr:row>
      <xdr:rowOff>203200</xdr:rowOff>
    </xdr:to>
    <xdr:sp macro="" textlink="">
      <xdr:nvSpPr>
        <xdr:cNvPr id="163515" name="AutoShape 22">
          <a:extLst>
            <a:ext uri="{FF2B5EF4-FFF2-40B4-BE49-F238E27FC236}">
              <a16:creationId xmlns:a16="http://schemas.microsoft.com/office/drawing/2014/main" id="{1F192E3C-D5A2-67FD-C70C-37CB69F78002}"/>
            </a:ext>
          </a:extLst>
        </xdr:cNvPr>
        <xdr:cNvSpPr>
          <a:spLocks/>
        </xdr:cNvSpPr>
      </xdr:nvSpPr>
      <xdr:spPr bwMode="auto">
        <a:xfrm>
          <a:off x="10255250" y="38912800"/>
          <a:ext cx="57150" cy="857250"/>
        </a:xfrm>
        <a:prstGeom prst="leftBrace">
          <a:avLst>
            <a:gd name="adj1" fmla="val 12500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31</xdr:col>
      <xdr:colOff>349250</xdr:colOff>
      <xdr:row>97</xdr:row>
      <xdr:rowOff>0</xdr:rowOff>
    </xdr:from>
    <xdr:to>
      <xdr:col>32</xdr:col>
      <xdr:colOff>57150</xdr:colOff>
      <xdr:row>97</xdr:row>
      <xdr:rowOff>0</xdr:rowOff>
    </xdr:to>
    <xdr:sp macro="" textlink="">
      <xdr:nvSpPr>
        <xdr:cNvPr id="163516" name="AutoShape 22">
          <a:extLst>
            <a:ext uri="{FF2B5EF4-FFF2-40B4-BE49-F238E27FC236}">
              <a16:creationId xmlns:a16="http://schemas.microsoft.com/office/drawing/2014/main" id="{02B51A70-E58D-1912-7639-F9FB1FB9AA64}"/>
            </a:ext>
          </a:extLst>
        </xdr:cNvPr>
        <xdr:cNvSpPr>
          <a:spLocks/>
        </xdr:cNvSpPr>
      </xdr:nvSpPr>
      <xdr:spPr bwMode="auto">
        <a:xfrm>
          <a:off x="12941300" y="3865245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31</xdr:col>
      <xdr:colOff>349250</xdr:colOff>
      <xdr:row>175</xdr:row>
      <xdr:rowOff>0</xdr:rowOff>
    </xdr:from>
    <xdr:to>
      <xdr:col>32</xdr:col>
      <xdr:colOff>57150</xdr:colOff>
      <xdr:row>175</xdr:row>
      <xdr:rowOff>0</xdr:rowOff>
    </xdr:to>
    <xdr:sp macro="" textlink="">
      <xdr:nvSpPr>
        <xdr:cNvPr id="163517" name="AutoShape 22">
          <a:extLst>
            <a:ext uri="{FF2B5EF4-FFF2-40B4-BE49-F238E27FC236}">
              <a16:creationId xmlns:a16="http://schemas.microsoft.com/office/drawing/2014/main" id="{F70CE59D-CEBD-DF41-C6B3-C67D70586417}"/>
            </a:ext>
          </a:extLst>
        </xdr:cNvPr>
        <xdr:cNvSpPr>
          <a:spLocks/>
        </xdr:cNvSpPr>
      </xdr:nvSpPr>
      <xdr:spPr bwMode="auto">
        <a:xfrm>
          <a:off x="12941300" y="7286625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177</xdr:row>
      <xdr:rowOff>19050</xdr:rowOff>
    </xdr:from>
    <xdr:to>
      <xdr:col>1</xdr:col>
      <xdr:colOff>50800</xdr:colOff>
      <xdr:row>179</xdr:row>
      <xdr:rowOff>38100</xdr:rowOff>
    </xdr:to>
    <xdr:sp macro="" textlink="">
      <xdr:nvSpPr>
        <xdr:cNvPr id="163518" name="AutoShape 21">
          <a:extLst>
            <a:ext uri="{FF2B5EF4-FFF2-40B4-BE49-F238E27FC236}">
              <a16:creationId xmlns:a16="http://schemas.microsoft.com/office/drawing/2014/main" id="{3DB0FC3E-538B-51E8-2D7D-6DD60AD512E4}"/>
            </a:ext>
          </a:extLst>
        </xdr:cNvPr>
        <xdr:cNvSpPr>
          <a:spLocks/>
        </xdr:cNvSpPr>
      </xdr:nvSpPr>
      <xdr:spPr bwMode="auto">
        <a:xfrm>
          <a:off x="1384300" y="733425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349250</xdr:colOff>
      <xdr:row>176</xdr:row>
      <xdr:rowOff>31750</xdr:rowOff>
    </xdr:from>
    <xdr:to>
      <xdr:col>23</xdr:col>
      <xdr:colOff>57150</xdr:colOff>
      <xdr:row>179</xdr:row>
      <xdr:rowOff>203200</xdr:rowOff>
    </xdr:to>
    <xdr:sp macro="" textlink="">
      <xdr:nvSpPr>
        <xdr:cNvPr id="163519" name="AutoShape 22">
          <a:extLst>
            <a:ext uri="{FF2B5EF4-FFF2-40B4-BE49-F238E27FC236}">
              <a16:creationId xmlns:a16="http://schemas.microsoft.com/office/drawing/2014/main" id="{1C28506C-BAF3-EED9-D31C-EDC61A27A0CD}"/>
            </a:ext>
          </a:extLst>
        </xdr:cNvPr>
        <xdr:cNvSpPr>
          <a:spLocks/>
        </xdr:cNvSpPr>
      </xdr:nvSpPr>
      <xdr:spPr bwMode="auto">
        <a:xfrm>
          <a:off x="10255250" y="73126600"/>
          <a:ext cx="57150" cy="857250"/>
        </a:xfrm>
        <a:prstGeom prst="leftBrace">
          <a:avLst>
            <a:gd name="adj1" fmla="val 12500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31</xdr:col>
      <xdr:colOff>349250</xdr:colOff>
      <xdr:row>175</xdr:row>
      <xdr:rowOff>0</xdr:rowOff>
    </xdr:from>
    <xdr:to>
      <xdr:col>32</xdr:col>
      <xdr:colOff>57150</xdr:colOff>
      <xdr:row>175</xdr:row>
      <xdr:rowOff>0</xdr:rowOff>
    </xdr:to>
    <xdr:sp macro="" textlink="">
      <xdr:nvSpPr>
        <xdr:cNvPr id="163520" name="AutoShape 22">
          <a:extLst>
            <a:ext uri="{FF2B5EF4-FFF2-40B4-BE49-F238E27FC236}">
              <a16:creationId xmlns:a16="http://schemas.microsoft.com/office/drawing/2014/main" id="{FB5BDFA9-A222-BBA9-5A06-435517E274A0}"/>
            </a:ext>
          </a:extLst>
        </xdr:cNvPr>
        <xdr:cNvSpPr>
          <a:spLocks/>
        </xdr:cNvSpPr>
      </xdr:nvSpPr>
      <xdr:spPr bwMode="auto">
        <a:xfrm>
          <a:off x="12941300" y="7286625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31</xdr:col>
      <xdr:colOff>349250</xdr:colOff>
      <xdr:row>149</xdr:row>
      <xdr:rowOff>0</xdr:rowOff>
    </xdr:from>
    <xdr:to>
      <xdr:col>32</xdr:col>
      <xdr:colOff>57150</xdr:colOff>
      <xdr:row>149</xdr:row>
      <xdr:rowOff>0</xdr:rowOff>
    </xdr:to>
    <xdr:sp macro="" textlink="">
      <xdr:nvSpPr>
        <xdr:cNvPr id="163521" name="AutoShape 22">
          <a:extLst>
            <a:ext uri="{FF2B5EF4-FFF2-40B4-BE49-F238E27FC236}">
              <a16:creationId xmlns:a16="http://schemas.microsoft.com/office/drawing/2014/main" id="{28D1C2EF-776B-A959-49B0-5C1FF736D27D}"/>
            </a:ext>
          </a:extLst>
        </xdr:cNvPr>
        <xdr:cNvSpPr>
          <a:spLocks/>
        </xdr:cNvSpPr>
      </xdr:nvSpPr>
      <xdr:spPr bwMode="auto">
        <a:xfrm>
          <a:off x="12941300" y="6146165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151</xdr:row>
      <xdr:rowOff>19050</xdr:rowOff>
    </xdr:from>
    <xdr:to>
      <xdr:col>1</xdr:col>
      <xdr:colOff>50800</xdr:colOff>
      <xdr:row>153</xdr:row>
      <xdr:rowOff>38100</xdr:rowOff>
    </xdr:to>
    <xdr:sp macro="" textlink="">
      <xdr:nvSpPr>
        <xdr:cNvPr id="163522" name="AutoShape 21">
          <a:extLst>
            <a:ext uri="{FF2B5EF4-FFF2-40B4-BE49-F238E27FC236}">
              <a16:creationId xmlns:a16="http://schemas.microsoft.com/office/drawing/2014/main" id="{38670598-C4F0-DD5E-642E-2344241BFDB2}"/>
            </a:ext>
          </a:extLst>
        </xdr:cNvPr>
        <xdr:cNvSpPr>
          <a:spLocks/>
        </xdr:cNvSpPr>
      </xdr:nvSpPr>
      <xdr:spPr bwMode="auto">
        <a:xfrm>
          <a:off x="1384300" y="619379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349250</xdr:colOff>
      <xdr:row>150</xdr:row>
      <xdr:rowOff>31750</xdr:rowOff>
    </xdr:from>
    <xdr:to>
      <xdr:col>23</xdr:col>
      <xdr:colOff>57150</xdr:colOff>
      <xdr:row>153</xdr:row>
      <xdr:rowOff>203200</xdr:rowOff>
    </xdr:to>
    <xdr:sp macro="" textlink="">
      <xdr:nvSpPr>
        <xdr:cNvPr id="163523" name="AutoShape 22">
          <a:extLst>
            <a:ext uri="{FF2B5EF4-FFF2-40B4-BE49-F238E27FC236}">
              <a16:creationId xmlns:a16="http://schemas.microsoft.com/office/drawing/2014/main" id="{30F4D6A7-B910-DCF9-196A-7938B9B1581B}"/>
            </a:ext>
          </a:extLst>
        </xdr:cNvPr>
        <xdr:cNvSpPr>
          <a:spLocks/>
        </xdr:cNvSpPr>
      </xdr:nvSpPr>
      <xdr:spPr bwMode="auto">
        <a:xfrm>
          <a:off x="10255250" y="61722000"/>
          <a:ext cx="57150" cy="857250"/>
        </a:xfrm>
        <a:prstGeom prst="leftBrace">
          <a:avLst>
            <a:gd name="adj1" fmla="val 12500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31</xdr:col>
      <xdr:colOff>349250</xdr:colOff>
      <xdr:row>149</xdr:row>
      <xdr:rowOff>0</xdr:rowOff>
    </xdr:from>
    <xdr:to>
      <xdr:col>32</xdr:col>
      <xdr:colOff>57150</xdr:colOff>
      <xdr:row>149</xdr:row>
      <xdr:rowOff>0</xdr:rowOff>
    </xdr:to>
    <xdr:sp macro="" textlink="">
      <xdr:nvSpPr>
        <xdr:cNvPr id="163524" name="AutoShape 22">
          <a:extLst>
            <a:ext uri="{FF2B5EF4-FFF2-40B4-BE49-F238E27FC236}">
              <a16:creationId xmlns:a16="http://schemas.microsoft.com/office/drawing/2014/main" id="{6A77471C-0016-2A46-D7F7-2D2C4DE641BE}"/>
            </a:ext>
          </a:extLst>
        </xdr:cNvPr>
        <xdr:cNvSpPr>
          <a:spLocks/>
        </xdr:cNvSpPr>
      </xdr:nvSpPr>
      <xdr:spPr bwMode="auto">
        <a:xfrm>
          <a:off x="12941300" y="6146165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125</xdr:row>
      <xdr:rowOff>19050</xdr:rowOff>
    </xdr:from>
    <xdr:to>
      <xdr:col>1</xdr:col>
      <xdr:colOff>50800</xdr:colOff>
      <xdr:row>127</xdr:row>
      <xdr:rowOff>38100</xdr:rowOff>
    </xdr:to>
    <xdr:sp macro="" textlink="">
      <xdr:nvSpPr>
        <xdr:cNvPr id="163525" name="AutoShape 21">
          <a:extLst>
            <a:ext uri="{FF2B5EF4-FFF2-40B4-BE49-F238E27FC236}">
              <a16:creationId xmlns:a16="http://schemas.microsoft.com/office/drawing/2014/main" id="{0DA8FC68-5243-92C3-789E-2CDB0E1A0DCD}"/>
            </a:ext>
          </a:extLst>
        </xdr:cNvPr>
        <xdr:cNvSpPr>
          <a:spLocks/>
        </xdr:cNvSpPr>
      </xdr:nvSpPr>
      <xdr:spPr bwMode="auto">
        <a:xfrm>
          <a:off x="1384300" y="505333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349250</xdr:colOff>
      <xdr:row>124</xdr:row>
      <xdr:rowOff>31750</xdr:rowOff>
    </xdr:from>
    <xdr:to>
      <xdr:col>23</xdr:col>
      <xdr:colOff>57150</xdr:colOff>
      <xdr:row>127</xdr:row>
      <xdr:rowOff>203200</xdr:rowOff>
    </xdr:to>
    <xdr:sp macro="" textlink="">
      <xdr:nvSpPr>
        <xdr:cNvPr id="163526" name="AutoShape 22">
          <a:extLst>
            <a:ext uri="{FF2B5EF4-FFF2-40B4-BE49-F238E27FC236}">
              <a16:creationId xmlns:a16="http://schemas.microsoft.com/office/drawing/2014/main" id="{F27BDF7D-302B-F5F2-2560-CAAC5B5C7554}"/>
            </a:ext>
          </a:extLst>
        </xdr:cNvPr>
        <xdr:cNvSpPr>
          <a:spLocks/>
        </xdr:cNvSpPr>
      </xdr:nvSpPr>
      <xdr:spPr bwMode="auto">
        <a:xfrm>
          <a:off x="10255250" y="50317400"/>
          <a:ext cx="57150" cy="857250"/>
        </a:xfrm>
        <a:prstGeom prst="leftBrace">
          <a:avLst>
            <a:gd name="adj1" fmla="val 12500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72</xdr:row>
      <xdr:rowOff>19050</xdr:rowOff>
    </xdr:from>
    <xdr:to>
      <xdr:col>1</xdr:col>
      <xdr:colOff>50800</xdr:colOff>
      <xdr:row>74</xdr:row>
      <xdr:rowOff>38100</xdr:rowOff>
    </xdr:to>
    <xdr:sp macro="" textlink="">
      <xdr:nvSpPr>
        <xdr:cNvPr id="163527" name="AutoShape 21">
          <a:extLst>
            <a:ext uri="{FF2B5EF4-FFF2-40B4-BE49-F238E27FC236}">
              <a16:creationId xmlns:a16="http://schemas.microsoft.com/office/drawing/2014/main" id="{DDD4C58F-BE5B-613E-85D8-A061BFE86BE6}"/>
            </a:ext>
          </a:extLst>
        </xdr:cNvPr>
        <xdr:cNvSpPr>
          <a:spLocks/>
        </xdr:cNvSpPr>
      </xdr:nvSpPr>
      <xdr:spPr bwMode="auto">
        <a:xfrm>
          <a:off x="1384300" y="274955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279400</xdr:colOff>
      <xdr:row>72</xdr:row>
      <xdr:rowOff>69850</xdr:rowOff>
    </xdr:from>
    <xdr:to>
      <xdr:col>23</xdr:col>
      <xdr:colOff>38100</xdr:colOff>
      <xdr:row>76</xdr:row>
      <xdr:rowOff>12700</xdr:rowOff>
    </xdr:to>
    <xdr:sp macro="" textlink="">
      <xdr:nvSpPr>
        <xdr:cNvPr id="163528" name="AutoShape 22">
          <a:extLst>
            <a:ext uri="{FF2B5EF4-FFF2-40B4-BE49-F238E27FC236}">
              <a16:creationId xmlns:a16="http://schemas.microsoft.com/office/drawing/2014/main" id="{3575F6F1-44E3-0D13-F21B-7BB703201730}"/>
            </a:ext>
          </a:extLst>
        </xdr:cNvPr>
        <xdr:cNvSpPr>
          <a:spLocks/>
        </xdr:cNvSpPr>
      </xdr:nvSpPr>
      <xdr:spPr bwMode="auto">
        <a:xfrm>
          <a:off x="10236200" y="27546300"/>
          <a:ext cx="57150" cy="857250"/>
        </a:xfrm>
        <a:prstGeom prst="leftBrace">
          <a:avLst>
            <a:gd name="adj1" fmla="val 12500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46</xdr:row>
      <xdr:rowOff>19050</xdr:rowOff>
    </xdr:from>
    <xdr:to>
      <xdr:col>1</xdr:col>
      <xdr:colOff>50800</xdr:colOff>
      <xdr:row>48</xdr:row>
      <xdr:rowOff>38100</xdr:rowOff>
    </xdr:to>
    <xdr:sp macro="" textlink="">
      <xdr:nvSpPr>
        <xdr:cNvPr id="163529" name="AutoShape 21">
          <a:extLst>
            <a:ext uri="{FF2B5EF4-FFF2-40B4-BE49-F238E27FC236}">
              <a16:creationId xmlns:a16="http://schemas.microsoft.com/office/drawing/2014/main" id="{713323FA-01A8-2725-DC8B-E6CB33658ADB}"/>
            </a:ext>
          </a:extLst>
        </xdr:cNvPr>
        <xdr:cNvSpPr>
          <a:spLocks/>
        </xdr:cNvSpPr>
      </xdr:nvSpPr>
      <xdr:spPr bwMode="auto">
        <a:xfrm>
          <a:off x="1384300" y="160909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279400</xdr:colOff>
      <xdr:row>46</xdr:row>
      <xdr:rowOff>69850</xdr:rowOff>
    </xdr:from>
    <xdr:to>
      <xdr:col>23</xdr:col>
      <xdr:colOff>38100</xdr:colOff>
      <xdr:row>50</xdr:row>
      <xdr:rowOff>12700</xdr:rowOff>
    </xdr:to>
    <xdr:sp macro="" textlink="">
      <xdr:nvSpPr>
        <xdr:cNvPr id="163530" name="AutoShape 22">
          <a:extLst>
            <a:ext uri="{FF2B5EF4-FFF2-40B4-BE49-F238E27FC236}">
              <a16:creationId xmlns:a16="http://schemas.microsoft.com/office/drawing/2014/main" id="{82C2FB77-1562-C822-EEB1-CC6081D2EAF0}"/>
            </a:ext>
          </a:extLst>
        </xdr:cNvPr>
        <xdr:cNvSpPr>
          <a:spLocks/>
        </xdr:cNvSpPr>
      </xdr:nvSpPr>
      <xdr:spPr bwMode="auto">
        <a:xfrm>
          <a:off x="10236200" y="16141700"/>
          <a:ext cx="57150" cy="857250"/>
        </a:xfrm>
        <a:prstGeom prst="leftBrace">
          <a:avLst>
            <a:gd name="adj1" fmla="val 12500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215900</xdr:colOff>
          <xdr:row>2</xdr:row>
          <xdr:rowOff>311150</xdr:rowOff>
        </xdr:from>
        <xdr:to>
          <xdr:col>34</xdr:col>
          <xdr:colOff>101600</xdr:colOff>
          <xdr:row>5</xdr:row>
          <xdr:rowOff>127000</xdr:rowOff>
        </xdr:to>
        <xdr:sp macro="" textlink="">
          <xdr:nvSpPr>
            <xdr:cNvPr id="162822" name="Object 6" hidden="1">
              <a:extLst>
                <a:ext uri="{63B3BB69-23CF-44E3-9099-C40C66FF867C}">
                  <a14:compatExt spid="_x0000_s162822"/>
                </a:ext>
                <a:ext uri="{FF2B5EF4-FFF2-40B4-BE49-F238E27FC236}">
                  <a16:creationId xmlns:a16="http://schemas.microsoft.com/office/drawing/2014/main" id="{BB84C985-294C-4E3F-A62D-8E77964DEF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50" name="Picture 1">
          <a:extLst>
            <a:ext uri="{FF2B5EF4-FFF2-40B4-BE49-F238E27FC236}">
              <a16:creationId xmlns:a16="http://schemas.microsoft.com/office/drawing/2014/main" id="{0D77BE9E-35B0-9866-E02F-900B35181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51" name="Picture 2">
          <a:extLst>
            <a:ext uri="{FF2B5EF4-FFF2-40B4-BE49-F238E27FC236}">
              <a16:creationId xmlns:a16="http://schemas.microsoft.com/office/drawing/2014/main" id="{072E502A-C5C3-842E-3BF5-9E8AB2170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52" name="Picture 3">
          <a:extLst>
            <a:ext uri="{FF2B5EF4-FFF2-40B4-BE49-F238E27FC236}">
              <a16:creationId xmlns:a16="http://schemas.microsoft.com/office/drawing/2014/main" id="{C7F3C5AB-F821-FB77-1C95-F11AEB781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53" name="Picture 4">
          <a:extLst>
            <a:ext uri="{FF2B5EF4-FFF2-40B4-BE49-F238E27FC236}">
              <a16:creationId xmlns:a16="http://schemas.microsoft.com/office/drawing/2014/main" id="{48266466-C2C9-3829-094E-08AFA6D39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16</xdr:row>
      <xdr:rowOff>0</xdr:rowOff>
    </xdr:from>
    <xdr:to>
      <xdr:col>57</xdr:col>
      <xdr:colOff>0</xdr:colOff>
      <xdr:row>16</xdr:row>
      <xdr:rowOff>0</xdr:rowOff>
    </xdr:to>
    <xdr:pic>
      <xdr:nvPicPr>
        <xdr:cNvPr id="282054" name="Picture 5">
          <a:extLst>
            <a:ext uri="{FF2B5EF4-FFF2-40B4-BE49-F238E27FC236}">
              <a16:creationId xmlns:a16="http://schemas.microsoft.com/office/drawing/2014/main" id="{9998933D-6D20-07E1-A953-429147D67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3797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55" name="Picture 6">
          <a:extLst>
            <a:ext uri="{FF2B5EF4-FFF2-40B4-BE49-F238E27FC236}">
              <a16:creationId xmlns:a16="http://schemas.microsoft.com/office/drawing/2014/main" id="{586BB123-50D2-1832-F962-0AD1CC6E7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56" name="Picture 7">
          <a:extLst>
            <a:ext uri="{FF2B5EF4-FFF2-40B4-BE49-F238E27FC236}">
              <a16:creationId xmlns:a16="http://schemas.microsoft.com/office/drawing/2014/main" id="{D518F0FF-DB89-51EF-D2DF-7EE915317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57" name="Picture 8">
          <a:extLst>
            <a:ext uri="{FF2B5EF4-FFF2-40B4-BE49-F238E27FC236}">
              <a16:creationId xmlns:a16="http://schemas.microsoft.com/office/drawing/2014/main" id="{41B23A77-0FDE-C9AE-CD1A-E716497EF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58" name="Picture 9">
          <a:extLst>
            <a:ext uri="{FF2B5EF4-FFF2-40B4-BE49-F238E27FC236}">
              <a16:creationId xmlns:a16="http://schemas.microsoft.com/office/drawing/2014/main" id="{416C2631-A88C-AAD5-7239-BE77ED607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59" name="Picture 10">
          <a:extLst>
            <a:ext uri="{FF2B5EF4-FFF2-40B4-BE49-F238E27FC236}">
              <a16:creationId xmlns:a16="http://schemas.microsoft.com/office/drawing/2014/main" id="{5CD95AAF-7346-3F21-815A-19E8BB468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60" name="Picture 11">
          <a:extLst>
            <a:ext uri="{FF2B5EF4-FFF2-40B4-BE49-F238E27FC236}">
              <a16:creationId xmlns:a16="http://schemas.microsoft.com/office/drawing/2014/main" id="{C57BD0CD-ECAD-A6ED-E3ED-2210074D4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61" name="Picture 12">
          <a:extLst>
            <a:ext uri="{FF2B5EF4-FFF2-40B4-BE49-F238E27FC236}">
              <a16:creationId xmlns:a16="http://schemas.microsoft.com/office/drawing/2014/main" id="{02D88E51-8C11-EBD6-8CA5-F9D122532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62" name="Picture 13">
          <a:extLst>
            <a:ext uri="{FF2B5EF4-FFF2-40B4-BE49-F238E27FC236}">
              <a16:creationId xmlns:a16="http://schemas.microsoft.com/office/drawing/2014/main" id="{6EA568B1-A134-DEE4-C0BD-3856BFC5C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63" name="Picture 14">
          <a:extLst>
            <a:ext uri="{FF2B5EF4-FFF2-40B4-BE49-F238E27FC236}">
              <a16:creationId xmlns:a16="http://schemas.microsoft.com/office/drawing/2014/main" id="{421A6E23-4604-25BA-AAE1-49003D2A6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64" name="Picture 15">
          <a:extLst>
            <a:ext uri="{FF2B5EF4-FFF2-40B4-BE49-F238E27FC236}">
              <a16:creationId xmlns:a16="http://schemas.microsoft.com/office/drawing/2014/main" id="{0461E95E-5907-27D0-9381-D581005F3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65" name="Picture 16">
          <a:extLst>
            <a:ext uri="{FF2B5EF4-FFF2-40B4-BE49-F238E27FC236}">
              <a16:creationId xmlns:a16="http://schemas.microsoft.com/office/drawing/2014/main" id="{5A3AEC7F-9507-F1C3-1333-4B03250E0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66" name="Picture 17">
          <a:extLst>
            <a:ext uri="{FF2B5EF4-FFF2-40B4-BE49-F238E27FC236}">
              <a16:creationId xmlns:a16="http://schemas.microsoft.com/office/drawing/2014/main" id="{D76204AB-3069-FF94-B487-0FA04EC95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311150</xdr:colOff>
      <xdr:row>0</xdr:row>
      <xdr:rowOff>0</xdr:rowOff>
    </xdr:from>
    <xdr:to>
      <xdr:col>20</xdr:col>
      <xdr:colOff>88900</xdr:colOff>
      <xdr:row>0</xdr:row>
      <xdr:rowOff>0</xdr:rowOff>
    </xdr:to>
    <xdr:pic>
      <xdr:nvPicPr>
        <xdr:cNvPr id="282067" name="Picture 18">
          <a:extLst>
            <a:ext uri="{FF2B5EF4-FFF2-40B4-BE49-F238E27FC236}">
              <a16:creationId xmlns:a16="http://schemas.microsoft.com/office/drawing/2014/main" id="{1719C826-A78A-0C94-7563-9510D672F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0" y="0"/>
          <a:ext cx="6159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68" name="Picture 19">
          <a:extLst>
            <a:ext uri="{FF2B5EF4-FFF2-40B4-BE49-F238E27FC236}">
              <a16:creationId xmlns:a16="http://schemas.microsoft.com/office/drawing/2014/main" id="{F03500E3-CF07-0D16-7947-E452BD1CA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69" name="Picture 20">
          <a:extLst>
            <a:ext uri="{FF2B5EF4-FFF2-40B4-BE49-F238E27FC236}">
              <a16:creationId xmlns:a16="http://schemas.microsoft.com/office/drawing/2014/main" id="{2CA49309-1074-1581-0AA4-C959EC3BA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70" name="Picture 21">
          <a:extLst>
            <a:ext uri="{FF2B5EF4-FFF2-40B4-BE49-F238E27FC236}">
              <a16:creationId xmlns:a16="http://schemas.microsoft.com/office/drawing/2014/main" id="{289188B7-5B49-08D4-FD10-76FF22898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71" name="Picture 22">
          <a:extLst>
            <a:ext uri="{FF2B5EF4-FFF2-40B4-BE49-F238E27FC236}">
              <a16:creationId xmlns:a16="http://schemas.microsoft.com/office/drawing/2014/main" id="{738E3806-7593-1856-E062-3558E2CF6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72" name="Picture 23">
          <a:extLst>
            <a:ext uri="{FF2B5EF4-FFF2-40B4-BE49-F238E27FC236}">
              <a16:creationId xmlns:a16="http://schemas.microsoft.com/office/drawing/2014/main" id="{D3AC6571-E456-E7AB-32F6-B0A878198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69</xdr:col>
      <xdr:colOff>101600</xdr:colOff>
      <xdr:row>63</xdr:row>
      <xdr:rowOff>0</xdr:rowOff>
    </xdr:from>
    <xdr:to>
      <xdr:col>70</xdr:col>
      <xdr:colOff>508000</xdr:colOff>
      <xdr:row>63</xdr:row>
      <xdr:rowOff>0</xdr:rowOff>
    </xdr:to>
    <xdr:pic>
      <xdr:nvPicPr>
        <xdr:cNvPr id="282073" name="Picture 24">
          <a:extLst>
            <a:ext uri="{FF2B5EF4-FFF2-40B4-BE49-F238E27FC236}">
              <a16:creationId xmlns:a16="http://schemas.microsoft.com/office/drawing/2014/main" id="{954C535F-EBD8-0765-3DAD-4C6E82B12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15450" y="26200100"/>
          <a:ext cx="1047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74" name="Picture 25">
          <a:extLst>
            <a:ext uri="{FF2B5EF4-FFF2-40B4-BE49-F238E27FC236}">
              <a16:creationId xmlns:a16="http://schemas.microsoft.com/office/drawing/2014/main" id="{1506E96C-4531-EDBB-5C1C-EDEEDFF22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75" name="Picture 26">
          <a:extLst>
            <a:ext uri="{FF2B5EF4-FFF2-40B4-BE49-F238E27FC236}">
              <a16:creationId xmlns:a16="http://schemas.microsoft.com/office/drawing/2014/main" id="{FE92430B-CCD4-3FC3-2419-6428D4922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76" name="Picture 27">
          <a:extLst>
            <a:ext uri="{FF2B5EF4-FFF2-40B4-BE49-F238E27FC236}">
              <a16:creationId xmlns:a16="http://schemas.microsoft.com/office/drawing/2014/main" id="{4E2E9CA1-FB2D-75CB-1738-0F8A0AE95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77" name="Picture 28">
          <a:extLst>
            <a:ext uri="{FF2B5EF4-FFF2-40B4-BE49-F238E27FC236}">
              <a16:creationId xmlns:a16="http://schemas.microsoft.com/office/drawing/2014/main" id="{ABDCE5FC-D17D-42CB-4A49-F727436F3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78" name="Picture 29">
          <a:extLst>
            <a:ext uri="{FF2B5EF4-FFF2-40B4-BE49-F238E27FC236}">
              <a16:creationId xmlns:a16="http://schemas.microsoft.com/office/drawing/2014/main" id="{6E0E2F67-E16A-06D2-DB04-42296CF0F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79" name="Picture 30">
          <a:extLst>
            <a:ext uri="{FF2B5EF4-FFF2-40B4-BE49-F238E27FC236}">
              <a16:creationId xmlns:a16="http://schemas.microsoft.com/office/drawing/2014/main" id="{9AE54577-9A51-1848-48F1-7AFC76BA3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80" name="Picture 31">
          <a:extLst>
            <a:ext uri="{FF2B5EF4-FFF2-40B4-BE49-F238E27FC236}">
              <a16:creationId xmlns:a16="http://schemas.microsoft.com/office/drawing/2014/main" id="{332555A7-7E53-698E-6CC7-2A9C34D50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81" name="Picture 32">
          <a:extLst>
            <a:ext uri="{FF2B5EF4-FFF2-40B4-BE49-F238E27FC236}">
              <a16:creationId xmlns:a16="http://schemas.microsoft.com/office/drawing/2014/main" id="{6D6744D0-3A93-BE80-B1F5-0450F49E1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82" name="Picture 33">
          <a:extLst>
            <a:ext uri="{FF2B5EF4-FFF2-40B4-BE49-F238E27FC236}">
              <a16:creationId xmlns:a16="http://schemas.microsoft.com/office/drawing/2014/main" id="{1A045B3B-C0EE-E1E7-7568-FC7EDA0FA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83" name="Picture 34">
          <a:extLst>
            <a:ext uri="{FF2B5EF4-FFF2-40B4-BE49-F238E27FC236}">
              <a16:creationId xmlns:a16="http://schemas.microsoft.com/office/drawing/2014/main" id="{19639D99-4377-7BC2-ADCC-24B8313FC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084" name="Picture 35">
          <a:extLst>
            <a:ext uri="{FF2B5EF4-FFF2-40B4-BE49-F238E27FC236}">
              <a16:creationId xmlns:a16="http://schemas.microsoft.com/office/drawing/2014/main" id="{70A95F29-4722-F7BC-4FF3-5A6ED559A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45</xdr:row>
      <xdr:rowOff>0</xdr:rowOff>
    </xdr:from>
    <xdr:to>
      <xdr:col>57</xdr:col>
      <xdr:colOff>0</xdr:colOff>
      <xdr:row>45</xdr:row>
      <xdr:rowOff>0</xdr:rowOff>
    </xdr:to>
    <xdr:pic>
      <xdr:nvPicPr>
        <xdr:cNvPr id="282085" name="Picture 42">
          <a:extLst>
            <a:ext uri="{FF2B5EF4-FFF2-40B4-BE49-F238E27FC236}">
              <a16:creationId xmlns:a16="http://schemas.microsoft.com/office/drawing/2014/main" id="{9D05D1DB-ACEE-B94C-090B-DD21355C7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171577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46</xdr:row>
      <xdr:rowOff>0</xdr:rowOff>
    </xdr:from>
    <xdr:to>
      <xdr:col>57</xdr:col>
      <xdr:colOff>0</xdr:colOff>
      <xdr:row>46</xdr:row>
      <xdr:rowOff>0</xdr:rowOff>
    </xdr:to>
    <xdr:pic>
      <xdr:nvPicPr>
        <xdr:cNvPr id="282086" name="Picture 43">
          <a:extLst>
            <a:ext uri="{FF2B5EF4-FFF2-40B4-BE49-F238E27FC236}">
              <a16:creationId xmlns:a16="http://schemas.microsoft.com/office/drawing/2014/main" id="{92AE5C10-856B-2DD8-29DD-C1D183B66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17659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46</xdr:row>
      <xdr:rowOff>0</xdr:rowOff>
    </xdr:from>
    <xdr:to>
      <xdr:col>57</xdr:col>
      <xdr:colOff>0</xdr:colOff>
      <xdr:row>46</xdr:row>
      <xdr:rowOff>0</xdr:rowOff>
    </xdr:to>
    <xdr:pic>
      <xdr:nvPicPr>
        <xdr:cNvPr id="282087" name="Picture 44">
          <a:extLst>
            <a:ext uri="{FF2B5EF4-FFF2-40B4-BE49-F238E27FC236}">
              <a16:creationId xmlns:a16="http://schemas.microsoft.com/office/drawing/2014/main" id="{E32690D8-7333-9553-AE99-0B293EF63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17659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46</xdr:row>
      <xdr:rowOff>0</xdr:rowOff>
    </xdr:from>
    <xdr:to>
      <xdr:col>57</xdr:col>
      <xdr:colOff>0</xdr:colOff>
      <xdr:row>46</xdr:row>
      <xdr:rowOff>0</xdr:rowOff>
    </xdr:to>
    <xdr:pic>
      <xdr:nvPicPr>
        <xdr:cNvPr id="282088" name="Picture 45">
          <a:extLst>
            <a:ext uri="{FF2B5EF4-FFF2-40B4-BE49-F238E27FC236}">
              <a16:creationId xmlns:a16="http://schemas.microsoft.com/office/drawing/2014/main" id="{978F4758-901E-395A-3F55-21991B999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17659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45</xdr:row>
      <xdr:rowOff>0</xdr:rowOff>
    </xdr:from>
    <xdr:to>
      <xdr:col>57</xdr:col>
      <xdr:colOff>0</xdr:colOff>
      <xdr:row>45</xdr:row>
      <xdr:rowOff>0</xdr:rowOff>
    </xdr:to>
    <xdr:pic>
      <xdr:nvPicPr>
        <xdr:cNvPr id="282089" name="Picture 46">
          <a:extLst>
            <a:ext uri="{FF2B5EF4-FFF2-40B4-BE49-F238E27FC236}">
              <a16:creationId xmlns:a16="http://schemas.microsoft.com/office/drawing/2014/main" id="{85E30658-C4DF-AEA5-297D-378A06FE7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171577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46</xdr:row>
      <xdr:rowOff>0</xdr:rowOff>
    </xdr:from>
    <xdr:to>
      <xdr:col>57</xdr:col>
      <xdr:colOff>0</xdr:colOff>
      <xdr:row>46</xdr:row>
      <xdr:rowOff>0</xdr:rowOff>
    </xdr:to>
    <xdr:pic>
      <xdr:nvPicPr>
        <xdr:cNvPr id="282090" name="Picture 47">
          <a:extLst>
            <a:ext uri="{FF2B5EF4-FFF2-40B4-BE49-F238E27FC236}">
              <a16:creationId xmlns:a16="http://schemas.microsoft.com/office/drawing/2014/main" id="{DF95CECE-D04E-C976-94AC-92EE4AF9C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17659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46</xdr:row>
      <xdr:rowOff>0</xdr:rowOff>
    </xdr:from>
    <xdr:to>
      <xdr:col>57</xdr:col>
      <xdr:colOff>0</xdr:colOff>
      <xdr:row>46</xdr:row>
      <xdr:rowOff>0</xdr:rowOff>
    </xdr:to>
    <xdr:pic>
      <xdr:nvPicPr>
        <xdr:cNvPr id="282091" name="Picture 48">
          <a:extLst>
            <a:ext uri="{FF2B5EF4-FFF2-40B4-BE49-F238E27FC236}">
              <a16:creationId xmlns:a16="http://schemas.microsoft.com/office/drawing/2014/main" id="{BC30EE2A-337E-421B-1011-A9FD095BF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17659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46</xdr:row>
      <xdr:rowOff>0</xdr:rowOff>
    </xdr:from>
    <xdr:to>
      <xdr:col>57</xdr:col>
      <xdr:colOff>0</xdr:colOff>
      <xdr:row>46</xdr:row>
      <xdr:rowOff>0</xdr:rowOff>
    </xdr:to>
    <xdr:pic>
      <xdr:nvPicPr>
        <xdr:cNvPr id="282092" name="Picture 49">
          <a:extLst>
            <a:ext uri="{FF2B5EF4-FFF2-40B4-BE49-F238E27FC236}">
              <a16:creationId xmlns:a16="http://schemas.microsoft.com/office/drawing/2014/main" id="{6CDE7949-585E-5F64-660B-51C72D9F9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17659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46</xdr:row>
      <xdr:rowOff>0</xdr:rowOff>
    </xdr:from>
    <xdr:to>
      <xdr:col>57</xdr:col>
      <xdr:colOff>0</xdr:colOff>
      <xdr:row>46</xdr:row>
      <xdr:rowOff>0</xdr:rowOff>
    </xdr:to>
    <xdr:pic>
      <xdr:nvPicPr>
        <xdr:cNvPr id="282093" name="Picture 50">
          <a:extLst>
            <a:ext uri="{FF2B5EF4-FFF2-40B4-BE49-F238E27FC236}">
              <a16:creationId xmlns:a16="http://schemas.microsoft.com/office/drawing/2014/main" id="{847DA191-CE20-6C31-9627-46FA8B55D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17659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46</xdr:row>
      <xdr:rowOff>0</xdr:rowOff>
    </xdr:from>
    <xdr:to>
      <xdr:col>57</xdr:col>
      <xdr:colOff>0</xdr:colOff>
      <xdr:row>46</xdr:row>
      <xdr:rowOff>0</xdr:rowOff>
    </xdr:to>
    <xdr:pic>
      <xdr:nvPicPr>
        <xdr:cNvPr id="282094" name="Picture 51">
          <a:extLst>
            <a:ext uri="{FF2B5EF4-FFF2-40B4-BE49-F238E27FC236}">
              <a16:creationId xmlns:a16="http://schemas.microsoft.com/office/drawing/2014/main" id="{F02ED2DB-B6BD-A0A3-DF83-E64DA7AD6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17659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46</xdr:row>
      <xdr:rowOff>0</xdr:rowOff>
    </xdr:from>
    <xdr:to>
      <xdr:col>57</xdr:col>
      <xdr:colOff>0</xdr:colOff>
      <xdr:row>46</xdr:row>
      <xdr:rowOff>0</xdr:rowOff>
    </xdr:to>
    <xdr:pic>
      <xdr:nvPicPr>
        <xdr:cNvPr id="282095" name="Picture 52">
          <a:extLst>
            <a:ext uri="{FF2B5EF4-FFF2-40B4-BE49-F238E27FC236}">
              <a16:creationId xmlns:a16="http://schemas.microsoft.com/office/drawing/2014/main" id="{0157DB86-C6DE-D249-320E-77F5E6DE6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17659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46</xdr:row>
      <xdr:rowOff>0</xdr:rowOff>
    </xdr:from>
    <xdr:to>
      <xdr:col>57</xdr:col>
      <xdr:colOff>0</xdr:colOff>
      <xdr:row>46</xdr:row>
      <xdr:rowOff>0</xdr:rowOff>
    </xdr:to>
    <xdr:pic>
      <xdr:nvPicPr>
        <xdr:cNvPr id="282096" name="Picture 53">
          <a:extLst>
            <a:ext uri="{FF2B5EF4-FFF2-40B4-BE49-F238E27FC236}">
              <a16:creationId xmlns:a16="http://schemas.microsoft.com/office/drawing/2014/main" id="{FCEF2668-18A6-360E-08A4-CBC554CAF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17659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46</xdr:row>
      <xdr:rowOff>0</xdr:rowOff>
    </xdr:from>
    <xdr:to>
      <xdr:col>57</xdr:col>
      <xdr:colOff>0</xdr:colOff>
      <xdr:row>46</xdr:row>
      <xdr:rowOff>0</xdr:rowOff>
    </xdr:to>
    <xdr:pic>
      <xdr:nvPicPr>
        <xdr:cNvPr id="282097" name="Picture 54">
          <a:extLst>
            <a:ext uri="{FF2B5EF4-FFF2-40B4-BE49-F238E27FC236}">
              <a16:creationId xmlns:a16="http://schemas.microsoft.com/office/drawing/2014/main" id="{ED5CEAA4-D3C1-E6CF-81C0-0E69DA5F4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17659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45</xdr:row>
      <xdr:rowOff>0</xdr:rowOff>
    </xdr:from>
    <xdr:to>
      <xdr:col>57</xdr:col>
      <xdr:colOff>0</xdr:colOff>
      <xdr:row>45</xdr:row>
      <xdr:rowOff>0</xdr:rowOff>
    </xdr:to>
    <xdr:pic>
      <xdr:nvPicPr>
        <xdr:cNvPr id="282098" name="Picture 55">
          <a:extLst>
            <a:ext uri="{FF2B5EF4-FFF2-40B4-BE49-F238E27FC236}">
              <a16:creationId xmlns:a16="http://schemas.microsoft.com/office/drawing/2014/main" id="{055275C4-CD9A-9165-EF38-2EB5CB42F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171577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46</xdr:row>
      <xdr:rowOff>0</xdr:rowOff>
    </xdr:from>
    <xdr:to>
      <xdr:col>57</xdr:col>
      <xdr:colOff>0</xdr:colOff>
      <xdr:row>46</xdr:row>
      <xdr:rowOff>0</xdr:rowOff>
    </xdr:to>
    <xdr:pic>
      <xdr:nvPicPr>
        <xdr:cNvPr id="282099" name="Picture 56">
          <a:extLst>
            <a:ext uri="{FF2B5EF4-FFF2-40B4-BE49-F238E27FC236}">
              <a16:creationId xmlns:a16="http://schemas.microsoft.com/office/drawing/2014/main" id="{412D4E87-85B1-B52F-5D71-74F13DD05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17659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46</xdr:row>
      <xdr:rowOff>0</xdr:rowOff>
    </xdr:from>
    <xdr:to>
      <xdr:col>57</xdr:col>
      <xdr:colOff>0</xdr:colOff>
      <xdr:row>46</xdr:row>
      <xdr:rowOff>0</xdr:rowOff>
    </xdr:to>
    <xdr:pic>
      <xdr:nvPicPr>
        <xdr:cNvPr id="282100" name="Picture 57">
          <a:extLst>
            <a:ext uri="{FF2B5EF4-FFF2-40B4-BE49-F238E27FC236}">
              <a16:creationId xmlns:a16="http://schemas.microsoft.com/office/drawing/2014/main" id="{A315D952-BD57-FFBD-1262-C4CBFFCCF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17659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01" name="Picture 60">
          <a:extLst>
            <a:ext uri="{FF2B5EF4-FFF2-40B4-BE49-F238E27FC236}">
              <a16:creationId xmlns:a16="http://schemas.microsoft.com/office/drawing/2014/main" id="{46D1770E-12A1-68BC-BDBD-65A2D0674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02" name="Picture 61">
          <a:extLst>
            <a:ext uri="{FF2B5EF4-FFF2-40B4-BE49-F238E27FC236}">
              <a16:creationId xmlns:a16="http://schemas.microsoft.com/office/drawing/2014/main" id="{2E075413-0516-B699-7740-E43294DCF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03" name="Picture 62">
          <a:extLst>
            <a:ext uri="{FF2B5EF4-FFF2-40B4-BE49-F238E27FC236}">
              <a16:creationId xmlns:a16="http://schemas.microsoft.com/office/drawing/2014/main" id="{03B8A6B5-06C8-1509-AB73-FFD497FC2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04" name="Picture 63">
          <a:extLst>
            <a:ext uri="{FF2B5EF4-FFF2-40B4-BE49-F238E27FC236}">
              <a16:creationId xmlns:a16="http://schemas.microsoft.com/office/drawing/2014/main" id="{8B8F2FEF-141B-8F44-B38D-FDFBE6624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05" name="Picture 64">
          <a:extLst>
            <a:ext uri="{FF2B5EF4-FFF2-40B4-BE49-F238E27FC236}">
              <a16:creationId xmlns:a16="http://schemas.microsoft.com/office/drawing/2014/main" id="{FCA8E67A-EC63-D5ED-0058-63E413670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06" name="Picture 65">
          <a:extLst>
            <a:ext uri="{FF2B5EF4-FFF2-40B4-BE49-F238E27FC236}">
              <a16:creationId xmlns:a16="http://schemas.microsoft.com/office/drawing/2014/main" id="{1CB489EF-5E76-29C4-5508-826962310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07" name="Picture 66">
          <a:extLst>
            <a:ext uri="{FF2B5EF4-FFF2-40B4-BE49-F238E27FC236}">
              <a16:creationId xmlns:a16="http://schemas.microsoft.com/office/drawing/2014/main" id="{5BD415B8-E540-215E-0C5C-E92A00446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08" name="Picture 67">
          <a:extLst>
            <a:ext uri="{FF2B5EF4-FFF2-40B4-BE49-F238E27FC236}">
              <a16:creationId xmlns:a16="http://schemas.microsoft.com/office/drawing/2014/main" id="{08EE2DFD-720C-6105-7A5C-23452ED6E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09" name="Picture 68">
          <a:extLst>
            <a:ext uri="{FF2B5EF4-FFF2-40B4-BE49-F238E27FC236}">
              <a16:creationId xmlns:a16="http://schemas.microsoft.com/office/drawing/2014/main" id="{9A59DB73-AD9A-9749-9DF9-F3A44356B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10" name="Picture 69">
          <a:extLst>
            <a:ext uri="{FF2B5EF4-FFF2-40B4-BE49-F238E27FC236}">
              <a16:creationId xmlns:a16="http://schemas.microsoft.com/office/drawing/2014/main" id="{5407273D-3B65-ED38-6ADB-B9534B2EF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11" name="Picture 70">
          <a:extLst>
            <a:ext uri="{FF2B5EF4-FFF2-40B4-BE49-F238E27FC236}">
              <a16:creationId xmlns:a16="http://schemas.microsoft.com/office/drawing/2014/main" id="{60B50CB9-2FA9-78E0-5BDA-84E76EDC0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12" name="Picture 71">
          <a:extLst>
            <a:ext uri="{FF2B5EF4-FFF2-40B4-BE49-F238E27FC236}">
              <a16:creationId xmlns:a16="http://schemas.microsoft.com/office/drawing/2014/main" id="{E8756876-061D-DEE1-9D29-6D72BE174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13" name="Picture 72">
          <a:extLst>
            <a:ext uri="{FF2B5EF4-FFF2-40B4-BE49-F238E27FC236}">
              <a16:creationId xmlns:a16="http://schemas.microsoft.com/office/drawing/2014/main" id="{23EB25D0-666E-CB51-06B9-7B72031C7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14" name="Picture 73">
          <a:extLst>
            <a:ext uri="{FF2B5EF4-FFF2-40B4-BE49-F238E27FC236}">
              <a16:creationId xmlns:a16="http://schemas.microsoft.com/office/drawing/2014/main" id="{122A2343-EBFE-D924-E1B1-29159DE48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15" name="Picture 74">
          <a:extLst>
            <a:ext uri="{FF2B5EF4-FFF2-40B4-BE49-F238E27FC236}">
              <a16:creationId xmlns:a16="http://schemas.microsoft.com/office/drawing/2014/main" id="{5FAAC0D9-CD9F-AAFF-61F4-8BA3874CD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16" name="Picture 75">
          <a:extLst>
            <a:ext uri="{FF2B5EF4-FFF2-40B4-BE49-F238E27FC236}">
              <a16:creationId xmlns:a16="http://schemas.microsoft.com/office/drawing/2014/main" id="{D0349D46-EF06-59F9-E2B3-C9ED420AA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17" name="Picture 1">
          <a:extLst>
            <a:ext uri="{FF2B5EF4-FFF2-40B4-BE49-F238E27FC236}">
              <a16:creationId xmlns:a16="http://schemas.microsoft.com/office/drawing/2014/main" id="{93470892-F2CD-ADB8-A76B-F23ADB150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18" name="Picture 2">
          <a:extLst>
            <a:ext uri="{FF2B5EF4-FFF2-40B4-BE49-F238E27FC236}">
              <a16:creationId xmlns:a16="http://schemas.microsoft.com/office/drawing/2014/main" id="{F972A7D6-DA7F-6299-9357-209D86442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19" name="Picture 3">
          <a:extLst>
            <a:ext uri="{FF2B5EF4-FFF2-40B4-BE49-F238E27FC236}">
              <a16:creationId xmlns:a16="http://schemas.microsoft.com/office/drawing/2014/main" id="{293B1B72-11AD-BB45-6448-3B1997CF1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20" name="Picture 4">
          <a:extLst>
            <a:ext uri="{FF2B5EF4-FFF2-40B4-BE49-F238E27FC236}">
              <a16:creationId xmlns:a16="http://schemas.microsoft.com/office/drawing/2014/main" id="{39095F38-6FD9-B25F-80D8-676EFE3A0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21" name="Picture 6">
          <a:extLst>
            <a:ext uri="{FF2B5EF4-FFF2-40B4-BE49-F238E27FC236}">
              <a16:creationId xmlns:a16="http://schemas.microsoft.com/office/drawing/2014/main" id="{4FB07167-032C-C0B9-47F2-8BCBB420D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22" name="Picture 7">
          <a:extLst>
            <a:ext uri="{FF2B5EF4-FFF2-40B4-BE49-F238E27FC236}">
              <a16:creationId xmlns:a16="http://schemas.microsoft.com/office/drawing/2014/main" id="{236BA277-BFC2-F3F3-3E7D-DDB124335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23" name="Picture 8">
          <a:extLst>
            <a:ext uri="{FF2B5EF4-FFF2-40B4-BE49-F238E27FC236}">
              <a16:creationId xmlns:a16="http://schemas.microsoft.com/office/drawing/2014/main" id="{E36E04EF-0064-A7F3-13B7-07F6B3EC0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24" name="Picture 9">
          <a:extLst>
            <a:ext uri="{FF2B5EF4-FFF2-40B4-BE49-F238E27FC236}">
              <a16:creationId xmlns:a16="http://schemas.microsoft.com/office/drawing/2014/main" id="{80EB7586-C146-FC2C-3E34-A3152F849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25" name="Picture 10">
          <a:extLst>
            <a:ext uri="{FF2B5EF4-FFF2-40B4-BE49-F238E27FC236}">
              <a16:creationId xmlns:a16="http://schemas.microsoft.com/office/drawing/2014/main" id="{610088FE-6245-8494-79FB-51AA84235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26" name="Picture 11">
          <a:extLst>
            <a:ext uri="{FF2B5EF4-FFF2-40B4-BE49-F238E27FC236}">
              <a16:creationId xmlns:a16="http://schemas.microsoft.com/office/drawing/2014/main" id="{E9396C58-052A-4414-F27E-33A3ACB57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27" name="Picture 12">
          <a:extLst>
            <a:ext uri="{FF2B5EF4-FFF2-40B4-BE49-F238E27FC236}">
              <a16:creationId xmlns:a16="http://schemas.microsoft.com/office/drawing/2014/main" id="{8F00249D-8A16-3BA5-C2A6-C932529C4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28" name="Picture 13">
          <a:extLst>
            <a:ext uri="{FF2B5EF4-FFF2-40B4-BE49-F238E27FC236}">
              <a16:creationId xmlns:a16="http://schemas.microsoft.com/office/drawing/2014/main" id="{E714B32A-A46C-3148-043E-8E6809998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29" name="Picture 14">
          <a:extLst>
            <a:ext uri="{FF2B5EF4-FFF2-40B4-BE49-F238E27FC236}">
              <a16:creationId xmlns:a16="http://schemas.microsoft.com/office/drawing/2014/main" id="{4695CE15-740D-46A1-05BD-B4386E066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30" name="Picture 15">
          <a:extLst>
            <a:ext uri="{FF2B5EF4-FFF2-40B4-BE49-F238E27FC236}">
              <a16:creationId xmlns:a16="http://schemas.microsoft.com/office/drawing/2014/main" id="{4452C82C-2032-763F-A079-F348E016E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31" name="Picture 16">
          <a:extLst>
            <a:ext uri="{FF2B5EF4-FFF2-40B4-BE49-F238E27FC236}">
              <a16:creationId xmlns:a16="http://schemas.microsoft.com/office/drawing/2014/main" id="{A9D65980-9AFE-6D79-7782-52E37EFBE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32" name="Picture 17">
          <a:extLst>
            <a:ext uri="{FF2B5EF4-FFF2-40B4-BE49-F238E27FC236}">
              <a16:creationId xmlns:a16="http://schemas.microsoft.com/office/drawing/2014/main" id="{09BAF2EA-D54E-5263-5BF0-0D50AEA68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33" name="Picture 19">
          <a:extLst>
            <a:ext uri="{FF2B5EF4-FFF2-40B4-BE49-F238E27FC236}">
              <a16:creationId xmlns:a16="http://schemas.microsoft.com/office/drawing/2014/main" id="{5A145BB3-4126-1A7F-6D8A-1D8EB0D4D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34" name="Picture 20">
          <a:extLst>
            <a:ext uri="{FF2B5EF4-FFF2-40B4-BE49-F238E27FC236}">
              <a16:creationId xmlns:a16="http://schemas.microsoft.com/office/drawing/2014/main" id="{C6D77D25-E430-C90E-FC34-19CF1005A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35" name="Picture 21">
          <a:extLst>
            <a:ext uri="{FF2B5EF4-FFF2-40B4-BE49-F238E27FC236}">
              <a16:creationId xmlns:a16="http://schemas.microsoft.com/office/drawing/2014/main" id="{C09297BB-BA33-A49B-B0BA-04EC3CC17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36" name="Picture 22">
          <a:extLst>
            <a:ext uri="{FF2B5EF4-FFF2-40B4-BE49-F238E27FC236}">
              <a16:creationId xmlns:a16="http://schemas.microsoft.com/office/drawing/2014/main" id="{098758CD-784C-8EA0-67DE-D1FB297BA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37" name="Picture 23">
          <a:extLst>
            <a:ext uri="{FF2B5EF4-FFF2-40B4-BE49-F238E27FC236}">
              <a16:creationId xmlns:a16="http://schemas.microsoft.com/office/drawing/2014/main" id="{6AB75F4C-4D50-8714-5AAB-FFA7C0B4A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69</xdr:col>
      <xdr:colOff>101600</xdr:colOff>
      <xdr:row>63</xdr:row>
      <xdr:rowOff>0</xdr:rowOff>
    </xdr:from>
    <xdr:to>
      <xdr:col>70</xdr:col>
      <xdr:colOff>508000</xdr:colOff>
      <xdr:row>63</xdr:row>
      <xdr:rowOff>0</xdr:rowOff>
    </xdr:to>
    <xdr:pic>
      <xdr:nvPicPr>
        <xdr:cNvPr id="282138" name="Picture 24">
          <a:extLst>
            <a:ext uri="{FF2B5EF4-FFF2-40B4-BE49-F238E27FC236}">
              <a16:creationId xmlns:a16="http://schemas.microsoft.com/office/drawing/2014/main" id="{DBB42A81-B16D-4EE3-CA6C-C565D35C3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15450" y="26200100"/>
          <a:ext cx="1047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39" name="Picture 25">
          <a:extLst>
            <a:ext uri="{FF2B5EF4-FFF2-40B4-BE49-F238E27FC236}">
              <a16:creationId xmlns:a16="http://schemas.microsoft.com/office/drawing/2014/main" id="{DDE4362A-7B90-2160-7EFD-60F70FFB6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40" name="Picture 26">
          <a:extLst>
            <a:ext uri="{FF2B5EF4-FFF2-40B4-BE49-F238E27FC236}">
              <a16:creationId xmlns:a16="http://schemas.microsoft.com/office/drawing/2014/main" id="{F28B81BA-B5FE-5C37-AD00-FE0C02A4C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41" name="Picture 27">
          <a:extLst>
            <a:ext uri="{FF2B5EF4-FFF2-40B4-BE49-F238E27FC236}">
              <a16:creationId xmlns:a16="http://schemas.microsoft.com/office/drawing/2014/main" id="{FBF04A7A-0702-895C-3F92-AFC9837C1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42" name="Picture 28">
          <a:extLst>
            <a:ext uri="{FF2B5EF4-FFF2-40B4-BE49-F238E27FC236}">
              <a16:creationId xmlns:a16="http://schemas.microsoft.com/office/drawing/2014/main" id="{60A6F090-568E-DC01-3777-1DB280450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43" name="Picture 29">
          <a:extLst>
            <a:ext uri="{FF2B5EF4-FFF2-40B4-BE49-F238E27FC236}">
              <a16:creationId xmlns:a16="http://schemas.microsoft.com/office/drawing/2014/main" id="{982F7832-71E3-3912-A9D4-C5FB14225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44" name="Picture 30">
          <a:extLst>
            <a:ext uri="{FF2B5EF4-FFF2-40B4-BE49-F238E27FC236}">
              <a16:creationId xmlns:a16="http://schemas.microsoft.com/office/drawing/2014/main" id="{7D2D4B63-E6F5-6AB2-72BC-D8842E01A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45" name="Picture 31">
          <a:extLst>
            <a:ext uri="{FF2B5EF4-FFF2-40B4-BE49-F238E27FC236}">
              <a16:creationId xmlns:a16="http://schemas.microsoft.com/office/drawing/2014/main" id="{FED39F80-B340-B595-697D-AD7A78530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46" name="Picture 32">
          <a:extLst>
            <a:ext uri="{FF2B5EF4-FFF2-40B4-BE49-F238E27FC236}">
              <a16:creationId xmlns:a16="http://schemas.microsoft.com/office/drawing/2014/main" id="{B6B8F851-780E-8CB2-4766-F05AEAA9C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47" name="Picture 33">
          <a:extLst>
            <a:ext uri="{FF2B5EF4-FFF2-40B4-BE49-F238E27FC236}">
              <a16:creationId xmlns:a16="http://schemas.microsoft.com/office/drawing/2014/main" id="{5AF97856-686E-2B78-7758-54B71CFBC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48" name="Picture 34">
          <a:extLst>
            <a:ext uri="{FF2B5EF4-FFF2-40B4-BE49-F238E27FC236}">
              <a16:creationId xmlns:a16="http://schemas.microsoft.com/office/drawing/2014/main" id="{4B326E10-7474-6CF8-02D1-A4E07701D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49" name="Picture 35">
          <a:extLst>
            <a:ext uri="{FF2B5EF4-FFF2-40B4-BE49-F238E27FC236}">
              <a16:creationId xmlns:a16="http://schemas.microsoft.com/office/drawing/2014/main" id="{8A31D835-52F3-3706-0D73-1BFB442CC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50" name="Picture 60">
          <a:extLst>
            <a:ext uri="{FF2B5EF4-FFF2-40B4-BE49-F238E27FC236}">
              <a16:creationId xmlns:a16="http://schemas.microsoft.com/office/drawing/2014/main" id="{11CE8699-D2FE-2298-AEC1-62BA1FE18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51" name="Picture 61">
          <a:extLst>
            <a:ext uri="{FF2B5EF4-FFF2-40B4-BE49-F238E27FC236}">
              <a16:creationId xmlns:a16="http://schemas.microsoft.com/office/drawing/2014/main" id="{03AC7D9C-5955-9898-0D4A-82D9DBA13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52" name="Picture 62">
          <a:extLst>
            <a:ext uri="{FF2B5EF4-FFF2-40B4-BE49-F238E27FC236}">
              <a16:creationId xmlns:a16="http://schemas.microsoft.com/office/drawing/2014/main" id="{B749880D-218B-FFDD-EF51-078A5113E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53" name="Picture 63">
          <a:extLst>
            <a:ext uri="{FF2B5EF4-FFF2-40B4-BE49-F238E27FC236}">
              <a16:creationId xmlns:a16="http://schemas.microsoft.com/office/drawing/2014/main" id="{00B91175-7631-E98E-CA6D-5727245B6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54" name="Picture 64">
          <a:extLst>
            <a:ext uri="{FF2B5EF4-FFF2-40B4-BE49-F238E27FC236}">
              <a16:creationId xmlns:a16="http://schemas.microsoft.com/office/drawing/2014/main" id="{00597CCB-2A17-BF95-644F-1E0ADB936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55" name="Picture 65">
          <a:extLst>
            <a:ext uri="{FF2B5EF4-FFF2-40B4-BE49-F238E27FC236}">
              <a16:creationId xmlns:a16="http://schemas.microsoft.com/office/drawing/2014/main" id="{09E3A821-6D66-F64A-B779-0E6C257A7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56" name="Picture 66">
          <a:extLst>
            <a:ext uri="{FF2B5EF4-FFF2-40B4-BE49-F238E27FC236}">
              <a16:creationId xmlns:a16="http://schemas.microsoft.com/office/drawing/2014/main" id="{25FF5F14-6131-6129-CADE-87DDFB0A9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57" name="Picture 67">
          <a:extLst>
            <a:ext uri="{FF2B5EF4-FFF2-40B4-BE49-F238E27FC236}">
              <a16:creationId xmlns:a16="http://schemas.microsoft.com/office/drawing/2014/main" id="{05AF7B97-1E0A-D092-09C9-4BF4A1BB3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58" name="Picture 68">
          <a:extLst>
            <a:ext uri="{FF2B5EF4-FFF2-40B4-BE49-F238E27FC236}">
              <a16:creationId xmlns:a16="http://schemas.microsoft.com/office/drawing/2014/main" id="{CC5E9EBC-FD84-F9AD-6DCC-A73188443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59" name="Picture 69">
          <a:extLst>
            <a:ext uri="{FF2B5EF4-FFF2-40B4-BE49-F238E27FC236}">
              <a16:creationId xmlns:a16="http://schemas.microsoft.com/office/drawing/2014/main" id="{17EF42FB-C258-06FB-1A6D-C8BACFE20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60" name="Picture 70">
          <a:extLst>
            <a:ext uri="{FF2B5EF4-FFF2-40B4-BE49-F238E27FC236}">
              <a16:creationId xmlns:a16="http://schemas.microsoft.com/office/drawing/2014/main" id="{4CB1E93B-4E79-F81B-DC6D-428346C50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61" name="Picture 71">
          <a:extLst>
            <a:ext uri="{FF2B5EF4-FFF2-40B4-BE49-F238E27FC236}">
              <a16:creationId xmlns:a16="http://schemas.microsoft.com/office/drawing/2014/main" id="{474909B5-C6E6-8430-AAE5-8D918CFEC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62" name="Picture 72">
          <a:extLst>
            <a:ext uri="{FF2B5EF4-FFF2-40B4-BE49-F238E27FC236}">
              <a16:creationId xmlns:a16="http://schemas.microsoft.com/office/drawing/2014/main" id="{53CD2DBD-180D-F1CB-1A17-38B070029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63" name="Picture 73">
          <a:extLst>
            <a:ext uri="{FF2B5EF4-FFF2-40B4-BE49-F238E27FC236}">
              <a16:creationId xmlns:a16="http://schemas.microsoft.com/office/drawing/2014/main" id="{7995C5E6-3730-9BC9-81A1-D3859B425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64" name="Picture 74">
          <a:extLst>
            <a:ext uri="{FF2B5EF4-FFF2-40B4-BE49-F238E27FC236}">
              <a16:creationId xmlns:a16="http://schemas.microsoft.com/office/drawing/2014/main" id="{D462EFF5-125D-DBF7-E52F-D4587F07F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63</xdr:row>
      <xdr:rowOff>0</xdr:rowOff>
    </xdr:from>
    <xdr:to>
      <xdr:col>57</xdr:col>
      <xdr:colOff>0</xdr:colOff>
      <xdr:row>63</xdr:row>
      <xdr:rowOff>0</xdr:rowOff>
    </xdr:to>
    <xdr:pic>
      <xdr:nvPicPr>
        <xdr:cNvPr id="282165" name="Picture 75">
          <a:extLst>
            <a:ext uri="{FF2B5EF4-FFF2-40B4-BE49-F238E27FC236}">
              <a16:creationId xmlns:a16="http://schemas.microsoft.com/office/drawing/2014/main" id="{57F84825-C2A3-986E-9F9A-2DFC47281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6200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65</xdr:row>
      <xdr:rowOff>0</xdr:rowOff>
    </xdr:from>
    <xdr:to>
      <xdr:col>57</xdr:col>
      <xdr:colOff>0</xdr:colOff>
      <xdr:row>65</xdr:row>
      <xdr:rowOff>0</xdr:rowOff>
    </xdr:to>
    <xdr:pic>
      <xdr:nvPicPr>
        <xdr:cNvPr id="282166" name="Picture 42">
          <a:extLst>
            <a:ext uri="{FF2B5EF4-FFF2-40B4-BE49-F238E27FC236}">
              <a16:creationId xmlns:a16="http://schemas.microsoft.com/office/drawing/2014/main" id="{0AC2EF7D-7252-9A1B-9520-F150A424D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7203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66</xdr:row>
      <xdr:rowOff>0</xdr:rowOff>
    </xdr:from>
    <xdr:to>
      <xdr:col>57</xdr:col>
      <xdr:colOff>0</xdr:colOff>
      <xdr:row>66</xdr:row>
      <xdr:rowOff>0</xdr:rowOff>
    </xdr:to>
    <xdr:pic>
      <xdr:nvPicPr>
        <xdr:cNvPr id="282167" name="Picture 43">
          <a:extLst>
            <a:ext uri="{FF2B5EF4-FFF2-40B4-BE49-F238E27FC236}">
              <a16:creationId xmlns:a16="http://schemas.microsoft.com/office/drawing/2014/main" id="{46677F64-FF73-B294-639A-360FE1D01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7705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66</xdr:row>
      <xdr:rowOff>0</xdr:rowOff>
    </xdr:from>
    <xdr:to>
      <xdr:col>57</xdr:col>
      <xdr:colOff>0</xdr:colOff>
      <xdr:row>66</xdr:row>
      <xdr:rowOff>0</xdr:rowOff>
    </xdr:to>
    <xdr:pic>
      <xdr:nvPicPr>
        <xdr:cNvPr id="282168" name="Picture 44">
          <a:extLst>
            <a:ext uri="{FF2B5EF4-FFF2-40B4-BE49-F238E27FC236}">
              <a16:creationId xmlns:a16="http://schemas.microsoft.com/office/drawing/2014/main" id="{EEBD16D4-3E3F-5874-1ECE-7A3ABEBA0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7705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66</xdr:row>
      <xdr:rowOff>0</xdr:rowOff>
    </xdr:from>
    <xdr:to>
      <xdr:col>57</xdr:col>
      <xdr:colOff>0</xdr:colOff>
      <xdr:row>66</xdr:row>
      <xdr:rowOff>0</xdr:rowOff>
    </xdr:to>
    <xdr:pic>
      <xdr:nvPicPr>
        <xdr:cNvPr id="282169" name="Picture 45">
          <a:extLst>
            <a:ext uri="{FF2B5EF4-FFF2-40B4-BE49-F238E27FC236}">
              <a16:creationId xmlns:a16="http://schemas.microsoft.com/office/drawing/2014/main" id="{F65D9427-47EB-9C8C-EE7F-7171686CA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7705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65</xdr:row>
      <xdr:rowOff>0</xdr:rowOff>
    </xdr:from>
    <xdr:to>
      <xdr:col>57</xdr:col>
      <xdr:colOff>0</xdr:colOff>
      <xdr:row>65</xdr:row>
      <xdr:rowOff>0</xdr:rowOff>
    </xdr:to>
    <xdr:pic>
      <xdr:nvPicPr>
        <xdr:cNvPr id="282170" name="Picture 46">
          <a:extLst>
            <a:ext uri="{FF2B5EF4-FFF2-40B4-BE49-F238E27FC236}">
              <a16:creationId xmlns:a16="http://schemas.microsoft.com/office/drawing/2014/main" id="{85E7CB4B-9EBA-DBFA-CD2D-E5B176683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7203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66</xdr:row>
      <xdr:rowOff>0</xdr:rowOff>
    </xdr:from>
    <xdr:to>
      <xdr:col>57</xdr:col>
      <xdr:colOff>0</xdr:colOff>
      <xdr:row>66</xdr:row>
      <xdr:rowOff>0</xdr:rowOff>
    </xdr:to>
    <xdr:pic>
      <xdr:nvPicPr>
        <xdr:cNvPr id="282171" name="Picture 47">
          <a:extLst>
            <a:ext uri="{FF2B5EF4-FFF2-40B4-BE49-F238E27FC236}">
              <a16:creationId xmlns:a16="http://schemas.microsoft.com/office/drawing/2014/main" id="{050EE7CB-D2BD-D1AB-CFC8-60E14895F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7705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66</xdr:row>
      <xdr:rowOff>0</xdr:rowOff>
    </xdr:from>
    <xdr:to>
      <xdr:col>57</xdr:col>
      <xdr:colOff>0</xdr:colOff>
      <xdr:row>66</xdr:row>
      <xdr:rowOff>0</xdr:rowOff>
    </xdr:to>
    <xdr:pic>
      <xdr:nvPicPr>
        <xdr:cNvPr id="282172" name="Picture 48">
          <a:extLst>
            <a:ext uri="{FF2B5EF4-FFF2-40B4-BE49-F238E27FC236}">
              <a16:creationId xmlns:a16="http://schemas.microsoft.com/office/drawing/2014/main" id="{697E8EB3-38E8-9471-9637-15DE09C94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7705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66</xdr:row>
      <xdr:rowOff>0</xdr:rowOff>
    </xdr:from>
    <xdr:to>
      <xdr:col>57</xdr:col>
      <xdr:colOff>0</xdr:colOff>
      <xdr:row>66</xdr:row>
      <xdr:rowOff>0</xdr:rowOff>
    </xdr:to>
    <xdr:pic>
      <xdr:nvPicPr>
        <xdr:cNvPr id="282173" name="Picture 49">
          <a:extLst>
            <a:ext uri="{FF2B5EF4-FFF2-40B4-BE49-F238E27FC236}">
              <a16:creationId xmlns:a16="http://schemas.microsoft.com/office/drawing/2014/main" id="{0CC02C96-F959-BF27-E26C-B5B1C6403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7705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66</xdr:row>
      <xdr:rowOff>0</xdr:rowOff>
    </xdr:from>
    <xdr:to>
      <xdr:col>57</xdr:col>
      <xdr:colOff>0</xdr:colOff>
      <xdr:row>66</xdr:row>
      <xdr:rowOff>0</xdr:rowOff>
    </xdr:to>
    <xdr:pic>
      <xdr:nvPicPr>
        <xdr:cNvPr id="282174" name="Picture 50">
          <a:extLst>
            <a:ext uri="{FF2B5EF4-FFF2-40B4-BE49-F238E27FC236}">
              <a16:creationId xmlns:a16="http://schemas.microsoft.com/office/drawing/2014/main" id="{1A524BE3-07D9-559C-B1B0-6AD7199D9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7705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66</xdr:row>
      <xdr:rowOff>0</xdr:rowOff>
    </xdr:from>
    <xdr:to>
      <xdr:col>57</xdr:col>
      <xdr:colOff>0</xdr:colOff>
      <xdr:row>66</xdr:row>
      <xdr:rowOff>0</xdr:rowOff>
    </xdr:to>
    <xdr:pic>
      <xdr:nvPicPr>
        <xdr:cNvPr id="282175" name="Picture 51">
          <a:extLst>
            <a:ext uri="{FF2B5EF4-FFF2-40B4-BE49-F238E27FC236}">
              <a16:creationId xmlns:a16="http://schemas.microsoft.com/office/drawing/2014/main" id="{81E7DDF3-B194-C291-A175-486CD0600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7705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66</xdr:row>
      <xdr:rowOff>0</xdr:rowOff>
    </xdr:from>
    <xdr:to>
      <xdr:col>57</xdr:col>
      <xdr:colOff>0</xdr:colOff>
      <xdr:row>66</xdr:row>
      <xdr:rowOff>0</xdr:rowOff>
    </xdr:to>
    <xdr:pic>
      <xdr:nvPicPr>
        <xdr:cNvPr id="282176" name="Picture 52">
          <a:extLst>
            <a:ext uri="{FF2B5EF4-FFF2-40B4-BE49-F238E27FC236}">
              <a16:creationId xmlns:a16="http://schemas.microsoft.com/office/drawing/2014/main" id="{5F8BB94A-8D5B-A4AA-2D7C-1BB87DF41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7705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66</xdr:row>
      <xdr:rowOff>0</xdr:rowOff>
    </xdr:from>
    <xdr:to>
      <xdr:col>57</xdr:col>
      <xdr:colOff>0</xdr:colOff>
      <xdr:row>66</xdr:row>
      <xdr:rowOff>0</xdr:rowOff>
    </xdr:to>
    <xdr:pic>
      <xdr:nvPicPr>
        <xdr:cNvPr id="282177" name="Picture 53">
          <a:extLst>
            <a:ext uri="{FF2B5EF4-FFF2-40B4-BE49-F238E27FC236}">
              <a16:creationId xmlns:a16="http://schemas.microsoft.com/office/drawing/2014/main" id="{CEE2EBB5-04FD-7DAE-0A5C-85E7F55AA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7705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66</xdr:row>
      <xdr:rowOff>0</xdr:rowOff>
    </xdr:from>
    <xdr:to>
      <xdr:col>57</xdr:col>
      <xdr:colOff>0</xdr:colOff>
      <xdr:row>66</xdr:row>
      <xdr:rowOff>0</xdr:rowOff>
    </xdr:to>
    <xdr:pic>
      <xdr:nvPicPr>
        <xdr:cNvPr id="282178" name="Picture 54">
          <a:extLst>
            <a:ext uri="{FF2B5EF4-FFF2-40B4-BE49-F238E27FC236}">
              <a16:creationId xmlns:a16="http://schemas.microsoft.com/office/drawing/2014/main" id="{3EF27464-DE68-AC9B-119B-263895592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7705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65</xdr:row>
      <xdr:rowOff>0</xdr:rowOff>
    </xdr:from>
    <xdr:to>
      <xdr:col>57</xdr:col>
      <xdr:colOff>0</xdr:colOff>
      <xdr:row>65</xdr:row>
      <xdr:rowOff>0</xdr:rowOff>
    </xdr:to>
    <xdr:pic>
      <xdr:nvPicPr>
        <xdr:cNvPr id="282179" name="Picture 55">
          <a:extLst>
            <a:ext uri="{FF2B5EF4-FFF2-40B4-BE49-F238E27FC236}">
              <a16:creationId xmlns:a16="http://schemas.microsoft.com/office/drawing/2014/main" id="{677DC384-318A-651F-A4C2-33F6D2DE8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7203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66</xdr:row>
      <xdr:rowOff>0</xdr:rowOff>
    </xdr:from>
    <xdr:to>
      <xdr:col>57</xdr:col>
      <xdr:colOff>0</xdr:colOff>
      <xdr:row>66</xdr:row>
      <xdr:rowOff>0</xdr:rowOff>
    </xdr:to>
    <xdr:pic>
      <xdr:nvPicPr>
        <xdr:cNvPr id="282180" name="Picture 56">
          <a:extLst>
            <a:ext uri="{FF2B5EF4-FFF2-40B4-BE49-F238E27FC236}">
              <a16:creationId xmlns:a16="http://schemas.microsoft.com/office/drawing/2014/main" id="{7C825FB2-3C0E-F5B7-82B9-89E1AD702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7705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57</xdr:col>
      <xdr:colOff>0</xdr:colOff>
      <xdr:row>66</xdr:row>
      <xdr:rowOff>0</xdr:rowOff>
    </xdr:from>
    <xdr:to>
      <xdr:col>57</xdr:col>
      <xdr:colOff>0</xdr:colOff>
      <xdr:row>66</xdr:row>
      <xdr:rowOff>0</xdr:rowOff>
    </xdr:to>
    <xdr:pic>
      <xdr:nvPicPr>
        <xdr:cNvPr id="282181" name="Picture 57">
          <a:extLst>
            <a:ext uri="{FF2B5EF4-FFF2-40B4-BE49-F238E27FC236}">
              <a16:creationId xmlns:a16="http://schemas.microsoft.com/office/drawing/2014/main" id="{DDA874B6-46DE-AFFD-9DF3-0AD556D12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6400" y="27705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85</xdr:row>
      <xdr:rowOff>19050</xdr:rowOff>
    </xdr:from>
    <xdr:to>
      <xdr:col>1</xdr:col>
      <xdr:colOff>50800</xdr:colOff>
      <xdr:row>87</xdr:row>
      <xdr:rowOff>38100</xdr:rowOff>
    </xdr:to>
    <xdr:sp macro="" textlink="">
      <xdr:nvSpPr>
        <xdr:cNvPr id="282182" name="AutoShape 78">
          <a:extLst>
            <a:ext uri="{FF2B5EF4-FFF2-40B4-BE49-F238E27FC236}">
              <a16:creationId xmlns:a16="http://schemas.microsoft.com/office/drawing/2014/main" id="{1AE983D9-F793-BD7A-65BC-E31DC7419434}"/>
            </a:ext>
          </a:extLst>
        </xdr:cNvPr>
        <xdr:cNvSpPr>
          <a:spLocks/>
        </xdr:cNvSpPr>
      </xdr:nvSpPr>
      <xdr:spPr bwMode="auto">
        <a:xfrm>
          <a:off x="1009650" y="367220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21</xdr:col>
      <xdr:colOff>577850</xdr:colOff>
      <xdr:row>84</xdr:row>
      <xdr:rowOff>31750</xdr:rowOff>
    </xdr:from>
    <xdr:to>
      <xdr:col>22</xdr:col>
      <xdr:colOff>57150</xdr:colOff>
      <xdr:row>88</xdr:row>
      <xdr:rowOff>12700</xdr:rowOff>
    </xdr:to>
    <xdr:sp macro="" textlink="">
      <xdr:nvSpPr>
        <xdr:cNvPr id="282183" name="AutoShape 79">
          <a:extLst>
            <a:ext uri="{FF2B5EF4-FFF2-40B4-BE49-F238E27FC236}">
              <a16:creationId xmlns:a16="http://schemas.microsoft.com/office/drawing/2014/main" id="{9C3D546C-CEE1-EEB1-E7C8-18F70F39BF64}"/>
            </a:ext>
          </a:extLst>
        </xdr:cNvPr>
        <xdr:cNvSpPr>
          <a:spLocks/>
        </xdr:cNvSpPr>
      </xdr:nvSpPr>
      <xdr:spPr bwMode="auto">
        <a:xfrm>
          <a:off x="12287250" y="36506150"/>
          <a:ext cx="57150" cy="895350"/>
        </a:xfrm>
        <a:prstGeom prst="leftBrace">
          <a:avLst>
            <a:gd name="adj1" fmla="val 130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279400</xdr:colOff>
          <xdr:row>0</xdr:row>
          <xdr:rowOff>127000</xdr:rowOff>
        </xdr:from>
        <xdr:to>
          <xdr:col>21</xdr:col>
          <xdr:colOff>19050</xdr:colOff>
          <xdr:row>1</xdr:row>
          <xdr:rowOff>495300</xdr:rowOff>
        </xdr:to>
        <xdr:sp macro="" textlink="">
          <xdr:nvSpPr>
            <xdr:cNvPr id="137341" name="Object 125" hidden="1">
              <a:extLst>
                <a:ext uri="{63B3BB69-23CF-44E3-9099-C40C66FF867C}">
                  <a14:compatExt spid="_x0000_s137341"/>
                </a:ext>
                <a:ext uri="{FF2B5EF4-FFF2-40B4-BE49-F238E27FC236}">
                  <a16:creationId xmlns:a16="http://schemas.microsoft.com/office/drawing/2014/main" id="{B38E114A-3F3F-863F-8B58-02C141DB9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898" name="Picture 1">
          <a:extLst>
            <a:ext uri="{FF2B5EF4-FFF2-40B4-BE49-F238E27FC236}">
              <a16:creationId xmlns:a16="http://schemas.microsoft.com/office/drawing/2014/main" id="{2A290C10-9B1E-99A1-EB58-F5F0C0E6B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899" name="Picture 2">
          <a:extLst>
            <a:ext uri="{FF2B5EF4-FFF2-40B4-BE49-F238E27FC236}">
              <a16:creationId xmlns:a16="http://schemas.microsoft.com/office/drawing/2014/main" id="{F1723D14-D318-38B1-866F-6EF34F30F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00" name="Picture 3">
          <a:extLst>
            <a:ext uri="{FF2B5EF4-FFF2-40B4-BE49-F238E27FC236}">
              <a16:creationId xmlns:a16="http://schemas.microsoft.com/office/drawing/2014/main" id="{601885F4-D582-22E0-284C-3F558703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01" name="Picture 4">
          <a:extLst>
            <a:ext uri="{FF2B5EF4-FFF2-40B4-BE49-F238E27FC236}">
              <a16:creationId xmlns:a16="http://schemas.microsoft.com/office/drawing/2014/main" id="{D025A6BA-C063-D01C-1FFB-1EF4AB09B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16</xdr:row>
      <xdr:rowOff>0</xdr:rowOff>
    </xdr:from>
    <xdr:to>
      <xdr:col>52</xdr:col>
      <xdr:colOff>0</xdr:colOff>
      <xdr:row>16</xdr:row>
      <xdr:rowOff>0</xdr:rowOff>
    </xdr:to>
    <xdr:pic>
      <xdr:nvPicPr>
        <xdr:cNvPr id="282902" name="Picture 5">
          <a:extLst>
            <a:ext uri="{FF2B5EF4-FFF2-40B4-BE49-F238E27FC236}">
              <a16:creationId xmlns:a16="http://schemas.microsoft.com/office/drawing/2014/main" id="{87095500-3363-B8EC-4ECE-8DC13FA73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3797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03" name="Picture 6">
          <a:extLst>
            <a:ext uri="{FF2B5EF4-FFF2-40B4-BE49-F238E27FC236}">
              <a16:creationId xmlns:a16="http://schemas.microsoft.com/office/drawing/2014/main" id="{1FC1EA84-3A0E-FFB8-6AC3-32CD48074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04" name="Picture 7">
          <a:extLst>
            <a:ext uri="{FF2B5EF4-FFF2-40B4-BE49-F238E27FC236}">
              <a16:creationId xmlns:a16="http://schemas.microsoft.com/office/drawing/2014/main" id="{49B5CC82-F611-2E10-F82B-E2DDFCE9D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05" name="Picture 8">
          <a:extLst>
            <a:ext uri="{FF2B5EF4-FFF2-40B4-BE49-F238E27FC236}">
              <a16:creationId xmlns:a16="http://schemas.microsoft.com/office/drawing/2014/main" id="{30D8E9CC-F749-6FF0-AF66-4961E3A15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06" name="Picture 9">
          <a:extLst>
            <a:ext uri="{FF2B5EF4-FFF2-40B4-BE49-F238E27FC236}">
              <a16:creationId xmlns:a16="http://schemas.microsoft.com/office/drawing/2014/main" id="{90647E52-9BED-43EF-4F00-A8D01A352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07" name="Picture 10">
          <a:extLst>
            <a:ext uri="{FF2B5EF4-FFF2-40B4-BE49-F238E27FC236}">
              <a16:creationId xmlns:a16="http://schemas.microsoft.com/office/drawing/2014/main" id="{9A942AF6-4CDC-FE5D-A6DB-3D19F6626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08" name="Picture 11">
          <a:extLst>
            <a:ext uri="{FF2B5EF4-FFF2-40B4-BE49-F238E27FC236}">
              <a16:creationId xmlns:a16="http://schemas.microsoft.com/office/drawing/2014/main" id="{BD751BE7-5EDF-419C-DCCB-1DA01DE91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09" name="Picture 12">
          <a:extLst>
            <a:ext uri="{FF2B5EF4-FFF2-40B4-BE49-F238E27FC236}">
              <a16:creationId xmlns:a16="http://schemas.microsoft.com/office/drawing/2014/main" id="{734F4B7D-CD55-8CC8-BDF2-86F8F6DD1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10" name="Picture 13">
          <a:extLst>
            <a:ext uri="{FF2B5EF4-FFF2-40B4-BE49-F238E27FC236}">
              <a16:creationId xmlns:a16="http://schemas.microsoft.com/office/drawing/2014/main" id="{DD4BFAFE-562C-1138-D61F-1FC9321E4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11" name="Picture 14">
          <a:extLst>
            <a:ext uri="{FF2B5EF4-FFF2-40B4-BE49-F238E27FC236}">
              <a16:creationId xmlns:a16="http://schemas.microsoft.com/office/drawing/2014/main" id="{05EE4C33-8497-7C0E-7F0B-8FC7D0CB9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12" name="Picture 15">
          <a:extLst>
            <a:ext uri="{FF2B5EF4-FFF2-40B4-BE49-F238E27FC236}">
              <a16:creationId xmlns:a16="http://schemas.microsoft.com/office/drawing/2014/main" id="{B164CB10-74B5-32E5-6C25-768EA7C0B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13" name="Picture 16">
          <a:extLst>
            <a:ext uri="{FF2B5EF4-FFF2-40B4-BE49-F238E27FC236}">
              <a16:creationId xmlns:a16="http://schemas.microsoft.com/office/drawing/2014/main" id="{08400A21-7A2B-951B-9FD8-20560759B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14" name="Picture 17">
          <a:extLst>
            <a:ext uri="{FF2B5EF4-FFF2-40B4-BE49-F238E27FC236}">
              <a16:creationId xmlns:a16="http://schemas.microsoft.com/office/drawing/2014/main" id="{3C16FC87-A6CE-117E-0DC8-8E475B2B0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311150</xdr:colOff>
      <xdr:row>0</xdr:row>
      <xdr:rowOff>0</xdr:rowOff>
    </xdr:from>
    <xdr:to>
      <xdr:col>20</xdr:col>
      <xdr:colOff>88900</xdr:colOff>
      <xdr:row>0</xdr:row>
      <xdr:rowOff>0</xdr:rowOff>
    </xdr:to>
    <xdr:pic>
      <xdr:nvPicPr>
        <xdr:cNvPr id="282915" name="Picture 18">
          <a:extLst>
            <a:ext uri="{FF2B5EF4-FFF2-40B4-BE49-F238E27FC236}">
              <a16:creationId xmlns:a16="http://schemas.microsoft.com/office/drawing/2014/main" id="{97F507E0-557E-E459-550B-2D3C01B9F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0"/>
          <a:ext cx="654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16" name="Picture 19">
          <a:extLst>
            <a:ext uri="{FF2B5EF4-FFF2-40B4-BE49-F238E27FC236}">
              <a16:creationId xmlns:a16="http://schemas.microsoft.com/office/drawing/2014/main" id="{C9769693-D6E9-B32B-1B21-2AE4FA8C0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17" name="Picture 20">
          <a:extLst>
            <a:ext uri="{FF2B5EF4-FFF2-40B4-BE49-F238E27FC236}">
              <a16:creationId xmlns:a16="http://schemas.microsoft.com/office/drawing/2014/main" id="{F899FADA-0A28-F412-72E8-06C8993AE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18" name="Picture 21">
          <a:extLst>
            <a:ext uri="{FF2B5EF4-FFF2-40B4-BE49-F238E27FC236}">
              <a16:creationId xmlns:a16="http://schemas.microsoft.com/office/drawing/2014/main" id="{FF712A95-1CFC-AD3C-1F25-8E5D82716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19" name="Picture 22">
          <a:extLst>
            <a:ext uri="{FF2B5EF4-FFF2-40B4-BE49-F238E27FC236}">
              <a16:creationId xmlns:a16="http://schemas.microsoft.com/office/drawing/2014/main" id="{EC4AEE0A-A765-99A1-D595-0F059A7AD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20" name="Picture 23">
          <a:extLst>
            <a:ext uri="{FF2B5EF4-FFF2-40B4-BE49-F238E27FC236}">
              <a16:creationId xmlns:a16="http://schemas.microsoft.com/office/drawing/2014/main" id="{24B5EA1E-D4DE-062A-066C-801ABD786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64</xdr:col>
      <xdr:colOff>95250</xdr:colOff>
      <xdr:row>49</xdr:row>
      <xdr:rowOff>0</xdr:rowOff>
    </xdr:from>
    <xdr:to>
      <xdr:col>65</xdr:col>
      <xdr:colOff>488950</xdr:colOff>
      <xdr:row>49</xdr:row>
      <xdr:rowOff>0</xdr:rowOff>
    </xdr:to>
    <xdr:pic>
      <xdr:nvPicPr>
        <xdr:cNvPr id="282921" name="Picture 24">
          <a:extLst>
            <a:ext uri="{FF2B5EF4-FFF2-40B4-BE49-F238E27FC236}">
              <a16:creationId xmlns:a16="http://schemas.microsoft.com/office/drawing/2014/main" id="{CFC570A4-B775-EB03-A057-AAB1BB867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50250" y="17678400"/>
          <a:ext cx="1003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22" name="Picture 25">
          <a:extLst>
            <a:ext uri="{FF2B5EF4-FFF2-40B4-BE49-F238E27FC236}">
              <a16:creationId xmlns:a16="http://schemas.microsoft.com/office/drawing/2014/main" id="{B226ECD7-5742-DFC4-7F98-EFD236E7C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23" name="Picture 26">
          <a:extLst>
            <a:ext uri="{FF2B5EF4-FFF2-40B4-BE49-F238E27FC236}">
              <a16:creationId xmlns:a16="http://schemas.microsoft.com/office/drawing/2014/main" id="{6948BC2D-8AF7-A4AD-E235-7FA0592E8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24" name="Picture 27">
          <a:extLst>
            <a:ext uri="{FF2B5EF4-FFF2-40B4-BE49-F238E27FC236}">
              <a16:creationId xmlns:a16="http://schemas.microsoft.com/office/drawing/2014/main" id="{54BEA649-1EC5-C138-5C74-AE8BCA51F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25" name="Picture 28">
          <a:extLst>
            <a:ext uri="{FF2B5EF4-FFF2-40B4-BE49-F238E27FC236}">
              <a16:creationId xmlns:a16="http://schemas.microsoft.com/office/drawing/2014/main" id="{F5EB06D2-2B4A-F039-8533-C9EFA9CF5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26" name="Picture 29">
          <a:extLst>
            <a:ext uri="{FF2B5EF4-FFF2-40B4-BE49-F238E27FC236}">
              <a16:creationId xmlns:a16="http://schemas.microsoft.com/office/drawing/2014/main" id="{EA28C430-ADE6-1839-A3F2-830A8E9EC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27" name="Picture 30">
          <a:extLst>
            <a:ext uri="{FF2B5EF4-FFF2-40B4-BE49-F238E27FC236}">
              <a16:creationId xmlns:a16="http://schemas.microsoft.com/office/drawing/2014/main" id="{3BB5464C-6E23-44D1-0140-EABF9003B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28" name="Picture 31">
          <a:extLst>
            <a:ext uri="{FF2B5EF4-FFF2-40B4-BE49-F238E27FC236}">
              <a16:creationId xmlns:a16="http://schemas.microsoft.com/office/drawing/2014/main" id="{068BAB46-07F1-410C-D749-0D82857EC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29" name="Picture 32">
          <a:extLst>
            <a:ext uri="{FF2B5EF4-FFF2-40B4-BE49-F238E27FC236}">
              <a16:creationId xmlns:a16="http://schemas.microsoft.com/office/drawing/2014/main" id="{50FBA610-1503-FED5-22DB-8F046F6C3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30" name="Picture 33">
          <a:extLst>
            <a:ext uri="{FF2B5EF4-FFF2-40B4-BE49-F238E27FC236}">
              <a16:creationId xmlns:a16="http://schemas.microsoft.com/office/drawing/2014/main" id="{10796AF8-9B88-E62F-A113-D47195940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31" name="Picture 34">
          <a:extLst>
            <a:ext uri="{FF2B5EF4-FFF2-40B4-BE49-F238E27FC236}">
              <a16:creationId xmlns:a16="http://schemas.microsoft.com/office/drawing/2014/main" id="{EFC8608A-0FF3-83F5-3A49-736D8762F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32" name="Picture 35">
          <a:extLst>
            <a:ext uri="{FF2B5EF4-FFF2-40B4-BE49-F238E27FC236}">
              <a16:creationId xmlns:a16="http://schemas.microsoft.com/office/drawing/2014/main" id="{6F0A5120-DA85-8792-4426-806078502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45</xdr:row>
      <xdr:rowOff>19050</xdr:rowOff>
    </xdr:from>
    <xdr:to>
      <xdr:col>1</xdr:col>
      <xdr:colOff>50800</xdr:colOff>
      <xdr:row>47</xdr:row>
      <xdr:rowOff>38100</xdr:rowOff>
    </xdr:to>
    <xdr:sp macro="" textlink="">
      <xdr:nvSpPr>
        <xdr:cNvPr id="282933" name="AutoShape 37">
          <a:extLst>
            <a:ext uri="{FF2B5EF4-FFF2-40B4-BE49-F238E27FC236}">
              <a16:creationId xmlns:a16="http://schemas.microsoft.com/office/drawing/2014/main" id="{DE47240D-7BEE-C96D-F914-3E0C5591DC7E}"/>
            </a:ext>
          </a:extLst>
        </xdr:cNvPr>
        <xdr:cNvSpPr>
          <a:spLocks/>
        </xdr:cNvSpPr>
      </xdr:nvSpPr>
      <xdr:spPr bwMode="auto">
        <a:xfrm>
          <a:off x="1009650" y="166814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21</xdr:col>
      <xdr:colOff>577850</xdr:colOff>
      <xdr:row>44</xdr:row>
      <xdr:rowOff>31750</xdr:rowOff>
    </xdr:from>
    <xdr:to>
      <xdr:col>22</xdr:col>
      <xdr:colOff>57150</xdr:colOff>
      <xdr:row>48</xdr:row>
      <xdr:rowOff>12700</xdr:rowOff>
    </xdr:to>
    <xdr:sp macro="" textlink="">
      <xdr:nvSpPr>
        <xdr:cNvPr id="282934" name="AutoShape 38">
          <a:extLst>
            <a:ext uri="{FF2B5EF4-FFF2-40B4-BE49-F238E27FC236}">
              <a16:creationId xmlns:a16="http://schemas.microsoft.com/office/drawing/2014/main" id="{255AF3B2-7B60-2672-5DBE-EE44F7CE72B8}"/>
            </a:ext>
          </a:extLst>
        </xdr:cNvPr>
        <xdr:cNvSpPr>
          <a:spLocks/>
        </xdr:cNvSpPr>
      </xdr:nvSpPr>
      <xdr:spPr bwMode="auto">
        <a:xfrm>
          <a:off x="12299950" y="16440150"/>
          <a:ext cx="57150" cy="996950"/>
        </a:xfrm>
        <a:prstGeom prst="leftBrace">
          <a:avLst>
            <a:gd name="adj1" fmla="val 14537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35" name="Picture 42">
          <a:extLst>
            <a:ext uri="{FF2B5EF4-FFF2-40B4-BE49-F238E27FC236}">
              <a16:creationId xmlns:a16="http://schemas.microsoft.com/office/drawing/2014/main" id="{DA7343AA-BAA3-3DF2-D5E8-E5ABB9A50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36" name="Picture 43">
          <a:extLst>
            <a:ext uri="{FF2B5EF4-FFF2-40B4-BE49-F238E27FC236}">
              <a16:creationId xmlns:a16="http://schemas.microsoft.com/office/drawing/2014/main" id="{B9F1A850-B9B4-7636-B3BD-CE11B5590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37" name="Picture 44">
          <a:extLst>
            <a:ext uri="{FF2B5EF4-FFF2-40B4-BE49-F238E27FC236}">
              <a16:creationId xmlns:a16="http://schemas.microsoft.com/office/drawing/2014/main" id="{B2080A61-4F20-1477-E8CE-D69A9AD3B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38" name="Picture 45">
          <a:extLst>
            <a:ext uri="{FF2B5EF4-FFF2-40B4-BE49-F238E27FC236}">
              <a16:creationId xmlns:a16="http://schemas.microsoft.com/office/drawing/2014/main" id="{6EDB15ED-E3AF-05D1-9D6D-D81E74E82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39" name="Picture 46">
          <a:extLst>
            <a:ext uri="{FF2B5EF4-FFF2-40B4-BE49-F238E27FC236}">
              <a16:creationId xmlns:a16="http://schemas.microsoft.com/office/drawing/2014/main" id="{7DB033F1-2755-B401-0C50-5F3827048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40" name="Picture 47">
          <a:extLst>
            <a:ext uri="{FF2B5EF4-FFF2-40B4-BE49-F238E27FC236}">
              <a16:creationId xmlns:a16="http://schemas.microsoft.com/office/drawing/2014/main" id="{ED545F07-CB55-AC11-0DF1-551E845FD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41" name="Picture 48">
          <a:extLst>
            <a:ext uri="{FF2B5EF4-FFF2-40B4-BE49-F238E27FC236}">
              <a16:creationId xmlns:a16="http://schemas.microsoft.com/office/drawing/2014/main" id="{559B665F-EA3B-657A-1339-434B4950A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42" name="Picture 49">
          <a:extLst>
            <a:ext uri="{FF2B5EF4-FFF2-40B4-BE49-F238E27FC236}">
              <a16:creationId xmlns:a16="http://schemas.microsoft.com/office/drawing/2014/main" id="{B2AC6C89-5271-5FB8-16B4-BE18E0CD1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43" name="Picture 50">
          <a:extLst>
            <a:ext uri="{FF2B5EF4-FFF2-40B4-BE49-F238E27FC236}">
              <a16:creationId xmlns:a16="http://schemas.microsoft.com/office/drawing/2014/main" id="{7EB94651-2BCA-8D17-D2CC-142CEAD09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44" name="Picture 51">
          <a:extLst>
            <a:ext uri="{FF2B5EF4-FFF2-40B4-BE49-F238E27FC236}">
              <a16:creationId xmlns:a16="http://schemas.microsoft.com/office/drawing/2014/main" id="{3A248A5D-1E65-29A7-FC5E-CC88EA804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45" name="Picture 52">
          <a:extLst>
            <a:ext uri="{FF2B5EF4-FFF2-40B4-BE49-F238E27FC236}">
              <a16:creationId xmlns:a16="http://schemas.microsoft.com/office/drawing/2014/main" id="{977FCF37-263B-4CFF-B905-004BAE55A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46" name="Picture 53">
          <a:extLst>
            <a:ext uri="{FF2B5EF4-FFF2-40B4-BE49-F238E27FC236}">
              <a16:creationId xmlns:a16="http://schemas.microsoft.com/office/drawing/2014/main" id="{3C72E6FF-D31D-67C5-89FB-0AD20CF17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47" name="Picture 54">
          <a:extLst>
            <a:ext uri="{FF2B5EF4-FFF2-40B4-BE49-F238E27FC236}">
              <a16:creationId xmlns:a16="http://schemas.microsoft.com/office/drawing/2014/main" id="{7BB8C568-3147-4F9E-B7B2-07981D86C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48" name="Picture 55">
          <a:extLst>
            <a:ext uri="{FF2B5EF4-FFF2-40B4-BE49-F238E27FC236}">
              <a16:creationId xmlns:a16="http://schemas.microsoft.com/office/drawing/2014/main" id="{3C34A422-348C-36C3-1E3F-2101FF922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49" name="Picture 56">
          <a:extLst>
            <a:ext uri="{FF2B5EF4-FFF2-40B4-BE49-F238E27FC236}">
              <a16:creationId xmlns:a16="http://schemas.microsoft.com/office/drawing/2014/main" id="{41C6AAB9-2E57-E75C-9C54-6E7A1A97A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50" name="Picture 57">
          <a:extLst>
            <a:ext uri="{FF2B5EF4-FFF2-40B4-BE49-F238E27FC236}">
              <a16:creationId xmlns:a16="http://schemas.microsoft.com/office/drawing/2014/main" id="{8CFCF97A-E7E4-26F5-C41D-CDD3740DE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51" name="Picture 60">
          <a:extLst>
            <a:ext uri="{FF2B5EF4-FFF2-40B4-BE49-F238E27FC236}">
              <a16:creationId xmlns:a16="http://schemas.microsoft.com/office/drawing/2014/main" id="{2385499C-613C-A213-BE3D-E02514D62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52" name="Picture 61">
          <a:extLst>
            <a:ext uri="{FF2B5EF4-FFF2-40B4-BE49-F238E27FC236}">
              <a16:creationId xmlns:a16="http://schemas.microsoft.com/office/drawing/2014/main" id="{D8A157BB-D1EA-AB05-8B0F-17B3DE024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53" name="Picture 62">
          <a:extLst>
            <a:ext uri="{FF2B5EF4-FFF2-40B4-BE49-F238E27FC236}">
              <a16:creationId xmlns:a16="http://schemas.microsoft.com/office/drawing/2014/main" id="{ABAE89BF-AB16-C862-E6CE-3191CDFE7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54" name="Picture 63">
          <a:extLst>
            <a:ext uri="{FF2B5EF4-FFF2-40B4-BE49-F238E27FC236}">
              <a16:creationId xmlns:a16="http://schemas.microsoft.com/office/drawing/2014/main" id="{C9433544-5F7F-7B5F-28F3-4BFCFBAB8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55" name="Picture 64">
          <a:extLst>
            <a:ext uri="{FF2B5EF4-FFF2-40B4-BE49-F238E27FC236}">
              <a16:creationId xmlns:a16="http://schemas.microsoft.com/office/drawing/2014/main" id="{3B8D92A8-72C0-F2EA-9692-E7A7C41DE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56" name="Picture 65">
          <a:extLst>
            <a:ext uri="{FF2B5EF4-FFF2-40B4-BE49-F238E27FC236}">
              <a16:creationId xmlns:a16="http://schemas.microsoft.com/office/drawing/2014/main" id="{D785416D-A2C4-27B5-3E6D-C29C9D136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57" name="Picture 66">
          <a:extLst>
            <a:ext uri="{FF2B5EF4-FFF2-40B4-BE49-F238E27FC236}">
              <a16:creationId xmlns:a16="http://schemas.microsoft.com/office/drawing/2014/main" id="{6D9D3928-6740-CFC9-F6F7-0BA1EA3F7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58" name="Picture 67">
          <a:extLst>
            <a:ext uri="{FF2B5EF4-FFF2-40B4-BE49-F238E27FC236}">
              <a16:creationId xmlns:a16="http://schemas.microsoft.com/office/drawing/2014/main" id="{9F5DA90D-491F-E66E-A358-371FF81BB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59" name="Picture 68">
          <a:extLst>
            <a:ext uri="{FF2B5EF4-FFF2-40B4-BE49-F238E27FC236}">
              <a16:creationId xmlns:a16="http://schemas.microsoft.com/office/drawing/2014/main" id="{AB43C8DD-2281-1E55-07CE-DA531D0AB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60" name="Picture 69">
          <a:extLst>
            <a:ext uri="{FF2B5EF4-FFF2-40B4-BE49-F238E27FC236}">
              <a16:creationId xmlns:a16="http://schemas.microsoft.com/office/drawing/2014/main" id="{9A3C5496-B287-C0BF-5A68-07346DE8D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61" name="Picture 70">
          <a:extLst>
            <a:ext uri="{FF2B5EF4-FFF2-40B4-BE49-F238E27FC236}">
              <a16:creationId xmlns:a16="http://schemas.microsoft.com/office/drawing/2014/main" id="{0E21AB09-822C-B0B1-C1E7-3FA5FF51C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62" name="Picture 71">
          <a:extLst>
            <a:ext uri="{FF2B5EF4-FFF2-40B4-BE49-F238E27FC236}">
              <a16:creationId xmlns:a16="http://schemas.microsoft.com/office/drawing/2014/main" id="{08DB66CD-4547-84C3-7692-ECFCD237B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63" name="Picture 72">
          <a:extLst>
            <a:ext uri="{FF2B5EF4-FFF2-40B4-BE49-F238E27FC236}">
              <a16:creationId xmlns:a16="http://schemas.microsoft.com/office/drawing/2014/main" id="{BCA838C1-2998-38DD-81A6-DB1C1A66A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64" name="Picture 73">
          <a:extLst>
            <a:ext uri="{FF2B5EF4-FFF2-40B4-BE49-F238E27FC236}">
              <a16:creationId xmlns:a16="http://schemas.microsoft.com/office/drawing/2014/main" id="{C1E50F06-39C7-4437-2DF3-B2E51FC42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65" name="Picture 74">
          <a:extLst>
            <a:ext uri="{FF2B5EF4-FFF2-40B4-BE49-F238E27FC236}">
              <a16:creationId xmlns:a16="http://schemas.microsoft.com/office/drawing/2014/main" id="{A7451F94-4A57-8DF7-E16B-AA8BB4AB5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66" name="Picture 75">
          <a:extLst>
            <a:ext uri="{FF2B5EF4-FFF2-40B4-BE49-F238E27FC236}">
              <a16:creationId xmlns:a16="http://schemas.microsoft.com/office/drawing/2014/main" id="{AD0DA176-AD74-EDEB-6E8E-9D45817E0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67" name="Picture 1">
          <a:extLst>
            <a:ext uri="{FF2B5EF4-FFF2-40B4-BE49-F238E27FC236}">
              <a16:creationId xmlns:a16="http://schemas.microsoft.com/office/drawing/2014/main" id="{E6245AE3-5ED1-D6B6-442E-574306A74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68" name="Picture 2">
          <a:extLst>
            <a:ext uri="{FF2B5EF4-FFF2-40B4-BE49-F238E27FC236}">
              <a16:creationId xmlns:a16="http://schemas.microsoft.com/office/drawing/2014/main" id="{F417CBE4-AF65-8B38-F9DF-43B595CB2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69" name="Picture 3">
          <a:extLst>
            <a:ext uri="{FF2B5EF4-FFF2-40B4-BE49-F238E27FC236}">
              <a16:creationId xmlns:a16="http://schemas.microsoft.com/office/drawing/2014/main" id="{3814ECBB-56C7-235C-E3B2-C72E5CA1A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70" name="Picture 4">
          <a:extLst>
            <a:ext uri="{FF2B5EF4-FFF2-40B4-BE49-F238E27FC236}">
              <a16:creationId xmlns:a16="http://schemas.microsoft.com/office/drawing/2014/main" id="{0F148B27-1322-D655-F890-D514D1993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71" name="Picture 6">
          <a:extLst>
            <a:ext uri="{FF2B5EF4-FFF2-40B4-BE49-F238E27FC236}">
              <a16:creationId xmlns:a16="http://schemas.microsoft.com/office/drawing/2014/main" id="{FBE48C7D-B07E-C8F4-BFB8-43BF75ED7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72" name="Picture 7">
          <a:extLst>
            <a:ext uri="{FF2B5EF4-FFF2-40B4-BE49-F238E27FC236}">
              <a16:creationId xmlns:a16="http://schemas.microsoft.com/office/drawing/2014/main" id="{26907E0B-7870-361E-8B0F-C59CFA174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73" name="Picture 8">
          <a:extLst>
            <a:ext uri="{FF2B5EF4-FFF2-40B4-BE49-F238E27FC236}">
              <a16:creationId xmlns:a16="http://schemas.microsoft.com/office/drawing/2014/main" id="{1CB4594A-AEC9-6638-06CF-CB01CB2A5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74" name="Picture 9">
          <a:extLst>
            <a:ext uri="{FF2B5EF4-FFF2-40B4-BE49-F238E27FC236}">
              <a16:creationId xmlns:a16="http://schemas.microsoft.com/office/drawing/2014/main" id="{D158B283-29C0-68A1-BA09-C792C5D13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75" name="Picture 10">
          <a:extLst>
            <a:ext uri="{FF2B5EF4-FFF2-40B4-BE49-F238E27FC236}">
              <a16:creationId xmlns:a16="http://schemas.microsoft.com/office/drawing/2014/main" id="{7F3C13F2-BE1D-597C-FAFC-4385249BE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76" name="Picture 11">
          <a:extLst>
            <a:ext uri="{FF2B5EF4-FFF2-40B4-BE49-F238E27FC236}">
              <a16:creationId xmlns:a16="http://schemas.microsoft.com/office/drawing/2014/main" id="{A56038A0-F62B-CB6C-C9B7-3C831CD50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77" name="Picture 12">
          <a:extLst>
            <a:ext uri="{FF2B5EF4-FFF2-40B4-BE49-F238E27FC236}">
              <a16:creationId xmlns:a16="http://schemas.microsoft.com/office/drawing/2014/main" id="{EF047AF4-1555-B3F5-8189-BD7BD5693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78" name="Picture 13">
          <a:extLst>
            <a:ext uri="{FF2B5EF4-FFF2-40B4-BE49-F238E27FC236}">
              <a16:creationId xmlns:a16="http://schemas.microsoft.com/office/drawing/2014/main" id="{83431000-0C3E-5EDD-AC60-43FB71CFF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79" name="Picture 14">
          <a:extLst>
            <a:ext uri="{FF2B5EF4-FFF2-40B4-BE49-F238E27FC236}">
              <a16:creationId xmlns:a16="http://schemas.microsoft.com/office/drawing/2014/main" id="{B3C4A30D-8504-ABBA-F9F0-C354354B8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80" name="Picture 15">
          <a:extLst>
            <a:ext uri="{FF2B5EF4-FFF2-40B4-BE49-F238E27FC236}">
              <a16:creationId xmlns:a16="http://schemas.microsoft.com/office/drawing/2014/main" id="{D0C93779-B1ED-16B2-F21D-F16678072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81" name="Picture 16">
          <a:extLst>
            <a:ext uri="{FF2B5EF4-FFF2-40B4-BE49-F238E27FC236}">
              <a16:creationId xmlns:a16="http://schemas.microsoft.com/office/drawing/2014/main" id="{90E577A1-CEF7-0D82-4129-974C8AF02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82" name="Picture 17">
          <a:extLst>
            <a:ext uri="{FF2B5EF4-FFF2-40B4-BE49-F238E27FC236}">
              <a16:creationId xmlns:a16="http://schemas.microsoft.com/office/drawing/2014/main" id="{E46B8F36-9522-D6A7-26A8-A03FFB87B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83" name="Picture 19">
          <a:extLst>
            <a:ext uri="{FF2B5EF4-FFF2-40B4-BE49-F238E27FC236}">
              <a16:creationId xmlns:a16="http://schemas.microsoft.com/office/drawing/2014/main" id="{A32973B5-1EC7-52B8-330B-E97A2225A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84" name="Picture 20">
          <a:extLst>
            <a:ext uri="{FF2B5EF4-FFF2-40B4-BE49-F238E27FC236}">
              <a16:creationId xmlns:a16="http://schemas.microsoft.com/office/drawing/2014/main" id="{24124246-8412-EDFB-9730-04E5DA9D0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85" name="Picture 21">
          <a:extLst>
            <a:ext uri="{FF2B5EF4-FFF2-40B4-BE49-F238E27FC236}">
              <a16:creationId xmlns:a16="http://schemas.microsoft.com/office/drawing/2014/main" id="{DBECB3C8-2DFF-6050-88D4-CBBCE9181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86" name="Picture 22">
          <a:extLst>
            <a:ext uri="{FF2B5EF4-FFF2-40B4-BE49-F238E27FC236}">
              <a16:creationId xmlns:a16="http://schemas.microsoft.com/office/drawing/2014/main" id="{15431E22-4EDD-EED3-D26A-676F66399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87" name="Picture 23">
          <a:extLst>
            <a:ext uri="{FF2B5EF4-FFF2-40B4-BE49-F238E27FC236}">
              <a16:creationId xmlns:a16="http://schemas.microsoft.com/office/drawing/2014/main" id="{097FC1ED-67A2-A401-8977-FD7894CB5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64</xdr:col>
      <xdr:colOff>95250</xdr:colOff>
      <xdr:row>49</xdr:row>
      <xdr:rowOff>0</xdr:rowOff>
    </xdr:from>
    <xdr:to>
      <xdr:col>65</xdr:col>
      <xdr:colOff>488950</xdr:colOff>
      <xdr:row>49</xdr:row>
      <xdr:rowOff>0</xdr:rowOff>
    </xdr:to>
    <xdr:pic>
      <xdr:nvPicPr>
        <xdr:cNvPr id="282988" name="Picture 24">
          <a:extLst>
            <a:ext uri="{FF2B5EF4-FFF2-40B4-BE49-F238E27FC236}">
              <a16:creationId xmlns:a16="http://schemas.microsoft.com/office/drawing/2014/main" id="{E0EEB8D7-4ECD-5ACC-D1D4-67B05909E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50250" y="17678400"/>
          <a:ext cx="1003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89" name="Picture 25">
          <a:extLst>
            <a:ext uri="{FF2B5EF4-FFF2-40B4-BE49-F238E27FC236}">
              <a16:creationId xmlns:a16="http://schemas.microsoft.com/office/drawing/2014/main" id="{555B3B21-CC7D-C77A-B560-FB7454C1A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90" name="Picture 26">
          <a:extLst>
            <a:ext uri="{FF2B5EF4-FFF2-40B4-BE49-F238E27FC236}">
              <a16:creationId xmlns:a16="http://schemas.microsoft.com/office/drawing/2014/main" id="{D667EDFE-E04D-8B21-D57E-7BD84C040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91" name="Picture 27">
          <a:extLst>
            <a:ext uri="{FF2B5EF4-FFF2-40B4-BE49-F238E27FC236}">
              <a16:creationId xmlns:a16="http://schemas.microsoft.com/office/drawing/2014/main" id="{BBDA7E9A-C218-0D10-CE3D-E0EB527FA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92" name="Picture 28">
          <a:extLst>
            <a:ext uri="{FF2B5EF4-FFF2-40B4-BE49-F238E27FC236}">
              <a16:creationId xmlns:a16="http://schemas.microsoft.com/office/drawing/2014/main" id="{27889546-EC40-E7A5-AB15-37638591B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93" name="Picture 29">
          <a:extLst>
            <a:ext uri="{FF2B5EF4-FFF2-40B4-BE49-F238E27FC236}">
              <a16:creationId xmlns:a16="http://schemas.microsoft.com/office/drawing/2014/main" id="{D1DE18C2-A2E2-6632-D274-58A7ABA85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94" name="Picture 30">
          <a:extLst>
            <a:ext uri="{FF2B5EF4-FFF2-40B4-BE49-F238E27FC236}">
              <a16:creationId xmlns:a16="http://schemas.microsoft.com/office/drawing/2014/main" id="{302608DA-072A-5800-F2DB-5D6CC5987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95" name="Picture 31">
          <a:extLst>
            <a:ext uri="{FF2B5EF4-FFF2-40B4-BE49-F238E27FC236}">
              <a16:creationId xmlns:a16="http://schemas.microsoft.com/office/drawing/2014/main" id="{83AE9731-6D93-8715-621A-3A930696A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96" name="Picture 32">
          <a:extLst>
            <a:ext uri="{FF2B5EF4-FFF2-40B4-BE49-F238E27FC236}">
              <a16:creationId xmlns:a16="http://schemas.microsoft.com/office/drawing/2014/main" id="{F1C0F6CD-698F-396E-B373-A363CDC04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97" name="Picture 33">
          <a:extLst>
            <a:ext uri="{FF2B5EF4-FFF2-40B4-BE49-F238E27FC236}">
              <a16:creationId xmlns:a16="http://schemas.microsoft.com/office/drawing/2014/main" id="{78084EB7-CC73-94C1-D406-110AAA2FE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98" name="Picture 34">
          <a:extLst>
            <a:ext uri="{FF2B5EF4-FFF2-40B4-BE49-F238E27FC236}">
              <a16:creationId xmlns:a16="http://schemas.microsoft.com/office/drawing/2014/main" id="{D1ABCF9A-EEE6-B2DD-EE2D-51D587F28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2999" name="Picture 35">
          <a:extLst>
            <a:ext uri="{FF2B5EF4-FFF2-40B4-BE49-F238E27FC236}">
              <a16:creationId xmlns:a16="http://schemas.microsoft.com/office/drawing/2014/main" id="{427C31AD-BC38-181D-385F-C0618631E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000" name="Picture 60">
          <a:extLst>
            <a:ext uri="{FF2B5EF4-FFF2-40B4-BE49-F238E27FC236}">
              <a16:creationId xmlns:a16="http://schemas.microsoft.com/office/drawing/2014/main" id="{F81A82EE-A1E9-D7CD-AE60-A61B50FA1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001" name="Picture 61">
          <a:extLst>
            <a:ext uri="{FF2B5EF4-FFF2-40B4-BE49-F238E27FC236}">
              <a16:creationId xmlns:a16="http://schemas.microsoft.com/office/drawing/2014/main" id="{21ED920E-4F80-413E-6E8D-1EBBABBD4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002" name="Picture 62">
          <a:extLst>
            <a:ext uri="{FF2B5EF4-FFF2-40B4-BE49-F238E27FC236}">
              <a16:creationId xmlns:a16="http://schemas.microsoft.com/office/drawing/2014/main" id="{3F3B054C-958F-B9AC-5D32-D1BC12F77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003" name="Picture 63">
          <a:extLst>
            <a:ext uri="{FF2B5EF4-FFF2-40B4-BE49-F238E27FC236}">
              <a16:creationId xmlns:a16="http://schemas.microsoft.com/office/drawing/2014/main" id="{79C3D4A1-28EE-E1A9-BB77-325060EDB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004" name="Picture 64">
          <a:extLst>
            <a:ext uri="{FF2B5EF4-FFF2-40B4-BE49-F238E27FC236}">
              <a16:creationId xmlns:a16="http://schemas.microsoft.com/office/drawing/2014/main" id="{BF14C371-D281-BFC0-9BEB-054EF734B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005" name="Picture 65">
          <a:extLst>
            <a:ext uri="{FF2B5EF4-FFF2-40B4-BE49-F238E27FC236}">
              <a16:creationId xmlns:a16="http://schemas.microsoft.com/office/drawing/2014/main" id="{BD166EFC-E183-6397-3E6B-87313527B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006" name="Picture 66">
          <a:extLst>
            <a:ext uri="{FF2B5EF4-FFF2-40B4-BE49-F238E27FC236}">
              <a16:creationId xmlns:a16="http://schemas.microsoft.com/office/drawing/2014/main" id="{BFCCAD11-F79E-0902-3874-65E5B0FDD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007" name="Picture 67">
          <a:extLst>
            <a:ext uri="{FF2B5EF4-FFF2-40B4-BE49-F238E27FC236}">
              <a16:creationId xmlns:a16="http://schemas.microsoft.com/office/drawing/2014/main" id="{402BE347-8DE1-5C31-42EB-3B0F46924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008" name="Picture 68">
          <a:extLst>
            <a:ext uri="{FF2B5EF4-FFF2-40B4-BE49-F238E27FC236}">
              <a16:creationId xmlns:a16="http://schemas.microsoft.com/office/drawing/2014/main" id="{77EC7D95-C4D3-5A9A-F58F-92E11A687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009" name="Picture 69">
          <a:extLst>
            <a:ext uri="{FF2B5EF4-FFF2-40B4-BE49-F238E27FC236}">
              <a16:creationId xmlns:a16="http://schemas.microsoft.com/office/drawing/2014/main" id="{7D667F66-3D22-6E9C-68F2-FC498B455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010" name="Picture 70">
          <a:extLst>
            <a:ext uri="{FF2B5EF4-FFF2-40B4-BE49-F238E27FC236}">
              <a16:creationId xmlns:a16="http://schemas.microsoft.com/office/drawing/2014/main" id="{19956809-5820-142F-2588-E5A54F987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011" name="Picture 71">
          <a:extLst>
            <a:ext uri="{FF2B5EF4-FFF2-40B4-BE49-F238E27FC236}">
              <a16:creationId xmlns:a16="http://schemas.microsoft.com/office/drawing/2014/main" id="{79F6D69B-6B82-62E1-A07A-6B64ED5BF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012" name="Picture 72">
          <a:extLst>
            <a:ext uri="{FF2B5EF4-FFF2-40B4-BE49-F238E27FC236}">
              <a16:creationId xmlns:a16="http://schemas.microsoft.com/office/drawing/2014/main" id="{C605938A-0A7F-26CB-BEDC-9E4829329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013" name="Picture 73">
          <a:extLst>
            <a:ext uri="{FF2B5EF4-FFF2-40B4-BE49-F238E27FC236}">
              <a16:creationId xmlns:a16="http://schemas.microsoft.com/office/drawing/2014/main" id="{5986E39A-BF62-26BC-4872-80C607A0F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014" name="Picture 74">
          <a:extLst>
            <a:ext uri="{FF2B5EF4-FFF2-40B4-BE49-F238E27FC236}">
              <a16:creationId xmlns:a16="http://schemas.microsoft.com/office/drawing/2014/main" id="{E0BFFC0F-A7FC-2A4F-D50C-6B766D0A0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015" name="Picture 75">
          <a:extLst>
            <a:ext uri="{FF2B5EF4-FFF2-40B4-BE49-F238E27FC236}">
              <a16:creationId xmlns:a16="http://schemas.microsoft.com/office/drawing/2014/main" id="{F5FCD433-C743-9B5F-3AF1-88653C96A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279400</xdr:colOff>
          <xdr:row>0</xdr:row>
          <xdr:rowOff>127000</xdr:rowOff>
        </xdr:from>
        <xdr:to>
          <xdr:col>21</xdr:col>
          <xdr:colOff>19050</xdr:colOff>
          <xdr:row>1</xdr:row>
          <xdr:rowOff>495300</xdr:rowOff>
        </xdr:to>
        <xdr:sp macro="" textlink="">
          <xdr:nvSpPr>
            <xdr:cNvPr id="66601" name="Object 41" hidden="1">
              <a:extLst>
                <a:ext uri="{63B3BB69-23CF-44E3-9099-C40C66FF867C}">
                  <a14:compatExt spid="_x0000_s66601"/>
                </a:ext>
                <a:ext uri="{FF2B5EF4-FFF2-40B4-BE49-F238E27FC236}">
                  <a16:creationId xmlns:a16="http://schemas.microsoft.com/office/drawing/2014/main" id="{B9D1F75F-09E0-50FD-C32B-CC27EB7662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22" name="Picture 1">
          <a:extLst>
            <a:ext uri="{FF2B5EF4-FFF2-40B4-BE49-F238E27FC236}">
              <a16:creationId xmlns:a16="http://schemas.microsoft.com/office/drawing/2014/main" id="{E8DC0C45-D98F-7E20-CC4C-7C1A34A78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23" name="Picture 2">
          <a:extLst>
            <a:ext uri="{FF2B5EF4-FFF2-40B4-BE49-F238E27FC236}">
              <a16:creationId xmlns:a16="http://schemas.microsoft.com/office/drawing/2014/main" id="{9FAE2577-ECE5-2529-AE8A-BCEDACEBC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24" name="Picture 3">
          <a:extLst>
            <a:ext uri="{FF2B5EF4-FFF2-40B4-BE49-F238E27FC236}">
              <a16:creationId xmlns:a16="http://schemas.microsoft.com/office/drawing/2014/main" id="{2FC0E668-AD1A-9BED-1A50-9D038236C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25" name="Picture 4">
          <a:extLst>
            <a:ext uri="{FF2B5EF4-FFF2-40B4-BE49-F238E27FC236}">
              <a16:creationId xmlns:a16="http://schemas.microsoft.com/office/drawing/2014/main" id="{86AF3CCB-B785-11E0-DEEA-906BF692A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16</xdr:row>
      <xdr:rowOff>0</xdr:rowOff>
    </xdr:from>
    <xdr:to>
      <xdr:col>52</xdr:col>
      <xdr:colOff>0</xdr:colOff>
      <xdr:row>16</xdr:row>
      <xdr:rowOff>0</xdr:rowOff>
    </xdr:to>
    <xdr:pic>
      <xdr:nvPicPr>
        <xdr:cNvPr id="283926" name="Picture 5">
          <a:extLst>
            <a:ext uri="{FF2B5EF4-FFF2-40B4-BE49-F238E27FC236}">
              <a16:creationId xmlns:a16="http://schemas.microsoft.com/office/drawing/2014/main" id="{6C1F436D-EF9C-AC65-82D9-02C2C8FA8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3797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27" name="Picture 6">
          <a:extLst>
            <a:ext uri="{FF2B5EF4-FFF2-40B4-BE49-F238E27FC236}">
              <a16:creationId xmlns:a16="http://schemas.microsoft.com/office/drawing/2014/main" id="{37D0F690-EF65-48C9-3F57-F4609EE00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28" name="Picture 7">
          <a:extLst>
            <a:ext uri="{FF2B5EF4-FFF2-40B4-BE49-F238E27FC236}">
              <a16:creationId xmlns:a16="http://schemas.microsoft.com/office/drawing/2014/main" id="{4E11700D-319C-2E76-D8C5-8E1CEDA22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29" name="Picture 8">
          <a:extLst>
            <a:ext uri="{FF2B5EF4-FFF2-40B4-BE49-F238E27FC236}">
              <a16:creationId xmlns:a16="http://schemas.microsoft.com/office/drawing/2014/main" id="{0E94299F-D837-643B-6B5A-ACC763B5B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30" name="Picture 9">
          <a:extLst>
            <a:ext uri="{FF2B5EF4-FFF2-40B4-BE49-F238E27FC236}">
              <a16:creationId xmlns:a16="http://schemas.microsoft.com/office/drawing/2014/main" id="{A444CD20-D639-AC00-185D-4D3EF9CC7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31" name="Picture 10">
          <a:extLst>
            <a:ext uri="{FF2B5EF4-FFF2-40B4-BE49-F238E27FC236}">
              <a16:creationId xmlns:a16="http://schemas.microsoft.com/office/drawing/2014/main" id="{99492BCE-D1F1-9B3C-D2AA-92F871F9D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32" name="Picture 11">
          <a:extLst>
            <a:ext uri="{FF2B5EF4-FFF2-40B4-BE49-F238E27FC236}">
              <a16:creationId xmlns:a16="http://schemas.microsoft.com/office/drawing/2014/main" id="{58AA04B6-BB93-AFD0-6BA5-FC4DB7AD9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33" name="Picture 12">
          <a:extLst>
            <a:ext uri="{FF2B5EF4-FFF2-40B4-BE49-F238E27FC236}">
              <a16:creationId xmlns:a16="http://schemas.microsoft.com/office/drawing/2014/main" id="{A9D7B6F7-2ED9-1ECD-B149-767674941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34" name="Picture 13">
          <a:extLst>
            <a:ext uri="{FF2B5EF4-FFF2-40B4-BE49-F238E27FC236}">
              <a16:creationId xmlns:a16="http://schemas.microsoft.com/office/drawing/2014/main" id="{A9FC2F2A-04F0-6629-756B-121EBE96A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35" name="Picture 14">
          <a:extLst>
            <a:ext uri="{FF2B5EF4-FFF2-40B4-BE49-F238E27FC236}">
              <a16:creationId xmlns:a16="http://schemas.microsoft.com/office/drawing/2014/main" id="{84B8CF22-1ED2-6A21-9BB8-19EC8E11D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36" name="Picture 15">
          <a:extLst>
            <a:ext uri="{FF2B5EF4-FFF2-40B4-BE49-F238E27FC236}">
              <a16:creationId xmlns:a16="http://schemas.microsoft.com/office/drawing/2014/main" id="{6C5E61F1-9623-30F3-79C6-1D68566E8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37" name="Picture 16">
          <a:extLst>
            <a:ext uri="{FF2B5EF4-FFF2-40B4-BE49-F238E27FC236}">
              <a16:creationId xmlns:a16="http://schemas.microsoft.com/office/drawing/2014/main" id="{3C4209FA-5823-6FDA-8913-C623324C9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38" name="Picture 17">
          <a:extLst>
            <a:ext uri="{FF2B5EF4-FFF2-40B4-BE49-F238E27FC236}">
              <a16:creationId xmlns:a16="http://schemas.microsoft.com/office/drawing/2014/main" id="{E7CC24C4-5213-CB29-2B40-BA7B7CCA3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311150</xdr:colOff>
      <xdr:row>0</xdr:row>
      <xdr:rowOff>0</xdr:rowOff>
    </xdr:from>
    <xdr:to>
      <xdr:col>20</xdr:col>
      <xdr:colOff>88900</xdr:colOff>
      <xdr:row>0</xdr:row>
      <xdr:rowOff>0</xdr:rowOff>
    </xdr:to>
    <xdr:pic>
      <xdr:nvPicPr>
        <xdr:cNvPr id="283939" name="Picture 18">
          <a:extLst>
            <a:ext uri="{FF2B5EF4-FFF2-40B4-BE49-F238E27FC236}">
              <a16:creationId xmlns:a16="http://schemas.microsoft.com/office/drawing/2014/main" id="{012D5FC5-F3D3-89D2-118E-47A6F403D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0"/>
          <a:ext cx="654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40" name="Picture 19">
          <a:extLst>
            <a:ext uri="{FF2B5EF4-FFF2-40B4-BE49-F238E27FC236}">
              <a16:creationId xmlns:a16="http://schemas.microsoft.com/office/drawing/2014/main" id="{CFB0BF6D-FE57-DBAA-CB50-79A99A74F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41" name="Picture 20">
          <a:extLst>
            <a:ext uri="{FF2B5EF4-FFF2-40B4-BE49-F238E27FC236}">
              <a16:creationId xmlns:a16="http://schemas.microsoft.com/office/drawing/2014/main" id="{92FF1FC6-5218-202A-73E8-B6037506A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42" name="Picture 21">
          <a:extLst>
            <a:ext uri="{FF2B5EF4-FFF2-40B4-BE49-F238E27FC236}">
              <a16:creationId xmlns:a16="http://schemas.microsoft.com/office/drawing/2014/main" id="{2C81985D-85A0-1B6D-6243-776BC805A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43" name="Picture 22">
          <a:extLst>
            <a:ext uri="{FF2B5EF4-FFF2-40B4-BE49-F238E27FC236}">
              <a16:creationId xmlns:a16="http://schemas.microsoft.com/office/drawing/2014/main" id="{F4DE8C2E-DD30-6EAC-CEAF-394E5F1B1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44" name="Picture 23">
          <a:extLst>
            <a:ext uri="{FF2B5EF4-FFF2-40B4-BE49-F238E27FC236}">
              <a16:creationId xmlns:a16="http://schemas.microsoft.com/office/drawing/2014/main" id="{4ED13BBB-6725-1C6D-83E6-0A8384813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64</xdr:col>
      <xdr:colOff>95250</xdr:colOff>
      <xdr:row>49</xdr:row>
      <xdr:rowOff>0</xdr:rowOff>
    </xdr:from>
    <xdr:to>
      <xdr:col>65</xdr:col>
      <xdr:colOff>488950</xdr:colOff>
      <xdr:row>49</xdr:row>
      <xdr:rowOff>0</xdr:rowOff>
    </xdr:to>
    <xdr:pic>
      <xdr:nvPicPr>
        <xdr:cNvPr id="283945" name="Picture 24">
          <a:extLst>
            <a:ext uri="{FF2B5EF4-FFF2-40B4-BE49-F238E27FC236}">
              <a16:creationId xmlns:a16="http://schemas.microsoft.com/office/drawing/2014/main" id="{7A3287DF-FE77-FDA0-763C-BA71567FB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91450" y="17678400"/>
          <a:ext cx="1003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46" name="Picture 25">
          <a:extLst>
            <a:ext uri="{FF2B5EF4-FFF2-40B4-BE49-F238E27FC236}">
              <a16:creationId xmlns:a16="http://schemas.microsoft.com/office/drawing/2014/main" id="{F8599F65-523E-DBD3-973E-0E46BC0F6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47" name="Picture 26">
          <a:extLst>
            <a:ext uri="{FF2B5EF4-FFF2-40B4-BE49-F238E27FC236}">
              <a16:creationId xmlns:a16="http://schemas.microsoft.com/office/drawing/2014/main" id="{9ACED72D-72FD-0D5C-5603-91D2F8549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48" name="Picture 27">
          <a:extLst>
            <a:ext uri="{FF2B5EF4-FFF2-40B4-BE49-F238E27FC236}">
              <a16:creationId xmlns:a16="http://schemas.microsoft.com/office/drawing/2014/main" id="{C9564D56-8D48-DEB7-D61B-160B84EA9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49" name="Picture 28">
          <a:extLst>
            <a:ext uri="{FF2B5EF4-FFF2-40B4-BE49-F238E27FC236}">
              <a16:creationId xmlns:a16="http://schemas.microsoft.com/office/drawing/2014/main" id="{66ED3BD7-1196-F9BB-2ABF-587B42C1D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50" name="Picture 29">
          <a:extLst>
            <a:ext uri="{FF2B5EF4-FFF2-40B4-BE49-F238E27FC236}">
              <a16:creationId xmlns:a16="http://schemas.microsoft.com/office/drawing/2014/main" id="{492463E1-84B9-A1E4-1E6E-5BE629865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51" name="Picture 30">
          <a:extLst>
            <a:ext uri="{FF2B5EF4-FFF2-40B4-BE49-F238E27FC236}">
              <a16:creationId xmlns:a16="http://schemas.microsoft.com/office/drawing/2014/main" id="{7AEA2B49-A5B7-390C-0A0A-FA3FEC942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52" name="Picture 31">
          <a:extLst>
            <a:ext uri="{FF2B5EF4-FFF2-40B4-BE49-F238E27FC236}">
              <a16:creationId xmlns:a16="http://schemas.microsoft.com/office/drawing/2014/main" id="{DE82F086-8E6B-D1C0-1997-654ECF089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53" name="Picture 32">
          <a:extLst>
            <a:ext uri="{FF2B5EF4-FFF2-40B4-BE49-F238E27FC236}">
              <a16:creationId xmlns:a16="http://schemas.microsoft.com/office/drawing/2014/main" id="{3955B2A8-8552-61F6-9CEB-68676A608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54" name="Picture 33">
          <a:extLst>
            <a:ext uri="{FF2B5EF4-FFF2-40B4-BE49-F238E27FC236}">
              <a16:creationId xmlns:a16="http://schemas.microsoft.com/office/drawing/2014/main" id="{B2F0EEBE-2833-C4A2-F100-844DE7848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55" name="Picture 34">
          <a:extLst>
            <a:ext uri="{FF2B5EF4-FFF2-40B4-BE49-F238E27FC236}">
              <a16:creationId xmlns:a16="http://schemas.microsoft.com/office/drawing/2014/main" id="{44A42E0C-504F-B0F5-3972-3C615994B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56" name="Picture 35">
          <a:extLst>
            <a:ext uri="{FF2B5EF4-FFF2-40B4-BE49-F238E27FC236}">
              <a16:creationId xmlns:a16="http://schemas.microsoft.com/office/drawing/2014/main" id="{524C5A81-B91D-F2E7-F4D4-BDB7EBA16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45</xdr:row>
      <xdr:rowOff>19050</xdr:rowOff>
    </xdr:from>
    <xdr:to>
      <xdr:col>1</xdr:col>
      <xdr:colOff>50800</xdr:colOff>
      <xdr:row>47</xdr:row>
      <xdr:rowOff>38100</xdr:rowOff>
    </xdr:to>
    <xdr:sp macro="" textlink="">
      <xdr:nvSpPr>
        <xdr:cNvPr id="283957" name="AutoShape 37">
          <a:extLst>
            <a:ext uri="{FF2B5EF4-FFF2-40B4-BE49-F238E27FC236}">
              <a16:creationId xmlns:a16="http://schemas.microsoft.com/office/drawing/2014/main" id="{A116A4AC-C213-B2C3-E79E-21ABF441CD91}"/>
            </a:ext>
          </a:extLst>
        </xdr:cNvPr>
        <xdr:cNvSpPr>
          <a:spLocks/>
        </xdr:cNvSpPr>
      </xdr:nvSpPr>
      <xdr:spPr bwMode="auto">
        <a:xfrm>
          <a:off x="1009650" y="166814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21</xdr:col>
      <xdr:colOff>577850</xdr:colOff>
      <xdr:row>44</xdr:row>
      <xdr:rowOff>31750</xdr:rowOff>
    </xdr:from>
    <xdr:to>
      <xdr:col>22</xdr:col>
      <xdr:colOff>57150</xdr:colOff>
      <xdr:row>48</xdr:row>
      <xdr:rowOff>12700</xdr:rowOff>
    </xdr:to>
    <xdr:sp macro="" textlink="">
      <xdr:nvSpPr>
        <xdr:cNvPr id="283958" name="AutoShape 38">
          <a:extLst>
            <a:ext uri="{FF2B5EF4-FFF2-40B4-BE49-F238E27FC236}">
              <a16:creationId xmlns:a16="http://schemas.microsoft.com/office/drawing/2014/main" id="{B5580954-CEBC-CA61-E2EF-AF421A55EA8E}"/>
            </a:ext>
          </a:extLst>
        </xdr:cNvPr>
        <xdr:cNvSpPr>
          <a:spLocks/>
        </xdr:cNvSpPr>
      </xdr:nvSpPr>
      <xdr:spPr bwMode="auto">
        <a:xfrm>
          <a:off x="12299950" y="16440150"/>
          <a:ext cx="57150" cy="996950"/>
        </a:xfrm>
        <a:prstGeom prst="leftBrace">
          <a:avLst>
            <a:gd name="adj1" fmla="val 14537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59" name="Picture 42">
          <a:extLst>
            <a:ext uri="{FF2B5EF4-FFF2-40B4-BE49-F238E27FC236}">
              <a16:creationId xmlns:a16="http://schemas.microsoft.com/office/drawing/2014/main" id="{BC722F53-2BA9-B319-F9CA-643D59602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60" name="Picture 43">
          <a:extLst>
            <a:ext uri="{FF2B5EF4-FFF2-40B4-BE49-F238E27FC236}">
              <a16:creationId xmlns:a16="http://schemas.microsoft.com/office/drawing/2014/main" id="{F36D6E2A-E810-008E-4E4B-7A691B070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61" name="Picture 44">
          <a:extLst>
            <a:ext uri="{FF2B5EF4-FFF2-40B4-BE49-F238E27FC236}">
              <a16:creationId xmlns:a16="http://schemas.microsoft.com/office/drawing/2014/main" id="{EBD1D389-EF7E-B628-096B-4A4460DB9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62" name="Picture 45">
          <a:extLst>
            <a:ext uri="{FF2B5EF4-FFF2-40B4-BE49-F238E27FC236}">
              <a16:creationId xmlns:a16="http://schemas.microsoft.com/office/drawing/2014/main" id="{02AA891F-A3E8-F445-33EC-46C536F49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63" name="Picture 46">
          <a:extLst>
            <a:ext uri="{FF2B5EF4-FFF2-40B4-BE49-F238E27FC236}">
              <a16:creationId xmlns:a16="http://schemas.microsoft.com/office/drawing/2014/main" id="{F21CCEBB-B7D5-5E16-3271-4317E08FC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64" name="Picture 47">
          <a:extLst>
            <a:ext uri="{FF2B5EF4-FFF2-40B4-BE49-F238E27FC236}">
              <a16:creationId xmlns:a16="http://schemas.microsoft.com/office/drawing/2014/main" id="{DADAFD0A-13F4-1A1F-A92E-3108A41B0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65" name="Picture 48">
          <a:extLst>
            <a:ext uri="{FF2B5EF4-FFF2-40B4-BE49-F238E27FC236}">
              <a16:creationId xmlns:a16="http://schemas.microsoft.com/office/drawing/2014/main" id="{5D0674FF-C8BF-8BD0-09D9-3536C2345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66" name="Picture 49">
          <a:extLst>
            <a:ext uri="{FF2B5EF4-FFF2-40B4-BE49-F238E27FC236}">
              <a16:creationId xmlns:a16="http://schemas.microsoft.com/office/drawing/2014/main" id="{520442B0-2D03-6C73-F6C4-D7CF85E71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67" name="Picture 50">
          <a:extLst>
            <a:ext uri="{FF2B5EF4-FFF2-40B4-BE49-F238E27FC236}">
              <a16:creationId xmlns:a16="http://schemas.microsoft.com/office/drawing/2014/main" id="{66700E81-65A9-3C3D-2956-E0524B522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68" name="Picture 51">
          <a:extLst>
            <a:ext uri="{FF2B5EF4-FFF2-40B4-BE49-F238E27FC236}">
              <a16:creationId xmlns:a16="http://schemas.microsoft.com/office/drawing/2014/main" id="{D2F1EDE3-5BC1-CDD8-CFA5-95E847CD9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69" name="Picture 52">
          <a:extLst>
            <a:ext uri="{FF2B5EF4-FFF2-40B4-BE49-F238E27FC236}">
              <a16:creationId xmlns:a16="http://schemas.microsoft.com/office/drawing/2014/main" id="{822DC8F7-78D3-F003-0BC8-924B5474E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70" name="Picture 53">
          <a:extLst>
            <a:ext uri="{FF2B5EF4-FFF2-40B4-BE49-F238E27FC236}">
              <a16:creationId xmlns:a16="http://schemas.microsoft.com/office/drawing/2014/main" id="{1F901194-63D6-AF85-EE61-046550520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71" name="Picture 54">
          <a:extLst>
            <a:ext uri="{FF2B5EF4-FFF2-40B4-BE49-F238E27FC236}">
              <a16:creationId xmlns:a16="http://schemas.microsoft.com/office/drawing/2014/main" id="{4DA126C1-5D34-089F-7F72-4994E3103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72" name="Picture 55">
          <a:extLst>
            <a:ext uri="{FF2B5EF4-FFF2-40B4-BE49-F238E27FC236}">
              <a16:creationId xmlns:a16="http://schemas.microsoft.com/office/drawing/2014/main" id="{0B1A079B-EB2B-C6C3-6697-02A83A424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73" name="Picture 56">
          <a:extLst>
            <a:ext uri="{FF2B5EF4-FFF2-40B4-BE49-F238E27FC236}">
              <a16:creationId xmlns:a16="http://schemas.microsoft.com/office/drawing/2014/main" id="{AE7C3679-67BD-5B30-EA68-47541FA4F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74" name="Picture 57">
          <a:extLst>
            <a:ext uri="{FF2B5EF4-FFF2-40B4-BE49-F238E27FC236}">
              <a16:creationId xmlns:a16="http://schemas.microsoft.com/office/drawing/2014/main" id="{679E91BE-D35B-968A-FB1A-928D3A580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75" name="Picture 60">
          <a:extLst>
            <a:ext uri="{FF2B5EF4-FFF2-40B4-BE49-F238E27FC236}">
              <a16:creationId xmlns:a16="http://schemas.microsoft.com/office/drawing/2014/main" id="{FED3176D-9762-817E-A2F0-BA2DFFCE8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76" name="Picture 61">
          <a:extLst>
            <a:ext uri="{FF2B5EF4-FFF2-40B4-BE49-F238E27FC236}">
              <a16:creationId xmlns:a16="http://schemas.microsoft.com/office/drawing/2014/main" id="{AA42A413-6FFF-3807-43B2-237F89179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77" name="Picture 62">
          <a:extLst>
            <a:ext uri="{FF2B5EF4-FFF2-40B4-BE49-F238E27FC236}">
              <a16:creationId xmlns:a16="http://schemas.microsoft.com/office/drawing/2014/main" id="{6AA84925-6E25-DF24-04C9-DCC33D753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78" name="Picture 63">
          <a:extLst>
            <a:ext uri="{FF2B5EF4-FFF2-40B4-BE49-F238E27FC236}">
              <a16:creationId xmlns:a16="http://schemas.microsoft.com/office/drawing/2014/main" id="{56FFF33F-E367-2380-D64C-9FA77F2A3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79" name="Picture 64">
          <a:extLst>
            <a:ext uri="{FF2B5EF4-FFF2-40B4-BE49-F238E27FC236}">
              <a16:creationId xmlns:a16="http://schemas.microsoft.com/office/drawing/2014/main" id="{6659453C-249A-D12A-7291-81D55AEBE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80" name="Picture 65">
          <a:extLst>
            <a:ext uri="{FF2B5EF4-FFF2-40B4-BE49-F238E27FC236}">
              <a16:creationId xmlns:a16="http://schemas.microsoft.com/office/drawing/2014/main" id="{9EC4DD96-A7F2-E818-23B0-25D854C69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81" name="Picture 66">
          <a:extLst>
            <a:ext uri="{FF2B5EF4-FFF2-40B4-BE49-F238E27FC236}">
              <a16:creationId xmlns:a16="http://schemas.microsoft.com/office/drawing/2014/main" id="{4FF54FE1-6922-D607-2CD4-4C4A8D094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82" name="Picture 67">
          <a:extLst>
            <a:ext uri="{FF2B5EF4-FFF2-40B4-BE49-F238E27FC236}">
              <a16:creationId xmlns:a16="http://schemas.microsoft.com/office/drawing/2014/main" id="{B367CAD7-E4B6-8001-18C0-06640AB2A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83" name="Picture 68">
          <a:extLst>
            <a:ext uri="{FF2B5EF4-FFF2-40B4-BE49-F238E27FC236}">
              <a16:creationId xmlns:a16="http://schemas.microsoft.com/office/drawing/2014/main" id="{7AEC0809-CD2C-EC05-2786-FEE561442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84" name="Picture 69">
          <a:extLst>
            <a:ext uri="{FF2B5EF4-FFF2-40B4-BE49-F238E27FC236}">
              <a16:creationId xmlns:a16="http://schemas.microsoft.com/office/drawing/2014/main" id="{C069E4B5-C6BA-7E6F-55E8-C3C9E3738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85" name="Picture 70">
          <a:extLst>
            <a:ext uri="{FF2B5EF4-FFF2-40B4-BE49-F238E27FC236}">
              <a16:creationId xmlns:a16="http://schemas.microsoft.com/office/drawing/2014/main" id="{CD3D8043-537E-9951-8D8D-D8B664055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86" name="Picture 71">
          <a:extLst>
            <a:ext uri="{FF2B5EF4-FFF2-40B4-BE49-F238E27FC236}">
              <a16:creationId xmlns:a16="http://schemas.microsoft.com/office/drawing/2014/main" id="{2A97A98D-34EC-6746-BF90-F6E4CFEDD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87" name="Picture 72">
          <a:extLst>
            <a:ext uri="{FF2B5EF4-FFF2-40B4-BE49-F238E27FC236}">
              <a16:creationId xmlns:a16="http://schemas.microsoft.com/office/drawing/2014/main" id="{C9B27F23-21F0-A482-7C71-8D3F194C1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88" name="Picture 73">
          <a:extLst>
            <a:ext uri="{FF2B5EF4-FFF2-40B4-BE49-F238E27FC236}">
              <a16:creationId xmlns:a16="http://schemas.microsoft.com/office/drawing/2014/main" id="{AA2D1B98-3464-FEAC-5F50-5E9785B51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89" name="Picture 74">
          <a:extLst>
            <a:ext uri="{FF2B5EF4-FFF2-40B4-BE49-F238E27FC236}">
              <a16:creationId xmlns:a16="http://schemas.microsoft.com/office/drawing/2014/main" id="{3FD98F5D-9660-F9E7-5DDF-849A4C071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90" name="Picture 75">
          <a:extLst>
            <a:ext uri="{FF2B5EF4-FFF2-40B4-BE49-F238E27FC236}">
              <a16:creationId xmlns:a16="http://schemas.microsoft.com/office/drawing/2014/main" id="{E900B8DD-2C3A-0F90-F9AF-2B9984D1F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91" name="Picture 1">
          <a:extLst>
            <a:ext uri="{FF2B5EF4-FFF2-40B4-BE49-F238E27FC236}">
              <a16:creationId xmlns:a16="http://schemas.microsoft.com/office/drawing/2014/main" id="{050285CE-A34A-50B7-FA3B-C7475EBE6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92" name="Picture 2">
          <a:extLst>
            <a:ext uri="{FF2B5EF4-FFF2-40B4-BE49-F238E27FC236}">
              <a16:creationId xmlns:a16="http://schemas.microsoft.com/office/drawing/2014/main" id="{0635B9A7-E825-15B1-6A09-77124114F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93" name="Picture 3">
          <a:extLst>
            <a:ext uri="{FF2B5EF4-FFF2-40B4-BE49-F238E27FC236}">
              <a16:creationId xmlns:a16="http://schemas.microsoft.com/office/drawing/2014/main" id="{7C2FC62E-B796-3A9A-6C25-688B18E8E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94" name="Picture 4">
          <a:extLst>
            <a:ext uri="{FF2B5EF4-FFF2-40B4-BE49-F238E27FC236}">
              <a16:creationId xmlns:a16="http://schemas.microsoft.com/office/drawing/2014/main" id="{EABCAE64-5736-8DA7-CFB6-EF328266C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95" name="Picture 6">
          <a:extLst>
            <a:ext uri="{FF2B5EF4-FFF2-40B4-BE49-F238E27FC236}">
              <a16:creationId xmlns:a16="http://schemas.microsoft.com/office/drawing/2014/main" id="{827B7DE0-8259-36A0-AC3E-D001DFC94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96" name="Picture 7">
          <a:extLst>
            <a:ext uri="{FF2B5EF4-FFF2-40B4-BE49-F238E27FC236}">
              <a16:creationId xmlns:a16="http://schemas.microsoft.com/office/drawing/2014/main" id="{006C786B-2B5E-4212-F701-0D22D6AE0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97" name="Picture 8">
          <a:extLst>
            <a:ext uri="{FF2B5EF4-FFF2-40B4-BE49-F238E27FC236}">
              <a16:creationId xmlns:a16="http://schemas.microsoft.com/office/drawing/2014/main" id="{EFC6E793-C502-28F7-588E-43B8738D7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98" name="Picture 9">
          <a:extLst>
            <a:ext uri="{FF2B5EF4-FFF2-40B4-BE49-F238E27FC236}">
              <a16:creationId xmlns:a16="http://schemas.microsoft.com/office/drawing/2014/main" id="{ADAB58C4-75A8-B1CC-FEAE-976D760DB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3999" name="Picture 10">
          <a:extLst>
            <a:ext uri="{FF2B5EF4-FFF2-40B4-BE49-F238E27FC236}">
              <a16:creationId xmlns:a16="http://schemas.microsoft.com/office/drawing/2014/main" id="{19EC7FE5-FB10-1876-D1A2-FB0125FA2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00" name="Picture 11">
          <a:extLst>
            <a:ext uri="{FF2B5EF4-FFF2-40B4-BE49-F238E27FC236}">
              <a16:creationId xmlns:a16="http://schemas.microsoft.com/office/drawing/2014/main" id="{BC486A4F-EEE3-D644-1836-9ECC88A19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01" name="Picture 12">
          <a:extLst>
            <a:ext uri="{FF2B5EF4-FFF2-40B4-BE49-F238E27FC236}">
              <a16:creationId xmlns:a16="http://schemas.microsoft.com/office/drawing/2014/main" id="{84C91FE2-7BF2-1FC3-7689-300B1C570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02" name="Picture 13">
          <a:extLst>
            <a:ext uri="{FF2B5EF4-FFF2-40B4-BE49-F238E27FC236}">
              <a16:creationId xmlns:a16="http://schemas.microsoft.com/office/drawing/2014/main" id="{40F1CF7F-DABE-224C-153F-EB2A04017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03" name="Picture 14">
          <a:extLst>
            <a:ext uri="{FF2B5EF4-FFF2-40B4-BE49-F238E27FC236}">
              <a16:creationId xmlns:a16="http://schemas.microsoft.com/office/drawing/2014/main" id="{B75FA2E6-0F6B-6736-13A2-513A63939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04" name="Picture 15">
          <a:extLst>
            <a:ext uri="{FF2B5EF4-FFF2-40B4-BE49-F238E27FC236}">
              <a16:creationId xmlns:a16="http://schemas.microsoft.com/office/drawing/2014/main" id="{16032EF2-7EA8-530A-5863-789004A0C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05" name="Picture 16">
          <a:extLst>
            <a:ext uri="{FF2B5EF4-FFF2-40B4-BE49-F238E27FC236}">
              <a16:creationId xmlns:a16="http://schemas.microsoft.com/office/drawing/2014/main" id="{A0901C13-D099-1D02-2811-9CA640328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06" name="Picture 17">
          <a:extLst>
            <a:ext uri="{FF2B5EF4-FFF2-40B4-BE49-F238E27FC236}">
              <a16:creationId xmlns:a16="http://schemas.microsoft.com/office/drawing/2014/main" id="{48165879-7770-EEC6-7662-D0D86DC91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07" name="Picture 19">
          <a:extLst>
            <a:ext uri="{FF2B5EF4-FFF2-40B4-BE49-F238E27FC236}">
              <a16:creationId xmlns:a16="http://schemas.microsoft.com/office/drawing/2014/main" id="{602B7ACB-34CB-968F-5227-C5712B2BD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08" name="Picture 20">
          <a:extLst>
            <a:ext uri="{FF2B5EF4-FFF2-40B4-BE49-F238E27FC236}">
              <a16:creationId xmlns:a16="http://schemas.microsoft.com/office/drawing/2014/main" id="{98EFA84A-084A-6662-4A04-84AD722D6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09" name="Picture 21">
          <a:extLst>
            <a:ext uri="{FF2B5EF4-FFF2-40B4-BE49-F238E27FC236}">
              <a16:creationId xmlns:a16="http://schemas.microsoft.com/office/drawing/2014/main" id="{FD3EF3A6-F673-F4E1-7E59-84F487C67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10" name="Picture 22">
          <a:extLst>
            <a:ext uri="{FF2B5EF4-FFF2-40B4-BE49-F238E27FC236}">
              <a16:creationId xmlns:a16="http://schemas.microsoft.com/office/drawing/2014/main" id="{8D64C28F-8E6B-395B-2105-20C2BDBF5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11" name="Picture 23">
          <a:extLst>
            <a:ext uri="{FF2B5EF4-FFF2-40B4-BE49-F238E27FC236}">
              <a16:creationId xmlns:a16="http://schemas.microsoft.com/office/drawing/2014/main" id="{D407C798-34C9-D147-38B9-C380539F3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64</xdr:col>
      <xdr:colOff>95250</xdr:colOff>
      <xdr:row>49</xdr:row>
      <xdr:rowOff>0</xdr:rowOff>
    </xdr:from>
    <xdr:to>
      <xdr:col>65</xdr:col>
      <xdr:colOff>488950</xdr:colOff>
      <xdr:row>49</xdr:row>
      <xdr:rowOff>0</xdr:rowOff>
    </xdr:to>
    <xdr:pic>
      <xdr:nvPicPr>
        <xdr:cNvPr id="284012" name="Picture 24">
          <a:extLst>
            <a:ext uri="{FF2B5EF4-FFF2-40B4-BE49-F238E27FC236}">
              <a16:creationId xmlns:a16="http://schemas.microsoft.com/office/drawing/2014/main" id="{89E2F861-ECF1-49FA-2988-165A250B2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91450" y="17678400"/>
          <a:ext cx="1003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13" name="Picture 25">
          <a:extLst>
            <a:ext uri="{FF2B5EF4-FFF2-40B4-BE49-F238E27FC236}">
              <a16:creationId xmlns:a16="http://schemas.microsoft.com/office/drawing/2014/main" id="{0FE7B6C5-BDDA-BACD-5D44-34939EA20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14" name="Picture 26">
          <a:extLst>
            <a:ext uri="{FF2B5EF4-FFF2-40B4-BE49-F238E27FC236}">
              <a16:creationId xmlns:a16="http://schemas.microsoft.com/office/drawing/2014/main" id="{C8E67DD3-5AF5-567F-CDEC-60C066CE6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15" name="Picture 27">
          <a:extLst>
            <a:ext uri="{FF2B5EF4-FFF2-40B4-BE49-F238E27FC236}">
              <a16:creationId xmlns:a16="http://schemas.microsoft.com/office/drawing/2014/main" id="{116EA08E-6BE5-440C-0E40-6AA9FD9E4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16" name="Picture 28">
          <a:extLst>
            <a:ext uri="{FF2B5EF4-FFF2-40B4-BE49-F238E27FC236}">
              <a16:creationId xmlns:a16="http://schemas.microsoft.com/office/drawing/2014/main" id="{9342C749-5721-9FE1-8CEC-8019058AA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17" name="Picture 29">
          <a:extLst>
            <a:ext uri="{FF2B5EF4-FFF2-40B4-BE49-F238E27FC236}">
              <a16:creationId xmlns:a16="http://schemas.microsoft.com/office/drawing/2014/main" id="{B3470654-E18B-A4A4-3AAD-C82FBA1EE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18" name="Picture 30">
          <a:extLst>
            <a:ext uri="{FF2B5EF4-FFF2-40B4-BE49-F238E27FC236}">
              <a16:creationId xmlns:a16="http://schemas.microsoft.com/office/drawing/2014/main" id="{4EBE8B02-C930-595D-2480-7B091B3AE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19" name="Picture 31">
          <a:extLst>
            <a:ext uri="{FF2B5EF4-FFF2-40B4-BE49-F238E27FC236}">
              <a16:creationId xmlns:a16="http://schemas.microsoft.com/office/drawing/2014/main" id="{89D20536-9019-3344-A926-23080F140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20" name="Picture 32">
          <a:extLst>
            <a:ext uri="{FF2B5EF4-FFF2-40B4-BE49-F238E27FC236}">
              <a16:creationId xmlns:a16="http://schemas.microsoft.com/office/drawing/2014/main" id="{0D6977FD-0140-92CB-342C-15D4B8DBE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21" name="Picture 33">
          <a:extLst>
            <a:ext uri="{FF2B5EF4-FFF2-40B4-BE49-F238E27FC236}">
              <a16:creationId xmlns:a16="http://schemas.microsoft.com/office/drawing/2014/main" id="{94993608-AB7A-E565-84BF-0481428F1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22" name="Picture 34">
          <a:extLst>
            <a:ext uri="{FF2B5EF4-FFF2-40B4-BE49-F238E27FC236}">
              <a16:creationId xmlns:a16="http://schemas.microsoft.com/office/drawing/2014/main" id="{A29CB515-53D3-AAF0-C7F2-3DAD2FF7F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23" name="Picture 35">
          <a:extLst>
            <a:ext uri="{FF2B5EF4-FFF2-40B4-BE49-F238E27FC236}">
              <a16:creationId xmlns:a16="http://schemas.microsoft.com/office/drawing/2014/main" id="{F916DC57-F169-F1B2-8985-4F72A039F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24" name="Picture 60">
          <a:extLst>
            <a:ext uri="{FF2B5EF4-FFF2-40B4-BE49-F238E27FC236}">
              <a16:creationId xmlns:a16="http://schemas.microsoft.com/office/drawing/2014/main" id="{9DECD976-CF86-6A46-7FC8-CB8946136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25" name="Picture 61">
          <a:extLst>
            <a:ext uri="{FF2B5EF4-FFF2-40B4-BE49-F238E27FC236}">
              <a16:creationId xmlns:a16="http://schemas.microsoft.com/office/drawing/2014/main" id="{E5687489-3CF2-5B37-7673-4F493FFAE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26" name="Picture 62">
          <a:extLst>
            <a:ext uri="{FF2B5EF4-FFF2-40B4-BE49-F238E27FC236}">
              <a16:creationId xmlns:a16="http://schemas.microsoft.com/office/drawing/2014/main" id="{C043EC8E-2125-A02F-EBA6-D9EAE614A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27" name="Picture 63">
          <a:extLst>
            <a:ext uri="{FF2B5EF4-FFF2-40B4-BE49-F238E27FC236}">
              <a16:creationId xmlns:a16="http://schemas.microsoft.com/office/drawing/2014/main" id="{704D2BFD-4519-AD0D-BDF1-CC8403659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28" name="Picture 64">
          <a:extLst>
            <a:ext uri="{FF2B5EF4-FFF2-40B4-BE49-F238E27FC236}">
              <a16:creationId xmlns:a16="http://schemas.microsoft.com/office/drawing/2014/main" id="{66535C70-2B96-C815-5B43-C35326DBF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29" name="Picture 65">
          <a:extLst>
            <a:ext uri="{FF2B5EF4-FFF2-40B4-BE49-F238E27FC236}">
              <a16:creationId xmlns:a16="http://schemas.microsoft.com/office/drawing/2014/main" id="{D03185F6-7DE8-A7E4-4FCC-06BCDE154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30" name="Picture 66">
          <a:extLst>
            <a:ext uri="{FF2B5EF4-FFF2-40B4-BE49-F238E27FC236}">
              <a16:creationId xmlns:a16="http://schemas.microsoft.com/office/drawing/2014/main" id="{E3F56544-5A7E-3502-D6CB-0943B0BB8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31" name="Picture 67">
          <a:extLst>
            <a:ext uri="{FF2B5EF4-FFF2-40B4-BE49-F238E27FC236}">
              <a16:creationId xmlns:a16="http://schemas.microsoft.com/office/drawing/2014/main" id="{BDDB862C-D235-D143-C9B8-A277E3587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32" name="Picture 68">
          <a:extLst>
            <a:ext uri="{FF2B5EF4-FFF2-40B4-BE49-F238E27FC236}">
              <a16:creationId xmlns:a16="http://schemas.microsoft.com/office/drawing/2014/main" id="{14C623D9-7DB3-9306-A0BA-C95BD9E8A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33" name="Picture 69">
          <a:extLst>
            <a:ext uri="{FF2B5EF4-FFF2-40B4-BE49-F238E27FC236}">
              <a16:creationId xmlns:a16="http://schemas.microsoft.com/office/drawing/2014/main" id="{DB04739B-034B-9948-BBCF-B160BCB12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34" name="Picture 70">
          <a:extLst>
            <a:ext uri="{FF2B5EF4-FFF2-40B4-BE49-F238E27FC236}">
              <a16:creationId xmlns:a16="http://schemas.microsoft.com/office/drawing/2014/main" id="{EFF2A846-BD63-F814-780E-A6B4DF405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35" name="Picture 71">
          <a:extLst>
            <a:ext uri="{FF2B5EF4-FFF2-40B4-BE49-F238E27FC236}">
              <a16:creationId xmlns:a16="http://schemas.microsoft.com/office/drawing/2014/main" id="{7B382005-9EEE-8844-A209-DA8E5A789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36" name="Picture 72">
          <a:extLst>
            <a:ext uri="{FF2B5EF4-FFF2-40B4-BE49-F238E27FC236}">
              <a16:creationId xmlns:a16="http://schemas.microsoft.com/office/drawing/2014/main" id="{CD855AF4-A2D3-52C0-74BD-FEC38D431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37" name="Picture 73">
          <a:extLst>
            <a:ext uri="{FF2B5EF4-FFF2-40B4-BE49-F238E27FC236}">
              <a16:creationId xmlns:a16="http://schemas.microsoft.com/office/drawing/2014/main" id="{5CC9ABEB-3ACC-3D0E-2A94-78F5B1A09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38" name="Picture 74">
          <a:extLst>
            <a:ext uri="{FF2B5EF4-FFF2-40B4-BE49-F238E27FC236}">
              <a16:creationId xmlns:a16="http://schemas.microsoft.com/office/drawing/2014/main" id="{27C61F0B-E483-71E8-EE3F-DF282EA8C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49</xdr:row>
      <xdr:rowOff>0</xdr:rowOff>
    </xdr:from>
    <xdr:to>
      <xdr:col>52</xdr:col>
      <xdr:colOff>0</xdr:colOff>
      <xdr:row>49</xdr:row>
      <xdr:rowOff>0</xdr:rowOff>
    </xdr:to>
    <xdr:pic>
      <xdr:nvPicPr>
        <xdr:cNvPr id="284039" name="Picture 75">
          <a:extLst>
            <a:ext uri="{FF2B5EF4-FFF2-40B4-BE49-F238E27FC236}">
              <a16:creationId xmlns:a16="http://schemas.microsoft.com/office/drawing/2014/main" id="{EF58B2FE-4F61-2FC6-6A84-E995C0455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2600" y="1767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279400</xdr:colOff>
          <xdr:row>0</xdr:row>
          <xdr:rowOff>127000</xdr:rowOff>
        </xdr:from>
        <xdr:to>
          <xdr:col>21</xdr:col>
          <xdr:colOff>19050</xdr:colOff>
          <xdr:row>1</xdr:row>
          <xdr:rowOff>495300</xdr:rowOff>
        </xdr:to>
        <xdr:sp macro="" textlink="">
          <xdr:nvSpPr>
            <xdr:cNvPr id="130173" name="Object 125" hidden="1">
              <a:extLst>
                <a:ext uri="{63B3BB69-23CF-44E3-9099-C40C66FF867C}">
                  <a14:compatExt spid="_x0000_s130173"/>
                </a:ext>
                <a:ext uri="{FF2B5EF4-FFF2-40B4-BE49-F238E27FC236}">
                  <a16:creationId xmlns:a16="http://schemas.microsoft.com/office/drawing/2014/main" id="{2BF9117A-9E3F-5F2A-65EF-9B59DF2207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38261" name="Picture 1">
          <a:extLst>
            <a:ext uri="{FF2B5EF4-FFF2-40B4-BE49-F238E27FC236}">
              <a16:creationId xmlns:a16="http://schemas.microsoft.com/office/drawing/2014/main" id="{8CE8B9A5-C995-2432-66C8-F3B86FE91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10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406400</xdr:colOff>
      <xdr:row>0</xdr:row>
      <xdr:rowOff>0</xdr:rowOff>
    </xdr:to>
    <xdr:pic>
      <xdr:nvPicPr>
        <xdr:cNvPr id="238262" name="Picture 2">
          <a:extLst>
            <a:ext uri="{FF2B5EF4-FFF2-40B4-BE49-F238E27FC236}">
              <a16:creationId xmlns:a16="http://schemas.microsoft.com/office/drawing/2014/main" id="{708B918B-76E2-1414-2CA2-39B1590BC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38263" name="Picture 3">
          <a:extLst>
            <a:ext uri="{FF2B5EF4-FFF2-40B4-BE49-F238E27FC236}">
              <a16:creationId xmlns:a16="http://schemas.microsoft.com/office/drawing/2014/main" id="{E929D0A8-ED59-0A5D-62A2-1F93CF389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38264" name="Picture 4">
          <a:extLst>
            <a:ext uri="{FF2B5EF4-FFF2-40B4-BE49-F238E27FC236}">
              <a16:creationId xmlns:a16="http://schemas.microsoft.com/office/drawing/2014/main" id="{71516D9E-5497-0DB8-00AE-C2494E7AA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38265" name="Picture 5">
          <a:extLst>
            <a:ext uri="{FF2B5EF4-FFF2-40B4-BE49-F238E27FC236}">
              <a16:creationId xmlns:a16="http://schemas.microsoft.com/office/drawing/2014/main" id="{0BBACEEB-6E7A-8251-87BD-78488AC0B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10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101600</xdr:colOff>
      <xdr:row>0</xdr:row>
      <xdr:rowOff>0</xdr:rowOff>
    </xdr:from>
    <xdr:to>
      <xdr:col>15</xdr:col>
      <xdr:colOff>508000</xdr:colOff>
      <xdr:row>0</xdr:row>
      <xdr:rowOff>0</xdr:rowOff>
    </xdr:to>
    <xdr:pic>
      <xdr:nvPicPr>
        <xdr:cNvPr id="238266" name="Picture 6">
          <a:extLst>
            <a:ext uri="{FF2B5EF4-FFF2-40B4-BE49-F238E27FC236}">
              <a16:creationId xmlns:a16="http://schemas.microsoft.com/office/drawing/2014/main" id="{1181CDD6-1C37-6E19-8A86-4340CEAAA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0"/>
          <a:ext cx="635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438150</xdr:colOff>
      <xdr:row>0</xdr:row>
      <xdr:rowOff>0</xdr:rowOff>
    </xdr:from>
    <xdr:to>
      <xdr:col>16</xdr:col>
      <xdr:colOff>88900</xdr:colOff>
      <xdr:row>0</xdr:row>
      <xdr:rowOff>0</xdr:rowOff>
    </xdr:to>
    <xdr:pic>
      <xdr:nvPicPr>
        <xdr:cNvPr id="238267" name="Picture 7">
          <a:extLst>
            <a:ext uri="{FF2B5EF4-FFF2-40B4-BE49-F238E27FC236}">
              <a16:creationId xmlns:a16="http://schemas.microsoft.com/office/drawing/2014/main" id="{C7EFE350-7647-FF7A-70F5-F369A662F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0"/>
          <a:ext cx="457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0</xdr:colOff>
      <xdr:row>0</xdr:row>
      <xdr:rowOff>0</xdr:rowOff>
    </xdr:from>
    <xdr:to>
      <xdr:col>22</xdr:col>
      <xdr:colOff>406400</xdr:colOff>
      <xdr:row>0</xdr:row>
      <xdr:rowOff>0</xdr:rowOff>
    </xdr:to>
    <xdr:pic>
      <xdr:nvPicPr>
        <xdr:cNvPr id="238268" name="Picture 8">
          <a:extLst>
            <a:ext uri="{FF2B5EF4-FFF2-40B4-BE49-F238E27FC236}">
              <a16:creationId xmlns:a16="http://schemas.microsoft.com/office/drawing/2014/main" id="{76F5F55B-AF5A-045A-573A-345794489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247650</xdr:colOff>
      <xdr:row>0</xdr:row>
      <xdr:rowOff>0</xdr:rowOff>
    </xdr:from>
    <xdr:to>
      <xdr:col>18</xdr:col>
      <xdr:colOff>368300</xdr:colOff>
      <xdr:row>0</xdr:row>
      <xdr:rowOff>0</xdr:rowOff>
    </xdr:to>
    <xdr:sp macro="" textlink="">
      <xdr:nvSpPr>
        <xdr:cNvPr id="238269" name="AutoShape 9">
          <a:extLst>
            <a:ext uri="{FF2B5EF4-FFF2-40B4-BE49-F238E27FC236}">
              <a16:creationId xmlns:a16="http://schemas.microsoft.com/office/drawing/2014/main" id="{24F0C09B-7CA6-5FE3-A895-AEB17188E06F}"/>
            </a:ext>
          </a:extLst>
        </xdr:cNvPr>
        <xdr:cNvSpPr>
          <a:spLocks/>
        </xdr:cNvSpPr>
      </xdr:nvSpPr>
      <xdr:spPr bwMode="auto">
        <a:xfrm>
          <a:off x="10382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844550</xdr:colOff>
      <xdr:row>0</xdr:row>
      <xdr:rowOff>0</xdr:rowOff>
    </xdr:from>
    <xdr:to>
      <xdr:col>4</xdr:col>
      <xdr:colOff>69850</xdr:colOff>
      <xdr:row>0</xdr:row>
      <xdr:rowOff>0</xdr:rowOff>
    </xdr:to>
    <xdr:sp macro="" textlink="">
      <xdr:nvSpPr>
        <xdr:cNvPr id="238270" name="AutoShape 10">
          <a:extLst>
            <a:ext uri="{FF2B5EF4-FFF2-40B4-BE49-F238E27FC236}">
              <a16:creationId xmlns:a16="http://schemas.microsoft.com/office/drawing/2014/main" id="{4279217B-70B0-6F8B-B7C4-C2B33CD4C8D3}"/>
            </a:ext>
          </a:extLst>
        </xdr:cNvPr>
        <xdr:cNvSpPr>
          <a:spLocks/>
        </xdr:cNvSpPr>
      </xdr:nvSpPr>
      <xdr:spPr bwMode="auto">
        <a:xfrm>
          <a:off x="271145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247650</xdr:colOff>
      <xdr:row>0</xdr:row>
      <xdr:rowOff>0</xdr:rowOff>
    </xdr:from>
    <xdr:to>
      <xdr:col>18</xdr:col>
      <xdr:colOff>368300</xdr:colOff>
      <xdr:row>0</xdr:row>
      <xdr:rowOff>0</xdr:rowOff>
    </xdr:to>
    <xdr:sp macro="" textlink="">
      <xdr:nvSpPr>
        <xdr:cNvPr id="238271" name="AutoShape 11">
          <a:extLst>
            <a:ext uri="{FF2B5EF4-FFF2-40B4-BE49-F238E27FC236}">
              <a16:creationId xmlns:a16="http://schemas.microsoft.com/office/drawing/2014/main" id="{80A68C93-76CF-31AD-129F-4C8CAACB2EAA}"/>
            </a:ext>
          </a:extLst>
        </xdr:cNvPr>
        <xdr:cNvSpPr>
          <a:spLocks/>
        </xdr:cNvSpPr>
      </xdr:nvSpPr>
      <xdr:spPr bwMode="auto">
        <a:xfrm>
          <a:off x="10382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641350</xdr:colOff>
      <xdr:row>0</xdr:row>
      <xdr:rowOff>0</xdr:rowOff>
    </xdr:from>
    <xdr:to>
      <xdr:col>4</xdr:col>
      <xdr:colOff>38100</xdr:colOff>
      <xdr:row>0</xdr:row>
      <xdr:rowOff>0</xdr:rowOff>
    </xdr:to>
    <xdr:sp macro="" textlink="">
      <xdr:nvSpPr>
        <xdr:cNvPr id="238272" name="AutoShape 12">
          <a:extLst>
            <a:ext uri="{FF2B5EF4-FFF2-40B4-BE49-F238E27FC236}">
              <a16:creationId xmlns:a16="http://schemas.microsoft.com/office/drawing/2014/main" id="{D9F4298C-EBAD-A126-6AC4-29525C432029}"/>
            </a:ext>
          </a:extLst>
        </xdr:cNvPr>
        <xdr:cNvSpPr>
          <a:spLocks/>
        </xdr:cNvSpPr>
      </xdr:nvSpPr>
      <xdr:spPr bwMode="auto">
        <a:xfrm>
          <a:off x="2711450" y="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0</xdr:colOff>
      <xdr:row>0</xdr:row>
      <xdr:rowOff>0</xdr:rowOff>
    </xdr:from>
    <xdr:to>
      <xdr:col>2</xdr:col>
      <xdr:colOff>508000</xdr:colOff>
      <xdr:row>0</xdr:row>
      <xdr:rowOff>0</xdr:rowOff>
    </xdr:to>
    <xdr:pic>
      <xdr:nvPicPr>
        <xdr:cNvPr id="238273" name="Picture 13">
          <a:extLst>
            <a:ext uri="{FF2B5EF4-FFF2-40B4-BE49-F238E27FC236}">
              <a16:creationId xmlns:a16="http://schemas.microsoft.com/office/drawing/2014/main" id="{46F0C684-86FB-ACBD-6C0F-EC4E0A42B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7050" y="0"/>
          <a:ext cx="508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122</xdr:row>
      <xdr:rowOff>0</xdr:rowOff>
    </xdr:from>
    <xdr:to>
      <xdr:col>33</xdr:col>
      <xdr:colOff>0</xdr:colOff>
      <xdr:row>122</xdr:row>
      <xdr:rowOff>0</xdr:rowOff>
    </xdr:to>
    <xdr:pic>
      <xdr:nvPicPr>
        <xdr:cNvPr id="238274" name="Picture 14">
          <a:extLst>
            <a:ext uri="{FF2B5EF4-FFF2-40B4-BE49-F238E27FC236}">
              <a16:creationId xmlns:a16="http://schemas.microsoft.com/office/drawing/2014/main" id="{F57F477D-E92B-9ACC-26C7-BE23079A9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5486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122</xdr:row>
      <xdr:rowOff>0</xdr:rowOff>
    </xdr:from>
    <xdr:to>
      <xdr:col>33</xdr:col>
      <xdr:colOff>0</xdr:colOff>
      <xdr:row>122</xdr:row>
      <xdr:rowOff>0</xdr:rowOff>
    </xdr:to>
    <xdr:pic>
      <xdr:nvPicPr>
        <xdr:cNvPr id="238275" name="Picture 15">
          <a:extLst>
            <a:ext uri="{FF2B5EF4-FFF2-40B4-BE49-F238E27FC236}">
              <a16:creationId xmlns:a16="http://schemas.microsoft.com/office/drawing/2014/main" id="{2824B927-CCD4-AA04-6286-7B13143AB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5486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122</xdr:row>
      <xdr:rowOff>0</xdr:rowOff>
    </xdr:from>
    <xdr:to>
      <xdr:col>33</xdr:col>
      <xdr:colOff>0</xdr:colOff>
      <xdr:row>122</xdr:row>
      <xdr:rowOff>0</xdr:rowOff>
    </xdr:to>
    <xdr:pic>
      <xdr:nvPicPr>
        <xdr:cNvPr id="238276" name="Picture 16">
          <a:extLst>
            <a:ext uri="{FF2B5EF4-FFF2-40B4-BE49-F238E27FC236}">
              <a16:creationId xmlns:a16="http://schemas.microsoft.com/office/drawing/2014/main" id="{9DAD15B5-660E-17C7-0E44-96B19AD5B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5486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65</xdr:col>
      <xdr:colOff>0</xdr:colOff>
      <xdr:row>17</xdr:row>
      <xdr:rowOff>0</xdr:rowOff>
    </xdr:from>
    <xdr:to>
      <xdr:col>65</xdr:col>
      <xdr:colOff>0</xdr:colOff>
      <xdr:row>17</xdr:row>
      <xdr:rowOff>0</xdr:rowOff>
    </xdr:to>
    <xdr:pic>
      <xdr:nvPicPr>
        <xdr:cNvPr id="238277" name="Picture 17">
          <a:extLst>
            <a:ext uri="{FF2B5EF4-FFF2-40B4-BE49-F238E27FC236}">
              <a16:creationId xmlns:a16="http://schemas.microsoft.com/office/drawing/2014/main" id="{383398E8-BF08-AA42-8B42-7FEE4BE4D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74900" y="3276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122</xdr:row>
      <xdr:rowOff>0</xdr:rowOff>
    </xdr:from>
    <xdr:to>
      <xdr:col>33</xdr:col>
      <xdr:colOff>0</xdr:colOff>
      <xdr:row>122</xdr:row>
      <xdr:rowOff>0</xdr:rowOff>
    </xdr:to>
    <xdr:pic>
      <xdr:nvPicPr>
        <xdr:cNvPr id="238278" name="Picture 18">
          <a:extLst>
            <a:ext uri="{FF2B5EF4-FFF2-40B4-BE49-F238E27FC236}">
              <a16:creationId xmlns:a16="http://schemas.microsoft.com/office/drawing/2014/main" id="{03272AAD-DDFF-D830-8F54-448C24C25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5486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122</xdr:row>
      <xdr:rowOff>0</xdr:rowOff>
    </xdr:from>
    <xdr:to>
      <xdr:col>33</xdr:col>
      <xdr:colOff>0</xdr:colOff>
      <xdr:row>122</xdr:row>
      <xdr:rowOff>0</xdr:rowOff>
    </xdr:to>
    <xdr:pic>
      <xdr:nvPicPr>
        <xdr:cNvPr id="238279" name="Picture 19">
          <a:extLst>
            <a:ext uri="{FF2B5EF4-FFF2-40B4-BE49-F238E27FC236}">
              <a16:creationId xmlns:a16="http://schemas.microsoft.com/office/drawing/2014/main" id="{8B07BAFB-856D-BABE-E7E7-4E40F15E6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5486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122</xdr:row>
      <xdr:rowOff>0</xdr:rowOff>
    </xdr:from>
    <xdr:to>
      <xdr:col>33</xdr:col>
      <xdr:colOff>0</xdr:colOff>
      <xdr:row>122</xdr:row>
      <xdr:rowOff>0</xdr:rowOff>
    </xdr:to>
    <xdr:pic>
      <xdr:nvPicPr>
        <xdr:cNvPr id="238280" name="Picture 20">
          <a:extLst>
            <a:ext uri="{FF2B5EF4-FFF2-40B4-BE49-F238E27FC236}">
              <a16:creationId xmlns:a16="http://schemas.microsoft.com/office/drawing/2014/main" id="{A6ABBA95-4C16-2625-C1DB-5627FDE33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5486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pic>
      <xdr:nvPicPr>
        <xdr:cNvPr id="238281" name="Picture 21">
          <a:extLst>
            <a:ext uri="{FF2B5EF4-FFF2-40B4-BE49-F238E27FC236}">
              <a16:creationId xmlns:a16="http://schemas.microsoft.com/office/drawing/2014/main" id="{C644A45E-C020-3884-871C-988E06056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081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38282" name="AutoShape 22">
          <a:extLst>
            <a:ext uri="{FF2B5EF4-FFF2-40B4-BE49-F238E27FC236}">
              <a16:creationId xmlns:a16="http://schemas.microsoft.com/office/drawing/2014/main" id="{9C3A2EEB-3D43-F735-68C7-2B5D519EB24B}"/>
            </a:ext>
          </a:extLst>
        </xdr:cNvPr>
        <xdr:cNvSpPr>
          <a:spLocks/>
        </xdr:cNvSpPr>
      </xdr:nvSpPr>
      <xdr:spPr bwMode="auto">
        <a:xfrm>
          <a:off x="267081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38283" name="AutoShape 23">
          <a:extLst>
            <a:ext uri="{FF2B5EF4-FFF2-40B4-BE49-F238E27FC236}">
              <a16:creationId xmlns:a16="http://schemas.microsoft.com/office/drawing/2014/main" id="{3D0F4A97-75D5-946D-1F4C-FBC32E281349}"/>
            </a:ext>
          </a:extLst>
        </xdr:cNvPr>
        <xdr:cNvSpPr>
          <a:spLocks/>
        </xdr:cNvSpPr>
      </xdr:nvSpPr>
      <xdr:spPr bwMode="auto">
        <a:xfrm>
          <a:off x="267081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62</xdr:col>
      <xdr:colOff>406400</xdr:colOff>
      <xdr:row>0</xdr:row>
      <xdr:rowOff>0</xdr:rowOff>
    </xdr:to>
    <xdr:pic>
      <xdr:nvPicPr>
        <xdr:cNvPr id="238284" name="Picture 24">
          <a:extLst>
            <a:ext uri="{FF2B5EF4-FFF2-40B4-BE49-F238E27FC236}">
              <a16:creationId xmlns:a16="http://schemas.microsoft.com/office/drawing/2014/main" id="{4E893E8C-B7D3-FED2-767B-9A513CCAE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715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58</xdr:col>
      <xdr:colOff>0</xdr:colOff>
      <xdr:row>0</xdr:row>
      <xdr:rowOff>0</xdr:rowOff>
    </xdr:from>
    <xdr:to>
      <xdr:col>58</xdr:col>
      <xdr:colOff>0</xdr:colOff>
      <xdr:row>0</xdr:row>
      <xdr:rowOff>0</xdr:rowOff>
    </xdr:to>
    <xdr:sp macro="" textlink="">
      <xdr:nvSpPr>
        <xdr:cNvPr id="238285" name="AutoShape 25">
          <a:extLst>
            <a:ext uri="{FF2B5EF4-FFF2-40B4-BE49-F238E27FC236}">
              <a16:creationId xmlns:a16="http://schemas.microsoft.com/office/drawing/2014/main" id="{A21D8CF6-673C-4B9B-ECA5-BA854E687465}"/>
            </a:ext>
          </a:extLst>
        </xdr:cNvPr>
        <xdr:cNvSpPr>
          <a:spLocks/>
        </xdr:cNvSpPr>
      </xdr:nvSpPr>
      <xdr:spPr bwMode="auto">
        <a:xfrm>
          <a:off x="248666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58</xdr:col>
      <xdr:colOff>0</xdr:colOff>
      <xdr:row>0</xdr:row>
      <xdr:rowOff>0</xdr:rowOff>
    </xdr:from>
    <xdr:to>
      <xdr:col>58</xdr:col>
      <xdr:colOff>0</xdr:colOff>
      <xdr:row>0</xdr:row>
      <xdr:rowOff>0</xdr:rowOff>
    </xdr:to>
    <xdr:sp macro="" textlink="">
      <xdr:nvSpPr>
        <xdr:cNvPr id="238286" name="AutoShape 26">
          <a:extLst>
            <a:ext uri="{FF2B5EF4-FFF2-40B4-BE49-F238E27FC236}">
              <a16:creationId xmlns:a16="http://schemas.microsoft.com/office/drawing/2014/main" id="{529254DE-C520-E620-9E23-525D769D2CCE}"/>
            </a:ext>
          </a:extLst>
        </xdr:cNvPr>
        <xdr:cNvSpPr>
          <a:spLocks/>
        </xdr:cNvSpPr>
      </xdr:nvSpPr>
      <xdr:spPr bwMode="auto">
        <a:xfrm>
          <a:off x="248666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406400</xdr:colOff>
      <xdr:row>0</xdr:row>
      <xdr:rowOff>0</xdr:rowOff>
    </xdr:to>
    <xdr:pic>
      <xdr:nvPicPr>
        <xdr:cNvPr id="238287" name="Picture 27">
          <a:extLst>
            <a:ext uri="{FF2B5EF4-FFF2-40B4-BE49-F238E27FC236}">
              <a16:creationId xmlns:a16="http://schemas.microsoft.com/office/drawing/2014/main" id="{73927A65-20CD-9529-8C0A-429F644E3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274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56</xdr:col>
      <xdr:colOff>0</xdr:colOff>
      <xdr:row>0</xdr:row>
      <xdr:rowOff>0</xdr:rowOff>
    </xdr:from>
    <xdr:to>
      <xdr:col>57</xdr:col>
      <xdr:colOff>406400</xdr:colOff>
      <xdr:row>0</xdr:row>
      <xdr:rowOff>0</xdr:rowOff>
    </xdr:to>
    <xdr:pic>
      <xdr:nvPicPr>
        <xdr:cNvPr id="238288" name="Picture 28">
          <a:extLst>
            <a:ext uri="{FF2B5EF4-FFF2-40B4-BE49-F238E27FC236}">
              <a16:creationId xmlns:a16="http://schemas.microsoft.com/office/drawing/2014/main" id="{9514A359-1B6B-E0B9-2A26-F9F4D0553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53</xdr:col>
      <xdr:colOff>247650</xdr:colOff>
      <xdr:row>0</xdr:row>
      <xdr:rowOff>0</xdr:rowOff>
    </xdr:from>
    <xdr:to>
      <xdr:col>53</xdr:col>
      <xdr:colOff>368300</xdr:colOff>
      <xdr:row>0</xdr:row>
      <xdr:rowOff>0</xdr:rowOff>
    </xdr:to>
    <xdr:sp macro="" textlink="">
      <xdr:nvSpPr>
        <xdr:cNvPr id="238289" name="AutoShape 29">
          <a:extLst>
            <a:ext uri="{FF2B5EF4-FFF2-40B4-BE49-F238E27FC236}">
              <a16:creationId xmlns:a16="http://schemas.microsoft.com/office/drawing/2014/main" id="{D7AADA2A-61ED-B324-F7F2-BEAE6C5AB753}"/>
            </a:ext>
          </a:extLst>
        </xdr:cNvPr>
        <xdr:cNvSpPr>
          <a:spLocks/>
        </xdr:cNvSpPr>
      </xdr:nvSpPr>
      <xdr:spPr bwMode="auto">
        <a:xfrm>
          <a:off x="23272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53</xdr:col>
      <xdr:colOff>247650</xdr:colOff>
      <xdr:row>0</xdr:row>
      <xdr:rowOff>0</xdr:rowOff>
    </xdr:from>
    <xdr:to>
      <xdr:col>53</xdr:col>
      <xdr:colOff>368300</xdr:colOff>
      <xdr:row>0</xdr:row>
      <xdr:rowOff>0</xdr:rowOff>
    </xdr:to>
    <xdr:sp macro="" textlink="">
      <xdr:nvSpPr>
        <xdr:cNvPr id="238290" name="AutoShape 30">
          <a:extLst>
            <a:ext uri="{FF2B5EF4-FFF2-40B4-BE49-F238E27FC236}">
              <a16:creationId xmlns:a16="http://schemas.microsoft.com/office/drawing/2014/main" id="{8801A4B1-7B08-D534-8ACC-388E2DD48F17}"/>
            </a:ext>
          </a:extLst>
        </xdr:cNvPr>
        <xdr:cNvSpPr>
          <a:spLocks/>
        </xdr:cNvSpPr>
      </xdr:nvSpPr>
      <xdr:spPr bwMode="auto">
        <a:xfrm>
          <a:off x="23272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122</xdr:row>
      <xdr:rowOff>0</xdr:rowOff>
    </xdr:from>
    <xdr:to>
      <xdr:col>1</xdr:col>
      <xdr:colOff>50800</xdr:colOff>
      <xdr:row>122</xdr:row>
      <xdr:rowOff>0</xdr:rowOff>
    </xdr:to>
    <xdr:sp macro="" textlink="">
      <xdr:nvSpPr>
        <xdr:cNvPr id="238291" name="AutoShape 74">
          <a:extLst>
            <a:ext uri="{FF2B5EF4-FFF2-40B4-BE49-F238E27FC236}">
              <a16:creationId xmlns:a16="http://schemas.microsoft.com/office/drawing/2014/main" id="{9EBFCAB1-A652-E8EE-47CC-76335AF9DC4F}"/>
            </a:ext>
          </a:extLst>
        </xdr:cNvPr>
        <xdr:cNvSpPr>
          <a:spLocks/>
        </xdr:cNvSpPr>
      </xdr:nvSpPr>
      <xdr:spPr bwMode="auto">
        <a:xfrm>
          <a:off x="1136650" y="5548630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336550</xdr:colOff>
      <xdr:row>122</xdr:row>
      <xdr:rowOff>0</xdr:rowOff>
    </xdr:from>
    <xdr:to>
      <xdr:col>18</xdr:col>
      <xdr:colOff>57150</xdr:colOff>
      <xdr:row>122</xdr:row>
      <xdr:rowOff>0</xdr:rowOff>
    </xdr:to>
    <xdr:sp macro="" textlink="">
      <xdr:nvSpPr>
        <xdr:cNvPr id="238292" name="AutoShape 75">
          <a:extLst>
            <a:ext uri="{FF2B5EF4-FFF2-40B4-BE49-F238E27FC236}">
              <a16:creationId xmlns:a16="http://schemas.microsoft.com/office/drawing/2014/main" id="{B2C70197-A98F-7211-8ED9-2511E9BCBA36}"/>
            </a:ext>
          </a:extLst>
        </xdr:cNvPr>
        <xdr:cNvSpPr>
          <a:spLocks/>
        </xdr:cNvSpPr>
      </xdr:nvSpPr>
      <xdr:spPr bwMode="auto">
        <a:xfrm>
          <a:off x="10102850" y="55486300"/>
          <a:ext cx="889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102</xdr:row>
      <xdr:rowOff>0</xdr:rowOff>
    </xdr:from>
    <xdr:to>
      <xdr:col>1</xdr:col>
      <xdr:colOff>50800</xdr:colOff>
      <xdr:row>102</xdr:row>
      <xdr:rowOff>0</xdr:rowOff>
    </xdr:to>
    <xdr:sp macro="" textlink="">
      <xdr:nvSpPr>
        <xdr:cNvPr id="238293" name="AutoShape 76">
          <a:extLst>
            <a:ext uri="{FF2B5EF4-FFF2-40B4-BE49-F238E27FC236}">
              <a16:creationId xmlns:a16="http://schemas.microsoft.com/office/drawing/2014/main" id="{C7F9978B-C91B-D658-413A-7BBEB249E213}"/>
            </a:ext>
          </a:extLst>
        </xdr:cNvPr>
        <xdr:cNvSpPr>
          <a:spLocks/>
        </xdr:cNvSpPr>
      </xdr:nvSpPr>
      <xdr:spPr bwMode="auto">
        <a:xfrm>
          <a:off x="1136650" y="4545330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336550</xdr:colOff>
      <xdr:row>102</xdr:row>
      <xdr:rowOff>0</xdr:rowOff>
    </xdr:from>
    <xdr:to>
      <xdr:col>18</xdr:col>
      <xdr:colOff>57150</xdr:colOff>
      <xdr:row>102</xdr:row>
      <xdr:rowOff>0</xdr:rowOff>
    </xdr:to>
    <xdr:sp macro="" textlink="">
      <xdr:nvSpPr>
        <xdr:cNvPr id="238294" name="AutoShape 77">
          <a:extLst>
            <a:ext uri="{FF2B5EF4-FFF2-40B4-BE49-F238E27FC236}">
              <a16:creationId xmlns:a16="http://schemas.microsoft.com/office/drawing/2014/main" id="{3D22D1DB-78E4-4C56-E399-430920B8FF9B}"/>
            </a:ext>
          </a:extLst>
        </xdr:cNvPr>
        <xdr:cNvSpPr>
          <a:spLocks/>
        </xdr:cNvSpPr>
      </xdr:nvSpPr>
      <xdr:spPr bwMode="auto">
        <a:xfrm>
          <a:off x="10102850" y="45453300"/>
          <a:ext cx="889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82</xdr:row>
      <xdr:rowOff>0</xdr:rowOff>
    </xdr:from>
    <xdr:to>
      <xdr:col>1</xdr:col>
      <xdr:colOff>50800</xdr:colOff>
      <xdr:row>82</xdr:row>
      <xdr:rowOff>0</xdr:rowOff>
    </xdr:to>
    <xdr:sp macro="" textlink="">
      <xdr:nvSpPr>
        <xdr:cNvPr id="238295" name="AutoShape 78">
          <a:extLst>
            <a:ext uri="{FF2B5EF4-FFF2-40B4-BE49-F238E27FC236}">
              <a16:creationId xmlns:a16="http://schemas.microsoft.com/office/drawing/2014/main" id="{FABB2C99-F5BB-6286-4DA4-776DE48CBBD1}"/>
            </a:ext>
          </a:extLst>
        </xdr:cNvPr>
        <xdr:cNvSpPr>
          <a:spLocks/>
        </xdr:cNvSpPr>
      </xdr:nvSpPr>
      <xdr:spPr bwMode="auto">
        <a:xfrm>
          <a:off x="1136650" y="3542030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336550</xdr:colOff>
      <xdr:row>82</xdr:row>
      <xdr:rowOff>0</xdr:rowOff>
    </xdr:from>
    <xdr:to>
      <xdr:col>18</xdr:col>
      <xdr:colOff>57150</xdr:colOff>
      <xdr:row>82</xdr:row>
      <xdr:rowOff>0</xdr:rowOff>
    </xdr:to>
    <xdr:sp macro="" textlink="">
      <xdr:nvSpPr>
        <xdr:cNvPr id="238296" name="AutoShape 79">
          <a:extLst>
            <a:ext uri="{FF2B5EF4-FFF2-40B4-BE49-F238E27FC236}">
              <a16:creationId xmlns:a16="http://schemas.microsoft.com/office/drawing/2014/main" id="{D0B80547-F30D-50F9-9E83-3E10BCBCB974}"/>
            </a:ext>
          </a:extLst>
        </xdr:cNvPr>
        <xdr:cNvSpPr>
          <a:spLocks/>
        </xdr:cNvSpPr>
      </xdr:nvSpPr>
      <xdr:spPr bwMode="auto">
        <a:xfrm>
          <a:off x="10102850" y="35420300"/>
          <a:ext cx="889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62</xdr:row>
      <xdr:rowOff>0</xdr:rowOff>
    </xdr:from>
    <xdr:to>
      <xdr:col>1</xdr:col>
      <xdr:colOff>50800</xdr:colOff>
      <xdr:row>62</xdr:row>
      <xdr:rowOff>0</xdr:rowOff>
    </xdr:to>
    <xdr:sp macro="" textlink="">
      <xdr:nvSpPr>
        <xdr:cNvPr id="238297" name="AutoShape 80">
          <a:extLst>
            <a:ext uri="{FF2B5EF4-FFF2-40B4-BE49-F238E27FC236}">
              <a16:creationId xmlns:a16="http://schemas.microsoft.com/office/drawing/2014/main" id="{B131B618-DA0D-6B2C-68E9-43A2892609B3}"/>
            </a:ext>
          </a:extLst>
        </xdr:cNvPr>
        <xdr:cNvSpPr>
          <a:spLocks/>
        </xdr:cNvSpPr>
      </xdr:nvSpPr>
      <xdr:spPr bwMode="auto">
        <a:xfrm>
          <a:off x="1136650" y="2538730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336550</xdr:colOff>
      <xdr:row>62</xdr:row>
      <xdr:rowOff>0</xdr:rowOff>
    </xdr:from>
    <xdr:to>
      <xdr:col>18</xdr:col>
      <xdr:colOff>57150</xdr:colOff>
      <xdr:row>62</xdr:row>
      <xdr:rowOff>0</xdr:rowOff>
    </xdr:to>
    <xdr:sp macro="" textlink="">
      <xdr:nvSpPr>
        <xdr:cNvPr id="238298" name="AutoShape 81">
          <a:extLst>
            <a:ext uri="{FF2B5EF4-FFF2-40B4-BE49-F238E27FC236}">
              <a16:creationId xmlns:a16="http://schemas.microsoft.com/office/drawing/2014/main" id="{D1940D1D-6BC4-006D-1CB9-5554C4F6BC42}"/>
            </a:ext>
          </a:extLst>
        </xdr:cNvPr>
        <xdr:cNvSpPr>
          <a:spLocks/>
        </xdr:cNvSpPr>
      </xdr:nvSpPr>
      <xdr:spPr bwMode="auto">
        <a:xfrm>
          <a:off x="10102850" y="25387300"/>
          <a:ext cx="889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42</xdr:row>
      <xdr:rowOff>0</xdr:rowOff>
    </xdr:from>
    <xdr:to>
      <xdr:col>1</xdr:col>
      <xdr:colOff>50800</xdr:colOff>
      <xdr:row>42</xdr:row>
      <xdr:rowOff>0</xdr:rowOff>
    </xdr:to>
    <xdr:sp macro="" textlink="">
      <xdr:nvSpPr>
        <xdr:cNvPr id="238299" name="AutoShape 82">
          <a:extLst>
            <a:ext uri="{FF2B5EF4-FFF2-40B4-BE49-F238E27FC236}">
              <a16:creationId xmlns:a16="http://schemas.microsoft.com/office/drawing/2014/main" id="{C722A297-FE6F-8F71-1F4C-AD48D1634DA8}"/>
            </a:ext>
          </a:extLst>
        </xdr:cNvPr>
        <xdr:cNvSpPr>
          <a:spLocks/>
        </xdr:cNvSpPr>
      </xdr:nvSpPr>
      <xdr:spPr bwMode="auto">
        <a:xfrm>
          <a:off x="1136650" y="1535430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336550</xdr:colOff>
      <xdr:row>42</xdr:row>
      <xdr:rowOff>0</xdr:rowOff>
    </xdr:from>
    <xdr:to>
      <xdr:col>18</xdr:col>
      <xdr:colOff>57150</xdr:colOff>
      <xdr:row>42</xdr:row>
      <xdr:rowOff>0</xdr:rowOff>
    </xdr:to>
    <xdr:sp macro="" textlink="">
      <xdr:nvSpPr>
        <xdr:cNvPr id="238300" name="AutoShape 83">
          <a:extLst>
            <a:ext uri="{FF2B5EF4-FFF2-40B4-BE49-F238E27FC236}">
              <a16:creationId xmlns:a16="http://schemas.microsoft.com/office/drawing/2014/main" id="{6289A7DE-9B96-C325-9F3A-7D8A4B5F4B17}"/>
            </a:ext>
          </a:extLst>
        </xdr:cNvPr>
        <xdr:cNvSpPr>
          <a:spLocks/>
        </xdr:cNvSpPr>
      </xdr:nvSpPr>
      <xdr:spPr bwMode="auto">
        <a:xfrm>
          <a:off x="10102850" y="15354300"/>
          <a:ext cx="889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0</xdr:colOff>
      <xdr:row>122</xdr:row>
      <xdr:rowOff>0</xdr:rowOff>
    </xdr:from>
    <xdr:to>
      <xdr:col>33</xdr:col>
      <xdr:colOff>0</xdr:colOff>
      <xdr:row>122</xdr:row>
      <xdr:rowOff>0</xdr:rowOff>
    </xdr:to>
    <xdr:pic>
      <xdr:nvPicPr>
        <xdr:cNvPr id="238301" name="Picture 14">
          <a:extLst>
            <a:ext uri="{FF2B5EF4-FFF2-40B4-BE49-F238E27FC236}">
              <a16:creationId xmlns:a16="http://schemas.microsoft.com/office/drawing/2014/main" id="{50E7762B-1F4B-0B76-9876-40EB24480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5486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122</xdr:row>
      <xdr:rowOff>0</xdr:rowOff>
    </xdr:from>
    <xdr:to>
      <xdr:col>33</xdr:col>
      <xdr:colOff>0</xdr:colOff>
      <xdr:row>122</xdr:row>
      <xdr:rowOff>0</xdr:rowOff>
    </xdr:to>
    <xdr:pic>
      <xdr:nvPicPr>
        <xdr:cNvPr id="238302" name="Picture 15">
          <a:extLst>
            <a:ext uri="{FF2B5EF4-FFF2-40B4-BE49-F238E27FC236}">
              <a16:creationId xmlns:a16="http://schemas.microsoft.com/office/drawing/2014/main" id="{3A0FA3E6-BBBD-676D-05A2-6564E5B19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5486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122</xdr:row>
      <xdr:rowOff>0</xdr:rowOff>
    </xdr:from>
    <xdr:to>
      <xdr:col>33</xdr:col>
      <xdr:colOff>0</xdr:colOff>
      <xdr:row>122</xdr:row>
      <xdr:rowOff>0</xdr:rowOff>
    </xdr:to>
    <xdr:pic>
      <xdr:nvPicPr>
        <xdr:cNvPr id="238303" name="Picture 16">
          <a:extLst>
            <a:ext uri="{FF2B5EF4-FFF2-40B4-BE49-F238E27FC236}">
              <a16:creationId xmlns:a16="http://schemas.microsoft.com/office/drawing/2014/main" id="{3D2DAD34-813B-EB4A-4DFA-6B3687BF1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5486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122</xdr:row>
      <xdr:rowOff>0</xdr:rowOff>
    </xdr:from>
    <xdr:to>
      <xdr:col>33</xdr:col>
      <xdr:colOff>0</xdr:colOff>
      <xdr:row>122</xdr:row>
      <xdr:rowOff>0</xdr:rowOff>
    </xdr:to>
    <xdr:pic>
      <xdr:nvPicPr>
        <xdr:cNvPr id="238304" name="Picture 18">
          <a:extLst>
            <a:ext uri="{FF2B5EF4-FFF2-40B4-BE49-F238E27FC236}">
              <a16:creationId xmlns:a16="http://schemas.microsoft.com/office/drawing/2014/main" id="{DD5F7198-4B58-B1FC-3E83-322BF64BE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5486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122</xdr:row>
      <xdr:rowOff>0</xdr:rowOff>
    </xdr:from>
    <xdr:to>
      <xdr:col>33</xdr:col>
      <xdr:colOff>0</xdr:colOff>
      <xdr:row>122</xdr:row>
      <xdr:rowOff>0</xdr:rowOff>
    </xdr:to>
    <xdr:pic>
      <xdr:nvPicPr>
        <xdr:cNvPr id="238305" name="Picture 19">
          <a:extLst>
            <a:ext uri="{FF2B5EF4-FFF2-40B4-BE49-F238E27FC236}">
              <a16:creationId xmlns:a16="http://schemas.microsoft.com/office/drawing/2014/main" id="{521AD592-F816-CAC8-5490-A212DC7C4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5486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122</xdr:row>
      <xdr:rowOff>0</xdr:rowOff>
    </xdr:from>
    <xdr:to>
      <xdr:col>33</xdr:col>
      <xdr:colOff>0</xdr:colOff>
      <xdr:row>122</xdr:row>
      <xdr:rowOff>0</xdr:rowOff>
    </xdr:to>
    <xdr:pic>
      <xdr:nvPicPr>
        <xdr:cNvPr id="238306" name="Picture 20">
          <a:extLst>
            <a:ext uri="{FF2B5EF4-FFF2-40B4-BE49-F238E27FC236}">
              <a16:creationId xmlns:a16="http://schemas.microsoft.com/office/drawing/2014/main" id="{506C4C31-59E6-A3AF-B8D9-30E62FD4E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55486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0</xdr:colOff>
      <xdr:row>0</xdr:row>
      <xdr:rowOff>0</xdr:rowOff>
    </xdr:from>
    <xdr:to>
      <xdr:col>40</xdr:col>
      <xdr:colOff>406400</xdr:colOff>
      <xdr:row>0</xdr:row>
      <xdr:rowOff>0</xdr:rowOff>
    </xdr:to>
    <xdr:pic>
      <xdr:nvPicPr>
        <xdr:cNvPr id="238307" name="Picture 27">
          <a:extLst>
            <a:ext uri="{FF2B5EF4-FFF2-40B4-BE49-F238E27FC236}">
              <a16:creationId xmlns:a16="http://schemas.microsoft.com/office/drawing/2014/main" id="{28F2B26D-BEBD-8130-2801-1D341E588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689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38308" name="Picture 1">
          <a:extLst>
            <a:ext uri="{FF2B5EF4-FFF2-40B4-BE49-F238E27FC236}">
              <a16:creationId xmlns:a16="http://schemas.microsoft.com/office/drawing/2014/main" id="{D96C3E00-C254-97D8-338D-9BB64813B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0"/>
          <a:ext cx="717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38309" name="Picture 5">
          <a:extLst>
            <a:ext uri="{FF2B5EF4-FFF2-40B4-BE49-F238E27FC236}">
              <a16:creationId xmlns:a16="http://schemas.microsoft.com/office/drawing/2014/main" id="{08072D5F-2EA4-5C89-65CF-C2929A146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0"/>
          <a:ext cx="717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0</xdr:colOff>
      <xdr:row>0</xdr:row>
      <xdr:rowOff>0</xdr:rowOff>
    </xdr:from>
    <xdr:to>
      <xdr:col>47</xdr:col>
      <xdr:colOff>406400</xdr:colOff>
      <xdr:row>0</xdr:row>
      <xdr:rowOff>0</xdr:rowOff>
    </xdr:to>
    <xdr:pic>
      <xdr:nvPicPr>
        <xdr:cNvPr id="238310" name="Picture 28">
          <a:extLst>
            <a:ext uri="{FF2B5EF4-FFF2-40B4-BE49-F238E27FC236}">
              <a16:creationId xmlns:a16="http://schemas.microsoft.com/office/drawing/2014/main" id="{AAE1D26D-29E6-5B30-FC66-A3097E107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47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247650</xdr:colOff>
      <xdr:row>0</xdr:row>
      <xdr:rowOff>0</xdr:rowOff>
    </xdr:from>
    <xdr:to>
      <xdr:col>43</xdr:col>
      <xdr:colOff>368300</xdr:colOff>
      <xdr:row>0</xdr:row>
      <xdr:rowOff>0</xdr:rowOff>
    </xdr:to>
    <xdr:sp macro="" textlink="">
      <xdr:nvSpPr>
        <xdr:cNvPr id="238311" name="AutoShape 29">
          <a:extLst>
            <a:ext uri="{FF2B5EF4-FFF2-40B4-BE49-F238E27FC236}">
              <a16:creationId xmlns:a16="http://schemas.microsoft.com/office/drawing/2014/main" id="{7FB520C0-12C9-E0FA-8F74-8CE067ABB118}"/>
            </a:ext>
          </a:extLst>
        </xdr:cNvPr>
        <xdr:cNvSpPr>
          <a:spLocks/>
        </xdr:cNvSpPr>
      </xdr:nvSpPr>
      <xdr:spPr bwMode="auto">
        <a:xfrm>
          <a:off x="19589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43</xdr:col>
      <xdr:colOff>247650</xdr:colOff>
      <xdr:row>0</xdr:row>
      <xdr:rowOff>0</xdr:rowOff>
    </xdr:from>
    <xdr:to>
      <xdr:col>43</xdr:col>
      <xdr:colOff>368300</xdr:colOff>
      <xdr:row>0</xdr:row>
      <xdr:rowOff>0</xdr:rowOff>
    </xdr:to>
    <xdr:sp macro="" textlink="">
      <xdr:nvSpPr>
        <xdr:cNvPr id="238312" name="AutoShape 30">
          <a:extLst>
            <a:ext uri="{FF2B5EF4-FFF2-40B4-BE49-F238E27FC236}">
              <a16:creationId xmlns:a16="http://schemas.microsoft.com/office/drawing/2014/main" id="{499C076E-06B5-3799-EF86-F37362F72415}"/>
            </a:ext>
          </a:extLst>
        </xdr:cNvPr>
        <xdr:cNvSpPr>
          <a:spLocks/>
        </xdr:cNvSpPr>
      </xdr:nvSpPr>
      <xdr:spPr bwMode="auto">
        <a:xfrm>
          <a:off x="19589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51</xdr:col>
      <xdr:colOff>0</xdr:colOff>
      <xdr:row>0</xdr:row>
      <xdr:rowOff>0</xdr:rowOff>
    </xdr:from>
    <xdr:to>
      <xdr:col>52</xdr:col>
      <xdr:colOff>406400</xdr:colOff>
      <xdr:row>0</xdr:row>
      <xdr:rowOff>0</xdr:rowOff>
    </xdr:to>
    <xdr:pic>
      <xdr:nvPicPr>
        <xdr:cNvPr id="238313" name="Picture 28">
          <a:extLst>
            <a:ext uri="{FF2B5EF4-FFF2-40B4-BE49-F238E27FC236}">
              <a16:creationId xmlns:a16="http://schemas.microsoft.com/office/drawing/2014/main" id="{98A4525E-F817-06FD-FBBA-2A3CF05F2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48</xdr:col>
      <xdr:colOff>247650</xdr:colOff>
      <xdr:row>0</xdr:row>
      <xdr:rowOff>0</xdr:rowOff>
    </xdr:from>
    <xdr:to>
      <xdr:col>48</xdr:col>
      <xdr:colOff>368300</xdr:colOff>
      <xdr:row>0</xdr:row>
      <xdr:rowOff>0</xdr:rowOff>
    </xdr:to>
    <xdr:sp macro="" textlink="">
      <xdr:nvSpPr>
        <xdr:cNvPr id="238314" name="AutoShape 29">
          <a:extLst>
            <a:ext uri="{FF2B5EF4-FFF2-40B4-BE49-F238E27FC236}">
              <a16:creationId xmlns:a16="http://schemas.microsoft.com/office/drawing/2014/main" id="{EBDAB295-412D-890E-4FE0-684C80328794}"/>
            </a:ext>
          </a:extLst>
        </xdr:cNvPr>
        <xdr:cNvSpPr>
          <a:spLocks/>
        </xdr:cNvSpPr>
      </xdr:nvSpPr>
      <xdr:spPr bwMode="auto">
        <a:xfrm>
          <a:off x="21431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48</xdr:col>
      <xdr:colOff>247650</xdr:colOff>
      <xdr:row>0</xdr:row>
      <xdr:rowOff>0</xdr:rowOff>
    </xdr:from>
    <xdr:to>
      <xdr:col>48</xdr:col>
      <xdr:colOff>368300</xdr:colOff>
      <xdr:row>0</xdr:row>
      <xdr:rowOff>0</xdr:rowOff>
    </xdr:to>
    <xdr:sp macro="" textlink="">
      <xdr:nvSpPr>
        <xdr:cNvPr id="238315" name="AutoShape 30">
          <a:extLst>
            <a:ext uri="{FF2B5EF4-FFF2-40B4-BE49-F238E27FC236}">
              <a16:creationId xmlns:a16="http://schemas.microsoft.com/office/drawing/2014/main" id="{671E750E-8BCD-35CE-DB6F-5BD59D1D312E}"/>
            </a:ext>
          </a:extLst>
        </xdr:cNvPr>
        <xdr:cNvSpPr>
          <a:spLocks/>
        </xdr:cNvSpPr>
      </xdr:nvSpPr>
      <xdr:spPr bwMode="auto">
        <a:xfrm>
          <a:off x="21431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144</xdr:row>
      <xdr:rowOff>19050</xdr:rowOff>
    </xdr:from>
    <xdr:to>
      <xdr:col>1</xdr:col>
      <xdr:colOff>50800</xdr:colOff>
      <xdr:row>146</xdr:row>
      <xdr:rowOff>38100</xdr:rowOff>
    </xdr:to>
    <xdr:sp macro="" textlink="">
      <xdr:nvSpPr>
        <xdr:cNvPr id="238316" name="AutoShape 74">
          <a:extLst>
            <a:ext uri="{FF2B5EF4-FFF2-40B4-BE49-F238E27FC236}">
              <a16:creationId xmlns:a16="http://schemas.microsoft.com/office/drawing/2014/main" id="{A3F48972-EF49-DC00-BA41-26F15D8D6305}"/>
            </a:ext>
          </a:extLst>
        </xdr:cNvPr>
        <xdr:cNvSpPr>
          <a:spLocks/>
        </xdr:cNvSpPr>
      </xdr:nvSpPr>
      <xdr:spPr bwMode="auto">
        <a:xfrm>
          <a:off x="1136650" y="659955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336550</xdr:colOff>
      <xdr:row>143</xdr:row>
      <xdr:rowOff>44450</xdr:rowOff>
    </xdr:from>
    <xdr:to>
      <xdr:col>18</xdr:col>
      <xdr:colOff>57150</xdr:colOff>
      <xdr:row>147</xdr:row>
      <xdr:rowOff>25400</xdr:rowOff>
    </xdr:to>
    <xdr:sp macro="" textlink="">
      <xdr:nvSpPr>
        <xdr:cNvPr id="238317" name="AutoShape 75">
          <a:extLst>
            <a:ext uri="{FF2B5EF4-FFF2-40B4-BE49-F238E27FC236}">
              <a16:creationId xmlns:a16="http://schemas.microsoft.com/office/drawing/2014/main" id="{3EEA52BF-1680-9B2C-308E-DAB3A5958099}"/>
            </a:ext>
          </a:extLst>
        </xdr:cNvPr>
        <xdr:cNvSpPr>
          <a:spLocks/>
        </xdr:cNvSpPr>
      </xdr:nvSpPr>
      <xdr:spPr bwMode="auto">
        <a:xfrm>
          <a:off x="10102850" y="65792350"/>
          <a:ext cx="88900" cy="895350"/>
        </a:xfrm>
        <a:prstGeom prst="leftBrace">
          <a:avLst>
            <a:gd name="adj1" fmla="val 8392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122</xdr:row>
      <xdr:rowOff>0</xdr:rowOff>
    </xdr:from>
    <xdr:to>
      <xdr:col>1</xdr:col>
      <xdr:colOff>50800</xdr:colOff>
      <xdr:row>122</xdr:row>
      <xdr:rowOff>0</xdr:rowOff>
    </xdr:to>
    <xdr:sp macro="" textlink="">
      <xdr:nvSpPr>
        <xdr:cNvPr id="238318" name="AutoShape 74">
          <a:extLst>
            <a:ext uri="{FF2B5EF4-FFF2-40B4-BE49-F238E27FC236}">
              <a16:creationId xmlns:a16="http://schemas.microsoft.com/office/drawing/2014/main" id="{FF78DD40-5B0C-77C1-8A12-BB673ED74416}"/>
            </a:ext>
          </a:extLst>
        </xdr:cNvPr>
        <xdr:cNvSpPr>
          <a:spLocks/>
        </xdr:cNvSpPr>
      </xdr:nvSpPr>
      <xdr:spPr bwMode="auto">
        <a:xfrm>
          <a:off x="1136650" y="5548630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102</xdr:row>
      <xdr:rowOff>0</xdr:rowOff>
    </xdr:from>
    <xdr:to>
      <xdr:col>1</xdr:col>
      <xdr:colOff>50800</xdr:colOff>
      <xdr:row>102</xdr:row>
      <xdr:rowOff>0</xdr:rowOff>
    </xdr:to>
    <xdr:sp macro="" textlink="">
      <xdr:nvSpPr>
        <xdr:cNvPr id="238319" name="AutoShape 76">
          <a:extLst>
            <a:ext uri="{FF2B5EF4-FFF2-40B4-BE49-F238E27FC236}">
              <a16:creationId xmlns:a16="http://schemas.microsoft.com/office/drawing/2014/main" id="{AA4278E6-DF9C-3958-D479-306DCA7FB3B3}"/>
            </a:ext>
          </a:extLst>
        </xdr:cNvPr>
        <xdr:cNvSpPr>
          <a:spLocks/>
        </xdr:cNvSpPr>
      </xdr:nvSpPr>
      <xdr:spPr bwMode="auto">
        <a:xfrm>
          <a:off x="1136650" y="4545330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82</xdr:row>
      <xdr:rowOff>0</xdr:rowOff>
    </xdr:from>
    <xdr:to>
      <xdr:col>1</xdr:col>
      <xdr:colOff>50800</xdr:colOff>
      <xdr:row>82</xdr:row>
      <xdr:rowOff>0</xdr:rowOff>
    </xdr:to>
    <xdr:sp macro="" textlink="">
      <xdr:nvSpPr>
        <xdr:cNvPr id="238320" name="AutoShape 78">
          <a:extLst>
            <a:ext uri="{FF2B5EF4-FFF2-40B4-BE49-F238E27FC236}">
              <a16:creationId xmlns:a16="http://schemas.microsoft.com/office/drawing/2014/main" id="{BD3FF4BE-0575-A280-F4DC-59F06D041A12}"/>
            </a:ext>
          </a:extLst>
        </xdr:cNvPr>
        <xdr:cNvSpPr>
          <a:spLocks/>
        </xdr:cNvSpPr>
      </xdr:nvSpPr>
      <xdr:spPr bwMode="auto">
        <a:xfrm>
          <a:off x="1136650" y="3542030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62</xdr:row>
      <xdr:rowOff>0</xdr:rowOff>
    </xdr:from>
    <xdr:to>
      <xdr:col>1</xdr:col>
      <xdr:colOff>50800</xdr:colOff>
      <xdr:row>62</xdr:row>
      <xdr:rowOff>0</xdr:rowOff>
    </xdr:to>
    <xdr:sp macro="" textlink="">
      <xdr:nvSpPr>
        <xdr:cNvPr id="238321" name="AutoShape 80">
          <a:extLst>
            <a:ext uri="{FF2B5EF4-FFF2-40B4-BE49-F238E27FC236}">
              <a16:creationId xmlns:a16="http://schemas.microsoft.com/office/drawing/2014/main" id="{ADF985C6-19FC-F545-9C96-4AD90444E76A}"/>
            </a:ext>
          </a:extLst>
        </xdr:cNvPr>
        <xdr:cNvSpPr>
          <a:spLocks/>
        </xdr:cNvSpPr>
      </xdr:nvSpPr>
      <xdr:spPr bwMode="auto">
        <a:xfrm>
          <a:off x="1136650" y="2538730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42</xdr:row>
      <xdr:rowOff>0</xdr:rowOff>
    </xdr:from>
    <xdr:to>
      <xdr:col>1</xdr:col>
      <xdr:colOff>50800</xdr:colOff>
      <xdr:row>42</xdr:row>
      <xdr:rowOff>0</xdr:rowOff>
    </xdr:to>
    <xdr:sp macro="" textlink="">
      <xdr:nvSpPr>
        <xdr:cNvPr id="238322" name="AutoShape 82">
          <a:extLst>
            <a:ext uri="{FF2B5EF4-FFF2-40B4-BE49-F238E27FC236}">
              <a16:creationId xmlns:a16="http://schemas.microsoft.com/office/drawing/2014/main" id="{BBDEA692-B4AB-7245-11C8-BA1B2BE87A3E}"/>
            </a:ext>
          </a:extLst>
        </xdr:cNvPr>
        <xdr:cNvSpPr>
          <a:spLocks/>
        </xdr:cNvSpPr>
      </xdr:nvSpPr>
      <xdr:spPr bwMode="auto">
        <a:xfrm>
          <a:off x="1136650" y="1535430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144</xdr:row>
      <xdr:rowOff>19050</xdr:rowOff>
    </xdr:from>
    <xdr:to>
      <xdr:col>1</xdr:col>
      <xdr:colOff>50800</xdr:colOff>
      <xdr:row>146</xdr:row>
      <xdr:rowOff>38100</xdr:rowOff>
    </xdr:to>
    <xdr:sp macro="" textlink="">
      <xdr:nvSpPr>
        <xdr:cNvPr id="238323" name="AutoShape 74">
          <a:extLst>
            <a:ext uri="{FF2B5EF4-FFF2-40B4-BE49-F238E27FC236}">
              <a16:creationId xmlns:a16="http://schemas.microsoft.com/office/drawing/2014/main" id="{16ADBD27-FA6E-ED58-6F5A-BB26EDF5AC33}"/>
            </a:ext>
          </a:extLst>
        </xdr:cNvPr>
        <xdr:cNvSpPr>
          <a:spLocks/>
        </xdr:cNvSpPr>
      </xdr:nvSpPr>
      <xdr:spPr bwMode="auto">
        <a:xfrm>
          <a:off x="1136650" y="659955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88900</xdr:colOff>
          <xdr:row>0</xdr:row>
          <xdr:rowOff>95250</xdr:rowOff>
        </xdr:from>
        <xdr:to>
          <xdr:col>23</xdr:col>
          <xdr:colOff>209550</xdr:colOff>
          <xdr:row>3</xdr:row>
          <xdr:rowOff>12700</xdr:rowOff>
        </xdr:to>
        <xdr:sp macro="" textlink="">
          <xdr:nvSpPr>
            <xdr:cNvPr id="169018" name="Object 58" hidden="1">
              <a:extLst>
                <a:ext uri="{63B3BB69-23CF-44E3-9099-C40C66FF867C}">
                  <a14:compatExt spid="_x0000_s169018"/>
                </a:ext>
                <a:ext uri="{FF2B5EF4-FFF2-40B4-BE49-F238E27FC236}">
                  <a16:creationId xmlns:a16="http://schemas.microsoft.com/office/drawing/2014/main" id="{B74913E3-9A45-9C9E-59CC-4720546CAB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39109" name="Picture 1">
          <a:extLst>
            <a:ext uri="{FF2B5EF4-FFF2-40B4-BE49-F238E27FC236}">
              <a16:creationId xmlns:a16="http://schemas.microsoft.com/office/drawing/2014/main" id="{25D62F42-AF17-B07E-BAFC-5539E0E9B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10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406400</xdr:colOff>
      <xdr:row>0</xdr:row>
      <xdr:rowOff>0</xdr:rowOff>
    </xdr:to>
    <xdr:pic>
      <xdr:nvPicPr>
        <xdr:cNvPr id="239110" name="Picture 2">
          <a:extLst>
            <a:ext uri="{FF2B5EF4-FFF2-40B4-BE49-F238E27FC236}">
              <a16:creationId xmlns:a16="http://schemas.microsoft.com/office/drawing/2014/main" id="{9E87BBFE-13CB-17ED-1612-8A620FBD6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39111" name="Picture 3">
          <a:extLst>
            <a:ext uri="{FF2B5EF4-FFF2-40B4-BE49-F238E27FC236}">
              <a16:creationId xmlns:a16="http://schemas.microsoft.com/office/drawing/2014/main" id="{E8151FE5-D15D-8123-9DF2-A9901EE68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39112" name="Picture 4">
          <a:extLst>
            <a:ext uri="{FF2B5EF4-FFF2-40B4-BE49-F238E27FC236}">
              <a16:creationId xmlns:a16="http://schemas.microsoft.com/office/drawing/2014/main" id="{0533ED47-8782-AB1C-5CAF-7590FB04D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39113" name="Picture 5">
          <a:extLst>
            <a:ext uri="{FF2B5EF4-FFF2-40B4-BE49-F238E27FC236}">
              <a16:creationId xmlns:a16="http://schemas.microsoft.com/office/drawing/2014/main" id="{8E643AA3-052D-1615-0851-F657658D2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10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101600</xdr:colOff>
      <xdr:row>0</xdr:row>
      <xdr:rowOff>0</xdr:rowOff>
    </xdr:from>
    <xdr:to>
      <xdr:col>15</xdr:col>
      <xdr:colOff>508000</xdr:colOff>
      <xdr:row>0</xdr:row>
      <xdr:rowOff>0</xdr:rowOff>
    </xdr:to>
    <xdr:pic>
      <xdr:nvPicPr>
        <xdr:cNvPr id="239114" name="Picture 6">
          <a:extLst>
            <a:ext uri="{FF2B5EF4-FFF2-40B4-BE49-F238E27FC236}">
              <a16:creationId xmlns:a16="http://schemas.microsoft.com/office/drawing/2014/main" id="{E2C4DFC6-0883-F4BC-EAA4-DE62EACE7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0"/>
          <a:ext cx="635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438150</xdr:colOff>
      <xdr:row>0</xdr:row>
      <xdr:rowOff>0</xdr:rowOff>
    </xdr:from>
    <xdr:to>
      <xdr:col>16</xdr:col>
      <xdr:colOff>88900</xdr:colOff>
      <xdr:row>0</xdr:row>
      <xdr:rowOff>0</xdr:rowOff>
    </xdr:to>
    <xdr:pic>
      <xdr:nvPicPr>
        <xdr:cNvPr id="239115" name="Picture 7">
          <a:extLst>
            <a:ext uri="{FF2B5EF4-FFF2-40B4-BE49-F238E27FC236}">
              <a16:creationId xmlns:a16="http://schemas.microsoft.com/office/drawing/2014/main" id="{4D137DE4-D8E9-885C-FBD2-3229E7FB2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0"/>
          <a:ext cx="457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0</xdr:colOff>
      <xdr:row>0</xdr:row>
      <xdr:rowOff>0</xdr:rowOff>
    </xdr:from>
    <xdr:to>
      <xdr:col>22</xdr:col>
      <xdr:colOff>406400</xdr:colOff>
      <xdr:row>0</xdr:row>
      <xdr:rowOff>0</xdr:rowOff>
    </xdr:to>
    <xdr:pic>
      <xdr:nvPicPr>
        <xdr:cNvPr id="239116" name="Picture 8">
          <a:extLst>
            <a:ext uri="{FF2B5EF4-FFF2-40B4-BE49-F238E27FC236}">
              <a16:creationId xmlns:a16="http://schemas.microsoft.com/office/drawing/2014/main" id="{4EC1DE80-DA23-0C87-D774-9938D2AE5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247650</xdr:colOff>
      <xdr:row>0</xdr:row>
      <xdr:rowOff>0</xdr:rowOff>
    </xdr:from>
    <xdr:to>
      <xdr:col>18</xdr:col>
      <xdr:colOff>368300</xdr:colOff>
      <xdr:row>0</xdr:row>
      <xdr:rowOff>0</xdr:rowOff>
    </xdr:to>
    <xdr:sp macro="" textlink="">
      <xdr:nvSpPr>
        <xdr:cNvPr id="239117" name="AutoShape 9">
          <a:extLst>
            <a:ext uri="{FF2B5EF4-FFF2-40B4-BE49-F238E27FC236}">
              <a16:creationId xmlns:a16="http://schemas.microsoft.com/office/drawing/2014/main" id="{6810DE81-A015-8E23-0992-19CC484F7F65}"/>
            </a:ext>
          </a:extLst>
        </xdr:cNvPr>
        <xdr:cNvSpPr>
          <a:spLocks/>
        </xdr:cNvSpPr>
      </xdr:nvSpPr>
      <xdr:spPr bwMode="auto">
        <a:xfrm>
          <a:off x="10382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844550</xdr:colOff>
      <xdr:row>0</xdr:row>
      <xdr:rowOff>0</xdr:rowOff>
    </xdr:from>
    <xdr:to>
      <xdr:col>4</xdr:col>
      <xdr:colOff>69850</xdr:colOff>
      <xdr:row>0</xdr:row>
      <xdr:rowOff>0</xdr:rowOff>
    </xdr:to>
    <xdr:sp macro="" textlink="">
      <xdr:nvSpPr>
        <xdr:cNvPr id="239118" name="AutoShape 10">
          <a:extLst>
            <a:ext uri="{FF2B5EF4-FFF2-40B4-BE49-F238E27FC236}">
              <a16:creationId xmlns:a16="http://schemas.microsoft.com/office/drawing/2014/main" id="{05FCEBEB-51B4-2BF3-D99C-14BDD26D2B33}"/>
            </a:ext>
          </a:extLst>
        </xdr:cNvPr>
        <xdr:cNvSpPr>
          <a:spLocks/>
        </xdr:cNvSpPr>
      </xdr:nvSpPr>
      <xdr:spPr bwMode="auto">
        <a:xfrm>
          <a:off x="271145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247650</xdr:colOff>
      <xdr:row>0</xdr:row>
      <xdr:rowOff>0</xdr:rowOff>
    </xdr:from>
    <xdr:to>
      <xdr:col>18</xdr:col>
      <xdr:colOff>368300</xdr:colOff>
      <xdr:row>0</xdr:row>
      <xdr:rowOff>0</xdr:rowOff>
    </xdr:to>
    <xdr:sp macro="" textlink="">
      <xdr:nvSpPr>
        <xdr:cNvPr id="239119" name="AutoShape 11">
          <a:extLst>
            <a:ext uri="{FF2B5EF4-FFF2-40B4-BE49-F238E27FC236}">
              <a16:creationId xmlns:a16="http://schemas.microsoft.com/office/drawing/2014/main" id="{5FF4ED45-F0B7-B2A6-27C8-CA8B80D2D020}"/>
            </a:ext>
          </a:extLst>
        </xdr:cNvPr>
        <xdr:cNvSpPr>
          <a:spLocks/>
        </xdr:cNvSpPr>
      </xdr:nvSpPr>
      <xdr:spPr bwMode="auto">
        <a:xfrm>
          <a:off x="10382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641350</xdr:colOff>
      <xdr:row>0</xdr:row>
      <xdr:rowOff>0</xdr:rowOff>
    </xdr:from>
    <xdr:to>
      <xdr:col>4</xdr:col>
      <xdr:colOff>38100</xdr:colOff>
      <xdr:row>0</xdr:row>
      <xdr:rowOff>0</xdr:rowOff>
    </xdr:to>
    <xdr:sp macro="" textlink="">
      <xdr:nvSpPr>
        <xdr:cNvPr id="239120" name="AutoShape 12">
          <a:extLst>
            <a:ext uri="{FF2B5EF4-FFF2-40B4-BE49-F238E27FC236}">
              <a16:creationId xmlns:a16="http://schemas.microsoft.com/office/drawing/2014/main" id="{2428FBFE-FF37-686B-DCAA-FE87D40BF1EE}"/>
            </a:ext>
          </a:extLst>
        </xdr:cNvPr>
        <xdr:cNvSpPr>
          <a:spLocks/>
        </xdr:cNvSpPr>
      </xdr:nvSpPr>
      <xdr:spPr bwMode="auto">
        <a:xfrm>
          <a:off x="2711450" y="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0</xdr:colOff>
      <xdr:row>0</xdr:row>
      <xdr:rowOff>0</xdr:rowOff>
    </xdr:from>
    <xdr:to>
      <xdr:col>2</xdr:col>
      <xdr:colOff>508000</xdr:colOff>
      <xdr:row>0</xdr:row>
      <xdr:rowOff>0</xdr:rowOff>
    </xdr:to>
    <xdr:pic>
      <xdr:nvPicPr>
        <xdr:cNvPr id="239121" name="Picture 13">
          <a:extLst>
            <a:ext uri="{FF2B5EF4-FFF2-40B4-BE49-F238E27FC236}">
              <a16:creationId xmlns:a16="http://schemas.microsoft.com/office/drawing/2014/main" id="{1521AC94-7027-2710-E7D2-88914BEFD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7050" y="0"/>
          <a:ext cx="508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39122" name="Picture 14">
          <a:extLst>
            <a:ext uri="{FF2B5EF4-FFF2-40B4-BE49-F238E27FC236}">
              <a16:creationId xmlns:a16="http://schemas.microsoft.com/office/drawing/2014/main" id="{0BBDA6C8-BC8A-9E64-76D3-B919FF4DE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39123" name="Picture 15">
          <a:extLst>
            <a:ext uri="{FF2B5EF4-FFF2-40B4-BE49-F238E27FC236}">
              <a16:creationId xmlns:a16="http://schemas.microsoft.com/office/drawing/2014/main" id="{6DF49D42-5695-489E-C66D-CBA1792F9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39124" name="Picture 16">
          <a:extLst>
            <a:ext uri="{FF2B5EF4-FFF2-40B4-BE49-F238E27FC236}">
              <a16:creationId xmlns:a16="http://schemas.microsoft.com/office/drawing/2014/main" id="{994B3322-BB9C-FAC0-48D7-22D9F52C7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63</xdr:col>
      <xdr:colOff>0</xdr:colOff>
      <xdr:row>17</xdr:row>
      <xdr:rowOff>0</xdr:rowOff>
    </xdr:from>
    <xdr:to>
      <xdr:col>63</xdr:col>
      <xdr:colOff>0</xdr:colOff>
      <xdr:row>17</xdr:row>
      <xdr:rowOff>0</xdr:rowOff>
    </xdr:to>
    <xdr:pic>
      <xdr:nvPicPr>
        <xdr:cNvPr id="239125" name="Picture 17">
          <a:extLst>
            <a:ext uri="{FF2B5EF4-FFF2-40B4-BE49-F238E27FC236}">
              <a16:creationId xmlns:a16="http://schemas.microsoft.com/office/drawing/2014/main" id="{5385FB1D-B13B-9EF8-1635-155F39301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38300" y="3276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39126" name="Picture 18">
          <a:extLst>
            <a:ext uri="{FF2B5EF4-FFF2-40B4-BE49-F238E27FC236}">
              <a16:creationId xmlns:a16="http://schemas.microsoft.com/office/drawing/2014/main" id="{2134A5C6-15B1-440C-BF8D-3F5451A41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39127" name="Picture 19">
          <a:extLst>
            <a:ext uri="{FF2B5EF4-FFF2-40B4-BE49-F238E27FC236}">
              <a16:creationId xmlns:a16="http://schemas.microsoft.com/office/drawing/2014/main" id="{CF06898B-2D37-9A4D-C030-2D0DD000C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39128" name="Picture 20">
          <a:extLst>
            <a:ext uri="{FF2B5EF4-FFF2-40B4-BE49-F238E27FC236}">
              <a16:creationId xmlns:a16="http://schemas.microsoft.com/office/drawing/2014/main" id="{E1AF5DFB-2A83-FEB8-6EAC-B37913CE7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pic>
      <xdr:nvPicPr>
        <xdr:cNvPr id="239129" name="Picture 21">
          <a:extLst>
            <a:ext uri="{FF2B5EF4-FFF2-40B4-BE49-F238E27FC236}">
              <a16:creationId xmlns:a16="http://schemas.microsoft.com/office/drawing/2014/main" id="{26FD4543-086D-37F6-05D0-5D8B5AE68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715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39130" name="AutoShape 22">
          <a:extLst>
            <a:ext uri="{FF2B5EF4-FFF2-40B4-BE49-F238E27FC236}">
              <a16:creationId xmlns:a16="http://schemas.microsoft.com/office/drawing/2014/main" id="{D5F91806-8C44-A8C6-8AFB-D864ED66897E}"/>
            </a:ext>
          </a:extLst>
        </xdr:cNvPr>
        <xdr:cNvSpPr>
          <a:spLocks/>
        </xdr:cNvSpPr>
      </xdr:nvSpPr>
      <xdr:spPr bwMode="auto">
        <a:xfrm>
          <a:off x="259715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39131" name="AutoShape 23">
          <a:extLst>
            <a:ext uri="{FF2B5EF4-FFF2-40B4-BE49-F238E27FC236}">
              <a16:creationId xmlns:a16="http://schemas.microsoft.com/office/drawing/2014/main" id="{DBC1B83B-5023-A6E0-9DFC-AFF5C650977D}"/>
            </a:ext>
          </a:extLst>
        </xdr:cNvPr>
        <xdr:cNvSpPr>
          <a:spLocks/>
        </xdr:cNvSpPr>
      </xdr:nvSpPr>
      <xdr:spPr bwMode="auto">
        <a:xfrm>
          <a:off x="259715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59</xdr:col>
      <xdr:colOff>0</xdr:colOff>
      <xdr:row>0</xdr:row>
      <xdr:rowOff>0</xdr:rowOff>
    </xdr:from>
    <xdr:to>
      <xdr:col>60</xdr:col>
      <xdr:colOff>406400</xdr:colOff>
      <xdr:row>0</xdr:row>
      <xdr:rowOff>0</xdr:rowOff>
    </xdr:to>
    <xdr:pic>
      <xdr:nvPicPr>
        <xdr:cNvPr id="239132" name="Picture 24">
          <a:extLst>
            <a:ext uri="{FF2B5EF4-FFF2-40B4-BE49-F238E27FC236}">
              <a16:creationId xmlns:a16="http://schemas.microsoft.com/office/drawing/2014/main" id="{0D031026-F370-5563-CCBF-4655EDD9D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349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58</xdr:col>
      <xdr:colOff>0</xdr:colOff>
      <xdr:row>0</xdr:row>
      <xdr:rowOff>0</xdr:rowOff>
    </xdr:from>
    <xdr:to>
      <xdr:col>58</xdr:col>
      <xdr:colOff>0</xdr:colOff>
      <xdr:row>0</xdr:row>
      <xdr:rowOff>0</xdr:rowOff>
    </xdr:to>
    <xdr:sp macro="" textlink="">
      <xdr:nvSpPr>
        <xdr:cNvPr id="239133" name="AutoShape 25">
          <a:extLst>
            <a:ext uri="{FF2B5EF4-FFF2-40B4-BE49-F238E27FC236}">
              <a16:creationId xmlns:a16="http://schemas.microsoft.com/office/drawing/2014/main" id="{A2138577-AFC7-8DC5-BB0F-D3426526A1D6}"/>
            </a:ext>
          </a:extLst>
        </xdr:cNvPr>
        <xdr:cNvSpPr>
          <a:spLocks/>
        </xdr:cNvSpPr>
      </xdr:nvSpPr>
      <xdr:spPr bwMode="auto">
        <a:xfrm>
          <a:off x="248666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58</xdr:col>
      <xdr:colOff>0</xdr:colOff>
      <xdr:row>0</xdr:row>
      <xdr:rowOff>0</xdr:rowOff>
    </xdr:from>
    <xdr:to>
      <xdr:col>58</xdr:col>
      <xdr:colOff>0</xdr:colOff>
      <xdr:row>0</xdr:row>
      <xdr:rowOff>0</xdr:rowOff>
    </xdr:to>
    <xdr:sp macro="" textlink="">
      <xdr:nvSpPr>
        <xdr:cNvPr id="239134" name="AutoShape 26">
          <a:extLst>
            <a:ext uri="{FF2B5EF4-FFF2-40B4-BE49-F238E27FC236}">
              <a16:creationId xmlns:a16="http://schemas.microsoft.com/office/drawing/2014/main" id="{33AE6C14-E39F-F21C-CB04-6DC4AF9F333D}"/>
            </a:ext>
          </a:extLst>
        </xdr:cNvPr>
        <xdr:cNvSpPr>
          <a:spLocks/>
        </xdr:cNvSpPr>
      </xdr:nvSpPr>
      <xdr:spPr bwMode="auto">
        <a:xfrm>
          <a:off x="248666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406400</xdr:colOff>
      <xdr:row>0</xdr:row>
      <xdr:rowOff>0</xdr:rowOff>
    </xdr:to>
    <xdr:pic>
      <xdr:nvPicPr>
        <xdr:cNvPr id="239135" name="Picture 27">
          <a:extLst>
            <a:ext uri="{FF2B5EF4-FFF2-40B4-BE49-F238E27FC236}">
              <a16:creationId xmlns:a16="http://schemas.microsoft.com/office/drawing/2014/main" id="{9C4B0FEB-28EA-1A0A-31D3-2001FFAE2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274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56</xdr:col>
      <xdr:colOff>0</xdr:colOff>
      <xdr:row>0</xdr:row>
      <xdr:rowOff>0</xdr:rowOff>
    </xdr:from>
    <xdr:to>
      <xdr:col>57</xdr:col>
      <xdr:colOff>406400</xdr:colOff>
      <xdr:row>0</xdr:row>
      <xdr:rowOff>0</xdr:rowOff>
    </xdr:to>
    <xdr:pic>
      <xdr:nvPicPr>
        <xdr:cNvPr id="239136" name="Picture 28">
          <a:extLst>
            <a:ext uri="{FF2B5EF4-FFF2-40B4-BE49-F238E27FC236}">
              <a16:creationId xmlns:a16="http://schemas.microsoft.com/office/drawing/2014/main" id="{765F208B-3E9F-CF0B-04CE-A79E91D8C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53</xdr:col>
      <xdr:colOff>247650</xdr:colOff>
      <xdr:row>0</xdr:row>
      <xdr:rowOff>0</xdr:rowOff>
    </xdr:from>
    <xdr:to>
      <xdr:col>53</xdr:col>
      <xdr:colOff>368300</xdr:colOff>
      <xdr:row>0</xdr:row>
      <xdr:rowOff>0</xdr:rowOff>
    </xdr:to>
    <xdr:sp macro="" textlink="">
      <xdr:nvSpPr>
        <xdr:cNvPr id="239137" name="AutoShape 29">
          <a:extLst>
            <a:ext uri="{FF2B5EF4-FFF2-40B4-BE49-F238E27FC236}">
              <a16:creationId xmlns:a16="http://schemas.microsoft.com/office/drawing/2014/main" id="{1269A8F7-028E-C8E9-615C-027C31A2B140}"/>
            </a:ext>
          </a:extLst>
        </xdr:cNvPr>
        <xdr:cNvSpPr>
          <a:spLocks/>
        </xdr:cNvSpPr>
      </xdr:nvSpPr>
      <xdr:spPr bwMode="auto">
        <a:xfrm>
          <a:off x="23272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53</xdr:col>
      <xdr:colOff>247650</xdr:colOff>
      <xdr:row>0</xdr:row>
      <xdr:rowOff>0</xdr:rowOff>
    </xdr:from>
    <xdr:to>
      <xdr:col>53</xdr:col>
      <xdr:colOff>368300</xdr:colOff>
      <xdr:row>0</xdr:row>
      <xdr:rowOff>0</xdr:rowOff>
    </xdr:to>
    <xdr:sp macro="" textlink="">
      <xdr:nvSpPr>
        <xdr:cNvPr id="239138" name="AutoShape 30">
          <a:extLst>
            <a:ext uri="{FF2B5EF4-FFF2-40B4-BE49-F238E27FC236}">
              <a16:creationId xmlns:a16="http://schemas.microsoft.com/office/drawing/2014/main" id="{95F3575A-95E5-E306-DAFE-7B02DE2841AF}"/>
            </a:ext>
          </a:extLst>
        </xdr:cNvPr>
        <xdr:cNvSpPr>
          <a:spLocks/>
        </xdr:cNvSpPr>
      </xdr:nvSpPr>
      <xdr:spPr bwMode="auto">
        <a:xfrm>
          <a:off x="23272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239139" name="AutoShape 82">
          <a:extLst>
            <a:ext uri="{FF2B5EF4-FFF2-40B4-BE49-F238E27FC236}">
              <a16:creationId xmlns:a16="http://schemas.microsoft.com/office/drawing/2014/main" id="{9379844F-C657-2BED-CC47-187438127DFA}"/>
            </a:ext>
          </a:extLst>
        </xdr:cNvPr>
        <xdr:cNvSpPr>
          <a:spLocks/>
        </xdr:cNvSpPr>
      </xdr:nvSpPr>
      <xdr:spPr bwMode="auto">
        <a:xfrm>
          <a:off x="1136650" y="158305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336550</xdr:colOff>
      <xdr:row>43</xdr:row>
      <xdr:rowOff>44450</xdr:rowOff>
    </xdr:from>
    <xdr:to>
      <xdr:col>18</xdr:col>
      <xdr:colOff>57150</xdr:colOff>
      <xdr:row>47</xdr:row>
      <xdr:rowOff>25400</xdr:rowOff>
    </xdr:to>
    <xdr:sp macro="" textlink="">
      <xdr:nvSpPr>
        <xdr:cNvPr id="239140" name="AutoShape 83">
          <a:extLst>
            <a:ext uri="{FF2B5EF4-FFF2-40B4-BE49-F238E27FC236}">
              <a16:creationId xmlns:a16="http://schemas.microsoft.com/office/drawing/2014/main" id="{1BA4D765-D7CE-A459-8B9D-C51FEF399E31}"/>
            </a:ext>
          </a:extLst>
        </xdr:cNvPr>
        <xdr:cNvSpPr>
          <a:spLocks/>
        </xdr:cNvSpPr>
      </xdr:nvSpPr>
      <xdr:spPr bwMode="auto">
        <a:xfrm>
          <a:off x="10102850" y="15627350"/>
          <a:ext cx="88900" cy="895350"/>
        </a:xfrm>
        <a:prstGeom prst="leftBrace">
          <a:avLst>
            <a:gd name="adj1" fmla="val 8392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39141" name="Picture 14">
          <a:extLst>
            <a:ext uri="{FF2B5EF4-FFF2-40B4-BE49-F238E27FC236}">
              <a16:creationId xmlns:a16="http://schemas.microsoft.com/office/drawing/2014/main" id="{E48DA01B-524C-3E4B-3985-FEB1C3ED4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39142" name="Picture 15">
          <a:extLst>
            <a:ext uri="{FF2B5EF4-FFF2-40B4-BE49-F238E27FC236}">
              <a16:creationId xmlns:a16="http://schemas.microsoft.com/office/drawing/2014/main" id="{01E7BF03-0366-3F2E-894B-2C42A3AFE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39143" name="Picture 16">
          <a:extLst>
            <a:ext uri="{FF2B5EF4-FFF2-40B4-BE49-F238E27FC236}">
              <a16:creationId xmlns:a16="http://schemas.microsoft.com/office/drawing/2014/main" id="{91703382-65CA-B4F7-65F8-778A858CA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39144" name="Picture 18">
          <a:extLst>
            <a:ext uri="{FF2B5EF4-FFF2-40B4-BE49-F238E27FC236}">
              <a16:creationId xmlns:a16="http://schemas.microsoft.com/office/drawing/2014/main" id="{24DA8337-E6CB-72A4-CB16-D7462E92E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39145" name="Picture 19">
          <a:extLst>
            <a:ext uri="{FF2B5EF4-FFF2-40B4-BE49-F238E27FC236}">
              <a16:creationId xmlns:a16="http://schemas.microsoft.com/office/drawing/2014/main" id="{7F611A3F-6AE5-E531-2B25-2F1BC02AD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39146" name="Picture 20">
          <a:extLst>
            <a:ext uri="{FF2B5EF4-FFF2-40B4-BE49-F238E27FC236}">
              <a16:creationId xmlns:a16="http://schemas.microsoft.com/office/drawing/2014/main" id="{01C17E5E-CE76-6741-5DA9-4E75EF931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0</xdr:colOff>
      <xdr:row>0</xdr:row>
      <xdr:rowOff>0</xdr:rowOff>
    </xdr:from>
    <xdr:to>
      <xdr:col>40</xdr:col>
      <xdr:colOff>406400</xdr:colOff>
      <xdr:row>0</xdr:row>
      <xdr:rowOff>0</xdr:rowOff>
    </xdr:to>
    <xdr:pic>
      <xdr:nvPicPr>
        <xdr:cNvPr id="239147" name="Picture 27">
          <a:extLst>
            <a:ext uri="{FF2B5EF4-FFF2-40B4-BE49-F238E27FC236}">
              <a16:creationId xmlns:a16="http://schemas.microsoft.com/office/drawing/2014/main" id="{6771658F-863B-0EB6-3DDC-A7A39FD76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689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39148" name="Picture 1">
          <a:extLst>
            <a:ext uri="{FF2B5EF4-FFF2-40B4-BE49-F238E27FC236}">
              <a16:creationId xmlns:a16="http://schemas.microsoft.com/office/drawing/2014/main" id="{28DFFFF5-8632-5AEA-B809-6D120ACA5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0"/>
          <a:ext cx="717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39149" name="Picture 5">
          <a:extLst>
            <a:ext uri="{FF2B5EF4-FFF2-40B4-BE49-F238E27FC236}">
              <a16:creationId xmlns:a16="http://schemas.microsoft.com/office/drawing/2014/main" id="{06E1F919-B524-2ED1-E876-F48B68627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0"/>
          <a:ext cx="717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0</xdr:colOff>
      <xdr:row>0</xdr:row>
      <xdr:rowOff>0</xdr:rowOff>
    </xdr:from>
    <xdr:to>
      <xdr:col>47</xdr:col>
      <xdr:colOff>406400</xdr:colOff>
      <xdr:row>0</xdr:row>
      <xdr:rowOff>0</xdr:rowOff>
    </xdr:to>
    <xdr:pic>
      <xdr:nvPicPr>
        <xdr:cNvPr id="239150" name="Picture 28">
          <a:extLst>
            <a:ext uri="{FF2B5EF4-FFF2-40B4-BE49-F238E27FC236}">
              <a16:creationId xmlns:a16="http://schemas.microsoft.com/office/drawing/2014/main" id="{5582EEA6-F732-8C49-4C7B-0B4DBC635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47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247650</xdr:colOff>
      <xdr:row>0</xdr:row>
      <xdr:rowOff>0</xdr:rowOff>
    </xdr:from>
    <xdr:to>
      <xdr:col>43</xdr:col>
      <xdr:colOff>368300</xdr:colOff>
      <xdr:row>0</xdr:row>
      <xdr:rowOff>0</xdr:rowOff>
    </xdr:to>
    <xdr:sp macro="" textlink="">
      <xdr:nvSpPr>
        <xdr:cNvPr id="239151" name="AutoShape 29">
          <a:extLst>
            <a:ext uri="{FF2B5EF4-FFF2-40B4-BE49-F238E27FC236}">
              <a16:creationId xmlns:a16="http://schemas.microsoft.com/office/drawing/2014/main" id="{9AE60967-0865-1B2D-9D0D-527137E93F0E}"/>
            </a:ext>
          </a:extLst>
        </xdr:cNvPr>
        <xdr:cNvSpPr>
          <a:spLocks/>
        </xdr:cNvSpPr>
      </xdr:nvSpPr>
      <xdr:spPr bwMode="auto">
        <a:xfrm>
          <a:off x="19589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43</xdr:col>
      <xdr:colOff>247650</xdr:colOff>
      <xdr:row>0</xdr:row>
      <xdr:rowOff>0</xdr:rowOff>
    </xdr:from>
    <xdr:to>
      <xdr:col>43</xdr:col>
      <xdr:colOff>368300</xdr:colOff>
      <xdr:row>0</xdr:row>
      <xdr:rowOff>0</xdr:rowOff>
    </xdr:to>
    <xdr:sp macro="" textlink="">
      <xdr:nvSpPr>
        <xdr:cNvPr id="239152" name="AutoShape 30">
          <a:extLst>
            <a:ext uri="{FF2B5EF4-FFF2-40B4-BE49-F238E27FC236}">
              <a16:creationId xmlns:a16="http://schemas.microsoft.com/office/drawing/2014/main" id="{E8609C63-B498-17E9-B862-5C8281A1F058}"/>
            </a:ext>
          </a:extLst>
        </xdr:cNvPr>
        <xdr:cNvSpPr>
          <a:spLocks/>
        </xdr:cNvSpPr>
      </xdr:nvSpPr>
      <xdr:spPr bwMode="auto">
        <a:xfrm>
          <a:off x="19589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51</xdr:col>
      <xdr:colOff>0</xdr:colOff>
      <xdr:row>0</xdr:row>
      <xdr:rowOff>0</xdr:rowOff>
    </xdr:from>
    <xdr:to>
      <xdr:col>52</xdr:col>
      <xdr:colOff>406400</xdr:colOff>
      <xdr:row>0</xdr:row>
      <xdr:rowOff>0</xdr:rowOff>
    </xdr:to>
    <xdr:pic>
      <xdr:nvPicPr>
        <xdr:cNvPr id="239153" name="Picture 28">
          <a:extLst>
            <a:ext uri="{FF2B5EF4-FFF2-40B4-BE49-F238E27FC236}">
              <a16:creationId xmlns:a16="http://schemas.microsoft.com/office/drawing/2014/main" id="{4921D6E6-1B33-1FE4-FCB6-82F6C8B71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48</xdr:col>
      <xdr:colOff>247650</xdr:colOff>
      <xdr:row>0</xdr:row>
      <xdr:rowOff>0</xdr:rowOff>
    </xdr:from>
    <xdr:to>
      <xdr:col>48</xdr:col>
      <xdr:colOff>368300</xdr:colOff>
      <xdr:row>0</xdr:row>
      <xdr:rowOff>0</xdr:rowOff>
    </xdr:to>
    <xdr:sp macro="" textlink="">
      <xdr:nvSpPr>
        <xdr:cNvPr id="239154" name="AutoShape 29">
          <a:extLst>
            <a:ext uri="{FF2B5EF4-FFF2-40B4-BE49-F238E27FC236}">
              <a16:creationId xmlns:a16="http://schemas.microsoft.com/office/drawing/2014/main" id="{3349A983-DFE0-A1CE-E556-6DAB4304D9CF}"/>
            </a:ext>
          </a:extLst>
        </xdr:cNvPr>
        <xdr:cNvSpPr>
          <a:spLocks/>
        </xdr:cNvSpPr>
      </xdr:nvSpPr>
      <xdr:spPr bwMode="auto">
        <a:xfrm>
          <a:off x="21431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48</xdr:col>
      <xdr:colOff>247650</xdr:colOff>
      <xdr:row>0</xdr:row>
      <xdr:rowOff>0</xdr:rowOff>
    </xdr:from>
    <xdr:to>
      <xdr:col>48</xdr:col>
      <xdr:colOff>368300</xdr:colOff>
      <xdr:row>0</xdr:row>
      <xdr:rowOff>0</xdr:rowOff>
    </xdr:to>
    <xdr:sp macro="" textlink="">
      <xdr:nvSpPr>
        <xdr:cNvPr id="239155" name="AutoShape 30">
          <a:extLst>
            <a:ext uri="{FF2B5EF4-FFF2-40B4-BE49-F238E27FC236}">
              <a16:creationId xmlns:a16="http://schemas.microsoft.com/office/drawing/2014/main" id="{E1D7F78A-13AF-6E9F-152A-C860ABC689D8}"/>
            </a:ext>
          </a:extLst>
        </xdr:cNvPr>
        <xdr:cNvSpPr>
          <a:spLocks/>
        </xdr:cNvSpPr>
      </xdr:nvSpPr>
      <xdr:spPr bwMode="auto">
        <a:xfrm>
          <a:off x="21431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88900</xdr:colOff>
          <xdr:row>0</xdr:row>
          <xdr:rowOff>95250</xdr:rowOff>
        </xdr:from>
        <xdr:to>
          <xdr:col>23</xdr:col>
          <xdr:colOff>209550</xdr:colOff>
          <xdr:row>3</xdr:row>
          <xdr:rowOff>12700</xdr:rowOff>
        </xdr:to>
        <xdr:sp macro="" textlink="">
          <xdr:nvSpPr>
            <xdr:cNvPr id="174130" name="Object 50" hidden="1">
              <a:extLst>
                <a:ext uri="{63B3BB69-23CF-44E3-9099-C40C66FF867C}">
                  <a14:compatExt spid="_x0000_s174130"/>
                </a:ext>
                <a:ext uri="{FF2B5EF4-FFF2-40B4-BE49-F238E27FC236}">
                  <a16:creationId xmlns:a16="http://schemas.microsoft.com/office/drawing/2014/main" id="{99AF36B8-83C6-BC43-B480-91A29CECAE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40089" name="Picture 1">
          <a:extLst>
            <a:ext uri="{FF2B5EF4-FFF2-40B4-BE49-F238E27FC236}">
              <a16:creationId xmlns:a16="http://schemas.microsoft.com/office/drawing/2014/main" id="{C338E6D0-2F69-E62E-C85F-9C75463EA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10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406400</xdr:colOff>
      <xdr:row>0</xdr:row>
      <xdr:rowOff>0</xdr:rowOff>
    </xdr:to>
    <xdr:pic>
      <xdr:nvPicPr>
        <xdr:cNvPr id="240090" name="Picture 2">
          <a:extLst>
            <a:ext uri="{FF2B5EF4-FFF2-40B4-BE49-F238E27FC236}">
              <a16:creationId xmlns:a16="http://schemas.microsoft.com/office/drawing/2014/main" id="{2CB7DDDE-5827-82A8-129A-96111291F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40091" name="Picture 3">
          <a:extLst>
            <a:ext uri="{FF2B5EF4-FFF2-40B4-BE49-F238E27FC236}">
              <a16:creationId xmlns:a16="http://schemas.microsoft.com/office/drawing/2014/main" id="{C1A2A870-C4C8-8DAD-2466-93BBE6DC4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40092" name="Picture 4">
          <a:extLst>
            <a:ext uri="{FF2B5EF4-FFF2-40B4-BE49-F238E27FC236}">
              <a16:creationId xmlns:a16="http://schemas.microsoft.com/office/drawing/2014/main" id="{97C9ABEC-F219-1F5C-F19F-D2B960AD4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40093" name="Picture 5">
          <a:extLst>
            <a:ext uri="{FF2B5EF4-FFF2-40B4-BE49-F238E27FC236}">
              <a16:creationId xmlns:a16="http://schemas.microsoft.com/office/drawing/2014/main" id="{A2A5353E-2F0F-1118-C32B-CAD74403B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10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101600</xdr:colOff>
      <xdr:row>0</xdr:row>
      <xdr:rowOff>0</xdr:rowOff>
    </xdr:from>
    <xdr:to>
      <xdr:col>15</xdr:col>
      <xdr:colOff>508000</xdr:colOff>
      <xdr:row>0</xdr:row>
      <xdr:rowOff>0</xdr:rowOff>
    </xdr:to>
    <xdr:pic>
      <xdr:nvPicPr>
        <xdr:cNvPr id="240094" name="Picture 6">
          <a:extLst>
            <a:ext uri="{FF2B5EF4-FFF2-40B4-BE49-F238E27FC236}">
              <a16:creationId xmlns:a16="http://schemas.microsoft.com/office/drawing/2014/main" id="{F1D9F637-C1FC-9F94-1915-B4B883B3E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0"/>
          <a:ext cx="635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438150</xdr:colOff>
      <xdr:row>0</xdr:row>
      <xdr:rowOff>0</xdr:rowOff>
    </xdr:from>
    <xdr:to>
      <xdr:col>16</xdr:col>
      <xdr:colOff>88900</xdr:colOff>
      <xdr:row>0</xdr:row>
      <xdr:rowOff>0</xdr:rowOff>
    </xdr:to>
    <xdr:pic>
      <xdr:nvPicPr>
        <xdr:cNvPr id="240095" name="Picture 7">
          <a:extLst>
            <a:ext uri="{FF2B5EF4-FFF2-40B4-BE49-F238E27FC236}">
              <a16:creationId xmlns:a16="http://schemas.microsoft.com/office/drawing/2014/main" id="{58BA347F-1D7D-1CCE-F13A-B527285D0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0"/>
          <a:ext cx="457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0</xdr:colOff>
      <xdr:row>0</xdr:row>
      <xdr:rowOff>0</xdr:rowOff>
    </xdr:from>
    <xdr:to>
      <xdr:col>22</xdr:col>
      <xdr:colOff>406400</xdr:colOff>
      <xdr:row>0</xdr:row>
      <xdr:rowOff>0</xdr:rowOff>
    </xdr:to>
    <xdr:pic>
      <xdr:nvPicPr>
        <xdr:cNvPr id="240096" name="Picture 8">
          <a:extLst>
            <a:ext uri="{FF2B5EF4-FFF2-40B4-BE49-F238E27FC236}">
              <a16:creationId xmlns:a16="http://schemas.microsoft.com/office/drawing/2014/main" id="{92AD8736-3CA8-7D7E-6827-3EAAA7F8A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247650</xdr:colOff>
      <xdr:row>0</xdr:row>
      <xdr:rowOff>0</xdr:rowOff>
    </xdr:from>
    <xdr:to>
      <xdr:col>18</xdr:col>
      <xdr:colOff>368300</xdr:colOff>
      <xdr:row>0</xdr:row>
      <xdr:rowOff>0</xdr:rowOff>
    </xdr:to>
    <xdr:sp macro="" textlink="">
      <xdr:nvSpPr>
        <xdr:cNvPr id="240097" name="AutoShape 9">
          <a:extLst>
            <a:ext uri="{FF2B5EF4-FFF2-40B4-BE49-F238E27FC236}">
              <a16:creationId xmlns:a16="http://schemas.microsoft.com/office/drawing/2014/main" id="{A71C7755-02F1-5FDD-8809-2C85CD29AAE0}"/>
            </a:ext>
          </a:extLst>
        </xdr:cNvPr>
        <xdr:cNvSpPr>
          <a:spLocks/>
        </xdr:cNvSpPr>
      </xdr:nvSpPr>
      <xdr:spPr bwMode="auto">
        <a:xfrm>
          <a:off x="10382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844550</xdr:colOff>
      <xdr:row>0</xdr:row>
      <xdr:rowOff>0</xdr:rowOff>
    </xdr:from>
    <xdr:to>
      <xdr:col>4</xdr:col>
      <xdr:colOff>69850</xdr:colOff>
      <xdr:row>0</xdr:row>
      <xdr:rowOff>0</xdr:rowOff>
    </xdr:to>
    <xdr:sp macro="" textlink="">
      <xdr:nvSpPr>
        <xdr:cNvPr id="240098" name="AutoShape 10">
          <a:extLst>
            <a:ext uri="{FF2B5EF4-FFF2-40B4-BE49-F238E27FC236}">
              <a16:creationId xmlns:a16="http://schemas.microsoft.com/office/drawing/2014/main" id="{EAB874E7-4858-C7D4-9336-008F2BFA74F7}"/>
            </a:ext>
          </a:extLst>
        </xdr:cNvPr>
        <xdr:cNvSpPr>
          <a:spLocks/>
        </xdr:cNvSpPr>
      </xdr:nvSpPr>
      <xdr:spPr bwMode="auto">
        <a:xfrm>
          <a:off x="271145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247650</xdr:colOff>
      <xdr:row>0</xdr:row>
      <xdr:rowOff>0</xdr:rowOff>
    </xdr:from>
    <xdr:to>
      <xdr:col>18</xdr:col>
      <xdr:colOff>368300</xdr:colOff>
      <xdr:row>0</xdr:row>
      <xdr:rowOff>0</xdr:rowOff>
    </xdr:to>
    <xdr:sp macro="" textlink="">
      <xdr:nvSpPr>
        <xdr:cNvPr id="240099" name="AutoShape 11">
          <a:extLst>
            <a:ext uri="{FF2B5EF4-FFF2-40B4-BE49-F238E27FC236}">
              <a16:creationId xmlns:a16="http://schemas.microsoft.com/office/drawing/2014/main" id="{F21D166C-60F6-6D1F-A159-A62B36300921}"/>
            </a:ext>
          </a:extLst>
        </xdr:cNvPr>
        <xdr:cNvSpPr>
          <a:spLocks/>
        </xdr:cNvSpPr>
      </xdr:nvSpPr>
      <xdr:spPr bwMode="auto">
        <a:xfrm>
          <a:off x="10382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641350</xdr:colOff>
      <xdr:row>0</xdr:row>
      <xdr:rowOff>0</xdr:rowOff>
    </xdr:from>
    <xdr:to>
      <xdr:col>4</xdr:col>
      <xdr:colOff>38100</xdr:colOff>
      <xdr:row>0</xdr:row>
      <xdr:rowOff>0</xdr:rowOff>
    </xdr:to>
    <xdr:sp macro="" textlink="">
      <xdr:nvSpPr>
        <xdr:cNvPr id="240100" name="AutoShape 12">
          <a:extLst>
            <a:ext uri="{FF2B5EF4-FFF2-40B4-BE49-F238E27FC236}">
              <a16:creationId xmlns:a16="http://schemas.microsoft.com/office/drawing/2014/main" id="{82FA47D3-B46D-59B0-136A-94CAA2838845}"/>
            </a:ext>
          </a:extLst>
        </xdr:cNvPr>
        <xdr:cNvSpPr>
          <a:spLocks/>
        </xdr:cNvSpPr>
      </xdr:nvSpPr>
      <xdr:spPr bwMode="auto">
        <a:xfrm>
          <a:off x="2711450" y="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0</xdr:colOff>
      <xdr:row>0</xdr:row>
      <xdr:rowOff>0</xdr:rowOff>
    </xdr:from>
    <xdr:to>
      <xdr:col>2</xdr:col>
      <xdr:colOff>508000</xdr:colOff>
      <xdr:row>0</xdr:row>
      <xdr:rowOff>0</xdr:rowOff>
    </xdr:to>
    <xdr:pic>
      <xdr:nvPicPr>
        <xdr:cNvPr id="240101" name="Picture 13">
          <a:extLst>
            <a:ext uri="{FF2B5EF4-FFF2-40B4-BE49-F238E27FC236}">
              <a16:creationId xmlns:a16="http://schemas.microsoft.com/office/drawing/2014/main" id="{2D4F2174-2698-4BC3-95B2-ACC87EE46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7050" y="0"/>
          <a:ext cx="508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74</xdr:row>
      <xdr:rowOff>0</xdr:rowOff>
    </xdr:from>
    <xdr:to>
      <xdr:col>33</xdr:col>
      <xdr:colOff>0</xdr:colOff>
      <xdr:row>74</xdr:row>
      <xdr:rowOff>0</xdr:rowOff>
    </xdr:to>
    <xdr:pic>
      <xdr:nvPicPr>
        <xdr:cNvPr id="240102" name="Picture 14">
          <a:extLst>
            <a:ext uri="{FF2B5EF4-FFF2-40B4-BE49-F238E27FC236}">
              <a16:creationId xmlns:a16="http://schemas.microsoft.com/office/drawing/2014/main" id="{86D4980B-56BA-77B7-FCDB-F3B220B9B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28067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74</xdr:row>
      <xdr:rowOff>0</xdr:rowOff>
    </xdr:from>
    <xdr:to>
      <xdr:col>33</xdr:col>
      <xdr:colOff>0</xdr:colOff>
      <xdr:row>74</xdr:row>
      <xdr:rowOff>0</xdr:rowOff>
    </xdr:to>
    <xdr:pic>
      <xdr:nvPicPr>
        <xdr:cNvPr id="240103" name="Picture 15">
          <a:extLst>
            <a:ext uri="{FF2B5EF4-FFF2-40B4-BE49-F238E27FC236}">
              <a16:creationId xmlns:a16="http://schemas.microsoft.com/office/drawing/2014/main" id="{B9DB0D9F-521E-462F-1FF2-09F9F5913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28067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74</xdr:row>
      <xdr:rowOff>0</xdr:rowOff>
    </xdr:from>
    <xdr:to>
      <xdr:col>33</xdr:col>
      <xdr:colOff>0</xdr:colOff>
      <xdr:row>74</xdr:row>
      <xdr:rowOff>0</xdr:rowOff>
    </xdr:to>
    <xdr:pic>
      <xdr:nvPicPr>
        <xdr:cNvPr id="240104" name="Picture 16">
          <a:extLst>
            <a:ext uri="{FF2B5EF4-FFF2-40B4-BE49-F238E27FC236}">
              <a16:creationId xmlns:a16="http://schemas.microsoft.com/office/drawing/2014/main" id="{438FC47E-EBAE-5F25-098C-1DFBB9B23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28067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53</xdr:col>
      <xdr:colOff>0</xdr:colOff>
      <xdr:row>17</xdr:row>
      <xdr:rowOff>0</xdr:rowOff>
    </xdr:from>
    <xdr:to>
      <xdr:col>53</xdr:col>
      <xdr:colOff>0</xdr:colOff>
      <xdr:row>17</xdr:row>
      <xdr:rowOff>0</xdr:rowOff>
    </xdr:to>
    <xdr:pic>
      <xdr:nvPicPr>
        <xdr:cNvPr id="240105" name="Picture 17">
          <a:extLst>
            <a:ext uri="{FF2B5EF4-FFF2-40B4-BE49-F238E27FC236}">
              <a16:creationId xmlns:a16="http://schemas.microsoft.com/office/drawing/2014/main" id="{8EF4E134-CD5E-D876-89FA-E397DB417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55300" y="3276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74</xdr:row>
      <xdr:rowOff>0</xdr:rowOff>
    </xdr:from>
    <xdr:to>
      <xdr:col>33</xdr:col>
      <xdr:colOff>0</xdr:colOff>
      <xdr:row>74</xdr:row>
      <xdr:rowOff>0</xdr:rowOff>
    </xdr:to>
    <xdr:pic>
      <xdr:nvPicPr>
        <xdr:cNvPr id="240106" name="Picture 18">
          <a:extLst>
            <a:ext uri="{FF2B5EF4-FFF2-40B4-BE49-F238E27FC236}">
              <a16:creationId xmlns:a16="http://schemas.microsoft.com/office/drawing/2014/main" id="{8E73742D-BBD3-CFC8-2D72-B6DB74AF3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28067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74</xdr:row>
      <xdr:rowOff>0</xdr:rowOff>
    </xdr:from>
    <xdr:to>
      <xdr:col>33</xdr:col>
      <xdr:colOff>0</xdr:colOff>
      <xdr:row>74</xdr:row>
      <xdr:rowOff>0</xdr:rowOff>
    </xdr:to>
    <xdr:pic>
      <xdr:nvPicPr>
        <xdr:cNvPr id="240107" name="Picture 19">
          <a:extLst>
            <a:ext uri="{FF2B5EF4-FFF2-40B4-BE49-F238E27FC236}">
              <a16:creationId xmlns:a16="http://schemas.microsoft.com/office/drawing/2014/main" id="{09D7B7BF-5760-9151-2D44-FD2DC8831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28067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74</xdr:row>
      <xdr:rowOff>0</xdr:rowOff>
    </xdr:from>
    <xdr:to>
      <xdr:col>33</xdr:col>
      <xdr:colOff>0</xdr:colOff>
      <xdr:row>74</xdr:row>
      <xdr:rowOff>0</xdr:rowOff>
    </xdr:to>
    <xdr:pic>
      <xdr:nvPicPr>
        <xdr:cNvPr id="240108" name="Picture 20">
          <a:extLst>
            <a:ext uri="{FF2B5EF4-FFF2-40B4-BE49-F238E27FC236}">
              <a16:creationId xmlns:a16="http://schemas.microsoft.com/office/drawing/2014/main" id="{BDAE078A-02A0-EF4D-94A2-4E3198413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28067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0</xdr:colOff>
      <xdr:row>0</xdr:row>
      <xdr:rowOff>0</xdr:rowOff>
    </xdr:from>
    <xdr:to>
      <xdr:col>51</xdr:col>
      <xdr:colOff>0</xdr:colOff>
      <xdr:row>0</xdr:row>
      <xdr:rowOff>0</xdr:rowOff>
    </xdr:to>
    <xdr:pic>
      <xdr:nvPicPr>
        <xdr:cNvPr id="240109" name="Picture 21">
          <a:extLst>
            <a:ext uri="{FF2B5EF4-FFF2-40B4-BE49-F238E27FC236}">
              <a16:creationId xmlns:a16="http://schemas.microsoft.com/office/drawing/2014/main" id="{82EAD93F-E2C9-4535-F419-6A9179B11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0</xdr:colOff>
      <xdr:row>0</xdr:row>
      <xdr:rowOff>0</xdr:rowOff>
    </xdr:from>
    <xdr:to>
      <xdr:col>51</xdr:col>
      <xdr:colOff>0</xdr:colOff>
      <xdr:row>0</xdr:row>
      <xdr:rowOff>0</xdr:rowOff>
    </xdr:to>
    <xdr:sp macro="" textlink="">
      <xdr:nvSpPr>
        <xdr:cNvPr id="240110" name="AutoShape 22">
          <a:extLst>
            <a:ext uri="{FF2B5EF4-FFF2-40B4-BE49-F238E27FC236}">
              <a16:creationId xmlns:a16="http://schemas.microsoft.com/office/drawing/2014/main" id="{A7559ACD-F525-3233-3343-37916C390A68}"/>
            </a:ext>
          </a:extLst>
        </xdr:cNvPr>
        <xdr:cNvSpPr>
          <a:spLocks/>
        </xdr:cNvSpPr>
      </xdr:nvSpPr>
      <xdr:spPr bwMode="auto">
        <a:xfrm>
          <a:off x="222885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51</xdr:col>
      <xdr:colOff>0</xdr:colOff>
      <xdr:row>0</xdr:row>
      <xdr:rowOff>0</xdr:rowOff>
    </xdr:from>
    <xdr:to>
      <xdr:col>51</xdr:col>
      <xdr:colOff>0</xdr:colOff>
      <xdr:row>0</xdr:row>
      <xdr:rowOff>0</xdr:rowOff>
    </xdr:to>
    <xdr:sp macro="" textlink="">
      <xdr:nvSpPr>
        <xdr:cNvPr id="240111" name="AutoShape 23">
          <a:extLst>
            <a:ext uri="{FF2B5EF4-FFF2-40B4-BE49-F238E27FC236}">
              <a16:creationId xmlns:a16="http://schemas.microsoft.com/office/drawing/2014/main" id="{DB9933E7-3277-BC38-12B3-E2C74799D8C0}"/>
            </a:ext>
          </a:extLst>
        </xdr:cNvPr>
        <xdr:cNvSpPr>
          <a:spLocks/>
        </xdr:cNvSpPr>
      </xdr:nvSpPr>
      <xdr:spPr bwMode="auto">
        <a:xfrm>
          <a:off x="222885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49</xdr:col>
      <xdr:colOff>0</xdr:colOff>
      <xdr:row>0</xdr:row>
      <xdr:rowOff>0</xdr:rowOff>
    </xdr:from>
    <xdr:to>
      <xdr:col>50</xdr:col>
      <xdr:colOff>406400</xdr:colOff>
      <xdr:row>0</xdr:row>
      <xdr:rowOff>0</xdr:rowOff>
    </xdr:to>
    <xdr:pic>
      <xdr:nvPicPr>
        <xdr:cNvPr id="240112" name="Picture 24">
          <a:extLst>
            <a:ext uri="{FF2B5EF4-FFF2-40B4-BE49-F238E27FC236}">
              <a16:creationId xmlns:a16="http://schemas.microsoft.com/office/drawing/2014/main" id="{2FFFB133-AF4D-5E86-B626-CEAF00381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519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48</xdr:col>
      <xdr:colOff>0</xdr:colOff>
      <xdr:row>0</xdr:row>
      <xdr:rowOff>0</xdr:rowOff>
    </xdr:from>
    <xdr:to>
      <xdr:col>48</xdr:col>
      <xdr:colOff>0</xdr:colOff>
      <xdr:row>0</xdr:row>
      <xdr:rowOff>0</xdr:rowOff>
    </xdr:to>
    <xdr:sp macro="" textlink="">
      <xdr:nvSpPr>
        <xdr:cNvPr id="240113" name="AutoShape 25">
          <a:extLst>
            <a:ext uri="{FF2B5EF4-FFF2-40B4-BE49-F238E27FC236}">
              <a16:creationId xmlns:a16="http://schemas.microsoft.com/office/drawing/2014/main" id="{A75B4286-AC60-48EB-1474-0AACAFB751FE}"/>
            </a:ext>
          </a:extLst>
        </xdr:cNvPr>
        <xdr:cNvSpPr>
          <a:spLocks/>
        </xdr:cNvSpPr>
      </xdr:nvSpPr>
      <xdr:spPr bwMode="auto">
        <a:xfrm>
          <a:off x="211836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48</xdr:col>
      <xdr:colOff>0</xdr:colOff>
      <xdr:row>0</xdr:row>
      <xdr:rowOff>0</xdr:rowOff>
    </xdr:from>
    <xdr:to>
      <xdr:col>48</xdr:col>
      <xdr:colOff>0</xdr:colOff>
      <xdr:row>0</xdr:row>
      <xdr:rowOff>0</xdr:rowOff>
    </xdr:to>
    <xdr:sp macro="" textlink="">
      <xdr:nvSpPr>
        <xdr:cNvPr id="240114" name="AutoShape 26">
          <a:extLst>
            <a:ext uri="{FF2B5EF4-FFF2-40B4-BE49-F238E27FC236}">
              <a16:creationId xmlns:a16="http://schemas.microsoft.com/office/drawing/2014/main" id="{5AB948DA-8960-4778-9441-F978A3E23109}"/>
            </a:ext>
          </a:extLst>
        </xdr:cNvPr>
        <xdr:cNvSpPr>
          <a:spLocks/>
        </xdr:cNvSpPr>
      </xdr:nvSpPr>
      <xdr:spPr bwMode="auto">
        <a:xfrm>
          <a:off x="211836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406400</xdr:colOff>
      <xdr:row>0</xdr:row>
      <xdr:rowOff>0</xdr:rowOff>
    </xdr:to>
    <xdr:pic>
      <xdr:nvPicPr>
        <xdr:cNvPr id="240115" name="Picture 27">
          <a:extLst>
            <a:ext uri="{FF2B5EF4-FFF2-40B4-BE49-F238E27FC236}">
              <a16:creationId xmlns:a16="http://schemas.microsoft.com/office/drawing/2014/main" id="{7D1D7A2B-3C4D-EBDD-00EC-C619DDD47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274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0</xdr:colOff>
      <xdr:row>0</xdr:row>
      <xdr:rowOff>0</xdr:rowOff>
    </xdr:from>
    <xdr:to>
      <xdr:col>47</xdr:col>
      <xdr:colOff>406400</xdr:colOff>
      <xdr:row>0</xdr:row>
      <xdr:rowOff>0</xdr:rowOff>
    </xdr:to>
    <xdr:pic>
      <xdr:nvPicPr>
        <xdr:cNvPr id="240116" name="Picture 28">
          <a:extLst>
            <a:ext uri="{FF2B5EF4-FFF2-40B4-BE49-F238E27FC236}">
              <a16:creationId xmlns:a16="http://schemas.microsoft.com/office/drawing/2014/main" id="{E950986C-92D0-DF5A-2F68-80F2D9D32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47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247650</xdr:colOff>
      <xdr:row>0</xdr:row>
      <xdr:rowOff>0</xdr:rowOff>
    </xdr:from>
    <xdr:to>
      <xdr:col>43</xdr:col>
      <xdr:colOff>368300</xdr:colOff>
      <xdr:row>0</xdr:row>
      <xdr:rowOff>0</xdr:rowOff>
    </xdr:to>
    <xdr:sp macro="" textlink="">
      <xdr:nvSpPr>
        <xdr:cNvPr id="240117" name="AutoShape 29">
          <a:extLst>
            <a:ext uri="{FF2B5EF4-FFF2-40B4-BE49-F238E27FC236}">
              <a16:creationId xmlns:a16="http://schemas.microsoft.com/office/drawing/2014/main" id="{9D9D8CFC-16C2-4FD9-A3BE-B5C511FBE192}"/>
            </a:ext>
          </a:extLst>
        </xdr:cNvPr>
        <xdr:cNvSpPr>
          <a:spLocks/>
        </xdr:cNvSpPr>
      </xdr:nvSpPr>
      <xdr:spPr bwMode="auto">
        <a:xfrm>
          <a:off x="19589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43</xdr:col>
      <xdr:colOff>247650</xdr:colOff>
      <xdr:row>0</xdr:row>
      <xdr:rowOff>0</xdr:rowOff>
    </xdr:from>
    <xdr:to>
      <xdr:col>43</xdr:col>
      <xdr:colOff>368300</xdr:colOff>
      <xdr:row>0</xdr:row>
      <xdr:rowOff>0</xdr:rowOff>
    </xdr:to>
    <xdr:sp macro="" textlink="">
      <xdr:nvSpPr>
        <xdr:cNvPr id="240118" name="AutoShape 30">
          <a:extLst>
            <a:ext uri="{FF2B5EF4-FFF2-40B4-BE49-F238E27FC236}">
              <a16:creationId xmlns:a16="http://schemas.microsoft.com/office/drawing/2014/main" id="{B61EDD61-AB80-E753-241F-61EA3276AA2F}"/>
            </a:ext>
          </a:extLst>
        </xdr:cNvPr>
        <xdr:cNvSpPr>
          <a:spLocks/>
        </xdr:cNvSpPr>
      </xdr:nvSpPr>
      <xdr:spPr bwMode="auto">
        <a:xfrm>
          <a:off x="19589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70</xdr:row>
      <xdr:rowOff>19050</xdr:rowOff>
    </xdr:from>
    <xdr:to>
      <xdr:col>1</xdr:col>
      <xdr:colOff>50800</xdr:colOff>
      <xdr:row>72</xdr:row>
      <xdr:rowOff>38100</xdr:rowOff>
    </xdr:to>
    <xdr:sp macro="" textlink="">
      <xdr:nvSpPr>
        <xdr:cNvPr id="240119" name="AutoShape 80">
          <a:extLst>
            <a:ext uri="{FF2B5EF4-FFF2-40B4-BE49-F238E27FC236}">
              <a16:creationId xmlns:a16="http://schemas.microsoft.com/office/drawing/2014/main" id="{83333D87-CB28-D914-5101-A104D37EFC3E}"/>
            </a:ext>
          </a:extLst>
        </xdr:cNvPr>
        <xdr:cNvSpPr>
          <a:spLocks/>
        </xdr:cNvSpPr>
      </xdr:nvSpPr>
      <xdr:spPr bwMode="auto">
        <a:xfrm>
          <a:off x="1136650" y="272542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336550</xdr:colOff>
      <xdr:row>69</xdr:row>
      <xdr:rowOff>44450</xdr:rowOff>
    </xdr:from>
    <xdr:to>
      <xdr:col>18</xdr:col>
      <xdr:colOff>57150</xdr:colOff>
      <xdr:row>73</xdr:row>
      <xdr:rowOff>25400</xdr:rowOff>
    </xdr:to>
    <xdr:sp macro="" textlink="">
      <xdr:nvSpPr>
        <xdr:cNvPr id="240120" name="AutoShape 81">
          <a:extLst>
            <a:ext uri="{FF2B5EF4-FFF2-40B4-BE49-F238E27FC236}">
              <a16:creationId xmlns:a16="http://schemas.microsoft.com/office/drawing/2014/main" id="{B8E395A1-B1D7-F5EE-0F19-5F09A263FCCC}"/>
            </a:ext>
          </a:extLst>
        </xdr:cNvPr>
        <xdr:cNvSpPr>
          <a:spLocks/>
        </xdr:cNvSpPr>
      </xdr:nvSpPr>
      <xdr:spPr bwMode="auto">
        <a:xfrm>
          <a:off x="10102850" y="27051000"/>
          <a:ext cx="88900" cy="895350"/>
        </a:xfrm>
        <a:prstGeom prst="leftBrace">
          <a:avLst>
            <a:gd name="adj1" fmla="val 8392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240121" name="AutoShape 82">
          <a:extLst>
            <a:ext uri="{FF2B5EF4-FFF2-40B4-BE49-F238E27FC236}">
              <a16:creationId xmlns:a16="http://schemas.microsoft.com/office/drawing/2014/main" id="{B4C4F575-B4EF-F9F1-7AC4-1262AE107AA2}"/>
            </a:ext>
          </a:extLst>
        </xdr:cNvPr>
        <xdr:cNvSpPr>
          <a:spLocks/>
        </xdr:cNvSpPr>
      </xdr:nvSpPr>
      <xdr:spPr bwMode="auto">
        <a:xfrm>
          <a:off x="1136650" y="158305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336550</xdr:colOff>
      <xdr:row>43</xdr:row>
      <xdr:rowOff>44450</xdr:rowOff>
    </xdr:from>
    <xdr:to>
      <xdr:col>18</xdr:col>
      <xdr:colOff>57150</xdr:colOff>
      <xdr:row>47</xdr:row>
      <xdr:rowOff>31750</xdr:rowOff>
    </xdr:to>
    <xdr:sp macro="" textlink="">
      <xdr:nvSpPr>
        <xdr:cNvPr id="240122" name="AutoShape 83">
          <a:extLst>
            <a:ext uri="{FF2B5EF4-FFF2-40B4-BE49-F238E27FC236}">
              <a16:creationId xmlns:a16="http://schemas.microsoft.com/office/drawing/2014/main" id="{6A643F2C-B910-99BC-5881-EC093CE8A38C}"/>
            </a:ext>
          </a:extLst>
        </xdr:cNvPr>
        <xdr:cNvSpPr>
          <a:spLocks/>
        </xdr:cNvSpPr>
      </xdr:nvSpPr>
      <xdr:spPr bwMode="auto">
        <a:xfrm>
          <a:off x="10102850" y="15627350"/>
          <a:ext cx="88900" cy="901700"/>
        </a:xfrm>
        <a:prstGeom prst="leftBrace">
          <a:avLst>
            <a:gd name="adj1" fmla="val 84524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0</xdr:colOff>
      <xdr:row>74</xdr:row>
      <xdr:rowOff>0</xdr:rowOff>
    </xdr:from>
    <xdr:to>
      <xdr:col>33</xdr:col>
      <xdr:colOff>0</xdr:colOff>
      <xdr:row>74</xdr:row>
      <xdr:rowOff>0</xdr:rowOff>
    </xdr:to>
    <xdr:pic>
      <xdr:nvPicPr>
        <xdr:cNvPr id="240123" name="Picture 14">
          <a:extLst>
            <a:ext uri="{FF2B5EF4-FFF2-40B4-BE49-F238E27FC236}">
              <a16:creationId xmlns:a16="http://schemas.microsoft.com/office/drawing/2014/main" id="{FCACC3A6-AA60-503A-0CAD-B4634E076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28067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74</xdr:row>
      <xdr:rowOff>0</xdr:rowOff>
    </xdr:from>
    <xdr:to>
      <xdr:col>33</xdr:col>
      <xdr:colOff>0</xdr:colOff>
      <xdr:row>74</xdr:row>
      <xdr:rowOff>0</xdr:rowOff>
    </xdr:to>
    <xdr:pic>
      <xdr:nvPicPr>
        <xdr:cNvPr id="240124" name="Picture 15">
          <a:extLst>
            <a:ext uri="{FF2B5EF4-FFF2-40B4-BE49-F238E27FC236}">
              <a16:creationId xmlns:a16="http://schemas.microsoft.com/office/drawing/2014/main" id="{D04C121C-320D-1A27-7E78-7C65FF434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28067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74</xdr:row>
      <xdr:rowOff>0</xdr:rowOff>
    </xdr:from>
    <xdr:to>
      <xdr:col>33</xdr:col>
      <xdr:colOff>0</xdr:colOff>
      <xdr:row>74</xdr:row>
      <xdr:rowOff>0</xdr:rowOff>
    </xdr:to>
    <xdr:pic>
      <xdr:nvPicPr>
        <xdr:cNvPr id="240125" name="Picture 16">
          <a:extLst>
            <a:ext uri="{FF2B5EF4-FFF2-40B4-BE49-F238E27FC236}">
              <a16:creationId xmlns:a16="http://schemas.microsoft.com/office/drawing/2014/main" id="{1AA8CBC9-4913-2971-F1C1-656F1BEF9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28067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74</xdr:row>
      <xdr:rowOff>0</xdr:rowOff>
    </xdr:from>
    <xdr:to>
      <xdr:col>33</xdr:col>
      <xdr:colOff>0</xdr:colOff>
      <xdr:row>74</xdr:row>
      <xdr:rowOff>0</xdr:rowOff>
    </xdr:to>
    <xdr:pic>
      <xdr:nvPicPr>
        <xdr:cNvPr id="240126" name="Picture 18">
          <a:extLst>
            <a:ext uri="{FF2B5EF4-FFF2-40B4-BE49-F238E27FC236}">
              <a16:creationId xmlns:a16="http://schemas.microsoft.com/office/drawing/2014/main" id="{CF2CDAE6-AA9C-138D-BBF0-58321BE7D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28067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74</xdr:row>
      <xdr:rowOff>0</xdr:rowOff>
    </xdr:from>
    <xdr:to>
      <xdr:col>33</xdr:col>
      <xdr:colOff>0</xdr:colOff>
      <xdr:row>74</xdr:row>
      <xdr:rowOff>0</xdr:rowOff>
    </xdr:to>
    <xdr:pic>
      <xdr:nvPicPr>
        <xdr:cNvPr id="240127" name="Picture 19">
          <a:extLst>
            <a:ext uri="{FF2B5EF4-FFF2-40B4-BE49-F238E27FC236}">
              <a16:creationId xmlns:a16="http://schemas.microsoft.com/office/drawing/2014/main" id="{F262F799-B23E-5C43-799C-A2AB32127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28067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74</xdr:row>
      <xdr:rowOff>0</xdr:rowOff>
    </xdr:from>
    <xdr:to>
      <xdr:col>33</xdr:col>
      <xdr:colOff>0</xdr:colOff>
      <xdr:row>74</xdr:row>
      <xdr:rowOff>0</xdr:rowOff>
    </xdr:to>
    <xdr:pic>
      <xdr:nvPicPr>
        <xdr:cNvPr id="240128" name="Picture 20">
          <a:extLst>
            <a:ext uri="{FF2B5EF4-FFF2-40B4-BE49-F238E27FC236}">
              <a16:creationId xmlns:a16="http://schemas.microsoft.com/office/drawing/2014/main" id="{B581C504-FCD2-2EB2-C8DE-320ADAFB7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28067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0</xdr:colOff>
      <xdr:row>0</xdr:row>
      <xdr:rowOff>0</xdr:rowOff>
    </xdr:from>
    <xdr:to>
      <xdr:col>40</xdr:col>
      <xdr:colOff>406400</xdr:colOff>
      <xdr:row>0</xdr:row>
      <xdr:rowOff>0</xdr:rowOff>
    </xdr:to>
    <xdr:pic>
      <xdr:nvPicPr>
        <xdr:cNvPr id="240129" name="Picture 27">
          <a:extLst>
            <a:ext uri="{FF2B5EF4-FFF2-40B4-BE49-F238E27FC236}">
              <a16:creationId xmlns:a16="http://schemas.microsoft.com/office/drawing/2014/main" id="{13D15D77-E3B6-BE76-987B-0E767E518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689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40130" name="Picture 1">
          <a:extLst>
            <a:ext uri="{FF2B5EF4-FFF2-40B4-BE49-F238E27FC236}">
              <a16:creationId xmlns:a16="http://schemas.microsoft.com/office/drawing/2014/main" id="{A0EA1FAA-E2A0-4C61-7139-EC74C5845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0"/>
          <a:ext cx="717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40131" name="Picture 5">
          <a:extLst>
            <a:ext uri="{FF2B5EF4-FFF2-40B4-BE49-F238E27FC236}">
              <a16:creationId xmlns:a16="http://schemas.microsoft.com/office/drawing/2014/main" id="{BF26A3FD-0785-45B5-AB60-923A0FB52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0"/>
          <a:ext cx="717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88900</xdr:colOff>
          <xdr:row>0</xdr:row>
          <xdr:rowOff>95250</xdr:rowOff>
        </xdr:from>
        <xdr:to>
          <xdr:col>23</xdr:col>
          <xdr:colOff>209550</xdr:colOff>
          <xdr:row>3</xdr:row>
          <xdr:rowOff>12700</xdr:rowOff>
        </xdr:to>
        <xdr:sp macro="" textlink="">
          <xdr:nvSpPr>
            <xdr:cNvPr id="88109" name="Object 45" hidden="1">
              <a:extLst>
                <a:ext uri="{63B3BB69-23CF-44E3-9099-C40C66FF867C}">
                  <a14:compatExt spid="_x0000_s88109"/>
                </a:ext>
                <a:ext uri="{FF2B5EF4-FFF2-40B4-BE49-F238E27FC236}">
                  <a16:creationId xmlns:a16="http://schemas.microsoft.com/office/drawing/2014/main" id="{CD04687B-9D79-8645-A9DC-04C02C1B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406400</xdr:colOff>
      <xdr:row>0</xdr:row>
      <xdr:rowOff>0</xdr:rowOff>
    </xdr:to>
    <xdr:pic>
      <xdr:nvPicPr>
        <xdr:cNvPr id="241080" name="Picture 1">
          <a:extLst>
            <a:ext uri="{FF2B5EF4-FFF2-40B4-BE49-F238E27FC236}">
              <a16:creationId xmlns:a16="http://schemas.microsoft.com/office/drawing/2014/main" id="{4B02D8C3-8956-6667-F7B4-1EA3F202C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9650" y="0"/>
          <a:ext cx="9969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406400</xdr:colOff>
      <xdr:row>0</xdr:row>
      <xdr:rowOff>0</xdr:rowOff>
    </xdr:to>
    <xdr:pic>
      <xdr:nvPicPr>
        <xdr:cNvPr id="241081" name="Picture 2">
          <a:extLst>
            <a:ext uri="{FF2B5EF4-FFF2-40B4-BE49-F238E27FC236}">
              <a16:creationId xmlns:a16="http://schemas.microsoft.com/office/drawing/2014/main" id="{4A982B91-23B1-1ECD-74D1-13547843C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495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41082" name="Picture 3">
          <a:extLst>
            <a:ext uri="{FF2B5EF4-FFF2-40B4-BE49-F238E27FC236}">
              <a16:creationId xmlns:a16="http://schemas.microsoft.com/office/drawing/2014/main" id="{096E08C7-3A1E-387F-6D7F-45DA7135E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275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41083" name="Picture 4">
          <a:extLst>
            <a:ext uri="{FF2B5EF4-FFF2-40B4-BE49-F238E27FC236}">
              <a16:creationId xmlns:a16="http://schemas.microsoft.com/office/drawing/2014/main" id="{4CB47E4D-EF4D-AA6C-7F4B-81D56167A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275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406400</xdr:colOff>
      <xdr:row>0</xdr:row>
      <xdr:rowOff>0</xdr:rowOff>
    </xdr:to>
    <xdr:pic>
      <xdr:nvPicPr>
        <xdr:cNvPr id="241084" name="Picture 5">
          <a:extLst>
            <a:ext uri="{FF2B5EF4-FFF2-40B4-BE49-F238E27FC236}">
              <a16:creationId xmlns:a16="http://schemas.microsoft.com/office/drawing/2014/main" id="{42A82829-09E4-5864-2C1A-22A5836BC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9650" y="0"/>
          <a:ext cx="9969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101600</xdr:colOff>
      <xdr:row>0</xdr:row>
      <xdr:rowOff>0</xdr:rowOff>
    </xdr:from>
    <xdr:to>
      <xdr:col>15</xdr:col>
      <xdr:colOff>508000</xdr:colOff>
      <xdr:row>0</xdr:row>
      <xdr:rowOff>0</xdr:rowOff>
    </xdr:to>
    <xdr:pic>
      <xdr:nvPicPr>
        <xdr:cNvPr id="241085" name="Picture 6">
          <a:extLst>
            <a:ext uri="{FF2B5EF4-FFF2-40B4-BE49-F238E27FC236}">
              <a16:creationId xmlns:a16="http://schemas.microsoft.com/office/drawing/2014/main" id="{C101C62F-88DA-AC26-164F-31D3C9D46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9950" y="0"/>
          <a:ext cx="635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438150</xdr:colOff>
      <xdr:row>0</xdr:row>
      <xdr:rowOff>0</xdr:rowOff>
    </xdr:from>
    <xdr:to>
      <xdr:col>16</xdr:col>
      <xdr:colOff>88900</xdr:colOff>
      <xdr:row>0</xdr:row>
      <xdr:rowOff>0</xdr:rowOff>
    </xdr:to>
    <xdr:pic>
      <xdr:nvPicPr>
        <xdr:cNvPr id="241086" name="Picture 7">
          <a:extLst>
            <a:ext uri="{FF2B5EF4-FFF2-40B4-BE49-F238E27FC236}">
              <a16:creationId xmlns:a16="http://schemas.microsoft.com/office/drawing/2014/main" id="{2DA95413-5A23-BB60-CD1E-BC155420B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6650" y="0"/>
          <a:ext cx="457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0</xdr:colOff>
      <xdr:row>0</xdr:row>
      <xdr:rowOff>0</xdr:rowOff>
    </xdr:from>
    <xdr:to>
      <xdr:col>22</xdr:col>
      <xdr:colOff>406400</xdr:colOff>
      <xdr:row>0</xdr:row>
      <xdr:rowOff>0</xdr:rowOff>
    </xdr:to>
    <xdr:pic>
      <xdr:nvPicPr>
        <xdr:cNvPr id="241087" name="Picture 8">
          <a:extLst>
            <a:ext uri="{FF2B5EF4-FFF2-40B4-BE49-F238E27FC236}">
              <a16:creationId xmlns:a16="http://schemas.microsoft.com/office/drawing/2014/main" id="{623924EF-6E88-47B4-4AE8-BEB7C2C14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6645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247650</xdr:colOff>
      <xdr:row>0</xdr:row>
      <xdr:rowOff>0</xdr:rowOff>
    </xdr:from>
    <xdr:to>
      <xdr:col>18</xdr:col>
      <xdr:colOff>368300</xdr:colOff>
      <xdr:row>0</xdr:row>
      <xdr:rowOff>0</xdr:rowOff>
    </xdr:to>
    <xdr:sp macro="" textlink="">
      <xdr:nvSpPr>
        <xdr:cNvPr id="241088" name="AutoShape 9">
          <a:extLst>
            <a:ext uri="{FF2B5EF4-FFF2-40B4-BE49-F238E27FC236}">
              <a16:creationId xmlns:a16="http://schemas.microsoft.com/office/drawing/2014/main" id="{D173CA15-173E-F77A-7A04-1A38EBBCDC02}"/>
            </a:ext>
          </a:extLst>
        </xdr:cNvPr>
        <xdr:cNvSpPr>
          <a:spLocks/>
        </xdr:cNvSpPr>
      </xdr:nvSpPr>
      <xdr:spPr bwMode="auto">
        <a:xfrm>
          <a:off x="1010920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844550</xdr:colOff>
      <xdr:row>0</xdr:row>
      <xdr:rowOff>0</xdr:rowOff>
    </xdr:from>
    <xdr:to>
      <xdr:col>4</xdr:col>
      <xdr:colOff>69850</xdr:colOff>
      <xdr:row>0</xdr:row>
      <xdr:rowOff>0</xdr:rowOff>
    </xdr:to>
    <xdr:sp macro="" textlink="">
      <xdr:nvSpPr>
        <xdr:cNvPr id="241089" name="AutoShape 10">
          <a:extLst>
            <a:ext uri="{FF2B5EF4-FFF2-40B4-BE49-F238E27FC236}">
              <a16:creationId xmlns:a16="http://schemas.microsoft.com/office/drawing/2014/main" id="{EA48368C-B44F-585A-82EB-97D86E7E63FD}"/>
            </a:ext>
          </a:extLst>
        </xdr:cNvPr>
        <xdr:cNvSpPr>
          <a:spLocks/>
        </xdr:cNvSpPr>
      </xdr:nvSpPr>
      <xdr:spPr bwMode="auto">
        <a:xfrm>
          <a:off x="28067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247650</xdr:colOff>
      <xdr:row>0</xdr:row>
      <xdr:rowOff>0</xdr:rowOff>
    </xdr:from>
    <xdr:to>
      <xdr:col>18</xdr:col>
      <xdr:colOff>368300</xdr:colOff>
      <xdr:row>0</xdr:row>
      <xdr:rowOff>0</xdr:rowOff>
    </xdr:to>
    <xdr:sp macro="" textlink="">
      <xdr:nvSpPr>
        <xdr:cNvPr id="241090" name="AutoShape 11">
          <a:extLst>
            <a:ext uri="{FF2B5EF4-FFF2-40B4-BE49-F238E27FC236}">
              <a16:creationId xmlns:a16="http://schemas.microsoft.com/office/drawing/2014/main" id="{A34B85F5-51C0-E469-53CF-173505722278}"/>
            </a:ext>
          </a:extLst>
        </xdr:cNvPr>
        <xdr:cNvSpPr>
          <a:spLocks/>
        </xdr:cNvSpPr>
      </xdr:nvSpPr>
      <xdr:spPr bwMode="auto">
        <a:xfrm>
          <a:off x="1010920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641350</xdr:colOff>
      <xdr:row>0</xdr:row>
      <xdr:rowOff>0</xdr:rowOff>
    </xdr:from>
    <xdr:to>
      <xdr:col>4</xdr:col>
      <xdr:colOff>38100</xdr:colOff>
      <xdr:row>0</xdr:row>
      <xdr:rowOff>0</xdr:rowOff>
    </xdr:to>
    <xdr:sp macro="" textlink="">
      <xdr:nvSpPr>
        <xdr:cNvPr id="241091" name="AutoShape 12">
          <a:extLst>
            <a:ext uri="{FF2B5EF4-FFF2-40B4-BE49-F238E27FC236}">
              <a16:creationId xmlns:a16="http://schemas.microsoft.com/office/drawing/2014/main" id="{3EF828BB-ACDD-35FC-560A-76A65B2EF9D2}"/>
            </a:ext>
          </a:extLst>
        </xdr:cNvPr>
        <xdr:cNvSpPr>
          <a:spLocks/>
        </xdr:cNvSpPr>
      </xdr:nvSpPr>
      <xdr:spPr bwMode="auto">
        <a:xfrm>
          <a:off x="2806700" y="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0</xdr:colOff>
      <xdr:row>0</xdr:row>
      <xdr:rowOff>0</xdr:rowOff>
    </xdr:from>
    <xdr:to>
      <xdr:col>2</xdr:col>
      <xdr:colOff>508000</xdr:colOff>
      <xdr:row>0</xdr:row>
      <xdr:rowOff>0</xdr:rowOff>
    </xdr:to>
    <xdr:pic>
      <xdr:nvPicPr>
        <xdr:cNvPr id="241092" name="Picture 13">
          <a:extLst>
            <a:ext uri="{FF2B5EF4-FFF2-40B4-BE49-F238E27FC236}">
              <a16:creationId xmlns:a16="http://schemas.microsoft.com/office/drawing/2014/main" id="{B1EFCD19-459F-9C06-D08D-C53E71832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300" y="0"/>
          <a:ext cx="508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50</xdr:row>
      <xdr:rowOff>0</xdr:rowOff>
    </xdr:from>
    <xdr:to>
      <xdr:col>33</xdr:col>
      <xdr:colOff>0</xdr:colOff>
      <xdr:row>50</xdr:row>
      <xdr:rowOff>0</xdr:rowOff>
    </xdr:to>
    <xdr:pic>
      <xdr:nvPicPr>
        <xdr:cNvPr id="241093" name="Picture 14">
          <a:extLst>
            <a:ext uri="{FF2B5EF4-FFF2-40B4-BE49-F238E27FC236}">
              <a16:creationId xmlns:a16="http://schemas.microsoft.com/office/drawing/2014/main" id="{11476641-BB3A-A785-A71E-2BCC551B6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6050" y="17564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50</xdr:row>
      <xdr:rowOff>0</xdr:rowOff>
    </xdr:from>
    <xdr:to>
      <xdr:col>33</xdr:col>
      <xdr:colOff>0</xdr:colOff>
      <xdr:row>50</xdr:row>
      <xdr:rowOff>0</xdr:rowOff>
    </xdr:to>
    <xdr:pic>
      <xdr:nvPicPr>
        <xdr:cNvPr id="241094" name="Picture 15">
          <a:extLst>
            <a:ext uri="{FF2B5EF4-FFF2-40B4-BE49-F238E27FC236}">
              <a16:creationId xmlns:a16="http://schemas.microsoft.com/office/drawing/2014/main" id="{326D12D8-60DE-1124-63D4-8E096272F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6050" y="17564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50</xdr:row>
      <xdr:rowOff>0</xdr:rowOff>
    </xdr:from>
    <xdr:to>
      <xdr:col>33</xdr:col>
      <xdr:colOff>0</xdr:colOff>
      <xdr:row>50</xdr:row>
      <xdr:rowOff>0</xdr:rowOff>
    </xdr:to>
    <xdr:pic>
      <xdr:nvPicPr>
        <xdr:cNvPr id="241095" name="Picture 16">
          <a:extLst>
            <a:ext uri="{FF2B5EF4-FFF2-40B4-BE49-F238E27FC236}">
              <a16:creationId xmlns:a16="http://schemas.microsoft.com/office/drawing/2014/main" id="{4E0FCAD1-A845-E1D9-5F08-E60A59E13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6050" y="17564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53</xdr:col>
      <xdr:colOff>0</xdr:colOff>
      <xdr:row>17</xdr:row>
      <xdr:rowOff>0</xdr:rowOff>
    </xdr:from>
    <xdr:to>
      <xdr:col>53</xdr:col>
      <xdr:colOff>0</xdr:colOff>
      <xdr:row>17</xdr:row>
      <xdr:rowOff>0</xdr:rowOff>
    </xdr:to>
    <xdr:pic>
      <xdr:nvPicPr>
        <xdr:cNvPr id="241096" name="Picture 17">
          <a:extLst>
            <a:ext uri="{FF2B5EF4-FFF2-40B4-BE49-F238E27FC236}">
              <a16:creationId xmlns:a16="http://schemas.microsoft.com/office/drawing/2014/main" id="{A5169FEB-B99F-AC00-302B-40A20A147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82250" y="3860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50</xdr:row>
      <xdr:rowOff>0</xdr:rowOff>
    </xdr:from>
    <xdr:to>
      <xdr:col>33</xdr:col>
      <xdr:colOff>0</xdr:colOff>
      <xdr:row>50</xdr:row>
      <xdr:rowOff>0</xdr:rowOff>
    </xdr:to>
    <xdr:pic>
      <xdr:nvPicPr>
        <xdr:cNvPr id="241097" name="Picture 18">
          <a:extLst>
            <a:ext uri="{FF2B5EF4-FFF2-40B4-BE49-F238E27FC236}">
              <a16:creationId xmlns:a16="http://schemas.microsoft.com/office/drawing/2014/main" id="{D0A347A8-309B-7CC9-093F-F37D1097A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6050" y="17564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50</xdr:row>
      <xdr:rowOff>0</xdr:rowOff>
    </xdr:from>
    <xdr:to>
      <xdr:col>33</xdr:col>
      <xdr:colOff>0</xdr:colOff>
      <xdr:row>50</xdr:row>
      <xdr:rowOff>0</xdr:rowOff>
    </xdr:to>
    <xdr:pic>
      <xdr:nvPicPr>
        <xdr:cNvPr id="241098" name="Picture 19">
          <a:extLst>
            <a:ext uri="{FF2B5EF4-FFF2-40B4-BE49-F238E27FC236}">
              <a16:creationId xmlns:a16="http://schemas.microsoft.com/office/drawing/2014/main" id="{2B0A0A92-1267-D92B-0A9A-3381B4F72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6050" y="17564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50</xdr:row>
      <xdr:rowOff>0</xdr:rowOff>
    </xdr:from>
    <xdr:to>
      <xdr:col>33</xdr:col>
      <xdr:colOff>0</xdr:colOff>
      <xdr:row>50</xdr:row>
      <xdr:rowOff>0</xdr:rowOff>
    </xdr:to>
    <xdr:pic>
      <xdr:nvPicPr>
        <xdr:cNvPr id="241099" name="Picture 20">
          <a:extLst>
            <a:ext uri="{FF2B5EF4-FFF2-40B4-BE49-F238E27FC236}">
              <a16:creationId xmlns:a16="http://schemas.microsoft.com/office/drawing/2014/main" id="{C038E259-4138-B668-1AC0-DE4BADE7C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6050" y="17564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0</xdr:colOff>
      <xdr:row>0</xdr:row>
      <xdr:rowOff>0</xdr:rowOff>
    </xdr:from>
    <xdr:to>
      <xdr:col>51</xdr:col>
      <xdr:colOff>0</xdr:colOff>
      <xdr:row>0</xdr:row>
      <xdr:rowOff>0</xdr:rowOff>
    </xdr:to>
    <xdr:pic>
      <xdr:nvPicPr>
        <xdr:cNvPr id="241100" name="Picture 21">
          <a:extLst>
            <a:ext uri="{FF2B5EF4-FFF2-40B4-BE49-F238E27FC236}">
              <a16:creationId xmlns:a16="http://schemas.microsoft.com/office/drawing/2014/main" id="{8A71F744-01C6-F7E2-6843-CB1A783F3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154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0</xdr:colOff>
      <xdr:row>0</xdr:row>
      <xdr:rowOff>0</xdr:rowOff>
    </xdr:from>
    <xdr:to>
      <xdr:col>51</xdr:col>
      <xdr:colOff>0</xdr:colOff>
      <xdr:row>0</xdr:row>
      <xdr:rowOff>0</xdr:rowOff>
    </xdr:to>
    <xdr:sp macro="" textlink="">
      <xdr:nvSpPr>
        <xdr:cNvPr id="241101" name="AutoShape 22">
          <a:extLst>
            <a:ext uri="{FF2B5EF4-FFF2-40B4-BE49-F238E27FC236}">
              <a16:creationId xmlns:a16="http://schemas.microsoft.com/office/drawing/2014/main" id="{1993C879-9C0B-DC30-4E7F-09CF622F616A}"/>
            </a:ext>
          </a:extLst>
        </xdr:cNvPr>
        <xdr:cNvSpPr>
          <a:spLocks/>
        </xdr:cNvSpPr>
      </xdr:nvSpPr>
      <xdr:spPr bwMode="auto">
        <a:xfrm>
          <a:off x="220154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51</xdr:col>
      <xdr:colOff>0</xdr:colOff>
      <xdr:row>0</xdr:row>
      <xdr:rowOff>0</xdr:rowOff>
    </xdr:from>
    <xdr:to>
      <xdr:col>51</xdr:col>
      <xdr:colOff>0</xdr:colOff>
      <xdr:row>0</xdr:row>
      <xdr:rowOff>0</xdr:rowOff>
    </xdr:to>
    <xdr:sp macro="" textlink="">
      <xdr:nvSpPr>
        <xdr:cNvPr id="241102" name="AutoShape 23">
          <a:extLst>
            <a:ext uri="{FF2B5EF4-FFF2-40B4-BE49-F238E27FC236}">
              <a16:creationId xmlns:a16="http://schemas.microsoft.com/office/drawing/2014/main" id="{520CB539-D3C8-3521-1363-39F09C6F9F7E}"/>
            </a:ext>
          </a:extLst>
        </xdr:cNvPr>
        <xdr:cNvSpPr>
          <a:spLocks/>
        </xdr:cNvSpPr>
      </xdr:nvSpPr>
      <xdr:spPr bwMode="auto">
        <a:xfrm>
          <a:off x="220154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49</xdr:col>
      <xdr:colOff>0</xdr:colOff>
      <xdr:row>0</xdr:row>
      <xdr:rowOff>0</xdr:rowOff>
    </xdr:from>
    <xdr:to>
      <xdr:col>50</xdr:col>
      <xdr:colOff>406400</xdr:colOff>
      <xdr:row>0</xdr:row>
      <xdr:rowOff>0</xdr:rowOff>
    </xdr:to>
    <xdr:pic>
      <xdr:nvPicPr>
        <xdr:cNvPr id="241103" name="Picture 24">
          <a:extLst>
            <a:ext uri="{FF2B5EF4-FFF2-40B4-BE49-F238E27FC236}">
              <a16:creationId xmlns:a16="http://schemas.microsoft.com/office/drawing/2014/main" id="{70C6E995-5027-650E-D190-1DB590139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7885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247650</xdr:colOff>
      <xdr:row>0</xdr:row>
      <xdr:rowOff>0</xdr:rowOff>
    </xdr:from>
    <xdr:to>
      <xdr:col>46</xdr:col>
      <xdr:colOff>368300</xdr:colOff>
      <xdr:row>0</xdr:row>
      <xdr:rowOff>0</xdr:rowOff>
    </xdr:to>
    <xdr:sp macro="" textlink="">
      <xdr:nvSpPr>
        <xdr:cNvPr id="241104" name="AutoShape 25">
          <a:extLst>
            <a:ext uri="{FF2B5EF4-FFF2-40B4-BE49-F238E27FC236}">
              <a16:creationId xmlns:a16="http://schemas.microsoft.com/office/drawing/2014/main" id="{4DB1DBA2-3688-42D5-E242-EB47A558EB9A}"/>
            </a:ext>
          </a:extLst>
        </xdr:cNvPr>
        <xdr:cNvSpPr>
          <a:spLocks/>
        </xdr:cNvSpPr>
      </xdr:nvSpPr>
      <xdr:spPr bwMode="auto">
        <a:xfrm>
          <a:off x="2042160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46</xdr:col>
      <xdr:colOff>247650</xdr:colOff>
      <xdr:row>0</xdr:row>
      <xdr:rowOff>0</xdr:rowOff>
    </xdr:from>
    <xdr:to>
      <xdr:col>46</xdr:col>
      <xdr:colOff>368300</xdr:colOff>
      <xdr:row>0</xdr:row>
      <xdr:rowOff>0</xdr:rowOff>
    </xdr:to>
    <xdr:sp macro="" textlink="">
      <xdr:nvSpPr>
        <xdr:cNvPr id="241105" name="AutoShape 26">
          <a:extLst>
            <a:ext uri="{FF2B5EF4-FFF2-40B4-BE49-F238E27FC236}">
              <a16:creationId xmlns:a16="http://schemas.microsoft.com/office/drawing/2014/main" id="{5791F465-6F6D-E11A-2F25-CF8F2F8DC13B}"/>
            </a:ext>
          </a:extLst>
        </xdr:cNvPr>
        <xdr:cNvSpPr>
          <a:spLocks/>
        </xdr:cNvSpPr>
      </xdr:nvSpPr>
      <xdr:spPr bwMode="auto">
        <a:xfrm>
          <a:off x="2042160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406400</xdr:colOff>
      <xdr:row>0</xdr:row>
      <xdr:rowOff>0</xdr:rowOff>
    </xdr:to>
    <xdr:pic>
      <xdr:nvPicPr>
        <xdr:cNvPr id="241106" name="Picture 27">
          <a:extLst>
            <a:ext uri="{FF2B5EF4-FFF2-40B4-BE49-F238E27FC236}">
              <a16:creationId xmlns:a16="http://schemas.microsoft.com/office/drawing/2014/main" id="{CDF14E85-4FF6-2660-95EF-EADCF0AD4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5435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44</xdr:col>
      <xdr:colOff>0</xdr:colOff>
      <xdr:row>0</xdr:row>
      <xdr:rowOff>0</xdr:rowOff>
    </xdr:from>
    <xdr:to>
      <xdr:col>45</xdr:col>
      <xdr:colOff>406400</xdr:colOff>
      <xdr:row>0</xdr:row>
      <xdr:rowOff>0</xdr:rowOff>
    </xdr:to>
    <xdr:pic>
      <xdr:nvPicPr>
        <xdr:cNvPr id="241107" name="Picture 28">
          <a:extLst>
            <a:ext uri="{FF2B5EF4-FFF2-40B4-BE49-F238E27FC236}">
              <a16:creationId xmlns:a16="http://schemas.microsoft.com/office/drawing/2014/main" id="{E54B5B36-7371-B34C-4EDF-38D0E9A73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735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247650</xdr:colOff>
      <xdr:row>0</xdr:row>
      <xdr:rowOff>0</xdr:rowOff>
    </xdr:from>
    <xdr:to>
      <xdr:col>41</xdr:col>
      <xdr:colOff>368300</xdr:colOff>
      <xdr:row>0</xdr:row>
      <xdr:rowOff>0</xdr:rowOff>
    </xdr:to>
    <xdr:sp macro="" textlink="">
      <xdr:nvSpPr>
        <xdr:cNvPr id="241108" name="AutoShape 29">
          <a:extLst>
            <a:ext uri="{FF2B5EF4-FFF2-40B4-BE49-F238E27FC236}">
              <a16:creationId xmlns:a16="http://schemas.microsoft.com/office/drawing/2014/main" id="{5BAEBCC9-25F5-4A58-773C-9B9B54EA33B4}"/>
            </a:ext>
          </a:extLst>
        </xdr:cNvPr>
        <xdr:cNvSpPr>
          <a:spLocks/>
        </xdr:cNvSpPr>
      </xdr:nvSpPr>
      <xdr:spPr bwMode="auto">
        <a:xfrm>
          <a:off x="1858010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41</xdr:col>
      <xdr:colOff>247650</xdr:colOff>
      <xdr:row>0</xdr:row>
      <xdr:rowOff>0</xdr:rowOff>
    </xdr:from>
    <xdr:to>
      <xdr:col>41</xdr:col>
      <xdr:colOff>368300</xdr:colOff>
      <xdr:row>0</xdr:row>
      <xdr:rowOff>0</xdr:rowOff>
    </xdr:to>
    <xdr:sp macro="" textlink="">
      <xdr:nvSpPr>
        <xdr:cNvPr id="241109" name="AutoShape 30">
          <a:extLst>
            <a:ext uri="{FF2B5EF4-FFF2-40B4-BE49-F238E27FC236}">
              <a16:creationId xmlns:a16="http://schemas.microsoft.com/office/drawing/2014/main" id="{447706F5-3770-46A2-3A80-98E4137213FF}"/>
            </a:ext>
          </a:extLst>
        </xdr:cNvPr>
        <xdr:cNvSpPr>
          <a:spLocks/>
        </xdr:cNvSpPr>
      </xdr:nvSpPr>
      <xdr:spPr bwMode="auto">
        <a:xfrm>
          <a:off x="1858010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46</xdr:row>
      <xdr:rowOff>19050</xdr:rowOff>
    </xdr:from>
    <xdr:to>
      <xdr:col>1</xdr:col>
      <xdr:colOff>50800</xdr:colOff>
      <xdr:row>48</xdr:row>
      <xdr:rowOff>38100</xdr:rowOff>
    </xdr:to>
    <xdr:sp macro="" textlink="">
      <xdr:nvSpPr>
        <xdr:cNvPr id="241110" name="AutoShape 82">
          <a:extLst>
            <a:ext uri="{FF2B5EF4-FFF2-40B4-BE49-F238E27FC236}">
              <a16:creationId xmlns:a16="http://schemas.microsoft.com/office/drawing/2014/main" id="{441E9CD0-A761-8187-B2AF-BCF6C3DA45FD}"/>
            </a:ext>
          </a:extLst>
        </xdr:cNvPr>
        <xdr:cNvSpPr>
          <a:spLocks/>
        </xdr:cNvSpPr>
      </xdr:nvSpPr>
      <xdr:spPr bwMode="auto">
        <a:xfrm>
          <a:off x="1136650" y="167513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336550</xdr:colOff>
      <xdr:row>45</xdr:row>
      <xdr:rowOff>44450</xdr:rowOff>
    </xdr:from>
    <xdr:to>
      <xdr:col>18</xdr:col>
      <xdr:colOff>57150</xdr:colOff>
      <xdr:row>49</xdr:row>
      <xdr:rowOff>25400</xdr:rowOff>
    </xdr:to>
    <xdr:sp macro="" textlink="">
      <xdr:nvSpPr>
        <xdr:cNvPr id="241111" name="AutoShape 83">
          <a:extLst>
            <a:ext uri="{FF2B5EF4-FFF2-40B4-BE49-F238E27FC236}">
              <a16:creationId xmlns:a16="http://schemas.microsoft.com/office/drawing/2014/main" id="{6CB9D739-1BB0-200C-5A17-A427E48E2E46}"/>
            </a:ext>
          </a:extLst>
        </xdr:cNvPr>
        <xdr:cNvSpPr>
          <a:spLocks/>
        </xdr:cNvSpPr>
      </xdr:nvSpPr>
      <xdr:spPr bwMode="auto">
        <a:xfrm>
          <a:off x="9829800" y="16548100"/>
          <a:ext cx="88900" cy="895350"/>
        </a:xfrm>
        <a:prstGeom prst="leftBrace">
          <a:avLst>
            <a:gd name="adj1" fmla="val 8392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0</xdr:colOff>
      <xdr:row>50</xdr:row>
      <xdr:rowOff>0</xdr:rowOff>
    </xdr:from>
    <xdr:to>
      <xdr:col>33</xdr:col>
      <xdr:colOff>0</xdr:colOff>
      <xdr:row>50</xdr:row>
      <xdr:rowOff>0</xdr:rowOff>
    </xdr:to>
    <xdr:pic>
      <xdr:nvPicPr>
        <xdr:cNvPr id="241112" name="Picture 14">
          <a:extLst>
            <a:ext uri="{FF2B5EF4-FFF2-40B4-BE49-F238E27FC236}">
              <a16:creationId xmlns:a16="http://schemas.microsoft.com/office/drawing/2014/main" id="{251421C8-3A3C-E8EF-CD1D-ED53BFC1E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6050" y="17564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50</xdr:row>
      <xdr:rowOff>0</xdr:rowOff>
    </xdr:from>
    <xdr:to>
      <xdr:col>33</xdr:col>
      <xdr:colOff>0</xdr:colOff>
      <xdr:row>50</xdr:row>
      <xdr:rowOff>0</xdr:rowOff>
    </xdr:to>
    <xdr:pic>
      <xdr:nvPicPr>
        <xdr:cNvPr id="241113" name="Picture 15">
          <a:extLst>
            <a:ext uri="{FF2B5EF4-FFF2-40B4-BE49-F238E27FC236}">
              <a16:creationId xmlns:a16="http://schemas.microsoft.com/office/drawing/2014/main" id="{600120CB-E0FC-B91A-974A-B3798067A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6050" y="17564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50</xdr:row>
      <xdr:rowOff>0</xdr:rowOff>
    </xdr:from>
    <xdr:to>
      <xdr:col>33</xdr:col>
      <xdr:colOff>0</xdr:colOff>
      <xdr:row>50</xdr:row>
      <xdr:rowOff>0</xdr:rowOff>
    </xdr:to>
    <xdr:pic>
      <xdr:nvPicPr>
        <xdr:cNvPr id="241114" name="Picture 16">
          <a:extLst>
            <a:ext uri="{FF2B5EF4-FFF2-40B4-BE49-F238E27FC236}">
              <a16:creationId xmlns:a16="http://schemas.microsoft.com/office/drawing/2014/main" id="{41F3FF4A-6609-34B1-63CE-24A8F5E71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6050" y="17564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50</xdr:row>
      <xdr:rowOff>0</xdr:rowOff>
    </xdr:from>
    <xdr:to>
      <xdr:col>33</xdr:col>
      <xdr:colOff>0</xdr:colOff>
      <xdr:row>50</xdr:row>
      <xdr:rowOff>0</xdr:rowOff>
    </xdr:to>
    <xdr:pic>
      <xdr:nvPicPr>
        <xdr:cNvPr id="241115" name="Picture 18">
          <a:extLst>
            <a:ext uri="{FF2B5EF4-FFF2-40B4-BE49-F238E27FC236}">
              <a16:creationId xmlns:a16="http://schemas.microsoft.com/office/drawing/2014/main" id="{BE401BCB-60A3-1BD9-1B90-32074449C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6050" y="17564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50</xdr:row>
      <xdr:rowOff>0</xdr:rowOff>
    </xdr:from>
    <xdr:to>
      <xdr:col>33</xdr:col>
      <xdr:colOff>0</xdr:colOff>
      <xdr:row>50</xdr:row>
      <xdr:rowOff>0</xdr:rowOff>
    </xdr:to>
    <xdr:pic>
      <xdr:nvPicPr>
        <xdr:cNvPr id="241116" name="Picture 19">
          <a:extLst>
            <a:ext uri="{FF2B5EF4-FFF2-40B4-BE49-F238E27FC236}">
              <a16:creationId xmlns:a16="http://schemas.microsoft.com/office/drawing/2014/main" id="{C2C19DE5-4D50-3E17-9A07-3F3CF2B60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6050" y="17564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50</xdr:row>
      <xdr:rowOff>0</xdr:rowOff>
    </xdr:from>
    <xdr:to>
      <xdr:col>33</xdr:col>
      <xdr:colOff>0</xdr:colOff>
      <xdr:row>50</xdr:row>
      <xdr:rowOff>0</xdr:rowOff>
    </xdr:to>
    <xdr:pic>
      <xdr:nvPicPr>
        <xdr:cNvPr id="241117" name="Picture 20">
          <a:extLst>
            <a:ext uri="{FF2B5EF4-FFF2-40B4-BE49-F238E27FC236}">
              <a16:creationId xmlns:a16="http://schemas.microsoft.com/office/drawing/2014/main" id="{1283FC76-1AEB-18D0-FB06-4565290E4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6050" y="17564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72</xdr:row>
      <xdr:rowOff>19050</xdr:rowOff>
    </xdr:from>
    <xdr:to>
      <xdr:col>1</xdr:col>
      <xdr:colOff>50800</xdr:colOff>
      <xdr:row>74</xdr:row>
      <xdr:rowOff>38100</xdr:rowOff>
    </xdr:to>
    <xdr:sp macro="" textlink="">
      <xdr:nvSpPr>
        <xdr:cNvPr id="241118" name="AutoShape 82">
          <a:extLst>
            <a:ext uri="{FF2B5EF4-FFF2-40B4-BE49-F238E27FC236}">
              <a16:creationId xmlns:a16="http://schemas.microsoft.com/office/drawing/2014/main" id="{4FA5A7A3-08AD-E37A-02BC-B0C35305C26F}"/>
            </a:ext>
          </a:extLst>
        </xdr:cNvPr>
        <xdr:cNvSpPr>
          <a:spLocks/>
        </xdr:cNvSpPr>
      </xdr:nvSpPr>
      <xdr:spPr bwMode="auto">
        <a:xfrm>
          <a:off x="1136650" y="280733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336550</xdr:colOff>
      <xdr:row>71</xdr:row>
      <xdr:rowOff>44450</xdr:rowOff>
    </xdr:from>
    <xdr:to>
      <xdr:col>18</xdr:col>
      <xdr:colOff>57150</xdr:colOff>
      <xdr:row>75</xdr:row>
      <xdr:rowOff>25400</xdr:rowOff>
    </xdr:to>
    <xdr:sp macro="" textlink="">
      <xdr:nvSpPr>
        <xdr:cNvPr id="241119" name="AutoShape 83">
          <a:extLst>
            <a:ext uri="{FF2B5EF4-FFF2-40B4-BE49-F238E27FC236}">
              <a16:creationId xmlns:a16="http://schemas.microsoft.com/office/drawing/2014/main" id="{B2EF49B9-9BE0-5DAD-A257-2C8DB8BDDA26}"/>
            </a:ext>
          </a:extLst>
        </xdr:cNvPr>
        <xdr:cNvSpPr>
          <a:spLocks/>
        </xdr:cNvSpPr>
      </xdr:nvSpPr>
      <xdr:spPr bwMode="auto">
        <a:xfrm>
          <a:off x="9829800" y="27870150"/>
          <a:ext cx="88900" cy="895350"/>
        </a:xfrm>
        <a:prstGeom prst="leftBrace">
          <a:avLst>
            <a:gd name="adj1" fmla="val 8392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279400</xdr:colOff>
          <xdr:row>2</xdr:row>
          <xdr:rowOff>209550</xdr:rowOff>
        </xdr:from>
        <xdr:to>
          <xdr:col>17</xdr:col>
          <xdr:colOff>57150</xdr:colOff>
          <xdr:row>4</xdr:row>
          <xdr:rowOff>184150</xdr:rowOff>
        </xdr:to>
        <xdr:sp macro="" textlink="">
          <xdr:nvSpPr>
            <xdr:cNvPr id="148525" name="Object 45" hidden="1">
              <a:extLst>
                <a:ext uri="{63B3BB69-23CF-44E3-9099-C40C66FF867C}">
                  <a14:compatExt spid="_x0000_s148525"/>
                </a:ext>
                <a:ext uri="{FF2B5EF4-FFF2-40B4-BE49-F238E27FC236}">
                  <a16:creationId xmlns:a16="http://schemas.microsoft.com/office/drawing/2014/main" id="{4F5FC319-8E08-0FDC-6B1E-5E5F706100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42115" name="Picture 1">
          <a:extLst>
            <a:ext uri="{FF2B5EF4-FFF2-40B4-BE49-F238E27FC236}">
              <a16:creationId xmlns:a16="http://schemas.microsoft.com/office/drawing/2014/main" id="{79DB52AF-59D9-0132-D4E0-75247625B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406400</xdr:colOff>
      <xdr:row>0</xdr:row>
      <xdr:rowOff>0</xdr:rowOff>
    </xdr:to>
    <xdr:pic>
      <xdr:nvPicPr>
        <xdr:cNvPr id="242116" name="Picture 2">
          <a:extLst>
            <a:ext uri="{FF2B5EF4-FFF2-40B4-BE49-F238E27FC236}">
              <a16:creationId xmlns:a16="http://schemas.microsoft.com/office/drawing/2014/main" id="{28625A3E-DD60-9F1D-F8DD-63571D435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42117" name="Picture 3">
          <a:extLst>
            <a:ext uri="{FF2B5EF4-FFF2-40B4-BE49-F238E27FC236}">
              <a16:creationId xmlns:a16="http://schemas.microsoft.com/office/drawing/2014/main" id="{8E03833C-187C-8B7A-BA76-08DA10324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73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42118" name="Picture 4">
          <a:extLst>
            <a:ext uri="{FF2B5EF4-FFF2-40B4-BE49-F238E27FC236}">
              <a16:creationId xmlns:a16="http://schemas.microsoft.com/office/drawing/2014/main" id="{111E66F6-A001-684E-991D-B8B46A338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73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42119" name="Picture 5">
          <a:extLst>
            <a:ext uri="{FF2B5EF4-FFF2-40B4-BE49-F238E27FC236}">
              <a16:creationId xmlns:a16="http://schemas.microsoft.com/office/drawing/2014/main" id="{AC97BD00-955B-3472-857C-91E102F8E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101600</xdr:colOff>
      <xdr:row>0</xdr:row>
      <xdr:rowOff>0</xdr:rowOff>
    </xdr:from>
    <xdr:to>
      <xdr:col>15</xdr:col>
      <xdr:colOff>508000</xdr:colOff>
      <xdr:row>0</xdr:row>
      <xdr:rowOff>0</xdr:rowOff>
    </xdr:to>
    <xdr:pic>
      <xdr:nvPicPr>
        <xdr:cNvPr id="242120" name="Picture 6">
          <a:extLst>
            <a:ext uri="{FF2B5EF4-FFF2-40B4-BE49-F238E27FC236}">
              <a16:creationId xmlns:a16="http://schemas.microsoft.com/office/drawing/2014/main" id="{E520062A-3CF4-ED2C-B197-522E75071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6000" y="0"/>
          <a:ext cx="635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438150</xdr:colOff>
      <xdr:row>0</xdr:row>
      <xdr:rowOff>0</xdr:rowOff>
    </xdr:from>
    <xdr:to>
      <xdr:col>16</xdr:col>
      <xdr:colOff>88900</xdr:colOff>
      <xdr:row>0</xdr:row>
      <xdr:rowOff>0</xdr:rowOff>
    </xdr:to>
    <xdr:pic>
      <xdr:nvPicPr>
        <xdr:cNvPr id="242121" name="Picture 7">
          <a:extLst>
            <a:ext uri="{FF2B5EF4-FFF2-40B4-BE49-F238E27FC236}">
              <a16:creationId xmlns:a16="http://schemas.microsoft.com/office/drawing/2014/main" id="{7940F2D3-FC25-938E-945E-D6CA78A2D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2700" y="0"/>
          <a:ext cx="457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0</xdr:colOff>
      <xdr:row>0</xdr:row>
      <xdr:rowOff>0</xdr:rowOff>
    </xdr:from>
    <xdr:to>
      <xdr:col>22</xdr:col>
      <xdr:colOff>406400</xdr:colOff>
      <xdr:row>0</xdr:row>
      <xdr:rowOff>0</xdr:rowOff>
    </xdr:to>
    <xdr:pic>
      <xdr:nvPicPr>
        <xdr:cNvPr id="242122" name="Picture 8">
          <a:extLst>
            <a:ext uri="{FF2B5EF4-FFF2-40B4-BE49-F238E27FC236}">
              <a16:creationId xmlns:a16="http://schemas.microsoft.com/office/drawing/2014/main" id="{6EBCFE95-9A50-D3D6-743C-D99E569C4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25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247650</xdr:colOff>
      <xdr:row>0</xdr:row>
      <xdr:rowOff>0</xdr:rowOff>
    </xdr:from>
    <xdr:to>
      <xdr:col>18</xdr:col>
      <xdr:colOff>368300</xdr:colOff>
      <xdr:row>0</xdr:row>
      <xdr:rowOff>0</xdr:rowOff>
    </xdr:to>
    <xdr:sp macro="" textlink="">
      <xdr:nvSpPr>
        <xdr:cNvPr id="242123" name="AutoShape 9">
          <a:extLst>
            <a:ext uri="{FF2B5EF4-FFF2-40B4-BE49-F238E27FC236}">
              <a16:creationId xmlns:a16="http://schemas.microsoft.com/office/drawing/2014/main" id="{94EDE55F-CF63-580E-BFED-AEA28A2F76B2}"/>
            </a:ext>
          </a:extLst>
        </xdr:cNvPr>
        <xdr:cNvSpPr>
          <a:spLocks/>
        </xdr:cNvSpPr>
      </xdr:nvSpPr>
      <xdr:spPr bwMode="auto">
        <a:xfrm>
          <a:off x="10255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844550</xdr:colOff>
      <xdr:row>0</xdr:row>
      <xdr:rowOff>0</xdr:rowOff>
    </xdr:from>
    <xdr:to>
      <xdr:col>4</xdr:col>
      <xdr:colOff>69850</xdr:colOff>
      <xdr:row>0</xdr:row>
      <xdr:rowOff>0</xdr:rowOff>
    </xdr:to>
    <xdr:sp macro="" textlink="">
      <xdr:nvSpPr>
        <xdr:cNvPr id="242124" name="AutoShape 10">
          <a:extLst>
            <a:ext uri="{FF2B5EF4-FFF2-40B4-BE49-F238E27FC236}">
              <a16:creationId xmlns:a16="http://schemas.microsoft.com/office/drawing/2014/main" id="{04DFFEF3-C7AF-7790-4A5D-9C7D2706F610}"/>
            </a:ext>
          </a:extLst>
        </xdr:cNvPr>
        <xdr:cNvSpPr>
          <a:spLocks/>
        </xdr:cNvSpPr>
      </xdr:nvSpPr>
      <xdr:spPr bwMode="auto">
        <a:xfrm>
          <a:off x="271145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247650</xdr:colOff>
      <xdr:row>0</xdr:row>
      <xdr:rowOff>0</xdr:rowOff>
    </xdr:from>
    <xdr:to>
      <xdr:col>18</xdr:col>
      <xdr:colOff>368300</xdr:colOff>
      <xdr:row>0</xdr:row>
      <xdr:rowOff>0</xdr:rowOff>
    </xdr:to>
    <xdr:sp macro="" textlink="">
      <xdr:nvSpPr>
        <xdr:cNvPr id="242125" name="AutoShape 11">
          <a:extLst>
            <a:ext uri="{FF2B5EF4-FFF2-40B4-BE49-F238E27FC236}">
              <a16:creationId xmlns:a16="http://schemas.microsoft.com/office/drawing/2014/main" id="{8A6F2258-C7D2-FAA1-D863-805F98EBD9BD}"/>
            </a:ext>
          </a:extLst>
        </xdr:cNvPr>
        <xdr:cNvSpPr>
          <a:spLocks/>
        </xdr:cNvSpPr>
      </xdr:nvSpPr>
      <xdr:spPr bwMode="auto">
        <a:xfrm>
          <a:off x="10255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641350</xdr:colOff>
      <xdr:row>0</xdr:row>
      <xdr:rowOff>0</xdr:rowOff>
    </xdr:from>
    <xdr:to>
      <xdr:col>4</xdr:col>
      <xdr:colOff>38100</xdr:colOff>
      <xdr:row>0</xdr:row>
      <xdr:rowOff>0</xdr:rowOff>
    </xdr:to>
    <xdr:sp macro="" textlink="">
      <xdr:nvSpPr>
        <xdr:cNvPr id="242126" name="AutoShape 12">
          <a:extLst>
            <a:ext uri="{FF2B5EF4-FFF2-40B4-BE49-F238E27FC236}">
              <a16:creationId xmlns:a16="http://schemas.microsoft.com/office/drawing/2014/main" id="{F5A9579B-0E93-F251-7777-CC4DAC9172A1}"/>
            </a:ext>
          </a:extLst>
        </xdr:cNvPr>
        <xdr:cNvSpPr>
          <a:spLocks/>
        </xdr:cNvSpPr>
      </xdr:nvSpPr>
      <xdr:spPr bwMode="auto">
        <a:xfrm>
          <a:off x="2711450" y="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0</xdr:colOff>
      <xdr:row>0</xdr:row>
      <xdr:rowOff>0</xdr:rowOff>
    </xdr:from>
    <xdr:to>
      <xdr:col>2</xdr:col>
      <xdr:colOff>508000</xdr:colOff>
      <xdr:row>0</xdr:row>
      <xdr:rowOff>0</xdr:rowOff>
    </xdr:to>
    <xdr:pic>
      <xdr:nvPicPr>
        <xdr:cNvPr id="242127" name="Picture 13">
          <a:extLst>
            <a:ext uri="{FF2B5EF4-FFF2-40B4-BE49-F238E27FC236}">
              <a16:creationId xmlns:a16="http://schemas.microsoft.com/office/drawing/2014/main" id="{BFE3C94C-FD90-B530-2C75-D06923BEF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7050" y="0"/>
          <a:ext cx="508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2128" name="Picture 14">
          <a:extLst>
            <a:ext uri="{FF2B5EF4-FFF2-40B4-BE49-F238E27FC236}">
              <a16:creationId xmlns:a16="http://schemas.microsoft.com/office/drawing/2014/main" id="{8BB2CF42-593F-1043-B961-352A29EEB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2129" name="Picture 15">
          <a:extLst>
            <a:ext uri="{FF2B5EF4-FFF2-40B4-BE49-F238E27FC236}">
              <a16:creationId xmlns:a16="http://schemas.microsoft.com/office/drawing/2014/main" id="{914BE982-C9D3-165C-B064-81F4CF07E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2130" name="Picture 16">
          <a:extLst>
            <a:ext uri="{FF2B5EF4-FFF2-40B4-BE49-F238E27FC236}">
              <a16:creationId xmlns:a16="http://schemas.microsoft.com/office/drawing/2014/main" id="{40D9AD76-BAE2-FB84-1009-FC11306AA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53</xdr:col>
      <xdr:colOff>0</xdr:colOff>
      <xdr:row>17</xdr:row>
      <xdr:rowOff>0</xdr:rowOff>
    </xdr:from>
    <xdr:to>
      <xdr:col>53</xdr:col>
      <xdr:colOff>0</xdr:colOff>
      <xdr:row>17</xdr:row>
      <xdr:rowOff>0</xdr:rowOff>
    </xdr:to>
    <xdr:pic>
      <xdr:nvPicPr>
        <xdr:cNvPr id="242131" name="Picture 17">
          <a:extLst>
            <a:ext uri="{FF2B5EF4-FFF2-40B4-BE49-F238E27FC236}">
              <a16:creationId xmlns:a16="http://schemas.microsoft.com/office/drawing/2014/main" id="{DD3F9F15-2070-E9B9-C0B6-50F54597D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8300" y="3276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2132" name="Picture 18">
          <a:extLst>
            <a:ext uri="{FF2B5EF4-FFF2-40B4-BE49-F238E27FC236}">
              <a16:creationId xmlns:a16="http://schemas.microsoft.com/office/drawing/2014/main" id="{02C81762-861E-6AE7-1470-95AE6F03C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2133" name="Picture 19">
          <a:extLst>
            <a:ext uri="{FF2B5EF4-FFF2-40B4-BE49-F238E27FC236}">
              <a16:creationId xmlns:a16="http://schemas.microsoft.com/office/drawing/2014/main" id="{920636FE-B113-3C4E-6FF4-0F2D4424D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2134" name="Picture 20">
          <a:extLst>
            <a:ext uri="{FF2B5EF4-FFF2-40B4-BE49-F238E27FC236}">
              <a16:creationId xmlns:a16="http://schemas.microsoft.com/office/drawing/2014/main" id="{243A0069-5FDA-CE20-07C0-C2DCE49EC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0</xdr:colOff>
      <xdr:row>0</xdr:row>
      <xdr:rowOff>0</xdr:rowOff>
    </xdr:from>
    <xdr:to>
      <xdr:col>51</xdr:col>
      <xdr:colOff>0</xdr:colOff>
      <xdr:row>0</xdr:row>
      <xdr:rowOff>0</xdr:rowOff>
    </xdr:to>
    <xdr:pic>
      <xdr:nvPicPr>
        <xdr:cNvPr id="242135" name="Picture 21">
          <a:extLst>
            <a:ext uri="{FF2B5EF4-FFF2-40B4-BE49-F238E27FC236}">
              <a16:creationId xmlns:a16="http://schemas.microsoft.com/office/drawing/2014/main" id="{BF6A7279-DE4F-DAE0-867A-24A673219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615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0</xdr:colOff>
      <xdr:row>0</xdr:row>
      <xdr:rowOff>0</xdr:rowOff>
    </xdr:from>
    <xdr:to>
      <xdr:col>51</xdr:col>
      <xdr:colOff>0</xdr:colOff>
      <xdr:row>0</xdr:row>
      <xdr:rowOff>0</xdr:rowOff>
    </xdr:to>
    <xdr:sp macro="" textlink="">
      <xdr:nvSpPr>
        <xdr:cNvPr id="242136" name="AutoShape 22">
          <a:extLst>
            <a:ext uri="{FF2B5EF4-FFF2-40B4-BE49-F238E27FC236}">
              <a16:creationId xmlns:a16="http://schemas.microsoft.com/office/drawing/2014/main" id="{6687C437-B0E0-1C9F-9982-9C1867722618}"/>
            </a:ext>
          </a:extLst>
        </xdr:cNvPr>
        <xdr:cNvSpPr>
          <a:spLocks/>
        </xdr:cNvSpPr>
      </xdr:nvSpPr>
      <xdr:spPr bwMode="auto">
        <a:xfrm>
          <a:off x="221615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51</xdr:col>
      <xdr:colOff>0</xdr:colOff>
      <xdr:row>0</xdr:row>
      <xdr:rowOff>0</xdr:rowOff>
    </xdr:from>
    <xdr:to>
      <xdr:col>51</xdr:col>
      <xdr:colOff>0</xdr:colOff>
      <xdr:row>0</xdr:row>
      <xdr:rowOff>0</xdr:rowOff>
    </xdr:to>
    <xdr:sp macro="" textlink="">
      <xdr:nvSpPr>
        <xdr:cNvPr id="242137" name="AutoShape 23">
          <a:extLst>
            <a:ext uri="{FF2B5EF4-FFF2-40B4-BE49-F238E27FC236}">
              <a16:creationId xmlns:a16="http://schemas.microsoft.com/office/drawing/2014/main" id="{C936E0FE-D6DE-E960-3A70-839478F52350}"/>
            </a:ext>
          </a:extLst>
        </xdr:cNvPr>
        <xdr:cNvSpPr>
          <a:spLocks/>
        </xdr:cNvSpPr>
      </xdr:nvSpPr>
      <xdr:spPr bwMode="auto">
        <a:xfrm>
          <a:off x="221615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49</xdr:col>
      <xdr:colOff>0</xdr:colOff>
      <xdr:row>0</xdr:row>
      <xdr:rowOff>0</xdr:rowOff>
    </xdr:from>
    <xdr:to>
      <xdr:col>50</xdr:col>
      <xdr:colOff>406400</xdr:colOff>
      <xdr:row>0</xdr:row>
      <xdr:rowOff>0</xdr:rowOff>
    </xdr:to>
    <xdr:pic>
      <xdr:nvPicPr>
        <xdr:cNvPr id="242138" name="Picture 24">
          <a:extLst>
            <a:ext uri="{FF2B5EF4-FFF2-40B4-BE49-F238E27FC236}">
              <a16:creationId xmlns:a16="http://schemas.microsoft.com/office/drawing/2014/main" id="{D13EC8CA-7199-44A8-9579-A1552561A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249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48</xdr:col>
      <xdr:colOff>0</xdr:colOff>
      <xdr:row>0</xdr:row>
      <xdr:rowOff>0</xdr:rowOff>
    </xdr:from>
    <xdr:to>
      <xdr:col>48</xdr:col>
      <xdr:colOff>0</xdr:colOff>
      <xdr:row>0</xdr:row>
      <xdr:rowOff>0</xdr:rowOff>
    </xdr:to>
    <xdr:sp macro="" textlink="">
      <xdr:nvSpPr>
        <xdr:cNvPr id="242139" name="AutoShape 25">
          <a:extLst>
            <a:ext uri="{FF2B5EF4-FFF2-40B4-BE49-F238E27FC236}">
              <a16:creationId xmlns:a16="http://schemas.microsoft.com/office/drawing/2014/main" id="{FFCDF660-4D6A-E401-DD07-DC8F3581E542}"/>
            </a:ext>
          </a:extLst>
        </xdr:cNvPr>
        <xdr:cNvSpPr>
          <a:spLocks/>
        </xdr:cNvSpPr>
      </xdr:nvSpPr>
      <xdr:spPr bwMode="auto">
        <a:xfrm>
          <a:off x="210566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48</xdr:col>
      <xdr:colOff>0</xdr:colOff>
      <xdr:row>0</xdr:row>
      <xdr:rowOff>0</xdr:rowOff>
    </xdr:from>
    <xdr:to>
      <xdr:col>48</xdr:col>
      <xdr:colOff>0</xdr:colOff>
      <xdr:row>0</xdr:row>
      <xdr:rowOff>0</xdr:rowOff>
    </xdr:to>
    <xdr:sp macro="" textlink="">
      <xdr:nvSpPr>
        <xdr:cNvPr id="242140" name="AutoShape 26">
          <a:extLst>
            <a:ext uri="{FF2B5EF4-FFF2-40B4-BE49-F238E27FC236}">
              <a16:creationId xmlns:a16="http://schemas.microsoft.com/office/drawing/2014/main" id="{FA537650-3022-E96A-97C9-F5E70BCE2E79}"/>
            </a:ext>
          </a:extLst>
        </xdr:cNvPr>
        <xdr:cNvSpPr>
          <a:spLocks/>
        </xdr:cNvSpPr>
      </xdr:nvSpPr>
      <xdr:spPr bwMode="auto">
        <a:xfrm>
          <a:off x="210566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406400</xdr:colOff>
      <xdr:row>0</xdr:row>
      <xdr:rowOff>0</xdr:rowOff>
    </xdr:to>
    <xdr:pic>
      <xdr:nvPicPr>
        <xdr:cNvPr id="242141" name="Picture 27">
          <a:extLst>
            <a:ext uri="{FF2B5EF4-FFF2-40B4-BE49-F238E27FC236}">
              <a16:creationId xmlns:a16="http://schemas.microsoft.com/office/drawing/2014/main" id="{C42B5254-CAC7-B2F4-9149-BDFAD9329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04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0</xdr:colOff>
      <xdr:row>0</xdr:row>
      <xdr:rowOff>0</xdr:rowOff>
    </xdr:from>
    <xdr:to>
      <xdr:col>47</xdr:col>
      <xdr:colOff>406400</xdr:colOff>
      <xdr:row>0</xdr:row>
      <xdr:rowOff>0</xdr:rowOff>
    </xdr:to>
    <xdr:pic>
      <xdr:nvPicPr>
        <xdr:cNvPr id="242142" name="Picture 28">
          <a:extLst>
            <a:ext uri="{FF2B5EF4-FFF2-40B4-BE49-F238E27FC236}">
              <a16:creationId xmlns:a16="http://schemas.microsoft.com/office/drawing/2014/main" id="{4AAF1B9A-6CD4-5006-900C-5BCC9A62E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0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247650</xdr:colOff>
      <xdr:row>0</xdr:row>
      <xdr:rowOff>0</xdr:rowOff>
    </xdr:from>
    <xdr:to>
      <xdr:col>43</xdr:col>
      <xdr:colOff>368300</xdr:colOff>
      <xdr:row>0</xdr:row>
      <xdr:rowOff>0</xdr:rowOff>
    </xdr:to>
    <xdr:sp macro="" textlink="">
      <xdr:nvSpPr>
        <xdr:cNvPr id="242143" name="AutoShape 29">
          <a:extLst>
            <a:ext uri="{FF2B5EF4-FFF2-40B4-BE49-F238E27FC236}">
              <a16:creationId xmlns:a16="http://schemas.microsoft.com/office/drawing/2014/main" id="{6176D831-0E0F-EFDF-C423-9D4AA1289670}"/>
            </a:ext>
          </a:extLst>
        </xdr:cNvPr>
        <xdr:cNvSpPr>
          <a:spLocks/>
        </xdr:cNvSpPr>
      </xdr:nvSpPr>
      <xdr:spPr bwMode="auto">
        <a:xfrm>
          <a:off x="19462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43</xdr:col>
      <xdr:colOff>247650</xdr:colOff>
      <xdr:row>0</xdr:row>
      <xdr:rowOff>0</xdr:rowOff>
    </xdr:from>
    <xdr:to>
      <xdr:col>43</xdr:col>
      <xdr:colOff>368300</xdr:colOff>
      <xdr:row>0</xdr:row>
      <xdr:rowOff>0</xdr:rowOff>
    </xdr:to>
    <xdr:sp macro="" textlink="">
      <xdr:nvSpPr>
        <xdr:cNvPr id="242144" name="AutoShape 30">
          <a:extLst>
            <a:ext uri="{FF2B5EF4-FFF2-40B4-BE49-F238E27FC236}">
              <a16:creationId xmlns:a16="http://schemas.microsoft.com/office/drawing/2014/main" id="{9F392CCF-681C-3C21-25C6-CE75E8FCF47D}"/>
            </a:ext>
          </a:extLst>
        </xdr:cNvPr>
        <xdr:cNvSpPr>
          <a:spLocks/>
        </xdr:cNvSpPr>
      </xdr:nvSpPr>
      <xdr:spPr bwMode="auto">
        <a:xfrm>
          <a:off x="19462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242145" name="AutoShape 82">
          <a:extLst>
            <a:ext uri="{FF2B5EF4-FFF2-40B4-BE49-F238E27FC236}">
              <a16:creationId xmlns:a16="http://schemas.microsoft.com/office/drawing/2014/main" id="{A4BC17B9-D7C7-62E1-E0CD-9C093FB83162}"/>
            </a:ext>
          </a:extLst>
        </xdr:cNvPr>
        <xdr:cNvSpPr>
          <a:spLocks/>
        </xdr:cNvSpPr>
      </xdr:nvSpPr>
      <xdr:spPr bwMode="auto">
        <a:xfrm>
          <a:off x="1136650" y="158305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336550</xdr:colOff>
      <xdr:row>43</xdr:row>
      <xdr:rowOff>44450</xdr:rowOff>
    </xdr:from>
    <xdr:to>
      <xdr:col>18</xdr:col>
      <xdr:colOff>57150</xdr:colOff>
      <xdr:row>47</xdr:row>
      <xdr:rowOff>25400</xdr:rowOff>
    </xdr:to>
    <xdr:sp macro="" textlink="">
      <xdr:nvSpPr>
        <xdr:cNvPr id="242146" name="AutoShape 83">
          <a:extLst>
            <a:ext uri="{FF2B5EF4-FFF2-40B4-BE49-F238E27FC236}">
              <a16:creationId xmlns:a16="http://schemas.microsoft.com/office/drawing/2014/main" id="{96BF68AF-EC66-4F5C-A9BD-460858A508F2}"/>
            </a:ext>
          </a:extLst>
        </xdr:cNvPr>
        <xdr:cNvSpPr>
          <a:spLocks/>
        </xdr:cNvSpPr>
      </xdr:nvSpPr>
      <xdr:spPr bwMode="auto">
        <a:xfrm>
          <a:off x="9975850" y="15627350"/>
          <a:ext cx="88900" cy="895350"/>
        </a:xfrm>
        <a:prstGeom prst="leftBrace">
          <a:avLst>
            <a:gd name="adj1" fmla="val 8392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2147" name="Picture 14">
          <a:extLst>
            <a:ext uri="{FF2B5EF4-FFF2-40B4-BE49-F238E27FC236}">
              <a16:creationId xmlns:a16="http://schemas.microsoft.com/office/drawing/2014/main" id="{2E00F585-6ABD-E1C5-1594-9E4B74394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2148" name="Picture 15">
          <a:extLst>
            <a:ext uri="{FF2B5EF4-FFF2-40B4-BE49-F238E27FC236}">
              <a16:creationId xmlns:a16="http://schemas.microsoft.com/office/drawing/2014/main" id="{65C3FBA9-D13C-242A-F355-580C6CD2E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2149" name="Picture 16">
          <a:extLst>
            <a:ext uri="{FF2B5EF4-FFF2-40B4-BE49-F238E27FC236}">
              <a16:creationId xmlns:a16="http://schemas.microsoft.com/office/drawing/2014/main" id="{177D4C70-1E1B-8B57-6607-D63A65965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2150" name="Picture 18">
          <a:extLst>
            <a:ext uri="{FF2B5EF4-FFF2-40B4-BE49-F238E27FC236}">
              <a16:creationId xmlns:a16="http://schemas.microsoft.com/office/drawing/2014/main" id="{1A1B042F-E8E1-57B3-FA12-4D687C53A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2151" name="Picture 19">
          <a:extLst>
            <a:ext uri="{FF2B5EF4-FFF2-40B4-BE49-F238E27FC236}">
              <a16:creationId xmlns:a16="http://schemas.microsoft.com/office/drawing/2014/main" id="{46A6142E-07EF-AFAE-F1FD-15B0C7112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2152" name="Picture 20">
          <a:extLst>
            <a:ext uri="{FF2B5EF4-FFF2-40B4-BE49-F238E27FC236}">
              <a16:creationId xmlns:a16="http://schemas.microsoft.com/office/drawing/2014/main" id="{C16322EE-7C68-2887-CACE-C33EBB966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0</xdr:colOff>
      <xdr:row>0</xdr:row>
      <xdr:rowOff>0</xdr:rowOff>
    </xdr:from>
    <xdr:to>
      <xdr:col>40</xdr:col>
      <xdr:colOff>406400</xdr:colOff>
      <xdr:row>0</xdr:row>
      <xdr:rowOff>0</xdr:rowOff>
    </xdr:to>
    <xdr:pic>
      <xdr:nvPicPr>
        <xdr:cNvPr id="242153" name="Picture 27">
          <a:extLst>
            <a:ext uri="{FF2B5EF4-FFF2-40B4-BE49-F238E27FC236}">
              <a16:creationId xmlns:a16="http://schemas.microsoft.com/office/drawing/2014/main" id="{8D8CD932-13A5-6C66-DC36-8FA476128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419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42154" name="Picture 1">
          <a:extLst>
            <a:ext uri="{FF2B5EF4-FFF2-40B4-BE49-F238E27FC236}">
              <a16:creationId xmlns:a16="http://schemas.microsoft.com/office/drawing/2014/main" id="{2A121390-1FFD-7E5D-061C-16C8C104B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0"/>
          <a:ext cx="590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42155" name="Picture 5">
          <a:extLst>
            <a:ext uri="{FF2B5EF4-FFF2-40B4-BE49-F238E27FC236}">
              <a16:creationId xmlns:a16="http://schemas.microsoft.com/office/drawing/2014/main" id="{39226193-BC57-65B3-2BBB-A5C943404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0"/>
          <a:ext cx="590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88900</xdr:colOff>
          <xdr:row>0</xdr:row>
          <xdr:rowOff>95250</xdr:rowOff>
        </xdr:from>
        <xdr:to>
          <xdr:col>23</xdr:col>
          <xdr:colOff>209550</xdr:colOff>
          <xdr:row>3</xdr:row>
          <xdr:rowOff>12700</xdr:rowOff>
        </xdr:to>
        <xdr:sp macro="" textlink="">
          <xdr:nvSpPr>
            <xdr:cNvPr id="146482" name="Object 50" hidden="1">
              <a:extLst>
                <a:ext uri="{63B3BB69-23CF-44E3-9099-C40C66FF867C}">
                  <a14:compatExt spid="_x0000_s146482"/>
                </a:ext>
                <a:ext uri="{FF2B5EF4-FFF2-40B4-BE49-F238E27FC236}">
                  <a16:creationId xmlns:a16="http://schemas.microsoft.com/office/drawing/2014/main" id="{42C5EE7A-304A-227B-E18D-368D712FCD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43139" name="Picture 1">
          <a:extLst>
            <a:ext uri="{FF2B5EF4-FFF2-40B4-BE49-F238E27FC236}">
              <a16:creationId xmlns:a16="http://schemas.microsoft.com/office/drawing/2014/main" id="{E01CCE81-BAB8-ED51-3744-57094FB05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406400</xdr:colOff>
      <xdr:row>0</xdr:row>
      <xdr:rowOff>0</xdr:rowOff>
    </xdr:to>
    <xdr:pic>
      <xdr:nvPicPr>
        <xdr:cNvPr id="243140" name="Picture 2">
          <a:extLst>
            <a:ext uri="{FF2B5EF4-FFF2-40B4-BE49-F238E27FC236}">
              <a16:creationId xmlns:a16="http://schemas.microsoft.com/office/drawing/2014/main" id="{D5AA39CA-7781-EA99-9C11-ED20BCF03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43141" name="Picture 3">
          <a:extLst>
            <a:ext uri="{FF2B5EF4-FFF2-40B4-BE49-F238E27FC236}">
              <a16:creationId xmlns:a16="http://schemas.microsoft.com/office/drawing/2014/main" id="{672256EE-5CD6-5CEC-2CAA-B1A40CF53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73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43142" name="Picture 4">
          <a:extLst>
            <a:ext uri="{FF2B5EF4-FFF2-40B4-BE49-F238E27FC236}">
              <a16:creationId xmlns:a16="http://schemas.microsoft.com/office/drawing/2014/main" id="{5A9CF8B2-F9BF-A5EF-A031-060BF592B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73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43143" name="Picture 5">
          <a:extLst>
            <a:ext uri="{FF2B5EF4-FFF2-40B4-BE49-F238E27FC236}">
              <a16:creationId xmlns:a16="http://schemas.microsoft.com/office/drawing/2014/main" id="{DC0DC2DE-0983-AE69-2AEC-052533481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101600</xdr:colOff>
      <xdr:row>0</xdr:row>
      <xdr:rowOff>0</xdr:rowOff>
    </xdr:from>
    <xdr:to>
      <xdr:col>15</xdr:col>
      <xdr:colOff>508000</xdr:colOff>
      <xdr:row>0</xdr:row>
      <xdr:rowOff>0</xdr:rowOff>
    </xdr:to>
    <xdr:pic>
      <xdr:nvPicPr>
        <xdr:cNvPr id="243144" name="Picture 6">
          <a:extLst>
            <a:ext uri="{FF2B5EF4-FFF2-40B4-BE49-F238E27FC236}">
              <a16:creationId xmlns:a16="http://schemas.microsoft.com/office/drawing/2014/main" id="{5E8E0A77-E5FD-909C-BD54-F07430DE5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6000" y="0"/>
          <a:ext cx="635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438150</xdr:colOff>
      <xdr:row>0</xdr:row>
      <xdr:rowOff>0</xdr:rowOff>
    </xdr:from>
    <xdr:to>
      <xdr:col>16</xdr:col>
      <xdr:colOff>88900</xdr:colOff>
      <xdr:row>0</xdr:row>
      <xdr:rowOff>0</xdr:rowOff>
    </xdr:to>
    <xdr:pic>
      <xdr:nvPicPr>
        <xdr:cNvPr id="243145" name="Picture 7">
          <a:extLst>
            <a:ext uri="{FF2B5EF4-FFF2-40B4-BE49-F238E27FC236}">
              <a16:creationId xmlns:a16="http://schemas.microsoft.com/office/drawing/2014/main" id="{2DE1ADD9-82F2-42B1-0FB4-E5DD7ADB0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2700" y="0"/>
          <a:ext cx="457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0</xdr:colOff>
      <xdr:row>0</xdr:row>
      <xdr:rowOff>0</xdr:rowOff>
    </xdr:from>
    <xdr:to>
      <xdr:col>22</xdr:col>
      <xdr:colOff>406400</xdr:colOff>
      <xdr:row>0</xdr:row>
      <xdr:rowOff>0</xdr:rowOff>
    </xdr:to>
    <xdr:pic>
      <xdr:nvPicPr>
        <xdr:cNvPr id="243146" name="Picture 8">
          <a:extLst>
            <a:ext uri="{FF2B5EF4-FFF2-40B4-BE49-F238E27FC236}">
              <a16:creationId xmlns:a16="http://schemas.microsoft.com/office/drawing/2014/main" id="{A723B49F-EDC8-33C8-8486-92A403D00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25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247650</xdr:colOff>
      <xdr:row>0</xdr:row>
      <xdr:rowOff>0</xdr:rowOff>
    </xdr:from>
    <xdr:to>
      <xdr:col>18</xdr:col>
      <xdr:colOff>368300</xdr:colOff>
      <xdr:row>0</xdr:row>
      <xdr:rowOff>0</xdr:rowOff>
    </xdr:to>
    <xdr:sp macro="" textlink="">
      <xdr:nvSpPr>
        <xdr:cNvPr id="243147" name="AutoShape 9">
          <a:extLst>
            <a:ext uri="{FF2B5EF4-FFF2-40B4-BE49-F238E27FC236}">
              <a16:creationId xmlns:a16="http://schemas.microsoft.com/office/drawing/2014/main" id="{CEB9A86F-EC34-49D3-1414-53C68643ACEF}"/>
            </a:ext>
          </a:extLst>
        </xdr:cNvPr>
        <xdr:cNvSpPr>
          <a:spLocks/>
        </xdr:cNvSpPr>
      </xdr:nvSpPr>
      <xdr:spPr bwMode="auto">
        <a:xfrm>
          <a:off x="10255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844550</xdr:colOff>
      <xdr:row>0</xdr:row>
      <xdr:rowOff>0</xdr:rowOff>
    </xdr:from>
    <xdr:to>
      <xdr:col>4</xdr:col>
      <xdr:colOff>69850</xdr:colOff>
      <xdr:row>0</xdr:row>
      <xdr:rowOff>0</xdr:rowOff>
    </xdr:to>
    <xdr:sp macro="" textlink="">
      <xdr:nvSpPr>
        <xdr:cNvPr id="243148" name="AutoShape 10">
          <a:extLst>
            <a:ext uri="{FF2B5EF4-FFF2-40B4-BE49-F238E27FC236}">
              <a16:creationId xmlns:a16="http://schemas.microsoft.com/office/drawing/2014/main" id="{0B2E72B0-4F8D-9E8B-CA10-9A921841383D}"/>
            </a:ext>
          </a:extLst>
        </xdr:cNvPr>
        <xdr:cNvSpPr>
          <a:spLocks/>
        </xdr:cNvSpPr>
      </xdr:nvSpPr>
      <xdr:spPr bwMode="auto">
        <a:xfrm>
          <a:off x="271145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247650</xdr:colOff>
      <xdr:row>0</xdr:row>
      <xdr:rowOff>0</xdr:rowOff>
    </xdr:from>
    <xdr:to>
      <xdr:col>18</xdr:col>
      <xdr:colOff>368300</xdr:colOff>
      <xdr:row>0</xdr:row>
      <xdr:rowOff>0</xdr:rowOff>
    </xdr:to>
    <xdr:sp macro="" textlink="">
      <xdr:nvSpPr>
        <xdr:cNvPr id="243149" name="AutoShape 11">
          <a:extLst>
            <a:ext uri="{FF2B5EF4-FFF2-40B4-BE49-F238E27FC236}">
              <a16:creationId xmlns:a16="http://schemas.microsoft.com/office/drawing/2014/main" id="{DE29B236-71DD-C3DB-A62E-8D8D5C3AC4CF}"/>
            </a:ext>
          </a:extLst>
        </xdr:cNvPr>
        <xdr:cNvSpPr>
          <a:spLocks/>
        </xdr:cNvSpPr>
      </xdr:nvSpPr>
      <xdr:spPr bwMode="auto">
        <a:xfrm>
          <a:off x="10255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641350</xdr:colOff>
      <xdr:row>0</xdr:row>
      <xdr:rowOff>0</xdr:rowOff>
    </xdr:from>
    <xdr:to>
      <xdr:col>4</xdr:col>
      <xdr:colOff>38100</xdr:colOff>
      <xdr:row>0</xdr:row>
      <xdr:rowOff>0</xdr:rowOff>
    </xdr:to>
    <xdr:sp macro="" textlink="">
      <xdr:nvSpPr>
        <xdr:cNvPr id="243150" name="AutoShape 12">
          <a:extLst>
            <a:ext uri="{FF2B5EF4-FFF2-40B4-BE49-F238E27FC236}">
              <a16:creationId xmlns:a16="http://schemas.microsoft.com/office/drawing/2014/main" id="{C5348B71-3882-0A73-D1CF-4C77DC50858D}"/>
            </a:ext>
          </a:extLst>
        </xdr:cNvPr>
        <xdr:cNvSpPr>
          <a:spLocks/>
        </xdr:cNvSpPr>
      </xdr:nvSpPr>
      <xdr:spPr bwMode="auto">
        <a:xfrm>
          <a:off x="2711450" y="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0</xdr:colOff>
      <xdr:row>0</xdr:row>
      <xdr:rowOff>0</xdr:rowOff>
    </xdr:from>
    <xdr:to>
      <xdr:col>2</xdr:col>
      <xdr:colOff>508000</xdr:colOff>
      <xdr:row>0</xdr:row>
      <xdr:rowOff>0</xdr:rowOff>
    </xdr:to>
    <xdr:pic>
      <xdr:nvPicPr>
        <xdr:cNvPr id="243151" name="Picture 13">
          <a:extLst>
            <a:ext uri="{FF2B5EF4-FFF2-40B4-BE49-F238E27FC236}">
              <a16:creationId xmlns:a16="http://schemas.microsoft.com/office/drawing/2014/main" id="{35DD8FF4-98E1-3ACD-492F-54922EF37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7050" y="0"/>
          <a:ext cx="508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3152" name="Picture 14">
          <a:extLst>
            <a:ext uri="{FF2B5EF4-FFF2-40B4-BE49-F238E27FC236}">
              <a16:creationId xmlns:a16="http://schemas.microsoft.com/office/drawing/2014/main" id="{4E69A290-53B3-FCE1-CE2F-D1FD491B3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3153" name="Picture 15">
          <a:extLst>
            <a:ext uri="{FF2B5EF4-FFF2-40B4-BE49-F238E27FC236}">
              <a16:creationId xmlns:a16="http://schemas.microsoft.com/office/drawing/2014/main" id="{DF84BBBE-9A52-D8BC-E7B5-649AC9B6C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3154" name="Picture 16">
          <a:extLst>
            <a:ext uri="{FF2B5EF4-FFF2-40B4-BE49-F238E27FC236}">
              <a16:creationId xmlns:a16="http://schemas.microsoft.com/office/drawing/2014/main" id="{DBE1B670-1685-988F-57EC-FC62A0987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53</xdr:col>
      <xdr:colOff>0</xdr:colOff>
      <xdr:row>17</xdr:row>
      <xdr:rowOff>0</xdr:rowOff>
    </xdr:from>
    <xdr:to>
      <xdr:col>53</xdr:col>
      <xdr:colOff>0</xdr:colOff>
      <xdr:row>17</xdr:row>
      <xdr:rowOff>0</xdr:rowOff>
    </xdr:to>
    <xdr:pic>
      <xdr:nvPicPr>
        <xdr:cNvPr id="243155" name="Picture 17">
          <a:extLst>
            <a:ext uri="{FF2B5EF4-FFF2-40B4-BE49-F238E27FC236}">
              <a16:creationId xmlns:a16="http://schemas.microsoft.com/office/drawing/2014/main" id="{6394607A-10D6-B7D9-D9EA-F0B492557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8300" y="3276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3156" name="Picture 18">
          <a:extLst>
            <a:ext uri="{FF2B5EF4-FFF2-40B4-BE49-F238E27FC236}">
              <a16:creationId xmlns:a16="http://schemas.microsoft.com/office/drawing/2014/main" id="{1EB54D2C-7999-8343-98D4-02ABAB7E1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3157" name="Picture 19">
          <a:extLst>
            <a:ext uri="{FF2B5EF4-FFF2-40B4-BE49-F238E27FC236}">
              <a16:creationId xmlns:a16="http://schemas.microsoft.com/office/drawing/2014/main" id="{75AD6AD6-04AB-E005-1BF1-CCDBDC6A8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3158" name="Picture 20">
          <a:extLst>
            <a:ext uri="{FF2B5EF4-FFF2-40B4-BE49-F238E27FC236}">
              <a16:creationId xmlns:a16="http://schemas.microsoft.com/office/drawing/2014/main" id="{16AD733C-D2EC-3321-3F36-F7A4F9C9E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0</xdr:colOff>
      <xdr:row>0</xdr:row>
      <xdr:rowOff>0</xdr:rowOff>
    </xdr:from>
    <xdr:to>
      <xdr:col>51</xdr:col>
      <xdr:colOff>0</xdr:colOff>
      <xdr:row>0</xdr:row>
      <xdr:rowOff>0</xdr:rowOff>
    </xdr:to>
    <xdr:pic>
      <xdr:nvPicPr>
        <xdr:cNvPr id="243159" name="Picture 21">
          <a:extLst>
            <a:ext uri="{FF2B5EF4-FFF2-40B4-BE49-F238E27FC236}">
              <a16:creationId xmlns:a16="http://schemas.microsoft.com/office/drawing/2014/main" id="{927DBD64-9A18-4293-72E8-9C6B104E4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615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0</xdr:colOff>
      <xdr:row>0</xdr:row>
      <xdr:rowOff>0</xdr:rowOff>
    </xdr:from>
    <xdr:to>
      <xdr:col>51</xdr:col>
      <xdr:colOff>0</xdr:colOff>
      <xdr:row>0</xdr:row>
      <xdr:rowOff>0</xdr:rowOff>
    </xdr:to>
    <xdr:sp macro="" textlink="">
      <xdr:nvSpPr>
        <xdr:cNvPr id="243160" name="AutoShape 22">
          <a:extLst>
            <a:ext uri="{FF2B5EF4-FFF2-40B4-BE49-F238E27FC236}">
              <a16:creationId xmlns:a16="http://schemas.microsoft.com/office/drawing/2014/main" id="{0E7AFDD0-FFC0-2335-896F-83CC640C030C}"/>
            </a:ext>
          </a:extLst>
        </xdr:cNvPr>
        <xdr:cNvSpPr>
          <a:spLocks/>
        </xdr:cNvSpPr>
      </xdr:nvSpPr>
      <xdr:spPr bwMode="auto">
        <a:xfrm>
          <a:off x="221615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51</xdr:col>
      <xdr:colOff>0</xdr:colOff>
      <xdr:row>0</xdr:row>
      <xdr:rowOff>0</xdr:rowOff>
    </xdr:from>
    <xdr:to>
      <xdr:col>51</xdr:col>
      <xdr:colOff>0</xdr:colOff>
      <xdr:row>0</xdr:row>
      <xdr:rowOff>0</xdr:rowOff>
    </xdr:to>
    <xdr:sp macro="" textlink="">
      <xdr:nvSpPr>
        <xdr:cNvPr id="243161" name="AutoShape 23">
          <a:extLst>
            <a:ext uri="{FF2B5EF4-FFF2-40B4-BE49-F238E27FC236}">
              <a16:creationId xmlns:a16="http://schemas.microsoft.com/office/drawing/2014/main" id="{6418E618-81E8-3091-40A3-0BACF4E201C7}"/>
            </a:ext>
          </a:extLst>
        </xdr:cNvPr>
        <xdr:cNvSpPr>
          <a:spLocks/>
        </xdr:cNvSpPr>
      </xdr:nvSpPr>
      <xdr:spPr bwMode="auto">
        <a:xfrm>
          <a:off x="221615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49</xdr:col>
      <xdr:colOff>0</xdr:colOff>
      <xdr:row>0</xdr:row>
      <xdr:rowOff>0</xdr:rowOff>
    </xdr:from>
    <xdr:to>
      <xdr:col>50</xdr:col>
      <xdr:colOff>406400</xdr:colOff>
      <xdr:row>0</xdr:row>
      <xdr:rowOff>0</xdr:rowOff>
    </xdr:to>
    <xdr:pic>
      <xdr:nvPicPr>
        <xdr:cNvPr id="243162" name="Picture 24">
          <a:extLst>
            <a:ext uri="{FF2B5EF4-FFF2-40B4-BE49-F238E27FC236}">
              <a16:creationId xmlns:a16="http://schemas.microsoft.com/office/drawing/2014/main" id="{033652ED-7E53-8DF7-D3EF-914ED8A4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249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48</xdr:col>
      <xdr:colOff>0</xdr:colOff>
      <xdr:row>0</xdr:row>
      <xdr:rowOff>0</xdr:rowOff>
    </xdr:from>
    <xdr:to>
      <xdr:col>48</xdr:col>
      <xdr:colOff>0</xdr:colOff>
      <xdr:row>0</xdr:row>
      <xdr:rowOff>0</xdr:rowOff>
    </xdr:to>
    <xdr:sp macro="" textlink="">
      <xdr:nvSpPr>
        <xdr:cNvPr id="243163" name="AutoShape 25">
          <a:extLst>
            <a:ext uri="{FF2B5EF4-FFF2-40B4-BE49-F238E27FC236}">
              <a16:creationId xmlns:a16="http://schemas.microsoft.com/office/drawing/2014/main" id="{32D1CEF9-464B-162A-6671-D263A24052CE}"/>
            </a:ext>
          </a:extLst>
        </xdr:cNvPr>
        <xdr:cNvSpPr>
          <a:spLocks/>
        </xdr:cNvSpPr>
      </xdr:nvSpPr>
      <xdr:spPr bwMode="auto">
        <a:xfrm>
          <a:off x="210566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48</xdr:col>
      <xdr:colOff>0</xdr:colOff>
      <xdr:row>0</xdr:row>
      <xdr:rowOff>0</xdr:rowOff>
    </xdr:from>
    <xdr:to>
      <xdr:col>48</xdr:col>
      <xdr:colOff>0</xdr:colOff>
      <xdr:row>0</xdr:row>
      <xdr:rowOff>0</xdr:rowOff>
    </xdr:to>
    <xdr:sp macro="" textlink="">
      <xdr:nvSpPr>
        <xdr:cNvPr id="243164" name="AutoShape 26">
          <a:extLst>
            <a:ext uri="{FF2B5EF4-FFF2-40B4-BE49-F238E27FC236}">
              <a16:creationId xmlns:a16="http://schemas.microsoft.com/office/drawing/2014/main" id="{4BB1822F-5AA5-0BD0-EA2D-CE3F4B1047BC}"/>
            </a:ext>
          </a:extLst>
        </xdr:cNvPr>
        <xdr:cNvSpPr>
          <a:spLocks/>
        </xdr:cNvSpPr>
      </xdr:nvSpPr>
      <xdr:spPr bwMode="auto">
        <a:xfrm>
          <a:off x="210566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406400</xdr:colOff>
      <xdr:row>0</xdr:row>
      <xdr:rowOff>0</xdr:rowOff>
    </xdr:to>
    <xdr:pic>
      <xdr:nvPicPr>
        <xdr:cNvPr id="243165" name="Picture 27">
          <a:extLst>
            <a:ext uri="{FF2B5EF4-FFF2-40B4-BE49-F238E27FC236}">
              <a16:creationId xmlns:a16="http://schemas.microsoft.com/office/drawing/2014/main" id="{29377E01-69EA-42AA-5C41-953023F7F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04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0</xdr:colOff>
      <xdr:row>0</xdr:row>
      <xdr:rowOff>0</xdr:rowOff>
    </xdr:from>
    <xdr:to>
      <xdr:col>47</xdr:col>
      <xdr:colOff>406400</xdr:colOff>
      <xdr:row>0</xdr:row>
      <xdr:rowOff>0</xdr:rowOff>
    </xdr:to>
    <xdr:pic>
      <xdr:nvPicPr>
        <xdr:cNvPr id="243166" name="Picture 28">
          <a:extLst>
            <a:ext uri="{FF2B5EF4-FFF2-40B4-BE49-F238E27FC236}">
              <a16:creationId xmlns:a16="http://schemas.microsoft.com/office/drawing/2014/main" id="{18B4E397-A5A9-B75B-92C1-26DD05A92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0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247650</xdr:colOff>
      <xdr:row>0</xdr:row>
      <xdr:rowOff>0</xdr:rowOff>
    </xdr:from>
    <xdr:to>
      <xdr:col>43</xdr:col>
      <xdr:colOff>368300</xdr:colOff>
      <xdr:row>0</xdr:row>
      <xdr:rowOff>0</xdr:rowOff>
    </xdr:to>
    <xdr:sp macro="" textlink="">
      <xdr:nvSpPr>
        <xdr:cNvPr id="243167" name="AutoShape 29">
          <a:extLst>
            <a:ext uri="{FF2B5EF4-FFF2-40B4-BE49-F238E27FC236}">
              <a16:creationId xmlns:a16="http://schemas.microsoft.com/office/drawing/2014/main" id="{4D30A0EF-5CDB-7B8A-034B-DF575D177E62}"/>
            </a:ext>
          </a:extLst>
        </xdr:cNvPr>
        <xdr:cNvSpPr>
          <a:spLocks/>
        </xdr:cNvSpPr>
      </xdr:nvSpPr>
      <xdr:spPr bwMode="auto">
        <a:xfrm>
          <a:off x="19462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43</xdr:col>
      <xdr:colOff>247650</xdr:colOff>
      <xdr:row>0</xdr:row>
      <xdr:rowOff>0</xdr:rowOff>
    </xdr:from>
    <xdr:to>
      <xdr:col>43</xdr:col>
      <xdr:colOff>368300</xdr:colOff>
      <xdr:row>0</xdr:row>
      <xdr:rowOff>0</xdr:rowOff>
    </xdr:to>
    <xdr:sp macro="" textlink="">
      <xdr:nvSpPr>
        <xdr:cNvPr id="243168" name="AutoShape 30">
          <a:extLst>
            <a:ext uri="{FF2B5EF4-FFF2-40B4-BE49-F238E27FC236}">
              <a16:creationId xmlns:a16="http://schemas.microsoft.com/office/drawing/2014/main" id="{81CAC3E2-789B-448F-1458-E89F183E8400}"/>
            </a:ext>
          </a:extLst>
        </xdr:cNvPr>
        <xdr:cNvSpPr>
          <a:spLocks/>
        </xdr:cNvSpPr>
      </xdr:nvSpPr>
      <xdr:spPr bwMode="auto">
        <a:xfrm>
          <a:off x="19462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243169" name="AutoShape 82">
          <a:extLst>
            <a:ext uri="{FF2B5EF4-FFF2-40B4-BE49-F238E27FC236}">
              <a16:creationId xmlns:a16="http://schemas.microsoft.com/office/drawing/2014/main" id="{B77B4276-7190-EF44-1B22-4D3F27A71A2C}"/>
            </a:ext>
          </a:extLst>
        </xdr:cNvPr>
        <xdr:cNvSpPr>
          <a:spLocks/>
        </xdr:cNvSpPr>
      </xdr:nvSpPr>
      <xdr:spPr bwMode="auto">
        <a:xfrm>
          <a:off x="1136650" y="158305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336550</xdr:colOff>
      <xdr:row>43</xdr:row>
      <xdr:rowOff>44450</xdr:rowOff>
    </xdr:from>
    <xdr:to>
      <xdr:col>18</xdr:col>
      <xdr:colOff>57150</xdr:colOff>
      <xdr:row>47</xdr:row>
      <xdr:rowOff>25400</xdr:rowOff>
    </xdr:to>
    <xdr:sp macro="" textlink="">
      <xdr:nvSpPr>
        <xdr:cNvPr id="243170" name="AutoShape 83">
          <a:extLst>
            <a:ext uri="{FF2B5EF4-FFF2-40B4-BE49-F238E27FC236}">
              <a16:creationId xmlns:a16="http://schemas.microsoft.com/office/drawing/2014/main" id="{A80AF1AD-EEBF-81C8-293C-203B1ACCA052}"/>
            </a:ext>
          </a:extLst>
        </xdr:cNvPr>
        <xdr:cNvSpPr>
          <a:spLocks/>
        </xdr:cNvSpPr>
      </xdr:nvSpPr>
      <xdr:spPr bwMode="auto">
        <a:xfrm>
          <a:off x="9975850" y="15627350"/>
          <a:ext cx="88900" cy="895350"/>
        </a:xfrm>
        <a:prstGeom prst="leftBrace">
          <a:avLst>
            <a:gd name="adj1" fmla="val 8392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3171" name="Picture 14">
          <a:extLst>
            <a:ext uri="{FF2B5EF4-FFF2-40B4-BE49-F238E27FC236}">
              <a16:creationId xmlns:a16="http://schemas.microsoft.com/office/drawing/2014/main" id="{F8A54369-0CEA-E335-E324-62C318334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3172" name="Picture 15">
          <a:extLst>
            <a:ext uri="{FF2B5EF4-FFF2-40B4-BE49-F238E27FC236}">
              <a16:creationId xmlns:a16="http://schemas.microsoft.com/office/drawing/2014/main" id="{7FB1282E-1073-0D50-F4EA-B511E653C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3173" name="Picture 16">
          <a:extLst>
            <a:ext uri="{FF2B5EF4-FFF2-40B4-BE49-F238E27FC236}">
              <a16:creationId xmlns:a16="http://schemas.microsoft.com/office/drawing/2014/main" id="{F4A6D304-9B2D-B555-80FC-6D432EA35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3174" name="Picture 18">
          <a:extLst>
            <a:ext uri="{FF2B5EF4-FFF2-40B4-BE49-F238E27FC236}">
              <a16:creationId xmlns:a16="http://schemas.microsoft.com/office/drawing/2014/main" id="{CDB85A12-7F48-7A83-040A-704A1A38A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3175" name="Picture 19">
          <a:extLst>
            <a:ext uri="{FF2B5EF4-FFF2-40B4-BE49-F238E27FC236}">
              <a16:creationId xmlns:a16="http://schemas.microsoft.com/office/drawing/2014/main" id="{9489C204-0B1A-D890-9B49-1C94526F4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48</xdr:row>
      <xdr:rowOff>0</xdr:rowOff>
    </xdr:from>
    <xdr:to>
      <xdr:col>33</xdr:col>
      <xdr:colOff>0</xdr:colOff>
      <xdr:row>48</xdr:row>
      <xdr:rowOff>0</xdr:rowOff>
    </xdr:to>
    <xdr:pic>
      <xdr:nvPicPr>
        <xdr:cNvPr id="243176" name="Picture 20">
          <a:extLst>
            <a:ext uri="{FF2B5EF4-FFF2-40B4-BE49-F238E27FC236}">
              <a16:creationId xmlns:a16="http://schemas.microsoft.com/office/drawing/2014/main" id="{E0A9A262-29D6-B4AF-2A9E-95051B8A2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166433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0</xdr:colOff>
      <xdr:row>0</xdr:row>
      <xdr:rowOff>0</xdr:rowOff>
    </xdr:from>
    <xdr:to>
      <xdr:col>40</xdr:col>
      <xdr:colOff>406400</xdr:colOff>
      <xdr:row>0</xdr:row>
      <xdr:rowOff>0</xdr:rowOff>
    </xdr:to>
    <xdr:pic>
      <xdr:nvPicPr>
        <xdr:cNvPr id="243177" name="Picture 27">
          <a:extLst>
            <a:ext uri="{FF2B5EF4-FFF2-40B4-BE49-F238E27FC236}">
              <a16:creationId xmlns:a16="http://schemas.microsoft.com/office/drawing/2014/main" id="{F1399E86-27D3-74D6-1EF7-9A049285B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419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43178" name="Picture 1">
          <a:extLst>
            <a:ext uri="{FF2B5EF4-FFF2-40B4-BE49-F238E27FC236}">
              <a16:creationId xmlns:a16="http://schemas.microsoft.com/office/drawing/2014/main" id="{CC3A6A5B-6A8A-131B-C1ED-EB1DD0EBE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0"/>
          <a:ext cx="590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43179" name="Picture 5">
          <a:extLst>
            <a:ext uri="{FF2B5EF4-FFF2-40B4-BE49-F238E27FC236}">
              <a16:creationId xmlns:a16="http://schemas.microsoft.com/office/drawing/2014/main" id="{42AEC7AD-EC58-32E2-FF99-903099AFD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0"/>
          <a:ext cx="590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88900</xdr:colOff>
          <xdr:row>0</xdr:row>
          <xdr:rowOff>95250</xdr:rowOff>
        </xdr:from>
        <xdr:to>
          <xdr:col>23</xdr:col>
          <xdr:colOff>209550</xdr:colOff>
          <xdr:row>3</xdr:row>
          <xdr:rowOff>12700</xdr:rowOff>
        </xdr:to>
        <xdr:sp macro="" textlink="">
          <xdr:nvSpPr>
            <xdr:cNvPr id="145458" name="Object 50" hidden="1">
              <a:extLst>
                <a:ext uri="{63B3BB69-23CF-44E3-9099-C40C66FF867C}">
                  <a14:compatExt spid="_x0000_s145458"/>
                </a:ext>
                <a:ext uri="{FF2B5EF4-FFF2-40B4-BE49-F238E27FC236}">
                  <a16:creationId xmlns:a16="http://schemas.microsoft.com/office/drawing/2014/main" id="{E6BD4063-94E3-9D3C-1684-3C2B49A09B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44185" name="Picture 1">
          <a:extLst>
            <a:ext uri="{FF2B5EF4-FFF2-40B4-BE49-F238E27FC236}">
              <a16:creationId xmlns:a16="http://schemas.microsoft.com/office/drawing/2014/main" id="{CEF9DD42-85B4-DA14-5EC8-42F52DD42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406400</xdr:colOff>
      <xdr:row>0</xdr:row>
      <xdr:rowOff>0</xdr:rowOff>
    </xdr:to>
    <xdr:pic>
      <xdr:nvPicPr>
        <xdr:cNvPr id="244186" name="Picture 2">
          <a:extLst>
            <a:ext uri="{FF2B5EF4-FFF2-40B4-BE49-F238E27FC236}">
              <a16:creationId xmlns:a16="http://schemas.microsoft.com/office/drawing/2014/main" id="{74E8206B-3013-F06F-B05E-A12AEDFD1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44187" name="Picture 3">
          <a:extLst>
            <a:ext uri="{FF2B5EF4-FFF2-40B4-BE49-F238E27FC236}">
              <a16:creationId xmlns:a16="http://schemas.microsoft.com/office/drawing/2014/main" id="{8EF48FEF-FDFA-9D63-D2EF-5B3347EFF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73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0</xdr:row>
      <xdr:rowOff>0</xdr:rowOff>
    </xdr:from>
    <xdr:to>
      <xdr:col>38</xdr:col>
      <xdr:colOff>0</xdr:colOff>
      <xdr:row>0</xdr:row>
      <xdr:rowOff>0</xdr:rowOff>
    </xdr:to>
    <xdr:pic>
      <xdr:nvPicPr>
        <xdr:cNvPr id="244188" name="Picture 4">
          <a:extLst>
            <a:ext uri="{FF2B5EF4-FFF2-40B4-BE49-F238E27FC236}">
              <a16:creationId xmlns:a16="http://schemas.microsoft.com/office/drawing/2014/main" id="{DC096353-F36D-E6A9-F2D3-267BE31BB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73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44189" name="Picture 5">
          <a:extLst>
            <a:ext uri="{FF2B5EF4-FFF2-40B4-BE49-F238E27FC236}">
              <a16:creationId xmlns:a16="http://schemas.microsoft.com/office/drawing/2014/main" id="{D017DD45-8B0F-0F16-A1A9-E1F160020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101600</xdr:colOff>
      <xdr:row>0</xdr:row>
      <xdr:rowOff>0</xdr:rowOff>
    </xdr:from>
    <xdr:to>
      <xdr:col>15</xdr:col>
      <xdr:colOff>508000</xdr:colOff>
      <xdr:row>0</xdr:row>
      <xdr:rowOff>0</xdr:rowOff>
    </xdr:to>
    <xdr:pic>
      <xdr:nvPicPr>
        <xdr:cNvPr id="244190" name="Picture 6">
          <a:extLst>
            <a:ext uri="{FF2B5EF4-FFF2-40B4-BE49-F238E27FC236}">
              <a16:creationId xmlns:a16="http://schemas.microsoft.com/office/drawing/2014/main" id="{6F728DBD-6900-87A3-736C-B3DA5EF6D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6000" y="0"/>
          <a:ext cx="635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438150</xdr:colOff>
      <xdr:row>0</xdr:row>
      <xdr:rowOff>0</xdr:rowOff>
    </xdr:from>
    <xdr:to>
      <xdr:col>16</xdr:col>
      <xdr:colOff>88900</xdr:colOff>
      <xdr:row>0</xdr:row>
      <xdr:rowOff>0</xdr:rowOff>
    </xdr:to>
    <xdr:pic>
      <xdr:nvPicPr>
        <xdr:cNvPr id="244191" name="Picture 7">
          <a:extLst>
            <a:ext uri="{FF2B5EF4-FFF2-40B4-BE49-F238E27FC236}">
              <a16:creationId xmlns:a16="http://schemas.microsoft.com/office/drawing/2014/main" id="{8C6DC08A-4D8C-CA4B-BDEF-058189EC3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2700" y="0"/>
          <a:ext cx="457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0</xdr:colOff>
      <xdr:row>0</xdr:row>
      <xdr:rowOff>0</xdr:rowOff>
    </xdr:from>
    <xdr:to>
      <xdr:col>22</xdr:col>
      <xdr:colOff>406400</xdr:colOff>
      <xdr:row>0</xdr:row>
      <xdr:rowOff>0</xdr:rowOff>
    </xdr:to>
    <xdr:pic>
      <xdr:nvPicPr>
        <xdr:cNvPr id="244192" name="Picture 8">
          <a:extLst>
            <a:ext uri="{FF2B5EF4-FFF2-40B4-BE49-F238E27FC236}">
              <a16:creationId xmlns:a16="http://schemas.microsoft.com/office/drawing/2014/main" id="{C30FD070-DED7-E0FE-D891-E5C030502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25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247650</xdr:colOff>
      <xdr:row>0</xdr:row>
      <xdr:rowOff>0</xdr:rowOff>
    </xdr:from>
    <xdr:to>
      <xdr:col>18</xdr:col>
      <xdr:colOff>368300</xdr:colOff>
      <xdr:row>0</xdr:row>
      <xdr:rowOff>0</xdr:rowOff>
    </xdr:to>
    <xdr:sp macro="" textlink="">
      <xdr:nvSpPr>
        <xdr:cNvPr id="244193" name="AutoShape 9">
          <a:extLst>
            <a:ext uri="{FF2B5EF4-FFF2-40B4-BE49-F238E27FC236}">
              <a16:creationId xmlns:a16="http://schemas.microsoft.com/office/drawing/2014/main" id="{9DE56C32-739B-A198-4BD2-FF1D91B52255}"/>
            </a:ext>
          </a:extLst>
        </xdr:cNvPr>
        <xdr:cNvSpPr>
          <a:spLocks/>
        </xdr:cNvSpPr>
      </xdr:nvSpPr>
      <xdr:spPr bwMode="auto">
        <a:xfrm>
          <a:off x="10255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844550</xdr:colOff>
      <xdr:row>0</xdr:row>
      <xdr:rowOff>0</xdr:rowOff>
    </xdr:from>
    <xdr:to>
      <xdr:col>4</xdr:col>
      <xdr:colOff>69850</xdr:colOff>
      <xdr:row>0</xdr:row>
      <xdr:rowOff>0</xdr:rowOff>
    </xdr:to>
    <xdr:sp macro="" textlink="">
      <xdr:nvSpPr>
        <xdr:cNvPr id="244194" name="AutoShape 10">
          <a:extLst>
            <a:ext uri="{FF2B5EF4-FFF2-40B4-BE49-F238E27FC236}">
              <a16:creationId xmlns:a16="http://schemas.microsoft.com/office/drawing/2014/main" id="{7538879A-C0AE-1874-4585-A0A50BCC16D9}"/>
            </a:ext>
          </a:extLst>
        </xdr:cNvPr>
        <xdr:cNvSpPr>
          <a:spLocks/>
        </xdr:cNvSpPr>
      </xdr:nvSpPr>
      <xdr:spPr bwMode="auto">
        <a:xfrm>
          <a:off x="271145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247650</xdr:colOff>
      <xdr:row>0</xdr:row>
      <xdr:rowOff>0</xdr:rowOff>
    </xdr:from>
    <xdr:to>
      <xdr:col>18</xdr:col>
      <xdr:colOff>368300</xdr:colOff>
      <xdr:row>0</xdr:row>
      <xdr:rowOff>0</xdr:rowOff>
    </xdr:to>
    <xdr:sp macro="" textlink="">
      <xdr:nvSpPr>
        <xdr:cNvPr id="244195" name="AutoShape 11">
          <a:extLst>
            <a:ext uri="{FF2B5EF4-FFF2-40B4-BE49-F238E27FC236}">
              <a16:creationId xmlns:a16="http://schemas.microsoft.com/office/drawing/2014/main" id="{D7415685-6A3D-ECA7-1517-8504EBE1CEFB}"/>
            </a:ext>
          </a:extLst>
        </xdr:cNvPr>
        <xdr:cNvSpPr>
          <a:spLocks/>
        </xdr:cNvSpPr>
      </xdr:nvSpPr>
      <xdr:spPr bwMode="auto">
        <a:xfrm>
          <a:off x="10255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641350</xdr:colOff>
      <xdr:row>0</xdr:row>
      <xdr:rowOff>0</xdr:rowOff>
    </xdr:from>
    <xdr:to>
      <xdr:col>4</xdr:col>
      <xdr:colOff>38100</xdr:colOff>
      <xdr:row>0</xdr:row>
      <xdr:rowOff>0</xdr:rowOff>
    </xdr:to>
    <xdr:sp macro="" textlink="">
      <xdr:nvSpPr>
        <xdr:cNvPr id="244196" name="AutoShape 12">
          <a:extLst>
            <a:ext uri="{FF2B5EF4-FFF2-40B4-BE49-F238E27FC236}">
              <a16:creationId xmlns:a16="http://schemas.microsoft.com/office/drawing/2014/main" id="{64D90EAA-9CDD-521F-052C-031ED4049696}"/>
            </a:ext>
          </a:extLst>
        </xdr:cNvPr>
        <xdr:cNvSpPr>
          <a:spLocks/>
        </xdr:cNvSpPr>
      </xdr:nvSpPr>
      <xdr:spPr bwMode="auto">
        <a:xfrm>
          <a:off x="2711450" y="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0</xdr:colOff>
      <xdr:row>0</xdr:row>
      <xdr:rowOff>0</xdr:rowOff>
    </xdr:from>
    <xdr:to>
      <xdr:col>2</xdr:col>
      <xdr:colOff>508000</xdr:colOff>
      <xdr:row>0</xdr:row>
      <xdr:rowOff>0</xdr:rowOff>
    </xdr:to>
    <xdr:pic>
      <xdr:nvPicPr>
        <xdr:cNvPr id="244197" name="Picture 13">
          <a:extLst>
            <a:ext uri="{FF2B5EF4-FFF2-40B4-BE49-F238E27FC236}">
              <a16:creationId xmlns:a16="http://schemas.microsoft.com/office/drawing/2014/main" id="{F24C1EEE-FF83-DF8D-9127-D7AB3B59E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7050" y="0"/>
          <a:ext cx="508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22</xdr:row>
      <xdr:rowOff>0</xdr:rowOff>
    </xdr:from>
    <xdr:to>
      <xdr:col>33</xdr:col>
      <xdr:colOff>0</xdr:colOff>
      <xdr:row>22</xdr:row>
      <xdr:rowOff>0</xdr:rowOff>
    </xdr:to>
    <xdr:pic>
      <xdr:nvPicPr>
        <xdr:cNvPr id="244198" name="Picture 14">
          <a:extLst>
            <a:ext uri="{FF2B5EF4-FFF2-40B4-BE49-F238E27FC236}">
              <a16:creationId xmlns:a16="http://schemas.microsoft.com/office/drawing/2014/main" id="{FF5E87F9-E8B7-E5B5-67C1-FCF29F35D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53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22</xdr:row>
      <xdr:rowOff>0</xdr:rowOff>
    </xdr:from>
    <xdr:to>
      <xdr:col>33</xdr:col>
      <xdr:colOff>0</xdr:colOff>
      <xdr:row>22</xdr:row>
      <xdr:rowOff>0</xdr:rowOff>
    </xdr:to>
    <xdr:pic>
      <xdr:nvPicPr>
        <xdr:cNvPr id="244199" name="Picture 15">
          <a:extLst>
            <a:ext uri="{FF2B5EF4-FFF2-40B4-BE49-F238E27FC236}">
              <a16:creationId xmlns:a16="http://schemas.microsoft.com/office/drawing/2014/main" id="{47AAA063-62DB-6045-1ACC-38F87B2E8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53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22</xdr:row>
      <xdr:rowOff>0</xdr:rowOff>
    </xdr:from>
    <xdr:to>
      <xdr:col>33</xdr:col>
      <xdr:colOff>0</xdr:colOff>
      <xdr:row>22</xdr:row>
      <xdr:rowOff>0</xdr:rowOff>
    </xdr:to>
    <xdr:pic>
      <xdr:nvPicPr>
        <xdr:cNvPr id="244200" name="Picture 16">
          <a:extLst>
            <a:ext uri="{FF2B5EF4-FFF2-40B4-BE49-F238E27FC236}">
              <a16:creationId xmlns:a16="http://schemas.microsoft.com/office/drawing/2014/main" id="{D20192E2-4CE1-768C-B951-EFA40EE89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53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53</xdr:col>
      <xdr:colOff>0</xdr:colOff>
      <xdr:row>17</xdr:row>
      <xdr:rowOff>0</xdr:rowOff>
    </xdr:from>
    <xdr:to>
      <xdr:col>53</xdr:col>
      <xdr:colOff>0</xdr:colOff>
      <xdr:row>17</xdr:row>
      <xdr:rowOff>0</xdr:rowOff>
    </xdr:to>
    <xdr:pic>
      <xdr:nvPicPr>
        <xdr:cNvPr id="244201" name="Picture 17">
          <a:extLst>
            <a:ext uri="{FF2B5EF4-FFF2-40B4-BE49-F238E27FC236}">
              <a16:creationId xmlns:a16="http://schemas.microsoft.com/office/drawing/2014/main" id="{A6022D50-E09D-29E2-174B-6D629C636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8300" y="32766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22</xdr:row>
      <xdr:rowOff>0</xdr:rowOff>
    </xdr:from>
    <xdr:to>
      <xdr:col>33</xdr:col>
      <xdr:colOff>0</xdr:colOff>
      <xdr:row>22</xdr:row>
      <xdr:rowOff>0</xdr:rowOff>
    </xdr:to>
    <xdr:pic>
      <xdr:nvPicPr>
        <xdr:cNvPr id="244202" name="Picture 18">
          <a:extLst>
            <a:ext uri="{FF2B5EF4-FFF2-40B4-BE49-F238E27FC236}">
              <a16:creationId xmlns:a16="http://schemas.microsoft.com/office/drawing/2014/main" id="{696683C2-DDC6-40F5-D6AB-D03CBD6B9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53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22</xdr:row>
      <xdr:rowOff>0</xdr:rowOff>
    </xdr:from>
    <xdr:to>
      <xdr:col>33</xdr:col>
      <xdr:colOff>0</xdr:colOff>
      <xdr:row>22</xdr:row>
      <xdr:rowOff>0</xdr:rowOff>
    </xdr:to>
    <xdr:pic>
      <xdr:nvPicPr>
        <xdr:cNvPr id="244203" name="Picture 19">
          <a:extLst>
            <a:ext uri="{FF2B5EF4-FFF2-40B4-BE49-F238E27FC236}">
              <a16:creationId xmlns:a16="http://schemas.microsoft.com/office/drawing/2014/main" id="{95358D30-2B11-9DDE-5143-D3E150454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53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22</xdr:row>
      <xdr:rowOff>0</xdr:rowOff>
    </xdr:from>
    <xdr:to>
      <xdr:col>33</xdr:col>
      <xdr:colOff>0</xdr:colOff>
      <xdr:row>22</xdr:row>
      <xdr:rowOff>0</xdr:rowOff>
    </xdr:to>
    <xdr:pic>
      <xdr:nvPicPr>
        <xdr:cNvPr id="244204" name="Picture 20">
          <a:extLst>
            <a:ext uri="{FF2B5EF4-FFF2-40B4-BE49-F238E27FC236}">
              <a16:creationId xmlns:a16="http://schemas.microsoft.com/office/drawing/2014/main" id="{486B5ADF-09B1-55F7-38D8-88A13BDCF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53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0</xdr:colOff>
      <xdr:row>0</xdr:row>
      <xdr:rowOff>0</xdr:rowOff>
    </xdr:from>
    <xdr:to>
      <xdr:col>51</xdr:col>
      <xdr:colOff>0</xdr:colOff>
      <xdr:row>0</xdr:row>
      <xdr:rowOff>0</xdr:rowOff>
    </xdr:to>
    <xdr:pic>
      <xdr:nvPicPr>
        <xdr:cNvPr id="244205" name="Picture 21">
          <a:extLst>
            <a:ext uri="{FF2B5EF4-FFF2-40B4-BE49-F238E27FC236}">
              <a16:creationId xmlns:a16="http://schemas.microsoft.com/office/drawing/2014/main" id="{F7E65761-8FAF-B836-67B8-4B9E130B6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615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51</xdr:col>
      <xdr:colOff>0</xdr:colOff>
      <xdr:row>0</xdr:row>
      <xdr:rowOff>0</xdr:rowOff>
    </xdr:from>
    <xdr:to>
      <xdr:col>51</xdr:col>
      <xdr:colOff>0</xdr:colOff>
      <xdr:row>0</xdr:row>
      <xdr:rowOff>0</xdr:rowOff>
    </xdr:to>
    <xdr:sp macro="" textlink="">
      <xdr:nvSpPr>
        <xdr:cNvPr id="244206" name="AutoShape 22">
          <a:extLst>
            <a:ext uri="{FF2B5EF4-FFF2-40B4-BE49-F238E27FC236}">
              <a16:creationId xmlns:a16="http://schemas.microsoft.com/office/drawing/2014/main" id="{E2105955-26D5-609D-D6A5-5686E9A6A478}"/>
            </a:ext>
          </a:extLst>
        </xdr:cNvPr>
        <xdr:cNvSpPr>
          <a:spLocks/>
        </xdr:cNvSpPr>
      </xdr:nvSpPr>
      <xdr:spPr bwMode="auto">
        <a:xfrm>
          <a:off x="221615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51</xdr:col>
      <xdr:colOff>0</xdr:colOff>
      <xdr:row>0</xdr:row>
      <xdr:rowOff>0</xdr:rowOff>
    </xdr:from>
    <xdr:to>
      <xdr:col>51</xdr:col>
      <xdr:colOff>0</xdr:colOff>
      <xdr:row>0</xdr:row>
      <xdr:rowOff>0</xdr:rowOff>
    </xdr:to>
    <xdr:sp macro="" textlink="">
      <xdr:nvSpPr>
        <xdr:cNvPr id="244207" name="AutoShape 23">
          <a:extLst>
            <a:ext uri="{FF2B5EF4-FFF2-40B4-BE49-F238E27FC236}">
              <a16:creationId xmlns:a16="http://schemas.microsoft.com/office/drawing/2014/main" id="{E7D57AB7-9803-5A46-B793-3CC6F3298DC7}"/>
            </a:ext>
          </a:extLst>
        </xdr:cNvPr>
        <xdr:cNvSpPr>
          <a:spLocks/>
        </xdr:cNvSpPr>
      </xdr:nvSpPr>
      <xdr:spPr bwMode="auto">
        <a:xfrm>
          <a:off x="221615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49</xdr:col>
      <xdr:colOff>0</xdr:colOff>
      <xdr:row>0</xdr:row>
      <xdr:rowOff>0</xdr:rowOff>
    </xdr:from>
    <xdr:to>
      <xdr:col>50</xdr:col>
      <xdr:colOff>406400</xdr:colOff>
      <xdr:row>0</xdr:row>
      <xdr:rowOff>0</xdr:rowOff>
    </xdr:to>
    <xdr:pic>
      <xdr:nvPicPr>
        <xdr:cNvPr id="244208" name="Picture 24">
          <a:extLst>
            <a:ext uri="{FF2B5EF4-FFF2-40B4-BE49-F238E27FC236}">
              <a16:creationId xmlns:a16="http://schemas.microsoft.com/office/drawing/2014/main" id="{6DB92C9F-A2A6-EF40-1A31-B015A776B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249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48</xdr:col>
      <xdr:colOff>0</xdr:colOff>
      <xdr:row>0</xdr:row>
      <xdr:rowOff>0</xdr:rowOff>
    </xdr:from>
    <xdr:to>
      <xdr:col>48</xdr:col>
      <xdr:colOff>0</xdr:colOff>
      <xdr:row>0</xdr:row>
      <xdr:rowOff>0</xdr:rowOff>
    </xdr:to>
    <xdr:sp macro="" textlink="">
      <xdr:nvSpPr>
        <xdr:cNvPr id="244209" name="AutoShape 25">
          <a:extLst>
            <a:ext uri="{FF2B5EF4-FFF2-40B4-BE49-F238E27FC236}">
              <a16:creationId xmlns:a16="http://schemas.microsoft.com/office/drawing/2014/main" id="{A43750E3-FF05-1ECE-FDF6-126354FF8F13}"/>
            </a:ext>
          </a:extLst>
        </xdr:cNvPr>
        <xdr:cNvSpPr>
          <a:spLocks/>
        </xdr:cNvSpPr>
      </xdr:nvSpPr>
      <xdr:spPr bwMode="auto">
        <a:xfrm>
          <a:off x="210566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48</xdr:col>
      <xdr:colOff>0</xdr:colOff>
      <xdr:row>0</xdr:row>
      <xdr:rowOff>0</xdr:rowOff>
    </xdr:from>
    <xdr:to>
      <xdr:col>48</xdr:col>
      <xdr:colOff>0</xdr:colOff>
      <xdr:row>0</xdr:row>
      <xdr:rowOff>0</xdr:rowOff>
    </xdr:to>
    <xdr:sp macro="" textlink="">
      <xdr:nvSpPr>
        <xdr:cNvPr id="244210" name="AutoShape 26">
          <a:extLst>
            <a:ext uri="{FF2B5EF4-FFF2-40B4-BE49-F238E27FC236}">
              <a16:creationId xmlns:a16="http://schemas.microsoft.com/office/drawing/2014/main" id="{22EA1B26-0796-A0D7-63DC-FC02FCBA49D3}"/>
            </a:ext>
          </a:extLst>
        </xdr:cNvPr>
        <xdr:cNvSpPr>
          <a:spLocks/>
        </xdr:cNvSpPr>
      </xdr:nvSpPr>
      <xdr:spPr bwMode="auto">
        <a:xfrm>
          <a:off x="210566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406400</xdr:colOff>
      <xdr:row>0</xdr:row>
      <xdr:rowOff>0</xdr:rowOff>
    </xdr:to>
    <xdr:pic>
      <xdr:nvPicPr>
        <xdr:cNvPr id="244211" name="Picture 27">
          <a:extLst>
            <a:ext uri="{FF2B5EF4-FFF2-40B4-BE49-F238E27FC236}">
              <a16:creationId xmlns:a16="http://schemas.microsoft.com/office/drawing/2014/main" id="{0D2E9A11-CFCF-9911-FCD9-A112932B0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04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0</xdr:colOff>
      <xdr:row>0</xdr:row>
      <xdr:rowOff>0</xdr:rowOff>
    </xdr:from>
    <xdr:to>
      <xdr:col>47</xdr:col>
      <xdr:colOff>406400</xdr:colOff>
      <xdr:row>0</xdr:row>
      <xdr:rowOff>0</xdr:rowOff>
    </xdr:to>
    <xdr:pic>
      <xdr:nvPicPr>
        <xdr:cNvPr id="244212" name="Picture 28">
          <a:extLst>
            <a:ext uri="{FF2B5EF4-FFF2-40B4-BE49-F238E27FC236}">
              <a16:creationId xmlns:a16="http://schemas.microsoft.com/office/drawing/2014/main" id="{B3CC38CD-2A97-AF86-8A24-30D4F4819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0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247650</xdr:colOff>
      <xdr:row>0</xdr:row>
      <xdr:rowOff>0</xdr:rowOff>
    </xdr:from>
    <xdr:to>
      <xdr:col>43</xdr:col>
      <xdr:colOff>368300</xdr:colOff>
      <xdr:row>0</xdr:row>
      <xdr:rowOff>0</xdr:rowOff>
    </xdr:to>
    <xdr:sp macro="" textlink="">
      <xdr:nvSpPr>
        <xdr:cNvPr id="244213" name="AutoShape 29">
          <a:extLst>
            <a:ext uri="{FF2B5EF4-FFF2-40B4-BE49-F238E27FC236}">
              <a16:creationId xmlns:a16="http://schemas.microsoft.com/office/drawing/2014/main" id="{1855A93B-25D2-D9FA-1B81-61B1AB75FFBE}"/>
            </a:ext>
          </a:extLst>
        </xdr:cNvPr>
        <xdr:cNvSpPr>
          <a:spLocks/>
        </xdr:cNvSpPr>
      </xdr:nvSpPr>
      <xdr:spPr bwMode="auto">
        <a:xfrm>
          <a:off x="19462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43</xdr:col>
      <xdr:colOff>247650</xdr:colOff>
      <xdr:row>0</xdr:row>
      <xdr:rowOff>0</xdr:rowOff>
    </xdr:from>
    <xdr:to>
      <xdr:col>43</xdr:col>
      <xdr:colOff>368300</xdr:colOff>
      <xdr:row>0</xdr:row>
      <xdr:rowOff>0</xdr:rowOff>
    </xdr:to>
    <xdr:sp macro="" textlink="">
      <xdr:nvSpPr>
        <xdr:cNvPr id="244214" name="AutoShape 30">
          <a:extLst>
            <a:ext uri="{FF2B5EF4-FFF2-40B4-BE49-F238E27FC236}">
              <a16:creationId xmlns:a16="http://schemas.microsoft.com/office/drawing/2014/main" id="{E3499B7B-8976-A894-705A-7FB0BF14DE47}"/>
            </a:ext>
          </a:extLst>
        </xdr:cNvPr>
        <xdr:cNvSpPr>
          <a:spLocks/>
        </xdr:cNvSpPr>
      </xdr:nvSpPr>
      <xdr:spPr bwMode="auto">
        <a:xfrm>
          <a:off x="194627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0</xdr:colOff>
      <xdr:row>22</xdr:row>
      <xdr:rowOff>0</xdr:rowOff>
    </xdr:from>
    <xdr:to>
      <xdr:col>33</xdr:col>
      <xdr:colOff>0</xdr:colOff>
      <xdr:row>22</xdr:row>
      <xdr:rowOff>0</xdr:rowOff>
    </xdr:to>
    <xdr:pic>
      <xdr:nvPicPr>
        <xdr:cNvPr id="244215" name="Picture 14">
          <a:extLst>
            <a:ext uri="{FF2B5EF4-FFF2-40B4-BE49-F238E27FC236}">
              <a16:creationId xmlns:a16="http://schemas.microsoft.com/office/drawing/2014/main" id="{25ABD094-CF2C-F624-833C-B028DF067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53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22</xdr:row>
      <xdr:rowOff>0</xdr:rowOff>
    </xdr:from>
    <xdr:to>
      <xdr:col>33</xdr:col>
      <xdr:colOff>0</xdr:colOff>
      <xdr:row>22</xdr:row>
      <xdr:rowOff>0</xdr:rowOff>
    </xdr:to>
    <xdr:pic>
      <xdr:nvPicPr>
        <xdr:cNvPr id="244216" name="Picture 15">
          <a:extLst>
            <a:ext uri="{FF2B5EF4-FFF2-40B4-BE49-F238E27FC236}">
              <a16:creationId xmlns:a16="http://schemas.microsoft.com/office/drawing/2014/main" id="{E3B9164F-651A-A5CC-F723-38E3A87AF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53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22</xdr:row>
      <xdr:rowOff>0</xdr:rowOff>
    </xdr:from>
    <xdr:to>
      <xdr:col>33</xdr:col>
      <xdr:colOff>0</xdr:colOff>
      <xdr:row>22</xdr:row>
      <xdr:rowOff>0</xdr:rowOff>
    </xdr:to>
    <xdr:pic>
      <xdr:nvPicPr>
        <xdr:cNvPr id="244217" name="Picture 16">
          <a:extLst>
            <a:ext uri="{FF2B5EF4-FFF2-40B4-BE49-F238E27FC236}">
              <a16:creationId xmlns:a16="http://schemas.microsoft.com/office/drawing/2014/main" id="{8C619CA6-CB74-2671-F0DD-F673F785D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53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22</xdr:row>
      <xdr:rowOff>0</xdr:rowOff>
    </xdr:from>
    <xdr:to>
      <xdr:col>33</xdr:col>
      <xdr:colOff>0</xdr:colOff>
      <xdr:row>22</xdr:row>
      <xdr:rowOff>0</xdr:rowOff>
    </xdr:to>
    <xdr:pic>
      <xdr:nvPicPr>
        <xdr:cNvPr id="244218" name="Picture 18">
          <a:extLst>
            <a:ext uri="{FF2B5EF4-FFF2-40B4-BE49-F238E27FC236}">
              <a16:creationId xmlns:a16="http://schemas.microsoft.com/office/drawing/2014/main" id="{0D4C143F-EB64-1B4B-3C3B-83C43FAD9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53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22</xdr:row>
      <xdr:rowOff>0</xdr:rowOff>
    </xdr:from>
    <xdr:to>
      <xdr:col>33</xdr:col>
      <xdr:colOff>0</xdr:colOff>
      <xdr:row>22</xdr:row>
      <xdr:rowOff>0</xdr:rowOff>
    </xdr:to>
    <xdr:pic>
      <xdr:nvPicPr>
        <xdr:cNvPr id="244219" name="Picture 19">
          <a:extLst>
            <a:ext uri="{FF2B5EF4-FFF2-40B4-BE49-F238E27FC236}">
              <a16:creationId xmlns:a16="http://schemas.microsoft.com/office/drawing/2014/main" id="{6AD26DF2-58D9-A535-4FD7-9A527E3C8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53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22</xdr:row>
      <xdr:rowOff>0</xdr:rowOff>
    </xdr:from>
    <xdr:to>
      <xdr:col>33</xdr:col>
      <xdr:colOff>0</xdr:colOff>
      <xdr:row>22</xdr:row>
      <xdr:rowOff>0</xdr:rowOff>
    </xdr:to>
    <xdr:pic>
      <xdr:nvPicPr>
        <xdr:cNvPr id="244220" name="Picture 20">
          <a:extLst>
            <a:ext uri="{FF2B5EF4-FFF2-40B4-BE49-F238E27FC236}">
              <a16:creationId xmlns:a16="http://schemas.microsoft.com/office/drawing/2014/main" id="{F55A6850-ADF6-4770-EB4E-99373A952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2100" y="53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0</xdr:colOff>
      <xdr:row>0</xdr:row>
      <xdr:rowOff>0</xdr:rowOff>
    </xdr:from>
    <xdr:to>
      <xdr:col>40</xdr:col>
      <xdr:colOff>406400</xdr:colOff>
      <xdr:row>0</xdr:row>
      <xdr:rowOff>0</xdr:rowOff>
    </xdr:to>
    <xdr:pic>
      <xdr:nvPicPr>
        <xdr:cNvPr id="244221" name="Picture 27">
          <a:extLst>
            <a:ext uri="{FF2B5EF4-FFF2-40B4-BE49-F238E27FC236}">
              <a16:creationId xmlns:a16="http://schemas.microsoft.com/office/drawing/2014/main" id="{A6A8836B-C33F-F195-4154-A4A18758A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419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44222" name="Picture 1">
          <a:extLst>
            <a:ext uri="{FF2B5EF4-FFF2-40B4-BE49-F238E27FC236}">
              <a16:creationId xmlns:a16="http://schemas.microsoft.com/office/drawing/2014/main" id="{CF57CFE2-D299-1D68-9B32-724901297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0"/>
          <a:ext cx="590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44223" name="Picture 5">
          <a:extLst>
            <a:ext uri="{FF2B5EF4-FFF2-40B4-BE49-F238E27FC236}">
              <a16:creationId xmlns:a16="http://schemas.microsoft.com/office/drawing/2014/main" id="{4587EC5F-14A0-9B3C-E295-C40256C43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0"/>
          <a:ext cx="590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244224" name="AutoShape 74">
          <a:extLst>
            <a:ext uri="{FF2B5EF4-FFF2-40B4-BE49-F238E27FC236}">
              <a16:creationId xmlns:a16="http://schemas.microsoft.com/office/drawing/2014/main" id="{20507F8B-D4B8-9085-07AA-AC4B497C6720}"/>
            </a:ext>
          </a:extLst>
        </xdr:cNvPr>
        <xdr:cNvSpPr>
          <a:spLocks/>
        </xdr:cNvSpPr>
      </xdr:nvSpPr>
      <xdr:spPr bwMode="auto">
        <a:xfrm>
          <a:off x="1136650" y="158305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336550</xdr:colOff>
      <xdr:row>43</xdr:row>
      <xdr:rowOff>44450</xdr:rowOff>
    </xdr:from>
    <xdr:to>
      <xdr:col>18</xdr:col>
      <xdr:colOff>57150</xdr:colOff>
      <xdr:row>47</xdr:row>
      <xdr:rowOff>25400</xdr:rowOff>
    </xdr:to>
    <xdr:sp macro="" textlink="">
      <xdr:nvSpPr>
        <xdr:cNvPr id="244225" name="AutoShape 75">
          <a:extLst>
            <a:ext uri="{FF2B5EF4-FFF2-40B4-BE49-F238E27FC236}">
              <a16:creationId xmlns:a16="http://schemas.microsoft.com/office/drawing/2014/main" id="{8783954E-7A58-180E-A0CB-BEFF29FE9E0C}"/>
            </a:ext>
          </a:extLst>
        </xdr:cNvPr>
        <xdr:cNvSpPr>
          <a:spLocks/>
        </xdr:cNvSpPr>
      </xdr:nvSpPr>
      <xdr:spPr bwMode="auto">
        <a:xfrm>
          <a:off x="9975850" y="15627350"/>
          <a:ext cx="88900" cy="895350"/>
        </a:xfrm>
        <a:prstGeom prst="leftBrace">
          <a:avLst>
            <a:gd name="adj1" fmla="val 8392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70</xdr:row>
      <xdr:rowOff>19050</xdr:rowOff>
    </xdr:from>
    <xdr:to>
      <xdr:col>1</xdr:col>
      <xdr:colOff>50800</xdr:colOff>
      <xdr:row>72</xdr:row>
      <xdr:rowOff>38100</xdr:rowOff>
    </xdr:to>
    <xdr:sp macro="" textlink="">
      <xdr:nvSpPr>
        <xdr:cNvPr id="244226" name="AutoShape 74">
          <a:extLst>
            <a:ext uri="{FF2B5EF4-FFF2-40B4-BE49-F238E27FC236}">
              <a16:creationId xmlns:a16="http://schemas.microsoft.com/office/drawing/2014/main" id="{D3E831B3-292A-626A-206B-AF7B3BCD9F7F}"/>
            </a:ext>
          </a:extLst>
        </xdr:cNvPr>
        <xdr:cNvSpPr>
          <a:spLocks/>
        </xdr:cNvSpPr>
      </xdr:nvSpPr>
      <xdr:spPr bwMode="auto">
        <a:xfrm>
          <a:off x="1136650" y="271526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336550</xdr:colOff>
      <xdr:row>69</xdr:row>
      <xdr:rowOff>44450</xdr:rowOff>
    </xdr:from>
    <xdr:to>
      <xdr:col>18</xdr:col>
      <xdr:colOff>57150</xdr:colOff>
      <xdr:row>73</xdr:row>
      <xdr:rowOff>25400</xdr:rowOff>
    </xdr:to>
    <xdr:sp macro="" textlink="">
      <xdr:nvSpPr>
        <xdr:cNvPr id="244227" name="AutoShape 75">
          <a:extLst>
            <a:ext uri="{FF2B5EF4-FFF2-40B4-BE49-F238E27FC236}">
              <a16:creationId xmlns:a16="http://schemas.microsoft.com/office/drawing/2014/main" id="{66551C73-ED1D-6024-E3E1-9A05EA0FFDF2}"/>
            </a:ext>
          </a:extLst>
        </xdr:cNvPr>
        <xdr:cNvSpPr>
          <a:spLocks/>
        </xdr:cNvSpPr>
      </xdr:nvSpPr>
      <xdr:spPr bwMode="auto">
        <a:xfrm>
          <a:off x="9975850" y="26949400"/>
          <a:ext cx="88900" cy="895350"/>
        </a:xfrm>
        <a:prstGeom prst="leftBrace">
          <a:avLst>
            <a:gd name="adj1" fmla="val 8392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88900</xdr:colOff>
          <xdr:row>0</xdr:row>
          <xdr:rowOff>95250</xdr:rowOff>
        </xdr:from>
        <xdr:to>
          <xdr:col>23</xdr:col>
          <xdr:colOff>209550</xdr:colOff>
          <xdr:row>3</xdr:row>
          <xdr:rowOff>12700</xdr:rowOff>
        </xdr:to>
        <xdr:sp macro="" textlink="">
          <xdr:nvSpPr>
            <xdr:cNvPr id="117801" name="Object 41" hidden="1">
              <a:extLst>
                <a:ext uri="{63B3BB69-23CF-44E3-9099-C40C66FF867C}">
                  <a14:compatExt spid="_x0000_s117801"/>
                </a:ext>
                <a:ext uri="{FF2B5EF4-FFF2-40B4-BE49-F238E27FC236}">
                  <a16:creationId xmlns:a16="http://schemas.microsoft.com/office/drawing/2014/main" id="{01D3C20C-7DF0-7585-532D-502503218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45198" name="Picture 1">
          <a:extLst>
            <a:ext uri="{FF2B5EF4-FFF2-40B4-BE49-F238E27FC236}">
              <a16:creationId xmlns:a16="http://schemas.microsoft.com/office/drawing/2014/main" id="{3D66A97F-521E-1366-4341-3B59CF2C6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0"/>
          <a:ext cx="800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0</xdr:colOff>
      <xdr:row>0</xdr:row>
      <xdr:rowOff>0</xdr:rowOff>
    </xdr:from>
    <xdr:to>
      <xdr:col>16</xdr:col>
      <xdr:colOff>406400</xdr:colOff>
      <xdr:row>0</xdr:row>
      <xdr:rowOff>0</xdr:rowOff>
    </xdr:to>
    <xdr:pic>
      <xdr:nvPicPr>
        <xdr:cNvPr id="245199" name="Picture 2">
          <a:extLst>
            <a:ext uri="{FF2B5EF4-FFF2-40B4-BE49-F238E27FC236}">
              <a16:creationId xmlns:a16="http://schemas.microsoft.com/office/drawing/2014/main" id="{1B39C8CA-0057-4B32-0A69-A2012CD02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0</xdr:colOff>
      <xdr:row>0</xdr:row>
      <xdr:rowOff>0</xdr:rowOff>
    </xdr:from>
    <xdr:to>
      <xdr:col>37</xdr:col>
      <xdr:colOff>0</xdr:colOff>
      <xdr:row>0</xdr:row>
      <xdr:rowOff>0</xdr:rowOff>
    </xdr:to>
    <xdr:pic>
      <xdr:nvPicPr>
        <xdr:cNvPr id="245200" name="Picture 3">
          <a:extLst>
            <a:ext uri="{FF2B5EF4-FFF2-40B4-BE49-F238E27FC236}">
              <a16:creationId xmlns:a16="http://schemas.microsoft.com/office/drawing/2014/main" id="{E566BD51-C0FC-5361-8E1C-F4F26043E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92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0</xdr:colOff>
      <xdr:row>0</xdr:row>
      <xdr:rowOff>0</xdr:rowOff>
    </xdr:from>
    <xdr:to>
      <xdr:col>37</xdr:col>
      <xdr:colOff>0</xdr:colOff>
      <xdr:row>0</xdr:row>
      <xdr:rowOff>0</xdr:rowOff>
    </xdr:to>
    <xdr:pic>
      <xdr:nvPicPr>
        <xdr:cNvPr id="245201" name="Picture 4">
          <a:extLst>
            <a:ext uri="{FF2B5EF4-FFF2-40B4-BE49-F238E27FC236}">
              <a16:creationId xmlns:a16="http://schemas.microsoft.com/office/drawing/2014/main" id="{B2A4F59F-DA65-60FD-C793-33494C902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926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45202" name="Picture 5">
          <a:extLst>
            <a:ext uri="{FF2B5EF4-FFF2-40B4-BE49-F238E27FC236}">
              <a16:creationId xmlns:a16="http://schemas.microsoft.com/office/drawing/2014/main" id="{F093CF9F-4828-2603-3B1F-B6BB7571E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0"/>
          <a:ext cx="800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101600</xdr:colOff>
      <xdr:row>0</xdr:row>
      <xdr:rowOff>0</xdr:rowOff>
    </xdr:from>
    <xdr:to>
      <xdr:col>14</xdr:col>
      <xdr:colOff>508000</xdr:colOff>
      <xdr:row>0</xdr:row>
      <xdr:rowOff>0</xdr:rowOff>
    </xdr:to>
    <xdr:pic>
      <xdr:nvPicPr>
        <xdr:cNvPr id="245203" name="Picture 6">
          <a:extLst>
            <a:ext uri="{FF2B5EF4-FFF2-40B4-BE49-F238E27FC236}">
              <a16:creationId xmlns:a16="http://schemas.microsoft.com/office/drawing/2014/main" id="{F9E7866F-1D9B-883F-186B-0796548EC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0" y="0"/>
          <a:ext cx="635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438150</xdr:colOff>
      <xdr:row>0</xdr:row>
      <xdr:rowOff>0</xdr:rowOff>
    </xdr:from>
    <xdr:to>
      <xdr:col>15</xdr:col>
      <xdr:colOff>88900</xdr:colOff>
      <xdr:row>0</xdr:row>
      <xdr:rowOff>0</xdr:rowOff>
    </xdr:to>
    <xdr:pic>
      <xdr:nvPicPr>
        <xdr:cNvPr id="245204" name="Picture 7">
          <a:extLst>
            <a:ext uri="{FF2B5EF4-FFF2-40B4-BE49-F238E27FC236}">
              <a16:creationId xmlns:a16="http://schemas.microsoft.com/office/drawing/2014/main" id="{47EAFC80-55E6-0D9E-7235-BA5F2DA7D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1700" y="0"/>
          <a:ext cx="457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406400</xdr:colOff>
      <xdr:row>0</xdr:row>
      <xdr:rowOff>0</xdr:rowOff>
    </xdr:to>
    <xdr:pic>
      <xdr:nvPicPr>
        <xdr:cNvPr id="245205" name="Picture 8">
          <a:extLst>
            <a:ext uri="{FF2B5EF4-FFF2-40B4-BE49-F238E27FC236}">
              <a16:creationId xmlns:a16="http://schemas.microsoft.com/office/drawing/2014/main" id="{3EC2BB06-5D41-B983-93B0-982CAC331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247650</xdr:colOff>
      <xdr:row>0</xdr:row>
      <xdr:rowOff>0</xdr:rowOff>
    </xdr:from>
    <xdr:to>
      <xdr:col>17</xdr:col>
      <xdr:colOff>368300</xdr:colOff>
      <xdr:row>0</xdr:row>
      <xdr:rowOff>0</xdr:rowOff>
    </xdr:to>
    <xdr:sp macro="" textlink="">
      <xdr:nvSpPr>
        <xdr:cNvPr id="245206" name="AutoShape 9">
          <a:extLst>
            <a:ext uri="{FF2B5EF4-FFF2-40B4-BE49-F238E27FC236}">
              <a16:creationId xmlns:a16="http://schemas.microsoft.com/office/drawing/2014/main" id="{4ADF72E9-0B3F-3239-6499-C48977DA2D2C}"/>
            </a:ext>
          </a:extLst>
        </xdr:cNvPr>
        <xdr:cNvSpPr>
          <a:spLocks/>
        </xdr:cNvSpPr>
      </xdr:nvSpPr>
      <xdr:spPr bwMode="auto">
        <a:xfrm>
          <a:off x="9874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844550</xdr:colOff>
      <xdr:row>0</xdr:row>
      <xdr:rowOff>0</xdr:rowOff>
    </xdr:from>
    <xdr:to>
      <xdr:col>4</xdr:col>
      <xdr:colOff>69850</xdr:colOff>
      <xdr:row>0</xdr:row>
      <xdr:rowOff>0</xdr:rowOff>
    </xdr:to>
    <xdr:sp macro="" textlink="">
      <xdr:nvSpPr>
        <xdr:cNvPr id="245207" name="AutoShape 10">
          <a:extLst>
            <a:ext uri="{FF2B5EF4-FFF2-40B4-BE49-F238E27FC236}">
              <a16:creationId xmlns:a16="http://schemas.microsoft.com/office/drawing/2014/main" id="{0A199992-8AC7-B7B7-7D3F-7853908EDB76}"/>
            </a:ext>
          </a:extLst>
        </xdr:cNvPr>
        <xdr:cNvSpPr>
          <a:spLocks/>
        </xdr:cNvSpPr>
      </xdr:nvSpPr>
      <xdr:spPr bwMode="auto">
        <a:xfrm>
          <a:off x="271145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247650</xdr:colOff>
      <xdr:row>0</xdr:row>
      <xdr:rowOff>0</xdr:rowOff>
    </xdr:from>
    <xdr:to>
      <xdr:col>17</xdr:col>
      <xdr:colOff>368300</xdr:colOff>
      <xdr:row>0</xdr:row>
      <xdr:rowOff>0</xdr:rowOff>
    </xdr:to>
    <xdr:sp macro="" textlink="">
      <xdr:nvSpPr>
        <xdr:cNvPr id="245208" name="AutoShape 11">
          <a:extLst>
            <a:ext uri="{FF2B5EF4-FFF2-40B4-BE49-F238E27FC236}">
              <a16:creationId xmlns:a16="http://schemas.microsoft.com/office/drawing/2014/main" id="{73F5E108-AACC-8AC8-804F-C77B022C435B}"/>
            </a:ext>
          </a:extLst>
        </xdr:cNvPr>
        <xdr:cNvSpPr>
          <a:spLocks/>
        </xdr:cNvSpPr>
      </xdr:nvSpPr>
      <xdr:spPr bwMode="auto">
        <a:xfrm>
          <a:off x="98742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641350</xdr:colOff>
      <xdr:row>0</xdr:row>
      <xdr:rowOff>0</xdr:rowOff>
    </xdr:from>
    <xdr:to>
      <xdr:col>4</xdr:col>
      <xdr:colOff>38100</xdr:colOff>
      <xdr:row>0</xdr:row>
      <xdr:rowOff>0</xdr:rowOff>
    </xdr:to>
    <xdr:sp macro="" textlink="">
      <xdr:nvSpPr>
        <xdr:cNvPr id="245209" name="AutoShape 12">
          <a:extLst>
            <a:ext uri="{FF2B5EF4-FFF2-40B4-BE49-F238E27FC236}">
              <a16:creationId xmlns:a16="http://schemas.microsoft.com/office/drawing/2014/main" id="{7D845A4D-65DC-ACFE-9DDF-4D9FBFCFE649}"/>
            </a:ext>
          </a:extLst>
        </xdr:cNvPr>
        <xdr:cNvSpPr>
          <a:spLocks/>
        </xdr:cNvSpPr>
      </xdr:nvSpPr>
      <xdr:spPr bwMode="auto">
        <a:xfrm>
          <a:off x="2711450" y="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0</xdr:colOff>
      <xdr:row>0</xdr:row>
      <xdr:rowOff>0</xdr:rowOff>
    </xdr:from>
    <xdr:to>
      <xdr:col>2</xdr:col>
      <xdr:colOff>508000</xdr:colOff>
      <xdr:row>0</xdr:row>
      <xdr:rowOff>0</xdr:rowOff>
    </xdr:to>
    <xdr:pic>
      <xdr:nvPicPr>
        <xdr:cNvPr id="245210" name="Picture 13">
          <a:extLst>
            <a:ext uri="{FF2B5EF4-FFF2-40B4-BE49-F238E27FC236}">
              <a16:creationId xmlns:a16="http://schemas.microsoft.com/office/drawing/2014/main" id="{6A576AD6-E2D7-AC8D-12F7-BAF47F91B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7050" y="0"/>
          <a:ext cx="508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32</xdr:col>
      <xdr:colOff>0</xdr:colOff>
      <xdr:row>102</xdr:row>
      <xdr:rowOff>0</xdr:rowOff>
    </xdr:from>
    <xdr:to>
      <xdr:col>32</xdr:col>
      <xdr:colOff>0</xdr:colOff>
      <xdr:row>102</xdr:row>
      <xdr:rowOff>0</xdr:rowOff>
    </xdr:to>
    <xdr:pic>
      <xdr:nvPicPr>
        <xdr:cNvPr id="245211" name="Picture 14">
          <a:extLst>
            <a:ext uri="{FF2B5EF4-FFF2-40B4-BE49-F238E27FC236}">
              <a16:creationId xmlns:a16="http://schemas.microsoft.com/office/drawing/2014/main" id="{3B8EE1D0-221F-C774-5A4F-454219840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1100" y="4053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32</xdr:col>
      <xdr:colOff>0</xdr:colOff>
      <xdr:row>102</xdr:row>
      <xdr:rowOff>0</xdr:rowOff>
    </xdr:from>
    <xdr:to>
      <xdr:col>32</xdr:col>
      <xdr:colOff>0</xdr:colOff>
      <xdr:row>102</xdr:row>
      <xdr:rowOff>0</xdr:rowOff>
    </xdr:to>
    <xdr:pic>
      <xdr:nvPicPr>
        <xdr:cNvPr id="245212" name="Picture 15">
          <a:extLst>
            <a:ext uri="{FF2B5EF4-FFF2-40B4-BE49-F238E27FC236}">
              <a16:creationId xmlns:a16="http://schemas.microsoft.com/office/drawing/2014/main" id="{962BA4C6-D30E-6581-A758-8DBA01EAB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1100" y="4053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32</xdr:col>
      <xdr:colOff>0</xdr:colOff>
      <xdr:row>102</xdr:row>
      <xdr:rowOff>0</xdr:rowOff>
    </xdr:from>
    <xdr:to>
      <xdr:col>32</xdr:col>
      <xdr:colOff>0</xdr:colOff>
      <xdr:row>102</xdr:row>
      <xdr:rowOff>0</xdr:rowOff>
    </xdr:to>
    <xdr:pic>
      <xdr:nvPicPr>
        <xdr:cNvPr id="245213" name="Picture 16">
          <a:extLst>
            <a:ext uri="{FF2B5EF4-FFF2-40B4-BE49-F238E27FC236}">
              <a16:creationId xmlns:a16="http://schemas.microsoft.com/office/drawing/2014/main" id="{F5D3F090-18F0-9C93-2C99-960735088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1100" y="4053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17</xdr:row>
      <xdr:rowOff>0</xdr:rowOff>
    </xdr:from>
    <xdr:to>
      <xdr:col>52</xdr:col>
      <xdr:colOff>0</xdr:colOff>
      <xdr:row>17</xdr:row>
      <xdr:rowOff>0</xdr:rowOff>
    </xdr:to>
    <xdr:pic>
      <xdr:nvPicPr>
        <xdr:cNvPr id="245214" name="Picture 17">
          <a:extLst>
            <a:ext uri="{FF2B5EF4-FFF2-40B4-BE49-F238E27FC236}">
              <a16:creationId xmlns:a16="http://schemas.microsoft.com/office/drawing/2014/main" id="{D6BCD108-90A2-A312-AB23-561EA4C4D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47300" y="41910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32</xdr:col>
      <xdr:colOff>0</xdr:colOff>
      <xdr:row>102</xdr:row>
      <xdr:rowOff>0</xdr:rowOff>
    </xdr:from>
    <xdr:to>
      <xdr:col>32</xdr:col>
      <xdr:colOff>0</xdr:colOff>
      <xdr:row>102</xdr:row>
      <xdr:rowOff>0</xdr:rowOff>
    </xdr:to>
    <xdr:pic>
      <xdr:nvPicPr>
        <xdr:cNvPr id="245215" name="Picture 18">
          <a:extLst>
            <a:ext uri="{FF2B5EF4-FFF2-40B4-BE49-F238E27FC236}">
              <a16:creationId xmlns:a16="http://schemas.microsoft.com/office/drawing/2014/main" id="{F28F5F23-0321-EDC9-DAA5-D806F3B5E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1100" y="4053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32</xdr:col>
      <xdr:colOff>0</xdr:colOff>
      <xdr:row>102</xdr:row>
      <xdr:rowOff>0</xdr:rowOff>
    </xdr:from>
    <xdr:to>
      <xdr:col>32</xdr:col>
      <xdr:colOff>0</xdr:colOff>
      <xdr:row>102</xdr:row>
      <xdr:rowOff>0</xdr:rowOff>
    </xdr:to>
    <xdr:pic>
      <xdr:nvPicPr>
        <xdr:cNvPr id="245216" name="Picture 19">
          <a:extLst>
            <a:ext uri="{FF2B5EF4-FFF2-40B4-BE49-F238E27FC236}">
              <a16:creationId xmlns:a16="http://schemas.microsoft.com/office/drawing/2014/main" id="{ED786312-E265-825C-3E54-2ADD58B74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1100" y="4053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32</xdr:col>
      <xdr:colOff>0</xdr:colOff>
      <xdr:row>102</xdr:row>
      <xdr:rowOff>0</xdr:rowOff>
    </xdr:from>
    <xdr:to>
      <xdr:col>32</xdr:col>
      <xdr:colOff>0</xdr:colOff>
      <xdr:row>102</xdr:row>
      <xdr:rowOff>0</xdr:rowOff>
    </xdr:to>
    <xdr:pic>
      <xdr:nvPicPr>
        <xdr:cNvPr id="245217" name="Picture 20">
          <a:extLst>
            <a:ext uri="{FF2B5EF4-FFF2-40B4-BE49-F238E27FC236}">
              <a16:creationId xmlns:a16="http://schemas.microsoft.com/office/drawing/2014/main" id="{6248F4CF-6AD7-04C1-88A3-674457D61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1100" y="4053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pic>
      <xdr:nvPicPr>
        <xdr:cNvPr id="245218" name="Picture 21">
          <a:extLst>
            <a:ext uri="{FF2B5EF4-FFF2-40B4-BE49-F238E27FC236}">
              <a16:creationId xmlns:a16="http://schemas.microsoft.com/office/drawing/2014/main" id="{9F7F49BA-186E-A59F-D224-A221FA6E5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805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sp macro="" textlink="">
      <xdr:nvSpPr>
        <xdr:cNvPr id="245219" name="AutoShape 22">
          <a:extLst>
            <a:ext uri="{FF2B5EF4-FFF2-40B4-BE49-F238E27FC236}">
              <a16:creationId xmlns:a16="http://schemas.microsoft.com/office/drawing/2014/main" id="{EBFCFE21-0261-7B53-F532-4EE3706A7B13}"/>
            </a:ext>
          </a:extLst>
        </xdr:cNvPr>
        <xdr:cNvSpPr>
          <a:spLocks/>
        </xdr:cNvSpPr>
      </xdr:nvSpPr>
      <xdr:spPr bwMode="auto">
        <a:xfrm>
          <a:off x="217805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sp macro="" textlink="">
      <xdr:nvSpPr>
        <xdr:cNvPr id="245220" name="AutoShape 23">
          <a:extLst>
            <a:ext uri="{FF2B5EF4-FFF2-40B4-BE49-F238E27FC236}">
              <a16:creationId xmlns:a16="http://schemas.microsoft.com/office/drawing/2014/main" id="{A60E7C28-9992-F710-7D75-6472AD167EE2}"/>
            </a:ext>
          </a:extLst>
        </xdr:cNvPr>
        <xdr:cNvSpPr>
          <a:spLocks/>
        </xdr:cNvSpPr>
      </xdr:nvSpPr>
      <xdr:spPr bwMode="auto">
        <a:xfrm>
          <a:off x="2178050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48</xdr:col>
      <xdr:colOff>0</xdr:colOff>
      <xdr:row>0</xdr:row>
      <xdr:rowOff>0</xdr:rowOff>
    </xdr:from>
    <xdr:to>
      <xdr:col>49</xdr:col>
      <xdr:colOff>406400</xdr:colOff>
      <xdr:row>0</xdr:row>
      <xdr:rowOff>0</xdr:rowOff>
    </xdr:to>
    <xdr:pic>
      <xdr:nvPicPr>
        <xdr:cNvPr id="245221" name="Picture 24">
          <a:extLst>
            <a:ext uri="{FF2B5EF4-FFF2-40B4-BE49-F238E27FC236}">
              <a16:creationId xmlns:a16="http://schemas.microsoft.com/office/drawing/2014/main" id="{A386C2DC-C5EC-A95E-D813-31E917D37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439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45</xdr:col>
      <xdr:colOff>247650</xdr:colOff>
      <xdr:row>0</xdr:row>
      <xdr:rowOff>0</xdr:rowOff>
    </xdr:from>
    <xdr:to>
      <xdr:col>45</xdr:col>
      <xdr:colOff>368300</xdr:colOff>
      <xdr:row>0</xdr:row>
      <xdr:rowOff>0</xdr:rowOff>
    </xdr:to>
    <xdr:sp macro="" textlink="">
      <xdr:nvSpPr>
        <xdr:cNvPr id="245222" name="AutoShape 25">
          <a:extLst>
            <a:ext uri="{FF2B5EF4-FFF2-40B4-BE49-F238E27FC236}">
              <a16:creationId xmlns:a16="http://schemas.microsoft.com/office/drawing/2014/main" id="{C4D2F4B4-C25D-B7FD-6466-592903D248AA}"/>
            </a:ext>
          </a:extLst>
        </xdr:cNvPr>
        <xdr:cNvSpPr>
          <a:spLocks/>
        </xdr:cNvSpPr>
      </xdr:nvSpPr>
      <xdr:spPr bwMode="auto">
        <a:xfrm>
          <a:off x="201866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45</xdr:col>
      <xdr:colOff>247650</xdr:colOff>
      <xdr:row>0</xdr:row>
      <xdr:rowOff>0</xdr:rowOff>
    </xdr:from>
    <xdr:to>
      <xdr:col>45</xdr:col>
      <xdr:colOff>368300</xdr:colOff>
      <xdr:row>0</xdr:row>
      <xdr:rowOff>0</xdr:rowOff>
    </xdr:to>
    <xdr:sp macro="" textlink="">
      <xdr:nvSpPr>
        <xdr:cNvPr id="245223" name="AutoShape 26">
          <a:extLst>
            <a:ext uri="{FF2B5EF4-FFF2-40B4-BE49-F238E27FC236}">
              <a16:creationId xmlns:a16="http://schemas.microsoft.com/office/drawing/2014/main" id="{5EAC9899-9620-8702-39AD-8D7F284E4947}"/>
            </a:ext>
          </a:extLst>
        </xdr:cNvPr>
        <xdr:cNvSpPr>
          <a:spLocks/>
        </xdr:cNvSpPr>
      </xdr:nvSpPr>
      <xdr:spPr bwMode="auto">
        <a:xfrm>
          <a:off x="201866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0</xdr:colOff>
      <xdr:row>0</xdr:row>
      <xdr:rowOff>0</xdr:rowOff>
    </xdr:from>
    <xdr:to>
      <xdr:col>34</xdr:col>
      <xdr:colOff>406400</xdr:colOff>
      <xdr:row>0</xdr:row>
      <xdr:rowOff>0</xdr:rowOff>
    </xdr:to>
    <xdr:pic>
      <xdr:nvPicPr>
        <xdr:cNvPr id="245224" name="Picture 27">
          <a:extLst>
            <a:ext uri="{FF2B5EF4-FFF2-40B4-BE49-F238E27FC236}">
              <a16:creationId xmlns:a16="http://schemas.microsoft.com/office/drawing/2014/main" id="{92411B40-9134-65C6-BD39-55E41AB27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194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0</xdr:colOff>
      <xdr:row>0</xdr:row>
      <xdr:rowOff>0</xdr:rowOff>
    </xdr:from>
    <xdr:to>
      <xdr:col>44</xdr:col>
      <xdr:colOff>406400</xdr:colOff>
      <xdr:row>0</xdr:row>
      <xdr:rowOff>0</xdr:rowOff>
    </xdr:to>
    <xdr:pic>
      <xdr:nvPicPr>
        <xdr:cNvPr id="245225" name="Picture 28">
          <a:extLst>
            <a:ext uri="{FF2B5EF4-FFF2-40B4-BE49-F238E27FC236}">
              <a16:creationId xmlns:a16="http://schemas.microsoft.com/office/drawing/2014/main" id="{1229C8FB-5A7D-E293-173C-B76BB8459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40</xdr:col>
      <xdr:colOff>247650</xdr:colOff>
      <xdr:row>0</xdr:row>
      <xdr:rowOff>0</xdr:rowOff>
    </xdr:from>
    <xdr:to>
      <xdr:col>40</xdr:col>
      <xdr:colOff>368300</xdr:colOff>
      <xdr:row>0</xdr:row>
      <xdr:rowOff>0</xdr:rowOff>
    </xdr:to>
    <xdr:sp macro="" textlink="">
      <xdr:nvSpPr>
        <xdr:cNvPr id="245226" name="AutoShape 29">
          <a:extLst>
            <a:ext uri="{FF2B5EF4-FFF2-40B4-BE49-F238E27FC236}">
              <a16:creationId xmlns:a16="http://schemas.microsoft.com/office/drawing/2014/main" id="{D16374D9-46DE-4155-36FE-F8F1DBF25180}"/>
            </a:ext>
          </a:extLst>
        </xdr:cNvPr>
        <xdr:cNvSpPr>
          <a:spLocks/>
        </xdr:cNvSpPr>
      </xdr:nvSpPr>
      <xdr:spPr bwMode="auto">
        <a:xfrm>
          <a:off x="183451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40</xdr:col>
      <xdr:colOff>247650</xdr:colOff>
      <xdr:row>0</xdr:row>
      <xdr:rowOff>0</xdr:rowOff>
    </xdr:from>
    <xdr:to>
      <xdr:col>40</xdr:col>
      <xdr:colOff>368300</xdr:colOff>
      <xdr:row>0</xdr:row>
      <xdr:rowOff>0</xdr:rowOff>
    </xdr:to>
    <xdr:sp macro="" textlink="">
      <xdr:nvSpPr>
        <xdr:cNvPr id="245227" name="AutoShape 30">
          <a:extLst>
            <a:ext uri="{FF2B5EF4-FFF2-40B4-BE49-F238E27FC236}">
              <a16:creationId xmlns:a16="http://schemas.microsoft.com/office/drawing/2014/main" id="{E2259179-6ADC-C0DF-2BF4-D13FD42D41E0}"/>
            </a:ext>
          </a:extLst>
        </xdr:cNvPr>
        <xdr:cNvSpPr>
          <a:spLocks/>
        </xdr:cNvSpPr>
      </xdr:nvSpPr>
      <xdr:spPr bwMode="auto">
        <a:xfrm>
          <a:off x="18345150" y="0"/>
          <a:ext cx="1206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98</xdr:row>
      <xdr:rowOff>19050</xdr:rowOff>
    </xdr:from>
    <xdr:to>
      <xdr:col>1</xdr:col>
      <xdr:colOff>50800</xdr:colOff>
      <xdr:row>100</xdr:row>
      <xdr:rowOff>38100</xdr:rowOff>
    </xdr:to>
    <xdr:sp macro="" textlink="">
      <xdr:nvSpPr>
        <xdr:cNvPr id="245228" name="AutoShape 78">
          <a:extLst>
            <a:ext uri="{FF2B5EF4-FFF2-40B4-BE49-F238E27FC236}">
              <a16:creationId xmlns:a16="http://schemas.microsoft.com/office/drawing/2014/main" id="{CE48FCD3-E037-49B3-7A4C-1A9991E0E3E7}"/>
            </a:ext>
          </a:extLst>
        </xdr:cNvPr>
        <xdr:cNvSpPr>
          <a:spLocks/>
        </xdr:cNvSpPr>
      </xdr:nvSpPr>
      <xdr:spPr bwMode="auto">
        <a:xfrm>
          <a:off x="1136650" y="397256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16</xdr:col>
      <xdr:colOff>336550</xdr:colOff>
      <xdr:row>97</xdr:row>
      <xdr:rowOff>44450</xdr:rowOff>
    </xdr:from>
    <xdr:to>
      <xdr:col>17</xdr:col>
      <xdr:colOff>57150</xdr:colOff>
      <xdr:row>101</xdr:row>
      <xdr:rowOff>25400</xdr:rowOff>
    </xdr:to>
    <xdr:sp macro="" textlink="">
      <xdr:nvSpPr>
        <xdr:cNvPr id="245229" name="AutoShape 79">
          <a:extLst>
            <a:ext uri="{FF2B5EF4-FFF2-40B4-BE49-F238E27FC236}">
              <a16:creationId xmlns:a16="http://schemas.microsoft.com/office/drawing/2014/main" id="{1A3682DC-9877-0DFF-B7AD-BEBE13A1177A}"/>
            </a:ext>
          </a:extLst>
        </xdr:cNvPr>
        <xdr:cNvSpPr>
          <a:spLocks/>
        </xdr:cNvSpPr>
      </xdr:nvSpPr>
      <xdr:spPr bwMode="auto">
        <a:xfrm>
          <a:off x="9594850" y="39522400"/>
          <a:ext cx="88900" cy="895350"/>
        </a:xfrm>
        <a:prstGeom prst="leftBrace">
          <a:avLst>
            <a:gd name="adj1" fmla="val 8392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72</xdr:row>
      <xdr:rowOff>19050</xdr:rowOff>
    </xdr:from>
    <xdr:to>
      <xdr:col>1</xdr:col>
      <xdr:colOff>50800</xdr:colOff>
      <xdr:row>74</xdr:row>
      <xdr:rowOff>38100</xdr:rowOff>
    </xdr:to>
    <xdr:sp macro="" textlink="">
      <xdr:nvSpPr>
        <xdr:cNvPr id="245230" name="AutoShape 80">
          <a:extLst>
            <a:ext uri="{FF2B5EF4-FFF2-40B4-BE49-F238E27FC236}">
              <a16:creationId xmlns:a16="http://schemas.microsoft.com/office/drawing/2014/main" id="{7058B040-69CB-A6A7-BE53-855C3FCB5C79}"/>
            </a:ext>
          </a:extLst>
        </xdr:cNvPr>
        <xdr:cNvSpPr>
          <a:spLocks/>
        </xdr:cNvSpPr>
      </xdr:nvSpPr>
      <xdr:spPr bwMode="auto">
        <a:xfrm>
          <a:off x="1136650" y="284035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16</xdr:col>
      <xdr:colOff>336550</xdr:colOff>
      <xdr:row>71</xdr:row>
      <xdr:rowOff>44450</xdr:rowOff>
    </xdr:from>
    <xdr:to>
      <xdr:col>17</xdr:col>
      <xdr:colOff>57150</xdr:colOff>
      <xdr:row>75</xdr:row>
      <xdr:rowOff>25400</xdr:rowOff>
    </xdr:to>
    <xdr:sp macro="" textlink="">
      <xdr:nvSpPr>
        <xdr:cNvPr id="245231" name="AutoShape 81">
          <a:extLst>
            <a:ext uri="{FF2B5EF4-FFF2-40B4-BE49-F238E27FC236}">
              <a16:creationId xmlns:a16="http://schemas.microsoft.com/office/drawing/2014/main" id="{876AA09E-850F-AF5B-F8B2-7FEF34026090}"/>
            </a:ext>
          </a:extLst>
        </xdr:cNvPr>
        <xdr:cNvSpPr>
          <a:spLocks/>
        </xdr:cNvSpPr>
      </xdr:nvSpPr>
      <xdr:spPr bwMode="auto">
        <a:xfrm>
          <a:off x="9594850" y="28200350"/>
          <a:ext cx="88900" cy="895350"/>
        </a:xfrm>
        <a:prstGeom prst="leftBrace">
          <a:avLst>
            <a:gd name="adj1" fmla="val 8392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46</xdr:row>
      <xdr:rowOff>19050</xdr:rowOff>
    </xdr:from>
    <xdr:to>
      <xdr:col>1</xdr:col>
      <xdr:colOff>50800</xdr:colOff>
      <xdr:row>48</xdr:row>
      <xdr:rowOff>38100</xdr:rowOff>
    </xdr:to>
    <xdr:sp macro="" textlink="">
      <xdr:nvSpPr>
        <xdr:cNvPr id="245232" name="AutoShape 82">
          <a:extLst>
            <a:ext uri="{FF2B5EF4-FFF2-40B4-BE49-F238E27FC236}">
              <a16:creationId xmlns:a16="http://schemas.microsoft.com/office/drawing/2014/main" id="{B06BDA13-370F-CA22-F918-6B8103D8B00D}"/>
            </a:ext>
          </a:extLst>
        </xdr:cNvPr>
        <xdr:cNvSpPr>
          <a:spLocks/>
        </xdr:cNvSpPr>
      </xdr:nvSpPr>
      <xdr:spPr bwMode="auto">
        <a:xfrm>
          <a:off x="1136650" y="170815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16</xdr:col>
      <xdr:colOff>336550</xdr:colOff>
      <xdr:row>45</xdr:row>
      <xdr:rowOff>44450</xdr:rowOff>
    </xdr:from>
    <xdr:to>
      <xdr:col>17</xdr:col>
      <xdr:colOff>57150</xdr:colOff>
      <xdr:row>49</xdr:row>
      <xdr:rowOff>25400</xdr:rowOff>
    </xdr:to>
    <xdr:sp macro="" textlink="">
      <xdr:nvSpPr>
        <xdr:cNvPr id="245233" name="AutoShape 83">
          <a:extLst>
            <a:ext uri="{FF2B5EF4-FFF2-40B4-BE49-F238E27FC236}">
              <a16:creationId xmlns:a16="http://schemas.microsoft.com/office/drawing/2014/main" id="{CA17F45D-E26A-957A-8CC2-431316849F46}"/>
            </a:ext>
          </a:extLst>
        </xdr:cNvPr>
        <xdr:cNvSpPr>
          <a:spLocks/>
        </xdr:cNvSpPr>
      </xdr:nvSpPr>
      <xdr:spPr bwMode="auto">
        <a:xfrm>
          <a:off x="9594850" y="16878300"/>
          <a:ext cx="88900" cy="895350"/>
        </a:xfrm>
        <a:prstGeom prst="leftBrace">
          <a:avLst>
            <a:gd name="adj1" fmla="val 8392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32</xdr:col>
      <xdr:colOff>0</xdr:colOff>
      <xdr:row>102</xdr:row>
      <xdr:rowOff>0</xdr:rowOff>
    </xdr:from>
    <xdr:to>
      <xdr:col>32</xdr:col>
      <xdr:colOff>0</xdr:colOff>
      <xdr:row>102</xdr:row>
      <xdr:rowOff>0</xdr:rowOff>
    </xdr:to>
    <xdr:pic>
      <xdr:nvPicPr>
        <xdr:cNvPr id="245234" name="Picture 14">
          <a:extLst>
            <a:ext uri="{FF2B5EF4-FFF2-40B4-BE49-F238E27FC236}">
              <a16:creationId xmlns:a16="http://schemas.microsoft.com/office/drawing/2014/main" id="{B8C20EDA-2174-2FD4-9679-D6756A782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1100" y="4053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32</xdr:col>
      <xdr:colOff>0</xdr:colOff>
      <xdr:row>102</xdr:row>
      <xdr:rowOff>0</xdr:rowOff>
    </xdr:from>
    <xdr:to>
      <xdr:col>32</xdr:col>
      <xdr:colOff>0</xdr:colOff>
      <xdr:row>102</xdr:row>
      <xdr:rowOff>0</xdr:rowOff>
    </xdr:to>
    <xdr:pic>
      <xdr:nvPicPr>
        <xdr:cNvPr id="245235" name="Picture 15">
          <a:extLst>
            <a:ext uri="{FF2B5EF4-FFF2-40B4-BE49-F238E27FC236}">
              <a16:creationId xmlns:a16="http://schemas.microsoft.com/office/drawing/2014/main" id="{2715B9D8-C7F4-02ED-5100-7552721D9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1100" y="4053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32</xdr:col>
      <xdr:colOff>0</xdr:colOff>
      <xdr:row>102</xdr:row>
      <xdr:rowOff>0</xdr:rowOff>
    </xdr:from>
    <xdr:to>
      <xdr:col>32</xdr:col>
      <xdr:colOff>0</xdr:colOff>
      <xdr:row>102</xdr:row>
      <xdr:rowOff>0</xdr:rowOff>
    </xdr:to>
    <xdr:pic>
      <xdr:nvPicPr>
        <xdr:cNvPr id="245236" name="Picture 16">
          <a:extLst>
            <a:ext uri="{FF2B5EF4-FFF2-40B4-BE49-F238E27FC236}">
              <a16:creationId xmlns:a16="http://schemas.microsoft.com/office/drawing/2014/main" id="{67D8908C-65BD-0DE7-27B5-F8BE3D926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1100" y="4053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32</xdr:col>
      <xdr:colOff>0</xdr:colOff>
      <xdr:row>102</xdr:row>
      <xdr:rowOff>0</xdr:rowOff>
    </xdr:from>
    <xdr:to>
      <xdr:col>32</xdr:col>
      <xdr:colOff>0</xdr:colOff>
      <xdr:row>102</xdr:row>
      <xdr:rowOff>0</xdr:rowOff>
    </xdr:to>
    <xdr:pic>
      <xdr:nvPicPr>
        <xdr:cNvPr id="245237" name="Picture 18">
          <a:extLst>
            <a:ext uri="{FF2B5EF4-FFF2-40B4-BE49-F238E27FC236}">
              <a16:creationId xmlns:a16="http://schemas.microsoft.com/office/drawing/2014/main" id="{D3BA2C20-0654-0A37-48A9-B383E723F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1100" y="4053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32</xdr:col>
      <xdr:colOff>0</xdr:colOff>
      <xdr:row>102</xdr:row>
      <xdr:rowOff>0</xdr:rowOff>
    </xdr:from>
    <xdr:to>
      <xdr:col>32</xdr:col>
      <xdr:colOff>0</xdr:colOff>
      <xdr:row>102</xdr:row>
      <xdr:rowOff>0</xdr:rowOff>
    </xdr:to>
    <xdr:pic>
      <xdr:nvPicPr>
        <xdr:cNvPr id="245238" name="Picture 19">
          <a:extLst>
            <a:ext uri="{FF2B5EF4-FFF2-40B4-BE49-F238E27FC236}">
              <a16:creationId xmlns:a16="http://schemas.microsoft.com/office/drawing/2014/main" id="{C2BFEC7E-4309-3B80-6861-EE2C6290A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1100" y="4053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32</xdr:col>
      <xdr:colOff>0</xdr:colOff>
      <xdr:row>102</xdr:row>
      <xdr:rowOff>0</xdr:rowOff>
    </xdr:from>
    <xdr:to>
      <xdr:col>32</xdr:col>
      <xdr:colOff>0</xdr:colOff>
      <xdr:row>102</xdr:row>
      <xdr:rowOff>0</xdr:rowOff>
    </xdr:to>
    <xdr:pic>
      <xdr:nvPicPr>
        <xdr:cNvPr id="245239" name="Picture 20">
          <a:extLst>
            <a:ext uri="{FF2B5EF4-FFF2-40B4-BE49-F238E27FC236}">
              <a16:creationId xmlns:a16="http://schemas.microsoft.com/office/drawing/2014/main" id="{91281DD4-671C-442C-5EDB-9E3C9C3A6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1100" y="405384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31750</xdr:colOff>
          <xdr:row>1</xdr:row>
          <xdr:rowOff>438150</xdr:rowOff>
        </xdr:from>
        <xdr:to>
          <xdr:col>22</xdr:col>
          <xdr:colOff>209550</xdr:colOff>
          <xdr:row>3</xdr:row>
          <xdr:rowOff>127000</xdr:rowOff>
        </xdr:to>
        <xdr:sp macro="" textlink="">
          <xdr:nvSpPr>
            <xdr:cNvPr id="104493" name="Object 45" hidden="1">
              <a:extLst>
                <a:ext uri="{63B3BB69-23CF-44E3-9099-C40C66FF867C}">
                  <a14:compatExt spid="_x0000_s104493"/>
                </a:ext>
                <a:ext uri="{FF2B5EF4-FFF2-40B4-BE49-F238E27FC236}">
                  <a16:creationId xmlns:a16="http://schemas.microsoft.com/office/drawing/2014/main" id="{4DC88272-A2F0-F624-2EA9-01FD6ABD11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47</xdr:row>
      <xdr:rowOff>19050</xdr:rowOff>
    </xdr:from>
    <xdr:to>
      <xdr:col>1</xdr:col>
      <xdr:colOff>50800</xdr:colOff>
      <xdr:row>49</xdr:row>
      <xdr:rowOff>38100</xdr:rowOff>
    </xdr:to>
    <xdr:sp macro="" textlink="">
      <xdr:nvSpPr>
        <xdr:cNvPr id="284703" name="AutoShape 2">
          <a:extLst>
            <a:ext uri="{FF2B5EF4-FFF2-40B4-BE49-F238E27FC236}">
              <a16:creationId xmlns:a16="http://schemas.microsoft.com/office/drawing/2014/main" id="{16183FBC-24BD-8A4D-46E5-99755959C6A6}"/>
            </a:ext>
          </a:extLst>
        </xdr:cNvPr>
        <xdr:cNvSpPr>
          <a:spLocks/>
        </xdr:cNvSpPr>
      </xdr:nvSpPr>
      <xdr:spPr bwMode="auto">
        <a:xfrm>
          <a:off x="1016000" y="162814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387350</xdr:colOff>
      <xdr:row>46</xdr:row>
      <xdr:rowOff>31750</xdr:rowOff>
    </xdr:from>
    <xdr:to>
      <xdr:col>19</xdr:col>
      <xdr:colOff>38100</xdr:colOff>
      <xdr:row>50</xdr:row>
      <xdr:rowOff>12700</xdr:rowOff>
    </xdr:to>
    <xdr:sp macro="" textlink="">
      <xdr:nvSpPr>
        <xdr:cNvPr id="284704" name="AutoShape 12">
          <a:extLst>
            <a:ext uri="{FF2B5EF4-FFF2-40B4-BE49-F238E27FC236}">
              <a16:creationId xmlns:a16="http://schemas.microsoft.com/office/drawing/2014/main" id="{95D8D272-776D-01D7-6EC7-190E3E754652}"/>
            </a:ext>
          </a:extLst>
        </xdr:cNvPr>
        <xdr:cNvSpPr>
          <a:spLocks/>
        </xdr:cNvSpPr>
      </xdr:nvSpPr>
      <xdr:spPr bwMode="auto">
        <a:xfrm>
          <a:off x="9696450" y="16065500"/>
          <a:ext cx="38100" cy="895350"/>
        </a:xfrm>
        <a:prstGeom prst="leftBrace">
          <a:avLst>
            <a:gd name="adj1" fmla="val 19583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73</xdr:row>
      <xdr:rowOff>19050</xdr:rowOff>
    </xdr:from>
    <xdr:to>
      <xdr:col>1</xdr:col>
      <xdr:colOff>50800</xdr:colOff>
      <xdr:row>75</xdr:row>
      <xdr:rowOff>38100</xdr:rowOff>
    </xdr:to>
    <xdr:sp macro="" textlink="">
      <xdr:nvSpPr>
        <xdr:cNvPr id="284705" name="AutoShape 29">
          <a:extLst>
            <a:ext uri="{FF2B5EF4-FFF2-40B4-BE49-F238E27FC236}">
              <a16:creationId xmlns:a16="http://schemas.microsoft.com/office/drawing/2014/main" id="{732472B6-2F6B-6A29-A517-5B06C642EB70}"/>
            </a:ext>
          </a:extLst>
        </xdr:cNvPr>
        <xdr:cNvSpPr>
          <a:spLocks/>
        </xdr:cNvSpPr>
      </xdr:nvSpPr>
      <xdr:spPr bwMode="auto">
        <a:xfrm>
          <a:off x="1016000" y="276987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387350</xdr:colOff>
      <xdr:row>72</xdr:row>
      <xdr:rowOff>31750</xdr:rowOff>
    </xdr:from>
    <xdr:to>
      <xdr:col>19</xdr:col>
      <xdr:colOff>38100</xdr:colOff>
      <xdr:row>76</xdr:row>
      <xdr:rowOff>12700</xdr:rowOff>
    </xdr:to>
    <xdr:sp macro="" textlink="">
      <xdr:nvSpPr>
        <xdr:cNvPr id="284706" name="AutoShape 30">
          <a:extLst>
            <a:ext uri="{FF2B5EF4-FFF2-40B4-BE49-F238E27FC236}">
              <a16:creationId xmlns:a16="http://schemas.microsoft.com/office/drawing/2014/main" id="{E3A47A09-58BC-E07D-33EB-33331B750F96}"/>
            </a:ext>
          </a:extLst>
        </xdr:cNvPr>
        <xdr:cNvSpPr>
          <a:spLocks/>
        </xdr:cNvSpPr>
      </xdr:nvSpPr>
      <xdr:spPr bwMode="auto">
        <a:xfrm>
          <a:off x="9696450" y="27482800"/>
          <a:ext cx="38100" cy="895350"/>
        </a:xfrm>
        <a:prstGeom prst="leftBrace">
          <a:avLst>
            <a:gd name="adj1" fmla="val 19583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99</xdr:row>
      <xdr:rowOff>19050</xdr:rowOff>
    </xdr:from>
    <xdr:to>
      <xdr:col>1</xdr:col>
      <xdr:colOff>50800</xdr:colOff>
      <xdr:row>101</xdr:row>
      <xdr:rowOff>38100</xdr:rowOff>
    </xdr:to>
    <xdr:sp macro="" textlink="">
      <xdr:nvSpPr>
        <xdr:cNvPr id="284707" name="AutoShape 31">
          <a:extLst>
            <a:ext uri="{FF2B5EF4-FFF2-40B4-BE49-F238E27FC236}">
              <a16:creationId xmlns:a16="http://schemas.microsoft.com/office/drawing/2014/main" id="{2762B90C-E3AB-E37D-7147-E9BB65690728}"/>
            </a:ext>
          </a:extLst>
        </xdr:cNvPr>
        <xdr:cNvSpPr>
          <a:spLocks/>
        </xdr:cNvSpPr>
      </xdr:nvSpPr>
      <xdr:spPr bwMode="auto">
        <a:xfrm>
          <a:off x="1016000" y="391033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387350</xdr:colOff>
      <xdr:row>98</xdr:row>
      <xdr:rowOff>31750</xdr:rowOff>
    </xdr:from>
    <xdr:to>
      <xdr:col>19</xdr:col>
      <xdr:colOff>38100</xdr:colOff>
      <xdr:row>102</xdr:row>
      <xdr:rowOff>12700</xdr:rowOff>
    </xdr:to>
    <xdr:sp macro="" textlink="">
      <xdr:nvSpPr>
        <xdr:cNvPr id="284708" name="AutoShape 32">
          <a:extLst>
            <a:ext uri="{FF2B5EF4-FFF2-40B4-BE49-F238E27FC236}">
              <a16:creationId xmlns:a16="http://schemas.microsoft.com/office/drawing/2014/main" id="{CE1A03A3-897F-6DB7-B9BA-BBB175054777}"/>
            </a:ext>
          </a:extLst>
        </xdr:cNvPr>
        <xdr:cNvSpPr>
          <a:spLocks/>
        </xdr:cNvSpPr>
      </xdr:nvSpPr>
      <xdr:spPr bwMode="auto">
        <a:xfrm>
          <a:off x="9696450" y="38887400"/>
          <a:ext cx="38100" cy="895350"/>
        </a:xfrm>
        <a:prstGeom prst="leftBrace">
          <a:avLst>
            <a:gd name="adj1" fmla="val 19583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125</xdr:row>
      <xdr:rowOff>19050</xdr:rowOff>
    </xdr:from>
    <xdr:to>
      <xdr:col>1</xdr:col>
      <xdr:colOff>50800</xdr:colOff>
      <xdr:row>127</xdr:row>
      <xdr:rowOff>38100</xdr:rowOff>
    </xdr:to>
    <xdr:sp macro="" textlink="">
      <xdr:nvSpPr>
        <xdr:cNvPr id="284709" name="AutoShape 33">
          <a:extLst>
            <a:ext uri="{FF2B5EF4-FFF2-40B4-BE49-F238E27FC236}">
              <a16:creationId xmlns:a16="http://schemas.microsoft.com/office/drawing/2014/main" id="{D9CA09E3-C13A-E95C-9E5B-1013FE477C5D}"/>
            </a:ext>
          </a:extLst>
        </xdr:cNvPr>
        <xdr:cNvSpPr>
          <a:spLocks/>
        </xdr:cNvSpPr>
      </xdr:nvSpPr>
      <xdr:spPr bwMode="auto">
        <a:xfrm>
          <a:off x="1016000" y="505079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387350</xdr:colOff>
      <xdr:row>124</xdr:row>
      <xdr:rowOff>31750</xdr:rowOff>
    </xdr:from>
    <xdr:to>
      <xdr:col>19</xdr:col>
      <xdr:colOff>38100</xdr:colOff>
      <xdr:row>128</xdr:row>
      <xdr:rowOff>12700</xdr:rowOff>
    </xdr:to>
    <xdr:sp macro="" textlink="">
      <xdr:nvSpPr>
        <xdr:cNvPr id="284710" name="AutoShape 34">
          <a:extLst>
            <a:ext uri="{FF2B5EF4-FFF2-40B4-BE49-F238E27FC236}">
              <a16:creationId xmlns:a16="http://schemas.microsoft.com/office/drawing/2014/main" id="{5F0AE215-5CE1-3275-F957-1F34F43DB146}"/>
            </a:ext>
          </a:extLst>
        </xdr:cNvPr>
        <xdr:cNvSpPr>
          <a:spLocks/>
        </xdr:cNvSpPr>
      </xdr:nvSpPr>
      <xdr:spPr bwMode="auto">
        <a:xfrm>
          <a:off x="9696450" y="50292000"/>
          <a:ext cx="38100" cy="895350"/>
        </a:xfrm>
        <a:prstGeom prst="leftBrace">
          <a:avLst>
            <a:gd name="adj1" fmla="val 19583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125</xdr:row>
      <xdr:rowOff>19050</xdr:rowOff>
    </xdr:from>
    <xdr:to>
      <xdr:col>1</xdr:col>
      <xdr:colOff>50800</xdr:colOff>
      <xdr:row>127</xdr:row>
      <xdr:rowOff>38100</xdr:rowOff>
    </xdr:to>
    <xdr:sp macro="" textlink="">
      <xdr:nvSpPr>
        <xdr:cNvPr id="284711" name="AutoShape 35">
          <a:extLst>
            <a:ext uri="{FF2B5EF4-FFF2-40B4-BE49-F238E27FC236}">
              <a16:creationId xmlns:a16="http://schemas.microsoft.com/office/drawing/2014/main" id="{FBD03668-BC2E-EC73-CE7B-CA3B10175099}"/>
            </a:ext>
          </a:extLst>
        </xdr:cNvPr>
        <xdr:cNvSpPr>
          <a:spLocks/>
        </xdr:cNvSpPr>
      </xdr:nvSpPr>
      <xdr:spPr bwMode="auto">
        <a:xfrm>
          <a:off x="1016000" y="505079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387350</xdr:colOff>
      <xdr:row>124</xdr:row>
      <xdr:rowOff>31750</xdr:rowOff>
    </xdr:from>
    <xdr:to>
      <xdr:col>19</xdr:col>
      <xdr:colOff>38100</xdr:colOff>
      <xdr:row>128</xdr:row>
      <xdr:rowOff>12700</xdr:rowOff>
    </xdr:to>
    <xdr:sp macro="" textlink="">
      <xdr:nvSpPr>
        <xdr:cNvPr id="284712" name="AutoShape 36">
          <a:extLst>
            <a:ext uri="{FF2B5EF4-FFF2-40B4-BE49-F238E27FC236}">
              <a16:creationId xmlns:a16="http://schemas.microsoft.com/office/drawing/2014/main" id="{CAE2A993-BD23-63FF-6A43-9AF2567FE6D6}"/>
            </a:ext>
          </a:extLst>
        </xdr:cNvPr>
        <xdr:cNvSpPr>
          <a:spLocks/>
        </xdr:cNvSpPr>
      </xdr:nvSpPr>
      <xdr:spPr bwMode="auto">
        <a:xfrm>
          <a:off x="9696450" y="50292000"/>
          <a:ext cx="38100" cy="895350"/>
        </a:xfrm>
        <a:prstGeom prst="leftBrace">
          <a:avLst>
            <a:gd name="adj1" fmla="val 19583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99</xdr:row>
      <xdr:rowOff>19050</xdr:rowOff>
    </xdr:from>
    <xdr:to>
      <xdr:col>1</xdr:col>
      <xdr:colOff>50800</xdr:colOff>
      <xdr:row>101</xdr:row>
      <xdr:rowOff>38100</xdr:rowOff>
    </xdr:to>
    <xdr:sp macro="" textlink="">
      <xdr:nvSpPr>
        <xdr:cNvPr id="284713" name="AutoShape 35">
          <a:extLst>
            <a:ext uri="{FF2B5EF4-FFF2-40B4-BE49-F238E27FC236}">
              <a16:creationId xmlns:a16="http://schemas.microsoft.com/office/drawing/2014/main" id="{78AF1538-7C64-7AE6-4AF3-4F3380D5DC22}"/>
            </a:ext>
          </a:extLst>
        </xdr:cNvPr>
        <xdr:cNvSpPr>
          <a:spLocks/>
        </xdr:cNvSpPr>
      </xdr:nvSpPr>
      <xdr:spPr bwMode="auto">
        <a:xfrm>
          <a:off x="1016000" y="391033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387350</xdr:colOff>
      <xdr:row>98</xdr:row>
      <xdr:rowOff>31750</xdr:rowOff>
    </xdr:from>
    <xdr:to>
      <xdr:col>19</xdr:col>
      <xdr:colOff>38100</xdr:colOff>
      <xdr:row>102</xdr:row>
      <xdr:rowOff>12700</xdr:rowOff>
    </xdr:to>
    <xdr:sp macro="" textlink="">
      <xdr:nvSpPr>
        <xdr:cNvPr id="284714" name="AutoShape 36">
          <a:extLst>
            <a:ext uri="{FF2B5EF4-FFF2-40B4-BE49-F238E27FC236}">
              <a16:creationId xmlns:a16="http://schemas.microsoft.com/office/drawing/2014/main" id="{DD67E2D6-CDEA-114F-4E40-80DF8BD169FB}"/>
            </a:ext>
          </a:extLst>
        </xdr:cNvPr>
        <xdr:cNvSpPr>
          <a:spLocks/>
        </xdr:cNvSpPr>
      </xdr:nvSpPr>
      <xdr:spPr bwMode="auto">
        <a:xfrm>
          <a:off x="9696450" y="38887400"/>
          <a:ext cx="38100" cy="895350"/>
        </a:xfrm>
        <a:prstGeom prst="leftBrace">
          <a:avLst>
            <a:gd name="adj1" fmla="val 19583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73</xdr:row>
      <xdr:rowOff>19050</xdr:rowOff>
    </xdr:from>
    <xdr:to>
      <xdr:col>1</xdr:col>
      <xdr:colOff>50800</xdr:colOff>
      <xdr:row>75</xdr:row>
      <xdr:rowOff>38100</xdr:rowOff>
    </xdr:to>
    <xdr:sp macro="" textlink="">
      <xdr:nvSpPr>
        <xdr:cNvPr id="284715" name="AutoShape 35">
          <a:extLst>
            <a:ext uri="{FF2B5EF4-FFF2-40B4-BE49-F238E27FC236}">
              <a16:creationId xmlns:a16="http://schemas.microsoft.com/office/drawing/2014/main" id="{2F10B9EA-11B1-9027-97ED-5FF3C3B440C2}"/>
            </a:ext>
          </a:extLst>
        </xdr:cNvPr>
        <xdr:cNvSpPr>
          <a:spLocks/>
        </xdr:cNvSpPr>
      </xdr:nvSpPr>
      <xdr:spPr bwMode="auto">
        <a:xfrm>
          <a:off x="1016000" y="276987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387350</xdr:colOff>
      <xdr:row>72</xdr:row>
      <xdr:rowOff>31750</xdr:rowOff>
    </xdr:from>
    <xdr:to>
      <xdr:col>19</xdr:col>
      <xdr:colOff>38100</xdr:colOff>
      <xdr:row>76</xdr:row>
      <xdr:rowOff>12700</xdr:rowOff>
    </xdr:to>
    <xdr:sp macro="" textlink="">
      <xdr:nvSpPr>
        <xdr:cNvPr id="284716" name="AutoShape 36">
          <a:extLst>
            <a:ext uri="{FF2B5EF4-FFF2-40B4-BE49-F238E27FC236}">
              <a16:creationId xmlns:a16="http://schemas.microsoft.com/office/drawing/2014/main" id="{E01C71A0-716D-48B8-4EFD-85BA21BC8933}"/>
            </a:ext>
          </a:extLst>
        </xdr:cNvPr>
        <xdr:cNvSpPr>
          <a:spLocks/>
        </xdr:cNvSpPr>
      </xdr:nvSpPr>
      <xdr:spPr bwMode="auto">
        <a:xfrm>
          <a:off x="9696450" y="27482800"/>
          <a:ext cx="38100" cy="895350"/>
        </a:xfrm>
        <a:prstGeom prst="leftBrace">
          <a:avLst>
            <a:gd name="adj1" fmla="val 19583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47</xdr:row>
      <xdr:rowOff>19050</xdr:rowOff>
    </xdr:from>
    <xdr:to>
      <xdr:col>1</xdr:col>
      <xdr:colOff>50800</xdr:colOff>
      <xdr:row>49</xdr:row>
      <xdr:rowOff>38100</xdr:rowOff>
    </xdr:to>
    <xdr:sp macro="" textlink="">
      <xdr:nvSpPr>
        <xdr:cNvPr id="284717" name="AutoShape 35">
          <a:extLst>
            <a:ext uri="{FF2B5EF4-FFF2-40B4-BE49-F238E27FC236}">
              <a16:creationId xmlns:a16="http://schemas.microsoft.com/office/drawing/2014/main" id="{8902C1DE-E931-E0B4-0C81-C7DF49F11312}"/>
            </a:ext>
          </a:extLst>
        </xdr:cNvPr>
        <xdr:cNvSpPr>
          <a:spLocks/>
        </xdr:cNvSpPr>
      </xdr:nvSpPr>
      <xdr:spPr bwMode="auto">
        <a:xfrm>
          <a:off x="1016000" y="162814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387350</xdr:colOff>
      <xdr:row>46</xdr:row>
      <xdr:rowOff>31750</xdr:rowOff>
    </xdr:from>
    <xdr:to>
      <xdr:col>19</xdr:col>
      <xdr:colOff>38100</xdr:colOff>
      <xdr:row>50</xdr:row>
      <xdr:rowOff>12700</xdr:rowOff>
    </xdr:to>
    <xdr:sp macro="" textlink="">
      <xdr:nvSpPr>
        <xdr:cNvPr id="284718" name="AutoShape 36">
          <a:extLst>
            <a:ext uri="{FF2B5EF4-FFF2-40B4-BE49-F238E27FC236}">
              <a16:creationId xmlns:a16="http://schemas.microsoft.com/office/drawing/2014/main" id="{F004DA08-7E76-176A-B66A-8D07DB111DFF}"/>
            </a:ext>
          </a:extLst>
        </xdr:cNvPr>
        <xdr:cNvSpPr>
          <a:spLocks/>
        </xdr:cNvSpPr>
      </xdr:nvSpPr>
      <xdr:spPr bwMode="auto">
        <a:xfrm>
          <a:off x="9696450" y="16065500"/>
          <a:ext cx="38100" cy="895350"/>
        </a:xfrm>
        <a:prstGeom prst="leftBrace">
          <a:avLst>
            <a:gd name="adj1" fmla="val 19583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151</xdr:row>
      <xdr:rowOff>19050</xdr:rowOff>
    </xdr:from>
    <xdr:to>
      <xdr:col>1</xdr:col>
      <xdr:colOff>50800</xdr:colOff>
      <xdr:row>153</xdr:row>
      <xdr:rowOff>38100</xdr:rowOff>
    </xdr:to>
    <xdr:sp macro="" textlink="">
      <xdr:nvSpPr>
        <xdr:cNvPr id="284719" name="AutoShape 33">
          <a:extLst>
            <a:ext uri="{FF2B5EF4-FFF2-40B4-BE49-F238E27FC236}">
              <a16:creationId xmlns:a16="http://schemas.microsoft.com/office/drawing/2014/main" id="{9D318015-34DC-10EC-A969-FD1276875031}"/>
            </a:ext>
          </a:extLst>
        </xdr:cNvPr>
        <xdr:cNvSpPr>
          <a:spLocks/>
        </xdr:cNvSpPr>
      </xdr:nvSpPr>
      <xdr:spPr bwMode="auto">
        <a:xfrm>
          <a:off x="1016000" y="619125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387350</xdr:colOff>
      <xdr:row>150</xdr:row>
      <xdr:rowOff>31750</xdr:rowOff>
    </xdr:from>
    <xdr:to>
      <xdr:col>19</xdr:col>
      <xdr:colOff>38100</xdr:colOff>
      <xdr:row>154</xdr:row>
      <xdr:rowOff>12700</xdr:rowOff>
    </xdr:to>
    <xdr:sp macro="" textlink="">
      <xdr:nvSpPr>
        <xdr:cNvPr id="284720" name="AutoShape 34">
          <a:extLst>
            <a:ext uri="{FF2B5EF4-FFF2-40B4-BE49-F238E27FC236}">
              <a16:creationId xmlns:a16="http://schemas.microsoft.com/office/drawing/2014/main" id="{8E7BC2C7-EE6E-2B33-318F-9CA4BB243598}"/>
            </a:ext>
          </a:extLst>
        </xdr:cNvPr>
        <xdr:cNvSpPr>
          <a:spLocks/>
        </xdr:cNvSpPr>
      </xdr:nvSpPr>
      <xdr:spPr bwMode="auto">
        <a:xfrm>
          <a:off x="9696450" y="61696600"/>
          <a:ext cx="38100" cy="895350"/>
        </a:xfrm>
        <a:prstGeom prst="leftBrace">
          <a:avLst>
            <a:gd name="adj1" fmla="val 19583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151</xdr:row>
      <xdr:rowOff>19050</xdr:rowOff>
    </xdr:from>
    <xdr:to>
      <xdr:col>1</xdr:col>
      <xdr:colOff>50800</xdr:colOff>
      <xdr:row>153</xdr:row>
      <xdr:rowOff>38100</xdr:rowOff>
    </xdr:to>
    <xdr:sp macro="" textlink="">
      <xdr:nvSpPr>
        <xdr:cNvPr id="284721" name="AutoShape 35">
          <a:extLst>
            <a:ext uri="{FF2B5EF4-FFF2-40B4-BE49-F238E27FC236}">
              <a16:creationId xmlns:a16="http://schemas.microsoft.com/office/drawing/2014/main" id="{F5E0E342-C665-5E17-2475-873B1EB020C3}"/>
            </a:ext>
          </a:extLst>
        </xdr:cNvPr>
        <xdr:cNvSpPr>
          <a:spLocks/>
        </xdr:cNvSpPr>
      </xdr:nvSpPr>
      <xdr:spPr bwMode="auto">
        <a:xfrm>
          <a:off x="1016000" y="619125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387350</xdr:colOff>
      <xdr:row>150</xdr:row>
      <xdr:rowOff>31750</xdr:rowOff>
    </xdr:from>
    <xdr:to>
      <xdr:col>19</xdr:col>
      <xdr:colOff>38100</xdr:colOff>
      <xdr:row>154</xdr:row>
      <xdr:rowOff>12700</xdr:rowOff>
    </xdr:to>
    <xdr:sp macro="" textlink="">
      <xdr:nvSpPr>
        <xdr:cNvPr id="284722" name="AutoShape 36">
          <a:extLst>
            <a:ext uri="{FF2B5EF4-FFF2-40B4-BE49-F238E27FC236}">
              <a16:creationId xmlns:a16="http://schemas.microsoft.com/office/drawing/2014/main" id="{DE17F53C-0BA9-7422-6762-8329B982DE9F}"/>
            </a:ext>
          </a:extLst>
        </xdr:cNvPr>
        <xdr:cNvSpPr>
          <a:spLocks/>
        </xdr:cNvSpPr>
      </xdr:nvSpPr>
      <xdr:spPr bwMode="auto">
        <a:xfrm>
          <a:off x="9696450" y="61696600"/>
          <a:ext cx="38100" cy="895350"/>
        </a:xfrm>
        <a:prstGeom prst="leftBrace">
          <a:avLst>
            <a:gd name="adj1" fmla="val 19583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336550</xdr:colOff>
          <xdr:row>3</xdr:row>
          <xdr:rowOff>95250</xdr:rowOff>
        </xdr:from>
        <xdr:to>
          <xdr:col>16</xdr:col>
          <xdr:colOff>177800</xdr:colOff>
          <xdr:row>5</xdr:row>
          <xdr:rowOff>6350</xdr:rowOff>
        </xdr:to>
        <xdr:sp macro="" textlink="">
          <xdr:nvSpPr>
            <xdr:cNvPr id="62474" name="Object 10" hidden="1">
              <a:extLst>
                <a:ext uri="{63B3BB69-23CF-44E3-9099-C40C66FF867C}">
                  <a14:compatExt spid="_x0000_s62474"/>
                </a:ext>
                <a:ext uri="{FF2B5EF4-FFF2-40B4-BE49-F238E27FC236}">
                  <a16:creationId xmlns:a16="http://schemas.microsoft.com/office/drawing/2014/main" id="{432746CC-CDA5-5C32-EE63-B516E3FC02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2</xdr:row>
          <xdr:rowOff>44450</xdr:rowOff>
        </xdr:from>
        <xdr:to>
          <xdr:col>42</xdr:col>
          <xdr:colOff>0</xdr:colOff>
          <xdr:row>3</xdr:row>
          <xdr:rowOff>177800</xdr:rowOff>
        </xdr:to>
        <xdr:sp macro="" textlink="">
          <xdr:nvSpPr>
            <xdr:cNvPr id="62480" name="Object 16" hidden="1">
              <a:extLst>
                <a:ext uri="{63B3BB69-23CF-44E3-9099-C40C66FF867C}">
                  <a14:compatExt spid="_x0000_s62480"/>
                </a:ext>
                <a:ext uri="{FF2B5EF4-FFF2-40B4-BE49-F238E27FC236}">
                  <a16:creationId xmlns:a16="http://schemas.microsoft.com/office/drawing/2014/main" id="{0BB69977-B5B1-30A2-6F6B-4C878FDADA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46</xdr:row>
      <xdr:rowOff>19050</xdr:rowOff>
    </xdr:from>
    <xdr:to>
      <xdr:col>1</xdr:col>
      <xdr:colOff>50800</xdr:colOff>
      <xdr:row>48</xdr:row>
      <xdr:rowOff>38100</xdr:rowOff>
    </xdr:to>
    <xdr:sp macro="" textlink="">
      <xdr:nvSpPr>
        <xdr:cNvPr id="196996" name="AutoShape 2">
          <a:extLst>
            <a:ext uri="{FF2B5EF4-FFF2-40B4-BE49-F238E27FC236}">
              <a16:creationId xmlns:a16="http://schemas.microsoft.com/office/drawing/2014/main" id="{3BCDB593-4A94-0DA3-C973-429B1754BC32}"/>
            </a:ext>
          </a:extLst>
        </xdr:cNvPr>
        <xdr:cNvSpPr>
          <a:spLocks/>
        </xdr:cNvSpPr>
      </xdr:nvSpPr>
      <xdr:spPr bwMode="auto">
        <a:xfrm>
          <a:off x="1016000" y="158242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212</xdr:row>
      <xdr:rowOff>0</xdr:rowOff>
    </xdr:from>
    <xdr:to>
      <xdr:col>1</xdr:col>
      <xdr:colOff>50800</xdr:colOff>
      <xdr:row>212</xdr:row>
      <xdr:rowOff>0</xdr:rowOff>
    </xdr:to>
    <xdr:sp macro="" textlink="">
      <xdr:nvSpPr>
        <xdr:cNvPr id="196997" name="AutoShape 29">
          <a:extLst>
            <a:ext uri="{FF2B5EF4-FFF2-40B4-BE49-F238E27FC236}">
              <a16:creationId xmlns:a16="http://schemas.microsoft.com/office/drawing/2014/main" id="{DA34A2F5-F76F-FED0-6EFF-D654A160C67D}"/>
            </a:ext>
          </a:extLst>
        </xdr:cNvPr>
        <xdr:cNvSpPr>
          <a:spLocks/>
        </xdr:cNvSpPr>
      </xdr:nvSpPr>
      <xdr:spPr bwMode="auto">
        <a:xfrm>
          <a:off x="1016000" y="4243705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387350</xdr:colOff>
      <xdr:row>212</xdr:row>
      <xdr:rowOff>0</xdr:rowOff>
    </xdr:from>
    <xdr:to>
      <xdr:col>19</xdr:col>
      <xdr:colOff>38100</xdr:colOff>
      <xdr:row>212</xdr:row>
      <xdr:rowOff>0</xdr:rowOff>
    </xdr:to>
    <xdr:sp macro="" textlink="">
      <xdr:nvSpPr>
        <xdr:cNvPr id="196998" name="AutoShape 30">
          <a:extLst>
            <a:ext uri="{FF2B5EF4-FFF2-40B4-BE49-F238E27FC236}">
              <a16:creationId xmlns:a16="http://schemas.microsoft.com/office/drawing/2014/main" id="{B3023A06-E834-F2C2-7785-766B6CA1F05C}"/>
            </a:ext>
          </a:extLst>
        </xdr:cNvPr>
        <xdr:cNvSpPr>
          <a:spLocks/>
        </xdr:cNvSpPr>
      </xdr:nvSpPr>
      <xdr:spPr bwMode="auto">
        <a:xfrm>
          <a:off x="9696450" y="4243705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212</xdr:row>
      <xdr:rowOff>0</xdr:rowOff>
    </xdr:from>
    <xdr:to>
      <xdr:col>1</xdr:col>
      <xdr:colOff>50800</xdr:colOff>
      <xdr:row>212</xdr:row>
      <xdr:rowOff>0</xdr:rowOff>
    </xdr:to>
    <xdr:sp macro="" textlink="">
      <xdr:nvSpPr>
        <xdr:cNvPr id="196999" name="AutoShape 31">
          <a:extLst>
            <a:ext uri="{FF2B5EF4-FFF2-40B4-BE49-F238E27FC236}">
              <a16:creationId xmlns:a16="http://schemas.microsoft.com/office/drawing/2014/main" id="{7312652C-11D7-2281-2A8F-DF2A88460C48}"/>
            </a:ext>
          </a:extLst>
        </xdr:cNvPr>
        <xdr:cNvSpPr>
          <a:spLocks/>
        </xdr:cNvSpPr>
      </xdr:nvSpPr>
      <xdr:spPr bwMode="auto">
        <a:xfrm>
          <a:off x="1016000" y="4243705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387350</xdr:colOff>
      <xdr:row>212</xdr:row>
      <xdr:rowOff>0</xdr:rowOff>
    </xdr:from>
    <xdr:to>
      <xdr:col>19</xdr:col>
      <xdr:colOff>38100</xdr:colOff>
      <xdr:row>212</xdr:row>
      <xdr:rowOff>0</xdr:rowOff>
    </xdr:to>
    <xdr:sp macro="" textlink="">
      <xdr:nvSpPr>
        <xdr:cNvPr id="197000" name="AutoShape 32">
          <a:extLst>
            <a:ext uri="{FF2B5EF4-FFF2-40B4-BE49-F238E27FC236}">
              <a16:creationId xmlns:a16="http://schemas.microsoft.com/office/drawing/2014/main" id="{B232E8E9-6184-2D0D-B68F-1FBF7C5FDB21}"/>
            </a:ext>
          </a:extLst>
        </xdr:cNvPr>
        <xdr:cNvSpPr>
          <a:spLocks/>
        </xdr:cNvSpPr>
      </xdr:nvSpPr>
      <xdr:spPr bwMode="auto">
        <a:xfrm>
          <a:off x="9696450" y="4243705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387350</xdr:colOff>
      <xdr:row>212</xdr:row>
      <xdr:rowOff>0</xdr:rowOff>
    </xdr:from>
    <xdr:to>
      <xdr:col>19</xdr:col>
      <xdr:colOff>38100</xdr:colOff>
      <xdr:row>212</xdr:row>
      <xdr:rowOff>0</xdr:rowOff>
    </xdr:to>
    <xdr:sp macro="" textlink="">
      <xdr:nvSpPr>
        <xdr:cNvPr id="197001" name="AutoShape 34">
          <a:extLst>
            <a:ext uri="{FF2B5EF4-FFF2-40B4-BE49-F238E27FC236}">
              <a16:creationId xmlns:a16="http://schemas.microsoft.com/office/drawing/2014/main" id="{924AD944-C62E-5F34-294E-953F4655A67A}"/>
            </a:ext>
          </a:extLst>
        </xdr:cNvPr>
        <xdr:cNvSpPr>
          <a:spLocks/>
        </xdr:cNvSpPr>
      </xdr:nvSpPr>
      <xdr:spPr bwMode="auto">
        <a:xfrm>
          <a:off x="9696450" y="4243705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387350</xdr:colOff>
      <xdr:row>212</xdr:row>
      <xdr:rowOff>0</xdr:rowOff>
    </xdr:from>
    <xdr:to>
      <xdr:col>19</xdr:col>
      <xdr:colOff>38100</xdr:colOff>
      <xdr:row>212</xdr:row>
      <xdr:rowOff>0</xdr:rowOff>
    </xdr:to>
    <xdr:sp macro="" textlink="">
      <xdr:nvSpPr>
        <xdr:cNvPr id="197002" name="AutoShape 36">
          <a:extLst>
            <a:ext uri="{FF2B5EF4-FFF2-40B4-BE49-F238E27FC236}">
              <a16:creationId xmlns:a16="http://schemas.microsoft.com/office/drawing/2014/main" id="{C6C6F51A-777A-61AA-2006-C08D26CD2BB6}"/>
            </a:ext>
          </a:extLst>
        </xdr:cNvPr>
        <xdr:cNvSpPr>
          <a:spLocks/>
        </xdr:cNvSpPr>
      </xdr:nvSpPr>
      <xdr:spPr bwMode="auto">
        <a:xfrm>
          <a:off x="9696450" y="4243705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387350</xdr:colOff>
      <xdr:row>212</xdr:row>
      <xdr:rowOff>0</xdr:rowOff>
    </xdr:from>
    <xdr:to>
      <xdr:col>19</xdr:col>
      <xdr:colOff>38100</xdr:colOff>
      <xdr:row>212</xdr:row>
      <xdr:rowOff>0</xdr:rowOff>
    </xdr:to>
    <xdr:sp macro="" textlink="">
      <xdr:nvSpPr>
        <xdr:cNvPr id="197003" name="AutoShape 36">
          <a:extLst>
            <a:ext uri="{FF2B5EF4-FFF2-40B4-BE49-F238E27FC236}">
              <a16:creationId xmlns:a16="http://schemas.microsoft.com/office/drawing/2014/main" id="{EBAE5C31-D46A-DF7B-0342-FDDA2818FF67}"/>
            </a:ext>
          </a:extLst>
        </xdr:cNvPr>
        <xdr:cNvSpPr>
          <a:spLocks/>
        </xdr:cNvSpPr>
      </xdr:nvSpPr>
      <xdr:spPr bwMode="auto">
        <a:xfrm>
          <a:off x="9696450" y="4243705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387350</xdr:colOff>
      <xdr:row>212</xdr:row>
      <xdr:rowOff>0</xdr:rowOff>
    </xdr:from>
    <xdr:to>
      <xdr:col>19</xdr:col>
      <xdr:colOff>38100</xdr:colOff>
      <xdr:row>212</xdr:row>
      <xdr:rowOff>0</xdr:rowOff>
    </xdr:to>
    <xdr:sp macro="" textlink="">
      <xdr:nvSpPr>
        <xdr:cNvPr id="197004" name="AutoShape 36">
          <a:extLst>
            <a:ext uri="{FF2B5EF4-FFF2-40B4-BE49-F238E27FC236}">
              <a16:creationId xmlns:a16="http://schemas.microsoft.com/office/drawing/2014/main" id="{ABFA4B61-EED9-C64B-59E2-38F8F80D52BA}"/>
            </a:ext>
          </a:extLst>
        </xdr:cNvPr>
        <xdr:cNvSpPr>
          <a:spLocks/>
        </xdr:cNvSpPr>
      </xdr:nvSpPr>
      <xdr:spPr bwMode="auto">
        <a:xfrm>
          <a:off x="9696450" y="4243705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46</xdr:row>
      <xdr:rowOff>19050</xdr:rowOff>
    </xdr:from>
    <xdr:to>
      <xdr:col>1</xdr:col>
      <xdr:colOff>50800</xdr:colOff>
      <xdr:row>48</xdr:row>
      <xdr:rowOff>38100</xdr:rowOff>
    </xdr:to>
    <xdr:sp macro="" textlink="">
      <xdr:nvSpPr>
        <xdr:cNvPr id="197005" name="AutoShape 35">
          <a:extLst>
            <a:ext uri="{FF2B5EF4-FFF2-40B4-BE49-F238E27FC236}">
              <a16:creationId xmlns:a16="http://schemas.microsoft.com/office/drawing/2014/main" id="{95D955E6-9513-7E2F-A6FB-DD207EE9C29F}"/>
            </a:ext>
          </a:extLst>
        </xdr:cNvPr>
        <xdr:cNvSpPr>
          <a:spLocks/>
        </xdr:cNvSpPr>
      </xdr:nvSpPr>
      <xdr:spPr bwMode="auto">
        <a:xfrm>
          <a:off x="1016000" y="158242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387350</xdr:colOff>
      <xdr:row>212</xdr:row>
      <xdr:rowOff>0</xdr:rowOff>
    </xdr:from>
    <xdr:to>
      <xdr:col>19</xdr:col>
      <xdr:colOff>38100</xdr:colOff>
      <xdr:row>212</xdr:row>
      <xdr:rowOff>0</xdr:rowOff>
    </xdr:to>
    <xdr:sp macro="" textlink="">
      <xdr:nvSpPr>
        <xdr:cNvPr id="197006" name="AutoShape 34">
          <a:extLst>
            <a:ext uri="{FF2B5EF4-FFF2-40B4-BE49-F238E27FC236}">
              <a16:creationId xmlns:a16="http://schemas.microsoft.com/office/drawing/2014/main" id="{CCA17A31-AB39-A09D-7877-60599990830A}"/>
            </a:ext>
          </a:extLst>
        </xdr:cNvPr>
        <xdr:cNvSpPr>
          <a:spLocks/>
        </xdr:cNvSpPr>
      </xdr:nvSpPr>
      <xdr:spPr bwMode="auto">
        <a:xfrm>
          <a:off x="9696450" y="4243705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387350</xdr:colOff>
      <xdr:row>212</xdr:row>
      <xdr:rowOff>0</xdr:rowOff>
    </xdr:from>
    <xdr:to>
      <xdr:col>19</xdr:col>
      <xdr:colOff>38100</xdr:colOff>
      <xdr:row>212</xdr:row>
      <xdr:rowOff>0</xdr:rowOff>
    </xdr:to>
    <xdr:sp macro="" textlink="">
      <xdr:nvSpPr>
        <xdr:cNvPr id="197007" name="AutoShape 36">
          <a:extLst>
            <a:ext uri="{FF2B5EF4-FFF2-40B4-BE49-F238E27FC236}">
              <a16:creationId xmlns:a16="http://schemas.microsoft.com/office/drawing/2014/main" id="{106411D9-14A7-6612-198D-0294EB0E29AB}"/>
            </a:ext>
          </a:extLst>
        </xdr:cNvPr>
        <xdr:cNvSpPr>
          <a:spLocks/>
        </xdr:cNvSpPr>
      </xdr:nvSpPr>
      <xdr:spPr bwMode="auto">
        <a:xfrm>
          <a:off x="9696450" y="4243705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19050</xdr:colOff>
      <xdr:row>45</xdr:row>
      <xdr:rowOff>19050</xdr:rowOff>
    </xdr:from>
    <xdr:to>
      <xdr:col>19</xdr:col>
      <xdr:colOff>50800</xdr:colOff>
      <xdr:row>48</xdr:row>
      <xdr:rowOff>215900</xdr:rowOff>
    </xdr:to>
    <xdr:sp macro="" textlink="">
      <xdr:nvSpPr>
        <xdr:cNvPr id="197008" name="AutoShape 35">
          <a:extLst>
            <a:ext uri="{FF2B5EF4-FFF2-40B4-BE49-F238E27FC236}">
              <a16:creationId xmlns:a16="http://schemas.microsoft.com/office/drawing/2014/main" id="{B12D8CD3-908B-46C8-89E5-21751AAA7642}"/>
            </a:ext>
          </a:extLst>
        </xdr:cNvPr>
        <xdr:cNvSpPr>
          <a:spLocks/>
        </xdr:cNvSpPr>
      </xdr:nvSpPr>
      <xdr:spPr bwMode="auto">
        <a:xfrm>
          <a:off x="9715500" y="15595600"/>
          <a:ext cx="31750" cy="882650"/>
        </a:xfrm>
        <a:prstGeom prst="leftBrace">
          <a:avLst>
            <a:gd name="adj1" fmla="val 231667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336550</xdr:colOff>
          <xdr:row>3</xdr:row>
          <xdr:rowOff>95250</xdr:rowOff>
        </xdr:from>
        <xdr:to>
          <xdr:col>16</xdr:col>
          <xdr:colOff>177800</xdr:colOff>
          <xdr:row>5</xdr:row>
          <xdr:rowOff>6350</xdr:rowOff>
        </xdr:to>
        <xdr:sp macro="" textlink="">
          <xdr:nvSpPr>
            <xdr:cNvPr id="196629" name="Object 21" hidden="1">
              <a:extLst>
                <a:ext uri="{63B3BB69-23CF-44E3-9099-C40C66FF867C}">
                  <a14:compatExt spid="_x0000_s196629"/>
                </a:ext>
                <a:ext uri="{FF2B5EF4-FFF2-40B4-BE49-F238E27FC236}">
                  <a16:creationId xmlns:a16="http://schemas.microsoft.com/office/drawing/2014/main" id="{F59E3538-27CA-D2CD-1792-CE6438623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2</xdr:row>
          <xdr:rowOff>44450</xdr:rowOff>
        </xdr:from>
        <xdr:to>
          <xdr:col>42</xdr:col>
          <xdr:colOff>0</xdr:colOff>
          <xdr:row>3</xdr:row>
          <xdr:rowOff>177800</xdr:rowOff>
        </xdr:to>
        <xdr:sp macro="" textlink="">
          <xdr:nvSpPr>
            <xdr:cNvPr id="196630" name="Object 22" hidden="1">
              <a:extLst>
                <a:ext uri="{63B3BB69-23CF-44E3-9099-C40C66FF867C}">
                  <a14:compatExt spid="_x0000_s196630"/>
                </a:ext>
                <a:ext uri="{FF2B5EF4-FFF2-40B4-BE49-F238E27FC236}">
                  <a16:creationId xmlns:a16="http://schemas.microsoft.com/office/drawing/2014/main" id="{151591E0-5D06-4418-A609-DA88B5638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47</xdr:row>
      <xdr:rowOff>19050</xdr:rowOff>
    </xdr:from>
    <xdr:to>
      <xdr:col>1</xdr:col>
      <xdr:colOff>50800</xdr:colOff>
      <xdr:row>49</xdr:row>
      <xdr:rowOff>38100</xdr:rowOff>
    </xdr:to>
    <xdr:sp macro="" textlink="">
      <xdr:nvSpPr>
        <xdr:cNvPr id="151751" name="AutoShape 2">
          <a:extLst>
            <a:ext uri="{FF2B5EF4-FFF2-40B4-BE49-F238E27FC236}">
              <a16:creationId xmlns:a16="http://schemas.microsoft.com/office/drawing/2014/main" id="{0BDF12D9-C5CA-D79F-C00B-A44FDC77B5B0}"/>
            </a:ext>
          </a:extLst>
        </xdr:cNvPr>
        <xdr:cNvSpPr>
          <a:spLocks/>
        </xdr:cNvSpPr>
      </xdr:nvSpPr>
      <xdr:spPr bwMode="auto">
        <a:xfrm>
          <a:off x="1016000" y="171704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387350</xdr:colOff>
      <xdr:row>46</xdr:row>
      <xdr:rowOff>31750</xdr:rowOff>
    </xdr:from>
    <xdr:to>
      <xdr:col>19</xdr:col>
      <xdr:colOff>38100</xdr:colOff>
      <xdr:row>50</xdr:row>
      <xdr:rowOff>12700</xdr:rowOff>
    </xdr:to>
    <xdr:sp macro="" textlink="">
      <xdr:nvSpPr>
        <xdr:cNvPr id="151752" name="AutoShape 12">
          <a:extLst>
            <a:ext uri="{FF2B5EF4-FFF2-40B4-BE49-F238E27FC236}">
              <a16:creationId xmlns:a16="http://schemas.microsoft.com/office/drawing/2014/main" id="{4A008B0E-9D16-98A8-6890-9B939687504E}"/>
            </a:ext>
          </a:extLst>
        </xdr:cNvPr>
        <xdr:cNvSpPr>
          <a:spLocks/>
        </xdr:cNvSpPr>
      </xdr:nvSpPr>
      <xdr:spPr bwMode="auto">
        <a:xfrm>
          <a:off x="9505950" y="16954500"/>
          <a:ext cx="38100" cy="895350"/>
        </a:xfrm>
        <a:prstGeom prst="leftBrace">
          <a:avLst>
            <a:gd name="adj1" fmla="val 19583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47</xdr:row>
      <xdr:rowOff>19050</xdr:rowOff>
    </xdr:from>
    <xdr:to>
      <xdr:col>1</xdr:col>
      <xdr:colOff>50800</xdr:colOff>
      <xdr:row>49</xdr:row>
      <xdr:rowOff>38100</xdr:rowOff>
    </xdr:to>
    <xdr:sp macro="" textlink="">
      <xdr:nvSpPr>
        <xdr:cNvPr id="151753" name="AutoShape 35">
          <a:extLst>
            <a:ext uri="{FF2B5EF4-FFF2-40B4-BE49-F238E27FC236}">
              <a16:creationId xmlns:a16="http://schemas.microsoft.com/office/drawing/2014/main" id="{01E04656-C72A-A5E7-E85A-C9066E62823C}"/>
            </a:ext>
          </a:extLst>
        </xdr:cNvPr>
        <xdr:cNvSpPr>
          <a:spLocks/>
        </xdr:cNvSpPr>
      </xdr:nvSpPr>
      <xdr:spPr bwMode="auto">
        <a:xfrm>
          <a:off x="1016000" y="171704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387350</xdr:colOff>
      <xdr:row>46</xdr:row>
      <xdr:rowOff>31750</xdr:rowOff>
    </xdr:from>
    <xdr:to>
      <xdr:col>19</xdr:col>
      <xdr:colOff>38100</xdr:colOff>
      <xdr:row>50</xdr:row>
      <xdr:rowOff>12700</xdr:rowOff>
    </xdr:to>
    <xdr:sp macro="" textlink="">
      <xdr:nvSpPr>
        <xdr:cNvPr id="151754" name="AutoShape 36">
          <a:extLst>
            <a:ext uri="{FF2B5EF4-FFF2-40B4-BE49-F238E27FC236}">
              <a16:creationId xmlns:a16="http://schemas.microsoft.com/office/drawing/2014/main" id="{11C06268-A989-9A44-32C9-7BF46DD16759}"/>
            </a:ext>
          </a:extLst>
        </xdr:cNvPr>
        <xdr:cNvSpPr>
          <a:spLocks/>
        </xdr:cNvSpPr>
      </xdr:nvSpPr>
      <xdr:spPr bwMode="auto">
        <a:xfrm>
          <a:off x="9505950" y="16954500"/>
          <a:ext cx="38100" cy="895350"/>
        </a:xfrm>
        <a:prstGeom prst="leftBrace">
          <a:avLst>
            <a:gd name="adj1" fmla="val 19583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266700</xdr:colOff>
          <xdr:row>2</xdr:row>
          <xdr:rowOff>69850</xdr:rowOff>
        </xdr:from>
        <xdr:to>
          <xdr:col>23</xdr:col>
          <xdr:colOff>107950</xdr:colOff>
          <xdr:row>3</xdr:row>
          <xdr:rowOff>203200</xdr:rowOff>
        </xdr:to>
        <xdr:sp macro="" textlink="">
          <xdr:nvSpPr>
            <xdr:cNvPr id="151569" name="Object 17" hidden="1">
              <a:extLst>
                <a:ext uri="{63B3BB69-23CF-44E3-9099-C40C66FF867C}">
                  <a14:compatExt spid="_x0000_s151569"/>
                </a:ext>
                <a:ext uri="{FF2B5EF4-FFF2-40B4-BE49-F238E27FC236}">
                  <a16:creationId xmlns:a16="http://schemas.microsoft.com/office/drawing/2014/main" id="{BE0BEE36-AE5F-E304-E675-C1112A8A4B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2</xdr:row>
          <xdr:rowOff>44450</xdr:rowOff>
        </xdr:from>
        <xdr:to>
          <xdr:col>42</xdr:col>
          <xdr:colOff>0</xdr:colOff>
          <xdr:row>3</xdr:row>
          <xdr:rowOff>177800</xdr:rowOff>
        </xdr:to>
        <xdr:sp macro="" textlink="">
          <xdr:nvSpPr>
            <xdr:cNvPr id="151570" name="Object 18" hidden="1">
              <a:extLst>
                <a:ext uri="{63B3BB69-23CF-44E3-9099-C40C66FF867C}">
                  <a14:compatExt spid="_x0000_s151570"/>
                </a:ext>
                <a:ext uri="{FF2B5EF4-FFF2-40B4-BE49-F238E27FC236}">
                  <a16:creationId xmlns:a16="http://schemas.microsoft.com/office/drawing/2014/main" id="{6BB485AC-BBA7-E54B-4C82-AEA88987DD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1162050</xdr:colOff>
      <xdr:row>74</xdr:row>
      <xdr:rowOff>19050</xdr:rowOff>
    </xdr:from>
    <xdr:to>
      <xdr:col>1</xdr:col>
      <xdr:colOff>50800</xdr:colOff>
      <xdr:row>76</xdr:row>
      <xdr:rowOff>38100</xdr:rowOff>
    </xdr:to>
    <xdr:sp macro="" textlink="">
      <xdr:nvSpPr>
        <xdr:cNvPr id="89315" name="AutoShape 1">
          <a:extLst>
            <a:ext uri="{FF2B5EF4-FFF2-40B4-BE49-F238E27FC236}">
              <a16:creationId xmlns:a16="http://schemas.microsoft.com/office/drawing/2014/main" id="{D4C36A5B-6760-17E4-0C7E-80213E4771D4}"/>
            </a:ext>
          </a:extLst>
        </xdr:cNvPr>
        <xdr:cNvSpPr>
          <a:spLocks/>
        </xdr:cNvSpPr>
      </xdr:nvSpPr>
      <xdr:spPr bwMode="auto">
        <a:xfrm>
          <a:off x="1162050" y="28270200"/>
          <a:ext cx="88900" cy="527050"/>
        </a:xfrm>
        <a:prstGeom prst="leftBrace">
          <a:avLst>
            <a:gd name="adj1" fmla="val 4940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247650</xdr:colOff>
      <xdr:row>73</xdr:row>
      <xdr:rowOff>38100</xdr:rowOff>
    </xdr:from>
    <xdr:to>
      <xdr:col>27</xdr:col>
      <xdr:colOff>57150</xdr:colOff>
      <xdr:row>77</xdr:row>
      <xdr:rowOff>19050</xdr:rowOff>
    </xdr:to>
    <xdr:sp macro="" textlink="">
      <xdr:nvSpPr>
        <xdr:cNvPr id="89316" name="AutoShape 2">
          <a:extLst>
            <a:ext uri="{FF2B5EF4-FFF2-40B4-BE49-F238E27FC236}">
              <a16:creationId xmlns:a16="http://schemas.microsoft.com/office/drawing/2014/main" id="{1E268C67-FA32-8022-EB3A-EB35D59B4E65}"/>
            </a:ext>
          </a:extLst>
        </xdr:cNvPr>
        <xdr:cNvSpPr>
          <a:spLocks/>
        </xdr:cNvSpPr>
      </xdr:nvSpPr>
      <xdr:spPr bwMode="auto">
        <a:xfrm>
          <a:off x="12490450" y="28035250"/>
          <a:ext cx="107950" cy="996950"/>
        </a:xfrm>
        <a:prstGeom prst="leftBrace">
          <a:avLst>
            <a:gd name="adj1" fmla="val 76961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247650</xdr:colOff>
      <xdr:row>78</xdr:row>
      <xdr:rowOff>0</xdr:rowOff>
    </xdr:from>
    <xdr:to>
      <xdr:col>27</xdr:col>
      <xdr:colOff>57150</xdr:colOff>
      <xdr:row>78</xdr:row>
      <xdr:rowOff>0</xdr:rowOff>
    </xdr:to>
    <xdr:sp macro="" textlink="">
      <xdr:nvSpPr>
        <xdr:cNvPr id="89317" name="AutoShape 15">
          <a:extLst>
            <a:ext uri="{FF2B5EF4-FFF2-40B4-BE49-F238E27FC236}">
              <a16:creationId xmlns:a16="http://schemas.microsoft.com/office/drawing/2014/main" id="{6742A280-5083-0A47-7B7A-20C21BEA0D33}"/>
            </a:ext>
          </a:extLst>
        </xdr:cNvPr>
        <xdr:cNvSpPr>
          <a:spLocks/>
        </xdr:cNvSpPr>
      </xdr:nvSpPr>
      <xdr:spPr bwMode="auto">
        <a:xfrm>
          <a:off x="12490450" y="29267150"/>
          <a:ext cx="1079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1162050</xdr:colOff>
      <xdr:row>48</xdr:row>
      <xdr:rowOff>19050</xdr:rowOff>
    </xdr:from>
    <xdr:to>
      <xdr:col>1</xdr:col>
      <xdr:colOff>50800</xdr:colOff>
      <xdr:row>50</xdr:row>
      <xdr:rowOff>38100</xdr:rowOff>
    </xdr:to>
    <xdr:sp macro="" textlink="">
      <xdr:nvSpPr>
        <xdr:cNvPr id="89318" name="AutoShape 1">
          <a:extLst>
            <a:ext uri="{FF2B5EF4-FFF2-40B4-BE49-F238E27FC236}">
              <a16:creationId xmlns:a16="http://schemas.microsoft.com/office/drawing/2014/main" id="{F9F05C35-55FD-B5A1-4B1B-53C8FC021FD3}"/>
            </a:ext>
          </a:extLst>
        </xdr:cNvPr>
        <xdr:cNvSpPr>
          <a:spLocks/>
        </xdr:cNvSpPr>
      </xdr:nvSpPr>
      <xdr:spPr bwMode="auto">
        <a:xfrm>
          <a:off x="1162050" y="16713200"/>
          <a:ext cx="88900" cy="527050"/>
        </a:xfrm>
        <a:prstGeom prst="leftBrace">
          <a:avLst>
            <a:gd name="adj1" fmla="val 4940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247650</xdr:colOff>
      <xdr:row>47</xdr:row>
      <xdr:rowOff>38100</xdr:rowOff>
    </xdr:from>
    <xdr:to>
      <xdr:col>27</xdr:col>
      <xdr:colOff>57150</xdr:colOff>
      <xdr:row>51</xdr:row>
      <xdr:rowOff>19050</xdr:rowOff>
    </xdr:to>
    <xdr:sp macro="" textlink="">
      <xdr:nvSpPr>
        <xdr:cNvPr id="89319" name="AutoShape 2">
          <a:extLst>
            <a:ext uri="{FF2B5EF4-FFF2-40B4-BE49-F238E27FC236}">
              <a16:creationId xmlns:a16="http://schemas.microsoft.com/office/drawing/2014/main" id="{D51DC5F4-7F29-F011-013B-7D605801C9C7}"/>
            </a:ext>
          </a:extLst>
        </xdr:cNvPr>
        <xdr:cNvSpPr>
          <a:spLocks/>
        </xdr:cNvSpPr>
      </xdr:nvSpPr>
      <xdr:spPr bwMode="auto">
        <a:xfrm>
          <a:off x="12490450" y="16478250"/>
          <a:ext cx="107950" cy="996950"/>
        </a:xfrm>
        <a:prstGeom prst="leftBrace">
          <a:avLst>
            <a:gd name="adj1" fmla="val 76961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139700</xdr:colOff>
          <xdr:row>1</xdr:row>
          <xdr:rowOff>209550</xdr:rowOff>
        </xdr:from>
        <xdr:to>
          <xdr:col>39</xdr:col>
          <xdr:colOff>107950</xdr:colOff>
          <xdr:row>3</xdr:row>
          <xdr:rowOff>57150</xdr:rowOff>
        </xdr:to>
        <xdr:sp macro="" textlink="">
          <xdr:nvSpPr>
            <xdr:cNvPr id="89097" name="Object 9" hidden="1">
              <a:extLst>
                <a:ext uri="{63B3BB69-23CF-44E3-9099-C40C66FF867C}">
                  <a14:compatExt spid="_x0000_s89097"/>
                </a:ext>
                <a:ext uri="{FF2B5EF4-FFF2-40B4-BE49-F238E27FC236}">
                  <a16:creationId xmlns:a16="http://schemas.microsoft.com/office/drawing/2014/main" id="{511576A2-34A6-331D-4926-2C9F70B27E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1162050</xdr:colOff>
      <xdr:row>48</xdr:row>
      <xdr:rowOff>19050</xdr:rowOff>
    </xdr:from>
    <xdr:to>
      <xdr:col>1</xdr:col>
      <xdr:colOff>50800</xdr:colOff>
      <xdr:row>50</xdr:row>
      <xdr:rowOff>38100</xdr:rowOff>
    </xdr:to>
    <xdr:sp macro="" textlink="">
      <xdr:nvSpPr>
        <xdr:cNvPr id="149882" name="AutoShape 1">
          <a:extLst>
            <a:ext uri="{FF2B5EF4-FFF2-40B4-BE49-F238E27FC236}">
              <a16:creationId xmlns:a16="http://schemas.microsoft.com/office/drawing/2014/main" id="{54337F99-4E5F-1493-E28B-4756B77C654F}"/>
            </a:ext>
          </a:extLst>
        </xdr:cNvPr>
        <xdr:cNvSpPr>
          <a:spLocks/>
        </xdr:cNvSpPr>
      </xdr:nvSpPr>
      <xdr:spPr bwMode="auto">
        <a:xfrm>
          <a:off x="1162050" y="16713200"/>
          <a:ext cx="88900" cy="527050"/>
        </a:xfrm>
        <a:prstGeom prst="leftBrace">
          <a:avLst>
            <a:gd name="adj1" fmla="val 4940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25</xdr:col>
      <xdr:colOff>247650</xdr:colOff>
      <xdr:row>47</xdr:row>
      <xdr:rowOff>38100</xdr:rowOff>
    </xdr:from>
    <xdr:to>
      <xdr:col>26</xdr:col>
      <xdr:colOff>57150</xdr:colOff>
      <xdr:row>51</xdr:row>
      <xdr:rowOff>19050</xdr:rowOff>
    </xdr:to>
    <xdr:sp macro="" textlink="">
      <xdr:nvSpPr>
        <xdr:cNvPr id="149883" name="AutoShape 2">
          <a:extLst>
            <a:ext uri="{FF2B5EF4-FFF2-40B4-BE49-F238E27FC236}">
              <a16:creationId xmlns:a16="http://schemas.microsoft.com/office/drawing/2014/main" id="{9919191F-A5DE-3CC9-E931-BE8F544B546D}"/>
            </a:ext>
          </a:extLst>
        </xdr:cNvPr>
        <xdr:cNvSpPr>
          <a:spLocks/>
        </xdr:cNvSpPr>
      </xdr:nvSpPr>
      <xdr:spPr bwMode="auto">
        <a:xfrm>
          <a:off x="11969750" y="16478250"/>
          <a:ext cx="107950" cy="996950"/>
        </a:xfrm>
        <a:prstGeom prst="leftBrace">
          <a:avLst>
            <a:gd name="adj1" fmla="val 76961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1162050</xdr:colOff>
      <xdr:row>74</xdr:row>
      <xdr:rowOff>19050</xdr:rowOff>
    </xdr:from>
    <xdr:to>
      <xdr:col>1</xdr:col>
      <xdr:colOff>50800</xdr:colOff>
      <xdr:row>76</xdr:row>
      <xdr:rowOff>38100</xdr:rowOff>
    </xdr:to>
    <xdr:sp macro="" textlink="">
      <xdr:nvSpPr>
        <xdr:cNvPr id="149884" name="AutoShape 14">
          <a:extLst>
            <a:ext uri="{FF2B5EF4-FFF2-40B4-BE49-F238E27FC236}">
              <a16:creationId xmlns:a16="http://schemas.microsoft.com/office/drawing/2014/main" id="{35D7E0D6-E517-BCFF-35BE-C01D8ABCB7F7}"/>
            </a:ext>
          </a:extLst>
        </xdr:cNvPr>
        <xdr:cNvSpPr>
          <a:spLocks/>
        </xdr:cNvSpPr>
      </xdr:nvSpPr>
      <xdr:spPr bwMode="auto">
        <a:xfrm>
          <a:off x="1162050" y="28270200"/>
          <a:ext cx="88900" cy="527050"/>
        </a:xfrm>
        <a:prstGeom prst="leftBrace">
          <a:avLst>
            <a:gd name="adj1" fmla="val 4940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25</xdr:col>
      <xdr:colOff>247650</xdr:colOff>
      <xdr:row>73</xdr:row>
      <xdr:rowOff>38100</xdr:rowOff>
    </xdr:from>
    <xdr:to>
      <xdr:col>26</xdr:col>
      <xdr:colOff>57150</xdr:colOff>
      <xdr:row>77</xdr:row>
      <xdr:rowOff>19050</xdr:rowOff>
    </xdr:to>
    <xdr:sp macro="" textlink="">
      <xdr:nvSpPr>
        <xdr:cNvPr id="149885" name="AutoShape 15">
          <a:extLst>
            <a:ext uri="{FF2B5EF4-FFF2-40B4-BE49-F238E27FC236}">
              <a16:creationId xmlns:a16="http://schemas.microsoft.com/office/drawing/2014/main" id="{314F5729-5715-F22C-D577-4DDF7E3B2112}"/>
            </a:ext>
          </a:extLst>
        </xdr:cNvPr>
        <xdr:cNvSpPr>
          <a:spLocks/>
        </xdr:cNvSpPr>
      </xdr:nvSpPr>
      <xdr:spPr bwMode="auto">
        <a:xfrm>
          <a:off x="11969750" y="28035250"/>
          <a:ext cx="107950" cy="996950"/>
        </a:xfrm>
        <a:prstGeom prst="leftBrace">
          <a:avLst>
            <a:gd name="adj1" fmla="val 76961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1162050</xdr:colOff>
      <xdr:row>100</xdr:row>
      <xdr:rowOff>19050</xdr:rowOff>
    </xdr:from>
    <xdr:to>
      <xdr:col>1</xdr:col>
      <xdr:colOff>50800</xdr:colOff>
      <xdr:row>102</xdr:row>
      <xdr:rowOff>38100</xdr:rowOff>
    </xdr:to>
    <xdr:sp macro="" textlink="">
      <xdr:nvSpPr>
        <xdr:cNvPr id="149886" name="AutoShape 16">
          <a:extLst>
            <a:ext uri="{FF2B5EF4-FFF2-40B4-BE49-F238E27FC236}">
              <a16:creationId xmlns:a16="http://schemas.microsoft.com/office/drawing/2014/main" id="{9FEA31DA-EA90-9424-56BA-251BD6346EB4}"/>
            </a:ext>
          </a:extLst>
        </xdr:cNvPr>
        <xdr:cNvSpPr>
          <a:spLocks/>
        </xdr:cNvSpPr>
      </xdr:nvSpPr>
      <xdr:spPr bwMode="auto">
        <a:xfrm>
          <a:off x="1162050" y="39827200"/>
          <a:ext cx="88900" cy="527050"/>
        </a:xfrm>
        <a:prstGeom prst="leftBrace">
          <a:avLst>
            <a:gd name="adj1" fmla="val 4940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25</xdr:col>
      <xdr:colOff>247650</xdr:colOff>
      <xdr:row>99</xdr:row>
      <xdr:rowOff>38100</xdr:rowOff>
    </xdr:from>
    <xdr:to>
      <xdr:col>26</xdr:col>
      <xdr:colOff>57150</xdr:colOff>
      <xdr:row>103</xdr:row>
      <xdr:rowOff>19050</xdr:rowOff>
    </xdr:to>
    <xdr:sp macro="" textlink="">
      <xdr:nvSpPr>
        <xdr:cNvPr id="149887" name="AutoShape 17">
          <a:extLst>
            <a:ext uri="{FF2B5EF4-FFF2-40B4-BE49-F238E27FC236}">
              <a16:creationId xmlns:a16="http://schemas.microsoft.com/office/drawing/2014/main" id="{FC01C4F7-F1B3-91FE-6E0E-5FF9D67CF72D}"/>
            </a:ext>
          </a:extLst>
        </xdr:cNvPr>
        <xdr:cNvSpPr>
          <a:spLocks/>
        </xdr:cNvSpPr>
      </xdr:nvSpPr>
      <xdr:spPr bwMode="auto">
        <a:xfrm>
          <a:off x="11969750" y="39592250"/>
          <a:ext cx="107950" cy="996950"/>
        </a:xfrm>
        <a:prstGeom prst="leftBrace">
          <a:avLst>
            <a:gd name="adj1" fmla="val 76961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1162050</xdr:colOff>
      <xdr:row>126</xdr:row>
      <xdr:rowOff>19050</xdr:rowOff>
    </xdr:from>
    <xdr:to>
      <xdr:col>1</xdr:col>
      <xdr:colOff>50800</xdr:colOff>
      <xdr:row>128</xdr:row>
      <xdr:rowOff>38100</xdr:rowOff>
    </xdr:to>
    <xdr:sp macro="" textlink="">
      <xdr:nvSpPr>
        <xdr:cNvPr id="149888" name="AutoShape 18">
          <a:extLst>
            <a:ext uri="{FF2B5EF4-FFF2-40B4-BE49-F238E27FC236}">
              <a16:creationId xmlns:a16="http://schemas.microsoft.com/office/drawing/2014/main" id="{5A86B948-DBF4-76BD-CEF4-B78B84474D49}"/>
            </a:ext>
          </a:extLst>
        </xdr:cNvPr>
        <xdr:cNvSpPr>
          <a:spLocks/>
        </xdr:cNvSpPr>
      </xdr:nvSpPr>
      <xdr:spPr bwMode="auto">
        <a:xfrm>
          <a:off x="1162050" y="51384200"/>
          <a:ext cx="88900" cy="527050"/>
        </a:xfrm>
        <a:prstGeom prst="leftBrace">
          <a:avLst>
            <a:gd name="adj1" fmla="val 4940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25</xdr:col>
      <xdr:colOff>247650</xdr:colOff>
      <xdr:row>125</xdr:row>
      <xdr:rowOff>38100</xdr:rowOff>
    </xdr:from>
    <xdr:to>
      <xdr:col>26</xdr:col>
      <xdr:colOff>57150</xdr:colOff>
      <xdr:row>129</xdr:row>
      <xdr:rowOff>19050</xdr:rowOff>
    </xdr:to>
    <xdr:sp macro="" textlink="">
      <xdr:nvSpPr>
        <xdr:cNvPr id="149889" name="AutoShape 19">
          <a:extLst>
            <a:ext uri="{FF2B5EF4-FFF2-40B4-BE49-F238E27FC236}">
              <a16:creationId xmlns:a16="http://schemas.microsoft.com/office/drawing/2014/main" id="{F315C6E1-F1EB-5E91-FF42-9C3419C6CC8A}"/>
            </a:ext>
          </a:extLst>
        </xdr:cNvPr>
        <xdr:cNvSpPr>
          <a:spLocks/>
        </xdr:cNvSpPr>
      </xdr:nvSpPr>
      <xdr:spPr bwMode="auto">
        <a:xfrm>
          <a:off x="11969750" y="51149250"/>
          <a:ext cx="107950" cy="996950"/>
        </a:xfrm>
        <a:prstGeom prst="leftBrace">
          <a:avLst>
            <a:gd name="adj1" fmla="val 76961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36</xdr:col>
          <xdr:colOff>139700</xdr:colOff>
          <xdr:row>1</xdr:row>
          <xdr:rowOff>209550</xdr:rowOff>
        </xdr:from>
        <xdr:to>
          <xdr:col>38</xdr:col>
          <xdr:colOff>107950</xdr:colOff>
          <xdr:row>3</xdr:row>
          <xdr:rowOff>57150</xdr:rowOff>
        </xdr:to>
        <xdr:sp macro="" textlink="">
          <xdr:nvSpPr>
            <xdr:cNvPr id="149515" name="Object 11" hidden="1">
              <a:extLst>
                <a:ext uri="{63B3BB69-23CF-44E3-9099-C40C66FF867C}">
                  <a14:compatExt spid="_x0000_s149515"/>
                </a:ext>
                <a:ext uri="{FF2B5EF4-FFF2-40B4-BE49-F238E27FC236}">
                  <a16:creationId xmlns:a16="http://schemas.microsoft.com/office/drawing/2014/main" id="{7B15FF53-D5B4-7972-1E87-C62B6EF88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1149350</xdr:colOff>
      <xdr:row>147</xdr:row>
      <xdr:rowOff>69850</xdr:rowOff>
    </xdr:from>
    <xdr:to>
      <xdr:col>1</xdr:col>
      <xdr:colOff>38100</xdr:colOff>
      <xdr:row>149</xdr:row>
      <xdr:rowOff>12700</xdr:rowOff>
    </xdr:to>
    <xdr:sp macro="" textlink="">
      <xdr:nvSpPr>
        <xdr:cNvPr id="154758" name="AutoShape 18">
          <a:extLst>
            <a:ext uri="{FF2B5EF4-FFF2-40B4-BE49-F238E27FC236}">
              <a16:creationId xmlns:a16="http://schemas.microsoft.com/office/drawing/2014/main" id="{C2AF055B-53D7-57BC-C716-2C4CFF3CD0E0}"/>
            </a:ext>
          </a:extLst>
        </xdr:cNvPr>
        <xdr:cNvSpPr>
          <a:spLocks/>
        </xdr:cNvSpPr>
      </xdr:nvSpPr>
      <xdr:spPr bwMode="auto">
        <a:xfrm>
          <a:off x="1149350" y="66967100"/>
          <a:ext cx="88900" cy="450850"/>
        </a:xfrm>
        <a:prstGeom prst="leftBrace">
          <a:avLst>
            <a:gd name="adj1" fmla="val 4226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25</xdr:col>
      <xdr:colOff>260350</xdr:colOff>
      <xdr:row>147</xdr:row>
      <xdr:rowOff>76200</xdr:rowOff>
    </xdr:from>
    <xdr:to>
      <xdr:col>26</xdr:col>
      <xdr:colOff>88900</xdr:colOff>
      <xdr:row>151</xdr:row>
      <xdr:rowOff>19050</xdr:rowOff>
    </xdr:to>
    <xdr:sp macro="" textlink="">
      <xdr:nvSpPr>
        <xdr:cNvPr id="154759" name="AutoShape 19">
          <a:extLst>
            <a:ext uri="{FF2B5EF4-FFF2-40B4-BE49-F238E27FC236}">
              <a16:creationId xmlns:a16="http://schemas.microsoft.com/office/drawing/2014/main" id="{036950A8-943A-1F59-E087-E6139BE7AD12}"/>
            </a:ext>
          </a:extLst>
        </xdr:cNvPr>
        <xdr:cNvSpPr>
          <a:spLocks/>
        </xdr:cNvSpPr>
      </xdr:nvSpPr>
      <xdr:spPr bwMode="auto">
        <a:xfrm>
          <a:off x="11982450" y="66973450"/>
          <a:ext cx="127000" cy="958850"/>
        </a:xfrm>
        <a:prstGeom prst="leftBrace">
          <a:avLst>
            <a:gd name="adj1" fmla="val 62917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209550</xdr:colOff>
          <xdr:row>1</xdr:row>
          <xdr:rowOff>114300</xdr:rowOff>
        </xdr:from>
        <xdr:to>
          <xdr:col>26</xdr:col>
          <xdr:colOff>177800</xdr:colOff>
          <xdr:row>2</xdr:row>
          <xdr:rowOff>361950</xdr:rowOff>
        </xdr:to>
        <xdr:sp macro="" textlink="">
          <xdr:nvSpPr>
            <xdr:cNvPr id="154625" name="Object 1" hidden="1">
              <a:extLst>
                <a:ext uri="{63B3BB69-23CF-44E3-9099-C40C66FF867C}">
                  <a14:compatExt spid="_x0000_s154625"/>
                </a:ext>
                <a:ext uri="{FF2B5EF4-FFF2-40B4-BE49-F238E27FC236}">
                  <a16:creationId xmlns:a16="http://schemas.microsoft.com/office/drawing/2014/main" id="{A75B0F19-C4ED-337D-B462-888578465C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1149350</xdr:colOff>
      <xdr:row>46</xdr:row>
      <xdr:rowOff>69850</xdr:rowOff>
    </xdr:from>
    <xdr:to>
      <xdr:col>1</xdr:col>
      <xdr:colOff>38100</xdr:colOff>
      <xdr:row>48</xdr:row>
      <xdr:rowOff>12700</xdr:rowOff>
    </xdr:to>
    <xdr:sp macro="" textlink="">
      <xdr:nvSpPr>
        <xdr:cNvPr id="271378" name="AutoShape 18">
          <a:extLst>
            <a:ext uri="{FF2B5EF4-FFF2-40B4-BE49-F238E27FC236}">
              <a16:creationId xmlns:a16="http://schemas.microsoft.com/office/drawing/2014/main" id="{D297936C-4F60-8563-C1FD-5811CD47A9AE}"/>
            </a:ext>
          </a:extLst>
        </xdr:cNvPr>
        <xdr:cNvSpPr>
          <a:spLocks/>
        </xdr:cNvSpPr>
      </xdr:nvSpPr>
      <xdr:spPr bwMode="auto">
        <a:xfrm>
          <a:off x="1149350" y="16300450"/>
          <a:ext cx="88900" cy="450850"/>
        </a:xfrm>
        <a:prstGeom prst="leftBrace">
          <a:avLst>
            <a:gd name="adj1" fmla="val 4226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25</xdr:col>
      <xdr:colOff>260350</xdr:colOff>
      <xdr:row>46</xdr:row>
      <xdr:rowOff>76200</xdr:rowOff>
    </xdr:from>
    <xdr:to>
      <xdr:col>26</xdr:col>
      <xdr:colOff>88900</xdr:colOff>
      <xdr:row>50</xdr:row>
      <xdr:rowOff>19050</xdr:rowOff>
    </xdr:to>
    <xdr:sp macro="" textlink="">
      <xdr:nvSpPr>
        <xdr:cNvPr id="271379" name="AutoShape 19">
          <a:extLst>
            <a:ext uri="{FF2B5EF4-FFF2-40B4-BE49-F238E27FC236}">
              <a16:creationId xmlns:a16="http://schemas.microsoft.com/office/drawing/2014/main" id="{DE343ADE-DF6B-7E0C-E0CA-56B37C72D7BC}"/>
            </a:ext>
          </a:extLst>
        </xdr:cNvPr>
        <xdr:cNvSpPr>
          <a:spLocks/>
        </xdr:cNvSpPr>
      </xdr:nvSpPr>
      <xdr:spPr bwMode="auto">
        <a:xfrm>
          <a:off x="11982450" y="16306800"/>
          <a:ext cx="127000" cy="958850"/>
        </a:xfrm>
        <a:prstGeom prst="leftBrace">
          <a:avLst>
            <a:gd name="adj1" fmla="val 62917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209550</xdr:colOff>
          <xdr:row>1</xdr:row>
          <xdr:rowOff>114300</xdr:rowOff>
        </xdr:from>
        <xdr:to>
          <xdr:col>26</xdr:col>
          <xdr:colOff>177800</xdr:colOff>
          <xdr:row>2</xdr:row>
          <xdr:rowOff>361950</xdr:rowOff>
        </xdr:to>
        <xdr:sp macro="" textlink="">
          <xdr:nvSpPr>
            <xdr:cNvPr id="271363" name="Object 3" hidden="1">
              <a:extLst>
                <a:ext uri="{63B3BB69-23CF-44E3-9099-C40C66FF867C}">
                  <a14:compatExt spid="_x0000_s271363"/>
                </a:ext>
                <a:ext uri="{FF2B5EF4-FFF2-40B4-BE49-F238E27FC236}">
                  <a16:creationId xmlns:a16="http://schemas.microsoft.com/office/drawing/2014/main" id="{CDD666C6-E3DE-C5A6-E77F-13FC2BB4D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1162050</xdr:colOff>
      <xdr:row>126</xdr:row>
      <xdr:rowOff>19050</xdr:rowOff>
    </xdr:from>
    <xdr:to>
      <xdr:col>1</xdr:col>
      <xdr:colOff>50800</xdr:colOff>
      <xdr:row>128</xdr:row>
      <xdr:rowOff>38100</xdr:rowOff>
    </xdr:to>
    <xdr:sp macro="" textlink="">
      <xdr:nvSpPr>
        <xdr:cNvPr id="150884" name="AutoShape 16">
          <a:extLst>
            <a:ext uri="{FF2B5EF4-FFF2-40B4-BE49-F238E27FC236}">
              <a16:creationId xmlns:a16="http://schemas.microsoft.com/office/drawing/2014/main" id="{D7845254-8F1B-0C3D-3CD8-534C1A0D03BB}"/>
            </a:ext>
          </a:extLst>
        </xdr:cNvPr>
        <xdr:cNvSpPr>
          <a:spLocks/>
        </xdr:cNvSpPr>
      </xdr:nvSpPr>
      <xdr:spPr bwMode="auto">
        <a:xfrm>
          <a:off x="1162050" y="51384200"/>
          <a:ext cx="88900" cy="527050"/>
        </a:xfrm>
        <a:prstGeom prst="leftBrace">
          <a:avLst>
            <a:gd name="adj1" fmla="val 4940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247650</xdr:colOff>
      <xdr:row>125</xdr:row>
      <xdr:rowOff>38100</xdr:rowOff>
    </xdr:from>
    <xdr:to>
      <xdr:col>27</xdr:col>
      <xdr:colOff>57150</xdr:colOff>
      <xdr:row>129</xdr:row>
      <xdr:rowOff>19050</xdr:rowOff>
    </xdr:to>
    <xdr:sp macro="" textlink="">
      <xdr:nvSpPr>
        <xdr:cNvPr id="150885" name="AutoShape 17">
          <a:extLst>
            <a:ext uri="{FF2B5EF4-FFF2-40B4-BE49-F238E27FC236}">
              <a16:creationId xmlns:a16="http://schemas.microsoft.com/office/drawing/2014/main" id="{64AB94F8-000B-99FF-80EE-4232147880E8}"/>
            </a:ext>
          </a:extLst>
        </xdr:cNvPr>
        <xdr:cNvSpPr>
          <a:spLocks/>
        </xdr:cNvSpPr>
      </xdr:nvSpPr>
      <xdr:spPr bwMode="auto">
        <a:xfrm>
          <a:off x="12490450" y="51149250"/>
          <a:ext cx="107950" cy="996950"/>
        </a:xfrm>
        <a:prstGeom prst="leftBrace">
          <a:avLst>
            <a:gd name="adj1" fmla="val 76961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1162050</xdr:colOff>
      <xdr:row>100</xdr:row>
      <xdr:rowOff>19050</xdr:rowOff>
    </xdr:from>
    <xdr:to>
      <xdr:col>1</xdr:col>
      <xdr:colOff>50800</xdr:colOff>
      <xdr:row>102</xdr:row>
      <xdr:rowOff>38100</xdr:rowOff>
    </xdr:to>
    <xdr:sp macro="" textlink="">
      <xdr:nvSpPr>
        <xdr:cNvPr id="150886" name="AutoShape 16">
          <a:extLst>
            <a:ext uri="{FF2B5EF4-FFF2-40B4-BE49-F238E27FC236}">
              <a16:creationId xmlns:a16="http://schemas.microsoft.com/office/drawing/2014/main" id="{C34A53B6-F52F-0F3B-287D-51631342DC41}"/>
            </a:ext>
          </a:extLst>
        </xdr:cNvPr>
        <xdr:cNvSpPr>
          <a:spLocks/>
        </xdr:cNvSpPr>
      </xdr:nvSpPr>
      <xdr:spPr bwMode="auto">
        <a:xfrm>
          <a:off x="1162050" y="39827200"/>
          <a:ext cx="88900" cy="527050"/>
        </a:xfrm>
        <a:prstGeom prst="leftBrace">
          <a:avLst>
            <a:gd name="adj1" fmla="val 4940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247650</xdr:colOff>
      <xdr:row>99</xdr:row>
      <xdr:rowOff>38100</xdr:rowOff>
    </xdr:from>
    <xdr:to>
      <xdr:col>27</xdr:col>
      <xdr:colOff>57150</xdr:colOff>
      <xdr:row>103</xdr:row>
      <xdr:rowOff>19050</xdr:rowOff>
    </xdr:to>
    <xdr:sp macro="" textlink="">
      <xdr:nvSpPr>
        <xdr:cNvPr id="150887" name="AutoShape 17">
          <a:extLst>
            <a:ext uri="{FF2B5EF4-FFF2-40B4-BE49-F238E27FC236}">
              <a16:creationId xmlns:a16="http://schemas.microsoft.com/office/drawing/2014/main" id="{3968810C-D9BF-6BF2-7E5E-E78E416528BC}"/>
            </a:ext>
          </a:extLst>
        </xdr:cNvPr>
        <xdr:cNvSpPr>
          <a:spLocks/>
        </xdr:cNvSpPr>
      </xdr:nvSpPr>
      <xdr:spPr bwMode="auto">
        <a:xfrm>
          <a:off x="12490450" y="39592250"/>
          <a:ext cx="107950" cy="996950"/>
        </a:xfrm>
        <a:prstGeom prst="leftBrace">
          <a:avLst>
            <a:gd name="adj1" fmla="val 76961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1162050</xdr:colOff>
      <xdr:row>74</xdr:row>
      <xdr:rowOff>19050</xdr:rowOff>
    </xdr:from>
    <xdr:to>
      <xdr:col>1</xdr:col>
      <xdr:colOff>50800</xdr:colOff>
      <xdr:row>76</xdr:row>
      <xdr:rowOff>38100</xdr:rowOff>
    </xdr:to>
    <xdr:sp macro="" textlink="">
      <xdr:nvSpPr>
        <xdr:cNvPr id="150888" name="AutoShape 16">
          <a:extLst>
            <a:ext uri="{FF2B5EF4-FFF2-40B4-BE49-F238E27FC236}">
              <a16:creationId xmlns:a16="http://schemas.microsoft.com/office/drawing/2014/main" id="{6553005B-7B1C-4187-7532-0AF18F13AA50}"/>
            </a:ext>
          </a:extLst>
        </xdr:cNvPr>
        <xdr:cNvSpPr>
          <a:spLocks/>
        </xdr:cNvSpPr>
      </xdr:nvSpPr>
      <xdr:spPr bwMode="auto">
        <a:xfrm>
          <a:off x="1162050" y="28270200"/>
          <a:ext cx="88900" cy="527050"/>
        </a:xfrm>
        <a:prstGeom prst="leftBrace">
          <a:avLst>
            <a:gd name="adj1" fmla="val 4940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247650</xdr:colOff>
      <xdr:row>73</xdr:row>
      <xdr:rowOff>38100</xdr:rowOff>
    </xdr:from>
    <xdr:to>
      <xdr:col>27</xdr:col>
      <xdr:colOff>57150</xdr:colOff>
      <xdr:row>77</xdr:row>
      <xdr:rowOff>19050</xdr:rowOff>
    </xdr:to>
    <xdr:sp macro="" textlink="">
      <xdr:nvSpPr>
        <xdr:cNvPr id="150889" name="AutoShape 17">
          <a:extLst>
            <a:ext uri="{FF2B5EF4-FFF2-40B4-BE49-F238E27FC236}">
              <a16:creationId xmlns:a16="http://schemas.microsoft.com/office/drawing/2014/main" id="{8D3FAA56-E069-AEEB-E0D2-18F4E5D0C057}"/>
            </a:ext>
          </a:extLst>
        </xdr:cNvPr>
        <xdr:cNvSpPr>
          <a:spLocks/>
        </xdr:cNvSpPr>
      </xdr:nvSpPr>
      <xdr:spPr bwMode="auto">
        <a:xfrm>
          <a:off x="12490450" y="28035250"/>
          <a:ext cx="107950" cy="996950"/>
        </a:xfrm>
        <a:prstGeom prst="leftBrace">
          <a:avLst>
            <a:gd name="adj1" fmla="val 76961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1162050</xdr:colOff>
      <xdr:row>48</xdr:row>
      <xdr:rowOff>19050</xdr:rowOff>
    </xdr:from>
    <xdr:to>
      <xdr:col>1</xdr:col>
      <xdr:colOff>50800</xdr:colOff>
      <xdr:row>50</xdr:row>
      <xdr:rowOff>38100</xdr:rowOff>
    </xdr:to>
    <xdr:sp macro="" textlink="">
      <xdr:nvSpPr>
        <xdr:cNvPr id="150890" name="AutoShape 16">
          <a:extLst>
            <a:ext uri="{FF2B5EF4-FFF2-40B4-BE49-F238E27FC236}">
              <a16:creationId xmlns:a16="http://schemas.microsoft.com/office/drawing/2014/main" id="{3F9121C2-AE8E-93E7-1BE1-8DFEDEE3968C}"/>
            </a:ext>
          </a:extLst>
        </xdr:cNvPr>
        <xdr:cNvSpPr>
          <a:spLocks/>
        </xdr:cNvSpPr>
      </xdr:nvSpPr>
      <xdr:spPr bwMode="auto">
        <a:xfrm>
          <a:off x="1162050" y="16713200"/>
          <a:ext cx="88900" cy="527050"/>
        </a:xfrm>
        <a:prstGeom prst="leftBrace">
          <a:avLst>
            <a:gd name="adj1" fmla="val 4940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247650</xdr:colOff>
      <xdr:row>47</xdr:row>
      <xdr:rowOff>38100</xdr:rowOff>
    </xdr:from>
    <xdr:to>
      <xdr:col>27</xdr:col>
      <xdr:colOff>57150</xdr:colOff>
      <xdr:row>51</xdr:row>
      <xdr:rowOff>19050</xdr:rowOff>
    </xdr:to>
    <xdr:sp macro="" textlink="">
      <xdr:nvSpPr>
        <xdr:cNvPr id="150891" name="AutoShape 17">
          <a:extLst>
            <a:ext uri="{FF2B5EF4-FFF2-40B4-BE49-F238E27FC236}">
              <a16:creationId xmlns:a16="http://schemas.microsoft.com/office/drawing/2014/main" id="{2AE961CB-6D20-4F35-2E78-AB533F59E993}"/>
            </a:ext>
          </a:extLst>
        </xdr:cNvPr>
        <xdr:cNvSpPr>
          <a:spLocks/>
        </xdr:cNvSpPr>
      </xdr:nvSpPr>
      <xdr:spPr bwMode="auto">
        <a:xfrm>
          <a:off x="12490450" y="16478250"/>
          <a:ext cx="107950" cy="996950"/>
        </a:xfrm>
        <a:prstGeom prst="leftBrace">
          <a:avLst>
            <a:gd name="adj1" fmla="val 76961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1257300</xdr:colOff>
      <xdr:row>1</xdr:row>
      <xdr:rowOff>152400</xdr:rowOff>
    </xdr:from>
    <xdr:to>
      <xdr:col>6</xdr:col>
      <xdr:colOff>527050</xdr:colOff>
      <xdr:row>3</xdr:row>
      <xdr:rowOff>57150</xdr:rowOff>
    </xdr:to>
    <xdr:pic>
      <xdr:nvPicPr>
        <xdr:cNvPr id="150892" name="Picture 1" descr="C:\Users\user\OneDrive\Desktop\DU-100-Logo.png">
          <a:extLst>
            <a:ext uri="{FF2B5EF4-FFF2-40B4-BE49-F238E27FC236}">
              <a16:creationId xmlns:a16="http://schemas.microsoft.com/office/drawing/2014/main" id="{AAA2C03E-5652-47E7-8F5D-6327C53C8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450" y="342900"/>
          <a:ext cx="9588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54</xdr:col>
      <xdr:colOff>0</xdr:colOff>
      <xdr:row>1</xdr:row>
      <xdr:rowOff>0</xdr:rowOff>
    </xdr:from>
    <xdr:to>
      <xdr:col>57</xdr:col>
      <xdr:colOff>57150</xdr:colOff>
      <xdr:row>2</xdr:row>
      <xdr:rowOff>355600</xdr:rowOff>
    </xdr:to>
    <xdr:pic>
      <xdr:nvPicPr>
        <xdr:cNvPr id="150893" name="Picture 2" descr="C:\Users\user\OneDrive\Desktop\Mujib100.png">
          <a:extLst>
            <a:ext uri="{FF2B5EF4-FFF2-40B4-BE49-F238E27FC236}">
              <a16:creationId xmlns:a16="http://schemas.microsoft.com/office/drawing/2014/main" id="{980B4738-BB99-E59D-B0CF-AA69027C4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99400" y="190500"/>
          <a:ext cx="95250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88900</xdr:colOff>
          <xdr:row>2</xdr:row>
          <xdr:rowOff>374650</xdr:rowOff>
        </xdr:from>
        <xdr:to>
          <xdr:col>29</xdr:col>
          <xdr:colOff>57150</xdr:colOff>
          <xdr:row>5</xdr:row>
          <xdr:rowOff>120650</xdr:rowOff>
        </xdr:to>
        <xdr:sp macro="" textlink="">
          <xdr:nvSpPr>
            <xdr:cNvPr id="150531" name="Object 3" hidden="1">
              <a:extLst>
                <a:ext uri="{63B3BB69-23CF-44E3-9099-C40C66FF867C}">
                  <a14:compatExt spid="_x0000_s150531"/>
                </a:ext>
                <a:ext uri="{FF2B5EF4-FFF2-40B4-BE49-F238E27FC236}">
                  <a16:creationId xmlns:a16="http://schemas.microsoft.com/office/drawing/2014/main" id="{627AFE73-6AF4-1D6E-4D3A-DE9C4CBB3B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106</xdr:row>
      <xdr:rowOff>19050</xdr:rowOff>
    </xdr:from>
    <xdr:to>
      <xdr:col>1</xdr:col>
      <xdr:colOff>50800</xdr:colOff>
      <xdr:row>108</xdr:row>
      <xdr:rowOff>38100</xdr:rowOff>
    </xdr:to>
    <xdr:sp macro="" textlink="">
      <xdr:nvSpPr>
        <xdr:cNvPr id="153751" name="AutoShape 10">
          <a:extLst>
            <a:ext uri="{FF2B5EF4-FFF2-40B4-BE49-F238E27FC236}">
              <a16:creationId xmlns:a16="http://schemas.microsoft.com/office/drawing/2014/main" id="{5560EE1D-0551-89AE-6E25-27F713F78BCC}"/>
            </a:ext>
          </a:extLst>
        </xdr:cNvPr>
        <xdr:cNvSpPr>
          <a:spLocks/>
        </xdr:cNvSpPr>
      </xdr:nvSpPr>
      <xdr:spPr bwMode="auto">
        <a:xfrm>
          <a:off x="1085850" y="465074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35</xdr:col>
      <xdr:colOff>317500</xdr:colOff>
      <xdr:row>105</xdr:row>
      <xdr:rowOff>31750</xdr:rowOff>
    </xdr:from>
    <xdr:to>
      <xdr:col>36</xdr:col>
      <xdr:colOff>57150</xdr:colOff>
      <xdr:row>109</xdr:row>
      <xdr:rowOff>12700</xdr:rowOff>
    </xdr:to>
    <xdr:sp macro="" textlink="">
      <xdr:nvSpPr>
        <xdr:cNvPr id="153752" name="AutoShape 11">
          <a:extLst>
            <a:ext uri="{FF2B5EF4-FFF2-40B4-BE49-F238E27FC236}">
              <a16:creationId xmlns:a16="http://schemas.microsoft.com/office/drawing/2014/main" id="{3FB0F353-6C9F-A172-B577-410A494D073C}"/>
            </a:ext>
          </a:extLst>
        </xdr:cNvPr>
        <xdr:cNvSpPr>
          <a:spLocks/>
        </xdr:cNvSpPr>
      </xdr:nvSpPr>
      <xdr:spPr bwMode="auto">
        <a:xfrm>
          <a:off x="14643100" y="46291500"/>
          <a:ext cx="57150" cy="895350"/>
        </a:xfrm>
        <a:prstGeom prst="leftBrace">
          <a:avLst>
            <a:gd name="adj1" fmla="val 130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35</xdr:col>
      <xdr:colOff>317500</xdr:colOff>
      <xdr:row>44</xdr:row>
      <xdr:rowOff>0</xdr:rowOff>
    </xdr:from>
    <xdr:to>
      <xdr:col>36</xdr:col>
      <xdr:colOff>57150</xdr:colOff>
      <xdr:row>44</xdr:row>
      <xdr:rowOff>0</xdr:rowOff>
    </xdr:to>
    <xdr:sp macro="" textlink="">
      <xdr:nvSpPr>
        <xdr:cNvPr id="153753" name="AutoShape 11">
          <a:extLst>
            <a:ext uri="{FF2B5EF4-FFF2-40B4-BE49-F238E27FC236}">
              <a16:creationId xmlns:a16="http://schemas.microsoft.com/office/drawing/2014/main" id="{A31349F3-F632-515B-C139-E2A8DF37C59B}"/>
            </a:ext>
          </a:extLst>
        </xdr:cNvPr>
        <xdr:cNvSpPr>
          <a:spLocks/>
        </xdr:cNvSpPr>
      </xdr:nvSpPr>
      <xdr:spPr bwMode="auto">
        <a:xfrm>
          <a:off x="14643100" y="1593215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190500</xdr:colOff>
          <xdr:row>2</xdr:row>
          <xdr:rowOff>298450</xdr:rowOff>
        </xdr:from>
        <xdr:to>
          <xdr:col>23</xdr:col>
          <xdr:colOff>38100</xdr:colOff>
          <xdr:row>5</xdr:row>
          <xdr:rowOff>152400</xdr:rowOff>
        </xdr:to>
        <xdr:sp macro="" textlink="">
          <xdr:nvSpPr>
            <xdr:cNvPr id="153605" name="Object 5" hidden="1">
              <a:extLst>
                <a:ext uri="{63B3BB69-23CF-44E3-9099-C40C66FF867C}">
                  <a14:compatExt spid="_x0000_s153605"/>
                </a:ext>
                <a:ext uri="{FF2B5EF4-FFF2-40B4-BE49-F238E27FC236}">
                  <a16:creationId xmlns:a16="http://schemas.microsoft.com/office/drawing/2014/main" id="{2BB81612-F3B9-6CCE-5DA9-8D7DD9388E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81</xdr:row>
      <xdr:rowOff>19050</xdr:rowOff>
    </xdr:from>
    <xdr:to>
      <xdr:col>1</xdr:col>
      <xdr:colOff>50800</xdr:colOff>
      <xdr:row>83</xdr:row>
      <xdr:rowOff>38100</xdr:rowOff>
    </xdr:to>
    <xdr:sp macro="" textlink="">
      <xdr:nvSpPr>
        <xdr:cNvPr id="90386" name="AutoShape 4">
          <a:extLst>
            <a:ext uri="{FF2B5EF4-FFF2-40B4-BE49-F238E27FC236}">
              <a16:creationId xmlns:a16="http://schemas.microsoft.com/office/drawing/2014/main" id="{C898B930-AFA5-A77B-C24A-FAEA91E5F424}"/>
            </a:ext>
          </a:extLst>
        </xdr:cNvPr>
        <xdr:cNvSpPr>
          <a:spLocks/>
        </xdr:cNvSpPr>
      </xdr:nvSpPr>
      <xdr:spPr bwMode="auto">
        <a:xfrm>
          <a:off x="1085850" y="296545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266700</xdr:colOff>
      <xdr:row>80</xdr:row>
      <xdr:rowOff>31750</xdr:rowOff>
    </xdr:from>
    <xdr:to>
      <xdr:col>27</xdr:col>
      <xdr:colOff>57150</xdr:colOff>
      <xdr:row>84</xdr:row>
      <xdr:rowOff>12700</xdr:rowOff>
    </xdr:to>
    <xdr:sp macro="" textlink="">
      <xdr:nvSpPr>
        <xdr:cNvPr id="90387" name="AutoShape 5">
          <a:extLst>
            <a:ext uri="{FF2B5EF4-FFF2-40B4-BE49-F238E27FC236}">
              <a16:creationId xmlns:a16="http://schemas.microsoft.com/office/drawing/2014/main" id="{6F8CB1EE-4DB9-2040-4407-14D585EB6769}"/>
            </a:ext>
          </a:extLst>
        </xdr:cNvPr>
        <xdr:cNvSpPr>
          <a:spLocks/>
        </xdr:cNvSpPr>
      </xdr:nvSpPr>
      <xdr:spPr bwMode="auto">
        <a:xfrm>
          <a:off x="11430000" y="29438600"/>
          <a:ext cx="88900" cy="895350"/>
        </a:xfrm>
        <a:prstGeom prst="leftBrace">
          <a:avLst>
            <a:gd name="adj1" fmla="val 8392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0</xdr:colOff>
      <xdr:row>1</xdr:row>
      <xdr:rowOff>0</xdr:rowOff>
    </xdr:from>
    <xdr:to>
      <xdr:col>8</xdr:col>
      <xdr:colOff>31750</xdr:colOff>
      <xdr:row>3</xdr:row>
      <xdr:rowOff>114300</xdr:rowOff>
    </xdr:to>
    <xdr:pic>
      <xdr:nvPicPr>
        <xdr:cNvPr id="90388" name="Picture 1" descr="C:\Users\user\OneDrive\Desktop\DU-100-Logo.png">
          <a:extLst>
            <a:ext uri="{FF2B5EF4-FFF2-40B4-BE49-F238E27FC236}">
              <a16:creationId xmlns:a16="http://schemas.microsoft.com/office/drawing/2014/main" id="{EA56A9FA-5EBF-21B1-1242-367CF5B42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2800" y="190500"/>
          <a:ext cx="12001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60</xdr:col>
      <xdr:colOff>0</xdr:colOff>
      <xdr:row>2</xdr:row>
      <xdr:rowOff>0</xdr:rowOff>
    </xdr:from>
    <xdr:to>
      <xdr:col>64</xdr:col>
      <xdr:colOff>120650</xdr:colOff>
      <xdr:row>5</xdr:row>
      <xdr:rowOff>171450</xdr:rowOff>
    </xdr:to>
    <xdr:pic>
      <xdr:nvPicPr>
        <xdr:cNvPr id="90389" name="Picture 2" descr="C:\Users\user\OneDrive\Desktop\Mujib100.png">
          <a:extLst>
            <a:ext uri="{FF2B5EF4-FFF2-40B4-BE49-F238E27FC236}">
              <a16:creationId xmlns:a16="http://schemas.microsoft.com/office/drawing/2014/main" id="{3ADE50B5-EDC6-0EC9-61C0-7E8E3B5FE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10600" y="476250"/>
          <a:ext cx="13144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139700</xdr:colOff>
          <xdr:row>2</xdr:row>
          <xdr:rowOff>317500</xdr:rowOff>
        </xdr:from>
        <xdr:to>
          <xdr:col>23</xdr:col>
          <xdr:colOff>69850</xdr:colOff>
          <xdr:row>5</xdr:row>
          <xdr:rowOff>171450</xdr:rowOff>
        </xdr:to>
        <xdr:sp macro="" textlink="">
          <xdr:nvSpPr>
            <xdr:cNvPr id="90121" name="Object 9" hidden="1">
              <a:extLst>
                <a:ext uri="{63B3BB69-23CF-44E3-9099-C40C66FF867C}">
                  <a14:compatExt spid="_x0000_s90121"/>
                </a:ext>
                <a:ext uri="{FF2B5EF4-FFF2-40B4-BE49-F238E27FC236}">
                  <a16:creationId xmlns:a16="http://schemas.microsoft.com/office/drawing/2014/main" id="{0FBA44CD-3C59-5FCF-158C-3D51D129A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1676400</xdr:colOff>
      <xdr:row>46</xdr:row>
      <xdr:rowOff>19050</xdr:rowOff>
    </xdr:from>
    <xdr:to>
      <xdr:col>1</xdr:col>
      <xdr:colOff>50800</xdr:colOff>
      <xdr:row>48</xdr:row>
      <xdr:rowOff>38100</xdr:rowOff>
    </xdr:to>
    <xdr:sp macro="" textlink="">
      <xdr:nvSpPr>
        <xdr:cNvPr id="90390" name="AutoShape 4">
          <a:extLst>
            <a:ext uri="{FF2B5EF4-FFF2-40B4-BE49-F238E27FC236}">
              <a16:creationId xmlns:a16="http://schemas.microsoft.com/office/drawing/2014/main" id="{2E537997-2F5A-52A1-09DD-CC8A74B5DBEA}"/>
            </a:ext>
          </a:extLst>
        </xdr:cNvPr>
        <xdr:cNvSpPr>
          <a:spLocks/>
        </xdr:cNvSpPr>
      </xdr:nvSpPr>
      <xdr:spPr bwMode="auto">
        <a:xfrm>
          <a:off x="1085850" y="164084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266700</xdr:colOff>
      <xdr:row>45</xdr:row>
      <xdr:rowOff>31750</xdr:rowOff>
    </xdr:from>
    <xdr:to>
      <xdr:col>27</xdr:col>
      <xdr:colOff>57150</xdr:colOff>
      <xdr:row>49</xdr:row>
      <xdr:rowOff>12700</xdr:rowOff>
    </xdr:to>
    <xdr:sp macro="" textlink="">
      <xdr:nvSpPr>
        <xdr:cNvPr id="90391" name="AutoShape 5">
          <a:extLst>
            <a:ext uri="{FF2B5EF4-FFF2-40B4-BE49-F238E27FC236}">
              <a16:creationId xmlns:a16="http://schemas.microsoft.com/office/drawing/2014/main" id="{2B239F60-AF35-2517-EA57-61F67601DBCC}"/>
            </a:ext>
          </a:extLst>
        </xdr:cNvPr>
        <xdr:cNvSpPr>
          <a:spLocks/>
        </xdr:cNvSpPr>
      </xdr:nvSpPr>
      <xdr:spPr bwMode="auto">
        <a:xfrm>
          <a:off x="11430000" y="16192500"/>
          <a:ext cx="88900" cy="895350"/>
        </a:xfrm>
        <a:prstGeom prst="leftBrace">
          <a:avLst>
            <a:gd name="adj1" fmla="val 8392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187</xdr:row>
      <xdr:rowOff>19050</xdr:rowOff>
    </xdr:from>
    <xdr:to>
      <xdr:col>1</xdr:col>
      <xdr:colOff>50800</xdr:colOff>
      <xdr:row>189</xdr:row>
      <xdr:rowOff>38100</xdr:rowOff>
    </xdr:to>
    <xdr:sp macro="" textlink="">
      <xdr:nvSpPr>
        <xdr:cNvPr id="91338" name="AutoShape 52">
          <a:extLst>
            <a:ext uri="{FF2B5EF4-FFF2-40B4-BE49-F238E27FC236}">
              <a16:creationId xmlns:a16="http://schemas.microsoft.com/office/drawing/2014/main" id="{0B579F28-92B6-B2E6-E621-B54994D9CAFB}"/>
            </a:ext>
          </a:extLst>
        </xdr:cNvPr>
        <xdr:cNvSpPr>
          <a:spLocks/>
        </xdr:cNvSpPr>
      </xdr:nvSpPr>
      <xdr:spPr bwMode="auto">
        <a:xfrm>
          <a:off x="1016000" y="863409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273050</xdr:colOff>
      <xdr:row>186</xdr:row>
      <xdr:rowOff>31750</xdr:rowOff>
    </xdr:from>
    <xdr:to>
      <xdr:col>27</xdr:col>
      <xdr:colOff>69850</xdr:colOff>
      <xdr:row>190</xdr:row>
      <xdr:rowOff>12700</xdr:rowOff>
    </xdr:to>
    <xdr:sp macro="" textlink="">
      <xdr:nvSpPr>
        <xdr:cNvPr id="91339" name="AutoShape 53">
          <a:extLst>
            <a:ext uri="{FF2B5EF4-FFF2-40B4-BE49-F238E27FC236}">
              <a16:creationId xmlns:a16="http://schemas.microsoft.com/office/drawing/2014/main" id="{60A39B95-B633-FE2B-B836-AD5D36C05444}"/>
            </a:ext>
          </a:extLst>
        </xdr:cNvPr>
        <xdr:cNvSpPr>
          <a:spLocks/>
        </xdr:cNvSpPr>
      </xdr:nvSpPr>
      <xdr:spPr bwMode="auto">
        <a:xfrm>
          <a:off x="13233400" y="86125050"/>
          <a:ext cx="127000" cy="895350"/>
        </a:xfrm>
        <a:prstGeom prst="leftBrace">
          <a:avLst>
            <a:gd name="adj1" fmla="val 58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21</xdr:col>
      <xdr:colOff>273050</xdr:colOff>
      <xdr:row>186</xdr:row>
      <xdr:rowOff>31750</xdr:rowOff>
    </xdr:from>
    <xdr:to>
      <xdr:col>22</xdr:col>
      <xdr:colOff>69850</xdr:colOff>
      <xdr:row>190</xdr:row>
      <xdr:rowOff>12700</xdr:rowOff>
    </xdr:to>
    <xdr:sp macro="" textlink="">
      <xdr:nvSpPr>
        <xdr:cNvPr id="91340" name="AutoShape 53">
          <a:extLst>
            <a:ext uri="{FF2B5EF4-FFF2-40B4-BE49-F238E27FC236}">
              <a16:creationId xmlns:a16="http://schemas.microsoft.com/office/drawing/2014/main" id="{9EB5D025-5D3E-AC27-C413-9FCDDA2C6E40}"/>
            </a:ext>
          </a:extLst>
        </xdr:cNvPr>
        <xdr:cNvSpPr>
          <a:spLocks/>
        </xdr:cNvSpPr>
      </xdr:nvSpPr>
      <xdr:spPr bwMode="auto">
        <a:xfrm>
          <a:off x="11582400" y="86125050"/>
          <a:ext cx="127000" cy="895350"/>
        </a:xfrm>
        <a:prstGeom prst="leftBrace">
          <a:avLst>
            <a:gd name="adj1" fmla="val 58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41</xdr:col>
          <xdr:colOff>50800</xdr:colOff>
          <xdr:row>2</xdr:row>
          <xdr:rowOff>44450</xdr:rowOff>
        </xdr:from>
        <xdr:to>
          <xdr:col>42</xdr:col>
          <xdr:colOff>292100</xdr:colOff>
          <xdr:row>4</xdr:row>
          <xdr:rowOff>95250</xdr:rowOff>
        </xdr:to>
        <xdr:sp macro="" textlink="">
          <xdr:nvSpPr>
            <xdr:cNvPr id="91157" name="Object 21" hidden="1">
              <a:extLst>
                <a:ext uri="{63B3BB69-23CF-44E3-9099-C40C66FF867C}">
                  <a14:compatExt spid="_x0000_s91157"/>
                </a:ext>
                <a:ext uri="{FF2B5EF4-FFF2-40B4-BE49-F238E27FC236}">
                  <a16:creationId xmlns:a16="http://schemas.microsoft.com/office/drawing/2014/main" id="{FD91F587-637A-1478-E478-1C3C86B1F6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48</xdr:row>
      <xdr:rowOff>19050</xdr:rowOff>
    </xdr:from>
    <xdr:to>
      <xdr:col>1</xdr:col>
      <xdr:colOff>50800</xdr:colOff>
      <xdr:row>50</xdr:row>
      <xdr:rowOff>38100</xdr:rowOff>
    </xdr:to>
    <xdr:sp macro="" textlink="">
      <xdr:nvSpPr>
        <xdr:cNvPr id="292865" name="AutoShape 52">
          <a:extLst>
            <a:ext uri="{FF2B5EF4-FFF2-40B4-BE49-F238E27FC236}">
              <a16:creationId xmlns:a16="http://schemas.microsoft.com/office/drawing/2014/main" id="{27D417C1-43D8-AD97-8018-033A928B7013}"/>
            </a:ext>
          </a:extLst>
        </xdr:cNvPr>
        <xdr:cNvSpPr>
          <a:spLocks/>
        </xdr:cNvSpPr>
      </xdr:nvSpPr>
      <xdr:spPr bwMode="auto">
        <a:xfrm>
          <a:off x="1016000" y="166116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273050</xdr:colOff>
      <xdr:row>47</xdr:row>
      <xdr:rowOff>31750</xdr:rowOff>
    </xdr:from>
    <xdr:to>
      <xdr:col>27</xdr:col>
      <xdr:colOff>69850</xdr:colOff>
      <xdr:row>51</xdr:row>
      <xdr:rowOff>12700</xdr:rowOff>
    </xdr:to>
    <xdr:sp macro="" textlink="">
      <xdr:nvSpPr>
        <xdr:cNvPr id="292866" name="AutoShape 53">
          <a:extLst>
            <a:ext uri="{FF2B5EF4-FFF2-40B4-BE49-F238E27FC236}">
              <a16:creationId xmlns:a16="http://schemas.microsoft.com/office/drawing/2014/main" id="{2CF69DAF-2A32-7433-EBC9-F40EE0ACE972}"/>
            </a:ext>
          </a:extLst>
        </xdr:cNvPr>
        <xdr:cNvSpPr>
          <a:spLocks/>
        </xdr:cNvSpPr>
      </xdr:nvSpPr>
      <xdr:spPr bwMode="auto">
        <a:xfrm>
          <a:off x="13233400" y="16395700"/>
          <a:ext cx="127000" cy="895350"/>
        </a:xfrm>
        <a:prstGeom prst="leftBrace">
          <a:avLst>
            <a:gd name="adj1" fmla="val 58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38100</xdr:colOff>
      <xdr:row>2</xdr:row>
      <xdr:rowOff>0</xdr:rowOff>
    </xdr:from>
    <xdr:to>
      <xdr:col>7</xdr:col>
      <xdr:colOff>298450</xdr:colOff>
      <xdr:row>4</xdr:row>
      <xdr:rowOff>107950</xdr:rowOff>
    </xdr:to>
    <xdr:pic>
      <xdr:nvPicPr>
        <xdr:cNvPr id="292867" name="Picture 1" descr="C:\Users\user\OneDrive\Desktop\DU-100-Logo.png">
          <a:extLst>
            <a:ext uri="{FF2B5EF4-FFF2-40B4-BE49-F238E27FC236}">
              <a16:creationId xmlns:a16="http://schemas.microsoft.com/office/drawing/2014/main" id="{0E7A18C9-77E7-DCDA-E56C-3252F0439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0500" y="381000"/>
          <a:ext cx="9588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56</xdr:col>
      <xdr:colOff>0</xdr:colOff>
      <xdr:row>2</xdr:row>
      <xdr:rowOff>0</xdr:rowOff>
    </xdr:from>
    <xdr:to>
      <xdr:col>59</xdr:col>
      <xdr:colOff>209550</xdr:colOff>
      <xdr:row>5</xdr:row>
      <xdr:rowOff>120650</xdr:rowOff>
    </xdr:to>
    <xdr:pic>
      <xdr:nvPicPr>
        <xdr:cNvPr id="292868" name="Picture 2" descr="C:\Users\user\OneDrive\Desktop\Mujib100.png">
          <a:extLst>
            <a:ext uri="{FF2B5EF4-FFF2-40B4-BE49-F238E27FC236}">
              <a16:creationId xmlns:a16="http://schemas.microsoft.com/office/drawing/2014/main" id="{A46F2DCB-3D3C-0254-E991-8784DDC26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6350" y="381000"/>
          <a:ext cx="1200150" cy="793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190500</xdr:colOff>
          <xdr:row>4</xdr:row>
          <xdr:rowOff>69850</xdr:rowOff>
        </xdr:from>
        <xdr:to>
          <xdr:col>35</xdr:col>
          <xdr:colOff>101600</xdr:colOff>
          <xdr:row>7</xdr:row>
          <xdr:rowOff>25400</xdr:rowOff>
        </xdr:to>
        <xdr:sp macro="" textlink="">
          <xdr:nvSpPr>
            <xdr:cNvPr id="292869" name="Object 5" hidden="1">
              <a:extLst>
                <a:ext uri="{63B3BB69-23CF-44E3-9099-C40C66FF867C}">
                  <a14:compatExt spid="_x0000_s292869"/>
                </a:ext>
                <a:ext uri="{FF2B5EF4-FFF2-40B4-BE49-F238E27FC236}">
                  <a16:creationId xmlns:a16="http://schemas.microsoft.com/office/drawing/2014/main" id="{B4047FBA-72C6-3EFF-91F1-819B769AC6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48</xdr:row>
      <xdr:rowOff>19050</xdr:rowOff>
    </xdr:from>
    <xdr:to>
      <xdr:col>1</xdr:col>
      <xdr:colOff>50800</xdr:colOff>
      <xdr:row>50</xdr:row>
      <xdr:rowOff>38100</xdr:rowOff>
    </xdr:to>
    <xdr:sp macro="" textlink="">
      <xdr:nvSpPr>
        <xdr:cNvPr id="267299" name="AutoShape 52">
          <a:extLst>
            <a:ext uri="{FF2B5EF4-FFF2-40B4-BE49-F238E27FC236}">
              <a16:creationId xmlns:a16="http://schemas.microsoft.com/office/drawing/2014/main" id="{673B89B3-F845-E54C-67A8-86B88579E976}"/>
            </a:ext>
          </a:extLst>
        </xdr:cNvPr>
        <xdr:cNvSpPr>
          <a:spLocks/>
        </xdr:cNvSpPr>
      </xdr:nvSpPr>
      <xdr:spPr bwMode="auto">
        <a:xfrm>
          <a:off x="1016000" y="166116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273050</xdr:colOff>
      <xdr:row>47</xdr:row>
      <xdr:rowOff>31750</xdr:rowOff>
    </xdr:from>
    <xdr:to>
      <xdr:col>27</xdr:col>
      <xdr:colOff>69850</xdr:colOff>
      <xdr:row>51</xdr:row>
      <xdr:rowOff>12700</xdr:rowOff>
    </xdr:to>
    <xdr:sp macro="" textlink="">
      <xdr:nvSpPr>
        <xdr:cNvPr id="267300" name="AutoShape 53">
          <a:extLst>
            <a:ext uri="{FF2B5EF4-FFF2-40B4-BE49-F238E27FC236}">
              <a16:creationId xmlns:a16="http://schemas.microsoft.com/office/drawing/2014/main" id="{E6CB3AD7-5413-E6F7-C9CD-49ADACED1D1C}"/>
            </a:ext>
          </a:extLst>
        </xdr:cNvPr>
        <xdr:cNvSpPr>
          <a:spLocks/>
        </xdr:cNvSpPr>
      </xdr:nvSpPr>
      <xdr:spPr bwMode="auto">
        <a:xfrm>
          <a:off x="13233400" y="16395700"/>
          <a:ext cx="127000" cy="895350"/>
        </a:xfrm>
        <a:prstGeom prst="leftBrace">
          <a:avLst>
            <a:gd name="adj1" fmla="val 58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38100</xdr:colOff>
      <xdr:row>2</xdr:row>
      <xdr:rowOff>0</xdr:rowOff>
    </xdr:from>
    <xdr:to>
      <xdr:col>7</xdr:col>
      <xdr:colOff>298450</xdr:colOff>
      <xdr:row>4</xdr:row>
      <xdr:rowOff>107950</xdr:rowOff>
    </xdr:to>
    <xdr:pic>
      <xdr:nvPicPr>
        <xdr:cNvPr id="267301" name="Picture 1" descr="C:\Users\user\OneDrive\Desktop\DU-100-Logo.png">
          <a:extLst>
            <a:ext uri="{FF2B5EF4-FFF2-40B4-BE49-F238E27FC236}">
              <a16:creationId xmlns:a16="http://schemas.microsoft.com/office/drawing/2014/main" id="{54DFCAF7-4500-9BB0-36B5-285809E1D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0500" y="381000"/>
          <a:ext cx="9588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56</xdr:col>
      <xdr:colOff>0</xdr:colOff>
      <xdr:row>2</xdr:row>
      <xdr:rowOff>0</xdr:rowOff>
    </xdr:from>
    <xdr:to>
      <xdr:col>59</xdr:col>
      <xdr:colOff>209550</xdr:colOff>
      <xdr:row>5</xdr:row>
      <xdr:rowOff>120650</xdr:rowOff>
    </xdr:to>
    <xdr:pic>
      <xdr:nvPicPr>
        <xdr:cNvPr id="267302" name="Picture 2" descr="C:\Users\user\OneDrive\Desktop\Mujib100.png">
          <a:extLst>
            <a:ext uri="{FF2B5EF4-FFF2-40B4-BE49-F238E27FC236}">
              <a16:creationId xmlns:a16="http://schemas.microsoft.com/office/drawing/2014/main" id="{17817942-4157-C3DE-B2BA-AF2B9E1E4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6350" y="381000"/>
          <a:ext cx="1200150" cy="793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190500</xdr:colOff>
          <xdr:row>4</xdr:row>
          <xdr:rowOff>69850</xdr:rowOff>
        </xdr:from>
        <xdr:to>
          <xdr:col>35</xdr:col>
          <xdr:colOff>101600</xdr:colOff>
          <xdr:row>7</xdr:row>
          <xdr:rowOff>25400</xdr:rowOff>
        </xdr:to>
        <xdr:sp macro="" textlink="">
          <xdr:nvSpPr>
            <xdr:cNvPr id="267268" name="Object 4" hidden="1">
              <a:extLst>
                <a:ext uri="{63B3BB69-23CF-44E3-9099-C40C66FF867C}">
                  <a14:compatExt spid="_x0000_s267268"/>
                </a:ext>
                <a:ext uri="{FF2B5EF4-FFF2-40B4-BE49-F238E27FC236}">
                  <a16:creationId xmlns:a16="http://schemas.microsoft.com/office/drawing/2014/main" id="{828CA2F1-22B4-2C01-53E7-ECCABCC881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177800</xdr:colOff>
      <xdr:row>0</xdr:row>
      <xdr:rowOff>0</xdr:rowOff>
    </xdr:from>
    <xdr:to>
      <xdr:col>51</xdr:col>
      <xdr:colOff>0</xdr:colOff>
      <xdr:row>0</xdr:row>
      <xdr:rowOff>0</xdr:rowOff>
    </xdr:to>
    <xdr:pic>
      <xdr:nvPicPr>
        <xdr:cNvPr id="285747" name="Picture 1">
          <a:extLst>
            <a:ext uri="{FF2B5EF4-FFF2-40B4-BE49-F238E27FC236}">
              <a16:creationId xmlns:a16="http://schemas.microsoft.com/office/drawing/2014/main" id="{F848EE8E-AC2B-E0CC-F658-21B6D5AA2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0" y="0"/>
          <a:ext cx="152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85748" name="AutoShape 2">
          <a:extLst>
            <a:ext uri="{FF2B5EF4-FFF2-40B4-BE49-F238E27FC236}">
              <a16:creationId xmlns:a16="http://schemas.microsoft.com/office/drawing/2014/main" id="{BFC2FEA5-3F80-C15D-CF42-583BB498D918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85749" name="AutoShape 3">
          <a:extLst>
            <a:ext uri="{FF2B5EF4-FFF2-40B4-BE49-F238E27FC236}">
              <a16:creationId xmlns:a16="http://schemas.microsoft.com/office/drawing/2014/main" id="{B2D238C2-A934-46EA-BDE5-F97A1B92BBB9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85750" name="AutoShape 4">
          <a:extLst>
            <a:ext uri="{FF2B5EF4-FFF2-40B4-BE49-F238E27FC236}">
              <a16:creationId xmlns:a16="http://schemas.microsoft.com/office/drawing/2014/main" id="{A226AD89-CBE4-8564-88D6-B312245D6470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85751" name="AutoShape 5">
          <a:extLst>
            <a:ext uri="{FF2B5EF4-FFF2-40B4-BE49-F238E27FC236}">
              <a16:creationId xmlns:a16="http://schemas.microsoft.com/office/drawing/2014/main" id="{30F4B804-5995-768D-6F9D-D5479CD9415B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85752" name="AutoShape 6">
          <a:extLst>
            <a:ext uri="{FF2B5EF4-FFF2-40B4-BE49-F238E27FC236}">
              <a16:creationId xmlns:a16="http://schemas.microsoft.com/office/drawing/2014/main" id="{4468DD10-972F-E676-4806-DB887874C0C3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85753" name="AutoShape 7">
          <a:extLst>
            <a:ext uri="{FF2B5EF4-FFF2-40B4-BE49-F238E27FC236}">
              <a16:creationId xmlns:a16="http://schemas.microsoft.com/office/drawing/2014/main" id="{97E8C70F-BE76-D9A4-C22E-0DABE3541D73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85754" name="AutoShape 8">
          <a:extLst>
            <a:ext uri="{FF2B5EF4-FFF2-40B4-BE49-F238E27FC236}">
              <a16:creationId xmlns:a16="http://schemas.microsoft.com/office/drawing/2014/main" id="{CC8222A7-8AE6-CD71-4D1A-3A8C4AB69085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85755" name="AutoShape 9">
          <a:extLst>
            <a:ext uri="{FF2B5EF4-FFF2-40B4-BE49-F238E27FC236}">
              <a16:creationId xmlns:a16="http://schemas.microsoft.com/office/drawing/2014/main" id="{6504CC4D-E2B7-BEE5-45B5-E984D1DF11C9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85756" name="AutoShape 10">
          <a:extLst>
            <a:ext uri="{FF2B5EF4-FFF2-40B4-BE49-F238E27FC236}">
              <a16:creationId xmlns:a16="http://schemas.microsoft.com/office/drawing/2014/main" id="{C8DDF611-B7EC-B8B1-6F8E-66D5D9B8F9D7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85757" name="AutoShape 11">
          <a:extLst>
            <a:ext uri="{FF2B5EF4-FFF2-40B4-BE49-F238E27FC236}">
              <a16:creationId xmlns:a16="http://schemas.microsoft.com/office/drawing/2014/main" id="{A4D6D987-2930-BC5F-0277-ACA76C8889F4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85758" name="AutoShape 12">
          <a:extLst>
            <a:ext uri="{FF2B5EF4-FFF2-40B4-BE49-F238E27FC236}">
              <a16:creationId xmlns:a16="http://schemas.microsoft.com/office/drawing/2014/main" id="{A751852F-6C6D-A43A-64FC-C69E73B0FA42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85759" name="AutoShape 13">
          <a:extLst>
            <a:ext uri="{FF2B5EF4-FFF2-40B4-BE49-F238E27FC236}">
              <a16:creationId xmlns:a16="http://schemas.microsoft.com/office/drawing/2014/main" id="{0EF7265A-E04C-CA32-DAC5-51DC70F137D1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85760" name="AutoShape 14">
          <a:extLst>
            <a:ext uri="{FF2B5EF4-FFF2-40B4-BE49-F238E27FC236}">
              <a16:creationId xmlns:a16="http://schemas.microsoft.com/office/drawing/2014/main" id="{19CEFA8C-5202-B891-BC8F-AF06638B6433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85761" name="AutoShape 15">
          <a:extLst>
            <a:ext uri="{FF2B5EF4-FFF2-40B4-BE49-F238E27FC236}">
              <a16:creationId xmlns:a16="http://schemas.microsoft.com/office/drawing/2014/main" id="{88B0F81E-7832-1C08-1829-BE5CD8F17ED5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177800</xdr:colOff>
      <xdr:row>0</xdr:row>
      <xdr:rowOff>0</xdr:rowOff>
    </xdr:from>
    <xdr:to>
      <xdr:col>12</xdr:col>
      <xdr:colOff>330200</xdr:colOff>
      <xdr:row>0</xdr:row>
      <xdr:rowOff>0</xdr:rowOff>
    </xdr:to>
    <xdr:pic>
      <xdr:nvPicPr>
        <xdr:cNvPr id="285762" name="Picture 24">
          <a:extLst>
            <a:ext uri="{FF2B5EF4-FFF2-40B4-BE49-F238E27FC236}">
              <a16:creationId xmlns:a16="http://schemas.microsoft.com/office/drawing/2014/main" id="{B7D6143D-BE15-737B-3180-44FDD886E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0"/>
          <a:ext cx="1473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177800</xdr:colOff>
      <xdr:row>0</xdr:row>
      <xdr:rowOff>0</xdr:rowOff>
    </xdr:from>
    <xdr:to>
      <xdr:col>17</xdr:col>
      <xdr:colOff>330200</xdr:colOff>
      <xdr:row>0</xdr:row>
      <xdr:rowOff>0</xdr:rowOff>
    </xdr:to>
    <xdr:pic>
      <xdr:nvPicPr>
        <xdr:cNvPr id="285763" name="Picture 25">
          <a:extLst>
            <a:ext uri="{FF2B5EF4-FFF2-40B4-BE49-F238E27FC236}">
              <a16:creationId xmlns:a16="http://schemas.microsoft.com/office/drawing/2014/main" id="{D121F5FD-1D14-897E-3F3C-C0C5B7A81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850" y="0"/>
          <a:ext cx="1473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85764" name="AutoShape 26">
          <a:extLst>
            <a:ext uri="{FF2B5EF4-FFF2-40B4-BE49-F238E27FC236}">
              <a16:creationId xmlns:a16="http://schemas.microsoft.com/office/drawing/2014/main" id="{8F36DB48-A91F-13C4-FED7-503E896F8B08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85765" name="AutoShape 27">
          <a:extLst>
            <a:ext uri="{FF2B5EF4-FFF2-40B4-BE49-F238E27FC236}">
              <a16:creationId xmlns:a16="http://schemas.microsoft.com/office/drawing/2014/main" id="{8791CC58-1211-5215-B62F-D69327CD72C1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85766" name="AutoShape 28">
          <a:extLst>
            <a:ext uri="{FF2B5EF4-FFF2-40B4-BE49-F238E27FC236}">
              <a16:creationId xmlns:a16="http://schemas.microsoft.com/office/drawing/2014/main" id="{0E3F1BA6-A095-4506-65D0-54482874561C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85767" name="AutoShape 29">
          <a:extLst>
            <a:ext uri="{FF2B5EF4-FFF2-40B4-BE49-F238E27FC236}">
              <a16:creationId xmlns:a16="http://schemas.microsoft.com/office/drawing/2014/main" id="{2D377CC3-FD85-2DCA-AA66-1380FB367BC4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85768" name="AutoShape 30">
          <a:extLst>
            <a:ext uri="{FF2B5EF4-FFF2-40B4-BE49-F238E27FC236}">
              <a16:creationId xmlns:a16="http://schemas.microsoft.com/office/drawing/2014/main" id="{25C35144-DE21-12A7-89F0-9D0E6AB750DE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85769" name="AutoShape 31">
          <a:extLst>
            <a:ext uri="{FF2B5EF4-FFF2-40B4-BE49-F238E27FC236}">
              <a16:creationId xmlns:a16="http://schemas.microsoft.com/office/drawing/2014/main" id="{34A35AF1-C093-05B6-4956-DC5FE31B2A7C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85770" name="AutoShape 32">
          <a:extLst>
            <a:ext uri="{FF2B5EF4-FFF2-40B4-BE49-F238E27FC236}">
              <a16:creationId xmlns:a16="http://schemas.microsoft.com/office/drawing/2014/main" id="{22467FC5-99AD-6FA5-5AC6-7F125906A316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49</xdr:col>
      <xdr:colOff>177800</xdr:colOff>
      <xdr:row>0</xdr:row>
      <xdr:rowOff>0</xdr:rowOff>
    </xdr:from>
    <xdr:to>
      <xdr:col>50</xdr:col>
      <xdr:colOff>0</xdr:colOff>
      <xdr:row>0</xdr:row>
      <xdr:rowOff>0</xdr:rowOff>
    </xdr:to>
    <xdr:pic>
      <xdr:nvPicPr>
        <xdr:cNvPr id="285771" name="Picture 46">
          <a:extLst>
            <a:ext uri="{FF2B5EF4-FFF2-40B4-BE49-F238E27FC236}">
              <a16:creationId xmlns:a16="http://schemas.microsoft.com/office/drawing/2014/main" id="{7E1CC1BA-01BA-1FB7-4F1A-E5231E656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0050" y="0"/>
          <a:ext cx="152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85772" name="AutoShape 50">
          <a:extLst>
            <a:ext uri="{FF2B5EF4-FFF2-40B4-BE49-F238E27FC236}">
              <a16:creationId xmlns:a16="http://schemas.microsoft.com/office/drawing/2014/main" id="{3F2AB44C-5285-3D7F-4DFB-928B6D259A2F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85773" name="AutoShape 51">
          <a:extLst>
            <a:ext uri="{FF2B5EF4-FFF2-40B4-BE49-F238E27FC236}">
              <a16:creationId xmlns:a16="http://schemas.microsoft.com/office/drawing/2014/main" id="{F078331B-E073-F23A-0CE1-9C7CF1533166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85774" name="AutoShape 52">
          <a:extLst>
            <a:ext uri="{FF2B5EF4-FFF2-40B4-BE49-F238E27FC236}">
              <a16:creationId xmlns:a16="http://schemas.microsoft.com/office/drawing/2014/main" id="{EBA152B7-34C6-1ED9-74C5-15C71D2492E2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85775" name="AutoShape 53">
          <a:extLst>
            <a:ext uri="{FF2B5EF4-FFF2-40B4-BE49-F238E27FC236}">
              <a16:creationId xmlns:a16="http://schemas.microsoft.com/office/drawing/2014/main" id="{29388E33-62AA-40E5-0E97-6672E4D487FC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85776" name="AutoShape 54">
          <a:extLst>
            <a:ext uri="{FF2B5EF4-FFF2-40B4-BE49-F238E27FC236}">
              <a16:creationId xmlns:a16="http://schemas.microsoft.com/office/drawing/2014/main" id="{CF0FC528-95A7-C91E-E76B-C36848B9157B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85777" name="AutoShape 55">
          <a:extLst>
            <a:ext uri="{FF2B5EF4-FFF2-40B4-BE49-F238E27FC236}">
              <a16:creationId xmlns:a16="http://schemas.microsoft.com/office/drawing/2014/main" id="{6F78E43B-98F4-5445-9F5A-94A84925E937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85778" name="AutoShape 56">
          <a:extLst>
            <a:ext uri="{FF2B5EF4-FFF2-40B4-BE49-F238E27FC236}">
              <a16:creationId xmlns:a16="http://schemas.microsoft.com/office/drawing/2014/main" id="{BDACE615-9341-DE2D-3281-BF6384F8F79A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66</xdr:row>
      <xdr:rowOff>0</xdr:rowOff>
    </xdr:from>
    <xdr:to>
      <xdr:col>29</xdr:col>
      <xdr:colOff>57150</xdr:colOff>
      <xdr:row>66</xdr:row>
      <xdr:rowOff>0</xdr:rowOff>
    </xdr:to>
    <xdr:sp macro="" textlink="">
      <xdr:nvSpPr>
        <xdr:cNvPr id="285779" name="AutoShape 58">
          <a:extLst>
            <a:ext uri="{FF2B5EF4-FFF2-40B4-BE49-F238E27FC236}">
              <a16:creationId xmlns:a16="http://schemas.microsoft.com/office/drawing/2014/main" id="{5D448123-525D-48D1-5057-8DB6866E28CE}"/>
            </a:ext>
          </a:extLst>
        </xdr:cNvPr>
        <xdr:cNvSpPr>
          <a:spLocks/>
        </xdr:cNvSpPr>
      </xdr:nvSpPr>
      <xdr:spPr bwMode="auto">
        <a:xfrm>
          <a:off x="13919200" y="2594610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86</xdr:row>
      <xdr:rowOff>0</xdr:rowOff>
    </xdr:from>
    <xdr:to>
      <xdr:col>29</xdr:col>
      <xdr:colOff>57150</xdr:colOff>
      <xdr:row>86</xdr:row>
      <xdr:rowOff>0</xdr:rowOff>
    </xdr:to>
    <xdr:sp macro="" textlink="">
      <xdr:nvSpPr>
        <xdr:cNvPr id="285780" name="AutoShape 60">
          <a:extLst>
            <a:ext uri="{FF2B5EF4-FFF2-40B4-BE49-F238E27FC236}">
              <a16:creationId xmlns:a16="http://schemas.microsoft.com/office/drawing/2014/main" id="{B8B1A63B-1749-A4BC-3A10-04DC043FD9B3}"/>
            </a:ext>
          </a:extLst>
        </xdr:cNvPr>
        <xdr:cNvSpPr>
          <a:spLocks/>
        </xdr:cNvSpPr>
      </xdr:nvSpPr>
      <xdr:spPr bwMode="auto">
        <a:xfrm>
          <a:off x="13919200" y="3597910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109</xdr:row>
      <xdr:rowOff>19050</xdr:rowOff>
    </xdr:from>
    <xdr:to>
      <xdr:col>1</xdr:col>
      <xdr:colOff>50800</xdr:colOff>
      <xdr:row>111</xdr:row>
      <xdr:rowOff>38100</xdr:rowOff>
    </xdr:to>
    <xdr:sp macro="" textlink="">
      <xdr:nvSpPr>
        <xdr:cNvPr id="285781" name="AutoShape 59">
          <a:extLst>
            <a:ext uri="{FF2B5EF4-FFF2-40B4-BE49-F238E27FC236}">
              <a16:creationId xmlns:a16="http://schemas.microsoft.com/office/drawing/2014/main" id="{8BF6C908-B203-27FD-00A7-F406384889C0}"/>
            </a:ext>
          </a:extLst>
        </xdr:cNvPr>
        <xdr:cNvSpPr>
          <a:spLocks/>
        </xdr:cNvSpPr>
      </xdr:nvSpPr>
      <xdr:spPr bwMode="auto">
        <a:xfrm>
          <a:off x="1098550" y="469900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108</xdr:row>
      <xdr:rowOff>31750</xdr:rowOff>
    </xdr:from>
    <xdr:to>
      <xdr:col>29</xdr:col>
      <xdr:colOff>57150</xdr:colOff>
      <xdr:row>111</xdr:row>
      <xdr:rowOff>203200</xdr:rowOff>
    </xdr:to>
    <xdr:sp macro="" textlink="">
      <xdr:nvSpPr>
        <xdr:cNvPr id="285782" name="AutoShape 60">
          <a:extLst>
            <a:ext uri="{FF2B5EF4-FFF2-40B4-BE49-F238E27FC236}">
              <a16:creationId xmlns:a16="http://schemas.microsoft.com/office/drawing/2014/main" id="{18821B36-EFD0-ED85-421D-FB73588E915A}"/>
            </a:ext>
          </a:extLst>
        </xdr:cNvPr>
        <xdr:cNvSpPr>
          <a:spLocks/>
        </xdr:cNvSpPr>
      </xdr:nvSpPr>
      <xdr:spPr bwMode="auto">
        <a:xfrm>
          <a:off x="13919200" y="46774100"/>
          <a:ext cx="76200" cy="857250"/>
        </a:xfrm>
        <a:prstGeom prst="leftBrace">
          <a:avLst>
            <a:gd name="adj1" fmla="val 93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106</xdr:row>
      <xdr:rowOff>0</xdr:rowOff>
    </xdr:from>
    <xdr:to>
      <xdr:col>29</xdr:col>
      <xdr:colOff>57150</xdr:colOff>
      <xdr:row>106</xdr:row>
      <xdr:rowOff>0</xdr:rowOff>
    </xdr:to>
    <xdr:sp macro="" textlink="">
      <xdr:nvSpPr>
        <xdr:cNvPr id="285783" name="AutoShape 60">
          <a:extLst>
            <a:ext uri="{FF2B5EF4-FFF2-40B4-BE49-F238E27FC236}">
              <a16:creationId xmlns:a16="http://schemas.microsoft.com/office/drawing/2014/main" id="{180C754A-F76E-2ED4-9AD9-50D5474A5E9C}"/>
            </a:ext>
          </a:extLst>
        </xdr:cNvPr>
        <xdr:cNvSpPr>
          <a:spLocks/>
        </xdr:cNvSpPr>
      </xdr:nvSpPr>
      <xdr:spPr bwMode="auto">
        <a:xfrm>
          <a:off x="13919200" y="4601210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292100</xdr:colOff>
          <xdr:row>1</xdr:row>
          <xdr:rowOff>107950</xdr:rowOff>
        </xdr:from>
        <xdr:to>
          <xdr:col>36</xdr:col>
          <xdr:colOff>50800</xdr:colOff>
          <xdr:row>2</xdr:row>
          <xdr:rowOff>381000</xdr:rowOff>
        </xdr:to>
        <xdr:sp macro="" textlink="">
          <xdr:nvSpPr>
            <xdr:cNvPr id="194598" name="Object 38" hidden="1">
              <a:extLst>
                <a:ext uri="{63B3BB69-23CF-44E3-9099-C40C66FF867C}">
                  <a14:compatExt spid="_x0000_s194598"/>
                </a:ext>
                <a:ext uri="{FF2B5EF4-FFF2-40B4-BE49-F238E27FC236}">
                  <a16:creationId xmlns:a16="http://schemas.microsoft.com/office/drawing/2014/main" id="{BCC8B1E4-E17B-8E23-9E33-9A07106F24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177800</xdr:colOff>
      <xdr:row>0</xdr:row>
      <xdr:rowOff>0</xdr:rowOff>
    </xdr:from>
    <xdr:to>
      <xdr:col>51</xdr:col>
      <xdr:colOff>0</xdr:colOff>
      <xdr:row>0</xdr:row>
      <xdr:rowOff>0</xdr:rowOff>
    </xdr:to>
    <xdr:pic>
      <xdr:nvPicPr>
        <xdr:cNvPr id="286787" name="Picture 1">
          <a:extLst>
            <a:ext uri="{FF2B5EF4-FFF2-40B4-BE49-F238E27FC236}">
              <a16:creationId xmlns:a16="http://schemas.microsoft.com/office/drawing/2014/main" id="{176A6AD0-3317-9FEC-BF5D-A97363D82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0" y="0"/>
          <a:ext cx="152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86788" name="AutoShape 2">
          <a:extLst>
            <a:ext uri="{FF2B5EF4-FFF2-40B4-BE49-F238E27FC236}">
              <a16:creationId xmlns:a16="http://schemas.microsoft.com/office/drawing/2014/main" id="{A6C5ECFF-404D-9862-19BC-C93AF0DE6DF2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86789" name="AutoShape 3">
          <a:extLst>
            <a:ext uri="{FF2B5EF4-FFF2-40B4-BE49-F238E27FC236}">
              <a16:creationId xmlns:a16="http://schemas.microsoft.com/office/drawing/2014/main" id="{A193F96D-F6D5-0914-5286-EDE5034E8343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86790" name="AutoShape 4">
          <a:extLst>
            <a:ext uri="{FF2B5EF4-FFF2-40B4-BE49-F238E27FC236}">
              <a16:creationId xmlns:a16="http://schemas.microsoft.com/office/drawing/2014/main" id="{90A792AA-004B-9D4A-FCAA-5D181C8EB0B4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86791" name="AutoShape 5">
          <a:extLst>
            <a:ext uri="{FF2B5EF4-FFF2-40B4-BE49-F238E27FC236}">
              <a16:creationId xmlns:a16="http://schemas.microsoft.com/office/drawing/2014/main" id="{4D19B8CB-F463-DED0-618E-685E8B96F53D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86792" name="AutoShape 6">
          <a:extLst>
            <a:ext uri="{FF2B5EF4-FFF2-40B4-BE49-F238E27FC236}">
              <a16:creationId xmlns:a16="http://schemas.microsoft.com/office/drawing/2014/main" id="{7A5F4B1C-3C0A-F21E-AE74-B4627B69A9EC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86793" name="AutoShape 7">
          <a:extLst>
            <a:ext uri="{FF2B5EF4-FFF2-40B4-BE49-F238E27FC236}">
              <a16:creationId xmlns:a16="http://schemas.microsoft.com/office/drawing/2014/main" id="{D4F9E3E2-5504-20A1-80F0-5BB93E74E3B1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86794" name="AutoShape 8">
          <a:extLst>
            <a:ext uri="{FF2B5EF4-FFF2-40B4-BE49-F238E27FC236}">
              <a16:creationId xmlns:a16="http://schemas.microsoft.com/office/drawing/2014/main" id="{30C35EB5-CD0C-918C-D330-66E55D9D18E4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86795" name="AutoShape 9">
          <a:extLst>
            <a:ext uri="{FF2B5EF4-FFF2-40B4-BE49-F238E27FC236}">
              <a16:creationId xmlns:a16="http://schemas.microsoft.com/office/drawing/2014/main" id="{55225646-9886-C5AB-4F69-7442CE667087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86796" name="AutoShape 10">
          <a:extLst>
            <a:ext uri="{FF2B5EF4-FFF2-40B4-BE49-F238E27FC236}">
              <a16:creationId xmlns:a16="http://schemas.microsoft.com/office/drawing/2014/main" id="{9754CFA1-4721-5CB6-9C6F-5D6A9CC37F83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86797" name="AutoShape 11">
          <a:extLst>
            <a:ext uri="{FF2B5EF4-FFF2-40B4-BE49-F238E27FC236}">
              <a16:creationId xmlns:a16="http://schemas.microsoft.com/office/drawing/2014/main" id="{3BD86CBB-57EB-DE5A-EBF8-20266EA1C4EB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86798" name="AutoShape 12">
          <a:extLst>
            <a:ext uri="{FF2B5EF4-FFF2-40B4-BE49-F238E27FC236}">
              <a16:creationId xmlns:a16="http://schemas.microsoft.com/office/drawing/2014/main" id="{5D2CF194-69A7-5306-BEBB-D9A51C712C66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86799" name="AutoShape 13">
          <a:extLst>
            <a:ext uri="{FF2B5EF4-FFF2-40B4-BE49-F238E27FC236}">
              <a16:creationId xmlns:a16="http://schemas.microsoft.com/office/drawing/2014/main" id="{F7893FB6-950B-527A-71A4-C9413B3954D6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86800" name="AutoShape 14">
          <a:extLst>
            <a:ext uri="{FF2B5EF4-FFF2-40B4-BE49-F238E27FC236}">
              <a16:creationId xmlns:a16="http://schemas.microsoft.com/office/drawing/2014/main" id="{7C968B98-9BB7-F2BA-A7D3-7D58C0A5A3D5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86801" name="AutoShape 15">
          <a:extLst>
            <a:ext uri="{FF2B5EF4-FFF2-40B4-BE49-F238E27FC236}">
              <a16:creationId xmlns:a16="http://schemas.microsoft.com/office/drawing/2014/main" id="{19843238-6C72-938E-67A9-DB9B7BA4C90D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177800</xdr:colOff>
      <xdr:row>0</xdr:row>
      <xdr:rowOff>0</xdr:rowOff>
    </xdr:from>
    <xdr:to>
      <xdr:col>12</xdr:col>
      <xdr:colOff>330200</xdr:colOff>
      <xdr:row>0</xdr:row>
      <xdr:rowOff>0</xdr:rowOff>
    </xdr:to>
    <xdr:pic>
      <xdr:nvPicPr>
        <xdr:cNvPr id="286802" name="Picture 24">
          <a:extLst>
            <a:ext uri="{FF2B5EF4-FFF2-40B4-BE49-F238E27FC236}">
              <a16:creationId xmlns:a16="http://schemas.microsoft.com/office/drawing/2014/main" id="{E1F18296-C776-2C02-C363-F1A38251A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0"/>
          <a:ext cx="1473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177800</xdr:colOff>
      <xdr:row>0</xdr:row>
      <xdr:rowOff>0</xdr:rowOff>
    </xdr:from>
    <xdr:to>
      <xdr:col>17</xdr:col>
      <xdr:colOff>330200</xdr:colOff>
      <xdr:row>0</xdr:row>
      <xdr:rowOff>0</xdr:rowOff>
    </xdr:to>
    <xdr:pic>
      <xdr:nvPicPr>
        <xdr:cNvPr id="286803" name="Picture 25">
          <a:extLst>
            <a:ext uri="{FF2B5EF4-FFF2-40B4-BE49-F238E27FC236}">
              <a16:creationId xmlns:a16="http://schemas.microsoft.com/office/drawing/2014/main" id="{69E4D3D5-6C09-C4F7-1DC9-1BEB1A712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850" y="0"/>
          <a:ext cx="1473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86804" name="AutoShape 26">
          <a:extLst>
            <a:ext uri="{FF2B5EF4-FFF2-40B4-BE49-F238E27FC236}">
              <a16:creationId xmlns:a16="http://schemas.microsoft.com/office/drawing/2014/main" id="{831C2302-1B23-6967-543D-C05F2827E6EE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86805" name="AutoShape 27">
          <a:extLst>
            <a:ext uri="{FF2B5EF4-FFF2-40B4-BE49-F238E27FC236}">
              <a16:creationId xmlns:a16="http://schemas.microsoft.com/office/drawing/2014/main" id="{A67160F0-FB3B-515F-C33C-A4869A6F5818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86806" name="AutoShape 28">
          <a:extLst>
            <a:ext uri="{FF2B5EF4-FFF2-40B4-BE49-F238E27FC236}">
              <a16:creationId xmlns:a16="http://schemas.microsoft.com/office/drawing/2014/main" id="{B1EB1C99-038F-4591-27B6-F518ED66CA27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86807" name="AutoShape 29">
          <a:extLst>
            <a:ext uri="{FF2B5EF4-FFF2-40B4-BE49-F238E27FC236}">
              <a16:creationId xmlns:a16="http://schemas.microsoft.com/office/drawing/2014/main" id="{CA804DD6-3A4C-4787-0883-C65F2B7B9AB1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86808" name="AutoShape 30">
          <a:extLst>
            <a:ext uri="{FF2B5EF4-FFF2-40B4-BE49-F238E27FC236}">
              <a16:creationId xmlns:a16="http://schemas.microsoft.com/office/drawing/2014/main" id="{D874163D-3C54-4481-6E43-E9204A0CF5A8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86809" name="AutoShape 31">
          <a:extLst>
            <a:ext uri="{FF2B5EF4-FFF2-40B4-BE49-F238E27FC236}">
              <a16:creationId xmlns:a16="http://schemas.microsoft.com/office/drawing/2014/main" id="{6DC50EAF-6BEA-ACD0-AE54-619E5118A6C6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61</xdr:col>
      <xdr:colOff>0</xdr:colOff>
      <xdr:row>0</xdr:row>
      <xdr:rowOff>0</xdr:rowOff>
    </xdr:from>
    <xdr:to>
      <xdr:col>61</xdr:col>
      <xdr:colOff>0</xdr:colOff>
      <xdr:row>0</xdr:row>
      <xdr:rowOff>0</xdr:rowOff>
    </xdr:to>
    <xdr:sp macro="" textlink="">
      <xdr:nvSpPr>
        <xdr:cNvPr id="286810" name="AutoShape 32">
          <a:extLst>
            <a:ext uri="{FF2B5EF4-FFF2-40B4-BE49-F238E27FC236}">
              <a16:creationId xmlns:a16="http://schemas.microsoft.com/office/drawing/2014/main" id="{A941210D-01A2-E157-0FAB-859BAA16F83C}"/>
            </a:ext>
          </a:extLst>
        </xdr:cNvPr>
        <xdr:cNvSpPr>
          <a:spLocks/>
        </xdr:cNvSpPr>
      </xdr:nvSpPr>
      <xdr:spPr bwMode="auto">
        <a:xfrm>
          <a:off x="245046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49</xdr:col>
      <xdr:colOff>177800</xdr:colOff>
      <xdr:row>0</xdr:row>
      <xdr:rowOff>0</xdr:rowOff>
    </xdr:from>
    <xdr:to>
      <xdr:col>50</xdr:col>
      <xdr:colOff>0</xdr:colOff>
      <xdr:row>0</xdr:row>
      <xdr:rowOff>0</xdr:rowOff>
    </xdr:to>
    <xdr:pic>
      <xdr:nvPicPr>
        <xdr:cNvPr id="286811" name="Picture 46">
          <a:extLst>
            <a:ext uri="{FF2B5EF4-FFF2-40B4-BE49-F238E27FC236}">
              <a16:creationId xmlns:a16="http://schemas.microsoft.com/office/drawing/2014/main" id="{FDF053CE-5554-D825-1C5A-B3E432123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0050" y="0"/>
          <a:ext cx="152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86812" name="AutoShape 50">
          <a:extLst>
            <a:ext uri="{FF2B5EF4-FFF2-40B4-BE49-F238E27FC236}">
              <a16:creationId xmlns:a16="http://schemas.microsoft.com/office/drawing/2014/main" id="{19C265E8-9640-8C57-9006-BB2FAB6D5BB1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86813" name="AutoShape 51">
          <a:extLst>
            <a:ext uri="{FF2B5EF4-FFF2-40B4-BE49-F238E27FC236}">
              <a16:creationId xmlns:a16="http://schemas.microsoft.com/office/drawing/2014/main" id="{8D52708A-709A-9F36-3AD7-F470281D4BFD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86814" name="AutoShape 52">
          <a:extLst>
            <a:ext uri="{FF2B5EF4-FFF2-40B4-BE49-F238E27FC236}">
              <a16:creationId xmlns:a16="http://schemas.microsoft.com/office/drawing/2014/main" id="{400FE3C6-2D42-433B-7182-AA35FD4A5A7E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86815" name="AutoShape 53">
          <a:extLst>
            <a:ext uri="{FF2B5EF4-FFF2-40B4-BE49-F238E27FC236}">
              <a16:creationId xmlns:a16="http://schemas.microsoft.com/office/drawing/2014/main" id="{24C3058D-DA59-7924-7DF0-733B0978C26B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86816" name="AutoShape 54">
          <a:extLst>
            <a:ext uri="{FF2B5EF4-FFF2-40B4-BE49-F238E27FC236}">
              <a16:creationId xmlns:a16="http://schemas.microsoft.com/office/drawing/2014/main" id="{48E4F3E3-B13F-0AE7-6876-D76338D5E38E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86817" name="AutoShape 55">
          <a:extLst>
            <a:ext uri="{FF2B5EF4-FFF2-40B4-BE49-F238E27FC236}">
              <a16:creationId xmlns:a16="http://schemas.microsoft.com/office/drawing/2014/main" id="{1D03537F-AB24-0ADE-8758-8D28065EB0FF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86818" name="AutoShape 56">
          <a:extLst>
            <a:ext uri="{FF2B5EF4-FFF2-40B4-BE49-F238E27FC236}">
              <a16:creationId xmlns:a16="http://schemas.microsoft.com/office/drawing/2014/main" id="{C1A34769-88CC-121C-8053-9F0AF726463D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26</xdr:row>
      <xdr:rowOff>0</xdr:rowOff>
    </xdr:from>
    <xdr:to>
      <xdr:col>29</xdr:col>
      <xdr:colOff>57150</xdr:colOff>
      <xdr:row>26</xdr:row>
      <xdr:rowOff>0</xdr:rowOff>
    </xdr:to>
    <xdr:sp macro="" textlink="">
      <xdr:nvSpPr>
        <xdr:cNvPr id="286819" name="AutoShape 58">
          <a:extLst>
            <a:ext uri="{FF2B5EF4-FFF2-40B4-BE49-F238E27FC236}">
              <a16:creationId xmlns:a16="http://schemas.microsoft.com/office/drawing/2014/main" id="{BFBD36F3-CB3F-30AC-C12B-2C374946CD3D}"/>
            </a:ext>
          </a:extLst>
        </xdr:cNvPr>
        <xdr:cNvSpPr>
          <a:spLocks/>
        </xdr:cNvSpPr>
      </xdr:nvSpPr>
      <xdr:spPr bwMode="auto">
        <a:xfrm>
          <a:off x="13919200" y="582295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26</xdr:row>
      <xdr:rowOff>0</xdr:rowOff>
    </xdr:from>
    <xdr:to>
      <xdr:col>29</xdr:col>
      <xdr:colOff>57150</xdr:colOff>
      <xdr:row>26</xdr:row>
      <xdr:rowOff>0</xdr:rowOff>
    </xdr:to>
    <xdr:sp macro="" textlink="">
      <xdr:nvSpPr>
        <xdr:cNvPr id="286820" name="AutoShape 60">
          <a:extLst>
            <a:ext uri="{FF2B5EF4-FFF2-40B4-BE49-F238E27FC236}">
              <a16:creationId xmlns:a16="http://schemas.microsoft.com/office/drawing/2014/main" id="{8143AAD4-8427-0699-7F62-045AFB3ABD4D}"/>
            </a:ext>
          </a:extLst>
        </xdr:cNvPr>
        <xdr:cNvSpPr>
          <a:spLocks/>
        </xdr:cNvSpPr>
      </xdr:nvSpPr>
      <xdr:spPr bwMode="auto">
        <a:xfrm>
          <a:off x="13919200" y="582295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47</xdr:row>
      <xdr:rowOff>19050</xdr:rowOff>
    </xdr:from>
    <xdr:to>
      <xdr:col>1</xdr:col>
      <xdr:colOff>50800</xdr:colOff>
      <xdr:row>49</xdr:row>
      <xdr:rowOff>38100</xdr:rowOff>
    </xdr:to>
    <xdr:sp macro="" textlink="">
      <xdr:nvSpPr>
        <xdr:cNvPr id="286821" name="AutoShape 59">
          <a:extLst>
            <a:ext uri="{FF2B5EF4-FFF2-40B4-BE49-F238E27FC236}">
              <a16:creationId xmlns:a16="http://schemas.microsoft.com/office/drawing/2014/main" id="{8EEB6B51-7A50-4B23-AD00-7338465C5062}"/>
            </a:ext>
          </a:extLst>
        </xdr:cNvPr>
        <xdr:cNvSpPr>
          <a:spLocks/>
        </xdr:cNvSpPr>
      </xdr:nvSpPr>
      <xdr:spPr bwMode="auto">
        <a:xfrm>
          <a:off x="1098550" y="158305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46</xdr:row>
      <xdr:rowOff>31750</xdr:rowOff>
    </xdr:from>
    <xdr:to>
      <xdr:col>29</xdr:col>
      <xdr:colOff>57150</xdr:colOff>
      <xdr:row>49</xdr:row>
      <xdr:rowOff>203200</xdr:rowOff>
    </xdr:to>
    <xdr:sp macro="" textlink="">
      <xdr:nvSpPr>
        <xdr:cNvPr id="286822" name="AutoShape 60">
          <a:extLst>
            <a:ext uri="{FF2B5EF4-FFF2-40B4-BE49-F238E27FC236}">
              <a16:creationId xmlns:a16="http://schemas.microsoft.com/office/drawing/2014/main" id="{8F38115D-7BE9-7C28-3D7E-3A43AF096D6C}"/>
            </a:ext>
          </a:extLst>
        </xdr:cNvPr>
        <xdr:cNvSpPr>
          <a:spLocks/>
        </xdr:cNvSpPr>
      </xdr:nvSpPr>
      <xdr:spPr bwMode="auto">
        <a:xfrm>
          <a:off x="13919200" y="15614650"/>
          <a:ext cx="76200" cy="857250"/>
        </a:xfrm>
        <a:prstGeom prst="leftBrace">
          <a:avLst>
            <a:gd name="adj1" fmla="val 93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26</xdr:row>
      <xdr:rowOff>0</xdr:rowOff>
    </xdr:from>
    <xdr:to>
      <xdr:col>29</xdr:col>
      <xdr:colOff>57150</xdr:colOff>
      <xdr:row>26</xdr:row>
      <xdr:rowOff>0</xdr:rowOff>
    </xdr:to>
    <xdr:sp macro="" textlink="">
      <xdr:nvSpPr>
        <xdr:cNvPr id="286823" name="AutoShape 60">
          <a:extLst>
            <a:ext uri="{FF2B5EF4-FFF2-40B4-BE49-F238E27FC236}">
              <a16:creationId xmlns:a16="http://schemas.microsoft.com/office/drawing/2014/main" id="{EED1A7ED-F26A-83E2-D7C3-7FD558B31F79}"/>
            </a:ext>
          </a:extLst>
        </xdr:cNvPr>
        <xdr:cNvSpPr>
          <a:spLocks/>
        </xdr:cNvSpPr>
      </xdr:nvSpPr>
      <xdr:spPr bwMode="auto">
        <a:xfrm>
          <a:off x="13919200" y="582295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72</xdr:row>
      <xdr:rowOff>19050</xdr:rowOff>
    </xdr:from>
    <xdr:to>
      <xdr:col>1</xdr:col>
      <xdr:colOff>50800</xdr:colOff>
      <xdr:row>74</xdr:row>
      <xdr:rowOff>38100</xdr:rowOff>
    </xdr:to>
    <xdr:sp macro="" textlink="">
      <xdr:nvSpPr>
        <xdr:cNvPr id="286824" name="AutoShape 59">
          <a:extLst>
            <a:ext uri="{FF2B5EF4-FFF2-40B4-BE49-F238E27FC236}">
              <a16:creationId xmlns:a16="http://schemas.microsoft.com/office/drawing/2014/main" id="{878EF16F-09F3-C209-2F26-FE22D7F90482}"/>
            </a:ext>
          </a:extLst>
        </xdr:cNvPr>
        <xdr:cNvSpPr>
          <a:spLocks/>
        </xdr:cNvSpPr>
      </xdr:nvSpPr>
      <xdr:spPr bwMode="auto">
        <a:xfrm>
          <a:off x="1098550" y="267335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71</xdr:row>
      <xdr:rowOff>31750</xdr:rowOff>
    </xdr:from>
    <xdr:to>
      <xdr:col>29</xdr:col>
      <xdr:colOff>57150</xdr:colOff>
      <xdr:row>74</xdr:row>
      <xdr:rowOff>203200</xdr:rowOff>
    </xdr:to>
    <xdr:sp macro="" textlink="">
      <xdr:nvSpPr>
        <xdr:cNvPr id="286825" name="AutoShape 60">
          <a:extLst>
            <a:ext uri="{FF2B5EF4-FFF2-40B4-BE49-F238E27FC236}">
              <a16:creationId xmlns:a16="http://schemas.microsoft.com/office/drawing/2014/main" id="{9CC7BF4D-2BD5-E8FF-7225-48D2C8313144}"/>
            </a:ext>
          </a:extLst>
        </xdr:cNvPr>
        <xdr:cNvSpPr>
          <a:spLocks/>
        </xdr:cNvSpPr>
      </xdr:nvSpPr>
      <xdr:spPr bwMode="auto">
        <a:xfrm>
          <a:off x="13919200" y="26517600"/>
          <a:ext cx="76200" cy="857250"/>
        </a:xfrm>
        <a:prstGeom prst="leftBrace">
          <a:avLst>
            <a:gd name="adj1" fmla="val 93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36</xdr:col>
          <xdr:colOff>12700</xdr:colOff>
          <xdr:row>1</xdr:row>
          <xdr:rowOff>38100</xdr:rowOff>
        </xdr:from>
        <xdr:to>
          <xdr:col>38</xdr:col>
          <xdr:colOff>101600</xdr:colOff>
          <xdr:row>3</xdr:row>
          <xdr:rowOff>12700</xdr:rowOff>
        </xdr:to>
        <xdr:sp macro="" textlink="">
          <xdr:nvSpPr>
            <xdr:cNvPr id="195622" name="Object 38" hidden="1">
              <a:extLst>
                <a:ext uri="{63B3BB69-23CF-44E3-9099-C40C66FF867C}">
                  <a14:compatExt spid="_x0000_s195622"/>
                </a:ext>
                <a:ext uri="{FF2B5EF4-FFF2-40B4-BE49-F238E27FC236}">
                  <a16:creationId xmlns:a16="http://schemas.microsoft.com/office/drawing/2014/main" id="{F1D091FF-4B5A-28AC-2411-7CC683FCCF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108</xdr:row>
      <xdr:rowOff>19050</xdr:rowOff>
    </xdr:from>
    <xdr:to>
      <xdr:col>1</xdr:col>
      <xdr:colOff>50800</xdr:colOff>
      <xdr:row>110</xdr:row>
      <xdr:rowOff>38100</xdr:rowOff>
    </xdr:to>
    <xdr:sp macro="" textlink="">
      <xdr:nvSpPr>
        <xdr:cNvPr id="193625" name="AutoShape 52">
          <a:extLst>
            <a:ext uri="{FF2B5EF4-FFF2-40B4-BE49-F238E27FC236}">
              <a16:creationId xmlns:a16="http://schemas.microsoft.com/office/drawing/2014/main" id="{F0A16603-F4FB-DE9E-81A2-409A05288A5D}"/>
            </a:ext>
          </a:extLst>
        </xdr:cNvPr>
        <xdr:cNvSpPr>
          <a:spLocks/>
        </xdr:cNvSpPr>
      </xdr:nvSpPr>
      <xdr:spPr bwMode="auto">
        <a:xfrm>
          <a:off x="1016000" y="467106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26</xdr:col>
      <xdr:colOff>273050</xdr:colOff>
      <xdr:row>107</xdr:row>
      <xdr:rowOff>31750</xdr:rowOff>
    </xdr:from>
    <xdr:to>
      <xdr:col>27</xdr:col>
      <xdr:colOff>69850</xdr:colOff>
      <xdr:row>111</xdr:row>
      <xdr:rowOff>12700</xdr:rowOff>
    </xdr:to>
    <xdr:sp macro="" textlink="">
      <xdr:nvSpPr>
        <xdr:cNvPr id="193626" name="AutoShape 53">
          <a:extLst>
            <a:ext uri="{FF2B5EF4-FFF2-40B4-BE49-F238E27FC236}">
              <a16:creationId xmlns:a16="http://schemas.microsoft.com/office/drawing/2014/main" id="{83847650-F39D-774B-DDC9-6A1447446E31}"/>
            </a:ext>
          </a:extLst>
        </xdr:cNvPr>
        <xdr:cNvSpPr>
          <a:spLocks/>
        </xdr:cNvSpPr>
      </xdr:nvSpPr>
      <xdr:spPr bwMode="auto">
        <a:xfrm>
          <a:off x="13233400" y="46494700"/>
          <a:ext cx="127000" cy="895350"/>
        </a:xfrm>
        <a:prstGeom prst="leftBrace">
          <a:avLst>
            <a:gd name="adj1" fmla="val 58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21</xdr:col>
      <xdr:colOff>273050</xdr:colOff>
      <xdr:row>107</xdr:row>
      <xdr:rowOff>31750</xdr:rowOff>
    </xdr:from>
    <xdr:to>
      <xdr:col>22</xdr:col>
      <xdr:colOff>69850</xdr:colOff>
      <xdr:row>111</xdr:row>
      <xdr:rowOff>12700</xdr:rowOff>
    </xdr:to>
    <xdr:sp macro="" textlink="">
      <xdr:nvSpPr>
        <xdr:cNvPr id="193627" name="AutoShape 53">
          <a:extLst>
            <a:ext uri="{FF2B5EF4-FFF2-40B4-BE49-F238E27FC236}">
              <a16:creationId xmlns:a16="http://schemas.microsoft.com/office/drawing/2014/main" id="{B09E0554-6E79-EE07-7AFF-825A6EC7948D}"/>
            </a:ext>
          </a:extLst>
        </xdr:cNvPr>
        <xdr:cNvSpPr>
          <a:spLocks/>
        </xdr:cNvSpPr>
      </xdr:nvSpPr>
      <xdr:spPr bwMode="auto">
        <a:xfrm>
          <a:off x="11582400" y="46494700"/>
          <a:ext cx="127000" cy="895350"/>
        </a:xfrm>
        <a:prstGeom prst="leftBrace">
          <a:avLst>
            <a:gd name="adj1" fmla="val 58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41</xdr:col>
          <xdr:colOff>50800</xdr:colOff>
          <xdr:row>2</xdr:row>
          <xdr:rowOff>44450</xdr:rowOff>
        </xdr:from>
        <xdr:to>
          <xdr:col>42</xdr:col>
          <xdr:colOff>292100</xdr:colOff>
          <xdr:row>4</xdr:row>
          <xdr:rowOff>95250</xdr:rowOff>
        </xdr:to>
        <xdr:sp macro="" textlink="">
          <xdr:nvSpPr>
            <xdr:cNvPr id="193540" name="Object 4" hidden="1">
              <a:extLst>
                <a:ext uri="{63B3BB69-23CF-44E3-9099-C40C66FF867C}">
                  <a14:compatExt spid="_x0000_s193540"/>
                </a:ext>
                <a:ext uri="{FF2B5EF4-FFF2-40B4-BE49-F238E27FC236}">
                  <a16:creationId xmlns:a16="http://schemas.microsoft.com/office/drawing/2014/main" id="{12FCFEB7-918C-A84B-E48E-72244A1883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52</xdr:row>
      <xdr:rowOff>19050</xdr:rowOff>
    </xdr:from>
    <xdr:to>
      <xdr:col>1</xdr:col>
      <xdr:colOff>50800</xdr:colOff>
      <xdr:row>54</xdr:row>
      <xdr:rowOff>38100</xdr:rowOff>
    </xdr:to>
    <xdr:sp macro="" textlink="">
      <xdr:nvSpPr>
        <xdr:cNvPr id="139358" name="AutoShape 52">
          <a:extLst>
            <a:ext uri="{FF2B5EF4-FFF2-40B4-BE49-F238E27FC236}">
              <a16:creationId xmlns:a16="http://schemas.microsoft.com/office/drawing/2014/main" id="{90B9CE8E-B538-2A26-73A0-F7D5ACCAF3BE}"/>
            </a:ext>
          </a:extLst>
        </xdr:cNvPr>
        <xdr:cNvSpPr>
          <a:spLocks/>
        </xdr:cNvSpPr>
      </xdr:nvSpPr>
      <xdr:spPr bwMode="auto">
        <a:xfrm>
          <a:off x="1016000" y="189992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21</xdr:col>
      <xdr:colOff>273050</xdr:colOff>
      <xdr:row>51</xdr:row>
      <xdr:rowOff>31750</xdr:rowOff>
    </xdr:from>
    <xdr:to>
      <xdr:col>22</xdr:col>
      <xdr:colOff>69850</xdr:colOff>
      <xdr:row>55</xdr:row>
      <xdr:rowOff>12700</xdr:rowOff>
    </xdr:to>
    <xdr:sp macro="" textlink="">
      <xdr:nvSpPr>
        <xdr:cNvPr id="139359" name="AutoShape 53">
          <a:extLst>
            <a:ext uri="{FF2B5EF4-FFF2-40B4-BE49-F238E27FC236}">
              <a16:creationId xmlns:a16="http://schemas.microsoft.com/office/drawing/2014/main" id="{20AB791B-1217-3757-E758-D727530DF8F8}"/>
            </a:ext>
          </a:extLst>
        </xdr:cNvPr>
        <xdr:cNvSpPr>
          <a:spLocks/>
        </xdr:cNvSpPr>
      </xdr:nvSpPr>
      <xdr:spPr bwMode="auto">
        <a:xfrm>
          <a:off x="11582400" y="18783300"/>
          <a:ext cx="127000" cy="895350"/>
        </a:xfrm>
        <a:prstGeom prst="leftBrace">
          <a:avLst>
            <a:gd name="adj1" fmla="val 58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36</xdr:col>
          <xdr:colOff>50800</xdr:colOff>
          <xdr:row>2</xdr:row>
          <xdr:rowOff>44450</xdr:rowOff>
        </xdr:from>
        <xdr:to>
          <xdr:col>37</xdr:col>
          <xdr:colOff>292100</xdr:colOff>
          <xdr:row>4</xdr:row>
          <xdr:rowOff>95250</xdr:rowOff>
        </xdr:to>
        <xdr:sp macro="" textlink="">
          <xdr:nvSpPr>
            <xdr:cNvPr id="139267" name="Object 3" hidden="1">
              <a:extLst>
                <a:ext uri="{63B3BB69-23CF-44E3-9099-C40C66FF867C}">
                  <a14:compatExt spid="_x0000_s139267"/>
                </a:ext>
                <a:ext uri="{FF2B5EF4-FFF2-40B4-BE49-F238E27FC236}">
                  <a16:creationId xmlns:a16="http://schemas.microsoft.com/office/drawing/2014/main" id="{32FEF994-1BC5-0A02-AD47-745BF77C9B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46</xdr:row>
      <xdr:rowOff>0</xdr:rowOff>
    </xdr:from>
    <xdr:to>
      <xdr:col>1</xdr:col>
      <xdr:colOff>50800</xdr:colOff>
      <xdr:row>46</xdr:row>
      <xdr:rowOff>0</xdr:rowOff>
    </xdr:to>
    <xdr:sp macro="" textlink="">
      <xdr:nvSpPr>
        <xdr:cNvPr id="122283" name="AutoShape 2">
          <a:extLst>
            <a:ext uri="{FF2B5EF4-FFF2-40B4-BE49-F238E27FC236}">
              <a16:creationId xmlns:a16="http://schemas.microsoft.com/office/drawing/2014/main" id="{4A873F7F-0F29-E58B-DA20-E9E970ED0150}"/>
            </a:ext>
          </a:extLst>
        </xdr:cNvPr>
        <xdr:cNvSpPr>
          <a:spLocks/>
        </xdr:cNvSpPr>
      </xdr:nvSpPr>
      <xdr:spPr bwMode="auto">
        <a:xfrm>
          <a:off x="1016000" y="1651635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21</xdr:col>
      <xdr:colOff>273050</xdr:colOff>
      <xdr:row>46</xdr:row>
      <xdr:rowOff>0</xdr:rowOff>
    </xdr:from>
    <xdr:to>
      <xdr:col>22</xdr:col>
      <xdr:colOff>69850</xdr:colOff>
      <xdr:row>46</xdr:row>
      <xdr:rowOff>0</xdr:rowOff>
    </xdr:to>
    <xdr:sp macro="" textlink="">
      <xdr:nvSpPr>
        <xdr:cNvPr id="122284" name="AutoShape 33">
          <a:extLst>
            <a:ext uri="{FF2B5EF4-FFF2-40B4-BE49-F238E27FC236}">
              <a16:creationId xmlns:a16="http://schemas.microsoft.com/office/drawing/2014/main" id="{7454F100-DC23-6DD2-2931-66D714FE215A}"/>
            </a:ext>
          </a:extLst>
        </xdr:cNvPr>
        <xdr:cNvSpPr>
          <a:spLocks/>
        </xdr:cNvSpPr>
      </xdr:nvSpPr>
      <xdr:spPr bwMode="auto">
        <a:xfrm>
          <a:off x="11277600" y="16516350"/>
          <a:ext cx="1270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66</xdr:row>
      <xdr:rowOff>0</xdr:rowOff>
    </xdr:from>
    <xdr:to>
      <xdr:col>1</xdr:col>
      <xdr:colOff>50800</xdr:colOff>
      <xdr:row>66</xdr:row>
      <xdr:rowOff>0</xdr:rowOff>
    </xdr:to>
    <xdr:sp macro="" textlink="">
      <xdr:nvSpPr>
        <xdr:cNvPr id="122285" name="AutoShape 34">
          <a:extLst>
            <a:ext uri="{FF2B5EF4-FFF2-40B4-BE49-F238E27FC236}">
              <a16:creationId xmlns:a16="http://schemas.microsoft.com/office/drawing/2014/main" id="{5D6BEE36-1172-02B1-516D-32202F88ADCD}"/>
            </a:ext>
          </a:extLst>
        </xdr:cNvPr>
        <xdr:cNvSpPr>
          <a:spLocks/>
        </xdr:cNvSpPr>
      </xdr:nvSpPr>
      <xdr:spPr bwMode="auto">
        <a:xfrm>
          <a:off x="1016000" y="2654935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21</xdr:col>
      <xdr:colOff>273050</xdr:colOff>
      <xdr:row>66</xdr:row>
      <xdr:rowOff>0</xdr:rowOff>
    </xdr:from>
    <xdr:to>
      <xdr:col>22</xdr:col>
      <xdr:colOff>69850</xdr:colOff>
      <xdr:row>66</xdr:row>
      <xdr:rowOff>0</xdr:rowOff>
    </xdr:to>
    <xdr:sp macro="" textlink="">
      <xdr:nvSpPr>
        <xdr:cNvPr id="122286" name="AutoShape 35">
          <a:extLst>
            <a:ext uri="{FF2B5EF4-FFF2-40B4-BE49-F238E27FC236}">
              <a16:creationId xmlns:a16="http://schemas.microsoft.com/office/drawing/2014/main" id="{13DDAA2F-20E5-64DF-D455-8F487067CD99}"/>
            </a:ext>
          </a:extLst>
        </xdr:cNvPr>
        <xdr:cNvSpPr>
          <a:spLocks/>
        </xdr:cNvSpPr>
      </xdr:nvSpPr>
      <xdr:spPr bwMode="auto">
        <a:xfrm>
          <a:off x="11277600" y="26549350"/>
          <a:ext cx="1270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86</xdr:row>
      <xdr:rowOff>0</xdr:rowOff>
    </xdr:from>
    <xdr:to>
      <xdr:col>1</xdr:col>
      <xdr:colOff>50800</xdr:colOff>
      <xdr:row>86</xdr:row>
      <xdr:rowOff>0</xdr:rowOff>
    </xdr:to>
    <xdr:sp macro="" textlink="">
      <xdr:nvSpPr>
        <xdr:cNvPr id="122287" name="AutoShape 36">
          <a:extLst>
            <a:ext uri="{FF2B5EF4-FFF2-40B4-BE49-F238E27FC236}">
              <a16:creationId xmlns:a16="http://schemas.microsoft.com/office/drawing/2014/main" id="{D05F3CD5-DC17-B85E-FD32-F6A3CF558528}"/>
            </a:ext>
          </a:extLst>
        </xdr:cNvPr>
        <xdr:cNvSpPr>
          <a:spLocks/>
        </xdr:cNvSpPr>
      </xdr:nvSpPr>
      <xdr:spPr bwMode="auto">
        <a:xfrm>
          <a:off x="1016000" y="3658235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21</xdr:col>
      <xdr:colOff>273050</xdr:colOff>
      <xdr:row>86</xdr:row>
      <xdr:rowOff>0</xdr:rowOff>
    </xdr:from>
    <xdr:to>
      <xdr:col>22</xdr:col>
      <xdr:colOff>69850</xdr:colOff>
      <xdr:row>86</xdr:row>
      <xdr:rowOff>0</xdr:rowOff>
    </xdr:to>
    <xdr:sp macro="" textlink="">
      <xdr:nvSpPr>
        <xdr:cNvPr id="122288" name="AutoShape 37">
          <a:extLst>
            <a:ext uri="{FF2B5EF4-FFF2-40B4-BE49-F238E27FC236}">
              <a16:creationId xmlns:a16="http://schemas.microsoft.com/office/drawing/2014/main" id="{CBAD11F2-21A3-F63F-E2E5-5CE7BFB01ED0}"/>
            </a:ext>
          </a:extLst>
        </xdr:cNvPr>
        <xdr:cNvSpPr>
          <a:spLocks/>
        </xdr:cNvSpPr>
      </xdr:nvSpPr>
      <xdr:spPr bwMode="auto">
        <a:xfrm>
          <a:off x="11277600" y="36582350"/>
          <a:ext cx="1270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21</xdr:col>
      <xdr:colOff>273050</xdr:colOff>
      <xdr:row>106</xdr:row>
      <xdr:rowOff>0</xdr:rowOff>
    </xdr:from>
    <xdr:to>
      <xdr:col>22</xdr:col>
      <xdr:colOff>69850</xdr:colOff>
      <xdr:row>106</xdr:row>
      <xdr:rowOff>0</xdr:rowOff>
    </xdr:to>
    <xdr:sp macro="" textlink="">
      <xdr:nvSpPr>
        <xdr:cNvPr id="122289" name="AutoShape 39">
          <a:extLst>
            <a:ext uri="{FF2B5EF4-FFF2-40B4-BE49-F238E27FC236}">
              <a16:creationId xmlns:a16="http://schemas.microsoft.com/office/drawing/2014/main" id="{A32B319B-7AB9-18BD-184E-92F95B145843}"/>
            </a:ext>
          </a:extLst>
        </xdr:cNvPr>
        <xdr:cNvSpPr>
          <a:spLocks/>
        </xdr:cNvSpPr>
      </xdr:nvSpPr>
      <xdr:spPr bwMode="auto">
        <a:xfrm>
          <a:off x="11277600" y="46615350"/>
          <a:ext cx="1270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128</xdr:row>
      <xdr:rowOff>19050</xdr:rowOff>
    </xdr:from>
    <xdr:to>
      <xdr:col>1</xdr:col>
      <xdr:colOff>50800</xdr:colOff>
      <xdr:row>130</xdr:row>
      <xdr:rowOff>38100</xdr:rowOff>
    </xdr:to>
    <xdr:sp macro="" textlink="">
      <xdr:nvSpPr>
        <xdr:cNvPr id="122290" name="AutoShape 52">
          <a:extLst>
            <a:ext uri="{FF2B5EF4-FFF2-40B4-BE49-F238E27FC236}">
              <a16:creationId xmlns:a16="http://schemas.microsoft.com/office/drawing/2014/main" id="{17E51E6A-420F-0530-D2FA-6A21EF90BEC8}"/>
            </a:ext>
          </a:extLst>
        </xdr:cNvPr>
        <xdr:cNvSpPr>
          <a:spLocks/>
        </xdr:cNvSpPr>
      </xdr:nvSpPr>
      <xdr:spPr bwMode="auto">
        <a:xfrm>
          <a:off x="1016000" y="571246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21</xdr:col>
      <xdr:colOff>273050</xdr:colOff>
      <xdr:row>127</xdr:row>
      <xdr:rowOff>31750</xdr:rowOff>
    </xdr:from>
    <xdr:to>
      <xdr:col>22</xdr:col>
      <xdr:colOff>69850</xdr:colOff>
      <xdr:row>131</xdr:row>
      <xdr:rowOff>12700</xdr:rowOff>
    </xdr:to>
    <xdr:sp macro="" textlink="">
      <xdr:nvSpPr>
        <xdr:cNvPr id="122291" name="AutoShape 53">
          <a:extLst>
            <a:ext uri="{FF2B5EF4-FFF2-40B4-BE49-F238E27FC236}">
              <a16:creationId xmlns:a16="http://schemas.microsoft.com/office/drawing/2014/main" id="{C252AFD1-C175-88D8-B6A5-3384EE44196B}"/>
            </a:ext>
          </a:extLst>
        </xdr:cNvPr>
        <xdr:cNvSpPr>
          <a:spLocks/>
        </xdr:cNvSpPr>
      </xdr:nvSpPr>
      <xdr:spPr bwMode="auto">
        <a:xfrm>
          <a:off x="11277600" y="56908700"/>
          <a:ext cx="127000" cy="895350"/>
        </a:xfrm>
        <a:prstGeom prst="leftBrace">
          <a:avLst>
            <a:gd name="adj1" fmla="val 58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12700</xdr:colOff>
          <xdr:row>2</xdr:row>
          <xdr:rowOff>95250</xdr:rowOff>
        </xdr:from>
        <xdr:to>
          <xdr:col>33</xdr:col>
          <xdr:colOff>247650</xdr:colOff>
          <xdr:row>4</xdr:row>
          <xdr:rowOff>146050</xdr:rowOff>
        </xdr:to>
        <xdr:sp macro="" textlink="">
          <xdr:nvSpPr>
            <xdr:cNvPr id="121877" name="Object 21" hidden="1">
              <a:extLst>
                <a:ext uri="{63B3BB69-23CF-44E3-9099-C40C66FF867C}">
                  <a14:compatExt spid="_x0000_s121877"/>
                </a:ext>
                <a:ext uri="{FF2B5EF4-FFF2-40B4-BE49-F238E27FC236}">
                  <a16:creationId xmlns:a16="http://schemas.microsoft.com/office/drawing/2014/main" id="{E2DBEC87-A848-8A7A-AA24-CA66921A36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177800</xdr:colOff>
      <xdr:row>0</xdr:row>
      <xdr:rowOff>0</xdr:rowOff>
    </xdr:from>
    <xdr:to>
      <xdr:col>46</xdr:col>
      <xdr:colOff>0</xdr:colOff>
      <xdr:row>0</xdr:row>
      <xdr:rowOff>0</xdr:rowOff>
    </xdr:to>
    <xdr:pic>
      <xdr:nvPicPr>
        <xdr:cNvPr id="246233" name="Picture 1">
          <a:extLst>
            <a:ext uri="{FF2B5EF4-FFF2-40B4-BE49-F238E27FC236}">
              <a16:creationId xmlns:a16="http://schemas.microsoft.com/office/drawing/2014/main" id="{542FB206-5754-A1B5-D52C-EA7C189A6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80150" y="0"/>
          <a:ext cx="152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6234" name="AutoShape 2">
          <a:extLst>
            <a:ext uri="{FF2B5EF4-FFF2-40B4-BE49-F238E27FC236}">
              <a16:creationId xmlns:a16="http://schemas.microsoft.com/office/drawing/2014/main" id="{C7F2E179-6277-163C-7C1F-84C5E1F293FF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6235" name="AutoShape 3">
          <a:extLst>
            <a:ext uri="{FF2B5EF4-FFF2-40B4-BE49-F238E27FC236}">
              <a16:creationId xmlns:a16="http://schemas.microsoft.com/office/drawing/2014/main" id="{F68E9879-ECFC-78B4-DA4C-6CD931ABD5AB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6236" name="AutoShape 4">
          <a:extLst>
            <a:ext uri="{FF2B5EF4-FFF2-40B4-BE49-F238E27FC236}">
              <a16:creationId xmlns:a16="http://schemas.microsoft.com/office/drawing/2014/main" id="{EAA44995-FA78-2935-39B1-80E34C868ACE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6237" name="AutoShape 5">
          <a:extLst>
            <a:ext uri="{FF2B5EF4-FFF2-40B4-BE49-F238E27FC236}">
              <a16:creationId xmlns:a16="http://schemas.microsoft.com/office/drawing/2014/main" id="{071A7F93-16B4-545F-BA7E-5D58D91B5AB4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6238" name="AutoShape 6">
          <a:extLst>
            <a:ext uri="{FF2B5EF4-FFF2-40B4-BE49-F238E27FC236}">
              <a16:creationId xmlns:a16="http://schemas.microsoft.com/office/drawing/2014/main" id="{AEF2184B-1221-A378-89F5-1C8B48E8F5A9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6239" name="AutoShape 7">
          <a:extLst>
            <a:ext uri="{FF2B5EF4-FFF2-40B4-BE49-F238E27FC236}">
              <a16:creationId xmlns:a16="http://schemas.microsoft.com/office/drawing/2014/main" id="{8761F747-5E20-F3C7-E84A-D303DE37F240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6240" name="AutoShape 8">
          <a:extLst>
            <a:ext uri="{FF2B5EF4-FFF2-40B4-BE49-F238E27FC236}">
              <a16:creationId xmlns:a16="http://schemas.microsoft.com/office/drawing/2014/main" id="{8B6811A5-7A40-AB49-2CEF-367C66F1D38D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6241" name="AutoShape 9">
          <a:extLst>
            <a:ext uri="{FF2B5EF4-FFF2-40B4-BE49-F238E27FC236}">
              <a16:creationId xmlns:a16="http://schemas.microsoft.com/office/drawing/2014/main" id="{59C0E2A2-8A57-F612-45CA-6FA0A0B057E0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6242" name="AutoShape 10">
          <a:extLst>
            <a:ext uri="{FF2B5EF4-FFF2-40B4-BE49-F238E27FC236}">
              <a16:creationId xmlns:a16="http://schemas.microsoft.com/office/drawing/2014/main" id="{F36D41B1-A4DF-7521-E67B-4CA78FB25E51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6243" name="AutoShape 11">
          <a:extLst>
            <a:ext uri="{FF2B5EF4-FFF2-40B4-BE49-F238E27FC236}">
              <a16:creationId xmlns:a16="http://schemas.microsoft.com/office/drawing/2014/main" id="{F1F4A109-BDFB-14A0-8D3B-5D21621BE04F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6244" name="AutoShape 12">
          <a:extLst>
            <a:ext uri="{FF2B5EF4-FFF2-40B4-BE49-F238E27FC236}">
              <a16:creationId xmlns:a16="http://schemas.microsoft.com/office/drawing/2014/main" id="{DD67F884-C919-407F-D416-6C2AC2820928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6245" name="AutoShape 13">
          <a:extLst>
            <a:ext uri="{FF2B5EF4-FFF2-40B4-BE49-F238E27FC236}">
              <a16:creationId xmlns:a16="http://schemas.microsoft.com/office/drawing/2014/main" id="{CD5AE6AC-803D-A1F3-FC8E-E9FA886CD99D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6246" name="AutoShape 14">
          <a:extLst>
            <a:ext uri="{FF2B5EF4-FFF2-40B4-BE49-F238E27FC236}">
              <a16:creationId xmlns:a16="http://schemas.microsoft.com/office/drawing/2014/main" id="{E37A0E6F-AFD2-A202-3B54-5CB48821839A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6247" name="AutoShape 15">
          <a:extLst>
            <a:ext uri="{FF2B5EF4-FFF2-40B4-BE49-F238E27FC236}">
              <a16:creationId xmlns:a16="http://schemas.microsoft.com/office/drawing/2014/main" id="{78A10623-6912-99B2-5A59-4902E2C86AAB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46</xdr:row>
      <xdr:rowOff>0</xdr:rowOff>
    </xdr:from>
    <xdr:to>
      <xdr:col>29</xdr:col>
      <xdr:colOff>57150</xdr:colOff>
      <xdr:row>46</xdr:row>
      <xdr:rowOff>0</xdr:rowOff>
    </xdr:to>
    <xdr:sp macro="" textlink="">
      <xdr:nvSpPr>
        <xdr:cNvPr id="246248" name="AutoShape 18">
          <a:extLst>
            <a:ext uri="{FF2B5EF4-FFF2-40B4-BE49-F238E27FC236}">
              <a16:creationId xmlns:a16="http://schemas.microsoft.com/office/drawing/2014/main" id="{153E4A11-C4CA-1452-A647-5FCFF70C8D87}"/>
            </a:ext>
          </a:extLst>
        </xdr:cNvPr>
        <xdr:cNvSpPr>
          <a:spLocks/>
        </xdr:cNvSpPr>
      </xdr:nvSpPr>
      <xdr:spPr bwMode="auto">
        <a:xfrm>
          <a:off x="13500100" y="1585595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177800</xdr:colOff>
      <xdr:row>0</xdr:row>
      <xdr:rowOff>0</xdr:rowOff>
    </xdr:from>
    <xdr:to>
      <xdr:col>12</xdr:col>
      <xdr:colOff>330200</xdr:colOff>
      <xdr:row>0</xdr:row>
      <xdr:rowOff>0</xdr:rowOff>
    </xdr:to>
    <xdr:pic>
      <xdr:nvPicPr>
        <xdr:cNvPr id="246249" name="Picture 24">
          <a:extLst>
            <a:ext uri="{FF2B5EF4-FFF2-40B4-BE49-F238E27FC236}">
              <a16:creationId xmlns:a16="http://schemas.microsoft.com/office/drawing/2014/main" id="{FB0F56AD-827D-B2B4-F1F5-45E24A3BA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0"/>
          <a:ext cx="1473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177800</xdr:colOff>
      <xdr:row>0</xdr:row>
      <xdr:rowOff>0</xdr:rowOff>
    </xdr:from>
    <xdr:to>
      <xdr:col>17</xdr:col>
      <xdr:colOff>330200</xdr:colOff>
      <xdr:row>0</xdr:row>
      <xdr:rowOff>0</xdr:rowOff>
    </xdr:to>
    <xdr:pic>
      <xdr:nvPicPr>
        <xdr:cNvPr id="246250" name="Picture 25">
          <a:extLst>
            <a:ext uri="{FF2B5EF4-FFF2-40B4-BE49-F238E27FC236}">
              <a16:creationId xmlns:a16="http://schemas.microsoft.com/office/drawing/2014/main" id="{DE5700D7-FD53-4C38-77C2-1EDAD59E0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13750" y="0"/>
          <a:ext cx="1473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46251" name="AutoShape 26">
          <a:extLst>
            <a:ext uri="{FF2B5EF4-FFF2-40B4-BE49-F238E27FC236}">
              <a16:creationId xmlns:a16="http://schemas.microsoft.com/office/drawing/2014/main" id="{BED1B4EA-809A-C870-45D7-3A6B59479B1C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46252" name="AutoShape 27">
          <a:extLst>
            <a:ext uri="{FF2B5EF4-FFF2-40B4-BE49-F238E27FC236}">
              <a16:creationId xmlns:a16="http://schemas.microsoft.com/office/drawing/2014/main" id="{8551F2D3-DE8A-05E9-73C4-1674BB662849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46253" name="AutoShape 28">
          <a:extLst>
            <a:ext uri="{FF2B5EF4-FFF2-40B4-BE49-F238E27FC236}">
              <a16:creationId xmlns:a16="http://schemas.microsoft.com/office/drawing/2014/main" id="{7F07E61A-772D-53D1-835D-1296567FAFA1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46254" name="AutoShape 29">
          <a:extLst>
            <a:ext uri="{FF2B5EF4-FFF2-40B4-BE49-F238E27FC236}">
              <a16:creationId xmlns:a16="http://schemas.microsoft.com/office/drawing/2014/main" id="{50326284-FAB8-8B33-1A25-2EC2EB75C9F4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46255" name="AutoShape 30">
          <a:extLst>
            <a:ext uri="{FF2B5EF4-FFF2-40B4-BE49-F238E27FC236}">
              <a16:creationId xmlns:a16="http://schemas.microsoft.com/office/drawing/2014/main" id="{DA56F4C8-43A1-E8A7-1BFD-8FF8F53E1365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46256" name="AutoShape 31">
          <a:extLst>
            <a:ext uri="{FF2B5EF4-FFF2-40B4-BE49-F238E27FC236}">
              <a16:creationId xmlns:a16="http://schemas.microsoft.com/office/drawing/2014/main" id="{BA409B04-4E65-4DE6-380C-A5FB0F515AAD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46257" name="AutoShape 32">
          <a:extLst>
            <a:ext uri="{FF2B5EF4-FFF2-40B4-BE49-F238E27FC236}">
              <a16:creationId xmlns:a16="http://schemas.microsoft.com/office/drawing/2014/main" id="{CE66D8A0-0C65-F81A-0450-E01BA5C76927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44</xdr:col>
      <xdr:colOff>177800</xdr:colOff>
      <xdr:row>0</xdr:row>
      <xdr:rowOff>0</xdr:rowOff>
    </xdr:from>
    <xdr:to>
      <xdr:col>45</xdr:col>
      <xdr:colOff>0</xdr:colOff>
      <xdr:row>0</xdr:row>
      <xdr:rowOff>0</xdr:rowOff>
    </xdr:to>
    <xdr:pic>
      <xdr:nvPicPr>
        <xdr:cNvPr id="246258" name="Picture 46">
          <a:extLst>
            <a:ext uri="{FF2B5EF4-FFF2-40B4-BE49-F238E27FC236}">
              <a16:creationId xmlns:a16="http://schemas.microsoft.com/office/drawing/2014/main" id="{EA49B42C-0C49-7FE9-4C95-BA8581FA7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49950" y="0"/>
          <a:ext cx="152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6259" name="AutoShape 50">
          <a:extLst>
            <a:ext uri="{FF2B5EF4-FFF2-40B4-BE49-F238E27FC236}">
              <a16:creationId xmlns:a16="http://schemas.microsoft.com/office/drawing/2014/main" id="{D025AFA3-6F1F-4E95-8267-4073CA833349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6260" name="AutoShape 51">
          <a:extLst>
            <a:ext uri="{FF2B5EF4-FFF2-40B4-BE49-F238E27FC236}">
              <a16:creationId xmlns:a16="http://schemas.microsoft.com/office/drawing/2014/main" id="{DF4DD3D5-4349-CB0D-5EE9-6B0A450606B1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6261" name="AutoShape 52">
          <a:extLst>
            <a:ext uri="{FF2B5EF4-FFF2-40B4-BE49-F238E27FC236}">
              <a16:creationId xmlns:a16="http://schemas.microsoft.com/office/drawing/2014/main" id="{8F2F0F0A-6F14-B7BD-B3E9-84AE97E0A996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6262" name="AutoShape 53">
          <a:extLst>
            <a:ext uri="{FF2B5EF4-FFF2-40B4-BE49-F238E27FC236}">
              <a16:creationId xmlns:a16="http://schemas.microsoft.com/office/drawing/2014/main" id="{3993D756-AAA8-42E3-90B2-9FF2B12CE409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6263" name="AutoShape 54">
          <a:extLst>
            <a:ext uri="{FF2B5EF4-FFF2-40B4-BE49-F238E27FC236}">
              <a16:creationId xmlns:a16="http://schemas.microsoft.com/office/drawing/2014/main" id="{467BC799-B146-B898-8709-C62819A37932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6264" name="AutoShape 55">
          <a:extLst>
            <a:ext uri="{FF2B5EF4-FFF2-40B4-BE49-F238E27FC236}">
              <a16:creationId xmlns:a16="http://schemas.microsoft.com/office/drawing/2014/main" id="{05D7E050-A3E4-D6ED-9B1B-DA5C457391F7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6265" name="AutoShape 56">
          <a:extLst>
            <a:ext uri="{FF2B5EF4-FFF2-40B4-BE49-F238E27FC236}">
              <a16:creationId xmlns:a16="http://schemas.microsoft.com/office/drawing/2014/main" id="{8C40AE31-A653-3F06-687B-E3E415828C90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66</xdr:row>
      <xdr:rowOff>0</xdr:rowOff>
    </xdr:from>
    <xdr:to>
      <xdr:col>29</xdr:col>
      <xdr:colOff>57150</xdr:colOff>
      <xdr:row>66</xdr:row>
      <xdr:rowOff>0</xdr:rowOff>
    </xdr:to>
    <xdr:sp macro="" textlink="">
      <xdr:nvSpPr>
        <xdr:cNvPr id="246266" name="AutoShape 58">
          <a:extLst>
            <a:ext uri="{FF2B5EF4-FFF2-40B4-BE49-F238E27FC236}">
              <a16:creationId xmlns:a16="http://schemas.microsoft.com/office/drawing/2014/main" id="{782E4968-4B64-3525-39DD-4EE477B10B58}"/>
            </a:ext>
          </a:extLst>
        </xdr:cNvPr>
        <xdr:cNvSpPr>
          <a:spLocks/>
        </xdr:cNvSpPr>
      </xdr:nvSpPr>
      <xdr:spPr bwMode="auto">
        <a:xfrm>
          <a:off x="13500100" y="2594610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86</xdr:row>
      <xdr:rowOff>0</xdr:rowOff>
    </xdr:from>
    <xdr:to>
      <xdr:col>29</xdr:col>
      <xdr:colOff>57150</xdr:colOff>
      <xdr:row>86</xdr:row>
      <xdr:rowOff>0</xdr:rowOff>
    </xdr:to>
    <xdr:sp macro="" textlink="">
      <xdr:nvSpPr>
        <xdr:cNvPr id="246267" name="AutoShape 60">
          <a:extLst>
            <a:ext uri="{FF2B5EF4-FFF2-40B4-BE49-F238E27FC236}">
              <a16:creationId xmlns:a16="http://schemas.microsoft.com/office/drawing/2014/main" id="{1845DAB8-05C8-4AF6-905C-BA3E49F59683}"/>
            </a:ext>
          </a:extLst>
        </xdr:cNvPr>
        <xdr:cNvSpPr>
          <a:spLocks/>
        </xdr:cNvSpPr>
      </xdr:nvSpPr>
      <xdr:spPr bwMode="auto">
        <a:xfrm>
          <a:off x="13500100" y="3597910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106</xdr:row>
      <xdr:rowOff>0</xdr:rowOff>
    </xdr:from>
    <xdr:to>
      <xdr:col>29</xdr:col>
      <xdr:colOff>57150</xdr:colOff>
      <xdr:row>106</xdr:row>
      <xdr:rowOff>0</xdr:rowOff>
    </xdr:to>
    <xdr:sp macro="" textlink="">
      <xdr:nvSpPr>
        <xdr:cNvPr id="246268" name="AutoShape 62">
          <a:extLst>
            <a:ext uri="{FF2B5EF4-FFF2-40B4-BE49-F238E27FC236}">
              <a16:creationId xmlns:a16="http://schemas.microsoft.com/office/drawing/2014/main" id="{351C693A-072B-6BFA-C53A-5A034AA7EDFC}"/>
            </a:ext>
          </a:extLst>
        </xdr:cNvPr>
        <xdr:cNvSpPr>
          <a:spLocks/>
        </xdr:cNvSpPr>
      </xdr:nvSpPr>
      <xdr:spPr bwMode="auto">
        <a:xfrm>
          <a:off x="13500100" y="4601210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126</xdr:row>
      <xdr:rowOff>0</xdr:rowOff>
    </xdr:from>
    <xdr:to>
      <xdr:col>29</xdr:col>
      <xdr:colOff>57150</xdr:colOff>
      <xdr:row>126</xdr:row>
      <xdr:rowOff>0</xdr:rowOff>
    </xdr:to>
    <xdr:sp macro="" textlink="">
      <xdr:nvSpPr>
        <xdr:cNvPr id="246269" name="AutoShape 64">
          <a:extLst>
            <a:ext uri="{FF2B5EF4-FFF2-40B4-BE49-F238E27FC236}">
              <a16:creationId xmlns:a16="http://schemas.microsoft.com/office/drawing/2014/main" id="{1AA0F782-B7C3-4667-8174-3170F106BE6A}"/>
            </a:ext>
          </a:extLst>
        </xdr:cNvPr>
        <xdr:cNvSpPr>
          <a:spLocks/>
        </xdr:cNvSpPr>
      </xdr:nvSpPr>
      <xdr:spPr bwMode="auto">
        <a:xfrm>
          <a:off x="13500100" y="5604510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146</xdr:row>
      <xdr:rowOff>0</xdr:rowOff>
    </xdr:from>
    <xdr:to>
      <xdr:col>29</xdr:col>
      <xdr:colOff>57150</xdr:colOff>
      <xdr:row>146</xdr:row>
      <xdr:rowOff>0</xdr:rowOff>
    </xdr:to>
    <xdr:sp macro="" textlink="">
      <xdr:nvSpPr>
        <xdr:cNvPr id="246270" name="AutoShape 66">
          <a:extLst>
            <a:ext uri="{FF2B5EF4-FFF2-40B4-BE49-F238E27FC236}">
              <a16:creationId xmlns:a16="http://schemas.microsoft.com/office/drawing/2014/main" id="{AE5FC450-4EAD-26E1-4074-019986CCEBF2}"/>
            </a:ext>
          </a:extLst>
        </xdr:cNvPr>
        <xdr:cNvSpPr>
          <a:spLocks/>
        </xdr:cNvSpPr>
      </xdr:nvSpPr>
      <xdr:spPr bwMode="auto">
        <a:xfrm>
          <a:off x="13500100" y="6607810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166</xdr:row>
      <xdr:rowOff>0</xdr:rowOff>
    </xdr:from>
    <xdr:to>
      <xdr:col>29</xdr:col>
      <xdr:colOff>57150</xdr:colOff>
      <xdr:row>166</xdr:row>
      <xdr:rowOff>0</xdr:rowOff>
    </xdr:to>
    <xdr:sp macro="" textlink="">
      <xdr:nvSpPr>
        <xdr:cNvPr id="246271" name="AutoShape 68">
          <a:extLst>
            <a:ext uri="{FF2B5EF4-FFF2-40B4-BE49-F238E27FC236}">
              <a16:creationId xmlns:a16="http://schemas.microsoft.com/office/drawing/2014/main" id="{39BFAB70-897A-7C6D-57F9-2AE2E3A44460}"/>
            </a:ext>
          </a:extLst>
        </xdr:cNvPr>
        <xdr:cNvSpPr>
          <a:spLocks/>
        </xdr:cNvSpPr>
      </xdr:nvSpPr>
      <xdr:spPr bwMode="auto">
        <a:xfrm>
          <a:off x="13500100" y="7611110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186</xdr:row>
      <xdr:rowOff>0</xdr:rowOff>
    </xdr:from>
    <xdr:to>
      <xdr:col>29</xdr:col>
      <xdr:colOff>57150</xdr:colOff>
      <xdr:row>186</xdr:row>
      <xdr:rowOff>0</xdr:rowOff>
    </xdr:to>
    <xdr:sp macro="" textlink="">
      <xdr:nvSpPr>
        <xdr:cNvPr id="246272" name="AutoShape 70">
          <a:extLst>
            <a:ext uri="{FF2B5EF4-FFF2-40B4-BE49-F238E27FC236}">
              <a16:creationId xmlns:a16="http://schemas.microsoft.com/office/drawing/2014/main" id="{6B581964-F758-D164-9703-4A6F01BDBE2E}"/>
            </a:ext>
          </a:extLst>
        </xdr:cNvPr>
        <xdr:cNvSpPr>
          <a:spLocks/>
        </xdr:cNvSpPr>
      </xdr:nvSpPr>
      <xdr:spPr bwMode="auto">
        <a:xfrm>
          <a:off x="13500100" y="8614410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206</xdr:row>
      <xdr:rowOff>0</xdr:rowOff>
    </xdr:from>
    <xdr:to>
      <xdr:col>29</xdr:col>
      <xdr:colOff>57150</xdr:colOff>
      <xdr:row>206</xdr:row>
      <xdr:rowOff>0</xdr:rowOff>
    </xdr:to>
    <xdr:sp macro="" textlink="">
      <xdr:nvSpPr>
        <xdr:cNvPr id="246273" name="AutoShape 72">
          <a:extLst>
            <a:ext uri="{FF2B5EF4-FFF2-40B4-BE49-F238E27FC236}">
              <a16:creationId xmlns:a16="http://schemas.microsoft.com/office/drawing/2014/main" id="{61682326-60FA-2B4A-B2F0-DFEF696640D6}"/>
            </a:ext>
          </a:extLst>
        </xdr:cNvPr>
        <xdr:cNvSpPr>
          <a:spLocks/>
        </xdr:cNvSpPr>
      </xdr:nvSpPr>
      <xdr:spPr bwMode="auto">
        <a:xfrm>
          <a:off x="13500100" y="9617710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288</xdr:row>
      <xdr:rowOff>19050</xdr:rowOff>
    </xdr:from>
    <xdr:to>
      <xdr:col>1</xdr:col>
      <xdr:colOff>50800</xdr:colOff>
      <xdr:row>290</xdr:row>
      <xdr:rowOff>38100</xdr:rowOff>
    </xdr:to>
    <xdr:sp macro="" textlink="">
      <xdr:nvSpPr>
        <xdr:cNvPr id="246274" name="AutoShape 73">
          <a:extLst>
            <a:ext uri="{FF2B5EF4-FFF2-40B4-BE49-F238E27FC236}">
              <a16:creationId xmlns:a16="http://schemas.microsoft.com/office/drawing/2014/main" id="{E37B03A7-10A2-2E61-0992-353996BFCB6B}"/>
            </a:ext>
          </a:extLst>
        </xdr:cNvPr>
        <xdr:cNvSpPr>
          <a:spLocks/>
        </xdr:cNvSpPr>
      </xdr:nvSpPr>
      <xdr:spPr bwMode="auto">
        <a:xfrm>
          <a:off x="1098550" y="1367853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287</xdr:row>
      <xdr:rowOff>31750</xdr:rowOff>
    </xdr:from>
    <xdr:to>
      <xdr:col>29</xdr:col>
      <xdr:colOff>57150</xdr:colOff>
      <xdr:row>290</xdr:row>
      <xdr:rowOff>203200</xdr:rowOff>
    </xdr:to>
    <xdr:sp macro="" textlink="">
      <xdr:nvSpPr>
        <xdr:cNvPr id="246275" name="AutoShape 74">
          <a:extLst>
            <a:ext uri="{FF2B5EF4-FFF2-40B4-BE49-F238E27FC236}">
              <a16:creationId xmlns:a16="http://schemas.microsoft.com/office/drawing/2014/main" id="{E7A8828D-5CA0-1D75-C4BD-3BFA39B2E540}"/>
            </a:ext>
          </a:extLst>
        </xdr:cNvPr>
        <xdr:cNvSpPr>
          <a:spLocks/>
        </xdr:cNvSpPr>
      </xdr:nvSpPr>
      <xdr:spPr bwMode="auto">
        <a:xfrm>
          <a:off x="13500100" y="136569450"/>
          <a:ext cx="76200" cy="857250"/>
        </a:xfrm>
        <a:prstGeom prst="leftBrace">
          <a:avLst>
            <a:gd name="adj1" fmla="val 93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292100</xdr:colOff>
          <xdr:row>1</xdr:row>
          <xdr:rowOff>107950</xdr:rowOff>
        </xdr:from>
        <xdr:to>
          <xdr:col>36</xdr:col>
          <xdr:colOff>50800</xdr:colOff>
          <xdr:row>2</xdr:row>
          <xdr:rowOff>381000</xdr:rowOff>
        </xdr:to>
        <xdr:sp macro="" textlink="">
          <xdr:nvSpPr>
            <xdr:cNvPr id="58417" name="Object 49" hidden="1">
              <a:extLst>
                <a:ext uri="{63B3BB69-23CF-44E3-9099-C40C66FF867C}">
                  <a14:compatExt spid="_x0000_s58417"/>
                </a:ext>
                <a:ext uri="{FF2B5EF4-FFF2-40B4-BE49-F238E27FC236}">
                  <a16:creationId xmlns:a16="http://schemas.microsoft.com/office/drawing/2014/main" id="{49A590FF-4BEE-4E13-3917-561BDA9E74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177800</xdr:colOff>
      <xdr:row>0</xdr:row>
      <xdr:rowOff>0</xdr:rowOff>
    </xdr:from>
    <xdr:to>
      <xdr:col>46</xdr:col>
      <xdr:colOff>0</xdr:colOff>
      <xdr:row>0</xdr:row>
      <xdr:rowOff>0</xdr:rowOff>
    </xdr:to>
    <xdr:pic>
      <xdr:nvPicPr>
        <xdr:cNvPr id="279770" name="Picture 1">
          <a:extLst>
            <a:ext uri="{FF2B5EF4-FFF2-40B4-BE49-F238E27FC236}">
              <a16:creationId xmlns:a16="http://schemas.microsoft.com/office/drawing/2014/main" id="{21C398D7-0C4E-64BB-4EAB-BC90F3DED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80150" y="0"/>
          <a:ext cx="152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79771" name="AutoShape 2">
          <a:extLst>
            <a:ext uri="{FF2B5EF4-FFF2-40B4-BE49-F238E27FC236}">
              <a16:creationId xmlns:a16="http://schemas.microsoft.com/office/drawing/2014/main" id="{23314CE8-7C8B-8A9A-8FF4-CF2E8AA6335D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79772" name="AutoShape 3">
          <a:extLst>
            <a:ext uri="{FF2B5EF4-FFF2-40B4-BE49-F238E27FC236}">
              <a16:creationId xmlns:a16="http://schemas.microsoft.com/office/drawing/2014/main" id="{A1B0A0B1-86F1-1EAB-80D0-DE24F64366B2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79773" name="AutoShape 4">
          <a:extLst>
            <a:ext uri="{FF2B5EF4-FFF2-40B4-BE49-F238E27FC236}">
              <a16:creationId xmlns:a16="http://schemas.microsoft.com/office/drawing/2014/main" id="{86036479-EF73-7358-7E52-BFE11493CA7B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79774" name="AutoShape 5">
          <a:extLst>
            <a:ext uri="{FF2B5EF4-FFF2-40B4-BE49-F238E27FC236}">
              <a16:creationId xmlns:a16="http://schemas.microsoft.com/office/drawing/2014/main" id="{EC5688F4-FEC2-AA15-409D-0A330A07E670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79775" name="AutoShape 6">
          <a:extLst>
            <a:ext uri="{FF2B5EF4-FFF2-40B4-BE49-F238E27FC236}">
              <a16:creationId xmlns:a16="http://schemas.microsoft.com/office/drawing/2014/main" id="{3CF712FC-8D2E-7540-36A5-544210E67578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79776" name="AutoShape 7">
          <a:extLst>
            <a:ext uri="{FF2B5EF4-FFF2-40B4-BE49-F238E27FC236}">
              <a16:creationId xmlns:a16="http://schemas.microsoft.com/office/drawing/2014/main" id="{E1B476A1-5C4B-8D2A-2888-9FD2074079FB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79777" name="AutoShape 8">
          <a:extLst>
            <a:ext uri="{FF2B5EF4-FFF2-40B4-BE49-F238E27FC236}">
              <a16:creationId xmlns:a16="http://schemas.microsoft.com/office/drawing/2014/main" id="{9E808647-26C3-DB38-AA1A-65BFC0DD012A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79778" name="AutoShape 9">
          <a:extLst>
            <a:ext uri="{FF2B5EF4-FFF2-40B4-BE49-F238E27FC236}">
              <a16:creationId xmlns:a16="http://schemas.microsoft.com/office/drawing/2014/main" id="{E2ED4DC3-E319-C176-55F0-E254F99499C8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79779" name="AutoShape 10">
          <a:extLst>
            <a:ext uri="{FF2B5EF4-FFF2-40B4-BE49-F238E27FC236}">
              <a16:creationId xmlns:a16="http://schemas.microsoft.com/office/drawing/2014/main" id="{9BEE7D80-8DEC-15C1-9513-9464EA2AD4FD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79780" name="AutoShape 11">
          <a:extLst>
            <a:ext uri="{FF2B5EF4-FFF2-40B4-BE49-F238E27FC236}">
              <a16:creationId xmlns:a16="http://schemas.microsoft.com/office/drawing/2014/main" id="{0777A21E-6C63-8DF8-833A-5A24E97611A5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79781" name="AutoShape 12">
          <a:extLst>
            <a:ext uri="{FF2B5EF4-FFF2-40B4-BE49-F238E27FC236}">
              <a16:creationId xmlns:a16="http://schemas.microsoft.com/office/drawing/2014/main" id="{233AFF12-18EC-54D3-CE5F-7CE7EE7F1058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79782" name="AutoShape 13">
          <a:extLst>
            <a:ext uri="{FF2B5EF4-FFF2-40B4-BE49-F238E27FC236}">
              <a16:creationId xmlns:a16="http://schemas.microsoft.com/office/drawing/2014/main" id="{F1D186EA-B0D3-3428-E38D-9E9DB9D2E652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79783" name="AutoShape 14">
          <a:extLst>
            <a:ext uri="{FF2B5EF4-FFF2-40B4-BE49-F238E27FC236}">
              <a16:creationId xmlns:a16="http://schemas.microsoft.com/office/drawing/2014/main" id="{FFB1CEC6-301A-C420-C5DD-A91BFEEE3091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79784" name="AutoShape 15">
          <a:extLst>
            <a:ext uri="{FF2B5EF4-FFF2-40B4-BE49-F238E27FC236}">
              <a16:creationId xmlns:a16="http://schemas.microsoft.com/office/drawing/2014/main" id="{C691A138-7F17-80CE-F976-E4495874D15B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48</xdr:row>
      <xdr:rowOff>19050</xdr:rowOff>
    </xdr:from>
    <xdr:to>
      <xdr:col>1</xdr:col>
      <xdr:colOff>50800</xdr:colOff>
      <xdr:row>50</xdr:row>
      <xdr:rowOff>38100</xdr:rowOff>
    </xdr:to>
    <xdr:sp macro="" textlink="">
      <xdr:nvSpPr>
        <xdr:cNvPr id="279785" name="AutoShape 17">
          <a:extLst>
            <a:ext uri="{FF2B5EF4-FFF2-40B4-BE49-F238E27FC236}">
              <a16:creationId xmlns:a16="http://schemas.microsoft.com/office/drawing/2014/main" id="{003D77AA-7829-0875-70AB-40A50A5F9B14}"/>
            </a:ext>
          </a:extLst>
        </xdr:cNvPr>
        <xdr:cNvSpPr>
          <a:spLocks/>
        </xdr:cNvSpPr>
      </xdr:nvSpPr>
      <xdr:spPr bwMode="auto">
        <a:xfrm>
          <a:off x="1098550" y="163322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47</xdr:row>
      <xdr:rowOff>31750</xdr:rowOff>
    </xdr:from>
    <xdr:to>
      <xdr:col>29</xdr:col>
      <xdr:colOff>57150</xdr:colOff>
      <xdr:row>50</xdr:row>
      <xdr:rowOff>203200</xdr:rowOff>
    </xdr:to>
    <xdr:sp macro="" textlink="">
      <xdr:nvSpPr>
        <xdr:cNvPr id="279786" name="AutoShape 18">
          <a:extLst>
            <a:ext uri="{FF2B5EF4-FFF2-40B4-BE49-F238E27FC236}">
              <a16:creationId xmlns:a16="http://schemas.microsoft.com/office/drawing/2014/main" id="{908FCD3C-5269-DE8B-D3E9-30A54C9AED54}"/>
            </a:ext>
          </a:extLst>
        </xdr:cNvPr>
        <xdr:cNvSpPr>
          <a:spLocks/>
        </xdr:cNvSpPr>
      </xdr:nvSpPr>
      <xdr:spPr bwMode="auto">
        <a:xfrm>
          <a:off x="13500100" y="16116300"/>
          <a:ext cx="76200" cy="857250"/>
        </a:xfrm>
        <a:prstGeom prst="leftBrace">
          <a:avLst>
            <a:gd name="adj1" fmla="val 93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177800</xdr:colOff>
      <xdr:row>0</xdr:row>
      <xdr:rowOff>0</xdr:rowOff>
    </xdr:from>
    <xdr:to>
      <xdr:col>12</xdr:col>
      <xdr:colOff>330200</xdr:colOff>
      <xdr:row>0</xdr:row>
      <xdr:rowOff>0</xdr:rowOff>
    </xdr:to>
    <xdr:pic>
      <xdr:nvPicPr>
        <xdr:cNvPr id="279787" name="Picture 24">
          <a:extLst>
            <a:ext uri="{FF2B5EF4-FFF2-40B4-BE49-F238E27FC236}">
              <a16:creationId xmlns:a16="http://schemas.microsoft.com/office/drawing/2014/main" id="{0391130A-382F-15EA-CF5D-33378FA65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0"/>
          <a:ext cx="1473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177800</xdr:colOff>
      <xdr:row>0</xdr:row>
      <xdr:rowOff>0</xdr:rowOff>
    </xdr:from>
    <xdr:to>
      <xdr:col>17</xdr:col>
      <xdr:colOff>330200</xdr:colOff>
      <xdr:row>0</xdr:row>
      <xdr:rowOff>0</xdr:rowOff>
    </xdr:to>
    <xdr:pic>
      <xdr:nvPicPr>
        <xdr:cNvPr id="279788" name="Picture 25">
          <a:extLst>
            <a:ext uri="{FF2B5EF4-FFF2-40B4-BE49-F238E27FC236}">
              <a16:creationId xmlns:a16="http://schemas.microsoft.com/office/drawing/2014/main" id="{082B3564-737C-561C-1D66-833D56E22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13750" y="0"/>
          <a:ext cx="1473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79789" name="AutoShape 26">
          <a:extLst>
            <a:ext uri="{FF2B5EF4-FFF2-40B4-BE49-F238E27FC236}">
              <a16:creationId xmlns:a16="http://schemas.microsoft.com/office/drawing/2014/main" id="{A2046F6D-0E6D-29AC-6216-186EFA0B3297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79790" name="AutoShape 27">
          <a:extLst>
            <a:ext uri="{FF2B5EF4-FFF2-40B4-BE49-F238E27FC236}">
              <a16:creationId xmlns:a16="http://schemas.microsoft.com/office/drawing/2014/main" id="{C06988F7-9297-8D47-B60E-73588D5AD2E1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79791" name="AutoShape 28">
          <a:extLst>
            <a:ext uri="{FF2B5EF4-FFF2-40B4-BE49-F238E27FC236}">
              <a16:creationId xmlns:a16="http://schemas.microsoft.com/office/drawing/2014/main" id="{EB9474A3-23F9-6B4F-6C31-CF5089BFD702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79792" name="AutoShape 29">
          <a:extLst>
            <a:ext uri="{FF2B5EF4-FFF2-40B4-BE49-F238E27FC236}">
              <a16:creationId xmlns:a16="http://schemas.microsoft.com/office/drawing/2014/main" id="{A5D64E20-5440-8A70-233B-FC1B16E70857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79793" name="AutoShape 30">
          <a:extLst>
            <a:ext uri="{FF2B5EF4-FFF2-40B4-BE49-F238E27FC236}">
              <a16:creationId xmlns:a16="http://schemas.microsoft.com/office/drawing/2014/main" id="{0B8DB115-2208-A1E3-667E-127602D48CF7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79794" name="AutoShape 31">
          <a:extLst>
            <a:ext uri="{FF2B5EF4-FFF2-40B4-BE49-F238E27FC236}">
              <a16:creationId xmlns:a16="http://schemas.microsoft.com/office/drawing/2014/main" id="{C5027FFC-3A42-C037-4A67-C05182F5B277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292100</xdr:colOff>
      <xdr:row>0</xdr:row>
      <xdr:rowOff>0</xdr:rowOff>
    </xdr:from>
    <xdr:to>
      <xdr:col>70</xdr:col>
      <xdr:colOff>88900</xdr:colOff>
      <xdr:row>0</xdr:row>
      <xdr:rowOff>0</xdr:rowOff>
    </xdr:to>
    <xdr:sp macro="" textlink="">
      <xdr:nvSpPr>
        <xdr:cNvPr id="279795" name="AutoShape 32">
          <a:extLst>
            <a:ext uri="{FF2B5EF4-FFF2-40B4-BE49-F238E27FC236}">
              <a16:creationId xmlns:a16="http://schemas.microsoft.com/office/drawing/2014/main" id="{10888FF4-9AEB-101D-D07E-4CE8B69F326E}"/>
            </a:ext>
          </a:extLst>
        </xdr:cNvPr>
        <xdr:cNvSpPr>
          <a:spLocks/>
        </xdr:cNvSpPr>
      </xdr:nvSpPr>
      <xdr:spPr bwMode="auto">
        <a:xfrm>
          <a:off x="260286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44</xdr:col>
      <xdr:colOff>177800</xdr:colOff>
      <xdr:row>0</xdr:row>
      <xdr:rowOff>0</xdr:rowOff>
    </xdr:from>
    <xdr:to>
      <xdr:col>45</xdr:col>
      <xdr:colOff>0</xdr:colOff>
      <xdr:row>0</xdr:row>
      <xdr:rowOff>0</xdr:rowOff>
    </xdr:to>
    <xdr:pic>
      <xdr:nvPicPr>
        <xdr:cNvPr id="279796" name="Picture 46">
          <a:extLst>
            <a:ext uri="{FF2B5EF4-FFF2-40B4-BE49-F238E27FC236}">
              <a16:creationId xmlns:a16="http://schemas.microsoft.com/office/drawing/2014/main" id="{B0F2F2BE-3290-C7F1-1209-EC1B6A010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49950" y="0"/>
          <a:ext cx="152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79797" name="AutoShape 50">
          <a:extLst>
            <a:ext uri="{FF2B5EF4-FFF2-40B4-BE49-F238E27FC236}">
              <a16:creationId xmlns:a16="http://schemas.microsoft.com/office/drawing/2014/main" id="{EF3A167B-03B4-D427-4475-EE40CA4F8818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79798" name="AutoShape 51">
          <a:extLst>
            <a:ext uri="{FF2B5EF4-FFF2-40B4-BE49-F238E27FC236}">
              <a16:creationId xmlns:a16="http://schemas.microsoft.com/office/drawing/2014/main" id="{A894AE47-F9DD-4296-FA0E-ADF50FA41A78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79799" name="AutoShape 52">
          <a:extLst>
            <a:ext uri="{FF2B5EF4-FFF2-40B4-BE49-F238E27FC236}">
              <a16:creationId xmlns:a16="http://schemas.microsoft.com/office/drawing/2014/main" id="{837CA599-9EB0-C880-3046-400BE200CFCD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79800" name="AutoShape 53">
          <a:extLst>
            <a:ext uri="{FF2B5EF4-FFF2-40B4-BE49-F238E27FC236}">
              <a16:creationId xmlns:a16="http://schemas.microsoft.com/office/drawing/2014/main" id="{B66698CF-572F-DEBC-F91A-E479C29170F5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79801" name="AutoShape 54">
          <a:extLst>
            <a:ext uri="{FF2B5EF4-FFF2-40B4-BE49-F238E27FC236}">
              <a16:creationId xmlns:a16="http://schemas.microsoft.com/office/drawing/2014/main" id="{374A1093-0BE7-CEB9-B922-1326B7007EA6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79802" name="AutoShape 55">
          <a:extLst>
            <a:ext uri="{FF2B5EF4-FFF2-40B4-BE49-F238E27FC236}">
              <a16:creationId xmlns:a16="http://schemas.microsoft.com/office/drawing/2014/main" id="{1C8542DC-2A5B-2435-38F5-259BD4BC4D7C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79803" name="AutoShape 56">
          <a:extLst>
            <a:ext uri="{FF2B5EF4-FFF2-40B4-BE49-F238E27FC236}">
              <a16:creationId xmlns:a16="http://schemas.microsoft.com/office/drawing/2014/main" id="{1EC2A573-2DA5-BFCE-51FE-88492920DB41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74</xdr:row>
      <xdr:rowOff>19050</xdr:rowOff>
    </xdr:from>
    <xdr:to>
      <xdr:col>1</xdr:col>
      <xdr:colOff>50800</xdr:colOff>
      <xdr:row>76</xdr:row>
      <xdr:rowOff>38100</xdr:rowOff>
    </xdr:to>
    <xdr:sp macro="" textlink="">
      <xdr:nvSpPr>
        <xdr:cNvPr id="279804" name="AutoShape 57">
          <a:extLst>
            <a:ext uri="{FF2B5EF4-FFF2-40B4-BE49-F238E27FC236}">
              <a16:creationId xmlns:a16="http://schemas.microsoft.com/office/drawing/2014/main" id="{873C4C39-851E-C41D-8D9D-E0553B07E93E}"/>
            </a:ext>
          </a:extLst>
        </xdr:cNvPr>
        <xdr:cNvSpPr>
          <a:spLocks/>
        </xdr:cNvSpPr>
      </xdr:nvSpPr>
      <xdr:spPr bwMode="auto">
        <a:xfrm>
          <a:off x="1098550" y="277368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73</xdr:row>
      <xdr:rowOff>31750</xdr:rowOff>
    </xdr:from>
    <xdr:to>
      <xdr:col>29</xdr:col>
      <xdr:colOff>57150</xdr:colOff>
      <xdr:row>76</xdr:row>
      <xdr:rowOff>203200</xdr:rowOff>
    </xdr:to>
    <xdr:sp macro="" textlink="">
      <xdr:nvSpPr>
        <xdr:cNvPr id="279805" name="AutoShape 58">
          <a:extLst>
            <a:ext uri="{FF2B5EF4-FFF2-40B4-BE49-F238E27FC236}">
              <a16:creationId xmlns:a16="http://schemas.microsoft.com/office/drawing/2014/main" id="{4F55AE55-43CE-9549-FD14-829D205CD096}"/>
            </a:ext>
          </a:extLst>
        </xdr:cNvPr>
        <xdr:cNvSpPr>
          <a:spLocks/>
        </xdr:cNvSpPr>
      </xdr:nvSpPr>
      <xdr:spPr bwMode="auto">
        <a:xfrm>
          <a:off x="13500100" y="27520900"/>
          <a:ext cx="76200" cy="857250"/>
        </a:xfrm>
        <a:prstGeom prst="leftBrace">
          <a:avLst>
            <a:gd name="adj1" fmla="val 93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292100</xdr:colOff>
          <xdr:row>1</xdr:row>
          <xdr:rowOff>107950</xdr:rowOff>
        </xdr:from>
        <xdr:to>
          <xdr:col>36</xdr:col>
          <xdr:colOff>50800</xdr:colOff>
          <xdr:row>2</xdr:row>
          <xdr:rowOff>381000</xdr:rowOff>
        </xdr:to>
        <xdr:sp macro="" textlink="">
          <xdr:nvSpPr>
            <xdr:cNvPr id="178229" name="Object 53" hidden="1">
              <a:extLst>
                <a:ext uri="{63B3BB69-23CF-44E3-9099-C40C66FF867C}">
                  <a14:compatExt spid="_x0000_s178229"/>
                </a:ext>
                <a:ext uri="{FF2B5EF4-FFF2-40B4-BE49-F238E27FC236}">
                  <a16:creationId xmlns:a16="http://schemas.microsoft.com/office/drawing/2014/main" id="{2B3B66C2-5583-E310-D185-76CCF49100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177800</xdr:colOff>
      <xdr:row>0</xdr:row>
      <xdr:rowOff>0</xdr:rowOff>
    </xdr:from>
    <xdr:to>
      <xdr:col>51</xdr:col>
      <xdr:colOff>0</xdr:colOff>
      <xdr:row>0</xdr:row>
      <xdr:rowOff>0</xdr:rowOff>
    </xdr:to>
    <xdr:pic>
      <xdr:nvPicPr>
        <xdr:cNvPr id="248215" name="Picture 1">
          <a:extLst>
            <a:ext uri="{FF2B5EF4-FFF2-40B4-BE49-F238E27FC236}">
              <a16:creationId xmlns:a16="http://schemas.microsoft.com/office/drawing/2014/main" id="{A6CDE028-029D-6978-4544-750584E51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0" y="0"/>
          <a:ext cx="152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48216" name="AutoShape 2">
          <a:extLst>
            <a:ext uri="{FF2B5EF4-FFF2-40B4-BE49-F238E27FC236}">
              <a16:creationId xmlns:a16="http://schemas.microsoft.com/office/drawing/2014/main" id="{0C090390-4B92-D0AF-DB97-756390F44C8F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8217" name="AutoShape 3">
          <a:extLst>
            <a:ext uri="{FF2B5EF4-FFF2-40B4-BE49-F238E27FC236}">
              <a16:creationId xmlns:a16="http://schemas.microsoft.com/office/drawing/2014/main" id="{890FBF31-E5A9-E0E4-E023-6D8FF5094716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48218" name="AutoShape 4">
          <a:extLst>
            <a:ext uri="{FF2B5EF4-FFF2-40B4-BE49-F238E27FC236}">
              <a16:creationId xmlns:a16="http://schemas.microsoft.com/office/drawing/2014/main" id="{6F8F3A41-3716-6394-2872-0E9018DBE258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8219" name="AutoShape 5">
          <a:extLst>
            <a:ext uri="{FF2B5EF4-FFF2-40B4-BE49-F238E27FC236}">
              <a16:creationId xmlns:a16="http://schemas.microsoft.com/office/drawing/2014/main" id="{3CA49328-2F2F-4456-DAE1-3E15096B8D6D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48220" name="AutoShape 6">
          <a:extLst>
            <a:ext uri="{FF2B5EF4-FFF2-40B4-BE49-F238E27FC236}">
              <a16:creationId xmlns:a16="http://schemas.microsoft.com/office/drawing/2014/main" id="{F200D820-98CD-E932-0ADB-ED420E1B35B3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8221" name="AutoShape 7">
          <a:extLst>
            <a:ext uri="{FF2B5EF4-FFF2-40B4-BE49-F238E27FC236}">
              <a16:creationId xmlns:a16="http://schemas.microsoft.com/office/drawing/2014/main" id="{C85460BE-D9D9-C32E-720A-050E16493413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48222" name="AutoShape 8">
          <a:extLst>
            <a:ext uri="{FF2B5EF4-FFF2-40B4-BE49-F238E27FC236}">
              <a16:creationId xmlns:a16="http://schemas.microsoft.com/office/drawing/2014/main" id="{3F4C0F7C-A021-464C-83B3-9BD308905575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8223" name="AutoShape 9">
          <a:extLst>
            <a:ext uri="{FF2B5EF4-FFF2-40B4-BE49-F238E27FC236}">
              <a16:creationId xmlns:a16="http://schemas.microsoft.com/office/drawing/2014/main" id="{DF3B912D-27A1-18EC-0A5E-1D2CE04A90DB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48224" name="AutoShape 10">
          <a:extLst>
            <a:ext uri="{FF2B5EF4-FFF2-40B4-BE49-F238E27FC236}">
              <a16:creationId xmlns:a16="http://schemas.microsoft.com/office/drawing/2014/main" id="{6B47D62C-66BB-FD21-6F83-DFC9BDDF1139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8225" name="AutoShape 11">
          <a:extLst>
            <a:ext uri="{FF2B5EF4-FFF2-40B4-BE49-F238E27FC236}">
              <a16:creationId xmlns:a16="http://schemas.microsoft.com/office/drawing/2014/main" id="{68CC4DEB-8B67-00A8-10C4-D52EDBF32E6E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48226" name="AutoShape 12">
          <a:extLst>
            <a:ext uri="{FF2B5EF4-FFF2-40B4-BE49-F238E27FC236}">
              <a16:creationId xmlns:a16="http://schemas.microsoft.com/office/drawing/2014/main" id="{D75EA539-A872-F8EE-9247-564807D31145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8227" name="AutoShape 13">
          <a:extLst>
            <a:ext uri="{FF2B5EF4-FFF2-40B4-BE49-F238E27FC236}">
              <a16:creationId xmlns:a16="http://schemas.microsoft.com/office/drawing/2014/main" id="{FA2AF9FD-4BF1-B4C7-0692-BBDEC8564B58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48228" name="AutoShape 14">
          <a:extLst>
            <a:ext uri="{FF2B5EF4-FFF2-40B4-BE49-F238E27FC236}">
              <a16:creationId xmlns:a16="http://schemas.microsoft.com/office/drawing/2014/main" id="{E6B70FAC-6F16-BABD-DAA7-417FBED206E1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8229" name="AutoShape 15">
          <a:extLst>
            <a:ext uri="{FF2B5EF4-FFF2-40B4-BE49-F238E27FC236}">
              <a16:creationId xmlns:a16="http://schemas.microsoft.com/office/drawing/2014/main" id="{F4E73365-BAC1-6D0F-B6C4-6F6F3C39A2E5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177800</xdr:colOff>
      <xdr:row>0</xdr:row>
      <xdr:rowOff>0</xdr:rowOff>
    </xdr:from>
    <xdr:to>
      <xdr:col>12</xdr:col>
      <xdr:colOff>330200</xdr:colOff>
      <xdr:row>0</xdr:row>
      <xdr:rowOff>0</xdr:rowOff>
    </xdr:to>
    <xdr:pic>
      <xdr:nvPicPr>
        <xdr:cNvPr id="248230" name="Picture 24">
          <a:extLst>
            <a:ext uri="{FF2B5EF4-FFF2-40B4-BE49-F238E27FC236}">
              <a16:creationId xmlns:a16="http://schemas.microsoft.com/office/drawing/2014/main" id="{6C00BAE1-1C43-24F9-520B-0F296EA2C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0"/>
          <a:ext cx="1473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177800</xdr:colOff>
      <xdr:row>0</xdr:row>
      <xdr:rowOff>0</xdr:rowOff>
    </xdr:from>
    <xdr:to>
      <xdr:col>17</xdr:col>
      <xdr:colOff>330200</xdr:colOff>
      <xdr:row>0</xdr:row>
      <xdr:rowOff>0</xdr:rowOff>
    </xdr:to>
    <xdr:pic>
      <xdr:nvPicPr>
        <xdr:cNvPr id="248231" name="Picture 25">
          <a:extLst>
            <a:ext uri="{FF2B5EF4-FFF2-40B4-BE49-F238E27FC236}">
              <a16:creationId xmlns:a16="http://schemas.microsoft.com/office/drawing/2014/main" id="{8AD0BEFA-3349-3751-C66C-65F57019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850" y="0"/>
          <a:ext cx="1473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48232" name="AutoShape 26">
          <a:extLst>
            <a:ext uri="{FF2B5EF4-FFF2-40B4-BE49-F238E27FC236}">
              <a16:creationId xmlns:a16="http://schemas.microsoft.com/office/drawing/2014/main" id="{DD10D045-3CA7-18F4-A75F-8D20DC2017B6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48233" name="AutoShape 27">
          <a:extLst>
            <a:ext uri="{FF2B5EF4-FFF2-40B4-BE49-F238E27FC236}">
              <a16:creationId xmlns:a16="http://schemas.microsoft.com/office/drawing/2014/main" id="{7B162D8E-8120-0D77-A5AC-CFBEBBC532B0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48234" name="AutoShape 28">
          <a:extLst>
            <a:ext uri="{FF2B5EF4-FFF2-40B4-BE49-F238E27FC236}">
              <a16:creationId xmlns:a16="http://schemas.microsoft.com/office/drawing/2014/main" id="{FB1C94D3-E681-C9D6-0617-41A16ED05404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48235" name="AutoShape 29">
          <a:extLst>
            <a:ext uri="{FF2B5EF4-FFF2-40B4-BE49-F238E27FC236}">
              <a16:creationId xmlns:a16="http://schemas.microsoft.com/office/drawing/2014/main" id="{DA1E474C-A039-20AD-EEC0-620AEB5811FB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48236" name="AutoShape 30">
          <a:extLst>
            <a:ext uri="{FF2B5EF4-FFF2-40B4-BE49-F238E27FC236}">
              <a16:creationId xmlns:a16="http://schemas.microsoft.com/office/drawing/2014/main" id="{6CCAB34D-43EC-7C1E-21D2-E7EBC6903D24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48237" name="AutoShape 31">
          <a:extLst>
            <a:ext uri="{FF2B5EF4-FFF2-40B4-BE49-F238E27FC236}">
              <a16:creationId xmlns:a16="http://schemas.microsoft.com/office/drawing/2014/main" id="{D453B580-DB70-0E78-1E58-5D7CBC48B539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48238" name="AutoShape 32">
          <a:extLst>
            <a:ext uri="{FF2B5EF4-FFF2-40B4-BE49-F238E27FC236}">
              <a16:creationId xmlns:a16="http://schemas.microsoft.com/office/drawing/2014/main" id="{668B27EA-3C04-1888-B037-2E3D7B557168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49</xdr:col>
      <xdr:colOff>177800</xdr:colOff>
      <xdr:row>0</xdr:row>
      <xdr:rowOff>0</xdr:rowOff>
    </xdr:from>
    <xdr:to>
      <xdr:col>50</xdr:col>
      <xdr:colOff>0</xdr:colOff>
      <xdr:row>0</xdr:row>
      <xdr:rowOff>0</xdr:rowOff>
    </xdr:to>
    <xdr:pic>
      <xdr:nvPicPr>
        <xdr:cNvPr id="248239" name="Picture 46">
          <a:extLst>
            <a:ext uri="{FF2B5EF4-FFF2-40B4-BE49-F238E27FC236}">
              <a16:creationId xmlns:a16="http://schemas.microsoft.com/office/drawing/2014/main" id="{06BA09E7-6DDA-8A34-0095-EC6125239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0050" y="0"/>
          <a:ext cx="152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8240" name="AutoShape 50">
          <a:extLst>
            <a:ext uri="{FF2B5EF4-FFF2-40B4-BE49-F238E27FC236}">
              <a16:creationId xmlns:a16="http://schemas.microsoft.com/office/drawing/2014/main" id="{6EDA6DFF-826E-E0B9-50FE-825637118216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8241" name="AutoShape 51">
          <a:extLst>
            <a:ext uri="{FF2B5EF4-FFF2-40B4-BE49-F238E27FC236}">
              <a16:creationId xmlns:a16="http://schemas.microsoft.com/office/drawing/2014/main" id="{FC59D267-F49F-E83A-E9E6-0AC30DB7DAC4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8242" name="AutoShape 52">
          <a:extLst>
            <a:ext uri="{FF2B5EF4-FFF2-40B4-BE49-F238E27FC236}">
              <a16:creationId xmlns:a16="http://schemas.microsoft.com/office/drawing/2014/main" id="{0574CACB-4F6C-F1AD-4777-2843DCD3EFFF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8243" name="AutoShape 53">
          <a:extLst>
            <a:ext uri="{FF2B5EF4-FFF2-40B4-BE49-F238E27FC236}">
              <a16:creationId xmlns:a16="http://schemas.microsoft.com/office/drawing/2014/main" id="{B0CAEFC4-84CE-E3C7-9307-6457CBC83265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8244" name="AutoShape 54">
          <a:extLst>
            <a:ext uri="{FF2B5EF4-FFF2-40B4-BE49-F238E27FC236}">
              <a16:creationId xmlns:a16="http://schemas.microsoft.com/office/drawing/2014/main" id="{A0F49A00-C81E-234A-203C-50D12C349C4C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8245" name="AutoShape 55">
          <a:extLst>
            <a:ext uri="{FF2B5EF4-FFF2-40B4-BE49-F238E27FC236}">
              <a16:creationId xmlns:a16="http://schemas.microsoft.com/office/drawing/2014/main" id="{1DD724D6-FB8C-5FE3-F81B-9734C834CEC2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8246" name="AutoShape 56">
          <a:extLst>
            <a:ext uri="{FF2B5EF4-FFF2-40B4-BE49-F238E27FC236}">
              <a16:creationId xmlns:a16="http://schemas.microsoft.com/office/drawing/2014/main" id="{57BCEDE2-02D1-66B7-4AE2-C43828568CEA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66</xdr:row>
      <xdr:rowOff>0</xdr:rowOff>
    </xdr:from>
    <xdr:to>
      <xdr:col>29</xdr:col>
      <xdr:colOff>57150</xdr:colOff>
      <xdr:row>66</xdr:row>
      <xdr:rowOff>0</xdr:rowOff>
    </xdr:to>
    <xdr:sp macro="" textlink="">
      <xdr:nvSpPr>
        <xdr:cNvPr id="248247" name="AutoShape 58">
          <a:extLst>
            <a:ext uri="{FF2B5EF4-FFF2-40B4-BE49-F238E27FC236}">
              <a16:creationId xmlns:a16="http://schemas.microsoft.com/office/drawing/2014/main" id="{5AF7651D-0D8A-ECE3-33A5-4288D5D82963}"/>
            </a:ext>
          </a:extLst>
        </xdr:cNvPr>
        <xdr:cNvSpPr>
          <a:spLocks/>
        </xdr:cNvSpPr>
      </xdr:nvSpPr>
      <xdr:spPr bwMode="auto">
        <a:xfrm>
          <a:off x="13919200" y="2594610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86</xdr:row>
      <xdr:rowOff>0</xdr:rowOff>
    </xdr:from>
    <xdr:to>
      <xdr:col>29</xdr:col>
      <xdr:colOff>57150</xdr:colOff>
      <xdr:row>86</xdr:row>
      <xdr:rowOff>0</xdr:rowOff>
    </xdr:to>
    <xdr:sp macro="" textlink="">
      <xdr:nvSpPr>
        <xdr:cNvPr id="248248" name="AutoShape 60">
          <a:extLst>
            <a:ext uri="{FF2B5EF4-FFF2-40B4-BE49-F238E27FC236}">
              <a16:creationId xmlns:a16="http://schemas.microsoft.com/office/drawing/2014/main" id="{D2F3AC30-EE24-995D-4E88-69E520E9BCD8}"/>
            </a:ext>
          </a:extLst>
        </xdr:cNvPr>
        <xdr:cNvSpPr>
          <a:spLocks/>
        </xdr:cNvSpPr>
      </xdr:nvSpPr>
      <xdr:spPr bwMode="auto">
        <a:xfrm>
          <a:off x="13919200" y="3597910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128</xdr:row>
      <xdr:rowOff>19050</xdr:rowOff>
    </xdr:from>
    <xdr:to>
      <xdr:col>1</xdr:col>
      <xdr:colOff>50800</xdr:colOff>
      <xdr:row>130</xdr:row>
      <xdr:rowOff>38100</xdr:rowOff>
    </xdr:to>
    <xdr:sp macro="" textlink="">
      <xdr:nvSpPr>
        <xdr:cNvPr id="248249" name="AutoShape 59">
          <a:extLst>
            <a:ext uri="{FF2B5EF4-FFF2-40B4-BE49-F238E27FC236}">
              <a16:creationId xmlns:a16="http://schemas.microsoft.com/office/drawing/2014/main" id="{1CE60657-6F49-7E14-9436-ABE8E1479B15}"/>
            </a:ext>
          </a:extLst>
        </xdr:cNvPr>
        <xdr:cNvSpPr>
          <a:spLocks/>
        </xdr:cNvSpPr>
      </xdr:nvSpPr>
      <xdr:spPr bwMode="auto">
        <a:xfrm>
          <a:off x="1098550" y="565213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127</xdr:row>
      <xdr:rowOff>31750</xdr:rowOff>
    </xdr:from>
    <xdr:to>
      <xdr:col>29</xdr:col>
      <xdr:colOff>57150</xdr:colOff>
      <xdr:row>130</xdr:row>
      <xdr:rowOff>203200</xdr:rowOff>
    </xdr:to>
    <xdr:sp macro="" textlink="">
      <xdr:nvSpPr>
        <xdr:cNvPr id="248250" name="AutoShape 60">
          <a:extLst>
            <a:ext uri="{FF2B5EF4-FFF2-40B4-BE49-F238E27FC236}">
              <a16:creationId xmlns:a16="http://schemas.microsoft.com/office/drawing/2014/main" id="{EC737B1A-F995-D589-66F6-5D2105E48CC7}"/>
            </a:ext>
          </a:extLst>
        </xdr:cNvPr>
        <xdr:cNvSpPr>
          <a:spLocks/>
        </xdr:cNvSpPr>
      </xdr:nvSpPr>
      <xdr:spPr bwMode="auto">
        <a:xfrm>
          <a:off x="13919200" y="56305450"/>
          <a:ext cx="76200" cy="857250"/>
        </a:xfrm>
        <a:prstGeom prst="leftBrace">
          <a:avLst>
            <a:gd name="adj1" fmla="val 93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106</xdr:row>
      <xdr:rowOff>0</xdr:rowOff>
    </xdr:from>
    <xdr:to>
      <xdr:col>29</xdr:col>
      <xdr:colOff>57150</xdr:colOff>
      <xdr:row>106</xdr:row>
      <xdr:rowOff>0</xdr:rowOff>
    </xdr:to>
    <xdr:sp macro="" textlink="">
      <xdr:nvSpPr>
        <xdr:cNvPr id="248251" name="AutoShape 60">
          <a:extLst>
            <a:ext uri="{FF2B5EF4-FFF2-40B4-BE49-F238E27FC236}">
              <a16:creationId xmlns:a16="http://schemas.microsoft.com/office/drawing/2014/main" id="{D5BF2F08-9D66-E9FE-E742-EB09348615C4}"/>
            </a:ext>
          </a:extLst>
        </xdr:cNvPr>
        <xdr:cNvSpPr>
          <a:spLocks/>
        </xdr:cNvSpPr>
      </xdr:nvSpPr>
      <xdr:spPr bwMode="auto">
        <a:xfrm>
          <a:off x="13919200" y="4601210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292100</xdr:colOff>
          <xdr:row>1</xdr:row>
          <xdr:rowOff>107950</xdr:rowOff>
        </xdr:from>
        <xdr:to>
          <xdr:col>36</xdr:col>
          <xdr:colOff>50800</xdr:colOff>
          <xdr:row>2</xdr:row>
          <xdr:rowOff>381000</xdr:rowOff>
        </xdr:to>
        <xdr:sp macro="" textlink="">
          <xdr:nvSpPr>
            <xdr:cNvPr id="118845" name="Object 61" hidden="1">
              <a:extLst>
                <a:ext uri="{63B3BB69-23CF-44E3-9099-C40C66FF867C}">
                  <a14:compatExt spid="_x0000_s118845"/>
                </a:ext>
                <a:ext uri="{FF2B5EF4-FFF2-40B4-BE49-F238E27FC236}">
                  <a16:creationId xmlns:a16="http://schemas.microsoft.com/office/drawing/2014/main" id="{1516598D-15B4-F196-9A55-93C523B64D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177800</xdr:colOff>
      <xdr:row>0</xdr:row>
      <xdr:rowOff>0</xdr:rowOff>
    </xdr:from>
    <xdr:to>
      <xdr:col>51</xdr:col>
      <xdr:colOff>0</xdr:colOff>
      <xdr:row>0</xdr:row>
      <xdr:rowOff>0</xdr:rowOff>
    </xdr:to>
    <xdr:pic>
      <xdr:nvPicPr>
        <xdr:cNvPr id="266510" name="Picture 1">
          <a:extLst>
            <a:ext uri="{FF2B5EF4-FFF2-40B4-BE49-F238E27FC236}">
              <a16:creationId xmlns:a16="http://schemas.microsoft.com/office/drawing/2014/main" id="{4A4535F6-C455-38FA-36F4-9AD626C9F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0" y="0"/>
          <a:ext cx="152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66511" name="AutoShape 2">
          <a:extLst>
            <a:ext uri="{FF2B5EF4-FFF2-40B4-BE49-F238E27FC236}">
              <a16:creationId xmlns:a16="http://schemas.microsoft.com/office/drawing/2014/main" id="{25028F7D-FBD4-154F-15A9-15132DDE7D3A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66512" name="AutoShape 3">
          <a:extLst>
            <a:ext uri="{FF2B5EF4-FFF2-40B4-BE49-F238E27FC236}">
              <a16:creationId xmlns:a16="http://schemas.microsoft.com/office/drawing/2014/main" id="{332A882D-D5FB-8A42-5817-CCD2B3C3FA83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66513" name="AutoShape 4">
          <a:extLst>
            <a:ext uri="{FF2B5EF4-FFF2-40B4-BE49-F238E27FC236}">
              <a16:creationId xmlns:a16="http://schemas.microsoft.com/office/drawing/2014/main" id="{F2E205F8-5775-7AE2-C903-6935640F5F9D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66514" name="AutoShape 5">
          <a:extLst>
            <a:ext uri="{FF2B5EF4-FFF2-40B4-BE49-F238E27FC236}">
              <a16:creationId xmlns:a16="http://schemas.microsoft.com/office/drawing/2014/main" id="{B59212D2-17A4-0EDB-C9FA-B457C5D264B8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66515" name="AutoShape 6">
          <a:extLst>
            <a:ext uri="{FF2B5EF4-FFF2-40B4-BE49-F238E27FC236}">
              <a16:creationId xmlns:a16="http://schemas.microsoft.com/office/drawing/2014/main" id="{C3DE998A-5919-6522-C3A8-80CC3647796E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66516" name="AutoShape 7">
          <a:extLst>
            <a:ext uri="{FF2B5EF4-FFF2-40B4-BE49-F238E27FC236}">
              <a16:creationId xmlns:a16="http://schemas.microsoft.com/office/drawing/2014/main" id="{89DE97A6-19BB-21A8-94F9-E3A7BA210FE6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66517" name="AutoShape 8">
          <a:extLst>
            <a:ext uri="{FF2B5EF4-FFF2-40B4-BE49-F238E27FC236}">
              <a16:creationId xmlns:a16="http://schemas.microsoft.com/office/drawing/2014/main" id="{387478C6-0705-DF46-3048-5A4F2957305B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66518" name="AutoShape 9">
          <a:extLst>
            <a:ext uri="{FF2B5EF4-FFF2-40B4-BE49-F238E27FC236}">
              <a16:creationId xmlns:a16="http://schemas.microsoft.com/office/drawing/2014/main" id="{49B0BEB4-FD28-1FBC-FE03-5834257E4C7A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66519" name="AutoShape 10">
          <a:extLst>
            <a:ext uri="{FF2B5EF4-FFF2-40B4-BE49-F238E27FC236}">
              <a16:creationId xmlns:a16="http://schemas.microsoft.com/office/drawing/2014/main" id="{DC3EF259-7D63-1725-DC4F-C5C43C962BA2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66520" name="AutoShape 11">
          <a:extLst>
            <a:ext uri="{FF2B5EF4-FFF2-40B4-BE49-F238E27FC236}">
              <a16:creationId xmlns:a16="http://schemas.microsoft.com/office/drawing/2014/main" id="{DACCECF6-09BB-E7CC-18D9-FD6ACD635564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66521" name="AutoShape 12">
          <a:extLst>
            <a:ext uri="{FF2B5EF4-FFF2-40B4-BE49-F238E27FC236}">
              <a16:creationId xmlns:a16="http://schemas.microsoft.com/office/drawing/2014/main" id="{DDEDB5D9-8A9D-A1A5-EC90-83711E862CE2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66522" name="AutoShape 13">
          <a:extLst>
            <a:ext uri="{FF2B5EF4-FFF2-40B4-BE49-F238E27FC236}">
              <a16:creationId xmlns:a16="http://schemas.microsoft.com/office/drawing/2014/main" id="{0FD5BD18-4A1E-7C20-6A2F-BA61D6EC9FCC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66523" name="AutoShape 14">
          <a:extLst>
            <a:ext uri="{FF2B5EF4-FFF2-40B4-BE49-F238E27FC236}">
              <a16:creationId xmlns:a16="http://schemas.microsoft.com/office/drawing/2014/main" id="{66298F23-B6C6-7B2A-17E0-2811D624EEC6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66524" name="AutoShape 15">
          <a:extLst>
            <a:ext uri="{FF2B5EF4-FFF2-40B4-BE49-F238E27FC236}">
              <a16:creationId xmlns:a16="http://schemas.microsoft.com/office/drawing/2014/main" id="{B5FBD146-ECDB-DF75-7AD4-94DE0D8852EA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177800</xdr:colOff>
      <xdr:row>0</xdr:row>
      <xdr:rowOff>0</xdr:rowOff>
    </xdr:from>
    <xdr:to>
      <xdr:col>12</xdr:col>
      <xdr:colOff>330200</xdr:colOff>
      <xdr:row>0</xdr:row>
      <xdr:rowOff>0</xdr:rowOff>
    </xdr:to>
    <xdr:pic>
      <xdr:nvPicPr>
        <xdr:cNvPr id="266525" name="Picture 24">
          <a:extLst>
            <a:ext uri="{FF2B5EF4-FFF2-40B4-BE49-F238E27FC236}">
              <a16:creationId xmlns:a16="http://schemas.microsoft.com/office/drawing/2014/main" id="{D18B2F85-1F04-3BE0-ECCB-0920C804B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0"/>
          <a:ext cx="1473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177800</xdr:colOff>
      <xdr:row>0</xdr:row>
      <xdr:rowOff>0</xdr:rowOff>
    </xdr:from>
    <xdr:to>
      <xdr:col>17</xdr:col>
      <xdr:colOff>330200</xdr:colOff>
      <xdr:row>0</xdr:row>
      <xdr:rowOff>0</xdr:rowOff>
    </xdr:to>
    <xdr:pic>
      <xdr:nvPicPr>
        <xdr:cNvPr id="266526" name="Picture 25">
          <a:extLst>
            <a:ext uri="{FF2B5EF4-FFF2-40B4-BE49-F238E27FC236}">
              <a16:creationId xmlns:a16="http://schemas.microsoft.com/office/drawing/2014/main" id="{715488C7-C587-37D2-04A7-B95471724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850" y="0"/>
          <a:ext cx="1473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66527" name="AutoShape 26">
          <a:extLst>
            <a:ext uri="{FF2B5EF4-FFF2-40B4-BE49-F238E27FC236}">
              <a16:creationId xmlns:a16="http://schemas.microsoft.com/office/drawing/2014/main" id="{E43DDC78-6297-3FB3-181E-9AA33B6CF53B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66528" name="AutoShape 27">
          <a:extLst>
            <a:ext uri="{FF2B5EF4-FFF2-40B4-BE49-F238E27FC236}">
              <a16:creationId xmlns:a16="http://schemas.microsoft.com/office/drawing/2014/main" id="{8B466672-A611-7576-19B2-A622E6F48619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66529" name="AutoShape 28">
          <a:extLst>
            <a:ext uri="{FF2B5EF4-FFF2-40B4-BE49-F238E27FC236}">
              <a16:creationId xmlns:a16="http://schemas.microsoft.com/office/drawing/2014/main" id="{C41B74C8-CD57-ECBA-1EB9-95E8D12C7742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66530" name="AutoShape 29">
          <a:extLst>
            <a:ext uri="{FF2B5EF4-FFF2-40B4-BE49-F238E27FC236}">
              <a16:creationId xmlns:a16="http://schemas.microsoft.com/office/drawing/2014/main" id="{30AEFF6F-91F1-3045-6950-49D6D4BDE5FD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66531" name="AutoShape 30">
          <a:extLst>
            <a:ext uri="{FF2B5EF4-FFF2-40B4-BE49-F238E27FC236}">
              <a16:creationId xmlns:a16="http://schemas.microsoft.com/office/drawing/2014/main" id="{C56C5403-8193-EA76-0B02-C1A4EA2975AB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66532" name="AutoShape 31">
          <a:extLst>
            <a:ext uri="{FF2B5EF4-FFF2-40B4-BE49-F238E27FC236}">
              <a16:creationId xmlns:a16="http://schemas.microsoft.com/office/drawing/2014/main" id="{11059CC6-11CD-6355-CC08-8382CC7E1D90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63</xdr:col>
      <xdr:colOff>0</xdr:colOff>
      <xdr:row>0</xdr:row>
      <xdr:rowOff>0</xdr:rowOff>
    </xdr:from>
    <xdr:to>
      <xdr:col>63</xdr:col>
      <xdr:colOff>0</xdr:colOff>
      <xdr:row>0</xdr:row>
      <xdr:rowOff>0</xdr:rowOff>
    </xdr:to>
    <xdr:sp macro="" textlink="">
      <xdr:nvSpPr>
        <xdr:cNvPr id="266533" name="AutoShape 32">
          <a:extLst>
            <a:ext uri="{FF2B5EF4-FFF2-40B4-BE49-F238E27FC236}">
              <a16:creationId xmlns:a16="http://schemas.microsoft.com/office/drawing/2014/main" id="{9B8D8E0F-C69F-B17A-DBE6-176025C408B4}"/>
            </a:ext>
          </a:extLst>
        </xdr:cNvPr>
        <xdr:cNvSpPr>
          <a:spLocks/>
        </xdr:cNvSpPr>
      </xdr:nvSpPr>
      <xdr:spPr bwMode="auto">
        <a:xfrm>
          <a:off x="251650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49</xdr:col>
      <xdr:colOff>177800</xdr:colOff>
      <xdr:row>0</xdr:row>
      <xdr:rowOff>0</xdr:rowOff>
    </xdr:from>
    <xdr:to>
      <xdr:col>50</xdr:col>
      <xdr:colOff>0</xdr:colOff>
      <xdr:row>0</xdr:row>
      <xdr:rowOff>0</xdr:rowOff>
    </xdr:to>
    <xdr:pic>
      <xdr:nvPicPr>
        <xdr:cNvPr id="266534" name="Picture 46">
          <a:extLst>
            <a:ext uri="{FF2B5EF4-FFF2-40B4-BE49-F238E27FC236}">
              <a16:creationId xmlns:a16="http://schemas.microsoft.com/office/drawing/2014/main" id="{DBB67D6D-8973-EE1E-FB86-F37F56A24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0050" y="0"/>
          <a:ext cx="152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66535" name="AutoShape 50">
          <a:extLst>
            <a:ext uri="{FF2B5EF4-FFF2-40B4-BE49-F238E27FC236}">
              <a16:creationId xmlns:a16="http://schemas.microsoft.com/office/drawing/2014/main" id="{12CDB87B-1D42-8028-6F07-928FCEFAE330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66536" name="AutoShape 51">
          <a:extLst>
            <a:ext uri="{FF2B5EF4-FFF2-40B4-BE49-F238E27FC236}">
              <a16:creationId xmlns:a16="http://schemas.microsoft.com/office/drawing/2014/main" id="{0FB77E8F-761F-443A-AF3A-2D14631CA453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66537" name="AutoShape 52">
          <a:extLst>
            <a:ext uri="{FF2B5EF4-FFF2-40B4-BE49-F238E27FC236}">
              <a16:creationId xmlns:a16="http://schemas.microsoft.com/office/drawing/2014/main" id="{FA2E045B-1BB5-2A5B-176C-443D4EC9FAB6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66538" name="AutoShape 53">
          <a:extLst>
            <a:ext uri="{FF2B5EF4-FFF2-40B4-BE49-F238E27FC236}">
              <a16:creationId xmlns:a16="http://schemas.microsoft.com/office/drawing/2014/main" id="{62CC66B0-E925-BBE1-DA82-61EAF7313EF0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66539" name="AutoShape 54">
          <a:extLst>
            <a:ext uri="{FF2B5EF4-FFF2-40B4-BE49-F238E27FC236}">
              <a16:creationId xmlns:a16="http://schemas.microsoft.com/office/drawing/2014/main" id="{A8BC0A1D-1075-0CB2-C144-C1131A8B6D56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66540" name="AutoShape 55">
          <a:extLst>
            <a:ext uri="{FF2B5EF4-FFF2-40B4-BE49-F238E27FC236}">
              <a16:creationId xmlns:a16="http://schemas.microsoft.com/office/drawing/2014/main" id="{488D40DD-ABD0-E788-29C7-0F0002187AFF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66541" name="AutoShape 56">
          <a:extLst>
            <a:ext uri="{FF2B5EF4-FFF2-40B4-BE49-F238E27FC236}">
              <a16:creationId xmlns:a16="http://schemas.microsoft.com/office/drawing/2014/main" id="{A5D95A7F-24FE-99C0-8BB8-A5081AB4A2CF}"/>
            </a:ext>
          </a:extLst>
        </xdr:cNvPr>
        <xdr:cNvSpPr>
          <a:spLocks/>
        </xdr:cNvSpPr>
      </xdr:nvSpPr>
      <xdr:spPr bwMode="auto">
        <a:xfrm>
          <a:off x="155511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46</xdr:row>
      <xdr:rowOff>0</xdr:rowOff>
    </xdr:from>
    <xdr:to>
      <xdr:col>29</xdr:col>
      <xdr:colOff>57150</xdr:colOff>
      <xdr:row>46</xdr:row>
      <xdr:rowOff>0</xdr:rowOff>
    </xdr:to>
    <xdr:sp macro="" textlink="">
      <xdr:nvSpPr>
        <xdr:cNvPr id="266542" name="AutoShape 58">
          <a:extLst>
            <a:ext uri="{FF2B5EF4-FFF2-40B4-BE49-F238E27FC236}">
              <a16:creationId xmlns:a16="http://schemas.microsoft.com/office/drawing/2014/main" id="{BF1C7040-4545-3040-463C-A87E418A992C}"/>
            </a:ext>
          </a:extLst>
        </xdr:cNvPr>
        <xdr:cNvSpPr>
          <a:spLocks/>
        </xdr:cNvSpPr>
      </xdr:nvSpPr>
      <xdr:spPr bwMode="auto">
        <a:xfrm>
          <a:off x="13919200" y="1585595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46</xdr:row>
      <xdr:rowOff>0</xdr:rowOff>
    </xdr:from>
    <xdr:to>
      <xdr:col>1</xdr:col>
      <xdr:colOff>50800</xdr:colOff>
      <xdr:row>46</xdr:row>
      <xdr:rowOff>0</xdr:rowOff>
    </xdr:to>
    <xdr:sp macro="" textlink="">
      <xdr:nvSpPr>
        <xdr:cNvPr id="266543" name="AutoShape 59">
          <a:extLst>
            <a:ext uri="{FF2B5EF4-FFF2-40B4-BE49-F238E27FC236}">
              <a16:creationId xmlns:a16="http://schemas.microsoft.com/office/drawing/2014/main" id="{D792F1BC-E8C1-B69E-305B-9AFF211FFD38}"/>
            </a:ext>
          </a:extLst>
        </xdr:cNvPr>
        <xdr:cNvSpPr>
          <a:spLocks/>
        </xdr:cNvSpPr>
      </xdr:nvSpPr>
      <xdr:spPr bwMode="auto">
        <a:xfrm>
          <a:off x="1098550" y="1585595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46</xdr:row>
      <xdr:rowOff>0</xdr:rowOff>
    </xdr:from>
    <xdr:to>
      <xdr:col>29</xdr:col>
      <xdr:colOff>57150</xdr:colOff>
      <xdr:row>46</xdr:row>
      <xdr:rowOff>0</xdr:rowOff>
    </xdr:to>
    <xdr:sp macro="" textlink="">
      <xdr:nvSpPr>
        <xdr:cNvPr id="266544" name="AutoShape 60">
          <a:extLst>
            <a:ext uri="{FF2B5EF4-FFF2-40B4-BE49-F238E27FC236}">
              <a16:creationId xmlns:a16="http://schemas.microsoft.com/office/drawing/2014/main" id="{F3B62EDD-6C82-DDFA-AF24-CF4518B15F38}"/>
            </a:ext>
          </a:extLst>
        </xdr:cNvPr>
        <xdr:cNvSpPr>
          <a:spLocks/>
        </xdr:cNvSpPr>
      </xdr:nvSpPr>
      <xdr:spPr bwMode="auto">
        <a:xfrm>
          <a:off x="13919200" y="1585595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48</xdr:row>
      <xdr:rowOff>19050</xdr:rowOff>
    </xdr:from>
    <xdr:to>
      <xdr:col>1</xdr:col>
      <xdr:colOff>50800</xdr:colOff>
      <xdr:row>50</xdr:row>
      <xdr:rowOff>38100</xdr:rowOff>
    </xdr:to>
    <xdr:sp macro="" textlink="">
      <xdr:nvSpPr>
        <xdr:cNvPr id="266545" name="AutoShape 59">
          <a:extLst>
            <a:ext uri="{FF2B5EF4-FFF2-40B4-BE49-F238E27FC236}">
              <a16:creationId xmlns:a16="http://schemas.microsoft.com/office/drawing/2014/main" id="{3F965E9F-1654-9453-D7EA-C25A2CBC76DE}"/>
            </a:ext>
          </a:extLst>
        </xdr:cNvPr>
        <xdr:cNvSpPr>
          <a:spLocks/>
        </xdr:cNvSpPr>
      </xdr:nvSpPr>
      <xdr:spPr bwMode="auto">
        <a:xfrm>
          <a:off x="1098550" y="163322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47</xdr:row>
      <xdr:rowOff>31750</xdr:rowOff>
    </xdr:from>
    <xdr:to>
      <xdr:col>29</xdr:col>
      <xdr:colOff>57150</xdr:colOff>
      <xdr:row>50</xdr:row>
      <xdr:rowOff>203200</xdr:rowOff>
    </xdr:to>
    <xdr:sp macro="" textlink="">
      <xdr:nvSpPr>
        <xdr:cNvPr id="266546" name="AutoShape 60">
          <a:extLst>
            <a:ext uri="{FF2B5EF4-FFF2-40B4-BE49-F238E27FC236}">
              <a16:creationId xmlns:a16="http://schemas.microsoft.com/office/drawing/2014/main" id="{57668179-57FC-6267-1CFF-66072887DB70}"/>
            </a:ext>
          </a:extLst>
        </xdr:cNvPr>
        <xdr:cNvSpPr>
          <a:spLocks/>
        </xdr:cNvSpPr>
      </xdr:nvSpPr>
      <xdr:spPr bwMode="auto">
        <a:xfrm>
          <a:off x="13919200" y="16116300"/>
          <a:ext cx="76200" cy="857250"/>
        </a:xfrm>
        <a:prstGeom prst="leftBrace">
          <a:avLst>
            <a:gd name="adj1" fmla="val 93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46</xdr:row>
      <xdr:rowOff>0</xdr:rowOff>
    </xdr:from>
    <xdr:to>
      <xdr:col>29</xdr:col>
      <xdr:colOff>57150</xdr:colOff>
      <xdr:row>46</xdr:row>
      <xdr:rowOff>0</xdr:rowOff>
    </xdr:to>
    <xdr:sp macro="" textlink="">
      <xdr:nvSpPr>
        <xdr:cNvPr id="266547" name="AutoShape 60">
          <a:extLst>
            <a:ext uri="{FF2B5EF4-FFF2-40B4-BE49-F238E27FC236}">
              <a16:creationId xmlns:a16="http://schemas.microsoft.com/office/drawing/2014/main" id="{9BA16E7D-33A2-9F91-67DE-7405ADA11AA9}"/>
            </a:ext>
          </a:extLst>
        </xdr:cNvPr>
        <xdr:cNvSpPr>
          <a:spLocks/>
        </xdr:cNvSpPr>
      </xdr:nvSpPr>
      <xdr:spPr bwMode="auto">
        <a:xfrm>
          <a:off x="13919200" y="15855950"/>
          <a:ext cx="762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292100</xdr:colOff>
          <xdr:row>1</xdr:row>
          <xdr:rowOff>107950</xdr:rowOff>
        </xdr:from>
        <xdr:to>
          <xdr:col>36</xdr:col>
          <xdr:colOff>50800</xdr:colOff>
          <xdr:row>2</xdr:row>
          <xdr:rowOff>381000</xdr:rowOff>
        </xdr:to>
        <xdr:sp macro="" textlink="">
          <xdr:nvSpPr>
            <xdr:cNvPr id="180263" name="Object 39" hidden="1">
              <a:extLst>
                <a:ext uri="{63B3BB69-23CF-44E3-9099-C40C66FF867C}">
                  <a14:compatExt spid="_x0000_s180263"/>
                </a:ext>
                <a:ext uri="{FF2B5EF4-FFF2-40B4-BE49-F238E27FC236}">
                  <a16:creationId xmlns:a16="http://schemas.microsoft.com/office/drawing/2014/main" id="{C2D09217-AA96-2E5E-6DC1-2EA62BA7AA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177800</xdr:colOff>
      <xdr:row>0</xdr:row>
      <xdr:rowOff>0</xdr:rowOff>
    </xdr:from>
    <xdr:to>
      <xdr:col>46</xdr:col>
      <xdr:colOff>0</xdr:colOff>
      <xdr:row>0</xdr:row>
      <xdr:rowOff>0</xdr:rowOff>
    </xdr:to>
    <xdr:pic>
      <xdr:nvPicPr>
        <xdr:cNvPr id="249228" name="Picture 1">
          <a:extLst>
            <a:ext uri="{FF2B5EF4-FFF2-40B4-BE49-F238E27FC236}">
              <a16:creationId xmlns:a16="http://schemas.microsoft.com/office/drawing/2014/main" id="{D5391D4C-B060-DF53-9B09-94CDFE80F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80150" y="0"/>
          <a:ext cx="152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9229" name="AutoShape 2">
          <a:extLst>
            <a:ext uri="{FF2B5EF4-FFF2-40B4-BE49-F238E27FC236}">
              <a16:creationId xmlns:a16="http://schemas.microsoft.com/office/drawing/2014/main" id="{C9D5078A-BDE3-2584-1F36-C366BD8BE689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9230" name="AutoShape 3">
          <a:extLst>
            <a:ext uri="{FF2B5EF4-FFF2-40B4-BE49-F238E27FC236}">
              <a16:creationId xmlns:a16="http://schemas.microsoft.com/office/drawing/2014/main" id="{1BB75250-3DBB-7872-C1B2-4F17165E21AE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9231" name="AutoShape 4">
          <a:extLst>
            <a:ext uri="{FF2B5EF4-FFF2-40B4-BE49-F238E27FC236}">
              <a16:creationId xmlns:a16="http://schemas.microsoft.com/office/drawing/2014/main" id="{4FBD0046-7BB9-002E-C85B-75C4B5E46AD2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9232" name="AutoShape 5">
          <a:extLst>
            <a:ext uri="{FF2B5EF4-FFF2-40B4-BE49-F238E27FC236}">
              <a16:creationId xmlns:a16="http://schemas.microsoft.com/office/drawing/2014/main" id="{A7459FA8-62ED-64F8-B643-6DCEF7F410F9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9233" name="AutoShape 6">
          <a:extLst>
            <a:ext uri="{FF2B5EF4-FFF2-40B4-BE49-F238E27FC236}">
              <a16:creationId xmlns:a16="http://schemas.microsoft.com/office/drawing/2014/main" id="{1A6EBB98-198B-3B08-F48E-D22669FEF388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9234" name="AutoShape 7">
          <a:extLst>
            <a:ext uri="{FF2B5EF4-FFF2-40B4-BE49-F238E27FC236}">
              <a16:creationId xmlns:a16="http://schemas.microsoft.com/office/drawing/2014/main" id="{BC3A5996-85BF-09CE-51A4-34601A301ABD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9235" name="AutoShape 8">
          <a:extLst>
            <a:ext uri="{FF2B5EF4-FFF2-40B4-BE49-F238E27FC236}">
              <a16:creationId xmlns:a16="http://schemas.microsoft.com/office/drawing/2014/main" id="{6F912032-6851-6426-A1DA-1F0995A8EE1A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9236" name="AutoShape 9">
          <a:extLst>
            <a:ext uri="{FF2B5EF4-FFF2-40B4-BE49-F238E27FC236}">
              <a16:creationId xmlns:a16="http://schemas.microsoft.com/office/drawing/2014/main" id="{887F7F4C-BE29-DAB9-4359-532C9F2B917E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9237" name="AutoShape 10">
          <a:extLst>
            <a:ext uri="{FF2B5EF4-FFF2-40B4-BE49-F238E27FC236}">
              <a16:creationId xmlns:a16="http://schemas.microsoft.com/office/drawing/2014/main" id="{F64BA17D-ECF6-3034-9DFA-CF6C268CDBC7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9238" name="AutoShape 11">
          <a:extLst>
            <a:ext uri="{FF2B5EF4-FFF2-40B4-BE49-F238E27FC236}">
              <a16:creationId xmlns:a16="http://schemas.microsoft.com/office/drawing/2014/main" id="{371068CA-5F3A-C37C-CABC-B15D91AAE34C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9239" name="AutoShape 12">
          <a:extLst>
            <a:ext uri="{FF2B5EF4-FFF2-40B4-BE49-F238E27FC236}">
              <a16:creationId xmlns:a16="http://schemas.microsoft.com/office/drawing/2014/main" id="{ACA1B1D7-6788-DBE4-0461-F91B877E7F56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9240" name="AutoShape 13">
          <a:extLst>
            <a:ext uri="{FF2B5EF4-FFF2-40B4-BE49-F238E27FC236}">
              <a16:creationId xmlns:a16="http://schemas.microsoft.com/office/drawing/2014/main" id="{FC84F668-7FCB-2DFC-65C0-126FE5764116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9241" name="AutoShape 14">
          <a:extLst>
            <a:ext uri="{FF2B5EF4-FFF2-40B4-BE49-F238E27FC236}">
              <a16:creationId xmlns:a16="http://schemas.microsoft.com/office/drawing/2014/main" id="{79B02A5C-DD13-43BF-E753-2FAC6C4FBFE5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1079500</xdr:colOff>
      <xdr:row>0</xdr:row>
      <xdr:rowOff>0</xdr:rowOff>
    </xdr:from>
    <xdr:to>
      <xdr:col>1</xdr:col>
      <xdr:colOff>50800</xdr:colOff>
      <xdr:row>0</xdr:row>
      <xdr:rowOff>0</xdr:rowOff>
    </xdr:to>
    <xdr:sp macro="" textlink="">
      <xdr:nvSpPr>
        <xdr:cNvPr id="249242" name="AutoShape 15">
          <a:extLst>
            <a:ext uri="{FF2B5EF4-FFF2-40B4-BE49-F238E27FC236}">
              <a16:creationId xmlns:a16="http://schemas.microsoft.com/office/drawing/2014/main" id="{9D01D413-3204-0E54-D9FD-84C1D731F1E1}"/>
            </a:ext>
          </a:extLst>
        </xdr:cNvPr>
        <xdr:cNvSpPr>
          <a:spLocks/>
        </xdr:cNvSpPr>
      </xdr:nvSpPr>
      <xdr:spPr bwMode="auto">
        <a:xfrm>
          <a:off x="107950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48</xdr:row>
      <xdr:rowOff>19050</xdr:rowOff>
    </xdr:from>
    <xdr:to>
      <xdr:col>1</xdr:col>
      <xdr:colOff>50800</xdr:colOff>
      <xdr:row>50</xdr:row>
      <xdr:rowOff>38100</xdr:rowOff>
    </xdr:to>
    <xdr:sp macro="" textlink="">
      <xdr:nvSpPr>
        <xdr:cNvPr id="249243" name="AutoShape 17">
          <a:extLst>
            <a:ext uri="{FF2B5EF4-FFF2-40B4-BE49-F238E27FC236}">
              <a16:creationId xmlns:a16="http://schemas.microsoft.com/office/drawing/2014/main" id="{FDA6EF7C-3687-1500-323D-453374E46EE9}"/>
            </a:ext>
          </a:extLst>
        </xdr:cNvPr>
        <xdr:cNvSpPr>
          <a:spLocks/>
        </xdr:cNvSpPr>
      </xdr:nvSpPr>
      <xdr:spPr bwMode="auto">
        <a:xfrm>
          <a:off x="1098550" y="163322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47</xdr:row>
      <xdr:rowOff>31750</xdr:rowOff>
    </xdr:from>
    <xdr:to>
      <xdr:col>29</xdr:col>
      <xdr:colOff>57150</xdr:colOff>
      <xdr:row>50</xdr:row>
      <xdr:rowOff>203200</xdr:rowOff>
    </xdr:to>
    <xdr:sp macro="" textlink="">
      <xdr:nvSpPr>
        <xdr:cNvPr id="249244" name="AutoShape 18">
          <a:extLst>
            <a:ext uri="{FF2B5EF4-FFF2-40B4-BE49-F238E27FC236}">
              <a16:creationId xmlns:a16="http://schemas.microsoft.com/office/drawing/2014/main" id="{C326BFF5-B8FF-681B-A2E8-6F16B73F3531}"/>
            </a:ext>
          </a:extLst>
        </xdr:cNvPr>
        <xdr:cNvSpPr>
          <a:spLocks/>
        </xdr:cNvSpPr>
      </xdr:nvSpPr>
      <xdr:spPr bwMode="auto">
        <a:xfrm>
          <a:off x="13500100" y="16116300"/>
          <a:ext cx="76200" cy="857250"/>
        </a:xfrm>
        <a:prstGeom prst="leftBrace">
          <a:avLst>
            <a:gd name="adj1" fmla="val 93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177800</xdr:colOff>
      <xdr:row>0</xdr:row>
      <xdr:rowOff>0</xdr:rowOff>
    </xdr:from>
    <xdr:to>
      <xdr:col>12</xdr:col>
      <xdr:colOff>330200</xdr:colOff>
      <xdr:row>0</xdr:row>
      <xdr:rowOff>0</xdr:rowOff>
    </xdr:to>
    <xdr:pic>
      <xdr:nvPicPr>
        <xdr:cNvPr id="249245" name="Picture 24">
          <a:extLst>
            <a:ext uri="{FF2B5EF4-FFF2-40B4-BE49-F238E27FC236}">
              <a16:creationId xmlns:a16="http://schemas.microsoft.com/office/drawing/2014/main" id="{E1A94364-13EB-E0E2-1D2E-87CE4FF31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0"/>
          <a:ext cx="1473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177800</xdr:colOff>
      <xdr:row>0</xdr:row>
      <xdr:rowOff>0</xdr:rowOff>
    </xdr:from>
    <xdr:to>
      <xdr:col>17</xdr:col>
      <xdr:colOff>330200</xdr:colOff>
      <xdr:row>0</xdr:row>
      <xdr:rowOff>0</xdr:rowOff>
    </xdr:to>
    <xdr:pic>
      <xdr:nvPicPr>
        <xdr:cNvPr id="249246" name="Picture 25">
          <a:extLst>
            <a:ext uri="{FF2B5EF4-FFF2-40B4-BE49-F238E27FC236}">
              <a16:creationId xmlns:a16="http://schemas.microsoft.com/office/drawing/2014/main" id="{3D4C1026-B658-FCBD-EC84-EA2D4BDFF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13750" y="0"/>
          <a:ext cx="1473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9247" name="AutoShape 26">
          <a:extLst>
            <a:ext uri="{FF2B5EF4-FFF2-40B4-BE49-F238E27FC236}">
              <a16:creationId xmlns:a16="http://schemas.microsoft.com/office/drawing/2014/main" id="{E3179FCB-ADDB-210E-ACFC-4079A4CC0CD4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9248" name="AutoShape 27">
          <a:extLst>
            <a:ext uri="{FF2B5EF4-FFF2-40B4-BE49-F238E27FC236}">
              <a16:creationId xmlns:a16="http://schemas.microsoft.com/office/drawing/2014/main" id="{B62979E1-84AB-F7C1-5F4B-9F0D99F70998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9249" name="AutoShape 28">
          <a:extLst>
            <a:ext uri="{FF2B5EF4-FFF2-40B4-BE49-F238E27FC236}">
              <a16:creationId xmlns:a16="http://schemas.microsoft.com/office/drawing/2014/main" id="{9E5B8623-4C0E-EB53-C37F-EFBC6DB673F5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9250" name="AutoShape 29">
          <a:extLst>
            <a:ext uri="{FF2B5EF4-FFF2-40B4-BE49-F238E27FC236}">
              <a16:creationId xmlns:a16="http://schemas.microsoft.com/office/drawing/2014/main" id="{890EE60A-9065-30D5-8190-EA9FAB64D3E2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9251" name="AutoShape 30">
          <a:extLst>
            <a:ext uri="{FF2B5EF4-FFF2-40B4-BE49-F238E27FC236}">
              <a16:creationId xmlns:a16="http://schemas.microsoft.com/office/drawing/2014/main" id="{32151662-C23F-A5DA-2AFE-9716B077193E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9252" name="AutoShape 31">
          <a:extLst>
            <a:ext uri="{FF2B5EF4-FFF2-40B4-BE49-F238E27FC236}">
              <a16:creationId xmlns:a16="http://schemas.microsoft.com/office/drawing/2014/main" id="{A662CAAD-CB4D-F6C7-8860-2717A9E82B5B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66</xdr:col>
      <xdr:colOff>0</xdr:colOff>
      <xdr:row>0</xdr:row>
      <xdr:rowOff>0</xdr:rowOff>
    </xdr:from>
    <xdr:to>
      <xdr:col>66</xdr:col>
      <xdr:colOff>0</xdr:colOff>
      <xdr:row>0</xdr:row>
      <xdr:rowOff>0</xdr:rowOff>
    </xdr:to>
    <xdr:sp macro="" textlink="">
      <xdr:nvSpPr>
        <xdr:cNvPr id="249253" name="AutoShape 32">
          <a:extLst>
            <a:ext uri="{FF2B5EF4-FFF2-40B4-BE49-F238E27FC236}">
              <a16:creationId xmlns:a16="http://schemas.microsoft.com/office/drawing/2014/main" id="{9C49CBA5-52DD-0CCB-5DCE-4C3B147F3BDE}"/>
            </a:ext>
          </a:extLst>
        </xdr:cNvPr>
        <xdr:cNvSpPr>
          <a:spLocks/>
        </xdr:cNvSpPr>
      </xdr:nvSpPr>
      <xdr:spPr bwMode="auto">
        <a:xfrm>
          <a:off x="257365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44</xdr:col>
      <xdr:colOff>177800</xdr:colOff>
      <xdr:row>0</xdr:row>
      <xdr:rowOff>0</xdr:rowOff>
    </xdr:from>
    <xdr:to>
      <xdr:col>45</xdr:col>
      <xdr:colOff>0</xdr:colOff>
      <xdr:row>0</xdr:row>
      <xdr:rowOff>0</xdr:rowOff>
    </xdr:to>
    <xdr:pic>
      <xdr:nvPicPr>
        <xdr:cNvPr id="249254" name="Picture 46">
          <a:extLst>
            <a:ext uri="{FF2B5EF4-FFF2-40B4-BE49-F238E27FC236}">
              <a16:creationId xmlns:a16="http://schemas.microsoft.com/office/drawing/2014/main" id="{74105798-FA59-8911-60FD-3BB1C5F02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49950" y="0"/>
          <a:ext cx="152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9255" name="AutoShape 50">
          <a:extLst>
            <a:ext uri="{FF2B5EF4-FFF2-40B4-BE49-F238E27FC236}">
              <a16:creationId xmlns:a16="http://schemas.microsoft.com/office/drawing/2014/main" id="{3EF03C40-CD78-49AB-B9D1-320674EB98AF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9256" name="AutoShape 51">
          <a:extLst>
            <a:ext uri="{FF2B5EF4-FFF2-40B4-BE49-F238E27FC236}">
              <a16:creationId xmlns:a16="http://schemas.microsoft.com/office/drawing/2014/main" id="{CB143A24-E771-9144-748D-7C14A7924D6A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9257" name="AutoShape 52">
          <a:extLst>
            <a:ext uri="{FF2B5EF4-FFF2-40B4-BE49-F238E27FC236}">
              <a16:creationId xmlns:a16="http://schemas.microsoft.com/office/drawing/2014/main" id="{6BE5948B-31B0-98CE-EDD0-351E2868E429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9258" name="AutoShape 53">
          <a:extLst>
            <a:ext uri="{FF2B5EF4-FFF2-40B4-BE49-F238E27FC236}">
              <a16:creationId xmlns:a16="http://schemas.microsoft.com/office/drawing/2014/main" id="{EA0225EC-ECD1-E674-A7C7-EFE626BF8425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9259" name="AutoShape 54">
          <a:extLst>
            <a:ext uri="{FF2B5EF4-FFF2-40B4-BE49-F238E27FC236}">
              <a16:creationId xmlns:a16="http://schemas.microsoft.com/office/drawing/2014/main" id="{0B2BEAF0-1AD5-925B-73A1-BB98039A1E6C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9260" name="AutoShape 55">
          <a:extLst>
            <a:ext uri="{FF2B5EF4-FFF2-40B4-BE49-F238E27FC236}">
              <a16:creationId xmlns:a16="http://schemas.microsoft.com/office/drawing/2014/main" id="{BFB05432-824B-BA70-4965-54298FAA7D73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292100</xdr:colOff>
      <xdr:row>0</xdr:row>
      <xdr:rowOff>0</xdr:rowOff>
    </xdr:from>
    <xdr:to>
      <xdr:col>37</xdr:col>
      <xdr:colOff>88900</xdr:colOff>
      <xdr:row>0</xdr:row>
      <xdr:rowOff>0</xdr:rowOff>
    </xdr:to>
    <xdr:sp macro="" textlink="">
      <xdr:nvSpPr>
        <xdr:cNvPr id="249261" name="AutoShape 56">
          <a:extLst>
            <a:ext uri="{FF2B5EF4-FFF2-40B4-BE49-F238E27FC236}">
              <a16:creationId xmlns:a16="http://schemas.microsoft.com/office/drawing/2014/main" id="{21E69CFC-8AC4-7D2F-4321-696482615FB6}"/>
            </a:ext>
          </a:extLst>
        </xdr:cNvPr>
        <xdr:cNvSpPr>
          <a:spLocks/>
        </xdr:cNvSpPr>
      </xdr:nvSpPr>
      <xdr:spPr bwMode="auto">
        <a:xfrm>
          <a:off x="15132050" y="0"/>
          <a:ext cx="11176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48</xdr:row>
      <xdr:rowOff>19050</xdr:rowOff>
    </xdr:from>
    <xdr:to>
      <xdr:col>1</xdr:col>
      <xdr:colOff>50800</xdr:colOff>
      <xdr:row>50</xdr:row>
      <xdr:rowOff>38100</xdr:rowOff>
    </xdr:to>
    <xdr:sp macro="" textlink="">
      <xdr:nvSpPr>
        <xdr:cNvPr id="249262" name="AutoShape 59">
          <a:extLst>
            <a:ext uri="{FF2B5EF4-FFF2-40B4-BE49-F238E27FC236}">
              <a16:creationId xmlns:a16="http://schemas.microsoft.com/office/drawing/2014/main" id="{2C6E6EDB-5005-9AC3-4E63-47BB88397B0D}"/>
            </a:ext>
          </a:extLst>
        </xdr:cNvPr>
        <xdr:cNvSpPr>
          <a:spLocks/>
        </xdr:cNvSpPr>
      </xdr:nvSpPr>
      <xdr:spPr bwMode="auto">
        <a:xfrm>
          <a:off x="1098550" y="163322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311150</xdr:colOff>
      <xdr:row>47</xdr:row>
      <xdr:rowOff>31750</xdr:rowOff>
    </xdr:from>
    <xdr:to>
      <xdr:col>29</xdr:col>
      <xdr:colOff>57150</xdr:colOff>
      <xdr:row>50</xdr:row>
      <xdr:rowOff>203200</xdr:rowOff>
    </xdr:to>
    <xdr:sp macro="" textlink="">
      <xdr:nvSpPr>
        <xdr:cNvPr id="249263" name="AutoShape 60">
          <a:extLst>
            <a:ext uri="{FF2B5EF4-FFF2-40B4-BE49-F238E27FC236}">
              <a16:creationId xmlns:a16="http://schemas.microsoft.com/office/drawing/2014/main" id="{3769501F-A515-6E9A-5759-59DF57C58D1C}"/>
            </a:ext>
          </a:extLst>
        </xdr:cNvPr>
        <xdr:cNvSpPr>
          <a:spLocks/>
        </xdr:cNvSpPr>
      </xdr:nvSpPr>
      <xdr:spPr bwMode="auto">
        <a:xfrm>
          <a:off x="13500100" y="16116300"/>
          <a:ext cx="76200" cy="857250"/>
        </a:xfrm>
        <a:prstGeom prst="leftBrace">
          <a:avLst>
            <a:gd name="adj1" fmla="val 9375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292100</xdr:colOff>
          <xdr:row>1</xdr:row>
          <xdr:rowOff>107950</xdr:rowOff>
        </xdr:from>
        <xdr:to>
          <xdr:col>36</xdr:col>
          <xdr:colOff>50800</xdr:colOff>
          <xdr:row>2</xdr:row>
          <xdr:rowOff>381000</xdr:rowOff>
        </xdr:to>
        <xdr:sp macro="" textlink="">
          <xdr:nvSpPr>
            <xdr:cNvPr id="136231" name="Object 39" hidden="1">
              <a:extLst>
                <a:ext uri="{63B3BB69-23CF-44E3-9099-C40C66FF867C}">
                  <a14:compatExt spid="_x0000_s136231"/>
                </a:ext>
                <a:ext uri="{FF2B5EF4-FFF2-40B4-BE49-F238E27FC236}">
                  <a16:creationId xmlns:a16="http://schemas.microsoft.com/office/drawing/2014/main" id="{21D53F5B-3F63-D7FB-9D15-0ABFDC5907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52476" name="Picture 1">
          <a:extLst>
            <a:ext uri="{FF2B5EF4-FFF2-40B4-BE49-F238E27FC236}">
              <a16:creationId xmlns:a16="http://schemas.microsoft.com/office/drawing/2014/main" id="{B580A184-8000-CAC0-8BDF-A1952A97B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0"/>
          <a:ext cx="666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0</xdr:colOff>
      <xdr:row>0</xdr:row>
      <xdr:rowOff>0</xdr:rowOff>
    </xdr:from>
    <xdr:to>
      <xdr:col>16</xdr:col>
      <xdr:colOff>406400</xdr:colOff>
      <xdr:row>0</xdr:row>
      <xdr:rowOff>0</xdr:rowOff>
    </xdr:to>
    <xdr:pic>
      <xdr:nvPicPr>
        <xdr:cNvPr id="252477" name="Picture 2">
          <a:extLst>
            <a:ext uri="{FF2B5EF4-FFF2-40B4-BE49-F238E27FC236}">
              <a16:creationId xmlns:a16="http://schemas.microsoft.com/office/drawing/2014/main" id="{D122FAA0-7108-D69F-1238-7B015A4C2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7550" y="0"/>
          <a:ext cx="8953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0</xdr:colOff>
      <xdr:row>0</xdr:row>
      <xdr:rowOff>0</xdr:rowOff>
    </xdr:from>
    <xdr:to>
      <xdr:col>44</xdr:col>
      <xdr:colOff>406400</xdr:colOff>
      <xdr:row>0</xdr:row>
      <xdr:rowOff>0</xdr:rowOff>
    </xdr:to>
    <xdr:pic>
      <xdr:nvPicPr>
        <xdr:cNvPr id="252478" name="Picture 3">
          <a:extLst>
            <a:ext uri="{FF2B5EF4-FFF2-40B4-BE49-F238E27FC236}">
              <a16:creationId xmlns:a16="http://schemas.microsoft.com/office/drawing/2014/main" id="{F62546BC-1715-BA25-A7E1-01F602707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98150" y="0"/>
          <a:ext cx="8953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pic>
      <xdr:nvPicPr>
        <xdr:cNvPr id="252479" name="Picture 4">
          <a:extLst>
            <a:ext uri="{FF2B5EF4-FFF2-40B4-BE49-F238E27FC236}">
              <a16:creationId xmlns:a16="http://schemas.microsoft.com/office/drawing/2014/main" id="{C11BD456-BB6C-9F44-5EB3-1FB12C688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52480" name="Picture 5">
          <a:extLst>
            <a:ext uri="{FF2B5EF4-FFF2-40B4-BE49-F238E27FC236}">
              <a16:creationId xmlns:a16="http://schemas.microsoft.com/office/drawing/2014/main" id="{558D17E8-D30B-A90F-85ED-07669E8E1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0"/>
          <a:ext cx="666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101600</xdr:colOff>
      <xdr:row>0</xdr:row>
      <xdr:rowOff>0</xdr:rowOff>
    </xdr:from>
    <xdr:to>
      <xdr:col>14</xdr:col>
      <xdr:colOff>508000</xdr:colOff>
      <xdr:row>0</xdr:row>
      <xdr:rowOff>0</xdr:rowOff>
    </xdr:to>
    <xdr:pic>
      <xdr:nvPicPr>
        <xdr:cNvPr id="252481" name="Picture 6">
          <a:extLst>
            <a:ext uri="{FF2B5EF4-FFF2-40B4-BE49-F238E27FC236}">
              <a16:creationId xmlns:a16="http://schemas.microsoft.com/office/drawing/2014/main" id="{72FE0102-D716-9D11-A6B7-72E91ECB1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1250" y="0"/>
          <a:ext cx="876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438150</xdr:colOff>
      <xdr:row>0</xdr:row>
      <xdr:rowOff>0</xdr:rowOff>
    </xdr:from>
    <xdr:to>
      <xdr:col>15</xdr:col>
      <xdr:colOff>88900</xdr:colOff>
      <xdr:row>0</xdr:row>
      <xdr:rowOff>0</xdr:rowOff>
    </xdr:to>
    <xdr:pic>
      <xdr:nvPicPr>
        <xdr:cNvPr id="252482" name="Picture 7">
          <a:extLst>
            <a:ext uri="{FF2B5EF4-FFF2-40B4-BE49-F238E27FC236}">
              <a16:creationId xmlns:a16="http://schemas.microsoft.com/office/drawing/2014/main" id="{8E7460A8-271A-FB90-934A-14A71D0BA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800" y="0"/>
          <a:ext cx="628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406400</xdr:colOff>
      <xdr:row>0</xdr:row>
      <xdr:rowOff>0</xdr:rowOff>
    </xdr:to>
    <xdr:pic>
      <xdr:nvPicPr>
        <xdr:cNvPr id="252483" name="Picture 8">
          <a:extLst>
            <a:ext uri="{FF2B5EF4-FFF2-40B4-BE49-F238E27FC236}">
              <a16:creationId xmlns:a16="http://schemas.microsoft.com/office/drawing/2014/main" id="{9AF4A1BE-0BC8-067A-386B-F7BFC0C4A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2300" y="0"/>
          <a:ext cx="8953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247650</xdr:colOff>
      <xdr:row>0</xdr:row>
      <xdr:rowOff>0</xdr:rowOff>
    </xdr:from>
    <xdr:to>
      <xdr:col>17</xdr:col>
      <xdr:colOff>419100</xdr:colOff>
      <xdr:row>0</xdr:row>
      <xdr:rowOff>0</xdr:rowOff>
    </xdr:to>
    <xdr:sp macro="" textlink="">
      <xdr:nvSpPr>
        <xdr:cNvPr id="252484" name="AutoShape 9">
          <a:extLst>
            <a:ext uri="{FF2B5EF4-FFF2-40B4-BE49-F238E27FC236}">
              <a16:creationId xmlns:a16="http://schemas.microsoft.com/office/drawing/2014/main" id="{25297A3C-4318-541E-8961-20332197CE16}"/>
            </a:ext>
          </a:extLst>
        </xdr:cNvPr>
        <xdr:cNvSpPr>
          <a:spLocks/>
        </xdr:cNvSpPr>
      </xdr:nvSpPr>
      <xdr:spPr bwMode="auto">
        <a:xfrm>
          <a:off x="1083310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844550</xdr:colOff>
      <xdr:row>0</xdr:row>
      <xdr:rowOff>0</xdr:rowOff>
    </xdr:from>
    <xdr:to>
      <xdr:col>4</xdr:col>
      <xdr:colOff>69850</xdr:colOff>
      <xdr:row>0</xdr:row>
      <xdr:rowOff>0</xdr:rowOff>
    </xdr:to>
    <xdr:sp macro="" textlink="">
      <xdr:nvSpPr>
        <xdr:cNvPr id="252485" name="AutoShape 10">
          <a:extLst>
            <a:ext uri="{FF2B5EF4-FFF2-40B4-BE49-F238E27FC236}">
              <a16:creationId xmlns:a16="http://schemas.microsoft.com/office/drawing/2014/main" id="{6BF931CE-3B72-DEE3-A288-53D38A27BB8A}"/>
            </a:ext>
          </a:extLst>
        </xdr:cNvPr>
        <xdr:cNvSpPr>
          <a:spLocks/>
        </xdr:cNvSpPr>
      </xdr:nvSpPr>
      <xdr:spPr bwMode="auto">
        <a:xfrm>
          <a:off x="304165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247650</xdr:colOff>
      <xdr:row>0</xdr:row>
      <xdr:rowOff>0</xdr:rowOff>
    </xdr:from>
    <xdr:to>
      <xdr:col>17</xdr:col>
      <xdr:colOff>419100</xdr:colOff>
      <xdr:row>0</xdr:row>
      <xdr:rowOff>0</xdr:rowOff>
    </xdr:to>
    <xdr:sp macro="" textlink="">
      <xdr:nvSpPr>
        <xdr:cNvPr id="252486" name="AutoShape 11">
          <a:extLst>
            <a:ext uri="{FF2B5EF4-FFF2-40B4-BE49-F238E27FC236}">
              <a16:creationId xmlns:a16="http://schemas.microsoft.com/office/drawing/2014/main" id="{0F5F5280-8C98-DD99-1563-C2ECE32236CD}"/>
            </a:ext>
          </a:extLst>
        </xdr:cNvPr>
        <xdr:cNvSpPr>
          <a:spLocks/>
        </xdr:cNvSpPr>
      </xdr:nvSpPr>
      <xdr:spPr bwMode="auto">
        <a:xfrm>
          <a:off x="1083310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647700</xdr:colOff>
      <xdr:row>0</xdr:row>
      <xdr:rowOff>0</xdr:rowOff>
    </xdr:from>
    <xdr:to>
      <xdr:col>4</xdr:col>
      <xdr:colOff>38100</xdr:colOff>
      <xdr:row>0</xdr:row>
      <xdr:rowOff>0</xdr:rowOff>
    </xdr:to>
    <xdr:sp macro="" textlink="">
      <xdr:nvSpPr>
        <xdr:cNvPr id="252487" name="AutoShape 12">
          <a:extLst>
            <a:ext uri="{FF2B5EF4-FFF2-40B4-BE49-F238E27FC236}">
              <a16:creationId xmlns:a16="http://schemas.microsoft.com/office/drawing/2014/main" id="{B370A819-B44B-2E32-EFEB-2B7279E4DED7}"/>
            </a:ext>
          </a:extLst>
        </xdr:cNvPr>
        <xdr:cNvSpPr>
          <a:spLocks/>
        </xdr:cNvSpPr>
      </xdr:nvSpPr>
      <xdr:spPr bwMode="auto">
        <a:xfrm>
          <a:off x="3041650" y="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0</xdr:colOff>
      <xdr:row>0</xdr:row>
      <xdr:rowOff>0</xdr:rowOff>
    </xdr:from>
    <xdr:to>
      <xdr:col>2</xdr:col>
      <xdr:colOff>508000</xdr:colOff>
      <xdr:row>0</xdr:row>
      <xdr:rowOff>0</xdr:rowOff>
    </xdr:to>
    <xdr:pic>
      <xdr:nvPicPr>
        <xdr:cNvPr id="252488" name="Picture 13">
          <a:extLst>
            <a:ext uri="{FF2B5EF4-FFF2-40B4-BE49-F238E27FC236}">
              <a16:creationId xmlns:a16="http://schemas.microsoft.com/office/drawing/2014/main" id="{6FAE3650-55F1-2DBB-EE24-615F2000E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0"/>
          <a:ext cx="508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99</xdr:row>
      <xdr:rowOff>0</xdr:rowOff>
    </xdr:from>
    <xdr:to>
      <xdr:col>42</xdr:col>
      <xdr:colOff>0</xdr:colOff>
      <xdr:row>99</xdr:row>
      <xdr:rowOff>0</xdr:rowOff>
    </xdr:to>
    <xdr:pic>
      <xdr:nvPicPr>
        <xdr:cNvPr id="252489" name="Picture 14">
          <a:extLst>
            <a:ext uri="{FF2B5EF4-FFF2-40B4-BE49-F238E27FC236}">
              <a16:creationId xmlns:a16="http://schemas.microsoft.com/office/drawing/2014/main" id="{58A2AE6B-C7EF-B24D-DCF7-24B152E91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4030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99</xdr:row>
      <xdr:rowOff>0</xdr:rowOff>
    </xdr:from>
    <xdr:to>
      <xdr:col>50</xdr:col>
      <xdr:colOff>0</xdr:colOff>
      <xdr:row>99</xdr:row>
      <xdr:rowOff>0</xdr:rowOff>
    </xdr:to>
    <xdr:pic>
      <xdr:nvPicPr>
        <xdr:cNvPr id="252490" name="Picture 15">
          <a:extLst>
            <a:ext uri="{FF2B5EF4-FFF2-40B4-BE49-F238E27FC236}">
              <a16:creationId xmlns:a16="http://schemas.microsoft.com/office/drawing/2014/main" id="{F6D7DB53-28FD-EE9E-3DD8-9E86A4C91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4030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99</xdr:row>
      <xdr:rowOff>0</xdr:rowOff>
    </xdr:from>
    <xdr:to>
      <xdr:col>50</xdr:col>
      <xdr:colOff>0</xdr:colOff>
      <xdr:row>99</xdr:row>
      <xdr:rowOff>0</xdr:rowOff>
    </xdr:to>
    <xdr:pic>
      <xdr:nvPicPr>
        <xdr:cNvPr id="252491" name="Picture 16">
          <a:extLst>
            <a:ext uri="{FF2B5EF4-FFF2-40B4-BE49-F238E27FC236}">
              <a16:creationId xmlns:a16="http://schemas.microsoft.com/office/drawing/2014/main" id="{1B1A1F12-9DD2-49EA-2F08-590E2ACAF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4030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99</xdr:row>
      <xdr:rowOff>0</xdr:rowOff>
    </xdr:from>
    <xdr:to>
      <xdr:col>42</xdr:col>
      <xdr:colOff>0</xdr:colOff>
      <xdr:row>99</xdr:row>
      <xdr:rowOff>0</xdr:rowOff>
    </xdr:to>
    <xdr:pic>
      <xdr:nvPicPr>
        <xdr:cNvPr id="252492" name="Picture 17">
          <a:extLst>
            <a:ext uri="{FF2B5EF4-FFF2-40B4-BE49-F238E27FC236}">
              <a16:creationId xmlns:a16="http://schemas.microsoft.com/office/drawing/2014/main" id="{0367C282-7640-0EB1-944A-081984792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4030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99</xdr:row>
      <xdr:rowOff>0</xdr:rowOff>
    </xdr:from>
    <xdr:to>
      <xdr:col>42</xdr:col>
      <xdr:colOff>0</xdr:colOff>
      <xdr:row>99</xdr:row>
      <xdr:rowOff>0</xdr:rowOff>
    </xdr:to>
    <xdr:pic>
      <xdr:nvPicPr>
        <xdr:cNvPr id="252493" name="Picture 18">
          <a:extLst>
            <a:ext uri="{FF2B5EF4-FFF2-40B4-BE49-F238E27FC236}">
              <a16:creationId xmlns:a16="http://schemas.microsoft.com/office/drawing/2014/main" id="{C5816B34-922C-9365-EAF2-E2BB43F8C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4030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53</xdr:col>
      <xdr:colOff>0</xdr:colOff>
      <xdr:row>15</xdr:row>
      <xdr:rowOff>0</xdr:rowOff>
    </xdr:from>
    <xdr:to>
      <xdr:col>53</xdr:col>
      <xdr:colOff>0</xdr:colOff>
      <xdr:row>15</xdr:row>
      <xdr:rowOff>0</xdr:rowOff>
    </xdr:to>
    <xdr:pic>
      <xdr:nvPicPr>
        <xdr:cNvPr id="252494" name="Picture 21">
          <a:extLst>
            <a:ext uri="{FF2B5EF4-FFF2-40B4-BE49-F238E27FC236}">
              <a16:creationId xmlns:a16="http://schemas.microsoft.com/office/drawing/2014/main" id="{D2EFDA94-1837-CFEA-8A50-ADCBD9FF4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62300" y="3511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99</xdr:row>
      <xdr:rowOff>0</xdr:rowOff>
    </xdr:from>
    <xdr:to>
      <xdr:col>42</xdr:col>
      <xdr:colOff>0</xdr:colOff>
      <xdr:row>99</xdr:row>
      <xdr:rowOff>0</xdr:rowOff>
    </xdr:to>
    <xdr:pic>
      <xdr:nvPicPr>
        <xdr:cNvPr id="252495" name="Picture 22">
          <a:extLst>
            <a:ext uri="{FF2B5EF4-FFF2-40B4-BE49-F238E27FC236}">
              <a16:creationId xmlns:a16="http://schemas.microsoft.com/office/drawing/2014/main" id="{18022B0D-448B-11CA-EF05-5D813FA88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4030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99</xdr:row>
      <xdr:rowOff>0</xdr:rowOff>
    </xdr:from>
    <xdr:to>
      <xdr:col>42</xdr:col>
      <xdr:colOff>0</xdr:colOff>
      <xdr:row>99</xdr:row>
      <xdr:rowOff>0</xdr:rowOff>
    </xdr:to>
    <xdr:pic>
      <xdr:nvPicPr>
        <xdr:cNvPr id="252496" name="Picture 23">
          <a:extLst>
            <a:ext uri="{FF2B5EF4-FFF2-40B4-BE49-F238E27FC236}">
              <a16:creationId xmlns:a16="http://schemas.microsoft.com/office/drawing/2014/main" id="{87631A8D-1CA0-D3AB-181B-AB3396A29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4030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99</xdr:row>
      <xdr:rowOff>0</xdr:rowOff>
    </xdr:from>
    <xdr:to>
      <xdr:col>42</xdr:col>
      <xdr:colOff>0</xdr:colOff>
      <xdr:row>99</xdr:row>
      <xdr:rowOff>0</xdr:rowOff>
    </xdr:to>
    <xdr:pic>
      <xdr:nvPicPr>
        <xdr:cNvPr id="252497" name="Picture 24">
          <a:extLst>
            <a:ext uri="{FF2B5EF4-FFF2-40B4-BE49-F238E27FC236}">
              <a16:creationId xmlns:a16="http://schemas.microsoft.com/office/drawing/2014/main" id="{497B2FD2-8671-9F72-C2D4-C3F54B2C2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4030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pic>
      <xdr:nvPicPr>
        <xdr:cNvPr id="252498" name="Picture 25">
          <a:extLst>
            <a:ext uri="{FF2B5EF4-FFF2-40B4-BE49-F238E27FC236}">
              <a16:creationId xmlns:a16="http://schemas.microsoft.com/office/drawing/2014/main" id="{617E6D49-5228-A575-7B9B-E7CDE962E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sp macro="" textlink="">
      <xdr:nvSpPr>
        <xdr:cNvPr id="252499" name="AutoShape 26">
          <a:extLst>
            <a:ext uri="{FF2B5EF4-FFF2-40B4-BE49-F238E27FC236}">
              <a16:creationId xmlns:a16="http://schemas.microsoft.com/office/drawing/2014/main" id="{5CB52E43-5C63-CB33-8930-59C474A8EEA1}"/>
            </a:ext>
          </a:extLst>
        </xdr:cNvPr>
        <xdr:cNvSpPr>
          <a:spLocks/>
        </xdr:cNvSpPr>
      </xdr:nvSpPr>
      <xdr:spPr bwMode="auto">
        <a:xfrm>
          <a:off x="268033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sp macro="" textlink="">
      <xdr:nvSpPr>
        <xdr:cNvPr id="252500" name="AutoShape 27">
          <a:extLst>
            <a:ext uri="{FF2B5EF4-FFF2-40B4-BE49-F238E27FC236}">
              <a16:creationId xmlns:a16="http://schemas.microsoft.com/office/drawing/2014/main" id="{E645C793-B97F-CDA5-536B-1F4FE5A9F3C4}"/>
            </a:ext>
          </a:extLst>
        </xdr:cNvPr>
        <xdr:cNvSpPr>
          <a:spLocks/>
        </xdr:cNvSpPr>
      </xdr:nvSpPr>
      <xdr:spPr bwMode="auto">
        <a:xfrm>
          <a:off x="268033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99</xdr:row>
      <xdr:rowOff>0</xdr:rowOff>
    </xdr:from>
    <xdr:to>
      <xdr:col>50</xdr:col>
      <xdr:colOff>0</xdr:colOff>
      <xdr:row>99</xdr:row>
      <xdr:rowOff>0</xdr:rowOff>
    </xdr:to>
    <xdr:pic>
      <xdr:nvPicPr>
        <xdr:cNvPr id="252501" name="Picture 29">
          <a:extLst>
            <a:ext uri="{FF2B5EF4-FFF2-40B4-BE49-F238E27FC236}">
              <a16:creationId xmlns:a16="http://schemas.microsoft.com/office/drawing/2014/main" id="{3B29DFFF-6FDF-925F-6CAB-2D74770ED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4030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pic>
      <xdr:nvPicPr>
        <xdr:cNvPr id="252502" name="Picture 30">
          <a:extLst>
            <a:ext uri="{FF2B5EF4-FFF2-40B4-BE49-F238E27FC236}">
              <a16:creationId xmlns:a16="http://schemas.microsoft.com/office/drawing/2014/main" id="{5798F91C-8C55-5D5F-6C17-CE93852B1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sp macro="" textlink="">
      <xdr:nvSpPr>
        <xdr:cNvPr id="252503" name="AutoShape 31">
          <a:extLst>
            <a:ext uri="{FF2B5EF4-FFF2-40B4-BE49-F238E27FC236}">
              <a16:creationId xmlns:a16="http://schemas.microsoft.com/office/drawing/2014/main" id="{EF8517AA-D8FC-3EB2-8363-1A4000477961}"/>
            </a:ext>
          </a:extLst>
        </xdr:cNvPr>
        <xdr:cNvSpPr>
          <a:spLocks/>
        </xdr:cNvSpPr>
      </xdr:nvSpPr>
      <xdr:spPr bwMode="auto">
        <a:xfrm>
          <a:off x="268033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sp macro="" textlink="">
      <xdr:nvSpPr>
        <xdr:cNvPr id="252504" name="AutoShape 32">
          <a:extLst>
            <a:ext uri="{FF2B5EF4-FFF2-40B4-BE49-F238E27FC236}">
              <a16:creationId xmlns:a16="http://schemas.microsoft.com/office/drawing/2014/main" id="{8E61905E-2B5D-21F1-E8D7-36D0CBDA1C1E}"/>
            </a:ext>
          </a:extLst>
        </xdr:cNvPr>
        <xdr:cNvSpPr>
          <a:spLocks/>
        </xdr:cNvSpPr>
      </xdr:nvSpPr>
      <xdr:spPr bwMode="auto">
        <a:xfrm>
          <a:off x="268033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99</xdr:row>
      <xdr:rowOff>0</xdr:rowOff>
    </xdr:from>
    <xdr:to>
      <xdr:col>50</xdr:col>
      <xdr:colOff>0</xdr:colOff>
      <xdr:row>99</xdr:row>
      <xdr:rowOff>0</xdr:rowOff>
    </xdr:to>
    <xdr:pic>
      <xdr:nvPicPr>
        <xdr:cNvPr id="252505" name="Picture 33">
          <a:extLst>
            <a:ext uri="{FF2B5EF4-FFF2-40B4-BE49-F238E27FC236}">
              <a16:creationId xmlns:a16="http://schemas.microsoft.com/office/drawing/2014/main" id="{F7AC2F99-5460-2DA3-7425-5CDCB5D71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4030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43</xdr:row>
      <xdr:rowOff>19050</xdr:rowOff>
    </xdr:from>
    <xdr:to>
      <xdr:col>1</xdr:col>
      <xdr:colOff>50800</xdr:colOff>
      <xdr:row>45</xdr:row>
      <xdr:rowOff>38100</xdr:rowOff>
    </xdr:to>
    <xdr:sp macro="" textlink="">
      <xdr:nvSpPr>
        <xdr:cNvPr id="252506" name="AutoShape 34">
          <a:extLst>
            <a:ext uri="{FF2B5EF4-FFF2-40B4-BE49-F238E27FC236}">
              <a16:creationId xmlns:a16="http://schemas.microsoft.com/office/drawing/2014/main" id="{88BD63B5-7AAC-86D2-9E95-C30BF14F3AE4}"/>
            </a:ext>
          </a:extLst>
        </xdr:cNvPr>
        <xdr:cNvSpPr>
          <a:spLocks/>
        </xdr:cNvSpPr>
      </xdr:nvSpPr>
      <xdr:spPr bwMode="auto">
        <a:xfrm>
          <a:off x="1308100" y="161988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42</xdr:col>
      <xdr:colOff>0</xdr:colOff>
      <xdr:row>99</xdr:row>
      <xdr:rowOff>0</xdr:rowOff>
    </xdr:from>
    <xdr:to>
      <xdr:col>42</xdr:col>
      <xdr:colOff>0</xdr:colOff>
      <xdr:row>99</xdr:row>
      <xdr:rowOff>0</xdr:rowOff>
    </xdr:to>
    <xdr:pic>
      <xdr:nvPicPr>
        <xdr:cNvPr id="252507" name="Picture 39">
          <a:extLst>
            <a:ext uri="{FF2B5EF4-FFF2-40B4-BE49-F238E27FC236}">
              <a16:creationId xmlns:a16="http://schemas.microsoft.com/office/drawing/2014/main" id="{2C250FC9-BDB5-10E7-7298-E144D5CBD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4030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99</xdr:row>
      <xdr:rowOff>0</xdr:rowOff>
    </xdr:from>
    <xdr:to>
      <xdr:col>50</xdr:col>
      <xdr:colOff>0</xdr:colOff>
      <xdr:row>99</xdr:row>
      <xdr:rowOff>0</xdr:rowOff>
    </xdr:to>
    <xdr:pic>
      <xdr:nvPicPr>
        <xdr:cNvPr id="252508" name="Picture 40">
          <a:extLst>
            <a:ext uri="{FF2B5EF4-FFF2-40B4-BE49-F238E27FC236}">
              <a16:creationId xmlns:a16="http://schemas.microsoft.com/office/drawing/2014/main" id="{32C67EEC-49F4-FEA3-5ACB-F7A642979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4030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99</xdr:row>
      <xdr:rowOff>0</xdr:rowOff>
    </xdr:from>
    <xdr:to>
      <xdr:col>50</xdr:col>
      <xdr:colOff>0</xdr:colOff>
      <xdr:row>99</xdr:row>
      <xdr:rowOff>0</xdr:rowOff>
    </xdr:to>
    <xdr:pic>
      <xdr:nvPicPr>
        <xdr:cNvPr id="252509" name="Picture 41">
          <a:extLst>
            <a:ext uri="{FF2B5EF4-FFF2-40B4-BE49-F238E27FC236}">
              <a16:creationId xmlns:a16="http://schemas.microsoft.com/office/drawing/2014/main" id="{0828FDD7-E8DA-A223-A2CC-F66DF26C6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4030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99</xdr:row>
      <xdr:rowOff>0</xdr:rowOff>
    </xdr:from>
    <xdr:to>
      <xdr:col>42</xdr:col>
      <xdr:colOff>0</xdr:colOff>
      <xdr:row>99</xdr:row>
      <xdr:rowOff>0</xdr:rowOff>
    </xdr:to>
    <xdr:pic>
      <xdr:nvPicPr>
        <xdr:cNvPr id="252510" name="Picture 42">
          <a:extLst>
            <a:ext uri="{FF2B5EF4-FFF2-40B4-BE49-F238E27FC236}">
              <a16:creationId xmlns:a16="http://schemas.microsoft.com/office/drawing/2014/main" id="{AC208043-9781-304B-498B-6F0011556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4030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99</xdr:row>
      <xdr:rowOff>0</xdr:rowOff>
    </xdr:from>
    <xdr:to>
      <xdr:col>42</xdr:col>
      <xdr:colOff>0</xdr:colOff>
      <xdr:row>99</xdr:row>
      <xdr:rowOff>0</xdr:rowOff>
    </xdr:to>
    <xdr:pic>
      <xdr:nvPicPr>
        <xdr:cNvPr id="252511" name="Picture 43">
          <a:extLst>
            <a:ext uri="{FF2B5EF4-FFF2-40B4-BE49-F238E27FC236}">
              <a16:creationId xmlns:a16="http://schemas.microsoft.com/office/drawing/2014/main" id="{79CD3880-4A59-B252-E17A-441A6B91D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4030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99</xdr:row>
      <xdr:rowOff>0</xdr:rowOff>
    </xdr:from>
    <xdr:to>
      <xdr:col>42</xdr:col>
      <xdr:colOff>0</xdr:colOff>
      <xdr:row>99</xdr:row>
      <xdr:rowOff>0</xdr:rowOff>
    </xdr:to>
    <xdr:pic>
      <xdr:nvPicPr>
        <xdr:cNvPr id="252512" name="Picture 46">
          <a:extLst>
            <a:ext uri="{FF2B5EF4-FFF2-40B4-BE49-F238E27FC236}">
              <a16:creationId xmlns:a16="http://schemas.microsoft.com/office/drawing/2014/main" id="{727A78F4-AC62-2952-6995-C18096E0F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4030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99</xdr:row>
      <xdr:rowOff>0</xdr:rowOff>
    </xdr:from>
    <xdr:to>
      <xdr:col>42</xdr:col>
      <xdr:colOff>0</xdr:colOff>
      <xdr:row>99</xdr:row>
      <xdr:rowOff>0</xdr:rowOff>
    </xdr:to>
    <xdr:pic>
      <xdr:nvPicPr>
        <xdr:cNvPr id="252513" name="Picture 47">
          <a:extLst>
            <a:ext uri="{FF2B5EF4-FFF2-40B4-BE49-F238E27FC236}">
              <a16:creationId xmlns:a16="http://schemas.microsoft.com/office/drawing/2014/main" id="{CD954A62-6146-9A80-B7C1-2FD217549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4030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99</xdr:row>
      <xdr:rowOff>0</xdr:rowOff>
    </xdr:from>
    <xdr:to>
      <xdr:col>42</xdr:col>
      <xdr:colOff>0</xdr:colOff>
      <xdr:row>99</xdr:row>
      <xdr:rowOff>0</xdr:rowOff>
    </xdr:to>
    <xdr:pic>
      <xdr:nvPicPr>
        <xdr:cNvPr id="252514" name="Picture 48">
          <a:extLst>
            <a:ext uri="{FF2B5EF4-FFF2-40B4-BE49-F238E27FC236}">
              <a16:creationId xmlns:a16="http://schemas.microsoft.com/office/drawing/2014/main" id="{978A7730-B4B3-83E7-6841-95614B1DC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4030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99</xdr:row>
      <xdr:rowOff>0</xdr:rowOff>
    </xdr:from>
    <xdr:to>
      <xdr:col>50</xdr:col>
      <xdr:colOff>0</xdr:colOff>
      <xdr:row>99</xdr:row>
      <xdr:rowOff>0</xdr:rowOff>
    </xdr:to>
    <xdr:pic>
      <xdr:nvPicPr>
        <xdr:cNvPr id="252515" name="Picture 50">
          <a:extLst>
            <a:ext uri="{FF2B5EF4-FFF2-40B4-BE49-F238E27FC236}">
              <a16:creationId xmlns:a16="http://schemas.microsoft.com/office/drawing/2014/main" id="{5402CE58-42EA-D5B1-DA8F-5DBCADF4E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4030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99</xdr:row>
      <xdr:rowOff>0</xdr:rowOff>
    </xdr:from>
    <xdr:to>
      <xdr:col>50</xdr:col>
      <xdr:colOff>0</xdr:colOff>
      <xdr:row>99</xdr:row>
      <xdr:rowOff>0</xdr:rowOff>
    </xdr:to>
    <xdr:pic>
      <xdr:nvPicPr>
        <xdr:cNvPr id="252516" name="Picture 51">
          <a:extLst>
            <a:ext uri="{FF2B5EF4-FFF2-40B4-BE49-F238E27FC236}">
              <a16:creationId xmlns:a16="http://schemas.microsoft.com/office/drawing/2014/main" id="{F1F05022-EA6F-7F4F-BABB-090AAAE37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40309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95</xdr:row>
      <xdr:rowOff>19050</xdr:rowOff>
    </xdr:from>
    <xdr:to>
      <xdr:col>1</xdr:col>
      <xdr:colOff>50800</xdr:colOff>
      <xdr:row>97</xdr:row>
      <xdr:rowOff>38100</xdr:rowOff>
    </xdr:to>
    <xdr:sp macro="" textlink="">
      <xdr:nvSpPr>
        <xdr:cNvPr id="252517" name="AutoShape 52">
          <a:extLst>
            <a:ext uri="{FF2B5EF4-FFF2-40B4-BE49-F238E27FC236}">
              <a16:creationId xmlns:a16="http://schemas.microsoft.com/office/drawing/2014/main" id="{0BE54B66-FB49-BF83-9BAE-2B85B6CE653A}"/>
            </a:ext>
          </a:extLst>
        </xdr:cNvPr>
        <xdr:cNvSpPr>
          <a:spLocks/>
        </xdr:cNvSpPr>
      </xdr:nvSpPr>
      <xdr:spPr bwMode="auto">
        <a:xfrm>
          <a:off x="1308100" y="393128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95</xdr:row>
      <xdr:rowOff>19050</xdr:rowOff>
    </xdr:from>
    <xdr:to>
      <xdr:col>1</xdr:col>
      <xdr:colOff>50800</xdr:colOff>
      <xdr:row>97</xdr:row>
      <xdr:rowOff>38100</xdr:rowOff>
    </xdr:to>
    <xdr:sp macro="" textlink="">
      <xdr:nvSpPr>
        <xdr:cNvPr id="252518" name="AutoShape 55">
          <a:extLst>
            <a:ext uri="{FF2B5EF4-FFF2-40B4-BE49-F238E27FC236}">
              <a16:creationId xmlns:a16="http://schemas.microsoft.com/office/drawing/2014/main" id="{A842347E-822C-C20A-605B-19E969A8F351}"/>
            </a:ext>
          </a:extLst>
        </xdr:cNvPr>
        <xdr:cNvSpPr>
          <a:spLocks/>
        </xdr:cNvSpPr>
      </xdr:nvSpPr>
      <xdr:spPr bwMode="auto">
        <a:xfrm>
          <a:off x="1308100" y="393128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577850</xdr:colOff>
      <xdr:row>94</xdr:row>
      <xdr:rowOff>31750</xdr:rowOff>
    </xdr:from>
    <xdr:to>
      <xdr:col>20</xdr:col>
      <xdr:colOff>57150</xdr:colOff>
      <xdr:row>98</xdr:row>
      <xdr:rowOff>12700</xdr:rowOff>
    </xdr:to>
    <xdr:sp macro="" textlink="">
      <xdr:nvSpPr>
        <xdr:cNvPr id="252519" name="AutoShape 56">
          <a:extLst>
            <a:ext uri="{FF2B5EF4-FFF2-40B4-BE49-F238E27FC236}">
              <a16:creationId xmlns:a16="http://schemas.microsoft.com/office/drawing/2014/main" id="{1CDDC2C8-1CE2-DB33-A793-C6722F808395}"/>
            </a:ext>
          </a:extLst>
        </xdr:cNvPr>
        <xdr:cNvSpPr>
          <a:spLocks/>
        </xdr:cNvSpPr>
      </xdr:nvSpPr>
      <xdr:spPr bwMode="auto">
        <a:xfrm>
          <a:off x="12052300" y="39071550"/>
          <a:ext cx="57150" cy="996950"/>
        </a:xfrm>
        <a:prstGeom prst="leftBrace">
          <a:avLst>
            <a:gd name="adj1" fmla="val 14537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43</xdr:row>
      <xdr:rowOff>19050</xdr:rowOff>
    </xdr:from>
    <xdr:to>
      <xdr:col>1</xdr:col>
      <xdr:colOff>50800</xdr:colOff>
      <xdr:row>45</xdr:row>
      <xdr:rowOff>38100</xdr:rowOff>
    </xdr:to>
    <xdr:sp macro="" textlink="">
      <xdr:nvSpPr>
        <xdr:cNvPr id="252520" name="AutoShape 57">
          <a:extLst>
            <a:ext uri="{FF2B5EF4-FFF2-40B4-BE49-F238E27FC236}">
              <a16:creationId xmlns:a16="http://schemas.microsoft.com/office/drawing/2014/main" id="{07958FCD-184D-750E-3654-920041256A19}"/>
            </a:ext>
          </a:extLst>
        </xdr:cNvPr>
        <xdr:cNvSpPr>
          <a:spLocks/>
        </xdr:cNvSpPr>
      </xdr:nvSpPr>
      <xdr:spPr bwMode="auto">
        <a:xfrm>
          <a:off x="1308100" y="161988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577850</xdr:colOff>
      <xdr:row>42</xdr:row>
      <xdr:rowOff>31750</xdr:rowOff>
    </xdr:from>
    <xdr:to>
      <xdr:col>20</xdr:col>
      <xdr:colOff>57150</xdr:colOff>
      <xdr:row>46</xdr:row>
      <xdr:rowOff>12700</xdr:rowOff>
    </xdr:to>
    <xdr:sp macro="" textlink="">
      <xdr:nvSpPr>
        <xdr:cNvPr id="252521" name="AutoShape 58">
          <a:extLst>
            <a:ext uri="{FF2B5EF4-FFF2-40B4-BE49-F238E27FC236}">
              <a16:creationId xmlns:a16="http://schemas.microsoft.com/office/drawing/2014/main" id="{AF2C4AAB-EA87-1F16-03E3-D31AD6F6D973}"/>
            </a:ext>
          </a:extLst>
        </xdr:cNvPr>
        <xdr:cNvSpPr>
          <a:spLocks/>
        </xdr:cNvSpPr>
      </xdr:nvSpPr>
      <xdr:spPr bwMode="auto">
        <a:xfrm>
          <a:off x="12052300" y="15957550"/>
          <a:ext cx="57150" cy="996950"/>
        </a:xfrm>
        <a:prstGeom prst="leftBrace">
          <a:avLst>
            <a:gd name="adj1" fmla="val 14537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69</xdr:row>
      <xdr:rowOff>19050</xdr:rowOff>
    </xdr:from>
    <xdr:to>
      <xdr:col>1</xdr:col>
      <xdr:colOff>50800</xdr:colOff>
      <xdr:row>71</xdr:row>
      <xdr:rowOff>38100</xdr:rowOff>
    </xdr:to>
    <xdr:sp macro="" textlink="">
      <xdr:nvSpPr>
        <xdr:cNvPr id="252522" name="AutoShape 52">
          <a:extLst>
            <a:ext uri="{FF2B5EF4-FFF2-40B4-BE49-F238E27FC236}">
              <a16:creationId xmlns:a16="http://schemas.microsoft.com/office/drawing/2014/main" id="{C57521C5-5C75-B76D-5E12-E1E5B7CDA957}"/>
            </a:ext>
          </a:extLst>
        </xdr:cNvPr>
        <xdr:cNvSpPr>
          <a:spLocks/>
        </xdr:cNvSpPr>
      </xdr:nvSpPr>
      <xdr:spPr bwMode="auto">
        <a:xfrm>
          <a:off x="1308100" y="277558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69</xdr:row>
      <xdr:rowOff>19050</xdr:rowOff>
    </xdr:from>
    <xdr:to>
      <xdr:col>1</xdr:col>
      <xdr:colOff>50800</xdr:colOff>
      <xdr:row>71</xdr:row>
      <xdr:rowOff>38100</xdr:rowOff>
    </xdr:to>
    <xdr:sp macro="" textlink="">
      <xdr:nvSpPr>
        <xdr:cNvPr id="252523" name="AutoShape 55">
          <a:extLst>
            <a:ext uri="{FF2B5EF4-FFF2-40B4-BE49-F238E27FC236}">
              <a16:creationId xmlns:a16="http://schemas.microsoft.com/office/drawing/2014/main" id="{C610E91F-D756-C3E8-4558-2D7E06A6EE08}"/>
            </a:ext>
          </a:extLst>
        </xdr:cNvPr>
        <xdr:cNvSpPr>
          <a:spLocks/>
        </xdr:cNvSpPr>
      </xdr:nvSpPr>
      <xdr:spPr bwMode="auto">
        <a:xfrm>
          <a:off x="1308100" y="277558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577850</xdr:colOff>
      <xdr:row>68</xdr:row>
      <xdr:rowOff>31750</xdr:rowOff>
    </xdr:from>
    <xdr:to>
      <xdr:col>20</xdr:col>
      <xdr:colOff>57150</xdr:colOff>
      <xdr:row>72</xdr:row>
      <xdr:rowOff>12700</xdr:rowOff>
    </xdr:to>
    <xdr:sp macro="" textlink="">
      <xdr:nvSpPr>
        <xdr:cNvPr id="252524" name="AutoShape 56">
          <a:extLst>
            <a:ext uri="{FF2B5EF4-FFF2-40B4-BE49-F238E27FC236}">
              <a16:creationId xmlns:a16="http://schemas.microsoft.com/office/drawing/2014/main" id="{DE065D0F-8869-8986-2F8C-1E19CE6027DB}"/>
            </a:ext>
          </a:extLst>
        </xdr:cNvPr>
        <xdr:cNvSpPr>
          <a:spLocks/>
        </xdr:cNvSpPr>
      </xdr:nvSpPr>
      <xdr:spPr bwMode="auto">
        <a:xfrm>
          <a:off x="12052300" y="27514550"/>
          <a:ext cx="57150" cy="996950"/>
        </a:xfrm>
        <a:prstGeom prst="leftBrace">
          <a:avLst>
            <a:gd name="adj1" fmla="val 14537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121</xdr:row>
      <xdr:rowOff>19050</xdr:rowOff>
    </xdr:from>
    <xdr:to>
      <xdr:col>1</xdr:col>
      <xdr:colOff>50800</xdr:colOff>
      <xdr:row>123</xdr:row>
      <xdr:rowOff>38100</xdr:rowOff>
    </xdr:to>
    <xdr:sp macro="" textlink="">
      <xdr:nvSpPr>
        <xdr:cNvPr id="252525" name="AutoShape 52">
          <a:extLst>
            <a:ext uri="{FF2B5EF4-FFF2-40B4-BE49-F238E27FC236}">
              <a16:creationId xmlns:a16="http://schemas.microsoft.com/office/drawing/2014/main" id="{2D7096E0-F743-6050-1987-2EBFC44FBA0E}"/>
            </a:ext>
          </a:extLst>
        </xdr:cNvPr>
        <xdr:cNvSpPr>
          <a:spLocks/>
        </xdr:cNvSpPr>
      </xdr:nvSpPr>
      <xdr:spPr bwMode="auto">
        <a:xfrm>
          <a:off x="1308100" y="508698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121</xdr:row>
      <xdr:rowOff>19050</xdr:rowOff>
    </xdr:from>
    <xdr:to>
      <xdr:col>1</xdr:col>
      <xdr:colOff>50800</xdr:colOff>
      <xdr:row>123</xdr:row>
      <xdr:rowOff>38100</xdr:rowOff>
    </xdr:to>
    <xdr:sp macro="" textlink="">
      <xdr:nvSpPr>
        <xdr:cNvPr id="252526" name="AutoShape 55">
          <a:extLst>
            <a:ext uri="{FF2B5EF4-FFF2-40B4-BE49-F238E27FC236}">
              <a16:creationId xmlns:a16="http://schemas.microsoft.com/office/drawing/2014/main" id="{EBFC1A5D-8BDE-7E0B-0C86-191CA611D236}"/>
            </a:ext>
          </a:extLst>
        </xdr:cNvPr>
        <xdr:cNvSpPr>
          <a:spLocks/>
        </xdr:cNvSpPr>
      </xdr:nvSpPr>
      <xdr:spPr bwMode="auto">
        <a:xfrm>
          <a:off x="1308100" y="508698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577850</xdr:colOff>
      <xdr:row>120</xdr:row>
      <xdr:rowOff>31750</xdr:rowOff>
    </xdr:from>
    <xdr:to>
      <xdr:col>20</xdr:col>
      <xdr:colOff>57150</xdr:colOff>
      <xdr:row>124</xdr:row>
      <xdr:rowOff>12700</xdr:rowOff>
    </xdr:to>
    <xdr:sp macro="" textlink="">
      <xdr:nvSpPr>
        <xdr:cNvPr id="252527" name="AutoShape 56">
          <a:extLst>
            <a:ext uri="{FF2B5EF4-FFF2-40B4-BE49-F238E27FC236}">
              <a16:creationId xmlns:a16="http://schemas.microsoft.com/office/drawing/2014/main" id="{3C009F5C-D304-EB99-A161-3C27DA7BC8CD}"/>
            </a:ext>
          </a:extLst>
        </xdr:cNvPr>
        <xdr:cNvSpPr>
          <a:spLocks/>
        </xdr:cNvSpPr>
      </xdr:nvSpPr>
      <xdr:spPr bwMode="auto">
        <a:xfrm>
          <a:off x="12052300" y="50628550"/>
          <a:ext cx="57150" cy="996950"/>
        </a:xfrm>
        <a:prstGeom prst="leftBrace">
          <a:avLst>
            <a:gd name="adj1" fmla="val 14537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107950</xdr:colOff>
          <xdr:row>1</xdr:row>
          <xdr:rowOff>165100</xdr:rowOff>
        </xdr:from>
        <xdr:to>
          <xdr:col>27</xdr:col>
          <xdr:colOff>292100</xdr:colOff>
          <xdr:row>2</xdr:row>
          <xdr:rowOff>374650</xdr:rowOff>
        </xdr:to>
        <xdr:sp macro="" textlink="">
          <xdr:nvSpPr>
            <xdr:cNvPr id="57398" name="Object 54" hidden="1">
              <a:extLst>
                <a:ext uri="{63B3BB69-23CF-44E3-9099-C40C66FF867C}">
                  <a14:compatExt spid="_x0000_s57398"/>
                </a:ext>
                <a:ext uri="{FF2B5EF4-FFF2-40B4-BE49-F238E27FC236}">
                  <a16:creationId xmlns:a16="http://schemas.microsoft.com/office/drawing/2014/main" id="{2BC59BE9-46F9-029E-737F-D8EF337323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61716" name="Picture 1">
          <a:extLst>
            <a:ext uri="{FF2B5EF4-FFF2-40B4-BE49-F238E27FC236}">
              <a16:creationId xmlns:a16="http://schemas.microsoft.com/office/drawing/2014/main" id="{CA01828A-53D7-47E8-F145-40B5BF6D9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0"/>
          <a:ext cx="666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0</xdr:colOff>
      <xdr:row>0</xdr:row>
      <xdr:rowOff>0</xdr:rowOff>
    </xdr:from>
    <xdr:to>
      <xdr:col>16</xdr:col>
      <xdr:colOff>406400</xdr:colOff>
      <xdr:row>0</xdr:row>
      <xdr:rowOff>0</xdr:rowOff>
    </xdr:to>
    <xdr:pic>
      <xdr:nvPicPr>
        <xdr:cNvPr id="261717" name="Picture 2">
          <a:extLst>
            <a:ext uri="{FF2B5EF4-FFF2-40B4-BE49-F238E27FC236}">
              <a16:creationId xmlns:a16="http://schemas.microsoft.com/office/drawing/2014/main" id="{8C51ABCF-BFD9-9CCD-8D02-C7FC33EE1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7550" y="0"/>
          <a:ext cx="8953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0</xdr:colOff>
      <xdr:row>0</xdr:row>
      <xdr:rowOff>0</xdr:rowOff>
    </xdr:from>
    <xdr:to>
      <xdr:col>44</xdr:col>
      <xdr:colOff>406400</xdr:colOff>
      <xdr:row>0</xdr:row>
      <xdr:rowOff>0</xdr:rowOff>
    </xdr:to>
    <xdr:pic>
      <xdr:nvPicPr>
        <xdr:cNvPr id="261718" name="Picture 3">
          <a:extLst>
            <a:ext uri="{FF2B5EF4-FFF2-40B4-BE49-F238E27FC236}">
              <a16:creationId xmlns:a16="http://schemas.microsoft.com/office/drawing/2014/main" id="{32CFB970-8C01-9459-34C5-D0C37F320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98150" y="0"/>
          <a:ext cx="8953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pic>
      <xdr:nvPicPr>
        <xdr:cNvPr id="261719" name="Picture 4">
          <a:extLst>
            <a:ext uri="{FF2B5EF4-FFF2-40B4-BE49-F238E27FC236}">
              <a16:creationId xmlns:a16="http://schemas.microsoft.com/office/drawing/2014/main" id="{693E558F-BFC1-03D8-B8A1-F0F7E4675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61720" name="Picture 5">
          <a:extLst>
            <a:ext uri="{FF2B5EF4-FFF2-40B4-BE49-F238E27FC236}">
              <a16:creationId xmlns:a16="http://schemas.microsoft.com/office/drawing/2014/main" id="{2FEB8FD5-B335-9F40-2BDF-3A0AA49A9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0"/>
          <a:ext cx="666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101600</xdr:colOff>
      <xdr:row>0</xdr:row>
      <xdr:rowOff>0</xdr:rowOff>
    </xdr:from>
    <xdr:to>
      <xdr:col>14</xdr:col>
      <xdr:colOff>508000</xdr:colOff>
      <xdr:row>0</xdr:row>
      <xdr:rowOff>0</xdr:rowOff>
    </xdr:to>
    <xdr:pic>
      <xdr:nvPicPr>
        <xdr:cNvPr id="261721" name="Picture 6">
          <a:extLst>
            <a:ext uri="{FF2B5EF4-FFF2-40B4-BE49-F238E27FC236}">
              <a16:creationId xmlns:a16="http://schemas.microsoft.com/office/drawing/2014/main" id="{56FF02C7-D0B2-8654-A2FC-93A5793E3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1250" y="0"/>
          <a:ext cx="876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438150</xdr:colOff>
      <xdr:row>0</xdr:row>
      <xdr:rowOff>0</xdr:rowOff>
    </xdr:from>
    <xdr:to>
      <xdr:col>15</xdr:col>
      <xdr:colOff>88900</xdr:colOff>
      <xdr:row>0</xdr:row>
      <xdr:rowOff>0</xdr:rowOff>
    </xdr:to>
    <xdr:pic>
      <xdr:nvPicPr>
        <xdr:cNvPr id="261722" name="Picture 7">
          <a:extLst>
            <a:ext uri="{FF2B5EF4-FFF2-40B4-BE49-F238E27FC236}">
              <a16:creationId xmlns:a16="http://schemas.microsoft.com/office/drawing/2014/main" id="{74E62CDB-71BB-EA5B-79E5-059E122A7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800" y="0"/>
          <a:ext cx="628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406400</xdr:colOff>
      <xdr:row>0</xdr:row>
      <xdr:rowOff>0</xdr:rowOff>
    </xdr:to>
    <xdr:pic>
      <xdr:nvPicPr>
        <xdr:cNvPr id="261723" name="Picture 8">
          <a:extLst>
            <a:ext uri="{FF2B5EF4-FFF2-40B4-BE49-F238E27FC236}">
              <a16:creationId xmlns:a16="http://schemas.microsoft.com/office/drawing/2014/main" id="{8F55AE2D-CBFF-824D-475E-E56469ACC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2300" y="0"/>
          <a:ext cx="8953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247650</xdr:colOff>
      <xdr:row>0</xdr:row>
      <xdr:rowOff>0</xdr:rowOff>
    </xdr:from>
    <xdr:to>
      <xdr:col>17</xdr:col>
      <xdr:colOff>419100</xdr:colOff>
      <xdr:row>0</xdr:row>
      <xdr:rowOff>0</xdr:rowOff>
    </xdr:to>
    <xdr:sp macro="" textlink="">
      <xdr:nvSpPr>
        <xdr:cNvPr id="261724" name="AutoShape 9">
          <a:extLst>
            <a:ext uri="{FF2B5EF4-FFF2-40B4-BE49-F238E27FC236}">
              <a16:creationId xmlns:a16="http://schemas.microsoft.com/office/drawing/2014/main" id="{41A1D7CC-8694-5EAF-38A1-BDF8C3F18F78}"/>
            </a:ext>
          </a:extLst>
        </xdr:cNvPr>
        <xdr:cNvSpPr>
          <a:spLocks/>
        </xdr:cNvSpPr>
      </xdr:nvSpPr>
      <xdr:spPr bwMode="auto">
        <a:xfrm>
          <a:off x="1083310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844550</xdr:colOff>
      <xdr:row>0</xdr:row>
      <xdr:rowOff>0</xdr:rowOff>
    </xdr:from>
    <xdr:to>
      <xdr:col>4</xdr:col>
      <xdr:colOff>69850</xdr:colOff>
      <xdr:row>0</xdr:row>
      <xdr:rowOff>0</xdr:rowOff>
    </xdr:to>
    <xdr:sp macro="" textlink="">
      <xdr:nvSpPr>
        <xdr:cNvPr id="261725" name="AutoShape 10">
          <a:extLst>
            <a:ext uri="{FF2B5EF4-FFF2-40B4-BE49-F238E27FC236}">
              <a16:creationId xmlns:a16="http://schemas.microsoft.com/office/drawing/2014/main" id="{72D1AD87-5402-F009-553C-A5B288CEE016}"/>
            </a:ext>
          </a:extLst>
        </xdr:cNvPr>
        <xdr:cNvSpPr>
          <a:spLocks/>
        </xdr:cNvSpPr>
      </xdr:nvSpPr>
      <xdr:spPr bwMode="auto">
        <a:xfrm>
          <a:off x="304165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247650</xdr:colOff>
      <xdr:row>0</xdr:row>
      <xdr:rowOff>0</xdr:rowOff>
    </xdr:from>
    <xdr:to>
      <xdr:col>17</xdr:col>
      <xdr:colOff>419100</xdr:colOff>
      <xdr:row>0</xdr:row>
      <xdr:rowOff>0</xdr:rowOff>
    </xdr:to>
    <xdr:sp macro="" textlink="">
      <xdr:nvSpPr>
        <xdr:cNvPr id="261726" name="AutoShape 11">
          <a:extLst>
            <a:ext uri="{FF2B5EF4-FFF2-40B4-BE49-F238E27FC236}">
              <a16:creationId xmlns:a16="http://schemas.microsoft.com/office/drawing/2014/main" id="{45AAA27E-2542-9F1F-3FDB-69D466C6B040}"/>
            </a:ext>
          </a:extLst>
        </xdr:cNvPr>
        <xdr:cNvSpPr>
          <a:spLocks/>
        </xdr:cNvSpPr>
      </xdr:nvSpPr>
      <xdr:spPr bwMode="auto">
        <a:xfrm>
          <a:off x="1083310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647700</xdr:colOff>
      <xdr:row>0</xdr:row>
      <xdr:rowOff>0</xdr:rowOff>
    </xdr:from>
    <xdr:to>
      <xdr:col>4</xdr:col>
      <xdr:colOff>38100</xdr:colOff>
      <xdr:row>0</xdr:row>
      <xdr:rowOff>0</xdr:rowOff>
    </xdr:to>
    <xdr:sp macro="" textlink="">
      <xdr:nvSpPr>
        <xdr:cNvPr id="261727" name="AutoShape 12">
          <a:extLst>
            <a:ext uri="{FF2B5EF4-FFF2-40B4-BE49-F238E27FC236}">
              <a16:creationId xmlns:a16="http://schemas.microsoft.com/office/drawing/2014/main" id="{63F174F7-A8D2-135E-FF03-DFBB3558810C}"/>
            </a:ext>
          </a:extLst>
        </xdr:cNvPr>
        <xdr:cNvSpPr>
          <a:spLocks/>
        </xdr:cNvSpPr>
      </xdr:nvSpPr>
      <xdr:spPr bwMode="auto">
        <a:xfrm>
          <a:off x="3041650" y="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0</xdr:colOff>
      <xdr:row>0</xdr:row>
      <xdr:rowOff>0</xdr:rowOff>
    </xdr:from>
    <xdr:to>
      <xdr:col>2</xdr:col>
      <xdr:colOff>508000</xdr:colOff>
      <xdr:row>0</xdr:row>
      <xdr:rowOff>0</xdr:rowOff>
    </xdr:to>
    <xdr:pic>
      <xdr:nvPicPr>
        <xdr:cNvPr id="261728" name="Picture 13">
          <a:extLst>
            <a:ext uri="{FF2B5EF4-FFF2-40B4-BE49-F238E27FC236}">
              <a16:creationId xmlns:a16="http://schemas.microsoft.com/office/drawing/2014/main" id="{D3EBE587-F2C0-1DEA-0FD7-DE4D7C2AD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0"/>
          <a:ext cx="508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61729" name="Picture 14">
          <a:extLst>
            <a:ext uri="{FF2B5EF4-FFF2-40B4-BE49-F238E27FC236}">
              <a16:creationId xmlns:a16="http://schemas.microsoft.com/office/drawing/2014/main" id="{60A200C7-5813-D445-2F84-2F8AAA4E6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47</xdr:row>
      <xdr:rowOff>0</xdr:rowOff>
    </xdr:from>
    <xdr:to>
      <xdr:col>50</xdr:col>
      <xdr:colOff>0</xdr:colOff>
      <xdr:row>47</xdr:row>
      <xdr:rowOff>0</xdr:rowOff>
    </xdr:to>
    <xdr:pic>
      <xdr:nvPicPr>
        <xdr:cNvPr id="261730" name="Picture 15">
          <a:extLst>
            <a:ext uri="{FF2B5EF4-FFF2-40B4-BE49-F238E27FC236}">
              <a16:creationId xmlns:a16="http://schemas.microsoft.com/office/drawing/2014/main" id="{44D75222-586B-6085-A4A1-83B5835A2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47</xdr:row>
      <xdr:rowOff>0</xdr:rowOff>
    </xdr:from>
    <xdr:to>
      <xdr:col>50</xdr:col>
      <xdr:colOff>0</xdr:colOff>
      <xdr:row>47</xdr:row>
      <xdr:rowOff>0</xdr:rowOff>
    </xdr:to>
    <xdr:pic>
      <xdr:nvPicPr>
        <xdr:cNvPr id="261731" name="Picture 16">
          <a:extLst>
            <a:ext uri="{FF2B5EF4-FFF2-40B4-BE49-F238E27FC236}">
              <a16:creationId xmlns:a16="http://schemas.microsoft.com/office/drawing/2014/main" id="{944C4A33-4B71-57EC-BED9-FBBF10B70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61732" name="Picture 17">
          <a:extLst>
            <a:ext uri="{FF2B5EF4-FFF2-40B4-BE49-F238E27FC236}">
              <a16:creationId xmlns:a16="http://schemas.microsoft.com/office/drawing/2014/main" id="{4600E84C-C6A7-AFD9-EB18-D53150A21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61733" name="Picture 18">
          <a:extLst>
            <a:ext uri="{FF2B5EF4-FFF2-40B4-BE49-F238E27FC236}">
              <a16:creationId xmlns:a16="http://schemas.microsoft.com/office/drawing/2014/main" id="{11C16D93-AD4F-A4C8-021E-86AF7D534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53</xdr:col>
      <xdr:colOff>0</xdr:colOff>
      <xdr:row>15</xdr:row>
      <xdr:rowOff>0</xdr:rowOff>
    </xdr:from>
    <xdr:to>
      <xdr:col>53</xdr:col>
      <xdr:colOff>0</xdr:colOff>
      <xdr:row>15</xdr:row>
      <xdr:rowOff>0</xdr:rowOff>
    </xdr:to>
    <xdr:pic>
      <xdr:nvPicPr>
        <xdr:cNvPr id="261734" name="Picture 21">
          <a:extLst>
            <a:ext uri="{FF2B5EF4-FFF2-40B4-BE49-F238E27FC236}">
              <a16:creationId xmlns:a16="http://schemas.microsoft.com/office/drawing/2014/main" id="{B3879C93-9A07-8297-545B-3C6560093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62300" y="3511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61735" name="Picture 22">
          <a:extLst>
            <a:ext uri="{FF2B5EF4-FFF2-40B4-BE49-F238E27FC236}">
              <a16:creationId xmlns:a16="http://schemas.microsoft.com/office/drawing/2014/main" id="{E11A44FF-72B2-695F-08C3-847039A31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61736" name="Picture 23">
          <a:extLst>
            <a:ext uri="{FF2B5EF4-FFF2-40B4-BE49-F238E27FC236}">
              <a16:creationId xmlns:a16="http://schemas.microsoft.com/office/drawing/2014/main" id="{C9996635-1EE2-FBD6-C6B5-50C4BFCB2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61737" name="Picture 24">
          <a:extLst>
            <a:ext uri="{FF2B5EF4-FFF2-40B4-BE49-F238E27FC236}">
              <a16:creationId xmlns:a16="http://schemas.microsoft.com/office/drawing/2014/main" id="{979EA054-7542-35D9-FA87-B5B5ED6FA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pic>
      <xdr:nvPicPr>
        <xdr:cNvPr id="261738" name="Picture 25">
          <a:extLst>
            <a:ext uri="{FF2B5EF4-FFF2-40B4-BE49-F238E27FC236}">
              <a16:creationId xmlns:a16="http://schemas.microsoft.com/office/drawing/2014/main" id="{C108A69F-67C5-8EC1-F9C0-C22730656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sp macro="" textlink="">
      <xdr:nvSpPr>
        <xdr:cNvPr id="261739" name="AutoShape 26">
          <a:extLst>
            <a:ext uri="{FF2B5EF4-FFF2-40B4-BE49-F238E27FC236}">
              <a16:creationId xmlns:a16="http://schemas.microsoft.com/office/drawing/2014/main" id="{C44AE4AA-6105-E6C0-D19B-5327E6329C4D}"/>
            </a:ext>
          </a:extLst>
        </xdr:cNvPr>
        <xdr:cNvSpPr>
          <a:spLocks/>
        </xdr:cNvSpPr>
      </xdr:nvSpPr>
      <xdr:spPr bwMode="auto">
        <a:xfrm>
          <a:off x="268033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sp macro="" textlink="">
      <xdr:nvSpPr>
        <xdr:cNvPr id="261740" name="AutoShape 27">
          <a:extLst>
            <a:ext uri="{FF2B5EF4-FFF2-40B4-BE49-F238E27FC236}">
              <a16:creationId xmlns:a16="http://schemas.microsoft.com/office/drawing/2014/main" id="{B4889FEC-2A36-8F0E-1308-BF3F743B4999}"/>
            </a:ext>
          </a:extLst>
        </xdr:cNvPr>
        <xdr:cNvSpPr>
          <a:spLocks/>
        </xdr:cNvSpPr>
      </xdr:nvSpPr>
      <xdr:spPr bwMode="auto">
        <a:xfrm>
          <a:off x="268033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47</xdr:row>
      <xdr:rowOff>0</xdr:rowOff>
    </xdr:from>
    <xdr:to>
      <xdr:col>50</xdr:col>
      <xdr:colOff>0</xdr:colOff>
      <xdr:row>47</xdr:row>
      <xdr:rowOff>0</xdr:rowOff>
    </xdr:to>
    <xdr:pic>
      <xdr:nvPicPr>
        <xdr:cNvPr id="261741" name="Picture 29">
          <a:extLst>
            <a:ext uri="{FF2B5EF4-FFF2-40B4-BE49-F238E27FC236}">
              <a16:creationId xmlns:a16="http://schemas.microsoft.com/office/drawing/2014/main" id="{BD560D58-CEFB-0F5A-7CB7-791C151C3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pic>
      <xdr:nvPicPr>
        <xdr:cNvPr id="261742" name="Picture 30">
          <a:extLst>
            <a:ext uri="{FF2B5EF4-FFF2-40B4-BE49-F238E27FC236}">
              <a16:creationId xmlns:a16="http://schemas.microsoft.com/office/drawing/2014/main" id="{85FDDFD8-8905-CEEA-BDBD-F1DCD0C1A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sp macro="" textlink="">
      <xdr:nvSpPr>
        <xdr:cNvPr id="261743" name="AutoShape 31">
          <a:extLst>
            <a:ext uri="{FF2B5EF4-FFF2-40B4-BE49-F238E27FC236}">
              <a16:creationId xmlns:a16="http://schemas.microsoft.com/office/drawing/2014/main" id="{4E3E655B-2221-DA3A-8E7B-9603C0486AF0}"/>
            </a:ext>
          </a:extLst>
        </xdr:cNvPr>
        <xdr:cNvSpPr>
          <a:spLocks/>
        </xdr:cNvSpPr>
      </xdr:nvSpPr>
      <xdr:spPr bwMode="auto">
        <a:xfrm>
          <a:off x="268033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sp macro="" textlink="">
      <xdr:nvSpPr>
        <xdr:cNvPr id="261744" name="AutoShape 32">
          <a:extLst>
            <a:ext uri="{FF2B5EF4-FFF2-40B4-BE49-F238E27FC236}">
              <a16:creationId xmlns:a16="http://schemas.microsoft.com/office/drawing/2014/main" id="{2B8851C7-D009-910F-5CC8-F9F2BC5B3F9D}"/>
            </a:ext>
          </a:extLst>
        </xdr:cNvPr>
        <xdr:cNvSpPr>
          <a:spLocks/>
        </xdr:cNvSpPr>
      </xdr:nvSpPr>
      <xdr:spPr bwMode="auto">
        <a:xfrm>
          <a:off x="268033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47</xdr:row>
      <xdr:rowOff>0</xdr:rowOff>
    </xdr:from>
    <xdr:to>
      <xdr:col>50</xdr:col>
      <xdr:colOff>0</xdr:colOff>
      <xdr:row>47</xdr:row>
      <xdr:rowOff>0</xdr:rowOff>
    </xdr:to>
    <xdr:pic>
      <xdr:nvPicPr>
        <xdr:cNvPr id="261745" name="Picture 33">
          <a:extLst>
            <a:ext uri="{FF2B5EF4-FFF2-40B4-BE49-F238E27FC236}">
              <a16:creationId xmlns:a16="http://schemas.microsoft.com/office/drawing/2014/main" id="{F9A7C53E-F52B-EF55-E3D8-45C884DAD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43</xdr:row>
      <xdr:rowOff>19050</xdr:rowOff>
    </xdr:from>
    <xdr:to>
      <xdr:col>1</xdr:col>
      <xdr:colOff>50800</xdr:colOff>
      <xdr:row>45</xdr:row>
      <xdr:rowOff>38100</xdr:rowOff>
    </xdr:to>
    <xdr:sp macro="" textlink="">
      <xdr:nvSpPr>
        <xdr:cNvPr id="261746" name="AutoShape 34">
          <a:extLst>
            <a:ext uri="{FF2B5EF4-FFF2-40B4-BE49-F238E27FC236}">
              <a16:creationId xmlns:a16="http://schemas.microsoft.com/office/drawing/2014/main" id="{8D983CC9-ED37-769D-FA13-773455EFA705}"/>
            </a:ext>
          </a:extLst>
        </xdr:cNvPr>
        <xdr:cNvSpPr>
          <a:spLocks/>
        </xdr:cNvSpPr>
      </xdr:nvSpPr>
      <xdr:spPr bwMode="auto">
        <a:xfrm>
          <a:off x="1308100" y="161988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61747" name="Picture 39">
          <a:extLst>
            <a:ext uri="{FF2B5EF4-FFF2-40B4-BE49-F238E27FC236}">
              <a16:creationId xmlns:a16="http://schemas.microsoft.com/office/drawing/2014/main" id="{6A8C75F6-8C5D-8ABC-E3C4-B333CF83F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47</xdr:row>
      <xdr:rowOff>0</xdr:rowOff>
    </xdr:from>
    <xdr:to>
      <xdr:col>50</xdr:col>
      <xdr:colOff>0</xdr:colOff>
      <xdr:row>47</xdr:row>
      <xdr:rowOff>0</xdr:rowOff>
    </xdr:to>
    <xdr:pic>
      <xdr:nvPicPr>
        <xdr:cNvPr id="261748" name="Picture 40">
          <a:extLst>
            <a:ext uri="{FF2B5EF4-FFF2-40B4-BE49-F238E27FC236}">
              <a16:creationId xmlns:a16="http://schemas.microsoft.com/office/drawing/2014/main" id="{56161155-AD41-8952-CB30-80E655419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47</xdr:row>
      <xdr:rowOff>0</xdr:rowOff>
    </xdr:from>
    <xdr:to>
      <xdr:col>50</xdr:col>
      <xdr:colOff>0</xdr:colOff>
      <xdr:row>47</xdr:row>
      <xdr:rowOff>0</xdr:rowOff>
    </xdr:to>
    <xdr:pic>
      <xdr:nvPicPr>
        <xdr:cNvPr id="261749" name="Picture 41">
          <a:extLst>
            <a:ext uri="{FF2B5EF4-FFF2-40B4-BE49-F238E27FC236}">
              <a16:creationId xmlns:a16="http://schemas.microsoft.com/office/drawing/2014/main" id="{97E37B0E-737A-68EE-8B2D-40B1A82D1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61750" name="Picture 42">
          <a:extLst>
            <a:ext uri="{FF2B5EF4-FFF2-40B4-BE49-F238E27FC236}">
              <a16:creationId xmlns:a16="http://schemas.microsoft.com/office/drawing/2014/main" id="{A12586C8-427D-8F5D-F57E-438362F1F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61751" name="Picture 43">
          <a:extLst>
            <a:ext uri="{FF2B5EF4-FFF2-40B4-BE49-F238E27FC236}">
              <a16:creationId xmlns:a16="http://schemas.microsoft.com/office/drawing/2014/main" id="{6031D55F-9869-26BE-907F-37C781113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61752" name="Picture 46">
          <a:extLst>
            <a:ext uri="{FF2B5EF4-FFF2-40B4-BE49-F238E27FC236}">
              <a16:creationId xmlns:a16="http://schemas.microsoft.com/office/drawing/2014/main" id="{CA95517C-C1DE-11D9-0624-9AF45CE4C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61753" name="Picture 47">
          <a:extLst>
            <a:ext uri="{FF2B5EF4-FFF2-40B4-BE49-F238E27FC236}">
              <a16:creationId xmlns:a16="http://schemas.microsoft.com/office/drawing/2014/main" id="{D02015DE-E3DD-816F-12C2-F5F80FE95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61754" name="Picture 48">
          <a:extLst>
            <a:ext uri="{FF2B5EF4-FFF2-40B4-BE49-F238E27FC236}">
              <a16:creationId xmlns:a16="http://schemas.microsoft.com/office/drawing/2014/main" id="{3752563A-B370-FAB4-4B90-9DE4D9BD9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47</xdr:row>
      <xdr:rowOff>0</xdr:rowOff>
    </xdr:from>
    <xdr:to>
      <xdr:col>50</xdr:col>
      <xdr:colOff>0</xdr:colOff>
      <xdr:row>47</xdr:row>
      <xdr:rowOff>0</xdr:rowOff>
    </xdr:to>
    <xdr:pic>
      <xdr:nvPicPr>
        <xdr:cNvPr id="261755" name="Picture 50">
          <a:extLst>
            <a:ext uri="{FF2B5EF4-FFF2-40B4-BE49-F238E27FC236}">
              <a16:creationId xmlns:a16="http://schemas.microsoft.com/office/drawing/2014/main" id="{6052B566-F4AC-076C-4AEE-C895058C2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47</xdr:row>
      <xdr:rowOff>0</xdr:rowOff>
    </xdr:from>
    <xdr:to>
      <xdr:col>50</xdr:col>
      <xdr:colOff>0</xdr:colOff>
      <xdr:row>47</xdr:row>
      <xdr:rowOff>0</xdr:rowOff>
    </xdr:to>
    <xdr:pic>
      <xdr:nvPicPr>
        <xdr:cNvPr id="261756" name="Picture 51">
          <a:extLst>
            <a:ext uri="{FF2B5EF4-FFF2-40B4-BE49-F238E27FC236}">
              <a16:creationId xmlns:a16="http://schemas.microsoft.com/office/drawing/2014/main" id="{9B33C496-E61D-9052-7686-769181EE9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43</xdr:row>
      <xdr:rowOff>19050</xdr:rowOff>
    </xdr:from>
    <xdr:to>
      <xdr:col>1</xdr:col>
      <xdr:colOff>50800</xdr:colOff>
      <xdr:row>45</xdr:row>
      <xdr:rowOff>38100</xdr:rowOff>
    </xdr:to>
    <xdr:sp macro="" textlink="">
      <xdr:nvSpPr>
        <xdr:cNvPr id="261757" name="AutoShape 57">
          <a:extLst>
            <a:ext uri="{FF2B5EF4-FFF2-40B4-BE49-F238E27FC236}">
              <a16:creationId xmlns:a16="http://schemas.microsoft.com/office/drawing/2014/main" id="{7E838C1F-78BF-C5AA-141E-0F6ADED5F839}"/>
            </a:ext>
          </a:extLst>
        </xdr:cNvPr>
        <xdr:cNvSpPr>
          <a:spLocks/>
        </xdr:cNvSpPr>
      </xdr:nvSpPr>
      <xdr:spPr bwMode="auto">
        <a:xfrm>
          <a:off x="1308100" y="161988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577850</xdr:colOff>
      <xdr:row>42</xdr:row>
      <xdr:rowOff>31750</xdr:rowOff>
    </xdr:from>
    <xdr:to>
      <xdr:col>20</xdr:col>
      <xdr:colOff>57150</xdr:colOff>
      <xdr:row>46</xdr:row>
      <xdr:rowOff>12700</xdr:rowOff>
    </xdr:to>
    <xdr:sp macro="" textlink="">
      <xdr:nvSpPr>
        <xdr:cNvPr id="261758" name="AutoShape 58">
          <a:extLst>
            <a:ext uri="{FF2B5EF4-FFF2-40B4-BE49-F238E27FC236}">
              <a16:creationId xmlns:a16="http://schemas.microsoft.com/office/drawing/2014/main" id="{4EF4405E-DC5F-5B89-047F-AAF3DFD38BB5}"/>
            </a:ext>
          </a:extLst>
        </xdr:cNvPr>
        <xdr:cNvSpPr>
          <a:spLocks/>
        </xdr:cNvSpPr>
      </xdr:nvSpPr>
      <xdr:spPr bwMode="auto">
        <a:xfrm>
          <a:off x="12052300" y="15957550"/>
          <a:ext cx="57150" cy="996950"/>
        </a:xfrm>
        <a:prstGeom prst="leftBrace">
          <a:avLst>
            <a:gd name="adj1" fmla="val 14537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42</xdr:col>
      <xdr:colOff>0</xdr:colOff>
      <xdr:row>52</xdr:row>
      <xdr:rowOff>0</xdr:rowOff>
    </xdr:from>
    <xdr:to>
      <xdr:col>42</xdr:col>
      <xdr:colOff>0</xdr:colOff>
      <xdr:row>52</xdr:row>
      <xdr:rowOff>0</xdr:rowOff>
    </xdr:to>
    <xdr:pic>
      <xdr:nvPicPr>
        <xdr:cNvPr id="261759" name="Picture 14">
          <a:extLst>
            <a:ext uri="{FF2B5EF4-FFF2-40B4-BE49-F238E27FC236}">
              <a16:creationId xmlns:a16="http://schemas.microsoft.com/office/drawing/2014/main" id="{FC6B4C83-A1E4-0CD6-E795-478B28D58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80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52</xdr:row>
      <xdr:rowOff>0</xdr:rowOff>
    </xdr:from>
    <xdr:to>
      <xdr:col>50</xdr:col>
      <xdr:colOff>0</xdr:colOff>
      <xdr:row>52</xdr:row>
      <xdr:rowOff>0</xdr:rowOff>
    </xdr:to>
    <xdr:pic>
      <xdr:nvPicPr>
        <xdr:cNvPr id="261760" name="Picture 15">
          <a:extLst>
            <a:ext uri="{FF2B5EF4-FFF2-40B4-BE49-F238E27FC236}">
              <a16:creationId xmlns:a16="http://schemas.microsoft.com/office/drawing/2014/main" id="{61EE9FB1-A8E4-3CB2-DB8B-33D7796BA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80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52</xdr:row>
      <xdr:rowOff>0</xdr:rowOff>
    </xdr:from>
    <xdr:to>
      <xdr:col>50</xdr:col>
      <xdr:colOff>0</xdr:colOff>
      <xdr:row>52</xdr:row>
      <xdr:rowOff>0</xdr:rowOff>
    </xdr:to>
    <xdr:pic>
      <xdr:nvPicPr>
        <xdr:cNvPr id="261761" name="Picture 16">
          <a:extLst>
            <a:ext uri="{FF2B5EF4-FFF2-40B4-BE49-F238E27FC236}">
              <a16:creationId xmlns:a16="http://schemas.microsoft.com/office/drawing/2014/main" id="{96DB15A5-6FE7-1618-1CE1-6E67D4EB7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80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52</xdr:row>
      <xdr:rowOff>0</xdr:rowOff>
    </xdr:from>
    <xdr:to>
      <xdr:col>42</xdr:col>
      <xdr:colOff>0</xdr:colOff>
      <xdr:row>52</xdr:row>
      <xdr:rowOff>0</xdr:rowOff>
    </xdr:to>
    <xdr:pic>
      <xdr:nvPicPr>
        <xdr:cNvPr id="261762" name="Picture 17">
          <a:extLst>
            <a:ext uri="{FF2B5EF4-FFF2-40B4-BE49-F238E27FC236}">
              <a16:creationId xmlns:a16="http://schemas.microsoft.com/office/drawing/2014/main" id="{DC9A7DFF-6383-6A86-F532-97D924BB9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80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52</xdr:row>
      <xdr:rowOff>0</xdr:rowOff>
    </xdr:from>
    <xdr:to>
      <xdr:col>42</xdr:col>
      <xdr:colOff>0</xdr:colOff>
      <xdr:row>52</xdr:row>
      <xdr:rowOff>0</xdr:rowOff>
    </xdr:to>
    <xdr:pic>
      <xdr:nvPicPr>
        <xdr:cNvPr id="261763" name="Picture 18">
          <a:extLst>
            <a:ext uri="{FF2B5EF4-FFF2-40B4-BE49-F238E27FC236}">
              <a16:creationId xmlns:a16="http://schemas.microsoft.com/office/drawing/2014/main" id="{34B01A90-06D0-8597-64AC-03AAF3085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80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52</xdr:row>
      <xdr:rowOff>0</xdr:rowOff>
    </xdr:from>
    <xdr:to>
      <xdr:col>42</xdr:col>
      <xdr:colOff>0</xdr:colOff>
      <xdr:row>52</xdr:row>
      <xdr:rowOff>0</xdr:rowOff>
    </xdr:to>
    <xdr:pic>
      <xdr:nvPicPr>
        <xdr:cNvPr id="261764" name="Picture 22">
          <a:extLst>
            <a:ext uri="{FF2B5EF4-FFF2-40B4-BE49-F238E27FC236}">
              <a16:creationId xmlns:a16="http://schemas.microsoft.com/office/drawing/2014/main" id="{D2E1E21F-FAB5-9BA1-B702-9248AC6EE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80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52</xdr:row>
      <xdr:rowOff>0</xdr:rowOff>
    </xdr:from>
    <xdr:to>
      <xdr:col>42</xdr:col>
      <xdr:colOff>0</xdr:colOff>
      <xdr:row>52</xdr:row>
      <xdr:rowOff>0</xdr:rowOff>
    </xdr:to>
    <xdr:pic>
      <xdr:nvPicPr>
        <xdr:cNvPr id="261765" name="Picture 23">
          <a:extLst>
            <a:ext uri="{FF2B5EF4-FFF2-40B4-BE49-F238E27FC236}">
              <a16:creationId xmlns:a16="http://schemas.microsoft.com/office/drawing/2014/main" id="{B1D3807E-44A4-C571-9391-D15178D63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80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52</xdr:row>
      <xdr:rowOff>0</xdr:rowOff>
    </xdr:from>
    <xdr:to>
      <xdr:col>42</xdr:col>
      <xdr:colOff>0</xdr:colOff>
      <xdr:row>52</xdr:row>
      <xdr:rowOff>0</xdr:rowOff>
    </xdr:to>
    <xdr:pic>
      <xdr:nvPicPr>
        <xdr:cNvPr id="261766" name="Picture 24">
          <a:extLst>
            <a:ext uri="{FF2B5EF4-FFF2-40B4-BE49-F238E27FC236}">
              <a16:creationId xmlns:a16="http://schemas.microsoft.com/office/drawing/2014/main" id="{E03C040C-66FD-BD01-2FCC-0D3AD5521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80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52</xdr:row>
      <xdr:rowOff>0</xdr:rowOff>
    </xdr:from>
    <xdr:to>
      <xdr:col>50</xdr:col>
      <xdr:colOff>0</xdr:colOff>
      <xdr:row>52</xdr:row>
      <xdr:rowOff>0</xdr:rowOff>
    </xdr:to>
    <xdr:pic>
      <xdr:nvPicPr>
        <xdr:cNvPr id="261767" name="Picture 29">
          <a:extLst>
            <a:ext uri="{FF2B5EF4-FFF2-40B4-BE49-F238E27FC236}">
              <a16:creationId xmlns:a16="http://schemas.microsoft.com/office/drawing/2014/main" id="{CD82B674-B525-31ED-8526-EF855E344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80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52</xdr:row>
      <xdr:rowOff>0</xdr:rowOff>
    </xdr:from>
    <xdr:to>
      <xdr:col>50</xdr:col>
      <xdr:colOff>0</xdr:colOff>
      <xdr:row>52</xdr:row>
      <xdr:rowOff>0</xdr:rowOff>
    </xdr:to>
    <xdr:pic>
      <xdr:nvPicPr>
        <xdr:cNvPr id="261768" name="Picture 33">
          <a:extLst>
            <a:ext uri="{FF2B5EF4-FFF2-40B4-BE49-F238E27FC236}">
              <a16:creationId xmlns:a16="http://schemas.microsoft.com/office/drawing/2014/main" id="{70A53993-1F9F-BE7F-F159-36C55CA5D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80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52</xdr:row>
      <xdr:rowOff>0</xdr:rowOff>
    </xdr:from>
    <xdr:to>
      <xdr:col>1</xdr:col>
      <xdr:colOff>50800</xdr:colOff>
      <xdr:row>52</xdr:row>
      <xdr:rowOff>0</xdr:rowOff>
    </xdr:to>
    <xdr:sp macro="" textlink="">
      <xdr:nvSpPr>
        <xdr:cNvPr id="261769" name="AutoShape 34">
          <a:extLst>
            <a:ext uri="{FF2B5EF4-FFF2-40B4-BE49-F238E27FC236}">
              <a16:creationId xmlns:a16="http://schemas.microsoft.com/office/drawing/2014/main" id="{6B72FE56-D6F0-E3AF-6DE3-6C9C0E3D8BC2}"/>
            </a:ext>
          </a:extLst>
        </xdr:cNvPr>
        <xdr:cNvSpPr>
          <a:spLocks/>
        </xdr:cNvSpPr>
      </xdr:nvSpPr>
      <xdr:spPr bwMode="auto">
        <a:xfrm>
          <a:off x="1308100" y="1802130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42</xdr:col>
      <xdr:colOff>0</xdr:colOff>
      <xdr:row>52</xdr:row>
      <xdr:rowOff>0</xdr:rowOff>
    </xdr:from>
    <xdr:to>
      <xdr:col>42</xdr:col>
      <xdr:colOff>0</xdr:colOff>
      <xdr:row>52</xdr:row>
      <xdr:rowOff>0</xdr:rowOff>
    </xdr:to>
    <xdr:pic>
      <xdr:nvPicPr>
        <xdr:cNvPr id="261770" name="Picture 39">
          <a:extLst>
            <a:ext uri="{FF2B5EF4-FFF2-40B4-BE49-F238E27FC236}">
              <a16:creationId xmlns:a16="http://schemas.microsoft.com/office/drawing/2014/main" id="{7F033744-58AA-4B81-FD07-04519B180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80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52</xdr:row>
      <xdr:rowOff>0</xdr:rowOff>
    </xdr:from>
    <xdr:to>
      <xdr:col>50</xdr:col>
      <xdr:colOff>0</xdr:colOff>
      <xdr:row>52</xdr:row>
      <xdr:rowOff>0</xdr:rowOff>
    </xdr:to>
    <xdr:pic>
      <xdr:nvPicPr>
        <xdr:cNvPr id="261771" name="Picture 40">
          <a:extLst>
            <a:ext uri="{FF2B5EF4-FFF2-40B4-BE49-F238E27FC236}">
              <a16:creationId xmlns:a16="http://schemas.microsoft.com/office/drawing/2014/main" id="{236D2A37-1B26-7354-56E8-6D98D60B7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80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52</xdr:row>
      <xdr:rowOff>0</xdr:rowOff>
    </xdr:from>
    <xdr:to>
      <xdr:col>50</xdr:col>
      <xdr:colOff>0</xdr:colOff>
      <xdr:row>52</xdr:row>
      <xdr:rowOff>0</xdr:rowOff>
    </xdr:to>
    <xdr:pic>
      <xdr:nvPicPr>
        <xdr:cNvPr id="261772" name="Picture 41">
          <a:extLst>
            <a:ext uri="{FF2B5EF4-FFF2-40B4-BE49-F238E27FC236}">
              <a16:creationId xmlns:a16="http://schemas.microsoft.com/office/drawing/2014/main" id="{CDFA7DBE-3309-09B9-5F82-6C9F825E4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80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52</xdr:row>
      <xdr:rowOff>0</xdr:rowOff>
    </xdr:from>
    <xdr:to>
      <xdr:col>42</xdr:col>
      <xdr:colOff>0</xdr:colOff>
      <xdr:row>52</xdr:row>
      <xdr:rowOff>0</xdr:rowOff>
    </xdr:to>
    <xdr:pic>
      <xdr:nvPicPr>
        <xdr:cNvPr id="261773" name="Picture 42">
          <a:extLst>
            <a:ext uri="{FF2B5EF4-FFF2-40B4-BE49-F238E27FC236}">
              <a16:creationId xmlns:a16="http://schemas.microsoft.com/office/drawing/2014/main" id="{E9B807D4-3793-D295-BA17-1F0226E09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80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52</xdr:row>
      <xdr:rowOff>0</xdr:rowOff>
    </xdr:from>
    <xdr:to>
      <xdr:col>42</xdr:col>
      <xdr:colOff>0</xdr:colOff>
      <xdr:row>52</xdr:row>
      <xdr:rowOff>0</xdr:rowOff>
    </xdr:to>
    <xdr:pic>
      <xdr:nvPicPr>
        <xdr:cNvPr id="261774" name="Picture 43">
          <a:extLst>
            <a:ext uri="{FF2B5EF4-FFF2-40B4-BE49-F238E27FC236}">
              <a16:creationId xmlns:a16="http://schemas.microsoft.com/office/drawing/2014/main" id="{4B42B504-FFB6-BD66-392A-867C86A1A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80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52</xdr:row>
      <xdr:rowOff>0</xdr:rowOff>
    </xdr:from>
    <xdr:to>
      <xdr:col>42</xdr:col>
      <xdr:colOff>0</xdr:colOff>
      <xdr:row>52</xdr:row>
      <xdr:rowOff>0</xdr:rowOff>
    </xdr:to>
    <xdr:pic>
      <xdr:nvPicPr>
        <xdr:cNvPr id="261775" name="Picture 46">
          <a:extLst>
            <a:ext uri="{FF2B5EF4-FFF2-40B4-BE49-F238E27FC236}">
              <a16:creationId xmlns:a16="http://schemas.microsoft.com/office/drawing/2014/main" id="{27C1ADC3-835D-FE7E-6AD7-C393775F4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80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52</xdr:row>
      <xdr:rowOff>0</xdr:rowOff>
    </xdr:from>
    <xdr:to>
      <xdr:col>42</xdr:col>
      <xdr:colOff>0</xdr:colOff>
      <xdr:row>52</xdr:row>
      <xdr:rowOff>0</xdr:rowOff>
    </xdr:to>
    <xdr:pic>
      <xdr:nvPicPr>
        <xdr:cNvPr id="261776" name="Picture 47">
          <a:extLst>
            <a:ext uri="{FF2B5EF4-FFF2-40B4-BE49-F238E27FC236}">
              <a16:creationId xmlns:a16="http://schemas.microsoft.com/office/drawing/2014/main" id="{06F3D52F-FD77-67A6-4B1B-0E01E25BE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80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52</xdr:row>
      <xdr:rowOff>0</xdr:rowOff>
    </xdr:from>
    <xdr:to>
      <xdr:col>42</xdr:col>
      <xdr:colOff>0</xdr:colOff>
      <xdr:row>52</xdr:row>
      <xdr:rowOff>0</xdr:rowOff>
    </xdr:to>
    <xdr:pic>
      <xdr:nvPicPr>
        <xdr:cNvPr id="261777" name="Picture 48">
          <a:extLst>
            <a:ext uri="{FF2B5EF4-FFF2-40B4-BE49-F238E27FC236}">
              <a16:creationId xmlns:a16="http://schemas.microsoft.com/office/drawing/2014/main" id="{C764AABF-DBF9-96E0-B021-0672865C8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80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52</xdr:row>
      <xdr:rowOff>0</xdr:rowOff>
    </xdr:from>
    <xdr:to>
      <xdr:col>50</xdr:col>
      <xdr:colOff>0</xdr:colOff>
      <xdr:row>52</xdr:row>
      <xdr:rowOff>0</xdr:rowOff>
    </xdr:to>
    <xdr:pic>
      <xdr:nvPicPr>
        <xdr:cNvPr id="261778" name="Picture 50">
          <a:extLst>
            <a:ext uri="{FF2B5EF4-FFF2-40B4-BE49-F238E27FC236}">
              <a16:creationId xmlns:a16="http://schemas.microsoft.com/office/drawing/2014/main" id="{002A1E55-207A-434D-D6DC-D6CD4C62A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80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52</xdr:row>
      <xdr:rowOff>0</xdr:rowOff>
    </xdr:from>
    <xdr:to>
      <xdr:col>50</xdr:col>
      <xdr:colOff>0</xdr:colOff>
      <xdr:row>52</xdr:row>
      <xdr:rowOff>0</xdr:rowOff>
    </xdr:to>
    <xdr:pic>
      <xdr:nvPicPr>
        <xdr:cNvPr id="261779" name="Picture 51">
          <a:extLst>
            <a:ext uri="{FF2B5EF4-FFF2-40B4-BE49-F238E27FC236}">
              <a16:creationId xmlns:a16="http://schemas.microsoft.com/office/drawing/2014/main" id="{C940932B-B2FF-4B3C-9031-5ACE5BF15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8021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52</xdr:row>
      <xdr:rowOff>0</xdr:rowOff>
    </xdr:from>
    <xdr:to>
      <xdr:col>1</xdr:col>
      <xdr:colOff>50800</xdr:colOff>
      <xdr:row>52</xdr:row>
      <xdr:rowOff>0</xdr:rowOff>
    </xdr:to>
    <xdr:sp macro="" textlink="">
      <xdr:nvSpPr>
        <xdr:cNvPr id="261780" name="AutoShape 57">
          <a:extLst>
            <a:ext uri="{FF2B5EF4-FFF2-40B4-BE49-F238E27FC236}">
              <a16:creationId xmlns:a16="http://schemas.microsoft.com/office/drawing/2014/main" id="{ED539601-E152-0F00-3C45-2CB2DF6B88E0}"/>
            </a:ext>
          </a:extLst>
        </xdr:cNvPr>
        <xdr:cNvSpPr>
          <a:spLocks/>
        </xdr:cNvSpPr>
      </xdr:nvSpPr>
      <xdr:spPr bwMode="auto">
        <a:xfrm>
          <a:off x="1308100" y="18021300"/>
          <a:ext cx="508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577850</xdr:colOff>
      <xdr:row>52</xdr:row>
      <xdr:rowOff>0</xdr:rowOff>
    </xdr:from>
    <xdr:to>
      <xdr:col>20</xdr:col>
      <xdr:colOff>57150</xdr:colOff>
      <xdr:row>52</xdr:row>
      <xdr:rowOff>0</xdr:rowOff>
    </xdr:to>
    <xdr:sp macro="" textlink="">
      <xdr:nvSpPr>
        <xdr:cNvPr id="261781" name="AutoShape 58">
          <a:extLst>
            <a:ext uri="{FF2B5EF4-FFF2-40B4-BE49-F238E27FC236}">
              <a16:creationId xmlns:a16="http://schemas.microsoft.com/office/drawing/2014/main" id="{DE701C26-1695-F417-6077-85FE3A7434CE}"/>
            </a:ext>
          </a:extLst>
        </xdr:cNvPr>
        <xdr:cNvSpPr>
          <a:spLocks/>
        </xdr:cNvSpPr>
      </xdr:nvSpPr>
      <xdr:spPr bwMode="auto">
        <a:xfrm>
          <a:off x="12052300" y="18021300"/>
          <a:ext cx="571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107950</xdr:colOff>
          <xdr:row>1</xdr:row>
          <xdr:rowOff>165100</xdr:rowOff>
        </xdr:from>
        <xdr:to>
          <xdr:col>27</xdr:col>
          <xdr:colOff>292100</xdr:colOff>
          <xdr:row>2</xdr:row>
          <xdr:rowOff>374650</xdr:rowOff>
        </xdr:to>
        <xdr:sp macro="" textlink="">
          <xdr:nvSpPr>
            <xdr:cNvPr id="261187" name="Object 67" hidden="1">
              <a:extLst>
                <a:ext uri="{63B3BB69-23CF-44E3-9099-C40C66FF867C}">
                  <a14:compatExt spid="_x0000_s261187"/>
                </a:ext>
                <a:ext uri="{FF2B5EF4-FFF2-40B4-BE49-F238E27FC236}">
                  <a16:creationId xmlns:a16="http://schemas.microsoft.com/office/drawing/2014/main" id="{A94A2970-B782-629F-11DC-30F6DA878A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53654" name="Picture 1">
          <a:extLst>
            <a:ext uri="{FF2B5EF4-FFF2-40B4-BE49-F238E27FC236}">
              <a16:creationId xmlns:a16="http://schemas.microsoft.com/office/drawing/2014/main" id="{72DCA3D1-6CE0-8668-CB55-DEFC9363F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0"/>
          <a:ext cx="666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0</xdr:colOff>
      <xdr:row>0</xdr:row>
      <xdr:rowOff>0</xdr:rowOff>
    </xdr:from>
    <xdr:to>
      <xdr:col>16</xdr:col>
      <xdr:colOff>406400</xdr:colOff>
      <xdr:row>0</xdr:row>
      <xdr:rowOff>0</xdr:rowOff>
    </xdr:to>
    <xdr:pic>
      <xdr:nvPicPr>
        <xdr:cNvPr id="253655" name="Picture 2">
          <a:extLst>
            <a:ext uri="{FF2B5EF4-FFF2-40B4-BE49-F238E27FC236}">
              <a16:creationId xmlns:a16="http://schemas.microsoft.com/office/drawing/2014/main" id="{A49540D7-4833-5074-4BAB-7DD2C72E4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7550" y="0"/>
          <a:ext cx="8953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0</xdr:colOff>
      <xdr:row>0</xdr:row>
      <xdr:rowOff>0</xdr:rowOff>
    </xdr:from>
    <xdr:to>
      <xdr:col>44</xdr:col>
      <xdr:colOff>406400</xdr:colOff>
      <xdr:row>0</xdr:row>
      <xdr:rowOff>0</xdr:rowOff>
    </xdr:to>
    <xdr:pic>
      <xdr:nvPicPr>
        <xdr:cNvPr id="253656" name="Picture 3">
          <a:extLst>
            <a:ext uri="{FF2B5EF4-FFF2-40B4-BE49-F238E27FC236}">
              <a16:creationId xmlns:a16="http://schemas.microsoft.com/office/drawing/2014/main" id="{9F45B017-16AB-2E84-4612-F00BDFF2D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98150" y="0"/>
          <a:ext cx="8953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pic>
      <xdr:nvPicPr>
        <xdr:cNvPr id="253657" name="Picture 4">
          <a:extLst>
            <a:ext uri="{FF2B5EF4-FFF2-40B4-BE49-F238E27FC236}">
              <a16:creationId xmlns:a16="http://schemas.microsoft.com/office/drawing/2014/main" id="{EA66CB49-4B27-410C-0EF9-AF839A7B2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53658" name="Picture 5">
          <a:extLst>
            <a:ext uri="{FF2B5EF4-FFF2-40B4-BE49-F238E27FC236}">
              <a16:creationId xmlns:a16="http://schemas.microsoft.com/office/drawing/2014/main" id="{F6242E5D-F0D4-489E-2658-CEB784244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0"/>
          <a:ext cx="666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101600</xdr:colOff>
      <xdr:row>0</xdr:row>
      <xdr:rowOff>0</xdr:rowOff>
    </xdr:from>
    <xdr:to>
      <xdr:col>14</xdr:col>
      <xdr:colOff>508000</xdr:colOff>
      <xdr:row>0</xdr:row>
      <xdr:rowOff>0</xdr:rowOff>
    </xdr:to>
    <xdr:pic>
      <xdr:nvPicPr>
        <xdr:cNvPr id="253659" name="Picture 6">
          <a:extLst>
            <a:ext uri="{FF2B5EF4-FFF2-40B4-BE49-F238E27FC236}">
              <a16:creationId xmlns:a16="http://schemas.microsoft.com/office/drawing/2014/main" id="{A0529F07-B58D-865A-1661-7F2ACCD49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1250" y="0"/>
          <a:ext cx="876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438150</xdr:colOff>
      <xdr:row>0</xdr:row>
      <xdr:rowOff>0</xdr:rowOff>
    </xdr:from>
    <xdr:to>
      <xdr:col>15</xdr:col>
      <xdr:colOff>88900</xdr:colOff>
      <xdr:row>0</xdr:row>
      <xdr:rowOff>0</xdr:rowOff>
    </xdr:to>
    <xdr:pic>
      <xdr:nvPicPr>
        <xdr:cNvPr id="253660" name="Picture 7">
          <a:extLst>
            <a:ext uri="{FF2B5EF4-FFF2-40B4-BE49-F238E27FC236}">
              <a16:creationId xmlns:a16="http://schemas.microsoft.com/office/drawing/2014/main" id="{7FB8F39C-44F5-72DE-3796-08A5641FE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800" y="0"/>
          <a:ext cx="628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406400</xdr:colOff>
      <xdr:row>0</xdr:row>
      <xdr:rowOff>0</xdr:rowOff>
    </xdr:to>
    <xdr:pic>
      <xdr:nvPicPr>
        <xdr:cNvPr id="253661" name="Picture 8">
          <a:extLst>
            <a:ext uri="{FF2B5EF4-FFF2-40B4-BE49-F238E27FC236}">
              <a16:creationId xmlns:a16="http://schemas.microsoft.com/office/drawing/2014/main" id="{3D7BCAEA-02DD-4641-9933-D9460B243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2300" y="0"/>
          <a:ext cx="8953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247650</xdr:colOff>
      <xdr:row>0</xdr:row>
      <xdr:rowOff>0</xdr:rowOff>
    </xdr:from>
    <xdr:to>
      <xdr:col>17</xdr:col>
      <xdr:colOff>419100</xdr:colOff>
      <xdr:row>0</xdr:row>
      <xdr:rowOff>0</xdr:rowOff>
    </xdr:to>
    <xdr:sp macro="" textlink="">
      <xdr:nvSpPr>
        <xdr:cNvPr id="253662" name="AutoShape 9">
          <a:extLst>
            <a:ext uri="{FF2B5EF4-FFF2-40B4-BE49-F238E27FC236}">
              <a16:creationId xmlns:a16="http://schemas.microsoft.com/office/drawing/2014/main" id="{E37C36FE-15A6-6322-8C4D-0E29EFDD7CB1}"/>
            </a:ext>
          </a:extLst>
        </xdr:cNvPr>
        <xdr:cNvSpPr>
          <a:spLocks/>
        </xdr:cNvSpPr>
      </xdr:nvSpPr>
      <xdr:spPr bwMode="auto">
        <a:xfrm>
          <a:off x="1083310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844550</xdr:colOff>
      <xdr:row>0</xdr:row>
      <xdr:rowOff>0</xdr:rowOff>
    </xdr:from>
    <xdr:to>
      <xdr:col>4</xdr:col>
      <xdr:colOff>69850</xdr:colOff>
      <xdr:row>0</xdr:row>
      <xdr:rowOff>0</xdr:rowOff>
    </xdr:to>
    <xdr:sp macro="" textlink="">
      <xdr:nvSpPr>
        <xdr:cNvPr id="253663" name="AutoShape 10">
          <a:extLst>
            <a:ext uri="{FF2B5EF4-FFF2-40B4-BE49-F238E27FC236}">
              <a16:creationId xmlns:a16="http://schemas.microsoft.com/office/drawing/2014/main" id="{234129D8-4693-1DE4-A351-44E2D77ABAA9}"/>
            </a:ext>
          </a:extLst>
        </xdr:cNvPr>
        <xdr:cNvSpPr>
          <a:spLocks/>
        </xdr:cNvSpPr>
      </xdr:nvSpPr>
      <xdr:spPr bwMode="auto">
        <a:xfrm>
          <a:off x="304165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247650</xdr:colOff>
      <xdr:row>0</xdr:row>
      <xdr:rowOff>0</xdr:rowOff>
    </xdr:from>
    <xdr:to>
      <xdr:col>17</xdr:col>
      <xdr:colOff>419100</xdr:colOff>
      <xdr:row>0</xdr:row>
      <xdr:rowOff>0</xdr:rowOff>
    </xdr:to>
    <xdr:sp macro="" textlink="">
      <xdr:nvSpPr>
        <xdr:cNvPr id="253664" name="AutoShape 11">
          <a:extLst>
            <a:ext uri="{FF2B5EF4-FFF2-40B4-BE49-F238E27FC236}">
              <a16:creationId xmlns:a16="http://schemas.microsoft.com/office/drawing/2014/main" id="{51C9043F-3C8B-7521-CEDC-80780C7E1BB8}"/>
            </a:ext>
          </a:extLst>
        </xdr:cNvPr>
        <xdr:cNvSpPr>
          <a:spLocks/>
        </xdr:cNvSpPr>
      </xdr:nvSpPr>
      <xdr:spPr bwMode="auto">
        <a:xfrm>
          <a:off x="1083310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647700</xdr:colOff>
      <xdr:row>0</xdr:row>
      <xdr:rowOff>0</xdr:rowOff>
    </xdr:from>
    <xdr:to>
      <xdr:col>4</xdr:col>
      <xdr:colOff>38100</xdr:colOff>
      <xdr:row>0</xdr:row>
      <xdr:rowOff>0</xdr:rowOff>
    </xdr:to>
    <xdr:sp macro="" textlink="">
      <xdr:nvSpPr>
        <xdr:cNvPr id="253665" name="AutoShape 12">
          <a:extLst>
            <a:ext uri="{FF2B5EF4-FFF2-40B4-BE49-F238E27FC236}">
              <a16:creationId xmlns:a16="http://schemas.microsoft.com/office/drawing/2014/main" id="{A287621A-273D-F78D-EFB3-381FD250C30A}"/>
            </a:ext>
          </a:extLst>
        </xdr:cNvPr>
        <xdr:cNvSpPr>
          <a:spLocks/>
        </xdr:cNvSpPr>
      </xdr:nvSpPr>
      <xdr:spPr bwMode="auto">
        <a:xfrm>
          <a:off x="3041650" y="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0</xdr:colOff>
      <xdr:row>0</xdr:row>
      <xdr:rowOff>0</xdr:rowOff>
    </xdr:from>
    <xdr:to>
      <xdr:col>2</xdr:col>
      <xdr:colOff>508000</xdr:colOff>
      <xdr:row>0</xdr:row>
      <xdr:rowOff>0</xdr:rowOff>
    </xdr:to>
    <xdr:pic>
      <xdr:nvPicPr>
        <xdr:cNvPr id="253666" name="Picture 13">
          <a:extLst>
            <a:ext uri="{FF2B5EF4-FFF2-40B4-BE49-F238E27FC236}">
              <a16:creationId xmlns:a16="http://schemas.microsoft.com/office/drawing/2014/main" id="{9AC98AE9-D8E9-93F6-E715-17F9AA579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0"/>
          <a:ext cx="508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53667" name="Picture 14">
          <a:extLst>
            <a:ext uri="{FF2B5EF4-FFF2-40B4-BE49-F238E27FC236}">
              <a16:creationId xmlns:a16="http://schemas.microsoft.com/office/drawing/2014/main" id="{E8EB38BF-CDC4-0E51-A30D-E2F04E1B1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47</xdr:row>
      <xdr:rowOff>0</xdr:rowOff>
    </xdr:from>
    <xdr:to>
      <xdr:col>50</xdr:col>
      <xdr:colOff>0</xdr:colOff>
      <xdr:row>47</xdr:row>
      <xdr:rowOff>0</xdr:rowOff>
    </xdr:to>
    <xdr:pic>
      <xdr:nvPicPr>
        <xdr:cNvPr id="253668" name="Picture 15">
          <a:extLst>
            <a:ext uri="{FF2B5EF4-FFF2-40B4-BE49-F238E27FC236}">
              <a16:creationId xmlns:a16="http://schemas.microsoft.com/office/drawing/2014/main" id="{B750A1B1-A745-DD44-48FE-5F7A8B6D9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47</xdr:row>
      <xdr:rowOff>0</xdr:rowOff>
    </xdr:from>
    <xdr:to>
      <xdr:col>50</xdr:col>
      <xdr:colOff>0</xdr:colOff>
      <xdr:row>47</xdr:row>
      <xdr:rowOff>0</xdr:rowOff>
    </xdr:to>
    <xdr:pic>
      <xdr:nvPicPr>
        <xdr:cNvPr id="253669" name="Picture 16">
          <a:extLst>
            <a:ext uri="{FF2B5EF4-FFF2-40B4-BE49-F238E27FC236}">
              <a16:creationId xmlns:a16="http://schemas.microsoft.com/office/drawing/2014/main" id="{FFEABC93-9E26-A382-6491-309E9FBDD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53670" name="Picture 17">
          <a:extLst>
            <a:ext uri="{FF2B5EF4-FFF2-40B4-BE49-F238E27FC236}">
              <a16:creationId xmlns:a16="http://schemas.microsoft.com/office/drawing/2014/main" id="{2AEF3C4D-AFC3-9091-D996-5105C875F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53671" name="Picture 18">
          <a:extLst>
            <a:ext uri="{FF2B5EF4-FFF2-40B4-BE49-F238E27FC236}">
              <a16:creationId xmlns:a16="http://schemas.microsoft.com/office/drawing/2014/main" id="{8DEE7D4B-1782-694E-9D3F-7E52651FC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53</xdr:col>
      <xdr:colOff>0</xdr:colOff>
      <xdr:row>15</xdr:row>
      <xdr:rowOff>0</xdr:rowOff>
    </xdr:from>
    <xdr:to>
      <xdr:col>53</xdr:col>
      <xdr:colOff>0</xdr:colOff>
      <xdr:row>15</xdr:row>
      <xdr:rowOff>0</xdr:rowOff>
    </xdr:to>
    <xdr:pic>
      <xdr:nvPicPr>
        <xdr:cNvPr id="253672" name="Picture 21">
          <a:extLst>
            <a:ext uri="{FF2B5EF4-FFF2-40B4-BE49-F238E27FC236}">
              <a16:creationId xmlns:a16="http://schemas.microsoft.com/office/drawing/2014/main" id="{4C18F7CF-E0F6-8E4F-BC00-1B99A4BFB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62300" y="3511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53673" name="Picture 22">
          <a:extLst>
            <a:ext uri="{FF2B5EF4-FFF2-40B4-BE49-F238E27FC236}">
              <a16:creationId xmlns:a16="http://schemas.microsoft.com/office/drawing/2014/main" id="{A8592D70-BB36-D049-0708-AF835A73E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53674" name="Picture 23">
          <a:extLst>
            <a:ext uri="{FF2B5EF4-FFF2-40B4-BE49-F238E27FC236}">
              <a16:creationId xmlns:a16="http://schemas.microsoft.com/office/drawing/2014/main" id="{13B3D9FA-BA3A-1E32-B212-3D2D032B0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53675" name="Picture 24">
          <a:extLst>
            <a:ext uri="{FF2B5EF4-FFF2-40B4-BE49-F238E27FC236}">
              <a16:creationId xmlns:a16="http://schemas.microsoft.com/office/drawing/2014/main" id="{245C4580-642C-7405-3A42-8147F2CB2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pic>
      <xdr:nvPicPr>
        <xdr:cNvPr id="253676" name="Picture 25">
          <a:extLst>
            <a:ext uri="{FF2B5EF4-FFF2-40B4-BE49-F238E27FC236}">
              <a16:creationId xmlns:a16="http://schemas.microsoft.com/office/drawing/2014/main" id="{299C9691-2865-E194-F292-5C9BF4C79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sp macro="" textlink="">
      <xdr:nvSpPr>
        <xdr:cNvPr id="253677" name="AutoShape 26">
          <a:extLst>
            <a:ext uri="{FF2B5EF4-FFF2-40B4-BE49-F238E27FC236}">
              <a16:creationId xmlns:a16="http://schemas.microsoft.com/office/drawing/2014/main" id="{1F0D2CA3-3A24-E92A-F8D9-677BD1BC3A75}"/>
            </a:ext>
          </a:extLst>
        </xdr:cNvPr>
        <xdr:cNvSpPr>
          <a:spLocks/>
        </xdr:cNvSpPr>
      </xdr:nvSpPr>
      <xdr:spPr bwMode="auto">
        <a:xfrm>
          <a:off x="268033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sp macro="" textlink="">
      <xdr:nvSpPr>
        <xdr:cNvPr id="253678" name="AutoShape 27">
          <a:extLst>
            <a:ext uri="{FF2B5EF4-FFF2-40B4-BE49-F238E27FC236}">
              <a16:creationId xmlns:a16="http://schemas.microsoft.com/office/drawing/2014/main" id="{6F6A1F88-EA87-FE6C-0954-E8FF8D483A59}"/>
            </a:ext>
          </a:extLst>
        </xdr:cNvPr>
        <xdr:cNvSpPr>
          <a:spLocks/>
        </xdr:cNvSpPr>
      </xdr:nvSpPr>
      <xdr:spPr bwMode="auto">
        <a:xfrm>
          <a:off x="268033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47</xdr:row>
      <xdr:rowOff>0</xdr:rowOff>
    </xdr:from>
    <xdr:to>
      <xdr:col>50</xdr:col>
      <xdr:colOff>0</xdr:colOff>
      <xdr:row>47</xdr:row>
      <xdr:rowOff>0</xdr:rowOff>
    </xdr:to>
    <xdr:pic>
      <xdr:nvPicPr>
        <xdr:cNvPr id="253679" name="Picture 29">
          <a:extLst>
            <a:ext uri="{FF2B5EF4-FFF2-40B4-BE49-F238E27FC236}">
              <a16:creationId xmlns:a16="http://schemas.microsoft.com/office/drawing/2014/main" id="{E52A4B9E-D2DE-96B3-29B8-B6EACF219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pic>
      <xdr:nvPicPr>
        <xdr:cNvPr id="253680" name="Picture 30">
          <a:extLst>
            <a:ext uri="{FF2B5EF4-FFF2-40B4-BE49-F238E27FC236}">
              <a16:creationId xmlns:a16="http://schemas.microsoft.com/office/drawing/2014/main" id="{BA278E1D-81CE-9E63-4C2D-F842A2381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sp macro="" textlink="">
      <xdr:nvSpPr>
        <xdr:cNvPr id="253681" name="AutoShape 31">
          <a:extLst>
            <a:ext uri="{FF2B5EF4-FFF2-40B4-BE49-F238E27FC236}">
              <a16:creationId xmlns:a16="http://schemas.microsoft.com/office/drawing/2014/main" id="{A565048C-59FD-AAB8-281D-79A1823FE6D4}"/>
            </a:ext>
          </a:extLst>
        </xdr:cNvPr>
        <xdr:cNvSpPr>
          <a:spLocks/>
        </xdr:cNvSpPr>
      </xdr:nvSpPr>
      <xdr:spPr bwMode="auto">
        <a:xfrm>
          <a:off x="268033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0</xdr:row>
      <xdr:rowOff>0</xdr:rowOff>
    </xdr:from>
    <xdr:to>
      <xdr:col>50</xdr:col>
      <xdr:colOff>0</xdr:colOff>
      <xdr:row>0</xdr:row>
      <xdr:rowOff>0</xdr:rowOff>
    </xdr:to>
    <xdr:sp macro="" textlink="">
      <xdr:nvSpPr>
        <xdr:cNvPr id="253682" name="AutoShape 32">
          <a:extLst>
            <a:ext uri="{FF2B5EF4-FFF2-40B4-BE49-F238E27FC236}">
              <a16:creationId xmlns:a16="http://schemas.microsoft.com/office/drawing/2014/main" id="{1E92AFC2-3498-D744-D09D-EC9E3AAD3361}"/>
            </a:ext>
          </a:extLst>
        </xdr:cNvPr>
        <xdr:cNvSpPr>
          <a:spLocks/>
        </xdr:cNvSpPr>
      </xdr:nvSpPr>
      <xdr:spPr bwMode="auto">
        <a:xfrm>
          <a:off x="26803350" y="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47</xdr:row>
      <xdr:rowOff>0</xdr:rowOff>
    </xdr:from>
    <xdr:to>
      <xdr:col>50</xdr:col>
      <xdr:colOff>0</xdr:colOff>
      <xdr:row>47</xdr:row>
      <xdr:rowOff>0</xdr:rowOff>
    </xdr:to>
    <xdr:pic>
      <xdr:nvPicPr>
        <xdr:cNvPr id="253683" name="Picture 33">
          <a:extLst>
            <a:ext uri="{FF2B5EF4-FFF2-40B4-BE49-F238E27FC236}">
              <a16:creationId xmlns:a16="http://schemas.microsoft.com/office/drawing/2014/main" id="{E349C146-D317-F636-A0B3-B58899B46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43</xdr:row>
      <xdr:rowOff>19050</xdr:rowOff>
    </xdr:from>
    <xdr:to>
      <xdr:col>1</xdr:col>
      <xdr:colOff>50800</xdr:colOff>
      <xdr:row>45</xdr:row>
      <xdr:rowOff>38100</xdr:rowOff>
    </xdr:to>
    <xdr:sp macro="" textlink="">
      <xdr:nvSpPr>
        <xdr:cNvPr id="253684" name="AutoShape 34">
          <a:extLst>
            <a:ext uri="{FF2B5EF4-FFF2-40B4-BE49-F238E27FC236}">
              <a16:creationId xmlns:a16="http://schemas.microsoft.com/office/drawing/2014/main" id="{AA59DA3E-B1BF-F34B-827D-8E02B109D58C}"/>
            </a:ext>
          </a:extLst>
        </xdr:cNvPr>
        <xdr:cNvSpPr>
          <a:spLocks/>
        </xdr:cNvSpPr>
      </xdr:nvSpPr>
      <xdr:spPr bwMode="auto">
        <a:xfrm>
          <a:off x="1308100" y="161988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53685" name="Picture 39">
          <a:extLst>
            <a:ext uri="{FF2B5EF4-FFF2-40B4-BE49-F238E27FC236}">
              <a16:creationId xmlns:a16="http://schemas.microsoft.com/office/drawing/2014/main" id="{DB033417-EA8A-2BEB-8D45-6C586DD7E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47</xdr:row>
      <xdr:rowOff>0</xdr:rowOff>
    </xdr:from>
    <xdr:to>
      <xdr:col>50</xdr:col>
      <xdr:colOff>0</xdr:colOff>
      <xdr:row>47</xdr:row>
      <xdr:rowOff>0</xdr:rowOff>
    </xdr:to>
    <xdr:pic>
      <xdr:nvPicPr>
        <xdr:cNvPr id="253686" name="Picture 40">
          <a:extLst>
            <a:ext uri="{FF2B5EF4-FFF2-40B4-BE49-F238E27FC236}">
              <a16:creationId xmlns:a16="http://schemas.microsoft.com/office/drawing/2014/main" id="{F19D4CEF-DBD7-F08E-904B-F4453046D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47</xdr:row>
      <xdr:rowOff>0</xdr:rowOff>
    </xdr:from>
    <xdr:to>
      <xdr:col>50</xdr:col>
      <xdr:colOff>0</xdr:colOff>
      <xdr:row>47</xdr:row>
      <xdr:rowOff>0</xdr:rowOff>
    </xdr:to>
    <xdr:pic>
      <xdr:nvPicPr>
        <xdr:cNvPr id="253687" name="Picture 41">
          <a:extLst>
            <a:ext uri="{FF2B5EF4-FFF2-40B4-BE49-F238E27FC236}">
              <a16:creationId xmlns:a16="http://schemas.microsoft.com/office/drawing/2014/main" id="{573F88FC-C754-2E0B-F258-241DEF5BC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53688" name="Picture 42">
          <a:extLst>
            <a:ext uri="{FF2B5EF4-FFF2-40B4-BE49-F238E27FC236}">
              <a16:creationId xmlns:a16="http://schemas.microsoft.com/office/drawing/2014/main" id="{5AA71009-CA24-86EB-BC90-0ECF64357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53689" name="Picture 43">
          <a:extLst>
            <a:ext uri="{FF2B5EF4-FFF2-40B4-BE49-F238E27FC236}">
              <a16:creationId xmlns:a16="http://schemas.microsoft.com/office/drawing/2014/main" id="{C95231DD-328C-898A-7CC3-E060E5105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53690" name="Picture 46">
          <a:extLst>
            <a:ext uri="{FF2B5EF4-FFF2-40B4-BE49-F238E27FC236}">
              <a16:creationId xmlns:a16="http://schemas.microsoft.com/office/drawing/2014/main" id="{86621B80-7EA2-69AE-BA43-B421A242C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53691" name="Picture 47">
          <a:extLst>
            <a:ext uri="{FF2B5EF4-FFF2-40B4-BE49-F238E27FC236}">
              <a16:creationId xmlns:a16="http://schemas.microsoft.com/office/drawing/2014/main" id="{DCA29705-F1F4-5F27-D89F-FD91A1D0B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47</xdr:row>
      <xdr:rowOff>0</xdr:rowOff>
    </xdr:from>
    <xdr:to>
      <xdr:col>42</xdr:col>
      <xdr:colOff>0</xdr:colOff>
      <xdr:row>47</xdr:row>
      <xdr:rowOff>0</xdr:rowOff>
    </xdr:to>
    <xdr:pic>
      <xdr:nvPicPr>
        <xdr:cNvPr id="253692" name="Picture 48">
          <a:extLst>
            <a:ext uri="{FF2B5EF4-FFF2-40B4-BE49-F238E27FC236}">
              <a16:creationId xmlns:a16="http://schemas.microsoft.com/office/drawing/2014/main" id="{F70B4F52-BE7B-A073-2141-1495F4C3D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47</xdr:row>
      <xdr:rowOff>0</xdr:rowOff>
    </xdr:from>
    <xdr:to>
      <xdr:col>50</xdr:col>
      <xdr:colOff>0</xdr:colOff>
      <xdr:row>47</xdr:row>
      <xdr:rowOff>0</xdr:rowOff>
    </xdr:to>
    <xdr:pic>
      <xdr:nvPicPr>
        <xdr:cNvPr id="253693" name="Picture 50">
          <a:extLst>
            <a:ext uri="{FF2B5EF4-FFF2-40B4-BE49-F238E27FC236}">
              <a16:creationId xmlns:a16="http://schemas.microsoft.com/office/drawing/2014/main" id="{191FB726-218D-E7EE-DAE2-8C4D8D752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47</xdr:row>
      <xdr:rowOff>0</xdr:rowOff>
    </xdr:from>
    <xdr:to>
      <xdr:col>50</xdr:col>
      <xdr:colOff>0</xdr:colOff>
      <xdr:row>47</xdr:row>
      <xdr:rowOff>0</xdr:rowOff>
    </xdr:to>
    <xdr:pic>
      <xdr:nvPicPr>
        <xdr:cNvPr id="253694" name="Picture 51">
          <a:extLst>
            <a:ext uri="{FF2B5EF4-FFF2-40B4-BE49-F238E27FC236}">
              <a16:creationId xmlns:a16="http://schemas.microsoft.com/office/drawing/2014/main" id="{5C210FD4-0D0F-5661-721C-40FFD0DAD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171958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43</xdr:row>
      <xdr:rowOff>19050</xdr:rowOff>
    </xdr:from>
    <xdr:to>
      <xdr:col>1</xdr:col>
      <xdr:colOff>50800</xdr:colOff>
      <xdr:row>45</xdr:row>
      <xdr:rowOff>38100</xdr:rowOff>
    </xdr:to>
    <xdr:sp macro="" textlink="">
      <xdr:nvSpPr>
        <xdr:cNvPr id="253695" name="AutoShape 57">
          <a:extLst>
            <a:ext uri="{FF2B5EF4-FFF2-40B4-BE49-F238E27FC236}">
              <a16:creationId xmlns:a16="http://schemas.microsoft.com/office/drawing/2014/main" id="{1E9CCD26-6002-8FE4-2834-D9B42C834C54}"/>
            </a:ext>
          </a:extLst>
        </xdr:cNvPr>
        <xdr:cNvSpPr>
          <a:spLocks/>
        </xdr:cNvSpPr>
      </xdr:nvSpPr>
      <xdr:spPr bwMode="auto">
        <a:xfrm>
          <a:off x="1308100" y="161988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577850</xdr:colOff>
      <xdr:row>42</xdr:row>
      <xdr:rowOff>31750</xdr:rowOff>
    </xdr:from>
    <xdr:to>
      <xdr:col>20</xdr:col>
      <xdr:colOff>57150</xdr:colOff>
      <xdr:row>46</xdr:row>
      <xdr:rowOff>12700</xdr:rowOff>
    </xdr:to>
    <xdr:sp macro="" textlink="">
      <xdr:nvSpPr>
        <xdr:cNvPr id="253696" name="AutoShape 58">
          <a:extLst>
            <a:ext uri="{FF2B5EF4-FFF2-40B4-BE49-F238E27FC236}">
              <a16:creationId xmlns:a16="http://schemas.microsoft.com/office/drawing/2014/main" id="{51EE97E5-7D63-1CE6-9A62-961072A0E34A}"/>
            </a:ext>
          </a:extLst>
        </xdr:cNvPr>
        <xdr:cNvSpPr>
          <a:spLocks/>
        </xdr:cNvSpPr>
      </xdr:nvSpPr>
      <xdr:spPr bwMode="auto">
        <a:xfrm>
          <a:off x="12052300" y="15957550"/>
          <a:ext cx="57150" cy="996950"/>
        </a:xfrm>
        <a:prstGeom prst="leftBrace">
          <a:avLst>
            <a:gd name="adj1" fmla="val 14537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42</xdr:col>
      <xdr:colOff>0</xdr:colOff>
      <xdr:row>78</xdr:row>
      <xdr:rowOff>0</xdr:rowOff>
    </xdr:from>
    <xdr:to>
      <xdr:col>42</xdr:col>
      <xdr:colOff>0</xdr:colOff>
      <xdr:row>78</xdr:row>
      <xdr:rowOff>0</xdr:rowOff>
    </xdr:to>
    <xdr:pic>
      <xdr:nvPicPr>
        <xdr:cNvPr id="253697" name="Picture 14">
          <a:extLst>
            <a:ext uri="{FF2B5EF4-FFF2-40B4-BE49-F238E27FC236}">
              <a16:creationId xmlns:a16="http://schemas.microsoft.com/office/drawing/2014/main" id="{1EC20661-1F17-0FD4-6A86-B02137DAE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29578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78</xdr:row>
      <xdr:rowOff>0</xdr:rowOff>
    </xdr:from>
    <xdr:to>
      <xdr:col>50</xdr:col>
      <xdr:colOff>0</xdr:colOff>
      <xdr:row>78</xdr:row>
      <xdr:rowOff>0</xdr:rowOff>
    </xdr:to>
    <xdr:pic>
      <xdr:nvPicPr>
        <xdr:cNvPr id="253698" name="Picture 15">
          <a:extLst>
            <a:ext uri="{FF2B5EF4-FFF2-40B4-BE49-F238E27FC236}">
              <a16:creationId xmlns:a16="http://schemas.microsoft.com/office/drawing/2014/main" id="{09AD6C02-A454-3198-BEA2-0879748A8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29578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78</xdr:row>
      <xdr:rowOff>0</xdr:rowOff>
    </xdr:from>
    <xdr:to>
      <xdr:col>50</xdr:col>
      <xdr:colOff>0</xdr:colOff>
      <xdr:row>78</xdr:row>
      <xdr:rowOff>0</xdr:rowOff>
    </xdr:to>
    <xdr:pic>
      <xdr:nvPicPr>
        <xdr:cNvPr id="253699" name="Picture 16">
          <a:extLst>
            <a:ext uri="{FF2B5EF4-FFF2-40B4-BE49-F238E27FC236}">
              <a16:creationId xmlns:a16="http://schemas.microsoft.com/office/drawing/2014/main" id="{8BD24FE8-CDC4-4A01-F9DB-3CB45F54E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29578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78</xdr:row>
      <xdr:rowOff>0</xdr:rowOff>
    </xdr:from>
    <xdr:to>
      <xdr:col>42</xdr:col>
      <xdr:colOff>0</xdr:colOff>
      <xdr:row>78</xdr:row>
      <xdr:rowOff>0</xdr:rowOff>
    </xdr:to>
    <xdr:pic>
      <xdr:nvPicPr>
        <xdr:cNvPr id="253700" name="Picture 17">
          <a:extLst>
            <a:ext uri="{FF2B5EF4-FFF2-40B4-BE49-F238E27FC236}">
              <a16:creationId xmlns:a16="http://schemas.microsoft.com/office/drawing/2014/main" id="{02F25375-8BBF-089F-9444-6485334BE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29578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78</xdr:row>
      <xdr:rowOff>0</xdr:rowOff>
    </xdr:from>
    <xdr:to>
      <xdr:col>42</xdr:col>
      <xdr:colOff>0</xdr:colOff>
      <xdr:row>78</xdr:row>
      <xdr:rowOff>0</xdr:rowOff>
    </xdr:to>
    <xdr:pic>
      <xdr:nvPicPr>
        <xdr:cNvPr id="253701" name="Picture 18">
          <a:extLst>
            <a:ext uri="{FF2B5EF4-FFF2-40B4-BE49-F238E27FC236}">
              <a16:creationId xmlns:a16="http://schemas.microsoft.com/office/drawing/2014/main" id="{404C67D3-C480-1FC2-D89F-BB295DA6E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29578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78</xdr:row>
      <xdr:rowOff>0</xdr:rowOff>
    </xdr:from>
    <xdr:to>
      <xdr:col>42</xdr:col>
      <xdr:colOff>0</xdr:colOff>
      <xdr:row>78</xdr:row>
      <xdr:rowOff>0</xdr:rowOff>
    </xdr:to>
    <xdr:pic>
      <xdr:nvPicPr>
        <xdr:cNvPr id="253702" name="Picture 22">
          <a:extLst>
            <a:ext uri="{FF2B5EF4-FFF2-40B4-BE49-F238E27FC236}">
              <a16:creationId xmlns:a16="http://schemas.microsoft.com/office/drawing/2014/main" id="{5D07AC3C-2D4A-47B6-713E-DB9BAF8E6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29578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78</xdr:row>
      <xdr:rowOff>0</xdr:rowOff>
    </xdr:from>
    <xdr:to>
      <xdr:col>42</xdr:col>
      <xdr:colOff>0</xdr:colOff>
      <xdr:row>78</xdr:row>
      <xdr:rowOff>0</xdr:rowOff>
    </xdr:to>
    <xdr:pic>
      <xdr:nvPicPr>
        <xdr:cNvPr id="253703" name="Picture 23">
          <a:extLst>
            <a:ext uri="{FF2B5EF4-FFF2-40B4-BE49-F238E27FC236}">
              <a16:creationId xmlns:a16="http://schemas.microsoft.com/office/drawing/2014/main" id="{323F5304-F572-1A99-4825-93CAAF8A9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29578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78</xdr:row>
      <xdr:rowOff>0</xdr:rowOff>
    </xdr:from>
    <xdr:to>
      <xdr:col>42</xdr:col>
      <xdr:colOff>0</xdr:colOff>
      <xdr:row>78</xdr:row>
      <xdr:rowOff>0</xdr:rowOff>
    </xdr:to>
    <xdr:pic>
      <xdr:nvPicPr>
        <xdr:cNvPr id="253704" name="Picture 24">
          <a:extLst>
            <a:ext uri="{FF2B5EF4-FFF2-40B4-BE49-F238E27FC236}">
              <a16:creationId xmlns:a16="http://schemas.microsoft.com/office/drawing/2014/main" id="{46AD6D4A-96C6-9E70-7ACF-A8324D96E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29578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78</xdr:row>
      <xdr:rowOff>0</xdr:rowOff>
    </xdr:from>
    <xdr:to>
      <xdr:col>50</xdr:col>
      <xdr:colOff>0</xdr:colOff>
      <xdr:row>78</xdr:row>
      <xdr:rowOff>0</xdr:rowOff>
    </xdr:to>
    <xdr:pic>
      <xdr:nvPicPr>
        <xdr:cNvPr id="253705" name="Picture 29">
          <a:extLst>
            <a:ext uri="{FF2B5EF4-FFF2-40B4-BE49-F238E27FC236}">
              <a16:creationId xmlns:a16="http://schemas.microsoft.com/office/drawing/2014/main" id="{205001E5-3FF4-4A6B-917F-289F023AB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29578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78</xdr:row>
      <xdr:rowOff>0</xdr:rowOff>
    </xdr:from>
    <xdr:to>
      <xdr:col>50</xdr:col>
      <xdr:colOff>0</xdr:colOff>
      <xdr:row>78</xdr:row>
      <xdr:rowOff>0</xdr:rowOff>
    </xdr:to>
    <xdr:pic>
      <xdr:nvPicPr>
        <xdr:cNvPr id="253706" name="Picture 33">
          <a:extLst>
            <a:ext uri="{FF2B5EF4-FFF2-40B4-BE49-F238E27FC236}">
              <a16:creationId xmlns:a16="http://schemas.microsoft.com/office/drawing/2014/main" id="{6AD23C12-61F4-A97A-1908-6AB813969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29578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74</xdr:row>
      <xdr:rowOff>19050</xdr:rowOff>
    </xdr:from>
    <xdr:to>
      <xdr:col>1</xdr:col>
      <xdr:colOff>50800</xdr:colOff>
      <xdr:row>76</xdr:row>
      <xdr:rowOff>38100</xdr:rowOff>
    </xdr:to>
    <xdr:sp macro="" textlink="">
      <xdr:nvSpPr>
        <xdr:cNvPr id="253707" name="AutoShape 34">
          <a:extLst>
            <a:ext uri="{FF2B5EF4-FFF2-40B4-BE49-F238E27FC236}">
              <a16:creationId xmlns:a16="http://schemas.microsoft.com/office/drawing/2014/main" id="{57651645-808A-DD4A-0842-80F17B8E8D4F}"/>
            </a:ext>
          </a:extLst>
        </xdr:cNvPr>
        <xdr:cNvSpPr>
          <a:spLocks/>
        </xdr:cNvSpPr>
      </xdr:nvSpPr>
      <xdr:spPr bwMode="auto">
        <a:xfrm>
          <a:off x="1308100" y="285813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42</xdr:col>
      <xdr:colOff>0</xdr:colOff>
      <xdr:row>78</xdr:row>
      <xdr:rowOff>0</xdr:rowOff>
    </xdr:from>
    <xdr:to>
      <xdr:col>42</xdr:col>
      <xdr:colOff>0</xdr:colOff>
      <xdr:row>78</xdr:row>
      <xdr:rowOff>0</xdr:rowOff>
    </xdr:to>
    <xdr:pic>
      <xdr:nvPicPr>
        <xdr:cNvPr id="253708" name="Picture 39">
          <a:extLst>
            <a:ext uri="{FF2B5EF4-FFF2-40B4-BE49-F238E27FC236}">
              <a16:creationId xmlns:a16="http://schemas.microsoft.com/office/drawing/2014/main" id="{2EA66F21-EAFC-95D0-FF28-0B450A584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29578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78</xdr:row>
      <xdr:rowOff>0</xdr:rowOff>
    </xdr:from>
    <xdr:to>
      <xdr:col>50</xdr:col>
      <xdr:colOff>0</xdr:colOff>
      <xdr:row>78</xdr:row>
      <xdr:rowOff>0</xdr:rowOff>
    </xdr:to>
    <xdr:pic>
      <xdr:nvPicPr>
        <xdr:cNvPr id="253709" name="Picture 40">
          <a:extLst>
            <a:ext uri="{FF2B5EF4-FFF2-40B4-BE49-F238E27FC236}">
              <a16:creationId xmlns:a16="http://schemas.microsoft.com/office/drawing/2014/main" id="{0EBA6BD8-3C06-1FCB-0363-7635F8E7F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29578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78</xdr:row>
      <xdr:rowOff>0</xdr:rowOff>
    </xdr:from>
    <xdr:to>
      <xdr:col>50</xdr:col>
      <xdr:colOff>0</xdr:colOff>
      <xdr:row>78</xdr:row>
      <xdr:rowOff>0</xdr:rowOff>
    </xdr:to>
    <xdr:pic>
      <xdr:nvPicPr>
        <xdr:cNvPr id="253710" name="Picture 41">
          <a:extLst>
            <a:ext uri="{FF2B5EF4-FFF2-40B4-BE49-F238E27FC236}">
              <a16:creationId xmlns:a16="http://schemas.microsoft.com/office/drawing/2014/main" id="{9539D9AB-478B-6103-E1AC-ED50328CD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29578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78</xdr:row>
      <xdr:rowOff>0</xdr:rowOff>
    </xdr:from>
    <xdr:to>
      <xdr:col>42</xdr:col>
      <xdr:colOff>0</xdr:colOff>
      <xdr:row>78</xdr:row>
      <xdr:rowOff>0</xdr:rowOff>
    </xdr:to>
    <xdr:pic>
      <xdr:nvPicPr>
        <xdr:cNvPr id="253711" name="Picture 42">
          <a:extLst>
            <a:ext uri="{FF2B5EF4-FFF2-40B4-BE49-F238E27FC236}">
              <a16:creationId xmlns:a16="http://schemas.microsoft.com/office/drawing/2014/main" id="{790F27F1-5FA4-E58D-684B-F1032EABD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29578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78</xdr:row>
      <xdr:rowOff>0</xdr:rowOff>
    </xdr:from>
    <xdr:to>
      <xdr:col>42</xdr:col>
      <xdr:colOff>0</xdr:colOff>
      <xdr:row>78</xdr:row>
      <xdr:rowOff>0</xdr:rowOff>
    </xdr:to>
    <xdr:pic>
      <xdr:nvPicPr>
        <xdr:cNvPr id="253712" name="Picture 43">
          <a:extLst>
            <a:ext uri="{FF2B5EF4-FFF2-40B4-BE49-F238E27FC236}">
              <a16:creationId xmlns:a16="http://schemas.microsoft.com/office/drawing/2014/main" id="{F0D2D034-DDCC-1A0E-A922-FE615DD75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29578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78</xdr:row>
      <xdr:rowOff>0</xdr:rowOff>
    </xdr:from>
    <xdr:to>
      <xdr:col>42</xdr:col>
      <xdr:colOff>0</xdr:colOff>
      <xdr:row>78</xdr:row>
      <xdr:rowOff>0</xdr:rowOff>
    </xdr:to>
    <xdr:pic>
      <xdr:nvPicPr>
        <xdr:cNvPr id="253713" name="Picture 46">
          <a:extLst>
            <a:ext uri="{FF2B5EF4-FFF2-40B4-BE49-F238E27FC236}">
              <a16:creationId xmlns:a16="http://schemas.microsoft.com/office/drawing/2014/main" id="{A0979707-8C0E-65AA-4DED-A403900E3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29578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78</xdr:row>
      <xdr:rowOff>0</xdr:rowOff>
    </xdr:from>
    <xdr:to>
      <xdr:col>42</xdr:col>
      <xdr:colOff>0</xdr:colOff>
      <xdr:row>78</xdr:row>
      <xdr:rowOff>0</xdr:rowOff>
    </xdr:to>
    <xdr:pic>
      <xdr:nvPicPr>
        <xdr:cNvPr id="253714" name="Picture 47">
          <a:extLst>
            <a:ext uri="{FF2B5EF4-FFF2-40B4-BE49-F238E27FC236}">
              <a16:creationId xmlns:a16="http://schemas.microsoft.com/office/drawing/2014/main" id="{83A18384-492F-18A6-56AE-1A266CBA0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29578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0</xdr:colOff>
      <xdr:row>78</xdr:row>
      <xdr:rowOff>0</xdr:rowOff>
    </xdr:from>
    <xdr:to>
      <xdr:col>42</xdr:col>
      <xdr:colOff>0</xdr:colOff>
      <xdr:row>78</xdr:row>
      <xdr:rowOff>0</xdr:rowOff>
    </xdr:to>
    <xdr:pic>
      <xdr:nvPicPr>
        <xdr:cNvPr id="253715" name="Picture 48">
          <a:extLst>
            <a:ext uri="{FF2B5EF4-FFF2-40B4-BE49-F238E27FC236}">
              <a16:creationId xmlns:a16="http://schemas.microsoft.com/office/drawing/2014/main" id="{9476F8D3-D65F-0F7F-92ED-4193EE435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200" y="29578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78</xdr:row>
      <xdr:rowOff>0</xdr:rowOff>
    </xdr:from>
    <xdr:to>
      <xdr:col>50</xdr:col>
      <xdr:colOff>0</xdr:colOff>
      <xdr:row>78</xdr:row>
      <xdr:rowOff>0</xdr:rowOff>
    </xdr:to>
    <xdr:pic>
      <xdr:nvPicPr>
        <xdr:cNvPr id="253716" name="Picture 50">
          <a:extLst>
            <a:ext uri="{FF2B5EF4-FFF2-40B4-BE49-F238E27FC236}">
              <a16:creationId xmlns:a16="http://schemas.microsoft.com/office/drawing/2014/main" id="{7EC3F472-B7A4-316B-8A9D-392EF50C7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29578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78</xdr:row>
      <xdr:rowOff>0</xdr:rowOff>
    </xdr:from>
    <xdr:to>
      <xdr:col>50</xdr:col>
      <xdr:colOff>0</xdr:colOff>
      <xdr:row>78</xdr:row>
      <xdr:rowOff>0</xdr:rowOff>
    </xdr:to>
    <xdr:pic>
      <xdr:nvPicPr>
        <xdr:cNvPr id="253717" name="Picture 51">
          <a:extLst>
            <a:ext uri="{FF2B5EF4-FFF2-40B4-BE49-F238E27FC236}">
              <a16:creationId xmlns:a16="http://schemas.microsoft.com/office/drawing/2014/main" id="{42D322EB-5EFF-F579-CE13-80A1A54C6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3350" y="295783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74</xdr:row>
      <xdr:rowOff>19050</xdr:rowOff>
    </xdr:from>
    <xdr:to>
      <xdr:col>1</xdr:col>
      <xdr:colOff>50800</xdr:colOff>
      <xdr:row>76</xdr:row>
      <xdr:rowOff>38100</xdr:rowOff>
    </xdr:to>
    <xdr:sp macro="" textlink="">
      <xdr:nvSpPr>
        <xdr:cNvPr id="253718" name="AutoShape 57">
          <a:extLst>
            <a:ext uri="{FF2B5EF4-FFF2-40B4-BE49-F238E27FC236}">
              <a16:creationId xmlns:a16="http://schemas.microsoft.com/office/drawing/2014/main" id="{E08190CE-889A-CAE4-F134-14E579527679}"/>
            </a:ext>
          </a:extLst>
        </xdr:cNvPr>
        <xdr:cNvSpPr>
          <a:spLocks/>
        </xdr:cNvSpPr>
      </xdr:nvSpPr>
      <xdr:spPr bwMode="auto">
        <a:xfrm>
          <a:off x="1308100" y="285813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577850</xdr:colOff>
      <xdr:row>73</xdr:row>
      <xdr:rowOff>31750</xdr:rowOff>
    </xdr:from>
    <xdr:to>
      <xdr:col>20</xdr:col>
      <xdr:colOff>57150</xdr:colOff>
      <xdr:row>77</xdr:row>
      <xdr:rowOff>12700</xdr:rowOff>
    </xdr:to>
    <xdr:sp macro="" textlink="">
      <xdr:nvSpPr>
        <xdr:cNvPr id="253719" name="AutoShape 58">
          <a:extLst>
            <a:ext uri="{FF2B5EF4-FFF2-40B4-BE49-F238E27FC236}">
              <a16:creationId xmlns:a16="http://schemas.microsoft.com/office/drawing/2014/main" id="{A0650D8C-5196-1455-117C-0AA6339C67C4}"/>
            </a:ext>
          </a:extLst>
        </xdr:cNvPr>
        <xdr:cNvSpPr>
          <a:spLocks/>
        </xdr:cNvSpPr>
      </xdr:nvSpPr>
      <xdr:spPr bwMode="auto">
        <a:xfrm>
          <a:off x="12052300" y="28340050"/>
          <a:ext cx="57150" cy="996950"/>
        </a:xfrm>
        <a:prstGeom prst="leftBrace">
          <a:avLst>
            <a:gd name="adj1" fmla="val 14537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107950</xdr:colOff>
          <xdr:row>1</xdr:row>
          <xdr:rowOff>165100</xdr:rowOff>
        </xdr:from>
        <xdr:to>
          <xdr:col>27</xdr:col>
          <xdr:colOff>292100</xdr:colOff>
          <xdr:row>2</xdr:row>
          <xdr:rowOff>374650</xdr:rowOff>
        </xdr:to>
        <xdr:sp macro="" textlink="">
          <xdr:nvSpPr>
            <xdr:cNvPr id="161842" name="Object 50" hidden="1">
              <a:extLst>
                <a:ext uri="{63B3BB69-23CF-44E3-9099-C40C66FF867C}">
                  <a14:compatExt spid="_x0000_s161842"/>
                </a:ext>
                <a:ext uri="{FF2B5EF4-FFF2-40B4-BE49-F238E27FC236}">
                  <a16:creationId xmlns:a16="http://schemas.microsoft.com/office/drawing/2014/main" id="{67DF6EDA-CA23-1034-D127-53EABC65ED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195</xdr:row>
      <xdr:rowOff>19050</xdr:rowOff>
    </xdr:from>
    <xdr:to>
      <xdr:col>1</xdr:col>
      <xdr:colOff>50800</xdr:colOff>
      <xdr:row>197</xdr:row>
      <xdr:rowOff>38100</xdr:rowOff>
    </xdr:to>
    <xdr:sp macro="" textlink="">
      <xdr:nvSpPr>
        <xdr:cNvPr id="49677" name="AutoShape 10">
          <a:extLst>
            <a:ext uri="{FF2B5EF4-FFF2-40B4-BE49-F238E27FC236}">
              <a16:creationId xmlns:a16="http://schemas.microsoft.com/office/drawing/2014/main" id="{0021FA9A-CFCE-9A6C-C6E6-A145C35CFE77}"/>
            </a:ext>
          </a:extLst>
        </xdr:cNvPr>
        <xdr:cNvSpPr>
          <a:spLocks/>
        </xdr:cNvSpPr>
      </xdr:nvSpPr>
      <xdr:spPr bwMode="auto">
        <a:xfrm>
          <a:off x="946150" y="904303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27</xdr:col>
      <xdr:colOff>298450</xdr:colOff>
      <xdr:row>194</xdr:row>
      <xdr:rowOff>31750</xdr:rowOff>
    </xdr:from>
    <xdr:to>
      <xdr:col>28</xdr:col>
      <xdr:colOff>57150</xdr:colOff>
      <xdr:row>198</xdr:row>
      <xdr:rowOff>12700</xdr:rowOff>
    </xdr:to>
    <xdr:sp macro="" textlink="">
      <xdr:nvSpPr>
        <xdr:cNvPr id="49678" name="AutoShape 11">
          <a:extLst>
            <a:ext uri="{FF2B5EF4-FFF2-40B4-BE49-F238E27FC236}">
              <a16:creationId xmlns:a16="http://schemas.microsoft.com/office/drawing/2014/main" id="{6CDE43F6-AB66-096A-65C8-619F68B159BB}"/>
            </a:ext>
          </a:extLst>
        </xdr:cNvPr>
        <xdr:cNvSpPr>
          <a:spLocks/>
        </xdr:cNvSpPr>
      </xdr:nvSpPr>
      <xdr:spPr bwMode="auto">
        <a:xfrm>
          <a:off x="13138150" y="90214450"/>
          <a:ext cx="88900" cy="895350"/>
        </a:xfrm>
        <a:prstGeom prst="leftBrace">
          <a:avLst>
            <a:gd name="adj1" fmla="val 8392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209550</xdr:colOff>
          <xdr:row>2</xdr:row>
          <xdr:rowOff>120650</xdr:rowOff>
        </xdr:from>
        <xdr:to>
          <xdr:col>31</xdr:col>
          <xdr:colOff>120650</xdr:colOff>
          <xdr:row>4</xdr:row>
          <xdr:rowOff>171450</xdr:rowOff>
        </xdr:to>
        <xdr:sp macro="" textlink="">
          <xdr:nvSpPr>
            <xdr:cNvPr id="49166" name="Object 14" hidden="1">
              <a:extLst>
                <a:ext uri="{63B3BB69-23CF-44E3-9099-C40C66FF867C}">
                  <a14:compatExt spid="_x0000_s49166"/>
                </a:ext>
                <a:ext uri="{FF2B5EF4-FFF2-40B4-BE49-F238E27FC236}">
                  <a16:creationId xmlns:a16="http://schemas.microsoft.com/office/drawing/2014/main" id="{1F69B65A-39E3-D406-5985-2624549FC6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48</xdr:row>
      <xdr:rowOff>19050</xdr:rowOff>
    </xdr:from>
    <xdr:to>
      <xdr:col>1</xdr:col>
      <xdr:colOff>50800</xdr:colOff>
      <xdr:row>50</xdr:row>
      <xdr:rowOff>38100</xdr:rowOff>
    </xdr:to>
    <xdr:sp macro="" textlink="">
      <xdr:nvSpPr>
        <xdr:cNvPr id="147565" name="AutoShape 10">
          <a:extLst>
            <a:ext uri="{FF2B5EF4-FFF2-40B4-BE49-F238E27FC236}">
              <a16:creationId xmlns:a16="http://schemas.microsoft.com/office/drawing/2014/main" id="{6490FD15-83A6-5883-1E16-28A090D31F56}"/>
            </a:ext>
          </a:extLst>
        </xdr:cNvPr>
        <xdr:cNvSpPr>
          <a:spLocks/>
        </xdr:cNvSpPr>
      </xdr:nvSpPr>
      <xdr:spPr bwMode="auto">
        <a:xfrm>
          <a:off x="946150" y="1668780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27</xdr:col>
      <xdr:colOff>298450</xdr:colOff>
      <xdr:row>47</xdr:row>
      <xdr:rowOff>31750</xdr:rowOff>
    </xdr:from>
    <xdr:to>
      <xdr:col>28</xdr:col>
      <xdr:colOff>57150</xdr:colOff>
      <xdr:row>51</xdr:row>
      <xdr:rowOff>12700</xdr:rowOff>
    </xdr:to>
    <xdr:sp macro="" textlink="">
      <xdr:nvSpPr>
        <xdr:cNvPr id="147566" name="AutoShape 11">
          <a:extLst>
            <a:ext uri="{FF2B5EF4-FFF2-40B4-BE49-F238E27FC236}">
              <a16:creationId xmlns:a16="http://schemas.microsoft.com/office/drawing/2014/main" id="{7539242F-6D1F-8EFB-0C0B-3B0B2F4028E5}"/>
            </a:ext>
          </a:extLst>
        </xdr:cNvPr>
        <xdr:cNvSpPr>
          <a:spLocks/>
        </xdr:cNvSpPr>
      </xdr:nvSpPr>
      <xdr:spPr bwMode="auto">
        <a:xfrm>
          <a:off x="13138150" y="16471900"/>
          <a:ext cx="88900" cy="895350"/>
        </a:xfrm>
        <a:prstGeom prst="leftBrace">
          <a:avLst>
            <a:gd name="adj1" fmla="val 8392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209550</xdr:colOff>
          <xdr:row>2</xdr:row>
          <xdr:rowOff>120650</xdr:rowOff>
        </xdr:from>
        <xdr:to>
          <xdr:col>31</xdr:col>
          <xdr:colOff>120650</xdr:colOff>
          <xdr:row>4</xdr:row>
          <xdr:rowOff>171450</xdr:rowOff>
        </xdr:to>
        <xdr:sp macro="" textlink="">
          <xdr:nvSpPr>
            <xdr:cNvPr id="147490" name="Object 34" hidden="1">
              <a:extLst>
                <a:ext uri="{63B3BB69-23CF-44E3-9099-C40C66FF867C}">
                  <a14:compatExt spid="_x0000_s147490"/>
                </a:ext>
                <a:ext uri="{FF2B5EF4-FFF2-40B4-BE49-F238E27FC236}">
                  <a16:creationId xmlns:a16="http://schemas.microsoft.com/office/drawing/2014/main" id="{344B36A1-EF56-C844-6B9E-9EB3AAB478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45</xdr:row>
      <xdr:rowOff>19050</xdr:rowOff>
    </xdr:from>
    <xdr:to>
      <xdr:col>1</xdr:col>
      <xdr:colOff>50800</xdr:colOff>
      <xdr:row>47</xdr:row>
      <xdr:rowOff>38100</xdr:rowOff>
    </xdr:to>
    <xdr:sp macro="" textlink="">
      <xdr:nvSpPr>
        <xdr:cNvPr id="175182" name="AutoShape 10">
          <a:extLst>
            <a:ext uri="{FF2B5EF4-FFF2-40B4-BE49-F238E27FC236}">
              <a16:creationId xmlns:a16="http://schemas.microsoft.com/office/drawing/2014/main" id="{58BFF8F8-A339-956A-FC42-FECDFB5B838A}"/>
            </a:ext>
          </a:extLst>
        </xdr:cNvPr>
        <xdr:cNvSpPr>
          <a:spLocks/>
        </xdr:cNvSpPr>
      </xdr:nvSpPr>
      <xdr:spPr bwMode="auto">
        <a:xfrm>
          <a:off x="946150" y="15182850"/>
          <a:ext cx="50800" cy="476250"/>
        </a:xfrm>
        <a:prstGeom prst="leftBrace">
          <a:avLst>
            <a:gd name="adj1" fmla="val 78125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27</xdr:col>
      <xdr:colOff>298450</xdr:colOff>
      <xdr:row>44</xdr:row>
      <xdr:rowOff>31750</xdr:rowOff>
    </xdr:from>
    <xdr:to>
      <xdr:col>28</xdr:col>
      <xdr:colOff>57150</xdr:colOff>
      <xdr:row>48</xdr:row>
      <xdr:rowOff>12700</xdr:rowOff>
    </xdr:to>
    <xdr:sp macro="" textlink="">
      <xdr:nvSpPr>
        <xdr:cNvPr id="175183" name="AutoShape 11">
          <a:extLst>
            <a:ext uri="{FF2B5EF4-FFF2-40B4-BE49-F238E27FC236}">
              <a16:creationId xmlns:a16="http://schemas.microsoft.com/office/drawing/2014/main" id="{BA087CFE-3953-2011-1A59-0E641C9141DD}"/>
            </a:ext>
          </a:extLst>
        </xdr:cNvPr>
        <xdr:cNvSpPr>
          <a:spLocks/>
        </xdr:cNvSpPr>
      </xdr:nvSpPr>
      <xdr:spPr bwMode="auto">
        <a:xfrm>
          <a:off x="13138150" y="14966950"/>
          <a:ext cx="88900" cy="895350"/>
        </a:xfrm>
        <a:prstGeom prst="leftBrace">
          <a:avLst>
            <a:gd name="adj1" fmla="val 8392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209550</xdr:colOff>
          <xdr:row>2</xdr:row>
          <xdr:rowOff>120650</xdr:rowOff>
        </xdr:from>
        <xdr:to>
          <xdr:col>31</xdr:col>
          <xdr:colOff>120650</xdr:colOff>
          <xdr:row>4</xdr:row>
          <xdr:rowOff>171450</xdr:rowOff>
        </xdr:to>
        <xdr:sp macro="" textlink="">
          <xdr:nvSpPr>
            <xdr:cNvPr id="175107" name="Object 3" hidden="1">
              <a:extLst>
                <a:ext uri="{63B3BB69-23CF-44E3-9099-C40C66FF867C}">
                  <a14:compatExt spid="_x0000_s175107"/>
                </a:ext>
                <a:ext uri="{FF2B5EF4-FFF2-40B4-BE49-F238E27FC236}">
                  <a16:creationId xmlns:a16="http://schemas.microsoft.com/office/drawing/2014/main" id="{608703D2-4646-39F3-123F-D224423531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1149350</xdr:colOff>
      <xdr:row>46</xdr:row>
      <xdr:rowOff>120650</xdr:rowOff>
    </xdr:from>
    <xdr:to>
      <xdr:col>1</xdr:col>
      <xdr:colOff>57150</xdr:colOff>
      <xdr:row>48</xdr:row>
      <xdr:rowOff>12700</xdr:rowOff>
    </xdr:to>
    <xdr:sp macro="" textlink="">
      <xdr:nvSpPr>
        <xdr:cNvPr id="92483" name="AutoShape 1">
          <a:extLst>
            <a:ext uri="{FF2B5EF4-FFF2-40B4-BE49-F238E27FC236}">
              <a16:creationId xmlns:a16="http://schemas.microsoft.com/office/drawing/2014/main" id="{5BDD8146-3420-AFCE-0ED6-7B0DE5642EA5}"/>
            </a:ext>
          </a:extLst>
        </xdr:cNvPr>
        <xdr:cNvSpPr>
          <a:spLocks/>
        </xdr:cNvSpPr>
      </xdr:nvSpPr>
      <xdr:spPr bwMode="auto">
        <a:xfrm>
          <a:off x="1149350" y="16294100"/>
          <a:ext cx="107950" cy="400050"/>
        </a:xfrm>
        <a:prstGeom prst="leftBrace">
          <a:avLst>
            <a:gd name="adj1" fmla="val 3088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317500</xdr:colOff>
      <xdr:row>45</xdr:row>
      <xdr:rowOff>95250</xdr:rowOff>
    </xdr:from>
    <xdr:to>
      <xdr:col>19</xdr:col>
      <xdr:colOff>101600</xdr:colOff>
      <xdr:row>48</xdr:row>
      <xdr:rowOff>241300</xdr:rowOff>
    </xdr:to>
    <xdr:sp macro="" textlink="">
      <xdr:nvSpPr>
        <xdr:cNvPr id="92484" name="AutoShape 3">
          <a:extLst>
            <a:ext uri="{FF2B5EF4-FFF2-40B4-BE49-F238E27FC236}">
              <a16:creationId xmlns:a16="http://schemas.microsoft.com/office/drawing/2014/main" id="{3D130F84-8F87-A8D4-B2B0-7A4E19E4F634}"/>
            </a:ext>
          </a:extLst>
        </xdr:cNvPr>
        <xdr:cNvSpPr>
          <a:spLocks/>
        </xdr:cNvSpPr>
      </xdr:nvSpPr>
      <xdr:spPr bwMode="auto">
        <a:xfrm>
          <a:off x="11144250" y="16014700"/>
          <a:ext cx="184150" cy="908050"/>
        </a:xfrm>
        <a:prstGeom prst="leftBrace">
          <a:avLst>
            <a:gd name="adj1" fmla="val 410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1149350</xdr:colOff>
      <xdr:row>98</xdr:row>
      <xdr:rowOff>120650</xdr:rowOff>
    </xdr:from>
    <xdr:to>
      <xdr:col>1</xdr:col>
      <xdr:colOff>57150</xdr:colOff>
      <xdr:row>100</xdr:row>
      <xdr:rowOff>12700</xdr:rowOff>
    </xdr:to>
    <xdr:sp macro="" textlink="">
      <xdr:nvSpPr>
        <xdr:cNvPr id="92485" name="AutoShape 1">
          <a:extLst>
            <a:ext uri="{FF2B5EF4-FFF2-40B4-BE49-F238E27FC236}">
              <a16:creationId xmlns:a16="http://schemas.microsoft.com/office/drawing/2014/main" id="{E6E68A58-BDA5-DE4B-2E7A-40B0620E9C61}"/>
            </a:ext>
          </a:extLst>
        </xdr:cNvPr>
        <xdr:cNvSpPr>
          <a:spLocks/>
        </xdr:cNvSpPr>
      </xdr:nvSpPr>
      <xdr:spPr bwMode="auto">
        <a:xfrm>
          <a:off x="1149350" y="39408100"/>
          <a:ext cx="107950" cy="400050"/>
        </a:xfrm>
        <a:prstGeom prst="leftBrace">
          <a:avLst>
            <a:gd name="adj1" fmla="val 3088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317500</xdr:colOff>
      <xdr:row>97</xdr:row>
      <xdr:rowOff>95250</xdr:rowOff>
    </xdr:from>
    <xdr:to>
      <xdr:col>19</xdr:col>
      <xdr:colOff>101600</xdr:colOff>
      <xdr:row>100</xdr:row>
      <xdr:rowOff>241300</xdr:rowOff>
    </xdr:to>
    <xdr:sp macro="" textlink="">
      <xdr:nvSpPr>
        <xdr:cNvPr id="92486" name="AutoShape 3">
          <a:extLst>
            <a:ext uri="{FF2B5EF4-FFF2-40B4-BE49-F238E27FC236}">
              <a16:creationId xmlns:a16="http://schemas.microsoft.com/office/drawing/2014/main" id="{5D6E6E68-8D64-8D38-728F-2CA11067B5BE}"/>
            </a:ext>
          </a:extLst>
        </xdr:cNvPr>
        <xdr:cNvSpPr>
          <a:spLocks/>
        </xdr:cNvSpPr>
      </xdr:nvSpPr>
      <xdr:spPr bwMode="auto">
        <a:xfrm>
          <a:off x="11144250" y="39128700"/>
          <a:ext cx="184150" cy="908050"/>
        </a:xfrm>
        <a:prstGeom prst="leftBrace">
          <a:avLst>
            <a:gd name="adj1" fmla="val 410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1149350</xdr:colOff>
      <xdr:row>72</xdr:row>
      <xdr:rowOff>120650</xdr:rowOff>
    </xdr:from>
    <xdr:to>
      <xdr:col>1</xdr:col>
      <xdr:colOff>57150</xdr:colOff>
      <xdr:row>74</xdr:row>
      <xdr:rowOff>12700</xdr:rowOff>
    </xdr:to>
    <xdr:sp macro="" textlink="">
      <xdr:nvSpPr>
        <xdr:cNvPr id="92487" name="AutoShape 1">
          <a:extLst>
            <a:ext uri="{FF2B5EF4-FFF2-40B4-BE49-F238E27FC236}">
              <a16:creationId xmlns:a16="http://schemas.microsoft.com/office/drawing/2014/main" id="{A1160F58-A3C5-9A0C-247E-5D3EE482B70A}"/>
            </a:ext>
          </a:extLst>
        </xdr:cNvPr>
        <xdr:cNvSpPr>
          <a:spLocks/>
        </xdr:cNvSpPr>
      </xdr:nvSpPr>
      <xdr:spPr bwMode="auto">
        <a:xfrm>
          <a:off x="1149350" y="27851100"/>
          <a:ext cx="107950" cy="400050"/>
        </a:xfrm>
        <a:prstGeom prst="leftBrace">
          <a:avLst>
            <a:gd name="adj1" fmla="val 3088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317500</xdr:colOff>
      <xdr:row>71</xdr:row>
      <xdr:rowOff>95250</xdr:rowOff>
    </xdr:from>
    <xdr:to>
      <xdr:col>19</xdr:col>
      <xdr:colOff>101600</xdr:colOff>
      <xdr:row>74</xdr:row>
      <xdr:rowOff>241300</xdr:rowOff>
    </xdr:to>
    <xdr:sp macro="" textlink="">
      <xdr:nvSpPr>
        <xdr:cNvPr id="92488" name="AutoShape 3">
          <a:extLst>
            <a:ext uri="{FF2B5EF4-FFF2-40B4-BE49-F238E27FC236}">
              <a16:creationId xmlns:a16="http://schemas.microsoft.com/office/drawing/2014/main" id="{2C5E15D6-6803-F965-9EE5-27D332948AF3}"/>
            </a:ext>
          </a:extLst>
        </xdr:cNvPr>
        <xdr:cNvSpPr>
          <a:spLocks/>
        </xdr:cNvSpPr>
      </xdr:nvSpPr>
      <xdr:spPr bwMode="auto">
        <a:xfrm>
          <a:off x="11144250" y="27571700"/>
          <a:ext cx="184150" cy="908050"/>
        </a:xfrm>
        <a:prstGeom prst="leftBrace">
          <a:avLst>
            <a:gd name="adj1" fmla="val 410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12700</xdr:colOff>
          <xdr:row>1</xdr:row>
          <xdr:rowOff>6350</xdr:rowOff>
        </xdr:from>
        <xdr:to>
          <xdr:col>26</xdr:col>
          <xdr:colOff>209550</xdr:colOff>
          <xdr:row>3</xdr:row>
          <xdr:rowOff>82550</xdr:rowOff>
        </xdr:to>
        <xdr:sp macro="" textlink="">
          <xdr:nvSpPr>
            <xdr:cNvPr id="92163" name="Object 3" hidden="1">
              <a:extLst>
                <a:ext uri="{63B3BB69-23CF-44E3-9099-C40C66FF867C}">
                  <a14:compatExt spid="_x0000_s92163"/>
                </a:ext>
                <a:ext uri="{FF2B5EF4-FFF2-40B4-BE49-F238E27FC236}">
                  <a16:creationId xmlns:a16="http://schemas.microsoft.com/office/drawing/2014/main" id="{ECA5E4AA-F1E7-68FE-FBD7-54B6F135A1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1149350</xdr:colOff>
      <xdr:row>46</xdr:row>
      <xdr:rowOff>120650</xdr:rowOff>
    </xdr:from>
    <xdr:to>
      <xdr:col>1</xdr:col>
      <xdr:colOff>57150</xdr:colOff>
      <xdr:row>48</xdr:row>
      <xdr:rowOff>12700</xdr:rowOff>
    </xdr:to>
    <xdr:sp macro="" textlink="">
      <xdr:nvSpPr>
        <xdr:cNvPr id="164962" name="AutoShape 1">
          <a:extLst>
            <a:ext uri="{FF2B5EF4-FFF2-40B4-BE49-F238E27FC236}">
              <a16:creationId xmlns:a16="http://schemas.microsoft.com/office/drawing/2014/main" id="{290D4613-1FD3-A781-1FF4-DA4C31EE6534}"/>
            </a:ext>
          </a:extLst>
        </xdr:cNvPr>
        <xdr:cNvSpPr>
          <a:spLocks/>
        </xdr:cNvSpPr>
      </xdr:nvSpPr>
      <xdr:spPr bwMode="auto">
        <a:xfrm>
          <a:off x="1149350" y="16294100"/>
          <a:ext cx="304800" cy="400050"/>
        </a:xfrm>
        <a:prstGeom prst="leftBrace">
          <a:avLst>
            <a:gd name="adj1" fmla="val 10937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317500</xdr:colOff>
      <xdr:row>45</xdr:row>
      <xdr:rowOff>95250</xdr:rowOff>
    </xdr:from>
    <xdr:to>
      <xdr:col>18</xdr:col>
      <xdr:colOff>101600</xdr:colOff>
      <xdr:row>48</xdr:row>
      <xdr:rowOff>241300</xdr:rowOff>
    </xdr:to>
    <xdr:sp macro="" textlink="">
      <xdr:nvSpPr>
        <xdr:cNvPr id="164963" name="AutoShape 3">
          <a:extLst>
            <a:ext uri="{FF2B5EF4-FFF2-40B4-BE49-F238E27FC236}">
              <a16:creationId xmlns:a16="http://schemas.microsoft.com/office/drawing/2014/main" id="{092EEF36-EB3A-2974-CFC6-6E3A14F7252F}"/>
            </a:ext>
          </a:extLst>
        </xdr:cNvPr>
        <xdr:cNvSpPr>
          <a:spLocks/>
        </xdr:cNvSpPr>
      </xdr:nvSpPr>
      <xdr:spPr bwMode="auto">
        <a:xfrm>
          <a:off x="11449050" y="16014700"/>
          <a:ext cx="184150" cy="908050"/>
        </a:xfrm>
        <a:prstGeom prst="leftBrace">
          <a:avLst>
            <a:gd name="adj1" fmla="val 410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0</xdr:colOff>
      <xdr:row>2</xdr:row>
      <xdr:rowOff>0</xdr:rowOff>
    </xdr:from>
    <xdr:to>
      <xdr:col>6</xdr:col>
      <xdr:colOff>1200150</xdr:colOff>
      <xdr:row>5</xdr:row>
      <xdr:rowOff>50800</xdr:rowOff>
    </xdr:to>
    <xdr:pic>
      <xdr:nvPicPr>
        <xdr:cNvPr id="164964" name="Picture 1" descr="C:\Users\user\OneDrive\Desktop\DU-100-Logo.png">
          <a:extLst>
            <a:ext uri="{FF2B5EF4-FFF2-40B4-BE49-F238E27FC236}">
              <a16:creationId xmlns:a16="http://schemas.microsoft.com/office/drawing/2014/main" id="{2AC6A1E3-1674-938F-33E7-F4755B0C5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419100"/>
          <a:ext cx="1200150" cy="736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2</xdr:row>
      <xdr:rowOff>0</xdr:rowOff>
    </xdr:from>
    <xdr:to>
      <xdr:col>41</xdr:col>
      <xdr:colOff>120650</xdr:colOff>
      <xdr:row>6</xdr:row>
      <xdr:rowOff>12700</xdr:rowOff>
    </xdr:to>
    <xdr:pic>
      <xdr:nvPicPr>
        <xdr:cNvPr id="164965" name="Picture 2" descr="C:\Users\user\OneDrive\Desktop\Mujib100.png">
          <a:extLst>
            <a:ext uri="{FF2B5EF4-FFF2-40B4-BE49-F238E27FC236}">
              <a16:creationId xmlns:a16="http://schemas.microsoft.com/office/drawing/2014/main" id="{37A729CF-D6F9-B331-DD73-451F60B34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2600" y="419100"/>
          <a:ext cx="1320800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50800</xdr:colOff>
          <xdr:row>2</xdr:row>
          <xdr:rowOff>127000</xdr:rowOff>
        </xdr:from>
        <xdr:to>
          <xdr:col>20</xdr:col>
          <xdr:colOff>247650</xdr:colOff>
          <xdr:row>5</xdr:row>
          <xdr:rowOff>19050</xdr:rowOff>
        </xdr:to>
        <xdr:sp macro="" textlink="">
          <xdr:nvSpPr>
            <xdr:cNvPr id="164869" name="Object 5" hidden="1">
              <a:extLst>
                <a:ext uri="{63B3BB69-23CF-44E3-9099-C40C66FF867C}">
                  <a14:compatExt spid="_x0000_s164869"/>
                </a:ext>
                <a:ext uri="{FF2B5EF4-FFF2-40B4-BE49-F238E27FC236}">
                  <a16:creationId xmlns:a16="http://schemas.microsoft.com/office/drawing/2014/main" id="{F3E1FFAF-E2D3-1458-5EF8-D439A8A05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0</xdr:colOff>
      <xdr:row>205</xdr:row>
      <xdr:rowOff>0</xdr:rowOff>
    </xdr:from>
    <xdr:to>
      <xdr:col>50</xdr:col>
      <xdr:colOff>0</xdr:colOff>
      <xdr:row>205</xdr:row>
      <xdr:rowOff>0</xdr:rowOff>
    </xdr:to>
    <xdr:pic>
      <xdr:nvPicPr>
        <xdr:cNvPr id="254359" name="Picture 1">
          <a:extLst>
            <a:ext uri="{FF2B5EF4-FFF2-40B4-BE49-F238E27FC236}">
              <a16:creationId xmlns:a16="http://schemas.microsoft.com/office/drawing/2014/main" id="{ABDDB4CF-030E-16C8-D083-4CDB7E990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68250" y="84855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205</xdr:row>
      <xdr:rowOff>0</xdr:rowOff>
    </xdr:from>
    <xdr:to>
      <xdr:col>50</xdr:col>
      <xdr:colOff>0</xdr:colOff>
      <xdr:row>205</xdr:row>
      <xdr:rowOff>0</xdr:rowOff>
    </xdr:to>
    <xdr:sp macro="" textlink="">
      <xdr:nvSpPr>
        <xdr:cNvPr id="254360" name="AutoShape 2">
          <a:extLst>
            <a:ext uri="{FF2B5EF4-FFF2-40B4-BE49-F238E27FC236}">
              <a16:creationId xmlns:a16="http://schemas.microsoft.com/office/drawing/2014/main" id="{00C1E6F3-E4B5-5CFD-9474-E61B39271933}"/>
            </a:ext>
          </a:extLst>
        </xdr:cNvPr>
        <xdr:cNvSpPr>
          <a:spLocks/>
        </xdr:cNvSpPr>
      </xdr:nvSpPr>
      <xdr:spPr bwMode="auto">
        <a:xfrm>
          <a:off x="25368250" y="848550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205</xdr:row>
      <xdr:rowOff>0</xdr:rowOff>
    </xdr:from>
    <xdr:to>
      <xdr:col>50</xdr:col>
      <xdr:colOff>0</xdr:colOff>
      <xdr:row>205</xdr:row>
      <xdr:rowOff>0</xdr:rowOff>
    </xdr:to>
    <xdr:sp macro="" textlink="">
      <xdr:nvSpPr>
        <xdr:cNvPr id="254361" name="AutoShape 3">
          <a:extLst>
            <a:ext uri="{FF2B5EF4-FFF2-40B4-BE49-F238E27FC236}">
              <a16:creationId xmlns:a16="http://schemas.microsoft.com/office/drawing/2014/main" id="{365C9CD5-0E12-F779-BC8A-F83A91F9EA5D}"/>
            </a:ext>
          </a:extLst>
        </xdr:cNvPr>
        <xdr:cNvSpPr>
          <a:spLocks/>
        </xdr:cNvSpPr>
      </xdr:nvSpPr>
      <xdr:spPr bwMode="auto">
        <a:xfrm>
          <a:off x="25368250" y="848550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205</xdr:row>
      <xdr:rowOff>0</xdr:rowOff>
    </xdr:from>
    <xdr:to>
      <xdr:col>50</xdr:col>
      <xdr:colOff>0</xdr:colOff>
      <xdr:row>205</xdr:row>
      <xdr:rowOff>0</xdr:rowOff>
    </xdr:to>
    <xdr:sp macro="" textlink="">
      <xdr:nvSpPr>
        <xdr:cNvPr id="254362" name="AutoShape 4">
          <a:extLst>
            <a:ext uri="{FF2B5EF4-FFF2-40B4-BE49-F238E27FC236}">
              <a16:creationId xmlns:a16="http://schemas.microsoft.com/office/drawing/2014/main" id="{F7C0D29B-CF0F-FE43-C604-DEF75DD3A815}"/>
            </a:ext>
          </a:extLst>
        </xdr:cNvPr>
        <xdr:cNvSpPr>
          <a:spLocks/>
        </xdr:cNvSpPr>
      </xdr:nvSpPr>
      <xdr:spPr bwMode="auto">
        <a:xfrm>
          <a:off x="25368250" y="848550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205</xdr:row>
      <xdr:rowOff>0</xdr:rowOff>
    </xdr:from>
    <xdr:to>
      <xdr:col>50</xdr:col>
      <xdr:colOff>0</xdr:colOff>
      <xdr:row>205</xdr:row>
      <xdr:rowOff>0</xdr:rowOff>
    </xdr:to>
    <xdr:sp macro="" textlink="">
      <xdr:nvSpPr>
        <xdr:cNvPr id="254363" name="AutoShape 5">
          <a:extLst>
            <a:ext uri="{FF2B5EF4-FFF2-40B4-BE49-F238E27FC236}">
              <a16:creationId xmlns:a16="http://schemas.microsoft.com/office/drawing/2014/main" id="{06CF55C0-C82B-6AB1-A0AA-E8713D35D8FB}"/>
            </a:ext>
          </a:extLst>
        </xdr:cNvPr>
        <xdr:cNvSpPr>
          <a:spLocks/>
        </xdr:cNvSpPr>
      </xdr:nvSpPr>
      <xdr:spPr bwMode="auto">
        <a:xfrm>
          <a:off x="25368250" y="848550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205</xdr:row>
      <xdr:rowOff>0</xdr:rowOff>
    </xdr:from>
    <xdr:to>
      <xdr:col>50</xdr:col>
      <xdr:colOff>0</xdr:colOff>
      <xdr:row>205</xdr:row>
      <xdr:rowOff>0</xdr:rowOff>
    </xdr:to>
    <xdr:sp macro="" textlink="">
      <xdr:nvSpPr>
        <xdr:cNvPr id="254364" name="AutoShape 6">
          <a:extLst>
            <a:ext uri="{FF2B5EF4-FFF2-40B4-BE49-F238E27FC236}">
              <a16:creationId xmlns:a16="http://schemas.microsoft.com/office/drawing/2014/main" id="{1C769308-41D5-1687-AFE7-6C2A6CFFC0A0}"/>
            </a:ext>
          </a:extLst>
        </xdr:cNvPr>
        <xdr:cNvSpPr>
          <a:spLocks/>
        </xdr:cNvSpPr>
      </xdr:nvSpPr>
      <xdr:spPr bwMode="auto">
        <a:xfrm>
          <a:off x="25368250" y="848550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205</xdr:row>
      <xdr:rowOff>0</xdr:rowOff>
    </xdr:from>
    <xdr:to>
      <xdr:col>50</xdr:col>
      <xdr:colOff>0</xdr:colOff>
      <xdr:row>205</xdr:row>
      <xdr:rowOff>0</xdr:rowOff>
    </xdr:to>
    <xdr:sp macro="" textlink="">
      <xdr:nvSpPr>
        <xdr:cNvPr id="254365" name="AutoShape 7">
          <a:extLst>
            <a:ext uri="{FF2B5EF4-FFF2-40B4-BE49-F238E27FC236}">
              <a16:creationId xmlns:a16="http://schemas.microsoft.com/office/drawing/2014/main" id="{64EBE06D-F038-6D05-DB7D-A3BCFDDFADA8}"/>
            </a:ext>
          </a:extLst>
        </xdr:cNvPr>
        <xdr:cNvSpPr>
          <a:spLocks/>
        </xdr:cNvSpPr>
      </xdr:nvSpPr>
      <xdr:spPr bwMode="auto">
        <a:xfrm>
          <a:off x="25368250" y="848550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205</xdr:row>
      <xdr:rowOff>0</xdr:rowOff>
    </xdr:from>
    <xdr:to>
      <xdr:col>50</xdr:col>
      <xdr:colOff>0</xdr:colOff>
      <xdr:row>205</xdr:row>
      <xdr:rowOff>0</xdr:rowOff>
    </xdr:to>
    <xdr:pic>
      <xdr:nvPicPr>
        <xdr:cNvPr id="254366" name="Picture 8">
          <a:extLst>
            <a:ext uri="{FF2B5EF4-FFF2-40B4-BE49-F238E27FC236}">
              <a16:creationId xmlns:a16="http://schemas.microsoft.com/office/drawing/2014/main" id="{4E4F8F09-334E-90D2-5481-37730DD10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68250" y="84855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0</xdr:colOff>
      <xdr:row>205</xdr:row>
      <xdr:rowOff>0</xdr:rowOff>
    </xdr:from>
    <xdr:to>
      <xdr:col>37</xdr:col>
      <xdr:colOff>0</xdr:colOff>
      <xdr:row>205</xdr:row>
      <xdr:rowOff>0</xdr:rowOff>
    </xdr:to>
    <xdr:pic>
      <xdr:nvPicPr>
        <xdr:cNvPr id="254367" name="Picture 9">
          <a:extLst>
            <a:ext uri="{FF2B5EF4-FFF2-40B4-BE49-F238E27FC236}">
              <a16:creationId xmlns:a16="http://schemas.microsoft.com/office/drawing/2014/main" id="{3E907283-A66A-255B-8B00-9E1D23994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53050" y="84855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205</xdr:row>
      <xdr:rowOff>0</xdr:rowOff>
    </xdr:from>
    <xdr:to>
      <xdr:col>50</xdr:col>
      <xdr:colOff>0</xdr:colOff>
      <xdr:row>205</xdr:row>
      <xdr:rowOff>0</xdr:rowOff>
    </xdr:to>
    <xdr:sp macro="" textlink="">
      <xdr:nvSpPr>
        <xdr:cNvPr id="254368" name="AutoShape 10">
          <a:extLst>
            <a:ext uri="{FF2B5EF4-FFF2-40B4-BE49-F238E27FC236}">
              <a16:creationId xmlns:a16="http://schemas.microsoft.com/office/drawing/2014/main" id="{317AD18E-5D64-7D90-71E4-CAC3153F157D}"/>
            </a:ext>
          </a:extLst>
        </xdr:cNvPr>
        <xdr:cNvSpPr>
          <a:spLocks/>
        </xdr:cNvSpPr>
      </xdr:nvSpPr>
      <xdr:spPr bwMode="auto">
        <a:xfrm>
          <a:off x="25368250" y="848550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205</xdr:row>
      <xdr:rowOff>0</xdr:rowOff>
    </xdr:from>
    <xdr:to>
      <xdr:col>50</xdr:col>
      <xdr:colOff>0</xdr:colOff>
      <xdr:row>205</xdr:row>
      <xdr:rowOff>0</xdr:rowOff>
    </xdr:to>
    <xdr:pic>
      <xdr:nvPicPr>
        <xdr:cNvPr id="254369" name="Picture 11">
          <a:extLst>
            <a:ext uri="{FF2B5EF4-FFF2-40B4-BE49-F238E27FC236}">
              <a16:creationId xmlns:a16="http://schemas.microsoft.com/office/drawing/2014/main" id="{FCEEAC63-943A-9B1E-9079-086A36FE2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68250" y="84855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0</xdr:colOff>
      <xdr:row>205</xdr:row>
      <xdr:rowOff>0</xdr:rowOff>
    </xdr:from>
    <xdr:to>
      <xdr:col>37</xdr:col>
      <xdr:colOff>0</xdr:colOff>
      <xdr:row>205</xdr:row>
      <xdr:rowOff>0</xdr:rowOff>
    </xdr:to>
    <xdr:pic>
      <xdr:nvPicPr>
        <xdr:cNvPr id="254370" name="Picture 12">
          <a:extLst>
            <a:ext uri="{FF2B5EF4-FFF2-40B4-BE49-F238E27FC236}">
              <a16:creationId xmlns:a16="http://schemas.microsoft.com/office/drawing/2014/main" id="{8C07D53D-4B25-0D91-A798-173E237E1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53050" y="84855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205</xdr:row>
      <xdr:rowOff>0</xdr:rowOff>
    </xdr:from>
    <xdr:to>
      <xdr:col>50</xdr:col>
      <xdr:colOff>0</xdr:colOff>
      <xdr:row>205</xdr:row>
      <xdr:rowOff>0</xdr:rowOff>
    </xdr:to>
    <xdr:sp macro="" textlink="">
      <xdr:nvSpPr>
        <xdr:cNvPr id="254371" name="AutoShape 13">
          <a:extLst>
            <a:ext uri="{FF2B5EF4-FFF2-40B4-BE49-F238E27FC236}">
              <a16:creationId xmlns:a16="http://schemas.microsoft.com/office/drawing/2014/main" id="{DD2B07EA-58DC-376B-A2E2-B41874720389}"/>
            </a:ext>
          </a:extLst>
        </xdr:cNvPr>
        <xdr:cNvSpPr>
          <a:spLocks/>
        </xdr:cNvSpPr>
      </xdr:nvSpPr>
      <xdr:spPr bwMode="auto">
        <a:xfrm>
          <a:off x="25368250" y="848550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205</xdr:row>
      <xdr:rowOff>0</xdr:rowOff>
    </xdr:from>
    <xdr:to>
      <xdr:col>50</xdr:col>
      <xdr:colOff>0</xdr:colOff>
      <xdr:row>205</xdr:row>
      <xdr:rowOff>0</xdr:rowOff>
    </xdr:to>
    <xdr:pic>
      <xdr:nvPicPr>
        <xdr:cNvPr id="254372" name="Picture 14">
          <a:extLst>
            <a:ext uri="{FF2B5EF4-FFF2-40B4-BE49-F238E27FC236}">
              <a16:creationId xmlns:a16="http://schemas.microsoft.com/office/drawing/2014/main" id="{32C4510E-08F2-F55D-141F-4C4690C66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68250" y="84855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0</xdr:colOff>
      <xdr:row>205</xdr:row>
      <xdr:rowOff>0</xdr:rowOff>
    </xdr:from>
    <xdr:to>
      <xdr:col>37</xdr:col>
      <xdr:colOff>0</xdr:colOff>
      <xdr:row>205</xdr:row>
      <xdr:rowOff>0</xdr:rowOff>
    </xdr:to>
    <xdr:pic>
      <xdr:nvPicPr>
        <xdr:cNvPr id="254373" name="Picture 15">
          <a:extLst>
            <a:ext uri="{FF2B5EF4-FFF2-40B4-BE49-F238E27FC236}">
              <a16:creationId xmlns:a16="http://schemas.microsoft.com/office/drawing/2014/main" id="{B62B1B31-0412-B348-CEC5-0DAE56A4A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53050" y="848550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200</xdr:row>
      <xdr:rowOff>19050</xdr:rowOff>
    </xdr:from>
    <xdr:to>
      <xdr:col>1</xdr:col>
      <xdr:colOff>50800</xdr:colOff>
      <xdr:row>202</xdr:row>
      <xdr:rowOff>38100</xdr:rowOff>
    </xdr:to>
    <xdr:sp macro="" textlink="">
      <xdr:nvSpPr>
        <xdr:cNvPr id="254374" name="AutoShape 32">
          <a:extLst>
            <a:ext uri="{FF2B5EF4-FFF2-40B4-BE49-F238E27FC236}">
              <a16:creationId xmlns:a16="http://schemas.microsoft.com/office/drawing/2014/main" id="{596E51F0-F2EB-1952-14D2-2478D0CBE67B}"/>
            </a:ext>
          </a:extLst>
        </xdr:cNvPr>
        <xdr:cNvSpPr>
          <a:spLocks/>
        </xdr:cNvSpPr>
      </xdr:nvSpPr>
      <xdr:spPr bwMode="auto">
        <a:xfrm>
          <a:off x="1206500" y="83858100"/>
          <a:ext cx="50800" cy="425450"/>
        </a:xfrm>
        <a:prstGeom prst="leftBrace">
          <a:avLst>
            <a:gd name="adj1" fmla="val 697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457200</xdr:colOff>
      <xdr:row>200</xdr:row>
      <xdr:rowOff>31750</xdr:rowOff>
    </xdr:from>
    <xdr:to>
      <xdr:col>18</xdr:col>
      <xdr:colOff>57150</xdr:colOff>
      <xdr:row>204</xdr:row>
      <xdr:rowOff>0</xdr:rowOff>
    </xdr:to>
    <xdr:sp macro="" textlink="">
      <xdr:nvSpPr>
        <xdr:cNvPr id="254375" name="AutoShape 33">
          <a:extLst>
            <a:ext uri="{FF2B5EF4-FFF2-40B4-BE49-F238E27FC236}">
              <a16:creationId xmlns:a16="http://schemas.microsoft.com/office/drawing/2014/main" id="{E7EC6352-D1F6-AFA6-369B-CC6E0DFF8BC5}"/>
            </a:ext>
          </a:extLst>
        </xdr:cNvPr>
        <xdr:cNvSpPr>
          <a:spLocks/>
        </xdr:cNvSpPr>
      </xdr:nvSpPr>
      <xdr:spPr bwMode="auto">
        <a:xfrm>
          <a:off x="10452100" y="83870800"/>
          <a:ext cx="57150" cy="781050"/>
        </a:xfrm>
        <a:prstGeom prst="leftBrace">
          <a:avLst>
            <a:gd name="adj1" fmla="val 11388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254376" name="AutoShape 32">
          <a:extLst>
            <a:ext uri="{FF2B5EF4-FFF2-40B4-BE49-F238E27FC236}">
              <a16:creationId xmlns:a16="http://schemas.microsoft.com/office/drawing/2014/main" id="{2360AA53-45B0-C98B-A034-3F7A9570710F}"/>
            </a:ext>
          </a:extLst>
        </xdr:cNvPr>
        <xdr:cNvSpPr>
          <a:spLocks/>
        </xdr:cNvSpPr>
      </xdr:nvSpPr>
      <xdr:spPr bwMode="auto">
        <a:xfrm>
          <a:off x="1206500" y="16332200"/>
          <a:ext cx="50800" cy="425450"/>
        </a:xfrm>
        <a:prstGeom prst="leftBrace">
          <a:avLst>
            <a:gd name="adj1" fmla="val 697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457200</xdr:colOff>
      <xdr:row>44</xdr:row>
      <xdr:rowOff>31750</xdr:rowOff>
    </xdr:from>
    <xdr:to>
      <xdr:col>18</xdr:col>
      <xdr:colOff>57150</xdr:colOff>
      <xdr:row>48</xdr:row>
      <xdr:rowOff>0</xdr:rowOff>
    </xdr:to>
    <xdr:sp macro="" textlink="">
      <xdr:nvSpPr>
        <xdr:cNvPr id="254377" name="AutoShape 33">
          <a:extLst>
            <a:ext uri="{FF2B5EF4-FFF2-40B4-BE49-F238E27FC236}">
              <a16:creationId xmlns:a16="http://schemas.microsoft.com/office/drawing/2014/main" id="{0C13061B-F768-405C-9171-36A06FFEAA2C}"/>
            </a:ext>
          </a:extLst>
        </xdr:cNvPr>
        <xdr:cNvSpPr>
          <a:spLocks/>
        </xdr:cNvSpPr>
      </xdr:nvSpPr>
      <xdr:spPr bwMode="auto">
        <a:xfrm>
          <a:off x="10452100" y="16344900"/>
          <a:ext cx="57150" cy="781050"/>
        </a:xfrm>
        <a:prstGeom prst="leftBrace">
          <a:avLst>
            <a:gd name="adj1" fmla="val 11388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70</xdr:row>
      <xdr:rowOff>19050</xdr:rowOff>
    </xdr:from>
    <xdr:to>
      <xdr:col>1</xdr:col>
      <xdr:colOff>50800</xdr:colOff>
      <xdr:row>72</xdr:row>
      <xdr:rowOff>38100</xdr:rowOff>
    </xdr:to>
    <xdr:sp macro="" textlink="">
      <xdr:nvSpPr>
        <xdr:cNvPr id="254378" name="AutoShape 32">
          <a:extLst>
            <a:ext uri="{FF2B5EF4-FFF2-40B4-BE49-F238E27FC236}">
              <a16:creationId xmlns:a16="http://schemas.microsoft.com/office/drawing/2014/main" id="{37CA03E1-DC16-7011-305A-73EE0ABD18F6}"/>
            </a:ext>
          </a:extLst>
        </xdr:cNvPr>
        <xdr:cNvSpPr>
          <a:spLocks/>
        </xdr:cNvSpPr>
      </xdr:nvSpPr>
      <xdr:spPr bwMode="auto">
        <a:xfrm>
          <a:off x="1206500" y="27584400"/>
          <a:ext cx="50800" cy="425450"/>
        </a:xfrm>
        <a:prstGeom prst="leftBrace">
          <a:avLst>
            <a:gd name="adj1" fmla="val 697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457200</xdr:colOff>
      <xdr:row>70</xdr:row>
      <xdr:rowOff>31750</xdr:rowOff>
    </xdr:from>
    <xdr:to>
      <xdr:col>18</xdr:col>
      <xdr:colOff>57150</xdr:colOff>
      <xdr:row>74</xdr:row>
      <xdr:rowOff>0</xdr:rowOff>
    </xdr:to>
    <xdr:sp macro="" textlink="">
      <xdr:nvSpPr>
        <xdr:cNvPr id="254379" name="AutoShape 33">
          <a:extLst>
            <a:ext uri="{FF2B5EF4-FFF2-40B4-BE49-F238E27FC236}">
              <a16:creationId xmlns:a16="http://schemas.microsoft.com/office/drawing/2014/main" id="{13FDDCFF-4058-D0CF-DC76-26FD6DCE0B4C}"/>
            </a:ext>
          </a:extLst>
        </xdr:cNvPr>
        <xdr:cNvSpPr>
          <a:spLocks/>
        </xdr:cNvSpPr>
      </xdr:nvSpPr>
      <xdr:spPr bwMode="auto">
        <a:xfrm>
          <a:off x="10452100" y="27597100"/>
          <a:ext cx="57150" cy="781050"/>
        </a:xfrm>
        <a:prstGeom prst="leftBrace">
          <a:avLst>
            <a:gd name="adj1" fmla="val 11388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96</xdr:row>
      <xdr:rowOff>19050</xdr:rowOff>
    </xdr:from>
    <xdr:to>
      <xdr:col>1</xdr:col>
      <xdr:colOff>50800</xdr:colOff>
      <xdr:row>98</xdr:row>
      <xdr:rowOff>38100</xdr:rowOff>
    </xdr:to>
    <xdr:sp macro="" textlink="">
      <xdr:nvSpPr>
        <xdr:cNvPr id="254380" name="AutoShape 32">
          <a:extLst>
            <a:ext uri="{FF2B5EF4-FFF2-40B4-BE49-F238E27FC236}">
              <a16:creationId xmlns:a16="http://schemas.microsoft.com/office/drawing/2014/main" id="{7E1D7B07-24F8-4D3A-B3C3-82117AFB0446}"/>
            </a:ext>
          </a:extLst>
        </xdr:cNvPr>
        <xdr:cNvSpPr>
          <a:spLocks/>
        </xdr:cNvSpPr>
      </xdr:nvSpPr>
      <xdr:spPr bwMode="auto">
        <a:xfrm>
          <a:off x="1206500" y="38836600"/>
          <a:ext cx="50800" cy="425450"/>
        </a:xfrm>
        <a:prstGeom prst="leftBrace">
          <a:avLst>
            <a:gd name="adj1" fmla="val 697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457200</xdr:colOff>
      <xdr:row>96</xdr:row>
      <xdr:rowOff>31750</xdr:rowOff>
    </xdr:from>
    <xdr:to>
      <xdr:col>18</xdr:col>
      <xdr:colOff>57150</xdr:colOff>
      <xdr:row>100</xdr:row>
      <xdr:rowOff>0</xdr:rowOff>
    </xdr:to>
    <xdr:sp macro="" textlink="">
      <xdr:nvSpPr>
        <xdr:cNvPr id="254381" name="AutoShape 33">
          <a:extLst>
            <a:ext uri="{FF2B5EF4-FFF2-40B4-BE49-F238E27FC236}">
              <a16:creationId xmlns:a16="http://schemas.microsoft.com/office/drawing/2014/main" id="{D07DD121-A9CC-9AAD-1CEE-98E2CA030570}"/>
            </a:ext>
          </a:extLst>
        </xdr:cNvPr>
        <xdr:cNvSpPr>
          <a:spLocks/>
        </xdr:cNvSpPr>
      </xdr:nvSpPr>
      <xdr:spPr bwMode="auto">
        <a:xfrm>
          <a:off x="10452100" y="38849300"/>
          <a:ext cx="57150" cy="781050"/>
        </a:xfrm>
        <a:prstGeom prst="leftBrace">
          <a:avLst>
            <a:gd name="adj1" fmla="val 11388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122</xdr:row>
      <xdr:rowOff>19050</xdr:rowOff>
    </xdr:from>
    <xdr:to>
      <xdr:col>1</xdr:col>
      <xdr:colOff>50800</xdr:colOff>
      <xdr:row>124</xdr:row>
      <xdr:rowOff>38100</xdr:rowOff>
    </xdr:to>
    <xdr:sp macro="" textlink="">
      <xdr:nvSpPr>
        <xdr:cNvPr id="254382" name="AutoShape 32">
          <a:extLst>
            <a:ext uri="{FF2B5EF4-FFF2-40B4-BE49-F238E27FC236}">
              <a16:creationId xmlns:a16="http://schemas.microsoft.com/office/drawing/2014/main" id="{1F9F5B14-AED9-CF33-9AB2-DF80B02A6166}"/>
            </a:ext>
          </a:extLst>
        </xdr:cNvPr>
        <xdr:cNvSpPr>
          <a:spLocks/>
        </xdr:cNvSpPr>
      </xdr:nvSpPr>
      <xdr:spPr bwMode="auto">
        <a:xfrm>
          <a:off x="1206500" y="50088800"/>
          <a:ext cx="50800" cy="425450"/>
        </a:xfrm>
        <a:prstGeom prst="leftBrace">
          <a:avLst>
            <a:gd name="adj1" fmla="val 697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457200</xdr:colOff>
      <xdr:row>122</xdr:row>
      <xdr:rowOff>31750</xdr:rowOff>
    </xdr:from>
    <xdr:to>
      <xdr:col>18</xdr:col>
      <xdr:colOff>57150</xdr:colOff>
      <xdr:row>126</xdr:row>
      <xdr:rowOff>0</xdr:rowOff>
    </xdr:to>
    <xdr:sp macro="" textlink="">
      <xdr:nvSpPr>
        <xdr:cNvPr id="254383" name="AutoShape 33">
          <a:extLst>
            <a:ext uri="{FF2B5EF4-FFF2-40B4-BE49-F238E27FC236}">
              <a16:creationId xmlns:a16="http://schemas.microsoft.com/office/drawing/2014/main" id="{88D11ACF-0165-6764-379A-64B8657F0F0F}"/>
            </a:ext>
          </a:extLst>
        </xdr:cNvPr>
        <xdr:cNvSpPr>
          <a:spLocks/>
        </xdr:cNvSpPr>
      </xdr:nvSpPr>
      <xdr:spPr bwMode="auto">
        <a:xfrm>
          <a:off x="10452100" y="50101500"/>
          <a:ext cx="57150" cy="781050"/>
        </a:xfrm>
        <a:prstGeom prst="leftBrace">
          <a:avLst>
            <a:gd name="adj1" fmla="val 11388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148</xdr:row>
      <xdr:rowOff>19050</xdr:rowOff>
    </xdr:from>
    <xdr:to>
      <xdr:col>1</xdr:col>
      <xdr:colOff>50800</xdr:colOff>
      <xdr:row>150</xdr:row>
      <xdr:rowOff>38100</xdr:rowOff>
    </xdr:to>
    <xdr:sp macro="" textlink="">
      <xdr:nvSpPr>
        <xdr:cNvPr id="254384" name="AutoShape 32">
          <a:extLst>
            <a:ext uri="{FF2B5EF4-FFF2-40B4-BE49-F238E27FC236}">
              <a16:creationId xmlns:a16="http://schemas.microsoft.com/office/drawing/2014/main" id="{3683310F-2BC6-EE00-6AC4-85933FE0CAC3}"/>
            </a:ext>
          </a:extLst>
        </xdr:cNvPr>
        <xdr:cNvSpPr>
          <a:spLocks/>
        </xdr:cNvSpPr>
      </xdr:nvSpPr>
      <xdr:spPr bwMode="auto">
        <a:xfrm>
          <a:off x="1206500" y="61353700"/>
          <a:ext cx="50800" cy="425450"/>
        </a:xfrm>
        <a:prstGeom prst="leftBrace">
          <a:avLst>
            <a:gd name="adj1" fmla="val 697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457200</xdr:colOff>
      <xdr:row>148</xdr:row>
      <xdr:rowOff>31750</xdr:rowOff>
    </xdr:from>
    <xdr:to>
      <xdr:col>18</xdr:col>
      <xdr:colOff>57150</xdr:colOff>
      <xdr:row>152</xdr:row>
      <xdr:rowOff>0</xdr:rowOff>
    </xdr:to>
    <xdr:sp macro="" textlink="">
      <xdr:nvSpPr>
        <xdr:cNvPr id="254385" name="AutoShape 33">
          <a:extLst>
            <a:ext uri="{FF2B5EF4-FFF2-40B4-BE49-F238E27FC236}">
              <a16:creationId xmlns:a16="http://schemas.microsoft.com/office/drawing/2014/main" id="{950B562E-3755-4322-047D-AAE345632BCE}"/>
            </a:ext>
          </a:extLst>
        </xdr:cNvPr>
        <xdr:cNvSpPr>
          <a:spLocks/>
        </xdr:cNvSpPr>
      </xdr:nvSpPr>
      <xdr:spPr bwMode="auto">
        <a:xfrm>
          <a:off x="10452100" y="61366400"/>
          <a:ext cx="57150" cy="781050"/>
        </a:xfrm>
        <a:prstGeom prst="leftBrace">
          <a:avLst>
            <a:gd name="adj1" fmla="val 11388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0</xdr:colOff>
      <xdr:row>174</xdr:row>
      <xdr:rowOff>19050</xdr:rowOff>
    </xdr:from>
    <xdr:to>
      <xdr:col>1</xdr:col>
      <xdr:colOff>50800</xdr:colOff>
      <xdr:row>176</xdr:row>
      <xdr:rowOff>38100</xdr:rowOff>
    </xdr:to>
    <xdr:sp macro="" textlink="">
      <xdr:nvSpPr>
        <xdr:cNvPr id="254386" name="AutoShape 32">
          <a:extLst>
            <a:ext uri="{FF2B5EF4-FFF2-40B4-BE49-F238E27FC236}">
              <a16:creationId xmlns:a16="http://schemas.microsoft.com/office/drawing/2014/main" id="{EEE40D26-2872-5D2A-44E7-FAD3002E02C3}"/>
            </a:ext>
          </a:extLst>
        </xdr:cNvPr>
        <xdr:cNvSpPr>
          <a:spLocks/>
        </xdr:cNvSpPr>
      </xdr:nvSpPr>
      <xdr:spPr bwMode="auto">
        <a:xfrm>
          <a:off x="1206500" y="72605900"/>
          <a:ext cx="50800" cy="425450"/>
        </a:xfrm>
        <a:prstGeom prst="leftBrace">
          <a:avLst>
            <a:gd name="adj1" fmla="val 697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457200</xdr:colOff>
      <xdr:row>174</xdr:row>
      <xdr:rowOff>31750</xdr:rowOff>
    </xdr:from>
    <xdr:to>
      <xdr:col>18</xdr:col>
      <xdr:colOff>57150</xdr:colOff>
      <xdr:row>178</xdr:row>
      <xdr:rowOff>0</xdr:rowOff>
    </xdr:to>
    <xdr:sp macro="" textlink="">
      <xdr:nvSpPr>
        <xdr:cNvPr id="254387" name="AutoShape 33">
          <a:extLst>
            <a:ext uri="{FF2B5EF4-FFF2-40B4-BE49-F238E27FC236}">
              <a16:creationId xmlns:a16="http://schemas.microsoft.com/office/drawing/2014/main" id="{193E6C35-F33D-5E9F-14F0-5AA83BD953A7}"/>
            </a:ext>
          </a:extLst>
        </xdr:cNvPr>
        <xdr:cNvSpPr>
          <a:spLocks/>
        </xdr:cNvSpPr>
      </xdr:nvSpPr>
      <xdr:spPr bwMode="auto">
        <a:xfrm>
          <a:off x="10452100" y="72618600"/>
          <a:ext cx="57150" cy="781050"/>
        </a:xfrm>
        <a:prstGeom prst="leftBrace">
          <a:avLst>
            <a:gd name="adj1" fmla="val 11388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226</xdr:row>
      <xdr:rowOff>19050</xdr:rowOff>
    </xdr:from>
    <xdr:to>
      <xdr:col>1</xdr:col>
      <xdr:colOff>50800</xdr:colOff>
      <xdr:row>228</xdr:row>
      <xdr:rowOff>38100</xdr:rowOff>
    </xdr:to>
    <xdr:sp macro="" textlink="">
      <xdr:nvSpPr>
        <xdr:cNvPr id="254388" name="AutoShape 32">
          <a:extLst>
            <a:ext uri="{FF2B5EF4-FFF2-40B4-BE49-F238E27FC236}">
              <a16:creationId xmlns:a16="http://schemas.microsoft.com/office/drawing/2014/main" id="{4A13377B-884D-8639-FBF3-E34DB52B13EC}"/>
            </a:ext>
          </a:extLst>
        </xdr:cNvPr>
        <xdr:cNvSpPr>
          <a:spLocks/>
        </xdr:cNvSpPr>
      </xdr:nvSpPr>
      <xdr:spPr bwMode="auto">
        <a:xfrm>
          <a:off x="1206500" y="95110300"/>
          <a:ext cx="50800" cy="425450"/>
        </a:xfrm>
        <a:prstGeom prst="leftBrace">
          <a:avLst>
            <a:gd name="adj1" fmla="val 697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457200</xdr:colOff>
      <xdr:row>226</xdr:row>
      <xdr:rowOff>31750</xdr:rowOff>
    </xdr:from>
    <xdr:to>
      <xdr:col>18</xdr:col>
      <xdr:colOff>57150</xdr:colOff>
      <xdr:row>230</xdr:row>
      <xdr:rowOff>0</xdr:rowOff>
    </xdr:to>
    <xdr:sp macro="" textlink="">
      <xdr:nvSpPr>
        <xdr:cNvPr id="254389" name="AutoShape 33">
          <a:extLst>
            <a:ext uri="{FF2B5EF4-FFF2-40B4-BE49-F238E27FC236}">
              <a16:creationId xmlns:a16="http://schemas.microsoft.com/office/drawing/2014/main" id="{F0FD29A7-3DCE-F495-F3BE-28F3CB99F617}"/>
            </a:ext>
          </a:extLst>
        </xdr:cNvPr>
        <xdr:cNvSpPr>
          <a:spLocks/>
        </xdr:cNvSpPr>
      </xdr:nvSpPr>
      <xdr:spPr bwMode="auto">
        <a:xfrm>
          <a:off x="10452100" y="95123000"/>
          <a:ext cx="57150" cy="781050"/>
        </a:xfrm>
        <a:prstGeom prst="leftBrace">
          <a:avLst>
            <a:gd name="adj1" fmla="val 11388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70</xdr:row>
      <xdr:rowOff>19050</xdr:rowOff>
    </xdr:from>
    <xdr:to>
      <xdr:col>1</xdr:col>
      <xdr:colOff>50800</xdr:colOff>
      <xdr:row>72</xdr:row>
      <xdr:rowOff>38100</xdr:rowOff>
    </xdr:to>
    <xdr:sp macro="" textlink="">
      <xdr:nvSpPr>
        <xdr:cNvPr id="254390" name="AutoShape 32">
          <a:extLst>
            <a:ext uri="{FF2B5EF4-FFF2-40B4-BE49-F238E27FC236}">
              <a16:creationId xmlns:a16="http://schemas.microsoft.com/office/drawing/2014/main" id="{4F2F7220-A9DA-1568-8072-8AEDC256B23F}"/>
            </a:ext>
          </a:extLst>
        </xdr:cNvPr>
        <xdr:cNvSpPr>
          <a:spLocks/>
        </xdr:cNvSpPr>
      </xdr:nvSpPr>
      <xdr:spPr bwMode="auto">
        <a:xfrm>
          <a:off x="1206500" y="27584400"/>
          <a:ext cx="50800" cy="425450"/>
        </a:xfrm>
        <a:prstGeom prst="leftBrace">
          <a:avLst>
            <a:gd name="adj1" fmla="val 697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254391" name="AutoShape 32">
          <a:extLst>
            <a:ext uri="{FF2B5EF4-FFF2-40B4-BE49-F238E27FC236}">
              <a16:creationId xmlns:a16="http://schemas.microsoft.com/office/drawing/2014/main" id="{317E7610-C086-9F47-75E0-426627A8147A}"/>
            </a:ext>
          </a:extLst>
        </xdr:cNvPr>
        <xdr:cNvSpPr>
          <a:spLocks/>
        </xdr:cNvSpPr>
      </xdr:nvSpPr>
      <xdr:spPr bwMode="auto">
        <a:xfrm>
          <a:off x="1206500" y="16332200"/>
          <a:ext cx="50800" cy="425450"/>
        </a:xfrm>
        <a:prstGeom prst="leftBrace">
          <a:avLst>
            <a:gd name="adj1" fmla="val 697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252</xdr:row>
      <xdr:rowOff>19050</xdr:rowOff>
    </xdr:from>
    <xdr:to>
      <xdr:col>1</xdr:col>
      <xdr:colOff>50800</xdr:colOff>
      <xdr:row>254</xdr:row>
      <xdr:rowOff>38100</xdr:rowOff>
    </xdr:to>
    <xdr:sp macro="" textlink="">
      <xdr:nvSpPr>
        <xdr:cNvPr id="254392" name="AutoShape 32">
          <a:extLst>
            <a:ext uri="{FF2B5EF4-FFF2-40B4-BE49-F238E27FC236}">
              <a16:creationId xmlns:a16="http://schemas.microsoft.com/office/drawing/2014/main" id="{D88E9909-FD36-7DC3-C07F-5FEC61B499A3}"/>
            </a:ext>
          </a:extLst>
        </xdr:cNvPr>
        <xdr:cNvSpPr>
          <a:spLocks/>
        </xdr:cNvSpPr>
      </xdr:nvSpPr>
      <xdr:spPr bwMode="auto">
        <a:xfrm>
          <a:off x="1206500" y="106362500"/>
          <a:ext cx="50800" cy="425450"/>
        </a:xfrm>
        <a:prstGeom prst="leftBrace">
          <a:avLst>
            <a:gd name="adj1" fmla="val 697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457200</xdr:colOff>
      <xdr:row>252</xdr:row>
      <xdr:rowOff>31750</xdr:rowOff>
    </xdr:from>
    <xdr:to>
      <xdr:col>18</xdr:col>
      <xdr:colOff>57150</xdr:colOff>
      <xdr:row>256</xdr:row>
      <xdr:rowOff>0</xdr:rowOff>
    </xdr:to>
    <xdr:sp macro="" textlink="">
      <xdr:nvSpPr>
        <xdr:cNvPr id="254393" name="AutoShape 33">
          <a:extLst>
            <a:ext uri="{FF2B5EF4-FFF2-40B4-BE49-F238E27FC236}">
              <a16:creationId xmlns:a16="http://schemas.microsoft.com/office/drawing/2014/main" id="{A5A230B0-6885-34AD-124D-EB581070AD5A}"/>
            </a:ext>
          </a:extLst>
        </xdr:cNvPr>
        <xdr:cNvSpPr>
          <a:spLocks/>
        </xdr:cNvSpPr>
      </xdr:nvSpPr>
      <xdr:spPr bwMode="auto">
        <a:xfrm>
          <a:off x="10452100" y="106375200"/>
          <a:ext cx="57150" cy="781050"/>
        </a:xfrm>
        <a:prstGeom prst="leftBrace">
          <a:avLst>
            <a:gd name="adj1" fmla="val 11388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252</xdr:row>
      <xdr:rowOff>19050</xdr:rowOff>
    </xdr:from>
    <xdr:to>
      <xdr:col>1</xdr:col>
      <xdr:colOff>50800</xdr:colOff>
      <xdr:row>254</xdr:row>
      <xdr:rowOff>38100</xdr:rowOff>
    </xdr:to>
    <xdr:sp macro="" textlink="">
      <xdr:nvSpPr>
        <xdr:cNvPr id="254394" name="AutoShape 32">
          <a:extLst>
            <a:ext uri="{FF2B5EF4-FFF2-40B4-BE49-F238E27FC236}">
              <a16:creationId xmlns:a16="http://schemas.microsoft.com/office/drawing/2014/main" id="{6B7A7921-BB00-766D-73DA-E6BEFE7CB72E}"/>
            </a:ext>
          </a:extLst>
        </xdr:cNvPr>
        <xdr:cNvSpPr>
          <a:spLocks/>
        </xdr:cNvSpPr>
      </xdr:nvSpPr>
      <xdr:spPr bwMode="auto">
        <a:xfrm>
          <a:off x="1206500" y="106362500"/>
          <a:ext cx="50800" cy="425450"/>
        </a:xfrm>
        <a:prstGeom prst="leftBrace">
          <a:avLst>
            <a:gd name="adj1" fmla="val 697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457200</xdr:colOff>
      <xdr:row>252</xdr:row>
      <xdr:rowOff>31750</xdr:rowOff>
    </xdr:from>
    <xdr:to>
      <xdr:col>18</xdr:col>
      <xdr:colOff>57150</xdr:colOff>
      <xdr:row>256</xdr:row>
      <xdr:rowOff>0</xdr:rowOff>
    </xdr:to>
    <xdr:sp macro="" textlink="">
      <xdr:nvSpPr>
        <xdr:cNvPr id="254395" name="AutoShape 33">
          <a:extLst>
            <a:ext uri="{FF2B5EF4-FFF2-40B4-BE49-F238E27FC236}">
              <a16:creationId xmlns:a16="http://schemas.microsoft.com/office/drawing/2014/main" id="{380923BE-52C7-DF24-5FF9-15673278DC19}"/>
            </a:ext>
          </a:extLst>
        </xdr:cNvPr>
        <xdr:cNvSpPr>
          <a:spLocks/>
        </xdr:cNvSpPr>
      </xdr:nvSpPr>
      <xdr:spPr bwMode="auto">
        <a:xfrm>
          <a:off x="10452100" y="106375200"/>
          <a:ext cx="57150" cy="781050"/>
        </a:xfrm>
        <a:prstGeom prst="leftBrace">
          <a:avLst>
            <a:gd name="adj1" fmla="val 11388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400050</xdr:colOff>
          <xdr:row>1</xdr:row>
          <xdr:rowOff>19050</xdr:rowOff>
        </xdr:from>
        <xdr:to>
          <xdr:col>24</xdr:col>
          <xdr:colOff>50800</xdr:colOff>
          <xdr:row>2</xdr:row>
          <xdr:rowOff>6350</xdr:rowOff>
        </xdr:to>
        <xdr:sp macro="" textlink="">
          <xdr:nvSpPr>
            <xdr:cNvPr id="124946" name="Object 18" hidden="1">
              <a:extLst>
                <a:ext uri="{63B3BB69-23CF-44E3-9099-C40C66FF867C}">
                  <a14:compatExt spid="_x0000_s124946"/>
                </a:ext>
                <a:ext uri="{FF2B5EF4-FFF2-40B4-BE49-F238E27FC236}">
                  <a16:creationId xmlns:a16="http://schemas.microsoft.com/office/drawing/2014/main" id="{5AF8CA74-2650-59BB-B854-D669A932F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pic>
      <xdr:nvPicPr>
        <xdr:cNvPr id="255382" name="Picture 1">
          <a:extLst>
            <a:ext uri="{FF2B5EF4-FFF2-40B4-BE49-F238E27FC236}">
              <a16:creationId xmlns:a16="http://schemas.microsoft.com/office/drawing/2014/main" id="{A5AACE5E-C830-E783-E243-6269EA703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5950" y="28867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sp macro="" textlink="">
      <xdr:nvSpPr>
        <xdr:cNvPr id="255383" name="AutoShape 2">
          <a:extLst>
            <a:ext uri="{FF2B5EF4-FFF2-40B4-BE49-F238E27FC236}">
              <a16:creationId xmlns:a16="http://schemas.microsoft.com/office/drawing/2014/main" id="{60D9DCE9-AB4F-7EC9-E0CE-C6AEEE9FE275}"/>
            </a:ext>
          </a:extLst>
        </xdr:cNvPr>
        <xdr:cNvSpPr>
          <a:spLocks/>
        </xdr:cNvSpPr>
      </xdr:nvSpPr>
      <xdr:spPr bwMode="auto">
        <a:xfrm>
          <a:off x="26015950" y="2886710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sp macro="" textlink="">
      <xdr:nvSpPr>
        <xdr:cNvPr id="255384" name="AutoShape 3">
          <a:extLst>
            <a:ext uri="{FF2B5EF4-FFF2-40B4-BE49-F238E27FC236}">
              <a16:creationId xmlns:a16="http://schemas.microsoft.com/office/drawing/2014/main" id="{57D96AD4-4FCE-DBA1-A89D-8BBA80CABD35}"/>
            </a:ext>
          </a:extLst>
        </xdr:cNvPr>
        <xdr:cNvSpPr>
          <a:spLocks/>
        </xdr:cNvSpPr>
      </xdr:nvSpPr>
      <xdr:spPr bwMode="auto">
        <a:xfrm>
          <a:off x="26015950" y="2886710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sp macro="" textlink="">
      <xdr:nvSpPr>
        <xdr:cNvPr id="255385" name="AutoShape 4">
          <a:extLst>
            <a:ext uri="{FF2B5EF4-FFF2-40B4-BE49-F238E27FC236}">
              <a16:creationId xmlns:a16="http://schemas.microsoft.com/office/drawing/2014/main" id="{B88D438B-802F-CAD4-D0F4-4B0F63B44495}"/>
            </a:ext>
          </a:extLst>
        </xdr:cNvPr>
        <xdr:cNvSpPr>
          <a:spLocks/>
        </xdr:cNvSpPr>
      </xdr:nvSpPr>
      <xdr:spPr bwMode="auto">
        <a:xfrm>
          <a:off x="26015950" y="2886710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sp macro="" textlink="">
      <xdr:nvSpPr>
        <xdr:cNvPr id="255386" name="AutoShape 5">
          <a:extLst>
            <a:ext uri="{FF2B5EF4-FFF2-40B4-BE49-F238E27FC236}">
              <a16:creationId xmlns:a16="http://schemas.microsoft.com/office/drawing/2014/main" id="{3275A534-92DC-DFB5-2F06-5067361BE94F}"/>
            </a:ext>
          </a:extLst>
        </xdr:cNvPr>
        <xdr:cNvSpPr>
          <a:spLocks/>
        </xdr:cNvSpPr>
      </xdr:nvSpPr>
      <xdr:spPr bwMode="auto">
        <a:xfrm>
          <a:off x="26015950" y="2886710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sp macro="" textlink="">
      <xdr:nvSpPr>
        <xdr:cNvPr id="255387" name="AutoShape 6">
          <a:extLst>
            <a:ext uri="{FF2B5EF4-FFF2-40B4-BE49-F238E27FC236}">
              <a16:creationId xmlns:a16="http://schemas.microsoft.com/office/drawing/2014/main" id="{92B48A94-A198-B52D-F7A6-E96A0E7CF16B}"/>
            </a:ext>
          </a:extLst>
        </xdr:cNvPr>
        <xdr:cNvSpPr>
          <a:spLocks/>
        </xdr:cNvSpPr>
      </xdr:nvSpPr>
      <xdr:spPr bwMode="auto">
        <a:xfrm>
          <a:off x="26015950" y="2886710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sp macro="" textlink="">
      <xdr:nvSpPr>
        <xdr:cNvPr id="255388" name="AutoShape 7">
          <a:extLst>
            <a:ext uri="{FF2B5EF4-FFF2-40B4-BE49-F238E27FC236}">
              <a16:creationId xmlns:a16="http://schemas.microsoft.com/office/drawing/2014/main" id="{B5313D5E-F1B4-735F-85C3-41FDA88A3E04}"/>
            </a:ext>
          </a:extLst>
        </xdr:cNvPr>
        <xdr:cNvSpPr>
          <a:spLocks/>
        </xdr:cNvSpPr>
      </xdr:nvSpPr>
      <xdr:spPr bwMode="auto">
        <a:xfrm>
          <a:off x="26015950" y="2886710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pic>
      <xdr:nvPicPr>
        <xdr:cNvPr id="255389" name="Picture 8">
          <a:extLst>
            <a:ext uri="{FF2B5EF4-FFF2-40B4-BE49-F238E27FC236}">
              <a16:creationId xmlns:a16="http://schemas.microsoft.com/office/drawing/2014/main" id="{6C082AD7-E2EF-CC4E-1DE0-1BDC86523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5950" y="28867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0</xdr:colOff>
      <xdr:row>72</xdr:row>
      <xdr:rowOff>0</xdr:rowOff>
    </xdr:from>
    <xdr:to>
      <xdr:col>37</xdr:col>
      <xdr:colOff>0</xdr:colOff>
      <xdr:row>72</xdr:row>
      <xdr:rowOff>0</xdr:rowOff>
    </xdr:to>
    <xdr:pic>
      <xdr:nvPicPr>
        <xdr:cNvPr id="255390" name="Picture 9">
          <a:extLst>
            <a:ext uri="{FF2B5EF4-FFF2-40B4-BE49-F238E27FC236}">
              <a16:creationId xmlns:a16="http://schemas.microsoft.com/office/drawing/2014/main" id="{CE09BA9D-7101-DD9C-7639-1FC891161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26150" y="28867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sp macro="" textlink="">
      <xdr:nvSpPr>
        <xdr:cNvPr id="255391" name="AutoShape 10">
          <a:extLst>
            <a:ext uri="{FF2B5EF4-FFF2-40B4-BE49-F238E27FC236}">
              <a16:creationId xmlns:a16="http://schemas.microsoft.com/office/drawing/2014/main" id="{2D70E78D-2667-7F8E-64DA-4DC97C444FE4}"/>
            </a:ext>
          </a:extLst>
        </xdr:cNvPr>
        <xdr:cNvSpPr>
          <a:spLocks/>
        </xdr:cNvSpPr>
      </xdr:nvSpPr>
      <xdr:spPr bwMode="auto">
        <a:xfrm>
          <a:off x="26015950" y="2886710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pic>
      <xdr:nvPicPr>
        <xdr:cNvPr id="255392" name="Picture 11">
          <a:extLst>
            <a:ext uri="{FF2B5EF4-FFF2-40B4-BE49-F238E27FC236}">
              <a16:creationId xmlns:a16="http://schemas.microsoft.com/office/drawing/2014/main" id="{835F1DAE-39E2-1E3C-B756-2C19C593C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5950" y="28867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0</xdr:colOff>
      <xdr:row>72</xdr:row>
      <xdr:rowOff>0</xdr:rowOff>
    </xdr:from>
    <xdr:to>
      <xdr:col>37</xdr:col>
      <xdr:colOff>0</xdr:colOff>
      <xdr:row>72</xdr:row>
      <xdr:rowOff>0</xdr:rowOff>
    </xdr:to>
    <xdr:pic>
      <xdr:nvPicPr>
        <xdr:cNvPr id="255393" name="Picture 12">
          <a:extLst>
            <a:ext uri="{FF2B5EF4-FFF2-40B4-BE49-F238E27FC236}">
              <a16:creationId xmlns:a16="http://schemas.microsoft.com/office/drawing/2014/main" id="{7208C29C-AD0A-0567-7554-9B3341E4B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26150" y="28867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sp macro="" textlink="">
      <xdr:nvSpPr>
        <xdr:cNvPr id="255394" name="AutoShape 13">
          <a:extLst>
            <a:ext uri="{FF2B5EF4-FFF2-40B4-BE49-F238E27FC236}">
              <a16:creationId xmlns:a16="http://schemas.microsoft.com/office/drawing/2014/main" id="{407DA9C1-3174-9C95-73A1-2577958D8638}"/>
            </a:ext>
          </a:extLst>
        </xdr:cNvPr>
        <xdr:cNvSpPr>
          <a:spLocks/>
        </xdr:cNvSpPr>
      </xdr:nvSpPr>
      <xdr:spPr bwMode="auto">
        <a:xfrm>
          <a:off x="26015950" y="2886710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pic>
      <xdr:nvPicPr>
        <xdr:cNvPr id="255395" name="Picture 14">
          <a:extLst>
            <a:ext uri="{FF2B5EF4-FFF2-40B4-BE49-F238E27FC236}">
              <a16:creationId xmlns:a16="http://schemas.microsoft.com/office/drawing/2014/main" id="{488DDCB0-A629-1A9D-0AD8-4A09387E4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5950" y="28867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0</xdr:colOff>
      <xdr:row>72</xdr:row>
      <xdr:rowOff>0</xdr:rowOff>
    </xdr:from>
    <xdr:to>
      <xdr:col>37</xdr:col>
      <xdr:colOff>0</xdr:colOff>
      <xdr:row>72</xdr:row>
      <xdr:rowOff>0</xdr:rowOff>
    </xdr:to>
    <xdr:pic>
      <xdr:nvPicPr>
        <xdr:cNvPr id="255396" name="Picture 15">
          <a:extLst>
            <a:ext uri="{FF2B5EF4-FFF2-40B4-BE49-F238E27FC236}">
              <a16:creationId xmlns:a16="http://schemas.microsoft.com/office/drawing/2014/main" id="{4294C69A-29C2-12E1-C83C-E0927ACD3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26150" y="28867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67</xdr:row>
      <xdr:rowOff>19050</xdr:rowOff>
    </xdr:from>
    <xdr:to>
      <xdr:col>1</xdr:col>
      <xdr:colOff>50800</xdr:colOff>
      <xdr:row>69</xdr:row>
      <xdr:rowOff>38100</xdr:rowOff>
    </xdr:to>
    <xdr:sp macro="" textlink="">
      <xdr:nvSpPr>
        <xdr:cNvPr id="255397" name="AutoShape 32">
          <a:extLst>
            <a:ext uri="{FF2B5EF4-FFF2-40B4-BE49-F238E27FC236}">
              <a16:creationId xmlns:a16="http://schemas.microsoft.com/office/drawing/2014/main" id="{E0BC9E20-AAFD-F21A-D444-64A946EAFD80}"/>
            </a:ext>
          </a:extLst>
        </xdr:cNvPr>
        <xdr:cNvSpPr>
          <a:spLocks/>
        </xdr:cNvSpPr>
      </xdr:nvSpPr>
      <xdr:spPr bwMode="auto">
        <a:xfrm>
          <a:off x="1206500" y="27870150"/>
          <a:ext cx="50800" cy="425450"/>
        </a:xfrm>
        <a:prstGeom prst="leftBrace">
          <a:avLst>
            <a:gd name="adj1" fmla="val 697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457200</xdr:colOff>
      <xdr:row>67</xdr:row>
      <xdr:rowOff>31750</xdr:rowOff>
    </xdr:from>
    <xdr:to>
      <xdr:col>18</xdr:col>
      <xdr:colOff>57150</xdr:colOff>
      <xdr:row>71</xdr:row>
      <xdr:rowOff>0</xdr:rowOff>
    </xdr:to>
    <xdr:sp macro="" textlink="">
      <xdr:nvSpPr>
        <xdr:cNvPr id="255398" name="AutoShape 33">
          <a:extLst>
            <a:ext uri="{FF2B5EF4-FFF2-40B4-BE49-F238E27FC236}">
              <a16:creationId xmlns:a16="http://schemas.microsoft.com/office/drawing/2014/main" id="{51D02C33-2359-1C20-840C-6C71C0338033}"/>
            </a:ext>
          </a:extLst>
        </xdr:cNvPr>
        <xdr:cNvSpPr>
          <a:spLocks/>
        </xdr:cNvSpPr>
      </xdr:nvSpPr>
      <xdr:spPr bwMode="auto">
        <a:xfrm>
          <a:off x="11125200" y="27882850"/>
          <a:ext cx="57150" cy="781050"/>
        </a:xfrm>
        <a:prstGeom prst="leftBrace">
          <a:avLst>
            <a:gd name="adj1" fmla="val 11388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67</xdr:row>
      <xdr:rowOff>19050</xdr:rowOff>
    </xdr:from>
    <xdr:to>
      <xdr:col>1</xdr:col>
      <xdr:colOff>50800</xdr:colOff>
      <xdr:row>69</xdr:row>
      <xdr:rowOff>38100</xdr:rowOff>
    </xdr:to>
    <xdr:sp macro="" textlink="">
      <xdr:nvSpPr>
        <xdr:cNvPr id="255399" name="AutoShape 32">
          <a:extLst>
            <a:ext uri="{FF2B5EF4-FFF2-40B4-BE49-F238E27FC236}">
              <a16:creationId xmlns:a16="http://schemas.microsoft.com/office/drawing/2014/main" id="{04090F63-ACBB-E396-B60E-64CFC2A673FD}"/>
            </a:ext>
          </a:extLst>
        </xdr:cNvPr>
        <xdr:cNvSpPr>
          <a:spLocks/>
        </xdr:cNvSpPr>
      </xdr:nvSpPr>
      <xdr:spPr bwMode="auto">
        <a:xfrm>
          <a:off x="1206500" y="27870150"/>
          <a:ext cx="50800" cy="425450"/>
        </a:xfrm>
        <a:prstGeom prst="leftBrace">
          <a:avLst>
            <a:gd name="adj1" fmla="val 697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105</xdr:row>
      <xdr:rowOff>0</xdr:rowOff>
    </xdr:from>
    <xdr:to>
      <xdr:col>50</xdr:col>
      <xdr:colOff>0</xdr:colOff>
      <xdr:row>105</xdr:row>
      <xdr:rowOff>0</xdr:rowOff>
    </xdr:to>
    <xdr:pic>
      <xdr:nvPicPr>
        <xdr:cNvPr id="255400" name="Picture 1">
          <a:extLst>
            <a:ext uri="{FF2B5EF4-FFF2-40B4-BE49-F238E27FC236}">
              <a16:creationId xmlns:a16="http://schemas.microsoft.com/office/drawing/2014/main" id="{1F0AA3DA-4B7E-07AA-A23E-3421FBEA1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5950" y="414337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105</xdr:row>
      <xdr:rowOff>0</xdr:rowOff>
    </xdr:from>
    <xdr:to>
      <xdr:col>50</xdr:col>
      <xdr:colOff>0</xdr:colOff>
      <xdr:row>105</xdr:row>
      <xdr:rowOff>0</xdr:rowOff>
    </xdr:to>
    <xdr:sp macro="" textlink="">
      <xdr:nvSpPr>
        <xdr:cNvPr id="255401" name="AutoShape 2">
          <a:extLst>
            <a:ext uri="{FF2B5EF4-FFF2-40B4-BE49-F238E27FC236}">
              <a16:creationId xmlns:a16="http://schemas.microsoft.com/office/drawing/2014/main" id="{4245D753-D3AA-36DA-695C-C897B462D891}"/>
            </a:ext>
          </a:extLst>
        </xdr:cNvPr>
        <xdr:cNvSpPr>
          <a:spLocks/>
        </xdr:cNvSpPr>
      </xdr:nvSpPr>
      <xdr:spPr bwMode="auto">
        <a:xfrm>
          <a:off x="26015950" y="414337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105</xdr:row>
      <xdr:rowOff>0</xdr:rowOff>
    </xdr:from>
    <xdr:to>
      <xdr:col>50</xdr:col>
      <xdr:colOff>0</xdr:colOff>
      <xdr:row>105</xdr:row>
      <xdr:rowOff>0</xdr:rowOff>
    </xdr:to>
    <xdr:sp macro="" textlink="">
      <xdr:nvSpPr>
        <xdr:cNvPr id="255402" name="AutoShape 3">
          <a:extLst>
            <a:ext uri="{FF2B5EF4-FFF2-40B4-BE49-F238E27FC236}">
              <a16:creationId xmlns:a16="http://schemas.microsoft.com/office/drawing/2014/main" id="{35D7B296-2769-83FB-1BA8-A0CE0E5CB9DD}"/>
            </a:ext>
          </a:extLst>
        </xdr:cNvPr>
        <xdr:cNvSpPr>
          <a:spLocks/>
        </xdr:cNvSpPr>
      </xdr:nvSpPr>
      <xdr:spPr bwMode="auto">
        <a:xfrm>
          <a:off x="26015950" y="414337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105</xdr:row>
      <xdr:rowOff>0</xdr:rowOff>
    </xdr:from>
    <xdr:to>
      <xdr:col>50</xdr:col>
      <xdr:colOff>0</xdr:colOff>
      <xdr:row>105</xdr:row>
      <xdr:rowOff>0</xdr:rowOff>
    </xdr:to>
    <xdr:sp macro="" textlink="">
      <xdr:nvSpPr>
        <xdr:cNvPr id="255403" name="AutoShape 4">
          <a:extLst>
            <a:ext uri="{FF2B5EF4-FFF2-40B4-BE49-F238E27FC236}">
              <a16:creationId xmlns:a16="http://schemas.microsoft.com/office/drawing/2014/main" id="{AA3AFA36-ED4B-FC96-0C66-2F037D46271E}"/>
            </a:ext>
          </a:extLst>
        </xdr:cNvPr>
        <xdr:cNvSpPr>
          <a:spLocks/>
        </xdr:cNvSpPr>
      </xdr:nvSpPr>
      <xdr:spPr bwMode="auto">
        <a:xfrm>
          <a:off x="26015950" y="414337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105</xdr:row>
      <xdr:rowOff>0</xdr:rowOff>
    </xdr:from>
    <xdr:to>
      <xdr:col>50</xdr:col>
      <xdr:colOff>0</xdr:colOff>
      <xdr:row>105</xdr:row>
      <xdr:rowOff>0</xdr:rowOff>
    </xdr:to>
    <xdr:sp macro="" textlink="">
      <xdr:nvSpPr>
        <xdr:cNvPr id="255404" name="AutoShape 5">
          <a:extLst>
            <a:ext uri="{FF2B5EF4-FFF2-40B4-BE49-F238E27FC236}">
              <a16:creationId xmlns:a16="http://schemas.microsoft.com/office/drawing/2014/main" id="{19732699-3B00-13EF-3F9F-5987748FA57D}"/>
            </a:ext>
          </a:extLst>
        </xdr:cNvPr>
        <xdr:cNvSpPr>
          <a:spLocks/>
        </xdr:cNvSpPr>
      </xdr:nvSpPr>
      <xdr:spPr bwMode="auto">
        <a:xfrm>
          <a:off x="26015950" y="414337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105</xdr:row>
      <xdr:rowOff>0</xdr:rowOff>
    </xdr:from>
    <xdr:to>
      <xdr:col>50</xdr:col>
      <xdr:colOff>0</xdr:colOff>
      <xdr:row>105</xdr:row>
      <xdr:rowOff>0</xdr:rowOff>
    </xdr:to>
    <xdr:sp macro="" textlink="">
      <xdr:nvSpPr>
        <xdr:cNvPr id="255405" name="AutoShape 6">
          <a:extLst>
            <a:ext uri="{FF2B5EF4-FFF2-40B4-BE49-F238E27FC236}">
              <a16:creationId xmlns:a16="http://schemas.microsoft.com/office/drawing/2014/main" id="{0EB8CEBD-43E7-0D10-E8F9-593F71AC2B36}"/>
            </a:ext>
          </a:extLst>
        </xdr:cNvPr>
        <xdr:cNvSpPr>
          <a:spLocks/>
        </xdr:cNvSpPr>
      </xdr:nvSpPr>
      <xdr:spPr bwMode="auto">
        <a:xfrm>
          <a:off x="26015950" y="414337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105</xdr:row>
      <xdr:rowOff>0</xdr:rowOff>
    </xdr:from>
    <xdr:to>
      <xdr:col>50</xdr:col>
      <xdr:colOff>0</xdr:colOff>
      <xdr:row>105</xdr:row>
      <xdr:rowOff>0</xdr:rowOff>
    </xdr:to>
    <xdr:sp macro="" textlink="">
      <xdr:nvSpPr>
        <xdr:cNvPr id="255406" name="AutoShape 7">
          <a:extLst>
            <a:ext uri="{FF2B5EF4-FFF2-40B4-BE49-F238E27FC236}">
              <a16:creationId xmlns:a16="http://schemas.microsoft.com/office/drawing/2014/main" id="{B24AD78D-90D6-1B93-5BB9-2379F7A9485F}"/>
            </a:ext>
          </a:extLst>
        </xdr:cNvPr>
        <xdr:cNvSpPr>
          <a:spLocks/>
        </xdr:cNvSpPr>
      </xdr:nvSpPr>
      <xdr:spPr bwMode="auto">
        <a:xfrm>
          <a:off x="26015950" y="414337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105</xdr:row>
      <xdr:rowOff>0</xdr:rowOff>
    </xdr:from>
    <xdr:to>
      <xdr:col>50</xdr:col>
      <xdr:colOff>0</xdr:colOff>
      <xdr:row>105</xdr:row>
      <xdr:rowOff>0</xdr:rowOff>
    </xdr:to>
    <xdr:pic>
      <xdr:nvPicPr>
        <xdr:cNvPr id="255407" name="Picture 8">
          <a:extLst>
            <a:ext uri="{FF2B5EF4-FFF2-40B4-BE49-F238E27FC236}">
              <a16:creationId xmlns:a16="http://schemas.microsoft.com/office/drawing/2014/main" id="{127DF4C4-82CE-632B-E067-559CB5B1B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5950" y="414337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0</xdr:colOff>
      <xdr:row>105</xdr:row>
      <xdr:rowOff>0</xdr:rowOff>
    </xdr:from>
    <xdr:to>
      <xdr:col>37</xdr:col>
      <xdr:colOff>0</xdr:colOff>
      <xdr:row>105</xdr:row>
      <xdr:rowOff>0</xdr:rowOff>
    </xdr:to>
    <xdr:pic>
      <xdr:nvPicPr>
        <xdr:cNvPr id="255408" name="Picture 9">
          <a:extLst>
            <a:ext uri="{FF2B5EF4-FFF2-40B4-BE49-F238E27FC236}">
              <a16:creationId xmlns:a16="http://schemas.microsoft.com/office/drawing/2014/main" id="{3EED1F7C-6BEB-DC1B-5560-7BCFE37C1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26150" y="414337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105</xdr:row>
      <xdr:rowOff>0</xdr:rowOff>
    </xdr:from>
    <xdr:to>
      <xdr:col>50</xdr:col>
      <xdr:colOff>0</xdr:colOff>
      <xdr:row>105</xdr:row>
      <xdr:rowOff>0</xdr:rowOff>
    </xdr:to>
    <xdr:sp macro="" textlink="">
      <xdr:nvSpPr>
        <xdr:cNvPr id="255409" name="AutoShape 10">
          <a:extLst>
            <a:ext uri="{FF2B5EF4-FFF2-40B4-BE49-F238E27FC236}">
              <a16:creationId xmlns:a16="http://schemas.microsoft.com/office/drawing/2014/main" id="{7214AF38-05FF-9CB1-BA7D-3E1BE0AD8D28}"/>
            </a:ext>
          </a:extLst>
        </xdr:cNvPr>
        <xdr:cNvSpPr>
          <a:spLocks/>
        </xdr:cNvSpPr>
      </xdr:nvSpPr>
      <xdr:spPr bwMode="auto">
        <a:xfrm>
          <a:off x="26015950" y="414337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105</xdr:row>
      <xdr:rowOff>0</xdr:rowOff>
    </xdr:from>
    <xdr:to>
      <xdr:col>50</xdr:col>
      <xdr:colOff>0</xdr:colOff>
      <xdr:row>105</xdr:row>
      <xdr:rowOff>0</xdr:rowOff>
    </xdr:to>
    <xdr:pic>
      <xdr:nvPicPr>
        <xdr:cNvPr id="255410" name="Picture 11">
          <a:extLst>
            <a:ext uri="{FF2B5EF4-FFF2-40B4-BE49-F238E27FC236}">
              <a16:creationId xmlns:a16="http://schemas.microsoft.com/office/drawing/2014/main" id="{AE6BC383-ED41-CC07-817C-1F122BDB7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5950" y="414337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0</xdr:colOff>
      <xdr:row>105</xdr:row>
      <xdr:rowOff>0</xdr:rowOff>
    </xdr:from>
    <xdr:to>
      <xdr:col>37</xdr:col>
      <xdr:colOff>0</xdr:colOff>
      <xdr:row>105</xdr:row>
      <xdr:rowOff>0</xdr:rowOff>
    </xdr:to>
    <xdr:pic>
      <xdr:nvPicPr>
        <xdr:cNvPr id="255411" name="Picture 12">
          <a:extLst>
            <a:ext uri="{FF2B5EF4-FFF2-40B4-BE49-F238E27FC236}">
              <a16:creationId xmlns:a16="http://schemas.microsoft.com/office/drawing/2014/main" id="{75598D0B-A256-825F-B1CB-0832FB90E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26150" y="414337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105</xdr:row>
      <xdr:rowOff>0</xdr:rowOff>
    </xdr:from>
    <xdr:to>
      <xdr:col>50</xdr:col>
      <xdr:colOff>0</xdr:colOff>
      <xdr:row>105</xdr:row>
      <xdr:rowOff>0</xdr:rowOff>
    </xdr:to>
    <xdr:sp macro="" textlink="">
      <xdr:nvSpPr>
        <xdr:cNvPr id="255412" name="AutoShape 13">
          <a:extLst>
            <a:ext uri="{FF2B5EF4-FFF2-40B4-BE49-F238E27FC236}">
              <a16:creationId xmlns:a16="http://schemas.microsoft.com/office/drawing/2014/main" id="{44975BCF-2372-1DCC-93CD-E1AD4B0949B5}"/>
            </a:ext>
          </a:extLst>
        </xdr:cNvPr>
        <xdr:cNvSpPr>
          <a:spLocks/>
        </xdr:cNvSpPr>
      </xdr:nvSpPr>
      <xdr:spPr bwMode="auto">
        <a:xfrm>
          <a:off x="26015950" y="414337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105</xdr:row>
      <xdr:rowOff>0</xdr:rowOff>
    </xdr:from>
    <xdr:to>
      <xdr:col>50</xdr:col>
      <xdr:colOff>0</xdr:colOff>
      <xdr:row>105</xdr:row>
      <xdr:rowOff>0</xdr:rowOff>
    </xdr:to>
    <xdr:pic>
      <xdr:nvPicPr>
        <xdr:cNvPr id="255413" name="Picture 14">
          <a:extLst>
            <a:ext uri="{FF2B5EF4-FFF2-40B4-BE49-F238E27FC236}">
              <a16:creationId xmlns:a16="http://schemas.microsoft.com/office/drawing/2014/main" id="{16DC5EDD-7D51-6138-D0DD-A6D49240D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5950" y="414337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0</xdr:colOff>
      <xdr:row>105</xdr:row>
      <xdr:rowOff>0</xdr:rowOff>
    </xdr:from>
    <xdr:to>
      <xdr:col>37</xdr:col>
      <xdr:colOff>0</xdr:colOff>
      <xdr:row>105</xdr:row>
      <xdr:rowOff>0</xdr:rowOff>
    </xdr:to>
    <xdr:pic>
      <xdr:nvPicPr>
        <xdr:cNvPr id="255414" name="Picture 15">
          <a:extLst>
            <a:ext uri="{FF2B5EF4-FFF2-40B4-BE49-F238E27FC236}">
              <a16:creationId xmlns:a16="http://schemas.microsoft.com/office/drawing/2014/main" id="{E99F4671-1803-3B85-CFC4-D33F48D76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26150" y="414337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100</xdr:row>
      <xdr:rowOff>19050</xdr:rowOff>
    </xdr:from>
    <xdr:to>
      <xdr:col>1</xdr:col>
      <xdr:colOff>50800</xdr:colOff>
      <xdr:row>102</xdr:row>
      <xdr:rowOff>38100</xdr:rowOff>
    </xdr:to>
    <xdr:sp macro="" textlink="">
      <xdr:nvSpPr>
        <xdr:cNvPr id="255415" name="AutoShape 32">
          <a:extLst>
            <a:ext uri="{FF2B5EF4-FFF2-40B4-BE49-F238E27FC236}">
              <a16:creationId xmlns:a16="http://schemas.microsoft.com/office/drawing/2014/main" id="{876995E8-BF75-9CBE-74E8-6172DBC18155}"/>
            </a:ext>
          </a:extLst>
        </xdr:cNvPr>
        <xdr:cNvSpPr>
          <a:spLocks/>
        </xdr:cNvSpPr>
      </xdr:nvSpPr>
      <xdr:spPr bwMode="auto">
        <a:xfrm>
          <a:off x="1206500" y="40436800"/>
          <a:ext cx="50800" cy="425450"/>
        </a:xfrm>
        <a:prstGeom prst="leftBrace">
          <a:avLst>
            <a:gd name="adj1" fmla="val 697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457200</xdr:colOff>
      <xdr:row>100</xdr:row>
      <xdr:rowOff>31750</xdr:rowOff>
    </xdr:from>
    <xdr:to>
      <xdr:col>18</xdr:col>
      <xdr:colOff>57150</xdr:colOff>
      <xdr:row>104</xdr:row>
      <xdr:rowOff>0</xdr:rowOff>
    </xdr:to>
    <xdr:sp macro="" textlink="">
      <xdr:nvSpPr>
        <xdr:cNvPr id="255416" name="AutoShape 33">
          <a:extLst>
            <a:ext uri="{FF2B5EF4-FFF2-40B4-BE49-F238E27FC236}">
              <a16:creationId xmlns:a16="http://schemas.microsoft.com/office/drawing/2014/main" id="{FFBEA480-64F2-9B19-D5EF-196403177129}"/>
            </a:ext>
          </a:extLst>
        </xdr:cNvPr>
        <xdr:cNvSpPr>
          <a:spLocks/>
        </xdr:cNvSpPr>
      </xdr:nvSpPr>
      <xdr:spPr bwMode="auto">
        <a:xfrm>
          <a:off x="11125200" y="40449500"/>
          <a:ext cx="57150" cy="781050"/>
        </a:xfrm>
        <a:prstGeom prst="leftBrace">
          <a:avLst>
            <a:gd name="adj1" fmla="val 11388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100</xdr:row>
      <xdr:rowOff>19050</xdr:rowOff>
    </xdr:from>
    <xdr:to>
      <xdr:col>1</xdr:col>
      <xdr:colOff>50800</xdr:colOff>
      <xdr:row>102</xdr:row>
      <xdr:rowOff>38100</xdr:rowOff>
    </xdr:to>
    <xdr:sp macro="" textlink="">
      <xdr:nvSpPr>
        <xdr:cNvPr id="255417" name="AutoShape 32">
          <a:extLst>
            <a:ext uri="{FF2B5EF4-FFF2-40B4-BE49-F238E27FC236}">
              <a16:creationId xmlns:a16="http://schemas.microsoft.com/office/drawing/2014/main" id="{3DAFE619-CFBB-A423-B0ED-E8438A1AE5F6}"/>
            </a:ext>
          </a:extLst>
        </xdr:cNvPr>
        <xdr:cNvSpPr>
          <a:spLocks/>
        </xdr:cNvSpPr>
      </xdr:nvSpPr>
      <xdr:spPr bwMode="auto">
        <a:xfrm>
          <a:off x="1206500" y="40436800"/>
          <a:ext cx="50800" cy="425450"/>
        </a:xfrm>
        <a:prstGeom prst="leftBrace">
          <a:avLst>
            <a:gd name="adj1" fmla="val 697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11</xdr:col>
      <xdr:colOff>0</xdr:colOff>
      <xdr:row>1</xdr:row>
      <xdr:rowOff>0</xdr:rowOff>
    </xdr:from>
    <xdr:to>
      <xdr:col>14</xdr:col>
      <xdr:colOff>0</xdr:colOff>
      <xdr:row>2</xdr:row>
      <xdr:rowOff>196850</xdr:rowOff>
    </xdr:to>
    <xdr:pic>
      <xdr:nvPicPr>
        <xdr:cNvPr id="255418" name="Picture 1" descr="C:\Users\user\OneDrive\Desktop\DU-100-Logo.png">
          <a:extLst>
            <a:ext uri="{FF2B5EF4-FFF2-40B4-BE49-F238E27FC236}">
              <a16:creationId xmlns:a16="http://schemas.microsoft.com/office/drawing/2014/main" id="{94520CAB-C1C7-3705-256F-BE90177CE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4850" y="209550"/>
          <a:ext cx="1200150" cy="73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0</xdr:colOff>
      <xdr:row>1</xdr:row>
      <xdr:rowOff>0</xdr:rowOff>
    </xdr:from>
    <xdr:to>
      <xdr:col>42</xdr:col>
      <xdr:colOff>120650</xdr:colOff>
      <xdr:row>2</xdr:row>
      <xdr:rowOff>355600</xdr:rowOff>
    </xdr:to>
    <xdr:pic>
      <xdr:nvPicPr>
        <xdr:cNvPr id="255419" name="Picture 2" descr="C:\Users\user\OneDrive\Desktop\Mujib100.png">
          <a:extLst>
            <a:ext uri="{FF2B5EF4-FFF2-40B4-BE49-F238E27FC236}">
              <a16:creationId xmlns:a16="http://schemas.microsoft.com/office/drawing/2014/main" id="{253B15A1-EC02-ECE4-EB32-4689E1527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0" y="209550"/>
          <a:ext cx="1320800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400050</xdr:colOff>
          <xdr:row>1</xdr:row>
          <xdr:rowOff>19050</xdr:rowOff>
        </xdr:from>
        <xdr:to>
          <xdr:col>24</xdr:col>
          <xdr:colOff>50800</xdr:colOff>
          <xdr:row>2</xdr:row>
          <xdr:rowOff>6350</xdr:rowOff>
        </xdr:to>
        <xdr:sp macro="" textlink="">
          <xdr:nvSpPr>
            <xdr:cNvPr id="142354" name="Object 18" hidden="1">
              <a:extLst>
                <a:ext uri="{63B3BB69-23CF-44E3-9099-C40C66FF867C}">
                  <a14:compatExt spid="_x0000_s142354"/>
                </a:ext>
                <a:ext uri="{FF2B5EF4-FFF2-40B4-BE49-F238E27FC236}">
                  <a16:creationId xmlns:a16="http://schemas.microsoft.com/office/drawing/2014/main" id="{6F812F07-8BB3-E71B-AF65-99EA42FAEC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pic>
      <xdr:nvPicPr>
        <xdr:cNvPr id="294913" name="Picture 1">
          <a:extLst>
            <a:ext uri="{FF2B5EF4-FFF2-40B4-BE49-F238E27FC236}">
              <a16:creationId xmlns:a16="http://schemas.microsoft.com/office/drawing/2014/main" id="{60C633F6-79FE-8AD1-ADF3-964D66955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5950" y="28867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sp macro="" textlink="">
      <xdr:nvSpPr>
        <xdr:cNvPr id="294914" name="AutoShape 2">
          <a:extLst>
            <a:ext uri="{FF2B5EF4-FFF2-40B4-BE49-F238E27FC236}">
              <a16:creationId xmlns:a16="http://schemas.microsoft.com/office/drawing/2014/main" id="{0B3862C7-88DD-4E8C-C571-720B470E874A}"/>
            </a:ext>
          </a:extLst>
        </xdr:cNvPr>
        <xdr:cNvSpPr>
          <a:spLocks/>
        </xdr:cNvSpPr>
      </xdr:nvSpPr>
      <xdr:spPr bwMode="auto">
        <a:xfrm>
          <a:off x="26015950" y="2886710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sp macro="" textlink="">
      <xdr:nvSpPr>
        <xdr:cNvPr id="294915" name="AutoShape 3">
          <a:extLst>
            <a:ext uri="{FF2B5EF4-FFF2-40B4-BE49-F238E27FC236}">
              <a16:creationId xmlns:a16="http://schemas.microsoft.com/office/drawing/2014/main" id="{1EE2CA82-2746-C571-28E6-E3EDDDCC866D}"/>
            </a:ext>
          </a:extLst>
        </xdr:cNvPr>
        <xdr:cNvSpPr>
          <a:spLocks/>
        </xdr:cNvSpPr>
      </xdr:nvSpPr>
      <xdr:spPr bwMode="auto">
        <a:xfrm>
          <a:off x="26015950" y="2886710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sp macro="" textlink="">
      <xdr:nvSpPr>
        <xdr:cNvPr id="294916" name="AutoShape 4">
          <a:extLst>
            <a:ext uri="{FF2B5EF4-FFF2-40B4-BE49-F238E27FC236}">
              <a16:creationId xmlns:a16="http://schemas.microsoft.com/office/drawing/2014/main" id="{F93A4747-F71A-0EFD-1841-7F941749614D}"/>
            </a:ext>
          </a:extLst>
        </xdr:cNvPr>
        <xdr:cNvSpPr>
          <a:spLocks/>
        </xdr:cNvSpPr>
      </xdr:nvSpPr>
      <xdr:spPr bwMode="auto">
        <a:xfrm>
          <a:off x="26015950" y="2886710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sp macro="" textlink="">
      <xdr:nvSpPr>
        <xdr:cNvPr id="294917" name="AutoShape 5">
          <a:extLst>
            <a:ext uri="{FF2B5EF4-FFF2-40B4-BE49-F238E27FC236}">
              <a16:creationId xmlns:a16="http://schemas.microsoft.com/office/drawing/2014/main" id="{2CFE1DCD-4775-2AD2-1EF7-605089332C61}"/>
            </a:ext>
          </a:extLst>
        </xdr:cNvPr>
        <xdr:cNvSpPr>
          <a:spLocks/>
        </xdr:cNvSpPr>
      </xdr:nvSpPr>
      <xdr:spPr bwMode="auto">
        <a:xfrm>
          <a:off x="26015950" y="2886710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sp macro="" textlink="">
      <xdr:nvSpPr>
        <xdr:cNvPr id="294918" name="AutoShape 6">
          <a:extLst>
            <a:ext uri="{FF2B5EF4-FFF2-40B4-BE49-F238E27FC236}">
              <a16:creationId xmlns:a16="http://schemas.microsoft.com/office/drawing/2014/main" id="{B40DA713-9F93-AE94-CC5B-1B5EB028B6A4}"/>
            </a:ext>
          </a:extLst>
        </xdr:cNvPr>
        <xdr:cNvSpPr>
          <a:spLocks/>
        </xdr:cNvSpPr>
      </xdr:nvSpPr>
      <xdr:spPr bwMode="auto">
        <a:xfrm>
          <a:off x="26015950" y="2886710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sp macro="" textlink="">
      <xdr:nvSpPr>
        <xdr:cNvPr id="294919" name="AutoShape 7">
          <a:extLst>
            <a:ext uri="{FF2B5EF4-FFF2-40B4-BE49-F238E27FC236}">
              <a16:creationId xmlns:a16="http://schemas.microsoft.com/office/drawing/2014/main" id="{021BB199-A5E7-DB90-48AC-81C2604811E6}"/>
            </a:ext>
          </a:extLst>
        </xdr:cNvPr>
        <xdr:cNvSpPr>
          <a:spLocks/>
        </xdr:cNvSpPr>
      </xdr:nvSpPr>
      <xdr:spPr bwMode="auto">
        <a:xfrm>
          <a:off x="26015950" y="2886710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pic>
      <xdr:nvPicPr>
        <xdr:cNvPr id="294920" name="Picture 8">
          <a:extLst>
            <a:ext uri="{FF2B5EF4-FFF2-40B4-BE49-F238E27FC236}">
              <a16:creationId xmlns:a16="http://schemas.microsoft.com/office/drawing/2014/main" id="{44051F58-2542-EE43-A2D2-33F6CEFCA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5950" y="28867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0</xdr:colOff>
      <xdr:row>72</xdr:row>
      <xdr:rowOff>0</xdr:rowOff>
    </xdr:from>
    <xdr:to>
      <xdr:col>37</xdr:col>
      <xdr:colOff>0</xdr:colOff>
      <xdr:row>72</xdr:row>
      <xdr:rowOff>0</xdr:rowOff>
    </xdr:to>
    <xdr:pic>
      <xdr:nvPicPr>
        <xdr:cNvPr id="294921" name="Picture 9">
          <a:extLst>
            <a:ext uri="{FF2B5EF4-FFF2-40B4-BE49-F238E27FC236}">
              <a16:creationId xmlns:a16="http://schemas.microsoft.com/office/drawing/2014/main" id="{8EA29205-CD79-F220-E494-AB5F9076E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26150" y="28867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sp macro="" textlink="">
      <xdr:nvSpPr>
        <xdr:cNvPr id="294922" name="AutoShape 10">
          <a:extLst>
            <a:ext uri="{FF2B5EF4-FFF2-40B4-BE49-F238E27FC236}">
              <a16:creationId xmlns:a16="http://schemas.microsoft.com/office/drawing/2014/main" id="{EF2A88C5-6D0F-DF29-5256-E7E1E4A53CA1}"/>
            </a:ext>
          </a:extLst>
        </xdr:cNvPr>
        <xdr:cNvSpPr>
          <a:spLocks/>
        </xdr:cNvSpPr>
      </xdr:nvSpPr>
      <xdr:spPr bwMode="auto">
        <a:xfrm>
          <a:off x="26015950" y="2886710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pic>
      <xdr:nvPicPr>
        <xdr:cNvPr id="294923" name="Picture 11">
          <a:extLst>
            <a:ext uri="{FF2B5EF4-FFF2-40B4-BE49-F238E27FC236}">
              <a16:creationId xmlns:a16="http://schemas.microsoft.com/office/drawing/2014/main" id="{86A4E419-422E-B056-F6D4-DA1C004E9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5950" y="28867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0</xdr:colOff>
      <xdr:row>72</xdr:row>
      <xdr:rowOff>0</xdr:rowOff>
    </xdr:from>
    <xdr:to>
      <xdr:col>37</xdr:col>
      <xdr:colOff>0</xdr:colOff>
      <xdr:row>72</xdr:row>
      <xdr:rowOff>0</xdr:rowOff>
    </xdr:to>
    <xdr:pic>
      <xdr:nvPicPr>
        <xdr:cNvPr id="294924" name="Picture 12">
          <a:extLst>
            <a:ext uri="{FF2B5EF4-FFF2-40B4-BE49-F238E27FC236}">
              <a16:creationId xmlns:a16="http://schemas.microsoft.com/office/drawing/2014/main" id="{6C8D72ED-9804-B3CC-8AFE-63DD3CE6F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26150" y="28867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sp macro="" textlink="">
      <xdr:nvSpPr>
        <xdr:cNvPr id="294925" name="AutoShape 13">
          <a:extLst>
            <a:ext uri="{FF2B5EF4-FFF2-40B4-BE49-F238E27FC236}">
              <a16:creationId xmlns:a16="http://schemas.microsoft.com/office/drawing/2014/main" id="{3D687DF7-C465-0D7C-570E-73E58B7A5129}"/>
            </a:ext>
          </a:extLst>
        </xdr:cNvPr>
        <xdr:cNvSpPr>
          <a:spLocks/>
        </xdr:cNvSpPr>
      </xdr:nvSpPr>
      <xdr:spPr bwMode="auto">
        <a:xfrm>
          <a:off x="26015950" y="2886710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72</xdr:row>
      <xdr:rowOff>0</xdr:rowOff>
    </xdr:from>
    <xdr:to>
      <xdr:col>50</xdr:col>
      <xdr:colOff>0</xdr:colOff>
      <xdr:row>72</xdr:row>
      <xdr:rowOff>0</xdr:rowOff>
    </xdr:to>
    <xdr:pic>
      <xdr:nvPicPr>
        <xdr:cNvPr id="294926" name="Picture 14">
          <a:extLst>
            <a:ext uri="{FF2B5EF4-FFF2-40B4-BE49-F238E27FC236}">
              <a16:creationId xmlns:a16="http://schemas.microsoft.com/office/drawing/2014/main" id="{524C5091-DD09-CB15-9CCD-3241BD809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5950" y="28867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0</xdr:colOff>
      <xdr:row>72</xdr:row>
      <xdr:rowOff>0</xdr:rowOff>
    </xdr:from>
    <xdr:to>
      <xdr:col>37</xdr:col>
      <xdr:colOff>0</xdr:colOff>
      <xdr:row>72</xdr:row>
      <xdr:rowOff>0</xdr:rowOff>
    </xdr:to>
    <xdr:pic>
      <xdr:nvPicPr>
        <xdr:cNvPr id="294927" name="Picture 15">
          <a:extLst>
            <a:ext uri="{FF2B5EF4-FFF2-40B4-BE49-F238E27FC236}">
              <a16:creationId xmlns:a16="http://schemas.microsoft.com/office/drawing/2014/main" id="{788CF151-5889-1D6A-B6A9-2E35B3022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26150" y="2886710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67</xdr:row>
      <xdr:rowOff>19050</xdr:rowOff>
    </xdr:from>
    <xdr:to>
      <xdr:col>1</xdr:col>
      <xdr:colOff>50800</xdr:colOff>
      <xdr:row>69</xdr:row>
      <xdr:rowOff>38100</xdr:rowOff>
    </xdr:to>
    <xdr:sp macro="" textlink="">
      <xdr:nvSpPr>
        <xdr:cNvPr id="294928" name="AutoShape 32">
          <a:extLst>
            <a:ext uri="{FF2B5EF4-FFF2-40B4-BE49-F238E27FC236}">
              <a16:creationId xmlns:a16="http://schemas.microsoft.com/office/drawing/2014/main" id="{87BAC208-1734-4779-0D7A-CE26DCEA7302}"/>
            </a:ext>
          </a:extLst>
        </xdr:cNvPr>
        <xdr:cNvSpPr>
          <a:spLocks/>
        </xdr:cNvSpPr>
      </xdr:nvSpPr>
      <xdr:spPr bwMode="auto">
        <a:xfrm>
          <a:off x="1206500" y="27870150"/>
          <a:ext cx="50800" cy="425450"/>
        </a:xfrm>
        <a:prstGeom prst="leftBrace">
          <a:avLst>
            <a:gd name="adj1" fmla="val 697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457200</xdr:colOff>
      <xdr:row>67</xdr:row>
      <xdr:rowOff>31750</xdr:rowOff>
    </xdr:from>
    <xdr:to>
      <xdr:col>18</xdr:col>
      <xdr:colOff>57150</xdr:colOff>
      <xdr:row>71</xdr:row>
      <xdr:rowOff>0</xdr:rowOff>
    </xdr:to>
    <xdr:sp macro="" textlink="">
      <xdr:nvSpPr>
        <xdr:cNvPr id="294929" name="AutoShape 33">
          <a:extLst>
            <a:ext uri="{FF2B5EF4-FFF2-40B4-BE49-F238E27FC236}">
              <a16:creationId xmlns:a16="http://schemas.microsoft.com/office/drawing/2014/main" id="{1DDFFD62-9AFF-24CC-7425-AB9663B1828C}"/>
            </a:ext>
          </a:extLst>
        </xdr:cNvPr>
        <xdr:cNvSpPr>
          <a:spLocks/>
        </xdr:cNvSpPr>
      </xdr:nvSpPr>
      <xdr:spPr bwMode="auto">
        <a:xfrm>
          <a:off x="11125200" y="27882850"/>
          <a:ext cx="57150" cy="781050"/>
        </a:xfrm>
        <a:prstGeom prst="leftBrace">
          <a:avLst>
            <a:gd name="adj1" fmla="val 11388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67</xdr:row>
      <xdr:rowOff>19050</xdr:rowOff>
    </xdr:from>
    <xdr:to>
      <xdr:col>1</xdr:col>
      <xdr:colOff>50800</xdr:colOff>
      <xdr:row>69</xdr:row>
      <xdr:rowOff>38100</xdr:rowOff>
    </xdr:to>
    <xdr:sp macro="" textlink="">
      <xdr:nvSpPr>
        <xdr:cNvPr id="294930" name="AutoShape 32">
          <a:extLst>
            <a:ext uri="{FF2B5EF4-FFF2-40B4-BE49-F238E27FC236}">
              <a16:creationId xmlns:a16="http://schemas.microsoft.com/office/drawing/2014/main" id="{520E8205-3DFA-C24F-692D-4E9D95E3419C}"/>
            </a:ext>
          </a:extLst>
        </xdr:cNvPr>
        <xdr:cNvSpPr>
          <a:spLocks/>
        </xdr:cNvSpPr>
      </xdr:nvSpPr>
      <xdr:spPr bwMode="auto">
        <a:xfrm>
          <a:off x="1206500" y="27870150"/>
          <a:ext cx="50800" cy="425450"/>
        </a:xfrm>
        <a:prstGeom prst="leftBrace">
          <a:avLst>
            <a:gd name="adj1" fmla="val 697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79</xdr:row>
      <xdr:rowOff>0</xdr:rowOff>
    </xdr:from>
    <xdr:to>
      <xdr:col>50</xdr:col>
      <xdr:colOff>0</xdr:colOff>
      <xdr:row>79</xdr:row>
      <xdr:rowOff>0</xdr:rowOff>
    </xdr:to>
    <xdr:pic>
      <xdr:nvPicPr>
        <xdr:cNvPr id="294931" name="Picture 1">
          <a:extLst>
            <a:ext uri="{FF2B5EF4-FFF2-40B4-BE49-F238E27FC236}">
              <a16:creationId xmlns:a16="http://schemas.microsoft.com/office/drawing/2014/main" id="{F7D66F1A-DDD0-3EAF-3929-40297E902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5950" y="30181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79</xdr:row>
      <xdr:rowOff>0</xdr:rowOff>
    </xdr:from>
    <xdr:to>
      <xdr:col>50</xdr:col>
      <xdr:colOff>0</xdr:colOff>
      <xdr:row>79</xdr:row>
      <xdr:rowOff>0</xdr:rowOff>
    </xdr:to>
    <xdr:sp macro="" textlink="">
      <xdr:nvSpPr>
        <xdr:cNvPr id="294932" name="AutoShape 2">
          <a:extLst>
            <a:ext uri="{FF2B5EF4-FFF2-40B4-BE49-F238E27FC236}">
              <a16:creationId xmlns:a16="http://schemas.microsoft.com/office/drawing/2014/main" id="{6024B950-125A-038B-C4B5-3CBFCC18F63A}"/>
            </a:ext>
          </a:extLst>
        </xdr:cNvPr>
        <xdr:cNvSpPr>
          <a:spLocks/>
        </xdr:cNvSpPr>
      </xdr:nvSpPr>
      <xdr:spPr bwMode="auto">
        <a:xfrm>
          <a:off x="26015950" y="301815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79</xdr:row>
      <xdr:rowOff>0</xdr:rowOff>
    </xdr:from>
    <xdr:to>
      <xdr:col>50</xdr:col>
      <xdr:colOff>0</xdr:colOff>
      <xdr:row>79</xdr:row>
      <xdr:rowOff>0</xdr:rowOff>
    </xdr:to>
    <xdr:sp macro="" textlink="">
      <xdr:nvSpPr>
        <xdr:cNvPr id="294933" name="AutoShape 3">
          <a:extLst>
            <a:ext uri="{FF2B5EF4-FFF2-40B4-BE49-F238E27FC236}">
              <a16:creationId xmlns:a16="http://schemas.microsoft.com/office/drawing/2014/main" id="{A0F4F6E3-775B-E7C6-64C2-300621BB07F6}"/>
            </a:ext>
          </a:extLst>
        </xdr:cNvPr>
        <xdr:cNvSpPr>
          <a:spLocks/>
        </xdr:cNvSpPr>
      </xdr:nvSpPr>
      <xdr:spPr bwMode="auto">
        <a:xfrm>
          <a:off x="26015950" y="301815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79</xdr:row>
      <xdr:rowOff>0</xdr:rowOff>
    </xdr:from>
    <xdr:to>
      <xdr:col>50</xdr:col>
      <xdr:colOff>0</xdr:colOff>
      <xdr:row>79</xdr:row>
      <xdr:rowOff>0</xdr:rowOff>
    </xdr:to>
    <xdr:sp macro="" textlink="">
      <xdr:nvSpPr>
        <xdr:cNvPr id="294934" name="AutoShape 4">
          <a:extLst>
            <a:ext uri="{FF2B5EF4-FFF2-40B4-BE49-F238E27FC236}">
              <a16:creationId xmlns:a16="http://schemas.microsoft.com/office/drawing/2014/main" id="{CDDB56D5-15AB-F11B-40A0-66AEFC21A14D}"/>
            </a:ext>
          </a:extLst>
        </xdr:cNvPr>
        <xdr:cNvSpPr>
          <a:spLocks/>
        </xdr:cNvSpPr>
      </xdr:nvSpPr>
      <xdr:spPr bwMode="auto">
        <a:xfrm>
          <a:off x="26015950" y="301815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79</xdr:row>
      <xdr:rowOff>0</xdr:rowOff>
    </xdr:from>
    <xdr:to>
      <xdr:col>50</xdr:col>
      <xdr:colOff>0</xdr:colOff>
      <xdr:row>79</xdr:row>
      <xdr:rowOff>0</xdr:rowOff>
    </xdr:to>
    <xdr:sp macro="" textlink="">
      <xdr:nvSpPr>
        <xdr:cNvPr id="294935" name="AutoShape 5">
          <a:extLst>
            <a:ext uri="{FF2B5EF4-FFF2-40B4-BE49-F238E27FC236}">
              <a16:creationId xmlns:a16="http://schemas.microsoft.com/office/drawing/2014/main" id="{B7B9E239-6E71-D0EC-DDD0-5BC5CFB41B92}"/>
            </a:ext>
          </a:extLst>
        </xdr:cNvPr>
        <xdr:cNvSpPr>
          <a:spLocks/>
        </xdr:cNvSpPr>
      </xdr:nvSpPr>
      <xdr:spPr bwMode="auto">
        <a:xfrm>
          <a:off x="26015950" y="301815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79</xdr:row>
      <xdr:rowOff>0</xdr:rowOff>
    </xdr:from>
    <xdr:to>
      <xdr:col>50</xdr:col>
      <xdr:colOff>0</xdr:colOff>
      <xdr:row>79</xdr:row>
      <xdr:rowOff>0</xdr:rowOff>
    </xdr:to>
    <xdr:sp macro="" textlink="">
      <xdr:nvSpPr>
        <xdr:cNvPr id="294936" name="AutoShape 6">
          <a:extLst>
            <a:ext uri="{FF2B5EF4-FFF2-40B4-BE49-F238E27FC236}">
              <a16:creationId xmlns:a16="http://schemas.microsoft.com/office/drawing/2014/main" id="{A4950F24-725C-1028-9A33-1F2014A79F7B}"/>
            </a:ext>
          </a:extLst>
        </xdr:cNvPr>
        <xdr:cNvSpPr>
          <a:spLocks/>
        </xdr:cNvSpPr>
      </xdr:nvSpPr>
      <xdr:spPr bwMode="auto">
        <a:xfrm>
          <a:off x="26015950" y="301815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79</xdr:row>
      <xdr:rowOff>0</xdr:rowOff>
    </xdr:from>
    <xdr:to>
      <xdr:col>50</xdr:col>
      <xdr:colOff>0</xdr:colOff>
      <xdr:row>79</xdr:row>
      <xdr:rowOff>0</xdr:rowOff>
    </xdr:to>
    <xdr:sp macro="" textlink="">
      <xdr:nvSpPr>
        <xdr:cNvPr id="294937" name="AutoShape 7">
          <a:extLst>
            <a:ext uri="{FF2B5EF4-FFF2-40B4-BE49-F238E27FC236}">
              <a16:creationId xmlns:a16="http://schemas.microsoft.com/office/drawing/2014/main" id="{879CFF9C-25B3-66A3-CFF3-144982145ABA}"/>
            </a:ext>
          </a:extLst>
        </xdr:cNvPr>
        <xdr:cNvSpPr>
          <a:spLocks/>
        </xdr:cNvSpPr>
      </xdr:nvSpPr>
      <xdr:spPr bwMode="auto">
        <a:xfrm>
          <a:off x="26015950" y="301815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79</xdr:row>
      <xdr:rowOff>0</xdr:rowOff>
    </xdr:from>
    <xdr:to>
      <xdr:col>50</xdr:col>
      <xdr:colOff>0</xdr:colOff>
      <xdr:row>79</xdr:row>
      <xdr:rowOff>0</xdr:rowOff>
    </xdr:to>
    <xdr:pic>
      <xdr:nvPicPr>
        <xdr:cNvPr id="294938" name="Picture 8">
          <a:extLst>
            <a:ext uri="{FF2B5EF4-FFF2-40B4-BE49-F238E27FC236}">
              <a16:creationId xmlns:a16="http://schemas.microsoft.com/office/drawing/2014/main" id="{512EDC28-EE24-20F8-E700-B15559683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5950" y="30181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0</xdr:colOff>
      <xdr:row>79</xdr:row>
      <xdr:rowOff>0</xdr:rowOff>
    </xdr:from>
    <xdr:to>
      <xdr:col>37</xdr:col>
      <xdr:colOff>0</xdr:colOff>
      <xdr:row>79</xdr:row>
      <xdr:rowOff>0</xdr:rowOff>
    </xdr:to>
    <xdr:pic>
      <xdr:nvPicPr>
        <xdr:cNvPr id="294939" name="Picture 9">
          <a:extLst>
            <a:ext uri="{FF2B5EF4-FFF2-40B4-BE49-F238E27FC236}">
              <a16:creationId xmlns:a16="http://schemas.microsoft.com/office/drawing/2014/main" id="{3D73B394-7B5E-1C2A-BA1D-0B800FFA8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26150" y="30181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79</xdr:row>
      <xdr:rowOff>0</xdr:rowOff>
    </xdr:from>
    <xdr:to>
      <xdr:col>50</xdr:col>
      <xdr:colOff>0</xdr:colOff>
      <xdr:row>79</xdr:row>
      <xdr:rowOff>0</xdr:rowOff>
    </xdr:to>
    <xdr:sp macro="" textlink="">
      <xdr:nvSpPr>
        <xdr:cNvPr id="294940" name="AutoShape 10">
          <a:extLst>
            <a:ext uri="{FF2B5EF4-FFF2-40B4-BE49-F238E27FC236}">
              <a16:creationId xmlns:a16="http://schemas.microsoft.com/office/drawing/2014/main" id="{B6376CE5-4C0F-DB2C-E2FA-4CF6E452B18E}"/>
            </a:ext>
          </a:extLst>
        </xdr:cNvPr>
        <xdr:cNvSpPr>
          <a:spLocks/>
        </xdr:cNvSpPr>
      </xdr:nvSpPr>
      <xdr:spPr bwMode="auto">
        <a:xfrm>
          <a:off x="26015950" y="301815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79</xdr:row>
      <xdr:rowOff>0</xdr:rowOff>
    </xdr:from>
    <xdr:to>
      <xdr:col>50</xdr:col>
      <xdr:colOff>0</xdr:colOff>
      <xdr:row>79</xdr:row>
      <xdr:rowOff>0</xdr:rowOff>
    </xdr:to>
    <xdr:pic>
      <xdr:nvPicPr>
        <xdr:cNvPr id="294941" name="Picture 11">
          <a:extLst>
            <a:ext uri="{FF2B5EF4-FFF2-40B4-BE49-F238E27FC236}">
              <a16:creationId xmlns:a16="http://schemas.microsoft.com/office/drawing/2014/main" id="{CCD79C0F-5717-D216-E97F-ED5CC64EA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5950" y="30181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0</xdr:colOff>
      <xdr:row>79</xdr:row>
      <xdr:rowOff>0</xdr:rowOff>
    </xdr:from>
    <xdr:to>
      <xdr:col>37</xdr:col>
      <xdr:colOff>0</xdr:colOff>
      <xdr:row>79</xdr:row>
      <xdr:rowOff>0</xdr:rowOff>
    </xdr:to>
    <xdr:pic>
      <xdr:nvPicPr>
        <xdr:cNvPr id="294942" name="Picture 12">
          <a:extLst>
            <a:ext uri="{FF2B5EF4-FFF2-40B4-BE49-F238E27FC236}">
              <a16:creationId xmlns:a16="http://schemas.microsoft.com/office/drawing/2014/main" id="{402DADFF-61A0-05C8-042D-3A3D31BF1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26150" y="30181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79</xdr:row>
      <xdr:rowOff>0</xdr:rowOff>
    </xdr:from>
    <xdr:to>
      <xdr:col>50</xdr:col>
      <xdr:colOff>0</xdr:colOff>
      <xdr:row>79</xdr:row>
      <xdr:rowOff>0</xdr:rowOff>
    </xdr:to>
    <xdr:sp macro="" textlink="">
      <xdr:nvSpPr>
        <xdr:cNvPr id="294943" name="AutoShape 13">
          <a:extLst>
            <a:ext uri="{FF2B5EF4-FFF2-40B4-BE49-F238E27FC236}">
              <a16:creationId xmlns:a16="http://schemas.microsoft.com/office/drawing/2014/main" id="{84595CB6-0D37-D1BF-437C-B3C15F79B07D}"/>
            </a:ext>
          </a:extLst>
        </xdr:cNvPr>
        <xdr:cNvSpPr>
          <a:spLocks/>
        </xdr:cNvSpPr>
      </xdr:nvSpPr>
      <xdr:spPr bwMode="auto">
        <a:xfrm>
          <a:off x="26015950" y="301815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79</xdr:row>
      <xdr:rowOff>0</xdr:rowOff>
    </xdr:from>
    <xdr:to>
      <xdr:col>50</xdr:col>
      <xdr:colOff>0</xdr:colOff>
      <xdr:row>79</xdr:row>
      <xdr:rowOff>0</xdr:rowOff>
    </xdr:to>
    <xdr:pic>
      <xdr:nvPicPr>
        <xdr:cNvPr id="294944" name="Picture 14">
          <a:extLst>
            <a:ext uri="{FF2B5EF4-FFF2-40B4-BE49-F238E27FC236}">
              <a16:creationId xmlns:a16="http://schemas.microsoft.com/office/drawing/2014/main" id="{28E2D0C5-59AD-C405-CBAB-20AD254FD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5950" y="30181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0</xdr:colOff>
      <xdr:row>79</xdr:row>
      <xdr:rowOff>0</xdr:rowOff>
    </xdr:from>
    <xdr:to>
      <xdr:col>37</xdr:col>
      <xdr:colOff>0</xdr:colOff>
      <xdr:row>79</xdr:row>
      <xdr:rowOff>0</xdr:rowOff>
    </xdr:to>
    <xdr:pic>
      <xdr:nvPicPr>
        <xdr:cNvPr id="294945" name="Picture 15">
          <a:extLst>
            <a:ext uri="{FF2B5EF4-FFF2-40B4-BE49-F238E27FC236}">
              <a16:creationId xmlns:a16="http://schemas.microsoft.com/office/drawing/2014/main" id="{31E0CA29-E66F-8E0D-D13D-2B98A18C2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26150" y="301815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0</xdr:colOff>
      <xdr:row>1</xdr:row>
      <xdr:rowOff>0</xdr:rowOff>
    </xdr:from>
    <xdr:to>
      <xdr:col>14</xdr:col>
      <xdr:colOff>0</xdr:colOff>
      <xdr:row>2</xdr:row>
      <xdr:rowOff>196850</xdr:rowOff>
    </xdr:to>
    <xdr:pic>
      <xdr:nvPicPr>
        <xdr:cNvPr id="294949" name="Picture 1" descr="C:\Users\user\OneDrive\Desktop\DU-100-Logo.png">
          <a:extLst>
            <a:ext uri="{FF2B5EF4-FFF2-40B4-BE49-F238E27FC236}">
              <a16:creationId xmlns:a16="http://schemas.microsoft.com/office/drawing/2014/main" id="{77D1C062-EC27-79BE-391B-20766F1BD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4850" y="209550"/>
          <a:ext cx="1200150" cy="73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0</xdr:colOff>
      <xdr:row>1</xdr:row>
      <xdr:rowOff>0</xdr:rowOff>
    </xdr:from>
    <xdr:to>
      <xdr:col>42</xdr:col>
      <xdr:colOff>120650</xdr:colOff>
      <xdr:row>2</xdr:row>
      <xdr:rowOff>355600</xdr:rowOff>
    </xdr:to>
    <xdr:pic>
      <xdr:nvPicPr>
        <xdr:cNvPr id="294950" name="Picture 2" descr="C:\Users\user\OneDrive\Desktop\Mujib100.png">
          <a:extLst>
            <a:ext uri="{FF2B5EF4-FFF2-40B4-BE49-F238E27FC236}">
              <a16:creationId xmlns:a16="http://schemas.microsoft.com/office/drawing/2014/main" id="{165A7178-456A-BFE2-900F-7F210D0E2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0" y="209550"/>
          <a:ext cx="1320800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400050</xdr:colOff>
          <xdr:row>1</xdr:row>
          <xdr:rowOff>19050</xdr:rowOff>
        </xdr:from>
        <xdr:to>
          <xdr:col>24</xdr:col>
          <xdr:colOff>50800</xdr:colOff>
          <xdr:row>2</xdr:row>
          <xdr:rowOff>6350</xdr:rowOff>
        </xdr:to>
        <xdr:sp macro="" textlink="">
          <xdr:nvSpPr>
            <xdr:cNvPr id="294951" name="Object 39" hidden="1">
              <a:extLst>
                <a:ext uri="{63B3BB69-23CF-44E3-9099-C40C66FF867C}">
                  <a14:compatExt spid="_x0000_s294951"/>
                </a:ext>
                <a:ext uri="{FF2B5EF4-FFF2-40B4-BE49-F238E27FC236}">
                  <a16:creationId xmlns:a16="http://schemas.microsoft.com/office/drawing/2014/main" id="{20DDFAB4-AE2A-7790-1FBB-5EDA0233E0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0</xdr:colOff>
      <xdr:row>23</xdr:row>
      <xdr:rowOff>0</xdr:rowOff>
    </xdr:from>
    <xdr:to>
      <xdr:col>50</xdr:col>
      <xdr:colOff>0</xdr:colOff>
      <xdr:row>23</xdr:row>
      <xdr:rowOff>0</xdr:rowOff>
    </xdr:to>
    <xdr:pic>
      <xdr:nvPicPr>
        <xdr:cNvPr id="126846" name="Picture 1">
          <a:extLst>
            <a:ext uri="{FF2B5EF4-FFF2-40B4-BE49-F238E27FC236}">
              <a16:creationId xmlns:a16="http://schemas.microsoft.com/office/drawing/2014/main" id="{6DFE38C9-F88B-EBDF-C69A-4EDF280BE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66650" y="60769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23</xdr:row>
      <xdr:rowOff>0</xdr:rowOff>
    </xdr:from>
    <xdr:to>
      <xdr:col>50</xdr:col>
      <xdr:colOff>0</xdr:colOff>
      <xdr:row>23</xdr:row>
      <xdr:rowOff>0</xdr:rowOff>
    </xdr:to>
    <xdr:sp macro="" textlink="">
      <xdr:nvSpPr>
        <xdr:cNvPr id="126847" name="AutoShape 2">
          <a:extLst>
            <a:ext uri="{FF2B5EF4-FFF2-40B4-BE49-F238E27FC236}">
              <a16:creationId xmlns:a16="http://schemas.microsoft.com/office/drawing/2014/main" id="{8AEB88E0-CF82-3F79-D321-73C7B28153D5}"/>
            </a:ext>
          </a:extLst>
        </xdr:cNvPr>
        <xdr:cNvSpPr>
          <a:spLocks/>
        </xdr:cNvSpPr>
      </xdr:nvSpPr>
      <xdr:spPr bwMode="auto">
        <a:xfrm>
          <a:off x="25266650" y="60769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23</xdr:row>
      <xdr:rowOff>0</xdr:rowOff>
    </xdr:from>
    <xdr:to>
      <xdr:col>50</xdr:col>
      <xdr:colOff>0</xdr:colOff>
      <xdr:row>23</xdr:row>
      <xdr:rowOff>0</xdr:rowOff>
    </xdr:to>
    <xdr:sp macro="" textlink="">
      <xdr:nvSpPr>
        <xdr:cNvPr id="126848" name="AutoShape 3">
          <a:extLst>
            <a:ext uri="{FF2B5EF4-FFF2-40B4-BE49-F238E27FC236}">
              <a16:creationId xmlns:a16="http://schemas.microsoft.com/office/drawing/2014/main" id="{7807A6DE-9BEA-FFF4-8770-86DD19416BF2}"/>
            </a:ext>
          </a:extLst>
        </xdr:cNvPr>
        <xdr:cNvSpPr>
          <a:spLocks/>
        </xdr:cNvSpPr>
      </xdr:nvSpPr>
      <xdr:spPr bwMode="auto">
        <a:xfrm>
          <a:off x="25266650" y="60769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23</xdr:row>
      <xdr:rowOff>0</xdr:rowOff>
    </xdr:from>
    <xdr:to>
      <xdr:col>50</xdr:col>
      <xdr:colOff>0</xdr:colOff>
      <xdr:row>23</xdr:row>
      <xdr:rowOff>0</xdr:rowOff>
    </xdr:to>
    <xdr:sp macro="" textlink="">
      <xdr:nvSpPr>
        <xdr:cNvPr id="126849" name="AutoShape 4">
          <a:extLst>
            <a:ext uri="{FF2B5EF4-FFF2-40B4-BE49-F238E27FC236}">
              <a16:creationId xmlns:a16="http://schemas.microsoft.com/office/drawing/2014/main" id="{517C70CA-9BCC-2DD1-225D-F241695A292E}"/>
            </a:ext>
          </a:extLst>
        </xdr:cNvPr>
        <xdr:cNvSpPr>
          <a:spLocks/>
        </xdr:cNvSpPr>
      </xdr:nvSpPr>
      <xdr:spPr bwMode="auto">
        <a:xfrm>
          <a:off x="25266650" y="60769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23</xdr:row>
      <xdr:rowOff>0</xdr:rowOff>
    </xdr:from>
    <xdr:to>
      <xdr:col>50</xdr:col>
      <xdr:colOff>0</xdr:colOff>
      <xdr:row>23</xdr:row>
      <xdr:rowOff>0</xdr:rowOff>
    </xdr:to>
    <xdr:sp macro="" textlink="">
      <xdr:nvSpPr>
        <xdr:cNvPr id="126850" name="AutoShape 5">
          <a:extLst>
            <a:ext uri="{FF2B5EF4-FFF2-40B4-BE49-F238E27FC236}">
              <a16:creationId xmlns:a16="http://schemas.microsoft.com/office/drawing/2014/main" id="{C3647777-4286-1C38-BE26-F5CD26353C8F}"/>
            </a:ext>
          </a:extLst>
        </xdr:cNvPr>
        <xdr:cNvSpPr>
          <a:spLocks/>
        </xdr:cNvSpPr>
      </xdr:nvSpPr>
      <xdr:spPr bwMode="auto">
        <a:xfrm>
          <a:off x="25266650" y="60769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23</xdr:row>
      <xdr:rowOff>0</xdr:rowOff>
    </xdr:from>
    <xdr:to>
      <xdr:col>50</xdr:col>
      <xdr:colOff>0</xdr:colOff>
      <xdr:row>23</xdr:row>
      <xdr:rowOff>0</xdr:rowOff>
    </xdr:to>
    <xdr:sp macro="" textlink="">
      <xdr:nvSpPr>
        <xdr:cNvPr id="126851" name="AutoShape 6">
          <a:extLst>
            <a:ext uri="{FF2B5EF4-FFF2-40B4-BE49-F238E27FC236}">
              <a16:creationId xmlns:a16="http://schemas.microsoft.com/office/drawing/2014/main" id="{25603227-EFAB-A76C-9EE6-898917BE7B30}"/>
            </a:ext>
          </a:extLst>
        </xdr:cNvPr>
        <xdr:cNvSpPr>
          <a:spLocks/>
        </xdr:cNvSpPr>
      </xdr:nvSpPr>
      <xdr:spPr bwMode="auto">
        <a:xfrm>
          <a:off x="25266650" y="60769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23</xdr:row>
      <xdr:rowOff>0</xdr:rowOff>
    </xdr:from>
    <xdr:to>
      <xdr:col>50</xdr:col>
      <xdr:colOff>0</xdr:colOff>
      <xdr:row>23</xdr:row>
      <xdr:rowOff>0</xdr:rowOff>
    </xdr:to>
    <xdr:sp macro="" textlink="">
      <xdr:nvSpPr>
        <xdr:cNvPr id="126852" name="AutoShape 7">
          <a:extLst>
            <a:ext uri="{FF2B5EF4-FFF2-40B4-BE49-F238E27FC236}">
              <a16:creationId xmlns:a16="http://schemas.microsoft.com/office/drawing/2014/main" id="{F02C15FA-A79C-E0A5-A547-80DAEFD42518}"/>
            </a:ext>
          </a:extLst>
        </xdr:cNvPr>
        <xdr:cNvSpPr>
          <a:spLocks/>
        </xdr:cNvSpPr>
      </xdr:nvSpPr>
      <xdr:spPr bwMode="auto">
        <a:xfrm>
          <a:off x="25266650" y="60769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23</xdr:row>
      <xdr:rowOff>0</xdr:rowOff>
    </xdr:from>
    <xdr:to>
      <xdr:col>50</xdr:col>
      <xdr:colOff>0</xdr:colOff>
      <xdr:row>23</xdr:row>
      <xdr:rowOff>0</xdr:rowOff>
    </xdr:to>
    <xdr:pic>
      <xdr:nvPicPr>
        <xdr:cNvPr id="126853" name="Picture 8">
          <a:extLst>
            <a:ext uri="{FF2B5EF4-FFF2-40B4-BE49-F238E27FC236}">
              <a16:creationId xmlns:a16="http://schemas.microsoft.com/office/drawing/2014/main" id="{EC6FF6A4-E1BB-423D-012E-070625214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66650" y="60769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0</xdr:colOff>
      <xdr:row>23</xdr:row>
      <xdr:rowOff>0</xdr:rowOff>
    </xdr:to>
    <xdr:pic>
      <xdr:nvPicPr>
        <xdr:cNvPr id="126854" name="Picture 9">
          <a:extLst>
            <a:ext uri="{FF2B5EF4-FFF2-40B4-BE49-F238E27FC236}">
              <a16:creationId xmlns:a16="http://schemas.microsoft.com/office/drawing/2014/main" id="{04D35A4A-17DD-B44C-518D-0EC1C8231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53050" y="60769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23</xdr:row>
      <xdr:rowOff>0</xdr:rowOff>
    </xdr:from>
    <xdr:to>
      <xdr:col>50</xdr:col>
      <xdr:colOff>0</xdr:colOff>
      <xdr:row>23</xdr:row>
      <xdr:rowOff>0</xdr:rowOff>
    </xdr:to>
    <xdr:sp macro="" textlink="">
      <xdr:nvSpPr>
        <xdr:cNvPr id="126855" name="AutoShape 10">
          <a:extLst>
            <a:ext uri="{FF2B5EF4-FFF2-40B4-BE49-F238E27FC236}">
              <a16:creationId xmlns:a16="http://schemas.microsoft.com/office/drawing/2014/main" id="{0E76B975-6859-A107-2B18-7CD842F4FFE1}"/>
            </a:ext>
          </a:extLst>
        </xdr:cNvPr>
        <xdr:cNvSpPr>
          <a:spLocks/>
        </xdr:cNvSpPr>
      </xdr:nvSpPr>
      <xdr:spPr bwMode="auto">
        <a:xfrm>
          <a:off x="25266650" y="60769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23</xdr:row>
      <xdr:rowOff>0</xdr:rowOff>
    </xdr:from>
    <xdr:to>
      <xdr:col>50</xdr:col>
      <xdr:colOff>0</xdr:colOff>
      <xdr:row>23</xdr:row>
      <xdr:rowOff>0</xdr:rowOff>
    </xdr:to>
    <xdr:pic>
      <xdr:nvPicPr>
        <xdr:cNvPr id="126856" name="Picture 11">
          <a:extLst>
            <a:ext uri="{FF2B5EF4-FFF2-40B4-BE49-F238E27FC236}">
              <a16:creationId xmlns:a16="http://schemas.microsoft.com/office/drawing/2014/main" id="{1018B581-64DA-F45D-163A-F97D0D9B3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66650" y="60769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0</xdr:colOff>
      <xdr:row>23</xdr:row>
      <xdr:rowOff>0</xdr:rowOff>
    </xdr:to>
    <xdr:pic>
      <xdr:nvPicPr>
        <xdr:cNvPr id="126857" name="Picture 12">
          <a:extLst>
            <a:ext uri="{FF2B5EF4-FFF2-40B4-BE49-F238E27FC236}">
              <a16:creationId xmlns:a16="http://schemas.microsoft.com/office/drawing/2014/main" id="{AAF0E294-954B-47E5-B5A1-A4B7995E7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53050" y="60769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0</xdr:colOff>
      <xdr:row>23</xdr:row>
      <xdr:rowOff>0</xdr:rowOff>
    </xdr:from>
    <xdr:to>
      <xdr:col>50</xdr:col>
      <xdr:colOff>0</xdr:colOff>
      <xdr:row>23</xdr:row>
      <xdr:rowOff>0</xdr:rowOff>
    </xdr:to>
    <xdr:sp macro="" textlink="">
      <xdr:nvSpPr>
        <xdr:cNvPr id="126858" name="AutoShape 13">
          <a:extLst>
            <a:ext uri="{FF2B5EF4-FFF2-40B4-BE49-F238E27FC236}">
              <a16:creationId xmlns:a16="http://schemas.microsoft.com/office/drawing/2014/main" id="{2939F927-F9DB-64FA-83DB-BAD41F3059B6}"/>
            </a:ext>
          </a:extLst>
        </xdr:cNvPr>
        <xdr:cNvSpPr>
          <a:spLocks/>
        </xdr:cNvSpPr>
      </xdr:nvSpPr>
      <xdr:spPr bwMode="auto">
        <a:xfrm>
          <a:off x="25266650" y="6076950"/>
          <a:ext cx="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0</xdr:colOff>
      <xdr:row>23</xdr:row>
      <xdr:rowOff>0</xdr:rowOff>
    </xdr:from>
    <xdr:to>
      <xdr:col>50</xdr:col>
      <xdr:colOff>0</xdr:colOff>
      <xdr:row>23</xdr:row>
      <xdr:rowOff>0</xdr:rowOff>
    </xdr:to>
    <xdr:pic>
      <xdr:nvPicPr>
        <xdr:cNvPr id="126859" name="Picture 14">
          <a:extLst>
            <a:ext uri="{FF2B5EF4-FFF2-40B4-BE49-F238E27FC236}">
              <a16:creationId xmlns:a16="http://schemas.microsoft.com/office/drawing/2014/main" id="{BBA6F021-EEE2-9015-1719-9EC34931C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66650" y="60769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0</xdr:colOff>
      <xdr:row>23</xdr:row>
      <xdr:rowOff>0</xdr:rowOff>
    </xdr:to>
    <xdr:pic>
      <xdr:nvPicPr>
        <xdr:cNvPr id="126860" name="Picture 15">
          <a:extLst>
            <a:ext uri="{FF2B5EF4-FFF2-40B4-BE49-F238E27FC236}">
              <a16:creationId xmlns:a16="http://schemas.microsoft.com/office/drawing/2014/main" id="{6811FB90-B278-F54D-51D0-3E82F65D0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53050" y="60769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126861" name="AutoShape 32">
          <a:extLst>
            <a:ext uri="{FF2B5EF4-FFF2-40B4-BE49-F238E27FC236}">
              <a16:creationId xmlns:a16="http://schemas.microsoft.com/office/drawing/2014/main" id="{19257FE6-AC3A-7211-D7E0-0D4A56750791}"/>
            </a:ext>
          </a:extLst>
        </xdr:cNvPr>
        <xdr:cNvSpPr>
          <a:spLocks/>
        </xdr:cNvSpPr>
      </xdr:nvSpPr>
      <xdr:spPr bwMode="auto">
        <a:xfrm>
          <a:off x="1206500" y="16332200"/>
          <a:ext cx="50800" cy="425450"/>
        </a:xfrm>
        <a:prstGeom prst="leftBrace">
          <a:avLst>
            <a:gd name="adj1" fmla="val 697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457200</xdr:colOff>
      <xdr:row>44</xdr:row>
      <xdr:rowOff>31750</xdr:rowOff>
    </xdr:from>
    <xdr:to>
      <xdr:col>18</xdr:col>
      <xdr:colOff>57150</xdr:colOff>
      <xdr:row>48</xdr:row>
      <xdr:rowOff>0</xdr:rowOff>
    </xdr:to>
    <xdr:sp macro="" textlink="">
      <xdr:nvSpPr>
        <xdr:cNvPr id="126862" name="AutoShape 33">
          <a:extLst>
            <a:ext uri="{FF2B5EF4-FFF2-40B4-BE49-F238E27FC236}">
              <a16:creationId xmlns:a16="http://schemas.microsoft.com/office/drawing/2014/main" id="{38FA6C10-92B5-1693-0296-9F30F6A6DB74}"/>
            </a:ext>
          </a:extLst>
        </xdr:cNvPr>
        <xdr:cNvSpPr>
          <a:spLocks/>
        </xdr:cNvSpPr>
      </xdr:nvSpPr>
      <xdr:spPr bwMode="auto">
        <a:xfrm>
          <a:off x="10452100" y="16344900"/>
          <a:ext cx="57150" cy="781050"/>
        </a:xfrm>
        <a:prstGeom prst="leftBrace">
          <a:avLst>
            <a:gd name="adj1" fmla="val 11388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70</xdr:row>
      <xdr:rowOff>19050</xdr:rowOff>
    </xdr:from>
    <xdr:to>
      <xdr:col>1</xdr:col>
      <xdr:colOff>50800</xdr:colOff>
      <xdr:row>72</xdr:row>
      <xdr:rowOff>38100</xdr:rowOff>
    </xdr:to>
    <xdr:sp macro="" textlink="">
      <xdr:nvSpPr>
        <xdr:cNvPr id="126863" name="AutoShape 32">
          <a:extLst>
            <a:ext uri="{FF2B5EF4-FFF2-40B4-BE49-F238E27FC236}">
              <a16:creationId xmlns:a16="http://schemas.microsoft.com/office/drawing/2014/main" id="{8E608CBB-56E1-891A-483D-21CE7707AD61}"/>
            </a:ext>
          </a:extLst>
        </xdr:cNvPr>
        <xdr:cNvSpPr>
          <a:spLocks/>
        </xdr:cNvSpPr>
      </xdr:nvSpPr>
      <xdr:spPr bwMode="auto">
        <a:xfrm>
          <a:off x="1206500" y="27584400"/>
          <a:ext cx="50800" cy="425450"/>
        </a:xfrm>
        <a:prstGeom prst="leftBrace">
          <a:avLst>
            <a:gd name="adj1" fmla="val 697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0</xdr:colOff>
      <xdr:row>70</xdr:row>
      <xdr:rowOff>31750</xdr:rowOff>
    </xdr:from>
    <xdr:to>
      <xdr:col>18</xdr:col>
      <xdr:colOff>57150</xdr:colOff>
      <xdr:row>74</xdr:row>
      <xdr:rowOff>0</xdr:rowOff>
    </xdr:to>
    <xdr:sp macro="" textlink="">
      <xdr:nvSpPr>
        <xdr:cNvPr id="126864" name="AutoShape 33">
          <a:extLst>
            <a:ext uri="{FF2B5EF4-FFF2-40B4-BE49-F238E27FC236}">
              <a16:creationId xmlns:a16="http://schemas.microsoft.com/office/drawing/2014/main" id="{91DC695D-4112-B1C4-F880-61B5FEF869FA}"/>
            </a:ext>
          </a:extLst>
        </xdr:cNvPr>
        <xdr:cNvSpPr>
          <a:spLocks/>
        </xdr:cNvSpPr>
      </xdr:nvSpPr>
      <xdr:spPr bwMode="auto">
        <a:xfrm>
          <a:off x="10452100" y="27597100"/>
          <a:ext cx="57150" cy="781050"/>
        </a:xfrm>
        <a:prstGeom prst="leftBrace">
          <a:avLst>
            <a:gd name="adj1" fmla="val 11388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400050</xdr:colOff>
          <xdr:row>1</xdr:row>
          <xdr:rowOff>19050</xdr:rowOff>
        </xdr:from>
        <xdr:to>
          <xdr:col>24</xdr:col>
          <xdr:colOff>50800</xdr:colOff>
          <xdr:row>2</xdr:row>
          <xdr:rowOff>6350</xdr:rowOff>
        </xdr:to>
        <xdr:sp macro="" textlink="">
          <xdr:nvSpPr>
            <xdr:cNvPr id="125970" name="Object 18" hidden="1">
              <a:extLst>
                <a:ext uri="{63B3BB69-23CF-44E3-9099-C40C66FF867C}">
                  <a14:compatExt spid="_x0000_s125970"/>
                </a:ext>
                <a:ext uri="{FF2B5EF4-FFF2-40B4-BE49-F238E27FC236}">
                  <a16:creationId xmlns:a16="http://schemas.microsoft.com/office/drawing/2014/main" id="{A5EC605A-BD8C-A433-D760-549A1436D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56363" name="Picture 1">
          <a:extLst>
            <a:ext uri="{FF2B5EF4-FFF2-40B4-BE49-F238E27FC236}">
              <a16:creationId xmlns:a16="http://schemas.microsoft.com/office/drawing/2014/main" id="{C636F17D-F070-5EF2-E60A-1C96684B2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3850" y="0"/>
          <a:ext cx="577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0</xdr:colOff>
      <xdr:row>0</xdr:row>
      <xdr:rowOff>0</xdr:rowOff>
    </xdr:from>
    <xdr:to>
      <xdr:col>16</xdr:col>
      <xdr:colOff>406400</xdr:colOff>
      <xdr:row>0</xdr:row>
      <xdr:rowOff>0</xdr:rowOff>
    </xdr:to>
    <xdr:pic>
      <xdr:nvPicPr>
        <xdr:cNvPr id="256364" name="Picture 2">
          <a:extLst>
            <a:ext uri="{FF2B5EF4-FFF2-40B4-BE49-F238E27FC236}">
              <a16:creationId xmlns:a16="http://schemas.microsoft.com/office/drawing/2014/main" id="{C40CF6A4-2884-8BC4-74EA-2838B8B55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7500" y="0"/>
          <a:ext cx="825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406400</xdr:colOff>
      <xdr:row>0</xdr:row>
      <xdr:rowOff>0</xdr:rowOff>
    </xdr:to>
    <xdr:pic>
      <xdr:nvPicPr>
        <xdr:cNvPr id="256365" name="Picture 3">
          <a:extLst>
            <a:ext uri="{FF2B5EF4-FFF2-40B4-BE49-F238E27FC236}">
              <a16:creationId xmlns:a16="http://schemas.microsoft.com/office/drawing/2014/main" id="{D58C136C-68C0-1ED9-AE19-2045294BA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55800" y="0"/>
          <a:ext cx="825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35</xdr:col>
      <xdr:colOff>0</xdr:colOff>
      <xdr:row>0</xdr:row>
      <xdr:rowOff>0</xdr:rowOff>
    </xdr:from>
    <xdr:to>
      <xdr:col>35</xdr:col>
      <xdr:colOff>0</xdr:colOff>
      <xdr:row>0</xdr:row>
      <xdr:rowOff>0</xdr:rowOff>
    </xdr:to>
    <xdr:pic>
      <xdr:nvPicPr>
        <xdr:cNvPr id="256366" name="Picture 4">
          <a:extLst>
            <a:ext uri="{FF2B5EF4-FFF2-40B4-BE49-F238E27FC236}">
              <a16:creationId xmlns:a16="http://schemas.microsoft.com/office/drawing/2014/main" id="{1C36ED1B-1C4A-F7B3-21E6-A1B16A4FE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895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56367" name="Picture 5">
          <a:extLst>
            <a:ext uri="{FF2B5EF4-FFF2-40B4-BE49-F238E27FC236}">
              <a16:creationId xmlns:a16="http://schemas.microsoft.com/office/drawing/2014/main" id="{09975102-F5B4-06BB-C23C-A794307D1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3850" y="0"/>
          <a:ext cx="577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101600</xdr:colOff>
      <xdr:row>0</xdr:row>
      <xdr:rowOff>0</xdr:rowOff>
    </xdr:from>
    <xdr:to>
      <xdr:col>14</xdr:col>
      <xdr:colOff>508000</xdr:colOff>
      <xdr:row>0</xdr:row>
      <xdr:rowOff>0</xdr:rowOff>
    </xdr:to>
    <xdr:pic>
      <xdr:nvPicPr>
        <xdr:cNvPr id="256368" name="Picture 6">
          <a:extLst>
            <a:ext uri="{FF2B5EF4-FFF2-40B4-BE49-F238E27FC236}">
              <a16:creationId xmlns:a16="http://schemas.microsoft.com/office/drawing/2014/main" id="{018BC16A-6BA1-D361-4402-834427232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09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438150</xdr:colOff>
      <xdr:row>0</xdr:row>
      <xdr:rowOff>0</xdr:rowOff>
    </xdr:from>
    <xdr:to>
      <xdr:col>15</xdr:col>
      <xdr:colOff>88900</xdr:colOff>
      <xdr:row>0</xdr:row>
      <xdr:rowOff>0</xdr:rowOff>
    </xdr:to>
    <xdr:pic>
      <xdr:nvPicPr>
        <xdr:cNvPr id="256369" name="Picture 7">
          <a:extLst>
            <a:ext uri="{FF2B5EF4-FFF2-40B4-BE49-F238E27FC236}">
              <a16:creationId xmlns:a16="http://schemas.microsoft.com/office/drawing/2014/main" id="{B5561C72-7F1C-011A-044C-63FDCD120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8400" y="0"/>
          <a:ext cx="508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406400</xdr:colOff>
      <xdr:row>0</xdr:row>
      <xdr:rowOff>0</xdr:rowOff>
    </xdr:to>
    <xdr:pic>
      <xdr:nvPicPr>
        <xdr:cNvPr id="256370" name="Picture 8">
          <a:extLst>
            <a:ext uri="{FF2B5EF4-FFF2-40B4-BE49-F238E27FC236}">
              <a16:creationId xmlns:a16="http://schemas.microsoft.com/office/drawing/2014/main" id="{BAE5456E-26F0-CE08-1515-46D1C8130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0" y="0"/>
          <a:ext cx="825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247650</xdr:colOff>
      <xdr:row>0</xdr:row>
      <xdr:rowOff>0</xdr:rowOff>
    </xdr:from>
    <xdr:to>
      <xdr:col>17</xdr:col>
      <xdr:colOff>419100</xdr:colOff>
      <xdr:row>0</xdr:row>
      <xdr:rowOff>0</xdr:rowOff>
    </xdr:to>
    <xdr:sp macro="" textlink="">
      <xdr:nvSpPr>
        <xdr:cNvPr id="256371" name="AutoShape 9">
          <a:extLst>
            <a:ext uri="{FF2B5EF4-FFF2-40B4-BE49-F238E27FC236}">
              <a16:creationId xmlns:a16="http://schemas.microsoft.com/office/drawing/2014/main" id="{6E5B8A87-7778-AFDC-8981-3F4F4DCF0941}"/>
            </a:ext>
          </a:extLst>
        </xdr:cNvPr>
        <xdr:cNvSpPr>
          <a:spLocks/>
        </xdr:cNvSpPr>
      </xdr:nvSpPr>
      <xdr:spPr bwMode="auto">
        <a:xfrm>
          <a:off x="1029335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850900</xdr:colOff>
      <xdr:row>0</xdr:row>
      <xdr:rowOff>0</xdr:rowOff>
    </xdr:from>
    <xdr:to>
      <xdr:col>4</xdr:col>
      <xdr:colOff>69850</xdr:colOff>
      <xdr:row>0</xdr:row>
      <xdr:rowOff>0</xdr:rowOff>
    </xdr:to>
    <xdr:sp macro="" textlink="">
      <xdr:nvSpPr>
        <xdr:cNvPr id="256372" name="AutoShape 10">
          <a:extLst>
            <a:ext uri="{FF2B5EF4-FFF2-40B4-BE49-F238E27FC236}">
              <a16:creationId xmlns:a16="http://schemas.microsoft.com/office/drawing/2014/main" id="{484894B1-919A-CD73-8951-4A1DBC160799}"/>
            </a:ext>
          </a:extLst>
        </xdr:cNvPr>
        <xdr:cNvSpPr>
          <a:spLocks/>
        </xdr:cNvSpPr>
      </xdr:nvSpPr>
      <xdr:spPr bwMode="auto">
        <a:xfrm>
          <a:off x="318135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247650</xdr:colOff>
      <xdr:row>0</xdr:row>
      <xdr:rowOff>0</xdr:rowOff>
    </xdr:from>
    <xdr:to>
      <xdr:col>17</xdr:col>
      <xdr:colOff>419100</xdr:colOff>
      <xdr:row>0</xdr:row>
      <xdr:rowOff>0</xdr:rowOff>
    </xdr:to>
    <xdr:sp macro="" textlink="">
      <xdr:nvSpPr>
        <xdr:cNvPr id="256373" name="AutoShape 11">
          <a:extLst>
            <a:ext uri="{FF2B5EF4-FFF2-40B4-BE49-F238E27FC236}">
              <a16:creationId xmlns:a16="http://schemas.microsoft.com/office/drawing/2014/main" id="{3936F3A1-DE66-0AA1-D618-AC29394160AD}"/>
            </a:ext>
          </a:extLst>
        </xdr:cNvPr>
        <xdr:cNvSpPr>
          <a:spLocks/>
        </xdr:cNvSpPr>
      </xdr:nvSpPr>
      <xdr:spPr bwMode="auto">
        <a:xfrm>
          <a:off x="1029335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647700</xdr:colOff>
      <xdr:row>0</xdr:row>
      <xdr:rowOff>0</xdr:rowOff>
    </xdr:from>
    <xdr:to>
      <xdr:col>4</xdr:col>
      <xdr:colOff>38100</xdr:colOff>
      <xdr:row>0</xdr:row>
      <xdr:rowOff>0</xdr:rowOff>
    </xdr:to>
    <xdr:sp macro="" textlink="">
      <xdr:nvSpPr>
        <xdr:cNvPr id="256374" name="AutoShape 12">
          <a:extLst>
            <a:ext uri="{FF2B5EF4-FFF2-40B4-BE49-F238E27FC236}">
              <a16:creationId xmlns:a16="http://schemas.microsoft.com/office/drawing/2014/main" id="{703F3B5D-C846-2925-6D94-59C2547BD1F2}"/>
            </a:ext>
          </a:extLst>
        </xdr:cNvPr>
        <xdr:cNvSpPr>
          <a:spLocks/>
        </xdr:cNvSpPr>
      </xdr:nvSpPr>
      <xdr:spPr bwMode="auto">
        <a:xfrm>
          <a:off x="3181350" y="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0</xdr:colOff>
      <xdr:row>0</xdr:row>
      <xdr:rowOff>0</xdr:rowOff>
    </xdr:from>
    <xdr:to>
      <xdr:col>2</xdr:col>
      <xdr:colOff>508000</xdr:colOff>
      <xdr:row>0</xdr:row>
      <xdr:rowOff>0</xdr:rowOff>
    </xdr:to>
    <xdr:pic>
      <xdr:nvPicPr>
        <xdr:cNvPr id="256375" name="Picture 13">
          <a:extLst>
            <a:ext uri="{FF2B5EF4-FFF2-40B4-BE49-F238E27FC236}">
              <a16:creationId xmlns:a16="http://schemas.microsoft.com/office/drawing/2014/main" id="{63C5329C-5A1C-9DDC-A4C5-A613CFE4F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0"/>
          <a:ext cx="508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48</xdr:row>
      <xdr:rowOff>0</xdr:rowOff>
    </xdr:from>
    <xdr:to>
      <xdr:col>27</xdr:col>
      <xdr:colOff>0</xdr:colOff>
      <xdr:row>74</xdr:row>
      <xdr:rowOff>0</xdr:rowOff>
    </xdr:to>
    <xdr:pic>
      <xdr:nvPicPr>
        <xdr:cNvPr id="256376" name="Picture 14">
          <a:extLst>
            <a:ext uri="{FF2B5EF4-FFF2-40B4-BE49-F238E27FC236}">
              <a16:creationId xmlns:a16="http://schemas.microsoft.com/office/drawing/2014/main" id="{0709F36E-087B-4917-68B5-8CCCD61EE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6700" y="21456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35</xdr:col>
      <xdr:colOff>0</xdr:colOff>
      <xdr:row>48</xdr:row>
      <xdr:rowOff>0</xdr:rowOff>
    </xdr:from>
    <xdr:to>
      <xdr:col>35</xdr:col>
      <xdr:colOff>0</xdr:colOff>
      <xdr:row>74</xdr:row>
      <xdr:rowOff>0</xdr:rowOff>
    </xdr:to>
    <xdr:pic>
      <xdr:nvPicPr>
        <xdr:cNvPr id="256377" name="Picture 15">
          <a:extLst>
            <a:ext uri="{FF2B5EF4-FFF2-40B4-BE49-F238E27FC236}">
              <a16:creationId xmlns:a16="http://schemas.microsoft.com/office/drawing/2014/main" id="{2B51322C-0DAA-CD3B-A825-3FBB67914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89500" y="21456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35</xdr:col>
      <xdr:colOff>0</xdr:colOff>
      <xdr:row>48</xdr:row>
      <xdr:rowOff>0</xdr:rowOff>
    </xdr:from>
    <xdr:to>
      <xdr:col>35</xdr:col>
      <xdr:colOff>0</xdr:colOff>
      <xdr:row>74</xdr:row>
      <xdr:rowOff>0</xdr:rowOff>
    </xdr:to>
    <xdr:pic>
      <xdr:nvPicPr>
        <xdr:cNvPr id="256378" name="Picture 16">
          <a:extLst>
            <a:ext uri="{FF2B5EF4-FFF2-40B4-BE49-F238E27FC236}">
              <a16:creationId xmlns:a16="http://schemas.microsoft.com/office/drawing/2014/main" id="{501835E2-8C30-79D9-B92E-26067B8C3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89500" y="21456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48</xdr:row>
      <xdr:rowOff>0</xdr:rowOff>
    </xdr:from>
    <xdr:to>
      <xdr:col>27</xdr:col>
      <xdr:colOff>0</xdr:colOff>
      <xdr:row>74</xdr:row>
      <xdr:rowOff>0</xdr:rowOff>
    </xdr:to>
    <xdr:pic>
      <xdr:nvPicPr>
        <xdr:cNvPr id="256379" name="Picture 20">
          <a:extLst>
            <a:ext uri="{FF2B5EF4-FFF2-40B4-BE49-F238E27FC236}">
              <a16:creationId xmlns:a16="http://schemas.microsoft.com/office/drawing/2014/main" id="{261B2DD0-5C75-5E53-197A-78864C8FB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6700" y="21456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48</xdr:row>
      <xdr:rowOff>0</xdr:rowOff>
    </xdr:from>
    <xdr:to>
      <xdr:col>27</xdr:col>
      <xdr:colOff>0</xdr:colOff>
      <xdr:row>74</xdr:row>
      <xdr:rowOff>0</xdr:rowOff>
    </xdr:to>
    <xdr:pic>
      <xdr:nvPicPr>
        <xdr:cNvPr id="256380" name="Picture 21">
          <a:extLst>
            <a:ext uri="{FF2B5EF4-FFF2-40B4-BE49-F238E27FC236}">
              <a16:creationId xmlns:a16="http://schemas.microsoft.com/office/drawing/2014/main" id="{DE796C78-C007-2888-4795-99C199A43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6700" y="21456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15</xdr:row>
      <xdr:rowOff>0</xdr:rowOff>
    </xdr:from>
    <xdr:to>
      <xdr:col>52</xdr:col>
      <xdr:colOff>0</xdr:colOff>
      <xdr:row>15</xdr:row>
      <xdr:rowOff>0</xdr:rowOff>
    </xdr:to>
    <xdr:pic>
      <xdr:nvPicPr>
        <xdr:cNvPr id="256381" name="Picture 26">
          <a:extLst>
            <a:ext uri="{FF2B5EF4-FFF2-40B4-BE49-F238E27FC236}">
              <a16:creationId xmlns:a16="http://schemas.microsoft.com/office/drawing/2014/main" id="{7794A57E-9080-6E37-D4B2-CABBD6052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0150" y="33972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48</xdr:row>
      <xdr:rowOff>0</xdr:rowOff>
    </xdr:from>
    <xdr:to>
      <xdr:col>27</xdr:col>
      <xdr:colOff>0</xdr:colOff>
      <xdr:row>74</xdr:row>
      <xdr:rowOff>0</xdr:rowOff>
    </xdr:to>
    <xdr:pic>
      <xdr:nvPicPr>
        <xdr:cNvPr id="256382" name="Picture 32">
          <a:extLst>
            <a:ext uri="{FF2B5EF4-FFF2-40B4-BE49-F238E27FC236}">
              <a16:creationId xmlns:a16="http://schemas.microsoft.com/office/drawing/2014/main" id="{587C84C1-B753-AC0B-46F3-1C6BA0B58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6700" y="21456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48</xdr:row>
      <xdr:rowOff>0</xdr:rowOff>
    </xdr:from>
    <xdr:to>
      <xdr:col>27</xdr:col>
      <xdr:colOff>0</xdr:colOff>
      <xdr:row>74</xdr:row>
      <xdr:rowOff>0</xdr:rowOff>
    </xdr:to>
    <xdr:pic>
      <xdr:nvPicPr>
        <xdr:cNvPr id="256383" name="Picture 33">
          <a:extLst>
            <a:ext uri="{FF2B5EF4-FFF2-40B4-BE49-F238E27FC236}">
              <a16:creationId xmlns:a16="http://schemas.microsoft.com/office/drawing/2014/main" id="{CAA85B62-138C-E771-6439-0B1B73FA0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6700" y="21456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48</xdr:row>
      <xdr:rowOff>0</xdr:rowOff>
    </xdr:from>
    <xdr:to>
      <xdr:col>27</xdr:col>
      <xdr:colOff>0</xdr:colOff>
      <xdr:row>74</xdr:row>
      <xdr:rowOff>0</xdr:rowOff>
    </xdr:to>
    <xdr:pic>
      <xdr:nvPicPr>
        <xdr:cNvPr id="256384" name="Picture 34">
          <a:extLst>
            <a:ext uri="{FF2B5EF4-FFF2-40B4-BE49-F238E27FC236}">
              <a16:creationId xmlns:a16="http://schemas.microsoft.com/office/drawing/2014/main" id="{7811A016-9D43-E1B8-F36F-1709533D3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6700" y="21456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48</xdr:col>
      <xdr:colOff>0</xdr:colOff>
      <xdr:row>0</xdr:row>
      <xdr:rowOff>0</xdr:rowOff>
    </xdr:from>
    <xdr:to>
      <xdr:col>49</xdr:col>
      <xdr:colOff>406400</xdr:colOff>
      <xdr:row>0</xdr:row>
      <xdr:rowOff>0</xdr:rowOff>
    </xdr:to>
    <xdr:pic>
      <xdr:nvPicPr>
        <xdr:cNvPr id="256385" name="Picture 38">
          <a:extLst>
            <a:ext uri="{FF2B5EF4-FFF2-40B4-BE49-F238E27FC236}">
              <a16:creationId xmlns:a16="http://schemas.microsoft.com/office/drawing/2014/main" id="{E2161F86-1436-E4C5-C185-FD538D07E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15600" y="0"/>
          <a:ext cx="825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45</xdr:col>
      <xdr:colOff>247650</xdr:colOff>
      <xdr:row>0</xdr:row>
      <xdr:rowOff>0</xdr:rowOff>
    </xdr:from>
    <xdr:to>
      <xdr:col>45</xdr:col>
      <xdr:colOff>419100</xdr:colOff>
      <xdr:row>0</xdr:row>
      <xdr:rowOff>0</xdr:rowOff>
    </xdr:to>
    <xdr:sp macro="" textlink="">
      <xdr:nvSpPr>
        <xdr:cNvPr id="256386" name="AutoShape 39">
          <a:extLst>
            <a:ext uri="{FF2B5EF4-FFF2-40B4-BE49-F238E27FC236}">
              <a16:creationId xmlns:a16="http://schemas.microsoft.com/office/drawing/2014/main" id="{BCA4A660-D60A-74EA-2B06-A8F56718887C}"/>
            </a:ext>
          </a:extLst>
        </xdr:cNvPr>
        <xdr:cNvSpPr>
          <a:spLocks/>
        </xdr:cNvSpPr>
      </xdr:nvSpPr>
      <xdr:spPr bwMode="auto">
        <a:xfrm>
          <a:off x="2220595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45</xdr:col>
      <xdr:colOff>247650</xdr:colOff>
      <xdr:row>0</xdr:row>
      <xdr:rowOff>0</xdr:rowOff>
    </xdr:from>
    <xdr:to>
      <xdr:col>45</xdr:col>
      <xdr:colOff>419100</xdr:colOff>
      <xdr:row>0</xdr:row>
      <xdr:rowOff>0</xdr:rowOff>
    </xdr:to>
    <xdr:sp macro="" textlink="">
      <xdr:nvSpPr>
        <xdr:cNvPr id="256387" name="AutoShape 40">
          <a:extLst>
            <a:ext uri="{FF2B5EF4-FFF2-40B4-BE49-F238E27FC236}">
              <a16:creationId xmlns:a16="http://schemas.microsoft.com/office/drawing/2014/main" id="{3DB8562B-A44D-2F53-3FD3-7A7E0A5C3BE3}"/>
            </a:ext>
          </a:extLst>
        </xdr:cNvPr>
        <xdr:cNvSpPr>
          <a:spLocks/>
        </xdr:cNvSpPr>
      </xdr:nvSpPr>
      <xdr:spPr bwMode="auto">
        <a:xfrm>
          <a:off x="2220595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39</xdr:col>
      <xdr:colOff>406400</xdr:colOff>
      <xdr:row>0</xdr:row>
      <xdr:rowOff>0</xdr:rowOff>
    </xdr:to>
    <xdr:pic>
      <xdr:nvPicPr>
        <xdr:cNvPr id="256388" name="Picture 44">
          <a:extLst>
            <a:ext uri="{FF2B5EF4-FFF2-40B4-BE49-F238E27FC236}">
              <a16:creationId xmlns:a16="http://schemas.microsoft.com/office/drawing/2014/main" id="{B71C5ACC-32BB-DCD4-771E-19FE29811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6800" y="0"/>
          <a:ext cx="825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35</xdr:col>
      <xdr:colOff>247650</xdr:colOff>
      <xdr:row>0</xdr:row>
      <xdr:rowOff>0</xdr:rowOff>
    </xdr:from>
    <xdr:to>
      <xdr:col>35</xdr:col>
      <xdr:colOff>419100</xdr:colOff>
      <xdr:row>0</xdr:row>
      <xdr:rowOff>0</xdr:rowOff>
    </xdr:to>
    <xdr:sp macro="" textlink="">
      <xdr:nvSpPr>
        <xdr:cNvPr id="256389" name="AutoShape 45">
          <a:extLst>
            <a:ext uri="{FF2B5EF4-FFF2-40B4-BE49-F238E27FC236}">
              <a16:creationId xmlns:a16="http://schemas.microsoft.com/office/drawing/2014/main" id="{6BC0FCE5-66FE-A03A-B9D6-52FEE6562113}"/>
            </a:ext>
          </a:extLst>
        </xdr:cNvPr>
        <xdr:cNvSpPr>
          <a:spLocks/>
        </xdr:cNvSpPr>
      </xdr:nvSpPr>
      <xdr:spPr bwMode="auto">
        <a:xfrm>
          <a:off x="1783715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35</xdr:col>
      <xdr:colOff>247650</xdr:colOff>
      <xdr:row>0</xdr:row>
      <xdr:rowOff>0</xdr:rowOff>
    </xdr:from>
    <xdr:to>
      <xdr:col>35</xdr:col>
      <xdr:colOff>419100</xdr:colOff>
      <xdr:row>0</xdr:row>
      <xdr:rowOff>0</xdr:rowOff>
    </xdr:to>
    <xdr:sp macro="" textlink="">
      <xdr:nvSpPr>
        <xdr:cNvPr id="256390" name="AutoShape 46">
          <a:extLst>
            <a:ext uri="{FF2B5EF4-FFF2-40B4-BE49-F238E27FC236}">
              <a16:creationId xmlns:a16="http://schemas.microsoft.com/office/drawing/2014/main" id="{63E395DA-13BC-6C08-69B7-998BE9FD36D5}"/>
            </a:ext>
          </a:extLst>
        </xdr:cNvPr>
        <xdr:cNvSpPr>
          <a:spLocks/>
        </xdr:cNvSpPr>
      </xdr:nvSpPr>
      <xdr:spPr bwMode="auto">
        <a:xfrm>
          <a:off x="1783715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256391" name="AutoShape 58">
          <a:extLst>
            <a:ext uri="{FF2B5EF4-FFF2-40B4-BE49-F238E27FC236}">
              <a16:creationId xmlns:a16="http://schemas.microsoft.com/office/drawing/2014/main" id="{55F6EB20-BE5B-89A8-D60A-25F63DFD576C}"/>
            </a:ext>
          </a:extLst>
        </xdr:cNvPr>
        <xdr:cNvSpPr>
          <a:spLocks/>
        </xdr:cNvSpPr>
      </xdr:nvSpPr>
      <xdr:spPr bwMode="auto">
        <a:xfrm>
          <a:off x="1117600" y="1633220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15</xdr:col>
      <xdr:colOff>577850</xdr:colOff>
      <xdr:row>43</xdr:row>
      <xdr:rowOff>31750</xdr:rowOff>
    </xdr:from>
    <xdr:to>
      <xdr:col>16</xdr:col>
      <xdr:colOff>57150</xdr:colOff>
      <xdr:row>47</xdr:row>
      <xdr:rowOff>12700</xdr:rowOff>
    </xdr:to>
    <xdr:sp macro="" textlink="">
      <xdr:nvSpPr>
        <xdr:cNvPr id="256392" name="AutoShape 59">
          <a:extLst>
            <a:ext uri="{FF2B5EF4-FFF2-40B4-BE49-F238E27FC236}">
              <a16:creationId xmlns:a16="http://schemas.microsoft.com/office/drawing/2014/main" id="{62F2EAA7-ED96-D9BA-DF5D-1BFDB85A0525}"/>
            </a:ext>
          </a:extLst>
        </xdr:cNvPr>
        <xdr:cNvSpPr>
          <a:spLocks/>
        </xdr:cNvSpPr>
      </xdr:nvSpPr>
      <xdr:spPr bwMode="auto">
        <a:xfrm>
          <a:off x="9626600" y="16090900"/>
          <a:ext cx="57150" cy="996950"/>
        </a:xfrm>
        <a:prstGeom prst="leftBrace">
          <a:avLst>
            <a:gd name="adj1" fmla="val 14537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43</xdr:col>
      <xdr:colOff>0</xdr:colOff>
      <xdr:row>0</xdr:row>
      <xdr:rowOff>0</xdr:rowOff>
    </xdr:from>
    <xdr:to>
      <xdr:col>44</xdr:col>
      <xdr:colOff>406400</xdr:colOff>
      <xdr:row>0</xdr:row>
      <xdr:rowOff>0</xdr:rowOff>
    </xdr:to>
    <xdr:pic>
      <xdr:nvPicPr>
        <xdr:cNvPr id="256393" name="Picture 38">
          <a:extLst>
            <a:ext uri="{FF2B5EF4-FFF2-40B4-BE49-F238E27FC236}">
              <a16:creationId xmlns:a16="http://schemas.microsoft.com/office/drawing/2014/main" id="{98C4DE4C-7E7F-0807-E211-E09A315CB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42300" y="0"/>
          <a:ext cx="825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40</xdr:col>
      <xdr:colOff>247650</xdr:colOff>
      <xdr:row>0</xdr:row>
      <xdr:rowOff>0</xdr:rowOff>
    </xdr:from>
    <xdr:to>
      <xdr:col>40</xdr:col>
      <xdr:colOff>419100</xdr:colOff>
      <xdr:row>0</xdr:row>
      <xdr:rowOff>0</xdr:rowOff>
    </xdr:to>
    <xdr:sp macro="" textlink="">
      <xdr:nvSpPr>
        <xdr:cNvPr id="256394" name="AutoShape 39">
          <a:extLst>
            <a:ext uri="{FF2B5EF4-FFF2-40B4-BE49-F238E27FC236}">
              <a16:creationId xmlns:a16="http://schemas.microsoft.com/office/drawing/2014/main" id="{3D3F975F-35D4-62A1-2F34-ADA4E3D67675}"/>
            </a:ext>
          </a:extLst>
        </xdr:cNvPr>
        <xdr:cNvSpPr>
          <a:spLocks/>
        </xdr:cNvSpPr>
      </xdr:nvSpPr>
      <xdr:spPr bwMode="auto">
        <a:xfrm>
          <a:off x="1993265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40</xdr:col>
      <xdr:colOff>247650</xdr:colOff>
      <xdr:row>0</xdr:row>
      <xdr:rowOff>0</xdr:rowOff>
    </xdr:from>
    <xdr:to>
      <xdr:col>40</xdr:col>
      <xdr:colOff>419100</xdr:colOff>
      <xdr:row>0</xdr:row>
      <xdr:rowOff>0</xdr:rowOff>
    </xdr:to>
    <xdr:sp macro="" textlink="">
      <xdr:nvSpPr>
        <xdr:cNvPr id="256395" name="AutoShape 40">
          <a:extLst>
            <a:ext uri="{FF2B5EF4-FFF2-40B4-BE49-F238E27FC236}">
              <a16:creationId xmlns:a16="http://schemas.microsoft.com/office/drawing/2014/main" id="{4CA0F40A-60BA-BEF8-FD67-7C9F21152FD2}"/>
            </a:ext>
          </a:extLst>
        </xdr:cNvPr>
        <xdr:cNvSpPr>
          <a:spLocks/>
        </xdr:cNvSpPr>
      </xdr:nvSpPr>
      <xdr:spPr bwMode="auto">
        <a:xfrm>
          <a:off x="1993265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158750</xdr:colOff>
          <xdr:row>1</xdr:row>
          <xdr:rowOff>190500</xdr:rowOff>
        </xdr:from>
        <xdr:to>
          <xdr:col>13</xdr:col>
          <xdr:colOff>387350</xdr:colOff>
          <xdr:row>2</xdr:row>
          <xdr:rowOff>393700</xdr:rowOff>
        </xdr:to>
        <xdr:sp macro="" textlink="">
          <xdr:nvSpPr>
            <xdr:cNvPr id="19513" name="Object 57" hidden="1">
              <a:extLst>
                <a:ext uri="{63B3BB69-23CF-44E3-9099-C40C66FF867C}">
                  <a14:compatExt spid="_x0000_s19513"/>
                </a:ext>
                <a:ext uri="{FF2B5EF4-FFF2-40B4-BE49-F238E27FC236}">
                  <a16:creationId xmlns:a16="http://schemas.microsoft.com/office/drawing/2014/main" id="{284EEE4D-9F9B-12F2-331F-221CCB3588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57387" name="Picture 1">
          <a:extLst>
            <a:ext uri="{FF2B5EF4-FFF2-40B4-BE49-F238E27FC236}">
              <a16:creationId xmlns:a16="http://schemas.microsoft.com/office/drawing/2014/main" id="{107069BF-FE59-008C-D9F2-4ED68ADB9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3850" y="0"/>
          <a:ext cx="577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0</xdr:colOff>
      <xdr:row>0</xdr:row>
      <xdr:rowOff>0</xdr:rowOff>
    </xdr:from>
    <xdr:to>
      <xdr:col>16</xdr:col>
      <xdr:colOff>406400</xdr:colOff>
      <xdr:row>0</xdr:row>
      <xdr:rowOff>0</xdr:rowOff>
    </xdr:to>
    <xdr:pic>
      <xdr:nvPicPr>
        <xdr:cNvPr id="257388" name="Picture 2">
          <a:extLst>
            <a:ext uri="{FF2B5EF4-FFF2-40B4-BE49-F238E27FC236}">
              <a16:creationId xmlns:a16="http://schemas.microsoft.com/office/drawing/2014/main" id="{2C8DA29F-49DA-9CA9-A6D7-E82832070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7500" y="0"/>
          <a:ext cx="825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406400</xdr:colOff>
      <xdr:row>0</xdr:row>
      <xdr:rowOff>0</xdr:rowOff>
    </xdr:to>
    <xdr:pic>
      <xdr:nvPicPr>
        <xdr:cNvPr id="257389" name="Picture 3">
          <a:extLst>
            <a:ext uri="{FF2B5EF4-FFF2-40B4-BE49-F238E27FC236}">
              <a16:creationId xmlns:a16="http://schemas.microsoft.com/office/drawing/2014/main" id="{B12C4448-56AB-F31C-30F0-F45AB5142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55800" y="0"/>
          <a:ext cx="825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35</xdr:col>
      <xdr:colOff>0</xdr:colOff>
      <xdr:row>0</xdr:row>
      <xdr:rowOff>0</xdr:rowOff>
    </xdr:from>
    <xdr:to>
      <xdr:col>35</xdr:col>
      <xdr:colOff>0</xdr:colOff>
      <xdr:row>0</xdr:row>
      <xdr:rowOff>0</xdr:rowOff>
    </xdr:to>
    <xdr:pic>
      <xdr:nvPicPr>
        <xdr:cNvPr id="257390" name="Picture 4">
          <a:extLst>
            <a:ext uri="{FF2B5EF4-FFF2-40B4-BE49-F238E27FC236}">
              <a16:creationId xmlns:a16="http://schemas.microsoft.com/office/drawing/2014/main" id="{73078599-D978-16B5-87CB-C4153EFD2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8950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pic>
      <xdr:nvPicPr>
        <xdr:cNvPr id="257391" name="Picture 5">
          <a:extLst>
            <a:ext uri="{FF2B5EF4-FFF2-40B4-BE49-F238E27FC236}">
              <a16:creationId xmlns:a16="http://schemas.microsoft.com/office/drawing/2014/main" id="{40FC6C0E-8659-A609-C163-0068E5D05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3850" y="0"/>
          <a:ext cx="577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101600</xdr:colOff>
      <xdr:row>0</xdr:row>
      <xdr:rowOff>0</xdr:rowOff>
    </xdr:from>
    <xdr:to>
      <xdr:col>14</xdr:col>
      <xdr:colOff>508000</xdr:colOff>
      <xdr:row>0</xdr:row>
      <xdr:rowOff>0</xdr:rowOff>
    </xdr:to>
    <xdr:pic>
      <xdr:nvPicPr>
        <xdr:cNvPr id="257392" name="Picture 6">
          <a:extLst>
            <a:ext uri="{FF2B5EF4-FFF2-40B4-BE49-F238E27FC236}">
              <a16:creationId xmlns:a16="http://schemas.microsoft.com/office/drawing/2014/main" id="{C5FA5765-2C70-50A7-047A-E33A2F947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0900" y="0"/>
          <a:ext cx="736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438150</xdr:colOff>
      <xdr:row>0</xdr:row>
      <xdr:rowOff>0</xdr:rowOff>
    </xdr:from>
    <xdr:to>
      <xdr:col>15</xdr:col>
      <xdr:colOff>88900</xdr:colOff>
      <xdr:row>0</xdr:row>
      <xdr:rowOff>0</xdr:rowOff>
    </xdr:to>
    <xdr:pic>
      <xdr:nvPicPr>
        <xdr:cNvPr id="257393" name="Picture 7">
          <a:extLst>
            <a:ext uri="{FF2B5EF4-FFF2-40B4-BE49-F238E27FC236}">
              <a16:creationId xmlns:a16="http://schemas.microsoft.com/office/drawing/2014/main" id="{EA8FF5CF-8C6C-D9EA-EE86-6D0BA52B7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8400" y="0"/>
          <a:ext cx="508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406400</xdr:colOff>
      <xdr:row>0</xdr:row>
      <xdr:rowOff>0</xdr:rowOff>
    </xdr:to>
    <xdr:pic>
      <xdr:nvPicPr>
        <xdr:cNvPr id="257394" name="Picture 8">
          <a:extLst>
            <a:ext uri="{FF2B5EF4-FFF2-40B4-BE49-F238E27FC236}">
              <a16:creationId xmlns:a16="http://schemas.microsoft.com/office/drawing/2014/main" id="{EBEBE684-9BDF-948E-82D1-CCF167D82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0" y="0"/>
          <a:ext cx="825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247650</xdr:colOff>
      <xdr:row>0</xdr:row>
      <xdr:rowOff>0</xdr:rowOff>
    </xdr:from>
    <xdr:to>
      <xdr:col>17</xdr:col>
      <xdr:colOff>419100</xdr:colOff>
      <xdr:row>0</xdr:row>
      <xdr:rowOff>0</xdr:rowOff>
    </xdr:to>
    <xdr:sp macro="" textlink="">
      <xdr:nvSpPr>
        <xdr:cNvPr id="257395" name="AutoShape 9">
          <a:extLst>
            <a:ext uri="{FF2B5EF4-FFF2-40B4-BE49-F238E27FC236}">
              <a16:creationId xmlns:a16="http://schemas.microsoft.com/office/drawing/2014/main" id="{A858D7D3-18E2-0CFB-DC36-28FBB9BF6E94}"/>
            </a:ext>
          </a:extLst>
        </xdr:cNvPr>
        <xdr:cNvSpPr>
          <a:spLocks/>
        </xdr:cNvSpPr>
      </xdr:nvSpPr>
      <xdr:spPr bwMode="auto">
        <a:xfrm>
          <a:off x="1029335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850900</xdr:colOff>
      <xdr:row>0</xdr:row>
      <xdr:rowOff>0</xdr:rowOff>
    </xdr:from>
    <xdr:to>
      <xdr:col>4</xdr:col>
      <xdr:colOff>69850</xdr:colOff>
      <xdr:row>0</xdr:row>
      <xdr:rowOff>0</xdr:rowOff>
    </xdr:to>
    <xdr:sp macro="" textlink="">
      <xdr:nvSpPr>
        <xdr:cNvPr id="257396" name="AutoShape 10">
          <a:extLst>
            <a:ext uri="{FF2B5EF4-FFF2-40B4-BE49-F238E27FC236}">
              <a16:creationId xmlns:a16="http://schemas.microsoft.com/office/drawing/2014/main" id="{61F2D7D9-F54F-F7EC-734A-B5E6654D5095}"/>
            </a:ext>
          </a:extLst>
        </xdr:cNvPr>
        <xdr:cNvSpPr>
          <a:spLocks/>
        </xdr:cNvSpPr>
      </xdr:nvSpPr>
      <xdr:spPr bwMode="auto">
        <a:xfrm>
          <a:off x="318135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247650</xdr:colOff>
      <xdr:row>0</xdr:row>
      <xdr:rowOff>0</xdr:rowOff>
    </xdr:from>
    <xdr:to>
      <xdr:col>17</xdr:col>
      <xdr:colOff>419100</xdr:colOff>
      <xdr:row>0</xdr:row>
      <xdr:rowOff>0</xdr:rowOff>
    </xdr:to>
    <xdr:sp macro="" textlink="">
      <xdr:nvSpPr>
        <xdr:cNvPr id="257397" name="AutoShape 11">
          <a:extLst>
            <a:ext uri="{FF2B5EF4-FFF2-40B4-BE49-F238E27FC236}">
              <a16:creationId xmlns:a16="http://schemas.microsoft.com/office/drawing/2014/main" id="{116039CC-8685-02DE-0DA6-6054D8B1D3A6}"/>
            </a:ext>
          </a:extLst>
        </xdr:cNvPr>
        <xdr:cNvSpPr>
          <a:spLocks/>
        </xdr:cNvSpPr>
      </xdr:nvSpPr>
      <xdr:spPr bwMode="auto">
        <a:xfrm>
          <a:off x="1029335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647700</xdr:colOff>
      <xdr:row>0</xdr:row>
      <xdr:rowOff>0</xdr:rowOff>
    </xdr:from>
    <xdr:to>
      <xdr:col>4</xdr:col>
      <xdr:colOff>38100</xdr:colOff>
      <xdr:row>0</xdr:row>
      <xdr:rowOff>0</xdr:rowOff>
    </xdr:to>
    <xdr:sp macro="" textlink="">
      <xdr:nvSpPr>
        <xdr:cNvPr id="257398" name="AutoShape 12">
          <a:extLst>
            <a:ext uri="{FF2B5EF4-FFF2-40B4-BE49-F238E27FC236}">
              <a16:creationId xmlns:a16="http://schemas.microsoft.com/office/drawing/2014/main" id="{8E060925-9D08-4643-816B-42FFEA468BD2}"/>
            </a:ext>
          </a:extLst>
        </xdr:cNvPr>
        <xdr:cNvSpPr>
          <a:spLocks/>
        </xdr:cNvSpPr>
      </xdr:nvSpPr>
      <xdr:spPr bwMode="auto">
        <a:xfrm>
          <a:off x="3181350" y="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0</xdr:colOff>
      <xdr:row>0</xdr:row>
      <xdr:rowOff>0</xdr:rowOff>
    </xdr:from>
    <xdr:to>
      <xdr:col>2</xdr:col>
      <xdr:colOff>508000</xdr:colOff>
      <xdr:row>0</xdr:row>
      <xdr:rowOff>0</xdr:rowOff>
    </xdr:to>
    <xdr:pic>
      <xdr:nvPicPr>
        <xdr:cNvPr id="257399" name="Picture 13">
          <a:extLst>
            <a:ext uri="{FF2B5EF4-FFF2-40B4-BE49-F238E27FC236}">
              <a16:creationId xmlns:a16="http://schemas.microsoft.com/office/drawing/2014/main" id="{E538F274-EC9D-2E90-A4BD-5B204ECE1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0"/>
          <a:ext cx="508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48</xdr:row>
      <xdr:rowOff>0</xdr:rowOff>
    </xdr:from>
    <xdr:to>
      <xdr:col>27</xdr:col>
      <xdr:colOff>0</xdr:colOff>
      <xdr:row>74</xdr:row>
      <xdr:rowOff>0</xdr:rowOff>
    </xdr:to>
    <xdr:pic>
      <xdr:nvPicPr>
        <xdr:cNvPr id="257400" name="Picture 14">
          <a:extLst>
            <a:ext uri="{FF2B5EF4-FFF2-40B4-BE49-F238E27FC236}">
              <a16:creationId xmlns:a16="http://schemas.microsoft.com/office/drawing/2014/main" id="{3EA63753-B108-F438-919F-E602FF7E2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6700" y="21456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35</xdr:col>
      <xdr:colOff>0</xdr:colOff>
      <xdr:row>48</xdr:row>
      <xdr:rowOff>0</xdr:rowOff>
    </xdr:from>
    <xdr:to>
      <xdr:col>35</xdr:col>
      <xdr:colOff>0</xdr:colOff>
      <xdr:row>74</xdr:row>
      <xdr:rowOff>0</xdr:rowOff>
    </xdr:to>
    <xdr:pic>
      <xdr:nvPicPr>
        <xdr:cNvPr id="257401" name="Picture 15">
          <a:extLst>
            <a:ext uri="{FF2B5EF4-FFF2-40B4-BE49-F238E27FC236}">
              <a16:creationId xmlns:a16="http://schemas.microsoft.com/office/drawing/2014/main" id="{90A856C5-5ACF-B491-CA3A-5DA2290B0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89500" y="21456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35</xdr:col>
      <xdr:colOff>0</xdr:colOff>
      <xdr:row>48</xdr:row>
      <xdr:rowOff>0</xdr:rowOff>
    </xdr:from>
    <xdr:to>
      <xdr:col>35</xdr:col>
      <xdr:colOff>0</xdr:colOff>
      <xdr:row>74</xdr:row>
      <xdr:rowOff>0</xdr:rowOff>
    </xdr:to>
    <xdr:pic>
      <xdr:nvPicPr>
        <xdr:cNvPr id="257402" name="Picture 16">
          <a:extLst>
            <a:ext uri="{FF2B5EF4-FFF2-40B4-BE49-F238E27FC236}">
              <a16:creationId xmlns:a16="http://schemas.microsoft.com/office/drawing/2014/main" id="{D855B254-B46D-03C5-00B2-3E503AF25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89500" y="21456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48</xdr:row>
      <xdr:rowOff>0</xdr:rowOff>
    </xdr:from>
    <xdr:to>
      <xdr:col>27</xdr:col>
      <xdr:colOff>0</xdr:colOff>
      <xdr:row>74</xdr:row>
      <xdr:rowOff>0</xdr:rowOff>
    </xdr:to>
    <xdr:pic>
      <xdr:nvPicPr>
        <xdr:cNvPr id="257403" name="Picture 20">
          <a:extLst>
            <a:ext uri="{FF2B5EF4-FFF2-40B4-BE49-F238E27FC236}">
              <a16:creationId xmlns:a16="http://schemas.microsoft.com/office/drawing/2014/main" id="{049BD061-E615-E50A-7F9E-FC62F0D96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6700" y="21456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48</xdr:row>
      <xdr:rowOff>0</xdr:rowOff>
    </xdr:from>
    <xdr:to>
      <xdr:col>27</xdr:col>
      <xdr:colOff>0</xdr:colOff>
      <xdr:row>74</xdr:row>
      <xdr:rowOff>0</xdr:rowOff>
    </xdr:to>
    <xdr:pic>
      <xdr:nvPicPr>
        <xdr:cNvPr id="257404" name="Picture 21">
          <a:extLst>
            <a:ext uri="{FF2B5EF4-FFF2-40B4-BE49-F238E27FC236}">
              <a16:creationId xmlns:a16="http://schemas.microsoft.com/office/drawing/2014/main" id="{47877F45-2F55-438A-ADD9-9AB6BE0CE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6700" y="21456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15</xdr:row>
      <xdr:rowOff>0</xdr:rowOff>
    </xdr:from>
    <xdr:to>
      <xdr:col>52</xdr:col>
      <xdr:colOff>0</xdr:colOff>
      <xdr:row>15</xdr:row>
      <xdr:rowOff>0</xdr:rowOff>
    </xdr:to>
    <xdr:pic>
      <xdr:nvPicPr>
        <xdr:cNvPr id="257405" name="Picture 26">
          <a:extLst>
            <a:ext uri="{FF2B5EF4-FFF2-40B4-BE49-F238E27FC236}">
              <a16:creationId xmlns:a16="http://schemas.microsoft.com/office/drawing/2014/main" id="{7699A0B4-AB1F-0E43-C36F-82F2BE827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0150" y="33972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48</xdr:row>
      <xdr:rowOff>0</xdr:rowOff>
    </xdr:from>
    <xdr:to>
      <xdr:col>27</xdr:col>
      <xdr:colOff>0</xdr:colOff>
      <xdr:row>74</xdr:row>
      <xdr:rowOff>0</xdr:rowOff>
    </xdr:to>
    <xdr:pic>
      <xdr:nvPicPr>
        <xdr:cNvPr id="257406" name="Picture 32">
          <a:extLst>
            <a:ext uri="{FF2B5EF4-FFF2-40B4-BE49-F238E27FC236}">
              <a16:creationId xmlns:a16="http://schemas.microsoft.com/office/drawing/2014/main" id="{68AE1EE4-E69A-8166-8924-28BEDC724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6700" y="21456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48</xdr:row>
      <xdr:rowOff>0</xdr:rowOff>
    </xdr:from>
    <xdr:to>
      <xdr:col>27</xdr:col>
      <xdr:colOff>0</xdr:colOff>
      <xdr:row>74</xdr:row>
      <xdr:rowOff>0</xdr:rowOff>
    </xdr:to>
    <xdr:pic>
      <xdr:nvPicPr>
        <xdr:cNvPr id="257407" name="Picture 33">
          <a:extLst>
            <a:ext uri="{FF2B5EF4-FFF2-40B4-BE49-F238E27FC236}">
              <a16:creationId xmlns:a16="http://schemas.microsoft.com/office/drawing/2014/main" id="{8234C6C3-E7D4-360E-B26F-D8B5BFF3B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6700" y="21456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48</xdr:row>
      <xdr:rowOff>0</xdr:rowOff>
    </xdr:from>
    <xdr:to>
      <xdr:col>27</xdr:col>
      <xdr:colOff>0</xdr:colOff>
      <xdr:row>74</xdr:row>
      <xdr:rowOff>0</xdr:rowOff>
    </xdr:to>
    <xdr:pic>
      <xdr:nvPicPr>
        <xdr:cNvPr id="257408" name="Picture 34">
          <a:extLst>
            <a:ext uri="{FF2B5EF4-FFF2-40B4-BE49-F238E27FC236}">
              <a16:creationId xmlns:a16="http://schemas.microsoft.com/office/drawing/2014/main" id="{D44AAC52-7E76-1076-69FD-B5D030516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6700" y="2145665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48</xdr:col>
      <xdr:colOff>0</xdr:colOff>
      <xdr:row>0</xdr:row>
      <xdr:rowOff>0</xdr:rowOff>
    </xdr:from>
    <xdr:to>
      <xdr:col>49</xdr:col>
      <xdr:colOff>406400</xdr:colOff>
      <xdr:row>0</xdr:row>
      <xdr:rowOff>0</xdr:rowOff>
    </xdr:to>
    <xdr:pic>
      <xdr:nvPicPr>
        <xdr:cNvPr id="257409" name="Picture 38">
          <a:extLst>
            <a:ext uri="{FF2B5EF4-FFF2-40B4-BE49-F238E27FC236}">
              <a16:creationId xmlns:a16="http://schemas.microsoft.com/office/drawing/2014/main" id="{3390CF2B-ACEB-A931-27FB-967D2D593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15600" y="0"/>
          <a:ext cx="825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45</xdr:col>
      <xdr:colOff>247650</xdr:colOff>
      <xdr:row>0</xdr:row>
      <xdr:rowOff>0</xdr:rowOff>
    </xdr:from>
    <xdr:to>
      <xdr:col>45</xdr:col>
      <xdr:colOff>419100</xdr:colOff>
      <xdr:row>0</xdr:row>
      <xdr:rowOff>0</xdr:rowOff>
    </xdr:to>
    <xdr:sp macro="" textlink="">
      <xdr:nvSpPr>
        <xdr:cNvPr id="257410" name="AutoShape 39">
          <a:extLst>
            <a:ext uri="{FF2B5EF4-FFF2-40B4-BE49-F238E27FC236}">
              <a16:creationId xmlns:a16="http://schemas.microsoft.com/office/drawing/2014/main" id="{37CE4748-E45F-A919-5DAA-A5743253D0AD}"/>
            </a:ext>
          </a:extLst>
        </xdr:cNvPr>
        <xdr:cNvSpPr>
          <a:spLocks/>
        </xdr:cNvSpPr>
      </xdr:nvSpPr>
      <xdr:spPr bwMode="auto">
        <a:xfrm>
          <a:off x="2220595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45</xdr:col>
      <xdr:colOff>247650</xdr:colOff>
      <xdr:row>0</xdr:row>
      <xdr:rowOff>0</xdr:rowOff>
    </xdr:from>
    <xdr:to>
      <xdr:col>45</xdr:col>
      <xdr:colOff>419100</xdr:colOff>
      <xdr:row>0</xdr:row>
      <xdr:rowOff>0</xdr:rowOff>
    </xdr:to>
    <xdr:sp macro="" textlink="">
      <xdr:nvSpPr>
        <xdr:cNvPr id="257411" name="AutoShape 40">
          <a:extLst>
            <a:ext uri="{FF2B5EF4-FFF2-40B4-BE49-F238E27FC236}">
              <a16:creationId xmlns:a16="http://schemas.microsoft.com/office/drawing/2014/main" id="{C4A4DBED-C04E-9733-8591-217F8EC4A662}"/>
            </a:ext>
          </a:extLst>
        </xdr:cNvPr>
        <xdr:cNvSpPr>
          <a:spLocks/>
        </xdr:cNvSpPr>
      </xdr:nvSpPr>
      <xdr:spPr bwMode="auto">
        <a:xfrm>
          <a:off x="2220595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39</xdr:col>
      <xdr:colOff>406400</xdr:colOff>
      <xdr:row>0</xdr:row>
      <xdr:rowOff>0</xdr:rowOff>
    </xdr:to>
    <xdr:pic>
      <xdr:nvPicPr>
        <xdr:cNvPr id="257412" name="Picture 44">
          <a:extLst>
            <a:ext uri="{FF2B5EF4-FFF2-40B4-BE49-F238E27FC236}">
              <a16:creationId xmlns:a16="http://schemas.microsoft.com/office/drawing/2014/main" id="{9242C52D-11AB-CFB8-04CF-6122EA172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6800" y="0"/>
          <a:ext cx="825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35</xdr:col>
      <xdr:colOff>247650</xdr:colOff>
      <xdr:row>0</xdr:row>
      <xdr:rowOff>0</xdr:rowOff>
    </xdr:from>
    <xdr:to>
      <xdr:col>35</xdr:col>
      <xdr:colOff>419100</xdr:colOff>
      <xdr:row>0</xdr:row>
      <xdr:rowOff>0</xdr:rowOff>
    </xdr:to>
    <xdr:sp macro="" textlink="">
      <xdr:nvSpPr>
        <xdr:cNvPr id="257413" name="AutoShape 45">
          <a:extLst>
            <a:ext uri="{FF2B5EF4-FFF2-40B4-BE49-F238E27FC236}">
              <a16:creationId xmlns:a16="http://schemas.microsoft.com/office/drawing/2014/main" id="{01680808-1B6A-A4FB-9515-8890F92CB751}"/>
            </a:ext>
          </a:extLst>
        </xdr:cNvPr>
        <xdr:cNvSpPr>
          <a:spLocks/>
        </xdr:cNvSpPr>
      </xdr:nvSpPr>
      <xdr:spPr bwMode="auto">
        <a:xfrm>
          <a:off x="1783715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35</xdr:col>
      <xdr:colOff>247650</xdr:colOff>
      <xdr:row>0</xdr:row>
      <xdr:rowOff>0</xdr:rowOff>
    </xdr:from>
    <xdr:to>
      <xdr:col>35</xdr:col>
      <xdr:colOff>419100</xdr:colOff>
      <xdr:row>0</xdr:row>
      <xdr:rowOff>0</xdr:rowOff>
    </xdr:to>
    <xdr:sp macro="" textlink="">
      <xdr:nvSpPr>
        <xdr:cNvPr id="257414" name="AutoShape 46">
          <a:extLst>
            <a:ext uri="{FF2B5EF4-FFF2-40B4-BE49-F238E27FC236}">
              <a16:creationId xmlns:a16="http://schemas.microsoft.com/office/drawing/2014/main" id="{40E52518-983A-739E-E72C-DB291F235B9D}"/>
            </a:ext>
          </a:extLst>
        </xdr:cNvPr>
        <xdr:cNvSpPr>
          <a:spLocks/>
        </xdr:cNvSpPr>
      </xdr:nvSpPr>
      <xdr:spPr bwMode="auto">
        <a:xfrm>
          <a:off x="1783715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257415" name="AutoShape 58">
          <a:extLst>
            <a:ext uri="{FF2B5EF4-FFF2-40B4-BE49-F238E27FC236}">
              <a16:creationId xmlns:a16="http://schemas.microsoft.com/office/drawing/2014/main" id="{93C141C3-D0FA-09E3-D4C1-0E815FFE11AA}"/>
            </a:ext>
          </a:extLst>
        </xdr:cNvPr>
        <xdr:cNvSpPr>
          <a:spLocks/>
        </xdr:cNvSpPr>
      </xdr:nvSpPr>
      <xdr:spPr bwMode="auto">
        <a:xfrm>
          <a:off x="1117600" y="1633220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15</xdr:col>
      <xdr:colOff>577850</xdr:colOff>
      <xdr:row>43</xdr:row>
      <xdr:rowOff>31750</xdr:rowOff>
    </xdr:from>
    <xdr:to>
      <xdr:col>16</xdr:col>
      <xdr:colOff>57150</xdr:colOff>
      <xdr:row>47</xdr:row>
      <xdr:rowOff>12700</xdr:rowOff>
    </xdr:to>
    <xdr:sp macro="" textlink="">
      <xdr:nvSpPr>
        <xdr:cNvPr id="257416" name="AutoShape 59">
          <a:extLst>
            <a:ext uri="{FF2B5EF4-FFF2-40B4-BE49-F238E27FC236}">
              <a16:creationId xmlns:a16="http://schemas.microsoft.com/office/drawing/2014/main" id="{676F96B7-7654-3379-0EA9-8A8FC89E2CF6}"/>
            </a:ext>
          </a:extLst>
        </xdr:cNvPr>
        <xdr:cNvSpPr>
          <a:spLocks/>
        </xdr:cNvSpPr>
      </xdr:nvSpPr>
      <xdr:spPr bwMode="auto">
        <a:xfrm>
          <a:off x="9626600" y="16090900"/>
          <a:ext cx="57150" cy="996950"/>
        </a:xfrm>
        <a:prstGeom prst="leftBrace">
          <a:avLst>
            <a:gd name="adj1" fmla="val 14537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43</xdr:col>
      <xdr:colOff>0</xdr:colOff>
      <xdr:row>0</xdr:row>
      <xdr:rowOff>0</xdr:rowOff>
    </xdr:from>
    <xdr:to>
      <xdr:col>44</xdr:col>
      <xdr:colOff>406400</xdr:colOff>
      <xdr:row>0</xdr:row>
      <xdr:rowOff>0</xdr:rowOff>
    </xdr:to>
    <xdr:pic>
      <xdr:nvPicPr>
        <xdr:cNvPr id="257417" name="Picture 38">
          <a:extLst>
            <a:ext uri="{FF2B5EF4-FFF2-40B4-BE49-F238E27FC236}">
              <a16:creationId xmlns:a16="http://schemas.microsoft.com/office/drawing/2014/main" id="{2518C031-285E-391C-0E96-C1D974947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42300" y="0"/>
          <a:ext cx="825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40</xdr:col>
      <xdr:colOff>247650</xdr:colOff>
      <xdr:row>0</xdr:row>
      <xdr:rowOff>0</xdr:rowOff>
    </xdr:from>
    <xdr:to>
      <xdr:col>40</xdr:col>
      <xdr:colOff>419100</xdr:colOff>
      <xdr:row>0</xdr:row>
      <xdr:rowOff>0</xdr:rowOff>
    </xdr:to>
    <xdr:sp macro="" textlink="">
      <xdr:nvSpPr>
        <xdr:cNvPr id="257418" name="AutoShape 39">
          <a:extLst>
            <a:ext uri="{FF2B5EF4-FFF2-40B4-BE49-F238E27FC236}">
              <a16:creationId xmlns:a16="http://schemas.microsoft.com/office/drawing/2014/main" id="{81C6044B-82FA-B026-A614-36EE1D575626}"/>
            </a:ext>
          </a:extLst>
        </xdr:cNvPr>
        <xdr:cNvSpPr>
          <a:spLocks/>
        </xdr:cNvSpPr>
      </xdr:nvSpPr>
      <xdr:spPr bwMode="auto">
        <a:xfrm>
          <a:off x="1993265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40</xdr:col>
      <xdr:colOff>247650</xdr:colOff>
      <xdr:row>0</xdr:row>
      <xdr:rowOff>0</xdr:rowOff>
    </xdr:from>
    <xdr:to>
      <xdr:col>40</xdr:col>
      <xdr:colOff>419100</xdr:colOff>
      <xdr:row>0</xdr:row>
      <xdr:rowOff>0</xdr:rowOff>
    </xdr:to>
    <xdr:sp macro="" textlink="">
      <xdr:nvSpPr>
        <xdr:cNvPr id="257419" name="AutoShape 40">
          <a:extLst>
            <a:ext uri="{FF2B5EF4-FFF2-40B4-BE49-F238E27FC236}">
              <a16:creationId xmlns:a16="http://schemas.microsoft.com/office/drawing/2014/main" id="{60CDBCC7-22AB-7905-E9BA-41E2C1347464}"/>
            </a:ext>
          </a:extLst>
        </xdr:cNvPr>
        <xdr:cNvSpPr>
          <a:spLocks/>
        </xdr:cNvSpPr>
      </xdr:nvSpPr>
      <xdr:spPr bwMode="auto">
        <a:xfrm>
          <a:off x="19932650" y="0"/>
          <a:ext cx="1714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158750</xdr:colOff>
          <xdr:row>1</xdr:row>
          <xdr:rowOff>190500</xdr:rowOff>
        </xdr:from>
        <xdr:to>
          <xdr:col>13</xdr:col>
          <xdr:colOff>387350</xdr:colOff>
          <xdr:row>2</xdr:row>
          <xdr:rowOff>393700</xdr:rowOff>
        </xdr:to>
        <xdr:sp macro="" textlink="">
          <xdr:nvSpPr>
            <xdr:cNvPr id="152610" name="Object 34" hidden="1">
              <a:extLst>
                <a:ext uri="{63B3BB69-23CF-44E3-9099-C40C66FF867C}">
                  <a14:compatExt spid="_x0000_s152610"/>
                </a:ext>
                <a:ext uri="{FF2B5EF4-FFF2-40B4-BE49-F238E27FC236}">
                  <a16:creationId xmlns:a16="http://schemas.microsoft.com/office/drawing/2014/main" id="{683C938A-D726-FBFB-FD02-FBABC1A8E1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1212850</xdr:colOff>
      <xdr:row>73</xdr:row>
      <xdr:rowOff>69850</xdr:rowOff>
    </xdr:from>
    <xdr:to>
      <xdr:col>1</xdr:col>
      <xdr:colOff>31750</xdr:colOff>
      <xdr:row>75</xdr:row>
      <xdr:rowOff>50800</xdr:rowOff>
    </xdr:to>
    <xdr:sp macro="" textlink="">
      <xdr:nvSpPr>
        <xdr:cNvPr id="37547" name="AutoShape 6">
          <a:extLst>
            <a:ext uri="{FF2B5EF4-FFF2-40B4-BE49-F238E27FC236}">
              <a16:creationId xmlns:a16="http://schemas.microsoft.com/office/drawing/2014/main" id="{D1F7512A-EA69-62E0-AD9C-12B545399D80}"/>
            </a:ext>
          </a:extLst>
        </xdr:cNvPr>
        <xdr:cNvSpPr>
          <a:spLocks/>
        </xdr:cNvSpPr>
      </xdr:nvSpPr>
      <xdr:spPr bwMode="auto">
        <a:xfrm>
          <a:off x="1212850" y="28117800"/>
          <a:ext cx="63500" cy="488950"/>
        </a:xfrm>
        <a:prstGeom prst="leftBrace">
          <a:avLst>
            <a:gd name="adj1" fmla="val 64167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38</xdr:col>
      <xdr:colOff>0</xdr:colOff>
      <xdr:row>1</xdr:row>
      <xdr:rowOff>95250</xdr:rowOff>
    </xdr:from>
    <xdr:to>
      <xdr:col>38</xdr:col>
      <xdr:colOff>0</xdr:colOff>
      <xdr:row>3</xdr:row>
      <xdr:rowOff>57150</xdr:rowOff>
    </xdr:to>
    <xdr:pic>
      <xdr:nvPicPr>
        <xdr:cNvPr id="37548" name="Picture 7">
          <a:extLst>
            <a:ext uri="{FF2B5EF4-FFF2-40B4-BE49-F238E27FC236}">
              <a16:creationId xmlns:a16="http://schemas.microsoft.com/office/drawing/2014/main" id="{2F734AF7-789C-F3CD-9B44-6B80AC2E2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9300" y="260350"/>
          <a:ext cx="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1225550</xdr:colOff>
      <xdr:row>47</xdr:row>
      <xdr:rowOff>69850</xdr:rowOff>
    </xdr:from>
    <xdr:to>
      <xdr:col>1</xdr:col>
      <xdr:colOff>31750</xdr:colOff>
      <xdr:row>49</xdr:row>
      <xdr:rowOff>50800</xdr:rowOff>
    </xdr:to>
    <xdr:sp macro="" textlink="">
      <xdr:nvSpPr>
        <xdr:cNvPr id="37549" name="AutoShape 12">
          <a:extLst>
            <a:ext uri="{FF2B5EF4-FFF2-40B4-BE49-F238E27FC236}">
              <a16:creationId xmlns:a16="http://schemas.microsoft.com/office/drawing/2014/main" id="{63AA7C6E-C9FF-DB6B-50F6-BC8EC8851583}"/>
            </a:ext>
          </a:extLst>
        </xdr:cNvPr>
        <xdr:cNvSpPr>
          <a:spLocks/>
        </xdr:cNvSpPr>
      </xdr:nvSpPr>
      <xdr:spPr bwMode="auto">
        <a:xfrm>
          <a:off x="1225550" y="16560800"/>
          <a:ext cx="50800" cy="488950"/>
        </a:xfrm>
        <a:prstGeom prst="leftBrace">
          <a:avLst>
            <a:gd name="adj1" fmla="val 8020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27</xdr:col>
      <xdr:colOff>215900</xdr:colOff>
      <xdr:row>47</xdr:row>
      <xdr:rowOff>50800</xdr:rowOff>
    </xdr:from>
    <xdr:to>
      <xdr:col>28</xdr:col>
      <xdr:colOff>120650</xdr:colOff>
      <xdr:row>51</xdr:row>
      <xdr:rowOff>0</xdr:rowOff>
    </xdr:to>
    <xdr:sp macro="" textlink="">
      <xdr:nvSpPr>
        <xdr:cNvPr id="37550" name="AutoShape 19">
          <a:extLst>
            <a:ext uri="{FF2B5EF4-FFF2-40B4-BE49-F238E27FC236}">
              <a16:creationId xmlns:a16="http://schemas.microsoft.com/office/drawing/2014/main" id="{CBD1E51F-368D-3534-D92F-D077D2A5297D}"/>
            </a:ext>
          </a:extLst>
        </xdr:cNvPr>
        <xdr:cNvSpPr>
          <a:spLocks/>
        </xdr:cNvSpPr>
      </xdr:nvSpPr>
      <xdr:spPr bwMode="auto">
        <a:xfrm>
          <a:off x="12922250" y="16541750"/>
          <a:ext cx="203200" cy="965200"/>
        </a:xfrm>
        <a:prstGeom prst="leftBrace">
          <a:avLst>
            <a:gd name="adj1" fmla="val 3958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27</xdr:col>
      <xdr:colOff>241300</xdr:colOff>
      <xdr:row>73</xdr:row>
      <xdr:rowOff>50800</xdr:rowOff>
    </xdr:from>
    <xdr:to>
      <xdr:col>28</xdr:col>
      <xdr:colOff>120650</xdr:colOff>
      <xdr:row>77</xdr:row>
      <xdr:rowOff>0</xdr:rowOff>
    </xdr:to>
    <xdr:sp macro="" textlink="">
      <xdr:nvSpPr>
        <xdr:cNvPr id="37551" name="AutoShape 20">
          <a:extLst>
            <a:ext uri="{FF2B5EF4-FFF2-40B4-BE49-F238E27FC236}">
              <a16:creationId xmlns:a16="http://schemas.microsoft.com/office/drawing/2014/main" id="{C8706B79-A1ED-F7F8-7ACC-94E16E7081B9}"/>
            </a:ext>
          </a:extLst>
        </xdr:cNvPr>
        <xdr:cNvSpPr>
          <a:spLocks/>
        </xdr:cNvSpPr>
      </xdr:nvSpPr>
      <xdr:spPr bwMode="auto">
        <a:xfrm>
          <a:off x="12947650" y="28098750"/>
          <a:ext cx="177800" cy="965200"/>
        </a:xfrm>
        <a:prstGeom prst="leftBrace">
          <a:avLst>
            <a:gd name="adj1" fmla="val 4523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1193800</xdr:colOff>
      <xdr:row>99</xdr:row>
      <xdr:rowOff>69850</xdr:rowOff>
    </xdr:from>
    <xdr:to>
      <xdr:col>1</xdr:col>
      <xdr:colOff>31750</xdr:colOff>
      <xdr:row>101</xdr:row>
      <xdr:rowOff>50800</xdr:rowOff>
    </xdr:to>
    <xdr:sp macro="" textlink="">
      <xdr:nvSpPr>
        <xdr:cNvPr id="37552" name="AutoShape 22">
          <a:extLst>
            <a:ext uri="{FF2B5EF4-FFF2-40B4-BE49-F238E27FC236}">
              <a16:creationId xmlns:a16="http://schemas.microsoft.com/office/drawing/2014/main" id="{2D045E52-634E-885A-CC63-A4DBA8C1BA73}"/>
            </a:ext>
          </a:extLst>
        </xdr:cNvPr>
        <xdr:cNvSpPr>
          <a:spLocks/>
        </xdr:cNvSpPr>
      </xdr:nvSpPr>
      <xdr:spPr bwMode="auto">
        <a:xfrm>
          <a:off x="1193800" y="39674800"/>
          <a:ext cx="82550" cy="488950"/>
        </a:xfrm>
        <a:prstGeom prst="leftBrace">
          <a:avLst>
            <a:gd name="adj1" fmla="val 4935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1193800</xdr:colOff>
      <xdr:row>125</xdr:row>
      <xdr:rowOff>69850</xdr:rowOff>
    </xdr:from>
    <xdr:to>
      <xdr:col>1</xdr:col>
      <xdr:colOff>31750</xdr:colOff>
      <xdr:row>127</xdr:row>
      <xdr:rowOff>50800</xdr:rowOff>
    </xdr:to>
    <xdr:sp macro="" textlink="">
      <xdr:nvSpPr>
        <xdr:cNvPr id="37553" name="AutoShape 24">
          <a:extLst>
            <a:ext uri="{FF2B5EF4-FFF2-40B4-BE49-F238E27FC236}">
              <a16:creationId xmlns:a16="http://schemas.microsoft.com/office/drawing/2014/main" id="{2BC67036-FAC8-997D-E134-6152408C1F67}"/>
            </a:ext>
          </a:extLst>
        </xdr:cNvPr>
        <xdr:cNvSpPr>
          <a:spLocks/>
        </xdr:cNvSpPr>
      </xdr:nvSpPr>
      <xdr:spPr bwMode="auto">
        <a:xfrm>
          <a:off x="1193800" y="51231800"/>
          <a:ext cx="82550" cy="488950"/>
        </a:xfrm>
        <a:prstGeom prst="leftBrace">
          <a:avLst>
            <a:gd name="adj1" fmla="val 4935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27</xdr:col>
      <xdr:colOff>247650</xdr:colOff>
      <xdr:row>125</xdr:row>
      <xdr:rowOff>50800</xdr:rowOff>
    </xdr:from>
    <xdr:to>
      <xdr:col>28</xdr:col>
      <xdr:colOff>120650</xdr:colOff>
      <xdr:row>129</xdr:row>
      <xdr:rowOff>0</xdr:rowOff>
    </xdr:to>
    <xdr:sp macro="" textlink="">
      <xdr:nvSpPr>
        <xdr:cNvPr id="37554" name="AutoShape 26">
          <a:extLst>
            <a:ext uri="{FF2B5EF4-FFF2-40B4-BE49-F238E27FC236}">
              <a16:creationId xmlns:a16="http://schemas.microsoft.com/office/drawing/2014/main" id="{26AA5F92-8D1C-88B1-AE56-86A4D51180A7}"/>
            </a:ext>
          </a:extLst>
        </xdr:cNvPr>
        <xdr:cNvSpPr>
          <a:spLocks/>
        </xdr:cNvSpPr>
      </xdr:nvSpPr>
      <xdr:spPr bwMode="auto">
        <a:xfrm>
          <a:off x="12954000" y="51212750"/>
          <a:ext cx="171450" cy="965200"/>
        </a:xfrm>
        <a:prstGeom prst="leftBrace">
          <a:avLst>
            <a:gd name="adj1" fmla="val 46914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27</xdr:col>
      <xdr:colOff>247650</xdr:colOff>
      <xdr:row>99</xdr:row>
      <xdr:rowOff>50800</xdr:rowOff>
    </xdr:from>
    <xdr:to>
      <xdr:col>28</xdr:col>
      <xdr:colOff>120650</xdr:colOff>
      <xdr:row>103</xdr:row>
      <xdr:rowOff>0</xdr:rowOff>
    </xdr:to>
    <xdr:sp macro="" textlink="">
      <xdr:nvSpPr>
        <xdr:cNvPr id="37555" name="AutoShape 27">
          <a:extLst>
            <a:ext uri="{FF2B5EF4-FFF2-40B4-BE49-F238E27FC236}">
              <a16:creationId xmlns:a16="http://schemas.microsoft.com/office/drawing/2014/main" id="{32499E58-5CAC-A628-574D-6B7F999D9CC2}"/>
            </a:ext>
          </a:extLst>
        </xdr:cNvPr>
        <xdr:cNvSpPr>
          <a:spLocks/>
        </xdr:cNvSpPr>
      </xdr:nvSpPr>
      <xdr:spPr bwMode="auto">
        <a:xfrm>
          <a:off x="12954000" y="39655750"/>
          <a:ext cx="171450" cy="965200"/>
        </a:xfrm>
        <a:prstGeom prst="leftBrace">
          <a:avLst>
            <a:gd name="adj1" fmla="val 46914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49</xdr:col>
      <xdr:colOff>0</xdr:colOff>
      <xdr:row>1</xdr:row>
      <xdr:rowOff>95250</xdr:rowOff>
    </xdr:from>
    <xdr:to>
      <xdr:col>49</xdr:col>
      <xdr:colOff>0</xdr:colOff>
      <xdr:row>3</xdr:row>
      <xdr:rowOff>57150</xdr:rowOff>
    </xdr:to>
    <xdr:pic>
      <xdr:nvPicPr>
        <xdr:cNvPr id="37556" name="Picture 28">
          <a:extLst>
            <a:ext uri="{FF2B5EF4-FFF2-40B4-BE49-F238E27FC236}">
              <a16:creationId xmlns:a16="http://schemas.microsoft.com/office/drawing/2014/main" id="{5F7EEB10-DCCB-9534-4791-E49420FD4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13550" y="260350"/>
          <a:ext cx="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1</xdr:row>
      <xdr:rowOff>95250</xdr:rowOff>
    </xdr:from>
    <xdr:to>
      <xdr:col>41</xdr:col>
      <xdr:colOff>0</xdr:colOff>
      <xdr:row>3</xdr:row>
      <xdr:rowOff>57150</xdr:rowOff>
    </xdr:to>
    <xdr:pic>
      <xdr:nvPicPr>
        <xdr:cNvPr id="37557" name="Picture 30">
          <a:extLst>
            <a:ext uri="{FF2B5EF4-FFF2-40B4-BE49-F238E27FC236}">
              <a16:creationId xmlns:a16="http://schemas.microsoft.com/office/drawing/2014/main" id="{8926B1AF-75AE-7B0E-4991-B8DF58598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05300" y="260350"/>
          <a:ext cx="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1</xdr:row>
      <xdr:rowOff>95250</xdr:rowOff>
    </xdr:from>
    <xdr:to>
      <xdr:col>52</xdr:col>
      <xdr:colOff>0</xdr:colOff>
      <xdr:row>3</xdr:row>
      <xdr:rowOff>57150</xdr:rowOff>
    </xdr:to>
    <xdr:pic>
      <xdr:nvPicPr>
        <xdr:cNvPr id="37558" name="Picture 31">
          <a:extLst>
            <a:ext uri="{FF2B5EF4-FFF2-40B4-BE49-F238E27FC236}">
              <a16:creationId xmlns:a16="http://schemas.microsoft.com/office/drawing/2014/main" id="{30E70CE8-EFD5-7DF9-C920-766E364CE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08900" y="260350"/>
          <a:ext cx="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158750</xdr:colOff>
          <xdr:row>1</xdr:row>
          <xdr:rowOff>57150</xdr:rowOff>
        </xdr:from>
        <xdr:to>
          <xdr:col>23</xdr:col>
          <xdr:colOff>152400</xdr:colOff>
          <xdr:row>2</xdr:row>
          <xdr:rowOff>330200</xdr:rowOff>
        </xdr:to>
        <xdr:sp macro="" textlink="">
          <xdr:nvSpPr>
            <xdr:cNvPr id="36893" name="Object 29" hidden="1">
              <a:extLst>
                <a:ext uri="{63B3BB69-23CF-44E3-9099-C40C66FF867C}">
                  <a14:compatExt spid="_x0000_s36893"/>
                </a:ext>
                <a:ext uri="{FF2B5EF4-FFF2-40B4-BE49-F238E27FC236}">
                  <a16:creationId xmlns:a16="http://schemas.microsoft.com/office/drawing/2014/main" id="{FAA5F8C8-BE36-620F-7869-65C440AE2A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1225550</xdr:colOff>
      <xdr:row>47</xdr:row>
      <xdr:rowOff>69850</xdr:rowOff>
    </xdr:from>
    <xdr:to>
      <xdr:col>1</xdr:col>
      <xdr:colOff>31750</xdr:colOff>
      <xdr:row>49</xdr:row>
      <xdr:rowOff>50800</xdr:rowOff>
    </xdr:to>
    <xdr:sp macro="" textlink="">
      <xdr:nvSpPr>
        <xdr:cNvPr id="72940" name="AutoShape 4">
          <a:extLst>
            <a:ext uri="{FF2B5EF4-FFF2-40B4-BE49-F238E27FC236}">
              <a16:creationId xmlns:a16="http://schemas.microsoft.com/office/drawing/2014/main" id="{170D8398-CBF9-E64A-2F18-3C6A81943BFA}"/>
            </a:ext>
          </a:extLst>
        </xdr:cNvPr>
        <xdr:cNvSpPr>
          <a:spLocks/>
        </xdr:cNvSpPr>
      </xdr:nvSpPr>
      <xdr:spPr bwMode="auto">
        <a:xfrm>
          <a:off x="1225550" y="16560800"/>
          <a:ext cx="50800" cy="488950"/>
        </a:xfrm>
        <a:prstGeom prst="leftBrace">
          <a:avLst>
            <a:gd name="adj1" fmla="val 8020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27</xdr:col>
      <xdr:colOff>215900</xdr:colOff>
      <xdr:row>47</xdr:row>
      <xdr:rowOff>50800</xdr:rowOff>
    </xdr:from>
    <xdr:to>
      <xdr:col>28</xdr:col>
      <xdr:colOff>120650</xdr:colOff>
      <xdr:row>51</xdr:row>
      <xdr:rowOff>0</xdr:rowOff>
    </xdr:to>
    <xdr:sp macro="" textlink="">
      <xdr:nvSpPr>
        <xdr:cNvPr id="72941" name="AutoShape 5">
          <a:extLst>
            <a:ext uri="{FF2B5EF4-FFF2-40B4-BE49-F238E27FC236}">
              <a16:creationId xmlns:a16="http://schemas.microsoft.com/office/drawing/2014/main" id="{8533C8A3-D611-C7AD-CC46-7280FD7CB265}"/>
            </a:ext>
          </a:extLst>
        </xdr:cNvPr>
        <xdr:cNvSpPr>
          <a:spLocks/>
        </xdr:cNvSpPr>
      </xdr:nvSpPr>
      <xdr:spPr bwMode="auto">
        <a:xfrm>
          <a:off x="12001500" y="16541750"/>
          <a:ext cx="203200" cy="965200"/>
        </a:xfrm>
        <a:prstGeom prst="leftBrace">
          <a:avLst>
            <a:gd name="adj1" fmla="val 3958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1225550</xdr:colOff>
      <xdr:row>73</xdr:row>
      <xdr:rowOff>69850</xdr:rowOff>
    </xdr:from>
    <xdr:to>
      <xdr:col>1</xdr:col>
      <xdr:colOff>31750</xdr:colOff>
      <xdr:row>75</xdr:row>
      <xdr:rowOff>50800</xdr:rowOff>
    </xdr:to>
    <xdr:sp macro="" textlink="">
      <xdr:nvSpPr>
        <xdr:cNvPr id="72942" name="AutoShape 18">
          <a:extLst>
            <a:ext uri="{FF2B5EF4-FFF2-40B4-BE49-F238E27FC236}">
              <a16:creationId xmlns:a16="http://schemas.microsoft.com/office/drawing/2014/main" id="{170B5A9E-BCF4-5C7E-34AA-BAA7BC99D323}"/>
            </a:ext>
          </a:extLst>
        </xdr:cNvPr>
        <xdr:cNvSpPr>
          <a:spLocks/>
        </xdr:cNvSpPr>
      </xdr:nvSpPr>
      <xdr:spPr bwMode="auto">
        <a:xfrm>
          <a:off x="1225550" y="28117800"/>
          <a:ext cx="50800" cy="488950"/>
        </a:xfrm>
        <a:prstGeom prst="leftBrace">
          <a:avLst>
            <a:gd name="adj1" fmla="val 8020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27</xdr:col>
      <xdr:colOff>215900</xdr:colOff>
      <xdr:row>73</xdr:row>
      <xdr:rowOff>50800</xdr:rowOff>
    </xdr:from>
    <xdr:to>
      <xdr:col>28</xdr:col>
      <xdr:colOff>120650</xdr:colOff>
      <xdr:row>77</xdr:row>
      <xdr:rowOff>0</xdr:rowOff>
    </xdr:to>
    <xdr:sp macro="" textlink="">
      <xdr:nvSpPr>
        <xdr:cNvPr id="72943" name="AutoShape 19">
          <a:extLst>
            <a:ext uri="{FF2B5EF4-FFF2-40B4-BE49-F238E27FC236}">
              <a16:creationId xmlns:a16="http://schemas.microsoft.com/office/drawing/2014/main" id="{9D048E50-855F-0AF4-9B35-6DD1174F9C57}"/>
            </a:ext>
          </a:extLst>
        </xdr:cNvPr>
        <xdr:cNvSpPr>
          <a:spLocks/>
        </xdr:cNvSpPr>
      </xdr:nvSpPr>
      <xdr:spPr bwMode="auto">
        <a:xfrm>
          <a:off x="12001500" y="28098750"/>
          <a:ext cx="203200" cy="965200"/>
        </a:xfrm>
        <a:prstGeom prst="leftBrace">
          <a:avLst>
            <a:gd name="adj1" fmla="val 3958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158750</xdr:colOff>
          <xdr:row>1</xdr:row>
          <xdr:rowOff>57150</xdr:rowOff>
        </xdr:from>
        <xdr:to>
          <xdr:col>23</xdr:col>
          <xdr:colOff>152400</xdr:colOff>
          <xdr:row>2</xdr:row>
          <xdr:rowOff>330200</xdr:rowOff>
        </xdr:to>
        <xdr:sp macro="" textlink="">
          <xdr:nvSpPr>
            <xdr:cNvPr id="72717" name="Object 13" hidden="1">
              <a:extLst>
                <a:ext uri="{63B3BB69-23CF-44E3-9099-C40C66FF867C}">
                  <a14:compatExt spid="_x0000_s72717"/>
                </a:ext>
                <a:ext uri="{FF2B5EF4-FFF2-40B4-BE49-F238E27FC236}">
                  <a16:creationId xmlns:a16="http://schemas.microsoft.com/office/drawing/2014/main" id="{8D4A11DC-B32E-1641-50BC-5D2836BD78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0</xdr:colOff>
      <xdr:row>1</xdr:row>
      <xdr:rowOff>95250</xdr:rowOff>
    </xdr:from>
    <xdr:to>
      <xdr:col>38</xdr:col>
      <xdr:colOff>0</xdr:colOff>
      <xdr:row>3</xdr:row>
      <xdr:rowOff>57150</xdr:rowOff>
    </xdr:to>
    <xdr:pic>
      <xdr:nvPicPr>
        <xdr:cNvPr id="56660" name="Picture 3">
          <a:extLst>
            <a:ext uri="{FF2B5EF4-FFF2-40B4-BE49-F238E27FC236}">
              <a16:creationId xmlns:a16="http://schemas.microsoft.com/office/drawing/2014/main" id="{3F5A41B9-0988-8D26-61AC-3056B04B9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9600" y="260350"/>
          <a:ext cx="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1225550</xdr:colOff>
      <xdr:row>47</xdr:row>
      <xdr:rowOff>69850</xdr:rowOff>
    </xdr:from>
    <xdr:to>
      <xdr:col>1</xdr:col>
      <xdr:colOff>31750</xdr:colOff>
      <xdr:row>49</xdr:row>
      <xdr:rowOff>50800</xdr:rowOff>
    </xdr:to>
    <xdr:sp macro="" textlink="">
      <xdr:nvSpPr>
        <xdr:cNvPr id="56661" name="AutoShape 4">
          <a:extLst>
            <a:ext uri="{FF2B5EF4-FFF2-40B4-BE49-F238E27FC236}">
              <a16:creationId xmlns:a16="http://schemas.microsoft.com/office/drawing/2014/main" id="{F59EFCC2-12C3-1508-F8BA-E884D4AC4F8F}"/>
            </a:ext>
          </a:extLst>
        </xdr:cNvPr>
        <xdr:cNvSpPr>
          <a:spLocks/>
        </xdr:cNvSpPr>
      </xdr:nvSpPr>
      <xdr:spPr bwMode="auto">
        <a:xfrm>
          <a:off x="1225550" y="16560800"/>
          <a:ext cx="50800" cy="488950"/>
        </a:xfrm>
        <a:prstGeom prst="leftBrace">
          <a:avLst>
            <a:gd name="adj1" fmla="val 8020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27</xdr:col>
      <xdr:colOff>215900</xdr:colOff>
      <xdr:row>47</xdr:row>
      <xdr:rowOff>50800</xdr:rowOff>
    </xdr:from>
    <xdr:to>
      <xdr:col>28</xdr:col>
      <xdr:colOff>120650</xdr:colOff>
      <xdr:row>51</xdr:row>
      <xdr:rowOff>0</xdr:rowOff>
    </xdr:to>
    <xdr:sp macro="" textlink="">
      <xdr:nvSpPr>
        <xdr:cNvPr id="56662" name="AutoShape 5">
          <a:extLst>
            <a:ext uri="{FF2B5EF4-FFF2-40B4-BE49-F238E27FC236}">
              <a16:creationId xmlns:a16="http://schemas.microsoft.com/office/drawing/2014/main" id="{45BEBB0A-232C-8E8E-64F7-F3E785F29933}"/>
            </a:ext>
          </a:extLst>
        </xdr:cNvPr>
        <xdr:cNvSpPr>
          <a:spLocks/>
        </xdr:cNvSpPr>
      </xdr:nvSpPr>
      <xdr:spPr bwMode="auto">
        <a:xfrm>
          <a:off x="12782550" y="16541750"/>
          <a:ext cx="203200" cy="965200"/>
        </a:xfrm>
        <a:prstGeom prst="leftBrace">
          <a:avLst>
            <a:gd name="adj1" fmla="val 3958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49</xdr:col>
      <xdr:colOff>0</xdr:colOff>
      <xdr:row>1</xdr:row>
      <xdr:rowOff>95250</xdr:rowOff>
    </xdr:from>
    <xdr:to>
      <xdr:col>49</xdr:col>
      <xdr:colOff>0</xdr:colOff>
      <xdr:row>3</xdr:row>
      <xdr:rowOff>57150</xdr:rowOff>
    </xdr:to>
    <xdr:pic>
      <xdr:nvPicPr>
        <xdr:cNvPr id="56663" name="Picture 12">
          <a:extLst>
            <a:ext uri="{FF2B5EF4-FFF2-40B4-BE49-F238E27FC236}">
              <a16:creationId xmlns:a16="http://schemas.microsoft.com/office/drawing/2014/main" id="{EEE52679-8246-B062-0989-1CB40E0CB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73850" y="260350"/>
          <a:ext cx="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0</xdr:colOff>
      <xdr:row>1</xdr:row>
      <xdr:rowOff>95250</xdr:rowOff>
    </xdr:from>
    <xdr:to>
      <xdr:col>41</xdr:col>
      <xdr:colOff>0</xdr:colOff>
      <xdr:row>3</xdr:row>
      <xdr:rowOff>57150</xdr:rowOff>
    </xdr:to>
    <xdr:pic>
      <xdr:nvPicPr>
        <xdr:cNvPr id="56664" name="Picture 14">
          <a:extLst>
            <a:ext uri="{FF2B5EF4-FFF2-40B4-BE49-F238E27FC236}">
              <a16:creationId xmlns:a16="http://schemas.microsoft.com/office/drawing/2014/main" id="{2351BFAD-CC29-8F63-DECD-FE1CF08A0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5600" y="260350"/>
          <a:ext cx="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0</xdr:colOff>
      <xdr:row>1</xdr:row>
      <xdr:rowOff>95250</xdr:rowOff>
    </xdr:from>
    <xdr:to>
      <xdr:col>52</xdr:col>
      <xdr:colOff>0</xdr:colOff>
      <xdr:row>3</xdr:row>
      <xdr:rowOff>57150</xdr:rowOff>
    </xdr:to>
    <xdr:pic>
      <xdr:nvPicPr>
        <xdr:cNvPr id="56665" name="Picture 15">
          <a:extLst>
            <a:ext uri="{FF2B5EF4-FFF2-40B4-BE49-F238E27FC236}">
              <a16:creationId xmlns:a16="http://schemas.microsoft.com/office/drawing/2014/main" id="{CAA9A006-9765-F02B-F3F5-98BDA01A2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69200" y="260350"/>
          <a:ext cx="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158750</xdr:colOff>
          <xdr:row>1</xdr:row>
          <xdr:rowOff>57150</xdr:rowOff>
        </xdr:from>
        <xdr:to>
          <xdr:col>23</xdr:col>
          <xdr:colOff>152400</xdr:colOff>
          <xdr:row>2</xdr:row>
          <xdr:rowOff>330200</xdr:rowOff>
        </xdr:to>
        <xdr:sp macro="" textlink="">
          <xdr:nvSpPr>
            <xdr:cNvPr id="56333" name="Object 13" hidden="1">
              <a:extLst>
                <a:ext uri="{63B3BB69-23CF-44E3-9099-C40C66FF867C}">
                  <a14:compatExt spid="_x0000_s56333"/>
                </a:ext>
                <a:ext uri="{FF2B5EF4-FFF2-40B4-BE49-F238E27FC236}">
                  <a16:creationId xmlns:a16="http://schemas.microsoft.com/office/drawing/2014/main" id="{86DAD228-ABA2-A6CF-1B7A-F0EBDC2064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514350</xdr:colOff>
      <xdr:row>47</xdr:row>
      <xdr:rowOff>50800</xdr:rowOff>
    </xdr:from>
    <xdr:to>
      <xdr:col>13</xdr:col>
      <xdr:colOff>114300</xdr:colOff>
      <xdr:row>51</xdr:row>
      <xdr:rowOff>0</xdr:rowOff>
    </xdr:to>
    <xdr:sp macro="" textlink="">
      <xdr:nvSpPr>
        <xdr:cNvPr id="44310" name="AutoShape 1">
          <a:extLst>
            <a:ext uri="{FF2B5EF4-FFF2-40B4-BE49-F238E27FC236}">
              <a16:creationId xmlns:a16="http://schemas.microsoft.com/office/drawing/2014/main" id="{BB8096C9-9177-6BFE-5F2E-BD50A451BFF9}"/>
            </a:ext>
          </a:extLst>
        </xdr:cNvPr>
        <xdr:cNvSpPr>
          <a:spLocks/>
        </xdr:cNvSpPr>
      </xdr:nvSpPr>
      <xdr:spPr bwMode="auto">
        <a:xfrm>
          <a:off x="10255250" y="15748000"/>
          <a:ext cx="209550" cy="965200"/>
        </a:xfrm>
        <a:prstGeom prst="leftBrace">
          <a:avLst>
            <a:gd name="adj1" fmla="val 38384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1485900</xdr:colOff>
      <xdr:row>47</xdr:row>
      <xdr:rowOff>69850</xdr:rowOff>
    </xdr:from>
    <xdr:to>
      <xdr:col>1</xdr:col>
      <xdr:colOff>31750</xdr:colOff>
      <xdr:row>49</xdr:row>
      <xdr:rowOff>50800</xdr:rowOff>
    </xdr:to>
    <xdr:sp macro="" textlink="">
      <xdr:nvSpPr>
        <xdr:cNvPr id="44311" name="AutoShape 2">
          <a:extLst>
            <a:ext uri="{FF2B5EF4-FFF2-40B4-BE49-F238E27FC236}">
              <a16:creationId xmlns:a16="http://schemas.microsoft.com/office/drawing/2014/main" id="{74225F3E-29F6-3EB4-1ABF-F5895417A18B}"/>
            </a:ext>
          </a:extLst>
        </xdr:cNvPr>
        <xdr:cNvSpPr>
          <a:spLocks/>
        </xdr:cNvSpPr>
      </xdr:nvSpPr>
      <xdr:spPr bwMode="auto">
        <a:xfrm>
          <a:off x="1485900" y="15767050"/>
          <a:ext cx="50800" cy="488950"/>
        </a:xfrm>
        <a:prstGeom prst="leftBrace">
          <a:avLst>
            <a:gd name="adj1" fmla="val 8020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</xdr:col>
      <xdr:colOff>514350</xdr:colOff>
      <xdr:row>73</xdr:row>
      <xdr:rowOff>50800</xdr:rowOff>
    </xdr:from>
    <xdr:to>
      <xdr:col>13</xdr:col>
      <xdr:colOff>114300</xdr:colOff>
      <xdr:row>77</xdr:row>
      <xdr:rowOff>0</xdr:rowOff>
    </xdr:to>
    <xdr:sp macro="" textlink="">
      <xdr:nvSpPr>
        <xdr:cNvPr id="44312" name="AutoShape 5">
          <a:extLst>
            <a:ext uri="{FF2B5EF4-FFF2-40B4-BE49-F238E27FC236}">
              <a16:creationId xmlns:a16="http://schemas.microsoft.com/office/drawing/2014/main" id="{8BF8FC02-9F35-8C5D-11F0-E392C8160C3D}"/>
            </a:ext>
          </a:extLst>
        </xdr:cNvPr>
        <xdr:cNvSpPr>
          <a:spLocks/>
        </xdr:cNvSpPr>
      </xdr:nvSpPr>
      <xdr:spPr bwMode="auto">
        <a:xfrm>
          <a:off x="10255250" y="27305000"/>
          <a:ext cx="209550" cy="965200"/>
        </a:xfrm>
        <a:prstGeom prst="leftBrace">
          <a:avLst>
            <a:gd name="adj1" fmla="val 38384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1485900</xdr:colOff>
      <xdr:row>73</xdr:row>
      <xdr:rowOff>69850</xdr:rowOff>
    </xdr:from>
    <xdr:to>
      <xdr:col>1</xdr:col>
      <xdr:colOff>31750</xdr:colOff>
      <xdr:row>75</xdr:row>
      <xdr:rowOff>50800</xdr:rowOff>
    </xdr:to>
    <xdr:sp macro="" textlink="">
      <xdr:nvSpPr>
        <xdr:cNvPr id="44313" name="AutoShape 6">
          <a:extLst>
            <a:ext uri="{FF2B5EF4-FFF2-40B4-BE49-F238E27FC236}">
              <a16:creationId xmlns:a16="http://schemas.microsoft.com/office/drawing/2014/main" id="{3BBA5955-315B-B78A-9227-2E1E6BAAEF71}"/>
            </a:ext>
          </a:extLst>
        </xdr:cNvPr>
        <xdr:cNvSpPr>
          <a:spLocks/>
        </xdr:cNvSpPr>
      </xdr:nvSpPr>
      <xdr:spPr bwMode="auto">
        <a:xfrm>
          <a:off x="1485900" y="27324050"/>
          <a:ext cx="50800" cy="488950"/>
        </a:xfrm>
        <a:prstGeom prst="leftBrace">
          <a:avLst>
            <a:gd name="adj1" fmla="val 8020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14</xdr:col>
      <xdr:colOff>209550</xdr:colOff>
      <xdr:row>1</xdr:row>
      <xdr:rowOff>95250</xdr:rowOff>
    </xdr:from>
    <xdr:to>
      <xdr:col>15</xdr:col>
      <xdr:colOff>152400</xdr:colOff>
      <xdr:row>3</xdr:row>
      <xdr:rowOff>57150</xdr:rowOff>
    </xdr:to>
    <xdr:pic>
      <xdr:nvPicPr>
        <xdr:cNvPr id="44314" name="Picture 7">
          <a:extLst>
            <a:ext uri="{FF2B5EF4-FFF2-40B4-BE49-F238E27FC236}">
              <a16:creationId xmlns:a16="http://schemas.microsoft.com/office/drawing/2014/main" id="{04922D7B-0C56-FBA0-7B93-3E7B9E928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9650" y="260350"/>
          <a:ext cx="552450" cy="565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412750</xdr:colOff>
      <xdr:row>0</xdr:row>
      <xdr:rowOff>0</xdr:rowOff>
    </xdr:to>
    <xdr:pic>
      <xdr:nvPicPr>
        <xdr:cNvPr id="258312" name="Picture 1">
          <a:extLst>
            <a:ext uri="{FF2B5EF4-FFF2-40B4-BE49-F238E27FC236}">
              <a16:creationId xmlns:a16="http://schemas.microsoft.com/office/drawing/2014/main" id="{22D1962E-3F3E-42D5-A8BE-ED7E6BE51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0"/>
          <a:ext cx="1009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406400</xdr:colOff>
      <xdr:row>0</xdr:row>
      <xdr:rowOff>0</xdr:rowOff>
    </xdr:to>
    <xdr:pic>
      <xdr:nvPicPr>
        <xdr:cNvPr id="258313" name="Picture 3">
          <a:extLst>
            <a:ext uri="{FF2B5EF4-FFF2-40B4-BE49-F238E27FC236}">
              <a16:creationId xmlns:a16="http://schemas.microsoft.com/office/drawing/2014/main" id="{490D01B4-765C-FB07-D126-FB0266F76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0"/>
          <a:ext cx="774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59</xdr:col>
      <xdr:colOff>0</xdr:colOff>
      <xdr:row>0</xdr:row>
      <xdr:rowOff>0</xdr:rowOff>
    </xdr:from>
    <xdr:to>
      <xdr:col>60</xdr:col>
      <xdr:colOff>406400</xdr:colOff>
      <xdr:row>0</xdr:row>
      <xdr:rowOff>0</xdr:rowOff>
    </xdr:to>
    <xdr:pic>
      <xdr:nvPicPr>
        <xdr:cNvPr id="258314" name="Picture 4">
          <a:extLst>
            <a:ext uri="{FF2B5EF4-FFF2-40B4-BE49-F238E27FC236}">
              <a16:creationId xmlns:a16="http://schemas.microsoft.com/office/drawing/2014/main" id="{2F235EFE-F4F4-2DAF-265E-BCA6BEAA3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46050" y="0"/>
          <a:ext cx="774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69</xdr:col>
      <xdr:colOff>101600</xdr:colOff>
      <xdr:row>0</xdr:row>
      <xdr:rowOff>0</xdr:rowOff>
    </xdr:from>
    <xdr:to>
      <xdr:col>72</xdr:col>
      <xdr:colOff>508000</xdr:colOff>
      <xdr:row>0</xdr:row>
      <xdr:rowOff>0</xdr:rowOff>
    </xdr:to>
    <xdr:pic>
      <xdr:nvPicPr>
        <xdr:cNvPr id="258315" name="Picture 5">
          <a:extLst>
            <a:ext uri="{FF2B5EF4-FFF2-40B4-BE49-F238E27FC236}">
              <a16:creationId xmlns:a16="http://schemas.microsoft.com/office/drawing/2014/main" id="{E16B5757-25D6-70F5-DCAC-FE33CD518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1150" y="0"/>
          <a:ext cx="1797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412750</xdr:colOff>
      <xdr:row>0</xdr:row>
      <xdr:rowOff>0</xdr:rowOff>
    </xdr:to>
    <xdr:pic>
      <xdr:nvPicPr>
        <xdr:cNvPr id="258316" name="Picture 6">
          <a:extLst>
            <a:ext uri="{FF2B5EF4-FFF2-40B4-BE49-F238E27FC236}">
              <a16:creationId xmlns:a16="http://schemas.microsoft.com/office/drawing/2014/main" id="{B3F4A7FD-09A7-94C4-7964-8AE6DCBE1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0"/>
          <a:ext cx="1009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101600</xdr:colOff>
      <xdr:row>0</xdr:row>
      <xdr:rowOff>0</xdr:rowOff>
    </xdr:from>
    <xdr:to>
      <xdr:col>19</xdr:col>
      <xdr:colOff>508000</xdr:colOff>
      <xdr:row>0</xdr:row>
      <xdr:rowOff>0</xdr:rowOff>
    </xdr:to>
    <xdr:pic>
      <xdr:nvPicPr>
        <xdr:cNvPr id="258317" name="Picture 7">
          <a:extLst>
            <a:ext uri="{FF2B5EF4-FFF2-40B4-BE49-F238E27FC236}">
              <a16:creationId xmlns:a16="http://schemas.microsoft.com/office/drawing/2014/main" id="{8358985E-739D-9D57-AE6A-3CF23EB52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0" y="0"/>
          <a:ext cx="1447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438150</xdr:colOff>
      <xdr:row>0</xdr:row>
      <xdr:rowOff>0</xdr:rowOff>
    </xdr:from>
    <xdr:to>
      <xdr:col>20</xdr:col>
      <xdr:colOff>88900</xdr:colOff>
      <xdr:row>0</xdr:row>
      <xdr:rowOff>0</xdr:rowOff>
    </xdr:to>
    <xdr:pic>
      <xdr:nvPicPr>
        <xdr:cNvPr id="258318" name="Picture 8">
          <a:extLst>
            <a:ext uri="{FF2B5EF4-FFF2-40B4-BE49-F238E27FC236}">
              <a16:creationId xmlns:a16="http://schemas.microsoft.com/office/drawing/2014/main" id="{98828509-6E32-06A9-0148-EFBC85E7D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7350" y="0"/>
          <a:ext cx="12509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0</xdr:row>
      <xdr:rowOff>0</xdr:rowOff>
    </xdr:from>
    <xdr:to>
      <xdr:col>28</xdr:col>
      <xdr:colOff>406400</xdr:colOff>
      <xdr:row>0</xdr:row>
      <xdr:rowOff>0</xdr:rowOff>
    </xdr:to>
    <xdr:pic>
      <xdr:nvPicPr>
        <xdr:cNvPr id="258319" name="Picture 9">
          <a:extLst>
            <a:ext uri="{FF2B5EF4-FFF2-40B4-BE49-F238E27FC236}">
              <a16:creationId xmlns:a16="http://schemas.microsoft.com/office/drawing/2014/main" id="{108808C4-7409-377E-DEAE-B88C799DB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0850" y="0"/>
          <a:ext cx="774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247650</xdr:colOff>
      <xdr:row>0</xdr:row>
      <xdr:rowOff>0</xdr:rowOff>
    </xdr:from>
    <xdr:to>
      <xdr:col>22</xdr:col>
      <xdr:colOff>387350</xdr:colOff>
      <xdr:row>0</xdr:row>
      <xdr:rowOff>0</xdr:rowOff>
    </xdr:to>
    <xdr:sp macro="" textlink="">
      <xdr:nvSpPr>
        <xdr:cNvPr id="258320" name="AutoShape 10">
          <a:extLst>
            <a:ext uri="{FF2B5EF4-FFF2-40B4-BE49-F238E27FC236}">
              <a16:creationId xmlns:a16="http://schemas.microsoft.com/office/drawing/2014/main" id="{5D8D5A42-1C14-333D-B40C-1F8286FF5B1B}"/>
            </a:ext>
          </a:extLst>
        </xdr:cNvPr>
        <xdr:cNvSpPr>
          <a:spLocks/>
        </xdr:cNvSpPr>
      </xdr:nvSpPr>
      <xdr:spPr bwMode="auto">
        <a:xfrm>
          <a:off x="11461750" y="0"/>
          <a:ext cx="1397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844550</xdr:colOff>
      <xdr:row>0</xdr:row>
      <xdr:rowOff>0</xdr:rowOff>
    </xdr:from>
    <xdr:to>
      <xdr:col>4</xdr:col>
      <xdr:colOff>69850</xdr:colOff>
      <xdr:row>0</xdr:row>
      <xdr:rowOff>0</xdr:rowOff>
    </xdr:to>
    <xdr:sp macro="" textlink="">
      <xdr:nvSpPr>
        <xdr:cNvPr id="258321" name="AutoShape 11">
          <a:extLst>
            <a:ext uri="{FF2B5EF4-FFF2-40B4-BE49-F238E27FC236}">
              <a16:creationId xmlns:a16="http://schemas.microsoft.com/office/drawing/2014/main" id="{62AC859C-F17C-098A-6701-40374D2BB62B}"/>
            </a:ext>
          </a:extLst>
        </xdr:cNvPr>
        <xdr:cNvSpPr>
          <a:spLocks/>
        </xdr:cNvSpPr>
      </xdr:nvSpPr>
      <xdr:spPr bwMode="auto">
        <a:xfrm>
          <a:off x="274955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247650</xdr:colOff>
      <xdr:row>0</xdr:row>
      <xdr:rowOff>0</xdr:rowOff>
    </xdr:from>
    <xdr:to>
      <xdr:col>22</xdr:col>
      <xdr:colOff>387350</xdr:colOff>
      <xdr:row>0</xdr:row>
      <xdr:rowOff>0</xdr:rowOff>
    </xdr:to>
    <xdr:sp macro="" textlink="">
      <xdr:nvSpPr>
        <xdr:cNvPr id="258322" name="AutoShape 12">
          <a:extLst>
            <a:ext uri="{FF2B5EF4-FFF2-40B4-BE49-F238E27FC236}">
              <a16:creationId xmlns:a16="http://schemas.microsoft.com/office/drawing/2014/main" id="{AF378EB2-B7BE-6AA0-A9ED-B212FCF01100}"/>
            </a:ext>
          </a:extLst>
        </xdr:cNvPr>
        <xdr:cNvSpPr>
          <a:spLocks/>
        </xdr:cNvSpPr>
      </xdr:nvSpPr>
      <xdr:spPr bwMode="auto">
        <a:xfrm>
          <a:off x="11461750" y="0"/>
          <a:ext cx="1397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647700</xdr:colOff>
      <xdr:row>0</xdr:row>
      <xdr:rowOff>0</xdr:rowOff>
    </xdr:from>
    <xdr:to>
      <xdr:col>4</xdr:col>
      <xdr:colOff>38100</xdr:colOff>
      <xdr:row>0</xdr:row>
      <xdr:rowOff>0</xdr:rowOff>
    </xdr:to>
    <xdr:sp macro="" textlink="">
      <xdr:nvSpPr>
        <xdr:cNvPr id="258323" name="AutoShape 13">
          <a:extLst>
            <a:ext uri="{FF2B5EF4-FFF2-40B4-BE49-F238E27FC236}">
              <a16:creationId xmlns:a16="http://schemas.microsoft.com/office/drawing/2014/main" id="{650573F3-108A-290B-6C2F-7133A5424912}"/>
            </a:ext>
          </a:extLst>
        </xdr:cNvPr>
        <xdr:cNvSpPr>
          <a:spLocks/>
        </xdr:cNvSpPr>
      </xdr:nvSpPr>
      <xdr:spPr bwMode="auto">
        <a:xfrm>
          <a:off x="2749550" y="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0</xdr:colOff>
      <xdr:row>0</xdr:row>
      <xdr:rowOff>0</xdr:rowOff>
    </xdr:from>
    <xdr:to>
      <xdr:col>2</xdr:col>
      <xdr:colOff>476250</xdr:colOff>
      <xdr:row>0</xdr:row>
      <xdr:rowOff>0</xdr:rowOff>
    </xdr:to>
    <xdr:pic>
      <xdr:nvPicPr>
        <xdr:cNvPr id="258324" name="Picture 14">
          <a:extLst>
            <a:ext uri="{FF2B5EF4-FFF2-40B4-BE49-F238E27FC236}">
              <a16:creationId xmlns:a16="http://schemas.microsoft.com/office/drawing/2014/main" id="{98B339E5-2305-9A2F-1012-620CAC70C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101600</xdr:colOff>
      <xdr:row>0</xdr:row>
      <xdr:rowOff>0</xdr:rowOff>
    </xdr:from>
    <xdr:to>
      <xdr:col>25</xdr:col>
      <xdr:colOff>508000</xdr:colOff>
      <xdr:row>0</xdr:row>
      <xdr:rowOff>0</xdr:rowOff>
    </xdr:to>
    <xdr:pic>
      <xdr:nvPicPr>
        <xdr:cNvPr id="258325" name="Picture 36">
          <a:extLst>
            <a:ext uri="{FF2B5EF4-FFF2-40B4-BE49-F238E27FC236}">
              <a16:creationId xmlns:a16="http://schemas.microsoft.com/office/drawing/2014/main" id="{F0C32227-FC8B-E3E5-FD2B-1402F2730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5700" y="0"/>
          <a:ext cx="1447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101600</xdr:colOff>
      <xdr:row>0</xdr:row>
      <xdr:rowOff>0</xdr:rowOff>
    </xdr:from>
    <xdr:to>
      <xdr:col>31</xdr:col>
      <xdr:colOff>508000</xdr:colOff>
      <xdr:row>0</xdr:row>
      <xdr:rowOff>0</xdr:rowOff>
    </xdr:to>
    <xdr:pic>
      <xdr:nvPicPr>
        <xdr:cNvPr id="258326" name="Picture 37">
          <a:extLst>
            <a:ext uri="{FF2B5EF4-FFF2-40B4-BE49-F238E27FC236}">
              <a16:creationId xmlns:a16="http://schemas.microsoft.com/office/drawing/2014/main" id="{8831BB9E-6FFF-FBB6-DC53-0DE001623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9800" y="0"/>
          <a:ext cx="1447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101600</xdr:colOff>
      <xdr:row>0</xdr:row>
      <xdr:rowOff>0</xdr:rowOff>
    </xdr:from>
    <xdr:to>
      <xdr:col>55</xdr:col>
      <xdr:colOff>508000</xdr:colOff>
      <xdr:row>0</xdr:row>
      <xdr:rowOff>0</xdr:rowOff>
    </xdr:to>
    <xdr:pic>
      <xdr:nvPicPr>
        <xdr:cNvPr id="258327" name="Picture 38">
          <a:extLst>
            <a:ext uri="{FF2B5EF4-FFF2-40B4-BE49-F238E27FC236}">
              <a16:creationId xmlns:a16="http://schemas.microsoft.com/office/drawing/2014/main" id="{13B48F16-B858-0C88-9E1A-D953413F1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36200" y="0"/>
          <a:ext cx="1447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56</xdr:col>
      <xdr:colOff>101600</xdr:colOff>
      <xdr:row>0</xdr:row>
      <xdr:rowOff>0</xdr:rowOff>
    </xdr:from>
    <xdr:to>
      <xdr:col>59</xdr:col>
      <xdr:colOff>508000</xdr:colOff>
      <xdr:row>0</xdr:row>
      <xdr:rowOff>0</xdr:rowOff>
    </xdr:to>
    <xdr:pic>
      <xdr:nvPicPr>
        <xdr:cNvPr id="258328" name="Picture 39">
          <a:extLst>
            <a:ext uri="{FF2B5EF4-FFF2-40B4-BE49-F238E27FC236}">
              <a16:creationId xmlns:a16="http://schemas.microsoft.com/office/drawing/2014/main" id="{21D5FC30-0BAC-9147-1A8D-0C373ED73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85600" y="0"/>
          <a:ext cx="1447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62</xdr:col>
      <xdr:colOff>101600</xdr:colOff>
      <xdr:row>0</xdr:row>
      <xdr:rowOff>0</xdr:rowOff>
    </xdr:from>
    <xdr:to>
      <xdr:col>64</xdr:col>
      <xdr:colOff>508000</xdr:colOff>
      <xdr:row>0</xdr:row>
      <xdr:rowOff>0</xdr:rowOff>
    </xdr:to>
    <xdr:pic>
      <xdr:nvPicPr>
        <xdr:cNvPr id="258329" name="Picture 40">
          <a:extLst>
            <a:ext uri="{FF2B5EF4-FFF2-40B4-BE49-F238E27FC236}">
              <a16:creationId xmlns:a16="http://schemas.microsoft.com/office/drawing/2014/main" id="{D9022EFA-F00A-A09C-BC11-376AA69F3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9700" y="0"/>
          <a:ext cx="1060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67</xdr:col>
      <xdr:colOff>101600</xdr:colOff>
      <xdr:row>0</xdr:row>
      <xdr:rowOff>0</xdr:rowOff>
    </xdr:from>
    <xdr:to>
      <xdr:col>69</xdr:col>
      <xdr:colOff>508000</xdr:colOff>
      <xdr:row>0</xdr:row>
      <xdr:rowOff>0</xdr:rowOff>
    </xdr:to>
    <xdr:pic>
      <xdr:nvPicPr>
        <xdr:cNvPr id="258330" name="Picture 41">
          <a:extLst>
            <a:ext uri="{FF2B5EF4-FFF2-40B4-BE49-F238E27FC236}">
              <a16:creationId xmlns:a16="http://schemas.microsoft.com/office/drawing/2014/main" id="{4D2AE70C-FEBE-749F-BDF1-53A8A80CA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46450" y="0"/>
          <a:ext cx="1060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101600</xdr:colOff>
      <xdr:row>0</xdr:row>
      <xdr:rowOff>0</xdr:rowOff>
    </xdr:from>
    <xdr:to>
      <xdr:col>37</xdr:col>
      <xdr:colOff>508000</xdr:colOff>
      <xdr:row>0</xdr:row>
      <xdr:rowOff>0</xdr:rowOff>
    </xdr:to>
    <xdr:pic>
      <xdr:nvPicPr>
        <xdr:cNvPr id="258331" name="Picture 42">
          <a:extLst>
            <a:ext uri="{FF2B5EF4-FFF2-40B4-BE49-F238E27FC236}">
              <a16:creationId xmlns:a16="http://schemas.microsoft.com/office/drawing/2014/main" id="{BF507BA2-E1C7-757B-B17A-E2282043B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63900" y="0"/>
          <a:ext cx="1447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40</xdr:col>
      <xdr:colOff>101600</xdr:colOff>
      <xdr:row>0</xdr:row>
      <xdr:rowOff>0</xdr:rowOff>
    </xdr:from>
    <xdr:to>
      <xdr:col>43</xdr:col>
      <xdr:colOff>508000</xdr:colOff>
      <xdr:row>0</xdr:row>
      <xdr:rowOff>0</xdr:rowOff>
    </xdr:to>
    <xdr:pic>
      <xdr:nvPicPr>
        <xdr:cNvPr id="258332" name="Picture 43">
          <a:extLst>
            <a:ext uri="{FF2B5EF4-FFF2-40B4-BE49-F238E27FC236}">
              <a16:creationId xmlns:a16="http://schemas.microsoft.com/office/drawing/2014/main" id="{7F8DB18E-0D41-FA94-4F84-0FD011282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0" y="0"/>
          <a:ext cx="1447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101600</xdr:colOff>
      <xdr:row>0</xdr:row>
      <xdr:rowOff>0</xdr:rowOff>
    </xdr:from>
    <xdr:to>
      <xdr:col>49</xdr:col>
      <xdr:colOff>508000</xdr:colOff>
      <xdr:row>0</xdr:row>
      <xdr:rowOff>0</xdr:rowOff>
    </xdr:to>
    <xdr:pic>
      <xdr:nvPicPr>
        <xdr:cNvPr id="258333" name="Picture 45">
          <a:extLst>
            <a:ext uri="{FF2B5EF4-FFF2-40B4-BE49-F238E27FC236}">
              <a16:creationId xmlns:a16="http://schemas.microsoft.com/office/drawing/2014/main" id="{59C092DF-BA32-A43C-B1DC-D6B4893AE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12100" y="0"/>
          <a:ext cx="1447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24</xdr:col>
      <xdr:colOff>336550</xdr:colOff>
      <xdr:row>103</xdr:row>
      <xdr:rowOff>50800</xdr:rowOff>
    </xdr:from>
    <xdr:to>
      <xdr:col>25</xdr:col>
      <xdr:colOff>69850</xdr:colOff>
      <xdr:row>107</xdr:row>
      <xdr:rowOff>0</xdr:rowOff>
    </xdr:to>
    <xdr:sp macro="" textlink="">
      <xdr:nvSpPr>
        <xdr:cNvPr id="258334" name="AutoShape 66">
          <a:extLst>
            <a:ext uri="{FF2B5EF4-FFF2-40B4-BE49-F238E27FC236}">
              <a16:creationId xmlns:a16="http://schemas.microsoft.com/office/drawing/2014/main" id="{5FE04348-7107-1314-9744-F96D8B2D5144}"/>
            </a:ext>
          </a:extLst>
        </xdr:cNvPr>
        <xdr:cNvSpPr>
          <a:spLocks/>
        </xdr:cNvSpPr>
      </xdr:nvSpPr>
      <xdr:spPr bwMode="auto">
        <a:xfrm>
          <a:off x="12325350" y="45561250"/>
          <a:ext cx="120650" cy="965200"/>
        </a:xfrm>
        <a:prstGeom prst="leftBrace">
          <a:avLst>
            <a:gd name="adj1" fmla="val 66667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1485900</xdr:colOff>
      <xdr:row>103</xdr:row>
      <xdr:rowOff>69850</xdr:rowOff>
    </xdr:from>
    <xdr:to>
      <xdr:col>1</xdr:col>
      <xdr:colOff>31750</xdr:colOff>
      <xdr:row>105</xdr:row>
      <xdr:rowOff>50800</xdr:rowOff>
    </xdr:to>
    <xdr:sp macro="" textlink="">
      <xdr:nvSpPr>
        <xdr:cNvPr id="258335" name="AutoShape 67">
          <a:extLst>
            <a:ext uri="{FF2B5EF4-FFF2-40B4-BE49-F238E27FC236}">
              <a16:creationId xmlns:a16="http://schemas.microsoft.com/office/drawing/2014/main" id="{DA0F8E31-A6E7-B922-E333-534BBE6A24F9}"/>
            </a:ext>
          </a:extLst>
        </xdr:cNvPr>
        <xdr:cNvSpPr>
          <a:spLocks/>
        </xdr:cNvSpPr>
      </xdr:nvSpPr>
      <xdr:spPr bwMode="auto">
        <a:xfrm>
          <a:off x="1117600" y="45580300"/>
          <a:ext cx="31750" cy="488950"/>
        </a:xfrm>
        <a:prstGeom prst="leftBrace">
          <a:avLst>
            <a:gd name="adj1" fmla="val 12833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304800</xdr:colOff>
          <xdr:row>1</xdr:row>
          <xdr:rowOff>101600</xdr:rowOff>
        </xdr:from>
        <xdr:to>
          <xdr:col>34</xdr:col>
          <xdr:colOff>120650</xdr:colOff>
          <xdr:row>2</xdr:row>
          <xdr:rowOff>165100</xdr:rowOff>
        </xdr:to>
        <xdr:sp macro="" textlink="">
          <xdr:nvSpPr>
            <xdr:cNvPr id="96285" name="Object 29" hidden="1">
              <a:extLst>
                <a:ext uri="{63B3BB69-23CF-44E3-9099-C40C66FF867C}">
                  <a14:compatExt spid="_x0000_s96285"/>
                </a:ext>
                <a:ext uri="{FF2B5EF4-FFF2-40B4-BE49-F238E27FC236}">
                  <a16:creationId xmlns:a16="http://schemas.microsoft.com/office/drawing/2014/main" id="{6A28B091-DC87-CFCA-D1E2-69C95D1D9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7</xdr:col>
      <xdr:colOff>412750</xdr:colOff>
      <xdr:row>0</xdr:row>
      <xdr:rowOff>0</xdr:rowOff>
    </xdr:to>
    <xdr:pic>
      <xdr:nvPicPr>
        <xdr:cNvPr id="290817" name="Picture 1">
          <a:extLst>
            <a:ext uri="{FF2B5EF4-FFF2-40B4-BE49-F238E27FC236}">
              <a16:creationId xmlns:a16="http://schemas.microsoft.com/office/drawing/2014/main" id="{7CB257E5-203A-FBF8-BD94-A66F72B4A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0"/>
          <a:ext cx="1009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406400</xdr:colOff>
      <xdr:row>0</xdr:row>
      <xdr:rowOff>0</xdr:rowOff>
    </xdr:to>
    <xdr:pic>
      <xdr:nvPicPr>
        <xdr:cNvPr id="290818" name="Picture 3">
          <a:extLst>
            <a:ext uri="{FF2B5EF4-FFF2-40B4-BE49-F238E27FC236}">
              <a16:creationId xmlns:a16="http://schemas.microsoft.com/office/drawing/2014/main" id="{9F22D76A-7115-DABE-D682-005A4C774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0"/>
          <a:ext cx="774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59</xdr:col>
      <xdr:colOff>0</xdr:colOff>
      <xdr:row>0</xdr:row>
      <xdr:rowOff>0</xdr:rowOff>
    </xdr:from>
    <xdr:to>
      <xdr:col>60</xdr:col>
      <xdr:colOff>406400</xdr:colOff>
      <xdr:row>0</xdr:row>
      <xdr:rowOff>0</xdr:rowOff>
    </xdr:to>
    <xdr:pic>
      <xdr:nvPicPr>
        <xdr:cNvPr id="290819" name="Picture 4">
          <a:extLst>
            <a:ext uri="{FF2B5EF4-FFF2-40B4-BE49-F238E27FC236}">
              <a16:creationId xmlns:a16="http://schemas.microsoft.com/office/drawing/2014/main" id="{13FDF8DE-E24F-2B13-B960-8E37F5216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46050" y="0"/>
          <a:ext cx="774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69</xdr:col>
      <xdr:colOff>101600</xdr:colOff>
      <xdr:row>0</xdr:row>
      <xdr:rowOff>0</xdr:rowOff>
    </xdr:from>
    <xdr:to>
      <xdr:col>72</xdr:col>
      <xdr:colOff>508000</xdr:colOff>
      <xdr:row>0</xdr:row>
      <xdr:rowOff>0</xdr:rowOff>
    </xdr:to>
    <xdr:pic>
      <xdr:nvPicPr>
        <xdr:cNvPr id="290820" name="Picture 5">
          <a:extLst>
            <a:ext uri="{FF2B5EF4-FFF2-40B4-BE49-F238E27FC236}">
              <a16:creationId xmlns:a16="http://schemas.microsoft.com/office/drawing/2014/main" id="{FB342E3D-A076-1E5E-35E8-7D381CAD7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1150" y="0"/>
          <a:ext cx="1797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7</xdr:col>
      <xdr:colOff>412750</xdr:colOff>
      <xdr:row>0</xdr:row>
      <xdr:rowOff>0</xdr:rowOff>
    </xdr:to>
    <xdr:pic>
      <xdr:nvPicPr>
        <xdr:cNvPr id="290821" name="Picture 6">
          <a:extLst>
            <a:ext uri="{FF2B5EF4-FFF2-40B4-BE49-F238E27FC236}">
              <a16:creationId xmlns:a16="http://schemas.microsoft.com/office/drawing/2014/main" id="{A6613FAF-8E66-7A77-7D05-0C1F1DA46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0"/>
          <a:ext cx="1009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101600</xdr:colOff>
      <xdr:row>0</xdr:row>
      <xdr:rowOff>0</xdr:rowOff>
    </xdr:from>
    <xdr:to>
      <xdr:col>19</xdr:col>
      <xdr:colOff>508000</xdr:colOff>
      <xdr:row>0</xdr:row>
      <xdr:rowOff>0</xdr:rowOff>
    </xdr:to>
    <xdr:pic>
      <xdr:nvPicPr>
        <xdr:cNvPr id="290822" name="Picture 7">
          <a:extLst>
            <a:ext uri="{FF2B5EF4-FFF2-40B4-BE49-F238E27FC236}">
              <a16:creationId xmlns:a16="http://schemas.microsoft.com/office/drawing/2014/main" id="{31D4FE6D-F55C-9C4C-57CC-4B68E2FF0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0" y="0"/>
          <a:ext cx="1447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438150</xdr:colOff>
      <xdr:row>0</xdr:row>
      <xdr:rowOff>0</xdr:rowOff>
    </xdr:from>
    <xdr:to>
      <xdr:col>20</xdr:col>
      <xdr:colOff>88900</xdr:colOff>
      <xdr:row>0</xdr:row>
      <xdr:rowOff>0</xdr:rowOff>
    </xdr:to>
    <xdr:pic>
      <xdr:nvPicPr>
        <xdr:cNvPr id="290823" name="Picture 8">
          <a:extLst>
            <a:ext uri="{FF2B5EF4-FFF2-40B4-BE49-F238E27FC236}">
              <a16:creationId xmlns:a16="http://schemas.microsoft.com/office/drawing/2014/main" id="{88538012-02E7-6D10-5B94-DAE3E9926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7350" y="0"/>
          <a:ext cx="12509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0</xdr:colOff>
      <xdr:row>0</xdr:row>
      <xdr:rowOff>0</xdr:rowOff>
    </xdr:from>
    <xdr:to>
      <xdr:col>28</xdr:col>
      <xdr:colOff>406400</xdr:colOff>
      <xdr:row>0</xdr:row>
      <xdr:rowOff>0</xdr:rowOff>
    </xdr:to>
    <xdr:pic>
      <xdr:nvPicPr>
        <xdr:cNvPr id="290824" name="Picture 9">
          <a:extLst>
            <a:ext uri="{FF2B5EF4-FFF2-40B4-BE49-F238E27FC236}">
              <a16:creationId xmlns:a16="http://schemas.microsoft.com/office/drawing/2014/main" id="{64FBA959-B51C-A1F1-4927-51DBD22C2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0850" y="0"/>
          <a:ext cx="774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247650</xdr:colOff>
      <xdr:row>0</xdr:row>
      <xdr:rowOff>0</xdr:rowOff>
    </xdr:from>
    <xdr:to>
      <xdr:col>22</xdr:col>
      <xdr:colOff>387350</xdr:colOff>
      <xdr:row>0</xdr:row>
      <xdr:rowOff>0</xdr:rowOff>
    </xdr:to>
    <xdr:sp macro="" textlink="">
      <xdr:nvSpPr>
        <xdr:cNvPr id="290825" name="AutoShape 10">
          <a:extLst>
            <a:ext uri="{FF2B5EF4-FFF2-40B4-BE49-F238E27FC236}">
              <a16:creationId xmlns:a16="http://schemas.microsoft.com/office/drawing/2014/main" id="{0278925F-9083-CD59-D64A-3FE6149518CB}"/>
            </a:ext>
          </a:extLst>
        </xdr:cNvPr>
        <xdr:cNvSpPr>
          <a:spLocks/>
        </xdr:cNvSpPr>
      </xdr:nvSpPr>
      <xdr:spPr bwMode="auto">
        <a:xfrm>
          <a:off x="11461750" y="0"/>
          <a:ext cx="1397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844550</xdr:colOff>
      <xdr:row>0</xdr:row>
      <xdr:rowOff>0</xdr:rowOff>
    </xdr:from>
    <xdr:to>
      <xdr:col>4</xdr:col>
      <xdr:colOff>69850</xdr:colOff>
      <xdr:row>0</xdr:row>
      <xdr:rowOff>0</xdr:rowOff>
    </xdr:to>
    <xdr:sp macro="" textlink="">
      <xdr:nvSpPr>
        <xdr:cNvPr id="290826" name="AutoShape 11">
          <a:extLst>
            <a:ext uri="{FF2B5EF4-FFF2-40B4-BE49-F238E27FC236}">
              <a16:creationId xmlns:a16="http://schemas.microsoft.com/office/drawing/2014/main" id="{ECE3A139-62F5-2466-8559-5CC3A274CF9F}"/>
            </a:ext>
          </a:extLst>
        </xdr:cNvPr>
        <xdr:cNvSpPr>
          <a:spLocks/>
        </xdr:cNvSpPr>
      </xdr:nvSpPr>
      <xdr:spPr bwMode="auto">
        <a:xfrm>
          <a:off x="2749550" y="0"/>
          <a:ext cx="6985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247650</xdr:colOff>
      <xdr:row>0</xdr:row>
      <xdr:rowOff>0</xdr:rowOff>
    </xdr:from>
    <xdr:to>
      <xdr:col>22</xdr:col>
      <xdr:colOff>387350</xdr:colOff>
      <xdr:row>0</xdr:row>
      <xdr:rowOff>0</xdr:rowOff>
    </xdr:to>
    <xdr:sp macro="" textlink="">
      <xdr:nvSpPr>
        <xdr:cNvPr id="290827" name="AutoShape 12">
          <a:extLst>
            <a:ext uri="{FF2B5EF4-FFF2-40B4-BE49-F238E27FC236}">
              <a16:creationId xmlns:a16="http://schemas.microsoft.com/office/drawing/2014/main" id="{E3B80753-8242-E435-4616-4C2EAC1F91C0}"/>
            </a:ext>
          </a:extLst>
        </xdr:cNvPr>
        <xdr:cNvSpPr>
          <a:spLocks/>
        </xdr:cNvSpPr>
      </xdr:nvSpPr>
      <xdr:spPr bwMode="auto">
        <a:xfrm>
          <a:off x="11461750" y="0"/>
          <a:ext cx="1397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647700</xdr:colOff>
      <xdr:row>0</xdr:row>
      <xdr:rowOff>0</xdr:rowOff>
    </xdr:from>
    <xdr:to>
      <xdr:col>4</xdr:col>
      <xdr:colOff>38100</xdr:colOff>
      <xdr:row>0</xdr:row>
      <xdr:rowOff>0</xdr:rowOff>
    </xdr:to>
    <xdr:sp macro="" textlink="">
      <xdr:nvSpPr>
        <xdr:cNvPr id="290828" name="AutoShape 13">
          <a:extLst>
            <a:ext uri="{FF2B5EF4-FFF2-40B4-BE49-F238E27FC236}">
              <a16:creationId xmlns:a16="http://schemas.microsoft.com/office/drawing/2014/main" id="{9F577BFA-B9BB-4C12-572F-2C32225AC29C}"/>
            </a:ext>
          </a:extLst>
        </xdr:cNvPr>
        <xdr:cNvSpPr>
          <a:spLocks/>
        </xdr:cNvSpPr>
      </xdr:nvSpPr>
      <xdr:spPr bwMode="auto">
        <a:xfrm>
          <a:off x="2749550" y="0"/>
          <a:ext cx="38100" cy="0"/>
        </a:xfrm>
        <a:prstGeom prst="leftBrace">
          <a:avLst>
            <a:gd name="adj1" fmla="val -214748364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0</xdr:colOff>
      <xdr:row>0</xdr:row>
      <xdr:rowOff>0</xdr:rowOff>
    </xdr:from>
    <xdr:to>
      <xdr:col>2</xdr:col>
      <xdr:colOff>476250</xdr:colOff>
      <xdr:row>0</xdr:row>
      <xdr:rowOff>0</xdr:rowOff>
    </xdr:to>
    <xdr:pic>
      <xdr:nvPicPr>
        <xdr:cNvPr id="290829" name="Picture 14">
          <a:extLst>
            <a:ext uri="{FF2B5EF4-FFF2-40B4-BE49-F238E27FC236}">
              <a16:creationId xmlns:a16="http://schemas.microsoft.com/office/drawing/2014/main" id="{88091272-3C6E-8784-5D9D-54B935DA8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101600</xdr:colOff>
      <xdr:row>0</xdr:row>
      <xdr:rowOff>0</xdr:rowOff>
    </xdr:from>
    <xdr:to>
      <xdr:col>25</xdr:col>
      <xdr:colOff>508000</xdr:colOff>
      <xdr:row>0</xdr:row>
      <xdr:rowOff>0</xdr:rowOff>
    </xdr:to>
    <xdr:pic>
      <xdr:nvPicPr>
        <xdr:cNvPr id="290830" name="Picture 36">
          <a:extLst>
            <a:ext uri="{FF2B5EF4-FFF2-40B4-BE49-F238E27FC236}">
              <a16:creationId xmlns:a16="http://schemas.microsoft.com/office/drawing/2014/main" id="{C60339B6-C3D3-AE59-AC10-D841F68C5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5700" y="0"/>
          <a:ext cx="1447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101600</xdr:colOff>
      <xdr:row>0</xdr:row>
      <xdr:rowOff>0</xdr:rowOff>
    </xdr:from>
    <xdr:to>
      <xdr:col>31</xdr:col>
      <xdr:colOff>508000</xdr:colOff>
      <xdr:row>0</xdr:row>
      <xdr:rowOff>0</xdr:rowOff>
    </xdr:to>
    <xdr:pic>
      <xdr:nvPicPr>
        <xdr:cNvPr id="290831" name="Picture 37">
          <a:extLst>
            <a:ext uri="{FF2B5EF4-FFF2-40B4-BE49-F238E27FC236}">
              <a16:creationId xmlns:a16="http://schemas.microsoft.com/office/drawing/2014/main" id="{EF039E2C-5DBB-4B27-6B3A-38286C10A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9800" y="0"/>
          <a:ext cx="1447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101600</xdr:colOff>
      <xdr:row>0</xdr:row>
      <xdr:rowOff>0</xdr:rowOff>
    </xdr:from>
    <xdr:to>
      <xdr:col>55</xdr:col>
      <xdr:colOff>508000</xdr:colOff>
      <xdr:row>0</xdr:row>
      <xdr:rowOff>0</xdr:rowOff>
    </xdr:to>
    <xdr:pic>
      <xdr:nvPicPr>
        <xdr:cNvPr id="290832" name="Picture 38">
          <a:extLst>
            <a:ext uri="{FF2B5EF4-FFF2-40B4-BE49-F238E27FC236}">
              <a16:creationId xmlns:a16="http://schemas.microsoft.com/office/drawing/2014/main" id="{E74D8C4C-5CEE-AE34-D1BC-3FB4EB5F7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36200" y="0"/>
          <a:ext cx="1447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56</xdr:col>
      <xdr:colOff>101600</xdr:colOff>
      <xdr:row>0</xdr:row>
      <xdr:rowOff>0</xdr:rowOff>
    </xdr:from>
    <xdr:to>
      <xdr:col>59</xdr:col>
      <xdr:colOff>508000</xdr:colOff>
      <xdr:row>0</xdr:row>
      <xdr:rowOff>0</xdr:rowOff>
    </xdr:to>
    <xdr:pic>
      <xdr:nvPicPr>
        <xdr:cNvPr id="290833" name="Picture 39">
          <a:extLst>
            <a:ext uri="{FF2B5EF4-FFF2-40B4-BE49-F238E27FC236}">
              <a16:creationId xmlns:a16="http://schemas.microsoft.com/office/drawing/2014/main" id="{537177BF-609B-9C63-7B0E-FE9EBEB1C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85600" y="0"/>
          <a:ext cx="1447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62</xdr:col>
      <xdr:colOff>101600</xdr:colOff>
      <xdr:row>0</xdr:row>
      <xdr:rowOff>0</xdr:rowOff>
    </xdr:from>
    <xdr:to>
      <xdr:col>64</xdr:col>
      <xdr:colOff>508000</xdr:colOff>
      <xdr:row>0</xdr:row>
      <xdr:rowOff>0</xdr:rowOff>
    </xdr:to>
    <xdr:pic>
      <xdr:nvPicPr>
        <xdr:cNvPr id="290834" name="Picture 40">
          <a:extLst>
            <a:ext uri="{FF2B5EF4-FFF2-40B4-BE49-F238E27FC236}">
              <a16:creationId xmlns:a16="http://schemas.microsoft.com/office/drawing/2014/main" id="{9BE4C2DE-B58C-9DF1-BC7F-9FC7CC9B3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9700" y="0"/>
          <a:ext cx="1060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67</xdr:col>
      <xdr:colOff>101600</xdr:colOff>
      <xdr:row>0</xdr:row>
      <xdr:rowOff>0</xdr:rowOff>
    </xdr:from>
    <xdr:to>
      <xdr:col>69</xdr:col>
      <xdr:colOff>508000</xdr:colOff>
      <xdr:row>0</xdr:row>
      <xdr:rowOff>0</xdr:rowOff>
    </xdr:to>
    <xdr:pic>
      <xdr:nvPicPr>
        <xdr:cNvPr id="290835" name="Picture 41">
          <a:extLst>
            <a:ext uri="{FF2B5EF4-FFF2-40B4-BE49-F238E27FC236}">
              <a16:creationId xmlns:a16="http://schemas.microsoft.com/office/drawing/2014/main" id="{53E76031-D286-AF4E-A4E5-FD49BA25A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46450" y="0"/>
          <a:ext cx="1060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101600</xdr:colOff>
      <xdr:row>0</xdr:row>
      <xdr:rowOff>0</xdr:rowOff>
    </xdr:from>
    <xdr:to>
      <xdr:col>37</xdr:col>
      <xdr:colOff>508000</xdr:colOff>
      <xdr:row>0</xdr:row>
      <xdr:rowOff>0</xdr:rowOff>
    </xdr:to>
    <xdr:pic>
      <xdr:nvPicPr>
        <xdr:cNvPr id="290836" name="Picture 42">
          <a:extLst>
            <a:ext uri="{FF2B5EF4-FFF2-40B4-BE49-F238E27FC236}">
              <a16:creationId xmlns:a16="http://schemas.microsoft.com/office/drawing/2014/main" id="{47E50948-23AF-AD02-50A7-8B3BDFD49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63900" y="0"/>
          <a:ext cx="1447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40</xdr:col>
      <xdr:colOff>101600</xdr:colOff>
      <xdr:row>0</xdr:row>
      <xdr:rowOff>0</xdr:rowOff>
    </xdr:from>
    <xdr:to>
      <xdr:col>43</xdr:col>
      <xdr:colOff>508000</xdr:colOff>
      <xdr:row>0</xdr:row>
      <xdr:rowOff>0</xdr:rowOff>
    </xdr:to>
    <xdr:pic>
      <xdr:nvPicPr>
        <xdr:cNvPr id="290837" name="Picture 43">
          <a:extLst>
            <a:ext uri="{FF2B5EF4-FFF2-40B4-BE49-F238E27FC236}">
              <a16:creationId xmlns:a16="http://schemas.microsoft.com/office/drawing/2014/main" id="{1269EBE2-39B5-6D19-CF99-7CFCF5725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0" y="0"/>
          <a:ext cx="1447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101600</xdr:colOff>
      <xdr:row>0</xdr:row>
      <xdr:rowOff>0</xdr:rowOff>
    </xdr:from>
    <xdr:to>
      <xdr:col>49</xdr:col>
      <xdr:colOff>508000</xdr:colOff>
      <xdr:row>0</xdr:row>
      <xdr:rowOff>0</xdr:rowOff>
    </xdr:to>
    <xdr:pic>
      <xdr:nvPicPr>
        <xdr:cNvPr id="290838" name="Picture 45">
          <a:extLst>
            <a:ext uri="{FF2B5EF4-FFF2-40B4-BE49-F238E27FC236}">
              <a16:creationId xmlns:a16="http://schemas.microsoft.com/office/drawing/2014/main" id="{289366CB-E315-3490-862F-4C2AE4E7C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12100" y="0"/>
          <a:ext cx="1447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24</xdr:col>
      <xdr:colOff>336550</xdr:colOff>
      <xdr:row>45</xdr:row>
      <xdr:rowOff>50800</xdr:rowOff>
    </xdr:from>
    <xdr:to>
      <xdr:col>25</xdr:col>
      <xdr:colOff>69850</xdr:colOff>
      <xdr:row>49</xdr:row>
      <xdr:rowOff>0</xdr:rowOff>
    </xdr:to>
    <xdr:sp macro="" textlink="">
      <xdr:nvSpPr>
        <xdr:cNvPr id="290839" name="AutoShape 66">
          <a:extLst>
            <a:ext uri="{FF2B5EF4-FFF2-40B4-BE49-F238E27FC236}">
              <a16:creationId xmlns:a16="http://schemas.microsoft.com/office/drawing/2014/main" id="{C58A8EBB-A0BD-04C9-2F0C-AB43B3C90B0A}"/>
            </a:ext>
          </a:extLst>
        </xdr:cNvPr>
        <xdr:cNvSpPr>
          <a:spLocks/>
        </xdr:cNvSpPr>
      </xdr:nvSpPr>
      <xdr:spPr bwMode="auto">
        <a:xfrm>
          <a:off x="12325350" y="16452850"/>
          <a:ext cx="120650" cy="965200"/>
        </a:xfrm>
        <a:prstGeom prst="leftBrace">
          <a:avLst>
            <a:gd name="adj1" fmla="val 66667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1485900</xdr:colOff>
      <xdr:row>45</xdr:row>
      <xdr:rowOff>69850</xdr:rowOff>
    </xdr:from>
    <xdr:to>
      <xdr:col>1</xdr:col>
      <xdr:colOff>31750</xdr:colOff>
      <xdr:row>47</xdr:row>
      <xdr:rowOff>50800</xdr:rowOff>
    </xdr:to>
    <xdr:sp macro="" textlink="">
      <xdr:nvSpPr>
        <xdr:cNvPr id="290840" name="AutoShape 67">
          <a:extLst>
            <a:ext uri="{FF2B5EF4-FFF2-40B4-BE49-F238E27FC236}">
              <a16:creationId xmlns:a16="http://schemas.microsoft.com/office/drawing/2014/main" id="{EA36063C-2BC6-F55B-EAC5-7C892A7BAA45}"/>
            </a:ext>
          </a:extLst>
        </xdr:cNvPr>
        <xdr:cNvSpPr>
          <a:spLocks/>
        </xdr:cNvSpPr>
      </xdr:nvSpPr>
      <xdr:spPr bwMode="auto">
        <a:xfrm>
          <a:off x="1117600" y="16471900"/>
          <a:ext cx="31750" cy="488950"/>
        </a:xfrm>
        <a:prstGeom prst="leftBrace">
          <a:avLst>
            <a:gd name="adj1" fmla="val 12833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304800</xdr:colOff>
          <xdr:row>1</xdr:row>
          <xdr:rowOff>101600</xdr:rowOff>
        </xdr:from>
        <xdr:to>
          <xdr:col>34</xdr:col>
          <xdr:colOff>120650</xdr:colOff>
          <xdr:row>2</xdr:row>
          <xdr:rowOff>165100</xdr:rowOff>
        </xdr:to>
        <xdr:sp macro="" textlink="">
          <xdr:nvSpPr>
            <xdr:cNvPr id="290841" name="Object 25" hidden="1">
              <a:extLst>
                <a:ext uri="{63B3BB69-23CF-44E3-9099-C40C66FF867C}">
                  <a14:compatExt spid="_x0000_s290841"/>
                </a:ext>
                <a:ext uri="{FF2B5EF4-FFF2-40B4-BE49-F238E27FC236}">
                  <a16:creationId xmlns:a16="http://schemas.microsoft.com/office/drawing/2014/main" id="{2E234082-C9A7-BBC6-AF12-40F5D18441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488950</xdr:colOff>
      <xdr:row>0</xdr:row>
      <xdr:rowOff>95250</xdr:rowOff>
    </xdr:from>
    <xdr:to>
      <xdr:col>11</xdr:col>
      <xdr:colOff>209550</xdr:colOff>
      <xdr:row>3</xdr:row>
      <xdr:rowOff>12700</xdr:rowOff>
    </xdr:to>
    <xdr:pic>
      <xdr:nvPicPr>
        <xdr:cNvPr id="98545" name="Picture 11">
          <a:extLst>
            <a:ext uri="{FF2B5EF4-FFF2-40B4-BE49-F238E27FC236}">
              <a16:creationId xmlns:a16="http://schemas.microsoft.com/office/drawing/2014/main" id="{FFA2A014-A3B4-B658-3BA9-61D5ED097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95250"/>
          <a:ext cx="660400" cy="577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1797050</xdr:colOff>
      <xdr:row>42</xdr:row>
      <xdr:rowOff>31750</xdr:rowOff>
    </xdr:from>
    <xdr:to>
      <xdr:col>1</xdr:col>
      <xdr:colOff>101600</xdr:colOff>
      <xdr:row>43</xdr:row>
      <xdr:rowOff>209550</xdr:rowOff>
    </xdr:to>
    <xdr:sp macro="" textlink="">
      <xdr:nvSpPr>
        <xdr:cNvPr id="98546" name="AutoShape 4">
          <a:extLst>
            <a:ext uri="{FF2B5EF4-FFF2-40B4-BE49-F238E27FC236}">
              <a16:creationId xmlns:a16="http://schemas.microsoft.com/office/drawing/2014/main" id="{6613F8B5-D110-ADAC-427E-3419AC7060D4}"/>
            </a:ext>
          </a:extLst>
        </xdr:cNvPr>
        <xdr:cNvSpPr>
          <a:spLocks/>
        </xdr:cNvSpPr>
      </xdr:nvSpPr>
      <xdr:spPr bwMode="auto">
        <a:xfrm>
          <a:off x="1047750" y="14249400"/>
          <a:ext cx="101600" cy="406400"/>
        </a:xfrm>
        <a:prstGeom prst="leftBrace">
          <a:avLst>
            <a:gd name="adj1" fmla="val 3333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</xdr:col>
      <xdr:colOff>469900</xdr:colOff>
      <xdr:row>42</xdr:row>
      <xdr:rowOff>31750</xdr:rowOff>
    </xdr:from>
    <xdr:to>
      <xdr:col>10</xdr:col>
      <xdr:colOff>107950</xdr:colOff>
      <xdr:row>46</xdr:row>
      <xdr:rowOff>0</xdr:rowOff>
    </xdr:to>
    <xdr:sp macro="" textlink="">
      <xdr:nvSpPr>
        <xdr:cNvPr id="98547" name="AutoShape 5">
          <a:extLst>
            <a:ext uri="{FF2B5EF4-FFF2-40B4-BE49-F238E27FC236}">
              <a16:creationId xmlns:a16="http://schemas.microsoft.com/office/drawing/2014/main" id="{7B55BF3F-CCBF-E5BC-B360-FB144F10DE4C}"/>
            </a:ext>
          </a:extLst>
        </xdr:cNvPr>
        <xdr:cNvSpPr>
          <a:spLocks/>
        </xdr:cNvSpPr>
      </xdr:nvSpPr>
      <xdr:spPr bwMode="auto">
        <a:xfrm>
          <a:off x="6991350" y="14249400"/>
          <a:ext cx="177800" cy="882650"/>
        </a:xfrm>
        <a:prstGeom prst="leftBrace">
          <a:avLst>
            <a:gd name="adj1" fmla="val 4136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1797050</xdr:colOff>
      <xdr:row>74</xdr:row>
      <xdr:rowOff>31750</xdr:rowOff>
    </xdr:from>
    <xdr:to>
      <xdr:col>1</xdr:col>
      <xdr:colOff>101600</xdr:colOff>
      <xdr:row>75</xdr:row>
      <xdr:rowOff>209550</xdr:rowOff>
    </xdr:to>
    <xdr:sp macro="" textlink="">
      <xdr:nvSpPr>
        <xdr:cNvPr id="98548" name="AutoShape 4">
          <a:extLst>
            <a:ext uri="{FF2B5EF4-FFF2-40B4-BE49-F238E27FC236}">
              <a16:creationId xmlns:a16="http://schemas.microsoft.com/office/drawing/2014/main" id="{F434760A-FEDB-DEDF-EE5B-419AB817AAC2}"/>
            </a:ext>
          </a:extLst>
        </xdr:cNvPr>
        <xdr:cNvSpPr>
          <a:spLocks/>
        </xdr:cNvSpPr>
      </xdr:nvSpPr>
      <xdr:spPr bwMode="auto">
        <a:xfrm>
          <a:off x="1047750" y="26276300"/>
          <a:ext cx="101600" cy="406400"/>
        </a:xfrm>
        <a:prstGeom prst="leftBrace">
          <a:avLst>
            <a:gd name="adj1" fmla="val 3333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</xdr:col>
      <xdr:colOff>469900</xdr:colOff>
      <xdr:row>74</xdr:row>
      <xdr:rowOff>31750</xdr:rowOff>
    </xdr:from>
    <xdr:to>
      <xdr:col>10</xdr:col>
      <xdr:colOff>107950</xdr:colOff>
      <xdr:row>78</xdr:row>
      <xdr:rowOff>0</xdr:rowOff>
    </xdr:to>
    <xdr:sp macro="" textlink="">
      <xdr:nvSpPr>
        <xdr:cNvPr id="98549" name="AutoShape 5">
          <a:extLst>
            <a:ext uri="{FF2B5EF4-FFF2-40B4-BE49-F238E27FC236}">
              <a16:creationId xmlns:a16="http://schemas.microsoft.com/office/drawing/2014/main" id="{AE564598-7221-DD16-2D5E-459D43A11D35}"/>
            </a:ext>
          </a:extLst>
        </xdr:cNvPr>
        <xdr:cNvSpPr>
          <a:spLocks/>
        </xdr:cNvSpPr>
      </xdr:nvSpPr>
      <xdr:spPr bwMode="auto">
        <a:xfrm>
          <a:off x="6991350" y="26276300"/>
          <a:ext cx="177800" cy="882650"/>
        </a:xfrm>
        <a:prstGeom prst="leftBrace">
          <a:avLst>
            <a:gd name="adj1" fmla="val 4136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488950</xdr:colOff>
      <xdr:row>0</xdr:row>
      <xdr:rowOff>95250</xdr:rowOff>
    </xdr:from>
    <xdr:to>
      <xdr:col>11</xdr:col>
      <xdr:colOff>209550</xdr:colOff>
      <xdr:row>3</xdr:row>
      <xdr:rowOff>12700</xdr:rowOff>
    </xdr:to>
    <xdr:pic>
      <xdr:nvPicPr>
        <xdr:cNvPr id="99571" name="Picture 11">
          <a:extLst>
            <a:ext uri="{FF2B5EF4-FFF2-40B4-BE49-F238E27FC236}">
              <a16:creationId xmlns:a16="http://schemas.microsoft.com/office/drawing/2014/main" id="{40A372F0-883B-70CF-ED99-DFC7777C3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95250"/>
          <a:ext cx="660400" cy="577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1797050</xdr:colOff>
      <xdr:row>42</xdr:row>
      <xdr:rowOff>31750</xdr:rowOff>
    </xdr:from>
    <xdr:to>
      <xdr:col>1</xdr:col>
      <xdr:colOff>101600</xdr:colOff>
      <xdr:row>43</xdr:row>
      <xdr:rowOff>209550</xdr:rowOff>
    </xdr:to>
    <xdr:sp macro="" textlink="">
      <xdr:nvSpPr>
        <xdr:cNvPr id="99572" name="AutoShape 4">
          <a:extLst>
            <a:ext uri="{FF2B5EF4-FFF2-40B4-BE49-F238E27FC236}">
              <a16:creationId xmlns:a16="http://schemas.microsoft.com/office/drawing/2014/main" id="{A74FC361-B1D0-31F1-796B-46931929B11C}"/>
            </a:ext>
          </a:extLst>
        </xdr:cNvPr>
        <xdr:cNvSpPr>
          <a:spLocks/>
        </xdr:cNvSpPr>
      </xdr:nvSpPr>
      <xdr:spPr bwMode="auto">
        <a:xfrm>
          <a:off x="1047750" y="15347950"/>
          <a:ext cx="101600" cy="406400"/>
        </a:xfrm>
        <a:prstGeom prst="leftBrace">
          <a:avLst>
            <a:gd name="adj1" fmla="val 3333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</xdr:col>
      <xdr:colOff>469900</xdr:colOff>
      <xdr:row>42</xdr:row>
      <xdr:rowOff>31750</xdr:rowOff>
    </xdr:from>
    <xdr:to>
      <xdr:col>10</xdr:col>
      <xdr:colOff>107950</xdr:colOff>
      <xdr:row>46</xdr:row>
      <xdr:rowOff>0</xdr:rowOff>
    </xdr:to>
    <xdr:sp macro="" textlink="">
      <xdr:nvSpPr>
        <xdr:cNvPr id="99573" name="AutoShape 5">
          <a:extLst>
            <a:ext uri="{FF2B5EF4-FFF2-40B4-BE49-F238E27FC236}">
              <a16:creationId xmlns:a16="http://schemas.microsoft.com/office/drawing/2014/main" id="{4542EBFC-9CAB-B61E-B665-AC691D39613D}"/>
            </a:ext>
          </a:extLst>
        </xdr:cNvPr>
        <xdr:cNvSpPr>
          <a:spLocks/>
        </xdr:cNvSpPr>
      </xdr:nvSpPr>
      <xdr:spPr bwMode="auto">
        <a:xfrm>
          <a:off x="6991350" y="15347950"/>
          <a:ext cx="177800" cy="882650"/>
        </a:xfrm>
        <a:prstGeom prst="leftBrace">
          <a:avLst>
            <a:gd name="adj1" fmla="val 4136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1797050</xdr:colOff>
      <xdr:row>69</xdr:row>
      <xdr:rowOff>31750</xdr:rowOff>
    </xdr:from>
    <xdr:to>
      <xdr:col>1</xdr:col>
      <xdr:colOff>101600</xdr:colOff>
      <xdr:row>70</xdr:row>
      <xdr:rowOff>209550</xdr:rowOff>
    </xdr:to>
    <xdr:sp macro="" textlink="">
      <xdr:nvSpPr>
        <xdr:cNvPr id="99574" name="AutoShape 4">
          <a:extLst>
            <a:ext uri="{FF2B5EF4-FFF2-40B4-BE49-F238E27FC236}">
              <a16:creationId xmlns:a16="http://schemas.microsoft.com/office/drawing/2014/main" id="{7014F559-9D79-8F6A-55D8-9B953B0D20D2}"/>
            </a:ext>
          </a:extLst>
        </xdr:cNvPr>
        <xdr:cNvSpPr>
          <a:spLocks/>
        </xdr:cNvSpPr>
      </xdr:nvSpPr>
      <xdr:spPr bwMode="auto">
        <a:xfrm>
          <a:off x="1047750" y="26987500"/>
          <a:ext cx="101600" cy="406400"/>
        </a:xfrm>
        <a:prstGeom prst="leftBrace">
          <a:avLst>
            <a:gd name="adj1" fmla="val 33333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</xdr:col>
      <xdr:colOff>469900</xdr:colOff>
      <xdr:row>69</xdr:row>
      <xdr:rowOff>31750</xdr:rowOff>
    </xdr:from>
    <xdr:to>
      <xdr:col>10</xdr:col>
      <xdr:colOff>107950</xdr:colOff>
      <xdr:row>73</xdr:row>
      <xdr:rowOff>0</xdr:rowOff>
    </xdr:to>
    <xdr:sp macro="" textlink="">
      <xdr:nvSpPr>
        <xdr:cNvPr id="99575" name="AutoShape 5">
          <a:extLst>
            <a:ext uri="{FF2B5EF4-FFF2-40B4-BE49-F238E27FC236}">
              <a16:creationId xmlns:a16="http://schemas.microsoft.com/office/drawing/2014/main" id="{A90784D2-DB38-BF24-688E-145A149392C5}"/>
            </a:ext>
          </a:extLst>
        </xdr:cNvPr>
        <xdr:cNvSpPr>
          <a:spLocks/>
        </xdr:cNvSpPr>
      </xdr:nvSpPr>
      <xdr:spPr bwMode="auto">
        <a:xfrm>
          <a:off x="6991350" y="26987500"/>
          <a:ext cx="177800" cy="882650"/>
        </a:xfrm>
        <a:prstGeom prst="leftBrace">
          <a:avLst>
            <a:gd name="adj1" fmla="val 41369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260350</xdr:colOff>
      <xdr:row>1</xdr:row>
      <xdr:rowOff>88900</xdr:rowOff>
    </xdr:from>
    <xdr:to>
      <xdr:col>12</xdr:col>
      <xdr:colOff>330200</xdr:colOff>
      <xdr:row>2</xdr:row>
      <xdr:rowOff>298450</xdr:rowOff>
    </xdr:to>
    <xdr:pic>
      <xdr:nvPicPr>
        <xdr:cNvPr id="108833" name="Picture 1">
          <a:extLst>
            <a:ext uri="{FF2B5EF4-FFF2-40B4-BE49-F238E27FC236}">
              <a16:creationId xmlns:a16="http://schemas.microsoft.com/office/drawing/2014/main" id="{71027856-84C1-6DCC-7C6E-07D64BA70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65100"/>
          <a:ext cx="5397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42</xdr:row>
      <xdr:rowOff>19050</xdr:rowOff>
    </xdr:from>
    <xdr:to>
      <xdr:col>1</xdr:col>
      <xdr:colOff>50800</xdr:colOff>
      <xdr:row>44</xdr:row>
      <xdr:rowOff>38100</xdr:rowOff>
    </xdr:to>
    <xdr:sp macro="" textlink="">
      <xdr:nvSpPr>
        <xdr:cNvPr id="108834" name="AutoShape 2">
          <a:extLst>
            <a:ext uri="{FF2B5EF4-FFF2-40B4-BE49-F238E27FC236}">
              <a16:creationId xmlns:a16="http://schemas.microsoft.com/office/drawing/2014/main" id="{ECF7B6F3-E13B-E78A-1141-C60ED62DC77F}"/>
            </a:ext>
          </a:extLst>
        </xdr:cNvPr>
        <xdr:cNvSpPr>
          <a:spLocks/>
        </xdr:cNvSpPr>
      </xdr:nvSpPr>
      <xdr:spPr bwMode="auto">
        <a:xfrm>
          <a:off x="1149350" y="147002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577850</xdr:colOff>
      <xdr:row>41</xdr:row>
      <xdr:rowOff>31750</xdr:rowOff>
    </xdr:from>
    <xdr:to>
      <xdr:col>11</xdr:col>
      <xdr:colOff>57150</xdr:colOff>
      <xdr:row>45</xdr:row>
      <xdr:rowOff>12700</xdr:rowOff>
    </xdr:to>
    <xdr:sp macro="" textlink="">
      <xdr:nvSpPr>
        <xdr:cNvPr id="108835" name="AutoShape 5">
          <a:extLst>
            <a:ext uri="{FF2B5EF4-FFF2-40B4-BE49-F238E27FC236}">
              <a16:creationId xmlns:a16="http://schemas.microsoft.com/office/drawing/2014/main" id="{FA1C2E75-B36F-D756-2D8E-D61BA5876238}"/>
            </a:ext>
          </a:extLst>
        </xdr:cNvPr>
        <xdr:cNvSpPr>
          <a:spLocks/>
        </xdr:cNvSpPr>
      </xdr:nvSpPr>
      <xdr:spPr bwMode="auto">
        <a:xfrm>
          <a:off x="7169150" y="14389100"/>
          <a:ext cx="57150" cy="1066800"/>
        </a:xfrm>
        <a:prstGeom prst="leftBrace">
          <a:avLst>
            <a:gd name="adj1" fmla="val 155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11</xdr:col>
      <xdr:colOff>190500</xdr:colOff>
      <xdr:row>56</xdr:row>
      <xdr:rowOff>101600</xdr:rowOff>
    </xdr:from>
    <xdr:to>
      <xdr:col>12</xdr:col>
      <xdr:colOff>330200</xdr:colOff>
      <xdr:row>58</xdr:row>
      <xdr:rowOff>12700</xdr:rowOff>
    </xdr:to>
    <xdr:pic>
      <xdr:nvPicPr>
        <xdr:cNvPr id="108836" name="Picture 1">
          <a:extLst>
            <a:ext uri="{FF2B5EF4-FFF2-40B4-BE49-F238E27FC236}">
              <a16:creationId xmlns:a16="http://schemas.microsoft.com/office/drawing/2014/main" id="{735DDF64-F2C0-2CC1-59E7-84716E50C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9650" y="17672050"/>
          <a:ext cx="6096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97</xdr:row>
      <xdr:rowOff>19050</xdr:rowOff>
    </xdr:from>
    <xdr:to>
      <xdr:col>1</xdr:col>
      <xdr:colOff>50800</xdr:colOff>
      <xdr:row>99</xdr:row>
      <xdr:rowOff>38100</xdr:rowOff>
    </xdr:to>
    <xdr:sp macro="" textlink="">
      <xdr:nvSpPr>
        <xdr:cNvPr id="108837" name="AutoShape 2">
          <a:extLst>
            <a:ext uri="{FF2B5EF4-FFF2-40B4-BE49-F238E27FC236}">
              <a16:creationId xmlns:a16="http://schemas.microsoft.com/office/drawing/2014/main" id="{5B1E3043-84D2-207A-772C-C3B3EE8CC888}"/>
            </a:ext>
          </a:extLst>
        </xdr:cNvPr>
        <xdr:cNvSpPr>
          <a:spLocks/>
        </xdr:cNvSpPr>
      </xdr:nvSpPr>
      <xdr:spPr bwMode="auto">
        <a:xfrm>
          <a:off x="1149350" y="3201670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577850</xdr:colOff>
      <xdr:row>96</xdr:row>
      <xdr:rowOff>31750</xdr:rowOff>
    </xdr:from>
    <xdr:to>
      <xdr:col>11</xdr:col>
      <xdr:colOff>57150</xdr:colOff>
      <xdr:row>100</xdr:row>
      <xdr:rowOff>12700</xdr:rowOff>
    </xdr:to>
    <xdr:sp macro="" textlink="">
      <xdr:nvSpPr>
        <xdr:cNvPr id="108838" name="AutoShape 5">
          <a:extLst>
            <a:ext uri="{FF2B5EF4-FFF2-40B4-BE49-F238E27FC236}">
              <a16:creationId xmlns:a16="http://schemas.microsoft.com/office/drawing/2014/main" id="{E84ADD4E-E91F-F3CB-5096-8889568B5ED6}"/>
            </a:ext>
          </a:extLst>
        </xdr:cNvPr>
        <xdr:cNvSpPr>
          <a:spLocks/>
        </xdr:cNvSpPr>
      </xdr:nvSpPr>
      <xdr:spPr bwMode="auto">
        <a:xfrm>
          <a:off x="7169150" y="31705550"/>
          <a:ext cx="57150" cy="1066800"/>
        </a:xfrm>
        <a:prstGeom prst="leftBrace">
          <a:avLst>
            <a:gd name="adj1" fmla="val 155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260350</xdr:colOff>
      <xdr:row>1</xdr:row>
      <xdr:rowOff>88900</xdr:rowOff>
    </xdr:from>
    <xdr:to>
      <xdr:col>12</xdr:col>
      <xdr:colOff>330200</xdr:colOff>
      <xdr:row>2</xdr:row>
      <xdr:rowOff>298450</xdr:rowOff>
    </xdr:to>
    <xdr:pic>
      <xdr:nvPicPr>
        <xdr:cNvPr id="109905" name="Picture 1">
          <a:extLst>
            <a:ext uri="{FF2B5EF4-FFF2-40B4-BE49-F238E27FC236}">
              <a16:creationId xmlns:a16="http://schemas.microsoft.com/office/drawing/2014/main" id="{35791970-D734-00FA-7F86-0774EF2A1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17500"/>
          <a:ext cx="5397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44</xdr:row>
      <xdr:rowOff>19050</xdr:rowOff>
    </xdr:from>
    <xdr:to>
      <xdr:col>1</xdr:col>
      <xdr:colOff>50800</xdr:colOff>
      <xdr:row>46</xdr:row>
      <xdr:rowOff>38100</xdr:rowOff>
    </xdr:to>
    <xdr:sp macro="" textlink="">
      <xdr:nvSpPr>
        <xdr:cNvPr id="109906" name="AutoShape 2">
          <a:extLst>
            <a:ext uri="{FF2B5EF4-FFF2-40B4-BE49-F238E27FC236}">
              <a16:creationId xmlns:a16="http://schemas.microsoft.com/office/drawing/2014/main" id="{F1BC69C5-F9A5-52F2-110D-5EA5B610E9AB}"/>
            </a:ext>
          </a:extLst>
        </xdr:cNvPr>
        <xdr:cNvSpPr>
          <a:spLocks/>
        </xdr:cNvSpPr>
      </xdr:nvSpPr>
      <xdr:spPr bwMode="auto">
        <a:xfrm>
          <a:off x="1149350" y="153860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577850</xdr:colOff>
      <xdr:row>43</xdr:row>
      <xdr:rowOff>31750</xdr:rowOff>
    </xdr:from>
    <xdr:to>
      <xdr:col>11</xdr:col>
      <xdr:colOff>57150</xdr:colOff>
      <xdr:row>47</xdr:row>
      <xdr:rowOff>12700</xdr:rowOff>
    </xdr:to>
    <xdr:sp macro="" textlink="">
      <xdr:nvSpPr>
        <xdr:cNvPr id="109907" name="AutoShape 5">
          <a:extLst>
            <a:ext uri="{FF2B5EF4-FFF2-40B4-BE49-F238E27FC236}">
              <a16:creationId xmlns:a16="http://schemas.microsoft.com/office/drawing/2014/main" id="{15795C85-121C-5114-60A7-29A70A8B6C9C}"/>
            </a:ext>
          </a:extLst>
        </xdr:cNvPr>
        <xdr:cNvSpPr>
          <a:spLocks/>
        </xdr:cNvSpPr>
      </xdr:nvSpPr>
      <xdr:spPr bwMode="auto">
        <a:xfrm>
          <a:off x="7169150" y="15074900"/>
          <a:ext cx="57150" cy="1066800"/>
        </a:xfrm>
        <a:prstGeom prst="leftBrace">
          <a:avLst>
            <a:gd name="adj1" fmla="val 155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11</xdr:col>
      <xdr:colOff>190500</xdr:colOff>
      <xdr:row>58</xdr:row>
      <xdr:rowOff>107950</xdr:rowOff>
    </xdr:from>
    <xdr:to>
      <xdr:col>12</xdr:col>
      <xdr:colOff>330200</xdr:colOff>
      <xdr:row>60</xdr:row>
      <xdr:rowOff>12700</xdr:rowOff>
    </xdr:to>
    <xdr:pic>
      <xdr:nvPicPr>
        <xdr:cNvPr id="109908" name="Picture 1">
          <a:extLst>
            <a:ext uri="{FF2B5EF4-FFF2-40B4-BE49-F238E27FC236}">
              <a16:creationId xmlns:a16="http://schemas.microsoft.com/office/drawing/2014/main" id="{40B9D828-B27A-2AE6-4479-CE5A8F188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9650" y="18281650"/>
          <a:ext cx="609600" cy="539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1676400</xdr:colOff>
      <xdr:row>102</xdr:row>
      <xdr:rowOff>19050</xdr:rowOff>
    </xdr:from>
    <xdr:to>
      <xdr:col>1</xdr:col>
      <xdr:colOff>50800</xdr:colOff>
      <xdr:row>104</xdr:row>
      <xdr:rowOff>38100</xdr:rowOff>
    </xdr:to>
    <xdr:sp macro="" textlink="">
      <xdr:nvSpPr>
        <xdr:cNvPr id="109909" name="AutoShape 2">
          <a:extLst>
            <a:ext uri="{FF2B5EF4-FFF2-40B4-BE49-F238E27FC236}">
              <a16:creationId xmlns:a16="http://schemas.microsoft.com/office/drawing/2014/main" id="{550D9C34-6F73-3F5B-779B-DB254445B446}"/>
            </a:ext>
          </a:extLst>
        </xdr:cNvPr>
        <xdr:cNvSpPr>
          <a:spLocks/>
        </xdr:cNvSpPr>
      </xdr:nvSpPr>
      <xdr:spPr bwMode="auto">
        <a:xfrm>
          <a:off x="1149350" y="3337560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577850</xdr:colOff>
      <xdr:row>101</xdr:row>
      <xdr:rowOff>31750</xdr:rowOff>
    </xdr:from>
    <xdr:to>
      <xdr:col>11</xdr:col>
      <xdr:colOff>57150</xdr:colOff>
      <xdr:row>105</xdr:row>
      <xdr:rowOff>12700</xdr:rowOff>
    </xdr:to>
    <xdr:sp macro="" textlink="">
      <xdr:nvSpPr>
        <xdr:cNvPr id="109910" name="AutoShape 5">
          <a:extLst>
            <a:ext uri="{FF2B5EF4-FFF2-40B4-BE49-F238E27FC236}">
              <a16:creationId xmlns:a16="http://schemas.microsoft.com/office/drawing/2014/main" id="{E2185ABC-2BA4-6D98-9EC8-EC515C88A57E}"/>
            </a:ext>
          </a:extLst>
        </xdr:cNvPr>
        <xdr:cNvSpPr>
          <a:spLocks/>
        </xdr:cNvSpPr>
      </xdr:nvSpPr>
      <xdr:spPr bwMode="auto">
        <a:xfrm>
          <a:off x="7169150" y="33064450"/>
          <a:ext cx="57150" cy="1066800"/>
        </a:xfrm>
        <a:prstGeom prst="leftBrace">
          <a:avLst>
            <a:gd name="adj1" fmla="val 155556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11</xdr:col>
      <xdr:colOff>260350</xdr:colOff>
      <xdr:row>58</xdr:row>
      <xdr:rowOff>88900</xdr:rowOff>
    </xdr:from>
    <xdr:to>
      <xdr:col>12</xdr:col>
      <xdr:colOff>330200</xdr:colOff>
      <xdr:row>59</xdr:row>
      <xdr:rowOff>298450</xdr:rowOff>
    </xdr:to>
    <xdr:pic>
      <xdr:nvPicPr>
        <xdr:cNvPr id="109911" name="Picture 1">
          <a:extLst>
            <a:ext uri="{FF2B5EF4-FFF2-40B4-BE49-F238E27FC236}">
              <a16:creationId xmlns:a16="http://schemas.microsoft.com/office/drawing/2014/main" id="{4578B658-AFC6-73FE-4512-84A8F5422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8262600"/>
          <a:ext cx="5397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43</xdr:row>
      <xdr:rowOff>19050</xdr:rowOff>
    </xdr:from>
    <xdr:to>
      <xdr:col>1</xdr:col>
      <xdr:colOff>50800</xdr:colOff>
      <xdr:row>45</xdr:row>
      <xdr:rowOff>38100</xdr:rowOff>
    </xdr:to>
    <xdr:sp macro="" textlink="">
      <xdr:nvSpPr>
        <xdr:cNvPr id="113763" name="AutoShape 1">
          <a:extLst>
            <a:ext uri="{FF2B5EF4-FFF2-40B4-BE49-F238E27FC236}">
              <a16:creationId xmlns:a16="http://schemas.microsoft.com/office/drawing/2014/main" id="{E5EB2100-9FFF-9568-CC03-25337CFC9CC3}"/>
            </a:ext>
          </a:extLst>
        </xdr:cNvPr>
        <xdr:cNvSpPr>
          <a:spLocks/>
        </xdr:cNvSpPr>
      </xdr:nvSpPr>
      <xdr:spPr bwMode="auto">
        <a:xfrm>
          <a:off x="1346200" y="158051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577850</xdr:colOff>
      <xdr:row>42</xdr:row>
      <xdr:rowOff>31750</xdr:rowOff>
    </xdr:from>
    <xdr:to>
      <xdr:col>9</xdr:col>
      <xdr:colOff>57150</xdr:colOff>
      <xdr:row>46</xdr:row>
      <xdr:rowOff>12700</xdr:rowOff>
    </xdr:to>
    <xdr:sp macro="" textlink="">
      <xdr:nvSpPr>
        <xdr:cNvPr id="113764" name="AutoShape 2">
          <a:extLst>
            <a:ext uri="{FF2B5EF4-FFF2-40B4-BE49-F238E27FC236}">
              <a16:creationId xmlns:a16="http://schemas.microsoft.com/office/drawing/2014/main" id="{C8A8A03C-3FA9-F55C-D7A1-BBAA00862F8F}"/>
            </a:ext>
          </a:extLst>
        </xdr:cNvPr>
        <xdr:cNvSpPr>
          <a:spLocks/>
        </xdr:cNvSpPr>
      </xdr:nvSpPr>
      <xdr:spPr bwMode="auto">
        <a:xfrm>
          <a:off x="7435850" y="15563850"/>
          <a:ext cx="57150" cy="996950"/>
        </a:xfrm>
        <a:prstGeom prst="leftBrace">
          <a:avLst>
            <a:gd name="adj1" fmla="val 14537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349250</xdr:colOff>
          <xdr:row>0</xdr:row>
          <xdr:rowOff>107950</xdr:rowOff>
        </xdr:from>
        <xdr:to>
          <xdr:col>12</xdr:col>
          <xdr:colOff>50800</xdr:colOff>
          <xdr:row>2</xdr:row>
          <xdr:rowOff>190500</xdr:rowOff>
        </xdr:to>
        <xdr:sp macro="" textlink="">
          <xdr:nvSpPr>
            <xdr:cNvPr id="113668" name="Object 4" hidden="1">
              <a:extLst>
                <a:ext uri="{63B3BB69-23CF-44E3-9099-C40C66FF867C}">
                  <a14:compatExt spid="_x0000_s113668"/>
                </a:ext>
                <a:ext uri="{FF2B5EF4-FFF2-40B4-BE49-F238E27FC236}">
                  <a16:creationId xmlns:a16="http://schemas.microsoft.com/office/drawing/2014/main" id="{FBF6394D-A56B-8BD4-F62C-BF8622136A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43</xdr:row>
      <xdr:rowOff>19050</xdr:rowOff>
    </xdr:from>
    <xdr:to>
      <xdr:col>1</xdr:col>
      <xdr:colOff>50800</xdr:colOff>
      <xdr:row>45</xdr:row>
      <xdr:rowOff>38100</xdr:rowOff>
    </xdr:to>
    <xdr:sp macro="" textlink="">
      <xdr:nvSpPr>
        <xdr:cNvPr id="115810" name="AutoShape 1">
          <a:extLst>
            <a:ext uri="{FF2B5EF4-FFF2-40B4-BE49-F238E27FC236}">
              <a16:creationId xmlns:a16="http://schemas.microsoft.com/office/drawing/2014/main" id="{2011B82D-6180-25B7-BB22-E5D25B0C2EAB}"/>
            </a:ext>
          </a:extLst>
        </xdr:cNvPr>
        <xdr:cNvSpPr>
          <a:spLocks/>
        </xdr:cNvSpPr>
      </xdr:nvSpPr>
      <xdr:spPr bwMode="auto">
        <a:xfrm>
          <a:off x="1346200" y="15805150"/>
          <a:ext cx="50800" cy="527050"/>
        </a:xfrm>
        <a:prstGeom prst="leftBrace">
          <a:avLst>
            <a:gd name="adj1" fmla="val 8645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577850</xdr:colOff>
      <xdr:row>42</xdr:row>
      <xdr:rowOff>31750</xdr:rowOff>
    </xdr:from>
    <xdr:to>
      <xdr:col>18</xdr:col>
      <xdr:colOff>57150</xdr:colOff>
      <xdr:row>46</xdr:row>
      <xdr:rowOff>12700</xdr:rowOff>
    </xdr:to>
    <xdr:sp macro="" textlink="">
      <xdr:nvSpPr>
        <xdr:cNvPr id="115811" name="AutoShape 2">
          <a:extLst>
            <a:ext uri="{FF2B5EF4-FFF2-40B4-BE49-F238E27FC236}">
              <a16:creationId xmlns:a16="http://schemas.microsoft.com/office/drawing/2014/main" id="{2784E20B-08F1-F9F7-E960-06BB76D795D8}"/>
            </a:ext>
          </a:extLst>
        </xdr:cNvPr>
        <xdr:cNvSpPr>
          <a:spLocks/>
        </xdr:cNvSpPr>
      </xdr:nvSpPr>
      <xdr:spPr bwMode="auto">
        <a:xfrm>
          <a:off x="11379200" y="15563850"/>
          <a:ext cx="57150" cy="996950"/>
        </a:xfrm>
        <a:prstGeom prst="leftBrace">
          <a:avLst>
            <a:gd name="adj1" fmla="val 145370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349250</xdr:colOff>
          <xdr:row>0</xdr:row>
          <xdr:rowOff>107950</xdr:rowOff>
        </xdr:from>
        <xdr:to>
          <xdr:col>12</xdr:col>
          <xdr:colOff>50800</xdr:colOff>
          <xdr:row>2</xdr:row>
          <xdr:rowOff>190500</xdr:rowOff>
        </xdr:to>
        <xdr:sp macro="" textlink="">
          <xdr:nvSpPr>
            <xdr:cNvPr id="115715" name="Object 3" hidden="1">
              <a:extLst>
                <a:ext uri="{63B3BB69-23CF-44E3-9099-C40C66FF867C}">
                  <a14:compatExt spid="_x0000_s115715"/>
                </a:ext>
                <a:ext uri="{FF2B5EF4-FFF2-40B4-BE49-F238E27FC236}">
                  <a16:creationId xmlns:a16="http://schemas.microsoft.com/office/drawing/2014/main" id="{A68FE0DA-091F-867F-C5F7-930081A79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9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3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4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5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7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Relationship Id="rId6" Type="http://schemas.openxmlformats.org/officeDocument/2006/relationships/oleObject" Target="../embeddings/oleObject19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8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20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21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22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23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24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25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26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27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28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29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30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31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32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33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34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35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Relationship Id="rId6" Type="http://schemas.openxmlformats.org/officeDocument/2006/relationships/oleObject" Target="../embeddings/oleObject37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36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Relationship Id="rId6" Type="http://schemas.openxmlformats.org/officeDocument/2006/relationships/oleObject" Target="../embeddings/oleObject39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38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Relationship Id="rId6" Type="http://schemas.openxmlformats.org/officeDocument/2006/relationships/oleObject" Target="../embeddings/oleObject4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40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42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43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44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45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46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47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48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49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50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51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52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53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54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55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56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57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58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5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59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60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7.vml"/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61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62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9.vml"/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63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64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65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66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3.vml"/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67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4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68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5.vml"/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69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6.vml"/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70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7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71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8.vml"/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72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9.vml"/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73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0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74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1.vml"/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75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2.vml"/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76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3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77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4.vml"/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78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5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79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6.vml"/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80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7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8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8.vml"/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8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A79"/>
  <sheetViews>
    <sheetView tabSelected="1" topLeftCell="A47" workbookViewId="0">
      <selection activeCell="K54" sqref="K54"/>
    </sheetView>
  </sheetViews>
  <sheetFormatPr defaultColWidth="9.1796875" defaultRowHeight="16.5"/>
  <cols>
    <col min="1" max="1" width="14.54296875" style="13" customWidth="1"/>
    <col min="2" max="2" width="11.26953125" style="13" customWidth="1"/>
    <col min="3" max="3" width="9.54296875" style="13" bestFit="1" customWidth="1"/>
    <col min="4" max="4" width="10.26953125" style="13" customWidth="1"/>
    <col min="5" max="5" width="7.26953125" style="13" customWidth="1"/>
    <col min="6" max="6" width="22" style="13" customWidth="1"/>
    <col min="7" max="7" width="10" style="13" customWidth="1"/>
    <col min="8" max="8" width="10.81640625" style="848" customWidth="1"/>
    <col min="9" max="29" width="4.7265625" style="13" customWidth="1"/>
    <col min="30" max="30" width="4.7265625" style="13" hidden="1" customWidth="1"/>
    <col min="31" max="40" width="4.7265625" style="13" customWidth="1"/>
    <col min="41" max="41" width="4.7265625" style="13" hidden="1" customWidth="1"/>
    <col min="42" max="46" width="4.7265625" style="13" customWidth="1"/>
    <col min="47" max="47" width="4.7265625" style="13" hidden="1" customWidth="1"/>
    <col min="48" max="52" width="4.7265625" style="13" customWidth="1"/>
    <col min="53" max="53" width="4.7265625" style="13" hidden="1" customWidth="1"/>
    <col min="54" max="63" width="4.7265625" style="13" customWidth="1"/>
    <col min="64" max="64" width="4.7265625" style="13" hidden="1" customWidth="1"/>
    <col min="65" max="67" width="4.7265625" style="13" customWidth="1"/>
    <col min="68" max="69" width="4.54296875" style="13" customWidth="1"/>
    <col min="70" max="70" width="6.1796875" style="13" hidden="1" customWidth="1"/>
    <col min="71" max="72" width="4.7265625" style="13" customWidth="1"/>
    <col min="73" max="73" width="11.7265625" style="13" customWidth="1"/>
    <col min="74" max="74" width="9.1796875" style="13"/>
    <col min="75" max="75" width="10.453125" style="13" customWidth="1"/>
    <col min="76" max="76" width="6.7265625" style="13" customWidth="1"/>
    <col min="77" max="77" width="8.453125" style="13" customWidth="1"/>
    <col min="78" max="16384" width="9.1796875" style="13"/>
  </cols>
  <sheetData>
    <row r="1" spans="1:77" customFormat="1" ht="15" customHeight="1">
      <c r="A1" s="28"/>
      <c r="B1" s="30"/>
      <c r="C1" s="99"/>
      <c r="D1" s="30"/>
      <c r="E1" s="36"/>
      <c r="F1" s="50"/>
      <c r="G1" s="96"/>
      <c r="H1" s="323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9"/>
      <c r="BQ1" s="39"/>
      <c r="BR1" s="30"/>
      <c r="BS1" s="30"/>
      <c r="BT1" s="39"/>
    </row>
    <row r="2" spans="1:77" s="4" customFormat="1" ht="15" customHeight="1">
      <c r="A2" s="71"/>
      <c r="B2" s="952" t="s">
        <v>6139</v>
      </c>
      <c r="C2" s="952"/>
      <c r="D2" s="952"/>
      <c r="E2" s="135"/>
      <c r="F2" s="54"/>
      <c r="G2" s="97"/>
      <c r="H2" s="291"/>
      <c r="BA2" s="171"/>
      <c r="BB2" s="171"/>
      <c r="BF2" s="171"/>
      <c r="BL2" s="171"/>
      <c r="BP2" s="54"/>
      <c r="BQ2" s="54"/>
      <c r="BR2" s="171"/>
      <c r="BT2" s="54"/>
    </row>
    <row r="3" spans="1:77" s="4" customFormat="1" ht="23.25" customHeight="1">
      <c r="A3" s="32"/>
      <c r="B3" s="230" t="s">
        <v>6141</v>
      </c>
      <c r="C3" s="225" t="s">
        <v>647</v>
      </c>
      <c r="D3" s="225" t="s">
        <v>2252</v>
      </c>
      <c r="E3" s="123"/>
      <c r="F3" s="188"/>
      <c r="G3" s="97"/>
      <c r="H3" s="291"/>
      <c r="V3" s="97"/>
      <c r="W3" s="187"/>
      <c r="AA3" s="97"/>
      <c r="AB3" s="187"/>
      <c r="AC3" s="170"/>
      <c r="AD3" s="171"/>
      <c r="AE3" s="171"/>
      <c r="AF3" s="171"/>
      <c r="AG3" s="170"/>
      <c r="AH3" s="170"/>
      <c r="AI3" s="170"/>
      <c r="AJ3" s="170"/>
      <c r="AK3" s="170"/>
      <c r="AL3" s="171"/>
      <c r="AM3" s="171"/>
      <c r="AN3" s="171"/>
      <c r="AO3" s="171"/>
      <c r="AP3" s="170"/>
      <c r="AQ3" s="170"/>
      <c r="AR3" s="171"/>
      <c r="AS3" s="171"/>
      <c r="AT3" s="171"/>
      <c r="AU3" s="171"/>
      <c r="AV3" s="170"/>
      <c r="AW3" s="170"/>
      <c r="AX3" s="171"/>
      <c r="AY3" s="171"/>
      <c r="AZ3" s="171"/>
      <c r="BA3" s="171"/>
      <c r="BB3" s="170"/>
      <c r="BC3" s="172"/>
      <c r="BD3" s="172"/>
      <c r="BE3" s="171"/>
      <c r="BF3" s="171"/>
      <c r="BG3" s="171"/>
      <c r="BH3" s="171"/>
      <c r="BI3" s="171"/>
      <c r="BO3" s="138"/>
      <c r="BP3" s="138"/>
      <c r="BQ3" s="138"/>
      <c r="BR3" s="171"/>
    </row>
    <row r="4" spans="1:77" customFormat="1" ht="15" customHeight="1">
      <c r="A4" s="72"/>
      <c r="B4" s="139" t="s">
        <v>6143</v>
      </c>
      <c r="C4" s="58" t="s">
        <v>2968</v>
      </c>
      <c r="D4" s="114">
        <v>4</v>
      </c>
      <c r="E4" s="123"/>
      <c r="F4" s="188"/>
      <c r="G4" s="96"/>
      <c r="H4" s="848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97"/>
      <c r="W4" s="171"/>
      <c r="X4" s="13"/>
      <c r="Y4" s="13"/>
      <c r="Z4" s="13"/>
      <c r="AA4" s="97"/>
      <c r="AB4" s="171"/>
      <c r="AC4" s="171"/>
      <c r="AD4" s="171"/>
      <c r="AE4" s="171"/>
      <c r="AF4" s="171"/>
      <c r="AG4" s="171"/>
      <c r="AH4" s="171"/>
      <c r="AI4" s="171"/>
      <c r="AJ4" s="171"/>
      <c r="AK4" s="171"/>
      <c r="AL4" s="171"/>
      <c r="AM4" s="171"/>
      <c r="AN4" s="171"/>
      <c r="AO4" s="171"/>
      <c r="AP4" s="171"/>
      <c r="AQ4" s="171"/>
      <c r="AR4" s="171"/>
      <c r="AS4" s="171"/>
      <c r="AT4" s="171"/>
      <c r="AU4" s="171"/>
      <c r="AV4" s="171"/>
      <c r="AW4" s="171"/>
      <c r="AX4" s="171"/>
      <c r="AY4" s="171"/>
      <c r="AZ4" s="171"/>
      <c r="BA4" s="171"/>
      <c r="BB4" s="171"/>
      <c r="BC4" s="173"/>
      <c r="BD4" s="173"/>
      <c r="BE4" s="173"/>
      <c r="BF4" s="173"/>
      <c r="BG4" s="171"/>
      <c r="BH4" s="171"/>
      <c r="BI4" s="173"/>
      <c r="BJ4" s="4"/>
      <c r="BK4" s="4"/>
      <c r="BL4" s="4"/>
      <c r="BM4" s="13"/>
      <c r="BN4" s="958" t="s">
        <v>6140</v>
      </c>
      <c r="BO4" s="958"/>
      <c r="BP4" s="958"/>
      <c r="BQ4" s="958"/>
      <c r="BR4" s="958"/>
      <c r="BS4" s="958"/>
      <c r="BT4" s="958"/>
      <c r="BU4" s="958"/>
      <c r="BV4" s="958"/>
      <c r="BW4" s="958"/>
      <c r="BX4" s="138"/>
      <c r="BY4" s="4"/>
    </row>
    <row r="5" spans="1:77" customFormat="1" ht="15" customHeight="1">
      <c r="A5" s="48"/>
      <c r="B5" s="139" t="s">
        <v>6144</v>
      </c>
      <c r="C5" s="58" t="s">
        <v>4047</v>
      </c>
      <c r="D5" s="58">
        <v>3.75</v>
      </c>
      <c r="E5" s="123"/>
      <c r="F5" s="51"/>
      <c r="G5" s="96"/>
      <c r="H5" s="848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959" t="s">
        <v>2935</v>
      </c>
      <c r="BO5" s="959"/>
      <c r="BP5" s="959"/>
      <c r="BQ5" s="936" t="s">
        <v>1831</v>
      </c>
      <c r="BR5" s="937"/>
      <c r="BS5" s="937"/>
      <c r="BT5" s="938"/>
      <c r="BU5" s="295" t="s">
        <v>3975</v>
      </c>
      <c r="BV5" s="293" t="s">
        <v>3974</v>
      </c>
      <c r="BW5" s="294" t="s">
        <v>2936</v>
      </c>
      <c r="BX5" s="17"/>
      <c r="BY5" s="253"/>
    </row>
    <row r="6" spans="1:77" customFormat="1" ht="15" customHeight="1">
      <c r="A6" s="32"/>
      <c r="B6" s="139" t="s">
        <v>6145</v>
      </c>
      <c r="C6" s="58" t="s">
        <v>5775</v>
      </c>
      <c r="D6" s="114">
        <v>3.5</v>
      </c>
      <c r="E6" s="123"/>
      <c r="F6" s="16"/>
      <c r="G6" s="96"/>
      <c r="H6" s="848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96"/>
      <c r="W6" s="119"/>
      <c r="X6" s="13"/>
      <c r="Y6" s="13"/>
      <c r="Z6" s="13"/>
      <c r="AA6" s="96"/>
      <c r="AB6" s="119"/>
      <c r="AC6" s="956" t="s">
        <v>1665</v>
      </c>
      <c r="AD6" s="956"/>
      <c r="AE6" s="956"/>
      <c r="AF6" s="956"/>
      <c r="AG6" s="956"/>
      <c r="AH6" s="956"/>
      <c r="AI6" s="956"/>
      <c r="AJ6" s="956"/>
      <c r="AK6" s="956"/>
      <c r="AL6" s="956"/>
      <c r="AM6" s="956"/>
      <c r="AN6" s="956"/>
      <c r="AO6" s="956"/>
      <c r="AP6" s="956"/>
      <c r="AQ6" s="956"/>
      <c r="AR6" s="956"/>
      <c r="AS6" s="956"/>
      <c r="AT6" s="956"/>
      <c r="AU6" s="956"/>
      <c r="AV6" s="956"/>
      <c r="AW6" s="956"/>
      <c r="AX6" s="956"/>
      <c r="AY6" s="956"/>
      <c r="AZ6" s="956"/>
      <c r="BA6" s="956"/>
      <c r="BB6" s="956"/>
      <c r="BC6" s="956"/>
      <c r="BD6" s="242"/>
      <c r="BE6" s="242"/>
      <c r="BF6" s="242"/>
      <c r="BG6" s="238"/>
      <c r="BH6" s="238"/>
      <c r="BI6" s="173"/>
      <c r="BJ6" s="13"/>
      <c r="BK6" s="13"/>
      <c r="BL6" s="13"/>
      <c r="BM6" s="13"/>
      <c r="BN6" s="939" t="s">
        <v>3976</v>
      </c>
      <c r="BO6" s="939"/>
      <c r="BP6" s="939"/>
      <c r="BQ6" s="936"/>
      <c r="BR6" s="937"/>
      <c r="BS6" s="937"/>
      <c r="BT6" s="938"/>
      <c r="BU6" s="604"/>
      <c r="BV6" s="295"/>
      <c r="BW6" s="295"/>
      <c r="BX6" s="16"/>
      <c r="BY6" s="16"/>
    </row>
    <row r="7" spans="1:77" ht="15" customHeight="1">
      <c r="B7" s="139" t="s">
        <v>5776</v>
      </c>
      <c r="C7" s="58" t="s">
        <v>4048</v>
      </c>
      <c r="D7" s="58">
        <v>3.25</v>
      </c>
      <c r="E7" s="123"/>
      <c r="F7" s="59"/>
      <c r="G7" s="98"/>
      <c r="V7" s="96"/>
      <c r="W7" s="190"/>
      <c r="AA7" s="96"/>
      <c r="AB7" s="190"/>
      <c r="AC7" s="956"/>
      <c r="AD7" s="956"/>
      <c r="AE7" s="956"/>
      <c r="AF7" s="956"/>
      <c r="AG7" s="956"/>
      <c r="AH7" s="956"/>
      <c r="AI7" s="956"/>
      <c r="AJ7" s="956"/>
      <c r="AK7" s="956"/>
      <c r="AL7" s="956"/>
      <c r="AM7" s="956"/>
      <c r="AN7" s="956"/>
      <c r="AO7" s="956"/>
      <c r="AP7" s="956"/>
      <c r="AQ7" s="956"/>
      <c r="AR7" s="956"/>
      <c r="AS7" s="956"/>
      <c r="AT7" s="956"/>
      <c r="AU7" s="956"/>
      <c r="AV7" s="956"/>
      <c r="AW7" s="956"/>
      <c r="AX7" s="956"/>
      <c r="AY7" s="956"/>
      <c r="AZ7" s="956"/>
      <c r="BA7" s="956"/>
      <c r="BB7" s="956"/>
      <c r="BC7" s="956"/>
      <c r="BD7" s="242"/>
      <c r="BE7" s="242"/>
      <c r="BF7" s="242"/>
      <c r="BG7" s="238"/>
      <c r="BH7" s="238"/>
      <c r="BI7" s="173"/>
      <c r="BN7" s="939" t="s">
        <v>3977</v>
      </c>
      <c r="BO7" s="939"/>
      <c r="BP7" s="939"/>
      <c r="BQ7" s="936"/>
      <c r="BR7" s="937"/>
      <c r="BS7" s="937"/>
      <c r="BT7" s="938"/>
      <c r="BU7" s="604"/>
      <c r="BV7" s="295"/>
      <c r="BW7" s="295"/>
      <c r="BX7" s="16"/>
      <c r="BY7" s="16"/>
    </row>
    <row r="8" spans="1:77" ht="15" customHeight="1">
      <c r="B8" s="139" t="s">
        <v>6146</v>
      </c>
      <c r="C8" s="58" t="s">
        <v>4049</v>
      </c>
      <c r="D8" s="114">
        <v>3</v>
      </c>
      <c r="E8" s="123"/>
      <c r="F8" s="17"/>
      <c r="G8" s="98"/>
      <c r="X8" s="940" t="s">
        <v>4839</v>
      </c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R8" s="940"/>
      <c r="AS8" s="940"/>
      <c r="AT8" s="940"/>
      <c r="AU8" s="940"/>
      <c r="AV8" s="940"/>
      <c r="AW8" s="940"/>
      <c r="AX8" s="940"/>
      <c r="AY8" s="940"/>
      <c r="AZ8" s="940"/>
      <c r="BA8" s="940"/>
      <c r="BB8" s="940"/>
      <c r="BC8" s="940"/>
      <c r="BD8" s="940"/>
      <c r="BE8" s="940"/>
      <c r="BF8" s="940"/>
      <c r="BG8" s="940"/>
      <c r="BH8" s="238"/>
      <c r="BI8" s="173"/>
      <c r="BN8" s="939" t="s">
        <v>3978</v>
      </c>
      <c r="BO8" s="939"/>
      <c r="BP8" s="939"/>
      <c r="BQ8" s="936"/>
      <c r="BR8" s="937"/>
      <c r="BS8" s="937"/>
      <c r="BT8" s="938"/>
      <c r="BU8" s="604"/>
      <c r="BV8" s="295"/>
      <c r="BW8" s="295"/>
      <c r="BX8" s="16"/>
      <c r="BY8" s="16"/>
    </row>
    <row r="9" spans="1:77" ht="15" customHeight="1">
      <c r="B9" s="139" t="s">
        <v>6147</v>
      </c>
      <c r="C9" s="58" t="s">
        <v>5782</v>
      </c>
      <c r="D9" s="58">
        <v>2.75</v>
      </c>
      <c r="E9" s="123"/>
      <c r="F9" s="16"/>
      <c r="G9" s="98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C9" s="940"/>
      <c r="BD9" s="940"/>
      <c r="BE9" s="940"/>
      <c r="BF9" s="940"/>
      <c r="BG9" s="940"/>
      <c r="BH9" s="140"/>
      <c r="BI9" s="140"/>
      <c r="BJ9" s="140"/>
      <c r="BK9" s="140"/>
      <c r="BL9" s="140"/>
      <c r="BN9" s="285"/>
      <c r="BO9" s="87"/>
      <c r="BP9" s="21"/>
      <c r="BQ9" s="21"/>
      <c r="BR9" s="201"/>
      <c r="BT9" s="17"/>
    </row>
    <row r="10" spans="1:77" ht="15" customHeight="1">
      <c r="B10" s="139" t="s">
        <v>6148</v>
      </c>
      <c r="C10" s="58" t="s">
        <v>4050</v>
      </c>
      <c r="D10" s="114">
        <v>2.5</v>
      </c>
      <c r="E10" s="123"/>
      <c r="F10" s="59"/>
      <c r="G10" s="98"/>
      <c r="W10" s="140"/>
      <c r="AB10" s="140"/>
      <c r="AC10" s="940" t="s">
        <v>7566</v>
      </c>
      <c r="AD10" s="940"/>
      <c r="AE10" s="940"/>
      <c r="AF10" s="940"/>
      <c r="AG10" s="940"/>
      <c r="AH10" s="940"/>
      <c r="AI10" s="940"/>
      <c r="AJ10" s="940"/>
      <c r="AK10" s="940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140"/>
      <c r="BD10" s="140"/>
      <c r="BE10" s="140"/>
      <c r="BF10" s="140"/>
      <c r="BG10" s="140"/>
      <c r="BH10" s="140"/>
      <c r="BI10" s="140"/>
      <c r="BJ10" s="140"/>
      <c r="BK10" s="140"/>
      <c r="BL10" s="140"/>
      <c r="BN10" s="156"/>
      <c r="BP10" s="17"/>
      <c r="BQ10" s="17"/>
      <c r="BR10" s="201"/>
      <c r="BT10" s="17"/>
    </row>
    <row r="11" spans="1:77" ht="15" customHeight="1">
      <c r="B11" s="139" t="s">
        <v>6149</v>
      </c>
      <c r="C11" s="58" t="s">
        <v>4051</v>
      </c>
      <c r="D11" s="58">
        <v>2.25</v>
      </c>
      <c r="E11" s="123"/>
      <c r="F11" s="59"/>
      <c r="G11" s="98"/>
      <c r="V11" s="96"/>
      <c r="W11" s="198"/>
      <c r="AA11" s="96"/>
      <c r="AB11" s="198"/>
      <c r="AC11" s="940"/>
      <c r="AD11" s="940"/>
      <c r="AE11" s="940"/>
      <c r="AF11" s="940"/>
      <c r="AG11" s="940"/>
      <c r="AH11" s="940"/>
      <c r="AI11" s="940"/>
      <c r="AJ11" s="940"/>
      <c r="AK11" s="940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940"/>
      <c r="AW11" s="940"/>
      <c r="AX11" s="940"/>
      <c r="AY11" s="940"/>
      <c r="AZ11" s="940"/>
      <c r="BA11" s="940"/>
      <c r="BB11" s="940"/>
      <c r="BC11" s="140"/>
      <c r="BD11" s="140"/>
      <c r="BE11" s="140"/>
      <c r="BF11" s="140"/>
      <c r="BG11" s="201"/>
      <c r="BH11" s="201"/>
      <c r="BI11" s="198"/>
      <c r="BN11" s="156"/>
      <c r="BP11" s="17"/>
      <c r="BQ11" s="17"/>
      <c r="BR11" s="201"/>
      <c r="BT11" s="17"/>
    </row>
    <row r="12" spans="1:77" ht="15" customHeight="1">
      <c r="B12" s="139" t="s">
        <v>6150</v>
      </c>
      <c r="C12" s="58" t="s">
        <v>4052</v>
      </c>
      <c r="D12" s="114">
        <v>2</v>
      </c>
      <c r="E12" s="123"/>
      <c r="F12" s="59"/>
      <c r="G12" s="98"/>
      <c r="V12" s="96"/>
      <c r="W12" s="199"/>
      <c r="AA12" s="96"/>
      <c r="AB12" s="199"/>
      <c r="AC12" s="140"/>
      <c r="AD12" s="140"/>
      <c r="AE12" s="940" t="s">
        <v>1832</v>
      </c>
      <c r="AF12" s="940"/>
      <c r="AG12" s="940"/>
      <c r="AH12" s="940"/>
      <c r="AI12" s="940"/>
      <c r="AJ12" s="940"/>
      <c r="AK12" s="940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940"/>
      <c r="AW12" s="940"/>
      <c r="AX12" s="940"/>
      <c r="AY12" s="940"/>
      <c r="AZ12" s="201"/>
      <c r="BA12" s="140"/>
      <c r="BB12" s="140"/>
      <c r="BC12" s="140"/>
      <c r="BD12" s="140"/>
      <c r="BE12" s="140"/>
      <c r="BF12" s="140"/>
      <c r="BG12" s="201"/>
      <c r="BH12" s="201"/>
      <c r="BI12" s="172"/>
      <c r="BN12" s="156"/>
      <c r="BP12" s="17"/>
      <c r="BQ12" s="17"/>
      <c r="BR12" s="173"/>
      <c r="BT12" s="17"/>
    </row>
    <row r="13" spans="1:77" customFormat="1" ht="15" customHeight="1">
      <c r="A13" s="32"/>
      <c r="B13" s="139" t="s">
        <v>5781</v>
      </c>
      <c r="C13" s="58" t="s">
        <v>5014</v>
      </c>
      <c r="D13" s="114">
        <v>0</v>
      </c>
      <c r="E13" s="123"/>
      <c r="F13" s="59"/>
      <c r="G13" s="96"/>
      <c r="H13" s="848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96"/>
      <c r="W13" s="32"/>
      <c r="X13" s="13"/>
      <c r="Y13" s="13"/>
      <c r="Z13" s="13"/>
      <c r="AA13" s="96"/>
      <c r="AB13" s="32"/>
      <c r="AC13" s="13"/>
      <c r="AD13" s="13"/>
      <c r="AE13" s="940"/>
      <c r="AF13" s="940"/>
      <c r="AG13" s="940"/>
      <c r="AH13" s="940"/>
      <c r="AI13" s="940"/>
      <c r="AJ13" s="940"/>
      <c r="AK13" s="940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940"/>
      <c r="AW13" s="940"/>
      <c r="AX13" s="940"/>
      <c r="AY13" s="940"/>
      <c r="AZ13" s="201"/>
      <c r="BA13" s="140"/>
      <c r="BB13" s="140"/>
      <c r="BC13" s="140"/>
      <c r="BD13" s="140"/>
      <c r="BE13" s="140"/>
      <c r="BF13" s="173"/>
      <c r="BG13" s="173"/>
      <c r="BH13" s="173"/>
      <c r="BI13" s="173"/>
      <c r="BJ13" s="13"/>
      <c r="BK13" s="13"/>
      <c r="BL13" s="13"/>
      <c r="BM13" s="130"/>
      <c r="BN13" s="130"/>
      <c r="BO13" s="39"/>
      <c r="BP13" s="39"/>
      <c r="BQ13" s="39"/>
      <c r="BR13" s="173"/>
      <c r="BS13" s="130"/>
      <c r="BT13" s="39"/>
    </row>
    <row r="14" spans="1:77" customFormat="1" ht="15" customHeight="1">
      <c r="A14" s="1"/>
      <c r="B14" s="139"/>
      <c r="C14" s="58" t="s">
        <v>6151</v>
      </c>
      <c r="D14" s="114" t="s">
        <v>6152</v>
      </c>
      <c r="E14" s="176"/>
      <c r="F14" s="17"/>
      <c r="G14" s="96"/>
      <c r="H14" s="848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96"/>
      <c r="W14" s="173"/>
      <c r="X14" s="13"/>
      <c r="Y14" s="13"/>
      <c r="Z14" s="13"/>
      <c r="AA14" s="96"/>
      <c r="AB14" s="173"/>
      <c r="AC14" s="140"/>
      <c r="AD14" s="140"/>
      <c r="AE14" s="140"/>
      <c r="AF14" s="243"/>
      <c r="AG14" s="243"/>
      <c r="AH14" s="243"/>
      <c r="AI14" s="243"/>
      <c r="AJ14" s="243"/>
      <c r="AK14" s="243"/>
      <c r="AL14" s="243"/>
      <c r="AM14" s="243"/>
      <c r="AN14" s="243"/>
      <c r="AO14" s="243"/>
      <c r="AP14" s="243"/>
      <c r="AQ14" s="243"/>
      <c r="AR14" s="243"/>
      <c r="AS14" s="243"/>
      <c r="AT14" s="243"/>
      <c r="AU14" s="243"/>
      <c r="AV14" s="243"/>
      <c r="AW14" s="243"/>
      <c r="AX14" s="243"/>
      <c r="AY14" s="140"/>
      <c r="AZ14" s="140"/>
      <c r="BA14" s="140"/>
      <c r="BB14" s="140"/>
      <c r="BC14" s="140"/>
      <c r="BD14" s="140"/>
      <c r="BE14" s="140"/>
      <c r="BF14" s="173"/>
      <c r="BG14" s="173"/>
      <c r="BH14" s="173"/>
      <c r="BI14" s="173"/>
      <c r="BJ14" s="13"/>
      <c r="BK14" s="13"/>
      <c r="BL14" s="13"/>
      <c r="BM14" s="130"/>
      <c r="BN14" s="130"/>
      <c r="BO14" s="30"/>
      <c r="BP14" s="39"/>
      <c r="BQ14" s="39"/>
      <c r="BR14" s="239"/>
      <c r="BS14" s="130"/>
      <c r="BT14" s="39"/>
    </row>
    <row r="15" spans="1:77" customFormat="1" ht="15" customHeight="1">
      <c r="A15" s="28"/>
      <c r="B15" s="139"/>
      <c r="C15" s="58" t="s">
        <v>6153</v>
      </c>
      <c r="D15" s="114" t="s">
        <v>3616</v>
      </c>
      <c r="E15" s="36"/>
      <c r="F15" s="50"/>
      <c r="G15" s="96"/>
      <c r="H15" s="848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96"/>
      <c r="W15" s="32"/>
      <c r="X15" s="13"/>
      <c r="Y15" s="13"/>
      <c r="Z15" s="13"/>
      <c r="AA15" s="96"/>
      <c r="AB15" s="32"/>
      <c r="AC15" s="32"/>
      <c r="AD15" s="140"/>
      <c r="AE15" s="140"/>
      <c r="AF15" s="243"/>
      <c r="AG15" s="243"/>
      <c r="AH15" s="243"/>
      <c r="AI15" s="243"/>
      <c r="AJ15" s="243"/>
      <c r="AK15" s="243"/>
      <c r="AL15" s="243"/>
      <c r="AM15" s="243"/>
      <c r="AN15" s="243"/>
      <c r="AO15" s="243"/>
      <c r="AP15" s="243"/>
      <c r="AQ15" s="243"/>
      <c r="AR15" s="243"/>
      <c r="AS15" s="243"/>
      <c r="AT15" s="243"/>
      <c r="AU15" s="243"/>
      <c r="AV15" s="243"/>
      <c r="AW15" s="243"/>
      <c r="AX15" s="243"/>
      <c r="AY15" s="243"/>
      <c r="AZ15" s="243"/>
      <c r="BA15" s="243"/>
      <c r="BB15" s="243"/>
      <c r="BC15" s="243"/>
      <c r="BD15" s="140"/>
      <c r="BE15" s="140"/>
      <c r="BF15" s="32"/>
      <c r="BG15" s="239"/>
      <c r="BH15" s="239"/>
      <c r="BI15" s="130"/>
      <c r="BJ15" s="130"/>
      <c r="BK15" s="130"/>
      <c r="BL15" s="130"/>
      <c r="BM15" s="156"/>
      <c r="BN15" s="157"/>
      <c r="BO15" s="30"/>
      <c r="BP15" s="39"/>
      <c r="BQ15" s="39"/>
      <c r="BR15" s="239"/>
      <c r="BS15" s="156"/>
      <c r="BT15" s="39"/>
    </row>
    <row r="16" spans="1:77" customFormat="1" ht="15" customHeight="1">
      <c r="A16" s="28"/>
      <c r="B16" s="106" t="s">
        <v>3617</v>
      </c>
      <c r="C16" s="159"/>
      <c r="D16" s="160"/>
      <c r="E16" s="36"/>
      <c r="F16" s="50"/>
      <c r="G16" s="96"/>
      <c r="H16" s="848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96"/>
      <c r="W16" s="30"/>
      <c r="X16" s="13"/>
      <c r="Y16" s="13"/>
      <c r="Z16" s="13"/>
      <c r="AA16" s="96"/>
      <c r="AB16" s="30"/>
      <c r="AC16" s="30"/>
      <c r="AD16" s="30"/>
      <c r="AE16" s="30"/>
      <c r="AF16" s="30"/>
      <c r="AG16" s="13"/>
      <c r="AH16" s="13"/>
      <c r="AI16" s="13"/>
      <c r="AJ16" s="13"/>
      <c r="AK16" s="13"/>
      <c r="AL16" s="243"/>
      <c r="AM16" s="243"/>
      <c r="AN16" s="243"/>
      <c r="AO16" s="243"/>
      <c r="AP16" s="243"/>
      <c r="AQ16" s="243"/>
      <c r="AR16" s="243"/>
      <c r="AS16" s="243"/>
      <c r="AT16" s="243"/>
      <c r="AU16" s="243"/>
      <c r="AV16" s="243"/>
      <c r="AW16" s="243"/>
      <c r="AX16" s="243"/>
      <c r="AY16" s="243"/>
      <c r="AZ16" s="243"/>
      <c r="BA16" s="243"/>
      <c r="BB16" s="243"/>
      <c r="BC16" s="243"/>
      <c r="BD16" s="30"/>
      <c r="BE16" s="30"/>
      <c r="BF16" s="30"/>
      <c r="BG16" s="239"/>
      <c r="BH16" s="239"/>
      <c r="BI16" s="134"/>
      <c r="BJ16" s="154"/>
      <c r="BK16" s="154"/>
      <c r="BL16" s="154"/>
      <c r="BM16" s="30"/>
      <c r="BN16" s="30"/>
      <c r="BO16" s="30"/>
      <c r="BP16" s="39"/>
      <c r="BQ16" s="39"/>
      <c r="BR16" s="239"/>
      <c r="BS16" s="30"/>
      <c r="BT16" s="39"/>
    </row>
    <row r="17" spans="1:77" customFormat="1" ht="15" customHeight="1">
      <c r="A17" s="28"/>
      <c r="B17" s="29" t="s">
        <v>3618</v>
      </c>
      <c r="C17" s="29"/>
      <c r="D17" s="29"/>
      <c r="E17" s="36"/>
      <c r="F17" s="50"/>
      <c r="G17" s="96"/>
      <c r="H17" s="323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6"/>
      <c r="W17" s="30"/>
      <c r="X17" s="30"/>
      <c r="Y17" s="30"/>
      <c r="Z17" s="30"/>
      <c r="AA17" s="96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243"/>
      <c r="AM17" s="243"/>
      <c r="AN17" s="243"/>
      <c r="AO17" s="243"/>
      <c r="AP17" s="243"/>
      <c r="AQ17" s="243"/>
      <c r="AR17" s="243"/>
      <c r="AS17" s="243"/>
      <c r="AT17" s="243"/>
      <c r="AU17" s="243"/>
      <c r="AV17" s="243"/>
      <c r="AW17" s="243"/>
      <c r="AX17" s="243"/>
      <c r="AY17" s="243"/>
      <c r="AZ17" s="243"/>
      <c r="BA17" s="243"/>
      <c r="BB17" s="243"/>
      <c r="BC17" s="243"/>
      <c r="BD17" s="30"/>
      <c r="BE17" s="30"/>
      <c r="BF17" s="30"/>
      <c r="BG17" s="239"/>
      <c r="BH17" s="239"/>
      <c r="BI17" s="30"/>
      <c r="BJ17" s="30"/>
      <c r="BK17" s="30"/>
      <c r="BL17" s="30"/>
      <c r="BM17" s="30"/>
      <c r="BN17" s="30"/>
      <c r="BO17" s="30"/>
      <c r="BP17" s="39"/>
      <c r="BQ17" s="39"/>
      <c r="BR17" s="30"/>
      <c r="BS17" s="30"/>
      <c r="BT17" s="39"/>
    </row>
    <row r="18" spans="1:77" customFormat="1" ht="15" customHeight="1">
      <c r="A18" s="28"/>
      <c r="B18" s="29" t="s">
        <v>5995</v>
      </c>
      <c r="C18" s="29"/>
      <c r="D18" s="29"/>
      <c r="E18" s="36"/>
      <c r="F18" s="50"/>
      <c r="G18" s="96"/>
      <c r="H18" s="323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9"/>
      <c r="BQ18" s="39"/>
      <c r="BR18" s="30"/>
      <c r="BS18" s="30"/>
      <c r="BT18" s="39"/>
    </row>
    <row r="19" spans="1:77" customFormat="1" ht="15" customHeight="1">
      <c r="A19" s="28"/>
      <c r="B19" s="30"/>
      <c r="C19" s="99"/>
      <c r="D19" s="30"/>
      <c r="E19" s="36"/>
      <c r="F19" s="50"/>
      <c r="G19" s="96"/>
      <c r="H19" s="323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9"/>
      <c r="BQ19" s="39"/>
      <c r="BR19" s="30"/>
      <c r="BS19" s="30"/>
      <c r="BT19" s="39"/>
    </row>
    <row r="20" spans="1:77" s="1" customFormat="1" ht="18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31" t="s">
        <v>5289</v>
      </c>
      <c r="H20" s="931" t="s">
        <v>2940</v>
      </c>
      <c r="I20" s="946" t="s">
        <v>2965</v>
      </c>
      <c r="J20" s="946"/>
      <c r="K20" s="946"/>
      <c r="L20" s="946"/>
      <c r="M20" s="946"/>
      <c r="N20" s="946"/>
      <c r="O20" s="946"/>
      <c r="P20" s="946"/>
      <c r="Q20" s="946"/>
      <c r="R20" s="946"/>
      <c r="S20" s="946"/>
      <c r="T20" s="946"/>
      <c r="U20" s="946"/>
      <c r="V20" s="946"/>
      <c r="W20" s="946"/>
      <c r="X20" s="946"/>
      <c r="Y20" s="946"/>
      <c r="Z20" s="946"/>
      <c r="AA20" s="946"/>
      <c r="AB20" s="946"/>
      <c r="AC20" s="946"/>
      <c r="AD20" s="946"/>
      <c r="AE20" s="946"/>
      <c r="AF20" s="946"/>
      <c r="AG20" s="946"/>
      <c r="AH20" s="946"/>
      <c r="AI20" s="946"/>
      <c r="AJ20" s="946"/>
      <c r="AK20" s="946"/>
      <c r="AL20" s="946"/>
      <c r="AM20" s="946"/>
      <c r="AN20" s="946"/>
      <c r="AO20" s="946"/>
      <c r="AP20" s="946"/>
      <c r="AQ20" s="946"/>
      <c r="AR20" s="946"/>
      <c r="AS20" s="946"/>
      <c r="AT20" s="946"/>
      <c r="AU20" s="946"/>
      <c r="AV20" s="946"/>
      <c r="AW20" s="946"/>
      <c r="AX20" s="946"/>
      <c r="AY20" s="946"/>
      <c r="AZ20" s="946"/>
      <c r="BA20" s="946"/>
      <c r="BB20" s="946"/>
      <c r="BC20" s="946"/>
      <c r="BD20" s="946"/>
      <c r="BE20" s="946"/>
      <c r="BF20" s="946"/>
      <c r="BG20" s="946"/>
      <c r="BH20" s="946"/>
      <c r="BI20" s="946"/>
      <c r="BJ20" s="946"/>
      <c r="BK20" s="946"/>
      <c r="BL20" s="946"/>
      <c r="BM20" s="946"/>
      <c r="BN20" s="946"/>
      <c r="BO20" s="946"/>
      <c r="BP20" s="946"/>
      <c r="BQ20" s="946"/>
      <c r="BR20" s="946"/>
      <c r="BS20" s="946"/>
      <c r="BT20" s="946"/>
      <c r="BU20" s="924" t="s">
        <v>6025</v>
      </c>
      <c r="BV20" s="924" t="s">
        <v>6026</v>
      </c>
      <c r="BW20" s="924" t="s">
        <v>2658</v>
      </c>
      <c r="BX20" s="924" t="s">
        <v>2063</v>
      </c>
      <c r="BY20" s="949" t="s">
        <v>3157</v>
      </c>
    </row>
    <row r="21" spans="1:77" s="56" customFormat="1" ht="16.5" customHeight="1">
      <c r="A21" s="942"/>
      <c r="B21" s="942"/>
      <c r="C21" s="942"/>
      <c r="D21" s="942"/>
      <c r="E21" s="942"/>
      <c r="F21" s="942"/>
      <c r="G21" s="931"/>
      <c r="H21" s="931"/>
      <c r="I21" s="931" t="s">
        <v>2964</v>
      </c>
      <c r="J21" s="931"/>
      <c r="K21" s="931"/>
      <c r="L21" s="931"/>
      <c r="M21" s="931"/>
      <c r="N21" s="931"/>
      <c r="O21" s="931"/>
      <c r="P21" s="931"/>
      <c r="Q21" s="931"/>
      <c r="R21" s="931"/>
      <c r="S21" s="931"/>
      <c r="T21" s="931"/>
      <c r="U21" s="931"/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  <c r="AF21" s="931"/>
      <c r="AG21" s="931"/>
      <c r="AH21" s="931"/>
      <c r="AI21" s="931"/>
      <c r="AJ21" s="931"/>
      <c r="AK21" s="931"/>
      <c r="AL21" s="931"/>
      <c r="AM21" s="931"/>
      <c r="AN21" s="931"/>
      <c r="AO21" s="931"/>
      <c r="AP21" s="931"/>
      <c r="AQ21" s="931"/>
      <c r="AR21" s="931"/>
      <c r="AS21" s="931"/>
      <c r="AT21" s="931"/>
      <c r="AU21" s="931"/>
      <c r="AV21" s="931"/>
      <c r="AW21" s="931"/>
      <c r="AX21" s="931"/>
      <c r="AY21" s="931"/>
      <c r="AZ21" s="931"/>
      <c r="BA21" s="931"/>
      <c r="BB21" s="931"/>
      <c r="BC21" s="931"/>
      <c r="BD21" s="931" t="s">
        <v>2963</v>
      </c>
      <c r="BE21" s="931"/>
      <c r="BF21" s="931"/>
      <c r="BG21" s="931"/>
      <c r="BH21" s="931"/>
      <c r="BI21" s="931"/>
      <c r="BJ21" s="931"/>
      <c r="BK21" s="931"/>
      <c r="BL21" s="931"/>
      <c r="BM21" s="931"/>
      <c r="BN21" s="931"/>
      <c r="BO21" s="931"/>
      <c r="BP21" s="931"/>
      <c r="BQ21" s="931"/>
      <c r="BR21" s="931"/>
      <c r="BS21" s="931"/>
      <c r="BT21" s="931"/>
      <c r="BU21" s="924"/>
      <c r="BV21" s="924"/>
      <c r="BW21" s="924"/>
      <c r="BX21" s="924"/>
      <c r="BY21" s="949"/>
    </row>
    <row r="22" spans="1:77" s="56" customFormat="1" ht="18" customHeight="1">
      <c r="A22" s="942"/>
      <c r="B22" s="942"/>
      <c r="C22" s="942"/>
      <c r="D22" s="942"/>
      <c r="E22" s="942"/>
      <c r="F22" s="942"/>
      <c r="G22" s="931"/>
      <c r="H22" s="931"/>
      <c r="I22" s="935" t="s">
        <v>3158</v>
      </c>
      <c r="J22" s="935"/>
      <c r="K22" s="935"/>
      <c r="L22" s="935"/>
      <c r="M22" s="935"/>
      <c r="N22" s="935"/>
      <c r="O22" s="935"/>
      <c r="P22" s="935"/>
      <c r="Q22" s="935"/>
      <c r="R22" s="935"/>
      <c r="S22" s="935"/>
      <c r="T22" s="935"/>
      <c r="U22" s="935"/>
      <c r="V22" s="935"/>
      <c r="W22" s="935"/>
      <c r="X22" s="935"/>
      <c r="Y22" s="935"/>
      <c r="Z22" s="935"/>
      <c r="AA22" s="935"/>
      <c r="AB22" s="935"/>
      <c r="AC22" s="935" t="s">
        <v>6597</v>
      </c>
      <c r="AD22" s="935"/>
      <c r="AE22" s="935"/>
      <c r="AF22" s="935"/>
      <c r="AG22" s="935"/>
      <c r="AH22" s="954"/>
      <c r="AI22" s="954"/>
      <c r="AJ22" s="954"/>
      <c r="AK22" s="955"/>
      <c r="AL22" s="947" t="s">
        <v>3599</v>
      </c>
      <c r="AM22" s="948"/>
      <c r="AN22" s="948"/>
      <c r="AO22" s="948"/>
      <c r="AP22" s="948"/>
      <c r="AQ22" s="948"/>
      <c r="AR22" s="948"/>
      <c r="AS22" s="948"/>
      <c r="AT22" s="948"/>
      <c r="AU22" s="948"/>
      <c r="AV22" s="948"/>
      <c r="AW22" s="948"/>
      <c r="AX22" s="948"/>
      <c r="AY22" s="948"/>
      <c r="AZ22" s="948"/>
      <c r="BA22" s="948"/>
      <c r="BB22" s="948"/>
      <c r="BC22" s="953"/>
      <c r="BD22" s="947" t="s">
        <v>811</v>
      </c>
      <c r="BE22" s="948"/>
      <c r="BF22" s="948"/>
      <c r="BG22" s="948"/>
      <c r="BH22" s="948"/>
      <c r="BI22" s="948"/>
      <c r="BJ22" s="948"/>
      <c r="BK22" s="948"/>
      <c r="BL22" s="948"/>
      <c r="BM22" s="948"/>
      <c r="BN22" s="948"/>
      <c r="BO22" s="947" t="s">
        <v>2064</v>
      </c>
      <c r="BP22" s="948"/>
      <c r="BQ22" s="948"/>
      <c r="BR22" s="948"/>
      <c r="BS22" s="948"/>
      <c r="BT22" s="953"/>
      <c r="BU22" s="924"/>
      <c r="BV22" s="924" t="s">
        <v>6027</v>
      </c>
      <c r="BW22" s="924"/>
      <c r="BX22" s="924"/>
      <c r="BY22" s="949"/>
    </row>
    <row r="23" spans="1:77" s="57" customFormat="1" ht="30.75" customHeight="1">
      <c r="A23" s="942"/>
      <c r="B23" s="942"/>
      <c r="C23" s="942"/>
      <c r="D23" s="942"/>
      <c r="E23" s="942"/>
      <c r="F23" s="942"/>
      <c r="G23" s="931"/>
      <c r="H23" s="931"/>
      <c r="I23" s="924" t="s">
        <v>652</v>
      </c>
      <c r="J23" s="924"/>
      <c r="K23" s="924"/>
      <c r="L23" s="924"/>
      <c r="M23" s="924"/>
      <c r="N23" s="924" t="s">
        <v>653</v>
      </c>
      <c r="O23" s="924"/>
      <c r="P23" s="924"/>
      <c r="Q23" s="924"/>
      <c r="R23" s="924"/>
      <c r="S23" s="924" t="s">
        <v>654</v>
      </c>
      <c r="T23" s="924"/>
      <c r="U23" s="924"/>
      <c r="V23" s="924"/>
      <c r="W23" s="924"/>
      <c r="X23" s="924" t="s">
        <v>3714</v>
      </c>
      <c r="Y23" s="924"/>
      <c r="Z23" s="924"/>
      <c r="AA23" s="924"/>
      <c r="AB23" s="924"/>
      <c r="AC23" s="924" t="s">
        <v>3621</v>
      </c>
      <c r="AD23" s="924"/>
      <c r="AE23" s="924"/>
      <c r="AF23" s="924"/>
      <c r="AG23" s="924"/>
      <c r="AH23" s="928" t="s">
        <v>5073</v>
      </c>
      <c r="AI23" s="929"/>
      <c r="AJ23" s="929"/>
      <c r="AK23" s="930"/>
      <c r="AL23" s="924" t="s">
        <v>1872</v>
      </c>
      <c r="AM23" s="924"/>
      <c r="AN23" s="924"/>
      <c r="AO23" s="924"/>
      <c r="AP23" s="924"/>
      <c r="AQ23" s="924"/>
      <c r="AR23" s="924" t="s">
        <v>2542</v>
      </c>
      <c r="AS23" s="924"/>
      <c r="AT23" s="924"/>
      <c r="AU23" s="924"/>
      <c r="AV23" s="924"/>
      <c r="AW23" s="924"/>
      <c r="AX23" s="924" t="s">
        <v>5730</v>
      </c>
      <c r="AY23" s="924"/>
      <c r="AZ23" s="924"/>
      <c r="BA23" s="924"/>
      <c r="BB23" s="924"/>
      <c r="BC23" s="924"/>
      <c r="BD23" s="957" t="s">
        <v>5731</v>
      </c>
      <c r="BE23" s="926"/>
      <c r="BF23" s="926"/>
      <c r="BG23" s="926"/>
      <c r="BH23" s="927"/>
      <c r="BI23" s="925" t="s">
        <v>4039</v>
      </c>
      <c r="BJ23" s="926"/>
      <c r="BK23" s="926"/>
      <c r="BL23" s="926"/>
      <c r="BM23" s="926"/>
      <c r="BN23" s="927"/>
      <c r="BO23" s="957" t="s">
        <v>3620</v>
      </c>
      <c r="BP23" s="926"/>
      <c r="BQ23" s="926"/>
      <c r="BR23" s="926"/>
      <c r="BS23" s="926"/>
      <c r="BT23" s="927"/>
      <c r="BU23" s="924"/>
      <c r="BV23" s="924"/>
      <c r="BW23" s="924"/>
      <c r="BX23" s="924"/>
      <c r="BY23" s="949"/>
    </row>
    <row r="24" spans="1:77" s="56" customFormat="1" ht="49.5" customHeight="1">
      <c r="A24" s="942"/>
      <c r="B24" s="942"/>
      <c r="C24" s="942"/>
      <c r="D24" s="942"/>
      <c r="E24" s="942"/>
      <c r="F24" s="942"/>
      <c r="G24" s="931"/>
      <c r="H24" s="931"/>
      <c r="I24" s="931" t="s">
        <v>3713</v>
      </c>
      <c r="J24" s="931"/>
      <c r="K24" s="931"/>
      <c r="L24" s="931"/>
      <c r="M24" s="931"/>
      <c r="N24" s="931" t="s">
        <v>3449</v>
      </c>
      <c r="O24" s="931"/>
      <c r="P24" s="931"/>
      <c r="Q24" s="931"/>
      <c r="R24" s="931"/>
      <c r="S24" s="931" t="s">
        <v>3450</v>
      </c>
      <c r="T24" s="931"/>
      <c r="U24" s="931"/>
      <c r="V24" s="931"/>
      <c r="W24" s="931"/>
      <c r="X24" s="931" t="s">
        <v>3715</v>
      </c>
      <c r="Y24" s="931"/>
      <c r="Z24" s="931"/>
      <c r="AA24" s="931"/>
      <c r="AB24" s="931"/>
      <c r="AC24" s="931" t="s">
        <v>1876</v>
      </c>
      <c r="AD24" s="931"/>
      <c r="AE24" s="931"/>
      <c r="AF24" s="931"/>
      <c r="AG24" s="931"/>
      <c r="AH24" s="931" t="s">
        <v>5737</v>
      </c>
      <c r="AI24" s="931"/>
      <c r="AJ24" s="931"/>
      <c r="AK24" s="931"/>
      <c r="AL24" s="931" t="s">
        <v>3596</v>
      </c>
      <c r="AM24" s="931"/>
      <c r="AN24" s="931"/>
      <c r="AO24" s="931"/>
      <c r="AP24" s="931"/>
      <c r="AQ24" s="931"/>
      <c r="AR24" s="931" t="s">
        <v>1877</v>
      </c>
      <c r="AS24" s="931"/>
      <c r="AT24" s="931"/>
      <c r="AU24" s="931"/>
      <c r="AV24" s="931"/>
      <c r="AW24" s="931"/>
      <c r="AX24" s="931" t="s">
        <v>1668</v>
      </c>
      <c r="AY24" s="931"/>
      <c r="AZ24" s="931"/>
      <c r="BA24" s="931"/>
      <c r="BB24" s="931"/>
      <c r="BC24" s="931"/>
      <c r="BD24" s="932" t="s">
        <v>646</v>
      </c>
      <c r="BE24" s="933"/>
      <c r="BF24" s="933"/>
      <c r="BG24" s="933"/>
      <c r="BH24" s="934"/>
      <c r="BI24" s="932" t="s">
        <v>648</v>
      </c>
      <c r="BJ24" s="933"/>
      <c r="BK24" s="933"/>
      <c r="BL24" s="933"/>
      <c r="BM24" s="933"/>
      <c r="BN24" s="934"/>
      <c r="BO24" s="932" t="s">
        <v>4114</v>
      </c>
      <c r="BP24" s="944"/>
      <c r="BQ24" s="944"/>
      <c r="BR24" s="944"/>
      <c r="BS24" s="944"/>
      <c r="BT24" s="945"/>
      <c r="BU24" s="924"/>
      <c r="BV24" s="366">
        <v>36</v>
      </c>
      <c r="BW24" s="924"/>
      <c r="BX24" s="924"/>
      <c r="BY24" s="949"/>
    </row>
    <row r="25" spans="1:77" s="56" customFormat="1" ht="14.25" customHeight="1">
      <c r="A25" s="942"/>
      <c r="B25" s="942"/>
      <c r="C25" s="942"/>
      <c r="D25" s="942"/>
      <c r="E25" s="942"/>
      <c r="F25" s="942"/>
      <c r="G25" s="931"/>
      <c r="H25" s="931"/>
      <c r="I25" s="924" t="s">
        <v>1994</v>
      </c>
      <c r="J25" s="924"/>
      <c r="K25" s="924"/>
      <c r="L25" s="924"/>
      <c r="M25" s="924"/>
      <c r="N25" s="924" t="s">
        <v>1994</v>
      </c>
      <c r="O25" s="924"/>
      <c r="P25" s="924"/>
      <c r="Q25" s="924"/>
      <c r="R25" s="924"/>
      <c r="S25" s="924" t="s">
        <v>1994</v>
      </c>
      <c r="T25" s="924"/>
      <c r="U25" s="924"/>
      <c r="V25" s="924"/>
      <c r="W25" s="924"/>
      <c r="X25" s="924" t="s">
        <v>1994</v>
      </c>
      <c r="Y25" s="924"/>
      <c r="Z25" s="924"/>
      <c r="AA25" s="924"/>
      <c r="AB25" s="924"/>
      <c r="AC25" s="924" t="s">
        <v>3716</v>
      </c>
      <c r="AD25" s="924"/>
      <c r="AE25" s="924"/>
      <c r="AF25" s="924"/>
      <c r="AG25" s="924"/>
      <c r="AH25" s="928" t="s">
        <v>3609</v>
      </c>
      <c r="AI25" s="929"/>
      <c r="AJ25" s="929"/>
      <c r="AK25" s="930"/>
      <c r="AL25" s="924" t="s">
        <v>3307</v>
      </c>
      <c r="AM25" s="924"/>
      <c r="AN25" s="924"/>
      <c r="AO25" s="924"/>
      <c r="AP25" s="924"/>
      <c r="AQ25" s="924"/>
      <c r="AR25" s="924" t="s">
        <v>3307</v>
      </c>
      <c r="AS25" s="924"/>
      <c r="AT25" s="924"/>
      <c r="AU25" s="924"/>
      <c r="AV25" s="924"/>
      <c r="AW25" s="924"/>
      <c r="AX25" s="924" t="s">
        <v>3307</v>
      </c>
      <c r="AY25" s="924"/>
      <c r="AZ25" s="924"/>
      <c r="BA25" s="924"/>
      <c r="BB25" s="924"/>
      <c r="BC25" s="924"/>
      <c r="BD25" s="924" t="s">
        <v>3610</v>
      </c>
      <c r="BE25" s="924"/>
      <c r="BF25" s="924"/>
      <c r="BG25" s="924"/>
      <c r="BH25" s="924"/>
      <c r="BI25" s="924" t="s">
        <v>3307</v>
      </c>
      <c r="BJ25" s="924"/>
      <c r="BK25" s="924"/>
      <c r="BL25" s="924"/>
      <c r="BM25" s="924"/>
      <c r="BN25" s="924"/>
      <c r="BO25" s="924" t="s">
        <v>3307</v>
      </c>
      <c r="BP25" s="924"/>
      <c r="BQ25" s="924"/>
      <c r="BR25" s="924"/>
      <c r="BS25" s="924"/>
      <c r="BT25" s="924"/>
      <c r="BU25" s="924"/>
      <c r="BV25" s="950" t="s">
        <v>3619</v>
      </c>
      <c r="BW25" s="924"/>
      <c r="BX25" s="924"/>
      <c r="BY25" s="949"/>
    </row>
    <row r="26" spans="1:77" s="56" customFormat="1" ht="71.25" customHeight="1">
      <c r="A26" s="943"/>
      <c r="B26" s="943"/>
      <c r="C26" s="943"/>
      <c r="D26" s="943"/>
      <c r="E26" s="943"/>
      <c r="F26" s="943"/>
      <c r="G26" s="941"/>
      <c r="H26" s="941"/>
      <c r="I26" s="83" t="s">
        <v>2682</v>
      </c>
      <c r="J26" s="83" t="s">
        <v>1493</v>
      </c>
      <c r="K26" s="83" t="s">
        <v>6028</v>
      </c>
      <c r="L26" s="196" t="s">
        <v>4045</v>
      </c>
      <c r="M26" s="128" t="s">
        <v>2252</v>
      </c>
      <c r="N26" s="67" t="s">
        <v>2682</v>
      </c>
      <c r="O26" s="67" t="s">
        <v>1493</v>
      </c>
      <c r="P26" s="67" t="s">
        <v>6028</v>
      </c>
      <c r="Q26" s="128" t="s">
        <v>4045</v>
      </c>
      <c r="R26" s="128" t="s">
        <v>2252</v>
      </c>
      <c r="S26" s="67" t="s">
        <v>2682</v>
      </c>
      <c r="T26" s="67" t="s">
        <v>1493</v>
      </c>
      <c r="U26" s="67" t="s">
        <v>6028</v>
      </c>
      <c r="V26" s="128" t="s">
        <v>4045</v>
      </c>
      <c r="W26" s="128" t="s">
        <v>2252</v>
      </c>
      <c r="X26" s="67" t="s">
        <v>2682</v>
      </c>
      <c r="Y26" s="67" t="s">
        <v>1493</v>
      </c>
      <c r="Z26" s="67" t="s">
        <v>6028</v>
      </c>
      <c r="AA26" s="128" t="s">
        <v>4045</v>
      </c>
      <c r="AB26" s="128" t="s">
        <v>2252</v>
      </c>
      <c r="AC26" s="67" t="s">
        <v>2682</v>
      </c>
      <c r="AD26" s="67" t="s">
        <v>1493</v>
      </c>
      <c r="AE26" s="67" t="s">
        <v>6028</v>
      </c>
      <c r="AF26" s="128" t="s">
        <v>4045</v>
      </c>
      <c r="AG26" s="128" t="s">
        <v>2252</v>
      </c>
      <c r="AH26" s="67" t="s">
        <v>4038</v>
      </c>
      <c r="AI26" s="67" t="s">
        <v>6028</v>
      </c>
      <c r="AJ26" s="128" t="s">
        <v>4045</v>
      </c>
      <c r="AK26" s="128" t="s">
        <v>2252</v>
      </c>
      <c r="AL26" s="67" t="s">
        <v>3597</v>
      </c>
      <c r="AM26" s="67" t="s">
        <v>3598</v>
      </c>
      <c r="AN26" s="67" t="s">
        <v>1873</v>
      </c>
      <c r="AO26" s="67" t="s">
        <v>5007</v>
      </c>
      <c r="AP26" s="128" t="s">
        <v>4045</v>
      </c>
      <c r="AQ26" s="128" t="s">
        <v>2252</v>
      </c>
      <c r="AR26" s="67" t="s">
        <v>2682</v>
      </c>
      <c r="AS26" s="67" t="s">
        <v>1493</v>
      </c>
      <c r="AT26" s="67" t="s">
        <v>6028</v>
      </c>
      <c r="AU26" s="67" t="s">
        <v>5007</v>
      </c>
      <c r="AV26" s="128" t="s">
        <v>4045</v>
      </c>
      <c r="AW26" s="128" t="s">
        <v>2252</v>
      </c>
      <c r="AX26" s="67" t="s">
        <v>2682</v>
      </c>
      <c r="AY26" s="67" t="s">
        <v>1493</v>
      </c>
      <c r="AZ26" s="67" t="s">
        <v>6028</v>
      </c>
      <c r="BA26" s="67" t="s">
        <v>5007</v>
      </c>
      <c r="BB26" s="128" t="s">
        <v>4045</v>
      </c>
      <c r="BC26" s="128" t="s">
        <v>2252</v>
      </c>
      <c r="BD26" s="67" t="s">
        <v>2682</v>
      </c>
      <c r="BE26" s="67" t="s">
        <v>1493</v>
      </c>
      <c r="BF26" s="67" t="s">
        <v>6028</v>
      </c>
      <c r="BG26" s="128" t="s">
        <v>4045</v>
      </c>
      <c r="BH26" s="128" t="s">
        <v>2252</v>
      </c>
      <c r="BI26" s="67" t="s">
        <v>641</v>
      </c>
      <c r="BJ26" s="67" t="s">
        <v>642</v>
      </c>
      <c r="BK26" s="67" t="s">
        <v>1873</v>
      </c>
      <c r="BL26" s="67" t="s">
        <v>5007</v>
      </c>
      <c r="BM26" s="128" t="s">
        <v>4045</v>
      </c>
      <c r="BN26" s="128" t="s">
        <v>2252</v>
      </c>
      <c r="BO26" s="67" t="s">
        <v>3597</v>
      </c>
      <c r="BP26" s="67" t="s">
        <v>3598</v>
      </c>
      <c r="BQ26" s="67" t="s">
        <v>1873</v>
      </c>
      <c r="BR26" s="67" t="s">
        <v>5007</v>
      </c>
      <c r="BS26" s="128" t="s">
        <v>4045</v>
      </c>
      <c r="BT26" s="128" t="s">
        <v>2252</v>
      </c>
      <c r="BU26" s="924"/>
      <c r="BV26" s="951"/>
      <c r="BW26" s="924"/>
      <c r="BX26" s="924"/>
      <c r="BY26" s="949"/>
    </row>
    <row r="27" spans="1:77" s="7" customFormat="1" ht="38.15" customHeight="1">
      <c r="A27" s="128" t="s">
        <v>3984</v>
      </c>
      <c r="B27" s="254" t="s">
        <v>7555</v>
      </c>
      <c r="C27" s="128" t="s">
        <v>4348</v>
      </c>
      <c r="D27" s="128">
        <v>436</v>
      </c>
      <c r="E27" s="206" t="s">
        <v>7556</v>
      </c>
      <c r="F27" s="254" t="s">
        <v>7557</v>
      </c>
      <c r="G27" s="128"/>
      <c r="H27" s="128" t="s">
        <v>1940</v>
      </c>
      <c r="I27" s="118"/>
      <c r="J27" s="104"/>
      <c r="K27" s="118"/>
      <c r="L27" s="118"/>
      <c r="M27" s="118"/>
      <c r="N27" s="104"/>
      <c r="O27" s="118"/>
      <c r="P27" s="118"/>
      <c r="Q27" s="118"/>
      <c r="R27" s="104"/>
      <c r="S27" s="104"/>
      <c r="T27" s="118"/>
      <c r="U27" s="118"/>
      <c r="V27" s="118"/>
      <c r="W27" s="104"/>
      <c r="X27" s="104"/>
      <c r="Y27" s="118"/>
      <c r="Z27" s="118"/>
      <c r="AA27" s="118"/>
      <c r="AB27" s="104"/>
      <c r="AC27" s="118"/>
      <c r="AD27" s="104"/>
      <c r="AE27" s="118"/>
      <c r="AF27" s="118"/>
      <c r="AG27" s="118"/>
      <c r="AH27" s="118"/>
      <c r="AI27" s="118"/>
      <c r="AJ27" s="118"/>
      <c r="AK27" s="118"/>
      <c r="AL27" s="104"/>
      <c r="AM27" s="118"/>
      <c r="AN27" s="118"/>
      <c r="AO27" s="118"/>
      <c r="AP27" s="118"/>
      <c r="AQ27" s="104"/>
      <c r="AR27" s="104"/>
      <c r="AS27" s="118"/>
      <c r="AT27" s="118"/>
      <c r="AU27" s="118"/>
      <c r="AV27" s="118"/>
      <c r="AW27" s="104"/>
      <c r="AX27" s="104"/>
      <c r="AY27" s="104"/>
      <c r="AZ27" s="104"/>
      <c r="BA27" s="118"/>
      <c r="BB27" s="118"/>
      <c r="BC27" s="104"/>
      <c r="BD27" s="118"/>
      <c r="BE27" s="104"/>
      <c r="BF27" s="118"/>
      <c r="BG27" s="104"/>
      <c r="BH27" s="118"/>
      <c r="BI27" s="104"/>
      <c r="BJ27" s="118"/>
      <c r="BK27" s="118"/>
      <c r="BL27" s="118"/>
      <c r="BM27" s="104"/>
      <c r="BN27" s="104"/>
      <c r="BO27" s="233"/>
      <c r="BP27" s="233"/>
      <c r="BQ27" s="233"/>
      <c r="BR27" s="118"/>
      <c r="BS27" s="104"/>
      <c r="BT27" s="233"/>
      <c r="BU27" s="233"/>
      <c r="BV27" s="233"/>
      <c r="BW27" s="233"/>
      <c r="BX27" s="206" t="s">
        <v>7556</v>
      </c>
      <c r="BY27" s="233"/>
    </row>
    <row r="28" spans="1:77" s="7" customFormat="1" ht="38.15" customHeight="1">
      <c r="A28" s="128" t="s">
        <v>674</v>
      </c>
      <c r="B28" s="254" t="s">
        <v>7558</v>
      </c>
      <c r="C28" s="128" t="s">
        <v>674</v>
      </c>
      <c r="D28" s="128">
        <v>542</v>
      </c>
      <c r="E28" s="206" t="s">
        <v>7559</v>
      </c>
      <c r="F28" s="254" t="s">
        <v>7560</v>
      </c>
      <c r="G28" s="128"/>
      <c r="H28" s="128" t="s">
        <v>536</v>
      </c>
      <c r="I28" s="118"/>
      <c r="J28" s="104"/>
      <c r="K28" s="118"/>
      <c r="L28" s="118"/>
      <c r="M28" s="118"/>
      <c r="N28" s="104"/>
      <c r="O28" s="118"/>
      <c r="P28" s="118"/>
      <c r="Q28" s="118"/>
      <c r="R28" s="104"/>
      <c r="S28" s="104"/>
      <c r="T28" s="118"/>
      <c r="U28" s="118"/>
      <c r="V28" s="118"/>
      <c r="W28" s="104"/>
      <c r="X28" s="104"/>
      <c r="Y28" s="118"/>
      <c r="Z28" s="118"/>
      <c r="AA28" s="118"/>
      <c r="AB28" s="104"/>
      <c r="AC28" s="118"/>
      <c r="AD28" s="104"/>
      <c r="AE28" s="118"/>
      <c r="AF28" s="118"/>
      <c r="AG28" s="118"/>
      <c r="AH28" s="118"/>
      <c r="AI28" s="118"/>
      <c r="AJ28" s="118"/>
      <c r="AK28" s="118"/>
      <c r="AL28" s="104"/>
      <c r="AM28" s="118"/>
      <c r="AN28" s="118"/>
      <c r="AO28" s="118"/>
      <c r="AP28" s="118"/>
      <c r="AQ28" s="104"/>
      <c r="AR28" s="104"/>
      <c r="AS28" s="118"/>
      <c r="AT28" s="118"/>
      <c r="AU28" s="118"/>
      <c r="AV28" s="118"/>
      <c r="AW28" s="104"/>
      <c r="AX28" s="118"/>
      <c r="AY28" s="104"/>
      <c r="AZ28" s="104"/>
      <c r="BA28" s="118"/>
      <c r="BB28" s="118"/>
      <c r="BC28" s="118"/>
      <c r="BD28" s="118"/>
      <c r="BE28" s="104"/>
      <c r="BF28" s="118"/>
      <c r="BG28" s="104"/>
      <c r="BH28" s="118"/>
      <c r="BI28" s="104"/>
      <c r="BJ28" s="118"/>
      <c r="BK28" s="118"/>
      <c r="BL28" s="118"/>
      <c r="BM28" s="104"/>
      <c r="BN28" s="104"/>
      <c r="BO28" s="233"/>
      <c r="BP28" s="233"/>
      <c r="BQ28" s="233"/>
      <c r="BR28" s="118"/>
      <c r="BS28" s="104"/>
      <c r="BT28" s="233"/>
      <c r="BU28" s="233"/>
      <c r="BV28" s="233"/>
      <c r="BW28" s="233"/>
      <c r="BX28" s="206" t="s">
        <v>7559</v>
      </c>
      <c r="BY28" s="233"/>
    </row>
    <row r="29" spans="1:77" s="7" customFormat="1" ht="38.15" customHeight="1">
      <c r="A29" s="128" t="s">
        <v>3905</v>
      </c>
      <c r="B29" s="254" t="s">
        <v>1897</v>
      </c>
      <c r="C29" s="128" t="s">
        <v>674</v>
      </c>
      <c r="D29" s="128">
        <v>551</v>
      </c>
      <c r="E29" s="206" t="s">
        <v>7561</v>
      </c>
      <c r="F29" s="254" t="s">
        <v>7562</v>
      </c>
      <c r="G29" s="128"/>
      <c r="H29" s="128" t="s">
        <v>536</v>
      </c>
      <c r="I29" s="116"/>
      <c r="J29" s="104"/>
      <c r="K29" s="116"/>
      <c r="L29" s="116"/>
      <c r="M29" s="116"/>
      <c r="N29" s="104"/>
      <c r="O29" s="116"/>
      <c r="P29" s="116"/>
      <c r="Q29" s="116"/>
      <c r="R29" s="104"/>
      <c r="S29" s="104"/>
      <c r="T29" s="116"/>
      <c r="U29" s="116"/>
      <c r="V29" s="116"/>
      <c r="W29" s="104"/>
      <c r="X29" s="104"/>
      <c r="Y29" s="116"/>
      <c r="Z29" s="116"/>
      <c r="AA29" s="116"/>
      <c r="AB29" s="104"/>
      <c r="AC29" s="116"/>
      <c r="AD29" s="104"/>
      <c r="AE29" s="116"/>
      <c r="AF29" s="116"/>
      <c r="AG29" s="116"/>
      <c r="AH29" s="116"/>
      <c r="AI29" s="116"/>
      <c r="AJ29" s="116"/>
      <c r="AK29" s="116"/>
      <c r="AL29" s="104"/>
      <c r="AM29" s="116"/>
      <c r="AN29" s="116"/>
      <c r="AO29" s="116"/>
      <c r="AP29" s="116"/>
      <c r="AQ29" s="104"/>
      <c r="AR29" s="104"/>
      <c r="AS29" s="116"/>
      <c r="AT29" s="116"/>
      <c r="AU29" s="116"/>
      <c r="AV29" s="116"/>
      <c r="AW29" s="104"/>
      <c r="AX29" s="116"/>
      <c r="AY29" s="104"/>
      <c r="AZ29" s="104"/>
      <c r="BA29" s="116"/>
      <c r="BB29" s="116"/>
      <c r="BC29" s="116"/>
      <c r="BD29" s="116"/>
      <c r="BE29" s="104"/>
      <c r="BF29" s="116"/>
      <c r="BG29" s="104"/>
      <c r="BH29" s="116"/>
      <c r="BI29" s="104"/>
      <c r="BJ29" s="116"/>
      <c r="BK29" s="116"/>
      <c r="BL29" s="116"/>
      <c r="BM29" s="104"/>
      <c r="BN29" s="104"/>
      <c r="BO29" s="233"/>
      <c r="BP29" s="233"/>
      <c r="BQ29" s="233"/>
      <c r="BR29" s="116"/>
      <c r="BS29" s="104"/>
      <c r="BT29" s="233"/>
      <c r="BU29" s="233"/>
      <c r="BV29" s="233"/>
      <c r="BW29" s="233"/>
      <c r="BX29" s="206" t="s">
        <v>7561</v>
      </c>
      <c r="BY29" s="233"/>
    </row>
    <row r="30" spans="1:77" s="7" customFormat="1" ht="38.15" customHeight="1">
      <c r="A30" s="128" t="s">
        <v>3035</v>
      </c>
      <c r="B30" s="254" t="s">
        <v>7563</v>
      </c>
      <c r="C30" s="128" t="s">
        <v>2027</v>
      </c>
      <c r="D30" s="128">
        <v>125</v>
      </c>
      <c r="E30" s="206" t="s">
        <v>7564</v>
      </c>
      <c r="F30" s="254" t="s">
        <v>7565</v>
      </c>
      <c r="G30" s="128"/>
      <c r="H30" s="128" t="s">
        <v>536</v>
      </c>
      <c r="I30" s="116"/>
      <c r="J30" s="104"/>
      <c r="K30" s="116"/>
      <c r="L30" s="116"/>
      <c r="M30" s="116"/>
      <c r="N30" s="104"/>
      <c r="O30" s="116"/>
      <c r="P30" s="116"/>
      <c r="Q30" s="116"/>
      <c r="R30" s="104"/>
      <c r="S30" s="104"/>
      <c r="T30" s="116"/>
      <c r="U30" s="116"/>
      <c r="V30" s="116"/>
      <c r="W30" s="104"/>
      <c r="X30" s="104"/>
      <c r="Y30" s="116"/>
      <c r="Z30" s="116"/>
      <c r="AA30" s="116"/>
      <c r="AB30" s="104"/>
      <c r="AC30" s="116"/>
      <c r="AD30" s="104"/>
      <c r="AE30" s="116"/>
      <c r="AF30" s="116"/>
      <c r="AG30" s="116"/>
      <c r="AH30" s="116"/>
      <c r="AI30" s="116"/>
      <c r="AJ30" s="116"/>
      <c r="AK30" s="116"/>
      <c r="AL30" s="104"/>
      <c r="AM30" s="116"/>
      <c r="AN30" s="116"/>
      <c r="AO30" s="116"/>
      <c r="AP30" s="116"/>
      <c r="AQ30" s="104"/>
      <c r="AR30" s="104"/>
      <c r="AS30" s="116"/>
      <c r="AT30" s="116"/>
      <c r="AU30" s="116"/>
      <c r="AV30" s="116"/>
      <c r="AW30" s="104"/>
      <c r="AX30" s="116"/>
      <c r="AY30" s="104"/>
      <c r="AZ30" s="104"/>
      <c r="BA30" s="116"/>
      <c r="BB30" s="116"/>
      <c r="BC30" s="116"/>
      <c r="BD30" s="116"/>
      <c r="BE30" s="104"/>
      <c r="BF30" s="116"/>
      <c r="BG30" s="104"/>
      <c r="BH30" s="116"/>
      <c r="BI30" s="104"/>
      <c r="BJ30" s="116"/>
      <c r="BK30" s="116"/>
      <c r="BL30" s="116"/>
      <c r="BM30" s="104"/>
      <c r="BN30" s="104"/>
      <c r="BO30" s="233"/>
      <c r="BP30" s="233"/>
      <c r="BQ30" s="233"/>
      <c r="BR30" s="116"/>
      <c r="BS30" s="104"/>
      <c r="BT30" s="233"/>
      <c r="BU30" s="233"/>
      <c r="BV30" s="233"/>
      <c r="BW30" s="233"/>
      <c r="BX30" s="206" t="s">
        <v>7564</v>
      </c>
      <c r="BY30" s="233"/>
    </row>
    <row r="31" spans="1:77" s="7" customFormat="1" ht="38.15" customHeight="1">
      <c r="A31" s="128"/>
      <c r="B31" s="254"/>
      <c r="C31" s="128"/>
      <c r="D31" s="128"/>
      <c r="E31" s="128"/>
      <c r="F31" s="254"/>
      <c r="G31" s="128"/>
      <c r="H31" s="128"/>
      <c r="I31" s="116"/>
      <c r="J31" s="117"/>
      <c r="K31" s="116"/>
      <c r="L31" s="116"/>
      <c r="M31" s="116"/>
      <c r="N31" s="104"/>
      <c r="O31" s="116"/>
      <c r="P31" s="116"/>
      <c r="Q31" s="116"/>
      <c r="R31" s="104"/>
      <c r="S31" s="104"/>
      <c r="T31" s="116"/>
      <c r="U31" s="116"/>
      <c r="V31" s="116"/>
      <c r="W31" s="104"/>
      <c r="X31" s="104"/>
      <c r="Y31" s="116"/>
      <c r="Z31" s="116"/>
      <c r="AA31" s="116"/>
      <c r="AB31" s="104"/>
      <c r="AC31" s="116"/>
      <c r="AD31" s="104"/>
      <c r="AE31" s="116"/>
      <c r="AF31" s="116"/>
      <c r="AG31" s="116"/>
      <c r="AH31" s="116"/>
      <c r="AI31" s="116"/>
      <c r="AJ31" s="116"/>
      <c r="AK31" s="116"/>
      <c r="AL31" s="104"/>
      <c r="AM31" s="116"/>
      <c r="AN31" s="116"/>
      <c r="AO31" s="116"/>
      <c r="AP31" s="116"/>
      <c r="AQ31" s="104"/>
      <c r="AR31" s="104"/>
      <c r="AS31" s="116"/>
      <c r="AT31" s="116"/>
      <c r="AU31" s="116"/>
      <c r="AV31" s="116"/>
      <c r="AW31" s="104"/>
      <c r="AX31" s="104"/>
      <c r="AY31" s="104"/>
      <c r="AZ31" s="104"/>
      <c r="BA31" s="116"/>
      <c r="BB31" s="116"/>
      <c r="BC31" s="104"/>
      <c r="BD31" s="116"/>
      <c r="BE31" s="104"/>
      <c r="BF31" s="116"/>
      <c r="BG31" s="104"/>
      <c r="BH31" s="116"/>
      <c r="BI31" s="104"/>
      <c r="BJ31" s="116"/>
      <c r="BK31" s="116"/>
      <c r="BL31" s="116"/>
      <c r="BM31" s="104"/>
      <c r="BN31" s="104"/>
      <c r="BO31" s="233"/>
      <c r="BP31" s="233"/>
      <c r="BQ31" s="233"/>
      <c r="BR31" s="116"/>
      <c r="BS31" s="104"/>
      <c r="BT31" s="233"/>
      <c r="BU31" s="233"/>
      <c r="BV31" s="233"/>
      <c r="BW31" s="233"/>
      <c r="BX31" s="128"/>
      <c r="BY31" s="233"/>
    </row>
    <row r="32" spans="1:77" s="7" customFormat="1" ht="38.15" customHeight="1">
      <c r="A32" s="128"/>
      <c r="B32" s="254"/>
      <c r="C32" s="128"/>
      <c r="D32" s="128"/>
      <c r="E32" s="128"/>
      <c r="F32" s="254"/>
      <c r="G32" s="128"/>
      <c r="H32" s="128"/>
      <c r="I32" s="118"/>
      <c r="J32" s="104"/>
      <c r="K32" s="118"/>
      <c r="L32" s="118"/>
      <c r="M32" s="118"/>
      <c r="N32" s="104"/>
      <c r="O32" s="118"/>
      <c r="P32" s="118"/>
      <c r="Q32" s="118"/>
      <c r="R32" s="104"/>
      <c r="S32" s="104"/>
      <c r="T32" s="118"/>
      <c r="U32" s="118"/>
      <c r="V32" s="118"/>
      <c r="W32" s="104"/>
      <c r="X32" s="104"/>
      <c r="Y32" s="118"/>
      <c r="Z32" s="118"/>
      <c r="AA32" s="118"/>
      <c r="AB32" s="104"/>
      <c r="AC32" s="118"/>
      <c r="AD32" s="104"/>
      <c r="AE32" s="118"/>
      <c r="AF32" s="118"/>
      <c r="AG32" s="118"/>
      <c r="AH32" s="118"/>
      <c r="AI32" s="118"/>
      <c r="AJ32" s="118"/>
      <c r="AK32" s="118"/>
      <c r="AL32" s="104"/>
      <c r="AM32" s="118"/>
      <c r="AN32" s="118"/>
      <c r="AO32" s="118"/>
      <c r="AP32" s="118"/>
      <c r="AQ32" s="104"/>
      <c r="AR32" s="104"/>
      <c r="AS32" s="118"/>
      <c r="AT32" s="118"/>
      <c r="AU32" s="118"/>
      <c r="AV32" s="118"/>
      <c r="AW32" s="104"/>
      <c r="AX32" s="104"/>
      <c r="AY32" s="104"/>
      <c r="AZ32" s="104"/>
      <c r="BA32" s="118"/>
      <c r="BB32" s="118"/>
      <c r="BC32" s="104"/>
      <c r="BD32" s="118"/>
      <c r="BE32" s="104"/>
      <c r="BF32" s="118"/>
      <c r="BG32" s="104"/>
      <c r="BH32" s="118"/>
      <c r="BI32" s="104"/>
      <c r="BJ32" s="118"/>
      <c r="BK32" s="118"/>
      <c r="BL32" s="118"/>
      <c r="BM32" s="104"/>
      <c r="BN32" s="104"/>
      <c r="BO32" s="233"/>
      <c r="BP32" s="233"/>
      <c r="BQ32" s="233"/>
      <c r="BR32" s="118"/>
      <c r="BS32" s="104"/>
      <c r="BT32" s="233"/>
      <c r="BU32" s="233"/>
      <c r="BV32" s="233"/>
      <c r="BW32" s="233"/>
      <c r="BX32" s="128"/>
      <c r="BY32" s="233"/>
    </row>
    <row r="33" spans="1:79" s="7" customFormat="1" ht="38.15" customHeight="1">
      <c r="A33" s="128"/>
      <c r="B33" s="254"/>
      <c r="C33" s="128"/>
      <c r="D33" s="128"/>
      <c r="E33" s="128"/>
      <c r="F33" s="254"/>
      <c r="G33" s="128"/>
      <c r="H33" s="128"/>
      <c r="I33" s="118"/>
      <c r="J33" s="104"/>
      <c r="K33" s="118"/>
      <c r="L33" s="118"/>
      <c r="M33" s="118"/>
      <c r="N33" s="104"/>
      <c r="O33" s="118"/>
      <c r="P33" s="118"/>
      <c r="Q33" s="118"/>
      <c r="R33" s="104"/>
      <c r="S33" s="104"/>
      <c r="T33" s="118"/>
      <c r="U33" s="118"/>
      <c r="V33" s="118"/>
      <c r="W33" s="104"/>
      <c r="X33" s="104"/>
      <c r="Y33" s="118"/>
      <c r="Z33" s="118"/>
      <c r="AA33" s="118"/>
      <c r="AB33" s="104"/>
      <c r="AC33" s="118"/>
      <c r="AD33" s="104"/>
      <c r="AE33" s="118"/>
      <c r="AF33" s="118"/>
      <c r="AG33" s="118"/>
      <c r="AH33" s="118"/>
      <c r="AI33" s="118"/>
      <c r="AJ33" s="118"/>
      <c r="AK33" s="118"/>
      <c r="AL33" s="104"/>
      <c r="AM33" s="118"/>
      <c r="AN33" s="118"/>
      <c r="AO33" s="118"/>
      <c r="AP33" s="118"/>
      <c r="AQ33" s="104"/>
      <c r="AR33" s="104"/>
      <c r="AS33" s="118"/>
      <c r="AT33" s="118"/>
      <c r="AU33" s="118"/>
      <c r="AV33" s="118"/>
      <c r="AW33" s="104"/>
      <c r="AX33" s="118"/>
      <c r="AY33" s="104"/>
      <c r="AZ33" s="104"/>
      <c r="BA33" s="118"/>
      <c r="BB33" s="118"/>
      <c r="BC33" s="118"/>
      <c r="BD33" s="118"/>
      <c r="BE33" s="104"/>
      <c r="BF33" s="118"/>
      <c r="BG33" s="104"/>
      <c r="BH33" s="118"/>
      <c r="BI33" s="104"/>
      <c r="BJ33" s="118"/>
      <c r="BK33" s="118"/>
      <c r="BL33" s="118"/>
      <c r="BM33" s="104"/>
      <c r="BN33" s="104"/>
      <c r="BO33" s="233"/>
      <c r="BP33" s="233"/>
      <c r="BQ33" s="233"/>
      <c r="BR33" s="118"/>
      <c r="BS33" s="104"/>
      <c r="BT33" s="233"/>
      <c r="BU33" s="233"/>
      <c r="BV33" s="233"/>
      <c r="BW33" s="233"/>
      <c r="BX33" s="128"/>
      <c r="BY33" s="233"/>
    </row>
    <row r="34" spans="1:79" s="7" customFormat="1" ht="38.15" customHeight="1">
      <c r="A34" s="128"/>
      <c r="B34" s="254"/>
      <c r="C34" s="128"/>
      <c r="D34" s="128"/>
      <c r="E34" s="128"/>
      <c r="F34" s="254"/>
      <c r="G34" s="128"/>
      <c r="H34" s="128"/>
      <c r="I34" s="116"/>
      <c r="J34" s="104"/>
      <c r="K34" s="116"/>
      <c r="L34" s="116"/>
      <c r="M34" s="116"/>
      <c r="N34" s="104"/>
      <c r="O34" s="116"/>
      <c r="P34" s="116"/>
      <c r="Q34" s="116"/>
      <c r="R34" s="104"/>
      <c r="S34" s="104"/>
      <c r="T34" s="116"/>
      <c r="U34" s="116"/>
      <c r="V34" s="116"/>
      <c r="W34" s="104"/>
      <c r="X34" s="104"/>
      <c r="Y34" s="116"/>
      <c r="Z34" s="116"/>
      <c r="AA34" s="116"/>
      <c r="AB34" s="104"/>
      <c r="AC34" s="116"/>
      <c r="AD34" s="104"/>
      <c r="AE34" s="116"/>
      <c r="AF34" s="116"/>
      <c r="AG34" s="116"/>
      <c r="AH34" s="116"/>
      <c r="AI34" s="116"/>
      <c r="AJ34" s="116"/>
      <c r="AK34" s="116"/>
      <c r="AL34" s="104"/>
      <c r="AM34" s="116"/>
      <c r="AN34" s="116"/>
      <c r="AO34" s="116"/>
      <c r="AP34" s="116"/>
      <c r="AQ34" s="104"/>
      <c r="AR34" s="104"/>
      <c r="AS34" s="116"/>
      <c r="AT34" s="116"/>
      <c r="AU34" s="116"/>
      <c r="AV34" s="116"/>
      <c r="AW34" s="104"/>
      <c r="AX34" s="116"/>
      <c r="AY34" s="104"/>
      <c r="AZ34" s="104"/>
      <c r="BA34" s="116"/>
      <c r="BB34" s="116"/>
      <c r="BC34" s="116"/>
      <c r="BD34" s="116"/>
      <c r="BE34" s="104"/>
      <c r="BF34" s="116"/>
      <c r="BG34" s="104"/>
      <c r="BH34" s="116"/>
      <c r="BI34" s="104"/>
      <c r="BJ34" s="116"/>
      <c r="BK34" s="116"/>
      <c r="BL34" s="116"/>
      <c r="BM34" s="104"/>
      <c r="BN34" s="104"/>
      <c r="BO34" s="233"/>
      <c r="BP34" s="233"/>
      <c r="BQ34" s="233"/>
      <c r="BR34" s="116"/>
      <c r="BS34" s="104"/>
      <c r="BT34" s="233"/>
      <c r="BU34" s="233"/>
      <c r="BV34" s="233"/>
      <c r="BW34" s="233"/>
      <c r="BX34" s="128"/>
      <c r="BY34" s="233"/>
    </row>
    <row r="35" spans="1:79" s="7" customFormat="1" ht="38.15" customHeight="1">
      <c r="A35" s="128"/>
      <c r="B35" s="254"/>
      <c r="C35" s="128"/>
      <c r="D35" s="128"/>
      <c r="E35" s="128"/>
      <c r="F35" s="254"/>
      <c r="G35" s="128"/>
      <c r="H35" s="128"/>
      <c r="I35" s="116"/>
      <c r="J35" s="104"/>
      <c r="K35" s="116"/>
      <c r="L35" s="116"/>
      <c r="M35" s="116"/>
      <c r="N35" s="104"/>
      <c r="O35" s="116"/>
      <c r="P35" s="116"/>
      <c r="Q35" s="116"/>
      <c r="R35" s="104"/>
      <c r="S35" s="104"/>
      <c r="T35" s="116"/>
      <c r="U35" s="116"/>
      <c r="V35" s="116"/>
      <c r="W35" s="104"/>
      <c r="X35" s="104"/>
      <c r="Y35" s="116"/>
      <c r="Z35" s="116"/>
      <c r="AA35" s="116"/>
      <c r="AB35" s="104"/>
      <c r="AC35" s="116"/>
      <c r="AD35" s="104"/>
      <c r="AE35" s="116"/>
      <c r="AF35" s="116"/>
      <c r="AG35" s="116"/>
      <c r="AH35" s="116"/>
      <c r="AI35" s="116"/>
      <c r="AJ35" s="116"/>
      <c r="AK35" s="116"/>
      <c r="AL35" s="104"/>
      <c r="AM35" s="116"/>
      <c r="AN35" s="116"/>
      <c r="AO35" s="116"/>
      <c r="AP35" s="116"/>
      <c r="AQ35" s="104"/>
      <c r="AR35" s="104"/>
      <c r="AS35" s="116"/>
      <c r="AT35" s="116"/>
      <c r="AU35" s="116"/>
      <c r="AV35" s="116"/>
      <c r="AW35" s="104"/>
      <c r="AX35" s="116"/>
      <c r="AY35" s="104"/>
      <c r="AZ35" s="104"/>
      <c r="BA35" s="116"/>
      <c r="BB35" s="116"/>
      <c r="BC35" s="116"/>
      <c r="BD35" s="116"/>
      <c r="BE35" s="104"/>
      <c r="BF35" s="116"/>
      <c r="BG35" s="104"/>
      <c r="BH35" s="116"/>
      <c r="BI35" s="104"/>
      <c r="BJ35" s="116"/>
      <c r="BK35" s="116"/>
      <c r="BL35" s="116"/>
      <c r="BM35" s="104"/>
      <c r="BN35" s="104"/>
      <c r="BO35" s="233"/>
      <c r="BP35" s="233"/>
      <c r="BQ35" s="233"/>
      <c r="BR35" s="116"/>
      <c r="BS35" s="104"/>
      <c r="BT35" s="233"/>
      <c r="BU35" s="233"/>
      <c r="BV35" s="233"/>
      <c r="BW35" s="233"/>
      <c r="BX35" s="128"/>
      <c r="BY35" s="233"/>
    </row>
    <row r="36" spans="1:79" s="7" customFormat="1" ht="38.15" customHeight="1">
      <c r="A36" s="128"/>
      <c r="B36" s="254"/>
      <c r="C36" s="128"/>
      <c r="D36" s="128"/>
      <c r="E36" s="128"/>
      <c r="F36" s="254"/>
      <c r="G36" s="128"/>
      <c r="H36" s="128"/>
      <c r="I36" s="116"/>
      <c r="J36" s="117"/>
      <c r="K36" s="116"/>
      <c r="L36" s="116"/>
      <c r="M36" s="116"/>
      <c r="N36" s="104"/>
      <c r="O36" s="116"/>
      <c r="P36" s="116"/>
      <c r="Q36" s="116"/>
      <c r="R36" s="104"/>
      <c r="S36" s="104"/>
      <c r="T36" s="116"/>
      <c r="U36" s="116"/>
      <c r="V36" s="116"/>
      <c r="W36" s="104"/>
      <c r="X36" s="104"/>
      <c r="Y36" s="116"/>
      <c r="Z36" s="116"/>
      <c r="AA36" s="116"/>
      <c r="AB36" s="104"/>
      <c r="AC36" s="116"/>
      <c r="AD36" s="104"/>
      <c r="AE36" s="116"/>
      <c r="AF36" s="116"/>
      <c r="AG36" s="116"/>
      <c r="AH36" s="116"/>
      <c r="AI36" s="116"/>
      <c r="AJ36" s="116"/>
      <c r="AK36" s="116"/>
      <c r="AL36" s="104"/>
      <c r="AM36" s="116"/>
      <c r="AN36" s="116"/>
      <c r="AO36" s="116"/>
      <c r="AP36" s="116"/>
      <c r="AQ36" s="104"/>
      <c r="AR36" s="104"/>
      <c r="AS36" s="116"/>
      <c r="AT36" s="116"/>
      <c r="AU36" s="116"/>
      <c r="AV36" s="116"/>
      <c r="AW36" s="104"/>
      <c r="AX36" s="104"/>
      <c r="AY36" s="104"/>
      <c r="AZ36" s="104"/>
      <c r="BA36" s="116"/>
      <c r="BB36" s="116"/>
      <c r="BC36" s="104"/>
      <c r="BD36" s="116"/>
      <c r="BE36" s="104"/>
      <c r="BF36" s="116"/>
      <c r="BG36" s="104"/>
      <c r="BH36" s="116"/>
      <c r="BI36" s="104"/>
      <c r="BJ36" s="116"/>
      <c r="BK36" s="116"/>
      <c r="BL36" s="116"/>
      <c r="BM36" s="104"/>
      <c r="BN36" s="104"/>
      <c r="BO36" s="233"/>
      <c r="BP36" s="233"/>
      <c r="BQ36" s="233"/>
      <c r="BR36" s="116"/>
      <c r="BS36" s="104"/>
      <c r="BT36" s="233"/>
      <c r="BU36" s="233"/>
      <c r="BV36" s="233"/>
      <c r="BW36" s="233"/>
      <c r="BX36" s="128"/>
      <c r="BY36" s="233"/>
    </row>
    <row r="37" spans="1:79" s="7" customFormat="1" ht="38.15" customHeight="1">
      <c r="A37" s="128"/>
      <c r="B37" s="254"/>
      <c r="C37" s="128"/>
      <c r="D37" s="128"/>
      <c r="E37" s="128"/>
      <c r="F37" s="254"/>
      <c r="G37" s="128"/>
      <c r="H37" s="128"/>
      <c r="I37" s="118"/>
      <c r="J37" s="104"/>
      <c r="K37" s="118"/>
      <c r="L37" s="118"/>
      <c r="M37" s="118"/>
      <c r="N37" s="104"/>
      <c r="O37" s="118"/>
      <c r="P37" s="118"/>
      <c r="Q37" s="118"/>
      <c r="R37" s="104"/>
      <c r="S37" s="104"/>
      <c r="T37" s="118"/>
      <c r="U37" s="118"/>
      <c r="V37" s="118"/>
      <c r="W37" s="104"/>
      <c r="X37" s="104"/>
      <c r="Y37" s="118"/>
      <c r="Z37" s="118"/>
      <c r="AA37" s="118"/>
      <c r="AB37" s="104"/>
      <c r="AC37" s="118"/>
      <c r="AD37" s="104"/>
      <c r="AE37" s="118"/>
      <c r="AF37" s="118"/>
      <c r="AG37" s="118"/>
      <c r="AH37" s="118"/>
      <c r="AI37" s="118"/>
      <c r="AJ37" s="118"/>
      <c r="AK37" s="118"/>
      <c r="AL37" s="104"/>
      <c r="AM37" s="118"/>
      <c r="AN37" s="118"/>
      <c r="AO37" s="118"/>
      <c r="AP37" s="118"/>
      <c r="AQ37" s="104"/>
      <c r="AR37" s="104"/>
      <c r="AS37" s="118"/>
      <c r="AT37" s="118"/>
      <c r="AU37" s="118"/>
      <c r="AV37" s="118"/>
      <c r="AW37" s="104"/>
      <c r="AX37" s="104"/>
      <c r="AY37" s="104"/>
      <c r="AZ37" s="104"/>
      <c r="BA37" s="118"/>
      <c r="BB37" s="118"/>
      <c r="BC37" s="104"/>
      <c r="BD37" s="118"/>
      <c r="BE37" s="104"/>
      <c r="BF37" s="118"/>
      <c r="BG37" s="104"/>
      <c r="BH37" s="118"/>
      <c r="BI37" s="104"/>
      <c r="BJ37" s="118"/>
      <c r="BK37" s="118"/>
      <c r="BL37" s="118"/>
      <c r="BM37" s="104"/>
      <c r="BN37" s="104"/>
      <c r="BO37" s="233"/>
      <c r="BP37" s="233"/>
      <c r="BQ37" s="233"/>
      <c r="BR37" s="118"/>
      <c r="BS37" s="104"/>
      <c r="BT37" s="233"/>
      <c r="BU37" s="233"/>
      <c r="BV37" s="233"/>
      <c r="BW37" s="233"/>
      <c r="BX37" s="128"/>
      <c r="BY37" s="233"/>
    </row>
    <row r="38" spans="1:79" s="7" customFormat="1" ht="38.15" customHeight="1">
      <c r="A38" s="128"/>
      <c r="B38" s="254"/>
      <c r="C38" s="128"/>
      <c r="D38" s="128"/>
      <c r="E38" s="128"/>
      <c r="F38" s="254"/>
      <c r="G38" s="128"/>
      <c r="H38" s="128"/>
      <c r="I38" s="118"/>
      <c r="J38" s="104"/>
      <c r="K38" s="118"/>
      <c r="L38" s="118"/>
      <c r="M38" s="118"/>
      <c r="N38" s="104"/>
      <c r="O38" s="118"/>
      <c r="P38" s="118"/>
      <c r="Q38" s="118"/>
      <c r="R38" s="104"/>
      <c r="S38" s="104"/>
      <c r="T38" s="118"/>
      <c r="U38" s="118"/>
      <c r="V38" s="118"/>
      <c r="W38" s="104"/>
      <c r="X38" s="104"/>
      <c r="Y38" s="118"/>
      <c r="Z38" s="118"/>
      <c r="AA38" s="118"/>
      <c r="AB38" s="104"/>
      <c r="AC38" s="118"/>
      <c r="AD38" s="104"/>
      <c r="AE38" s="118"/>
      <c r="AF38" s="118"/>
      <c r="AG38" s="118"/>
      <c r="AH38" s="118"/>
      <c r="AI38" s="118"/>
      <c r="AJ38" s="118"/>
      <c r="AK38" s="118"/>
      <c r="AL38" s="104"/>
      <c r="AM38" s="118"/>
      <c r="AN38" s="118"/>
      <c r="AO38" s="118"/>
      <c r="AP38" s="118"/>
      <c r="AQ38" s="104"/>
      <c r="AR38" s="104"/>
      <c r="AS38" s="118"/>
      <c r="AT38" s="118"/>
      <c r="AU38" s="118"/>
      <c r="AV38" s="118"/>
      <c r="AW38" s="104"/>
      <c r="AX38" s="118"/>
      <c r="AY38" s="104"/>
      <c r="AZ38" s="104"/>
      <c r="BA38" s="118"/>
      <c r="BB38" s="118"/>
      <c r="BC38" s="118"/>
      <c r="BD38" s="118"/>
      <c r="BE38" s="104"/>
      <c r="BF38" s="118"/>
      <c r="BG38" s="104"/>
      <c r="BH38" s="118"/>
      <c r="BI38" s="104"/>
      <c r="BJ38" s="118"/>
      <c r="BK38" s="118"/>
      <c r="BL38" s="118"/>
      <c r="BM38" s="104"/>
      <c r="BN38" s="104"/>
      <c r="BO38" s="233"/>
      <c r="BP38" s="233"/>
      <c r="BQ38" s="233"/>
      <c r="BR38" s="118"/>
      <c r="BS38" s="104"/>
      <c r="BT38" s="233"/>
      <c r="BU38" s="233"/>
      <c r="BV38" s="233"/>
      <c r="BW38" s="233"/>
      <c r="BX38" s="128"/>
      <c r="BY38" s="233"/>
    </row>
    <row r="39" spans="1:79" s="7" customFormat="1" ht="38.15" customHeight="1">
      <c r="A39" s="128"/>
      <c r="B39" s="254"/>
      <c r="C39" s="128"/>
      <c r="D39" s="128"/>
      <c r="E39" s="128"/>
      <c r="F39" s="254"/>
      <c r="G39" s="128"/>
      <c r="H39" s="128"/>
      <c r="I39" s="116"/>
      <c r="J39" s="104"/>
      <c r="K39" s="116"/>
      <c r="L39" s="116"/>
      <c r="M39" s="116"/>
      <c r="N39" s="104"/>
      <c r="O39" s="116"/>
      <c r="P39" s="116"/>
      <c r="Q39" s="116"/>
      <c r="R39" s="104"/>
      <c r="S39" s="104"/>
      <c r="T39" s="116"/>
      <c r="U39" s="116"/>
      <c r="V39" s="116"/>
      <c r="W39" s="104"/>
      <c r="X39" s="104"/>
      <c r="Y39" s="116"/>
      <c r="Z39" s="116"/>
      <c r="AA39" s="116"/>
      <c r="AB39" s="104"/>
      <c r="AC39" s="116"/>
      <c r="AD39" s="104"/>
      <c r="AE39" s="116"/>
      <c r="AF39" s="116"/>
      <c r="AG39" s="116"/>
      <c r="AH39" s="116"/>
      <c r="AI39" s="116"/>
      <c r="AJ39" s="116"/>
      <c r="AK39" s="116"/>
      <c r="AL39" s="104"/>
      <c r="AM39" s="116"/>
      <c r="AN39" s="116"/>
      <c r="AO39" s="116"/>
      <c r="AP39" s="116"/>
      <c r="AQ39" s="104"/>
      <c r="AR39" s="104"/>
      <c r="AS39" s="116"/>
      <c r="AT39" s="116"/>
      <c r="AU39" s="116"/>
      <c r="AV39" s="116"/>
      <c r="AW39" s="104"/>
      <c r="AX39" s="116"/>
      <c r="AY39" s="104"/>
      <c r="AZ39" s="104"/>
      <c r="BA39" s="116"/>
      <c r="BB39" s="116"/>
      <c r="BC39" s="116"/>
      <c r="BD39" s="116"/>
      <c r="BE39" s="104"/>
      <c r="BF39" s="116"/>
      <c r="BG39" s="104"/>
      <c r="BH39" s="116"/>
      <c r="BI39" s="104"/>
      <c r="BJ39" s="116"/>
      <c r="BK39" s="116"/>
      <c r="BL39" s="116"/>
      <c r="BM39" s="104"/>
      <c r="BN39" s="104"/>
      <c r="BO39" s="233"/>
      <c r="BP39" s="233"/>
      <c r="BQ39" s="233"/>
      <c r="BR39" s="116"/>
      <c r="BS39" s="104"/>
      <c r="BT39" s="233"/>
      <c r="BU39" s="233"/>
      <c r="BV39" s="233"/>
      <c r="BW39" s="233"/>
      <c r="BX39" s="128"/>
      <c r="BY39" s="233"/>
    </row>
    <row r="40" spans="1:79" s="7" customFormat="1" ht="38.15" customHeight="1">
      <c r="A40" s="128"/>
      <c r="B40" s="254"/>
      <c r="C40" s="128"/>
      <c r="D40" s="128"/>
      <c r="E40" s="128"/>
      <c r="F40" s="254"/>
      <c r="G40" s="128"/>
      <c r="H40" s="128"/>
      <c r="I40" s="116"/>
      <c r="J40" s="104"/>
      <c r="K40" s="116"/>
      <c r="L40" s="116"/>
      <c r="M40" s="116"/>
      <c r="N40" s="104"/>
      <c r="O40" s="116"/>
      <c r="P40" s="116"/>
      <c r="Q40" s="116"/>
      <c r="R40" s="104"/>
      <c r="S40" s="104"/>
      <c r="T40" s="116"/>
      <c r="U40" s="116"/>
      <c r="V40" s="116"/>
      <c r="W40" s="104"/>
      <c r="X40" s="104"/>
      <c r="Y40" s="116"/>
      <c r="Z40" s="116"/>
      <c r="AA40" s="116"/>
      <c r="AB40" s="104"/>
      <c r="AC40" s="116"/>
      <c r="AD40" s="104"/>
      <c r="AE40" s="116"/>
      <c r="AF40" s="116"/>
      <c r="AG40" s="116"/>
      <c r="AH40" s="116"/>
      <c r="AI40" s="116"/>
      <c r="AJ40" s="116"/>
      <c r="AK40" s="116"/>
      <c r="AL40" s="104"/>
      <c r="AM40" s="116"/>
      <c r="AN40" s="116"/>
      <c r="AO40" s="116"/>
      <c r="AP40" s="116"/>
      <c r="AQ40" s="104"/>
      <c r="AR40" s="104"/>
      <c r="AS40" s="116"/>
      <c r="AT40" s="116"/>
      <c r="AU40" s="116"/>
      <c r="AV40" s="116"/>
      <c r="AW40" s="104"/>
      <c r="AX40" s="116"/>
      <c r="AY40" s="104"/>
      <c r="AZ40" s="104"/>
      <c r="BA40" s="116"/>
      <c r="BB40" s="116"/>
      <c r="BC40" s="116"/>
      <c r="BD40" s="116"/>
      <c r="BE40" s="104"/>
      <c r="BF40" s="116"/>
      <c r="BG40" s="104"/>
      <c r="BH40" s="116"/>
      <c r="BI40" s="104"/>
      <c r="BJ40" s="116"/>
      <c r="BK40" s="116"/>
      <c r="BL40" s="116"/>
      <c r="BM40" s="104"/>
      <c r="BN40" s="104"/>
      <c r="BO40" s="233"/>
      <c r="BP40" s="233"/>
      <c r="BQ40" s="233"/>
      <c r="BR40" s="116"/>
      <c r="BS40" s="104"/>
      <c r="BT40" s="233"/>
      <c r="BU40" s="233"/>
      <c r="BV40" s="233"/>
      <c r="BW40" s="233"/>
      <c r="BX40" s="128"/>
      <c r="BY40" s="233"/>
    </row>
    <row r="41" spans="1:79" s="7" customFormat="1" ht="38.15" customHeight="1">
      <c r="A41" s="128"/>
      <c r="B41" s="254"/>
      <c r="C41" s="128"/>
      <c r="D41" s="128"/>
      <c r="E41" s="128"/>
      <c r="F41" s="254"/>
      <c r="G41" s="128"/>
      <c r="H41" s="128"/>
      <c r="I41" s="116"/>
      <c r="J41" s="117"/>
      <c r="K41" s="116"/>
      <c r="L41" s="116"/>
      <c r="M41" s="116"/>
      <c r="N41" s="104"/>
      <c r="O41" s="116"/>
      <c r="P41" s="116"/>
      <c r="Q41" s="116"/>
      <c r="R41" s="104"/>
      <c r="S41" s="104"/>
      <c r="T41" s="116"/>
      <c r="U41" s="116"/>
      <c r="V41" s="116"/>
      <c r="W41" s="104"/>
      <c r="X41" s="104"/>
      <c r="Y41" s="116"/>
      <c r="Z41" s="116"/>
      <c r="AA41" s="116"/>
      <c r="AB41" s="104"/>
      <c r="AC41" s="116"/>
      <c r="AD41" s="104"/>
      <c r="AE41" s="116"/>
      <c r="AF41" s="116"/>
      <c r="AG41" s="116"/>
      <c r="AH41" s="116"/>
      <c r="AI41" s="116"/>
      <c r="AJ41" s="116"/>
      <c r="AK41" s="116"/>
      <c r="AL41" s="104"/>
      <c r="AM41" s="116"/>
      <c r="AN41" s="116"/>
      <c r="AO41" s="116"/>
      <c r="AP41" s="116"/>
      <c r="AQ41" s="104"/>
      <c r="AR41" s="104"/>
      <c r="AS41" s="116"/>
      <c r="AT41" s="116"/>
      <c r="AU41" s="116"/>
      <c r="AV41" s="116"/>
      <c r="AW41" s="104"/>
      <c r="AX41" s="104"/>
      <c r="AY41" s="104"/>
      <c r="AZ41" s="104"/>
      <c r="BA41" s="116"/>
      <c r="BB41" s="116"/>
      <c r="BC41" s="104"/>
      <c r="BD41" s="116"/>
      <c r="BE41" s="104"/>
      <c r="BF41" s="116"/>
      <c r="BG41" s="104"/>
      <c r="BH41" s="116"/>
      <c r="BI41" s="104"/>
      <c r="BJ41" s="116"/>
      <c r="BK41" s="116"/>
      <c r="BL41" s="116"/>
      <c r="BM41" s="104"/>
      <c r="BN41" s="104"/>
      <c r="BO41" s="233"/>
      <c r="BP41" s="233"/>
      <c r="BQ41" s="233"/>
      <c r="BR41" s="116"/>
      <c r="BS41" s="104"/>
      <c r="BT41" s="233"/>
      <c r="BU41" s="233"/>
      <c r="BV41" s="233"/>
      <c r="BW41" s="233"/>
      <c r="BX41" s="128"/>
      <c r="BY41" s="233"/>
    </row>
    <row r="42" spans="1:79" s="7" customFormat="1" ht="38.15" customHeight="1">
      <c r="A42" s="128"/>
      <c r="B42" s="254"/>
      <c r="C42" s="128"/>
      <c r="D42" s="128"/>
      <c r="E42" s="128"/>
      <c r="F42" s="254"/>
      <c r="G42" s="128"/>
      <c r="H42" s="128"/>
      <c r="I42" s="118"/>
      <c r="J42" s="104"/>
      <c r="K42" s="118"/>
      <c r="L42" s="118"/>
      <c r="M42" s="118"/>
      <c r="N42" s="104"/>
      <c r="O42" s="118"/>
      <c r="P42" s="118"/>
      <c r="Q42" s="118"/>
      <c r="R42" s="104"/>
      <c r="S42" s="104"/>
      <c r="T42" s="118"/>
      <c r="U42" s="118"/>
      <c r="V42" s="118"/>
      <c r="W42" s="104"/>
      <c r="X42" s="104"/>
      <c r="Y42" s="118"/>
      <c r="Z42" s="118"/>
      <c r="AA42" s="118"/>
      <c r="AB42" s="104"/>
      <c r="AC42" s="118"/>
      <c r="AD42" s="104"/>
      <c r="AE42" s="118"/>
      <c r="AF42" s="118"/>
      <c r="AG42" s="118"/>
      <c r="AH42" s="118"/>
      <c r="AI42" s="118"/>
      <c r="AJ42" s="118"/>
      <c r="AK42" s="118"/>
      <c r="AL42" s="104"/>
      <c r="AM42" s="118"/>
      <c r="AN42" s="118"/>
      <c r="AO42" s="118"/>
      <c r="AP42" s="118"/>
      <c r="AQ42" s="104"/>
      <c r="AR42" s="104"/>
      <c r="AS42" s="118"/>
      <c r="AT42" s="118"/>
      <c r="AU42" s="118"/>
      <c r="AV42" s="118"/>
      <c r="AW42" s="104"/>
      <c r="AX42" s="104"/>
      <c r="AY42" s="104"/>
      <c r="AZ42" s="104"/>
      <c r="BA42" s="118"/>
      <c r="BB42" s="118"/>
      <c r="BC42" s="104"/>
      <c r="BD42" s="118"/>
      <c r="BE42" s="104"/>
      <c r="BF42" s="118"/>
      <c r="BG42" s="104"/>
      <c r="BH42" s="118"/>
      <c r="BI42" s="104"/>
      <c r="BJ42" s="118"/>
      <c r="BK42" s="118"/>
      <c r="BL42" s="118"/>
      <c r="BM42" s="104"/>
      <c r="BN42" s="104"/>
      <c r="BO42" s="233"/>
      <c r="BP42" s="233"/>
      <c r="BQ42" s="233"/>
      <c r="BR42" s="118"/>
      <c r="BS42" s="104"/>
      <c r="BT42" s="233"/>
      <c r="BU42" s="233"/>
      <c r="BV42" s="233"/>
      <c r="BW42" s="233"/>
      <c r="BX42" s="128"/>
      <c r="BY42" s="233"/>
    </row>
    <row r="43" spans="1:79" s="7" customFormat="1" ht="38.15" customHeight="1">
      <c r="A43" s="128"/>
      <c r="B43" s="254"/>
      <c r="C43" s="128"/>
      <c r="D43" s="128"/>
      <c r="E43" s="128"/>
      <c r="F43" s="254"/>
      <c r="G43" s="128"/>
      <c r="H43" s="128"/>
      <c r="I43" s="118"/>
      <c r="J43" s="104"/>
      <c r="K43" s="118"/>
      <c r="L43" s="118"/>
      <c r="M43" s="118"/>
      <c r="N43" s="104"/>
      <c r="O43" s="118"/>
      <c r="P43" s="118"/>
      <c r="Q43" s="118"/>
      <c r="R43" s="104"/>
      <c r="S43" s="104"/>
      <c r="T43" s="118"/>
      <c r="U43" s="118"/>
      <c r="V43" s="118"/>
      <c r="W43" s="104"/>
      <c r="X43" s="104"/>
      <c r="Y43" s="118"/>
      <c r="Z43" s="118"/>
      <c r="AA43" s="118"/>
      <c r="AB43" s="104"/>
      <c r="AC43" s="118"/>
      <c r="AD43" s="104"/>
      <c r="AE43" s="118"/>
      <c r="AF43" s="118"/>
      <c r="AG43" s="118"/>
      <c r="AH43" s="118"/>
      <c r="AI43" s="118"/>
      <c r="AJ43" s="118"/>
      <c r="AK43" s="118"/>
      <c r="AL43" s="104"/>
      <c r="AM43" s="118"/>
      <c r="AN43" s="118"/>
      <c r="AO43" s="118"/>
      <c r="AP43" s="118"/>
      <c r="AQ43" s="104"/>
      <c r="AR43" s="104"/>
      <c r="AS43" s="118"/>
      <c r="AT43" s="118"/>
      <c r="AU43" s="118"/>
      <c r="AV43" s="118"/>
      <c r="AW43" s="104"/>
      <c r="AX43" s="118"/>
      <c r="AY43" s="104"/>
      <c r="AZ43" s="104"/>
      <c r="BA43" s="118"/>
      <c r="BB43" s="118"/>
      <c r="BC43" s="118"/>
      <c r="BD43" s="118"/>
      <c r="BE43" s="104"/>
      <c r="BF43" s="118"/>
      <c r="BG43" s="104"/>
      <c r="BH43" s="118"/>
      <c r="BI43" s="104"/>
      <c r="BJ43" s="118"/>
      <c r="BK43" s="118"/>
      <c r="BL43" s="118"/>
      <c r="BM43" s="104"/>
      <c r="BN43" s="104"/>
      <c r="BO43" s="233"/>
      <c r="BP43" s="233"/>
      <c r="BQ43" s="233"/>
      <c r="BR43" s="118"/>
      <c r="BS43" s="104"/>
      <c r="BT43" s="233"/>
      <c r="BU43" s="233"/>
      <c r="BV43" s="233"/>
      <c r="BW43" s="233"/>
      <c r="BX43" s="128"/>
      <c r="BY43" s="233"/>
    </row>
    <row r="44" spans="1:79" s="7" customFormat="1" ht="38.15" customHeight="1">
      <c r="A44" s="128"/>
      <c r="B44" s="254"/>
      <c r="C44" s="128"/>
      <c r="D44" s="128"/>
      <c r="E44" s="128"/>
      <c r="F44" s="254"/>
      <c r="G44" s="128"/>
      <c r="H44" s="128"/>
      <c r="I44" s="116"/>
      <c r="J44" s="104"/>
      <c r="K44" s="116"/>
      <c r="L44" s="116"/>
      <c r="M44" s="116"/>
      <c r="N44" s="104"/>
      <c r="O44" s="116"/>
      <c r="P44" s="116"/>
      <c r="Q44" s="116"/>
      <c r="R44" s="104"/>
      <c r="S44" s="104"/>
      <c r="T44" s="116"/>
      <c r="U44" s="116"/>
      <c r="V44" s="116"/>
      <c r="W44" s="104"/>
      <c r="X44" s="104"/>
      <c r="Y44" s="116"/>
      <c r="Z44" s="116"/>
      <c r="AA44" s="116"/>
      <c r="AB44" s="104"/>
      <c r="AC44" s="116"/>
      <c r="AD44" s="104"/>
      <c r="AE44" s="116"/>
      <c r="AF44" s="116"/>
      <c r="AG44" s="116"/>
      <c r="AH44" s="116"/>
      <c r="AI44" s="116"/>
      <c r="AJ44" s="116"/>
      <c r="AK44" s="116"/>
      <c r="AL44" s="104"/>
      <c r="AM44" s="116"/>
      <c r="AN44" s="116"/>
      <c r="AO44" s="116"/>
      <c r="AP44" s="116"/>
      <c r="AQ44" s="104"/>
      <c r="AR44" s="104"/>
      <c r="AS44" s="116"/>
      <c r="AT44" s="116"/>
      <c r="AU44" s="116"/>
      <c r="AV44" s="116"/>
      <c r="AW44" s="104"/>
      <c r="AX44" s="116"/>
      <c r="AY44" s="104"/>
      <c r="AZ44" s="104"/>
      <c r="BA44" s="116"/>
      <c r="BB44" s="116"/>
      <c r="BC44" s="116"/>
      <c r="BD44" s="116"/>
      <c r="BE44" s="104"/>
      <c r="BF44" s="116"/>
      <c r="BG44" s="104"/>
      <c r="BH44" s="116"/>
      <c r="BI44" s="104"/>
      <c r="BJ44" s="116"/>
      <c r="BK44" s="116"/>
      <c r="BL44" s="116"/>
      <c r="BM44" s="104"/>
      <c r="BN44" s="104"/>
      <c r="BO44" s="233"/>
      <c r="BP44" s="233"/>
      <c r="BQ44" s="233"/>
      <c r="BR44" s="116"/>
      <c r="BS44" s="104"/>
      <c r="BT44" s="233"/>
      <c r="BU44" s="233"/>
      <c r="BV44" s="233"/>
      <c r="BW44" s="233"/>
      <c r="BX44" s="128"/>
      <c r="BY44" s="233"/>
    </row>
    <row r="45" spans="1:79" s="7" customFormat="1" ht="38.15" customHeight="1">
      <c r="A45" s="128"/>
      <c r="B45" s="254"/>
      <c r="C45" s="128"/>
      <c r="D45" s="128"/>
      <c r="E45" s="128"/>
      <c r="F45" s="254"/>
      <c r="G45" s="128"/>
      <c r="H45" s="128"/>
      <c r="I45" s="116"/>
      <c r="J45" s="104"/>
      <c r="K45" s="116"/>
      <c r="L45" s="116"/>
      <c r="M45" s="116"/>
      <c r="N45" s="104"/>
      <c r="O45" s="116"/>
      <c r="P45" s="116"/>
      <c r="Q45" s="116"/>
      <c r="R45" s="104"/>
      <c r="S45" s="104"/>
      <c r="T45" s="116"/>
      <c r="U45" s="116"/>
      <c r="V45" s="116"/>
      <c r="W45" s="104"/>
      <c r="X45" s="104"/>
      <c r="Y45" s="116"/>
      <c r="Z45" s="116"/>
      <c r="AA45" s="116"/>
      <c r="AB45" s="104"/>
      <c r="AC45" s="116"/>
      <c r="AD45" s="104"/>
      <c r="AE45" s="116"/>
      <c r="AF45" s="116"/>
      <c r="AG45" s="116"/>
      <c r="AH45" s="116"/>
      <c r="AI45" s="116"/>
      <c r="AJ45" s="116"/>
      <c r="AK45" s="116"/>
      <c r="AL45" s="104"/>
      <c r="AM45" s="116"/>
      <c r="AN45" s="116"/>
      <c r="AO45" s="116"/>
      <c r="AP45" s="116"/>
      <c r="AQ45" s="104"/>
      <c r="AR45" s="104"/>
      <c r="AS45" s="116"/>
      <c r="AT45" s="116"/>
      <c r="AU45" s="116"/>
      <c r="AV45" s="116"/>
      <c r="AW45" s="104"/>
      <c r="AX45" s="116"/>
      <c r="AY45" s="104"/>
      <c r="AZ45" s="104"/>
      <c r="BA45" s="116"/>
      <c r="BB45" s="116"/>
      <c r="BC45" s="116"/>
      <c r="BD45" s="116"/>
      <c r="BE45" s="104"/>
      <c r="BF45" s="116"/>
      <c r="BG45" s="104"/>
      <c r="BH45" s="116"/>
      <c r="BI45" s="104"/>
      <c r="BJ45" s="116"/>
      <c r="BK45" s="116"/>
      <c r="BL45" s="116"/>
      <c r="BM45" s="104"/>
      <c r="BN45" s="104"/>
      <c r="BO45" s="233"/>
      <c r="BP45" s="233"/>
      <c r="BQ45" s="233"/>
      <c r="BR45" s="116"/>
      <c r="BS45" s="104"/>
      <c r="BT45" s="233"/>
      <c r="BU45" s="233"/>
      <c r="BV45" s="233"/>
      <c r="BW45" s="233"/>
      <c r="BX45" s="128"/>
      <c r="BY45" s="233"/>
    </row>
    <row r="46" spans="1:79" s="7" customFormat="1" ht="38.15" customHeight="1">
      <c r="A46" s="128"/>
      <c r="B46" s="254"/>
      <c r="C46" s="128"/>
      <c r="D46" s="128"/>
      <c r="E46" s="128"/>
      <c r="F46" s="254"/>
      <c r="G46" s="128"/>
      <c r="H46" s="128"/>
      <c r="I46" s="116"/>
      <c r="J46" s="117"/>
      <c r="K46" s="116"/>
      <c r="L46" s="116"/>
      <c r="M46" s="116"/>
      <c r="N46" s="104"/>
      <c r="O46" s="116"/>
      <c r="P46" s="116"/>
      <c r="Q46" s="116"/>
      <c r="R46" s="104"/>
      <c r="S46" s="104"/>
      <c r="T46" s="116"/>
      <c r="U46" s="116"/>
      <c r="V46" s="116"/>
      <c r="W46" s="104"/>
      <c r="X46" s="104"/>
      <c r="Y46" s="116"/>
      <c r="Z46" s="116"/>
      <c r="AA46" s="116"/>
      <c r="AB46" s="104"/>
      <c r="AC46" s="116"/>
      <c r="AD46" s="104"/>
      <c r="AE46" s="116"/>
      <c r="AF46" s="116"/>
      <c r="AG46" s="116"/>
      <c r="AH46" s="116"/>
      <c r="AI46" s="116"/>
      <c r="AJ46" s="116"/>
      <c r="AK46" s="116"/>
      <c r="AL46" s="104"/>
      <c r="AM46" s="116"/>
      <c r="AN46" s="116"/>
      <c r="AO46" s="116"/>
      <c r="AP46" s="116"/>
      <c r="AQ46" s="104"/>
      <c r="AR46" s="104"/>
      <c r="AS46" s="116"/>
      <c r="AT46" s="116"/>
      <c r="AU46" s="116"/>
      <c r="AV46" s="116"/>
      <c r="AW46" s="104"/>
      <c r="AX46" s="104"/>
      <c r="AY46" s="104"/>
      <c r="AZ46" s="104"/>
      <c r="BA46" s="116"/>
      <c r="BB46" s="116"/>
      <c r="BC46" s="104"/>
      <c r="BD46" s="116"/>
      <c r="BE46" s="104"/>
      <c r="BF46" s="116"/>
      <c r="BG46" s="104"/>
      <c r="BH46" s="116"/>
      <c r="BI46" s="104"/>
      <c r="BJ46" s="116"/>
      <c r="BK46" s="116"/>
      <c r="BL46" s="116"/>
      <c r="BM46" s="104"/>
      <c r="BN46" s="104"/>
      <c r="BO46" s="233"/>
      <c r="BP46" s="233"/>
      <c r="BQ46" s="233"/>
      <c r="BR46" s="116"/>
      <c r="BS46" s="104"/>
      <c r="BT46" s="233"/>
      <c r="BU46" s="233"/>
      <c r="BV46" s="233"/>
      <c r="BW46" s="233"/>
      <c r="BX46" s="128"/>
      <c r="BY46" s="233"/>
    </row>
    <row r="47" spans="1:79" s="648" customFormat="1" ht="18" customHeight="1">
      <c r="A47" s="169"/>
      <c r="B47" s="169"/>
      <c r="C47" s="169"/>
      <c r="D47" s="169"/>
      <c r="E47" s="169"/>
      <c r="F47" s="169"/>
      <c r="G47" s="169"/>
      <c r="H47" s="647"/>
    </row>
    <row r="48" spans="1:79" s="648" customFormat="1" ht="18" customHeight="1">
      <c r="B48" s="647"/>
      <c r="E48" s="273"/>
      <c r="F48" s="733"/>
      <c r="H48" s="647"/>
      <c r="S48" s="214"/>
      <c r="T48" s="214"/>
      <c r="U48" s="214"/>
      <c r="V48" s="214" t="s">
        <v>5111</v>
      </c>
      <c r="W48" s="648" t="s">
        <v>5112</v>
      </c>
      <c r="X48" s="214"/>
      <c r="Y48" s="214"/>
      <c r="AE48" s="214"/>
      <c r="AF48" s="214"/>
      <c r="AP48" s="234" t="s">
        <v>5285</v>
      </c>
      <c r="AV48" s="234"/>
      <c r="AY48" s="234"/>
      <c r="AZ48" s="234"/>
      <c r="BD48" s="234"/>
      <c r="BG48" s="234"/>
      <c r="BP48" s="647"/>
      <c r="BQ48" s="647"/>
      <c r="BS48" s="647"/>
      <c r="BT48" s="647"/>
      <c r="BX48" s="273"/>
      <c r="BY48" s="647"/>
      <c r="BZ48" s="647"/>
      <c r="CA48" s="647"/>
    </row>
    <row r="49" spans="1:79" s="648" customFormat="1" ht="18" customHeight="1">
      <c r="A49" s="805" t="s">
        <v>2056</v>
      </c>
      <c r="B49" s="806" t="s">
        <v>5110</v>
      </c>
      <c r="C49" s="806"/>
      <c r="D49" s="806"/>
      <c r="E49" s="273"/>
      <c r="F49" s="733"/>
      <c r="H49" s="647"/>
      <c r="S49" s="807"/>
      <c r="T49" s="807"/>
      <c r="U49" s="807"/>
      <c r="V49" s="807" t="s">
        <v>5138</v>
      </c>
      <c r="W49" s="95" t="s">
        <v>6835</v>
      </c>
      <c r="X49" s="807"/>
      <c r="Y49" s="807"/>
      <c r="Z49" s="95"/>
      <c r="AE49" s="807"/>
      <c r="AF49" s="807"/>
      <c r="AG49" s="95"/>
      <c r="AP49" s="234" t="s">
        <v>1647</v>
      </c>
      <c r="AR49" s="95"/>
      <c r="AV49" s="234"/>
      <c r="AX49" s="234"/>
      <c r="AY49" s="234"/>
      <c r="AZ49" s="234"/>
      <c r="BD49" s="234"/>
      <c r="BG49" s="234"/>
      <c r="BH49" s="648" t="s">
        <v>4491</v>
      </c>
      <c r="BJ49" s="95"/>
      <c r="BK49" s="95"/>
      <c r="BR49" s="647"/>
      <c r="BS49" s="305"/>
      <c r="BV49" s="647" t="s">
        <v>2018</v>
      </c>
      <c r="BW49" s="647"/>
      <c r="BX49" s="273"/>
      <c r="BZ49" s="647"/>
      <c r="CA49" s="647"/>
    </row>
    <row r="50" spans="1:79" s="95" customFormat="1" ht="18" customHeight="1">
      <c r="A50" s="807" t="s">
        <v>5114</v>
      </c>
      <c r="B50" s="806" t="s">
        <v>5137</v>
      </c>
      <c r="C50" s="806"/>
      <c r="D50" s="806"/>
      <c r="E50" s="273"/>
      <c r="G50" s="190" t="s">
        <v>3245</v>
      </c>
      <c r="H50" s="649"/>
      <c r="R50" s="1"/>
      <c r="S50" s="807"/>
      <c r="T50" s="807"/>
      <c r="U50" s="807"/>
      <c r="V50" s="807" t="s">
        <v>3132</v>
      </c>
      <c r="W50" s="95" t="s">
        <v>3694</v>
      </c>
      <c r="X50" s="807"/>
      <c r="Y50" s="807"/>
      <c r="AA50" s="28"/>
      <c r="AE50" s="807"/>
      <c r="AF50" s="807"/>
      <c r="AH50" s="28"/>
      <c r="AI50" s="28"/>
      <c r="AJ50" s="1"/>
      <c r="AK50" s="1"/>
      <c r="AL50" s="1"/>
      <c r="AM50" s="1"/>
      <c r="AN50" s="1"/>
      <c r="AP50" s="234" t="s">
        <v>1648</v>
      </c>
      <c r="AS50" s="28"/>
      <c r="AT50" s="28"/>
      <c r="AV50" s="234"/>
      <c r="AX50" s="923"/>
      <c r="AY50" s="234"/>
      <c r="AZ50" s="234"/>
      <c r="BA50" s="648"/>
      <c r="BD50" s="234"/>
      <c r="BE50" s="648"/>
      <c r="BG50" s="234"/>
      <c r="BH50" s="95" t="s">
        <v>1496</v>
      </c>
      <c r="BM50" s="1"/>
      <c r="BN50" s="1"/>
      <c r="BP50" s="649"/>
      <c r="BQ50" s="649"/>
      <c r="BR50" s="649"/>
      <c r="BS50" s="305"/>
      <c r="BT50" s="649"/>
      <c r="BU50" s="647"/>
      <c r="BV50" s="305" t="s">
        <v>3820</v>
      </c>
      <c r="BW50" s="648"/>
      <c r="BX50" s="273"/>
      <c r="BY50" s="649"/>
      <c r="BZ50" s="647"/>
      <c r="CA50" s="647"/>
    </row>
    <row r="51" spans="1:79" s="95" customFormat="1" ht="18" customHeight="1">
      <c r="B51" s="190" t="s">
        <v>846</v>
      </c>
      <c r="E51" s="23"/>
      <c r="F51" s="732"/>
      <c r="H51" s="649"/>
      <c r="W51" s="95" t="s">
        <v>5108</v>
      </c>
      <c r="AA51" s="28"/>
      <c r="AH51" s="28"/>
      <c r="AI51" s="28"/>
      <c r="AJ51" s="1"/>
      <c r="AK51" s="1"/>
      <c r="AL51" s="1"/>
      <c r="AM51" s="1"/>
      <c r="AN51" s="1"/>
      <c r="AP51" s="234" t="s">
        <v>3000</v>
      </c>
      <c r="AS51" s="28"/>
      <c r="AT51" s="28"/>
      <c r="AV51" s="234"/>
      <c r="AX51" s="923"/>
      <c r="AY51" s="234"/>
      <c r="AZ51" s="234"/>
      <c r="BD51" s="234"/>
      <c r="BG51" s="234"/>
      <c r="BH51" s="190" t="s">
        <v>2689</v>
      </c>
      <c r="BM51" s="1"/>
      <c r="BN51" s="1"/>
      <c r="BP51" s="649"/>
      <c r="BQ51" s="649"/>
      <c r="BR51" s="649"/>
      <c r="BS51" s="649"/>
      <c r="BT51" s="649"/>
      <c r="BU51" s="190"/>
      <c r="BV51" s="305" t="s">
        <v>5997</v>
      </c>
      <c r="BW51" s="649"/>
      <c r="BX51" s="23"/>
      <c r="BY51" s="649"/>
      <c r="BZ51" s="649"/>
      <c r="CA51" s="649"/>
    </row>
    <row r="52" spans="1:79" s="95" customFormat="1" ht="18" customHeight="1">
      <c r="B52" s="649"/>
      <c r="E52" s="23"/>
      <c r="F52" s="732"/>
      <c r="H52" s="649"/>
      <c r="AD52" s="28"/>
      <c r="AG52" s="28"/>
      <c r="AH52" s="28"/>
      <c r="AI52" s="28"/>
      <c r="AJ52" s="28"/>
      <c r="AK52" s="28"/>
      <c r="AL52" s="28"/>
      <c r="AM52" s="28"/>
      <c r="AN52" s="28"/>
      <c r="AR52" s="28"/>
      <c r="AS52" s="28"/>
      <c r="AT52" s="28"/>
      <c r="BX52" s="23"/>
    </row>
    <row r="53" spans="1:79" s="7" customFormat="1" ht="38.15" customHeight="1">
      <c r="A53" s="128"/>
      <c r="B53" s="250"/>
      <c r="C53" s="88"/>
      <c r="D53" s="88"/>
      <c r="E53" s="88"/>
      <c r="F53" s="250"/>
      <c r="G53" s="88"/>
      <c r="H53" s="88"/>
      <c r="I53" s="118"/>
      <c r="J53" s="104"/>
      <c r="K53" s="118"/>
      <c r="L53" s="118"/>
      <c r="M53" s="118"/>
      <c r="N53" s="104"/>
      <c r="O53" s="118"/>
      <c r="P53" s="118"/>
      <c r="Q53" s="118"/>
      <c r="R53" s="104"/>
      <c r="S53" s="104"/>
      <c r="T53" s="118"/>
      <c r="U53" s="118"/>
      <c r="V53" s="118"/>
      <c r="W53" s="104"/>
      <c r="X53" s="104"/>
      <c r="Y53" s="118"/>
      <c r="Z53" s="118"/>
      <c r="AA53" s="118"/>
      <c r="AB53" s="104"/>
      <c r="AC53" s="118"/>
      <c r="AD53" s="104"/>
      <c r="AE53" s="118"/>
      <c r="AF53" s="118"/>
      <c r="AG53" s="118"/>
      <c r="AH53" s="118"/>
      <c r="AI53" s="118"/>
      <c r="AJ53" s="118"/>
      <c r="AK53" s="118"/>
      <c r="AL53" s="104"/>
      <c r="AM53" s="118"/>
      <c r="AN53" s="118"/>
      <c r="AO53" s="118"/>
      <c r="AP53" s="118"/>
      <c r="AQ53" s="104"/>
      <c r="AR53" s="104"/>
      <c r="AS53" s="118"/>
      <c r="AT53" s="118"/>
      <c r="AU53" s="118"/>
      <c r="AV53" s="118"/>
      <c r="AW53" s="104"/>
      <c r="AX53" s="104"/>
      <c r="AY53" s="104"/>
      <c r="AZ53" s="104"/>
      <c r="BA53" s="118"/>
      <c r="BB53" s="118"/>
      <c r="BC53" s="104"/>
      <c r="BD53" s="118"/>
      <c r="BE53" s="104"/>
      <c r="BF53" s="118"/>
      <c r="BG53" s="104"/>
      <c r="BH53" s="118"/>
      <c r="BI53" s="104"/>
      <c r="BJ53" s="118"/>
      <c r="BK53" s="118"/>
      <c r="BL53" s="118"/>
      <c r="BM53" s="104"/>
      <c r="BN53" s="104"/>
      <c r="BO53" s="233"/>
      <c r="BP53" s="233"/>
      <c r="BQ53" s="233"/>
      <c r="BR53" s="118"/>
      <c r="BS53" s="104"/>
      <c r="BT53" s="233"/>
      <c r="BU53" s="233"/>
      <c r="BV53" s="233"/>
      <c r="BW53" s="233"/>
      <c r="BX53" s="88">
        <v>5203</v>
      </c>
      <c r="BY53" s="233"/>
    </row>
    <row r="54" spans="1:79" s="7" customFormat="1" ht="38.15" customHeight="1">
      <c r="A54" s="88"/>
      <c r="B54" s="250"/>
      <c r="C54" s="88"/>
      <c r="D54" s="88"/>
      <c r="E54" s="88"/>
      <c r="F54" s="250"/>
      <c r="G54" s="88"/>
      <c r="H54" s="88"/>
      <c r="I54" s="118"/>
      <c r="J54" s="104"/>
      <c r="K54" s="118"/>
      <c r="L54" s="118"/>
      <c r="M54" s="118"/>
      <c r="N54" s="104"/>
      <c r="O54" s="118"/>
      <c r="P54" s="118"/>
      <c r="Q54" s="118"/>
      <c r="R54" s="104"/>
      <c r="S54" s="104"/>
      <c r="T54" s="118"/>
      <c r="U54" s="118"/>
      <c r="V54" s="118"/>
      <c r="W54" s="104"/>
      <c r="X54" s="104"/>
      <c r="Y54" s="118"/>
      <c r="Z54" s="118"/>
      <c r="AA54" s="118"/>
      <c r="AB54" s="104"/>
      <c r="AC54" s="118"/>
      <c r="AD54" s="104"/>
      <c r="AE54" s="118"/>
      <c r="AF54" s="118"/>
      <c r="AG54" s="118"/>
      <c r="AH54" s="118"/>
      <c r="AI54" s="118"/>
      <c r="AJ54" s="118"/>
      <c r="AK54" s="118"/>
      <c r="AL54" s="104"/>
      <c r="AM54" s="118"/>
      <c r="AN54" s="118"/>
      <c r="AO54" s="118"/>
      <c r="AP54" s="118"/>
      <c r="AQ54" s="104"/>
      <c r="AR54" s="104"/>
      <c r="AS54" s="118"/>
      <c r="AT54" s="118"/>
      <c r="AU54" s="118"/>
      <c r="AV54" s="118"/>
      <c r="AW54" s="104"/>
      <c r="AX54" s="118"/>
      <c r="AY54" s="104"/>
      <c r="AZ54" s="104"/>
      <c r="BA54" s="118"/>
      <c r="BB54" s="118"/>
      <c r="BC54" s="118"/>
      <c r="BD54" s="118"/>
      <c r="BE54" s="104"/>
      <c r="BF54" s="118"/>
      <c r="BG54" s="104"/>
      <c r="BH54" s="118"/>
      <c r="BI54" s="104"/>
      <c r="BJ54" s="118"/>
      <c r="BK54" s="118"/>
      <c r="BL54" s="118"/>
      <c r="BM54" s="104"/>
      <c r="BN54" s="104"/>
      <c r="BO54" s="233"/>
      <c r="BP54" s="233"/>
      <c r="BQ54" s="233"/>
      <c r="BR54" s="118"/>
      <c r="BS54" s="104"/>
      <c r="BT54" s="233"/>
      <c r="BU54" s="233"/>
      <c r="BV54" s="233"/>
      <c r="BW54" s="233"/>
      <c r="BX54" s="128"/>
      <c r="BY54" s="233"/>
    </row>
    <row r="55" spans="1:79" s="7" customFormat="1" ht="38.15" customHeight="1">
      <c r="A55" s="88"/>
      <c r="B55" s="250"/>
      <c r="C55" s="88"/>
      <c r="D55" s="88"/>
      <c r="E55" s="88"/>
      <c r="F55" s="250"/>
      <c r="G55" s="88"/>
      <c r="H55" s="88"/>
      <c r="I55" s="116"/>
      <c r="J55" s="104"/>
      <c r="K55" s="116"/>
      <c r="L55" s="116"/>
      <c r="M55" s="116"/>
      <c r="N55" s="104"/>
      <c r="O55" s="116"/>
      <c r="P55" s="116"/>
      <c r="Q55" s="116"/>
      <c r="R55" s="104"/>
      <c r="S55" s="104"/>
      <c r="T55" s="116"/>
      <c r="U55" s="116"/>
      <c r="V55" s="116"/>
      <c r="W55" s="104"/>
      <c r="X55" s="104"/>
      <c r="Y55" s="116"/>
      <c r="Z55" s="116"/>
      <c r="AA55" s="116"/>
      <c r="AB55" s="104"/>
      <c r="AC55" s="116"/>
      <c r="AD55" s="104"/>
      <c r="AE55" s="116"/>
      <c r="AF55" s="116"/>
      <c r="AG55" s="116"/>
      <c r="AH55" s="116"/>
      <c r="AI55" s="116"/>
      <c r="AJ55" s="116"/>
      <c r="AK55" s="116"/>
      <c r="AL55" s="104"/>
      <c r="AM55" s="116"/>
      <c r="AN55" s="116"/>
      <c r="AO55" s="116"/>
      <c r="AP55" s="116"/>
      <c r="AQ55" s="104"/>
      <c r="AR55" s="104"/>
      <c r="AS55" s="116"/>
      <c r="AT55" s="116"/>
      <c r="AU55" s="116"/>
      <c r="AV55" s="116"/>
      <c r="AW55" s="104"/>
      <c r="AX55" s="116"/>
      <c r="AY55" s="104"/>
      <c r="AZ55" s="104"/>
      <c r="BA55" s="116"/>
      <c r="BB55" s="116"/>
      <c r="BC55" s="116"/>
      <c r="BD55" s="116"/>
      <c r="BE55" s="104"/>
      <c r="BF55" s="116"/>
      <c r="BG55" s="104"/>
      <c r="BH55" s="116"/>
      <c r="BI55" s="104"/>
      <c r="BJ55" s="116"/>
      <c r="BK55" s="116"/>
      <c r="BL55" s="116"/>
      <c r="BM55" s="104"/>
      <c r="BN55" s="104"/>
      <c r="BO55" s="233"/>
      <c r="BP55" s="233"/>
      <c r="BQ55" s="233"/>
      <c r="BR55" s="116"/>
      <c r="BS55" s="104"/>
      <c r="BT55" s="233"/>
      <c r="BU55" s="233"/>
      <c r="BV55" s="233"/>
      <c r="BW55" s="233"/>
      <c r="BX55" s="128"/>
      <c r="BY55" s="233"/>
    </row>
    <row r="56" spans="1:79" s="7" customFormat="1" ht="38.15" customHeight="1">
      <c r="A56" s="88"/>
      <c r="B56" s="250"/>
      <c r="C56" s="88"/>
      <c r="D56" s="88"/>
      <c r="E56" s="88"/>
      <c r="F56" s="250"/>
      <c r="G56" s="88"/>
      <c r="H56" s="88"/>
      <c r="I56" s="116"/>
      <c r="J56" s="104"/>
      <c r="K56" s="116"/>
      <c r="L56" s="116"/>
      <c r="M56" s="116"/>
      <c r="N56" s="104"/>
      <c r="O56" s="116"/>
      <c r="P56" s="116"/>
      <c r="Q56" s="116"/>
      <c r="R56" s="104"/>
      <c r="S56" s="104"/>
      <c r="T56" s="116"/>
      <c r="U56" s="116"/>
      <c r="V56" s="116"/>
      <c r="W56" s="104"/>
      <c r="X56" s="104"/>
      <c r="Y56" s="116"/>
      <c r="Z56" s="116"/>
      <c r="AA56" s="116"/>
      <c r="AB56" s="104"/>
      <c r="AC56" s="116"/>
      <c r="AD56" s="104"/>
      <c r="AE56" s="116"/>
      <c r="AF56" s="116"/>
      <c r="AG56" s="116"/>
      <c r="AH56" s="116"/>
      <c r="AI56" s="116"/>
      <c r="AJ56" s="116"/>
      <c r="AK56" s="116"/>
      <c r="AL56" s="104"/>
      <c r="AM56" s="116"/>
      <c r="AN56" s="116"/>
      <c r="AO56" s="116"/>
      <c r="AP56" s="116"/>
      <c r="AQ56" s="104"/>
      <c r="AR56" s="104"/>
      <c r="AS56" s="116"/>
      <c r="AT56" s="116"/>
      <c r="AU56" s="116"/>
      <c r="AV56" s="116"/>
      <c r="AW56" s="104"/>
      <c r="AX56" s="116"/>
      <c r="AY56" s="104"/>
      <c r="AZ56" s="104"/>
      <c r="BA56" s="116"/>
      <c r="BB56" s="116"/>
      <c r="BC56" s="116"/>
      <c r="BD56" s="116"/>
      <c r="BE56" s="104"/>
      <c r="BF56" s="116"/>
      <c r="BG56" s="104"/>
      <c r="BH56" s="116"/>
      <c r="BI56" s="104"/>
      <c r="BJ56" s="116"/>
      <c r="BK56" s="116"/>
      <c r="BL56" s="116"/>
      <c r="BM56" s="104"/>
      <c r="BN56" s="104"/>
      <c r="BO56" s="233"/>
      <c r="BP56" s="233"/>
      <c r="BQ56" s="233"/>
      <c r="BR56" s="116"/>
      <c r="BS56" s="104"/>
      <c r="BT56" s="233"/>
      <c r="BU56" s="233"/>
      <c r="BV56" s="233"/>
      <c r="BW56" s="233"/>
      <c r="BX56" s="128"/>
      <c r="BY56" s="233"/>
    </row>
    <row r="57" spans="1:79" s="7" customFormat="1" ht="38.15" customHeight="1">
      <c r="A57" s="88"/>
      <c r="B57" s="250"/>
      <c r="C57" s="88"/>
      <c r="D57" s="88"/>
      <c r="E57" s="88"/>
      <c r="F57" s="250"/>
      <c r="G57" s="88"/>
      <c r="H57" s="88"/>
      <c r="I57" s="116"/>
      <c r="J57" s="117"/>
      <c r="K57" s="116"/>
      <c r="L57" s="116"/>
      <c r="M57" s="116"/>
      <c r="N57" s="104"/>
      <c r="O57" s="116"/>
      <c r="P57" s="116"/>
      <c r="Q57" s="116"/>
      <c r="R57" s="104"/>
      <c r="S57" s="104"/>
      <c r="T57" s="116"/>
      <c r="U57" s="116"/>
      <c r="V57" s="116"/>
      <c r="W57" s="104"/>
      <c r="X57" s="104"/>
      <c r="Y57" s="116"/>
      <c r="Z57" s="116"/>
      <c r="AA57" s="116"/>
      <c r="AB57" s="104"/>
      <c r="AC57" s="116"/>
      <c r="AD57" s="104"/>
      <c r="AE57" s="116"/>
      <c r="AF57" s="116"/>
      <c r="AG57" s="116"/>
      <c r="AH57" s="116"/>
      <c r="AI57" s="116"/>
      <c r="AJ57" s="116"/>
      <c r="AK57" s="116"/>
      <c r="AL57" s="104"/>
      <c r="AM57" s="116"/>
      <c r="AN57" s="116"/>
      <c r="AO57" s="116"/>
      <c r="AP57" s="116"/>
      <c r="AQ57" s="104"/>
      <c r="AR57" s="104"/>
      <c r="AS57" s="116"/>
      <c r="AT57" s="116"/>
      <c r="AU57" s="116"/>
      <c r="AV57" s="116"/>
      <c r="AW57" s="104"/>
      <c r="AX57" s="104"/>
      <c r="AY57" s="104"/>
      <c r="AZ57" s="104"/>
      <c r="BA57" s="116"/>
      <c r="BB57" s="116"/>
      <c r="BC57" s="104"/>
      <c r="BD57" s="116"/>
      <c r="BE57" s="104"/>
      <c r="BF57" s="116"/>
      <c r="BG57" s="104"/>
      <c r="BH57" s="116"/>
      <c r="BI57" s="104"/>
      <c r="BJ57" s="116"/>
      <c r="BK57" s="116"/>
      <c r="BL57" s="116"/>
      <c r="BM57" s="104"/>
      <c r="BN57" s="104"/>
      <c r="BO57" s="233"/>
      <c r="BP57" s="233"/>
      <c r="BQ57" s="233"/>
      <c r="BR57" s="116"/>
      <c r="BS57" s="104"/>
      <c r="BT57" s="233"/>
      <c r="BU57" s="233"/>
      <c r="BV57" s="233"/>
      <c r="BW57" s="233"/>
      <c r="BX57" s="128"/>
      <c r="BY57" s="233"/>
    </row>
    <row r="58" spans="1:79" s="7" customFormat="1" ht="38.15" customHeight="1">
      <c r="A58" s="128"/>
      <c r="B58" s="254"/>
      <c r="C58" s="128"/>
      <c r="D58" s="128"/>
      <c r="E58" s="128"/>
      <c r="F58" s="254"/>
      <c r="G58" s="128"/>
      <c r="H58" s="128"/>
      <c r="I58" s="118"/>
      <c r="J58" s="104"/>
      <c r="K58" s="118"/>
      <c r="L58" s="118"/>
      <c r="M58" s="118"/>
      <c r="N58" s="104"/>
      <c r="O58" s="118"/>
      <c r="P58" s="118"/>
      <c r="Q58" s="118"/>
      <c r="R58" s="104"/>
      <c r="S58" s="104"/>
      <c r="T58" s="118"/>
      <c r="U58" s="118"/>
      <c r="V58" s="118"/>
      <c r="W58" s="104"/>
      <c r="X58" s="104"/>
      <c r="Y58" s="118"/>
      <c r="Z58" s="118"/>
      <c r="AA58" s="118"/>
      <c r="AB58" s="104"/>
      <c r="AC58" s="118"/>
      <c r="AD58" s="104"/>
      <c r="AE58" s="118"/>
      <c r="AF58" s="118"/>
      <c r="AG58" s="118"/>
      <c r="AH58" s="118"/>
      <c r="AI58" s="118"/>
      <c r="AJ58" s="118"/>
      <c r="AK58" s="118"/>
      <c r="AL58" s="104"/>
      <c r="AM58" s="118"/>
      <c r="AN58" s="118"/>
      <c r="AO58" s="118"/>
      <c r="AP58" s="118"/>
      <c r="AQ58" s="104"/>
      <c r="AR58" s="104"/>
      <c r="AS58" s="118"/>
      <c r="AT58" s="118"/>
      <c r="AU58" s="118"/>
      <c r="AV58" s="118"/>
      <c r="AW58" s="104"/>
      <c r="AX58" s="104"/>
      <c r="AY58" s="104"/>
      <c r="AZ58" s="104"/>
      <c r="BA58" s="118"/>
      <c r="BB58" s="118"/>
      <c r="BC58" s="104"/>
      <c r="BD58" s="118"/>
      <c r="BE58" s="104"/>
      <c r="BF58" s="118"/>
      <c r="BG58" s="104"/>
      <c r="BH58" s="118"/>
      <c r="BI58" s="104"/>
      <c r="BJ58" s="118"/>
      <c r="BK58" s="118"/>
      <c r="BL58" s="118"/>
      <c r="BM58" s="104"/>
      <c r="BN58" s="104"/>
      <c r="BO58" s="233"/>
      <c r="BP58" s="233"/>
      <c r="BQ58" s="233"/>
      <c r="BR58" s="118"/>
      <c r="BS58" s="104"/>
      <c r="BT58" s="233"/>
      <c r="BU58" s="233"/>
      <c r="BV58" s="233"/>
      <c r="BW58" s="233"/>
      <c r="BX58" s="128"/>
      <c r="BY58" s="233"/>
    </row>
    <row r="59" spans="1:79" s="7" customFormat="1" ht="38.15" customHeight="1">
      <c r="A59" s="128"/>
      <c r="B59" s="254"/>
      <c r="C59" s="128"/>
      <c r="D59" s="128"/>
      <c r="E59" s="128"/>
      <c r="F59" s="254"/>
      <c r="G59" s="128"/>
      <c r="H59" s="128"/>
      <c r="I59" s="118"/>
      <c r="J59" s="104"/>
      <c r="K59" s="118"/>
      <c r="L59" s="118"/>
      <c r="M59" s="118"/>
      <c r="N59" s="104"/>
      <c r="O59" s="118"/>
      <c r="P59" s="118"/>
      <c r="Q59" s="118"/>
      <c r="R59" s="104"/>
      <c r="S59" s="104"/>
      <c r="T59" s="118"/>
      <c r="U59" s="118"/>
      <c r="V59" s="118"/>
      <c r="W59" s="104"/>
      <c r="X59" s="104"/>
      <c r="Y59" s="118"/>
      <c r="Z59" s="118"/>
      <c r="AA59" s="118"/>
      <c r="AB59" s="104"/>
      <c r="AC59" s="118"/>
      <c r="AD59" s="104"/>
      <c r="AE59" s="118"/>
      <c r="AF59" s="118"/>
      <c r="AG59" s="118"/>
      <c r="AH59" s="118"/>
      <c r="AI59" s="118"/>
      <c r="AJ59" s="118"/>
      <c r="AK59" s="118"/>
      <c r="AL59" s="104"/>
      <c r="AM59" s="118"/>
      <c r="AN59" s="118"/>
      <c r="AO59" s="118"/>
      <c r="AP59" s="118"/>
      <c r="AQ59" s="104"/>
      <c r="AR59" s="104"/>
      <c r="AS59" s="118"/>
      <c r="AT59" s="118"/>
      <c r="AU59" s="118"/>
      <c r="AV59" s="118"/>
      <c r="AW59" s="104"/>
      <c r="AX59" s="118"/>
      <c r="AY59" s="104"/>
      <c r="AZ59" s="104"/>
      <c r="BA59" s="118"/>
      <c r="BB59" s="118"/>
      <c r="BC59" s="118"/>
      <c r="BD59" s="118"/>
      <c r="BE59" s="104"/>
      <c r="BF59" s="118"/>
      <c r="BG59" s="104"/>
      <c r="BH59" s="118"/>
      <c r="BI59" s="104"/>
      <c r="BJ59" s="118"/>
      <c r="BK59" s="118"/>
      <c r="BL59" s="118"/>
      <c r="BM59" s="104"/>
      <c r="BN59" s="104"/>
      <c r="BO59" s="233"/>
      <c r="BP59" s="233"/>
      <c r="BQ59" s="233"/>
      <c r="BR59" s="118"/>
      <c r="BS59" s="104"/>
      <c r="BT59" s="233"/>
      <c r="BU59" s="233"/>
      <c r="BV59" s="233"/>
      <c r="BW59" s="233"/>
      <c r="BX59" s="128"/>
      <c r="BY59" s="233"/>
    </row>
    <row r="60" spans="1:79" s="7" customFormat="1" ht="38.15" customHeight="1">
      <c r="A60" s="128"/>
      <c r="B60" s="254"/>
      <c r="C60" s="128"/>
      <c r="D60" s="128"/>
      <c r="E60" s="128"/>
      <c r="F60" s="254"/>
      <c r="G60" s="128"/>
      <c r="H60" s="128"/>
      <c r="I60" s="116"/>
      <c r="J60" s="104"/>
      <c r="K60" s="116"/>
      <c r="L60" s="116"/>
      <c r="M60" s="116"/>
      <c r="N60" s="104"/>
      <c r="O60" s="116"/>
      <c r="P60" s="116"/>
      <c r="Q60" s="116"/>
      <c r="R60" s="104"/>
      <c r="S60" s="104"/>
      <c r="T60" s="116"/>
      <c r="U60" s="116"/>
      <c r="V60" s="116"/>
      <c r="W60" s="104"/>
      <c r="X60" s="104"/>
      <c r="Y60" s="116"/>
      <c r="Z60" s="116"/>
      <c r="AA60" s="116"/>
      <c r="AB60" s="104"/>
      <c r="AC60" s="116"/>
      <c r="AD60" s="104"/>
      <c r="AE60" s="116"/>
      <c r="AF60" s="116"/>
      <c r="AG60" s="116"/>
      <c r="AH60" s="116"/>
      <c r="AI60" s="116"/>
      <c r="AJ60" s="116"/>
      <c r="AK60" s="116"/>
      <c r="AL60" s="104"/>
      <c r="AM60" s="116"/>
      <c r="AN60" s="116"/>
      <c r="AO60" s="116"/>
      <c r="AP60" s="116"/>
      <c r="AQ60" s="104"/>
      <c r="AR60" s="104"/>
      <c r="AS60" s="116"/>
      <c r="AT60" s="116"/>
      <c r="AU60" s="116"/>
      <c r="AV60" s="116"/>
      <c r="AW60" s="104"/>
      <c r="AX60" s="116"/>
      <c r="AY60" s="104"/>
      <c r="AZ60" s="104"/>
      <c r="BA60" s="116"/>
      <c r="BB60" s="116"/>
      <c r="BC60" s="116"/>
      <c r="BD60" s="116"/>
      <c r="BE60" s="104"/>
      <c r="BF60" s="116"/>
      <c r="BG60" s="104"/>
      <c r="BH60" s="116"/>
      <c r="BI60" s="104"/>
      <c r="BJ60" s="116"/>
      <c r="BK60" s="116"/>
      <c r="BL60" s="116"/>
      <c r="BM60" s="104"/>
      <c r="BN60" s="104"/>
      <c r="BO60" s="233"/>
      <c r="BP60" s="233"/>
      <c r="BQ60" s="233"/>
      <c r="BR60" s="116"/>
      <c r="BS60" s="104"/>
      <c r="BT60" s="233"/>
      <c r="BU60" s="233"/>
      <c r="BV60" s="233"/>
      <c r="BW60" s="233"/>
      <c r="BX60" s="128"/>
      <c r="BY60" s="233"/>
    </row>
    <row r="61" spans="1:79" s="7" customFormat="1" ht="38.15" customHeight="1">
      <c r="A61" s="128"/>
      <c r="B61" s="254"/>
      <c r="C61" s="128"/>
      <c r="D61" s="128"/>
      <c r="E61" s="128"/>
      <c r="F61" s="254"/>
      <c r="G61" s="128"/>
      <c r="H61" s="128"/>
      <c r="I61" s="116"/>
      <c r="J61" s="104"/>
      <c r="K61" s="116"/>
      <c r="L61" s="116"/>
      <c r="M61" s="116"/>
      <c r="N61" s="104"/>
      <c r="O61" s="116"/>
      <c r="P61" s="116"/>
      <c r="Q61" s="116"/>
      <c r="R61" s="104"/>
      <c r="S61" s="104"/>
      <c r="T61" s="116"/>
      <c r="U61" s="116"/>
      <c r="V61" s="116"/>
      <c r="W61" s="104"/>
      <c r="X61" s="104"/>
      <c r="Y61" s="116"/>
      <c r="Z61" s="116"/>
      <c r="AA61" s="116"/>
      <c r="AB61" s="104"/>
      <c r="AC61" s="116"/>
      <c r="AD61" s="104"/>
      <c r="AE61" s="116"/>
      <c r="AF61" s="116"/>
      <c r="AG61" s="116"/>
      <c r="AH61" s="116"/>
      <c r="AI61" s="116"/>
      <c r="AJ61" s="116"/>
      <c r="AK61" s="116"/>
      <c r="AL61" s="104"/>
      <c r="AM61" s="116"/>
      <c r="AN61" s="116"/>
      <c r="AO61" s="116"/>
      <c r="AP61" s="116"/>
      <c r="AQ61" s="104"/>
      <c r="AR61" s="104"/>
      <c r="AS61" s="116"/>
      <c r="AT61" s="116"/>
      <c r="AU61" s="116"/>
      <c r="AV61" s="116"/>
      <c r="AW61" s="104"/>
      <c r="AX61" s="116"/>
      <c r="AY61" s="104"/>
      <c r="AZ61" s="104"/>
      <c r="BA61" s="116"/>
      <c r="BB61" s="116"/>
      <c r="BC61" s="116"/>
      <c r="BD61" s="116"/>
      <c r="BE61" s="104"/>
      <c r="BF61" s="116"/>
      <c r="BG61" s="104"/>
      <c r="BH61" s="116"/>
      <c r="BI61" s="104"/>
      <c r="BJ61" s="116"/>
      <c r="BK61" s="116"/>
      <c r="BL61" s="116"/>
      <c r="BM61" s="104"/>
      <c r="BN61" s="104"/>
      <c r="BO61" s="233"/>
      <c r="BP61" s="233"/>
      <c r="BQ61" s="233"/>
      <c r="BR61" s="116"/>
      <c r="BS61" s="104"/>
      <c r="BT61" s="233"/>
      <c r="BU61" s="233"/>
      <c r="BV61" s="233"/>
      <c r="BW61" s="233"/>
      <c r="BX61" s="128"/>
      <c r="BY61" s="233"/>
    </row>
    <row r="62" spans="1:79" s="7" customFormat="1" ht="38.15" customHeight="1">
      <c r="A62" s="128"/>
      <c r="B62" s="254"/>
      <c r="C62" s="128"/>
      <c r="D62" s="128"/>
      <c r="E62" s="128"/>
      <c r="F62" s="254"/>
      <c r="G62" s="128"/>
      <c r="H62" s="128"/>
      <c r="I62" s="116"/>
      <c r="J62" s="117"/>
      <c r="K62" s="116"/>
      <c r="L62" s="116"/>
      <c r="M62" s="116"/>
      <c r="N62" s="104"/>
      <c r="O62" s="116"/>
      <c r="P62" s="116"/>
      <c r="Q62" s="116"/>
      <c r="R62" s="104"/>
      <c r="S62" s="104"/>
      <c r="T62" s="116"/>
      <c r="U62" s="116"/>
      <c r="V62" s="116"/>
      <c r="W62" s="104"/>
      <c r="X62" s="104"/>
      <c r="Y62" s="116"/>
      <c r="Z62" s="116"/>
      <c r="AA62" s="116"/>
      <c r="AB62" s="104"/>
      <c r="AC62" s="116"/>
      <c r="AD62" s="104"/>
      <c r="AE62" s="116"/>
      <c r="AF62" s="116"/>
      <c r="AG62" s="116"/>
      <c r="AH62" s="116"/>
      <c r="AI62" s="116"/>
      <c r="AJ62" s="116"/>
      <c r="AK62" s="116"/>
      <c r="AL62" s="104"/>
      <c r="AM62" s="116"/>
      <c r="AN62" s="116"/>
      <c r="AO62" s="116"/>
      <c r="AP62" s="116"/>
      <c r="AQ62" s="104"/>
      <c r="AR62" s="104"/>
      <c r="AS62" s="116"/>
      <c r="AT62" s="116"/>
      <c r="AU62" s="116"/>
      <c r="AV62" s="116"/>
      <c r="AW62" s="104"/>
      <c r="AX62" s="104"/>
      <c r="AY62" s="104"/>
      <c r="AZ62" s="104"/>
      <c r="BA62" s="116"/>
      <c r="BB62" s="116"/>
      <c r="BC62" s="104"/>
      <c r="BD62" s="116"/>
      <c r="BE62" s="104"/>
      <c r="BF62" s="116"/>
      <c r="BG62" s="104"/>
      <c r="BH62" s="116"/>
      <c r="BI62" s="104"/>
      <c r="BJ62" s="116"/>
      <c r="BK62" s="116"/>
      <c r="BL62" s="116"/>
      <c r="BM62" s="104"/>
      <c r="BN62" s="104"/>
      <c r="BO62" s="233"/>
      <c r="BP62" s="233"/>
      <c r="BQ62" s="233"/>
      <c r="BR62" s="116"/>
      <c r="BS62" s="104"/>
      <c r="BT62" s="233"/>
      <c r="BU62" s="233"/>
      <c r="BV62" s="233"/>
      <c r="BW62" s="233"/>
      <c r="BX62" s="128"/>
      <c r="BY62" s="233"/>
    </row>
    <row r="63" spans="1:79" s="7" customFormat="1" ht="38.15" customHeight="1">
      <c r="A63" s="128"/>
      <c r="B63" s="254"/>
      <c r="C63" s="128"/>
      <c r="D63" s="128"/>
      <c r="E63" s="128"/>
      <c r="F63" s="254"/>
      <c r="G63" s="128"/>
      <c r="H63" s="128"/>
      <c r="I63" s="118"/>
      <c r="J63" s="104"/>
      <c r="K63" s="118"/>
      <c r="L63" s="118"/>
      <c r="M63" s="118"/>
      <c r="N63" s="104"/>
      <c r="O63" s="118"/>
      <c r="P63" s="118"/>
      <c r="Q63" s="118"/>
      <c r="R63" s="104"/>
      <c r="S63" s="104"/>
      <c r="T63" s="118"/>
      <c r="U63" s="118"/>
      <c r="V63" s="118"/>
      <c r="W63" s="104"/>
      <c r="X63" s="104"/>
      <c r="Y63" s="118"/>
      <c r="Z63" s="118"/>
      <c r="AA63" s="118"/>
      <c r="AB63" s="104"/>
      <c r="AC63" s="118"/>
      <c r="AD63" s="104"/>
      <c r="AE63" s="118"/>
      <c r="AF63" s="118"/>
      <c r="AG63" s="118"/>
      <c r="AH63" s="118"/>
      <c r="AI63" s="118"/>
      <c r="AJ63" s="118"/>
      <c r="AK63" s="118"/>
      <c r="AL63" s="104"/>
      <c r="AM63" s="118"/>
      <c r="AN63" s="118"/>
      <c r="AO63" s="118"/>
      <c r="AP63" s="118"/>
      <c r="AQ63" s="104"/>
      <c r="AR63" s="104"/>
      <c r="AS63" s="118"/>
      <c r="AT63" s="118"/>
      <c r="AU63" s="118"/>
      <c r="AV63" s="118"/>
      <c r="AW63" s="104"/>
      <c r="AX63" s="104"/>
      <c r="AY63" s="104"/>
      <c r="AZ63" s="104"/>
      <c r="BA63" s="118"/>
      <c r="BB63" s="118"/>
      <c r="BC63" s="104"/>
      <c r="BD63" s="118"/>
      <c r="BE63" s="104"/>
      <c r="BF63" s="118"/>
      <c r="BG63" s="104"/>
      <c r="BH63" s="118"/>
      <c r="BI63" s="104"/>
      <c r="BJ63" s="118"/>
      <c r="BK63" s="118"/>
      <c r="BL63" s="118"/>
      <c r="BM63" s="104"/>
      <c r="BN63" s="104"/>
      <c r="BO63" s="233"/>
      <c r="BP63" s="233"/>
      <c r="BQ63" s="233"/>
      <c r="BR63" s="118"/>
      <c r="BS63" s="104"/>
      <c r="BT63" s="233"/>
      <c r="BU63" s="233"/>
      <c r="BV63" s="233"/>
      <c r="BW63" s="233"/>
      <c r="BX63" s="128"/>
      <c r="BY63" s="233"/>
    </row>
    <row r="64" spans="1:79" s="7" customFormat="1" ht="38.15" customHeight="1">
      <c r="A64" s="128"/>
      <c r="B64" s="254"/>
      <c r="C64" s="128"/>
      <c r="D64" s="128"/>
      <c r="E64" s="128"/>
      <c r="F64" s="254"/>
      <c r="G64" s="128"/>
      <c r="H64" s="128"/>
      <c r="I64" s="118"/>
      <c r="J64" s="104"/>
      <c r="K64" s="118"/>
      <c r="L64" s="118"/>
      <c r="M64" s="118"/>
      <c r="N64" s="104"/>
      <c r="O64" s="118"/>
      <c r="P64" s="118"/>
      <c r="Q64" s="118"/>
      <c r="R64" s="104"/>
      <c r="S64" s="104"/>
      <c r="T64" s="118"/>
      <c r="U64" s="118"/>
      <c r="V64" s="118"/>
      <c r="W64" s="104"/>
      <c r="X64" s="104"/>
      <c r="Y64" s="118"/>
      <c r="Z64" s="118"/>
      <c r="AA64" s="118"/>
      <c r="AB64" s="104"/>
      <c r="AC64" s="118"/>
      <c r="AD64" s="104"/>
      <c r="AE64" s="118"/>
      <c r="AF64" s="118"/>
      <c r="AG64" s="118"/>
      <c r="AH64" s="118"/>
      <c r="AI64" s="118"/>
      <c r="AJ64" s="118"/>
      <c r="AK64" s="118"/>
      <c r="AL64" s="104"/>
      <c r="AM64" s="118"/>
      <c r="AN64" s="118"/>
      <c r="AO64" s="118"/>
      <c r="AP64" s="118"/>
      <c r="AQ64" s="104"/>
      <c r="AR64" s="104"/>
      <c r="AS64" s="118"/>
      <c r="AT64" s="118"/>
      <c r="AU64" s="118"/>
      <c r="AV64" s="118"/>
      <c r="AW64" s="104"/>
      <c r="AX64" s="118"/>
      <c r="AY64" s="104"/>
      <c r="AZ64" s="104"/>
      <c r="BA64" s="118"/>
      <c r="BB64" s="118"/>
      <c r="BC64" s="118"/>
      <c r="BD64" s="118"/>
      <c r="BE64" s="104"/>
      <c r="BF64" s="118"/>
      <c r="BG64" s="104"/>
      <c r="BH64" s="118"/>
      <c r="BI64" s="104"/>
      <c r="BJ64" s="118"/>
      <c r="BK64" s="118"/>
      <c r="BL64" s="118"/>
      <c r="BM64" s="104"/>
      <c r="BN64" s="104"/>
      <c r="BO64" s="233"/>
      <c r="BP64" s="233"/>
      <c r="BQ64" s="233"/>
      <c r="BR64" s="118"/>
      <c r="BS64" s="104"/>
      <c r="BT64" s="233"/>
      <c r="BU64" s="233"/>
      <c r="BV64" s="233"/>
      <c r="BW64" s="233"/>
      <c r="BX64" s="128"/>
      <c r="BY64" s="233"/>
    </row>
    <row r="65" spans="1:79" s="7" customFormat="1" ht="38.15" customHeight="1">
      <c r="A65" s="128"/>
      <c r="B65" s="254"/>
      <c r="C65" s="128"/>
      <c r="D65" s="128"/>
      <c r="E65" s="128"/>
      <c r="F65" s="254"/>
      <c r="G65" s="128"/>
      <c r="H65" s="128"/>
      <c r="I65" s="116"/>
      <c r="J65" s="104"/>
      <c r="K65" s="116"/>
      <c r="L65" s="116"/>
      <c r="M65" s="116"/>
      <c r="N65" s="104"/>
      <c r="O65" s="116"/>
      <c r="P65" s="116"/>
      <c r="Q65" s="116"/>
      <c r="R65" s="104"/>
      <c r="S65" s="104"/>
      <c r="T65" s="116"/>
      <c r="U65" s="116"/>
      <c r="V65" s="116"/>
      <c r="W65" s="104"/>
      <c r="X65" s="104"/>
      <c r="Y65" s="116"/>
      <c r="Z65" s="116"/>
      <c r="AA65" s="116"/>
      <c r="AB65" s="104"/>
      <c r="AC65" s="116"/>
      <c r="AD65" s="104"/>
      <c r="AE65" s="116"/>
      <c r="AF65" s="116"/>
      <c r="AG65" s="116"/>
      <c r="AH65" s="116"/>
      <c r="AI65" s="116"/>
      <c r="AJ65" s="116"/>
      <c r="AK65" s="116"/>
      <c r="AL65" s="104"/>
      <c r="AM65" s="116"/>
      <c r="AN65" s="116"/>
      <c r="AO65" s="116"/>
      <c r="AP65" s="116"/>
      <c r="AQ65" s="104"/>
      <c r="AR65" s="104"/>
      <c r="AS65" s="116"/>
      <c r="AT65" s="116"/>
      <c r="AU65" s="116"/>
      <c r="AV65" s="116"/>
      <c r="AW65" s="104"/>
      <c r="AX65" s="116"/>
      <c r="AY65" s="104"/>
      <c r="AZ65" s="104"/>
      <c r="BA65" s="116"/>
      <c r="BB65" s="116"/>
      <c r="BC65" s="116"/>
      <c r="BD65" s="116"/>
      <c r="BE65" s="104"/>
      <c r="BF65" s="116"/>
      <c r="BG65" s="104"/>
      <c r="BH65" s="116"/>
      <c r="BI65" s="104"/>
      <c r="BJ65" s="116"/>
      <c r="BK65" s="116"/>
      <c r="BL65" s="116"/>
      <c r="BM65" s="104"/>
      <c r="BN65" s="104"/>
      <c r="BO65" s="233"/>
      <c r="BP65" s="233"/>
      <c r="BQ65" s="233"/>
      <c r="BR65" s="116"/>
      <c r="BS65" s="104"/>
      <c r="BT65" s="233"/>
      <c r="BU65" s="233"/>
      <c r="BV65" s="233"/>
      <c r="BW65" s="233"/>
      <c r="BX65" s="128"/>
      <c r="BY65" s="233"/>
    </row>
    <row r="66" spans="1:79" s="7" customFormat="1" ht="38.15" customHeight="1">
      <c r="A66" s="128"/>
      <c r="B66" s="254"/>
      <c r="C66" s="128"/>
      <c r="D66" s="128"/>
      <c r="E66" s="128"/>
      <c r="F66" s="254"/>
      <c r="G66" s="128"/>
      <c r="H66" s="128"/>
      <c r="I66" s="116"/>
      <c r="J66" s="104"/>
      <c r="K66" s="116"/>
      <c r="L66" s="116"/>
      <c r="M66" s="116"/>
      <c r="N66" s="104"/>
      <c r="O66" s="116"/>
      <c r="P66" s="116"/>
      <c r="Q66" s="116"/>
      <c r="R66" s="104"/>
      <c r="S66" s="104"/>
      <c r="T66" s="116"/>
      <c r="U66" s="116"/>
      <c r="V66" s="116"/>
      <c r="W66" s="104"/>
      <c r="X66" s="104"/>
      <c r="Y66" s="116"/>
      <c r="Z66" s="116"/>
      <c r="AA66" s="116"/>
      <c r="AB66" s="104"/>
      <c r="AC66" s="116"/>
      <c r="AD66" s="104"/>
      <c r="AE66" s="116"/>
      <c r="AF66" s="116"/>
      <c r="AG66" s="116"/>
      <c r="AH66" s="116"/>
      <c r="AI66" s="116"/>
      <c r="AJ66" s="116"/>
      <c r="AK66" s="116"/>
      <c r="AL66" s="104"/>
      <c r="AM66" s="116"/>
      <c r="AN66" s="116"/>
      <c r="AO66" s="116"/>
      <c r="AP66" s="116"/>
      <c r="AQ66" s="104"/>
      <c r="AR66" s="104"/>
      <c r="AS66" s="116"/>
      <c r="AT66" s="116"/>
      <c r="AU66" s="116"/>
      <c r="AV66" s="116"/>
      <c r="AW66" s="104"/>
      <c r="AX66" s="116"/>
      <c r="AY66" s="104"/>
      <c r="AZ66" s="104"/>
      <c r="BA66" s="116"/>
      <c r="BB66" s="116"/>
      <c r="BC66" s="116"/>
      <c r="BD66" s="116"/>
      <c r="BE66" s="104"/>
      <c r="BF66" s="116"/>
      <c r="BG66" s="104"/>
      <c r="BH66" s="116"/>
      <c r="BI66" s="104"/>
      <c r="BJ66" s="116"/>
      <c r="BK66" s="116"/>
      <c r="BL66" s="116"/>
      <c r="BM66" s="104"/>
      <c r="BN66" s="104"/>
      <c r="BO66" s="233"/>
      <c r="BP66" s="233"/>
      <c r="BQ66" s="233"/>
      <c r="BR66" s="116"/>
      <c r="BS66" s="104"/>
      <c r="BT66" s="233"/>
      <c r="BU66" s="233"/>
      <c r="BV66" s="233"/>
      <c r="BW66" s="233"/>
      <c r="BX66" s="128"/>
      <c r="BY66" s="233"/>
    </row>
    <row r="67" spans="1:79" s="7" customFormat="1" ht="38.15" customHeight="1">
      <c r="A67" s="128"/>
      <c r="B67" s="254"/>
      <c r="C67" s="128"/>
      <c r="D67" s="128"/>
      <c r="E67" s="128"/>
      <c r="F67" s="254"/>
      <c r="G67" s="128"/>
      <c r="H67" s="128"/>
      <c r="I67" s="116"/>
      <c r="J67" s="117"/>
      <c r="K67" s="116"/>
      <c r="L67" s="116"/>
      <c r="M67" s="116"/>
      <c r="N67" s="104"/>
      <c r="O67" s="116"/>
      <c r="P67" s="116"/>
      <c r="Q67" s="116"/>
      <c r="R67" s="104"/>
      <c r="S67" s="104"/>
      <c r="T67" s="116"/>
      <c r="U67" s="116"/>
      <c r="V67" s="116"/>
      <c r="W67" s="104"/>
      <c r="X67" s="104"/>
      <c r="Y67" s="116"/>
      <c r="Z67" s="116"/>
      <c r="AA67" s="116"/>
      <c r="AB67" s="104"/>
      <c r="AC67" s="116"/>
      <c r="AD67" s="104"/>
      <c r="AE67" s="116"/>
      <c r="AF67" s="116"/>
      <c r="AG67" s="116"/>
      <c r="AH67" s="116"/>
      <c r="AI67" s="116"/>
      <c r="AJ67" s="116"/>
      <c r="AK67" s="116"/>
      <c r="AL67" s="104"/>
      <c r="AM67" s="116"/>
      <c r="AN67" s="116"/>
      <c r="AO67" s="116"/>
      <c r="AP67" s="116"/>
      <c r="AQ67" s="104"/>
      <c r="AR67" s="104"/>
      <c r="AS67" s="116"/>
      <c r="AT67" s="116"/>
      <c r="AU67" s="116"/>
      <c r="AV67" s="116"/>
      <c r="AW67" s="104"/>
      <c r="AX67" s="104"/>
      <c r="AY67" s="104"/>
      <c r="AZ67" s="104"/>
      <c r="BA67" s="116"/>
      <c r="BB67" s="116"/>
      <c r="BC67" s="104"/>
      <c r="BD67" s="116"/>
      <c r="BE67" s="104"/>
      <c r="BF67" s="116"/>
      <c r="BG67" s="104"/>
      <c r="BH67" s="116"/>
      <c r="BI67" s="104"/>
      <c r="BJ67" s="116"/>
      <c r="BK67" s="116"/>
      <c r="BL67" s="116"/>
      <c r="BM67" s="104"/>
      <c r="BN67" s="104"/>
      <c r="BO67" s="233"/>
      <c r="BP67" s="233"/>
      <c r="BQ67" s="233"/>
      <c r="BR67" s="116"/>
      <c r="BS67" s="104"/>
      <c r="BT67" s="233"/>
      <c r="BU67" s="233"/>
      <c r="BV67" s="233"/>
      <c r="BW67" s="233"/>
      <c r="BX67" s="128"/>
      <c r="BY67" s="233"/>
    </row>
    <row r="68" spans="1:79" s="7" customFormat="1" ht="38.15" customHeight="1">
      <c r="A68" s="128"/>
      <c r="B68" s="254"/>
      <c r="C68" s="128"/>
      <c r="D68" s="128"/>
      <c r="E68" s="128"/>
      <c r="F68" s="254"/>
      <c r="G68" s="128"/>
      <c r="H68" s="128"/>
      <c r="I68" s="118"/>
      <c r="J68" s="104"/>
      <c r="K68" s="118"/>
      <c r="L68" s="118"/>
      <c r="M68" s="118"/>
      <c r="N68" s="104"/>
      <c r="O68" s="118"/>
      <c r="P68" s="118"/>
      <c r="Q68" s="118"/>
      <c r="R68" s="104"/>
      <c r="S68" s="104"/>
      <c r="T68" s="118"/>
      <c r="U68" s="118"/>
      <c r="V68" s="118"/>
      <c r="W68" s="104"/>
      <c r="X68" s="104"/>
      <c r="Y68" s="118"/>
      <c r="Z68" s="118"/>
      <c r="AA68" s="118"/>
      <c r="AB68" s="104"/>
      <c r="AC68" s="118"/>
      <c r="AD68" s="104"/>
      <c r="AE68" s="118"/>
      <c r="AF68" s="118"/>
      <c r="AG68" s="118"/>
      <c r="AH68" s="118"/>
      <c r="AI68" s="118"/>
      <c r="AJ68" s="118"/>
      <c r="AK68" s="118"/>
      <c r="AL68" s="104"/>
      <c r="AM68" s="118"/>
      <c r="AN68" s="118"/>
      <c r="AO68" s="118"/>
      <c r="AP68" s="118"/>
      <c r="AQ68" s="104"/>
      <c r="AR68" s="104"/>
      <c r="AS68" s="118"/>
      <c r="AT68" s="118"/>
      <c r="AU68" s="118"/>
      <c r="AV68" s="118"/>
      <c r="AW68" s="104"/>
      <c r="AX68" s="104"/>
      <c r="AY68" s="104"/>
      <c r="AZ68" s="104"/>
      <c r="BA68" s="118"/>
      <c r="BB68" s="118"/>
      <c r="BC68" s="104"/>
      <c r="BD68" s="118"/>
      <c r="BE68" s="104"/>
      <c r="BF68" s="118"/>
      <c r="BG68" s="104"/>
      <c r="BH68" s="118"/>
      <c r="BI68" s="104"/>
      <c r="BJ68" s="118"/>
      <c r="BK68" s="118"/>
      <c r="BL68" s="118"/>
      <c r="BM68" s="104"/>
      <c r="BN68" s="104"/>
      <c r="BO68" s="233"/>
      <c r="BP68" s="233"/>
      <c r="BQ68" s="233"/>
      <c r="BR68" s="118"/>
      <c r="BS68" s="104"/>
      <c r="BT68" s="233"/>
      <c r="BU68" s="233"/>
      <c r="BV68" s="233"/>
      <c r="BW68" s="233"/>
      <c r="BX68" s="128"/>
      <c r="BY68" s="233"/>
    </row>
    <row r="69" spans="1:79" s="7" customFormat="1" ht="38.15" customHeight="1">
      <c r="A69" s="128"/>
      <c r="B69" s="254"/>
      <c r="C69" s="128"/>
      <c r="D69" s="128"/>
      <c r="E69" s="128"/>
      <c r="F69" s="254"/>
      <c r="G69" s="128"/>
      <c r="H69" s="128"/>
      <c r="I69" s="118"/>
      <c r="J69" s="104"/>
      <c r="K69" s="118"/>
      <c r="L69" s="118"/>
      <c r="M69" s="118"/>
      <c r="N69" s="104"/>
      <c r="O69" s="118"/>
      <c r="P69" s="118"/>
      <c r="Q69" s="118"/>
      <c r="R69" s="104"/>
      <c r="S69" s="104"/>
      <c r="T69" s="118"/>
      <c r="U69" s="118"/>
      <c r="V69" s="118"/>
      <c r="W69" s="104"/>
      <c r="X69" s="104"/>
      <c r="Y69" s="118"/>
      <c r="Z69" s="118"/>
      <c r="AA69" s="118"/>
      <c r="AB69" s="104"/>
      <c r="AC69" s="118"/>
      <c r="AD69" s="104"/>
      <c r="AE69" s="118"/>
      <c r="AF69" s="118"/>
      <c r="AG69" s="118"/>
      <c r="AH69" s="118"/>
      <c r="AI69" s="118"/>
      <c r="AJ69" s="118"/>
      <c r="AK69" s="118"/>
      <c r="AL69" s="104"/>
      <c r="AM69" s="118"/>
      <c r="AN69" s="118"/>
      <c r="AO69" s="118"/>
      <c r="AP69" s="118"/>
      <c r="AQ69" s="104"/>
      <c r="AR69" s="104"/>
      <c r="AS69" s="118"/>
      <c r="AT69" s="118"/>
      <c r="AU69" s="118"/>
      <c r="AV69" s="118"/>
      <c r="AW69" s="104"/>
      <c r="AX69" s="118"/>
      <c r="AY69" s="104"/>
      <c r="AZ69" s="104"/>
      <c r="BA69" s="118"/>
      <c r="BB69" s="118"/>
      <c r="BC69" s="118"/>
      <c r="BD69" s="118"/>
      <c r="BE69" s="104"/>
      <c r="BF69" s="118"/>
      <c r="BG69" s="104"/>
      <c r="BH69" s="118"/>
      <c r="BI69" s="104"/>
      <c r="BJ69" s="118"/>
      <c r="BK69" s="118"/>
      <c r="BL69" s="118"/>
      <c r="BM69" s="104"/>
      <c r="BN69" s="104"/>
      <c r="BO69" s="233"/>
      <c r="BP69" s="233"/>
      <c r="BQ69" s="233"/>
      <c r="BR69" s="118"/>
      <c r="BS69" s="104"/>
      <c r="BT69" s="233"/>
      <c r="BU69" s="233"/>
      <c r="BV69" s="233"/>
      <c r="BW69" s="233"/>
      <c r="BX69" s="128"/>
      <c r="BY69" s="233"/>
    </row>
    <row r="70" spans="1:79" s="7" customFormat="1" ht="38.15" customHeight="1">
      <c r="A70" s="128"/>
      <c r="B70" s="254"/>
      <c r="C70" s="128"/>
      <c r="D70" s="128"/>
      <c r="E70" s="128"/>
      <c r="F70" s="254"/>
      <c r="G70" s="128"/>
      <c r="H70" s="128"/>
      <c r="I70" s="116"/>
      <c r="J70" s="104"/>
      <c r="K70" s="116"/>
      <c r="L70" s="116"/>
      <c r="M70" s="116"/>
      <c r="N70" s="104"/>
      <c r="O70" s="116"/>
      <c r="P70" s="116"/>
      <c r="Q70" s="116"/>
      <c r="R70" s="104"/>
      <c r="S70" s="104"/>
      <c r="T70" s="116"/>
      <c r="U70" s="116"/>
      <c r="V70" s="116"/>
      <c r="W70" s="104"/>
      <c r="X70" s="104"/>
      <c r="Y70" s="116"/>
      <c r="Z70" s="116"/>
      <c r="AA70" s="116"/>
      <c r="AB70" s="104"/>
      <c r="AC70" s="116"/>
      <c r="AD70" s="104"/>
      <c r="AE70" s="116"/>
      <c r="AF70" s="116"/>
      <c r="AG70" s="116"/>
      <c r="AH70" s="116"/>
      <c r="AI70" s="116"/>
      <c r="AJ70" s="116"/>
      <c r="AK70" s="116"/>
      <c r="AL70" s="104"/>
      <c r="AM70" s="116"/>
      <c r="AN70" s="116"/>
      <c r="AO70" s="116"/>
      <c r="AP70" s="116"/>
      <c r="AQ70" s="104"/>
      <c r="AR70" s="104"/>
      <c r="AS70" s="116"/>
      <c r="AT70" s="116"/>
      <c r="AU70" s="116"/>
      <c r="AV70" s="116"/>
      <c r="AW70" s="104"/>
      <c r="AX70" s="116"/>
      <c r="AY70" s="104"/>
      <c r="AZ70" s="104"/>
      <c r="BA70" s="116"/>
      <c r="BB70" s="116"/>
      <c r="BC70" s="116"/>
      <c r="BD70" s="116"/>
      <c r="BE70" s="104"/>
      <c r="BF70" s="116"/>
      <c r="BG70" s="104"/>
      <c r="BH70" s="116"/>
      <c r="BI70" s="104"/>
      <c r="BJ70" s="116"/>
      <c r="BK70" s="116"/>
      <c r="BL70" s="116"/>
      <c r="BM70" s="104"/>
      <c r="BN70" s="104"/>
      <c r="BO70" s="233"/>
      <c r="BP70" s="233"/>
      <c r="BQ70" s="233"/>
      <c r="BR70" s="116"/>
      <c r="BS70" s="104"/>
      <c r="BT70" s="233"/>
      <c r="BU70" s="233"/>
      <c r="BV70" s="233"/>
      <c r="BW70" s="233"/>
      <c r="BX70" s="128"/>
      <c r="BY70" s="233"/>
    </row>
    <row r="71" spans="1:79" s="7" customFormat="1" ht="38.15" customHeight="1">
      <c r="A71" s="128"/>
      <c r="B71" s="254"/>
      <c r="C71" s="128"/>
      <c r="D71" s="128"/>
      <c r="E71" s="128"/>
      <c r="F71" s="254"/>
      <c r="G71" s="128"/>
      <c r="H71" s="128"/>
      <c r="I71" s="116"/>
      <c r="J71" s="104"/>
      <c r="K71" s="116"/>
      <c r="L71" s="116"/>
      <c r="M71" s="116"/>
      <c r="N71" s="104"/>
      <c r="O71" s="116"/>
      <c r="P71" s="116"/>
      <c r="Q71" s="116"/>
      <c r="R71" s="104"/>
      <c r="S71" s="104"/>
      <c r="T71" s="116"/>
      <c r="U71" s="116"/>
      <c r="V71" s="116"/>
      <c r="W71" s="104"/>
      <c r="X71" s="104"/>
      <c r="Y71" s="116"/>
      <c r="Z71" s="116"/>
      <c r="AA71" s="116"/>
      <c r="AB71" s="104"/>
      <c r="AC71" s="116"/>
      <c r="AD71" s="104"/>
      <c r="AE71" s="116"/>
      <c r="AF71" s="116"/>
      <c r="AG71" s="116"/>
      <c r="AH71" s="116"/>
      <c r="AI71" s="116"/>
      <c r="AJ71" s="116"/>
      <c r="AK71" s="116"/>
      <c r="AL71" s="104"/>
      <c r="AM71" s="116"/>
      <c r="AN71" s="116"/>
      <c r="AO71" s="116"/>
      <c r="AP71" s="116"/>
      <c r="AQ71" s="104"/>
      <c r="AR71" s="104"/>
      <c r="AS71" s="116"/>
      <c r="AT71" s="116"/>
      <c r="AU71" s="116"/>
      <c r="AV71" s="116"/>
      <c r="AW71" s="104"/>
      <c r="AX71" s="116"/>
      <c r="AY71" s="104"/>
      <c r="AZ71" s="104"/>
      <c r="BA71" s="116"/>
      <c r="BB71" s="116"/>
      <c r="BC71" s="116"/>
      <c r="BD71" s="116"/>
      <c r="BE71" s="104"/>
      <c r="BF71" s="116"/>
      <c r="BG71" s="104"/>
      <c r="BH71" s="116"/>
      <c r="BI71" s="104"/>
      <c r="BJ71" s="116"/>
      <c r="BK71" s="116"/>
      <c r="BL71" s="116"/>
      <c r="BM71" s="104"/>
      <c r="BN71" s="104"/>
      <c r="BO71" s="233"/>
      <c r="BP71" s="233"/>
      <c r="BQ71" s="233"/>
      <c r="BR71" s="116"/>
      <c r="BS71" s="104"/>
      <c r="BT71" s="233"/>
      <c r="BU71" s="233"/>
      <c r="BV71" s="233"/>
      <c r="BW71" s="233"/>
      <c r="BX71" s="128"/>
      <c r="BY71" s="233"/>
    </row>
    <row r="72" spans="1:79" s="7" customFormat="1" ht="38.15" customHeight="1">
      <c r="A72" s="128"/>
      <c r="B72" s="254"/>
      <c r="C72" s="128"/>
      <c r="D72" s="128"/>
      <c r="E72" s="128"/>
      <c r="F72" s="254"/>
      <c r="G72" s="128"/>
      <c r="H72" s="128"/>
      <c r="I72" s="116"/>
      <c r="J72" s="117"/>
      <c r="K72" s="116"/>
      <c r="L72" s="116"/>
      <c r="M72" s="116"/>
      <c r="N72" s="104"/>
      <c r="O72" s="116"/>
      <c r="P72" s="116"/>
      <c r="Q72" s="116"/>
      <c r="R72" s="104"/>
      <c r="S72" s="104"/>
      <c r="T72" s="116"/>
      <c r="U72" s="116"/>
      <c r="V72" s="116"/>
      <c r="W72" s="104"/>
      <c r="X72" s="104"/>
      <c r="Y72" s="116"/>
      <c r="Z72" s="116"/>
      <c r="AA72" s="116"/>
      <c r="AB72" s="104"/>
      <c r="AC72" s="116"/>
      <c r="AD72" s="104"/>
      <c r="AE72" s="116"/>
      <c r="AF72" s="116"/>
      <c r="AG72" s="116"/>
      <c r="AH72" s="116"/>
      <c r="AI72" s="116"/>
      <c r="AJ72" s="116"/>
      <c r="AK72" s="116"/>
      <c r="AL72" s="104"/>
      <c r="AM72" s="116"/>
      <c r="AN72" s="116"/>
      <c r="AO72" s="116"/>
      <c r="AP72" s="116"/>
      <c r="AQ72" s="104"/>
      <c r="AR72" s="104"/>
      <c r="AS72" s="116"/>
      <c r="AT72" s="116"/>
      <c r="AU72" s="116"/>
      <c r="AV72" s="116"/>
      <c r="AW72" s="104"/>
      <c r="AX72" s="104"/>
      <c r="AY72" s="104"/>
      <c r="AZ72" s="104"/>
      <c r="BA72" s="116"/>
      <c r="BB72" s="116"/>
      <c r="BC72" s="104"/>
      <c r="BD72" s="116"/>
      <c r="BE72" s="104"/>
      <c r="BF72" s="116"/>
      <c r="BG72" s="104"/>
      <c r="BH72" s="116"/>
      <c r="BI72" s="104"/>
      <c r="BJ72" s="116"/>
      <c r="BK72" s="116"/>
      <c r="BL72" s="116"/>
      <c r="BM72" s="104"/>
      <c r="BN72" s="104"/>
      <c r="BO72" s="233"/>
      <c r="BP72" s="233"/>
      <c r="BQ72" s="233"/>
      <c r="BR72" s="116"/>
      <c r="BS72" s="104"/>
      <c r="BT72" s="233"/>
      <c r="BU72" s="233"/>
      <c r="BV72" s="233"/>
      <c r="BW72" s="233"/>
      <c r="BX72" s="128"/>
      <c r="BY72" s="233"/>
    </row>
    <row r="73" spans="1:79" s="47" customFormat="1" ht="18" customHeight="1">
      <c r="H73" s="290"/>
    </row>
    <row r="74" spans="1:79" s="47" customFormat="1" ht="18" customHeight="1">
      <c r="B74" s="149"/>
      <c r="E74" s="18"/>
      <c r="F74" s="161"/>
      <c r="H74" s="290"/>
      <c r="S74" s="164"/>
      <c r="T74" s="164"/>
      <c r="U74" s="164"/>
      <c r="V74" s="164" t="s">
        <v>5111</v>
      </c>
      <c r="W74" s="47" t="s">
        <v>5112</v>
      </c>
      <c r="X74" s="164"/>
      <c r="Y74" s="164"/>
      <c r="AE74" s="164"/>
      <c r="AF74" s="164"/>
      <c r="AP74" s="111" t="s">
        <v>5113</v>
      </c>
      <c r="AV74" s="111"/>
      <c r="AY74" s="111"/>
      <c r="AZ74" s="111"/>
      <c r="BD74" s="111"/>
      <c r="BG74" s="111"/>
      <c r="BP74" s="149"/>
      <c r="BQ74" s="149"/>
      <c r="BS74" s="647"/>
      <c r="BT74" s="149"/>
      <c r="BX74" s="18"/>
      <c r="BY74" s="149"/>
      <c r="BZ74" s="149"/>
      <c r="CA74" s="149"/>
    </row>
    <row r="75" spans="1:79" s="47" customFormat="1" ht="18" customHeight="1">
      <c r="A75" s="162" t="s">
        <v>2056</v>
      </c>
      <c r="B75" s="163" t="s">
        <v>5110</v>
      </c>
      <c r="C75" s="163"/>
      <c r="D75" s="163"/>
      <c r="E75" s="18"/>
      <c r="F75" s="161"/>
      <c r="H75" s="290"/>
      <c r="S75" s="165"/>
      <c r="T75" s="165"/>
      <c r="U75" s="165"/>
      <c r="V75" s="165" t="s">
        <v>5138</v>
      </c>
      <c r="W75" t="s">
        <v>6835</v>
      </c>
      <c r="X75" s="165"/>
      <c r="Y75" s="165"/>
      <c r="Z75"/>
      <c r="AE75" s="165"/>
      <c r="AF75" s="165"/>
      <c r="AG75"/>
      <c r="AP75" s="111" t="s">
        <v>6836</v>
      </c>
      <c r="AR75"/>
      <c r="AV75" s="111"/>
      <c r="AX75" s="111"/>
      <c r="AY75" s="111"/>
      <c r="AZ75" s="111"/>
      <c r="BD75" s="111"/>
      <c r="BG75" s="111"/>
      <c r="BH75" s="648" t="s">
        <v>4491</v>
      </c>
      <c r="BJ75"/>
      <c r="BK75"/>
      <c r="BR75" s="647"/>
      <c r="BS75" s="100"/>
      <c r="BV75" s="647" t="s">
        <v>2018</v>
      </c>
      <c r="BW75" s="149"/>
      <c r="BX75" s="18"/>
      <c r="BZ75" s="647"/>
      <c r="CA75" s="647"/>
    </row>
    <row r="76" spans="1:79" customFormat="1" ht="18" customHeight="1">
      <c r="A76" s="165" t="s">
        <v>5114</v>
      </c>
      <c r="B76" s="163" t="s">
        <v>5137</v>
      </c>
      <c r="C76" s="163"/>
      <c r="D76" s="163"/>
      <c r="E76" s="18"/>
      <c r="G76" s="166" t="s">
        <v>5922</v>
      </c>
      <c r="H76" s="291"/>
      <c r="R76" s="13"/>
      <c r="S76" s="165"/>
      <c r="T76" s="165"/>
      <c r="U76" s="165"/>
      <c r="V76" s="165" t="s">
        <v>3132</v>
      </c>
      <c r="W76" t="s">
        <v>3694</v>
      </c>
      <c r="X76" s="165"/>
      <c r="Y76" s="165"/>
      <c r="AA76" s="36"/>
      <c r="AE76" s="165"/>
      <c r="AF76" s="165"/>
      <c r="AH76" s="36"/>
      <c r="AI76" s="36"/>
      <c r="AJ76" s="13"/>
      <c r="AK76" s="13"/>
      <c r="AL76" s="13"/>
      <c r="AM76" s="13"/>
      <c r="AN76" s="13"/>
      <c r="AP76" s="111" t="s">
        <v>686</v>
      </c>
      <c r="AS76" s="36"/>
      <c r="AT76" s="36"/>
      <c r="AV76" s="111"/>
      <c r="AX76" s="167"/>
      <c r="AY76" s="111"/>
      <c r="AZ76" s="111"/>
      <c r="BA76" s="648"/>
      <c r="BD76" s="111"/>
      <c r="BE76" s="648"/>
      <c r="BG76" s="111"/>
      <c r="BH76" s="95" t="s">
        <v>1496</v>
      </c>
      <c r="BM76" s="13"/>
      <c r="BN76" s="13"/>
      <c r="BP76" s="125"/>
      <c r="BQ76" s="125"/>
      <c r="BR76" s="649"/>
      <c r="BS76" s="100"/>
      <c r="BT76" s="125"/>
      <c r="BU76" s="647"/>
      <c r="BV76" s="100" t="s">
        <v>3820</v>
      </c>
      <c r="BW76" s="47"/>
      <c r="BX76" s="18"/>
      <c r="BY76" s="125"/>
      <c r="BZ76" s="647"/>
      <c r="CA76" s="647"/>
    </row>
    <row r="77" spans="1:79" customFormat="1" ht="18" customHeight="1">
      <c r="B77" s="166" t="s">
        <v>846</v>
      </c>
      <c r="E77" s="43"/>
      <c r="F77" s="119"/>
      <c r="H77" s="291"/>
      <c r="W77" t="s">
        <v>5108</v>
      </c>
      <c r="AA77" s="36"/>
      <c r="AH77" s="36"/>
      <c r="AI77" s="36"/>
      <c r="AJ77" s="13"/>
      <c r="AK77" s="13"/>
      <c r="AL77" s="13"/>
      <c r="AM77" s="13"/>
      <c r="AN77" s="13"/>
      <c r="AP77" s="111" t="s">
        <v>1989</v>
      </c>
      <c r="AS77" s="36"/>
      <c r="AT77" s="36"/>
      <c r="AV77" s="111"/>
      <c r="AX77" s="167"/>
      <c r="AY77" s="111"/>
      <c r="AZ77" s="111"/>
      <c r="BA77" s="95"/>
      <c r="BD77" s="111"/>
      <c r="BE77" s="95"/>
      <c r="BG77" s="111"/>
      <c r="BH77" s="166" t="s">
        <v>2689</v>
      </c>
      <c r="BM77" s="13"/>
      <c r="BN77" s="13"/>
      <c r="BP77" s="125"/>
      <c r="BQ77" s="125"/>
      <c r="BR77" s="125"/>
      <c r="BS77" s="125"/>
      <c r="BT77" s="125"/>
      <c r="BU77" s="166"/>
      <c r="BV77" s="100" t="s">
        <v>5997</v>
      </c>
      <c r="BW77" s="125"/>
      <c r="BX77" s="43"/>
      <c r="BY77" s="125"/>
      <c r="BZ77" s="125"/>
      <c r="CA77" s="649"/>
    </row>
    <row r="78" spans="1:79" customFormat="1" ht="18" customHeight="1">
      <c r="B78" s="125"/>
      <c r="E78" s="43"/>
      <c r="F78" s="119"/>
      <c r="H78" s="291"/>
      <c r="AD78" s="36"/>
      <c r="AG78" s="36"/>
      <c r="AH78" s="36"/>
      <c r="AI78" s="36"/>
      <c r="AJ78" s="36"/>
      <c r="AK78" s="36"/>
      <c r="AL78" s="36"/>
      <c r="AM78" s="36"/>
      <c r="AN78" s="36"/>
      <c r="AR78" s="36"/>
      <c r="AS78" s="36"/>
      <c r="AT78" s="36"/>
      <c r="BE78" s="95"/>
      <c r="BH78" s="168"/>
      <c r="BX78" s="43"/>
    </row>
    <row r="79" spans="1:79" customFormat="1" ht="12.5">
      <c r="E79" s="1"/>
      <c r="H79" s="291"/>
      <c r="BX79" s="1"/>
    </row>
  </sheetData>
  <mergeCells count="74">
    <mergeCell ref="BN4:BW4"/>
    <mergeCell ref="BN5:BP5"/>
    <mergeCell ref="BN6:BP6"/>
    <mergeCell ref="BQ5:BT5"/>
    <mergeCell ref="BQ6:BT6"/>
    <mergeCell ref="AC6:BC7"/>
    <mergeCell ref="BN7:BP7"/>
    <mergeCell ref="AC23:AG23"/>
    <mergeCell ref="AR23:AW23"/>
    <mergeCell ref="BO23:BT23"/>
    <mergeCell ref="BO22:BT22"/>
    <mergeCell ref="X8:BG9"/>
    <mergeCell ref="BD23:BH23"/>
    <mergeCell ref="AC10:BB11"/>
    <mergeCell ref="BQ7:BT7"/>
    <mergeCell ref="B2:D2"/>
    <mergeCell ref="E20:E26"/>
    <mergeCell ref="F20:F26"/>
    <mergeCell ref="G20:G26"/>
    <mergeCell ref="AL23:AQ23"/>
    <mergeCell ref="AL24:AQ24"/>
    <mergeCell ref="AH23:AK23"/>
    <mergeCell ref="AL22:BC22"/>
    <mergeCell ref="AX24:BC24"/>
    <mergeCell ref="AH22:AK22"/>
    <mergeCell ref="BV20:BV21"/>
    <mergeCell ref="BY20:BY26"/>
    <mergeCell ref="BW20:BW26"/>
    <mergeCell ref="BX20:BX26"/>
    <mergeCell ref="BV25:BV26"/>
    <mergeCell ref="BV22:BV23"/>
    <mergeCell ref="BO24:BT24"/>
    <mergeCell ref="BU20:BU26"/>
    <mergeCell ref="BI24:BN24"/>
    <mergeCell ref="BI25:BN25"/>
    <mergeCell ref="BO25:BT25"/>
    <mergeCell ref="I20:BT20"/>
    <mergeCell ref="BD22:BN22"/>
    <mergeCell ref="I21:BC21"/>
    <mergeCell ref="AH24:AK24"/>
    <mergeCell ref="AX23:BC23"/>
    <mergeCell ref="I24:M24"/>
    <mergeCell ref="N24:R24"/>
    <mergeCell ref="A20:A26"/>
    <mergeCell ref="B20:B26"/>
    <mergeCell ref="C20:C26"/>
    <mergeCell ref="D20:D26"/>
    <mergeCell ref="I23:M23"/>
    <mergeCell ref="S23:W23"/>
    <mergeCell ref="X23:AB23"/>
    <mergeCell ref="H20:H26"/>
    <mergeCell ref="N25:R25"/>
    <mergeCell ref="X25:AB25"/>
    <mergeCell ref="S25:W25"/>
    <mergeCell ref="S24:W24"/>
    <mergeCell ref="I25:M25"/>
    <mergeCell ref="X24:AB24"/>
    <mergeCell ref="BD21:BT21"/>
    <mergeCell ref="AC22:AG22"/>
    <mergeCell ref="BQ8:BT8"/>
    <mergeCell ref="BN8:BP8"/>
    <mergeCell ref="AE12:AY13"/>
    <mergeCell ref="N23:R23"/>
    <mergeCell ref="I22:AB22"/>
    <mergeCell ref="BD25:BH25"/>
    <mergeCell ref="BI23:BN23"/>
    <mergeCell ref="AC25:AG25"/>
    <mergeCell ref="AR25:AW25"/>
    <mergeCell ref="AX25:BC25"/>
    <mergeCell ref="AL25:AQ25"/>
    <mergeCell ref="AH25:AK25"/>
    <mergeCell ref="AC24:AG24"/>
    <mergeCell ref="AR24:AW24"/>
    <mergeCell ref="BD24:BH24"/>
  </mergeCells>
  <phoneticPr fontId="21" type="noConversion"/>
  <pageMargins left="1" right="0.25" top="0.5" bottom="0.5" header="0.5" footer="0.5"/>
  <pageSetup paperSize="302" orientation="landscape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293893" r:id="rId4">
          <objectPr defaultSize="0" autoPict="0" r:id="rId5">
            <anchor moveWithCells="1" sizeWithCells="1">
              <from>
                <xdr:col>32</xdr:col>
                <xdr:colOff>12700</xdr:colOff>
                <xdr:row>3</xdr:row>
                <xdr:rowOff>114300</xdr:rowOff>
              </from>
              <to>
                <xdr:col>33</xdr:col>
                <xdr:colOff>298450</xdr:colOff>
                <xdr:row>7</xdr:row>
                <xdr:rowOff>19050</xdr:rowOff>
              </to>
            </anchor>
          </objectPr>
        </oleObject>
      </mc:Choice>
      <mc:Fallback>
        <oleObject progId="Photoshop.Image.8" shapeId="293893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Q64"/>
  <sheetViews>
    <sheetView workbookViewId="0">
      <selection activeCell="A19" sqref="A19:A25"/>
    </sheetView>
  </sheetViews>
  <sheetFormatPr defaultColWidth="9.1796875" defaultRowHeight="16.5"/>
  <cols>
    <col min="1" max="1" width="19.81640625" style="13" customWidth="1"/>
    <col min="2" max="2" width="10.453125" style="13" customWidth="1"/>
    <col min="3" max="4" width="7.1796875" style="13" customWidth="1"/>
    <col min="5" max="5" width="6.26953125" style="43" customWidth="1"/>
    <col min="6" max="6" width="17.7265625" style="13" customWidth="1"/>
    <col min="7" max="7" width="6.81640625" style="13" customWidth="1"/>
    <col min="8" max="8" width="7.26953125" style="13" customWidth="1"/>
    <col min="9" max="61" width="4.26953125" style="13" customWidth="1"/>
    <col min="62" max="62" width="4.7265625" style="13" customWidth="1"/>
    <col min="63" max="63" width="5.453125" style="13" customWidth="1"/>
    <col min="64" max="64" width="4.26953125" style="13" customWidth="1"/>
    <col min="65" max="65" width="5.26953125" style="13" customWidth="1"/>
    <col min="66" max="66" width="5.453125" style="13" customWidth="1"/>
    <col min="67" max="70" width="4.26953125" style="13" customWidth="1"/>
    <col min="71" max="71" width="3" style="13" customWidth="1"/>
    <col min="72" max="72" width="4" style="13" customWidth="1"/>
    <col min="73" max="74" width="4.26953125" style="13" customWidth="1"/>
    <col min="75" max="76" width="3.54296875" style="13" customWidth="1"/>
    <col min="77" max="77" width="4.26953125" style="13" customWidth="1"/>
    <col min="78" max="78" width="3.54296875" style="13" customWidth="1"/>
    <col min="79" max="79" width="4.453125" style="13" customWidth="1"/>
    <col min="80" max="88" width="4.26953125" style="13" customWidth="1"/>
    <col min="89" max="89" width="5.26953125" style="13" customWidth="1"/>
    <col min="90" max="90" width="6" style="13" customWidth="1"/>
    <col min="91" max="91" width="6.81640625" style="13" customWidth="1"/>
    <col min="92" max="92" width="5.453125" style="13" customWidth="1"/>
    <col min="93" max="93" width="6.1796875" style="13" customWidth="1"/>
    <col min="94" max="94" width="6.7265625" style="13" customWidth="1"/>
    <col min="95" max="16384" width="9.1796875" style="13"/>
  </cols>
  <sheetData>
    <row r="1" spans="1:95" customFormat="1" ht="15" customHeight="1">
      <c r="A1" s="28"/>
      <c r="B1" s="30"/>
      <c r="C1" s="99"/>
      <c r="D1" s="30"/>
      <c r="E1" s="36"/>
      <c r="F1" s="50"/>
      <c r="G1" s="96"/>
      <c r="H1" s="96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29"/>
      <c r="BS1" s="29"/>
      <c r="BT1" s="30"/>
      <c r="BU1" s="30"/>
      <c r="BV1" s="30"/>
    </row>
    <row r="2" spans="1:95" s="4" customFormat="1" ht="22.5" customHeight="1">
      <c r="A2" s="71"/>
      <c r="B2" s="977" t="s">
        <v>4046</v>
      </c>
      <c r="C2" s="977"/>
      <c r="D2" s="977"/>
      <c r="E2" s="135"/>
      <c r="F2" s="54"/>
      <c r="G2" s="97"/>
      <c r="H2" s="97"/>
      <c r="I2" s="187"/>
      <c r="J2" s="171"/>
      <c r="K2" s="170"/>
      <c r="L2" s="170"/>
      <c r="M2" s="170"/>
      <c r="N2" s="171"/>
      <c r="O2" s="171"/>
      <c r="P2" s="170"/>
      <c r="Q2" s="171"/>
      <c r="R2" s="171"/>
      <c r="S2" s="170"/>
      <c r="T2" s="172"/>
      <c r="U2" s="171"/>
      <c r="V2" s="172"/>
      <c r="W2" s="172"/>
      <c r="X2" s="171"/>
      <c r="Y2" s="171"/>
      <c r="Z2" s="171"/>
      <c r="AA2" s="171"/>
      <c r="AB2" s="171"/>
      <c r="BN2" s="54"/>
      <c r="BO2" s="138"/>
      <c r="BP2" s="54"/>
      <c r="BQ2" s="54"/>
      <c r="BR2" s="138"/>
      <c r="BS2" s="138"/>
      <c r="BT2" s="138"/>
      <c r="BU2" s="138"/>
    </row>
    <row r="3" spans="1:95" s="4" customFormat="1" ht="26">
      <c r="A3" s="32"/>
      <c r="B3" s="139" t="s">
        <v>6141</v>
      </c>
      <c r="C3" s="58" t="s">
        <v>647</v>
      </c>
      <c r="D3" s="58" t="s">
        <v>2252</v>
      </c>
      <c r="E3" s="123"/>
      <c r="F3" s="188"/>
      <c r="G3" s="97"/>
      <c r="H3" s="97"/>
      <c r="I3" s="171"/>
      <c r="J3" s="173"/>
      <c r="K3" s="171"/>
      <c r="L3" s="171"/>
      <c r="M3" s="171"/>
      <c r="N3" s="171"/>
      <c r="O3" s="173"/>
      <c r="P3" s="171"/>
      <c r="Q3" s="171"/>
      <c r="R3" s="173"/>
      <c r="S3" s="171"/>
      <c r="T3" s="173"/>
      <c r="U3" s="173"/>
      <c r="V3" s="171"/>
      <c r="W3" s="173"/>
      <c r="X3" s="173"/>
      <c r="Y3" s="173"/>
      <c r="Z3" s="173"/>
      <c r="AA3" s="173"/>
      <c r="AB3" s="173"/>
      <c r="BN3" s="141"/>
      <c r="BO3" s="141"/>
      <c r="BP3" s="142"/>
      <c r="BQ3" s="143"/>
      <c r="BR3" s="174"/>
      <c r="BS3" s="174"/>
      <c r="BT3" s="54"/>
      <c r="CG3" s="138" t="s">
        <v>6140</v>
      </c>
      <c r="CI3" s="1"/>
      <c r="CJ3" s="138"/>
      <c r="CK3" s="138"/>
      <c r="CN3" s="138"/>
      <c r="CO3" s="138"/>
    </row>
    <row r="4" spans="1:95" customFormat="1" ht="24" customHeight="1">
      <c r="A4" s="72"/>
      <c r="B4" s="184" t="s">
        <v>6143</v>
      </c>
      <c r="C4" s="105" t="s">
        <v>2968</v>
      </c>
      <c r="D4" s="189">
        <v>4</v>
      </c>
      <c r="E4" s="107"/>
      <c r="F4" s="188"/>
      <c r="G4" s="96"/>
      <c r="H4" s="96"/>
      <c r="I4" s="119"/>
      <c r="J4" s="231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231"/>
      <c r="AI4" s="978" t="s">
        <v>1665</v>
      </c>
      <c r="AJ4" s="978"/>
      <c r="AK4" s="978"/>
      <c r="AL4" s="978"/>
      <c r="AM4" s="978"/>
      <c r="AN4" s="978"/>
      <c r="AO4" s="978"/>
      <c r="AP4" s="978"/>
      <c r="AQ4" s="978"/>
      <c r="AR4" s="978"/>
      <c r="AS4" s="978"/>
      <c r="AT4" s="978"/>
      <c r="AU4" s="978"/>
      <c r="AV4" s="978"/>
      <c r="AW4" s="978"/>
      <c r="BN4" s="123"/>
      <c r="BO4" s="122"/>
      <c r="BP4" s="123"/>
      <c r="BQ4" s="123"/>
      <c r="BR4" s="16"/>
      <c r="BS4" s="16"/>
      <c r="BT4" s="47"/>
      <c r="CD4" s="986" t="s">
        <v>2935</v>
      </c>
      <c r="CE4" s="986"/>
      <c r="CF4" s="986"/>
      <c r="CG4" s="986" t="s">
        <v>3975</v>
      </c>
      <c r="CH4" s="986"/>
      <c r="CI4" s="986" t="s">
        <v>6142</v>
      </c>
      <c r="CJ4" s="986"/>
      <c r="CK4" s="987" t="s">
        <v>3974</v>
      </c>
      <c r="CL4" s="987"/>
      <c r="CM4" s="990" t="s">
        <v>2936</v>
      </c>
      <c r="CN4" s="990"/>
      <c r="CO4" s="4"/>
      <c r="CP4" s="13"/>
      <c r="CQ4" s="13"/>
    </row>
    <row r="5" spans="1:95" customFormat="1" ht="12" customHeight="1">
      <c r="A5" s="48"/>
      <c r="B5" s="184" t="s">
        <v>6144</v>
      </c>
      <c r="C5" s="105" t="s">
        <v>4047</v>
      </c>
      <c r="D5" s="105">
        <v>3.75</v>
      </c>
      <c r="E5" s="107"/>
      <c r="F5" s="51"/>
      <c r="G5" s="96"/>
      <c r="H5" s="96"/>
      <c r="I5" s="190"/>
      <c r="J5" s="231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231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BN5" s="123"/>
      <c r="BO5" s="123"/>
      <c r="BP5" s="123"/>
      <c r="BQ5" s="123"/>
      <c r="BR5" s="16"/>
      <c r="BS5" s="16"/>
      <c r="BT5" s="47"/>
      <c r="CD5" s="988" t="s">
        <v>3976</v>
      </c>
      <c r="CE5" s="988"/>
      <c r="CF5" s="216"/>
      <c r="CG5" s="988"/>
      <c r="CH5" s="988"/>
      <c r="CI5" s="988"/>
      <c r="CJ5" s="988"/>
      <c r="CK5" s="988"/>
      <c r="CL5" s="988"/>
      <c r="CM5" s="988"/>
      <c r="CN5" s="988"/>
      <c r="CP5" s="13"/>
      <c r="CQ5" s="13"/>
    </row>
    <row r="6" spans="1:95" customFormat="1" ht="12" customHeight="1">
      <c r="A6" s="32"/>
      <c r="B6" s="184" t="s">
        <v>6145</v>
      </c>
      <c r="C6" s="105" t="s">
        <v>5775</v>
      </c>
      <c r="D6" s="189">
        <v>3.5</v>
      </c>
      <c r="E6" s="107"/>
      <c r="F6" s="16"/>
      <c r="G6" s="96"/>
      <c r="H6" s="96"/>
      <c r="I6" s="175"/>
      <c r="J6" s="231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231"/>
      <c r="AI6" s="978"/>
      <c r="AJ6" s="978"/>
      <c r="AK6" s="978"/>
      <c r="AL6" s="978"/>
      <c r="AM6" s="978"/>
      <c r="AN6" s="978"/>
      <c r="AO6" s="978"/>
      <c r="AP6" s="978"/>
      <c r="AQ6" s="978"/>
      <c r="AR6" s="978"/>
      <c r="AS6" s="978"/>
      <c r="AT6" s="978"/>
      <c r="AU6" s="978"/>
      <c r="AV6" s="978"/>
      <c r="AW6" s="978"/>
      <c r="BN6" s="123"/>
      <c r="BO6" s="123"/>
      <c r="BP6" s="123"/>
      <c r="BQ6" s="123"/>
      <c r="BR6" s="16"/>
      <c r="BS6" s="16"/>
      <c r="BT6" s="47"/>
      <c r="CD6" s="988" t="s">
        <v>3977</v>
      </c>
      <c r="CE6" s="988"/>
      <c r="CF6" s="216"/>
      <c r="CG6" s="988"/>
      <c r="CH6" s="988"/>
      <c r="CI6" s="988"/>
      <c r="CJ6" s="988"/>
      <c r="CK6" s="988"/>
      <c r="CL6" s="988"/>
      <c r="CM6" s="988"/>
      <c r="CN6" s="988"/>
      <c r="CP6" s="13"/>
      <c r="CQ6" s="13"/>
    </row>
    <row r="7" spans="1:95" ht="12" customHeight="1">
      <c r="B7" s="184" t="s">
        <v>5776</v>
      </c>
      <c r="C7" s="105" t="s">
        <v>4048</v>
      </c>
      <c r="D7" s="105">
        <v>3.25</v>
      </c>
      <c r="E7" s="107"/>
      <c r="F7" s="59"/>
      <c r="G7" s="98"/>
      <c r="H7" s="98"/>
      <c r="I7" s="119"/>
      <c r="J7" s="119"/>
      <c r="AB7" s="979" t="s">
        <v>3229</v>
      </c>
      <c r="AC7" s="979"/>
      <c r="AD7" s="979"/>
      <c r="AE7" s="979"/>
      <c r="AF7" s="979"/>
      <c r="AG7" s="979"/>
      <c r="AH7" s="979"/>
      <c r="AI7" s="979"/>
      <c r="AJ7" s="979"/>
      <c r="AK7" s="979"/>
      <c r="AL7" s="979"/>
      <c r="AM7" s="979"/>
      <c r="AN7" s="979"/>
      <c r="AO7" s="979"/>
      <c r="AP7" s="979"/>
      <c r="AQ7" s="979"/>
      <c r="AR7" s="979"/>
      <c r="AS7" s="979"/>
      <c r="AT7" s="979"/>
      <c r="AU7" s="979"/>
      <c r="AV7" s="979"/>
      <c r="AW7" s="979"/>
      <c r="AX7" s="979"/>
      <c r="AY7" s="979"/>
      <c r="AZ7" s="979"/>
      <c r="BA7" s="979"/>
      <c r="BB7" s="979"/>
      <c r="BC7" s="979"/>
      <c r="BE7" s="232"/>
      <c r="BH7" s="232"/>
      <c r="BM7" s="232"/>
      <c r="BN7" s="17"/>
      <c r="BO7" s="17"/>
      <c r="BP7" s="275"/>
      <c r="BQ7" s="17"/>
      <c r="BR7" s="17"/>
      <c r="BS7" s="17"/>
      <c r="BT7" s="17"/>
      <c r="CD7" s="988" t="s">
        <v>3978</v>
      </c>
      <c r="CE7" s="988"/>
      <c r="CF7" s="216"/>
      <c r="CG7" s="988"/>
      <c r="CH7" s="988"/>
      <c r="CI7" s="988"/>
      <c r="CJ7" s="988"/>
      <c r="CK7" s="988"/>
      <c r="CL7" s="988"/>
      <c r="CM7" s="988"/>
      <c r="CN7" s="988"/>
      <c r="CO7"/>
    </row>
    <row r="8" spans="1:95" ht="12" customHeight="1">
      <c r="B8" s="184" t="s">
        <v>6146</v>
      </c>
      <c r="C8" s="105" t="s">
        <v>4049</v>
      </c>
      <c r="D8" s="189">
        <v>3</v>
      </c>
      <c r="E8" s="107"/>
      <c r="F8" s="17"/>
      <c r="G8" s="98"/>
      <c r="H8" s="98"/>
      <c r="I8" s="175"/>
      <c r="J8" s="175"/>
      <c r="AB8" s="979"/>
      <c r="AC8" s="979"/>
      <c r="AD8" s="979"/>
      <c r="AE8" s="979"/>
      <c r="AF8" s="979"/>
      <c r="AG8" s="979"/>
      <c r="AH8" s="979"/>
      <c r="AI8" s="979"/>
      <c r="AJ8" s="979"/>
      <c r="AK8" s="979"/>
      <c r="AL8" s="979"/>
      <c r="AM8" s="979"/>
      <c r="AN8" s="979"/>
      <c r="AO8" s="979"/>
      <c r="AP8" s="979"/>
      <c r="AQ8" s="979"/>
      <c r="AR8" s="979"/>
      <c r="AS8" s="979"/>
      <c r="AT8" s="979"/>
      <c r="AU8" s="979"/>
      <c r="AV8" s="979"/>
      <c r="AW8" s="979"/>
      <c r="AX8" s="979"/>
      <c r="AY8" s="979"/>
      <c r="AZ8" s="979"/>
      <c r="BA8" s="979"/>
      <c r="BB8" s="979"/>
      <c r="BC8" s="979"/>
      <c r="BE8" s="232"/>
      <c r="BH8" s="232"/>
      <c r="BM8" s="232"/>
      <c r="BP8" s="232"/>
    </row>
    <row r="9" spans="1:95" ht="12" customHeight="1">
      <c r="B9" s="184" t="s">
        <v>6147</v>
      </c>
      <c r="C9" s="105" t="s">
        <v>5782</v>
      </c>
      <c r="D9" s="105">
        <v>2.75</v>
      </c>
      <c r="E9" s="107"/>
      <c r="F9" s="16"/>
      <c r="G9" s="98"/>
      <c r="H9" s="98"/>
      <c r="I9" s="175"/>
      <c r="J9" s="175"/>
      <c r="AH9" s="175"/>
      <c r="AI9" s="979" t="s">
        <v>6839</v>
      </c>
      <c r="AJ9" s="979"/>
      <c r="AK9" s="979"/>
      <c r="AL9" s="979"/>
      <c r="AM9" s="979"/>
      <c r="AN9" s="979"/>
      <c r="AO9" s="979"/>
      <c r="AP9" s="979"/>
      <c r="AQ9" s="979"/>
      <c r="AR9" s="979"/>
      <c r="AS9" s="979"/>
      <c r="AT9" s="979"/>
      <c r="AU9" s="979"/>
      <c r="AV9" s="979"/>
      <c r="AW9" s="229"/>
      <c r="AX9" s="229"/>
      <c r="AY9" s="229"/>
      <c r="AZ9" s="229"/>
      <c r="BB9" s="229"/>
      <c r="BE9" s="229"/>
      <c r="BH9" s="229"/>
      <c r="BM9" s="229"/>
      <c r="BP9" s="229"/>
    </row>
    <row r="10" spans="1:95" ht="12" customHeight="1">
      <c r="B10" s="184" t="s">
        <v>6148</v>
      </c>
      <c r="C10" s="105" t="s">
        <v>4050</v>
      </c>
      <c r="D10" s="189">
        <v>2.5</v>
      </c>
      <c r="E10" s="107"/>
      <c r="F10" s="59"/>
      <c r="G10" s="98"/>
      <c r="H10" s="98"/>
      <c r="I10" s="190"/>
      <c r="J10" s="190"/>
      <c r="AH10" s="190"/>
      <c r="AI10" s="979"/>
      <c r="AJ10" s="979"/>
      <c r="AK10" s="979"/>
      <c r="AL10" s="979"/>
      <c r="AM10" s="979"/>
      <c r="AN10" s="979"/>
      <c r="AO10" s="979"/>
      <c r="AP10" s="979"/>
      <c r="AQ10" s="979"/>
      <c r="AR10" s="979"/>
      <c r="AS10" s="979"/>
      <c r="AT10" s="979"/>
      <c r="AU10" s="979"/>
      <c r="AV10" s="979"/>
      <c r="AW10" s="229"/>
      <c r="AX10" s="229"/>
      <c r="AY10" s="229"/>
      <c r="AZ10" s="229"/>
      <c r="BB10" s="229"/>
      <c r="BE10" s="229"/>
      <c r="BH10" s="229"/>
      <c r="BM10" s="229"/>
      <c r="BP10" s="229"/>
    </row>
    <row r="11" spans="1:95" ht="12" customHeight="1">
      <c r="B11" s="184" t="s">
        <v>6149</v>
      </c>
      <c r="C11" s="105" t="s">
        <v>4051</v>
      </c>
      <c r="D11" s="105">
        <v>2.25</v>
      </c>
      <c r="E11" s="107"/>
      <c r="F11" s="59"/>
      <c r="G11" s="98"/>
      <c r="H11" s="98"/>
      <c r="J11" s="203"/>
      <c r="AH11" s="203"/>
      <c r="AI11" s="989" t="s">
        <v>3968</v>
      </c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229"/>
      <c r="AX11" s="229"/>
      <c r="AY11" s="229"/>
      <c r="AZ11" s="229"/>
      <c r="BB11" s="229"/>
      <c r="BE11" s="229"/>
      <c r="BH11" s="229"/>
      <c r="BM11" s="229"/>
      <c r="BP11" s="229"/>
    </row>
    <row r="12" spans="1:95" ht="12" customHeight="1">
      <c r="B12" s="184" t="s">
        <v>6150</v>
      </c>
      <c r="C12" s="105" t="s">
        <v>4052</v>
      </c>
      <c r="D12" s="189">
        <v>2</v>
      </c>
      <c r="E12" s="107"/>
      <c r="F12" s="59"/>
      <c r="G12" s="98"/>
      <c r="H12" s="98"/>
      <c r="I12" s="173"/>
      <c r="J12" s="203"/>
      <c r="AH12" s="203"/>
      <c r="AI12" s="989"/>
      <c r="AJ12" s="989"/>
      <c r="AK12" s="989"/>
      <c r="AL12" s="989"/>
      <c r="AM12" s="989"/>
      <c r="AN12" s="989"/>
      <c r="AO12" s="989"/>
      <c r="AP12" s="989"/>
      <c r="AQ12" s="989"/>
      <c r="AR12" s="989"/>
      <c r="AS12" s="989"/>
      <c r="AT12" s="989"/>
      <c r="AU12" s="989"/>
      <c r="AV12" s="989"/>
      <c r="AW12" s="229"/>
      <c r="AX12" s="229"/>
      <c r="AY12" s="229"/>
      <c r="AZ12" s="229"/>
      <c r="BB12" s="229"/>
      <c r="BE12" s="229"/>
      <c r="BH12" s="229"/>
      <c r="BM12" s="229"/>
      <c r="BP12" s="229"/>
    </row>
    <row r="13" spans="1:95" customFormat="1" ht="12" customHeight="1">
      <c r="A13" s="32"/>
      <c r="B13" s="184" t="s">
        <v>5781</v>
      </c>
      <c r="C13" s="105" t="s">
        <v>5014</v>
      </c>
      <c r="D13" s="189">
        <v>0</v>
      </c>
      <c r="E13" s="107"/>
      <c r="F13" s="59"/>
      <c r="G13" s="96"/>
      <c r="H13" s="96"/>
      <c r="I13" s="32"/>
      <c r="J13" s="32"/>
      <c r="K13" s="32"/>
      <c r="L13" s="32"/>
      <c r="M13" s="32"/>
      <c r="N13" s="32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32"/>
      <c r="AI13" s="32"/>
      <c r="AJ13" s="32"/>
      <c r="AK13" s="32"/>
      <c r="AL13" s="32"/>
      <c r="AM13" s="37"/>
      <c r="AN13" s="32"/>
      <c r="AO13" s="37"/>
      <c r="AP13" s="32"/>
      <c r="AQ13" s="130"/>
      <c r="AR13" s="32"/>
      <c r="AS13" s="32"/>
      <c r="AT13" s="32"/>
      <c r="AU13" s="130"/>
      <c r="AV13" s="130"/>
      <c r="AW13" s="130"/>
      <c r="AX13" s="130"/>
      <c r="AY13" s="130"/>
      <c r="AZ13" s="130"/>
      <c r="BA13" s="37"/>
      <c r="BB13" s="130"/>
      <c r="BC13" s="130"/>
      <c r="BD13" s="158"/>
      <c r="BE13" s="130"/>
      <c r="BF13" s="37"/>
      <c r="BG13" s="158"/>
      <c r="BH13" s="130"/>
      <c r="BI13" s="37"/>
      <c r="BJ13" s="37"/>
      <c r="BK13" s="130"/>
      <c r="BL13" s="158"/>
      <c r="BM13" s="130"/>
      <c r="BN13" s="37"/>
      <c r="BO13" s="37"/>
      <c r="BP13" s="130"/>
      <c r="BQ13" s="37"/>
      <c r="BR13" s="37"/>
      <c r="BS13" s="37"/>
      <c r="BT13" s="38"/>
      <c r="BU13" s="38"/>
      <c r="BV13" s="39"/>
    </row>
    <row r="14" spans="1:95" customFormat="1" ht="12" customHeight="1">
      <c r="A14" s="1"/>
      <c r="B14" s="184"/>
      <c r="C14" s="105" t="s">
        <v>6151</v>
      </c>
      <c r="D14" s="189" t="s">
        <v>6152</v>
      </c>
      <c r="E14" s="191"/>
      <c r="F14" s="17"/>
      <c r="G14" s="96"/>
      <c r="H14" s="96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130"/>
      <c r="Y14" s="32"/>
      <c r="Z14" s="32"/>
      <c r="AA14" s="32"/>
      <c r="AB14" s="130"/>
      <c r="AC14" s="130"/>
      <c r="AD14" s="130"/>
      <c r="AE14" s="130"/>
      <c r="AF14" s="130"/>
      <c r="AG14" s="130"/>
      <c r="AH14" s="130"/>
      <c r="AI14" s="130"/>
      <c r="AJ14" s="158"/>
      <c r="AK14" s="130"/>
      <c r="AL14" s="32"/>
      <c r="AM14" s="130"/>
      <c r="AN14" s="130"/>
      <c r="AO14" s="158"/>
      <c r="AP14" s="130"/>
      <c r="AQ14" s="32"/>
      <c r="AR14" s="130"/>
      <c r="AS14" s="130"/>
      <c r="AT14" s="158"/>
      <c r="AU14" s="130"/>
      <c r="AV14" s="32"/>
      <c r="AW14" s="130"/>
      <c r="AX14" s="130"/>
      <c r="AY14" s="158"/>
      <c r="AZ14" s="130"/>
      <c r="BA14" s="32"/>
      <c r="BB14" s="130"/>
      <c r="BC14" s="130"/>
      <c r="BD14" s="158"/>
      <c r="BE14" s="130"/>
      <c r="BF14" s="32"/>
      <c r="BG14" s="158"/>
      <c r="BH14" s="130"/>
      <c r="BI14" s="32"/>
      <c r="BJ14" s="30"/>
      <c r="BK14" s="130"/>
      <c r="BL14" s="158"/>
      <c r="BM14" s="130"/>
      <c r="BN14" s="30"/>
      <c r="BO14" s="30"/>
      <c r="BP14" s="130"/>
      <c r="BQ14" s="30"/>
      <c r="BR14" s="33"/>
      <c r="BS14" s="33"/>
      <c r="BT14" s="32"/>
      <c r="BU14" s="32"/>
      <c r="BV14" s="30"/>
    </row>
    <row r="15" spans="1:95" customFormat="1" ht="12" customHeight="1">
      <c r="A15" s="28"/>
      <c r="B15" s="184"/>
      <c r="C15" s="105" t="s">
        <v>6153</v>
      </c>
      <c r="D15" s="189" t="s">
        <v>3616</v>
      </c>
      <c r="E15" s="192"/>
      <c r="F15" s="50"/>
      <c r="G15" s="96"/>
      <c r="H15" s="96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134"/>
      <c r="Y15" s="30"/>
      <c r="Z15" s="30"/>
      <c r="AA15" s="30"/>
      <c r="AB15" s="134"/>
      <c r="AC15" s="153"/>
      <c r="AD15" s="156"/>
      <c r="AE15" s="153"/>
      <c r="AF15" s="153"/>
      <c r="AG15" s="156"/>
      <c r="AH15" s="153"/>
      <c r="AI15" s="157"/>
      <c r="AJ15" s="158"/>
      <c r="AK15" s="153"/>
      <c r="AL15" s="30"/>
      <c r="AM15" s="153"/>
      <c r="AN15" s="157"/>
      <c r="AO15" s="158"/>
      <c r="AP15" s="153"/>
      <c r="AQ15" s="30"/>
      <c r="AR15" s="153"/>
      <c r="AS15" s="157"/>
      <c r="AT15" s="158"/>
      <c r="AU15" s="153"/>
      <c r="AV15" s="30"/>
      <c r="AW15" s="153"/>
      <c r="AX15" s="157"/>
      <c r="AY15" s="158"/>
      <c r="AZ15" s="153"/>
      <c r="BA15" s="30"/>
      <c r="BB15" s="153"/>
      <c r="BC15" s="157"/>
      <c r="BD15" s="158"/>
      <c r="BE15" s="153"/>
      <c r="BF15" s="30"/>
      <c r="BG15" s="158"/>
      <c r="BH15" s="153"/>
      <c r="BI15" s="30"/>
      <c r="BJ15" s="30"/>
      <c r="BK15" s="157"/>
      <c r="BL15" s="158"/>
      <c r="BM15" s="153"/>
      <c r="BN15" s="30"/>
      <c r="BO15" s="30"/>
      <c r="BP15" s="153"/>
      <c r="BQ15" s="30"/>
      <c r="BR15" s="29"/>
      <c r="BS15" s="29"/>
      <c r="BT15" s="30"/>
      <c r="BU15" s="30"/>
      <c r="BV15" s="30"/>
    </row>
    <row r="16" spans="1:95" customFormat="1" ht="12" customHeight="1">
      <c r="A16" s="28"/>
      <c r="B16" s="193"/>
      <c r="C16" s="194"/>
      <c r="D16" s="193"/>
      <c r="E16" s="192"/>
      <c r="F16" s="50"/>
      <c r="G16" s="96"/>
      <c r="H16" s="96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29"/>
      <c r="BS16" s="29"/>
      <c r="BT16" s="30"/>
      <c r="BU16" s="30"/>
      <c r="BV16" s="30"/>
    </row>
    <row r="17" spans="1:94" customFormat="1" ht="12" customHeight="1">
      <c r="A17" s="28"/>
      <c r="B17" s="73" t="s">
        <v>3318</v>
      </c>
      <c r="C17" s="195"/>
      <c r="D17" s="195"/>
      <c r="E17" s="192"/>
      <c r="F17" s="50"/>
      <c r="G17" s="96"/>
      <c r="H17" s="96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29"/>
      <c r="BS17" s="29"/>
      <c r="BT17" s="30"/>
      <c r="BU17" s="30"/>
      <c r="BV17" s="30"/>
    </row>
    <row r="18" spans="1:94" customFormat="1" ht="12" customHeight="1">
      <c r="A18" s="28"/>
      <c r="B18" s="195"/>
      <c r="C18" s="195"/>
      <c r="D18" s="195"/>
      <c r="E18" s="192"/>
      <c r="F18" s="50"/>
      <c r="G18" s="96"/>
      <c r="H18" s="96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29"/>
      <c r="BS18" s="29"/>
      <c r="BT18" s="30"/>
      <c r="BU18" s="30"/>
      <c r="BV18" s="30"/>
    </row>
    <row r="19" spans="1:94" s="7" customFormat="1" ht="21" customHeight="1">
      <c r="A19" s="943" t="s">
        <v>5996</v>
      </c>
      <c r="B19" s="943" t="s">
        <v>5250</v>
      </c>
      <c r="C19" s="943" t="s">
        <v>5251</v>
      </c>
      <c r="D19" s="943" t="s">
        <v>5252</v>
      </c>
      <c r="E19" s="943" t="s">
        <v>3107</v>
      </c>
      <c r="F19" s="943" t="s">
        <v>3108</v>
      </c>
      <c r="G19" s="974" t="s">
        <v>1833</v>
      </c>
      <c r="H19" s="974" t="s">
        <v>1834</v>
      </c>
      <c r="I19" s="971" t="s">
        <v>2965</v>
      </c>
      <c r="J19" s="972"/>
      <c r="K19" s="972"/>
      <c r="L19" s="972"/>
      <c r="M19" s="972"/>
      <c r="N19" s="972"/>
      <c r="O19" s="972"/>
      <c r="P19" s="972"/>
      <c r="Q19" s="972"/>
      <c r="R19" s="972"/>
      <c r="S19" s="972"/>
      <c r="T19" s="972"/>
      <c r="U19" s="972"/>
      <c r="V19" s="972"/>
      <c r="W19" s="972"/>
      <c r="X19" s="972"/>
      <c r="Y19" s="972"/>
      <c r="Z19" s="972"/>
      <c r="AA19" s="972"/>
      <c r="AB19" s="972"/>
      <c r="AC19" s="972"/>
      <c r="AD19" s="972"/>
      <c r="AE19" s="972"/>
      <c r="AF19" s="972"/>
      <c r="AG19" s="972"/>
      <c r="AH19" s="972"/>
      <c r="AI19" s="972"/>
      <c r="AJ19" s="972"/>
      <c r="AK19" s="972"/>
      <c r="AL19" s="972"/>
      <c r="AM19" s="972"/>
      <c r="AN19" s="972"/>
      <c r="AO19" s="972"/>
      <c r="AP19" s="972"/>
      <c r="AQ19" s="972"/>
      <c r="AR19" s="972"/>
      <c r="AS19" s="972"/>
      <c r="AT19" s="972"/>
      <c r="AU19" s="972"/>
      <c r="AV19" s="972"/>
      <c r="AW19" s="972"/>
      <c r="AX19" s="972"/>
      <c r="AY19" s="972"/>
      <c r="AZ19" s="972"/>
      <c r="BA19" s="972"/>
      <c r="BB19" s="972"/>
      <c r="BC19" s="972"/>
      <c r="BD19" s="972"/>
      <c r="BE19" s="972"/>
      <c r="BF19" s="972"/>
      <c r="BG19" s="972"/>
      <c r="BH19" s="972"/>
      <c r="BI19" s="972"/>
      <c r="BJ19" s="972"/>
      <c r="BK19" s="972"/>
      <c r="BL19" s="972"/>
      <c r="BM19" s="972"/>
      <c r="BN19" s="972"/>
      <c r="BO19" s="972"/>
      <c r="BP19" s="972"/>
      <c r="BQ19" s="972"/>
      <c r="BR19" s="972"/>
      <c r="BS19" s="972"/>
      <c r="BT19" s="972"/>
      <c r="BU19" s="972"/>
      <c r="BV19" s="972"/>
      <c r="BW19" s="972"/>
      <c r="BX19" s="972"/>
      <c r="BY19" s="972"/>
      <c r="BZ19" s="972"/>
      <c r="CA19" s="972"/>
      <c r="CB19" s="972"/>
      <c r="CC19" s="972"/>
      <c r="CD19" s="972"/>
      <c r="CE19" s="972"/>
      <c r="CF19" s="972"/>
      <c r="CG19" s="972"/>
      <c r="CH19" s="972"/>
      <c r="CI19" s="972"/>
      <c r="CJ19" s="972"/>
      <c r="CK19" s="973"/>
      <c r="CL19" s="941" t="s">
        <v>284</v>
      </c>
      <c r="CM19" s="943" t="s">
        <v>3619</v>
      </c>
      <c r="CN19" s="943" t="s">
        <v>1983</v>
      </c>
      <c r="CO19" s="943" t="s">
        <v>3156</v>
      </c>
      <c r="CP19" s="964" t="s">
        <v>3157</v>
      </c>
    </row>
    <row r="20" spans="1:94" s="7" customFormat="1" ht="21" customHeight="1">
      <c r="A20" s="969"/>
      <c r="B20" s="969"/>
      <c r="C20" s="969"/>
      <c r="D20" s="969"/>
      <c r="E20" s="969"/>
      <c r="F20" s="969"/>
      <c r="G20" s="975"/>
      <c r="H20" s="975"/>
      <c r="I20" s="971" t="s">
        <v>2964</v>
      </c>
      <c r="J20" s="972"/>
      <c r="K20" s="972"/>
      <c r="L20" s="972"/>
      <c r="M20" s="972"/>
      <c r="N20" s="972"/>
      <c r="O20" s="972"/>
      <c r="P20" s="972"/>
      <c r="Q20" s="972"/>
      <c r="R20" s="972"/>
      <c r="S20" s="972"/>
      <c r="T20" s="972"/>
      <c r="U20" s="972"/>
      <c r="V20" s="972"/>
      <c r="W20" s="972"/>
      <c r="X20" s="972"/>
      <c r="Y20" s="972"/>
      <c r="Z20" s="972"/>
      <c r="AA20" s="972"/>
      <c r="AB20" s="972"/>
      <c r="AC20" s="972"/>
      <c r="AD20" s="972"/>
      <c r="AE20" s="972"/>
      <c r="AF20" s="972"/>
      <c r="AG20" s="972"/>
      <c r="AH20" s="972"/>
      <c r="AI20" s="972"/>
      <c r="AJ20" s="972"/>
      <c r="AK20" s="972"/>
      <c r="AL20" s="972"/>
      <c r="AM20" s="972"/>
      <c r="AN20" s="972"/>
      <c r="AO20" s="972"/>
      <c r="AP20" s="972"/>
      <c r="AQ20" s="972"/>
      <c r="AR20" s="972"/>
      <c r="AS20" s="972"/>
      <c r="AT20" s="972"/>
      <c r="AU20" s="972"/>
      <c r="AV20" s="972"/>
      <c r="AW20" s="972"/>
      <c r="AX20" s="972"/>
      <c r="AY20" s="972"/>
      <c r="AZ20" s="972"/>
      <c r="BA20" s="972"/>
      <c r="BB20" s="972"/>
      <c r="BC20" s="972"/>
      <c r="BD20" s="972"/>
      <c r="BE20" s="972"/>
      <c r="BF20" s="972"/>
      <c r="BG20" s="972"/>
      <c r="BH20" s="972"/>
      <c r="BI20" s="973"/>
      <c r="BJ20" s="947" t="s">
        <v>3969</v>
      </c>
      <c r="BK20" s="948"/>
      <c r="BL20" s="948"/>
      <c r="BM20" s="948"/>
      <c r="BN20" s="948"/>
      <c r="BO20" s="948"/>
      <c r="BP20" s="948"/>
      <c r="BQ20" s="948"/>
      <c r="BR20" s="948"/>
      <c r="BS20" s="948"/>
      <c r="BT20" s="948"/>
      <c r="BU20" s="948"/>
      <c r="BV20" s="948"/>
      <c r="BW20" s="948"/>
      <c r="BX20" s="948"/>
      <c r="BY20" s="948"/>
      <c r="BZ20" s="948"/>
      <c r="CA20" s="948"/>
      <c r="CB20" s="948"/>
      <c r="CC20" s="948"/>
      <c r="CD20" s="948"/>
      <c r="CE20" s="948"/>
      <c r="CF20" s="948"/>
      <c r="CG20" s="948"/>
      <c r="CH20" s="948"/>
      <c r="CI20" s="948"/>
      <c r="CJ20" s="948"/>
      <c r="CK20" s="953"/>
      <c r="CL20" s="967"/>
      <c r="CM20" s="969"/>
      <c r="CN20" s="969"/>
      <c r="CO20" s="969"/>
      <c r="CP20" s="965"/>
    </row>
    <row r="21" spans="1:94" s="95" customFormat="1" ht="21" customHeight="1">
      <c r="A21" s="969"/>
      <c r="B21" s="969"/>
      <c r="C21" s="969"/>
      <c r="D21" s="969"/>
      <c r="E21" s="969"/>
      <c r="F21" s="969"/>
      <c r="G21" s="975"/>
      <c r="H21" s="975"/>
      <c r="I21" s="963" t="s">
        <v>5139</v>
      </c>
      <c r="J21" s="944"/>
      <c r="K21" s="944"/>
      <c r="L21" s="944"/>
      <c r="M21" s="944"/>
      <c r="N21" s="944"/>
      <c r="O21" s="944"/>
      <c r="P21" s="944"/>
      <c r="Q21" s="944"/>
      <c r="R21" s="944"/>
      <c r="S21" s="944"/>
      <c r="T21" s="944"/>
      <c r="U21" s="944"/>
      <c r="V21" s="944"/>
      <c r="W21" s="944"/>
      <c r="X21" s="944"/>
      <c r="Y21" s="944"/>
      <c r="Z21" s="944"/>
      <c r="AA21" s="944"/>
      <c r="AB21" s="944"/>
      <c r="AC21" s="944"/>
      <c r="AD21" s="944"/>
      <c r="AE21" s="944"/>
      <c r="AF21" s="944"/>
      <c r="AG21" s="944"/>
      <c r="AH21" s="944"/>
      <c r="AI21" s="944"/>
      <c r="AJ21" s="944"/>
      <c r="AK21" s="944"/>
      <c r="AL21" s="945"/>
      <c r="AM21" s="963" t="s">
        <v>6137</v>
      </c>
      <c r="AN21" s="944"/>
      <c r="AO21" s="944"/>
      <c r="AP21" s="944"/>
      <c r="AQ21" s="944"/>
      <c r="AR21" s="944"/>
      <c r="AS21" s="944"/>
      <c r="AT21" s="944"/>
      <c r="AU21" s="944"/>
      <c r="AV21" s="944"/>
      <c r="AW21" s="944"/>
      <c r="AX21" s="944"/>
      <c r="AY21" s="944"/>
      <c r="AZ21" s="944"/>
      <c r="BA21" s="944"/>
      <c r="BB21" s="944"/>
      <c r="BC21" s="944"/>
      <c r="BD21" s="944"/>
      <c r="BE21" s="944"/>
      <c r="BF21" s="945"/>
      <c r="BG21" s="963" t="s">
        <v>5737</v>
      </c>
      <c r="BH21" s="944"/>
      <c r="BI21" s="945"/>
      <c r="BJ21" s="963" t="s">
        <v>4493</v>
      </c>
      <c r="BK21" s="944"/>
      <c r="BL21" s="944"/>
      <c r="BM21" s="944"/>
      <c r="BN21" s="944"/>
      <c r="BO21" s="944"/>
      <c r="BP21" s="944"/>
      <c r="BQ21" s="945"/>
      <c r="BR21" s="963" t="s">
        <v>7542</v>
      </c>
      <c r="BS21" s="944"/>
      <c r="BT21" s="944"/>
      <c r="BU21" s="944"/>
      <c r="BV21" s="944"/>
      <c r="BW21" s="944"/>
      <c r="BX21" s="944"/>
      <c r="BY21" s="944"/>
      <c r="BZ21" s="944"/>
      <c r="CA21" s="945"/>
      <c r="CB21" s="963" t="s">
        <v>3970</v>
      </c>
      <c r="CC21" s="944"/>
      <c r="CD21" s="944"/>
      <c r="CE21" s="944"/>
      <c r="CF21" s="945"/>
      <c r="CG21" s="963" t="s">
        <v>3971</v>
      </c>
      <c r="CH21" s="944"/>
      <c r="CI21" s="944"/>
      <c r="CJ21" s="944"/>
      <c r="CK21" s="945"/>
      <c r="CL21" s="967"/>
      <c r="CM21" s="969"/>
      <c r="CN21" s="969"/>
      <c r="CO21" s="969"/>
      <c r="CP21" s="965"/>
    </row>
    <row r="22" spans="1:94" s="287" customFormat="1" ht="19.5" customHeight="1">
      <c r="A22" s="969"/>
      <c r="B22" s="969"/>
      <c r="C22" s="969"/>
      <c r="D22" s="969"/>
      <c r="E22" s="969"/>
      <c r="F22" s="969"/>
      <c r="G22" s="975"/>
      <c r="H22" s="975"/>
      <c r="I22" s="957" t="s">
        <v>3929</v>
      </c>
      <c r="J22" s="926"/>
      <c r="K22" s="926"/>
      <c r="L22" s="926"/>
      <c r="M22" s="927"/>
      <c r="N22" s="957" t="s">
        <v>287</v>
      </c>
      <c r="O22" s="926"/>
      <c r="P22" s="926"/>
      <c r="Q22" s="926"/>
      <c r="R22" s="927"/>
      <c r="S22" s="957" t="s">
        <v>288</v>
      </c>
      <c r="T22" s="926"/>
      <c r="U22" s="926"/>
      <c r="V22" s="926"/>
      <c r="W22" s="927"/>
      <c r="X22" s="957" t="s">
        <v>289</v>
      </c>
      <c r="Y22" s="926"/>
      <c r="Z22" s="926"/>
      <c r="AA22" s="926"/>
      <c r="AB22" s="927"/>
      <c r="AC22" s="957" t="s">
        <v>290</v>
      </c>
      <c r="AD22" s="926"/>
      <c r="AE22" s="926"/>
      <c r="AF22" s="926"/>
      <c r="AG22" s="927"/>
      <c r="AH22" s="957" t="s">
        <v>3142</v>
      </c>
      <c r="AI22" s="926"/>
      <c r="AJ22" s="926"/>
      <c r="AK22" s="926"/>
      <c r="AL22" s="927"/>
      <c r="AM22" s="957" t="s">
        <v>3928</v>
      </c>
      <c r="AN22" s="926"/>
      <c r="AO22" s="926"/>
      <c r="AP22" s="926"/>
      <c r="AQ22" s="927"/>
      <c r="AR22" s="957" t="s">
        <v>7528</v>
      </c>
      <c r="AS22" s="926"/>
      <c r="AT22" s="926"/>
      <c r="AU22" s="926"/>
      <c r="AV22" s="927"/>
      <c r="AW22" s="957" t="s">
        <v>5913</v>
      </c>
      <c r="AX22" s="926"/>
      <c r="AY22" s="926"/>
      <c r="AZ22" s="926"/>
      <c r="BA22" s="927"/>
      <c r="BB22" s="957" t="s">
        <v>3927</v>
      </c>
      <c r="BC22" s="926"/>
      <c r="BD22" s="926"/>
      <c r="BE22" s="926"/>
      <c r="BF22" s="927"/>
      <c r="BG22" s="983" t="s">
        <v>5912</v>
      </c>
      <c r="BH22" s="984"/>
      <c r="BI22" s="985"/>
      <c r="BJ22" s="957" t="s">
        <v>4310</v>
      </c>
      <c r="BK22" s="926"/>
      <c r="BL22" s="926"/>
      <c r="BM22" s="926"/>
      <c r="BN22" s="927"/>
      <c r="BO22" s="957" t="s">
        <v>4311</v>
      </c>
      <c r="BP22" s="926"/>
      <c r="BQ22" s="927"/>
      <c r="BR22" s="957" t="s">
        <v>549</v>
      </c>
      <c r="BS22" s="926"/>
      <c r="BT22" s="926"/>
      <c r="BU22" s="926"/>
      <c r="BV22" s="927"/>
      <c r="BW22" s="957" t="s">
        <v>550</v>
      </c>
      <c r="BX22" s="926"/>
      <c r="BY22" s="926"/>
      <c r="BZ22" s="926"/>
      <c r="CA22" s="927"/>
      <c r="CB22" s="957" t="s">
        <v>3070</v>
      </c>
      <c r="CC22" s="926"/>
      <c r="CD22" s="926"/>
      <c r="CE22" s="926"/>
      <c r="CF22" s="927"/>
      <c r="CG22" s="957" t="s">
        <v>3070</v>
      </c>
      <c r="CH22" s="926"/>
      <c r="CI22" s="926"/>
      <c r="CJ22" s="926"/>
      <c r="CK22" s="927"/>
      <c r="CL22" s="967"/>
      <c r="CM22" s="969"/>
      <c r="CN22" s="969"/>
      <c r="CO22" s="969"/>
      <c r="CP22" s="965"/>
    </row>
    <row r="23" spans="1:94" s="95" customFormat="1" ht="40.5" customHeight="1">
      <c r="A23" s="969"/>
      <c r="B23" s="969"/>
      <c r="C23" s="969"/>
      <c r="D23" s="969"/>
      <c r="E23" s="969"/>
      <c r="F23" s="969"/>
      <c r="G23" s="975"/>
      <c r="H23" s="975"/>
      <c r="I23" s="932" t="s">
        <v>5904</v>
      </c>
      <c r="J23" s="933"/>
      <c r="K23" s="933"/>
      <c r="L23" s="933"/>
      <c r="M23" s="934"/>
      <c r="N23" s="932" t="s">
        <v>5905</v>
      </c>
      <c r="O23" s="933"/>
      <c r="P23" s="933"/>
      <c r="Q23" s="933"/>
      <c r="R23" s="934"/>
      <c r="S23" s="932" t="s">
        <v>7383</v>
      </c>
      <c r="T23" s="933"/>
      <c r="U23" s="933"/>
      <c r="V23" s="933"/>
      <c r="W23" s="934"/>
      <c r="X23" s="932" t="s">
        <v>5907</v>
      </c>
      <c r="Y23" s="933"/>
      <c r="Z23" s="933"/>
      <c r="AA23" s="933"/>
      <c r="AB23" s="934"/>
      <c r="AC23" s="932" t="s">
        <v>5908</v>
      </c>
      <c r="AD23" s="933"/>
      <c r="AE23" s="933"/>
      <c r="AF23" s="933"/>
      <c r="AG23" s="934"/>
      <c r="AH23" s="932" t="s">
        <v>5678</v>
      </c>
      <c r="AI23" s="933"/>
      <c r="AJ23" s="933"/>
      <c r="AK23" s="933"/>
      <c r="AL23" s="934"/>
      <c r="AM23" s="932" t="s">
        <v>5909</v>
      </c>
      <c r="AN23" s="933"/>
      <c r="AO23" s="933"/>
      <c r="AP23" s="933"/>
      <c r="AQ23" s="934"/>
      <c r="AR23" s="932" t="s">
        <v>5910</v>
      </c>
      <c r="AS23" s="933"/>
      <c r="AT23" s="933"/>
      <c r="AU23" s="933"/>
      <c r="AV23" s="934"/>
      <c r="AW23" s="932" t="s">
        <v>4315</v>
      </c>
      <c r="AX23" s="933"/>
      <c r="AY23" s="933"/>
      <c r="AZ23" s="933"/>
      <c r="BA23" s="934"/>
      <c r="BB23" s="932" t="s">
        <v>5911</v>
      </c>
      <c r="BC23" s="933"/>
      <c r="BD23" s="933"/>
      <c r="BE23" s="933"/>
      <c r="BF23" s="934"/>
      <c r="BG23" s="980"/>
      <c r="BH23" s="981"/>
      <c r="BI23" s="982"/>
      <c r="BJ23" s="932" t="s">
        <v>4313</v>
      </c>
      <c r="BK23" s="933"/>
      <c r="BL23" s="933"/>
      <c r="BM23" s="933"/>
      <c r="BN23" s="934"/>
      <c r="BO23" s="932" t="s">
        <v>4312</v>
      </c>
      <c r="BP23" s="933"/>
      <c r="BQ23" s="934"/>
      <c r="BR23" s="963" t="s">
        <v>5956</v>
      </c>
      <c r="BS23" s="944"/>
      <c r="BT23" s="944"/>
      <c r="BU23" s="944"/>
      <c r="BV23" s="945"/>
      <c r="BW23" s="963" t="s">
        <v>5957</v>
      </c>
      <c r="BX23" s="944"/>
      <c r="BY23" s="944"/>
      <c r="BZ23" s="944"/>
      <c r="CA23" s="945"/>
      <c r="CB23" s="932" t="s">
        <v>7369</v>
      </c>
      <c r="CC23" s="933"/>
      <c r="CD23" s="933"/>
      <c r="CE23" s="933"/>
      <c r="CF23" s="934"/>
      <c r="CG23" s="963" t="s">
        <v>4314</v>
      </c>
      <c r="CH23" s="944"/>
      <c r="CI23" s="944"/>
      <c r="CJ23" s="944"/>
      <c r="CK23" s="945"/>
      <c r="CL23" s="967"/>
      <c r="CM23" s="969"/>
      <c r="CN23" s="969"/>
      <c r="CO23" s="969"/>
      <c r="CP23" s="965"/>
    </row>
    <row r="24" spans="1:94" s="7" customFormat="1" ht="15.75" customHeight="1">
      <c r="A24" s="969"/>
      <c r="B24" s="969"/>
      <c r="C24" s="969"/>
      <c r="D24" s="969"/>
      <c r="E24" s="969"/>
      <c r="F24" s="969"/>
      <c r="G24" s="975"/>
      <c r="H24" s="975"/>
      <c r="I24" s="960" t="s">
        <v>610</v>
      </c>
      <c r="J24" s="961"/>
      <c r="K24" s="961"/>
      <c r="L24" s="961"/>
      <c r="M24" s="962"/>
      <c r="N24" s="960" t="s">
        <v>610</v>
      </c>
      <c r="O24" s="961"/>
      <c r="P24" s="961"/>
      <c r="Q24" s="961"/>
      <c r="R24" s="962"/>
      <c r="S24" s="960" t="s">
        <v>610</v>
      </c>
      <c r="T24" s="961"/>
      <c r="U24" s="961"/>
      <c r="V24" s="961"/>
      <c r="W24" s="962"/>
      <c r="X24" s="960" t="s">
        <v>610</v>
      </c>
      <c r="Y24" s="961"/>
      <c r="Z24" s="961"/>
      <c r="AA24" s="961"/>
      <c r="AB24" s="962"/>
      <c r="AC24" s="960" t="s">
        <v>610</v>
      </c>
      <c r="AD24" s="961"/>
      <c r="AE24" s="961"/>
      <c r="AF24" s="961"/>
      <c r="AG24" s="962"/>
      <c r="AH24" s="960" t="s">
        <v>610</v>
      </c>
      <c r="AI24" s="961"/>
      <c r="AJ24" s="961"/>
      <c r="AK24" s="961"/>
      <c r="AL24" s="962"/>
      <c r="AM24" s="960" t="s">
        <v>7215</v>
      </c>
      <c r="AN24" s="961"/>
      <c r="AO24" s="961"/>
      <c r="AP24" s="961"/>
      <c r="AQ24" s="962"/>
      <c r="AR24" s="960" t="s">
        <v>610</v>
      </c>
      <c r="AS24" s="961"/>
      <c r="AT24" s="961"/>
      <c r="AU24" s="961"/>
      <c r="AV24" s="962"/>
      <c r="AW24" s="960" t="s">
        <v>610</v>
      </c>
      <c r="AX24" s="961"/>
      <c r="AY24" s="961"/>
      <c r="AZ24" s="961"/>
      <c r="BA24" s="962"/>
      <c r="BB24" s="960" t="s">
        <v>610</v>
      </c>
      <c r="BC24" s="961"/>
      <c r="BD24" s="961"/>
      <c r="BE24" s="961"/>
      <c r="BF24" s="962"/>
      <c r="BG24" s="960" t="s">
        <v>7217</v>
      </c>
      <c r="BH24" s="961"/>
      <c r="BI24" s="962"/>
      <c r="BJ24" s="960" t="s">
        <v>610</v>
      </c>
      <c r="BK24" s="961"/>
      <c r="BL24" s="961"/>
      <c r="BM24" s="961"/>
      <c r="BN24" s="962"/>
      <c r="BO24" s="960" t="s">
        <v>610</v>
      </c>
      <c r="BP24" s="961"/>
      <c r="BQ24" s="962"/>
      <c r="BR24" s="960" t="s">
        <v>610</v>
      </c>
      <c r="BS24" s="961"/>
      <c r="BT24" s="961"/>
      <c r="BU24" s="961"/>
      <c r="BV24" s="962"/>
      <c r="BW24" s="960" t="s">
        <v>610</v>
      </c>
      <c r="BX24" s="961"/>
      <c r="BY24" s="961"/>
      <c r="BZ24" s="961"/>
      <c r="CA24" s="962"/>
      <c r="CB24" s="960" t="s">
        <v>2650</v>
      </c>
      <c r="CC24" s="961"/>
      <c r="CD24" s="961"/>
      <c r="CE24" s="961"/>
      <c r="CF24" s="962"/>
      <c r="CG24" s="960" t="s">
        <v>2650</v>
      </c>
      <c r="CH24" s="961"/>
      <c r="CI24" s="961"/>
      <c r="CJ24" s="961"/>
      <c r="CK24" s="962"/>
      <c r="CL24" s="968"/>
      <c r="CM24" s="969"/>
      <c r="CN24" s="969"/>
      <c r="CO24" s="969"/>
      <c r="CP24" s="965"/>
    </row>
    <row r="25" spans="1:94" s="287" customFormat="1" ht="63.75" customHeight="1">
      <c r="A25" s="970"/>
      <c r="B25" s="970"/>
      <c r="C25" s="970"/>
      <c r="D25" s="970"/>
      <c r="E25" s="970"/>
      <c r="F25" s="970"/>
      <c r="G25" s="976"/>
      <c r="H25" s="976"/>
      <c r="I25" s="83" t="s">
        <v>3597</v>
      </c>
      <c r="J25" s="84" t="s">
        <v>3598</v>
      </c>
      <c r="K25" s="84" t="s">
        <v>1653</v>
      </c>
      <c r="L25" s="83" t="s">
        <v>2065</v>
      </c>
      <c r="M25" s="67" t="s">
        <v>2252</v>
      </c>
      <c r="N25" s="67" t="s">
        <v>3597</v>
      </c>
      <c r="O25" s="68" t="s">
        <v>3598</v>
      </c>
      <c r="P25" s="68" t="s">
        <v>1653</v>
      </c>
      <c r="Q25" s="83" t="s">
        <v>2065</v>
      </c>
      <c r="R25" s="67" t="s">
        <v>2252</v>
      </c>
      <c r="S25" s="67" t="s">
        <v>3597</v>
      </c>
      <c r="T25" s="68" t="s">
        <v>3598</v>
      </c>
      <c r="U25" s="68" t="s">
        <v>1653</v>
      </c>
      <c r="V25" s="83" t="s">
        <v>2065</v>
      </c>
      <c r="W25" s="67" t="s">
        <v>2252</v>
      </c>
      <c r="X25" s="67" t="s">
        <v>3597</v>
      </c>
      <c r="Y25" s="68" t="s">
        <v>3598</v>
      </c>
      <c r="Z25" s="68" t="s">
        <v>1653</v>
      </c>
      <c r="AA25" s="83" t="s">
        <v>2065</v>
      </c>
      <c r="AB25" s="67" t="s">
        <v>2252</v>
      </c>
      <c r="AC25" s="67" t="s">
        <v>3597</v>
      </c>
      <c r="AD25" s="68" t="s">
        <v>3598</v>
      </c>
      <c r="AE25" s="68" t="s">
        <v>1653</v>
      </c>
      <c r="AF25" s="83" t="s">
        <v>2065</v>
      </c>
      <c r="AG25" s="67" t="s">
        <v>2252</v>
      </c>
      <c r="AH25" s="67" t="s">
        <v>3597</v>
      </c>
      <c r="AI25" s="68" t="s">
        <v>3598</v>
      </c>
      <c r="AJ25" s="68" t="s">
        <v>1653</v>
      </c>
      <c r="AK25" s="83" t="s">
        <v>2065</v>
      </c>
      <c r="AL25" s="67" t="s">
        <v>2252</v>
      </c>
      <c r="AM25" s="67" t="s">
        <v>1654</v>
      </c>
      <c r="AN25" s="68" t="s">
        <v>1655</v>
      </c>
      <c r="AO25" s="68" t="s">
        <v>1656</v>
      </c>
      <c r="AP25" s="83" t="s">
        <v>2065</v>
      </c>
      <c r="AQ25" s="67" t="s">
        <v>2252</v>
      </c>
      <c r="AR25" s="67" t="s">
        <v>3597</v>
      </c>
      <c r="AS25" s="68" t="s">
        <v>3598</v>
      </c>
      <c r="AT25" s="68" t="s">
        <v>1653</v>
      </c>
      <c r="AU25" s="83" t="s">
        <v>2065</v>
      </c>
      <c r="AV25" s="67" t="s">
        <v>2252</v>
      </c>
      <c r="AW25" s="67" t="s">
        <v>641</v>
      </c>
      <c r="AX25" s="68" t="s">
        <v>642</v>
      </c>
      <c r="AY25" s="68" t="s">
        <v>1653</v>
      </c>
      <c r="AZ25" s="83" t="s">
        <v>2065</v>
      </c>
      <c r="BA25" s="67" t="s">
        <v>2252</v>
      </c>
      <c r="BB25" s="67" t="s">
        <v>641</v>
      </c>
      <c r="BC25" s="68" t="s">
        <v>642</v>
      </c>
      <c r="BD25" s="68" t="s">
        <v>1653</v>
      </c>
      <c r="BE25" s="83" t="s">
        <v>2065</v>
      </c>
      <c r="BF25" s="67" t="s">
        <v>2252</v>
      </c>
      <c r="BG25" s="68" t="s">
        <v>4316</v>
      </c>
      <c r="BH25" s="83" t="s">
        <v>2065</v>
      </c>
      <c r="BI25" s="67" t="s">
        <v>2252</v>
      </c>
      <c r="BJ25" s="67" t="s">
        <v>3597</v>
      </c>
      <c r="BK25" s="68" t="s">
        <v>3598</v>
      </c>
      <c r="BL25" s="68" t="s">
        <v>1653</v>
      </c>
      <c r="BM25" s="83" t="s">
        <v>2065</v>
      </c>
      <c r="BN25" s="67" t="s">
        <v>2252</v>
      </c>
      <c r="BO25" s="68" t="s">
        <v>1653</v>
      </c>
      <c r="BP25" s="83" t="s">
        <v>2065</v>
      </c>
      <c r="BQ25" s="67" t="s">
        <v>2252</v>
      </c>
      <c r="BR25" s="68" t="s">
        <v>2652</v>
      </c>
      <c r="BS25" s="67" t="s">
        <v>2651</v>
      </c>
      <c r="BT25" s="68" t="s">
        <v>1653</v>
      </c>
      <c r="BU25" s="83" t="s">
        <v>2065</v>
      </c>
      <c r="BV25" s="67" t="s">
        <v>2252</v>
      </c>
      <c r="BW25" s="68" t="s">
        <v>3608</v>
      </c>
      <c r="BX25" s="67" t="s">
        <v>3155</v>
      </c>
      <c r="BY25" s="68" t="s">
        <v>1653</v>
      </c>
      <c r="BZ25" s="83" t="s">
        <v>2065</v>
      </c>
      <c r="CA25" s="67" t="s">
        <v>2252</v>
      </c>
      <c r="CB25" s="67" t="s">
        <v>2945</v>
      </c>
      <c r="CC25" s="68" t="s">
        <v>6862</v>
      </c>
      <c r="CD25" s="68" t="s">
        <v>1656</v>
      </c>
      <c r="CE25" s="83" t="s">
        <v>2065</v>
      </c>
      <c r="CF25" s="67" t="s">
        <v>2252</v>
      </c>
      <c r="CG25" s="67" t="s">
        <v>2945</v>
      </c>
      <c r="CH25" s="68" t="s">
        <v>6862</v>
      </c>
      <c r="CI25" s="68" t="s">
        <v>1656</v>
      </c>
      <c r="CJ25" s="83" t="s">
        <v>2065</v>
      </c>
      <c r="CK25" s="67" t="s">
        <v>2252</v>
      </c>
      <c r="CL25" s="128"/>
      <c r="CM25" s="970"/>
      <c r="CN25" s="970"/>
      <c r="CO25" s="970"/>
      <c r="CP25" s="966"/>
    </row>
    <row r="26" spans="1:94" s="7" customFormat="1" ht="39.75" customHeight="1">
      <c r="A26" s="128" t="s">
        <v>7009</v>
      </c>
      <c r="B26" s="254" t="s">
        <v>3230</v>
      </c>
      <c r="C26" s="128" t="s">
        <v>4348</v>
      </c>
      <c r="D26" s="128">
        <v>116</v>
      </c>
      <c r="E26" s="128">
        <v>5801</v>
      </c>
      <c r="F26" s="254" t="s">
        <v>3231</v>
      </c>
      <c r="G26" s="128"/>
      <c r="H26" s="128" t="s">
        <v>3232</v>
      </c>
      <c r="I26" s="333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210"/>
      <c r="BK26" s="210"/>
      <c r="BL26" s="210"/>
      <c r="BM26" s="210"/>
      <c r="BN26" s="641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4"/>
      <c r="CI26" s="104"/>
      <c r="CJ26" s="104"/>
      <c r="CK26" s="104"/>
      <c r="CL26" s="104"/>
      <c r="CM26" s="115"/>
      <c r="CN26" s="104"/>
      <c r="CO26" s="128">
        <v>5801</v>
      </c>
      <c r="CP26" s="104"/>
    </row>
    <row r="27" spans="1:94" s="7" customFormat="1" ht="39.75" customHeight="1">
      <c r="A27" s="128" t="s">
        <v>2716</v>
      </c>
      <c r="B27" s="254" t="s">
        <v>3233</v>
      </c>
      <c r="C27" s="128" t="s">
        <v>4129</v>
      </c>
      <c r="D27" s="128">
        <v>206</v>
      </c>
      <c r="E27" s="128">
        <v>5802</v>
      </c>
      <c r="F27" s="254" t="s">
        <v>3234</v>
      </c>
      <c r="G27" s="128"/>
      <c r="H27" s="128" t="s">
        <v>4129</v>
      </c>
      <c r="I27" s="333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210"/>
      <c r="AN27" s="210"/>
      <c r="AO27" s="210"/>
      <c r="AP27" s="210"/>
      <c r="AQ27" s="210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210"/>
      <c r="BC27" s="210"/>
      <c r="BD27" s="210"/>
      <c r="BE27" s="210"/>
      <c r="BF27" s="641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4"/>
      <c r="CI27" s="104"/>
      <c r="CJ27" s="104"/>
      <c r="CK27" s="104"/>
      <c r="CL27" s="104"/>
      <c r="CM27" s="115"/>
      <c r="CN27" s="104"/>
      <c r="CO27" s="128">
        <v>5802</v>
      </c>
      <c r="CP27" s="104"/>
    </row>
    <row r="28" spans="1:94" s="7" customFormat="1" ht="39.75" customHeight="1">
      <c r="A28" s="128" t="s">
        <v>4059</v>
      </c>
      <c r="B28" s="254" t="s">
        <v>3235</v>
      </c>
      <c r="C28" s="128" t="s">
        <v>7400</v>
      </c>
      <c r="D28" s="128">
        <v>58</v>
      </c>
      <c r="E28" s="128">
        <v>5803</v>
      </c>
      <c r="F28" s="254" t="s">
        <v>3982</v>
      </c>
      <c r="G28" s="128"/>
      <c r="H28" s="128" t="s">
        <v>3236</v>
      </c>
      <c r="I28" s="333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4"/>
      <c r="CI28" s="104"/>
      <c r="CJ28" s="104"/>
      <c r="CK28" s="104"/>
      <c r="CL28" s="104"/>
      <c r="CM28" s="104"/>
      <c r="CN28" s="104"/>
      <c r="CO28" s="128">
        <v>5803</v>
      </c>
      <c r="CP28" s="104"/>
    </row>
    <row r="29" spans="1:94" s="7" customFormat="1" ht="39.75" customHeight="1">
      <c r="A29" s="128" t="s">
        <v>674</v>
      </c>
      <c r="B29" s="254" t="s">
        <v>3237</v>
      </c>
      <c r="C29" s="128" t="s">
        <v>4129</v>
      </c>
      <c r="D29" s="128">
        <v>81</v>
      </c>
      <c r="E29" s="128">
        <v>5804</v>
      </c>
      <c r="F29" s="254" t="s">
        <v>3238</v>
      </c>
      <c r="G29" s="128"/>
      <c r="H29" s="128" t="s">
        <v>4129</v>
      </c>
      <c r="I29" s="333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4"/>
      <c r="CI29" s="104"/>
      <c r="CJ29" s="104"/>
      <c r="CK29" s="104"/>
      <c r="CL29" s="104"/>
      <c r="CM29" s="104"/>
      <c r="CN29" s="104"/>
      <c r="CO29" s="128">
        <v>5804</v>
      </c>
      <c r="CP29" s="104"/>
    </row>
    <row r="30" spans="1:94" s="7" customFormat="1" ht="39.75" customHeight="1">
      <c r="A30" s="128" t="s">
        <v>2255</v>
      </c>
      <c r="B30" s="254" t="s">
        <v>3239</v>
      </c>
      <c r="C30" s="128" t="s">
        <v>4129</v>
      </c>
      <c r="D30" s="128">
        <v>94</v>
      </c>
      <c r="E30" s="128">
        <v>5805</v>
      </c>
      <c r="F30" s="254" t="s">
        <v>3240</v>
      </c>
      <c r="G30" s="128"/>
      <c r="H30" s="128" t="s">
        <v>3241</v>
      </c>
      <c r="I30" s="333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4"/>
      <c r="CI30" s="104"/>
      <c r="CJ30" s="104"/>
      <c r="CK30" s="104"/>
      <c r="CL30" s="104"/>
      <c r="CM30" s="104"/>
      <c r="CN30" s="104"/>
      <c r="CO30" s="128">
        <v>5805</v>
      </c>
      <c r="CP30" s="104"/>
    </row>
    <row r="31" spans="1:94" s="7" customFormat="1" ht="39.75" customHeight="1">
      <c r="A31" s="128" t="s">
        <v>1570</v>
      </c>
      <c r="B31" s="254" t="s">
        <v>3242</v>
      </c>
      <c r="C31" s="128" t="s">
        <v>1959</v>
      </c>
      <c r="D31" s="128">
        <v>351</v>
      </c>
      <c r="E31" s="128">
        <v>5806</v>
      </c>
      <c r="F31" s="254" t="s">
        <v>3243</v>
      </c>
      <c r="G31" s="128"/>
      <c r="H31" s="128" t="s">
        <v>3244</v>
      </c>
      <c r="I31" s="333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4"/>
      <c r="CI31" s="104"/>
      <c r="CJ31" s="104"/>
      <c r="CK31" s="104"/>
      <c r="CL31" s="104"/>
      <c r="CM31" s="104"/>
      <c r="CN31" s="104"/>
      <c r="CO31" s="128">
        <v>5806</v>
      </c>
      <c r="CP31" s="104"/>
    </row>
    <row r="32" spans="1:94" s="7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333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4"/>
      <c r="CI32" s="104"/>
      <c r="CJ32" s="104"/>
      <c r="CK32" s="104"/>
      <c r="CL32" s="104"/>
      <c r="CM32" s="104"/>
      <c r="CN32" s="104"/>
      <c r="CO32" s="128"/>
      <c r="CP32" s="104"/>
    </row>
    <row r="33" spans="1:94" s="7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333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4"/>
      <c r="CI33" s="104"/>
      <c r="CJ33" s="104"/>
      <c r="CK33" s="104"/>
      <c r="CL33" s="104"/>
      <c r="CM33" s="104"/>
      <c r="CN33" s="104"/>
      <c r="CO33" s="128"/>
      <c r="CP33" s="104"/>
    </row>
    <row r="34" spans="1:94" s="7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333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4"/>
      <c r="CI34" s="104"/>
      <c r="CJ34" s="104"/>
      <c r="CK34" s="104"/>
      <c r="CL34" s="104"/>
      <c r="CM34" s="104"/>
      <c r="CN34" s="104"/>
      <c r="CO34" s="128"/>
      <c r="CP34" s="104"/>
    </row>
    <row r="35" spans="1:94" s="7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333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4"/>
      <c r="CI35" s="104"/>
      <c r="CJ35" s="104"/>
      <c r="CK35" s="104"/>
      <c r="CL35" s="104"/>
      <c r="CM35" s="104"/>
      <c r="CN35" s="104"/>
      <c r="CO35" s="128"/>
      <c r="CP35" s="104"/>
    </row>
    <row r="36" spans="1:94" s="7" customFormat="1" ht="39.75" customHeight="1">
      <c r="A36" s="128"/>
      <c r="B36" s="254"/>
      <c r="C36" s="128"/>
      <c r="D36" s="128"/>
      <c r="E36" s="128"/>
      <c r="F36" s="254"/>
      <c r="G36" s="128"/>
      <c r="H36" s="128"/>
      <c r="I36" s="333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4"/>
      <c r="CI36" s="104"/>
      <c r="CJ36" s="104"/>
      <c r="CK36" s="104"/>
      <c r="CL36" s="104"/>
      <c r="CM36" s="104"/>
      <c r="CN36" s="104"/>
      <c r="CO36" s="128"/>
      <c r="CP36" s="104"/>
    </row>
    <row r="37" spans="1:94" s="7" customFormat="1" ht="39.75" customHeight="1">
      <c r="A37" s="128"/>
      <c r="B37" s="254"/>
      <c r="C37" s="128"/>
      <c r="D37" s="128"/>
      <c r="E37" s="128"/>
      <c r="F37" s="254"/>
      <c r="G37" s="128"/>
      <c r="H37" s="128"/>
      <c r="I37" s="333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4"/>
      <c r="CI37" s="104"/>
      <c r="CJ37" s="104"/>
      <c r="CK37" s="104"/>
      <c r="CL37" s="104"/>
      <c r="CM37" s="104"/>
      <c r="CN37" s="104"/>
      <c r="CO37" s="128"/>
      <c r="CP37" s="104"/>
    </row>
    <row r="38" spans="1:94" s="7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333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4"/>
      <c r="CI38" s="104"/>
      <c r="CJ38" s="104"/>
      <c r="CK38" s="104"/>
      <c r="CL38" s="104"/>
      <c r="CM38" s="104"/>
      <c r="CN38" s="104"/>
      <c r="CO38" s="128"/>
      <c r="CP38" s="104"/>
    </row>
    <row r="39" spans="1:94" s="7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333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4"/>
      <c r="CI39" s="104"/>
      <c r="CJ39" s="104"/>
      <c r="CK39" s="104"/>
      <c r="CL39" s="104"/>
      <c r="CM39" s="104"/>
      <c r="CN39" s="104"/>
      <c r="CO39" s="128"/>
      <c r="CP39" s="104"/>
    </row>
    <row r="40" spans="1:94" s="7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333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/>
      <c r="BM40" s="104"/>
      <c r="BN40" s="104"/>
      <c r="BO40" s="104"/>
      <c r="BP40" s="104"/>
      <c r="BQ40" s="104"/>
      <c r="BR40" s="104"/>
      <c r="BS40" s="104"/>
      <c r="BT40" s="104"/>
      <c r="BU40" s="104"/>
      <c r="BV40" s="104"/>
      <c r="BW40" s="104"/>
      <c r="BX40" s="104"/>
      <c r="BY40" s="104"/>
      <c r="BZ40" s="104"/>
      <c r="CA40" s="104"/>
      <c r="CB40" s="104"/>
      <c r="CC40" s="104"/>
      <c r="CD40" s="104"/>
      <c r="CE40" s="104"/>
      <c r="CF40" s="104"/>
      <c r="CG40" s="104"/>
      <c r="CH40" s="104"/>
      <c r="CI40" s="104"/>
      <c r="CJ40" s="104"/>
      <c r="CK40" s="104"/>
      <c r="CL40" s="104"/>
      <c r="CM40" s="104"/>
      <c r="CN40" s="104"/>
      <c r="CO40" s="128"/>
      <c r="CP40" s="104"/>
    </row>
    <row r="41" spans="1:94" s="7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333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4"/>
      <c r="BP41" s="104"/>
      <c r="BQ41" s="104"/>
      <c r="BR41" s="104"/>
      <c r="BS41" s="104"/>
      <c r="BT41" s="104"/>
      <c r="BU41" s="104"/>
      <c r="BV41" s="104"/>
      <c r="BW41" s="104"/>
      <c r="BX41" s="104"/>
      <c r="BY41" s="104"/>
      <c r="BZ41" s="104"/>
      <c r="CA41" s="104"/>
      <c r="CB41" s="104"/>
      <c r="CC41" s="104"/>
      <c r="CD41" s="104"/>
      <c r="CE41" s="104"/>
      <c r="CF41" s="104"/>
      <c r="CG41" s="104"/>
      <c r="CH41" s="104"/>
      <c r="CI41" s="104"/>
      <c r="CJ41" s="104"/>
      <c r="CK41" s="104"/>
      <c r="CL41" s="104"/>
      <c r="CM41" s="104"/>
      <c r="CN41" s="104"/>
      <c r="CO41" s="128"/>
      <c r="CP41" s="104"/>
    </row>
    <row r="42" spans="1:94" s="7" customFormat="1" ht="39.75" customHeight="1">
      <c r="A42" s="128"/>
      <c r="B42" s="254"/>
      <c r="C42" s="128"/>
      <c r="D42" s="128"/>
      <c r="E42" s="128"/>
      <c r="F42" s="254"/>
      <c r="G42" s="128"/>
      <c r="H42" s="128"/>
      <c r="I42" s="333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4"/>
      <c r="BO42" s="104"/>
      <c r="BP42" s="104"/>
      <c r="BQ42" s="104"/>
      <c r="BR42" s="104"/>
      <c r="BS42" s="104"/>
      <c r="BT42" s="104"/>
      <c r="BU42" s="104"/>
      <c r="BV42" s="104"/>
      <c r="BW42" s="104"/>
      <c r="BX42" s="104"/>
      <c r="BY42" s="104"/>
      <c r="BZ42" s="104"/>
      <c r="CA42" s="104"/>
      <c r="CB42" s="104"/>
      <c r="CC42" s="104"/>
      <c r="CD42" s="104"/>
      <c r="CE42" s="104"/>
      <c r="CF42" s="104"/>
      <c r="CG42" s="104"/>
      <c r="CH42" s="104"/>
      <c r="CI42" s="104"/>
      <c r="CJ42" s="104"/>
      <c r="CK42" s="104"/>
      <c r="CL42" s="104"/>
      <c r="CM42" s="104"/>
      <c r="CN42" s="104"/>
      <c r="CO42" s="128"/>
      <c r="CP42" s="104"/>
    </row>
    <row r="43" spans="1:94" s="7" customFormat="1" ht="39.75" customHeight="1">
      <c r="A43" s="128"/>
      <c r="B43" s="254"/>
      <c r="C43" s="128"/>
      <c r="D43" s="128"/>
      <c r="E43" s="128"/>
      <c r="F43" s="254"/>
      <c r="G43" s="128"/>
      <c r="H43" s="128"/>
      <c r="I43" s="333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4"/>
      <c r="BO43" s="104"/>
      <c r="BP43" s="104"/>
      <c r="BQ43" s="104"/>
      <c r="BR43" s="104"/>
      <c r="BS43" s="104"/>
      <c r="BT43" s="104"/>
      <c r="BU43" s="104"/>
      <c r="BV43" s="104"/>
      <c r="BW43" s="104"/>
      <c r="BX43" s="104"/>
      <c r="BY43" s="104"/>
      <c r="BZ43" s="104"/>
      <c r="CA43" s="104"/>
      <c r="CB43" s="104"/>
      <c r="CC43" s="104"/>
      <c r="CD43" s="104"/>
      <c r="CE43" s="104"/>
      <c r="CF43" s="104"/>
      <c r="CG43" s="104"/>
      <c r="CH43" s="104"/>
      <c r="CI43" s="104"/>
      <c r="CJ43" s="104"/>
      <c r="CK43" s="104"/>
      <c r="CL43" s="104"/>
      <c r="CM43" s="104"/>
      <c r="CN43" s="104"/>
      <c r="CO43" s="128"/>
      <c r="CP43" s="104"/>
    </row>
    <row r="44" spans="1:94" s="7" customFormat="1" ht="39.75" customHeight="1">
      <c r="A44" s="128"/>
      <c r="B44" s="254"/>
      <c r="C44" s="128"/>
      <c r="D44" s="128"/>
      <c r="E44" s="128"/>
      <c r="F44" s="254"/>
      <c r="G44" s="128"/>
      <c r="H44" s="128"/>
      <c r="I44" s="333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104"/>
      <c r="BO44" s="104"/>
      <c r="BP44" s="104"/>
      <c r="BQ44" s="104"/>
      <c r="BR44" s="104"/>
      <c r="BS44" s="104"/>
      <c r="BT44" s="104"/>
      <c r="BU44" s="104"/>
      <c r="BV44" s="104"/>
      <c r="BW44" s="104"/>
      <c r="BX44" s="104"/>
      <c r="BY44" s="104"/>
      <c r="BZ44" s="104"/>
      <c r="CA44" s="104"/>
      <c r="CB44" s="104"/>
      <c r="CC44" s="104"/>
      <c r="CD44" s="104"/>
      <c r="CE44" s="104"/>
      <c r="CF44" s="104"/>
      <c r="CG44" s="104"/>
      <c r="CH44" s="104"/>
      <c r="CI44" s="104"/>
      <c r="CJ44" s="104"/>
      <c r="CK44" s="104"/>
      <c r="CL44" s="104"/>
      <c r="CM44" s="104"/>
      <c r="CN44" s="104"/>
      <c r="CO44" s="128"/>
      <c r="CP44" s="104"/>
    </row>
    <row r="45" spans="1:94" s="7" customFormat="1" ht="39.75" customHeight="1">
      <c r="A45" s="128"/>
      <c r="B45" s="254"/>
      <c r="C45" s="128"/>
      <c r="D45" s="128"/>
      <c r="E45" s="128"/>
      <c r="F45" s="254"/>
      <c r="G45" s="128"/>
      <c r="H45" s="128"/>
      <c r="I45" s="333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  <c r="BG45" s="104"/>
      <c r="BH45" s="104"/>
      <c r="BI45" s="104"/>
      <c r="BJ45" s="104"/>
      <c r="BK45" s="104"/>
      <c r="BL45" s="104"/>
      <c r="BM45" s="104"/>
      <c r="BN45" s="104"/>
      <c r="BO45" s="104"/>
      <c r="BP45" s="104"/>
      <c r="BQ45" s="104"/>
      <c r="BR45" s="104"/>
      <c r="BS45" s="104"/>
      <c r="BT45" s="104"/>
      <c r="BU45" s="104"/>
      <c r="BV45" s="104"/>
      <c r="BW45" s="104"/>
      <c r="BX45" s="104"/>
      <c r="BY45" s="104"/>
      <c r="BZ45" s="104"/>
      <c r="CA45" s="104"/>
      <c r="CB45" s="104"/>
      <c r="CC45" s="104"/>
      <c r="CD45" s="104"/>
      <c r="CE45" s="104"/>
      <c r="CF45" s="104"/>
      <c r="CG45" s="104"/>
      <c r="CH45" s="104"/>
      <c r="CI45" s="104"/>
      <c r="CJ45" s="104"/>
      <c r="CK45" s="104"/>
      <c r="CL45" s="104"/>
      <c r="CM45" s="104"/>
      <c r="CN45" s="104"/>
      <c r="CO45" s="128"/>
      <c r="CP45" s="104"/>
    </row>
    <row r="46" spans="1:94" s="47" customFormat="1" ht="18" customHeight="1">
      <c r="B46" s="149"/>
      <c r="E46" s="18"/>
      <c r="F46" s="161"/>
      <c r="BU46" s="18"/>
      <c r="CO46" s="18"/>
    </row>
    <row r="47" spans="1:94" s="47" customFormat="1" ht="18" customHeight="1">
      <c r="A47" s="162" t="s">
        <v>2056</v>
      </c>
      <c r="B47" s="806" t="s">
        <v>867</v>
      </c>
      <c r="C47" s="163"/>
      <c r="D47" s="163"/>
      <c r="E47" s="18"/>
      <c r="F47" s="161"/>
      <c r="V47" s="164"/>
      <c r="W47" s="164" t="s">
        <v>5111</v>
      </c>
      <c r="X47" s="215" t="s">
        <v>861</v>
      </c>
      <c r="AK47" s="111"/>
      <c r="AM47" s="111" t="s">
        <v>5113</v>
      </c>
      <c r="AP47" s="111"/>
      <c r="AT47" s="111"/>
      <c r="AU47" s="111"/>
      <c r="AY47" s="111"/>
      <c r="AZ47" s="111"/>
      <c r="BD47" s="111"/>
      <c r="BE47" s="111"/>
      <c r="BH47" s="111"/>
      <c r="BL47" s="111"/>
      <c r="BO47" s="111"/>
      <c r="BR47" s="111"/>
      <c r="CB47" s="648"/>
      <c r="CF47" s="18"/>
    </row>
    <row r="48" spans="1:94" s="47" customFormat="1" ht="18" customHeight="1">
      <c r="A48" s="165" t="s">
        <v>5114</v>
      </c>
      <c r="B48" s="806" t="s">
        <v>868</v>
      </c>
      <c r="C48" s="163"/>
      <c r="D48" s="163"/>
      <c r="E48" s="18"/>
      <c r="F48" s="161"/>
      <c r="J48"/>
      <c r="O48"/>
      <c r="R48"/>
      <c r="U48"/>
      <c r="V48" s="165"/>
      <c r="W48" s="165" t="s">
        <v>5138</v>
      </c>
      <c r="X48" s="134" t="s">
        <v>865</v>
      </c>
      <c r="AA48"/>
      <c r="AK48" s="111"/>
      <c r="AM48" s="111" t="s">
        <v>6836</v>
      </c>
      <c r="AP48" s="111"/>
      <c r="AT48" s="111"/>
      <c r="AU48" s="111"/>
      <c r="AY48" s="111"/>
      <c r="AZ48" s="111"/>
      <c r="BD48" s="111"/>
      <c r="BE48" s="111"/>
      <c r="BH48" s="111"/>
      <c r="BL48" s="111"/>
      <c r="BM48" s="648" t="s">
        <v>4491</v>
      </c>
      <c r="BO48" s="111"/>
      <c r="BR48" s="111"/>
      <c r="CB48" s="648" t="s">
        <v>2018</v>
      </c>
      <c r="CF48" s="18"/>
    </row>
    <row r="49" spans="1:93" customFormat="1" ht="18" customHeight="1">
      <c r="B49" s="166" t="s">
        <v>3131</v>
      </c>
      <c r="E49" s="18"/>
      <c r="G49" s="166" t="s">
        <v>3245</v>
      </c>
      <c r="V49" s="165"/>
      <c r="W49" s="165" t="s">
        <v>3132</v>
      </c>
      <c r="X49" s="134" t="s">
        <v>863</v>
      </c>
      <c r="Y49" s="36"/>
      <c r="AF49" s="13"/>
      <c r="AG49" s="648"/>
      <c r="AI49" s="36"/>
      <c r="AJ49" s="13"/>
      <c r="AK49" s="111"/>
      <c r="AM49" s="111" t="s">
        <v>686</v>
      </c>
      <c r="AN49" s="36"/>
      <c r="AO49" s="13"/>
      <c r="AP49" s="111"/>
      <c r="AS49" s="36"/>
      <c r="AT49" s="111"/>
      <c r="AU49" s="111"/>
      <c r="AX49" s="36"/>
      <c r="AY49" s="111"/>
      <c r="AZ49" s="111"/>
      <c r="BC49" s="36"/>
      <c r="BD49" s="111"/>
      <c r="BE49" s="111"/>
      <c r="BG49" s="13"/>
      <c r="BH49" s="111"/>
      <c r="BI49" s="13"/>
      <c r="BJ49" s="13"/>
      <c r="BK49" s="36"/>
      <c r="BL49" s="111"/>
      <c r="BM49" s="95" t="s">
        <v>1496</v>
      </c>
      <c r="BO49" s="111"/>
      <c r="BR49" s="111"/>
      <c r="BS49" s="13"/>
      <c r="BT49" s="13"/>
      <c r="BU49" s="13"/>
      <c r="BV49" s="13"/>
      <c r="BW49" s="13"/>
      <c r="CA49" s="125"/>
      <c r="CB49" s="125"/>
      <c r="CC49" s="100" t="s">
        <v>3820</v>
      </c>
      <c r="CD49" s="100"/>
      <c r="CE49" s="100"/>
      <c r="CF49" s="18"/>
      <c r="CG49" s="13"/>
      <c r="CH49" s="13"/>
      <c r="CI49" s="13"/>
      <c r="CJ49" s="13"/>
      <c r="CK49" s="13"/>
      <c r="CL49" s="13"/>
      <c r="CM49" s="13"/>
      <c r="CN49" s="13"/>
      <c r="CO49" s="13"/>
    </row>
    <row r="50" spans="1:93" customFormat="1" ht="18" customHeight="1">
      <c r="A50" s="13"/>
      <c r="B50" s="13"/>
      <c r="C50" s="13"/>
      <c r="D50" s="13"/>
      <c r="E50" s="43"/>
      <c r="F50" s="119"/>
      <c r="X50" s="134" t="s">
        <v>864</v>
      </c>
      <c r="Y50" s="36"/>
      <c r="AF50" s="13"/>
      <c r="AG50" s="95"/>
      <c r="AI50" s="36"/>
      <c r="AJ50" s="13"/>
      <c r="AK50" s="111"/>
      <c r="AM50" s="111" t="s">
        <v>1989</v>
      </c>
      <c r="AN50" s="36"/>
      <c r="AO50" s="13"/>
      <c r="AP50" s="111"/>
      <c r="AS50" s="36"/>
      <c r="AT50" s="111"/>
      <c r="AU50" s="111"/>
      <c r="AX50" s="36"/>
      <c r="AY50" s="111"/>
      <c r="AZ50" s="111"/>
      <c r="BC50" s="36"/>
      <c r="BD50" s="111"/>
      <c r="BE50" s="111"/>
      <c r="BH50" s="111"/>
      <c r="BI50" s="13"/>
      <c r="BJ50" s="13"/>
      <c r="BK50" s="36"/>
      <c r="BL50" s="111"/>
      <c r="BM50" s="166" t="s">
        <v>2689</v>
      </c>
      <c r="BO50" s="100"/>
      <c r="BR50" s="111"/>
      <c r="CB50" s="166" t="s">
        <v>2689</v>
      </c>
      <c r="CD50" s="100"/>
      <c r="CF50" s="43"/>
      <c r="CG50" s="13"/>
      <c r="CH50" s="13"/>
      <c r="CI50" s="13"/>
      <c r="CJ50" s="13"/>
      <c r="CK50" s="13"/>
      <c r="CL50" s="13"/>
      <c r="CM50" s="13"/>
      <c r="CN50" s="13"/>
      <c r="CO50" s="13"/>
    </row>
    <row r="51" spans="1:93" customFormat="1" ht="18" customHeight="1">
      <c r="B51" s="125"/>
      <c r="E51" s="43"/>
      <c r="F51" s="119"/>
      <c r="J51" s="36"/>
      <c r="O51" s="36"/>
      <c r="R51" s="36"/>
      <c r="U51" s="36"/>
      <c r="V51" s="36"/>
      <c r="W51" s="36"/>
      <c r="Y51" s="36"/>
      <c r="Z51" s="36"/>
      <c r="AA51" s="36"/>
      <c r="AD51" s="168"/>
      <c r="CF51" s="43"/>
      <c r="CG51" s="13"/>
      <c r="CH51" s="13"/>
      <c r="CI51" s="13"/>
      <c r="CJ51" s="13"/>
      <c r="CK51" s="13"/>
      <c r="CL51" s="13"/>
      <c r="CM51" s="13"/>
      <c r="CN51" s="13"/>
      <c r="CO51" s="13"/>
    </row>
    <row r="52" spans="1:93">
      <c r="CO52" s="43"/>
    </row>
    <row r="53" spans="1:93">
      <c r="CO53" s="43"/>
    </row>
    <row r="54" spans="1:93">
      <c r="CO54" s="43"/>
    </row>
    <row r="55" spans="1:93">
      <c r="CO55" s="43"/>
    </row>
    <row r="56" spans="1:93">
      <c r="CO56" s="43"/>
    </row>
    <row r="57" spans="1:93">
      <c r="CO57" s="43"/>
    </row>
    <row r="58" spans="1:93">
      <c r="CO58" s="43"/>
    </row>
    <row r="59" spans="1:93">
      <c r="CO59" s="43"/>
    </row>
    <row r="60" spans="1:93">
      <c r="CO60" s="43"/>
    </row>
    <row r="61" spans="1:93">
      <c r="CO61" s="43"/>
    </row>
    <row r="62" spans="1:93">
      <c r="CO62" s="43"/>
    </row>
    <row r="63" spans="1:93">
      <c r="CO63" s="43"/>
    </row>
    <row r="64" spans="1:93">
      <c r="CO64" s="43"/>
    </row>
  </sheetData>
  <mergeCells count="99">
    <mergeCell ref="CM4:CN4"/>
    <mergeCell ref="CM5:CN5"/>
    <mergeCell ref="CM6:CN6"/>
    <mergeCell ref="CB21:CF21"/>
    <mergeCell ref="CD7:CE7"/>
    <mergeCell ref="CK6:CL6"/>
    <mergeCell ref="CI5:CJ5"/>
    <mergeCell ref="CI6:CJ6"/>
    <mergeCell ref="CG5:CH5"/>
    <mergeCell ref="CK5:CL5"/>
    <mergeCell ref="BG21:BI21"/>
    <mergeCell ref="AB7:BC8"/>
    <mergeCell ref="BJ21:BQ21"/>
    <mergeCell ref="BJ20:CK20"/>
    <mergeCell ref="CM7:CN7"/>
    <mergeCell ref="CG7:CH7"/>
    <mergeCell ref="CI7:CJ7"/>
    <mergeCell ref="CK7:CL7"/>
    <mergeCell ref="CG4:CH4"/>
    <mergeCell ref="CK4:CL4"/>
    <mergeCell ref="CI4:CJ4"/>
    <mergeCell ref="CD4:CF4"/>
    <mergeCell ref="CD6:CE6"/>
    <mergeCell ref="I21:AL21"/>
    <mergeCell ref="CD5:CE5"/>
    <mergeCell ref="CG6:CH6"/>
    <mergeCell ref="AI11:AV12"/>
    <mergeCell ref="BR21:CA21"/>
    <mergeCell ref="I23:M23"/>
    <mergeCell ref="S23:W23"/>
    <mergeCell ref="N22:R22"/>
    <mergeCell ref="BJ23:BN23"/>
    <mergeCell ref="BB23:BF23"/>
    <mergeCell ref="BG23:BI23"/>
    <mergeCell ref="BG22:BI22"/>
    <mergeCell ref="AM23:AQ23"/>
    <mergeCell ref="S22:W22"/>
    <mergeCell ref="BB22:BF22"/>
    <mergeCell ref="AR22:AV22"/>
    <mergeCell ref="X24:AB24"/>
    <mergeCell ref="X23:AB23"/>
    <mergeCell ref="AR23:AV23"/>
    <mergeCell ref="AC24:AG24"/>
    <mergeCell ref="AR24:AV24"/>
    <mergeCell ref="B2:D2"/>
    <mergeCell ref="AI4:AW6"/>
    <mergeCell ref="H19:H25"/>
    <mergeCell ref="AC23:AG23"/>
    <mergeCell ref="I24:M24"/>
    <mergeCell ref="AI9:AV10"/>
    <mergeCell ref="AH22:AL22"/>
    <mergeCell ref="AW22:BA22"/>
    <mergeCell ref="AM22:AQ22"/>
    <mergeCell ref="X22:AB22"/>
    <mergeCell ref="E19:E25"/>
    <mergeCell ref="F19:F25"/>
    <mergeCell ref="I20:BI20"/>
    <mergeCell ref="N23:R23"/>
    <mergeCell ref="AC22:AG22"/>
    <mergeCell ref="AM21:BF21"/>
    <mergeCell ref="BB24:BF24"/>
    <mergeCell ref="AW24:BA24"/>
    <mergeCell ref="AM24:AQ24"/>
    <mergeCell ref="AH24:AL24"/>
    <mergeCell ref="I22:M22"/>
    <mergeCell ref="BO24:BQ24"/>
    <mergeCell ref="CB23:CF23"/>
    <mergeCell ref="A19:A25"/>
    <mergeCell ref="B19:B25"/>
    <mergeCell ref="C19:C25"/>
    <mergeCell ref="D19:D25"/>
    <mergeCell ref="I19:CK19"/>
    <mergeCell ref="G19:G25"/>
    <mergeCell ref="S24:W24"/>
    <mergeCell ref="N24:R24"/>
    <mergeCell ref="BJ24:BN24"/>
    <mergeCell ref="BW23:CA23"/>
    <mergeCell ref="BW24:CA24"/>
    <mergeCell ref="BR23:BV23"/>
    <mergeCell ref="BR24:BV24"/>
    <mergeCell ref="AW23:BA23"/>
    <mergeCell ref="AH23:AL23"/>
    <mergeCell ref="BO23:BQ23"/>
    <mergeCell ref="BG24:BI24"/>
    <mergeCell ref="BR22:BV22"/>
    <mergeCell ref="BO22:BQ22"/>
    <mergeCell ref="BJ22:BN22"/>
    <mergeCell ref="BW22:CA22"/>
    <mergeCell ref="CP19:CP25"/>
    <mergeCell ref="CL19:CL24"/>
    <mergeCell ref="CM19:CM25"/>
    <mergeCell ref="CN19:CN25"/>
    <mergeCell ref="CO19:CO25"/>
    <mergeCell ref="CG24:CK24"/>
    <mergeCell ref="CG21:CK21"/>
    <mergeCell ref="CG22:CK22"/>
    <mergeCell ref="CB24:CF24"/>
    <mergeCell ref="CG23:CK23"/>
    <mergeCell ref="CB22:CF22"/>
  </mergeCells>
  <phoneticPr fontId="21" type="noConversion"/>
  <pageMargins left="0.2" right="0.25" top="0.75" bottom="0.75" header="0.5" footer="0.5"/>
  <pageSetup paperSize="1036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291859" r:id="rId4">
          <objectPr defaultSize="0" autoPict="0" r:id="rId5">
            <anchor moveWithCells="1" sizeWithCells="1">
              <from>
                <xdr:col>32</xdr:col>
                <xdr:colOff>215900</xdr:colOff>
                <xdr:row>2</xdr:row>
                <xdr:rowOff>311150</xdr:rowOff>
              </from>
              <to>
                <xdr:col>34</xdr:col>
                <xdr:colOff>101600</xdr:colOff>
                <xdr:row>5</xdr:row>
                <xdr:rowOff>127000</xdr:rowOff>
              </to>
            </anchor>
          </objectPr>
        </oleObject>
      </mc:Choice>
      <mc:Fallback>
        <oleObject progId="Photoshop.Image.8" shapeId="291859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X306"/>
  <sheetViews>
    <sheetView topLeftCell="A13" workbookViewId="0">
      <selection activeCell="F18" sqref="F18:F22"/>
    </sheetView>
  </sheetViews>
  <sheetFormatPr defaultRowHeight="15.5"/>
  <cols>
    <col min="1" max="1" width="16.26953125" style="23" customWidth="1"/>
    <col min="2" max="2" width="9.453125" style="2" customWidth="1"/>
    <col min="3" max="3" width="7.26953125" style="2" customWidth="1"/>
    <col min="4" max="4" width="5.81640625" style="2" customWidth="1"/>
    <col min="5" max="5" width="5.54296875" style="1" customWidth="1"/>
    <col min="6" max="6" width="29.26953125" style="1" customWidth="1"/>
    <col min="7" max="7" width="10.26953125" style="1" customWidth="1"/>
    <col min="8" max="8" width="8.453125" style="1" customWidth="1"/>
    <col min="9" max="41" width="5.26953125" style="1" customWidth="1"/>
    <col min="42" max="42" width="5.26953125" customWidth="1"/>
    <col min="43" max="63" width="5.26953125" style="1" customWidth="1"/>
    <col min="64" max="64" width="8.7265625" customWidth="1"/>
    <col min="65" max="65" width="6.54296875" customWidth="1"/>
    <col min="66" max="66" width="12.453125" customWidth="1"/>
    <col min="67" max="67" width="6.7265625" customWidth="1"/>
    <col min="68" max="68" width="13.54296875" customWidth="1"/>
  </cols>
  <sheetData>
    <row r="1" spans="1:68" ht="17.5">
      <c r="A1" s="995" t="s">
        <v>4046</v>
      </c>
      <c r="B1" s="996"/>
      <c r="C1" s="996"/>
      <c r="D1" s="996"/>
      <c r="E1" s="997"/>
      <c r="AP1" s="1"/>
      <c r="BL1" s="1"/>
      <c r="BM1" s="1"/>
      <c r="BN1" s="1"/>
      <c r="BO1" s="1"/>
      <c r="BP1" s="1"/>
    </row>
    <row r="2" spans="1:68" s="4" customFormat="1" ht="15" customHeight="1">
      <c r="A2" s="988" t="s">
        <v>3981</v>
      </c>
      <c r="B2" s="988"/>
      <c r="C2" s="988" t="s">
        <v>2065</v>
      </c>
      <c r="D2" s="988" t="s">
        <v>2252</v>
      </c>
      <c r="E2" s="988"/>
      <c r="G2" s="3"/>
      <c r="H2" s="3"/>
      <c r="L2" s="31"/>
      <c r="M2" s="31"/>
      <c r="N2" s="31"/>
      <c r="P2" s="26"/>
      <c r="AA2" s="26"/>
      <c r="AB2" s="31"/>
      <c r="AC2" s="26"/>
      <c r="AE2" s="64"/>
      <c r="AF2" s="64"/>
      <c r="AG2" s="64"/>
      <c r="AL2" s="26"/>
      <c r="AO2" s="26"/>
      <c r="BA2" s="26"/>
      <c r="BB2" s="171"/>
      <c r="BD2" s="138" t="s">
        <v>6140</v>
      </c>
      <c r="BE2" s="138"/>
      <c r="BG2" s="26"/>
      <c r="BH2" s="26"/>
      <c r="BI2" s="26"/>
      <c r="BL2" s="46"/>
    </row>
    <row r="3" spans="1:68" s="4" customFormat="1" ht="15" customHeight="1">
      <c r="A3" s="988"/>
      <c r="B3" s="988"/>
      <c r="C3" s="988"/>
      <c r="D3" s="988"/>
      <c r="E3" s="988"/>
      <c r="F3" s="35"/>
      <c r="G3" s="2"/>
      <c r="H3" s="2"/>
      <c r="I3" s="2"/>
      <c r="J3" s="2"/>
      <c r="K3" s="2"/>
      <c r="AA3" s="60"/>
      <c r="AC3" s="60"/>
      <c r="AD3" s="60"/>
      <c r="AE3" s="60"/>
      <c r="AF3" s="60"/>
      <c r="AG3" s="60"/>
      <c r="AL3" s="60"/>
      <c r="AO3" s="26"/>
      <c r="AZ3" s="986" t="s">
        <v>2935</v>
      </c>
      <c r="BA3" s="986"/>
      <c r="BB3" s="986"/>
      <c r="BC3" s="991" t="s">
        <v>3975</v>
      </c>
      <c r="BD3" s="992"/>
      <c r="BE3" s="991" t="s">
        <v>1831</v>
      </c>
      <c r="BF3" s="992"/>
      <c r="BG3" s="990" t="s">
        <v>3974</v>
      </c>
      <c r="BH3" s="990"/>
      <c r="BI3" s="990"/>
      <c r="BJ3" s="990"/>
      <c r="BK3" s="990" t="s">
        <v>2936</v>
      </c>
      <c r="BL3" s="990"/>
    </row>
    <row r="4" spans="1:68" ht="15" customHeight="1">
      <c r="A4" s="988" t="s">
        <v>2253</v>
      </c>
      <c r="B4" s="988"/>
      <c r="C4" s="58" t="s">
        <v>2968</v>
      </c>
      <c r="D4" s="998">
        <v>4</v>
      </c>
      <c r="E4" s="998"/>
      <c r="F4" s="35"/>
      <c r="L4" s="30"/>
      <c r="M4" s="30"/>
      <c r="N4" s="30"/>
      <c r="O4" s="13"/>
      <c r="P4" s="96"/>
      <c r="Q4" s="119"/>
      <c r="R4" s="1008" t="s">
        <v>1665</v>
      </c>
      <c r="S4" s="1008"/>
      <c r="T4" s="1008"/>
      <c r="U4" s="1008"/>
      <c r="V4" s="1008"/>
      <c r="W4" s="1008"/>
      <c r="X4" s="1008"/>
      <c r="Y4" s="1008"/>
      <c r="Z4" s="1008"/>
      <c r="AA4" s="1008"/>
      <c r="AB4" s="1008"/>
      <c r="AC4" s="205"/>
      <c r="AD4" s="205"/>
      <c r="AE4" s="205"/>
      <c r="AF4" s="242"/>
      <c r="AO4" s="26"/>
      <c r="AZ4" s="993" t="s">
        <v>3976</v>
      </c>
      <c r="BA4" s="994"/>
      <c r="BB4" s="148"/>
      <c r="BC4" s="993"/>
      <c r="BD4" s="994"/>
      <c r="BE4" s="993"/>
      <c r="BF4" s="994"/>
      <c r="BG4" s="988"/>
      <c r="BH4" s="988"/>
      <c r="BI4" s="988"/>
      <c r="BJ4" s="988"/>
      <c r="BK4" s="1004"/>
      <c r="BL4" s="1004"/>
      <c r="BO4" s="4"/>
    </row>
    <row r="5" spans="1:68" ht="15" customHeight="1">
      <c r="A5" s="988" t="s">
        <v>891</v>
      </c>
      <c r="B5" s="988"/>
      <c r="C5" s="58" t="s">
        <v>4047</v>
      </c>
      <c r="D5" s="988">
        <v>3.75</v>
      </c>
      <c r="E5" s="988"/>
      <c r="L5" s="30"/>
      <c r="M5" s="30"/>
      <c r="N5" s="30"/>
      <c r="O5" s="13"/>
      <c r="P5" s="96"/>
      <c r="Q5" s="190"/>
      <c r="R5" s="1008"/>
      <c r="S5" s="1008"/>
      <c r="T5" s="1008"/>
      <c r="U5" s="1008"/>
      <c r="V5" s="1008"/>
      <c r="W5" s="1008"/>
      <c r="X5" s="1008"/>
      <c r="Y5" s="1008"/>
      <c r="Z5" s="1008"/>
      <c r="AA5" s="1008"/>
      <c r="AB5" s="1008"/>
      <c r="AC5" s="205"/>
      <c r="AD5" s="205"/>
      <c r="AE5" s="205"/>
      <c r="AF5" s="242"/>
      <c r="AO5" s="26"/>
      <c r="AZ5" s="993" t="s">
        <v>3977</v>
      </c>
      <c r="BA5" s="994"/>
      <c r="BB5" s="148"/>
      <c r="BC5" s="993"/>
      <c r="BD5" s="994"/>
      <c r="BE5" s="993"/>
      <c r="BF5" s="994"/>
      <c r="BG5" s="988"/>
      <c r="BH5" s="988"/>
      <c r="BI5" s="988"/>
      <c r="BJ5" s="988"/>
      <c r="BK5" s="1004"/>
      <c r="BL5" s="1004"/>
      <c r="BO5" s="4"/>
    </row>
    <row r="6" spans="1:68" ht="15" customHeight="1">
      <c r="A6" s="988" t="s">
        <v>892</v>
      </c>
      <c r="B6" s="988"/>
      <c r="C6" s="58" t="s">
        <v>5775</v>
      </c>
      <c r="D6" s="998">
        <v>3.5</v>
      </c>
      <c r="E6" s="998"/>
      <c r="F6" s="32"/>
      <c r="L6" s="940" t="s">
        <v>4839</v>
      </c>
      <c r="M6" s="940"/>
      <c r="N6" s="940"/>
      <c r="O6" s="940"/>
      <c r="P6" s="940"/>
      <c r="Q6" s="940"/>
      <c r="R6" s="940"/>
      <c r="S6" s="940"/>
      <c r="T6" s="940"/>
      <c r="U6" s="940"/>
      <c r="V6" s="940"/>
      <c r="W6" s="940"/>
      <c r="X6" s="940"/>
      <c r="Y6" s="940"/>
      <c r="Z6" s="940"/>
      <c r="AA6" s="940"/>
      <c r="AB6" s="940"/>
      <c r="AC6" s="940"/>
      <c r="AD6" s="940"/>
      <c r="AE6" s="940"/>
      <c r="AF6" s="940"/>
      <c r="AG6" s="940"/>
      <c r="AH6" s="940"/>
      <c r="AI6" s="940"/>
      <c r="AJ6" s="940"/>
      <c r="AK6" s="940"/>
      <c r="AL6" s="940"/>
      <c r="AM6" s="940"/>
      <c r="AO6" s="26"/>
      <c r="AZ6" s="993" t="s">
        <v>3978</v>
      </c>
      <c r="BA6" s="994"/>
      <c r="BB6" s="148"/>
      <c r="BC6" s="993"/>
      <c r="BD6" s="994"/>
      <c r="BE6" s="993"/>
      <c r="BF6" s="994"/>
      <c r="BG6" s="988"/>
      <c r="BH6" s="988"/>
      <c r="BI6" s="988"/>
      <c r="BJ6" s="988"/>
      <c r="BK6" s="1004"/>
      <c r="BL6" s="1004"/>
      <c r="BO6" s="4"/>
    </row>
    <row r="7" spans="1:68" ht="15" customHeight="1">
      <c r="A7" s="988" t="s">
        <v>893</v>
      </c>
      <c r="B7" s="988"/>
      <c r="C7" s="58" t="s">
        <v>4048</v>
      </c>
      <c r="D7" s="988">
        <v>3.25</v>
      </c>
      <c r="E7" s="988"/>
      <c r="F7" s="44"/>
      <c r="L7" s="940"/>
      <c r="M7" s="940"/>
      <c r="N7" s="940"/>
      <c r="O7" s="940"/>
      <c r="P7" s="940"/>
      <c r="Q7" s="940"/>
      <c r="R7" s="940"/>
      <c r="S7" s="94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L7" s="940"/>
      <c r="AM7" s="940"/>
      <c r="AO7" s="5"/>
      <c r="AP7" s="5"/>
      <c r="AQ7" s="5"/>
      <c r="AU7" s="5"/>
      <c r="AV7" s="5"/>
      <c r="AZ7" s="5"/>
      <c r="BA7" s="5"/>
      <c r="BE7" s="5"/>
      <c r="BF7" s="5"/>
      <c r="BJ7" s="5"/>
      <c r="BK7" s="5"/>
      <c r="BL7" s="1"/>
      <c r="BM7" s="1"/>
      <c r="BN7" s="1"/>
      <c r="BO7" s="1"/>
      <c r="BP7" s="1"/>
    </row>
    <row r="8" spans="1:68" ht="15" customHeight="1">
      <c r="A8" s="988" t="s">
        <v>894</v>
      </c>
      <c r="B8" s="988"/>
      <c r="C8" s="58" t="s">
        <v>4049</v>
      </c>
      <c r="D8" s="998">
        <v>3</v>
      </c>
      <c r="E8" s="998"/>
      <c r="F8" s="13"/>
      <c r="N8" s="22"/>
      <c r="O8" s="13"/>
      <c r="P8" s="13"/>
      <c r="Q8" s="140"/>
      <c r="R8" s="940" t="s">
        <v>3256</v>
      </c>
      <c r="S8" s="940"/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140"/>
      <c r="AE8" s="140"/>
      <c r="AF8" s="140"/>
      <c r="AO8" s="22"/>
      <c r="AP8" s="22"/>
      <c r="AQ8" s="22"/>
      <c r="AR8" s="22"/>
      <c r="AT8" s="22"/>
      <c r="AU8" s="22"/>
      <c r="AV8" s="22"/>
      <c r="AW8" s="22"/>
      <c r="AY8" s="22"/>
      <c r="AZ8" s="22"/>
      <c r="BA8" s="22"/>
      <c r="BB8" s="22"/>
      <c r="BD8" s="22"/>
      <c r="BE8" s="22"/>
      <c r="BF8" s="22"/>
      <c r="BG8" s="22"/>
      <c r="BH8" s="22"/>
      <c r="BI8" s="22"/>
      <c r="BJ8" s="22"/>
      <c r="BK8" s="22"/>
      <c r="BL8" s="1"/>
      <c r="BM8" s="1"/>
      <c r="BN8" s="1"/>
      <c r="BO8" s="1"/>
      <c r="BP8" s="1"/>
    </row>
    <row r="9" spans="1:68" ht="15" customHeight="1">
      <c r="A9" s="988" t="s">
        <v>667</v>
      </c>
      <c r="B9" s="988"/>
      <c r="C9" s="58" t="s">
        <v>5782</v>
      </c>
      <c r="D9" s="988">
        <v>2.75</v>
      </c>
      <c r="E9" s="988"/>
      <c r="F9" s="32"/>
      <c r="N9" s="22"/>
      <c r="O9" s="13"/>
      <c r="P9" s="96"/>
      <c r="Q9" s="198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140"/>
      <c r="AE9" s="140"/>
      <c r="AF9" s="140"/>
      <c r="AO9" s="22"/>
      <c r="AP9" s="22"/>
      <c r="AQ9" s="22"/>
      <c r="AR9" s="22"/>
      <c r="AT9" s="22"/>
      <c r="AU9" s="22"/>
      <c r="AV9" s="22"/>
      <c r="AW9" s="22"/>
      <c r="AY9" s="22"/>
      <c r="AZ9" s="22"/>
      <c r="BA9" s="22"/>
      <c r="BB9" s="22"/>
      <c r="BD9" s="22"/>
      <c r="BE9" s="22"/>
      <c r="BF9" s="22"/>
      <c r="BG9" s="22"/>
      <c r="BH9" s="22"/>
      <c r="BI9" s="22"/>
      <c r="BJ9" s="22"/>
      <c r="BK9" s="22"/>
      <c r="BL9" s="8"/>
      <c r="BM9" s="8"/>
      <c r="BN9" s="1"/>
      <c r="BO9" s="1"/>
      <c r="BP9" s="1"/>
    </row>
    <row r="10" spans="1:68" ht="15" customHeight="1">
      <c r="A10" s="988" t="s">
        <v>668</v>
      </c>
      <c r="B10" s="988"/>
      <c r="C10" s="58" t="s">
        <v>4050</v>
      </c>
      <c r="D10" s="998">
        <v>2.5</v>
      </c>
      <c r="E10" s="998"/>
      <c r="F10" s="44"/>
      <c r="O10" s="13"/>
      <c r="P10" s="96"/>
      <c r="Q10" s="1007" t="s">
        <v>5262</v>
      </c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40"/>
      <c r="AO10" s="5"/>
      <c r="AP10" s="5"/>
      <c r="AQ10" s="5"/>
      <c r="AU10" s="5"/>
      <c r="AV10" s="5"/>
      <c r="AZ10" s="5"/>
      <c r="BA10" s="5"/>
      <c r="BE10" s="5"/>
      <c r="BF10" s="5"/>
      <c r="BJ10" s="5"/>
      <c r="BK10" s="5"/>
      <c r="BL10" s="51"/>
      <c r="BM10" s="51"/>
      <c r="BN10" s="1"/>
      <c r="BO10" s="1"/>
      <c r="BP10" s="1"/>
    </row>
    <row r="11" spans="1:68" ht="15" customHeight="1">
      <c r="A11" s="988" t="s">
        <v>3303</v>
      </c>
      <c r="B11" s="988"/>
      <c r="C11" s="58" t="s">
        <v>4051</v>
      </c>
      <c r="D11" s="988">
        <v>2.25</v>
      </c>
      <c r="E11" s="988"/>
      <c r="F11" s="44"/>
      <c r="O11" s="13"/>
      <c r="P11" s="96"/>
      <c r="Q11" s="1007"/>
      <c r="R11" s="1007"/>
      <c r="S11" s="1007"/>
      <c r="T11" s="1007"/>
      <c r="U11" s="1007"/>
      <c r="V11" s="1007"/>
      <c r="W11" s="1007"/>
      <c r="X11" s="1007"/>
      <c r="Y11" s="1007"/>
      <c r="Z11" s="1007"/>
      <c r="AA11" s="1007"/>
      <c r="AB11" s="1007"/>
      <c r="AC11" s="1007"/>
      <c r="AD11" s="1007"/>
      <c r="AE11" s="1007"/>
      <c r="AF11" s="140"/>
      <c r="AO11" s="5"/>
      <c r="AP11" s="5"/>
      <c r="AQ11" s="5"/>
      <c r="AU11" s="5"/>
      <c r="AV11" s="5"/>
      <c r="AZ11" s="5"/>
      <c r="BA11" s="5"/>
      <c r="BE11" s="5"/>
      <c r="BF11" s="5"/>
      <c r="BJ11" s="5"/>
      <c r="BK11" s="5"/>
      <c r="BL11" s="51"/>
      <c r="BM11" s="51"/>
      <c r="BN11" s="1"/>
      <c r="BO11" s="1"/>
      <c r="BP11" s="1"/>
    </row>
    <row r="12" spans="1:68" ht="15" customHeight="1">
      <c r="A12" s="988" t="s">
        <v>3304</v>
      </c>
      <c r="B12" s="988"/>
      <c r="C12" s="58" t="s">
        <v>4052</v>
      </c>
      <c r="D12" s="998">
        <v>2</v>
      </c>
      <c r="E12" s="998"/>
      <c r="F12" s="44"/>
      <c r="O12" s="13"/>
      <c r="P12" s="96"/>
      <c r="Q12" s="173"/>
      <c r="R12" s="140"/>
      <c r="S12" s="140"/>
      <c r="T12" s="140"/>
      <c r="U12" s="1005" t="s">
        <v>3370</v>
      </c>
      <c r="V12" s="1005"/>
      <c r="W12" s="1005"/>
      <c r="X12" s="1005"/>
      <c r="Y12" s="1005"/>
      <c r="Z12" s="1005"/>
      <c r="AA12" s="243"/>
      <c r="AB12" s="140"/>
      <c r="AC12" s="140"/>
      <c r="AD12" s="140"/>
      <c r="AE12" s="140"/>
      <c r="AF12" s="140"/>
      <c r="AO12" s="5"/>
      <c r="AP12" s="5"/>
      <c r="AQ12" s="5"/>
      <c r="AU12" s="5"/>
      <c r="AV12" s="5"/>
      <c r="AZ12" s="5"/>
      <c r="BA12" s="5"/>
      <c r="BE12" s="5"/>
      <c r="BF12" s="5"/>
      <c r="BJ12" s="5"/>
      <c r="BK12" s="5"/>
      <c r="BL12" s="51"/>
      <c r="BM12" s="51"/>
      <c r="BN12" s="1"/>
      <c r="BO12" s="1"/>
      <c r="BP12" s="1"/>
    </row>
    <row r="13" spans="1:68" ht="15" customHeight="1">
      <c r="A13" s="988" t="s">
        <v>5781</v>
      </c>
      <c r="B13" s="988"/>
      <c r="C13" s="58" t="s">
        <v>5014</v>
      </c>
      <c r="D13" s="998">
        <v>0</v>
      </c>
      <c r="E13" s="998"/>
      <c r="F13" s="44"/>
      <c r="O13" s="13"/>
      <c r="P13" s="96"/>
      <c r="Q13" s="32"/>
      <c r="R13" s="32"/>
      <c r="S13" s="140"/>
      <c r="T13" s="140"/>
      <c r="U13" s="1005"/>
      <c r="V13" s="1005"/>
      <c r="W13" s="1005"/>
      <c r="X13" s="1005"/>
      <c r="Y13" s="1005"/>
      <c r="Z13" s="1005"/>
      <c r="AA13" s="243"/>
      <c r="AB13" s="243"/>
      <c r="AC13" s="243"/>
      <c r="AD13" s="243"/>
      <c r="AE13" s="243"/>
      <c r="AF13" s="140"/>
      <c r="AO13" s="5"/>
      <c r="AP13" s="5"/>
      <c r="AQ13" s="5"/>
      <c r="AU13" s="5"/>
      <c r="AV13" s="5"/>
      <c r="AZ13" s="5"/>
      <c r="BA13" s="5"/>
      <c r="BE13" s="5"/>
      <c r="BF13" s="5"/>
      <c r="BJ13" s="5"/>
      <c r="BK13" s="5"/>
      <c r="BL13" s="51"/>
      <c r="BM13" s="51"/>
      <c r="BN13" s="1"/>
      <c r="BO13" s="1"/>
      <c r="BP13" s="1"/>
    </row>
    <row r="14" spans="1:68" ht="15" customHeight="1">
      <c r="A14" s="988" t="s">
        <v>3305</v>
      </c>
      <c r="B14" s="988"/>
      <c r="C14" s="58" t="s">
        <v>6151</v>
      </c>
      <c r="D14" s="998" t="s">
        <v>6152</v>
      </c>
      <c r="E14" s="998"/>
      <c r="F14" s="44"/>
      <c r="O14" s="13"/>
      <c r="P14" s="96"/>
      <c r="Q14" s="32"/>
      <c r="R14" s="32"/>
      <c r="S14" s="140"/>
      <c r="T14" s="140"/>
      <c r="U14" s="239"/>
      <c r="V14" s="239"/>
      <c r="W14" s="239"/>
      <c r="X14" s="239"/>
      <c r="Y14" s="239"/>
      <c r="Z14" s="239"/>
      <c r="AA14" s="243"/>
      <c r="AB14" s="243"/>
      <c r="AC14" s="243"/>
      <c r="AD14" s="243"/>
      <c r="AE14" s="243"/>
      <c r="AF14" s="140"/>
      <c r="AO14" s="5"/>
      <c r="AP14" s="5"/>
      <c r="AQ14" s="5"/>
      <c r="AU14" s="5"/>
      <c r="AV14" s="5"/>
      <c r="AZ14" s="5"/>
      <c r="BA14" s="5"/>
      <c r="BE14" s="5"/>
      <c r="BF14" s="5"/>
      <c r="BJ14" s="5"/>
      <c r="BK14" s="5"/>
      <c r="BL14" s="51"/>
      <c r="BM14" s="51"/>
      <c r="BN14" s="1"/>
      <c r="BO14" s="1"/>
      <c r="BP14" s="1"/>
    </row>
    <row r="15" spans="1:68" ht="15" customHeight="1">
      <c r="A15" s="988" t="s">
        <v>3305</v>
      </c>
      <c r="B15" s="988"/>
      <c r="C15" s="58" t="s">
        <v>6153</v>
      </c>
      <c r="D15" s="998" t="s">
        <v>3616</v>
      </c>
      <c r="E15" s="998"/>
      <c r="F15" s="44"/>
      <c r="O15" s="13"/>
      <c r="P15" s="96"/>
      <c r="Q15" s="32"/>
      <c r="R15" s="32"/>
      <c r="S15" s="140"/>
      <c r="T15" s="140"/>
      <c r="U15" s="239"/>
      <c r="V15" s="239"/>
      <c r="W15" s="239"/>
      <c r="X15" s="239"/>
      <c r="Y15" s="239"/>
      <c r="Z15" s="239"/>
      <c r="AA15" s="243"/>
      <c r="AB15" s="243"/>
      <c r="AC15" s="243"/>
      <c r="AD15" s="243"/>
      <c r="AE15" s="243"/>
      <c r="AF15" s="140"/>
      <c r="AO15" s="5"/>
      <c r="AP15" s="5"/>
      <c r="AQ15" s="5"/>
      <c r="AU15" s="5"/>
      <c r="AV15" s="5"/>
      <c r="AZ15" s="5"/>
      <c r="BA15" s="5"/>
      <c r="BE15" s="5"/>
      <c r="BF15" s="5"/>
      <c r="BJ15" s="5"/>
      <c r="BK15" s="5"/>
      <c r="BL15" s="51"/>
      <c r="BM15" s="51"/>
      <c r="BN15" s="1"/>
      <c r="BO15" s="1"/>
      <c r="BP15" s="1"/>
    </row>
    <row r="16" spans="1:68" ht="15" customHeight="1">
      <c r="A16" s="110" t="s">
        <v>1490</v>
      </c>
      <c r="B16" s="110"/>
      <c r="C16" s="100"/>
      <c r="D16" s="111"/>
      <c r="E16" s="74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Y16" s="22"/>
      <c r="AZ16" s="22"/>
      <c r="BA16" s="22"/>
      <c r="BB16" s="22"/>
      <c r="BD16" s="22"/>
      <c r="BE16" s="22"/>
      <c r="BF16" s="22"/>
      <c r="BG16" s="22"/>
      <c r="BH16" s="22"/>
      <c r="BI16" s="22"/>
      <c r="BJ16" s="22"/>
      <c r="BK16" s="22"/>
      <c r="BL16" s="51"/>
      <c r="BM16" s="51"/>
      <c r="BN16" s="1"/>
      <c r="BO16" s="1"/>
      <c r="BP16" s="1"/>
    </row>
    <row r="17" spans="1:68" ht="15.75" customHeight="1">
      <c r="A17" s="32"/>
      <c r="B17" s="109"/>
      <c r="C17" s="108"/>
      <c r="D17" s="109"/>
      <c r="E17" s="74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Y17" s="22"/>
      <c r="AZ17" s="22"/>
      <c r="BA17" s="22"/>
      <c r="BB17" s="22"/>
      <c r="BD17" s="22"/>
      <c r="BE17" s="22"/>
      <c r="BF17" s="22"/>
      <c r="BG17" s="22"/>
      <c r="BH17" s="22"/>
      <c r="BI17" s="22"/>
      <c r="BJ17" s="22"/>
      <c r="BK17" s="22"/>
      <c r="BL17" s="8"/>
      <c r="BM17" s="8"/>
      <c r="BN17" s="1"/>
      <c r="BO17" s="1"/>
      <c r="BP17" s="1"/>
    </row>
    <row r="18" spans="1:68" s="7" customFormat="1" ht="29.25" customHeight="1">
      <c r="A18" s="942" t="s">
        <v>5996</v>
      </c>
      <c r="B18" s="942" t="s">
        <v>5250</v>
      </c>
      <c r="C18" s="942" t="s">
        <v>5251</v>
      </c>
      <c r="D18" s="942" t="s">
        <v>5252</v>
      </c>
      <c r="E18" s="942" t="s">
        <v>3107</v>
      </c>
      <c r="F18" s="942" t="s">
        <v>3108</v>
      </c>
      <c r="G18" s="943" t="s">
        <v>5510</v>
      </c>
      <c r="H18" s="943" t="s">
        <v>285</v>
      </c>
      <c r="I18" s="999" t="s">
        <v>2965</v>
      </c>
      <c r="J18" s="999"/>
      <c r="K18" s="999"/>
      <c r="L18" s="999"/>
      <c r="M18" s="999"/>
      <c r="N18" s="999"/>
      <c r="O18" s="999"/>
      <c r="P18" s="999"/>
      <c r="Q18" s="999"/>
      <c r="R18" s="999"/>
      <c r="S18" s="999"/>
      <c r="T18" s="999"/>
      <c r="U18" s="999"/>
      <c r="V18" s="999"/>
      <c r="W18" s="999"/>
      <c r="X18" s="999"/>
      <c r="Y18" s="999"/>
      <c r="Z18" s="999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  <c r="BC18" s="999"/>
      <c r="BD18" s="999"/>
      <c r="BE18" s="999"/>
      <c r="BF18" s="999"/>
      <c r="BG18" s="999"/>
      <c r="BH18" s="999"/>
      <c r="BI18" s="999"/>
      <c r="BJ18" s="999"/>
      <c r="BK18" s="999"/>
      <c r="BL18" s="924" t="s">
        <v>6025</v>
      </c>
      <c r="BM18" s="94" t="s">
        <v>6026</v>
      </c>
      <c r="BN18" s="935" t="s">
        <v>1983</v>
      </c>
      <c r="BO18" s="935" t="s">
        <v>3156</v>
      </c>
      <c r="BP18" s="946" t="s">
        <v>3157</v>
      </c>
    </row>
    <row r="19" spans="1:68" s="7" customFormat="1" ht="19.5" customHeight="1">
      <c r="A19" s="942"/>
      <c r="B19" s="942"/>
      <c r="C19" s="942"/>
      <c r="D19" s="942"/>
      <c r="E19" s="942"/>
      <c r="F19" s="942"/>
      <c r="G19" s="969"/>
      <c r="H19" s="969"/>
      <c r="I19" s="946" t="s">
        <v>3671</v>
      </c>
      <c r="J19" s="946"/>
      <c r="K19" s="1006"/>
      <c r="L19" s="1006"/>
      <c r="M19" s="1006"/>
      <c r="N19" s="946" t="s">
        <v>3672</v>
      </c>
      <c r="O19" s="946"/>
      <c r="P19" s="1006"/>
      <c r="Q19" s="1006"/>
      <c r="R19" s="1006"/>
      <c r="S19" s="946" t="s">
        <v>3673</v>
      </c>
      <c r="T19" s="946"/>
      <c r="U19" s="1006"/>
      <c r="V19" s="1006"/>
      <c r="W19" s="1006"/>
      <c r="X19" s="947" t="s">
        <v>4266</v>
      </c>
      <c r="Y19" s="948"/>
      <c r="Z19" s="948"/>
      <c r="AA19" s="948"/>
      <c r="AB19" s="953"/>
      <c r="AC19" s="946" t="s">
        <v>4267</v>
      </c>
      <c r="AD19" s="946"/>
      <c r="AE19" s="1006"/>
      <c r="AF19" s="1006"/>
      <c r="AG19" s="1006"/>
      <c r="AH19" s="946" t="s">
        <v>1937</v>
      </c>
      <c r="AI19" s="946"/>
      <c r="AJ19" s="1006"/>
      <c r="AK19" s="1006"/>
      <c r="AL19" s="1006"/>
      <c r="AM19" s="963" t="s">
        <v>1938</v>
      </c>
      <c r="AN19" s="944"/>
      <c r="AO19" s="944"/>
      <c r="AP19" s="944"/>
      <c r="AQ19" s="945"/>
      <c r="AR19" s="963" t="s">
        <v>4814</v>
      </c>
      <c r="AS19" s="944"/>
      <c r="AT19" s="944"/>
      <c r="AU19" s="944"/>
      <c r="AV19" s="945"/>
      <c r="AW19" s="963" t="s">
        <v>4816</v>
      </c>
      <c r="AX19" s="944"/>
      <c r="AY19" s="944"/>
      <c r="AZ19" s="944"/>
      <c r="BA19" s="945"/>
      <c r="BB19" s="963" t="s">
        <v>706</v>
      </c>
      <c r="BC19" s="944"/>
      <c r="BD19" s="944"/>
      <c r="BE19" s="944"/>
      <c r="BF19" s="945"/>
      <c r="BG19" s="1001" t="s">
        <v>6040</v>
      </c>
      <c r="BH19" s="1002"/>
      <c r="BI19" s="1002"/>
      <c r="BJ19" s="1002"/>
      <c r="BK19" s="1003"/>
      <c r="BL19" s="924"/>
      <c r="BM19" s="94" t="s">
        <v>4818</v>
      </c>
      <c r="BN19" s="935"/>
      <c r="BO19" s="935"/>
      <c r="BP19" s="946"/>
    </row>
    <row r="20" spans="1:68" s="90" customFormat="1" ht="33.75" customHeight="1">
      <c r="A20" s="942"/>
      <c r="B20" s="942"/>
      <c r="C20" s="942"/>
      <c r="D20" s="942"/>
      <c r="E20" s="942"/>
      <c r="F20" s="942"/>
      <c r="G20" s="969"/>
      <c r="H20" s="969"/>
      <c r="I20" s="924" t="s">
        <v>4114</v>
      </c>
      <c r="J20" s="924"/>
      <c r="K20" s="924"/>
      <c r="L20" s="924"/>
      <c r="M20" s="924"/>
      <c r="N20" s="924" t="s">
        <v>701</v>
      </c>
      <c r="O20" s="924"/>
      <c r="P20" s="924"/>
      <c r="Q20" s="924"/>
      <c r="R20" s="924"/>
      <c r="S20" s="928" t="s">
        <v>702</v>
      </c>
      <c r="T20" s="929"/>
      <c r="U20" s="929"/>
      <c r="V20" s="929"/>
      <c r="W20" s="930"/>
      <c r="X20" s="928" t="s">
        <v>3372</v>
      </c>
      <c r="Y20" s="929"/>
      <c r="Z20" s="929"/>
      <c r="AA20" s="929"/>
      <c r="AB20" s="930"/>
      <c r="AC20" s="924" t="s">
        <v>534</v>
      </c>
      <c r="AD20" s="924"/>
      <c r="AE20" s="924"/>
      <c r="AF20" s="924"/>
      <c r="AG20" s="924"/>
      <c r="AH20" s="924" t="s">
        <v>845</v>
      </c>
      <c r="AI20" s="924"/>
      <c r="AJ20" s="924"/>
      <c r="AK20" s="924"/>
      <c r="AL20" s="924"/>
      <c r="AM20" s="928" t="s">
        <v>703</v>
      </c>
      <c r="AN20" s="929"/>
      <c r="AO20" s="929"/>
      <c r="AP20" s="929"/>
      <c r="AQ20" s="930"/>
      <c r="AR20" s="928" t="s">
        <v>704</v>
      </c>
      <c r="AS20" s="929"/>
      <c r="AT20" s="929"/>
      <c r="AU20" s="929"/>
      <c r="AV20" s="930"/>
      <c r="AW20" s="928" t="s">
        <v>705</v>
      </c>
      <c r="AX20" s="929"/>
      <c r="AY20" s="929"/>
      <c r="AZ20" s="929"/>
      <c r="BA20" s="930"/>
      <c r="BB20" s="928" t="s">
        <v>707</v>
      </c>
      <c r="BC20" s="929"/>
      <c r="BD20" s="929"/>
      <c r="BE20" s="929"/>
      <c r="BF20" s="930"/>
      <c r="BG20" s="928" t="s">
        <v>930</v>
      </c>
      <c r="BH20" s="929"/>
      <c r="BI20" s="929"/>
      <c r="BJ20" s="929"/>
      <c r="BK20" s="930"/>
      <c r="BL20" s="924"/>
      <c r="BM20" s="202">
        <v>27</v>
      </c>
      <c r="BN20" s="935"/>
      <c r="BO20" s="935"/>
      <c r="BP20" s="946"/>
    </row>
    <row r="21" spans="1:68" s="7" customFormat="1" ht="15.75" customHeight="1">
      <c r="A21" s="942"/>
      <c r="B21" s="942"/>
      <c r="C21" s="942"/>
      <c r="D21" s="942"/>
      <c r="E21" s="942"/>
      <c r="F21" s="942"/>
      <c r="G21" s="969"/>
      <c r="H21" s="969"/>
      <c r="I21" s="1000" t="s">
        <v>3610</v>
      </c>
      <c r="J21" s="1000"/>
      <c r="K21" s="1000"/>
      <c r="L21" s="1000"/>
      <c r="M21" s="1000"/>
      <c r="N21" s="1000" t="s">
        <v>3610</v>
      </c>
      <c r="O21" s="1000"/>
      <c r="P21" s="1000"/>
      <c r="Q21" s="1000"/>
      <c r="R21" s="1000"/>
      <c r="S21" s="1000" t="s">
        <v>3609</v>
      </c>
      <c r="T21" s="1000"/>
      <c r="U21" s="1000"/>
      <c r="V21" s="1000"/>
      <c r="W21" s="1000"/>
      <c r="X21" s="960" t="s">
        <v>3609</v>
      </c>
      <c r="Y21" s="961"/>
      <c r="Z21" s="961"/>
      <c r="AA21" s="961"/>
      <c r="AB21" s="962"/>
      <c r="AC21" s="1000" t="s">
        <v>3610</v>
      </c>
      <c r="AD21" s="1000"/>
      <c r="AE21" s="1000"/>
      <c r="AF21" s="1000"/>
      <c r="AG21" s="1000"/>
      <c r="AH21" s="1000" t="s">
        <v>3610</v>
      </c>
      <c r="AI21" s="1000"/>
      <c r="AJ21" s="1000"/>
      <c r="AK21" s="1000"/>
      <c r="AL21" s="1000"/>
      <c r="AM21" s="960" t="s">
        <v>3610</v>
      </c>
      <c r="AN21" s="961"/>
      <c r="AO21" s="961"/>
      <c r="AP21" s="961"/>
      <c r="AQ21" s="962"/>
      <c r="AR21" s="1000" t="s">
        <v>3609</v>
      </c>
      <c r="AS21" s="1000"/>
      <c r="AT21" s="1000"/>
      <c r="AU21" s="1000"/>
      <c r="AV21" s="1000"/>
      <c r="AW21" s="1000" t="s">
        <v>3609</v>
      </c>
      <c r="AX21" s="1000"/>
      <c r="AY21" s="1000"/>
      <c r="AZ21" s="1000"/>
      <c r="BA21" s="1000"/>
      <c r="BB21" s="1000" t="s">
        <v>708</v>
      </c>
      <c r="BC21" s="1000"/>
      <c r="BD21" s="1000"/>
      <c r="BE21" s="1000"/>
      <c r="BF21" s="1000"/>
      <c r="BG21" s="960" t="s">
        <v>3609</v>
      </c>
      <c r="BH21" s="961"/>
      <c r="BI21" s="961"/>
      <c r="BJ21" s="961"/>
      <c r="BK21" s="962"/>
      <c r="BL21" s="924"/>
      <c r="BM21" s="950" t="s">
        <v>3619</v>
      </c>
      <c r="BN21" s="935"/>
      <c r="BO21" s="935"/>
      <c r="BP21" s="946"/>
    </row>
    <row r="22" spans="1:68" s="7" customFormat="1" ht="63.75" customHeight="1">
      <c r="A22" s="943"/>
      <c r="B22" s="943"/>
      <c r="C22" s="943"/>
      <c r="D22" s="943"/>
      <c r="E22" s="943"/>
      <c r="F22" s="943"/>
      <c r="G22" s="969"/>
      <c r="H22" s="969"/>
      <c r="I22" s="83" t="s">
        <v>2945</v>
      </c>
      <c r="J22" s="68" t="s">
        <v>6862</v>
      </c>
      <c r="K22" s="68" t="s">
        <v>1656</v>
      </c>
      <c r="L22" s="67" t="s">
        <v>5734</v>
      </c>
      <c r="M22" s="67" t="s">
        <v>2252</v>
      </c>
      <c r="N22" s="67" t="s">
        <v>2945</v>
      </c>
      <c r="O22" s="68" t="s">
        <v>6862</v>
      </c>
      <c r="P22" s="68" t="s">
        <v>1656</v>
      </c>
      <c r="Q22" s="67" t="s">
        <v>5734</v>
      </c>
      <c r="R22" s="67" t="s">
        <v>2252</v>
      </c>
      <c r="S22" s="67" t="s">
        <v>3597</v>
      </c>
      <c r="T22" s="68" t="s">
        <v>3598</v>
      </c>
      <c r="U22" s="68" t="s">
        <v>1653</v>
      </c>
      <c r="V22" s="67" t="s">
        <v>5734</v>
      </c>
      <c r="W22" s="67" t="s">
        <v>2252</v>
      </c>
      <c r="X22" s="67" t="s">
        <v>3597</v>
      </c>
      <c r="Y22" s="68" t="s">
        <v>3598</v>
      </c>
      <c r="Z22" s="68" t="s">
        <v>1653</v>
      </c>
      <c r="AA22" s="67" t="s">
        <v>5734</v>
      </c>
      <c r="AB22" s="67" t="s">
        <v>2252</v>
      </c>
      <c r="AC22" s="67" t="s">
        <v>2945</v>
      </c>
      <c r="AD22" s="68" t="s">
        <v>6862</v>
      </c>
      <c r="AE22" s="68" t="s">
        <v>1656</v>
      </c>
      <c r="AF22" s="67" t="s">
        <v>5734</v>
      </c>
      <c r="AG22" s="67" t="s">
        <v>2252</v>
      </c>
      <c r="AH22" s="67" t="s">
        <v>2945</v>
      </c>
      <c r="AI22" s="68" t="s">
        <v>6862</v>
      </c>
      <c r="AJ22" s="68" t="s">
        <v>1656</v>
      </c>
      <c r="AK22" s="67" t="s">
        <v>5734</v>
      </c>
      <c r="AL22" s="67" t="s">
        <v>2252</v>
      </c>
      <c r="AM22" s="858" t="s">
        <v>2945</v>
      </c>
      <c r="AN22" s="859" t="s">
        <v>6862</v>
      </c>
      <c r="AO22" s="859" t="s">
        <v>1656</v>
      </c>
      <c r="AP22" s="858" t="s">
        <v>5734</v>
      </c>
      <c r="AQ22" s="67" t="s">
        <v>2252</v>
      </c>
      <c r="AR22" s="67" t="s">
        <v>641</v>
      </c>
      <c r="AS22" s="68" t="s">
        <v>642</v>
      </c>
      <c r="AT22" s="68" t="s">
        <v>1653</v>
      </c>
      <c r="AU22" s="67" t="s">
        <v>5734</v>
      </c>
      <c r="AV22" s="67" t="s">
        <v>2252</v>
      </c>
      <c r="AW22" s="67" t="s">
        <v>641</v>
      </c>
      <c r="AX22" s="68" t="s">
        <v>642</v>
      </c>
      <c r="AY22" s="68" t="s">
        <v>1653</v>
      </c>
      <c r="AZ22" s="67" t="s">
        <v>5734</v>
      </c>
      <c r="BA22" s="67" t="s">
        <v>2252</v>
      </c>
      <c r="BB22" s="67" t="s">
        <v>641</v>
      </c>
      <c r="BC22" s="68" t="s">
        <v>642</v>
      </c>
      <c r="BD22" s="68" t="s">
        <v>1653</v>
      </c>
      <c r="BE22" s="67" t="s">
        <v>5734</v>
      </c>
      <c r="BF22" s="67" t="s">
        <v>2252</v>
      </c>
      <c r="BG22" s="67" t="s">
        <v>3597</v>
      </c>
      <c r="BH22" s="68" t="s">
        <v>3598</v>
      </c>
      <c r="BI22" s="68" t="s">
        <v>1653</v>
      </c>
      <c r="BJ22" s="67" t="s">
        <v>5734</v>
      </c>
      <c r="BK22" s="67" t="s">
        <v>2252</v>
      </c>
      <c r="BL22" s="924"/>
      <c r="BM22" s="951"/>
      <c r="BN22" s="935"/>
      <c r="BO22" s="935"/>
      <c r="BP22" s="946"/>
    </row>
    <row r="23" spans="1:68" s="11" customFormat="1" ht="39.75" customHeight="1">
      <c r="A23" s="128" t="s">
        <v>4059</v>
      </c>
      <c r="B23" s="254" t="s">
        <v>3547</v>
      </c>
      <c r="C23" s="128" t="s">
        <v>4348</v>
      </c>
      <c r="D23" s="128">
        <v>262</v>
      </c>
      <c r="E23" s="128">
        <v>5001</v>
      </c>
      <c r="F23" s="254" t="s">
        <v>3548</v>
      </c>
      <c r="G23" s="128">
        <v>105</v>
      </c>
      <c r="H23" s="128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1"/>
      <c r="BI23" s="91"/>
      <c r="BJ23" s="91"/>
      <c r="BK23" s="91"/>
      <c r="BL23" s="91"/>
      <c r="BM23" s="91"/>
      <c r="BN23" s="89"/>
      <c r="BO23" s="128">
        <v>5001</v>
      </c>
      <c r="BP23" s="91"/>
    </row>
    <row r="24" spans="1:68" s="11" customFormat="1" ht="39.75" customHeight="1">
      <c r="A24" s="128"/>
      <c r="B24" s="254"/>
      <c r="C24" s="128"/>
      <c r="D24" s="128"/>
      <c r="E24" s="128"/>
      <c r="F24" s="254"/>
      <c r="G24" s="128"/>
      <c r="H24" s="128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1"/>
      <c r="BI24" s="91"/>
      <c r="BJ24" s="91"/>
      <c r="BK24" s="91"/>
      <c r="BL24" s="91"/>
      <c r="BM24" s="91"/>
      <c r="BN24" s="89"/>
      <c r="BO24" s="128"/>
      <c r="BP24" s="91"/>
    </row>
    <row r="25" spans="1:68" s="11" customFormat="1" ht="39.75" customHeight="1">
      <c r="A25" s="128"/>
      <c r="B25" s="254"/>
      <c r="C25" s="128"/>
      <c r="D25" s="128"/>
      <c r="E25" s="128"/>
      <c r="F25" s="254"/>
      <c r="G25" s="128"/>
      <c r="H25" s="128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1"/>
      <c r="BC25" s="91"/>
      <c r="BD25" s="91"/>
      <c r="BE25" s="91"/>
      <c r="BF25" s="91"/>
      <c r="BG25" s="91"/>
      <c r="BH25" s="91"/>
      <c r="BI25" s="91"/>
      <c r="BJ25" s="91"/>
      <c r="BK25" s="91"/>
      <c r="BL25" s="91"/>
      <c r="BM25" s="91"/>
      <c r="BN25" s="89"/>
      <c r="BO25" s="128"/>
      <c r="BP25" s="91"/>
    </row>
    <row r="26" spans="1:68" s="11" customFormat="1" ht="39.75" customHeight="1">
      <c r="A26" s="128"/>
      <c r="B26" s="254"/>
      <c r="C26" s="128"/>
      <c r="D26" s="128"/>
      <c r="E26" s="128"/>
      <c r="F26" s="254"/>
      <c r="G26" s="128"/>
      <c r="H26" s="128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91"/>
      <c r="BC26" s="91"/>
      <c r="BD26" s="91"/>
      <c r="BE26" s="91"/>
      <c r="BF26" s="91"/>
      <c r="BG26" s="91"/>
      <c r="BH26" s="91"/>
      <c r="BI26" s="91"/>
      <c r="BJ26" s="91"/>
      <c r="BK26" s="91"/>
      <c r="BL26" s="91"/>
      <c r="BM26" s="91"/>
      <c r="BN26" s="89"/>
      <c r="BO26" s="128"/>
      <c r="BP26" s="91"/>
    </row>
    <row r="27" spans="1:68" s="11" customFormat="1" ht="39.75" customHeight="1">
      <c r="A27" s="128"/>
      <c r="B27" s="254"/>
      <c r="C27" s="128"/>
      <c r="D27" s="128"/>
      <c r="E27" s="128"/>
      <c r="F27" s="254"/>
      <c r="G27" s="128"/>
      <c r="H27" s="128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89"/>
      <c r="BO27" s="128"/>
      <c r="BP27" s="91"/>
    </row>
    <row r="28" spans="1:68" s="11" customFormat="1" ht="39.75" customHeight="1">
      <c r="A28" s="128"/>
      <c r="B28" s="254"/>
      <c r="C28" s="128"/>
      <c r="D28" s="128"/>
      <c r="E28" s="128"/>
      <c r="F28" s="254"/>
      <c r="G28" s="128"/>
      <c r="H28" s="128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1"/>
      <c r="BI28" s="91"/>
      <c r="BJ28" s="91"/>
      <c r="BK28" s="91"/>
      <c r="BL28" s="91"/>
      <c r="BM28" s="91"/>
      <c r="BN28" s="89"/>
      <c r="BO28" s="128"/>
      <c r="BP28" s="91"/>
    </row>
    <row r="29" spans="1:68" s="11" customFormat="1" ht="39.75" customHeight="1">
      <c r="A29" s="128"/>
      <c r="B29" s="254"/>
      <c r="C29" s="128"/>
      <c r="D29" s="128"/>
      <c r="E29" s="128"/>
      <c r="F29" s="254"/>
      <c r="G29" s="128"/>
      <c r="H29" s="128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1"/>
      <c r="BI29" s="91"/>
      <c r="BJ29" s="91"/>
      <c r="BK29" s="91"/>
      <c r="BL29" s="91"/>
      <c r="BM29" s="91"/>
      <c r="BN29" s="89"/>
      <c r="BO29" s="128"/>
      <c r="BP29" s="91"/>
    </row>
    <row r="30" spans="1:68" s="11" customFormat="1" ht="39.75" customHeight="1">
      <c r="A30" s="128"/>
      <c r="B30" s="254"/>
      <c r="C30" s="128"/>
      <c r="D30" s="128"/>
      <c r="E30" s="128"/>
      <c r="F30" s="254"/>
      <c r="G30" s="128"/>
      <c r="H30" s="128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1"/>
      <c r="BI30" s="91"/>
      <c r="BJ30" s="91"/>
      <c r="BK30" s="91"/>
      <c r="BL30" s="91"/>
      <c r="BM30" s="91"/>
      <c r="BN30" s="89"/>
      <c r="BO30" s="128"/>
      <c r="BP30" s="91"/>
    </row>
    <row r="31" spans="1:68" s="11" customFormat="1" ht="39.75" customHeight="1">
      <c r="A31" s="128"/>
      <c r="B31" s="254"/>
      <c r="C31" s="128"/>
      <c r="D31" s="128"/>
      <c r="E31" s="128"/>
      <c r="F31" s="254"/>
      <c r="G31" s="128"/>
      <c r="H31" s="128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91"/>
      <c r="BC31" s="91"/>
      <c r="BD31" s="91"/>
      <c r="BE31" s="91"/>
      <c r="BF31" s="91"/>
      <c r="BG31" s="91"/>
      <c r="BH31" s="91"/>
      <c r="BI31" s="91"/>
      <c r="BJ31" s="91"/>
      <c r="BK31" s="91"/>
      <c r="BL31" s="91"/>
      <c r="BM31" s="91"/>
      <c r="BN31" s="89"/>
      <c r="BO31" s="128"/>
      <c r="BP31" s="91"/>
    </row>
    <row r="32" spans="1:68" s="11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1"/>
      <c r="BH32" s="91"/>
      <c r="BI32" s="91"/>
      <c r="BJ32" s="91"/>
      <c r="BK32" s="91"/>
      <c r="BL32" s="91"/>
      <c r="BM32" s="91"/>
      <c r="BN32" s="89"/>
      <c r="BO32" s="128"/>
      <c r="BP32" s="91"/>
    </row>
    <row r="33" spans="1:76" s="11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1"/>
      <c r="BC33" s="91"/>
      <c r="BD33" s="91"/>
      <c r="BE33" s="91"/>
      <c r="BF33" s="91"/>
      <c r="BG33" s="91"/>
      <c r="BH33" s="91"/>
      <c r="BI33" s="91"/>
      <c r="BJ33" s="91"/>
      <c r="BK33" s="91"/>
      <c r="BL33" s="91"/>
      <c r="BM33" s="91"/>
      <c r="BN33" s="89"/>
      <c r="BO33" s="128"/>
      <c r="BP33" s="91"/>
    </row>
    <row r="34" spans="1:76" s="12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91"/>
      <c r="BC34" s="91"/>
      <c r="BD34" s="91"/>
      <c r="BE34" s="91"/>
      <c r="BF34" s="91"/>
      <c r="BG34" s="91"/>
      <c r="BH34" s="91"/>
      <c r="BI34" s="91"/>
      <c r="BJ34" s="91"/>
      <c r="BK34" s="91"/>
      <c r="BL34" s="91"/>
      <c r="BM34" s="91"/>
      <c r="BN34" s="89"/>
      <c r="BO34" s="128"/>
      <c r="BP34" s="91"/>
    </row>
    <row r="35" spans="1:76" s="12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91"/>
      <c r="BC35" s="91"/>
      <c r="BD35" s="91"/>
      <c r="BE35" s="91"/>
      <c r="BF35" s="91"/>
      <c r="BG35" s="91"/>
      <c r="BH35" s="91"/>
      <c r="BI35" s="91"/>
      <c r="BJ35" s="91"/>
      <c r="BK35" s="91"/>
      <c r="BL35" s="91"/>
      <c r="BM35" s="91"/>
      <c r="BN35" s="89"/>
      <c r="BO35" s="128"/>
      <c r="BP35" s="91"/>
    </row>
    <row r="36" spans="1:76" s="11" customFormat="1" ht="39.75" customHeight="1">
      <c r="A36" s="128"/>
      <c r="B36" s="254"/>
      <c r="C36" s="128"/>
      <c r="D36" s="128"/>
      <c r="E36" s="128"/>
      <c r="F36" s="254"/>
      <c r="G36" s="128"/>
      <c r="H36" s="128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91"/>
      <c r="BC36" s="91"/>
      <c r="BD36" s="91"/>
      <c r="BE36" s="91"/>
      <c r="BF36" s="91"/>
      <c r="BG36" s="91"/>
      <c r="BH36" s="91"/>
      <c r="BI36" s="91"/>
      <c r="BJ36" s="91"/>
      <c r="BK36" s="91"/>
      <c r="BL36" s="91"/>
      <c r="BM36" s="91"/>
      <c r="BN36" s="89"/>
      <c r="BO36" s="128"/>
      <c r="BP36" s="91"/>
    </row>
    <row r="37" spans="1:76" s="11" customFormat="1" ht="39.75" customHeight="1">
      <c r="A37" s="128"/>
      <c r="B37" s="254"/>
      <c r="C37" s="682"/>
      <c r="D37" s="128"/>
      <c r="E37" s="128"/>
      <c r="F37" s="254"/>
      <c r="G37" s="128"/>
      <c r="H37" s="128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91"/>
      <c r="BC37" s="91"/>
      <c r="BD37" s="91"/>
      <c r="BE37" s="91"/>
      <c r="BF37" s="91"/>
      <c r="BG37" s="91"/>
      <c r="BH37" s="91"/>
      <c r="BI37" s="91"/>
      <c r="BJ37" s="91"/>
      <c r="BK37" s="91"/>
      <c r="BL37" s="91"/>
      <c r="BM37" s="91"/>
      <c r="BN37" s="89"/>
      <c r="BO37" s="128"/>
      <c r="BP37" s="91"/>
    </row>
    <row r="38" spans="1:76" s="11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91"/>
      <c r="BC38" s="91"/>
      <c r="BD38" s="91"/>
      <c r="BE38" s="91"/>
      <c r="BF38" s="91"/>
      <c r="BG38" s="91"/>
      <c r="BH38" s="91"/>
      <c r="BI38" s="91"/>
      <c r="BJ38" s="91"/>
      <c r="BK38" s="91"/>
      <c r="BL38" s="91"/>
      <c r="BM38" s="91"/>
      <c r="BN38" s="89"/>
      <c r="BO38" s="128"/>
      <c r="BP38" s="91"/>
    </row>
    <row r="39" spans="1:76" s="11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  <c r="BC39" s="91"/>
      <c r="BD39" s="91"/>
      <c r="BE39" s="91"/>
      <c r="BF39" s="91"/>
      <c r="BG39" s="91"/>
      <c r="BH39" s="91"/>
      <c r="BI39" s="91"/>
      <c r="BJ39" s="91"/>
      <c r="BK39" s="91"/>
      <c r="BL39" s="91"/>
      <c r="BM39" s="91"/>
      <c r="BN39" s="89"/>
      <c r="BO39" s="128"/>
      <c r="BP39" s="91"/>
    </row>
    <row r="40" spans="1:76" s="11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91"/>
      <c r="BC40" s="91"/>
      <c r="BD40" s="91"/>
      <c r="BE40" s="91"/>
      <c r="BF40" s="91"/>
      <c r="BG40" s="91"/>
      <c r="BH40" s="91"/>
      <c r="BI40" s="91"/>
      <c r="BJ40" s="91"/>
      <c r="BK40" s="91"/>
      <c r="BL40" s="91"/>
      <c r="BM40" s="91"/>
      <c r="BN40" s="89"/>
      <c r="BO40" s="128"/>
      <c r="BP40" s="91"/>
    </row>
    <row r="41" spans="1:76" s="11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91"/>
      <c r="BC41" s="91"/>
      <c r="BD41" s="91"/>
      <c r="BE41" s="91"/>
      <c r="BF41" s="91"/>
      <c r="BG41" s="91"/>
      <c r="BH41" s="91"/>
      <c r="BI41" s="91"/>
      <c r="BJ41" s="91"/>
      <c r="BK41" s="91"/>
      <c r="BL41" s="91"/>
      <c r="BM41" s="91"/>
      <c r="BN41" s="89"/>
      <c r="BO41" s="128"/>
      <c r="BP41" s="91"/>
    </row>
    <row r="42" spans="1:76" s="11" customFormat="1" ht="39.75" customHeight="1">
      <c r="A42" s="128"/>
      <c r="B42" s="254"/>
      <c r="C42" s="128"/>
      <c r="D42" s="128"/>
      <c r="E42" s="128"/>
      <c r="F42" s="254"/>
      <c r="G42" s="128"/>
      <c r="H42" s="128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91"/>
      <c r="BC42" s="91"/>
      <c r="BD42" s="91"/>
      <c r="BE42" s="91"/>
      <c r="BF42" s="91"/>
      <c r="BG42" s="91"/>
      <c r="BH42" s="91"/>
      <c r="BI42" s="91"/>
      <c r="BJ42" s="91"/>
      <c r="BK42" s="91"/>
      <c r="BL42" s="91"/>
      <c r="BM42" s="91"/>
      <c r="BN42" s="89"/>
      <c r="BO42" s="128"/>
      <c r="BP42" s="91"/>
    </row>
    <row r="43" spans="1:76" s="90" customFormat="1" ht="18" customHeight="1">
      <c r="A43" s="840"/>
      <c r="B43" s="262"/>
      <c r="C43" s="840"/>
      <c r="D43" s="840"/>
      <c r="E43" s="687"/>
      <c r="F43" s="262"/>
      <c r="G43" s="840"/>
      <c r="H43" s="846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847"/>
      <c r="BO43" s="687"/>
      <c r="BP43" s="53"/>
      <c r="BQ43" s="306"/>
      <c r="BR43" s="306"/>
      <c r="BS43" s="306"/>
      <c r="BT43" s="306"/>
      <c r="BU43" s="306"/>
      <c r="BV43" s="306"/>
      <c r="BW43" s="306"/>
      <c r="BX43" s="306"/>
    </row>
    <row r="44" spans="1:76" s="90" customFormat="1" ht="18" customHeight="1">
      <c r="A44" s="306"/>
      <c r="B44" s="307"/>
      <c r="C44" s="306"/>
      <c r="D44" s="306"/>
      <c r="E44" s="308"/>
      <c r="F44" s="309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10"/>
      <c r="R44" s="310" t="s">
        <v>5111</v>
      </c>
      <c r="S44" s="306" t="s">
        <v>906</v>
      </c>
      <c r="T44" s="306"/>
      <c r="U44" s="306"/>
      <c r="W44" s="306"/>
      <c r="X44" s="306"/>
      <c r="Y44" s="310"/>
      <c r="Z44" s="306"/>
      <c r="AA44" s="306"/>
      <c r="AB44" s="306"/>
      <c r="AD44" s="311" t="s">
        <v>5285</v>
      </c>
      <c r="AF44" s="306"/>
      <c r="AH44" s="306"/>
      <c r="AI44" s="306"/>
      <c r="AJ44" s="306"/>
      <c r="AK44" s="311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306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7"/>
      <c r="BO44" s="308"/>
      <c r="BP44" s="306"/>
      <c r="BQ44" s="306"/>
      <c r="BR44" s="306"/>
      <c r="BS44" s="306"/>
      <c r="BT44" s="306"/>
      <c r="BU44" s="306"/>
      <c r="BV44" s="306"/>
      <c r="BW44" s="306"/>
      <c r="BX44" s="306"/>
    </row>
    <row r="45" spans="1:76" s="90" customFormat="1" ht="18" customHeight="1">
      <c r="A45" s="312" t="s">
        <v>2056</v>
      </c>
      <c r="B45" s="313" t="s">
        <v>5110</v>
      </c>
      <c r="C45" s="313"/>
      <c r="D45" s="313"/>
      <c r="E45" s="308"/>
      <c r="F45" s="309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14"/>
      <c r="R45" s="314" t="s">
        <v>5138</v>
      </c>
      <c r="S45" s="90" t="s">
        <v>907</v>
      </c>
      <c r="T45" s="306"/>
      <c r="U45" s="306"/>
      <c r="W45" s="306"/>
      <c r="X45" s="306"/>
      <c r="Y45" s="314"/>
      <c r="AA45" s="306"/>
      <c r="AB45" s="306"/>
      <c r="AD45" s="311" t="s">
        <v>1647</v>
      </c>
      <c r="AF45" s="311"/>
      <c r="AH45" s="306"/>
      <c r="AI45" s="306"/>
      <c r="AJ45" s="306"/>
      <c r="AK45" s="311"/>
      <c r="AL45" s="306"/>
      <c r="AM45" s="306"/>
      <c r="AN45" s="306"/>
      <c r="AO45" s="306"/>
      <c r="AQ45" s="90" t="s">
        <v>4491</v>
      </c>
      <c r="AR45" s="306"/>
      <c r="AV45" s="306"/>
      <c r="AW45" s="306"/>
      <c r="BA45" s="306"/>
      <c r="BB45" s="306"/>
      <c r="BF45" s="306"/>
      <c r="BG45" s="306"/>
      <c r="BH45" s="306"/>
      <c r="BI45" s="306"/>
      <c r="BJ45" s="306"/>
      <c r="BK45" s="306"/>
      <c r="BM45" s="306" t="s">
        <v>2018</v>
      </c>
      <c r="BN45" s="306"/>
      <c r="BO45" s="308"/>
      <c r="BP45" s="306"/>
      <c r="BQ45" s="306"/>
      <c r="BR45" s="306"/>
      <c r="BS45" s="306"/>
      <c r="BT45" s="306"/>
      <c r="BU45" s="306"/>
      <c r="BV45" s="306"/>
      <c r="BW45" s="306"/>
      <c r="BX45" s="306"/>
    </row>
    <row r="46" spans="1:76" s="90" customFormat="1" ht="18" customHeight="1">
      <c r="A46" s="314" t="s">
        <v>5114</v>
      </c>
      <c r="B46" s="313" t="s">
        <v>5137</v>
      </c>
      <c r="C46" s="313"/>
      <c r="D46" s="313"/>
      <c r="E46" s="308"/>
      <c r="Q46" s="314"/>
      <c r="R46" s="314" t="s">
        <v>3132</v>
      </c>
      <c r="S46" s="90" t="s">
        <v>7285</v>
      </c>
      <c r="T46" s="192"/>
      <c r="Y46" s="314"/>
      <c r="AA46" s="192"/>
      <c r="AD46" s="311" t="s">
        <v>1648</v>
      </c>
      <c r="AF46" s="316"/>
      <c r="AJ46" s="317"/>
      <c r="AK46" s="311"/>
      <c r="AL46" s="306"/>
      <c r="AO46" s="315"/>
      <c r="AQ46" s="90" t="s">
        <v>1496</v>
      </c>
      <c r="AR46" s="317"/>
      <c r="AV46" s="317"/>
      <c r="AW46" s="317"/>
      <c r="BA46" s="317"/>
      <c r="BB46" s="317"/>
      <c r="BF46" s="317"/>
      <c r="BJ46" s="317"/>
      <c r="BN46" s="318" t="s">
        <v>3820</v>
      </c>
      <c r="BO46" s="308"/>
    </row>
    <row r="47" spans="1:76" s="90" customFormat="1" ht="18" customHeight="1">
      <c r="B47" s="315" t="s">
        <v>846</v>
      </c>
      <c r="E47" s="319"/>
      <c r="F47" s="320"/>
      <c r="G47" s="315" t="s">
        <v>4835</v>
      </c>
      <c r="H47" s="315"/>
      <c r="S47" s="90" t="s">
        <v>1343</v>
      </c>
      <c r="T47" s="192"/>
      <c r="AA47" s="192"/>
      <c r="AD47" s="311" t="s">
        <v>3000</v>
      </c>
      <c r="AF47" s="316"/>
      <c r="AJ47" s="317"/>
      <c r="AK47" s="311"/>
      <c r="AP47" s="317"/>
      <c r="AQ47" s="90" t="s">
        <v>5728</v>
      </c>
      <c r="AR47" s="317"/>
      <c r="AV47" s="317"/>
      <c r="AW47" s="317"/>
      <c r="BA47" s="317"/>
      <c r="BB47" s="317"/>
      <c r="BF47" s="317"/>
      <c r="BJ47" s="317"/>
      <c r="BM47" s="315" t="s">
        <v>1315</v>
      </c>
      <c r="BO47" s="319"/>
    </row>
    <row r="48" spans="1:76" s="90" customFormat="1" ht="11.5">
      <c r="A48" s="319"/>
      <c r="B48" s="317"/>
      <c r="C48" s="317"/>
      <c r="D48" s="317"/>
      <c r="E48" s="317"/>
      <c r="F48" s="317"/>
      <c r="G48" s="317"/>
      <c r="H48" s="317"/>
      <c r="I48" s="317"/>
      <c r="J48" s="317"/>
      <c r="K48" s="317"/>
      <c r="L48" s="317"/>
      <c r="M48" s="317"/>
      <c r="N48" s="317"/>
      <c r="O48" s="317"/>
      <c r="P48" s="317"/>
      <c r="Q48" s="317"/>
      <c r="R48" s="317"/>
      <c r="S48" s="317"/>
      <c r="T48" s="317"/>
      <c r="U48" s="317"/>
      <c r="W48" s="317"/>
      <c r="X48" s="317"/>
      <c r="Y48" s="317"/>
      <c r="Z48" s="317"/>
      <c r="AA48" s="317"/>
      <c r="AB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O48" s="317"/>
    </row>
    <row r="49" spans="67:67">
      <c r="BO49" s="1"/>
    </row>
    <row r="50" spans="67:67">
      <c r="BO50" s="1"/>
    </row>
    <row r="51" spans="67:67">
      <c r="BO51" s="1"/>
    </row>
    <row r="52" spans="67:67">
      <c r="BO52" s="1"/>
    </row>
    <row r="53" spans="67:67">
      <c r="BO53" s="1"/>
    </row>
    <row r="54" spans="67:67">
      <c r="BO54" s="1"/>
    </row>
    <row r="55" spans="67:67">
      <c r="BO55" s="1"/>
    </row>
    <row r="56" spans="67:67">
      <c r="BO56" s="1"/>
    </row>
    <row r="57" spans="67:67">
      <c r="BO57" s="1"/>
    </row>
    <row r="58" spans="67:67">
      <c r="BO58" s="1"/>
    </row>
    <row r="59" spans="67:67">
      <c r="BO59" s="1"/>
    </row>
    <row r="60" spans="67:67">
      <c r="BO60" s="1"/>
    </row>
    <row r="61" spans="67:67">
      <c r="BO61" s="1"/>
    </row>
    <row r="62" spans="67:67">
      <c r="BO62" s="1"/>
    </row>
    <row r="63" spans="67:67">
      <c r="BO63" s="1"/>
    </row>
    <row r="64" spans="67:67">
      <c r="BO64" s="1"/>
    </row>
    <row r="65" spans="67:67">
      <c r="BO65" s="1"/>
    </row>
    <row r="66" spans="67:67">
      <c r="BO66" s="1"/>
    </row>
    <row r="67" spans="67:67">
      <c r="BO67" s="1"/>
    </row>
    <row r="68" spans="67:67">
      <c r="BO68" s="1"/>
    </row>
    <row r="69" spans="67:67">
      <c r="BO69" s="1"/>
    </row>
    <row r="70" spans="67:67">
      <c r="BO70" s="1"/>
    </row>
    <row r="71" spans="67:67">
      <c r="BO71" s="1"/>
    </row>
    <row r="72" spans="67:67">
      <c r="BO72" s="1"/>
    </row>
    <row r="73" spans="67:67">
      <c r="BO73" s="1"/>
    </row>
    <row r="74" spans="67:67">
      <c r="BO74" s="1"/>
    </row>
    <row r="75" spans="67:67">
      <c r="BO75" s="1"/>
    </row>
    <row r="76" spans="67:67">
      <c r="BO76" s="1"/>
    </row>
    <row r="77" spans="67:67">
      <c r="BO77" s="1"/>
    </row>
    <row r="78" spans="67:67">
      <c r="BO78" s="1"/>
    </row>
    <row r="79" spans="67:67">
      <c r="BO79" s="1"/>
    </row>
    <row r="80" spans="67:67">
      <c r="BO80" s="1"/>
    </row>
    <row r="81" spans="67:67">
      <c r="BO81" s="1"/>
    </row>
    <row r="82" spans="67:67">
      <c r="BO82" s="1"/>
    </row>
    <row r="83" spans="67:67">
      <c r="BO83" s="1"/>
    </row>
    <row r="84" spans="67:67">
      <c r="BO84" s="1"/>
    </row>
    <row r="85" spans="67:67">
      <c r="BO85" s="1"/>
    </row>
    <row r="86" spans="67:67">
      <c r="BO86" s="1"/>
    </row>
    <row r="87" spans="67:67">
      <c r="BO87" s="1"/>
    </row>
    <row r="88" spans="67:67">
      <c r="BO88" s="1"/>
    </row>
    <row r="89" spans="67:67">
      <c r="BO89" s="1"/>
    </row>
    <row r="90" spans="67:67">
      <c r="BO90" s="1"/>
    </row>
    <row r="91" spans="67:67">
      <c r="BO91" s="1"/>
    </row>
    <row r="92" spans="67:67">
      <c r="BO92" s="1"/>
    </row>
    <row r="93" spans="67:67">
      <c r="BO93" s="1"/>
    </row>
    <row r="94" spans="67:67">
      <c r="BO94" s="1"/>
    </row>
    <row r="95" spans="67:67">
      <c r="BO95" s="1"/>
    </row>
    <row r="96" spans="67:67">
      <c r="BO96" s="1"/>
    </row>
    <row r="97" spans="67:67">
      <c r="BO97" s="1"/>
    </row>
    <row r="98" spans="67:67">
      <c r="BO98" s="1"/>
    </row>
    <row r="99" spans="67:67">
      <c r="BO99" s="1"/>
    </row>
    <row r="100" spans="67:67">
      <c r="BO100" s="1"/>
    </row>
    <row r="101" spans="67:67">
      <c r="BO101" s="1"/>
    </row>
    <row r="102" spans="67:67">
      <c r="BO102" s="1"/>
    </row>
    <row r="103" spans="67:67">
      <c r="BO103" s="1"/>
    </row>
    <row r="104" spans="67:67">
      <c r="BO104" s="1"/>
    </row>
    <row r="105" spans="67:67">
      <c r="BO105" s="1"/>
    </row>
    <row r="106" spans="67:67">
      <c r="BO106" s="1"/>
    </row>
    <row r="107" spans="67:67">
      <c r="BO107" s="1"/>
    </row>
    <row r="108" spans="67:67">
      <c r="BO108" s="1"/>
    </row>
    <row r="109" spans="67:67">
      <c r="BO109" s="1"/>
    </row>
    <row r="110" spans="67:67">
      <c r="BO110" s="1"/>
    </row>
    <row r="111" spans="67:67">
      <c r="BO111" s="1"/>
    </row>
    <row r="112" spans="67:67">
      <c r="BO112" s="1"/>
    </row>
    <row r="113" spans="67:67">
      <c r="BO113" s="1"/>
    </row>
    <row r="114" spans="67:67">
      <c r="BO114" s="1"/>
    </row>
    <row r="115" spans="67:67">
      <c r="BO115" s="1"/>
    </row>
    <row r="116" spans="67:67">
      <c r="BO116" s="1"/>
    </row>
    <row r="117" spans="67:67">
      <c r="BO117" s="1"/>
    </row>
    <row r="118" spans="67:67">
      <c r="BO118" s="1"/>
    </row>
    <row r="119" spans="67:67">
      <c r="BO119" s="1"/>
    </row>
    <row r="120" spans="67:67">
      <c r="BO120" s="1"/>
    </row>
    <row r="121" spans="67:67">
      <c r="BO121" s="1"/>
    </row>
    <row r="122" spans="67:67">
      <c r="BO122" s="1"/>
    </row>
    <row r="123" spans="67:67">
      <c r="BO123" s="1"/>
    </row>
    <row r="124" spans="67:67">
      <c r="BO124" s="1"/>
    </row>
    <row r="125" spans="67:67">
      <c r="BO125" s="1"/>
    </row>
    <row r="126" spans="67:67">
      <c r="BO126" s="1"/>
    </row>
    <row r="127" spans="67:67">
      <c r="BO127" s="1"/>
    </row>
    <row r="128" spans="67:67">
      <c r="BO128" s="1"/>
    </row>
    <row r="129" spans="67:67">
      <c r="BO129" s="1"/>
    </row>
    <row r="130" spans="67:67">
      <c r="BO130" s="1"/>
    </row>
    <row r="131" spans="67:67">
      <c r="BO131" s="1"/>
    </row>
    <row r="132" spans="67:67">
      <c r="BO132" s="1"/>
    </row>
    <row r="133" spans="67:67">
      <c r="BO133" s="1"/>
    </row>
    <row r="134" spans="67:67">
      <c r="BO134" s="1"/>
    </row>
    <row r="135" spans="67:67">
      <c r="BO135" s="1"/>
    </row>
    <row r="136" spans="67:67">
      <c r="BO136" s="1"/>
    </row>
    <row r="137" spans="67:67">
      <c r="BO137" s="1"/>
    </row>
    <row r="138" spans="67:67">
      <c r="BO138" s="1"/>
    </row>
    <row r="139" spans="67:67">
      <c r="BO139" s="1"/>
    </row>
    <row r="140" spans="67:67">
      <c r="BO140" s="1"/>
    </row>
    <row r="141" spans="67:67">
      <c r="BO141" s="1"/>
    </row>
    <row r="142" spans="67:67">
      <c r="BO142" s="1"/>
    </row>
    <row r="143" spans="67:67">
      <c r="BO143" s="1"/>
    </row>
    <row r="144" spans="67:67">
      <c r="BO144" s="1"/>
    </row>
    <row r="145" spans="67:67">
      <c r="BO145" s="1"/>
    </row>
    <row r="146" spans="67:67">
      <c r="BO146" s="1"/>
    </row>
    <row r="147" spans="67:67">
      <c r="BO147" s="1"/>
    </row>
    <row r="148" spans="67:67">
      <c r="BO148" s="1"/>
    </row>
    <row r="149" spans="67:67">
      <c r="BO149" s="1"/>
    </row>
    <row r="150" spans="67:67">
      <c r="BO150" s="1"/>
    </row>
    <row r="151" spans="67:67">
      <c r="BO151" s="1"/>
    </row>
    <row r="152" spans="67:67">
      <c r="BO152" s="1"/>
    </row>
    <row r="153" spans="67:67">
      <c r="BO153" s="1"/>
    </row>
    <row r="154" spans="67:67">
      <c r="BO154" s="1"/>
    </row>
    <row r="155" spans="67:67">
      <c r="BO155" s="1"/>
    </row>
    <row r="156" spans="67:67">
      <c r="BO156" s="1"/>
    </row>
    <row r="157" spans="67:67">
      <c r="BO157" s="1"/>
    </row>
    <row r="158" spans="67:67">
      <c r="BO158" s="1"/>
    </row>
    <row r="159" spans="67:67">
      <c r="BO159" s="1"/>
    </row>
    <row r="160" spans="67:67">
      <c r="BO160" s="1"/>
    </row>
    <row r="161" spans="67:67">
      <c r="BO161" s="1"/>
    </row>
    <row r="162" spans="67:67">
      <c r="BO162" s="1"/>
    </row>
    <row r="163" spans="67:67">
      <c r="BO163" s="1"/>
    </row>
    <row r="164" spans="67:67">
      <c r="BO164" s="1"/>
    </row>
    <row r="165" spans="67:67">
      <c r="BO165" s="1"/>
    </row>
    <row r="166" spans="67:67">
      <c r="BO166" s="1"/>
    </row>
    <row r="167" spans="67:67">
      <c r="BO167" s="1"/>
    </row>
    <row r="168" spans="67:67">
      <c r="BO168" s="1"/>
    </row>
    <row r="169" spans="67:67">
      <c r="BO169" s="1"/>
    </row>
    <row r="170" spans="67:67">
      <c r="BO170" s="1"/>
    </row>
    <row r="171" spans="67:67">
      <c r="BO171" s="1"/>
    </row>
    <row r="172" spans="67:67">
      <c r="BO172" s="1"/>
    </row>
    <row r="173" spans="67:67">
      <c r="BO173" s="1"/>
    </row>
    <row r="174" spans="67:67">
      <c r="BO174" s="1"/>
    </row>
    <row r="175" spans="67:67">
      <c r="BO175" s="1"/>
    </row>
    <row r="176" spans="67:67">
      <c r="BO176" s="1"/>
    </row>
    <row r="177" spans="67:67">
      <c r="BO177" s="1"/>
    </row>
    <row r="178" spans="67:67">
      <c r="BO178" s="1"/>
    </row>
    <row r="179" spans="67:67">
      <c r="BO179" s="1"/>
    </row>
    <row r="180" spans="67:67">
      <c r="BO180" s="1"/>
    </row>
    <row r="181" spans="67:67">
      <c r="BO181" s="1"/>
    </row>
    <row r="182" spans="67:67">
      <c r="BO182" s="1"/>
    </row>
    <row r="183" spans="67:67">
      <c r="BO183" s="1"/>
    </row>
    <row r="184" spans="67:67">
      <c r="BO184" s="1"/>
    </row>
    <row r="185" spans="67:67">
      <c r="BO185" s="1"/>
    </row>
    <row r="186" spans="67:67">
      <c r="BO186" s="1"/>
    </row>
    <row r="187" spans="67:67">
      <c r="BO187" s="1"/>
    </row>
    <row r="188" spans="67:67">
      <c r="BO188" s="1"/>
    </row>
    <row r="189" spans="67:67">
      <c r="BO189" s="1"/>
    </row>
    <row r="190" spans="67:67">
      <c r="BO190" s="1"/>
    </row>
    <row r="191" spans="67:67">
      <c r="BO191" s="1"/>
    </row>
    <row r="192" spans="67:67">
      <c r="BO192" s="1"/>
    </row>
    <row r="193" spans="67:67">
      <c r="BO193" s="1"/>
    </row>
    <row r="194" spans="67:67">
      <c r="BO194" s="1"/>
    </row>
    <row r="195" spans="67:67">
      <c r="BO195" s="1"/>
    </row>
    <row r="196" spans="67:67">
      <c r="BO196" s="1"/>
    </row>
    <row r="197" spans="67:67">
      <c r="BO197" s="1"/>
    </row>
    <row r="198" spans="67:67">
      <c r="BO198" s="1"/>
    </row>
    <row r="199" spans="67:67">
      <c r="BO199" s="1"/>
    </row>
    <row r="200" spans="67:67">
      <c r="BO200" s="1"/>
    </row>
    <row r="201" spans="67:67">
      <c r="BO201" s="1"/>
    </row>
    <row r="202" spans="67:67">
      <c r="BO202" s="1"/>
    </row>
    <row r="203" spans="67:67">
      <c r="BO203" s="1"/>
    </row>
    <row r="204" spans="67:67">
      <c r="BO204" s="1"/>
    </row>
    <row r="205" spans="67:67">
      <c r="BO205" s="1"/>
    </row>
    <row r="206" spans="67:67">
      <c r="BO206" s="1"/>
    </row>
    <row r="207" spans="67:67">
      <c r="BO207" s="1"/>
    </row>
    <row r="208" spans="67:67">
      <c r="BO208" s="1"/>
    </row>
    <row r="209" spans="67:67">
      <c r="BO209" s="1"/>
    </row>
    <row r="210" spans="67:67">
      <c r="BO210" s="1"/>
    </row>
    <row r="211" spans="67:67">
      <c r="BO211" s="1"/>
    </row>
    <row r="212" spans="67:67">
      <c r="BO212" s="1"/>
    </row>
    <row r="213" spans="67:67">
      <c r="BO213" s="1"/>
    </row>
    <row r="214" spans="67:67">
      <c r="BO214" s="1"/>
    </row>
    <row r="215" spans="67:67">
      <c r="BO215" s="1"/>
    </row>
    <row r="216" spans="67:67">
      <c r="BO216" s="1"/>
    </row>
    <row r="217" spans="67:67">
      <c r="BO217" s="1"/>
    </row>
    <row r="218" spans="67:67">
      <c r="BO218" s="1"/>
    </row>
    <row r="219" spans="67:67">
      <c r="BO219" s="1"/>
    </row>
    <row r="220" spans="67:67">
      <c r="BO220" s="1"/>
    </row>
    <row r="221" spans="67:67">
      <c r="BO221" s="1"/>
    </row>
    <row r="222" spans="67:67">
      <c r="BO222" s="1"/>
    </row>
    <row r="223" spans="67:67">
      <c r="BO223" s="1"/>
    </row>
    <row r="224" spans="67:67">
      <c r="BO224" s="1"/>
    </row>
    <row r="225" spans="67:67">
      <c r="BO225" s="1"/>
    </row>
    <row r="226" spans="67:67">
      <c r="BO226" s="1"/>
    </row>
    <row r="227" spans="67:67">
      <c r="BO227" s="1"/>
    </row>
    <row r="228" spans="67:67">
      <c r="BO228" s="1"/>
    </row>
    <row r="229" spans="67:67">
      <c r="BO229" s="1"/>
    </row>
    <row r="230" spans="67:67">
      <c r="BO230" s="1"/>
    </row>
    <row r="231" spans="67:67">
      <c r="BO231" s="1"/>
    </row>
    <row r="232" spans="67:67">
      <c r="BO232" s="1"/>
    </row>
    <row r="233" spans="67:67">
      <c r="BO233" s="1"/>
    </row>
    <row r="234" spans="67:67">
      <c r="BO234" s="1"/>
    </row>
    <row r="235" spans="67:67">
      <c r="BO235" s="1"/>
    </row>
    <row r="236" spans="67:67">
      <c r="BO236" s="1"/>
    </row>
    <row r="237" spans="67:67">
      <c r="BO237" s="1"/>
    </row>
    <row r="238" spans="67:67">
      <c r="BO238" s="1"/>
    </row>
    <row r="239" spans="67:67">
      <c r="BO239" s="1"/>
    </row>
    <row r="240" spans="67:67">
      <c r="BO240" s="1"/>
    </row>
    <row r="241" spans="67:67">
      <c r="BO241" s="1"/>
    </row>
    <row r="242" spans="67:67">
      <c r="BO242" s="1"/>
    </row>
    <row r="243" spans="67:67">
      <c r="BO243" s="1"/>
    </row>
    <row r="244" spans="67:67">
      <c r="BO244" s="1"/>
    </row>
    <row r="245" spans="67:67">
      <c r="BO245" s="1"/>
    </row>
    <row r="246" spans="67:67">
      <c r="BO246" s="1"/>
    </row>
    <row r="247" spans="67:67">
      <c r="BO247" s="1"/>
    </row>
    <row r="248" spans="67:67">
      <c r="BO248" s="1"/>
    </row>
    <row r="249" spans="67:67">
      <c r="BO249" s="1"/>
    </row>
    <row r="250" spans="67:67">
      <c r="BO250" s="1"/>
    </row>
    <row r="251" spans="67:67">
      <c r="BO251" s="1"/>
    </row>
    <row r="252" spans="67:67">
      <c r="BO252" s="1"/>
    </row>
    <row r="253" spans="67:67">
      <c r="BO253" s="1"/>
    </row>
    <row r="254" spans="67:67">
      <c r="BO254" s="1"/>
    </row>
    <row r="255" spans="67:67">
      <c r="BO255" s="1"/>
    </row>
    <row r="256" spans="67:67">
      <c r="BO256" s="1"/>
    </row>
    <row r="257" spans="67:67">
      <c r="BO257" s="1"/>
    </row>
    <row r="258" spans="67:67">
      <c r="BO258" s="1"/>
    </row>
    <row r="259" spans="67:67">
      <c r="BO259" s="1"/>
    </row>
    <row r="260" spans="67:67">
      <c r="BO260" s="1"/>
    </row>
    <row r="261" spans="67:67">
      <c r="BO261" s="1"/>
    </row>
    <row r="262" spans="67:67">
      <c r="BO262" s="1"/>
    </row>
    <row r="263" spans="67:67">
      <c r="BO263" s="1"/>
    </row>
    <row r="264" spans="67:67">
      <c r="BO264" s="1"/>
    </row>
    <row r="265" spans="67:67">
      <c r="BO265" s="1"/>
    </row>
    <row r="266" spans="67:67">
      <c r="BO266" s="1"/>
    </row>
    <row r="267" spans="67:67">
      <c r="BO267" s="1"/>
    </row>
    <row r="268" spans="67:67">
      <c r="BO268" s="1"/>
    </row>
    <row r="269" spans="67:67">
      <c r="BO269" s="1"/>
    </row>
    <row r="270" spans="67:67">
      <c r="BO270" s="1"/>
    </row>
    <row r="271" spans="67:67">
      <c r="BO271" s="1"/>
    </row>
    <row r="272" spans="67:67">
      <c r="BO272" s="1"/>
    </row>
    <row r="273" spans="67:67">
      <c r="BO273" s="1"/>
    </row>
    <row r="274" spans="67:67">
      <c r="BO274" s="1"/>
    </row>
    <row r="275" spans="67:67">
      <c r="BO275" s="1"/>
    </row>
    <row r="276" spans="67:67">
      <c r="BO276" s="1"/>
    </row>
    <row r="277" spans="67:67">
      <c r="BO277" s="1"/>
    </row>
    <row r="278" spans="67:67">
      <c r="BO278" s="1"/>
    </row>
    <row r="279" spans="67:67">
      <c r="BO279" s="1"/>
    </row>
    <row r="280" spans="67:67">
      <c r="BO280" s="1"/>
    </row>
    <row r="281" spans="67:67">
      <c r="BO281" s="1"/>
    </row>
    <row r="282" spans="67:67">
      <c r="BO282" s="1"/>
    </row>
    <row r="283" spans="67:67">
      <c r="BO283" s="1"/>
    </row>
    <row r="284" spans="67:67">
      <c r="BO284" s="1"/>
    </row>
    <row r="285" spans="67:67">
      <c r="BO285" s="1"/>
    </row>
    <row r="286" spans="67:67">
      <c r="BO286" s="1"/>
    </row>
    <row r="287" spans="67:67">
      <c r="BO287" s="1"/>
    </row>
    <row r="288" spans="67:67">
      <c r="BO288" s="1"/>
    </row>
    <row r="289" spans="67:67">
      <c r="BO289" s="1"/>
    </row>
    <row r="290" spans="67:67">
      <c r="BO290" s="1"/>
    </row>
    <row r="291" spans="67:67">
      <c r="BO291" s="1"/>
    </row>
    <row r="292" spans="67:67">
      <c r="BO292" s="1"/>
    </row>
    <row r="293" spans="67:67">
      <c r="BO293" s="1"/>
    </row>
    <row r="294" spans="67:67">
      <c r="BO294" s="1"/>
    </row>
    <row r="295" spans="67:67">
      <c r="BO295" s="1"/>
    </row>
    <row r="296" spans="67:67">
      <c r="BO296" s="1"/>
    </row>
    <row r="297" spans="67:67">
      <c r="BO297" s="1"/>
    </row>
    <row r="298" spans="67:67">
      <c r="BO298" s="1"/>
    </row>
    <row r="299" spans="67:67">
      <c r="BO299" s="1"/>
    </row>
    <row r="300" spans="67:67">
      <c r="BO300" s="1"/>
    </row>
    <row r="301" spans="67:67">
      <c r="BO301" s="1"/>
    </row>
    <row r="302" spans="67:67">
      <c r="BO302" s="1"/>
    </row>
    <row r="303" spans="67:67">
      <c r="BO303" s="1"/>
    </row>
    <row r="304" spans="67:67">
      <c r="BO304" s="1"/>
    </row>
    <row r="305" spans="67:67">
      <c r="BO305" s="1"/>
    </row>
    <row r="306" spans="67:67">
      <c r="BO306" s="1"/>
    </row>
  </sheetData>
  <mergeCells count="100">
    <mergeCell ref="BG6:BJ6"/>
    <mergeCell ref="BE6:BF6"/>
    <mergeCell ref="R8:AC9"/>
    <mergeCell ref="BC6:BD6"/>
    <mergeCell ref="AZ6:BA6"/>
    <mergeCell ref="R4:AB5"/>
    <mergeCell ref="I20:M20"/>
    <mergeCell ref="I19:M19"/>
    <mergeCell ref="N19:R19"/>
    <mergeCell ref="S19:W19"/>
    <mergeCell ref="L6:AM7"/>
    <mergeCell ref="AC20:AG20"/>
    <mergeCell ref="AM20:AQ20"/>
    <mergeCell ref="BG4:BJ4"/>
    <mergeCell ref="U12:Z13"/>
    <mergeCell ref="AC19:AG19"/>
    <mergeCell ref="BB19:BF19"/>
    <mergeCell ref="BC5:BD5"/>
    <mergeCell ref="X19:AB19"/>
    <mergeCell ref="AW19:BA19"/>
    <mergeCell ref="AM19:AQ19"/>
    <mergeCell ref="Q10:AE11"/>
    <mergeCell ref="AH19:AL19"/>
    <mergeCell ref="BG3:BJ3"/>
    <mergeCell ref="BP18:BP22"/>
    <mergeCell ref="BG21:BK21"/>
    <mergeCell ref="BG19:BK19"/>
    <mergeCell ref="BK5:BL5"/>
    <mergeCell ref="BG5:BJ5"/>
    <mergeCell ref="BL18:BL22"/>
    <mergeCell ref="BK3:BL3"/>
    <mergeCell ref="BK4:BL4"/>
    <mergeCell ref="BK6:BL6"/>
    <mergeCell ref="BO18:BO22"/>
    <mergeCell ref="AH20:AL20"/>
    <mergeCell ref="AM21:AQ21"/>
    <mergeCell ref="AW21:BA21"/>
    <mergeCell ref="BN18:BN22"/>
    <mergeCell ref="BM21:BM22"/>
    <mergeCell ref="AR20:AV20"/>
    <mergeCell ref="AR19:AV19"/>
    <mergeCell ref="BB20:BF20"/>
    <mergeCell ref="AW20:BA20"/>
    <mergeCell ref="A8:B8"/>
    <mergeCell ref="D8:E8"/>
    <mergeCell ref="D7:E7"/>
    <mergeCell ref="D15:E15"/>
    <mergeCell ref="A10:B10"/>
    <mergeCell ref="D9:E9"/>
    <mergeCell ref="A14:B14"/>
    <mergeCell ref="D14:E14"/>
    <mergeCell ref="D12:E12"/>
    <mergeCell ref="A15:B15"/>
    <mergeCell ref="BB21:BF21"/>
    <mergeCell ref="H18:H22"/>
    <mergeCell ref="N20:R20"/>
    <mergeCell ref="I21:M21"/>
    <mergeCell ref="AH21:AL21"/>
    <mergeCell ref="S20:W20"/>
    <mergeCell ref="N21:R21"/>
    <mergeCell ref="X21:AB21"/>
    <mergeCell ref="X20:AB20"/>
    <mergeCell ref="A9:B9"/>
    <mergeCell ref="A12:B12"/>
    <mergeCell ref="D13:E13"/>
    <mergeCell ref="F18:F22"/>
    <mergeCell ref="G18:G22"/>
    <mergeCell ref="I18:BK18"/>
    <mergeCell ref="S21:W21"/>
    <mergeCell ref="AC21:AG21"/>
    <mergeCell ref="BG20:BK20"/>
    <mergeCell ref="AR21:AV21"/>
    <mergeCell ref="A5:B5"/>
    <mergeCell ref="D5:E5"/>
    <mergeCell ref="D4:E4"/>
    <mergeCell ref="D6:E6"/>
    <mergeCell ref="A13:B13"/>
    <mergeCell ref="A11:B11"/>
    <mergeCell ref="D11:E11"/>
    <mergeCell ref="A6:B6"/>
    <mergeCell ref="D10:E10"/>
    <mergeCell ref="A7:B7"/>
    <mergeCell ref="C18:C22"/>
    <mergeCell ref="D18:D22"/>
    <mergeCell ref="E18:E22"/>
    <mergeCell ref="A18:A22"/>
    <mergeCell ref="B18:B22"/>
    <mergeCell ref="A1:E1"/>
    <mergeCell ref="A2:B3"/>
    <mergeCell ref="C2:C3"/>
    <mergeCell ref="D2:E3"/>
    <mergeCell ref="A4:B4"/>
    <mergeCell ref="BE3:BF3"/>
    <mergeCell ref="BE4:BF4"/>
    <mergeCell ref="AZ4:BA4"/>
    <mergeCell ref="BE5:BF5"/>
    <mergeCell ref="AZ3:BB3"/>
    <mergeCell ref="BC4:BD4"/>
    <mergeCell ref="BC3:BD3"/>
    <mergeCell ref="AZ5:BA5"/>
  </mergeCells>
  <phoneticPr fontId="21" type="noConversion"/>
  <pageMargins left="1.5" right="0.25" top="1" bottom="1" header="0.5" footer="0.5"/>
  <pageSetup paperSize="300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289856" r:id="rId4">
          <objectPr defaultSize="0" autoPict="0" r:id="rId5">
            <anchor moveWithCells="1" sizeWithCells="1">
              <from>
                <xdr:col>22</xdr:col>
                <xdr:colOff>88900</xdr:colOff>
                <xdr:row>0</xdr:row>
                <xdr:rowOff>95250</xdr:rowOff>
              </from>
              <to>
                <xdr:col>23</xdr:col>
                <xdr:colOff>209550</xdr:colOff>
                <xdr:row>3</xdr:row>
                <xdr:rowOff>12700</xdr:rowOff>
              </to>
            </anchor>
          </objectPr>
        </oleObject>
      </mc:Choice>
      <mc:Fallback>
        <oleObject progId="Photoshop.Image.8" shapeId="289856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A79"/>
  <sheetViews>
    <sheetView topLeftCell="A25" workbookViewId="0">
      <selection activeCell="I23" sqref="I23:M23"/>
    </sheetView>
  </sheetViews>
  <sheetFormatPr defaultColWidth="9.1796875" defaultRowHeight="16.5"/>
  <cols>
    <col min="1" max="1" width="14.54296875" style="13" customWidth="1"/>
    <col min="2" max="2" width="11.26953125" style="13" customWidth="1"/>
    <col min="3" max="3" width="9.54296875" style="13" bestFit="1" customWidth="1"/>
    <col min="4" max="4" width="10.26953125" style="13" customWidth="1"/>
    <col min="5" max="5" width="7.26953125" style="13" customWidth="1"/>
    <col min="6" max="6" width="22" style="13" customWidth="1"/>
    <col min="7" max="7" width="10" style="13" customWidth="1"/>
    <col min="8" max="8" width="10.81640625" style="848" customWidth="1"/>
    <col min="9" max="29" width="4.7265625" style="13" customWidth="1"/>
    <col min="30" max="30" width="4.7265625" style="13" hidden="1" customWidth="1"/>
    <col min="31" max="40" width="4.7265625" style="13" customWidth="1"/>
    <col min="41" max="41" width="4.7265625" style="13" hidden="1" customWidth="1"/>
    <col min="42" max="46" width="4.7265625" style="13" customWidth="1"/>
    <col min="47" max="47" width="4.7265625" style="13" hidden="1" customWidth="1"/>
    <col min="48" max="52" width="4.7265625" style="13" customWidth="1"/>
    <col min="53" max="53" width="4.7265625" style="13" hidden="1" customWidth="1"/>
    <col min="54" max="63" width="4.7265625" style="13" customWidth="1"/>
    <col min="64" max="64" width="4.7265625" style="13" hidden="1" customWidth="1"/>
    <col min="65" max="67" width="4.7265625" style="13" customWidth="1"/>
    <col min="68" max="69" width="4.54296875" style="13" customWidth="1"/>
    <col min="70" max="70" width="6.1796875" style="13" hidden="1" customWidth="1"/>
    <col min="71" max="72" width="4.7265625" style="13" customWidth="1"/>
    <col min="73" max="73" width="11.7265625" style="13" customWidth="1"/>
    <col min="74" max="74" width="9.1796875" style="13"/>
    <col min="75" max="75" width="10.453125" style="13" customWidth="1"/>
    <col min="76" max="76" width="6.7265625" style="13" customWidth="1"/>
    <col min="77" max="77" width="8.453125" style="13" customWidth="1"/>
    <col min="78" max="16384" width="9.1796875" style="13"/>
  </cols>
  <sheetData>
    <row r="1" spans="1:77" customFormat="1" ht="15" customHeight="1">
      <c r="A1" s="28"/>
      <c r="B1" s="30"/>
      <c r="C1" s="99"/>
      <c r="D1" s="30"/>
      <c r="E1" s="36"/>
      <c r="F1" s="50"/>
      <c r="G1" s="96"/>
      <c r="H1" s="323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9"/>
      <c r="BQ1" s="39"/>
      <c r="BR1" s="30"/>
      <c r="BS1" s="30"/>
      <c r="BT1" s="39"/>
    </row>
    <row r="2" spans="1:77" s="4" customFormat="1" ht="15" customHeight="1">
      <c r="A2" s="71"/>
      <c r="B2" s="952" t="s">
        <v>6139</v>
      </c>
      <c r="C2" s="952"/>
      <c r="D2" s="952"/>
      <c r="E2" s="135"/>
      <c r="F2" s="54"/>
      <c r="G2" s="97"/>
      <c r="H2" s="291"/>
      <c r="BA2" s="171"/>
      <c r="BB2" s="171"/>
      <c r="BF2" s="171"/>
      <c r="BL2" s="171"/>
      <c r="BP2" s="54"/>
      <c r="BQ2" s="54"/>
      <c r="BR2" s="171"/>
      <c r="BT2" s="54"/>
    </row>
    <row r="3" spans="1:77" s="4" customFormat="1" ht="23.25" customHeight="1">
      <c r="A3" s="32"/>
      <c r="B3" s="230" t="s">
        <v>6141</v>
      </c>
      <c r="C3" s="225" t="s">
        <v>647</v>
      </c>
      <c r="D3" s="225" t="s">
        <v>2252</v>
      </c>
      <c r="E3" s="123"/>
      <c r="F3" s="188"/>
      <c r="G3" s="97"/>
      <c r="H3" s="291"/>
      <c r="V3" s="97"/>
      <c r="W3" s="187"/>
      <c r="AA3" s="97"/>
      <c r="AB3" s="187"/>
      <c r="AC3" s="170"/>
      <c r="AD3" s="171"/>
      <c r="AE3" s="171"/>
      <c r="AF3" s="171"/>
      <c r="AG3" s="170"/>
      <c r="AH3" s="170"/>
      <c r="AI3" s="170"/>
      <c r="AJ3" s="170"/>
      <c r="AK3" s="170"/>
      <c r="AL3" s="171"/>
      <c r="AM3" s="171"/>
      <c r="AN3" s="171"/>
      <c r="AO3" s="171"/>
      <c r="AP3" s="170"/>
      <c r="AQ3" s="170"/>
      <c r="AR3" s="171"/>
      <c r="AS3" s="171"/>
      <c r="AT3" s="171"/>
      <c r="AU3" s="171"/>
      <c r="AV3" s="170"/>
      <c r="AW3" s="170"/>
      <c r="AX3" s="171"/>
      <c r="AY3" s="171"/>
      <c r="AZ3" s="171"/>
      <c r="BA3" s="171"/>
      <c r="BB3" s="170"/>
      <c r="BC3" s="172"/>
      <c r="BD3" s="172"/>
      <c r="BE3" s="171"/>
      <c r="BF3" s="171"/>
      <c r="BG3" s="171"/>
      <c r="BH3" s="171"/>
      <c r="BI3" s="171"/>
      <c r="BO3" s="138"/>
      <c r="BP3" s="138"/>
      <c r="BQ3" s="138"/>
      <c r="BR3" s="171"/>
    </row>
    <row r="4" spans="1:77" customFormat="1" ht="15" customHeight="1">
      <c r="A4" s="72"/>
      <c r="B4" s="139" t="s">
        <v>6143</v>
      </c>
      <c r="C4" s="58" t="s">
        <v>2968</v>
      </c>
      <c r="D4" s="114">
        <v>4</v>
      </c>
      <c r="E4" s="123"/>
      <c r="F4" s="188"/>
      <c r="G4" s="96"/>
      <c r="H4" s="848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97"/>
      <c r="W4" s="171"/>
      <c r="X4" s="13"/>
      <c r="Y4" s="13"/>
      <c r="Z4" s="13"/>
      <c r="AA4" s="97"/>
      <c r="AB4" s="171"/>
      <c r="AC4" s="171"/>
      <c r="AD4" s="171"/>
      <c r="AE4" s="171"/>
      <c r="AF4" s="171"/>
      <c r="AG4" s="171"/>
      <c r="AH4" s="171"/>
      <c r="AI4" s="171"/>
      <c r="AJ4" s="171"/>
      <c r="AK4" s="171"/>
      <c r="AL4" s="171"/>
      <c r="AM4" s="171"/>
      <c r="AN4" s="171"/>
      <c r="AO4" s="171"/>
      <c r="AP4" s="171"/>
      <c r="AQ4" s="171"/>
      <c r="AR4" s="171"/>
      <c r="AS4" s="171"/>
      <c r="AT4" s="171"/>
      <c r="AU4" s="171"/>
      <c r="AV4" s="171"/>
      <c r="AW4" s="171"/>
      <c r="AX4" s="171"/>
      <c r="AY4" s="171"/>
      <c r="AZ4" s="171"/>
      <c r="BA4" s="171"/>
      <c r="BB4" s="171"/>
      <c r="BC4" s="173"/>
      <c r="BD4" s="173"/>
      <c r="BE4" s="173"/>
      <c r="BF4" s="173"/>
      <c r="BG4" s="171"/>
      <c r="BH4" s="171"/>
      <c r="BI4" s="173"/>
      <c r="BJ4" s="4"/>
      <c r="BK4" s="4"/>
      <c r="BL4" s="4"/>
      <c r="BM4" s="13"/>
      <c r="BN4" s="958" t="s">
        <v>6140</v>
      </c>
      <c r="BO4" s="958"/>
      <c r="BP4" s="958"/>
      <c r="BQ4" s="958"/>
      <c r="BR4" s="958"/>
      <c r="BS4" s="958"/>
      <c r="BT4" s="958"/>
      <c r="BU4" s="958"/>
      <c r="BV4" s="958"/>
      <c r="BW4" s="958"/>
      <c r="BX4" s="138"/>
      <c r="BY4" s="4"/>
    </row>
    <row r="5" spans="1:77" customFormat="1" ht="15" customHeight="1">
      <c r="A5" s="48"/>
      <c r="B5" s="139" t="s">
        <v>6144</v>
      </c>
      <c r="C5" s="58" t="s">
        <v>4047</v>
      </c>
      <c r="D5" s="58">
        <v>3.75</v>
      </c>
      <c r="E5" s="123"/>
      <c r="F5" s="51"/>
      <c r="G5" s="96"/>
      <c r="H5" s="848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959" t="s">
        <v>2935</v>
      </c>
      <c r="BO5" s="959"/>
      <c r="BP5" s="959"/>
      <c r="BQ5" s="936" t="s">
        <v>1831</v>
      </c>
      <c r="BR5" s="937"/>
      <c r="BS5" s="937"/>
      <c r="BT5" s="938"/>
      <c r="BU5" s="295" t="s">
        <v>3975</v>
      </c>
      <c r="BV5" s="293" t="s">
        <v>3974</v>
      </c>
      <c r="BW5" s="294" t="s">
        <v>2936</v>
      </c>
      <c r="BX5" s="17"/>
      <c r="BY5" s="253"/>
    </row>
    <row r="6" spans="1:77" customFormat="1" ht="15" customHeight="1">
      <c r="A6" s="32"/>
      <c r="B6" s="139" t="s">
        <v>6145</v>
      </c>
      <c r="C6" s="58" t="s">
        <v>5775</v>
      </c>
      <c r="D6" s="114">
        <v>3.5</v>
      </c>
      <c r="E6" s="123"/>
      <c r="F6" s="16"/>
      <c r="G6" s="96"/>
      <c r="H6" s="848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96"/>
      <c r="W6" s="119"/>
      <c r="X6" s="13"/>
      <c r="Y6" s="13"/>
      <c r="Z6" s="13"/>
      <c r="AA6" s="96"/>
      <c r="AB6" s="119"/>
      <c r="AC6" s="956" t="s">
        <v>1665</v>
      </c>
      <c r="AD6" s="956"/>
      <c r="AE6" s="956"/>
      <c r="AF6" s="956"/>
      <c r="AG6" s="956"/>
      <c r="AH6" s="956"/>
      <c r="AI6" s="956"/>
      <c r="AJ6" s="956"/>
      <c r="AK6" s="956"/>
      <c r="AL6" s="956"/>
      <c r="AM6" s="956"/>
      <c r="AN6" s="956"/>
      <c r="AO6" s="956"/>
      <c r="AP6" s="956"/>
      <c r="AQ6" s="956"/>
      <c r="AR6" s="956"/>
      <c r="AS6" s="956"/>
      <c r="AT6" s="956"/>
      <c r="AU6" s="956"/>
      <c r="AV6" s="956"/>
      <c r="AW6" s="956"/>
      <c r="AX6" s="956"/>
      <c r="AY6" s="956"/>
      <c r="AZ6" s="956"/>
      <c r="BA6" s="956"/>
      <c r="BB6" s="956"/>
      <c r="BC6" s="956"/>
      <c r="BD6" s="242"/>
      <c r="BE6" s="242"/>
      <c r="BF6" s="242"/>
      <c r="BG6" s="238"/>
      <c r="BH6" s="238"/>
      <c r="BI6" s="173"/>
      <c r="BJ6" s="13"/>
      <c r="BK6" s="13"/>
      <c r="BL6" s="13"/>
      <c r="BM6" s="13"/>
      <c r="BN6" s="939" t="s">
        <v>3976</v>
      </c>
      <c r="BO6" s="939"/>
      <c r="BP6" s="939"/>
      <c r="BQ6" s="936"/>
      <c r="BR6" s="937"/>
      <c r="BS6" s="937"/>
      <c r="BT6" s="938"/>
      <c r="BU6" s="604"/>
      <c r="BV6" s="295"/>
      <c r="BW6" s="295"/>
      <c r="BX6" s="16"/>
      <c r="BY6" s="16"/>
    </row>
    <row r="7" spans="1:77" ht="15" customHeight="1">
      <c r="B7" s="139" t="s">
        <v>5776</v>
      </c>
      <c r="C7" s="58" t="s">
        <v>4048</v>
      </c>
      <c r="D7" s="58">
        <v>3.25</v>
      </c>
      <c r="E7" s="123"/>
      <c r="F7" s="59"/>
      <c r="G7" s="98"/>
      <c r="V7" s="96"/>
      <c r="W7" s="190"/>
      <c r="AA7" s="96"/>
      <c r="AB7" s="190"/>
      <c r="AC7" s="956"/>
      <c r="AD7" s="956"/>
      <c r="AE7" s="956"/>
      <c r="AF7" s="956"/>
      <c r="AG7" s="956"/>
      <c r="AH7" s="956"/>
      <c r="AI7" s="956"/>
      <c r="AJ7" s="956"/>
      <c r="AK7" s="956"/>
      <c r="AL7" s="956"/>
      <c r="AM7" s="956"/>
      <c r="AN7" s="956"/>
      <c r="AO7" s="956"/>
      <c r="AP7" s="956"/>
      <c r="AQ7" s="956"/>
      <c r="AR7" s="956"/>
      <c r="AS7" s="956"/>
      <c r="AT7" s="956"/>
      <c r="AU7" s="956"/>
      <c r="AV7" s="956"/>
      <c r="AW7" s="956"/>
      <c r="AX7" s="956"/>
      <c r="AY7" s="956"/>
      <c r="AZ7" s="956"/>
      <c r="BA7" s="956"/>
      <c r="BB7" s="956"/>
      <c r="BC7" s="956"/>
      <c r="BD7" s="242"/>
      <c r="BE7" s="242"/>
      <c r="BF7" s="242"/>
      <c r="BG7" s="238"/>
      <c r="BH7" s="238"/>
      <c r="BI7" s="173"/>
      <c r="BN7" s="939" t="s">
        <v>3977</v>
      </c>
      <c r="BO7" s="939"/>
      <c r="BP7" s="939"/>
      <c r="BQ7" s="936"/>
      <c r="BR7" s="937"/>
      <c r="BS7" s="937"/>
      <c r="BT7" s="938"/>
      <c r="BU7" s="604"/>
      <c r="BV7" s="295"/>
      <c r="BW7" s="295"/>
      <c r="BX7" s="16"/>
      <c r="BY7" s="16"/>
    </row>
    <row r="8" spans="1:77" ht="15" customHeight="1">
      <c r="B8" s="139" t="s">
        <v>6146</v>
      </c>
      <c r="C8" s="58" t="s">
        <v>4049</v>
      </c>
      <c r="D8" s="114">
        <v>3</v>
      </c>
      <c r="E8" s="123"/>
      <c r="F8" s="17"/>
      <c r="G8" s="98"/>
      <c r="X8" s="940" t="s">
        <v>4839</v>
      </c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R8" s="940"/>
      <c r="AS8" s="940"/>
      <c r="AT8" s="940"/>
      <c r="AU8" s="940"/>
      <c r="AV8" s="940"/>
      <c r="AW8" s="940"/>
      <c r="AX8" s="940"/>
      <c r="AY8" s="940"/>
      <c r="AZ8" s="940"/>
      <c r="BA8" s="940"/>
      <c r="BB8" s="940"/>
      <c r="BC8" s="940"/>
      <c r="BD8" s="940"/>
      <c r="BE8" s="940"/>
      <c r="BF8" s="940"/>
      <c r="BG8" s="940"/>
      <c r="BH8" s="238"/>
      <c r="BI8" s="173"/>
      <c r="BN8" s="939" t="s">
        <v>3978</v>
      </c>
      <c r="BO8" s="939"/>
      <c r="BP8" s="939"/>
      <c r="BQ8" s="936"/>
      <c r="BR8" s="937"/>
      <c r="BS8" s="937"/>
      <c r="BT8" s="938"/>
      <c r="BU8" s="604"/>
      <c r="BV8" s="295"/>
      <c r="BW8" s="295"/>
      <c r="BX8" s="16"/>
      <c r="BY8" s="16"/>
    </row>
    <row r="9" spans="1:77" ht="15" customHeight="1">
      <c r="B9" s="139" t="s">
        <v>6147</v>
      </c>
      <c r="C9" s="58" t="s">
        <v>5782</v>
      </c>
      <c r="D9" s="58">
        <v>2.75</v>
      </c>
      <c r="E9" s="123"/>
      <c r="F9" s="16"/>
      <c r="G9" s="98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C9" s="940"/>
      <c r="BD9" s="940"/>
      <c r="BE9" s="940"/>
      <c r="BF9" s="940"/>
      <c r="BG9" s="940"/>
      <c r="BH9" s="140"/>
      <c r="BI9" s="140"/>
      <c r="BJ9" s="140"/>
      <c r="BK9" s="140"/>
      <c r="BL9" s="140"/>
      <c r="BN9" s="285"/>
      <c r="BO9" s="87"/>
      <c r="BP9" s="21"/>
      <c r="BQ9" s="21"/>
      <c r="BR9" s="201"/>
      <c r="BT9" s="17"/>
    </row>
    <row r="10" spans="1:77" ht="15" customHeight="1">
      <c r="B10" s="139" t="s">
        <v>6148</v>
      </c>
      <c r="C10" s="58" t="s">
        <v>4050</v>
      </c>
      <c r="D10" s="114">
        <v>2.5</v>
      </c>
      <c r="E10" s="123"/>
      <c r="F10" s="59"/>
      <c r="G10" s="98"/>
      <c r="W10" s="140"/>
      <c r="AB10" s="140"/>
      <c r="AC10" s="940" t="s">
        <v>5688</v>
      </c>
      <c r="AD10" s="940"/>
      <c r="AE10" s="940"/>
      <c r="AF10" s="940"/>
      <c r="AG10" s="940"/>
      <c r="AH10" s="940"/>
      <c r="AI10" s="940"/>
      <c r="AJ10" s="940"/>
      <c r="AK10" s="940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140"/>
      <c r="BD10" s="140"/>
      <c r="BE10" s="140"/>
      <c r="BF10" s="140"/>
      <c r="BG10" s="140"/>
      <c r="BH10" s="140"/>
      <c r="BI10" s="140"/>
      <c r="BJ10" s="140"/>
      <c r="BK10" s="140"/>
      <c r="BL10" s="140"/>
      <c r="BN10" s="156"/>
      <c r="BP10" s="17"/>
      <c r="BQ10" s="17"/>
      <c r="BR10" s="201"/>
      <c r="BT10" s="17"/>
    </row>
    <row r="11" spans="1:77" ht="15" customHeight="1">
      <c r="B11" s="139" t="s">
        <v>6149</v>
      </c>
      <c r="C11" s="58" t="s">
        <v>4051</v>
      </c>
      <c r="D11" s="58">
        <v>2.25</v>
      </c>
      <c r="E11" s="123"/>
      <c r="F11" s="59"/>
      <c r="G11" s="98"/>
      <c r="V11" s="96"/>
      <c r="W11" s="198"/>
      <c r="AA11" s="96"/>
      <c r="AB11" s="198"/>
      <c r="AC11" s="940"/>
      <c r="AD11" s="940"/>
      <c r="AE11" s="940"/>
      <c r="AF11" s="940"/>
      <c r="AG11" s="940"/>
      <c r="AH11" s="940"/>
      <c r="AI11" s="940"/>
      <c r="AJ11" s="940"/>
      <c r="AK11" s="940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940"/>
      <c r="AW11" s="940"/>
      <c r="AX11" s="940"/>
      <c r="AY11" s="940"/>
      <c r="AZ11" s="940"/>
      <c r="BA11" s="940"/>
      <c r="BB11" s="940"/>
      <c r="BC11" s="140"/>
      <c r="BD11" s="140"/>
      <c r="BE11" s="140"/>
      <c r="BF11" s="140"/>
      <c r="BG11" s="201"/>
      <c r="BH11" s="201"/>
      <c r="BI11" s="198"/>
      <c r="BN11" s="156"/>
      <c r="BP11" s="17"/>
      <c r="BQ11" s="17"/>
      <c r="BR11" s="201"/>
      <c r="BT11" s="17"/>
    </row>
    <row r="12" spans="1:77" ht="15" customHeight="1">
      <c r="B12" s="139" t="s">
        <v>6150</v>
      </c>
      <c r="C12" s="58" t="s">
        <v>4052</v>
      </c>
      <c r="D12" s="114">
        <v>2</v>
      </c>
      <c r="E12" s="123"/>
      <c r="F12" s="59"/>
      <c r="G12" s="98"/>
      <c r="V12" s="96"/>
      <c r="W12" s="199"/>
      <c r="AA12" s="96"/>
      <c r="AB12" s="199"/>
      <c r="AC12" s="140"/>
      <c r="AD12" s="140"/>
      <c r="AE12" s="940" t="s">
        <v>1832</v>
      </c>
      <c r="AF12" s="940"/>
      <c r="AG12" s="940"/>
      <c r="AH12" s="940"/>
      <c r="AI12" s="940"/>
      <c r="AJ12" s="940"/>
      <c r="AK12" s="940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940"/>
      <c r="AW12" s="940"/>
      <c r="AX12" s="940"/>
      <c r="AY12" s="940"/>
      <c r="AZ12" s="201"/>
      <c r="BA12" s="140"/>
      <c r="BB12" s="140"/>
      <c r="BC12" s="140"/>
      <c r="BD12" s="140"/>
      <c r="BE12" s="140"/>
      <c r="BF12" s="140"/>
      <c r="BG12" s="201"/>
      <c r="BH12" s="201"/>
      <c r="BI12" s="172"/>
      <c r="BN12" s="156"/>
      <c r="BP12" s="17"/>
      <c r="BQ12" s="17"/>
      <c r="BR12" s="173"/>
      <c r="BT12" s="17"/>
    </row>
    <row r="13" spans="1:77" customFormat="1" ht="15" customHeight="1">
      <c r="A13" s="32"/>
      <c r="B13" s="139" t="s">
        <v>5781</v>
      </c>
      <c r="C13" s="58" t="s">
        <v>5014</v>
      </c>
      <c r="D13" s="114">
        <v>0</v>
      </c>
      <c r="E13" s="123"/>
      <c r="F13" s="59"/>
      <c r="G13" s="96"/>
      <c r="H13" s="848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96"/>
      <c r="W13" s="32"/>
      <c r="X13" s="13"/>
      <c r="Y13" s="13"/>
      <c r="Z13" s="13"/>
      <c r="AA13" s="96"/>
      <c r="AB13" s="32"/>
      <c r="AC13" s="13"/>
      <c r="AD13" s="13"/>
      <c r="AE13" s="940"/>
      <c r="AF13" s="940"/>
      <c r="AG13" s="940"/>
      <c r="AH13" s="940"/>
      <c r="AI13" s="940"/>
      <c r="AJ13" s="940"/>
      <c r="AK13" s="940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940"/>
      <c r="AW13" s="940"/>
      <c r="AX13" s="940"/>
      <c r="AY13" s="940"/>
      <c r="AZ13" s="201"/>
      <c r="BA13" s="140"/>
      <c r="BB13" s="140"/>
      <c r="BC13" s="140"/>
      <c r="BD13" s="140"/>
      <c r="BE13" s="140"/>
      <c r="BF13" s="173"/>
      <c r="BG13" s="173"/>
      <c r="BH13" s="173"/>
      <c r="BI13" s="173"/>
      <c r="BJ13" s="13"/>
      <c r="BK13" s="13"/>
      <c r="BL13" s="13"/>
      <c r="BM13" s="130"/>
      <c r="BN13" s="130"/>
      <c r="BO13" s="39"/>
      <c r="BP13" s="39"/>
      <c r="BQ13" s="39"/>
      <c r="BR13" s="173"/>
      <c r="BS13" s="130"/>
      <c r="BT13" s="39"/>
    </row>
    <row r="14" spans="1:77" customFormat="1" ht="15" customHeight="1">
      <c r="A14" s="1"/>
      <c r="B14" s="139"/>
      <c r="C14" s="58" t="s">
        <v>6151</v>
      </c>
      <c r="D14" s="114" t="s">
        <v>6152</v>
      </c>
      <c r="E14" s="176"/>
      <c r="F14" s="17"/>
      <c r="G14" s="96"/>
      <c r="H14" s="848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96"/>
      <c r="W14" s="173"/>
      <c r="X14" s="13"/>
      <c r="Y14" s="13"/>
      <c r="Z14" s="13"/>
      <c r="AA14" s="96"/>
      <c r="AB14" s="173"/>
      <c r="AC14" s="140"/>
      <c r="AD14" s="140"/>
      <c r="AE14" s="140"/>
      <c r="AF14" s="243"/>
      <c r="AG14" s="243"/>
      <c r="AH14" s="243"/>
      <c r="AI14" s="243"/>
      <c r="AJ14" s="243"/>
      <c r="AK14" s="243"/>
      <c r="AL14" s="243"/>
      <c r="AM14" s="243"/>
      <c r="AN14" s="243"/>
      <c r="AO14" s="243"/>
      <c r="AP14" s="243"/>
      <c r="AQ14" s="243"/>
      <c r="AR14" s="243"/>
      <c r="AS14" s="243"/>
      <c r="AT14" s="243"/>
      <c r="AU14" s="243"/>
      <c r="AV14" s="243"/>
      <c r="AW14" s="243"/>
      <c r="AX14" s="243"/>
      <c r="AY14" s="140"/>
      <c r="AZ14" s="140"/>
      <c r="BA14" s="140"/>
      <c r="BB14" s="140"/>
      <c r="BC14" s="140"/>
      <c r="BD14" s="140"/>
      <c r="BE14" s="140"/>
      <c r="BF14" s="173"/>
      <c r="BG14" s="173"/>
      <c r="BH14" s="173"/>
      <c r="BI14" s="173"/>
      <c r="BJ14" s="13"/>
      <c r="BK14" s="13"/>
      <c r="BL14" s="13"/>
      <c r="BM14" s="130"/>
      <c r="BN14" s="130"/>
      <c r="BO14" s="30"/>
      <c r="BP14" s="39"/>
      <c r="BQ14" s="39"/>
      <c r="BR14" s="239"/>
      <c r="BS14" s="130"/>
      <c r="BT14" s="39"/>
    </row>
    <row r="15" spans="1:77" customFormat="1" ht="15" customHeight="1">
      <c r="A15" s="28"/>
      <c r="B15" s="139"/>
      <c r="C15" s="58" t="s">
        <v>6153</v>
      </c>
      <c r="D15" s="114" t="s">
        <v>3616</v>
      </c>
      <c r="E15" s="36"/>
      <c r="F15" s="50"/>
      <c r="G15" s="96"/>
      <c r="H15" s="848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96"/>
      <c r="W15" s="32"/>
      <c r="X15" s="13"/>
      <c r="Y15" s="13"/>
      <c r="Z15" s="13"/>
      <c r="AA15" s="96"/>
      <c r="AB15" s="32"/>
      <c r="AC15" s="32"/>
      <c r="AD15" s="140"/>
      <c r="AE15" s="140"/>
      <c r="AF15" s="243"/>
      <c r="AG15" s="243"/>
      <c r="AH15" s="243"/>
      <c r="AI15" s="243"/>
      <c r="AJ15" s="243"/>
      <c r="AK15" s="243"/>
      <c r="AL15" s="243"/>
      <c r="AM15" s="243"/>
      <c r="AN15" s="243"/>
      <c r="AO15" s="243"/>
      <c r="AP15" s="243"/>
      <c r="AQ15" s="243"/>
      <c r="AR15" s="243"/>
      <c r="AS15" s="243"/>
      <c r="AT15" s="243"/>
      <c r="AU15" s="243"/>
      <c r="AV15" s="243"/>
      <c r="AW15" s="243"/>
      <c r="AX15" s="243"/>
      <c r="AY15" s="243"/>
      <c r="AZ15" s="243"/>
      <c r="BA15" s="243"/>
      <c r="BB15" s="243"/>
      <c r="BC15" s="243"/>
      <c r="BD15" s="140"/>
      <c r="BE15" s="140"/>
      <c r="BF15" s="32"/>
      <c r="BG15" s="239"/>
      <c r="BH15" s="239"/>
      <c r="BI15" s="130"/>
      <c r="BJ15" s="130"/>
      <c r="BK15" s="130"/>
      <c r="BL15" s="130"/>
      <c r="BM15" s="156"/>
      <c r="BN15" s="157"/>
      <c r="BO15" s="30"/>
      <c r="BP15" s="39"/>
      <c r="BQ15" s="39"/>
      <c r="BR15" s="239"/>
      <c r="BS15" s="156"/>
      <c r="BT15" s="39"/>
    </row>
    <row r="16" spans="1:77" customFormat="1" ht="15" customHeight="1">
      <c r="A16" s="28"/>
      <c r="B16" s="106" t="s">
        <v>3617</v>
      </c>
      <c r="C16" s="159"/>
      <c r="D16" s="160"/>
      <c r="E16" s="36"/>
      <c r="F16" s="50"/>
      <c r="G16" s="96"/>
      <c r="H16" s="848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96"/>
      <c r="W16" s="30"/>
      <c r="X16" s="13"/>
      <c r="Y16" s="13"/>
      <c r="Z16" s="13"/>
      <c r="AA16" s="96"/>
      <c r="AB16" s="30"/>
      <c r="AC16" s="30"/>
      <c r="AD16" s="30"/>
      <c r="AE16" s="30"/>
      <c r="AF16" s="30"/>
      <c r="AG16" s="13"/>
      <c r="AH16" s="13"/>
      <c r="AI16" s="13"/>
      <c r="AJ16" s="13"/>
      <c r="AK16" s="13"/>
      <c r="AL16" s="243"/>
      <c r="AM16" s="243"/>
      <c r="AN16" s="243"/>
      <c r="AO16" s="243"/>
      <c r="AP16" s="243"/>
      <c r="AQ16" s="243"/>
      <c r="AR16" s="243"/>
      <c r="AS16" s="243"/>
      <c r="AT16" s="243"/>
      <c r="AU16" s="243"/>
      <c r="AV16" s="243"/>
      <c r="AW16" s="243"/>
      <c r="AX16" s="243"/>
      <c r="AY16" s="243"/>
      <c r="AZ16" s="243"/>
      <c r="BA16" s="243"/>
      <c r="BB16" s="243"/>
      <c r="BC16" s="243"/>
      <c r="BD16" s="30"/>
      <c r="BE16" s="30"/>
      <c r="BF16" s="30"/>
      <c r="BG16" s="239"/>
      <c r="BH16" s="239"/>
      <c r="BI16" s="134"/>
      <c r="BJ16" s="154"/>
      <c r="BK16" s="154"/>
      <c r="BL16" s="154"/>
      <c r="BM16" s="30"/>
      <c r="BN16" s="30"/>
      <c r="BO16" s="30"/>
      <c r="BP16" s="39"/>
      <c r="BQ16" s="39"/>
      <c r="BR16" s="239"/>
      <c r="BS16" s="30"/>
      <c r="BT16" s="39"/>
    </row>
    <row r="17" spans="1:77" customFormat="1" ht="15" customHeight="1">
      <c r="A17" s="28"/>
      <c r="B17" s="29" t="s">
        <v>3618</v>
      </c>
      <c r="C17" s="29"/>
      <c r="D17" s="29"/>
      <c r="E17" s="36"/>
      <c r="F17" s="50"/>
      <c r="G17" s="96"/>
      <c r="H17" s="323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6"/>
      <c r="W17" s="30"/>
      <c r="X17" s="30"/>
      <c r="Y17" s="30"/>
      <c r="Z17" s="30"/>
      <c r="AA17" s="96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243"/>
      <c r="AM17" s="243"/>
      <c r="AN17" s="243"/>
      <c r="AO17" s="243"/>
      <c r="AP17" s="243"/>
      <c r="AQ17" s="243"/>
      <c r="AR17" s="243"/>
      <c r="AS17" s="243"/>
      <c r="AT17" s="243"/>
      <c r="AU17" s="243"/>
      <c r="AV17" s="243"/>
      <c r="AW17" s="243"/>
      <c r="AX17" s="243"/>
      <c r="AY17" s="243"/>
      <c r="AZ17" s="243"/>
      <c r="BA17" s="243"/>
      <c r="BB17" s="243"/>
      <c r="BC17" s="243"/>
      <c r="BD17" s="30"/>
      <c r="BE17" s="30"/>
      <c r="BF17" s="30"/>
      <c r="BG17" s="239"/>
      <c r="BH17" s="239"/>
      <c r="BI17" s="30"/>
      <c r="BJ17" s="30"/>
      <c r="BK17" s="30"/>
      <c r="BL17" s="30"/>
      <c r="BM17" s="30"/>
      <c r="BN17" s="30"/>
      <c r="BO17" s="30"/>
      <c r="BP17" s="39"/>
      <c r="BQ17" s="39"/>
      <c r="BR17" s="30"/>
      <c r="BS17" s="30"/>
      <c r="BT17" s="39"/>
    </row>
    <row r="18" spans="1:77" customFormat="1" ht="15" customHeight="1">
      <c r="A18" s="28"/>
      <c r="B18" s="29" t="s">
        <v>5995</v>
      </c>
      <c r="C18" s="29"/>
      <c r="D18" s="29"/>
      <c r="E18" s="36"/>
      <c r="F18" s="50"/>
      <c r="G18" s="96"/>
      <c r="H18" s="323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9"/>
      <c r="BQ18" s="39"/>
      <c r="BR18" s="30"/>
      <c r="BS18" s="30"/>
      <c r="BT18" s="39"/>
    </row>
    <row r="19" spans="1:77" customFormat="1" ht="15" customHeight="1">
      <c r="A19" s="28"/>
      <c r="B19" s="30"/>
      <c r="C19" s="99"/>
      <c r="D19" s="30"/>
      <c r="E19" s="36"/>
      <c r="F19" s="50"/>
      <c r="G19" s="96"/>
      <c r="H19" s="323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9"/>
      <c r="BQ19" s="39"/>
      <c r="BR19" s="30"/>
      <c r="BS19" s="30"/>
      <c r="BT19" s="39"/>
    </row>
    <row r="20" spans="1:77" s="1" customFormat="1" ht="18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31" t="s">
        <v>5289</v>
      </c>
      <c r="H20" s="931" t="s">
        <v>2940</v>
      </c>
      <c r="I20" s="946" t="s">
        <v>2965</v>
      </c>
      <c r="J20" s="946"/>
      <c r="K20" s="946"/>
      <c r="L20" s="946"/>
      <c r="M20" s="946"/>
      <c r="N20" s="946"/>
      <c r="O20" s="946"/>
      <c r="P20" s="946"/>
      <c r="Q20" s="946"/>
      <c r="R20" s="946"/>
      <c r="S20" s="946"/>
      <c r="T20" s="946"/>
      <c r="U20" s="946"/>
      <c r="V20" s="946"/>
      <c r="W20" s="946"/>
      <c r="X20" s="946"/>
      <c r="Y20" s="946"/>
      <c r="Z20" s="946"/>
      <c r="AA20" s="946"/>
      <c r="AB20" s="946"/>
      <c r="AC20" s="946"/>
      <c r="AD20" s="946"/>
      <c r="AE20" s="946"/>
      <c r="AF20" s="946"/>
      <c r="AG20" s="946"/>
      <c r="AH20" s="946"/>
      <c r="AI20" s="946"/>
      <c r="AJ20" s="946"/>
      <c r="AK20" s="946"/>
      <c r="AL20" s="946"/>
      <c r="AM20" s="946"/>
      <c r="AN20" s="946"/>
      <c r="AO20" s="946"/>
      <c r="AP20" s="946"/>
      <c r="AQ20" s="946"/>
      <c r="AR20" s="946"/>
      <c r="AS20" s="946"/>
      <c r="AT20" s="946"/>
      <c r="AU20" s="946"/>
      <c r="AV20" s="946"/>
      <c r="AW20" s="946"/>
      <c r="AX20" s="946"/>
      <c r="AY20" s="946"/>
      <c r="AZ20" s="946"/>
      <c r="BA20" s="946"/>
      <c r="BB20" s="946"/>
      <c r="BC20" s="946"/>
      <c r="BD20" s="946"/>
      <c r="BE20" s="946"/>
      <c r="BF20" s="946"/>
      <c r="BG20" s="946"/>
      <c r="BH20" s="946"/>
      <c r="BI20" s="946"/>
      <c r="BJ20" s="946"/>
      <c r="BK20" s="946"/>
      <c r="BL20" s="946"/>
      <c r="BM20" s="946"/>
      <c r="BN20" s="946"/>
      <c r="BO20" s="946"/>
      <c r="BP20" s="946"/>
      <c r="BQ20" s="946"/>
      <c r="BR20" s="946"/>
      <c r="BS20" s="946"/>
      <c r="BT20" s="946"/>
      <c r="BU20" s="924" t="s">
        <v>6025</v>
      </c>
      <c r="BV20" s="924" t="s">
        <v>6026</v>
      </c>
      <c r="BW20" s="924" t="s">
        <v>2658</v>
      </c>
      <c r="BX20" s="924" t="s">
        <v>2063</v>
      </c>
      <c r="BY20" s="949" t="s">
        <v>3157</v>
      </c>
    </row>
    <row r="21" spans="1:77" s="56" customFormat="1" ht="16.5" customHeight="1">
      <c r="A21" s="942"/>
      <c r="B21" s="942"/>
      <c r="C21" s="942"/>
      <c r="D21" s="942"/>
      <c r="E21" s="942"/>
      <c r="F21" s="942"/>
      <c r="G21" s="931"/>
      <c r="H21" s="931"/>
      <c r="I21" s="931" t="s">
        <v>2964</v>
      </c>
      <c r="J21" s="931"/>
      <c r="K21" s="931"/>
      <c r="L21" s="931"/>
      <c r="M21" s="931"/>
      <c r="N21" s="931"/>
      <c r="O21" s="931"/>
      <c r="P21" s="931"/>
      <c r="Q21" s="931"/>
      <c r="R21" s="931"/>
      <c r="S21" s="931"/>
      <c r="T21" s="931"/>
      <c r="U21" s="931"/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  <c r="AF21" s="931"/>
      <c r="AG21" s="931"/>
      <c r="AH21" s="931"/>
      <c r="AI21" s="931"/>
      <c r="AJ21" s="931"/>
      <c r="AK21" s="931"/>
      <c r="AL21" s="931"/>
      <c r="AM21" s="931"/>
      <c r="AN21" s="931"/>
      <c r="AO21" s="931"/>
      <c r="AP21" s="931"/>
      <c r="AQ21" s="931"/>
      <c r="AR21" s="931"/>
      <c r="AS21" s="931"/>
      <c r="AT21" s="931"/>
      <c r="AU21" s="931"/>
      <c r="AV21" s="931"/>
      <c r="AW21" s="931"/>
      <c r="AX21" s="931"/>
      <c r="AY21" s="931"/>
      <c r="AZ21" s="931"/>
      <c r="BA21" s="931"/>
      <c r="BB21" s="931"/>
      <c r="BC21" s="931"/>
      <c r="BD21" s="931" t="s">
        <v>2963</v>
      </c>
      <c r="BE21" s="931"/>
      <c r="BF21" s="931"/>
      <c r="BG21" s="931"/>
      <c r="BH21" s="931"/>
      <c r="BI21" s="931"/>
      <c r="BJ21" s="931"/>
      <c r="BK21" s="931"/>
      <c r="BL21" s="931"/>
      <c r="BM21" s="931"/>
      <c r="BN21" s="931"/>
      <c r="BO21" s="931"/>
      <c r="BP21" s="931"/>
      <c r="BQ21" s="931"/>
      <c r="BR21" s="931"/>
      <c r="BS21" s="931"/>
      <c r="BT21" s="931"/>
      <c r="BU21" s="924"/>
      <c r="BV21" s="924"/>
      <c r="BW21" s="924"/>
      <c r="BX21" s="924"/>
      <c r="BY21" s="949"/>
    </row>
    <row r="22" spans="1:77" s="56" customFormat="1" ht="18" customHeight="1">
      <c r="A22" s="942"/>
      <c r="B22" s="942"/>
      <c r="C22" s="942"/>
      <c r="D22" s="942"/>
      <c r="E22" s="942"/>
      <c r="F22" s="942"/>
      <c r="G22" s="931"/>
      <c r="H22" s="931"/>
      <c r="I22" s="935" t="s">
        <v>3158</v>
      </c>
      <c r="J22" s="935"/>
      <c r="K22" s="935"/>
      <c r="L22" s="935"/>
      <c r="M22" s="935"/>
      <c r="N22" s="935"/>
      <c r="O22" s="935"/>
      <c r="P22" s="935"/>
      <c r="Q22" s="935"/>
      <c r="R22" s="935"/>
      <c r="S22" s="935"/>
      <c r="T22" s="935"/>
      <c r="U22" s="935"/>
      <c r="V22" s="935"/>
      <c r="W22" s="935"/>
      <c r="X22" s="935"/>
      <c r="Y22" s="935"/>
      <c r="Z22" s="935"/>
      <c r="AA22" s="935"/>
      <c r="AB22" s="935"/>
      <c r="AC22" s="935" t="s">
        <v>6597</v>
      </c>
      <c r="AD22" s="935"/>
      <c r="AE22" s="935"/>
      <c r="AF22" s="935"/>
      <c r="AG22" s="935"/>
      <c r="AH22" s="954"/>
      <c r="AI22" s="954"/>
      <c r="AJ22" s="954"/>
      <c r="AK22" s="955"/>
      <c r="AL22" s="947" t="s">
        <v>3599</v>
      </c>
      <c r="AM22" s="948"/>
      <c r="AN22" s="948"/>
      <c r="AO22" s="948"/>
      <c r="AP22" s="948"/>
      <c r="AQ22" s="948"/>
      <c r="AR22" s="948"/>
      <c r="AS22" s="948"/>
      <c r="AT22" s="948"/>
      <c r="AU22" s="948"/>
      <c r="AV22" s="948"/>
      <c r="AW22" s="948"/>
      <c r="AX22" s="948"/>
      <c r="AY22" s="948"/>
      <c r="AZ22" s="948"/>
      <c r="BA22" s="948"/>
      <c r="BB22" s="948"/>
      <c r="BC22" s="953"/>
      <c r="BD22" s="947" t="s">
        <v>811</v>
      </c>
      <c r="BE22" s="948"/>
      <c r="BF22" s="948"/>
      <c r="BG22" s="948"/>
      <c r="BH22" s="948"/>
      <c r="BI22" s="948"/>
      <c r="BJ22" s="948"/>
      <c r="BK22" s="948"/>
      <c r="BL22" s="948"/>
      <c r="BM22" s="948"/>
      <c r="BN22" s="948"/>
      <c r="BO22" s="947" t="s">
        <v>2064</v>
      </c>
      <c r="BP22" s="948"/>
      <c r="BQ22" s="948"/>
      <c r="BR22" s="948"/>
      <c r="BS22" s="948"/>
      <c r="BT22" s="953"/>
      <c r="BU22" s="924"/>
      <c r="BV22" s="924" t="s">
        <v>6027</v>
      </c>
      <c r="BW22" s="924"/>
      <c r="BX22" s="924"/>
      <c r="BY22" s="949"/>
    </row>
    <row r="23" spans="1:77" s="57" customFormat="1" ht="30.75" customHeight="1">
      <c r="A23" s="942"/>
      <c r="B23" s="942"/>
      <c r="C23" s="942"/>
      <c r="D23" s="942"/>
      <c r="E23" s="942"/>
      <c r="F23" s="942"/>
      <c r="G23" s="931"/>
      <c r="H23" s="931"/>
      <c r="I23" s="924" t="s">
        <v>652</v>
      </c>
      <c r="J23" s="924"/>
      <c r="K23" s="924"/>
      <c r="L23" s="924"/>
      <c r="M23" s="924"/>
      <c r="N23" s="924" t="s">
        <v>653</v>
      </c>
      <c r="O23" s="924"/>
      <c r="P23" s="924"/>
      <c r="Q23" s="924"/>
      <c r="R23" s="924"/>
      <c r="S23" s="924" t="s">
        <v>654</v>
      </c>
      <c r="T23" s="924"/>
      <c r="U23" s="924"/>
      <c r="V23" s="924"/>
      <c r="W23" s="924"/>
      <c r="X23" s="924" t="s">
        <v>3714</v>
      </c>
      <c r="Y23" s="924"/>
      <c r="Z23" s="924"/>
      <c r="AA23" s="924"/>
      <c r="AB23" s="924"/>
      <c r="AC23" s="924" t="s">
        <v>3621</v>
      </c>
      <c r="AD23" s="924"/>
      <c r="AE23" s="924"/>
      <c r="AF23" s="924"/>
      <c r="AG23" s="924"/>
      <c r="AH23" s="928" t="s">
        <v>5073</v>
      </c>
      <c r="AI23" s="929"/>
      <c r="AJ23" s="929"/>
      <c r="AK23" s="930"/>
      <c r="AL23" s="924" t="s">
        <v>1872</v>
      </c>
      <c r="AM23" s="924"/>
      <c r="AN23" s="924"/>
      <c r="AO23" s="924"/>
      <c r="AP23" s="924"/>
      <c r="AQ23" s="924"/>
      <c r="AR23" s="924" t="s">
        <v>2542</v>
      </c>
      <c r="AS23" s="924"/>
      <c r="AT23" s="924"/>
      <c r="AU23" s="924"/>
      <c r="AV23" s="924"/>
      <c r="AW23" s="924"/>
      <c r="AX23" s="924" t="s">
        <v>5730</v>
      </c>
      <c r="AY23" s="924"/>
      <c r="AZ23" s="924"/>
      <c r="BA23" s="924"/>
      <c r="BB23" s="924"/>
      <c r="BC23" s="924"/>
      <c r="BD23" s="957" t="s">
        <v>5731</v>
      </c>
      <c r="BE23" s="926"/>
      <c r="BF23" s="926"/>
      <c r="BG23" s="926"/>
      <c r="BH23" s="927"/>
      <c r="BI23" s="925" t="s">
        <v>4039</v>
      </c>
      <c r="BJ23" s="926"/>
      <c r="BK23" s="926"/>
      <c r="BL23" s="926"/>
      <c r="BM23" s="926"/>
      <c r="BN23" s="927"/>
      <c r="BO23" s="957" t="s">
        <v>3620</v>
      </c>
      <c r="BP23" s="926"/>
      <c r="BQ23" s="926"/>
      <c r="BR23" s="926"/>
      <c r="BS23" s="926"/>
      <c r="BT23" s="927"/>
      <c r="BU23" s="924"/>
      <c r="BV23" s="924"/>
      <c r="BW23" s="924"/>
      <c r="BX23" s="924"/>
      <c r="BY23" s="949"/>
    </row>
    <row r="24" spans="1:77" s="56" customFormat="1" ht="49.5" customHeight="1">
      <c r="A24" s="942"/>
      <c r="B24" s="942"/>
      <c r="C24" s="942"/>
      <c r="D24" s="942"/>
      <c r="E24" s="942"/>
      <c r="F24" s="942"/>
      <c r="G24" s="931"/>
      <c r="H24" s="931"/>
      <c r="I24" s="931" t="s">
        <v>3713</v>
      </c>
      <c r="J24" s="931"/>
      <c r="K24" s="931"/>
      <c r="L24" s="931"/>
      <c r="M24" s="931"/>
      <c r="N24" s="931" t="s">
        <v>3449</v>
      </c>
      <c r="O24" s="931"/>
      <c r="P24" s="931"/>
      <c r="Q24" s="931"/>
      <c r="R24" s="931"/>
      <c r="S24" s="931" t="s">
        <v>3450</v>
      </c>
      <c r="T24" s="931"/>
      <c r="U24" s="931"/>
      <c r="V24" s="931"/>
      <c r="W24" s="931"/>
      <c r="X24" s="931" t="s">
        <v>3715</v>
      </c>
      <c r="Y24" s="931"/>
      <c r="Z24" s="931"/>
      <c r="AA24" s="931"/>
      <c r="AB24" s="931"/>
      <c r="AC24" s="931" t="s">
        <v>1876</v>
      </c>
      <c r="AD24" s="931"/>
      <c r="AE24" s="931"/>
      <c r="AF24" s="931"/>
      <c r="AG24" s="931"/>
      <c r="AH24" s="931" t="s">
        <v>5737</v>
      </c>
      <c r="AI24" s="931"/>
      <c r="AJ24" s="931"/>
      <c r="AK24" s="931"/>
      <c r="AL24" s="931" t="s">
        <v>3596</v>
      </c>
      <c r="AM24" s="931"/>
      <c r="AN24" s="931"/>
      <c r="AO24" s="931"/>
      <c r="AP24" s="931"/>
      <c r="AQ24" s="931"/>
      <c r="AR24" s="931" t="s">
        <v>1877</v>
      </c>
      <c r="AS24" s="931"/>
      <c r="AT24" s="931"/>
      <c r="AU24" s="931"/>
      <c r="AV24" s="931"/>
      <c r="AW24" s="931"/>
      <c r="AX24" s="931" t="s">
        <v>1668</v>
      </c>
      <c r="AY24" s="931"/>
      <c r="AZ24" s="931"/>
      <c r="BA24" s="931"/>
      <c r="BB24" s="931"/>
      <c r="BC24" s="931"/>
      <c r="BD24" s="932" t="s">
        <v>646</v>
      </c>
      <c r="BE24" s="933"/>
      <c r="BF24" s="933"/>
      <c r="BG24" s="933"/>
      <c r="BH24" s="934"/>
      <c r="BI24" s="932" t="s">
        <v>648</v>
      </c>
      <c r="BJ24" s="933"/>
      <c r="BK24" s="933"/>
      <c r="BL24" s="933"/>
      <c r="BM24" s="933"/>
      <c r="BN24" s="934"/>
      <c r="BO24" s="932" t="s">
        <v>4114</v>
      </c>
      <c r="BP24" s="944"/>
      <c r="BQ24" s="944"/>
      <c r="BR24" s="944"/>
      <c r="BS24" s="944"/>
      <c r="BT24" s="945"/>
      <c r="BU24" s="924"/>
      <c r="BV24" s="366">
        <v>36</v>
      </c>
      <c r="BW24" s="924"/>
      <c r="BX24" s="924"/>
      <c r="BY24" s="949"/>
    </row>
    <row r="25" spans="1:77" s="56" customFormat="1" ht="14.25" customHeight="1">
      <c r="A25" s="942"/>
      <c r="B25" s="942"/>
      <c r="C25" s="942"/>
      <c r="D25" s="942"/>
      <c r="E25" s="942"/>
      <c r="F25" s="942"/>
      <c r="G25" s="931"/>
      <c r="H25" s="931"/>
      <c r="I25" s="924" t="s">
        <v>1994</v>
      </c>
      <c r="J25" s="924"/>
      <c r="K25" s="924"/>
      <c r="L25" s="924"/>
      <c r="M25" s="924"/>
      <c r="N25" s="924" t="s">
        <v>1994</v>
      </c>
      <c r="O25" s="924"/>
      <c r="P25" s="924"/>
      <c r="Q25" s="924"/>
      <c r="R25" s="924"/>
      <c r="S25" s="924" t="s">
        <v>1994</v>
      </c>
      <c r="T25" s="924"/>
      <c r="U25" s="924"/>
      <c r="V25" s="924"/>
      <c r="W25" s="924"/>
      <c r="X25" s="924" t="s">
        <v>1994</v>
      </c>
      <c r="Y25" s="924"/>
      <c r="Z25" s="924"/>
      <c r="AA25" s="924"/>
      <c r="AB25" s="924"/>
      <c r="AC25" s="924" t="s">
        <v>3716</v>
      </c>
      <c r="AD25" s="924"/>
      <c r="AE25" s="924"/>
      <c r="AF25" s="924"/>
      <c r="AG25" s="924"/>
      <c r="AH25" s="928" t="s">
        <v>3609</v>
      </c>
      <c r="AI25" s="929"/>
      <c r="AJ25" s="929"/>
      <c r="AK25" s="930"/>
      <c r="AL25" s="924" t="s">
        <v>3307</v>
      </c>
      <c r="AM25" s="924"/>
      <c r="AN25" s="924"/>
      <c r="AO25" s="924"/>
      <c r="AP25" s="924"/>
      <c r="AQ25" s="924"/>
      <c r="AR25" s="924" t="s">
        <v>3307</v>
      </c>
      <c r="AS25" s="924"/>
      <c r="AT25" s="924"/>
      <c r="AU25" s="924"/>
      <c r="AV25" s="924"/>
      <c r="AW25" s="924"/>
      <c r="AX25" s="924" t="s">
        <v>3307</v>
      </c>
      <c r="AY25" s="924"/>
      <c r="AZ25" s="924"/>
      <c r="BA25" s="924"/>
      <c r="BB25" s="924"/>
      <c r="BC25" s="924"/>
      <c r="BD25" s="924" t="s">
        <v>3610</v>
      </c>
      <c r="BE25" s="924"/>
      <c r="BF25" s="924"/>
      <c r="BG25" s="924"/>
      <c r="BH25" s="924"/>
      <c r="BI25" s="924" t="s">
        <v>3307</v>
      </c>
      <c r="BJ25" s="924"/>
      <c r="BK25" s="924"/>
      <c r="BL25" s="924"/>
      <c r="BM25" s="924"/>
      <c r="BN25" s="924"/>
      <c r="BO25" s="924" t="s">
        <v>3307</v>
      </c>
      <c r="BP25" s="924"/>
      <c r="BQ25" s="924"/>
      <c r="BR25" s="924"/>
      <c r="BS25" s="924"/>
      <c r="BT25" s="924"/>
      <c r="BU25" s="924"/>
      <c r="BV25" s="950" t="s">
        <v>3619</v>
      </c>
      <c r="BW25" s="924"/>
      <c r="BX25" s="924"/>
      <c r="BY25" s="949"/>
    </row>
    <row r="26" spans="1:77" s="56" customFormat="1" ht="71.25" customHeight="1">
      <c r="A26" s="943"/>
      <c r="B26" s="943"/>
      <c r="C26" s="943"/>
      <c r="D26" s="943"/>
      <c r="E26" s="943"/>
      <c r="F26" s="943"/>
      <c r="G26" s="941"/>
      <c r="H26" s="941"/>
      <c r="I26" s="83" t="s">
        <v>2682</v>
      </c>
      <c r="J26" s="83" t="s">
        <v>1493</v>
      </c>
      <c r="K26" s="83" t="s">
        <v>6028</v>
      </c>
      <c r="L26" s="196" t="s">
        <v>4045</v>
      </c>
      <c r="M26" s="128" t="s">
        <v>2252</v>
      </c>
      <c r="N26" s="67" t="s">
        <v>2682</v>
      </c>
      <c r="O26" s="67" t="s">
        <v>1493</v>
      </c>
      <c r="P26" s="67" t="s">
        <v>6028</v>
      </c>
      <c r="Q26" s="128" t="s">
        <v>4045</v>
      </c>
      <c r="R26" s="128" t="s">
        <v>2252</v>
      </c>
      <c r="S26" s="67" t="s">
        <v>2682</v>
      </c>
      <c r="T26" s="67" t="s">
        <v>1493</v>
      </c>
      <c r="U26" s="67" t="s">
        <v>6028</v>
      </c>
      <c r="V26" s="128" t="s">
        <v>4045</v>
      </c>
      <c r="W26" s="128" t="s">
        <v>2252</v>
      </c>
      <c r="X26" s="67" t="s">
        <v>2682</v>
      </c>
      <c r="Y26" s="67" t="s">
        <v>1493</v>
      </c>
      <c r="Z26" s="67" t="s">
        <v>6028</v>
      </c>
      <c r="AA26" s="128" t="s">
        <v>4045</v>
      </c>
      <c r="AB26" s="128" t="s">
        <v>2252</v>
      </c>
      <c r="AC26" s="67" t="s">
        <v>2682</v>
      </c>
      <c r="AD26" s="67" t="s">
        <v>1493</v>
      </c>
      <c r="AE26" s="67" t="s">
        <v>6028</v>
      </c>
      <c r="AF26" s="128" t="s">
        <v>4045</v>
      </c>
      <c r="AG26" s="128" t="s">
        <v>2252</v>
      </c>
      <c r="AH26" s="67" t="s">
        <v>4038</v>
      </c>
      <c r="AI26" s="67" t="s">
        <v>6028</v>
      </c>
      <c r="AJ26" s="128" t="s">
        <v>4045</v>
      </c>
      <c r="AK26" s="128" t="s">
        <v>2252</v>
      </c>
      <c r="AL26" s="67" t="s">
        <v>3597</v>
      </c>
      <c r="AM26" s="67" t="s">
        <v>3598</v>
      </c>
      <c r="AN26" s="67" t="s">
        <v>1873</v>
      </c>
      <c r="AO26" s="67" t="s">
        <v>5007</v>
      </c>
      <c r="AP26" s="128" t="s">
        <v>4045</v>
      </c>
      <c r="AQ26" s="128" t="s">
        <v>2252</v>
      </c>
      <c r="AR26" s="67" t="s">
        <v>2682</v>
      </c>
      <c r="AS26" s="67" t="s">
        <v>1493</v>
      </c>
      <c r="AT26" s="67" t="s">
        <v>6028</v>
      </c>
      <c r="AU26" s="67" t="s">
        <v>5007</v>
      </c>
      <c r="AV26" s="128" t="s">
        <v>4045</v>
      </c>
      <c r="AW26" s="128" t="s">
        <v>2252</v>
      </c>
      <c r="AX26" s="67" t="s">
        <v>2682</v>
      </c>
      <c r="AY26" s="67" t="s">
        <v>1493</v>
      </c>
      <c r="AZ26" s="67" t="s">
        <v>6028</v>
      </c>
      <c r="BA26" s="67" t="s">
        <v>5007</v>
      </c>
      <c r="BB26" s="128" t="s">
        <v>4045</v>
      </c>
      <c r="BC26" s="128" t="s">
        <v>2252</v>
      </c>
      <c r="BD26" s="67" t="s">
        <v>2682</v>
      </c>
      <c r="BE26" s="67" t="s">
        <v>1493</v>
      </c>
      <c r="BF26" s="67" t="s">
        <v>6028</v>
      </c>
      <c r="BG26" s="128" t="s">
        <v>4045</v>
      </c>
      <c r="BH26" s="128" t="s">
        <v>2252</v>
      </c>
      <c r="BI26" s="67" t="s">
        <v>641</v>
      </c>
      <c r="BJ26" s="67" t="s">
        <v>642</v>
      </c>
      <c r="BK26" s="67" t="s">
        <v>1873</v>
      </c>
      <c r="BL26" s="67" t="s">
        <v>5007</v>
      </c>
      <c r="BM26" s="128" t="s">
        <v>4045</v>
      </c>
      <c r="BN26" s="128" t="s">
        <v>2252</v>
      </c>
      <c r="BO26" s="67" t="s">
        <v>3597</v>
      </c>
      <c r="BP26" s="67" t="s">
        <v>3598</v>
      </c>
      <c r="BQ26" s="67" t="s">
        <v>1873</v>
      </c>
      <c r="BR26" s="67" t="s">
        <v>5007</v>
      </c>
      <c r="BS26" s="128" t="s">
        <v>4045</v>
      </c>
      <c r="BT26" s="128" t="s">
        <v>2252</v>
      </c>
      <c r="BU26" s="924"/>
      <c r="BV26" s="951"/>
      <c r="BW26" s="924"/>
      <c r="BX26" s="924"/>
      <c r="BY26" s="949"/>
    </row>
    <row r="27" spans="1:77" s="7" customFormat="1" ht="38.15" customHeight="1">
      <c r="A27" s="128" t="s">
        <v>2460</v>
      </c>
      <c r="B27" s="254" t="s">
        <v>5096</v>
      </c>
      <c r="C27" s="128" t="s">
        <v>7400</v>
      </c>
      <c r="D27" s="128">
        <v>263</v>
      </c>
      <c r="E27" s="128">
        <v>5001</v>
      </c>
      <c r="F27" s="254" t="s">
        <v>5689</v>
      </c>
      <c r="G27" s="128" t="s">
        <v>6533</v>
      </c>
      <c r="H27" s="128"/>
      <c r="I27" s="118"/>
      <c r="J27" s="104"/>
      <c r="K27" s="118"/>
      <c r="L27" s="118"/>
      <c r="M27" s="118"/>
      <c r="N27" s="104"/>
      <c r="O27" s="118"/>
      <c r="P27" s="118"/>
      <c r="Q27" s="118"/>
      <c r="R27" s="104"/>
      <c r="S27" s="104"/>
      <c r="T27" s="118"/>
      <c r="U27" s="118"/>
      <c r="V27" s="118"/>
      <c r="W27" s="104"/>
      <c r="X27" s="104"/>
      <c r="Y27" s="118"/>
      <c r="Z27" s="118"/>
      <c r="AA27" s="118"/>
      <c r="AB27" s="104"/>
      <c r="AC27" s="118"/>
      <c r="AD27" s="104"/>
      <c r="AE27" s="118"/>
      <c r="AF27" s="118"/>
      <c r="AG27" s="118"/>
      <c r="AH27" s="118"/>
      <c r="AI27" s="118"/>
      <c r="AJ27" s="118"/>
      <c r="AK27" s="118"/>
      <c r="AL27" s="104"/>
      <c r="AM27" s="118"/>
      <c r="AN27" s="118"/>
      <c r="AO27" s="118"/>
      <c r="AP27" s="118"/>
      <c r="AQ27" s="104"/>
      <c r="AR27" s="104"/>
      <c r="AS27" s="118"/>
      <c r="AT27" s="118"/>
      <c r="AU27" s="118"/>
      <c r="AV27" s="118"/>
      <c r="AW27" s="104"/>
      <c r="AX27" s="104"/>
      <c r="AY27" s="104"/>
      <c r="AZ27" s="104"/>
      <c r="BA27" s="118"/>
      <c r="BB27" s="118"/>
      <c r="BC27" s="104"/>
      <c r="BD27" s="118"/>
      <c r="BE27" s="104"/>
      <c r="BF27" s="118"/>
      <c r="BG27" s="104"/>
      <c r="BH27" s="118"/>
      <c r="BI27" s="104"/>
      <c r="BJ27" s="118"/>
      <c r="BK27" s="118"/>
      <c r="BL27" s="118"/>
      <c r="BM27" s="104"/>
      <c r="BN27" s="104"/>
      <c r="BO27" s="233"/>
      <c r="BP27" s="233"/>
      <c r="BQ27" s="233"/>
      <c r="BR27" s="118"/>
      <c r="BS27" s="104"/>
      <c r="BT27" s="233"/>
      <c r="BU27" s="233"/>
      <c r="BV27" s="233"/>
      <c r="BW27" s="233"/>
      <c r="BX27" s="128">
        <v>5001</v>
      </c>
      <c r="BY27" s="233"/>
    </row>
    <row r="28" spans="1:77" s="7" customFormat="1" ht="38.15" customHeight="1">
      <c r="A28" s="128" t="s">
        <v>3984</v>
      </c>
      <c r="B28" s="254" t="s">
        <v>5690</v>
      </c>
      <c r="C28" s="128" t="s">
        <v>4348</v>
      </c>
      <c r="D28" s="128">
        <v>194</v>
      </c>
      <c r="E28" s="128">
        <v>5002</v>
      </c>
      <c r="F28" s="254" t="s">
        <v>5691</v>
      </c>
      <c r="G28" s="128" t="s">
        <v>6533</v>
      </c>
      <c r="H28" s="128"/>
      <c r="I28" s="118"/>
      <c r="J28" s="104"/>
      <c r="K28" s="118"/>
      <c r="L28" s="118"/>
      <c r="M28" s="118"/>
      <c r="N28" s="104"/>
      <c r="O28" s="118"/>
      <c r="P28" s="118"/>
      <c r="Q28" s="118"/>
      <c r="R28" s="104"/>
      <c r="S28" s="104"/>
      <c r="T28" s="118"/>
      <c r="U28" s="118"/>
      <c r="V28" s="118"/>
      <c r="W28" s="104"/>
      <c r="X28" s="104"/>
      <c r="Y28" s="118"/>
      <c r="Z28" s="118"/>
      <c r="AA28" s="118"/>
      <c r="AB28" s="104"/>
      <c r="AC28" s="118"/>
      <c r="AD28" s="104"/>
      <c r="AE28" s="118"/>
      <c r="AF28" s="118"/>
      <c r="AG28" s="118"/>
      <c r="AH28" s="118"/>
      <c r="AI28" s="118"/>
      <c r="AJ28" s="118"/>
      <c r="AK28" s="118"/>
      <c r="AL28" s="104"/>
      <c r="AM28" s="118"/>
      <c r="AN28" s="118"/>
      <c r="AO28" s="118"/>
      <c r="AP28" s="118"/>
      <c r="AQ28" s="104"/>
      <c r="AR28" s="104"/>
      <c r="AS28" s="118"/>
      <c r="AT28" s="118"/>
      <c r="AU28" s="118"/>
      <c r="AV28" s="118"/>
      <c r="AW28" s="104"/>
      <c r="AX28" s="118"/>
      <c r="AY28" s="104"/>
      <c r="AZ28" s="104"/>
      <c r="BA28" s="118"/>
      <c r="BB28" s="118"/>
      <c r="BC28" s="118"/>
      <c r="BD28" s="118"/>
      <c r="BE28" s="104"/>
      <c r="BF28" s="118"/>
      <c r="BG28" s="104"/>
      <c r="BH28" s="118"/>
      <c r="BI28" s="104"/>
      <c r="BJ28" s="118"/>
      <c r="BK28" s="118"/>
      <c r="BL28" s="118"/>
      <c r="BM28" s="104"/>
      <c r="BN28" s="104"/>
      <c r="BO28" s="233"/>
      <c r="BP28" s="233"/>
      <c r="BQ28" s="233"/>
      <c r="BR28" s="118"/>
      <c r="BS28" s="104"/>
      <c r="BT28" s="233"/>
      <c r="BU28" s="233"/>
      <c r="BV28" s="233"/>
      <c r="BW28" s="233"/>
      <c r="BX28" s="128">
        <v>5002</v>
      </c>
      <c r="BY28" s="233"/>
    </row>
    <row r="29" spans="1:77" s="7" customFormat="1" ht="38.15" customHeight="1">
      <c r="A29" s="128" t="s">
        <v>4059</v>
      </c>
      <c r="B29" s="254" t="s">
        <v>5692</v>
      </c>
      <c r="C29" s="128" t="s">
        <v>7400</v>
      </c>
      <c r="D29" s="128">
        <v>493</v>
      </c>
      <c r="E29" s="128">
        <v>5003</v>
      </c>
      <c r="F29" s="254" t="s">
        <v>5693</v>
      </c>
      <c r="G29" s="128" t="s">
        <v>6533</v>
      </c>
      <c r="H29" s="128"/>
      <c r="I29" s="116"/>
      <c r="J29" s="104"/>
      <c r="K29" s="116"/>
      <c r="L29" s="116"/>
      <c r="M29" s="116"/>
      <c r="N29" s="104"/>
      <c r="O29" s="116"/>
      <c r="P29" s="116"/>
      <c r="Q29" s="116"/>
      <c r="R29" s="104"/>
      <c r="S29" s="104"/>
      <c r="T29" s="116"/>
      <c r="U29" s="116"/>
      <c r="V29" s="116"/>
      <c r="W29" s="104"/>
      <c r="X29" s="104"/>
      <c r="Y29" s="116"/>
      <c r="Z29" s="116"/>
      <c r="AA29" s="116"/>
      <c r="AB29" s="104"/>
      <c r="AC29" s="116"/>
      <c r="AD29" s="104"/>
      <c r="AE29" s="116"/>
      <c r="AF29" s="116"/>
      <c r="AG29" s="116"/>
      <c r="AH29" s="116"/>
      <c r="AI29" s="116"/>
      <c r="AJ29" s="116"/>
      <c r="AK29" s="116"/>
      <c r="AL29" s="104"/>
      <c r="AM29" s="116"/>
      <c r="AN29" s="116"/>
      <c r="AO29" s="116"/>
      <c r="AP29" s="116"/>
      <c r="AQ29" s="104"/>
      <c r="AR29" s="104"/>
      <c r="AS29" s="116"/>
      <c r="AT29" s="116"/>
      <c r="AU29" s="116"/>
      <c r="AV29" s="116"/>
      <c r="AW29" s="104"/>
      <c r="AX29" s="116"/>
      <c r="AY29" s="104"/>
      <c r="AZ29" s="104"/>
      <c r="BA29" s="116"/>
      <c r="BB29" s="116"/>
      <c r="BC29" s="116"/>
      <c r="BD29" s="116"/>
      <c r="BE29" s="104"/>
      <c r="BF29" s="116"/>
      <c r="BG29" s="104"/>
      <c r="BH29" s="116"/>
      <c r="BI29" s="104"/>
      <c r="BJ29" s="116"/>
      <c r="BK29" s="116"/>
      <c r="BL29" s="116"/>
      <c r="BM29" s="104"/>
      <c r="BN29" s="104"/>
      <c r="BO29" s="233"/>
      <c r="BP29" s="233"/>
      <c r="BQ29" s="233"/>
      <c r="BR29" s="116"/>
      <c r="BS29" s="104"/>
      <c r="BT29" s="233"/>
      <c r="BU29" s="233"/>
      <c r="BV29" s="233"/>
      <c r="BW29" s="233"/>
      <c r="BX29" s="128">
        <v>5003</v>
      </c>
      <c r="BY29" s="233"/>
    </row>
    <row r="30" spans="1:77" s="7" customFormat="1" ht="38.15" customHeight="1">
      <c r="A30" s="128" t="s">
        <v>674</v>
      </c>
      <c r="B30" s="254" t="s">
        <v>5694</v>
      </c>
      <c r="C30" s="128" t="s">
        <v>7400</v>
      </c>
      <c r="D30" s="128">
        <v>580</v>
      </c>
      <c r="E30" s="128">
        <v>5004</v>
      </c>
      <c r="F30" s="254" t="s">
        <v>5695</v>
      </c>
      <c r="G30" s="128" t="s">
        <v>6533</v>
      </c>
      <c r="H30" s="128"/>
      <c r="I30" s="116"/>
      <c r="J30" s="104"/>
      <c r="K30" s="116"/>
      <c r="L30" s="116"/>
      <c r="M30" s="116"/>
      <c r="N30" s="104"/>
      <c r="O30" s="116"/>
      <c r="P30" s="116"/>
      <c r="Q30" s="116"/>
      <c r="R30" s="104"/>
      <c r="S30" s="104"/>
      <c r="T30" s="116"/>
      <c r="U30" s="116"/>
      <c r="V30" s="116"/>
      <c r="W30" s="104"/>
      <c r="X30" s="104"/>
      <c r="Y30" s="116"/>
      <c r="Z30" s="116"/>
      <c r="AA30" s="116"/>
      <c r="AB30" s="104"/>
      <c r="AC30" s="116"/>
      <c r="AD30" s="104"/>
      <c r="AE30" s="116"/>
      <c r="AF30" s="116"/>
      <c r="AG30" s="116"/>
      <c r="AH30" s="116"/>
      <c r="AI30" s="116"/>
      <c r="AJ30" s="116"/>
      <c r="AK30" s="116"/>
      <c r="AL30" s="104"/>
      <c r="AM30" s="116"/>
      <c r="AN30" s="116"/>
      <c r="AO30" s="116"/>
      <c r="AP30" s="116"/>
      <c r="AQ30" s="104"/>
      <c r="AR30" s="104"/>
      <c r="AS30" s="116"/>
      <c r="AT30" s="116"/>
      <c r="AU30" s="116"/>
      <c r="AV30" s="116"/>
      <c r="AW30" s="104"/>
      <c r="AX30" s="116"/>
      <c r="AY30" s="104"/>
      <c r="AZ30" s="104"/>
      <c r="BA30" s="116"/>
      <c r="BB30" s="116"/>
      <c r="BC30" s="116"/>
      <c r="BD30" s="116"/>
      <c r="BE30" s="104"/>
      <c r="BF30" s="116"/>
      <c r="BG30" s="104"/>
      <c r="BH30" s="116"/>
      <c r="BI30" s="104"/>
      <c r="BJ30" s="116"/>
      <c r="BK30" s="116"/>
      <c r="BL30" s="116"/>
      <c r="BM30" s="104"/>
      <c r="BN30" s="104"/>
      <c r="BO30" s="233"/>
      <c r="BP30" s="233"/>
      <c r="BQ30" s="233"/>
      <c r="BR30" s="116"/>
      <c r="BS30" s="104"/>
      <c r="BT30" s="233"/>
      <c r="BU30" s="233"/>
      <c r="BV30" s="233"/>
      <c r="BW30" s="233"/>
      <c r="BX30" s="128">
        <v>5004</v>
      </c>
      <c r="BY30" s="233"/>
    </row>
    <row r="31" spans="1:77" s="7" customFormat="1" ht="38.15" customHeight="1">
      <c r="A31" s="128" t="s">
        <v>2255</v>
      </c>
      <c r="B31" s="254" t="s">
        <v>3152</v>
      </c>
      <c r="C31" s="128" t="s">
        <v>1520</v>
      </c>
      <c r="D31" s="128">
        <v>243</v>
      </c>
      <c r="E31" s="128">
        <v>5005</v>
      </c>
      <c r="F31" s="254" t="s">
        <v>5696</v>
      </c>
      <c r="G31" s="128" t="s">
        <v>6533</v>
      </c>
      <c r="H31" s="128"/>
      <c r="I31" s="116"/>
      <c r="J31" s="117"/>
      <c r="K31" s="116"/>
      <c r="L31" s="116"/>
      <c r="M31" s="116"/>
      <c r="N31" s="104"/>
      <c r="O31" s="116"/>
      <c r="P31" s="116"/>
      <c r="Q31" s="116"/>
      <c r="R31" s="104"/>
      <c r="S31" s="104"/>
      <c r="T31" s="116"/>
      <c r="U31" s="116"/>
      <c r="V31" s="116"/>
      <c r="W31" s="104"/>
      <c r="X31" s="104"/>
      <c r="Y31" s="116"/>
      <c r="Z31" s="116"/>
      <c r="AA31" s="116"/>
      <c r="AB31" s="104"/>
      <c r="AC31" s="116"/>
      <c r="AD31" s="104"/>
      <c r="AE31" s="116"/>
      <c r="AF31" s="116"/>
      <c r="AG31" s="116"/>
      <c r="AH31" s="116"/>
      <c r="AI31" s="116"/>
      <c r="AJ31" s="116"/>
      <c r="AK31" s="116"/>
      <c r="AL31" s="104"/>
      <c r="AM31" s="116"/>
      <c r="AN31" s="116"/>
      <c r="AO31" s="116"/>
      <c r="AP31" s="116"/>
      <c r="AQ31" s="104"/>
      <c r="AR31" s="104"/>
      <c r="AS31" s="116"/>
      <c r="AT31" s="116"/>
      <c r="AU31" s="116"/>
      <c r="AV31" s="116"/>
      <c r="AW31" s="104"/>
      <c r="AX31" s="104"/>
      <c r="AY31" s="104"/>
      <c r="AZ31" s="104"/>
      <c r="BA31" s="116"/>
      <c r="BB31" s="116"/>
      <c r="BC31" s="104"/>
      <c r="BD31" s="116"/>
      <c r="BE31" s="104"/>
      <c r="BF31" s="116"/>
      <c r="BG31" s="104"/>
      <c r="BH31" s="116"/>
      <c r="BI31" s="104"/>
      <c r="BJ31" s="116"/>
      <c r="BK31" s="116"/>
      <c r="BL31" s="116"/>
      <c r="BM31" s="104"/>
      <c r="BN31" s="104"/>
      <c r="BO31" s="233"/>
      <c r="BP31" s="233"/>
      <c r="BQ31" s="233"/>
      <c r="BR31" s="116"/>
      <c r="BS31" s="104"/>
      <c r="BT31" s="233"/>
      <c r="BU31" s="233"/>
      <c r="BV31" s="233"/>
      <c r="BW31" s="233"/>
      <c r="BX31" s="128">
        <v>5005</v>
      </c>
      <c r="BY31" s="233"/>
    </row>
    <row r="32" spans="1:77" s="7" customFormat="1" ht="38.15" customHeight="1">
      <c r="A32" s="128"/>
      <c r="B32" s="254"/>
      <c r="C32" s="128"/>
      <c r="D32" s="128"/>
      <c r="E32" s="128"/>
      <c r="F32" s="254"/>
      <c r="G32" s="128"/>
      <c r="H32" s="128"/>
      <c r="I32" s="118"/>
      <c r="J32" s="104"/>
      <c r="K32" s="118"/>
      <c r="L32" s="118"/>
      <c r="M32" s="118"/>
      <c r="N32" s="104"/>
      <c r="O32" s="118"/>
      <c r="P32" s="118"/>
      <c r="Q32" s="118"/>
      <c r="R32" s="104"/>
      <c r="S32" s="104"/>
      <c r="T32" s="118"/>
      <c r="U32" s="118"/>
      <c r="V32" s="118"/>
      <c r="W32" s="104"/>
      <c r="X32" s="104"/>
      <c r="Y32" s="118"/>
      <c r="Z32" s="118"/>
      <c r="AA32" s="118"/>
      <c r="AB32" s="104"/>
      <c r="AC32" s="118"/>
      <c r="AD32" s="104"/>
      <c r="AE32" s="118"/>
      <c r="AF32" s="118"/>
      <c r="AG32" s="118"/>
      <c r="AH32" s="118"/>
      <c r="AI32" s="118"/>
      <c r="AJ32" s="118"/>
      <c r="AK32" s="118"/>
      <c r="AL32" s="104"/>
      <c r="AM32" s="118"/>
      <c r="AN32" s="118"/>
      <c r="AO32" s="118"/>
      <c r="AP32" s="118"/>
      <c r="AQ32" s="104"/>
      <c r="AR32" s="104"/>
      <c r="AS32" s="118"/>
      <c r="AT32" s="118"/>
      <c r="AU32" s="118"/>
      <c r="AV32" s="118"/>
      <c r="AW32" s="104"/>
      <c r="AX32" s="104"/>
      <c r="AY32" s="104"/>
      <c r="AZ32" s="104"/>
      <c r="BA32" s="118"/>
      <c r="BB32" s="118"/>
      <c r="BC32" s="104"/>
      <c r="BD32" s="118"/>
      <c r="BE32" s="104"/>
      <c r="BF32" s="118"/>
      <c r="BG32" s="104"/>
      <c r="BH32" s="118"/>
      <c r="BI32" s="104"/>
      <c r="BJ32" s="118"/>
      <c r="BK32" s="118"/>
      <c r="BL32" s="118"/>
      <c r="BM32" s="104"/>
      <c r="BN32" s="104"/>
      <c r="BO32" s="233"/>
      <c r="BP32" s="233"/>
      <c r="BQ32" s="233"/>
      <c r="BR32" s="118"/>
      <c r="BS32" s="104"/>
      <c r="BT32" s="233"/>
      <c r="BU32" s="233"/>
      <c r="BV32" s="233"/>
      <c r="BW32" s="233"/>
      <c r="BX32" s="128"/>
      <c r="BY32" s="233"/>
    </row>
    <row r="33" spans="1:79" s="7" customFormat="1" ht="38.15" customHeight="1">
      <c r="A33" s="128"/>
      <c r="B33" s="254"/>
      <c r="C33" s="128"/>
      <c r="D33" s="128"/>
      <c r="E33" s="128"/>
      <c r="F33" s="254"/>
      <c r="G33" s="128"/>
      <c r="H33" s="128"/>
      <c r="I33" s="118"/>
      <c r="J33" s="104"/>
      <c r="K33" s="118"/>
      <c r="L33" s="118"/>
      <c r="M33" s="118"/>
      <c r="N33" s="104"/>
      <c r="O33" s="118"/>
      <c r="P33" s="118"/>
      <c r="Q33" s="118"/>
      <c r="R33" s="104"/>
      <c r="S33" s="104"/>
      <c r="T33" s="118"/>
      <c r="U33" s="118"/>
      <c r="V33" s="118"/>
      <c r="W33" s="104"/>
      <c r="X33" s="104"/>
      <c r="Y33" s="118"/>
      <c r="Z33" s="118"/>
      <c r="AA33" s="118"/>
      <c r="AB33" s="104"/>
      <c r="AC33" s="118"/>
      <c r="AD33" s="104"/>
      <c r="AE33" s="118"/>
      <c r="AF33" s="118"/>
      <c r="AG33" s="118"/>
      <c r="AH33" s="118"/>
      <c r="AI33" s="118"/>
      <c r="AJ33" s="118"/>
      <c r="AK33" s="118"/>
      <c r="AL33" s="104"/>
      <c r="AM33" s="118"/>
      <c r="AN33" s="118"/>
      <c r="AO33" s="118"/>
      <c r="AP33" s="118"/>
      <c r="AQ33" s="104"/>
      <c r="AR33" s="104"/>
      <c r="AS33" s="118"/>
      <c r="AT33" s="118"/>
      <c r="AU33" s="118"/>
      <c r="AV33" s="118"/>
      <c r="AW33" s="104"/>
      <c r="AX33" s="118"/>
      <c r="AY33" s="104"/>
      <c r="AZ33" s="104"/>
      <c r="BA33" s="118"/>
      <c r="BB33" s="118"/>
      <c r="BC33" s="118"/>
      <c r="BD33" s="118"/>
      <c r="BE33" s="104"/>
      <c r="BF33" s="118"/>
      <c r="BG33" s="104"/>
      <c r="BH33" s="118"/>
      <c r="BI33" s="104"/>
      <c r="BJ33" s="118"/>
      <c r="BK33" s="118"/>
      <c r="BL33" s="118"/>
      <c r="BM33" s="104"/>
      <c r="BN33" s="104"/>
      <c r="BO33" s="233"/>
      <c r="BP33" s="233"/>
      <c r="BQ33" s="233"/>
      <c r="BR33" s="118"/>
      <c r="BS33" s="104"/>
      <c r="BT33" s="233"/>
      <c r="BU33" s="233"/>
      <c r="BV33" s="233"/>
      <c r="BW33" s="233"/>
      <c r="BX33" s="128"/>
      <c r="BY33" s="233"/>
    </row>
    <row r="34" spans="1:79" s="7" customFormat="1" ht="38.15" customHeight="1">
      <c r="A34" s="128"/>
      <c r="B34" s="254"/>
      <c r="C34" s="128"/>
      <c r="D34" s="128"/>
      <c r="E34" s="128"/>
      <c r="F34" s="254"/>
      <c r="G34" s="128"/>
      <c r="H34" s="128"/>
      <c r="I34" s="116"/>
      <c r="J34" s="104"/>
      <c r="K34" s="116"/>
      <c r="L34" s="116"/>
      <c r="M34" s="116"/>
      <c r="N34" s="104"/>
      <c r="O34" s="116"/>
      <c r="P34" s="116"/>
      <c r="Q34" s="116"/>
      <c r="R34" s="104"/>
      <c r="S34" s="104"/>
      <c r="T34" s="116"/>
      <c r="U34" s="116"/>
      <c r="V34" s="116"/>
      <c r="W34" s="104"/>
      <c r="X34" s="104"/>
      <c r="Y34" s="116"/>
      <c r="Z34" s="116"/>
      <c r="AA34" s="116"/>
      <c r="AB34" s="104"/>
      <c r="AC34" s="116"/>
      <c r="AD34" s="104"/>
      <c r="AE34" s="116"/>
      <c r="AF34" s="116"/>
      <c r="AG34" s="116"/>
      <c r="AH34" s="116"/>
      <c r="AI34" s="116"/>
      <c r="AJ34" s="116"/>
      <c r="AK34" s="116"/>
      <c r="AL34" s="104"/>
      <c r="AM34" s="116"/>
      <c r="AN34" s="116"/>
      <c r="AO34" s="116"/>
      <c r="AP34" s="116"/>
      <c r="AQ34" s="104"/>
      <c r="AR34" s="104"/>
      <c r="AS34" s="116"/>
      <c r="AT34" s="116"/>
      <c r="AU34" s="116"/>
      <c r="AV34" s="116"/>
      <c r="AW34" s="104"/>
      <c r="AX34" s="116"/>
      <c r="AY34" s="104"/>
      <c r="AZ34" s="104"/>
      <c r="BA34" s="116"/>
      <c r="BB34" s="116"/>
      <c r="BC34" s="116"/>
      <c r="BD34" s="116"/>
      <c r="BE34" s="104"/>
      <c r="BF34" s="116"/>
      <c r="BG34" s="104"/>
      <c r="BH34" s="116"/>
      <c r="BI34" s="104"/>
      <c r="BJ34" s="116"/>
      <c r="BK34" s="116"/>
      <c r="BL34" s="116"/>
      <c r="BM34" s="104"/>
      <c r="BN34" s="104"/>
      <c r="BO34" s="233"/>
      <c r="BP34" s="233"/>
      <c r="BQ34" s="233"/>
      <c r="BR34" s="116"/>
      <c r="BS34" s="104"/>
      <c r="BT34" s="233"/>
      <c r="BU34" s="233"/>
      <c r="BV34" s="233"/>
      <c r="BW34" s="233"/>
      <c r="BX34" s="128"/>
      <c r="BY34" s="233"/>
    </row>
    <row r="35" spans="1:79" s="7" customFormat="1" ht="38.15" customHeight="1">
      <c r="A35" s="128"/>
      <c r="B35" s="254"/>
      <c r="C35" s="128"/>
      <c r="D35" s="128"/>
      <c r="E35" s="128"/>
      <c r="F35" s="254"/>
      <c r="G35" s="128"/>
      <c r="H35" s="128"/>
      <c r="I35" s="116"/>
      <c r="J35" s="104"/>
      <c r="K35" s="116"/>
      <c r="L35" s="116"/>
      <c r="M35" s="116"/>
      <c r="N35" s="104"/>
      <c r="O35" s="116"/>
      <c r="P35" s="116"/>
      <c r="Q35" s="116"/>
      <c r="R35" s="104"/>
      <c r="S35" s="104"/>
      <c r="T35" s="116"/>
      <c r="U35" s="116"/>
      <c r="V35" s="116"/>
      <c r="W35" s="104"/>
      <c r="X35" s="104"/>
      <c r="Y35" s="116"/>
      <c r="Z35" s="116"/>
      <c r="AA35" s="116"/>
      <c r="AB35" s="104"/>
      <c r="AC35" s="116"/>
      <c r="AD35" s="104"/>
      <c r="AE35" s="116"/>
      <c r="AF35" s="116"/>
      <c r="AG35" s="116"/>
      <c r="AH35" s="116"/>
      <c r="AI35" s="116"/>
      <c r="AJ35" s="116"/>
      <c r="AK35" s="116"/>
      <c r="AL35" s="104"/>
      <c r="AM35" s="116"/>
      <c r="AN35" s="116"/>
      <c r="AO35" s="116"/>
      <c r="AP35" s="116"/>
      <c r="AQ35" s="104"/>
      <c r="AR35" s="104"/>
      <c r="AS35" s="116"/>
      <c r="AT35" s="116"/>
      <c r="AU35" s="116"/>
      <c r="AV35" s="116"/>
      <c r="AW35" s="104"/>
      <c r="AX35" s="116"/>
      <c r="AY35" s="104"/>
      <c r="AZ35" s="104"/>
      <c r="BA35" s="116"/>
      <c r="BB35" s="116"/>
      <c r="BC35" s="116"/>
      <c r="BD35" s="116"/>
      <c r="BE35" s="104"/>
      <c r="BF35" s="116"/>
      <c r="BG35" s="104"/>
      <c r="BH35" s="116"/>
      <c r="BI35" s="104"/>
      <c r="BJ35" s="116"/>
      <c r="BK35" s="116"/>
      <c r="BL35" s="116"/>
      <c r="BM35" s="104"/>
      <c r="BN35" s="104"/>
      <c r="BO35" s="233"/>
      <c r="BP35" s="233"/>
      <c r="BQ35" s="233"/>
      <c r="BR35" s="116"/>
      <c r="BS35" s="104"/>
      <c r="BT35" s="233"/>
      <c r="BU35" s="233"/>
      <c r="BV35" s="233"/>
      <c r="BW35" s="233"/>
      <c r="BX35" s="128"/>
      <c r="BY35" s="233"/>
    </row>
    <row r="36" spans="1:79" s="7" customFormat="1" ht="38.15" customHeight="1">
      <c r="A36" s="128"/>
      <c r="B36" s="254"/>
      <c r="C36" s="128"/>
      <c r="D36" s="128"/>
      <c r="E36" s="128"/>
      <c r="F36" s="254"/>
      <c r="G36" s="128"/>
      <c r="H36" s="128"/>
      <c r="I36" s="116"/>
      <c r="J36" s="117"/>
      <c r="K36" s="116"/>
      <c r="L36" s="116"/>
      <c r="M36" s="116"/>
      <c r="N36" s="104"/>
      <c r="O36" s="116"/>
      <c r="P36" s="116"/>
      <c r="Q36" s="116"/>
      <c r="R36" s="104"/>
      <c r="S36" s="104"/>
      <c r="T36" s="116"/>
      <c r="U36" s="116"/>
      <c r="V36" s="116"/>
      <c r="W36" s="104"/>
      <c r="X36" s="104"/>
      <c r="Y36" s="116"/>
      <c r="Z36" s="116"/>
      <c r="AA36" s="116"/>
      <c r="AB36" s="104"/>
      <c r="AC36" s="116"/>
      <c r="AD36" s="104"/>
      <c r="AE36" s="116"/>
      <c r="AF36" s="116"/>
      <c r="AG36" s="116"/>
      <c r="AH36" s="116"/>
      <c r="AI36" s="116"/>
      <c r="AJ36" s="116"/>
      <c r="AK36" s="116"/>
      <c r="AL36" s="104"/>
      <c r="AM36" s="116"/>
      <c r="AN36" s="116"/>
      <c r="AO36" s="116"/>
      <c r="AP36" s="116"/>
      <c r="AQ36" s="104"/>
      <c r="AR36" s="104"/>
      <c r="AS36" s="116"/>
      <c r="AT36" s="116"/>
      <c r="AU36" s="116"/>
      <c r="AV36" s="116"/>
      <c r="AW36" s="104"/>
      <c r="AX36" s="104"/>
      <c r="AY36" s="104"/>
      <c r="AZ36" s="104"/>
      <c r="BA36" s="116"/>
      <c r="BB36" s="116"/>
      <c r="BC36" s="104"/>
      <c r="BD36" s="116"/>
      <c r="BE36" s="104"/>
      <c r="BF36" s="116"/>
      <c r="BG36" s="104"/>
      <c r="BH36" s="116"/>
      <c r="BI36" s="104"/>
      <c r="BJ36" s="116"/>
      <c r="BK36" s="116"/>
      <c r="BL36" s="116"/>
      <c r="BM36" s="104"/>
      <c r="BN36" s="104"/>
      <c r="BO36" s="233"/>
      <c r="BP36" s="233"/>
      <c r="BQ36" s="233"/>
      <c r="BR36" s="116"/>
      <c r="BS36" s="104"/>
      <c r="BT36" s="233"/>
      <c r="BU36" s="233"/>
      <c r="BV36" s="233"/>
      <c r="BW36" s="233"/>
      <c r="BX36" s="128"/>
      <c r="BY36" s="233"/>
    </row>
    <row r="37" spans="1:79" s="7" customFormat="1" ht="38.15" customHeight="1">
      <c r="A37" s="128"/>
      <c r="B37" s="254"/>
      <c r="C37" s="128"/>
      <c r="D37" s="128"/>
      <c r="E37" s="128"/>
      <c r="F37" s="254"/>
      <c r="G37" s="128"/>
      <c r="H37" s="128"/>
      <c r="I37" s="118"/>
      <c r="J37" s="104"/>
      <c r="K37" s="118"/>
      <c r="L37" s="118"/>
      <c r="M37" s="118"/>
      <c r="N37" s="104"/>
      <c r="O37" s="118"/>
      <c r="P37" s="118"/>
      <c r="Q37" s="118"/>
      <c r="R37" s="104"/>
      <c r="S37" s="104"/>
      <c r="T37" s="118"/>
      <c r="U37" s="118"/>
      <c r="V37" s="118"/>
      <c r="W37" s="104"/>
      <c r="X37" s="104"/>
      <c r="Y37" s="118"/>
      <c r="Z37" s="118"/>
      <c r="AA37" s="118"/>
      <c r="AB37" s="104"/>
      <c r="AC37" s="118"/>
      <c r="AD37" s="104"/>
      <c r="AE37" s="118"/>
      <c r="AF37" s="118"/>
      <c r="AG37" s="118"/>
      <c r="AH37" s="118"/>
      <c r="AI37" s="118"/>
      <c r="AJ37" s="118"/>
      <c r="AK37" s="118"/>
      <c r="AL37" s="104"/>
      <c r="AM37" s="118"/>
      <c r="AN37" s="118"/>
      <c r="AO37" s="118"/>
      <c r="AP37" s="118"/>
      <c r="AQ37" s="104"/>
      <c r="AR37" s="104"/>
      <c r="AS37" s="118"/>
      <c r="AT37" s="118"/>
      <c r="AU37" s="118"/>
      <c r="AV37" s="118"/>
      <c r="AW37" s="104"/>
      <c r="AX37" s="104"/>
      <c r="AY37" s="104"/>
      <c r="AZ37" s="104"/>
      <c r="BA37" s="118"/>
      <c r="BB37" s="118"/>
      <c r="BC37" s="104"/>
      <c r="BD37" s="118"/>
      <c r="BE37" s="104"/>
      <c r="BF37" s="118"/>
      <c r="BG37" s="104"/>
      <c r="BH37" s="118"/>
      <c r="BI37" s="104"/>
      <c r="BJ37" s="118"/>
      <c r="BK37" s="118"/>
      <c r="BL37" s="118"/>
      <c r="BM37" s="104"/>
      <c r="BN37" s="104"/>
      <c r="BO37" s="233"/>
      <c r="BP37" s="233"/>
      <c r="BQ37" s="233"/>
      <c r="BR37" s="118"/>
      <c r="BS37" s="104"/>
      <c r="BT37" s="233"/>
      <c r="BU37" s="233"/>
      <c r="BV37" s="233"/>
      <c r="BW37" s="233"/>
      <c r="BX37" s="128"/>
      <c r="BY37" s="233"/>
    </row>
    <row r="38" spans="1:79" s="7" customFormat="1" ht="38.15" customHeight="1">
      <c r="A38" s="128"/>
      <c r="B38" s="254"/>
      <c r="C38" s="128"/>
      <c r="D38" s="128"/>
      <c r="E38" s="128"/>
      <c r="F38" s="254"/>
      <c r="G38" s="128"/>
      <c r="H38" s="128"/>
      <c r="I38" s="118"/>
      <c r="J38" s="104"/>
      <c r="K38" s="118"/>
      <c r="L38" s="118"/>
      <c r="M38" s="118"/>
      <c r="N38" s="104"/>
      <c r="O38" s="118"/>
      <c r="P38" s="118"/>
      <c r="Q38" s="118"/>
      <c r="R38" s="104"/>
      <c r="S38" s="104"/>
      <c r="T38" s="118"/>
      <c r="U38" s="118"/>
      <c r="V38" s="118"/>
      <c r="W38" s="104"/>
      <c r="X38" s="104"/>
      <c r="Y38" s="118"/>
      <c r="Z38" s="118"/>
      <c r="AA38" s="118"/>
      <c r="AB38" s="104"/>
      <c r="AC38" s="118"/>
      <c r="AD38" s="104"/>
      <c r="AE38" s="118"/>
      <c r="AF38" s="118"/>
      <c r="AG38" s="118"/>
      <c r="AH38" s="118"/>
      <c r="AI38" s="118"/>
      <c r="AJ38" s="118"/>
      <c r="AK38" s="118"/>
      <c r="AL38" s="104"/>
      <c r="AM38" s="118"/>
      <c r="AN38" s="118"/>
      <c r="AO38" s="118"/>
      <c r="AP38" s="118"/>
      <c r="AQ38" s="104"/>
      <c r="AR38" s="104"/>
      <c r="AS38" s="118"/>
      <c r="AT38" s="118"/>
      <c r="AU38" s="118"/>
      <c r="AV38" s="118"/>
      <c r="AW38" s="104"/>
      <c r="AX38" s="118"/>
      <c r="AY38" s="104"/>
      <c r="AZ38" s="104"/>
      <c r="BA38" s="118"/>
      <c r="BB38" s="118"/>
      <c r="BC38" s="118"/>
      <c r="BD38" s="118"/>
      <c r="BE38" s="104"/>
      <c r="BF38" s="118"/>
      <c r="BG38" s="104"/>
      <c r="BH38" s="118"/>
      <c r="BI38" s="104"/>
      <c r="BJ38" s="118"/>
      <c r="BK38" s="118"/>
      <c r="BL38" s="118"/>
      <c r="BM38" s="104"/>
      <c r="BN38" s="104"/>
      <c r="BO38" s="233"/>
      <c r="BP38" s="233"/>
      <c r="BQ38" s="233"/>
      <c r="BR38" s="118"/>
      <c r="BS38" s="104"/>
      <c r="BT38" s="233"/>
      <c r="BU38" s="233"/>
      <c r="BV38" s="233"/>
      <c r="BW38" s="233"/>
      <c r="BX38" s="128"/>
      <c r="BY38" s="233"/>
    </row>
    <row r="39" spans="1:79" s="7" customFormat="1" ht="38.15" customHeight="1">
      <c r="A39" s="128"/>
      <c r="B39" s="254"/>
      <c r="C39" s="128"/>
      <c r="D39" s="128"/>
      <c r="E39" s="128"/>
      <c r="F39" s="254"/>
      <c r="G39" s="128"/>
      <c r="H39" s="128"/>
      <c r="I39" s="116"/>
      <c r="J39" s="104"/>
      <c r="K39" s="116"/>
      <c r="L39" s="116"/>
      <c r="M39" s="116"/>
      <c r="N39" s="104"/>
      <c r="O39" s="116"/>
      <c r="P39" s="116"/>
      <c r="Q39" s="116"/>
      <c r="R39" s="104"/>
      <c r="S39" s="104"/>
      <c r="T39" s="116"/>
      <c r="U39" s="116"/>
      <c r="V39" s="116"/>
      <c r="W39" s="104"/>
      <c r="X39" s="104"/>
      <c r="Y39" s="116"/>
      <c r="Z39" s="116"/>
      <c r="AA39" s="116"/>
      <c r="AB39" s="104"/>
      <c r="AC39" s="116"/>
      <c r="AD39" s="104"/>
      <c r="AE39" s="116"/>
      <c r="AF39" s="116"/>
      <c r="AG39" s="116"/>
      <c r="AH39" s="116"/>
      <c r="AI39" s="116"/>
      <c r="AJ39" s="116"/>
      <c r="AK39" s="116"/>
      <c r="AL39" s="104"/>
      <c r="AM39" s="116"/>
      <c r="AN39" s="116"/>
      <c r="AO39" s="116"/>
      <c r="AP39" s="116"/>
      <c r="AQ39" s="104"/>
      <c r="AR39" s="104"/>
      <c r="AS39" s="116"/>
      <c r="AT39" s="116"/>
      <c r="AU39" s="116"/>
      <c r="AV39" s="116"/>
      <c r="AW39" s="104"/>
      <c r="AX39" s="116"/>
      <c r="AY39" s="104"/>
      <c r="AZ39" s="104"/>
      <c r="BA39" s="116"/>
      <c r="BB39" s="116"/>
      <c r="BC39" s="116"/>
      <c r="BD39" s="116"/>
      <c r="BE39" s="104"/>
      <c r="BF39" s="116"/>
      <c r="BG39" s="104"/>
      <c r="BH39" s="116"/>
      <c r="BI39" s="104"/>
      <c r="BJ39" s="116"/>
      <c r="BK39" s="116"/>
      <c r="BL39" s="116"/>
      <c r="BM39" s="104"/>
      <c r="BN39" s="104"/>
      <c r="BO39" s="233"/>
      <c r="BP39" s="233"/>
      <c r="BQ39" s="233"/>
      <c r="BR39" s="116"/>
      <c r="BS39" s="104"/>
      <c r="BT39" s="233"/>
      <c r="BU39" s="233"/>
      <c r="BV39" s="233"/>
      <c r="BW39" s="233"/>
      <c r="BX39" s="128"/>
      <c r="BY39" s="233"/>
    </row>
    <row r="40" spans="1:79" s="7" customFormat="1" ht="38.15" customHeight="1">
      <c r="A40" s="128"/>
      <c r="B40" s="254"/>
      <c r="C40" s="128"/>
      <c r="D40" s="128"/>
      <c r="E40" s="128"/>
      <c r="F40" s="254"/>
      <c r="G40" s="128"/>
      <c r="H40" s="128"/>
      <c r="I40" s="116"/>
      <c r="J40" s="104"/>
      <c r="K40" s="116"/>
      <c r="L40" s="116"/>
      <c r="M40" s="116"/>
      <c r="N40" s="104"/>
      <c r="O40" s="116"/>
      <c r="P40" s="116"/>
      <c r="Q40" s="116"/>
      <c r="R40" s="104"/>
      <c r="S40" s="104"/>
      <c r="T40" s="116"/>
      <c r="U40" s="116"/>
      <c r="V40" s="116"/>
      <c r="W40" s="104"/>
      <c r="X40" s="104"/>
      <c r="Y40" s="116"/>
      <c r="Z40" s="116"/>
      <c r="AA40" s="116"/>
      <c r="AB40" s="104"/>
      <c r="AC40" s="116"/>
      <c r="AD40" s="104"/>
      <c r="AE40" s="116"/>
      <c r="AF40" s="116"/>
      <c r="AG40" s="116"/>
      <c r="AH40" s="116"/>
      <c r="AI40" s="116"/>
      <c r="AJ40" s="116"/>
      <c r="AK40" s="116"/>
      <c r="AL40" s="104"/>
      <c r="AM40" s="116"/>
      <c r="AN40" s="116"/>
      <c r="AO40" s="116"/>
      <c r="AP40" s="116"/>
      <c r="AQ40" s="104"/>
      <c r="AR40" s="104"/>
      <c r="AS40" s="116"/>
      <c r="AT40" s="116"/>
      <c r="AU40" s="116"/>
      <c r="AV40" s="116"/>
      <c r="AW40" s="104"/>
      <c r="AX40" s="116"/>
      <c r="AY40" s="104"/>
      <c r="AZ40" s="104"/>
      <c r="BA40" s="116"/>
      <c r="BB40" s="116"/>
      <c r="BC40" s="116"/>
      <c r="BD40" s="116"/>
      <c r="BE40" s="104"/>
      <c r="BF40" s="116"/>
      <c r="BG40" s="104"/>
      <c r="BH40" s="116"/>
      <c r="BI40" s="104"/>
      <c r="BJ40" s="116"/>
      <c r="BK40" s="116"/>
      <c r="BL40" s="116"/>
      <c r="BM40" s="104"/>
      <c r="BN40" s="104"/>
      <c r="BO40" s="233"/>
      <c r="BP40" s="233"/>
      <c r="BQ40" s="233"/>
      <c r="BR40" s="116"/>
      <c r="BS40" s="104"/>
      <c r="BT40" s="233"/>
      <c r="BU40" s="233"/>
      <c r="BV40" s="233"/>
      <c r="BW40" s="233"/>
      <c r="BX40" s="128"/>
      <c r="BY40" s="233"/>
    </row>
    <row r="41" spans="1:79" s="7" customFormat="1" ht="38.15" customHeight="1">
      <c r="A41" s="128"/>
      <c r="B41" s="254"/>
      <c r="C41" s="128"/>
      <c r="D41" s="128"/>
      <c r="E41" s="128"/>
      <c r="F41" s="254"/>
      <c r="G41" s="128"/>
      <c r="H41" s="128"/>
      <c r="I41" s="116"/>
      <c r="J41" s="117"/>
      <c r="K41" s="116"/>
      <c r="L41" s="116"/>
      <c r="M41" s="116"/>
      <c r="N41" s="104"/>
      <c r="O41" s="116"/>
      <c r="P41" s="116"/>
      <c r="Q41" s="116"/>
      <c r="R41" s="104"/>
      <c r="S41" s="104"/>
      <c r="T41" s="116"/>
      <c r="U41" s="116"/>
      <c r="V41" s="116"/>
      <c r="W41" s="104"/>
      <c r="X41" s="104"/>
      <c r="Y41" s="116"/>
      <c r="Z41" s="116"/>
      <c r="AA41" s="116"/>
      <c r="AB41" s="104"/>
      <c r="AC41" s="116"/>
      <c r="AD41" s="104"/>
      <c r="AE41" s="116"/>
      <c r="AF41" s="116"/>
      <c r="AG41" s="116"/>
      <c r="AH41" s="116"/>
      <c r="AI41" s="116"/>
      <c r="AJ41" s="116"/>
      <c r="AK41" s="116"/>
      <c r="AL41" s="104"/>
      <c r="AM41" s="116"/>
      <c r="AN41" s="116"/>
      <c r="AO41" s="116"/>
      <c r="AP41" s="116"/>
      <c r="AQ41" s="104"/>
      <c r="AR41" s="104"/>
      <c r="AS41" s="116"/>
      <c r="AT41" s="116"/>
      <c r="AU41" s="116"/>
      <c r="AV41" s="116"/>
      <c r="AW41" s="104"/>
      <c r="AX41" s="104"/>
      <c r="AY41" s="104"/>
      <c r="AZ41" s="104"/>
      <c r="BA41" s="116"/>
      <c r="BB41" s="116"/>
      <c r="BC41" s="104"/>
      <c r="BD41" s="116"/>
      <c r="BE41" s="104"/>
      <c r="BF41" s="116"/>
      <c r="BG41" s="104"/>
      <c r="BH41" s="116"/>
      <c r="BI41" s="104"/>
      <c r="BJ41" s="116"/>
      <c r="BK41" s="116"/>
      <c r="BL41" s="116"/>
      <c r="BM41" s="104"/>
      <c r="BN41" s="104"/>
      <c r="BO41" s="233"/>
      <c r="BP41" s="233"/>
      <c r="BQ41" s="233"/>
      <c r="BR41" s="116"/>
      <c r="BS41" s="104"/>
      <c r="BT41" s="233"/>
      <c r="BU41" s="233"/>
      <c r="BV41" s="233"/>
      <c r="BW41" s="233"/>
      <c r="BX41" s="128"/>
      <c r="BY41" s="233"/>
    </row>
    <row r="42" spans="1:79" s="7" customFormat="1" ht="38.15" customHeight="1">
      <c r="A42" s="128"/>
      <c r="B42" s="254"/>
      <c r="C42" s="128"/>
      <c r="D42" s="128"/>
      <c r="E42" s="128"/>
      <c r="F42" s="254"/>
      <c r="G42" s="128"/>
      <c r="H42" s="128"/>
      <c r="I42" s="118"/>
      <c r="J42" s="104"/>
      <c r="K42" s="118"/>
      <c r="L42" s="118"/>
      <c r="M42" s="118"/>
      <c r="N42" s="104"/>
      <c r="O42" s="118"/>
      <c r="P42" s="118"/>
      <c r="Q42" s="118"/>
      <c r="R42" s="104"/>
      <c r="S42" s="104"/>
      <c r="T42" s="118"/>
      <c r="U42" s="118"/>
      <c r="V42" s="118"/>
      <c r="W42" s="104"/>
      <c r="X42" s="104"/>
      <c r="Y42" s="118"/>
      <c r="Z42" s="118"/>
      <c r="AA42" s="118"/>
      <c r="AB42" s="104"/>
      <c r="AC42" s="118"/>
      <c r="AD42" s="104"/>
      <c r="AE42" s="118"/>
      <c r="AF42" s="118"/>
      <c r="AG42" s="118"/>
      <c r="AH42" s="118"/>
      <c r="AI42" s="118"/>
      <c r="AJ42" s="118"/>
      <c r="AK42" s="118"/>
      <c r="AL42" s="104"/>
      <c r="AM42" s="118"/>
      <c r="AN42" s="118"/>
      <c r="AO42" s="118"/>
      <c r="AP42" s="118"/>
      <c r="AQ42" s="104"/>
      <c r="AR42" s="104"/>
      <c r="AS42" s="118"/>
      <c r="AT42" s="118"/>
      <c r="AU42" s="118"/>
      <c r="AV42" s="118"/>
      <c r="AW42" s="104"/>
      <c r="AX42" s="104"/>
      <c r="AY42" s="104"/>
      <c r="AZ42" s="104"/>
      <c r="BA42" s="118"/>
      <c r="BB42" s="118"/>
      <c r="BC42" s="104"/>
      <c r="BD42" s="118"/>
      <c r="BE42" s="104"/>
      <c r="BF42" s="118"/>
      <c r="BG42" s="104"/>
      <c r="BH42" s="118"/>
      <c r="BI42" s="104"/>
      <c r="BJ42" s="118"/>
      <c r="BK42" s="118"/>
      <c r="BL42" s="118"/>
      <c r="BM42" s="104"/>
      <c r="BN42" s="104"/>
      <c r="BO42" s="233"/>
      <c r="BP42" s="233"/>
      <c r="BQ42" s="233"/>
      <c r="BR42" s="118"/>
      <c r="BS42" s="104"/>
      <c r="BT42" s="233"/>
      <c r="BU42" s="233"/>
      <c r="BV42" s="233"/>
      <c r="BW42" s="233"/>
      <c r="BX42" s="128"/>
      <c r="BY42" s="233"/>
    </row>
    <row r="43" spans="1:79" s="7" customFormat="1" ht="38.15" customHeight="1">
      <c r="A43" s="128"/>
      <c r="B43" s="254"/>
      <c r="C43" s="128"/>
      <c r="D43" s="128"/>
      <c r="E43" s="128"/>
      <c r="F43" s="254"/>
      <c r="G43" s="128"/>
      <c r="H43" s="128"/>
      <c r="I43" s="118"/>
      <c r="J43" s="104"/>
      <c r="K43" s="118"/>
      <c r="L43" s="118"/>
      <c r="M43" s="118"/>
      <c r="N43" s="104"/>
      <c r="O43" s="118"/>
      <c r="P43" s="118"/>
      <c r="Q43" s="118"/>
      <c r="R43" s="104"/>
      <c r="S43" s="104"/>
      <c r="T43" s="118"/>
      <c r="U43" s="118"/>
      <c r="V43" s="118"/>
      <c r="W43" s="104"/>
      <c r="X43" s="104"/>
      <c r="Y43" s="118"/>
      <c r="Z43" s="118"/>
      <c r="AA43" s="118"/>
      <c r="AB43" s="104"/>
      <c r="AC43" s="118"/>
      <c r="AD43" s="104"/>
      <c r="AE43" s="118"/>
      <c r="AF43" s="118"/>
      <c r="AG43" s="118"/>
      <c r="AH43" s="118"/>
      <c r="AI43" s="118"/>
      <c r="AJ43" s="118"/>
      <c r="AK43" s="118"/>
      <c r="AL43" s="104"/>
      <c r="AM43" s="118"/>
      <c r="AN43" s="118"/>
      <c r="AO43" s="118"/>
      <c r="AP43" s="118"/>
      <c r="AQ43" s="104"/>
      <c r="AR43" s="104"/>
      <c r="AS43" s="118"/>
      <c r="AT43" s="118"/>
      <c r="AU43" s="118"/>
      <c r="AV43" s="118"/>
      <c r="AW43" s="104"/>
      <c r="AX43" s="118"/>
      <c r="AY43" s="104"/>
      <c r="AZ43" s="104"/>
      <c r="BA43" s="118"/>
      <c r="BB43" s="118"/>
      <c r="BC43" s="118"/>
      <c r="BD43" s="118"/>
      <c r="BE43" s="104"/>
      <c r="BF43" s="118"/>
      <c r="BG43" s="104"/>
      <c r="BH43" s="118"/>
      <c r="BI43" s="104"/>
      <c r="BJ43" s="118"/>
      <c r="BK43" s="118"/>
      <c r="BL43" s="118"/>
      <c r="BM43" s="104"/>
      <c r="BN43" s="104"/>
      <c r="BO43" s="233"/>
      <c r="BP43" s="233"/>
      <c r="BQ43" s="233"/>
      <c r="BR43" s="118"/>
      <c r="BS43" s="104"/>
      <c r="BT43" s="233"/>
      <c r="BU43" s="233"/>
      <c r="BV43" s="233"/>
      <c r="BW43" s="233"/>
      <c r="BX43" s="128"/>
      <c r="BY43" s="233"/>
    </row>
    <row r="44" spans="1:79" s="7" customFormat="1" ht="38.15" customHeight="1">
      <c r="A44" s="128"/>
      <c r="B44" s="254"/>
      <c r="C44" s="128"/>
      <c r="D44" s="128"/>
      <c r="E44" s="128"/>
      <c r="F44" s="254"/>
      <c r="G44" s="128"/>
      <c r="H44" s="128"/>
      <c r="I44" s="116"/>
      <c r="J44" s="104"/>
      <c r="K44" s="116"/>
      <c r="L44" s="116"/>
      <c r="M44" s="116"/>
      <c r="N44" s="104"/>
      <c r="O44" s="116"/>
      <c r="P44" s="116"/>
      <c r="Q44" s="116"/>
      <c r="R44" s="104"/>
      <c r="S44" s="104"/>
      <c r="T44" s="116"/>
      <c r="U44" s="116"/>
      <c r="V44" s="116"/>
      <c r="W44" s="104"/>
      <c r="X44" s="104"/>
      <c r="Y44" s="116"/>
      <c r="Z44" s="116"/>
      <c r="AA44" s="116"/>
      <c r="AB44" s="104"/>
      <c r="AC44" s="116"/>
      <c r="AD44" s="104"/>
      <c r="AE44" s="116"/>
      <c r="AF44" s="116"/>
      <c r="AG44" s="116"/>
      <c r="AH44" s="116"/>
      <c r="AI44" s="116"/>
      <c r="AJ44" s="116"/>
      <c r="AK44" s="116"/>
      <c r="AL44" s="104"/>
      <c r="AM44" s="116"/>
      <c r="AN44" s="116"/>
      <c r="AO44" s="116"/>
      <c r="AP44" s="116"/>
      <c r="AQ44" s="104"/>
      <c r="AR44" s="104"/>
      <c r="AS44" s="116"/>
      <c r="AT44" s="116"/>
      <c r="AU44" s="116"/>
      <c r="AV44" s="116"/>
      <c r="AW44" s="104"/>
      <c r="AX44" s="116"/>
      <c r="AY44" s="104"/>
      <c r="AZ44" s="104"/>
      <c r="BA44" s="116"/>
      <c r="BB44" s="116"/>
      <c r="BC44" s="116"/>
      <c r="BD44" s="116"/>
      <c r="BE44" s="104"/>
      <c r="BF44" s="116"/>
      <c r="BG44" s="104"/>
      <c r="BH44" s="116"/>
      <c r="BI44" s="104"/>
      <c r="BJ44" s="116"/>
      <c r="BK44" s="116"/>
      <c r="BL44" s="116"/>
      <c r="BM44" s="104"/>
      <c r="BN44" s="104"/>
      <c r="BO44" s="233"/>
      <c r="BP44" s="233"/>
      <c r="BQ44" s="233"/>
      <c r="BR44" s="116"/>
      <c r="BS44" s="104"/>
      <c r="BT44" s="233"/>
      <c r="BU44" s="233"/>
      <c r="BV44" s="233"/>
      <c r="BW44" s="233"/>
      <c r="BX44" s="128"/>
      <c r="BY44" s="233"/>
    </row>
    <row r="45" spans="1:79" s="7" customFormat="1" ht="38.15" customHeight="1">
      <c r="A45" s="128"/>
      <c r="B45" s="254"/>
      <c r="C45" s="128"/>
      <c r="D45" s="128"/>
      <c r="E45" s="128"/>
      <c r="F45" s="254"/>
      <c r="G45" s="128"/>
      <c r="H45" s="128"/>
      <c r="I45" s="116"/>
      <c r="J45" s="104"/>
      <c r="K45" s="116"/>
      <c r="L45" s="116"/>
      <c r="M45" s="116"/>
      <c r="N45" s="104"/>
      <c r="O45" s="116"/>
      <c r="P45" s="116"/>
      <c r="Q45" s="116"/>
      <c r="R45" s="104"/>
      <c r="S45" s="104"/>
      <c r="T45" s="116"/>
      <c r="U45" s="116"/>
      <c r="V45" s="116"/>
      <c r="W45" s="104"/>
      <c r="X45" s="104"/>
      <c r="Y45" s="116"/>
      <c r="Z45" s="116"/>
      <c r="AA45" s="116"/>
      <c r="AB45" s="104"/>
      <c r="AC45" s="116"/>
      <c r="AD45" s="104"/>
      <c r="AE45" s="116"/>
      <c r="AF45" s="116"/>
      <c r="AG45" s="116"/>
      <c r="AH45" s="116"/>
      <c r="AI45" s="116"/>
      <c r="AJ45" s="116"/>
      <c r="AK45" s="116"/>
      <c r="AL45" s="104"/>
      <c r="AM45" s="116"/>
      <c r="AN45" s="116"/>
      <c r="AO45" s="116"/>
      <c r="AP45" s="116"/>
      <c r="AQ45" s="104"/>
      <c r="AR45" s="104"/>
      <c r="AS45" s="116"/>
      <c r="AT45" s="116"/>
      <c r="AU45" s="116"/>
      <c r="AV45" s="116"/>
      <c r="AW45" s="104"/>
      <c r="AX45" s="116"/>
      <c r="AY45" s="104"/>
      <c r="AZ45" s="104"/>
      <c r="BA45" s="116"/>
      <c r="BB45" s="116"/>
      <c r="BC45" s="116"/>
      <c r="BD45" s="116"/>
      <c r="BE45" s="104"/>
      <c r="BF45" s="116"/>
      <c r="BG45" s="104"/>
      <c r="BH45" s="116"/>
      <c r="BI45" s="104"/>
      <c r="BJ45" s="116"/>
      <c r="BK45" s="116"/>
      <c r="BL45" s="116"/>
      <c r="BM45" s="104"/>
      <c r="BN45" s="104"/>
      <c r="BO45" s="233"/>
      <c r="BP45" s="233"/>
      <c r="BQ45" s="233"/>
      <c r="BR45" s="116"/>
      <c r="BS45" s="104"/>
      <c r="BT45" s="233"/>
      <c r="BU45" s="233"/>
      <c r="BV45" s="233"/>
      <c r="BW45" s="233"/>
      <c r="BX45" s="128"/>
      <c r="BY45" s="233"/>
    </row>
    <row r="46" spans="1:79" s="7" customFormat="1" ht="38.15" customHeight="1">
      <c r="A46" s="128"/>
      <c r="B46" s="254"/>
      <c r="C46" s="128"/>
      <c r="D46" s="128"/>
      <c r="E46" s="128"/>
      <c r="F46" s="254"/>
      <c r="G46" s="128"/>
      <c r="H46" s="128"/>
      <c r="I46" s="116"/>
      <c r="J46" s="117"/>
      <c r="K46" s="116"/>
      <c r="L46" s="116"/>
      <c r="M46" s="116"/>
      <c r="N46" s="104"/>
      <c r="O46" s="116"/>
      <c r="P46" s="116"/>
      <c r="Q46" s="116"/>
      <c r="R46" s="104"/>
      <c r="S46" s="104"/>
      <c r="T46" s="116"/>
      <c r="U46" s="116"/>
      <c r="V46" s="116"/>
      <c r="W46" s="104"/>
      <c r="X46" s="104"/>
      <c r="Y46" s="116"/>
      <c r="Z46" s="116"/>
      <c r="AA46" s="116"/>
      <c r="AB46" s="104"/>
      <c r="AC46" s="116"/>
      <c r="AD46" s="104"/>
      <c r="AE46" s="116"/>
      <c r="AF46" s="116"/>
      <c r="AG46" s="116"/>
      <c r="AH46" s="116"/>
      <c r="AI46" s="116"/>
      <c r="AJ46" s="116"/>
      <c r="AK46" s="116"/>
      <c r="AL46" s="104"/>
      <c r="AM46" s="116"/>
      <c r="AN46" s="116"/>
      <c r="AO46" s="116"/>
      <c r="AP46" s="116"/>
      <c r="AQ46" s="104"/>
      <c r="AR46" s="104"/>
      <c r="AS46" s="116"/>
      <c r="AT46" s="116"/>
      <c r="AU46" s="116"/>
      <c r="AV46" s="116"/>
      <c r="AW46" s="104"/>
      <c r="AX46" s="104"/>
      <c r="AY46" s="104"/>
      <c r="AZ46" s="104"/>
      <c r="BA46" s="116"/>
      <c r="BB46" s="116"/>
      <c r="BC46" s="104"/>
      <c r="BD46" s="116"/>
      <c r="BE46" s="104"/>
      <c r="BF46" s="116"/>
      <c r="BG46" s="104"/>
      <c r="BH46" s="116"/>
      <c r="BI46" s="104"/>
      <c r="BJ46" s="116"/>
      <c r="BK46" s="116"/>
      <c r="BL46" s="116"/>
      <c r="BM46" s="104"/>
      <c r="BN46" s="104"/>
      <c r="BO46" s="233"/>
      <c r="BP46" s="233"/>
      <c r="BQ46" s="233"/>
      <c r="BR46" s="116"/>
      <c r="BS46" s="104"/>
      <c r="BT46" s="233"/>
      <c r="BU46" s="233"/>
      <c r="BV46" s="233"/>
      <c r="BW46" s="233"/>
      <c r="BX46" s="128"/>
      <c r="BY46" s="233"/>
    </row>
    <row r="47" spans="1:79" s="891" customFormat="1" ht="18" customHeight="1">
      <c r="A47" s="169"/>
      <c r="B47" s="169"/>
      <c r="C47" s="169"/>
      <c r="D47" s="169"/>
      <c r="E47" s="169"/>
      <c r="F47" s="169"/>
      <c r="G47" s="169"/>
      <c r="H47" s="647"/>
    </row>
    <row r="48" spans="1:79" s="891" customFormat="1" ht="18" customHeight="1">
      <c r="B48" s="892"/>
      <c r="E48" s="273"/>
      <c r="F48" s="890"/>
      <c r="H48" s="647"/>
      <c r="S48" s="214"/>
      <c r="T48" s="214"/>
      <c r="U48" s="214"/>
      <c r="V48" s="214" t="s">
        <v>5111</v>
      </c>
      <c r="W48" s="891" t="s">
        <v>5112</v>
      </c>
      <c r="X48" s="214"/>
      <c r="Y48" s="214"/>
      <c r="AE48" s="214"/>
      <c r="AF48" s="214"/>
      <c r="AP48" s="234" t="s">
        <v>5285</v>
      </c>
      <c r="AV48" s="234"/>
      <c r="AY48" s="234"/>
      <c r="AZ48" s="234"/>
      <c r="BD48" s="234"/>
      <c r="BG48" s="234"/>
      <c r="BP48" s="892"/>
      <c r="BQ48" s="892"/>
      <c r="BS48" s="647"/>
      <c r="BT48" s="892"/>
      <c r="BX48" s="273"/>
      <c r="BY48" s="892"/>
      <c r="BZ48" s="892"/>
      <c r="CA48" s="892"/>
    </row>
    <row r="49" spans="1:79" s="891" customFormat="1" ht="18" customHeight="1">
      <c r="A49" s="893" t="s">
        <v>2056</v>
      </c>
      <c r="B49" s="894" t="s">
        <v>5110</v>
      </c>
      <c r="C49" s="894"/>
      <c r="D49" s="894"/>
      <c r="E49" s="273"/>
      <c r="F49" s="890"/>
      <c r="H49" s="647"/>
      <c r="S49" s="896"/>
      <c r="T49" s="896"/>
      <c r="U49" s="896"/>
      <c r="V49" s="896" t="s">
        <v>5138</v>
      </c>
      <c r="W49" s="895" t="s">
        <v>6835</v>
      </c>
      <c r="X49" s="896"/>
      <c r="Y49" s="896"/>
      <c r="Z49" s="895"/>
      <c r="AE49" s="896"/>
      <c r="AF49" s="896"/>
      <c r="AG49" s="895"/>
      <c r="AP49" s="234" t="s">
        <v>1647</v>
      </c>
      <c r="AR49" s="895"/>
      <c r="AV49" s="234"/>
      <c r="AX49" s="234"/>
      <c r="AY49" s="234"/>
      <c r="AZ49" s="234"/>
      <c r="BD49" s="234"/>
      <c r="BG49" s="234"/>
      <c r="BH49" s="648" t="s">
        <v>4491</v>
      </c>
      <c r="BJ49" s="895"/>
      <c r="BK49" s="895"/>
      <c r="BR49" s="647"/>
      <c r="BS49" s="305"/>
      <c r="BV49" s="647" t="s">
        <v>2018</v>
      </c>
      <c r="BW49" s="892"/>
      <c r="BX49" s="273"/>
      <c r="BZ49" s="647"/>
      <c r="CA49" s="647"/>
    </row>
    <row r="50" spans="1:79" s="895" customFormat="1" ht="18" customHeight="1">
      <c r="A50" s="896" t="s">
        <v>5114</v>
      </c>
      <c r="B50" s="894" t="s">
        <v>5137</v>
      </c>
      <c r="C50" s="894"/>
      <c r="D50" s="894"/>
      <c r="E50" s="273"/>
      <c r="G50" s="190" t="s">
        <v>5922</v>
      </c>
      <c r="H50" s="649"/>
      <c r="R50" s="1"/>
      <c r="S50" s="896"/>
      <c r="T50" s="896"/>
      <c r="U50" s="896"/>
      <c r="V50" s="896" t="s">
        <v>3132</v>
      </c>
      <c r="W50" s="895" t="s">
        <v>3694</v>
      </c>
      <c r="X50" s="896"/>
      <c r="Y50" s="896"/>
      <c r="AA50" s="28"/>
      <c r="AE50" s="896"/>
      <c r="AF50" s="896"/>
      <c r="AH50" s="28"/>
      <c r="AI50" s="28"/>
      <c r="AJ50" s="1"/>
      <c r="AK50" s="1"/>
      <c r="AL50" s="1"/>
      <c r="AM50" s="1"/>
      <c r="AN50" s="1"/>
      <c r="AP50" s="234" t="s">
        <v>1648</v>
      </c>
      <c r="AS50" s="28"/>
      <c r="AT50" s="28"/>
      <c r="AV50" s="234"/>
      <c r="AX50" s="906"/>
      <c r="AY50" s="234"/>
      <c r="AZ50" s="234"/>
      <c r="BA50" s="648"/>
      <c r="BD50" s="234"/>
      <c r="BE50" s="648"/>
      <c r="BG50" s="234"/>
      <c r="BH50" s="95" t="s">
        <v>1496</v>
      </c>
      <c r="BM50" s="1"/>
      <c r="BN50" s="1"/>
      <c r="BP50" s="898"/>
      <c r="BQ50" s="898"/>
      <c r="BR50" s="649"/>
      <c r="BS50" s="305"/>
      <c r="BT50" s="898"/>
      <c r="BU50" s="647"/>
      <c r="BV50" s="305" t="s">
        <v>3820</v>
      </c>
      <c r="BW50" s="891"/>
      <c r="BX50" s="273"/>
      <c r="BY50" s="898"/>
      <c r="BZ50" s="647"/>
      <c r="CA50" s="647"/>
    </row>
    <row r="51" spans="1:79" s="895" customFormat="1" ht="18" customHeight="1">
      <c r="B51" s="190" t="s">
        <v>846</v>
      </c>
      <c r="E51" s="23"/>
      <c r="F51" s="897"/>
      <c r="H51" s="649"/>
      <c r="W51" s="895" t="s">
        <v>5108</v>
      </c>
      <c r="AA51" s="28"/>
      <c r="AH51" s="28"/>
      <c r="AI51" s="28"/>
      <c r="AJ51" s="1"/>
      <c r="AK51" s="1"/>
      <c r="AL51" s="1"/>
      <c r="AM51" s="1"/>
      <c r="AN51" s="1"/>
      <c r="AP51" s="234" t="s">
        <v>3000</v>
      </c>
      <c r="AS51" s="28"/>
      <c r="AT51" s="28"/>
      <c r="AV51" s="234"/>
      <c r="AX51" s="906"/>
      <c r="AY51" s="234"/>
      <c r="AZ51" s="234"/>
      <c r="BA51" s="95"/>
      <c r="BD51" s="234"/>
      <c r="BE51" s="95"/>
      <c r="BG51" s="234"/>
      <c r="BH51" s="190" t="s">
        <v>2689</v>
      </c>
      <c r="BM51" s="1"/>
      <c r="BN51" s="1"/>
      <c r="BP51" s="898"/>
      <c r="BQ51" s="898"/>
      <c r="BR51" s="898"/>
      <c r="BS51" s="898"/>
      <c r="BT51" s="898"/>
      <c r="BU51" s="190"/>
      <c r="BV51" s="305" t="s">
        <v>5997</v>
      </c>
      <c r="BW51" s="898"/>
      <c r="BX51" s="23"/>
      <c r="BY51" s="898"/>
      <c r="BZ51" s="898"/>
      <c r="CA51" s="649"/>
    </row>
    <row r="52" spans="1:79" s="895" customFormat="1" ht="18" customHeight="1">
      <c r="B52" s="898"/>
      <c r="E52" s="23"/>
      <c r="F52" s="897"/>
      <c r="H52" s="649"/>
      <c r="AD52" s="28"/>
      <c r="AG52" s="28"/>
      <c r="AH52" s="28"/>
      <c r="AI52" s="28"/>
      <c r="AJ52" s="28"/>
      <c r="AK52" s="28"/>
      <c r="AL52" s="28"/>
      <c r="AM52" s="28"/>
      <c r="AN52" s="28"/>
      <c r="AR52" s="28"/>
      <c r="AS52" s="28"/>
      <c r="AT52" s="28"/>
      <c r="BE52" s="95"/>
      <c r="BX52" s="23"/>
    </row>
    <row r="53" spans="1:79" s="7" customFormat="1" ht="38.15" customHeight="1">
      <c r="A53" s="128" t="s">
        <v>4059</v>
      </c>
      <c r="B53" s="250" t="s">
        <v>2772</v>
      </c>
      <c r="C53" s="88" t="s">
        <v>6123</v>
      </c>
      <c r="D53" s="88" t="s">
        <v>2774</v>
      </c>
      <c r="E53" s="88">
        <v>5203</v>
      </c>
      <c r="F53" s="250" t="s">
        <v>2773</v>
      </c>
      <c r="G53" s="88" t="s">
        <v>2775</v>
      </c>
      <c r="H53" s="88"/>
      <c r="I53" s="118"/>
      <c r="J53" s="104"/>
      <c r="K53" s="118"/>
      <c r="L53" s="118"/>
      <c r="M53" s="118"/>
      <c r="N53" s="104"/>
      <c r="O53" s="118"/>
      <c r="P53" s="118"/>
      <c r="Q53" s="118"/>
      <c r="R53" s="104"/>
      <c r="S53" s="104"/>
      <c r="T53" s="118"/>
      <c r="U53" s="118"/>
      <c r="V53" s="118"/>
      <c r="W53" s="104"/>
      <c r="X53" s="104"/>
      <c r="Y53" s="118"/>
      <c r="Z53" s="118"/>
      <c r="AA53" s="118"/>
      <c r="AB53" s="104"/>
      <c r="AC53" s="118"/>
      <c r="AD53" s="104"/>
      <c r="AE53" s="118"/>
      <c r="AF53" s="118"/>
      <c r="AG53" s="118"/>
      <c r="AH53" s="118"/>
      <c r="AI53" s="118"/>
      <c r="AJ53" s="118"/>
      <c r="AK53" s="118"/>
      <c r="AL53" s="104"/>
      <c r="AM53" s="118"/>
      <c r="AN53" s="118"/>
      <c r="AO53" s="118"/>
      <c r="AP53" s="118"/>
      <c r="AQ53" s="104"/>
      <c r="AR53" s="104"/>
      <c r="AS53" s="118"/>
      <c r="AT53" s="118"/>
      <c r="AU53" s="118"/>
      <c r="AV53" s="118"/>
      <c r="AW53" s="104"/>
      <c r="AX53" s="104"/>
      <c r="AY53" s="104"/>
      <c r="AZ53" s="104"/>
      <c r="BA53" s="118"/>
      <c r="BB53" s="118"/>
      <c r="BC53" s="104"/>
      <c r="BD53" s="118"/>
      <c r="BE53" s="104"/>
      <c r="BF53" s="118"/>
      <c r="BG53" s="104"/>
      <c r="BH53" s="118"/>
      <c r="BI53" s="104"/>
      <c r="BJ53" s="118"/>
      <c r="BK53" s="118"/>
      <c r="BL53" s="118"/>
      <c r="BM53" s="104"/>
      <c r="BN53" s="104"/>
      <c r="BO53" s="233"/>
      <c r="BP53" s="233"/>
      <c r="BQ53" s="233"/>
      <c r="BR53" s="118"/>
      <c r="BS53" s="104"/>
      <c r="BT53" s="233"/>
      <c r="BU53" s="233"/>
      <c r="BV53" s="233"/>
      <c r="BW53" s="233"/>
      <c r="BX53" s="88">
        <v>5203</v>
      </c>
      <c r="BY53" s="233"/>
    </row>
    <row r="54" spans="1:79" s="7" customFormat="1" ht="38.15" customHeight="1">
      <c r="A54" s="88"/>
      <c r="B54" s="250"/>
      <c r="C54" s="88"/>
      <c r="D54" s="88"/>
      <c r="E54" s="88"/>
      <c r="F54" s="250"/>
      <c r="G54" s="88"/>
      <c r="H54" s="88"/>
      <c r="I54" s="118"/>
      <c r="J54" s="104"/>
      <c r="K54" s="118"/>
      <c r="L54" s="118"/>
      <c r="M54" s="118"/>
      <c r="N54" s="104"/>
      <c r="O54" s="118"/>
      <c r="P54" s="118"/>
      <c r="Q54" s="118"/>
      <c r="R54" s="104"/>
      <c r="S54" s="104"/>
      <c r="T54" s="118"/>
      <c r="U54" s="118"/>
      <c r="V54" s="118"/>
      <c r="W54" s="104"/>
      <c r="X54" s="104"/>
      <c r="Y54" s="118"/>
      <c r="Z54" s="118"/>
      <c r="AA54" s="118"/>
      <c r="AB54" s="104"/>
      <c r="AC54" s="118"/>
      <c r="AD54" s="104"/>
      <c r="AE54" s="118"/>
      <c r="AF54" s="118"/>
      <c r="AG54" s="118"/>
      <c r="AH54" s="118"/>
      <c r="AI54" s="118"/>
      <c r="AJ54" s="118"/>
      <c r="AK54" s="118"/>
      <c r="AL54" s="104"/>
      <c r="AM54" s="118"/>
      <c r="AN54" s="118"/>
      <c r="AO54" s="118"/>
      <c r="AP54" s="118"/>
      <c r="AQ54" s="104"/>
      <c r="AR54" s="104"/>
      <c r="AS54" s="118"/>
      <c r="AT54" s="118"/>
      <c r="AU54" s="118"/>
      <c r="AV54" s="118"/>
      <c r="AW54" s="104"/>
      <c r="AX54" s="118"/>
      <c r="AY54" s="104"/>
      <c r="AZ54" s="104"/>
      <c r="BA54" s="118"/>
      <c r="BB54" s="118"/>
      <c r="BC54" s="118"/>
      <c r="BD54" s="118"/>
      <c r="BE54" s="104"/>
      <c r="BF54" s="118"/>
      <c r="BG54" s="104"/>
      <c r="BH54" s="118"/>
      <c r="BI54" s="104"/>
      <c r="BJ54" s="118"/>
      <c r="BK54" s="118"/>
      <c r="BL54" s="118"/>
      <c r="BM54" s="104"/>
      <c r="BN54" s="104"/>
      <c r="BO54" s="233"/>
      <c r="BP54" s="233"/>
      <c r="BQ54" s="233"/>
      <c r="BR54" s="118"/>
      <c r="BS54" s="104"/>
      <c r="BT54" s="233"/>
      <c r="BU54" s="233"/>
      <c r="BV54" s="233"/>
      <c r="BW54" s="233"/>
      <c r="BX54" s="128"/>
      <c r="BY54" s="233"/>
    </row>
    <row r="55" spans="1:79" s="7" customFormat="1" ht="38.15" customHeight="1">
      <c r="A55" s="88"/>
      <c r="B55" s="250"/>
      <c r="C55" s="88"/>
      <c r="D55" s="88"/>
      <c r="E55" s="88"/>
      <c r="F55" s="250"/>
      <c r="G55" s="88"/>
      <c r="H55" s="88"/>
      <c r="I55" s="116"/>
      <c r="J55" s="104"/>
      <c r="K55" s="116"/>
      <c r="L55" s="116"/>
      <c r="M55" s="116"/>
      <c r="N55" s="104"/>
      <c r="O55" s="116"/>
      <c r="P55" s="116"/>
      <c r="Q55" s="116"/>
      <c r="R55" s="104"/>
      <c r="S55" s="104"/>
      <c r="T55" s="116"/>
      <c r="U55" s="116"/>
      <c r="V55" s="116"/>
      <c r="W55" s="104"/>
      <c r="X55" s="104"/>
      <c r="Y55" s="116"/>
      <c r="Z55" s="116"/>
      <c r="AA55" s="116"/>
      <c r="AB55" s="104"/>
      <c r="AC55" s="116"/>
      <c r="AD55" s="104"/>
      <c r="AE55" s="116"/>
      <c r="AF55" s="116"/>
      <c r="AG55" s="116"/>
      <c r="AH55" s="116"/>
      <c r="AI55" s="116"/>
      <c r="AJ55" s="116"/>
      <c r="AK55" s="116"/>
      <c r="AL55" s="104"/>
      <c r="AM55" s="116"/>
      <c r="AN55" s="116"/>
      <c r="AO55" s="116"/>
      <c r="AP55" s="116"/>
      <c r="AQ55" s="104"/>
      <c r="AR55" s="104"/>
      <c r="AS55" s="116"/>
      <c r="AT55" s="116"/>
      <c r="AU55" s="116"/>
      <c r="AV55" s="116"/>
      <c r="AW55" s="104"/>
      <c r="AX55" s="116"/>
      <c r="AY55" s="104"/>
      <c r="AZ55" s="104"/>
      <c r="BA55" s="116"/>
      <c r="BB55" s="116"/>
      <c r="BC55" s="116"/>
      <c r="BD55" s="116"/>
      <c r="BE55" s="104"/>
      <c r="BF55" s="116"/>
      <c r="BG55" s="104"/>
      <c r="BH55" s="116"/>
      <c r="BI55" s="104"/>
      <c r="BJ55" s="116"/>
      <c r="BK55" s="116"/>
      <c r="BL55" s="116"/>
      <c r="BM55" s="104"/>
      <c r="BN55" s="104"/>
      <c r="BO55" s="233"/>
      <c r="BP55" s="233"/>
      <c r="BQ55" s="233"/>
      <c r="BR55" s="116"/>
      <c r="BS55" s="104"/>
      <c r="BT55" s="233"/>
      <c r="BU55" s="233"/>
      <c r="BV55" s="233"/>
      <c r="BW55" s="233"/>
      <c r="BX55" s="128"/>
      <c r="BY55" s="233"/>
    </row>
    <row r="56" spans="1:79" s="7" customFormat="1" ht="38.15" customHeight="1">
      <c r="A56" s="88"/>
      <c r="B56" s="250"/>
      <c r="C56" s="88"/>
      <c r="D56" s="88"/>
      <c r="E56" s="88"/>
      <c r="F56" s="250"/>
      <c r="G56" s="88"/>
      <c r="H56" s="88"/>
      <c r="I56" s="116"/>
      <c r="J56" s="104"/>
      <c r="K56" s="116"/>
      <c r="L56" s="116"/>
      <c r="M56" s="116"/>
      <c r="N56" s="104"/>
      <c r="O56" s="116"/>
      <c r="P56" s="116"/>
      <c r="Q56" s="116"/>
      <c r="R56" s="104"/>
      <c r="S56" s="104"/>
      <c r="T56" s="116"/>
      <c r="U56" s="116"/>
      <c r="V56" s="116"/>
      <c r="W56" s="104"/>
      <c r="X56" s="104"/>
      <c r="Y56" s="116"/>
      <c r="Z56" s="116"/>
      <c r="AA56" s="116"/>
      <c r="AB56" s="104"/>
      <c r="AC56" s="116"/>
      <c r="AD56" s="104"/>
      <c r="AE56" s="116"/>
      <c r="AF56" s="116"/>
      <c r="AG56" s="116"/>
      <c r="AH56" s="116"/>
      <c r="AI56" s="116"/>
      <c r="AJ56" s="116"/>
      <c r="AK56" s="116"/>
      <c r="AL56" s="104"/>
      <c r="AM56" s="116"/>
      <c r="AN56" s="116"/>
      <c r="AO56" s="116"/>
      <c r="AP56" s="116"/>
      <c r="AQ56" s="104"/>
      <c r="AR56" s="104"/>
      <c r="AS56" s="116"/>
      <c r="AT56" s="116"/>
      <c r="AU56" s="116"/>
      <c r="AV56" s="116"/>
      <c r="AW56" s="104"/>
      <c r="AX56" s="116"/>
      <c r="AY56" s="104"/>
      <c r="AZ56" s="104"/>
      <c r="BA56" s="116"/>
      <c r="BB56" s="116"/>
      <c r="BC56" s="116"/>
      <c r="BD56" s="116"/>
      <c r="BE56" s="104"/>
      <c r="BF56" s="116"/>
      <c r="BG56" s="104"/>
      <c r="BH56" s="116"/>
      <c r="BI56" s="104"/>
      <c r="BJ56" s="116"/>
      <c r="BK56" s="116"/>
      <c r="BL56" s="116"/>
      <c r="BM56" s="104"/>
      <c r="BN56" s="104"/>
      <c r="BO56" s="233"/>
      <c r="BP56" s="233"/>
      <c r="BQ56" s="233"/>
      <c r="BR56" s="116"/>
      <c r="BS56" s="104"/>
      <c r="BT56" s="233"/>
      <c r="BU56" s="233"/>
      <c r="BV56" s="233"/>
      <c r="BW56" s="233"/>
      <c r="BX56" s="128"/>
      <c r="BY56" s="233"/>
    </row>
    <row r="57" spans="1:79" s="7" customFormat="1" ht="38.15" customHeight="1">
      <c r="A57" s="88"/>
      <c r="B57" s="250"/>
      <c r="C57" s="88"/>
      <c r="D57" s="88"/>
      <c r="E57" s="88"/>
      <c r="F57" s="250"/>
      <c r="G57" s="88"/>
      <c r="H57" s="88"/>
      <c r="I57" s="116"/>
      <c r="J57" s="117"/>
      <c r="K57" s="116"/>
      <c r="L57" s="116"/>
      <c r="M57" s="116"/>
      <c r="N57" s="104"/>
      <c r="O57" s="116"/>
      <c r="P57" s="116"/>
      <c r="Q57" s="116"/>
      <c r="R57" s="104"/>
      <c r="S57" s="104"/>
      <c r="T57" s="116"/>
      <c r="U57" s="116"/>
      <c r="V57" s="116"/>
      <c r="W57" s="104"/>
      <c r="X57" s="104"/>
      <c r="Y57" s="116"/>
      <c r="Z57" s="116"/>
      <c r="AA57" s="116"/>
      <c r="AB57" s="104"/>
      <c r="AC57" s="116"/>
      <c r="AD57" s="104"/>
      <c r="AE57" s="116"/>
      <c r="AF57" s="116"/>
      <c r="AG57" s="116"/>
      <c r="AH57" s="116"/>
      <c r="AI57" s="116"/>
      <c r="AJ57" s="116"/>
      <c r="AK57" s="116"/>
      <c r="AL57" s="104"/>
      <c r="AM57" s="116"/>
      <c r="AN57" s="116"/>
      <c r="AO57" s="116"/>
      <c r="AP57" s="116"/>
      <c r="AQ57" s="104"/>
      <c r="AR57" s="104"/>
      <c r="AS57" s="116"/>
      <c r="AT57" s="116"/>
      <c r="AU57" s="116"/>
      <c r="AV57" s="116"/>
      <c r="AW57" s="104"/>
      <c r="AX57" s="104"/>
      <c r="AY57" s="104"/>
      <c r="AZ57" s="104"/>
      <c r="BA57" s="116"/>
      <c r="BB57" s="116"/>
      <c r="BC57" s="104"/>
      <c r="BD57" s="116"/>
      <c r="BE57" s="104"/>
      <c r="BF57" s="116"/>
      <c r="BG57" s="104"/>
      <c r="BH57" s="116"/>
      <c r="BI57" s="104"/>
      <c r="BJ57" s="116"/>
      <c r="BK57" s="116"/>
      <c r="BL57" s="116"/>
      <c r="BM57" s="104"/>
      <c r="BN57" s="104"/>
      <c r="BO57" s="233"/>
      <c r="BP57" s="233"/>
      <c r="BQ57" s="233"/>
      <c r="BR57" s="116"/>
      <c r="BS57" s="104"/>
      <c r="BT57" s="233"/>
      <c r="BU57" s="233"/>
      <c r="BV57" s="233"/>
      <c r="BW57" s="233"/>
      <c r="BX57" s="128"/>
      <c r="BY57" s="233"/>
    </row>
    <row r="58" spans="1:79" s="7" customFormat="1" ht="38.15" customHeight="1">
      <c r="A58" s="128"/>
      <c r="B58" s="254"/>
      <c r="C58" s="128"/>
      <c r="D58" s="128"/>
      <c r="E58" s="128"/>
      <c r="F58" s="254"/>
      <c r="G58" s="128"/>
      <c r="H58" s="128"/>
      <c r="I58" s="118"/>
      <c r="J58" s="104"/>
      <c r="K58" s="118"/>
      <c r="L58" s="118"/>
      <c r="M58" s="118"/>
      <c r="N58" s="104"/>
      <c r="O58" s="118"/>
      <c r="P58" s="118"/>
      <c r="Q58" s="118"/>
      <c r="R58" s="104"/>
      <c r="S58" s="104"/>
      <c r="T58" s="118"/>
      <c r="U58" s="118"/>
      <c r="V58" s="118"/>
      <c r="W58" s="104"/>
      <c r="X58" s="104"/>
      <c r="Y58" s="118"/>
      <c r="Z58" s="118"/>
      <c r="AA58" s="118"/>
      <c r="AB58" s="104"/>
      <c r="AC58" s="118"/>
      <c r="AD58" s="104"/>
      <c r="AE58" s="118"/>
      <c r="AF58" s="118"/>
      <c r="AG58" s="118"/>
      <c r="AH58" s="118"/>
      <c r="AI58" s="118"/>
      <c r="AJ58" s="118"/>
      <c r="AK58" s="118"/>
      <c r="AL58" s="104"/>
      <c r="AM58" s="118"/>
      <c r="AN58" s="118"/>
      <c r="AO58" s="118"/>
      <c r="AP58" s="118"/>
      <c r="AQ58" s="104"/>
      <c r="AR58" s="104"/>
      <c r="AS58" s="118"/>
      <c r="AT58" s="118"/>
      <c r="AU58" s="118"/>
      <c r="AV58" s="118"/>
      <c r="AW58" s="104"/>
      <c r="AX58" s="104"/>
      <c r="AY58" s="104"/>
      <c r="AZ58" s="104"/>
      <c r="BA58" s="118"/>
      <c r="BB58" s="118"/>
      <c r="BC58" s="104"/>
      <c r="BD58" s="118"/>
      <c r="BE58" s="104"/>
      <c r="BF58" s="118"/>
      <c r="BG58" s="104"/>
      <c r="BH58" s="118"/>
      <c r="BI58" s="104"/>
      <c r="BJ58" s="118"/>
      <c r="BK58" s="118"/>
      <c r="BL58" s="118"/>
      <c r="BM58" s="104"/>
      <c r="BN58" s="104"/>
      <c r="BO58" s="233"/>
      <c r="BP58" s="233"/>
      <c r="BQ58" s="233"/>
      <c r="BR58" s="118"/>
      <c r="BS58" s="104"/>
      <c r="BT58" s="233"/>
      <c r="BU58" s="233"/>
      <c r="BV58" s="233"/>
      <c r="BW58" s="233"/>
      <c r="BX58" s="128"/>
      <c r="BY58" s="233"/>
    </row>
    <row r="59" spans="1:79" s="7" customFormat="1" ht="38.15" customHeight="1">
      <c r="A59" s="128"/>
      <c r="B59" s="254"/>
      <c r="C59" s="128"/>
      <c r="D59" s="128"/>
      <c r="E59" s="128"/>
      <c r="F59" s="254"/>
      <c r="G59" s="128"/>
      <c r="H59" s="128"/>
      <c r="I59" s="118"/>
      <c r="J59" s="104"/>
      <c r="K59" s="118"/>
      <c r="L59" s="118"/>
      <c r="M59" s="118"/>
      <c r="N59" s="104"/>
      <c r="O59" s="118"/>
      <c r="P59" s="118"/>
      <c r="Q59" s="118"/>
      <c r="R59" s="104"/>
      <c r="S59" s="104"/>
      <c r="T59" s="118"/>
      <c r="U59" s="118"/>
      <c r="V59" s="118"/>
      <c r="W59" s="104"/>
      <c r="X59" s="104"/>
      <c r="Y59" s="118"/>
      <c r="Z59" s="118"/>
      <c r="AA59" s="118"/>
      <c r="AB59" s="104"/>
      <c r="AC59" s="118"/>
      <c r="AD59" s="104"/>
      <c r="AE59" s="118"/>
      <c r="AF59" s="118"/>
      <c r="AG59" s="118"/>
      <c r="AH59" s="118"/>
      <c r="AI59" s="118"/>
      <c r="AJ59" s="118"/>
      <c r="AK59" s="118"/>
      <c r="AL59" s="104"/>
      <c r="AM59" s="118"/>
      <c r="AN59" s="118"/>
      <c r="AO59" s="118"/>
      <c r="AP59" s="118"/>
      <c r="AQ59" s="104"/>
      <c r="AR59" s="104"/>
      <c r="AS59" s="118"/>
      <c r="AT59" s="118"/>
      <c r="AU59" s="118"/>
      <c r="AV59" s="118"/>
      <c r="AW59" s="104"/>
      <c r="AX59" s="118"/>
      <c r="AY59" s="104"/>
      <c r="AZ59" s="104"/>
      <c r="BA59" s="118"/>
      <c r="BB59" s="118"/>
      <c r="BC59" s="118"/>
      <c r="BD59" s="118"/>
      <c r="BE59" s="104"/>
      <c r="BF59" s="118"/>
      <c r="BG59" s="104"/>
      <c r="BH59" s="118"/>
      <c r="BI59" s="104"/>
      <c r="BJ59" s="118"/>
      <c r="BK59" s="118"/>
      <c r="BL59" s="118"/>
      <c r="BM59" s="104"/>
      <c r="BN59" s="104"/>
      <c r="BO59" s="233"/>
      <c r="BP59" s="233"/>
      <c r="BQ59" s="233"/>
      <c r="BR59" s="118"/>
      <c r="BS59" s="104"/>
      <c r="BT59" s="233"/>
      <c r="BU59" s="233"/>
      <c r="BV59" s="233"/>
      <c r="BW59" s="233"/>
      <c r="BX59" s="128"/>
      <c r="BY59" s="233"/>
    </row>
    <row r="60" spans="1:79" s="7" customFormat="1" ht="38.15" customHeight="1">
      <c r="A60" s="128"/>
      <c r="B60" s="254"/>
      <c r="C60" s="128"/>
      <c r="D60" s="128"/>
      <c r="E60" s="128"/>
      <c r="F60" s="254"/>
      <c r="G60" s="128"/>
      <c r="H60" s="128"/>
      <c r="I60" s="116"/>
      <c r="J60" s="104"/>
      <c r="K60" s="116"/>
      <c r="L60" s="116"/>
      <c r="M60" s="116"/>
      <c r="N60" s="104"/>
      <c r="O60" s="116"/>
      <c r="P60" s="116"/>
      <c r="Q60" s="116"/>
      <c r="R60" s="104"/>
      <c r="S60" s="104"/>
      <c r="T60" s="116"/>
      <c r="U60" s="116"/>
      <c r="V60" s="116"/>
      <c r="W60" s="104"/>
      <c r="X60" s="104"/>
      <c r="Y60" s="116"/>
      <c r="Z60" s="116"/>
      <c r="AA60" s="116"/>
      <c r="AB60" s="104"/>
      <c r="AC60" s="116"/>
      <c r="AD60" s="104"/>
      <c r="AE60" s="116"/>
      <c r="AF60" s="116"/>
      <c r="AG60" s="116"/>
      <c r="AH60" s="116"/>
      <c r="AI60" s="116"/>
      <c r="AJ60" s="116"/>
      <c r="AK60" s="116"/>
      <c r="AL60" s="104"/>
      <c r="AM60" s="116"/>
      <c r="AN60" s="116"/>
      <c r="AO60" s="116"/>
      <c r="AP60" s="116"/>
      <c r="AQ60" s="104"/>
      <c r="AR60" s="104"/>
      <c r="AS60" s="116"/>
      <c r="AT60" s="116"/>
      <c r="AU60" s="116"/>
      <c r="AV60" s="116"/>
      <c r="AW60" s="104"/>
      <c r="AX60" s="116"/>
      <c r="AY60" s="104"/>
      <c r="AZ60" s="104"/>
      <c r="BA60" s="116"/>
      <c r="BB60" s="116"/>
      <c r="BC60" s="116"/>
      <c r="BD60" s="116"/>
      <c r="BE60" s="104"/>
      <c r="BF60" s="116"/>
      <c r="BG60" s="104"/>
      <c r="BH60" s="116"/>
      <c r="BI60" s="104"/>
      <c r="BJ60" s="116"/>
      <c r="BK60" s="116"/>
      <c r="BL60" s="116"/>
      <c r="BM60" s="104"/>
      <c r="BN60" s="104"/>
      <c r="BO60" s="233"/>
      <c r="BP60" s="233"/>
      <c r="BQ60" s="233"/>
      <c r="BR60" s="116"/>
      <c r="BS60" s="104"/>
      <c r="BT60" s="233"/>
      <c r="BU60" s="233"/>
      <c r="BV60" s="233"/>
      <c r="BW60" s="233"/>
      <c r="BX60" s="128"/>
      <c r="BY60" s="233"/>
    </row>
    <row r="61" spans="1:79" s="7" customFormat="1" ht="38.15" customHeight="1">
      <c r="A61" s="128"/>
      <c r="B61" s="254"/>
      <c r="C61" s="128"/>
      <c r="D61" s="128"/>
      <c r="E61" s="128"/>
      <c r="F61" s="254"/>
      <c r="G61" s="128"/>
      <c r="H61" s="128"/>
      <c r="I61" s="116"/>
      <c r="J61" s="104"/>
      <c r="K61" s="116"/>
      <c r="L61" s="116"/>
      <c r="M61" s="116"/>
      <c r="N61" s="104"/>
      <c r="O61" s="116"/>
      <c r="P61" s="116"/>
      <c r="Q61" s="116"/>
      <c r="R61" s="104"/>
      <c r="S61" s="104"/>
      <c r="T61" s="116"/>
      <c r="U61" s="116"/>
      <c r="V61" s="116"/>
      <c r="W61" s="104"/>
      <c r="X61" s="104"/>
      <c r="Y61" s="116"/>
      <c r="Z61" s="116"/>
      <c r="AA61" s="116"/>
      <c r="AB61" s="104"/>
      <c r="AC61" s="116"/>
      <c r="AD61" s="104"/>
      <c r="AE61" s="116"/>
      <c r="AF61" s="116"/>
      <c r="AG61" s="116"/>
      <c r="AH61" s="116"/>
      <c r="AI61" s="116"/>
      <c r="AJ61" s="116"/>
      <c r="AK61" s="116"/>
      <c r="AL61" s="104"/>
      <c r="AM61" s="116"/>
      <c r="AN61" s="116"/>
      <c r="AO61" s="116"/>
      <c r="AP61" s="116"/>
      <c r="AQ61" s="104"/>
      <c r="AR61" s="104"/>
      <c r="AS61" s="116"/>
      <c r="AT61" s="116"/>
      <c r="AU61" s="116"/>
      <c r="AV61" s="116"/>
      <c r="AW61" s="104"/>
      <c r="AX61" s="116"/>
      <c r="AY61" s="104"/>
      <c r="AZ61" s="104"/>
      <c r="BA61" s="116"/>
      <c r="BB61" s="116"/>
      <c r="BC61" s="116"/>
      <c r="BD61" s="116"/>
      <c r="BE61" s="104"/>
      <c r="BF61" s="116"/>
      <c r="BG61" s="104"/>
      <c r="BH61" s="116"/>
      <c r="BI61" s="104"/>
      <c r="BJ61" s="116"/>
      <c r="BK61" s="116"/>
      <c r="BL61" s="116"/>
      <c r="BM61" s="104"/>
      <c r="BN61" s="104"/>
      <c r="BO61" s="233"/>
      <c r="BP61" s="233"/>
      <c r="BQ61" s="233"/>
      <c r="BR61" s="116"/>
      <c r="BS61" s="104"/>
      <c r="BT61" s="233"/>
      <c r="BU61" s="233"/>
      <c r="BV61" s="233"/>
      <c r="BW61" s="233"/>
      <c r="BX61" s="128"/>
      <c r="BY61" s="233"/>
    </row>
    <row r="62" spans="1:79" s="7" customFormat="1" ht="38.15" customHeight="1">
      <c r="A62" s="128"/>
      <c r="B62" s="254"/>
      <c r="C62" s="128"/>
      <c r="D62" s="128"/>
      <c r="E62" s="128"/>
      <c r="F62" s="254"/>
      <c r="G62" s="128"/>
      <c r="H62" s="128"/>
      <c r="I62" s="116"/>
      <c r="J62" s="117"/>
      <c r="K62" s="116"/>
      <c r="L62" s="116"/>
      <c r="M62" s="116"/>
      <c r="N62" s="104"/>
      <c r="O62" s="116"/>
      <c r="P62" s="116"/>
      <c r="Q62" s="116"/>
      <c r="R62" s="104"/>
      <c r="S62" s="104"/>
      <c r="T62" s="116"/>
      <c r="U62" s="116"/>
      <c r="V62" s="116"/>
      <c r="W62" s="104"/>
      <c r="X62" s="104"/>
      <c r="Y62" s="116"/>
      <c r="Z62" s="116"/>
      <c r="AA62" s="116"/>
      <c r="AB62" s="104"/>
      <c r="AC62" s="116"/>
      <c r="AD62" s="104"/>
      <c r="AE62" s="116"/>
      <c r="AF62" s="116"/>
      <c r="AG62" s="116"/>
      <c r="AH62" s="116"/>
      <c r="AI62" s="116"/>
      <c r="AJ62" s="116"/>
      <c r="AK62" s="116"/>
      <c r="AL62" s="104"/>
      <c r="AM62" s="116"/>
      <c r="AN62" s="116"/>
      <c r="AO62" s="116"/>
      <c r="AP62" s="116"/>
      <c r="AQ62" s="104"/>
      <c r="AR62" s="104"/>
      <c r="AS62" s="116"/>
      <c r="AT62" s="116"/>
      <c r="AU62" s="116"/>
      <c r="AV62" s="116"/>
      <c r="AW62" s="104"/>
      <c r="AX62" s="104"/>
      <c r="AY62" s="104"/>
      <c r="AZ62" s="104"/>
      <c r="BA62" s="116"/>
      <c r="BB62" s="116"/>
      <c r="BC62" s="104"/>
      <c r="BD62" s="116"/>
      <c r="BE62" s="104"/>
      <c r="BF62" s="116"/>
      <c r="BG62" s="104"/>
      <c r="BH62" s="116"/>
      <c r="BI62" s="104"/>
      <c r="BJ62" s="116"/>
      <c r="BK62" s="116"/>
      <c r="BL62" s="116"/>
      <c r="BM62" s="104"/>
      <c r="BN62" s="104"/>
      <c r="BO62" s="233"/>
      <c r="BP62" s="233"/>
      <c r="BQ62" s="233"/>
      <c r="BR62" s="116"/>
      <c r="BS62" s="104"/>
      <c r="BT62" s="233"/>
      <c r="BU62" s="233"/>
      <c r="BV62" s="233"/>
      <c r="BW62" s="233"/>
      <c r="BX62" s="128"/>
      <c r="BY62" s="233"/>
    </row>
    <row r="63" spans="1:79" s="7" customFormat="1" ht="38.15" customHeight="1">
      <c r="A63" s="128"/>
      <c r="B63" s="254"/>
      <c r="C63" s="128"/>
      <c r="D63" s="128"/>
      <c r="E63" s="128"/>
      <c r="F63" s="254"/>
      <c r="G63" s="128"/>
      <c r="H63" s="128"/>
      <c r="I63" s="118"/>
      <c r="J63" s="104"/>
      <c r="K63" s="118"/>
      <c r="L63" s="118"/>
      <c r="M63" s="118"/>
      <c r="N63" s="104"/>
      <c r="O63" s="118"/>
      <c r="P63" s="118"/>
      <c r="Q63" s="118"/>
      <c r="R63" s="104"/>
      <c r="S63" s="104"/>
      <c r="T63" s="118"/>
      <c r="U63" s="118"/>
      <c r="V63" s="118"/>
      <c r="W63" s="104"/>
      <c r="X63" s="104"/>
      <c r="Y63" s="118"/>
      <c r="Z63" s="118"/>
      <c r="AA63" s="118"/>
      <c r="AB63" s="104"/>
      <c r="AC63" s="118"/>
      <c r="AD63" s="104"/>
      <c r="AE63" s="118"/>
      <c r="AF63" s="118"/>
      <c r="AG63" s="118"/>
      <c r="AH63" s="118"/>
      <c r="AI63" s="118"/>
      <c r="AJ63" s="118"/>
      <c r="AK63" s="118"/>
      <c r="AL63" s="104"/>
      <c r="AM63" s="118"/>
      <c r="AN63" s="118"/>
      <c r="AO63" s="118"/>
      <c r="AP63" s="118"/>
      <c r="AQ63" s="104"/>
      <c r="AR63" s="104"/>
      <c r="AS63" s="118"/>
      <c r="AT63" s="118"/>
      <c r="AU63" s="118"/>
      <c r="AV63" s="118"/>
      <c r="AW63" s="104"/>
      <c r="AX63" s="104"/>
      <c r="AY63" s="104"/>
      <c r="AZ63" s="104"/>
      <c r="BA63" s="118"/>
      <c r="BB63" s="118"/>
      <c r="BC63" s="104"/>
      <c r="BD63" s="118"/>
      <c r="BE63" s="104"/>
      <c r="BF63" s="118"/>
      <c r="BG63" s="104"/>
      <c r="BH63" s="118"/>
      <c r="BI63" s="104"/>
      <c r="BJ63" s="118"/>
      <c r="BK63" s="118"/>
      <c r="BL63" s="118"/>
      <c r="BM63" s="104"/>
      <c r="BN63" s="104"/>
      <c r="BO63" s="233"/>
      <c r="BP63" s="233"/>
      <c r="BQ63" s="233"/>
      <c r="BR63" s="118"/>
      <c r="BS63" s="104"/>
      <c r="BT63" s="233"/>
      <c r="BU63" s="233"/>
      <c r="BV63" s="233"/>
      <c r="BW63" s="233"/>
      <c r="BX63" s="128"/>
      <c r="BY63" s="233"/>
    </row>
    <row r="64" spans="1:79" s="7" customFormat="1" ht="38.15" customHeight="1">
      <c r="A64" s="128"/>
      <c r="B64" s="254"/>
      <c r="C64" s="128"/>
      <c r="D64" s="128"/>
      <c r="E64" s="128"/>
      <c r="F64" s="254"/>
      <c r="G64" s="128"/>
      <c r="H64" s="128"/>
      <c r="I64" s="118"/>
      <c r="J64" s="104"/>
      <c r="K64" s="118"/>
      <c r="L64" s="118"/>
      <c r="M64" s="118"/>
      <c r="N64" s="104"/>
      <c r="O64" s="118"/>
      <c r="P64" s="118"/>
      <c r="Q64" s="118"/>
      <c r="R64" s="104"/>
      <c r="S64" s="104"/>
      <c r="T64" s="118"/>
      <c r="U64" s="118"/>
      <c r="V64" s="118"/>
      <c r="W64" s="104"/>
      <c r="X64" s="104"/>
      <c r="Y64" s="118"/>
      <c r="Z64" s="118"/>
      <c r="AA64" s="118"/>
      <c r="AB64" s="104"/>
      <c r="AC64" s="118"/>
      <c r="AD64" s="104"/>
      <c r="AE64" s="118"/>
      <c r="AF64" s="118"/>
      <c r="AG64" s="118"/>
      <c r="AH64" s="118"/>
      <c r="AI64" s="118"/>
      <c r="AJ64" s="118"/>
      <c r="AK64" s="118"/>
      <c r="AL64" s="104"/>
      <c r="AM64" s="118"/>
      <c r="AN64" s="118"/>
      <c r="AO64" s="118"/>
      <c r="AP64" s="118"/>
      <c r="AQ64" s="104"/>
      <c r="AR64" s="104"/>
      <c r="AS64" s="118"/>
      <c r="AT64" s="118"/>
      <c r="AU64" s="118"/>
      <c r="AV64" s="118"/>
      <c r="AW64" s="104"/>
      <c r="AX64" s="118"/>
      <c r="AY64" s="104"/>
      <c r="AZ64" s="104"/>
      <c r="BA64" s="118"/>
      <c r="BB64" s="118"/>
      <c r="BC64" s="118"/>
      <c r="BD64" s="118"/>
      <c r="BE64" s="104"/>
      <c r="BF64" s="118"/>
      <c r="BG64" s="104"/>
      <c r="BH64" s="118"/>
      <c r="BI64" s="104"/>
      <c r="BJ64" s="118"/>
      <c r="BK64" s="118"/>
      <c r="BL64" s="118"/>
      <c r="BM64" s="104"/>
      <c r="BN64" s="104"/>
      <c r="BO64" s="233"/>
      <c r="BP64" s="233"/>
      <c r="BQ64" s="233"/>
      <c r="BR64" s="118"/>
      <c r="BS64" s="104"/>
      <c r="BT64" s="233"/>
      <c r="BU64" s="233"/>
      <c r="BV64" s="233"/>
      <c r="BW64" s="233"/>
      <c r="BX64" s="128"/>
      <c r="BY64" s="233"/>
    </row>
    <row r="65" spans="1:79" s="7" customFormat="1" ht="38.15" customHeight="1">
      <c r="A65" s="128"/>
      <c r="B65" s="254"/>
      <c r="C65" s="128"/>
      <c r="D65" s="128"/>
      <c r="E65" s="128"/>
      <c r="F65" s="254"/>
      <c r="G65" s="128"/>
      <c r="H65" s="128"/>
      <c r="I65" s="116"/>
      <c r="J65" s="104"/>
      <c r="K65" s="116"/>
      <c r="L65" s="116"/>
      <c r="M65" s="116"/>
      <c r="N65" s="104"/>
      <c r="O65" s="116"/>
      <c r="P65" s="116"/>
      <c r="Q65" s="116"/>
      <c r="R65" s="104"/>
      <c r="S65" s="104"/>
      <c r="T65" s="116"/>
      <c r="U65" s="116"/>
      <c r="V65" s="116"/>
      <c r="W65" s="104"/>
      <c r="X65" s="104"/>
      <c r="Y65" s="116"/>
      <c r="Z65" s="116"/>
      <c r="AA65" s="116"/>
      <c r="AB65" s="104"/>
      <c r="AC65" s="116"/>
      <c r="AD65" s="104"/>
      <c r="AE65" s="116"/>
      <c r="AF65" s="116"/>
      <c r="AG65" s="116"/>
      <c r="AH65" s="116"/>
      <c r="AI65" s="116"/>
      <c r="AJ65" s="116"/>
      <c r="AK65" s="116"/>
      <c r="AL65" s="104"/>
      <c r="AM65" s="116"/>
      <c r="AN65" s="116"/>
      <c r="AO65" s="116"/>
      <c r="AP65" s="116"/>
      <c r="AQ65" s="104"/>
      <c r="AR65" s="104"/>
      <c r="AS65" s="116"/>
      <c r="AT65" s="116"/>
      <c r="AU65" s="116"/>
      <c r="AV65" s="116"/>
      <c r="AW65" s="104"/>
      <c r="AX65" s="116"/>
      <c r="AY65" s="104"/>
      <c r="AZ65" s="104"/>
      <c r="BA65" s="116"/>
      <c r="BB65" s="116"/>
      <c r="BC65" s="116"/>
      <c r="BD65" s="116"/>
      <c r="BE65" s="104"/>
      <c r="BF65" s="116"/>
      <c r="BG65" s="104"/>
      <c r="BH65" s="116"/>
      <c r="BI65" s="104"/>
      <c r="BJ65" s="116"/>
      <c r="BK65" s="116"/>
      <c r="BL65" s="116"/>
      <c r="BM65" s="104"/>
      <c r="BN65" s="104"/>
      <c r="BO65" s="233"/>
      <c r="BP65" s="233"/>
      <c r="BQ65" s="233"/>
      <c r="BR65" s="116"/>
      <c r="BS65" s="104"/>
      <c r="BT65" s="233"/>
      <c r="BU65" s="233"/>
      <c r="BV65" s="233"/>
      <c r="BW65" s="233"/>
      <c r="BX65" s="128"/>
      <c r="BY65" s="233"/>
    </row>
    <row r="66" spans="1:79" s="7" customFormat="1" ht="38.15" customHeight="1">
      <c r="A66" s="128"/>
      <c r="B66" s="254"/>
      <c r="C66" s="128"/>
      <c r="D66" s="128"/>
      <c r="E66" s="128"/>
      <c r="F66" s="254"/>
      <c r="G66" s="128"/>
      <c r="H66" s="128"/>
      <c r="I66" s="116"/>
      <c r="J66" s="104"/>
      <c r="K66" s="116"/>
      <c r="L66" s="116"/>
      <c r="M66" s="116"/>
      <c r="N66" s="104"/>
      <c r="O66" s="116"/>
      <c r="P66" s="116"/>
      <c r="Q66" s="116"/>
      <c r="R66" s="104"/>
      <c r="S66" s="104"/>
      <c r="T66" s="116"/>
      <c r="U66" s="116"/>
      <c r="V66" s="116"/>
      <c r="W66" s="104"/>
      <c r="X66" s="104"/>
      <c r="Y66" s="116"/>
      <c r="Z66" s="116"/>
      <c r="AA66" s="116"/>
      <c r="AB66" s="104"/>
      <c r="AC66" s="116"/>
      <c r="AD66" s="104"/>
      <c r="AE66" s="116"/>
      <c r="AF66" s="116"/>
      <c r="AG66" s="116"/>
      <c r="AH66" s="116"/>
      <c r="AI66" s="116"/>
      <c r="AJ66" s="116"/>
      <c r="AK66" s="116"/>
      <c r="AL66" s="104"/>
      <c r="AM66" s="116"/>
      <c r="AN66" s="116"/>
      <c r="AO66" s="116"/>
      <c r="AP66" s="116"/>
      <c r="AQ66" s="104"/>
      <c r="AR66" s="104"/>
      <c r="AS66" s="116"/>
      <c r="AT66" s="116"/>
      <c r="AU66" s="116"/>
      <c r="AV66" s="116"/>
      <c r="AW66" s="104"/>
      <c r="AX66" s="116"/>
      <c r="AY66" s="104"/>
      <c r="AZ66" s="104"/>
      <c r="BA66" s="116"/>
      <c r="BB66" s="116"/>
      <c r="BC66" s="116"/>
      <c r="BD66" s="116"/>
      <c r="BE66" s="104"/>
      <c r="BF66" s="116"/>
      <c r="BG66" s="104"/>
      <c r="BH66" s="116"/>
      <c r="BI66" s="104"/>
      <c r="BJ66" s="116"/>
      <c r="BK66" s="116"/>
      <c r="BL66" s="116"/>
      <c r="BM66" s="104"/>
      <c r="BN66" s="104"/>
      <c r="BO66" s="233"/>
      <c r="BP66" s="233"/>
      <c r="BQ66" s="233"/>
      <c r="BR66" s="116"/>
      <c r="BS66" s="104"/>
      <c r="BT66" s="233"/>
      <c r="BU66" s="233"/>
      <c r="BV66" s="233"/>
      <c r="BW66" s="233"/>
      <c r="BX66" s="128"/>
      <c r="BY66" s="233"/>
    </row>
    <row r="67" spans="1:79" s="7" customFormat="1" ht="38.15" customHeight="1">
      <c r="A67" s="128"/>
      <c r="B67" s="254"/>
      <c r="C67" s="128"/>
      <c r="D67" s="128"/>
      <c r="E67" s="128"/>
      <c r="F67" s="254"/>
      <c r="G67" s="128"/>
      <c r="H67" s="128"/>
      <c r="I67" s="116"/>
      <c r="J67" s="117"/>
      <c r="K67" s="116"/>
      <c r="L67" s="116"/>
      <c r="M67" s="116"/>
      <c r="N67" s="104"/>
      <c r="O67" s="116"/>
      <c r="P67" s="116"/>
      <c r="Q67" s="116"/>
      <c r="R67" s="104"/>
      <c r="S67" s="104"/>
      <c r="T67" s="116"/>
      <c r="U67" s="116"/>
      <c r="V67" s="116"/>
      <c r="W67" s="104"/>
      <c r="X67" s="104"/>
      <c r="Y67" s="116"/>
      <c r="Z67" s="116"/>
      <c r="AA67" s="116"/>
      <c r="AB67" s="104"/>
      <c r="AC67" s="116"/>
      <c r="AD67" s="104"/>
      <c r="AE67" s="116"/>
      <c r="AF67" s="116"/>
      <c r="AG67" s="116"/>
      <c r="AH67" s="116"/>
      <c r="AI67" s="116"/>
      <c r="AJ67" s="116"/>
      <c r="AK67" s="116"/>
      <c r="AL67" s="104"/>
      <c r="AM67" s="116"/>
      <c r="AN67" s="116"/>
      <c r="AO67" s="116"/>
      <c r="AP67" s="116"/>
      <c r="AQ67" s="104"/>
      <c r="AR67" s="104"/>
      <c r="AS67" s="116"/>
      <c r="AT67" s="116"/>
      <c r="AU67" s="116"/>
      <c r="AV67" s="116"/>
      <c r="AW67" s="104"/>
      <c r="AX67" s="104"/>
      <c r="AY67" s="104"/>
      <c r="AZ67" s="104"/>
      <c r="BA67" s="116"/>
      <c r="BB67" s="116"/>
      <c r="BC67" s="104"/>
      <c r="BD67" s="116"/>
      <c r="BE67" s="104"/>
      <c r="BF67" s="116"/>
      <c r="BG67" s="104"/>
      <c r="BH67" s="116"/>
      <c r="BI67" s="104"/>
      <c r="BJ67" s="116"/>
      <c r="BK67" s="116"/>
      <c r="BL67" s="116"/>
      <c r="BM67" s="104"/>
      <c r="BN67" s="104"/>
      <c r="BO67" s="233"/>
      <c r="BP67" s="233"/>
      <c r="BQ67" s="233"/>
      <c r="BR67" s="116"/>
      <c r="BS67" s="104"/>
      <c r="BT67" s="233"/>
      <c r="BU67" s="233"/>
      <c r="BV67" s="233"/>
      <c r="BW67" s="233"/>
      <c r="BX67" s="128"/>
      <c r="BY67" s="233"/>
    </row>
    <row r="68" spans="1:79" s="7" customFormat="1" ht="38.15" customHeight="1">
      <c r="A68" s="128"/>
      <c r="B68" s="254"/>
      <c r="C68" s="128"/>
      <c r="D68" s="128"/>
      <c r="E68" s="128"/>
      <c r="F68" s="254"/>
      <c r="G68" s="128"/>
      <c r="H68" s="128"/>
      <c r="I68" s="118"/>
      <c r="J68" s="104"/>
      <c r="K68" s="118"/>
      <c r="L68" s="118"/>
      <c r="M68" s="118"/>
      <c r="N68" s="104"/>
      <c r="O68" s="118"/>
      <c r="P68" s="118"/>
      <c r="Q68" s="118"/>
      <c r="R68" s="104"/>
      <c r="S68" s="104"/>
      <c r="T68" s="118"/>
      <c r="U68" s="118"/>
      <c r="V68" s="118"/>
      <c r="W68" s="104"/>
      <c r="X68" s="104"/>
      <c r="Y68" s="118"/>
      <c r="Z68" s="118"/>
      <c r="AA68" s="118"/>
      <c r="AB68" s="104"/>
      <c r="AC68" s="118"/>
      <c r="AD68" s="104"/>
      <c r="AE68" s="118"/>
      <c r="AF68" s="118"/>
      <c r="AG68" s="118"/>
      <c r="AH68" s="118"/>
      <c r="AI68" s="118"/>
      <c r="AJ68" s="118"/>
      <c r="AK68" s="118"/>
      <c r="AL68" s="104"/>
      <c r="AM68" s="118"/>
      <c r="AN68" s="118"/>
      <c r="AO68" s="118"/>
      <c r="AP68" s="118"/>
      <c r="AQ68" s="104"/>
      <c r="AR68" s="104"/>
      <c r="AS68" s="118"/>
      <c r="AT68" s="118"/>
      <c r="AU68" s="118"/>
      <c r="AV68" s="118"/>
      <c r="AW68" s="104"/>
      <c r="AX68" s="104"/>
      <c r="AY68" s="104"/>
      <c r="AZ68" s="104"/>
      <c r="BA68" s="118"/>
      <c r="BB68" s="118"/>
      <c r="BC68" s="104"/>
      <c r="BD68" s="118"/>
      <c r="BE68" s="104"/>
      <c r="BF68" s="118"/>
      <c r="BG68" s="104"/>
      <c r="BH68" s="118"/>
      <c r="BI68" s="104"/>
      <c r="BJ68" s="118"/>
      <c r="BK68" s="118"/>
      <c r="BL68" s="118"/>
      <c r="BM68" s="104"/>
      <c r="BN68" s="104"/>
      <c r="BO68" s="233"/>
      <c r="BP68" s="233"/>
      <c r="BQ68" s="233"/>
      <c r="BR68" s="118"/>
      <c r="BS68" s="104"/>
      <c r="BT68" s="233"/>
      <c r="BU68" s="233"/>
      <c r="BV68" s="233"/>
      <c r="BW68" s="233"/>
      <c r="BX68" s="128"/>
      <c r="BY68" s="233"/>
    </row>
    <row r="69" spans="1:79" s="7" customFormat="1" ht="38.15" customHeight="1">
      <c r="A69" s="128"/>
      <c r="B69" s="254"/>
      <c r="C69" s="128"/>
      <c r="D69" s="128"/>
      <c r="E69" s="128"/>
      <c r="F69" s="254"/>
      <c r="G69" s="128"/>
      <c r="H69" s="128"/>
      <c r="I69" s="118"/>
      <c r="J69" s="104"/>
      <c r="K69" s="118"/>
      <c r="L69" s="118"/>
      <c r="M69" s="118"/>
      <c r="N69" s="104"/>
      <c r="O69" s="118"/>
      <c r="P69" s="118"/>
      <c r="Q69" s="118"/>
      <c r="R69" s="104"/>
      <c r="S69" s="104"/>
      <c r="T69" s="118"/>
      <c r="U69" s="118"/>
      <c r="V69" s="118"/>
      <c r="W69" s="104"/>
      <c r="X69" s="104"/>
      <c r="Y69" s="118"/>
      <c r="Z69" s="118"/>
      <c r="AA69" s="118"/>
      <c r="AB69" s="104"/>
      <c r="AC69" s="118"/>
      <c r="AD69" s="104"/>
      <c r="AE69" s="118"/>
      <c r="AF69" s="118"/>
      <c r="AG69" s="118"/>
      <c r="AH69" s="118"/>
      <c r="AI69" s="118"/>
      <c r="AJ69" s="118"/>
      <c r="AK69" s="118"/>
      <c r="AL69" s="104"/>
      <c r="AM69" s="118"/>
      <c r="AN69" s="118"/>
      <c r="AO69" s="118"/>
      <c r="AP69" s="118"/>
      <c r="AQ69" s="104"/>
      <c r="AR69" s="104"/>
      <c r="AS69" s="118"/>
      <c r="AT69" s="118"/>
      <c r="AU69" s="118"/>
      <c r="AV69" s="118"/>
      <c r="AW69" s="104"/>
      <c r="AX69" s="118"/>
      <c r="AY69" s="104"/>
      <c r="AZ69" s="104"/>
      <c r="BA69" s="118"/>
      <c r="BB69" s="118"/>
      <c r="BC69" s="118"/>
      <c r="BD69" s="118"/>
      <c r="BE69" s="104"/>
      <c r="BF69" s="118"/>
      <c r="BG69" s="104"/>
      <c r="BH69" s="118"/>
      <c r="BI69" s="104"/>
      <c r="BJ69" s="118"/>
      <c r="BK69" s="118"/>
      <c r="BL69" s="118"/>
      <c r="BM69" s="104"/>
      <c r="BN69" s="104"/>
      <c r="BO69" s="233"/>
      <c r="BP69" s="233"/>
      <c r="BQ69" s="233"/>
      <c r="BR69" s="118"/>
      <c r="BS69" s="104"/>
      <c r="BT69" s="233"/>
      <c r="BU69" s="233"/>
      <c r="BV69" s="233"/>
      <c r="BW69" s="233"/>
      <c r="BX69" s="128"/>
      <c r="BY69" s="233"/>
    </row>
    <row r="70" spans="1:79" s="7" customFormat="1" ht="38.15" customHeight="1">
      <c r="A70" s="128"/>
      <c r="B70" s="254"/>
      <c r="C70" s="128"/>
      <c r="D70" s="128"/>
      <c r="E70" s="128"/>
      <c r="F70" s="254"/>
      <c r="G70" s="128"/>
      <c r="H70" s="128"/>
      <c r="I70" s="116"/>
      <c r="J70" s="104"/>
      <c r="K70" s="116"/>
      <c r="L70" s="116"/>
      <c r="M70" s="116"/>
      <c r="N70" s="104"/>
      <c r="O70" s="116"/>
      <c r="P70" s="116"/>
      <c r="Q70" s="116"/>
      <c r="R70" s="104"/>
      <c r="S70" s="104"/>
      <c r="T70" s="116"/>
      <c r="U70" s="116"/>
      <c r="V70" s="116"/>
      <c r="W70" s="104"/>
      <c r="X70" s="104"/>
      <c r="Y70" s="116"/>
      <c r="Z70" s="116"/>
      <c r="AA70" s="116"/>
      <c r="AB70" s="104"/>
      <c r="AC70" s="116"/>
      <c r="AD70" s="104"/>
      <c r="AE70" s="116"/>
      <c r="AF70" s="116"/>
      <c r="AG70" s="116"/>
      <c r="AH70" s="116"/>
      <c r="AI70" s="116"/>
      <c r="AJ70" s="116"/>
      <c r="AK70" s="116"/>
      <c r="AL70" s="104"/>
      <c r="AM70" s="116"/>
      <c r="AN70" s="116"/>
      <c r="AO70" s="116"/>
      <c r="AP70" s="116"/>
      <c r="AQ70" s="104"/>
      <c r="AR70" s="104"/>
      <c r="AS70" s="116"/>
      <c r="AT70" s="116"/>
      <c r="AU70" s="116"/>
      <c r="AV70" s="116"/>
      <c r="AW70" s="104"/>
      <c r="AX70" s="116"/>
      <c r="AY70" s="104"/>
      <c r="AZ70" s="104"/>
      <c r="BA70" s="116"/>
      <c r="BB70" s="116"/>
      <c r="BC70" s="116"/>
      <c r="BD70" s="116"/>
      <c r="BE70" s="104"/>
      <c r="BF70" s="116"/>
      <c r="BG70" s="104"/>
      <c r="BH70" s="116"/>
      <c r="BI70" s="104"/>
      <c r="BJ70" s="116"/>
      <c r="BK70" s="116"/>
      <c r="BL70" s="116"/>
      <c r="BM70" s="104"/>
      <c r="BN70" s="104"/>
      <c r="BO70" s="233"/>
      <c r="BP70" s="233"/>
      <c r="BQ70" s="233"/>
      <c r="BR70" s="116"/>
      <c r="BS70" s="104"/>
      <c r="BT70" s="233"/>
      <c r="BU70" s="233"/>
      <c r="BV70" s="233"/>
      <c r="BW70" s="233"/>
      <c r="BX70" s="128"/>
      <c r="BY70" s="233"/>
    </row>
    <row r="71" spans="1:79" s="7" customFormat="1" ht="38.15" customHeight="1">
      <c r="A71" s="128"/>
      <c r="B71" s="254"/>
      <c r="C71" s="128"/>
      <c r="D71" s="128"/>
      <c r="E71" s="128"/>
      <c r="F71" s="254"/>
      <c r="G71" s="128"/>
      <c r="H71" s="128"/>
      <c r="I71" s="116"/>
      <c r="J71" s="104"/>
      <c r="K71" s="116"/>
      <c r="L71" s="116"/>
      <c r="M71" s="116"/>
      <c r="N71" s="104"/>
      <c r="O71" s="116"/>
      <c r="P71" s="116"/>
      <c r="Q71" s="116"/>
      <c r="R71" s="104"/>
      <c r="S71" s="104"/>
      <c r="T71" s="116"/>
      <c r="U71" s="116"/>
      <c r="V71" s="116"/>
      <c r="W71" s="104"/>
      <c r="X71" s="104"/>
      <c r="Y71" s="116"/>
      <c r="Z71" s="116"/>
      <c r="AA71" s="116"/>
      <c r="AB71" s="104"/>
      <c r="AC71" s="116"/>
      <c r="AD71" s="104"/>
      <c r="AE71" s="116"/>
      <c r="AF71" s="116"/>
      <c r="AG71" s="116"/>
      <c r="AH71" s="116"/>
      <c r="AI71" s="116"/>
      <c r="AJ71" s="116"/>
      <c r="AK71" s="116"/>
      <c r="AL71" s="104"/>
      <c r="AM71" s="116"/>
      <c r="AN71" s="116"/>
      <c r="AO71" s="116"/>
      <c r="AP71" s="116"/>
      <c r="AQ71" s="104"/>
      <c r="AR71" s="104"/>
      <c r="AS71" s="116"/>
      <c r="AT71" s="116"/>
      <c r="AU71" s="116"/>
      <c r="AV71" s="116"/>
      <c r="AW71" s="104"/>
      <c r="AX71" s="116"/>
      <c r="AY71" s="104"/>
      <c r="AZ71" s="104"/>
      <c r="BA71" s="116"/>
      <c r="BB71" s="116"/>
      <c r="BC71" s="116"/>
      <c r="BD71" s="116"/>
      <c r="BE71" s="104"/>
      <c r="BF71" s="116"/>
      <c r="BG71" s="104"/>
      <c r="BH71" s="116"/>
      <c r="BI71" s="104"/>
      <c r="BJ71" s="116"/>
      <c r="BK71" s="116"/>
      <c r="BL71" s="116"/>
      <c r="BM71" s="104"/>
      <c r="BN71" s="104"/>
      <c r="BO71" s="233"/>
      <c r="BP71" s="233"/>
      <c r="BQ71" s="233"/>
      <c r="BR71" s="116"/>
      <c r="BS71" s="104"/>
      <c r="BT71" s="233"/>
      <c r="BU71" s="233"/>
      <c r="BV71" s="233"/>
      <c r="BW71" s="233"/>
      <c r="BX71" s="128"/>
      <c r="BY71" s="233"/>
    </row>
    <row r="72" spans="1:79" s="7" customFormat="1" ht="38.15" customHeight="1">
      <c r="A72" s="128"/>
      <c r="B72" s="254"/>
      <c r="C72" s="128"/>
      <c r="D72" s="128"/>
      <c r="E72" s="128"/>
      <c r="F72" s="254"/>
      <c r="G72" s="128"/>
      <c r="H72" s="128"/>
      <c r="I72" s="116"/>
      <c r="J72" s="117"/>
      <c r="K72" s="116"/>
      <c r="L72" s="116"/>
      <c r="M72" s="116"/>
      <c r="N72" s="104"/>
      <c r="O72" s="116"/>
      <c r="P72" s="116"/>
      <c r="Q72" s="116"/>
      <c r="R72" s="104"/>
      <c r="S72" s="104"/>
      <c r="T72" s="116"/>
      <c r="U72" s="116"/>
      <c r="V72" s="116"/>
      <c r="W72" s="104"/>
      <c r="X72" s="104"/>
      <c r="Y72" s="116"/>
      <c r="Z72" s="116"/>
      <c r="AA72" s="116"/>
      <c r="AB72" s="104"/>
      <c r="AC72" s="116"/>
      <c r="AD72" s="104"/>
      <c r="AE72" s="116"/>
      <c r="AF72" s="116"/>
      <c r="AG72" s="116"/>
      <c r="AH72" s="116"/>
      <c r="AI72" s="116"/>
      <c r="AJ72" s="116"/>
      <c r="AK72" s="116"/>
      <c r="AL72" s="104"/>
      <c r="AM72" s="116"/>
      <c r="AN72" s="116"/>
      <c r="AO72" s="116"/>
      <c r="AP72" s="116"/>
      <c r="AQ72" s="104"/>
      <c r="AR72" s="104"/>
      <c r="AS72" s="116"/>
      <c r="AT72" s="116"/>
      <c r="AU72" s="116"/>
      <c r="AV72" s="116"/>
      <c r="AW72" s="104"/>
      <c r="AX72" s="104"/>
      <c r="AY72" s="104"/>
      <c r="AZ72" s="104"/>
      <c r="BA72" s="116"/>
      <c r="BB72" s="116"/>
      <c r="BC72" s="104"/>
      <c r="BD72" s="116"/>
      <c r="BE72" s="104"/>
      <c r="BF72" s="116"/>
      <c r="BG72" s="104"/>
      <c r="BH72" s="116"/>
      <c r="BI72" s="104"/>
      <c r="BJ72" s="116"/>
      <c r="BK72" s="116"/>
      <c r="BL72" s="116"/>
      <c r="BM72" s="104"/>
      <c r="BN72" s="104"/>
      <c r="BO72" s="233"/>
      <c r="BP72" s="233"/>
      <c r="BQ72" s="233"/>
      <c r="BR72" s="116"/>
      <c r="BS72" s="104"/>
      <c r="BT72" s="233"/>
      <c r="BU72" s="233"/>
      <c r="BV72" s="233"/>
      <c r="BW72" s="233"/>
      <c r="BX72" s="128"/>
      <c r="BY72" s="233"/>
    </row>
    <row r="73" spans="1:79" s="47" customFormat="1" ht="18" customHeight="1">
      <c r="H73" s="290"/>
    </row>
    <row r="74" spans="1:79" s="47" customFormat="1" ht="18" customHeight="1">
      <c r="B74" s="149"/>
      <c r="E74" s="18"/>
      <c r="F74" s="161"/>
      <c r="H74" s="290"/>
      <c r="S74" s="164"/>
      <c r="T74" s="164"/>
      <c r="U74" s="164"/>
      <c r="V74" s="164" t="s">
        <v>5111</v>
      </c>
      <c r="W74" s="47" t="s">
        <v>5112</v>
      </c>
      <c r="X74" s="164"/>
      <c r="Y74" s="164"/>
      <c r="AE74" s="164"/>
      <c r="AF74" s="164"/>
      <c r="AP74" s="111" t="s">
        <v>5113</v>
      </c>
      <c r="AV74" s="111"/>
      <c r="AY74" s="111"/>
      <c r="AZ74" s="111"/>
      <c r="BD74" s="111"/>
      <c r="BG74" s="111"/>
      <c r="BP74" s="149"/>
      <c r="BQ74" s="149"/>
      <c r="BS74" s="647"/>
      <c r="BT74" s="149"/>
      <c r="BX74" s="18"/>
      <c r="BY74" s="149"/>
      <c r="BZ74" s="149"/>
      <c r="CA74" s="149"/>
    </row>
    <row r="75" spans="1:79" s="47" customFormat="1" ht="18" customHeight="1">
      <c r="A75" s="162" t="s">
        <v>2056</v>
      </c>
      <c r="B75" s="163" t="s">
        <v>5110</v>
      </c>
      <c r="C75" s="163"/>
      <c r="D75" s="163"/>
      <c r="E75" s="18"/>
      <c r="F75" s="161"/>
      <c r="H75" s="290"/>
      <c r="S75" s="165"/>
      <c r="T75" s="165"/>
      <c r="U75" s="165"/>
      <c r="V75" s="165" t="s">
        <v>5138</v>
      </c>
      <c r="W75" t="s">
        <v>6835</v>
      </c>
      <c r="X75" s="165"/>
      <c r="Y75" s="165"/>
      <c r="Z75"/>
      <c r="AE75" s="165"/>
      <c r="AF75" s="165"/>
      <c r="AG75"/>
      <c r="AP75" s="111" t="s">
        <v>6836</v>
      </c>
      <c r="AR75"/>
      <c r="AV75" s="111"/>
      <c r="AX75" s="111"/>
      <c r="AY75" s="111"/>
      <c r="AZ75" s="111"/>
      <c r="BD75" s="111"/>
      <c r="BG75" s="111"/>
      <c r="BH75" s="648" t="s">
        <v>4491</v>
      </c>
      <c r="BJ75"/>
      <c r="BK75"/>
      <c r="BR75" s="647"/>
      <c r="BS75" s="100"/>
      <c r="BV75" s="647" t="s">
        <v>2018</v>
      </c>
      <c r="BW75" s="149"/>
      <c r="BX75" s="18"/>
      <c r="BZ75" s="647"/>
      <c r="CA75" s="647"/>
    </row>
    <row r="76" spans="1:79" customFormat="1" ht="18" customHeight="1">
      <c r="A76" s="165" t="s">
        <v>5114</v>
      </c>
      <c r="B76" s="163" t="s">
        <v>5137</v>
      </c>
      <c r="C76" s="163"/>
      <c r="D76" s="163"/>
      <c r="E76" s="18"/>
      <c r="G76" s="166" t="s">
        <v>5922</v>
      </c>
      <c r="H76" s="291"/>
      <c r="R76" s="13"/>
      <c r="S76" s="165"/>
      <c r="T76" s="165"/>
      <c r="U76" s="165"/>
      <c r="V76" s="165" t="s">
        <v>3132</v>
      </c>
      <c r="W76" t="s">
        <v>3694</v>
      </c>
      <c r="X76" s="165"/>
      <c r="Y76" s="165"/>
      <c r="AA76" s="36"/>
      <c r="AE76" s="165"/>
      <c r="AF76" s="165"/>
      <c r="AH76" s="36"/>
      <c r="AI76" s="36"/>
      <c r="AJ76" s="13"/>
      <c r="AK76" s="13"/>
      <c r="AL76" s="13"/>
      <c r="AM76" s="13"/>
      <c r="AN76" s="13"/>
      <c r="AP76" s="111" t="s">
        <v>686</v>
      </c>
      <c r="AS76" s="36"/>
      <c r="AT76" s="36"/>
      <c r="AV76" s="111"/>
      <c r="AX76" s="167"/>
      <c r="AY76" s="111"/>
      <c r="AZ76" s="111"/>
      <c r="BA76" s="648"/>
      <c r="BD76" s="111"/>
      <c r="BE76" s="648"/>
      <c r="BG76" s="111"/>
      <c r="BH76" s="95" t="s">
        <v>1496</v>
      </c>
      <c r="BM76" s="13"/>
      <c r="BN76" s="13"/>
      <c r="BP76" s="125"/>
      <c r="BQ76" s="125"/>
      <c r="BR76" s="649"/>
      <c r="BS76" s="100"/>
      <c r="BT76" s="125"/>
      <c r="BU76" s="647"/>
      <c r="BV76" s="100" t="s">
        <v>3820</v>
      </c>
      <c r="BW76" s="47"/>
      <c r="BX76" s="18"/>
      <c r="BY76" s="125"/>
      <c r="BZ76" s="647"/>
      <c r="CA76" s="647"/>
    </row>
    <row r="77" spans="1:79" customFormat="1" ht="18" customHeight="1">
      <c r="B77" s="166" t="s">
        <v>846</v>
      </c>
      <c r="E77" s="43"/>
      <c r="F77" s="119"/>
      <c r="H77" s="291"/>
      <c r="W77" t="s">
        <v>5108</v>
      </c>
      <c r="AA77" s="36"/>
      <c r="AH77" s="36"/>
      <c r="AI77" s="36"/>
      <c r="AJ77" s="13"/>
      <c r="AK77" s="13"/>
      <c r="AL77" s="13"/>
      <c r="AM77" s="13"/>
      <c r="AN77" s="13"/>
      <c r="AP77" s="111" t="s">
        <v>1989</v>
      </c>
      <c r="AS77" s="36"/>
      <c r="AT77" s="36"/>
      <c r="AV77" s="111"/>
      <c r="AX77" s="167"/>
      <c r="AY77" s="111"/>
      <c r="AZ77" s="111"/>
      <c r="BA77" s="95"/>
      <c r="BD77" s="111"/>
      <c r="BE77" s="95"/>
      <c r="BG77" s="111"/>
      <c r="BH77" s="166" t="s">
        <v>2689</v>
      </c>
      <c r="BM77" s="13"/>
      <c r="BN77" s="13"/>
      <c r="BP77" s="125"/>
      <c r="BQ77" s="125"/>
      <c r="BR77" s="125"/>
      <c r="BS77" s="125"/>
      <c r="BT77" s="125"/>
      <c r="BU77" s="166"/>
      <c r="BV77" s="100" t="s">
        <v>5997</v>
      </c>
      <c r="BW77" s="125"/>
      <c r="BX77" s="43"/>
      <c r="BY77" s="125"/>
      <c r="BZ77" s="125"/>
      <c r="CA77" s="649"/>
    </row>
    <row r="78" spans="1:79" customFormat="1" ht="18" customHeight="1">
      <c r="B78" s="125"/>
      <c r="E78" s="43"/>
      <c r="F78" s="119"/>
      <c r="H78" s="291"/>
      <c r="AD78" s="36"/>
      <c r="AG78" s="36"/>
      <c r="AH78" s="36"/>
      <c r="AI78" s="36"/>
      <c r="AJ78" s="36"/>
      <c r="AK78" s="36"/>
      <c r="AL78" s="36"/>
      <c r="AM78" s="36"/>
      <c r="AN78" s="36"/>
      <c r="AR78" s="36"/>
      <c r="AS78" s="36"/>
      <c r="AT78" s="36"/>
      <c r="BE78" s="95"/>
      <c r="BH78" s="168"/>
      <c r="BX78" s="43"/>
    </row>
    <row r="79" spans="1:79" customFormat="1" ht="12.5">
      <c r="E79" s="1"/>
      <c r="H79" s="291"/>
      <c r="BX79" s="1"/>
    </row>
  </sheetData>
  <mergeCells count="74">
    <mergeCell ref="AH25:AK25"/>
    <mergeCell ref="AC24:AG24"/>
    <mergeCell ref="AR24:AW24"/>
    <mergeCell ref="BD24:BH24"/>
    <mergeCell ref="AC22:AG22"/>
    <mergeCell ref="BQ8:BT8"/>
    <mergeCell ref="BN8:BP8"/>
    <mergeCell ref="AE12:AY13"/>
    <mergeCell ref="BD25:BH25"/>
    <mergeCell ref="BI23:BN23"/>
    <mergeCell ref="AC25:AG25"/>
    <mergeCell ref="AR25:AW25"/>
    <mergeCell ref="AX25:BC25"/>
    <mergeCell ref="AL25:AQ25"/>
    <mergeCell ref="S25:W25"/>
    <mergeCell ref="S24:W24"/>
    <mergeCell ref="I25:M25"/>
    <mergeCell ref="X24:AB24"/>
    <mergeCell ref="I22:AB22"/>
    <mergeCell ref="I24:M24"/>
    <mergeCell ref="N24:R24"/>
    <mergeCell ref="N23:R23"/>
    <mergeCell ref="I23:M23"/>
    <mergeCell ref="S23:W23"/>
    <mergeCell ref="A20:A26"/>
    <mergeCell ref="B20:B26"/>
    <mergeCell ref="C20:C26"/>
    <mergeCell ref="D20:D26"/>
    <mergeCell ref="H20:H26"/>
    <mergeCell ref="N25:R25"/>
    <mergeCell ref="BO24:BT24"/>
    <mergeCell ref="BU20:BU26"/>
    <mergeCell ref="BI24:BN24"/>
    <mergeCell ref="BI25:BN25"/>
    <mergeCell ref="BO25:BT25"/>
    <mergeCell ref="I20:BT20"/>
    <mergeCell ref="BD22:BN22"/>
    <mergeCell ref="I21:BC21"/>
    <mergeCell ref="AH24:AK24"/>
    <mergeCell ref="AX23:BC23"/>
    <mergeCell ref="BV20:BV21"/>
    <mergeCell ref="BY20:BY26"/>
    <mergeCell ref="BW20:BW26"/>
    <mergeCell ref="BX20:BX26"/>
    <mergeCell ref="BV25:BV26"/>
    <mergeCell ref="BV22:BV23"/>
    <mergeCell ref="AL24:AQ24"/>
    <mergeCell ref="AH23:AK23"/>
    <mergeCell ref="AL22:BC22"/>
    <mergeCell ref="AX24:BC24"/>
    <mergeCell ref="AH22:AK22"/>
    <mergeCell ref="B2:D2"/>
    <mergeCell ref="E20:E26"/>
    <mergeCell ref="F20:F26"/>
    <mergeCell ref="G20:G26"/>
    <mergeCell ref="X25:AB25"/>
    <mergeCell ref="AC23:AG23"/>
    <mergeCell ref="AR23:AW23"/>
    <mergeCell ref="BO23:BT23"/>
    <mergeCell ref="BO22:BT22"/>
    <mergeCell ref="X8:BG9"/>
    <mergeCell ref="BD23:BH23"/>
    <mergeCell ref="AC10:BB11"/>
    <mergeCell ref="AL23:AQ23"/>
    <mergeCell ref="X23:AB23"/>
    <mergeCell ref="BD21:BT21"/>
    <mergeCell ref="BN4:BW4"/>
    <mergeCell ref="BN5:BP5"/>
    <mergeCell ref="BN6:BP6"/>
    <mergeCell ref="BQ5:BT5"/>
    <mergeCell ref="BQ6:BT6"/>
    <mergeCell ref="AC6:BC7"/>
    <mergeCell ref="BN7:BP7"/>
    <mergeCell ref="BQ7:BT7"/>
  </mergeCells>
  <phoneticPr fontId="21" type="noConversion"/>
  <pageMargins left="1" right="0.25" top="0.5" bottom="0.5" header="0.5" footer="0.5"/>
  <pageSetup paperSize="302" orientation="landscape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278531" r:id="rId4">
          <objectPr defaultSize="0" autoPict="0" r:id="rId5">
            <anchor moveWithCells="1" sizeWithCells="1">
              <from>
                <xdr:col>32</xdr:col>
                <xdr:colOff>12700</xdr:colOff>
                <xdr:row>3</xdr:row>
                <xdr:rowOff>114300</xdr:rowOff>
              </from>
              <to>
                <xdr:col>33</xdr:col>
                <xdr:colOff>298450</xdr:colOff>
                <xdr:row>7</xdr:row>
                <xdr:rowOff>19050</xdr:rowOff>
              </to>
            </anchor>
          </objectPr>
        </oleObject>
      </mc:Choice>
      <mc:Fallback>
        <oleObject progId="Photoshop.Image.8" shapeId="278531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E389"/>
  <sheetViews>
    <sheetView topLeftCell="A22" zoomScaleNormal="80" workbookViewId="0">
      <selection activeCell="H26" sqref="H26"/>
    </sheetView>
  </sheetViews>
  <sheetFormatPr defaultRowHeight="16.5"/>
  <cols>
    <col min="1" max="1" width="17.453125" style="23" customWidth="1"/>
    <col min="2" max="2" width="10.54296875" style="23" customWidth="1"/>
    <col min="3" max="3" width="8.54296875" style="23" customWidth="1"/>
    <col min="4" max="4" width="5.81640625" style="23" customWidth="1"/>
    <col min="5" max="5" width="6.26953125" style="43" customWidth="1"/>
    <col min="6" max="6" width="23" style="325" customWidth="1"/>
    <col min="7" max="7" width="8" style="1" customWidth="1"/>
    <col min="8" max="8" width="8.54296875" style="1" customWidth="1"/>
    <col min="9" max="51" width="6.26953125" style="1" customWidth="1"/>
    <col min="52" max="52" width="6.26953125" customWidth="1"/>
    <col min="53" max="56" width="6.26953125" style="1" customWidth="1"/>
    <col min="57" max="57" width="9" style="1" customWidth="1"/>
    <col min="58" max="58" width="10.26953125" style="1" customWidth="1"/>
    <col min="59" max="59" width="10.81640625" style="1" customWidth="1"/>
    <col min="60" max="60" width="6" style="1" customWidth="1"/>
    <col min="61" max="61" width="12.81640625" style="1" customWidth="1"/>
  </cols>
  <sheetData>
    <row r="1" spans="1:62" ht="18">
      <c r="U1" s="97"/>
      <c r="V1" s="170"/>
      <c r="W1" s="171"/>
      <c r="X1" s="170"/>
      <c r="Y1" s="171"/>
      <c r="Z1" s="170"/>
      <c r="AA1" s="172"/>
      <c r="AB1" s="171"/>
      <c r="AM1" s="171"/>
      <c r="AN1" s="171"/>
    </row>
    <row r="2" spans="1:62" s="4" customFormat="1" ht="33.75" customHeight="1">
      <c r="A2" s="1019" t="s">
        <v>4046</v>
      </c>
      <c r="B2" s="1019"/>
      <c r="C2" s="1019"/>
      <c r="D2" s="855"/>
      <c r="E2" s="684"/>
      <c r="F2" s="287"/>
      <c r="U2" s="97"/>
      <c r="V2" s="171"/>
      <c r="W2" s="171"/>
      <c r="X2" s="171"/>
      <c r="Y2" s="171"/>
      <c r="Z2" s="171"/>
      <c r="AA2" s="173"/>
      <c r="AB2" s="173"/>
      <c r="AM2" s="173"/>
      <c r="AN2" s="173"/>
      <c r="AO2" s="26"/>
      <c r="AP2" s="26"/>
      <c r="AQ2" s="31"/>
      <c r="AX2" s="26"/>
      <c r="AY2" s="64"/>
      <c r="AZ2" s="46"/>
      <c r="BA2" s="64"/>
      <c r="BB2" s="46"/>
      <c r="BC2" s="270"/>
      <c r="BD2" s="124"/>
      <c r="BE2" s="138" t="s">
        <v>6140</v>
      </c>
      <c r="BF2" s="138"/>
      <c r="BG2" s="305"/>
      <c r="BH2" s="138"/>
      <c r="BI2" s="138"/>
    </row>
    <row r="3" spans="1:62" s="4" customFormat="1" ht="31.5" customHeight="1">
      <c r="A3" s="58" t="s">
        <v>2250</v>
      </c>
      <c r="B3" s="58" t="s">
        <v>2065</v>
      </c>
      <c r="C3" s="58" t="s">
        <v>2252</v>
      </c>
      <c r="D3" s="855"/>
      <c r="E3" s="684"/>
      <c r="F3" s="335"/>
      <c r="G3" s="2"/>
      <c r="H3" s="2"/>
      <c r="I3" s="2"/>
      <c r="J3" s="2"/>
      <c r="N3" s="2"/>
      <c r="O3" s="2"/>
      <c r="U3" s="179" t="s">
        <v>1665</v>
      </c>
      <c r="V3" s="179"/>
      <c r="W3" s="179"/>
      <c r="X3" s="179"/>
      <c r="Y3" s="179"/>
      <c r="Z3" s="179"/>
      <c r="AA3" s="179"/>
      <c r="AB3" s="179"/>
      <c r="AC3" s="2"/>
      <c r="AD3" s="2"/>
      <c r="AH3" s="2"/>
      <c r="AI3" s="2"/>
      <c r="AM3" s="179"/>
      <c r="AN3" s="180"/>
      <c r="AO3" s="181"/>
      <c r="AP3" s="182"/>
      <c r="AQ3" s="181"/>
      <c r="AW3" s="60"/>
      <c r="AX3" s="60"/>
      <c r="AY3" s="60"/>
      <c r="AZ3" s="39"/>
      <c r="BA3" s="60"/>
      <c r="BB3" s="39"/>
      <c r="BC3" s="986" t="s">
        <v>2935</v>
      </c>
      <c r="BD3" s="986"/>
      <c r="BE3" s="225" t="s">
        <v>3975</v>
      </c>
      <c r="BF3" s="225" t="s">
        <v>6142</v>
      </c>
      <c r="BG3" s="114" t="s">
        <v>3974</v>
      </c>
      <c r="BH3" s="1009" t="s">
        <v>2936</v>
      </c>
      <c r="BI3" s="1010"/>
      <c r="BJ3"/>
    </row>
    <row r="4" spans="1:62" ht="16.5" customHeight="1">
      <c r="A4" s="58" t="s">
        <v>2253</v>
      </c>
      <c r="B4" s="58" t="s">
        <v>2968</v>
      </c>
      <c r="C4" s="114">
        <v>4</v>
      </c>
      <c r="D4" s="855"/>
      <c r="E4" s="684"/>
      <c r="F4" s="335"/>
      <c r="O4" s="940" t="s">
        <v>2149</v>
      </c>
      <c r="P4" s="940"/>
      <c r="Q4" s="940"/>
      <c r="R4" s="940"/>
      <c r="S4" s="940"/>
      <c r="T4" s="940"/>
      <c r="U4" s="940"/>
      <c r="V4" s="940"/>
      <c r="W4" s="940"/>
      <c r="X4" s="940"/>
      <c r="Y4" s="940"/>
      <c r="Z4" s="940"/>
      <c r="AA4" s="940"/>
      <c r="AB4" s="940"/>
      <c r="AC4" s="940"/>
      <c r="AD4" s="940"/>
      <c r="AE4" s="940"/>
      <c r="AF4" s="940"/>
      <c r="AG4" s="940"/>
      <c r="AH4" s="940"/>
      <c r="AI4" s="9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W4" s="27"/>
      <c r="AX4" s="27"/>
      <c r="AY4" s="27"/>
      <c r="AZ4" s="6"/>
      <c r="BA4" s="27"/>
      <c r="BB4" s="8"/>
      <c r="BC4" s="121" t="s">
        <v>3976</v>
      </c>
      <c r="BD4" s="225"/>
      <c r="BE4" s="225"/>
      <c r="BF4" s="225"/>
      <c r="BG4" s="58"/>
      <c r="BH4" s="993"/>
      <c r="BI4" s="994"/>
    </row>
    <row r="5" spans="1:62" ht="18" customHeight="1">
      <c r="A5" s="58" t="s">
        <v>5773</v>
      </c>
      <c r="B5" s="58" t="s">
        <v>4047</v>
      </c>
      <c r="C5" s="58">
        <v>3.75</v>
      </c>
      <c r="D5" s="855"/>
      <c r="E5" s="684"/>
      <c r="O5" s="940"/>
      <c r="P5" s="940"/>
      <c r="Q5" s="940"/>
      <c r="R5" s="940"/>
      <c r="S5" s="940"/>
      <c r="T5" s="940"/>
      <c r="U5" s="940"/>
      <c r="V5" s="940"/>
      <c r="W5" s="940"/>
      <c r="X5" s="940"/>
      <c r="Y5" s="940"/>
      <c r="Z5" s="940"/>
      <c r="AA5" s="940"/>
      <c r="AB5" s="940"/>
      <c r="AC5" s="940"/>
      <c r="AD5" s="940"/>
      <c r="AE5" s="940"/>
      <c r="AF5" s="940"/>
      <c r="AG5" s="940"/>
      <c r="AH5" s="940"/>
      <c r="AI5" s="9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  <c r="AW5" s="27"/>
      <c r="AX5" s="27"/>
      <c r="AY5" s="27"/>
      <c r="AZ5" s="45"/>
      <c r="BA5" s="27"/>
      <c r="BB5" s="8"/>
      <c r="BC5" s="121" t="s">
        <v>3977</v>
      </c>
      <c r="BD5" s="58"/>
      <c r="BE5" s="58"/>
      <c r="BF5" s="58"/>
      <c r="BG5" s="58"/>
      <c r="BH5" s="1011"/>
      <c r="BI5" s="1012"/>
    </row>
    <row r="6" spans="1:62" ht="15.75" customHeight="1">
      <c r="A6" s="58" t="s">
        <v>5774</v>
      </c>
      <c r="B6" s="58" t="s">
        <v>5775</v>
      </c>
      <c r="C6" s="114">
        <v>3.5</v>
      </c>
      <c r="D6" s="855"/>
      <c r="E6" s="684"/>
      <c r="F6" s="185"/>
      <c r="S6" s="30"/>
      <c r="T6" s="940" t="s">
        <v>2150</v>
      </c>
      <c r="U6" s="940"/>
      <c r="V6" s="940"/>
      <c r="W6" s="940"/>
      <c r="X6" s="940"/>
      <c r="Y6" s="940"/>
      <c r="Z6" s="940"/>
      <c r="AA6" s="940"/>
      <c r="AB6" s="940"/>
      <c r="AC6" s="940"/>
      <c r="AD6" s="940"/>
      <c r="AE6" s="940"/>
      <c r="AF6" s="140"/>
      <c r="AG6" s="140"/>
      <c r="AH6" s="140"/>
      <c r="AI6" s="140"/>
      <c r="AJ6" s="140"/>
      <c r="AK6" s="140"/>
      <c r="AL6" s="140"/>
      <c r="AM6" s="140"/>
      <c r="AN6" s="140"/>
      <c r="AO6" s="37"/>
      <c r="AP6" s="37"/>
      <c r="AQ6" s="30"/>
      <c r="AR6" s="22"/>
      <c r="AS6" s="22"/>
      <c r="AT6" s="22"/>
      <c r="AU6" s="22"/>
      <c r="AV6" s="22"/>
      <c r="AX6" s="22"/>
      <c r="AY6" s="22"/>
      <c r="AZ6" s="6"/>
      <c r="BA6" s="22"/>
      <c r="BB6" s="8"/>
      <c r="BC6" s="121" t="s">
        <v>3978</v>
      </c>
      <c r="BD6" s="58"/>
      <c r="BE6" s="58"/>
      <c r="BF6" s="58"/>
      <c r="BG6" s="58"/>
      <c r="BH6" s="1011"/>
      <c r="BI6" s="1012"/>
    </row>
    <row r="7" spans="1:62" ht="16.5" customHeight="1">
      <c r="A7" s="58" t="s">
        <v>5776</v>
      </c>
      <c r="B7" s="58" t="s">
        <v>4048</v>
      </c>
      <c r="C7" s="58">
        <v>3.25</v>
      </c>
      <c r="D7" s="855"/>
      <c r="E7" s="684"/>
      <c r="F7" s="324"/>
      <c r="S7" s="3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140"/>
      <c r="AG7" s="140"/>
      <c r="AH7" s="140"/>
      <c r="AI7" s="140"/>
      <c r="AJ7" s="140"/>
      <c r="AK7" s="140"/>
      <c r="AL7" s="140"/>
      <c r="AM7" s="140"/>
      <c r="AN7" s="140"/>
      <c r="AO7" s="30"/>
      <c r="AP7" s="183"/>
      <c r="AQ7" s="30"/>
      <c r="AR7" s="5"/>
      <c r="AS7" s="5"/>
      <c r="AT7" s="5"/>
      <c r="AU7" s="5"/>
      <c r="AV7" s="5"/>
      <c r="AY7" s="5"/>
      <c r="BA7" s="5"/>
      <c r="BD7" s="13"/>
      <c r="BE7" s="13"/>
      <c r="BF7" s="13"/>
      <c r="BH7"/>
      <c r="BI7"/>
    </row>
    <row r="8" spans="1:62" ht="15.75" customHeight="1">
      <c r="A8" s="58" t="s">
        <v>1919</v>
      </c>
      <c r="B8" s="58" t="s">
        <v>4049</v>
      </c>
      <c r="C8" s="114">
        <v>3</v>
      </c>
      <c r="D8" s="855"/>
      <c r="E8" s="684"/>
      <c r="V8" s="940" t="s">
        <v>3622</v>
      </c>
      <c r="W8" s="940"/>
      <c r="X8" s="940"/>
      <c r="Y8" s="940"/>
      <c r="Z8" s="940"/>
      <c r="AA8" s="940"/>
      <c r="AN8" s="140"/>
      <c r="AO8" s="140"/>
      <c r="AP8" s="140"/>
      <c r="AQ8" s="140"/>
      <c r="AR8" s="22"/>
      <c r="AS8" s="22"/>
      <c r="AT8" s="22"/>
      <c r="AU8" s="22"/>
      <c r="AV8" s="22"/>
      <c r="AX8" s="22"/>
      <c r="AY8" s="22"/>
      <c r="AZ8" s="22"/>
      <c r="BA8" s="22"/>
      <c r="BD8" s="22"/>
    </row>
    <row r="9" spans="1:62" ht="15.75" customHeight="1">
      <c r="A9" s="58" t="s">
        <v>5777</v>
      </c>
      <c r="B9" s="58" t="s">
        <v>5782</v>
      </c>
      <c r="C9" s="58">
        <v>2.75</v>
      </c>
      <c r="D9" s="855"/>
      <c r="E9" s="684"/>
      <c r="F9" s="185"/>
      <c r="S9" s="140"/>
      <c r="T9" s="140"/>
      <c r="V9" s="940"/>
      <c r="W9" s="940"/>
      <c r="X9" s="940"/>
      <c r="Y9" s="940"/>
      <c r="Z9" s="940"/>
      <c r="AA9" s="940"/>
      <c r="AB9" s="140"/>
      <c r="AM9" s="140"/>
      <c r="AN9" s="140"/>
      <c r="AO9" s="140"/>
      <c r="AP9" s="140"/>
      <c r="AQ9" s="140"/>
      <c r="AR9" s="22"/>
      <c r="AS9" s="22"/>
      <c r="AT9" s="22"/>
      <c r="AU9" s="22"/>
      <c r="AV9" s="22"/>
      <c r="AX9" s="22"/>
      <c r="AY9" s="22"/>
      <c r="AZ9" s="8"/>
      <c r="BA9" s="22"/>
      <c r="BB9" s="8"/>
      <c r="BC9" s="8"/>
      <c r="BD9" s="22"/>
      <c r="BE9" s="8"/>
      <c r="BF9" s="8"/>
      <c r="BG9" s="51"/>
    </row>
    <row r="10" spans="1:62" ht="16.5" customHeight="1">
      <c r="A10" s="58" t="s">
        <v>5778</v>
      </c>
      <c r="B10" s="58" t="s">
        <v>4050</v>
      </c>
      <c r="C10" s="114">
        <v>2.5</v>
      </c>
      <c r="D10" s="855"/>
      <c r="E10" s="684"/>
      <c r="F10" s="324"/>
      <c r="S10" s="30"/>
      <c r="T10" s="183"/>
      <c r="AB10" s="140"/>
      <c r="AM10" s="140"/>
      <c r="AN10" s="140"/>
      <c r="AO10" s="140"/>
      <c r="AP10" s="140"/>
      <c r="AQ10" s="140"/>
      <c r="AR10" s="5"/>
      <c r="AS10" s="5"/>
      <c r="AT10" s="5"/>
      <c r="AU10" s="5"/>
      <c r="AV10" s="5"/>
      <c r="AY10" s="5"/>
      <c r="AZ10" s="47"/>
      <c r="BA10" s="5"/>
      <c r="BB10" s="51"/>
      <c r="BC10" s="51"/>
      <c r="BD10" s="5"/>
      <c r="BE10" s="51"/>
      <c r="BF10" s="51"/>
      <c r="BG10" s="51"/>
    </row>
    <row r="11" spans="1:62" ht="16.5" customHeight="1">
      <c r="A11" s="58" t="s">
        <v>5779</v>
      </c>
      <c r="B11" s="58" t="s">
        <v>4051</v>
      </c>
      <c r="C11" s="58">
        <v>2.25</v>
      </c>
      <c r="D11" s="855"/>
      <c r="E11" s="684"/>
      <c r="F11" s="324"/>
      <c r="AA11" s="5"/>
      <c r="AB11" s="5"/>
      <c r="AM11" s="10"/>
      <c r="AO11" s="10"/>
      <c r="AP11" s="5"/>
      <c r="AQ11" s="5"/>
      <c r="AR11" s="5"/>
      <c r="AS11" s="5"/>
      <c r="AT11" s="5"/>
      <c r="AU11" s="5"/>
      <c r="AV11" s="5"/>
      <c r="AY11" s="5"/>
      <c r="AZ11" s="47"/>
      <c r="BA11" s="5"/>
      <c r="BB11" s="51"/>
      <c r="BC11" s="51"/>
      <c r="BD11" s="5"/>
      <c r="BE11" s="51"/>
      <c r="BF11" s="51"/>
      <c r="BG11" s="51"/>
    </row>
    <row r="12" spans="1:62" ht="16.5" customHeight="1">
      <c r="A12" s="58" t="s">
        <v>5780</v>
      </c>
      <c r="B12" s="58" t="s">
        <v>4052</v>
      </c>
      <c r="C12" s="114">
        <v>2</v>
      </c>
      <c r="D12" s="855"/>
      <c r="E12" s="684"/>
      <c r="F12" s="324"/>
      <c r="AA12" s="5"/>
      <c r="AB12" s="5"/>
      <c r="AM12" s="10"/>
      <c r="AO12" s="10"/>
      <c r="AP12" s="5"/>
      <c r="AQ12" s="5"/>
      <c r="AR12" s="5"/>
      <c r="AS12" s="5"/>
      <c r="AT12" s="5"/>
      <c r="AU12" s="5"/>
      <c r="AV12" s="5"/>
      <c r="AY12" s="5"/>
      <c r="AZ12" s="47"/>
      <c r="BA12" s="5"/>
      <c r="BB12" s="51"/>
      <c r="BC12" s="51"/>
      <c r="BD12" s="5"/>
      <c r="BE12" s="51"/>
      <c r="BF12" s="51"/>
      <c r="BG12" s="51"/>
    </row>
    <row r="13" spans="1:62" ht="16.5" customHeight="1">
      <c r="A13" s="58" t="s">
        <v>5781</v>
      </c>
      <c r="B13" s="58" t="s">
        <v>5014</v>
      </c>
      <c r="C13" s="114">
        <v>0</v>
      </c>
      <c r="D13" s="855"/>
      <c r="E13" s="684"/>
      <c r="F13" s="324"/>
      <c r="AA13" s="5"/>
      <c r="AB13" s="5"/>
      <c r="AM13" s="10"/>
      <c r="AO13" s="10"/>
      <c r="AP13" s="5"/>
      <c r="AQ13" s="5"/>
      <c r="AR13" s="5"/>
      <c r="AS13" s="5"/>
      <c r="AT13" s="5"/>
      <c r="AU13" s="5"/>
      <c r="AV13" s="5"/>
      <c r="AY13" s="5"/>
      <c r="AZ13" s="47"/>
      <c r="BA13" s="5"/>
      <c r="BB13" s="51"/>
      <c r="BC13" s="51"/>
      <c r="BD13" s="5"/>
      <c r="BE13" s="51"/>
      <c r="BF13" s="51"/>
      <c r="BG13" s="51"/>
    </row>
    <row r="14" spans="1:62" ht="15.75" customHeight="1">
      <c r="A14" s="73" t="s">
        <v>592</v>
      </c>
      <c r="B14" s="86"/>
      <c r="C14" s="234"/>
      <c r="D14" s="855"/>
      <c r="E14" s="684"/>
      <c r="S14" s="22"/>
      <c r="U14" s="22"/>
      <c r="V14" s="22"/>
      <c r="W14" s="22"/>
      <c r="X14" s="22"/>
      <c r="Z14" s="22"/>
      <c r="AA14" s="22"/>
      <c r="AB14" s="22"/>
      <c r="AM14" s="22"/>
      <c r="AO14" s="22"/>
      <c r="AP14" s="22"/>
      <c r="AQ14" s="22"/>
      <c r="AR14" s="22"/>
      <c r="AS14" s="22"/>
      <c r="AT14" s="22"/>
      <c r="AU14" s="22"/>
      <c r="AV14" s="22"/>
      <c r="AX14" s="22"/>
      <c r="AY14" s="22"/>
      <c r="AZ14" s="77"/>
      <c r="BA14" s="22"/>
      <c r="BB14" s="51"/>
      <c r="BC14" s="51"/>
      <c r="BD14" s="22"/>
      <c r="BE14" s="51"/>
      <c r="BF14" s="51"/>
      <c r="BG14" s="51"/>
    </row>
    <row r="15" spans="1:62" ht="15.75" customHeight="1">
      <c r="A15" s="32"/>
      <c r="B15" s="74"/>
      <c r="C15" s="74"/>
      <c r="D15" s="74"/>
      <c r="F15" s="185"/>
      <c r="S15" s="22"/>
      <c r="U15" s="22"/>
      <c r="V15" s="22"/>
      <c r="W15" s="22"/>
      <c r="X15" s="22"/>
      <c r="Z15" s="22"/>
      <c r="AA15" s="22"/>
      <c r="AB15" s="22"/>
      <c r="AM15" s="22"/>
      <c r="AO15" s="22"/>
      <c r="AP15" s="22"/>
      <c r="AQ15" s="22"/>
      <c r="AR15" s="22"/>
      <c r="AS15" s="22"/>
      <c r="AT15" s="22"/>
      <c r="AU15" s="22"/>
      <c r="AV15" s="22"/>
      <c r="AX15" s="22"/>
      <c r="AY15" s="22"/>
      <c r="AZ15" s="8"/>
      <c r="BA15" s="22"/>
      <c r="BB15" s="8"/>
      <c r="BC15" s="8"/>
      <c r="BD15" s="22"/>
      <c r="BE15" s="8"/>
      <c r="BF15" s="8"/>
      <c r="BG15" s="51"/>
    </row>
    <row r="16" spans="1:62" s="7" customFormat="1" ht="16.5" customHeight="1">
      <c r="A16" s="942" t="s">
        <v>5996</v>
      </c>
      <c r="B16" s="942" t="s">
        <v>5250</v>
      </c>
      <c r="C16" s="942" t="s">
        <v>5251</v>
      </c>
      <c r="D16" s="942" t="s">
        <v>5252</v>
      </c>
      <c r="E16" s="942" t="s">
        <v>3107</v>
      </c>
      <c r="F16" s="942" t="s">
        <v>3108</v>
      </c>
      <c r="G16" s="942" t="s">
        <v>5289</v>
      </c>
      <c r="H16" s="942" t="s">
        <v>2940</v>
      </c>
      <c r="I16" s="971" t="s">
        <v>1497</v>
      </c>
      <c r="J16" s="972"/>
      <c r="K16" s="972"/>
      <c r="L16" s="972"/>
      <c r="M16" s="972"/>
      <c r="N16" s="972"/>
      <c r="O16" s="972"/>
      <c r="P16" s="972"/>
      <c r="Q16" s="972"/>
      <c r="R16" s="972"/>
      <c r="S16" s="972"/>
      <c r="T16" s="972"/>
      <c r="U16" s="972"/>
      <c r="V16" s="972"/>
      <c r="W16" s="972"/>
      <c r="X16" s="972"/>
      <c r="Y16" s="972"/>
      <c r="Z16" s="972"/>
      <c r="AA16" s="972"/>
      <c r="AB16" s="972"/>
      <c r="AC16" s="972"/>
      <c r="AD16" s="972"/>
      <c r="AE16" s="972"/>
      <c r="AF16" s="972"/>
      <c r="AG16" s="972"/>
      <c r="AH16" s="972"/>
      <c r="AI16" s="972"/>
      <c r="AJ16" s="972"/>
      <c r="AK16" s="972"/>
      <c r="AL16" s="972"/>
      <c r="AM16" s="972"/>
      <c r="AN16" s="972"/>
      <c r="AO16" s="972"/>
      <c r="AP16" s="972"/>
      <c r="AQ16" s="972"/>
      <c r="AR16" s="972"/>
      <c r="AS16" s="972"/>
      <c r="AT16" s="973"/>
      <c r="AU16" s="1014" t="s">
        <v>2963</v>
      </c>
      <c r="AV16" s="1014"/>
      <c r="AW16" s="1014"/>
      <c r="AX16" s="1014"/>
      <c r="AY16" s="1014"/>
      <c r="AZ16" s="1014"/>
      <c r="BA16" s="1014"/>
      <c r="BB16" s="1014"/>
      <c r="BC16" s="1014"/>
      <c r="BD16" s="1014"/>
      <c r="BE16" s="931" t="s">
        <v>6270</v>
      </c>
      <c r="BF16" s="941" t="s">
        <v>6026</v>
      </c>
      <c r="BG16" s="931" t="s">
        <v>6271</v>
      </c>
      <c r="BH16" s="931" t="s">
        <v>3156</v>
      </c>
      <c r="BI16" s="1000" t="s">
        <v>3157</v>
      </c>
    </row>
    <row r="17" spans="1:61" s="7" customFormat="1" ht="19.5" customHeight="1">
      <c r="A17" s="942"/>
      <c r="B17" s="942"/>
      <c r="C17" s="942"/>
      <c r="D17" s="942"/>
      <c r="E17" s="942"/>
      <c r="F17" s="942"/>
      <c r="G17" s="942"/>
      <c r="H17" s="942"/>
      <c r="I17" s="1015" t="s">
        <v>4846</v>
      </c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7"/>
      <c r="AU17" s="1014"/>
      <c r="AV17" s="1014"/>
      <c r="AW17" s="1014"/>
      <c r="AX17" s="1014"/>
      <c r="AY17" s="1014"/>
      <c r="AZ17" s="1014"/>
      <c r="BA17" s="1014"/>
      <c r="BB17" s="1014"/>
      <c r="BC17" s="1014"/>
      <c r="BD17" s="1014"/>
      <c r="BE17" s="931"/>
      <c r="BF17" s="967"/>
      <c r="BG17" s="931"/>
      <c r="BH17" s="931"/>
      <c r="BI17" s="1000"/>
    </row>
    <row r="18" spans="1:61" s="7" customFormat="1" ht="19.5" customHeight="1">
      <c r="A18" s="942"/>
      <c r="B18" s="942"/>
      <c r="C18" s="942"/>
      <c r="D18" s="942"/>
      <c r="E18" s="942"/>
      <c r="F18" s="942"/>
      <c r="G18" s="942"/>
      <c r="H18" s="942"/>
      <c r="I18" s="1015" t="s">
        <v>1837</v>
      </c>
      <c r="J18" s="1016"/>
      <c r="K18" s="1016"/>
      <c r="L18" s="1016"/>
      <c r="M18" s="1016"/>
      <c r="N18" s="1016"/>
      <c r="O18" s="1016"/>
      <c r="P18" s="1016"/>
      <c r="Q18" s="1016"/>
      <c r="R18" s="1016"/>
      <c r="S18" s="1016"/>
      <c r="T18" s="1016"/>
      <c r="U18" s="1016"/>
      <c r="V18" s="1016"/>
      <c r="W18" s="1016"/>
      <c r="X18" s="1016"/>
      <c r="Y18" s="1016"/>
      <c r="Z18" s="1016"/>
      <c r="AA18" s="1016"/>
      <c r="AB18" s="1016"/>
      <c r="AC18" s="1016"/>
      <c r="AD18" s="1016"/>
      <c r="AE18" s="1016"/>
      <c r="AF18" s="1016"/>
      <c r="AG18" s="1016"/>
      <c r="AH18" s="1016"/>
      <c r="AI18" s="1016"/>
      <c r="AJ18" s="1016"/>
      <c r="AK18" s="1016"/>
      <c r="AL18" s="1017"/>
      <c r="AM18" s="1013" t="s">
        <v>6597</v>
      </c>
      <c r="AN18" s="1013"/>
      <c r="AO18" s="1013"/>
      <c r="AP18" s="1013"/>
      <c r="AQ18" s="1013"/>
      <c r="AR18" s="1014" t="s">
        <v>5737</v>
      </c>
      <c r="AS18" s="1014"/>
      <c r="AT18" s="1014"/>
      <c r="AU18" s="946" t="s">
        <v>4847</v>
      </c>
      <c r="AV18" s="946"/>
      <c r="AW18" s="946"/>
      <c r="AX18" s="946"/>
      <c r="AY18" s="946"/>
      <c r="AZ18" s="946" t="s">
        <v>4848</v>
      </c>
      <c r="BA18" s="946"/>
      <c r="BB18" s="946"/>
      <c r="BC18" s="946"/>
      <c r="BD18" s="946"/>
      <c r="BE18" s="931"/>
      <c r="BF18" s="968"/>
      <c r="BG18" s="931"/>
      <c r="BH18" s="931"/>
      <c r="BI18" s="1000"/>
    </row>
    <row r="19" spans="1:61" s="7" customFormat="1" ht="19.5" customHeight="1">
      <c r="A19" s="942"/>
      <c r="B19" s="942"/>
      <c r="C19" s="942"/>
      <c r="D19" s="942"/>
      <c r="E19" s="942"/>
      <c r="F19" s="942"/>
      <c r="G19" s="942"/>
      <c r="H19" s="942"/>
      <c r="I19" s="946" t="s">
        <v>4849</v>
      </c>
      <c r="J19" s="946"/>
      <c r="K19" s="946"/>
      <c r="L19" s="946"/>
      <c r="M19" s="946"/>
      <c r="N19" s="946" t="s">
        <v>1561</v>
      </c>
      <c r="O19" s="946"/>
      <c r="P19" s="946"/>
      <c r="Q19" s="946"/>
      <c r="R19" s="946"/>
      <c r="S19" s="946" t="s">
        <v>1562</v>
      </c>
      <c r="T19" s="946"/>
      <c r="U19" s="946"/>
      <c r="V19" s="946"/>
      <c r="W19" s="946"/>
      <c r="X19" s="946" t="s">
        <v>1563</v>
      </c>
      <c r="Y19" s="946"/>
      <c r="Z19" s="946"/>
      <c r="AA19" s="946"/>
      <c r="AB19" s="946"/>
      <c r="AC19" s="947" t="s">
        <v>1564</v>
      </c>
      <c r="AD19" s="948"/>
      <c r="AE19" s="948"/>
      <c r="AF19" s="948"/>
      <c r="AG19" s="953"/>
      <c r="AH19" s="947" t="s">
        <v>1565</v>
      </c>
      <c r="AI19" s="948"/>
      <c r="AJ19" s="948"/>
      <c r="AK19" s="948"/>
      <c r="AL19" s="953"/>
      <c r="AM19" s="946" t="s">
        <v>7318</v>
      </c>
      <c r="AN19" s="946"/>
      <c r="AO19" s="946"/>
      <c r="AP19" s="946"/>
      <c r="AQ19" s="946"/>
      <c r="AR19" s="949" t="s">
        <v>7319</v>
      </c>
      <c r="AS19" s="949"/>
      <c r="AT19" s="949"/>
      <c r="AU19" s="946"/>
      <c r="AV19" s="946"/>
      <c r="AW19" s="946"/>
      <c r="AX19" s="946"/>
      <c r="AY19" s="946"/>
      <c r="AZ19" s="946"/>
      <c r="BA19" s="946"/>
      <c r="BB19" s="946"/>
      <c r="BC19" s="946"/>
      <c r="BD19" s="946"/>
      <c r="BE19" s="931"/>
      <c r="BF19" s="334">
        <v>26</v>
      </c>
      <c r="BG19" s="931"/>
      <c r="BH19" s="931"/>
      <c r="BI19" s="1000"/>
    </row>
    <row r="20" spans="1:61" s="7" customFormat="1" ht="29.25" customHeight="1">
      <c r="A20" s="942"/>
      <c r="B20" s="942"/>
      <c r="C20" s="942"/>
      <c r="D20" s="942"/>
      <c r="E20" s="942"/>
      <c r="F20" s="942"/>
      <c r="G20" s="942"/>
      <c r="H20" s="942"/>
      <c r="I20" s="942" t="s">
        <v>7320</v>
      </c>
      <c r="J20" s="942"/>
      <c r="K20" s="942"/>
      <c r="L20" s="942"/>
      <c r="M20" s="942"/>
      <c r="N20" s="942" t="s">
        <v>7407</v>
      </c>
      <c r="O20" s="942"/>
      <c r="P20" s="942"/>
      <c r="Q20" s="942"/>
      <c r="R20" s="942"/>
      <c r="S20" s="942" t="s">
        <v>7408</v>
      </c>
      <c r="T20" s="942"/>
      <c r="U20" s="942"/>
      <c r="V20" s="942"/>
      <c r="W20" s="942"/>
      <c r="X20" s="1018" t="s">
        <v>4640</v>
      </c>
      <c r="Y20" s="1018"/>
      <c r="Z20" s="1018"/>
      <c r="AA20" s="1018"/>
      <c r="AB20" s="1018"/>
      <c r="AC20" s="1018" t="s">
        <v>4641</v>
      </c>
      <c r="AD20" s="1018"/>
      <c r="AE20" s="1018"/>
      <c r="AF20" s="1018"/>
      <c r="AG20" s="1018"/>
      <c r="AH20" s="1018" t="s">
        <v>4642</v>
      </c>
      <c r="AI20" s="1018"/>
      <c r="AJ20" s="1018"/>
      <c r="AK20" s="1018"/>
      <c r="AL20" s="1018"/>
      <c r="AM20" s="1013"/>
      <c r="AN20" s="1013"/>
      <c r="AO20" s="1013"/>
      <c r="AP20" s="1013"/>
      <c r="AQ20" s="1013"/>
      <c r="AR20" s="1013"/>
      <c r="AS20" s="1013"/>
      <c r="AT20" s="1013"/>
      <c r="AU20" s="1013" t="s">
        <v>7321</v>
      </c>
      <c r="AV20" s="1013"/>
      <c r="AW20" s="1013"/>
      <c r="AX20" s="1013"/>
      <c r="AY20" s="1013"/>
      <c r="AZ20" s="1013" t="s">
        <v>7322</v>
      </c>
      <c r="BA20" s="1013"/>
      <c r="BB20" s="1013"/>
      <c r="BC20" s="1013"/>
      <c r="BD20" s="1013"/>
      <c r="BE20" s="931"/>
      <c r="BF20" s="941" t="s">
        <v>3619</v>
      </c>
      <c r="BG20" s="931"/>
      <c r="BH20" s="931"/>
      <c r="BI20" s="1000"/>
    </row>
    <row r="21" spans="1:61" s="7" customFormat="1" ht="15.75" customHeight="1">
      <c r="A21" s="942"/>
      <c r="B21" s="942"/>
      <c r="C21" s="942"/>
      <c r="D21" s="942"/>
      <c r="E21" s="942"/>
      <c r="F21" s="942"/>
      <c r="G21" s="942"/>
      <c r="H21" s="942"/>
      <c r="I21" s="1000" t="s">
        <v>3609</v>
      </c>
      <c r="J21" s="1000"/>
      <c r="K21" s="1000"/>
      <c r="L21" s="1000"/>
      <c r="M21" s="1000"/>
      <c r="N21" s="1000" t="s">
        <v>3609</v>
      </c>
      <c r="O21" s="1000"/>
      <c r="P21" s="1000"/>
      <c r="Q21" s="1000"/>
      <c r="R21" s="1000"/>
      <c r="S21" s="1000" t="s">
        <v>3609</v>
      </c>
      <c r="T21" s="1000"/>
      <c r="U21" s="1000"/>
      <c r="V21" s="1000"/>
      <c r="W21" s="1000"/>
      <c r="X21" s="1000" t="s">
        <v>3609</v>
      </c>
      <c r="Y21" s="1000"/>
      <c r="Z21" s="1000"/>
      <c r="AA21" s="1000"/>
      <c r="AB21" s="1000"/>
      <c r="AC21" s="1000" t="s">
        <v>3609</v>
      </c>
      <c r="AD21" s="1000"/>
      <c r="AE21" s="1000"/>
      <c r="AF21" s="1000"/>
      <c r="AG21" s="1000"/>
      <c r="AH21" s="1000" t="s">
        <v>3609</v>
      </c>
      <c r="AI21" s="1000"/>
      <c r="AJ21" s="1000"/>
      <c r="AK21" s="1000"/>
      <c r="AL21" s="1000"/>
      <c r="AM21" s="1000" t="s">
        <v>3610</v>
      </c>
      <c r="AN21" s="1000"/>
      <c r="AO21" s="1000"/>
      <c r="AP21" s="1000"/>
      <c r="AQ21" s="1000"/>
      <c r="AR21" s="1000" t="s">
        <v>3609</v>
      </c>
      <c r="AS21" s="1000"/>
      <c r="AT21" s="1000"/>
      <c r="AU21" s="1000" t="s">
        <v>3610</v>
      </c>
      <c r="AV21" s="1000"/>
      <c r="AW21" s="1000"/>
      <c r="AX21" s="1000"/>
      <c r="AY21" s="1000"/>
      <c r="AZ21" s="1000" t="s">
        <v>3610</v>
      </c>
      <c r="BA21" s="1000"/>
      <c r="BB21" s="1000"/>
      <c r="BC21" s="1000"/>
      <c r="BD21" s="1000"/>
      <c r="BE21" s="931"/>
      <c r="BF21" s="967"/>
      <c r="BG21" s="931"/>
      <c r="BH21" s="931"/>
      <c r="BI21" s="1000"/>
    </row>
    <row r="22" spans="1:61" s="7" customFormat="1" ht="71.25" customHeight="1">
      <c r="A22" s="943"/>
      <c r="B22" s="943"/>
      <c r="C22" s="943"/>
      <c r="D22" s="943"/>
      <c r="E22" s="943"/>
      <c r="F22" s="943"/>
      <c r="G22" s="943"/>
      <c r="H22" s="943"/>
      <c r="I22" s="83" t="s">
        <v>641</v>
      </c>
      <c r="J22" s="84" t="s">
        <v>642</v>
      </c>
      <c r="K22" s="84" t="s">
        <v>1653</v>
      </c>
      <c r="L22" s="83" t="s">
        <v>5734</v>
      </c>
      <c r="M22" s="83" t="s">
        <v>2252</v>
      </c>
      <c r="N22" s="83" t="s">
        <v>641</v>
      </c>
      <c r="O22" s="84" t="s">
        <v>642</v>
      </c>
      <c r="P22" s="84" t="s">
        <v>1653</v>
      </c>
      <c r="Q22" s="83" t="s">
        <v>5734</v>
      </c>
      <c r="R22" s="83" t="s">
        <v>2252</v>
      </c>
      <c r="S22" s="83" t="s">
        <v>641</v>
      </c>
      <c r="T22" s="84" t="s">
        <v>642</v>
      </c>
      <c r="U22" s="84" t="s">
        <v>1653</v>
      </c>
      <c r="V22" s="83" t="s">
        <v>5734</v>
      </c>
      <c r="W22" s="83" t="s">
        <v>2252</v>
      </c>
      <c r="X22" s="83" t="s">
        <v>641</v>
      </c>
      <c r="Y22" s="84" t="s">
        <v>642</v>
      </c>
      <c r="Z22" s="84" t="s">
        <v>1653</v>
      </c>
      <c r="AA22" s="83" t="s">
        <v>5734</v>
      </c>
      <c r="AB22" s="83" t="s">
        <v>2252</v>
      </c>
      <c r="AC22" s="83" t="s">
        <v>641</v>
      </c>
      <c r="AD22" s="84" t="s">
        <v>642</v>
      </c>
      <c r="AE22" s="84" t="s">
        <v>1653</v>
      </c>
      <c r="AF22" s="83" t="s">
        <v>5734</v>
      </c>
      <c r="AG22" s="83" t="s">
        <v>2252</v>
      </c>
      <c r="AH22" s="83" t="s">
        <v>641</v>
      </c>
      <c r="AI22" s="84" t="s">
        <v>642</v>
      </c>
      <c r="AJ22" s="84" t="s">
        <v>1653</v>
      </c>
      <c r="AK22" s="83" t="s">
        <v>5734</v>
      </c>
      <c r="AL22" s="83" t="s">
        <v>2252</v>
      </c>
      <c r="AM22" s="67" t="s">
        <v>1654</v>
      </c>
      <c r="AN22" s="68" t="s">
        <v>1655</v>
      </c>
      <c r="AO22" s="68" t="s">
        <v>1656</v>
      </c>
      <c r="AP22" s="67" t="s">
        <v>5734</v>
      </c>
      <c r="AQ22" s="67" t="s">
        <v>2252</v>
      </c>
      <c r="AR22" s="68" t="s">
        <v>1653</v>
      </c>
      <c r="AS22" s="67" t="s">
        <v>5734</v>
      </c>
      <c r="AT22" s="67" t="s">
        <v>2252</v>
      </c>
      <c r="AU22" s="67" t="s">
        <v>7323</v>
      </c>
      <c r="AV22" s="68" t="s">
        <v>1655</v>
      </c>
      <c r="AW22" s="68" t="s">
        <v>1656</v>
      </c>
      <c r="AX22" s="67" t="s">
        <v>5734</v>
      </c>
      <c r="AY22" s="67" t="s">
        <v>2252</v>
      </c>
      <c r="AZ22" s="67" t="s">
        <v>7324</v>
      </c>
      <c r="BA22" s="68" t="s">
        <v>1655</v>
      </c>
      <c r="BB22" s="68" t="s">
        <v>1656</v>
      </c>
      <c r="BC22" s="67" t="s">
        <v>5734</v>
      </c>
      <c r="BD22" s="67" t="s">
        <v>2252</v>
      </c>
      <c r="BE22" s="88">
        <v>650</v>
      </c>
      <c r="BF22" s="968"/>
      <c r="BG22" s="931"/>
      <c r="BH22" s="931"/>
      <c r="BI22" s="1000"/>
    </row>
    <row r="23" spans="1:61" s="11" customFormat="1" ht="38.15" customHeight="1">
      <c r="A23" s="128" t="s">
        <v>3984</v>
      </c>
      <c r="B23" s="254" t="s">
        <v>2151</v>
      </c>
      <c r="C23" s="128" t="s">
        <v>2027</v>
      </c>
      <c r="D23" s="128">
        <v>143</v>
      </c>
      <c r="E23" s="128">
        <v>1001</v>
      </c>
      <c r="F23" s="254" t="s">
        <v>2152</v>
      </c>
      <c r="G23" s="128" t="s">
        <v>2153</v>
      </c>
      <c r="H23" s="128"/>
      <c r="I23" s="301"/>
      <c r="J23" s="301"/>
      <c r="K23" s="301"/>
      <c r="L23" s="301"/>
      <c r="M23" s="301"/>
      <c r="N23" s="301"/>
      <c r="O23" s="301"/>
      <c r="P23" s="301"/>
      <c r="Q23" s="301"/>
      <c r="R23" s="301"/>
      <c r="S23" s="301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  <c r="AF23" s="301"/>
      <c r="AG23" s="301"/>
      <c r="AH23" s="301"/>
      <c r="AI23" s="301"/>
      <c r="AJ23" s="301"/>
      <c r="AK23" s="301"/>
      <c r="AL23" s="301"/>
      <c r="AM23" s="301"/>
      <c r="AN23" s="301"/>
      <c r="AO23" s="301"/>
      <c r="AP23" s="301"/>
      <c r="AQ23" s="301"/>
      <c r="AR23" s="301"/>
      <c r="AS23" s="301"/>
      <c r="AT23" s="301"/>
      <c r="AU23" s="301"/>
      <c r="AV23" s="301"/>
      <c r="AW23" s="301"/>
      <c r="AX23" s="301"/>
      <c r="AY23" s="301"/>
      <c r="AZ23" s="301"/>
      <c r="BA23" s="301"/>
      <c r="BB23" s="301"/>
      <c r="BC23" s="301"/>
      <c r="BD23" s="301"/>
      <c r="BE23" s="301"/>
      <c r="BF23" s="685"/>
      <c r="BG23" s="88"/>
      <c r="BH23" s="128">
        <v>1001</v>
      </c>
      <c r="BI23" s="683"/>
    </row>
    <row r="24" spans="1:61" s="11" customFormat="1" ht="38.15" customHeight="1">
      <c r="A24" s="128"/>
      <c r="B24" s="254"/>
      <c r="C24" s="128"/>
      <c r="D24" s="128"/>
      <c r="E24" s="128"/>
      <c r="F24" s="254"/>
      <c r="G24" s="128"/>
      <c r="H24" s="128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301"/>
      <c r="BD24" s="301"/>
      <c r="BE24" s="301"/>
      <c r="BF24" s="685"/>
      <c r="BG24" s="88"/>
      <c r="BH24" s="128"/>
      <c r="BI24" s="683"/>
    </row>
    <row r="25" spans="1:61" s="11" customFormat="1" ht="38.15" customHeight="1">
      <c r="A25" s="128"/>
      <c r="B25" s="254"/>
      <c r="C25" s="128"/>
      <c r="D25" s="128"/>
      <c r="E25" s="128"/>
      <c r="F25" s="254"/>
      <c r="G25" s="128"/>
      <c r="H25" s="128"/>
      <c r="I25" s="301"/>
      <c r="J25" s="301"/>
      <c r="K25" s="301"/>
      <c r="L25" s="301"/>
      <c r="M25" s="301"/>
      <c r="N25" s="301"/>
      <c r="O25" s="301"/>
      <c r="P25" s="301"/>
      <c r="Q25" s="301"/>
      <c r="R25" s="301"/>
      <c r="S25" s="301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1"/>
      <c r="AG25" s="301"/>
      <c r="AH25" s="301"/>
      <c r="AI25" s="301"/>
      <c r="AJ25" s="301"/>
      <c r="AK25" s="301"/>
      <c r="AL25" s="301"/>
      <c r="AM25" s="301"/>
      <c r="AN25" s="301"/>
      <c r="AO25" s="301"/>
      <c r="AP25" s="301"/>
      <c r="AQ25" s="301"/>
      <c r="AR25" s="301"/>
      <c r="AS25" s="301"/>
      <c r="AT25" s="301"/>
      <c r="AU25" s="301"/>
      <c r="AV25" s="301"/>
      <c r="AW25" s="301"/>
      <c r="AX25" s="301"/>
      <c r="AY25" s="301"/>
      <c r="AZ25" s="301"/>
      <c r="BA25" s="301"/>
      <c r="BB25" s="301"/>
      <c r="BC25" s="301"/>
      <c r="BD25" s="301"/>
      <c r="BE25" s="301"/>
      <c r="BF25" s="685"/>
      <c r="BG25" s="88"/>
      <c r="BH25" s="128"/>
      <c r="BI25" s="683"/>
    </row>
    <row r="26" spans="1:61" s="11" customFormat="1" ht="38.15" customHeight="1">
      <c r="A26" s="128"/>
      <c r="B26" s="254"/>
      <c r="C26" s="128"/>
      <c r="D26" s="128"/>
      <c r="E26" s="128"/>
      <c r="F26" s="254"/>
      <c r="G26" s="128"/>
      <c r="H26" s="128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  <c r="BB26" s="301"/>
      <c r="BC26" s="301"/>
      <c r="BD26" s="301"/>
      <c r="BE26" s="301"/>
      <c r="BF26" s="685"/>
      <c r="BG26" s="88"/>
      <c r="BH26" s="128"/>
      <c r="BI26" s="683"/>
    </row>
    <row r="27" spans="1:61" s="11" customFormat="1" ht="38.15" customHeight="1">
      <c r="A27" s="128"/>
      <c r="B27" s="254"/>
      <c r="C27" s="128"/>
      <c r="D27" s="128"/>
      <c r="E27" s="128"/>
      <c r="F27" s="254"/>
      <c r="G27" s="128"/>
      <c r="H27" s="128"/>
      <c r="I27" s="301"/>
      <c r="J27" s="301"/>
      <c r="K27" s="301"/>
      <c r="L27" s="301"/>
      <c r="M27" s="301"/>
      <c r="N27" s="301"/>
      <c r="O27" s="301"/>
      <c r="P27" s="301"/>
      <c r="Q27" s="301"/>
      <c r="R27" s="301"/>
      <c r="S27" s="301"/>
      <c r="T27" s="301"/>
      <c r="U27" s="301"/>
      <c r="V27" s="301"/>
      <c r="W27" s="301"/>
      <c r="X27" s="301"/>
      <c r="Y27" s="301"/>
      <c r="Z27" s="301"/>
      <c r="AA27" s="301"/>
      <c r="AB27" s="301"/>
      <c r="AC27" s="301"/>
      <c r="AD27" s="301"/>
      <c r="AE27" s="301"/>
      <c r="AF27" s="301"/>
      <c r="AG27" s="301"/>
      <c r="AH27" s="301"/>
      <c r="AI27" s="301"/>
      <c r="AJ27" s="301"/>
      <c r="AK27" s="301"/>
      <c r="AL27" s="301"/>
      <c r="AM27" s="301"/>
      <c r="AN27" s="301"/>
      <c r="AO27" s="301"/>
      <c r="AP27" s="301"/>
      <c r="AQ27" s="301"/>
      <c r="AR27" s="301"/>
      <c r="AS27" s="301"/>
      <c r="AT27" s="301"/>
      <c r="AU27" s="301"/>
      <c r="AV27" s="301"/>
      <c r="AW27" s="301"/>
      <c r="AX27" s="301"/>
      <c r="AY27" s="301"/>
      <c r="AZ27" s="301"/>
      <c r="BA27" s="301"/>
      <c r="BB27" s="301"/>
      <c r="BC27" s="301"/>
      <c r="BD27" s="301"/>
      <c r="BE27" s="301"/>
      <c r="BF27" s="685"/>
      <c r="BG27" s="88"/>
      <c r="BH27" s="128"/>
      <c r="BI27" s="683"/>
    </row>
    <row r="28" spans="1:61" s="11" customFormat="1" ht="38.15" customHeight="1">
      <c r="A28" s="128"/>
      <c r="B28" s="254"/>
      <c r="C28" s="128"/>
      <c r="D28" s="128"/>
      <c r="E28" s="128"/>
      <c r="F28" s="254"/>
      <c r="G28" s="128"/>
      <c r="H28" s="128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  <c r="BB28" s="301"/>
      <c r="BC28" s="301"/>
      <c r="BD28" s="301"/>
      <c r="BE28" s="301"/>
      <c r="BF28" s="685"/>
      <c r="BG28" s="88"/>
      <c r="BH28" s="128"/>
      <c r="BI28" s="683"/>
    </row>
    <row r="29" spans="1:61" s="11" customFormat="1" ht="38.15" customHeight="1">
      <c r="A29" s="128"/>
      <c r="B29" s="254"/>
      <c r="C29" s="128"/>
      <c r="D29" s="128"/>
      <c r="E29" s="128"/>
      <c r="F29" s="254"/>
      <c r="G29" s="128"/>
      <c r="H29" s="128"/>
      <c r="I29" s="301"/>
      <c r="J29" s="301"/>
      <c r="K29" s="301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1"/>
      <c r="AG29" s="301"/>
      <c r="AH29" s="301"/>
      <c r="AI29" s="301"/>
      <c r="AJ29" s="301"/>
      <c r="AK29" s="301"/>
      <c r="AL29" s="301"/>
      <c r="AM29" s="301"/>
      <c r="AN29" s="301"/>
      <c r="AO29" s="301"/>
      <c r="AP29" s="301"/>
      <c r="AQ29" s="301"/>
      <c r="AR29" s="301"/>
      <c r="AS29" s="301"/>
      <c r="AT29" s="301"/>
      <c r="AU29" s="301"/>
      <c r="AV29" s="301"/>
      <c r="AW29" s="301"/>
      <c r="AX29" s="301"/>
      <c r="AY29" s="301"/>
      <c r="AZ29" s="301"/>
      <c r="BA29" s="301"/>
      <c r="BB29" s="301"/>
      <c r="BC29" s="301"/>
      <c r="BD29" s="301"/>
      <c r="BE29" s="301"/>
      <c r="BF29" s="685"/>
      <c r="BG29" s="88"/>
      <c r="BH29" s="128"/>
      <c r="BI29" s="683"/>
    </row>
    <row r="30" spans="1:61" s="11" customFormat="1" ht="38.15" customHeight="1">
      <c r="A30" s="128"/>
      <c r="B30" s="254"/>
      <c r="C30" s="128"/>
      <c r="D30" s="128"/>
      <c r="E30" s="128"/>
      <c r="F30" s="254"/>
      <c r="G30" s="128"/>
      <c r="H30" s="128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301"/>
      <c r="AM30" s="301"/>
      <c r="AN30" s="301"/>
      <c r="AO30" s="301"/>
      <c r="AP30" s="301"/>
      <c r="AQ30" s="301"/>
      <c r="AR30" s="301"/>
      <c r="AS30" s="301"/>
      <c r="AT30" s="301"/>
      <c r="AU30" s="301"/>
      <c r="AV30" s="301"/>
      <c r="AW30" s="301"/>
      <c r="AX30" s="301"/>
      <c r="AY30" s="301"/>
      <c r="AZ30" s="301"/>
      <c r="BA30" s="301"/>
      <c r="BB30" s="301"/>
      <c r="BC30" s="301"/>
      <c r="BD30" s="301"/>
      <c r="BE30" s="301"/>
      <c r="BF30" s="685"/>
      <c r="BG30" s="88"/>
      <c r="BH30" s="128"/>
      <c r="BI30" s="683"/>
    </row>
    <row r="31" spans="1:61" s="11" customFormat="1" ht="38.15" customHeight="1">
      <c r="A31" s="128"/>
      <c r="B31" s="254"/>
      <c r="C31" s="128"/>
      <c r="D31" s="128"/>
      <c r="E31" s="128"/>
      <c r="F31" s="254"/>
      <c r="G31" s="128"/>
      <c r="H31" s="128"/>
      <c r="I31" s="301"/>
      <c r="J31" s="301"/>
      <c r="K31" s="301"/>
      <c r="L31" s="301"/>
      <c r="M31" s="301"/>
      <c r="N31" s="301"/>
      <c r="O31" s="301"/>
      <c r="P31" s="301"/>
      <c r="Q31" s="301"/>
      <c r="R31" s="301"/>
      <c r="S31" s="301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  <c r="AE31" s="301"/>
      <c r="AF31" s="301"/>
      <c r="AG31" s="301"/>
      <c r="AH31" s="301"/>
      <c r="AI31" s="301"/>
      <c r="AJ31" s="301"/>
      <c r="AK31" s="301"/>
      <c r="AL31" s="301"/>
      <c r="AM31" s="301"/>
      <c r="AN31" s="301"/>
      <c r="AO31" s="301"/>
      <c r="AP31" s="301"/>
      <c r="AQ31" s="301"/>
      <c r="AR31" s="301"/>
      <c r="AS31" s="301"/>
      <c r="AT31" s="301"/>
      <c r="AU31" s="301"/>
      <c r="AV31" s="301"/>
      <c r="AW31" s="301"/>
      <c r="AX31" s="301"/>
      <c r="AY31" s="301"/>
      <c r="AZ31" s="301"/>
      <c r="BA31" s="301"/>
      <c r="BB31" s="301"/>
      <c r="BC31" s="301"/>
      <c r="BD31" s="301"/>
      <c r="BE31" s="301"/>
      <c r="BF31" s="685"/>
      <c r="BG31" s="88"/>
      <c r="BH31" s="128"/>
      <c r="BI31" s="683"/>
    </row>
    <row r="32" spans="1:61" s="11" customFormat="1" ht="38.15" customHeight="1">
      <c r="A32" s="128"/>
      <c r="B32" s="254"/>
      <c r="C32" s="128"/>
      <c r="D32" s="128"/>
      <c r="E32" s="128"/>
      <c r="F32" s="254"/>
      <c r="G32" s="128"/>
      <c r="H32" s="128"/>
      <c r="I32" s="301"/>
      <c r="J32" s="301"/>
      <c r="K32" s="301"/>
      <c r="L32" s="301"/>
      <c r="M32" s="301"/>
      <c r="N32" s="301"/>
      <c r="O32" s="301"/>
      <c r="P32" s="301"/>
      <c r="Q32" s="301"/>
      <c r="R32" s="301"/>
      <c r="S32" s="301"/>
      <c r="T32" s="301"/>
      <c r="U32" s="301"/>
      <c r="V32" s="301"/>
      <c r="W32" s="301"/>
      <c r="X32" s="301"/>
      <c r="Y32" s="301"/>
      <c r="Z32" s="301"/>
      <c r="AA32" s="301"/>
      <c r="AB32" s="301"/>
      <c r="AC32" s="301"/>
      <c r="AD32" s="301"/>
      <c r="AE32" s="301"/>
      <c r="AF32" s="301"/>
      <c r="AG32" s="301"/>
      <c r="AH32" s="301"/>
      <c r="AI32" s="301"/>
      <c r="AJ32" s="301"/>
      <c r="AK32" s="301"/>
      <c r="AL32" s="301"/>
      <c r="AM32" s="301"/>
      <c r="AN32" s="301"/>
      <c r="AO32" s="301"/>
      <c r="AP32" s="301"/>
      <c r="AQ32" s="301"/>
      <c r="AR32" s="301"/>
      <c r="AS32" s="301"/>
      <c r="AT32" s="301"/>
      <c r="AU32" s="301"/>
      <c r="AV32" s="301"/>
      <c r="AW32" s="301"/>
      <c r="AX32" s="301"/>
      <c r="AY32" s="301"/>
      <c r="AZ32" s="301"/>
      <c r="BA32" s="301"/>
      <c r="BB32" s="301"/>
      <c r="BC32" s="301"/>
      <c r="BD32" s="301"/>
      <c r="BE32" s="301"/>
      <c r="BF32" s="685"/>
      <c r="BG32" s="88"/>
      <c r="BH32" s="128"/>
      <c r="BI32" s="683"/>
    </row>
    <row r="33" spans="1:83" s="12" customFormat="1" ht="38.15" customHeight="1">
      <c r="A33" s="128"/>
      <c r="B33" s="254"/>
      <c r="C33" s="128"/>
      <c r="D33" s="128"/>
      <c r="E33" s="128"/>
      <c r="F33" s="254"/>
      <c r="G33" s="128"/>
      <c r="H33" s="128"/>
      <c r="I33" s="301"/>
      <c r="J33" s="301"/>
      <c r="K33" s="301"/>
      <c r="L33" s="301"/>
      <c r="M33" s="301"/>
      <c r="N33" s="301"/>
      <c r="O33" s="301"/>
      <c r="P33" s="301"/>
      <c r="Q33" s="301"/>
      <c r="R33" s="301"/>
      <c r="S33" s="301"/>
      <c r="T33" s="301"/>
      <c r="U33" s="301"/>
      <c r="V33" s="301"/>
      <c r="W33" s="301"/>
      <c r="X33" s="301"/>
      <c r="Y33" s="301"/>
      <c r="Z33" s="301"/>
      <c r="AA33" s="301"/>
      <c r="AB33" s="301"/>
      <c r="AC33" s="301"/>
      <c r="AD33" s="301"/>
      <c r="AE33" s="301"/>
      <c r="AF33" s="301"/>
      <c r="AG33" s="301"/>
      <c r="AH33" s="301"/>
      <c r="AI33" s="301"/>
      <c r="AJ33" s="301"/>
      <c r="AK33" s="301"/>
      <c r="AL33" s="301"/>
      <c r="AM33" s="301"/>
      <c r="AN33" s="301"/>
      <c r="AO33" s="301"/>
      <c r="AP33" s="301"/>
      <c r="AQ33" s="301"/>
      <c r="AR33" s="301"/>
      <c r="AS33" s="301"/>
      <c r="AT33" s="301"/>
      <c r="AU33" s="301"/>
      <c r="AV33" s="301"/>
      <c r="AW33" s="301"/>
      <c r="AX33" s="301"/>
      <c r="AY33" s="301"/>
      <c r="AZ33" s="301"/>
      <c r="BA33" s="301"/>
      <c r="BB33" s="301"/>
      <c r="BC33" s="301"/>
      <c r="BD33" s="301"/>
      <c r="BE33" s="301"/>
      <c r="BF33" s="685"/>
      <c r="BG33" s="88"/>
      <c r="BH33" s="128"/>
      <c r="BI33" s="683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</row>
    <row r="34" spans="1:83" s="12" customFormat="1" ht="38.15" customHeight="1">
      <c r="A34" s="128"/>
      <c r="B34" s="254"/>
      <c r="C34" s="128"/>
      <c r="D34" s="128"/>
      <c r="E34" s="128"/>
      <c r="F34" s="254"/>
      <c r="G34" s="128"/>
      <c r="H34" s="128"/>
      <c r="I34" s="301"/>
      <c r="J34" s="301"/>
      <c r="K34" s="301"/>
      <c r="L34" s="301"/>
      <c r="M34" s="301"/>
      <c r="N34" s="301"/>
      <c r="O34" s="301"/>
      <c r="P34" s="301"/>
      <c r="Q34" s="301"/>
      <c r="R34" s="301"/>
      <c r="S34" s="301"/>
      <c r="T34" s="301"/>
      <c r="U34" s="301"/>
      <c r="V34" s="301"/>
      <c r="W34" s="301"/>
      <c r="X34" s="301"/>
      <c r="Y34" s="301"/>
      <c r="Z34" s="301"/>
      <c r="AA34" s="301"/>
      <c r="AB34" s="301"/>
      <c r="AC34" s="301"/>
      <c r="AD34" s="301"/>
      <c r="AE34" s="301"/>
      <c r="AF34" s="301"/>
      <c r="AG34" s="301"/>
      <c r="AH34" s="301"/>
      <c r="AI34" s="301"/>
      <c r="AJ34" s="301"/>
      <c r="AK34" s="301"/>
      <c r="AL34" s="301"/>
      <c r="AM34" s="301"/>
      <c r="AN34" s="301"/>
      <c r="AO34" s="301"/>
      <c r="AP34" s="301"/>
      <c r="AQ34" s="301"/>
      <c r="AR34" s="301"/>
      <c r="AS34" s="301"/>
      <c r="AT34" s="301"/>
      <c r="AU34" s="301"/>
      <c r="AV34" s="301"/>
      <c r="AW34" s="301"/>
      <c r="AX34" s="301"/>
      <c r="AY34" s="301"/>
      <c r="AZ34" s="301"/>
      <c r="BA34" s="301"/>
      <c r="BB34" s="301"/>
      <c r="BC34" s="301"/>
      <c r="BD34" s="301"/>
      <c r="BE34" s="301"/>
      <c r="BF34" s="685"/>
      <c r="BG34" s="88"/>
      <c r="BH34" s="128"/>
      <c r="BI34" s="683"/>
    </row>
    <row r="35" spans="1:83" s="12" customFormat="1" ht="38.15" customHeight="1">
      <c r="A35" s="128"/>
      <c r="B35" s="254"/>
      <c r="C35" s="128"/>
      <c r="D35" s="128"/>
      <c r="E35" s="128"/>
      <c r="F35" s="254"/>
      <c r="G35" s="128"/>
      <c r="H35" s="128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1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301"/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301"/>
      <c r="BD35" s="301"/>
      <c r="BE35" s="301"/>
      <c r="BF35" s="685"/>
      <c r="BG35" s="686"/>
      <c r="BH35" s="128"/>
      <c r="BI35" s="683"/>
    </row>
    <row r="36" spans="1:83" s="11" customFormat="1" ht="38.15" customHeight="1">
      <c r="A36" s="128"/>
      <c r="B36" s="254"/>
      <c r="C36" s="128"/>
      <c r="D36" s="128"/>
      <c r="E36" s="128"/>
      <c r="F36" s="254"/>
      <c r="G36" s="128"/>
      <c r="H36" s="128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1"/>
      <c r="T36" s="301"/>
      <c r="U36" s="301"/>
      <c r="V36" s="301"/>
      <c r="W36" s="301"/>
      <c r="X36" s="301"/>
      <c r="Y36" s="301"/>
      <c r="Z36" s="301"/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301"/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AV36" s="301"/>
      <c r="AW36" s="301"/>
      <c r="AX36" s="301"/>
      <c r="AY36" s="301"/>
      <c r="AZ36" s="301"/>
      <c r="BA36" s="301"/>
      <c r="BB36" s="301"/>
      <c r="BC36" s="301"/>
      <c r="BD36" s="301"/>
      <c r="BE36" s="301"/>
      <c r="BF36" s="685"/>
      <c r="BG36" s="88"/>
      <c r="BH36" s="128"/>
      <c r="BI36" s="683"/>
    </row>
    <row r="37" spans="1:83" s="11" customFormat="1" ht="38.15" customHeight="1">
      <c r="A37" s="128"/>
      <c r="B37" s="254"/>
      <c r="C37" s="128"/>
      <c r="D37" s="128"/>
      <c r="E37" s="128"/>
      <c r="F37" s="254"/>
      <c r="G37" s="128"/>
      <c r="H37" s="128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1"/>
      <c r="T37" s="301"/>
      <c r="U37" s="301"/>
      <c r="V37" s="301"/>
      <c r="W37" s="301"/>
      <c r="X37" s="301"/>
      <c r="Y37" s="301"/>
      <c r="Z37" s="301"/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301"/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AV37" s="301"/>
      <c r="AW37" s="301"/>
      <c r="AX37" s="301"/>
      <c r="AY37" s="301"/>
      <c r="AZ37" s="301"/>
      <c r="BA37" s="301"/>
      <c r="BB37" s="301"/>
      <c r="BC37" s="301"/>
      <c r="BD37" s="301"/>
      <c r="BE37" s="301"/>
      <c r="BF37" s="685"/>
      <c r="BG37" s="88"/>
      <c r="BH37" s="128"/>
      <c r="BI37" s="683"/>
    </row>
    <row r="38" spans="1:83" s="11" customFormat="1" ht="38.15" customHeight="1">
      <c r="A38" s="128"/>
      <c r="B38" s="254"/>
      <c r="C38" s="128"/>
      <c r="D38" s="128"/>
      <c r="E38" s="128"/>
      <c r="F38" s="254"/>
      <c r="G38" s="128"/>
      <c r="H38" s="128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1"/>
      <c r="T38" s="301"/>
      <c r="U38" s="301"/>
      <c r="V38" s="301"/>
      <c r="W38" s="301"/>
      <c r="X38" s="301"/>
      <c r="Y38" s="301"/>
      <c r="Z38" s="301"/>
      <c r="AA38" s="301"/>
      <c r="AB38" s="301"/>
      <c r="AC38" s="301"/>
      <c r="AD38" s="301"/>
      <c r="AE38" s="301"/>
      <c r="AF38" s="301"/>
      <c r="AG38" s="301"/>
      <c r="AH38" s="301"/>
      <c r="AI38" s="301"/>
      <c r="AJ38" s="301"/>
      <c r="AK38" s="301"/>
      <c r="AL38" s="301"/>
      <c r="AM38" s="301"/>
      <c r="AN38" s="301"/>
      <c r="AO38" s="301"/>
      <c r="AP38" s="301"/>
      <c r="AQ38" s="301"/>
      <c r="AR38" s="301"/>
      <c r="AS38" s="301"/>
      <c r="AT38" s="301"/>
      <c r="AU38" s="301"/>
      <c r="AV38" s="301"/>
      <c r="AW38" s="301"/>
      <c r="AX38" s="301"/>
      <c r="AY38" s="301"/>
      <c r="AZ38" s="301"/>
      <c r="BA38" s="301"/>
      <c r="BB38" s="301"/>
      <c r="BC38" s="301"/>
      <c r="BD38" s="301"/>
      <c r="BE38" s="301"/>
      <c r="BF38" s="685"/>
      <c r="BG38" s="88"/>
      <c r="BH38" s="128"/>
      <c r="BI38" s="683"/>
    </row>
    <row r="39" spans="1:83" s="11" customFormat="1" ht="38.15" customHeight="1">
      <c r="A39" s="128"/>
      <c r="B39" s="254"/>
      <c r="C39" s="128"/>
      <c r="D39" s="128"/>
      <c r="E39" s="128"/>
      <c r="F39" s="254"/>
      <c r="G39" s="128"/>
      <c r="H39" s="128"/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1"/>
      <c r="T39" s="301"/>
      <c r="U39" s="301"/>
      <c r="V39" s="301"/>
      <c r="W39" s="301"/>
      <c r="X39" s="301"/>
      <c r="Y39" s="301"/>
      <c r="Z39" s="301"/>
      <c r="AA39" s="301"/>
      <c r="AB39" s="301"/>
      <c r="AC39" s="301"/>
      <c r="AD39" s="301"/>
      <c r="AE39" s="301"/>
      <c r="AF39" s="301"/>
      <c r="AG39" s="301"/>
      <c r="AH39" s="301"/>
      <c r="AI39" s="301"/>
      <c r="AJ39" s="301"/>
      <c r="AK39" s="301"/>
      <c r="AL39" s="301"/>
      <c r="AM39" s="301"/>
      <c r="AN39" s="301"/>
      <c r="AO39" s="301"/>
      <c r="AP39" s="301"/>
      <c r="AQ39" s="301"/>
      <c r="AR39" s="301"/>
      <c r="AS39" s="301"/>
      <c r="AT39" s="301"/>
      <c r="AU39" s="301"/>
      <c r="AV39" s="301"/>
      <c r="AW39" s="301"/>
      <c r="AX39" s="301"/>
      <c r="AY39" s="301"/>
      <c r="AZ39" s="301"/>
      <c r="BA39" s="301"/>
      <c r="BB39" s="301"/>
      <c r="BC39" s="301"/>
      <c r="BD39" s="301"/>
      <c r="BE39" s="301"/>
      <c r="BF39" s="685"/>
      <c r="BG39" s="88"/>
      <c r="BH39" s="128"/>
      <c r="BI39" s="683"/>
    </row>
    <row r="40" spans="1:83" s="11" customFormat="1" ht="38.15" customHeight="1">
      <c r="A40" s="128"/>
      <c r="B40" s="254"/>
      <c r="C40" s="128"/>
      <c r="D40" s="128"/>
      <c r="E40" s="128"/>
      <c r="F40" s="254"/>
      <c r="G40" s="128"/>
      <c r="H40" s="128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1"/>
      <c r="T40" s="301"/>
      <c r="U40" s="301"/>
      <c r="V40" s="301"/>
      <c r="W40" s="301"/>
      <c r="X40" s="301"/>
      <c r="Y40" s="301"/>
      <c r="Z40" s="301"/>
      <c r="AA40" s="301"/>
      <c r="AB40" s="301"/>
      <c r="AC40" s="301"/>
      <c r="AD40" s="301"/>
      <c r="AE40" s="301"/>
      <c r="AF40" s="301"/>
      <c r="AG40" s="301"/>
      <c r="AH40" s="301"/>
      <c r="AI40" s="301"/>
      <c r="AJ40" s="301"/>
      <c r="AK40" s="301"/>
      <c r="AL40" s="301"/>
      <c r="AM40" s="301"/>
      <c r="AN40" s="301"/>
      <c r="AO40" s="301"/>
      <c r="AP40" s="301"/>
      <c r="AQ40" s="301"/>
      <c r="AR40" s="301"/>
      <c r="AS40" s="301"/>
      <c r="AT40" s="301"/>
      <c r="AU40" s="301"/>
      <c r="AV40" s="301"/>
      <c r="AW40" s="301"/>
      <c r="AX40" s="301"/>
      <c r="AY40" s="301"/>
      <c r="AZ40" s="301"/>
      <c r="BA40" s="301"/>
      <c r="BB40" s="301"/>
      <c r="BC40" s="301"/>
      <c r="BD40" s="301"/>
      <c r="BE40" s="301"/>
      <c r="BF40" s="685"/>
      <c r="BG40" s="686"/>
      <c r="BH40" s="128"/>
      <c r="BI40" s="683"/>
    </row>
    <row r="41" spans="1:83" s="11" customFormat="1" ht="38.15" customHeight="1">
      <c r="A41" s="128"/>
      <c r="B41" s="254"/>
      <c r="C41" s="128"/>
      <c r="D41" s="128"/>
      <c r="E41" s="128"/>
      <c r="F41" s="254"/>
      <c r="G41" s="128"/>
      <c r="H41" s="128"/>
      <c r="I41" s="301"/>
      <c r="J41" s="301"/>
      <c r="K41" s="301"/>
      <c r="L41" s="301"/>
      <c r="M41" s="301"/>
      <c r="N41" s="301"/>
      <c r="O41" s="301"/>
      <c r="P41" s="301"/>
      <c r="Q41" s="301"/>
      <c r="R41" s="301"/>
      <c r="S41" s="301"/>
      <c r="T41" s="301"/>
      <c r="U41" s="301"/>
      <c r="V41" s="301"/>
      <c r="W41" s="301"/>
      <c r="X41" s="301"/>
      <c r="Y41" s="301"/>
      <c r="Z41" s="301"/>
      <c r="AA41" s="301"/>
      <c r="AB41" s="301"/>
      <c r="AC41" s="301"/>
      <c r="AD41" s="301"/>
      <c r="AE41" s="301"/>
      <c r="AF41" s="301"/>
      <c r="AG41" s="301"/>
      <c r="AH41" s="301"/>
      <c r="AI41" s="301"/>
      <c r="AJ41" s="301"/>
      <c r="AK41" s="301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1"/>
      <c r="AW41" s="301"/>
      <c r="AX41" s="301"/>
      <c r="AY41" s="301"/>
      <c r="AZ41" s="301"/>
      <c r="BA41" s="301"/>
      <c r="BB41" s="301"/>
      <c r="BC41" s="301"/>
      <c r="BD41" s="301"/>
      <c r="BE41" s="301"/>
      <c r="BF41" s="685"/>
      <c r="BG41" s="88"/>
      <c r="BH41" s="128"/>
      <c r="BI41" s="683"/>
    </row>
    <row r="42" spans="1:83" s="11" customFormat="1" ht="38.15" customHeight="1">
      <c r="A42" s="128"/>
      <c r="B42" s="254"/>
      <c r="C42" s="128"/>
      <c r="D42" s="128"/>
      <c r="E42" s="128"/>
      <c r="F42" s="254"/>
      <c r="G42" s="128"/>
      <c r="H42" s="128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1"/>
      <c r="T42" s="301"/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  <c r="AE42" s="301"/>
      <c r="AF42" s="301"/>
      <c r="AG42" s="301"/>
      <c r="AH42" s="301"/>
      <c r="AI42" s="301"/>
      <c r="AJ42" s="301"/>
      <c r="AK42" s="301"/>
      <c r="AL42" s="301"/>
      <c r="AM42" s="301"/>
      <c r="AN42" s="301"/>
      <c r="AO42" s="301"/>
      <c r="AP42" s="301"/>
      <c r="AQ42" s="301"/>
      <c r="AR42" s="301"/>
      <c r="AS42" s="301"/>
      <c r="AT42" s="301"/>
      <c r="AU42" s="301"/>
      <c r="AV42" s="301"/>
      <c r="AW42" s="301"/>
      <c r="AX42" s="301"/>
      <c r="AY42" s="301"/>
      <c r="AZ42" s="301"/>
      <c r="BA42" s="301"/>
      <c r="BB42" s="301"/>
      <c r="BC42" s="301"/>
      <c r="BD42" s="301"/>
      <c r="BE42" s="301"/>
      <c r="BF42" s="685"/>
      <c r="BG42" s="88"/>
      <c r="BH42" s="128"/>
      <c r="BI42" s="683"/>
    </row>
    <row r="43" spans="1:83" s="891" customFormat="1" ht="20.149999999999999" customHeight="1">
      <c r="A43" s="169"/>
      <c r="B43" s="786"/>
      <c r="C43" s="273"/>
      <c r="D43" s="273"/>
      <c r="E43" s="273"/>
      <c r="F43" s="733"/>
      <c r="T43" s="215"/>
      <c r="U43" s="215"/>
      <c r="V43" s="215"/>
      <c r="W43" s="215"/>
      <c r="X43" s="248"/>
      <c r="Y43" s="248"/>
      <c r="Z43" s="248"/>
      <c r="AA43" s="248"/>
      <c r="AB43" s="215"/>
      <c r="AC43" s="215"/>
      <c r="BH43" s="273"/>
    </row>
    <row r="44" spans="1:83" s="891" customFormat="1" ht="20.149999999999999" customHeight="1">
      <c r="B44" s="892"/>
      <c r="C44" s="273"/>
      <c r="D44" s="273"/>
      <c r="E44" s="273"/>
      <c r="F44" s="733"/>
      <c r="T44" s="214" t="s">
        <v>5111</v>
      </c>
      <c r="U44" s="215" t="s">
        <v>463</v>
      </c>
      <c r="V44" s="248"/>
      <c r="W44" s="248"/>
      <c r="X44" s="248"/>
      <c r="Y44" s="248"/>
      <c r="Z44" s="248"/>
      <c r="AA44" s="248"/>
      <c r="AB44" s="248"/>
      <c r="AC44" s="234" t="s">
        <v>5285</v>
      </c>
      <c r="AQ44" s="234"/>
      <c r="BD44" s="648"/>
      <c r="BF44" s="648"/>
      <c r="BH44" s="273"/>
    </row>
    <row r="45" spans="1:83" s="891" customFormat="1" ht="20.149999999999999" customHeight="1">
      <c r="A45" s="893" t="s">
        <v>2056</v>
      </c>
      <c r="B45" s="894" t="s">
        <v>2611</v>
      </c>
      <c r="C45" s="273"/>
      <c r="D45" s="273"/>
      <c r="E45" s="273"/>
      <c r="F45" s="733"/>
      <c r="T45" s="214" t="s">
        <v>5138</v>
      </c>
      <c r="U45" s="134" t="s">
        <v>571</v>
      </c>
      <c r="V45" s="248"/>
      <c r="W45" s="248"/>
      <c r="X45" s="248"/>
      <c r="Y45" s="248"/>
      <c r="Z45" s="248"/>
      <c r="AA45" s="248"/>
      <c r="AB45" s="248"/>
      <c r="AC45" s="234" t="s">
        <v>1647</v>
      </c>
      <c r="AQ45" s="234"/>
      <c r="AW45" s="648" t="s">
        <v>4491</v>
      </c>
      <c r="BD45" s="648"/>
      <c r="BF45" s="648" t="s">
        <v>2018</v>
      </c>
      <c r="BH45" s="273"/>
    </row>
    <row r="46" spans="1:83" s="895" customFormat="1" ht="20.149999999999999" customHeight="1">
      <c r="A46" s="896" t="s">
        <v>5114</v>
      </c>
      <c r="B46" s="894" t="s">
        <v>2610</v>
      </c>
      <c r="C46" s="273"/>
      <c r="D46" s="273"/>
      <c r="E46" s="273"/>
      <c r="F46" s="95"/>
      <c r="G46" s="190"/>
      <c r="T46" s="214" t="s">
        <v>3132</v>
      </c>
      <c r="U46" s="134" t="s">
        <v>572</v>
      </c>
      <c r="V46" s="248"/>
      <c r="W46" s="248"/>
      <c r="X46" s="248"/>
      <c r="Y46" s="248"/>
      <c r="Z46" s="248"/>
      <c r="AA46" s="248"/>
      <c r="AB46" s="248"/>
      <c r="AC46" s="234" t="s">
        <v>1648</v>
      </c>
      <c r="AM46" s="1"/>
      <c r="AN46" s="1"/>
      <c r="AO46" s="1"/>
      <c r="AP46" s="28"/>
      <c r="AQ46" s="234"/>
      <c r="AR46" s="648"/>
      <c r="AS46" s="1"/>
      <c r="AT46" s="1"/>
      <c r="AU46" s="1"/>
      <c r="AV46" s="1"/>
      <c r="AW46" s="95" t="s">
        <v>1496</v>
      </c>
      <c r="AX46" s="1"/>
      <c r="AY46" s="1"/>
      <c r="BC46" s="898"/>
      <c r="BD46" s="648"/>
      <c r="BE46" s="891"/>
      <c r="BF46" s="648"/>
      <c r="BG46" s="305" t="s">
        <v>3820</v>
      </c>
      <c r="BH46" s="273"/>
    </row>
    <row r="47" spans="1:83" s="895" customFormat="1" ht="20.149999999999999" customHeight="1">
      <c r="B47" s="190" t="s">
        <v>846</v>
      </c>
      <c r="C47" s="23"/>
      <c r="D47" s="23"/>
      <c r="E47" s="23"/>
      <c r="F47" s="732"/>
      <c r="G47" s="190" t="s">
        <v>5922</v>
      </c>
      <c r="T47" s="134"/>
      <c r="U47" s="134" t="s">
        <v>2609</v>
      </c>
      <c r="V47" s="248"/>
      <c r="W47" s="248"/>
      <c r="X47" s="248"/>
      <c r="Y47" s="248"/>
      <c r="Z47" s="248"/>
      <c r="AA47" s="248"/>
      <c r="AB47" s="248"/>
      <c r="AC47" s="234" t="s">
        <v>3000</v>
      </c>
      <c r="AM47" s="1"/>
      <c r="AN47" s="1"/>
      <c r="AO47" s="1"/>
      <c r="AP47" s="28"/>
      <c r="AQ47" s="234"/>
      <c r="AR47" s="95"/>
      <c r="AW47" s="190" t="s">
        <v>2689</v>
      </c>
      <c r="BD47" s="95"/>
      <c r="BF47" s="95"/>
      <c r="BG47" s="305" t="s">
        <v>1315</v>
      </c>
      <c r="BH47" s="23"/>
    </row>
    <row r="48" spans="1:83" s="891" customFormat="1" ht="20.149999999999999" customHeight="1">
      <c r="B48" s="892"/>
      <c r="C48" s="273"/>
      <c r="D48" s="273"/>
      <c r="E48" s="273"/>
      <c r="F48" s="733"/>
      <c r="BH48" s="273"/>
    </row>
    <row r="49" spans="1:61" s="895" customFormat="1" ht="12.5">
      <c r="A49" s="23"/>
      <c r="B49" s="23"/>
      <c r="C49" s="23"/>
      <c r="D49" s="23"/>
      <c r="E49" s="23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BA49" s="1"/>
      <c r="BB49" s="1"/>
      <c r="BC49" s="1"/>
      <c r="BD49" s="1"/>
      <c r="BE49" s="1"/>
      <c r="BF49" s="1"/>
      <c r="BG49" s="1"/>
      <c r="BH49" s="23"/>
      <c r="BI49" s="1"/>
    </row>
    <row r="50" spans="1:61">
      <c r="BH50" s="43"/>
    </row>
    <row r="51" spans="1:61">
      <c r="BH51" s="43"/>
    </row>
    <row r="52" spans="1:61">
      <c r="BH52" s="43"/>
    </row>
    <row r="53" spans="1:61">
      <c r="BH53" s="43"/>
    </row>
    <row r="54" spans="1:61">
      <c r="BH54" s="43"/>
    </row>
    <row r="55" spans="1:61">
      <c r="BH55" s="43"/>
    </row>
    <row r="56" spans="1:61">
      <c r="BH56" s="43"/>
    </row>
    <row r="57" spans="1:61">
      <c r="BH57" s="43"/>
    </row>
    <row r="58" spans="1:61">
      <c r="BH58" s="43"/>
    </row>
    <row r="59" spans="1:61">
      <c r="BH59" s="43"/>
    </row>
    <row r="60" spans="1:61">
      <c r="BH60" s="43"/>
    </row>
    <row r="61" spans="1:61">
      <c r="BH61" s="43"/>
    </row>
    <row r="62" spans="1:61">
      <c r="BH62" s="43"/>
    </row>
    <row r="63" spans="1:61">
      <c r="BH63" s="43"/>
    </row>
    <row r="64" spans="1:61">
      <c r="BH64" s="43"/>
    </row>
    <row r="65" spans="60:60">
      <c r="BH65" s="43"/>
    </row>
    <row r="66" spans="60:60">
      <c r="BH66" s="43"/>
    </row>
    <row r="67" spans="60:60">
      <c r="BH67" s="43"/>
    </row>
    <row r="68" spans="60:60">
      <c r="BH68" s="43"/>
    </row>
    <row r="69" spans="60:60">
      <c r="BH69" s="43"/>
    </row>
    <row r="70" spans="60:60">
      <c r="BH70" s="43"/>
    </row>
    <row r="71" spans="60:60">
      <c r="BH71" s="43"/>
    </row>
    <row r="72" spans="60:60">
      <c r="BH72" s="43"/>
    </row>
    <row r="73" spans="60:60">
      <c r="BH73" s="43"/>
    </row>
    <row r="74" spans="60:60">
      <c r="BH74" s="43"/>
    </row>
    <row r="75" spans="60:60">
      <c r="BH75" s="43"/>
    </row>
    <row r="76" spans="60:60">
      <c r="BH76" s="43"/>
    </row>
    <row r="77" spans="60:60">
      <c r="BH77" s="43"/>
    </row>
    <row r="78" spans="60:60">
      <c r="BH78" s="43"/>
    </row>
    <row r="79" spans="60:60">
      <c r="BH79" s="43"/>
    </row>
    <row r="80" spans="60:60">
      <c r="BH80" s="43"/>
    </row>
    <row r="81" spans="60:60">
      <c r="BH81" s="43"/>
    </row>
    <row r="82" spans="60:60">
      <c r="BH82" s="43"/>
    </row>
    <row r="83" spans="60:60">
      <c r="BH83" s="43"/>
    </row>
    <row r="84" spans="60:60">
      <c r="BH84" s="43"/>
    </row>
    <row r="85" spans="60:60">
      <c r="BH85" s="43"/>
    </row>
    <row r="86" spans="60:60">
      <c r="BH86" s="43"/>
    </row>
    <row r="87" spans="60:60">
      <c r="BH87" s="43"/>
    </row>
    <row r="88" spans="60:60">
      <c r="BH88" s="43"/>
    </row>
    <row r="89" spans="60:60">
      <c r="BH89" s="43"/>
    </row>
    <row r="90" spans="60:60">
      <c r="BH90" s="43"/>
    </row>
    <row r="91" spans="60:60">
      <c r="BH91" s="43"/>
    </row>
    <row r="92" spans="60:60">
      <c r="BH92" s="43"/>
    </row>
    <row r="93" spans="60:60">
      <c r="BH93" s="43"/>
    </row>
    <row r="94" spans="60:60">
      <c r="BH94" s="43"/>
    </row>
    <row r="95" spans="60:60">
      <c r="BH95" s="43"/>
    </row>
    <row r="96" spans="60:60">
      <c r="BH96" s="43"/>
    </row>
    <row r="97" spans="60:60">
      <c r="BH97" s="43"/>
    </row>
    <row r="98" spans="60:60">
      <c r="BH98" s="43"/>
    </row>
    <row r="99" spans="60:60">
      <c r="BH99" s="43"/>
    </row>
    <row r="100" spans="60:60">
      <c r="BH100" s="43"/>
    </row>
    <row r="101" spans="60:60">
      <c r="BH101" s="43"/>
    </row>
    <row r="102" spans="60:60">
      <c r="BH102" s="43"/>
    </row>
    <row r="103" spans="60:60">
      <c r="BH103" s="43"/>
    </row>
    <row r="104" spans="60:60">
      <c r="BH104" s="43"/>
    </row>
    <row r="105" spans="60:60">
      <c r="BH105" s="43"/>
    </row>
    <row r="106" spans="60:60">
      <c r="BH106" s="43"/>
    </row>
    <row r="107" spans="60:60">
      <c r="BH107" s="43"/>
    </row>
    <row r="108" spans="60:60">
      <c r="BH108" s="43"/>
    </row>
    <row r="109" spans="60:60">
      <c r="BH109" s="43"/>
    </row>
    <row r="110" spans="60:60">
      <c r="BH110" s="43"/>
    </row>
    <row r="111" spans="60:60">
      <c r="BH111" s="43"/>
    </row>
    <row r="112" spans="60:60">
      <c r="BH112" s="43"/>
    </row>
    <row r="113" spans="60:60">
      <c r="BH113" s="43"/>
    </row>
    <row r="114" spans="60:60">
      <c r="BH114" s="43"/>
    </row>
    <row r="115" spans="60:60">
      <c r="BH115" s="43"/>
    </row>
    <row r="116" spans="60:60">
      <c r="BH116" s="43"/>
    </row>
    <row r="117" spans="60:60">
      <c r="BH117" s="43"/>
    </row>
    <row r="118" spans="60:60">
      <c r="BH118" s="43"/>
    </row>
    <row r="119" spans="60:60">
      <c r="BH119" s="43"/>
    </row>
    <row r="120" spans="60:60">
      <c r="BH120" s="43"/>
    </row>
    <row r="121" spans="60:60">
      <c r="BH121" s="43"/>
    </row>
    <row r="122" spans="60:60">
      <c r="BH122" s="43"/>
    </row>
    <row r="123" spans="60:60">
      <c r="BH123" s="43"/>
    </row>
    <row r="124" spans="60:60">
      <c r="BH124" s="43"/>
    </row>
    <row r="125" spans="60:60">
      <c r="BH125" s="43"/>
    </row>
    <row r="126" spans="60:60">
      <c r="BH126" s="43"/>
    </row>
    <row r="127" spans="60:60">
      <c r="BH127" s="43"/>
    </row>
    <row r="128" spans="60:60">
      <c r="BH128" s="43"/>
    </row>
    <row r="129" spans="60:60">
      <c r="BH129" s="43"/>
    </row>
    <row r="130" spans="60:60">
      <c r="BH130" s="43"/>
    </row>
    <row r="131" spans="60:60">
      <c r="BH131" s="43"/>
    </row>
    <row r="132" spans="60:60">
      <c r="BH132" s="43"/>
    </row>
    <row r="133" spans="60:60">
      <c r="BH133" s="43"/>
    </row>
    <row r="134" spans="60:60">
      <c r="BH134" s="43"/>
    </row>
    <row r="135" spans="60:60">
      <c r="BH135" s="43"/>
    </row>
    <row r="136" spans="60:60">
      <c r="BH136" s="43"/>
    </row>
    <row r="137" spans="60:60">
      <c r="BH137" s="43"/>
    </row>
    <row r="138" spans="60:60">
      <c r="BH138" s="43"/>
    </row>
    <row r="139" spans="60:60">
      <c r="BH139" s="43"/>
    </row>
    <row r="140" spans="60:60">
      <c r="BH140" s="43"/>
    </row>
    <row r="141" spans="60:60">
      <c r="BH141" s="43"/>
    </row>
    <row r="142" spans="60:60">
      <c r="BH142" s="43"/>
    </row>
    <row r="143" spans="60:60">
      <c r="BH143" s="43"/>
    </row>
    <row r="144" spans="60:60">
      <c r="BH144" s="43"/>
    </row>
    <row r="145" spans="60:60">
      <c r="BH145" s="43"/>
    </row>
    <row r="146" spans="60:60">
      <c r="BH146" s="43"/>
    </row>
    <row r="147" spans="60:60">
      <c r="BH147" s="43"/>
    </row>
    <row r="148" spans="60:60">
      <c r="BH148" s="43"/>
    </row>
    <row r="149" spans="60:60">
      <c r="BH149" s="43"/>
    </row>
    <row r="150" spans="60:60">
      <c r="BH150" s="43"/>
    </row>
    <row r="151" spans="60:60">
      <c r="BH151" s="43"/>
    </row>
    <row r="152" spans="60:60">
      <c r="BH152" s="43"/>
    </row>
    <row r="153" spans="60:60">
      <c r="BH153" s="43"/>
    </row>
    <row r="154" spans="60:60">
      <c r="BH154" s="43"/>
    </row>
    <row r="155" spans="60:60">
      <c r="BH155" s="43"/>
    </row>
    <row r="156" spans="60:60">
      <c r="BH156" s="43"/>
    </row>
    <row r="157" spans="60:60">
      <c r="BH157" s="43"/>
    </row>
    <row r="158" spans="60:60">
      <c r="BH158" s="43"/>
    </row>
    <row r="159" spans="60:60">
      <c r="BH159" s="43"/>
    </row>
    <row r="160" spans="60:60">
      <c r="BH160" s="43"/>
    </row>
    <row r="161" spans="60:60">
      <c r="BH161" s="43"/>
    </row>
    <row r="162" spans="60:60">
      <c r="BH162" s="43"/>
    </row>
    <row r="163" spans="60:60">
      <c r="BH163" s="43"/>
    </row>
    <row r="164" spans="60:60">
      <c r="BH164" s="43"/>
    </row>
    <row r="165" spans="60:60">
      <c r="BH165" s="43"/>
    </row>
    <row r="166" spans="60:60">
      <c r="BH166" s="43"/>
    </row>
    <row r="167" spans="60:60">
      <c r="BH167" s="43"/>
    </row>
    <row r="168" spans="60:60">
      <c r="BH168" s="43"/>
    </row>
    <row r="169" spans="60:60">
      <c r="BH169" s="43"/>
    </row>
    <row r="170" spans="60:60">
      <c r="BH170" s="43"/>
    </row>
    <row r="171" spans="60:60">
      <c r="BH171" s="43"/>
    </row>
    <row r="172" spans="60:60">
      <c r="BH172" s="43"/>
    </row>
    <row r="173" spans="60:60">
      <c r="BH173" s="43"/>
    </row>
    <row r="174" spans="60:60">
      <c r="BH174" s="43"/>
    </row>
    <row r="175" spans="60:60">
      <c r="BH175" s="43"/>
    </row>
    <row r="176" spans="60:60">
      <c r="BH176" s="43"/>
    </row>
    <row r="177" spans="60:60">
      <c r="BH177" s="43"/>
    </row>
    <row r="178" spans="60:60">
      <c r="BH178" s="43"/>
    </row>
    <row r="179" spans="60:60">
      <c r="BH179" s="43"/>
    </row>
    <row r="180" spans="60:60">
      <c r="BH180" s="43"/>
    </row>
    <row r="181" spans="60:60">
      <c r="BH181" s="43"/>
    </row>
    <row r="182" spans="60:60">
      <c r="BH182" s="43"/>
    </row>
    <row r="183" spans="60:60">
      <c r="BH183" s="43"/>
    </row>
    <row r="184" spans="60:60">
      <c r="BH184" s="43"/>
    </row>
    <row r="185" spans="60:60">
      <c r="BH185" s="43"/>
    </row>
    <row r="186" spans="60:60">
      <c r="BH186" s="43"/>
    </row>
    <row r="187" spans="60:60">
      <c r="BH187" s="43"/>
    </row>
    <row r="188" spans="60:60">
      <c r="BH188" s="43"/>
    </row>
    <row r="189" spans="60:60">
      <c r="BH189" s="43"/>
    </row>
    <row r="190" spans="60:60">
      <c r="BH190" s="43"/>
    </row>
    <row r="191" spans="60:60">
      <c r="BH191" s="43"/>
    </row>
    <row r="192" spans="60:60">
      <c r="BH192" s="43"/>
    </row>
    <row r="193" spans="60:60">
      <c r="BH193" s="43"/>
    </row>
    <row r="194" spans="60:60">
      <c r="BH194" s="43"/>
    </row>
    <row r="195" spans="60:60">
      <c r="BH195" s="43"/>
    </row>
    <row r="196" spans="60:60">
      <c r="BH196" s="43"/>
    </row>
    <row r="197" spans="60:60">
      <c r="BH197" s="43"/>
    </row>
    <row r="198" spans="60:60">
      <c r="BH198" s="43"/>
    </row>
    <row r="199" spans="60:60">
      <c r="BH199" s="43"/>
    </row>
    <row r="200" spans="60:60">
      <c r="BH200" s="43"/>
    </row>
    <row r="201" spans="60:60">
      <c r="BH201" s="43"/>
    </row>
    <row r="202" spans="60:60">
      <c r="BH202" s="43"/>
    </row>
    <row r="203" spans="60:60">
      <c r="BH203" s="43"/>
    </row>
    <row r="204" spans="60:60">
      <c r="BH204" s="43"/>
    </row>
    <row r="205" spans="60:60">
      <c r="BH205" s="43"/>
    </row>
    <row r="206" spans="60:60">
      <c r="BH206" s="43"/>
    </row>
    <row r="207" spans="60:60">
      <c r="BH207" s="43"/>
    </row>
    <row r="208" spans="60:60">
      <c r="BH208" s="43"/>
    </row>
    <row r="209" spans="60:60">
      <c r="BH209" s="43"/>
    </row>
    <row r="210" spans="60:60">
      <c r="BH210" s="43"/>
    </row>
    <row r="211" spans="60:60">
      <c r="BH211" s="43"/>
    </row>
    <row r="212" spans="60:60">
      <c r="BH212" s="43"/>
    </row>
    <row r="213" spans="60:60">
      <c r="BH213" s="43"/>
    </row>
    <row r="214" spans="60:60">
      <c r="BH214" s="43"/>
    </row>
    <row r="215" spans="60:60">
      <c r="BH215" s="43"/>
    </row>
    <row r="216" spans="60:60">
      <c r="BH216" s="43"/>
    </row>
    <row r="217" spans="60:60">
      <c r="BH217" s="43"/>
    </row>
    <row r="218" spans="60:60">
      <c r="BH218" s="43"/>
    </row>
    <row r="219" spans="60:60">
      <c r="BH219" s="43"/>
    </row>
    <row r="220" spans="60:60">
      <c r="BH220" s="43"/>
    </row>
    <row r="221" spans="60:60">
      <c r="BH221" s="43"/>
    </row>
    <row r="222" spans="60:60">
      <c r="BH222" s="43"/>
    </row>
    <row r="223" spans="60:60">
      <c r="BH223" s="43"/>
    </row>
    <row r="224" spans="60:60">
      <c r="BH224" s="43"/>
    </row>
    <row r="225" spans="60:60">
      <c r="BH225" s="43"/>
    </row>
    <row r="226" spans="60:60">
      <c r="BH226" s="43"/>
    </row>
    <row r="227" spans="60:60">
      <c r="BH227" s="43"/>
    </row>
    <row r="228" spans="60:60">
      <c r="BH228" s="43"/>
    </row>
    <row r="229" spans="60:60">
      <c r="BH229" s="43"/>
    </row>
    <row r="230" spans="60:60">
      <c r="BH230" s="43"/>
    </row>
    <row r="231" spans="60:60">
      <c r="BH231" s="43"/>
    </row>
    <row r="232" spans="60:60">
      <c r="BH232" s="43"/>
    </row>
    <row r="233" spans="60:60">
      <c r="BH233" s="43"/>
    </row>
    <row r="234" spans="60:60">
      <c r="BH234" s="43"/>
    </row>
    <row r="235" spans="60:60">
      <c r="BH235" s="43"/>
    </row>
    <row r="236" spans="60:60">
      <c r="BH236" s="43"/>
    </row>
    <row r="237" spans="60:60">
      <c r="BH237" s="43"/>
    </row>
    <row r="238" spans="60:60">
      <c r="BH238" s="43"/>
    </row>
    <row r="239" spans="60:60">
      <c r="BH239" s="43"/>
    </row>
    <row r="240" spans="60:60">
      <c r="BH240" s="43"/>
    </row>
    <row r="241" spans="60:60">
      <c r="BH241" s="43"/>
    </row>
    <row r="242" spans="60:60">
      <c r="BH242" s="43"/>
    </row>
    <row r="243" spans="60:60">
      <c r="BH243" s="43"/>
    </row>
    <row r="244" spans="60:60">
      <c r="BH244" s="43"/>
    </row>
    <row r="245" spans="60:60">
      <c r="BH245" s="43"/>
    </row>
    <row r="246" spans="60:60">
      <c r="BH246" s="43"/>
    </row>
    <row r="247" spans="60:60">
      <c r="BH247" s="43"/>
    </row>
    <row r="248" spans="60:60">
      <c r="BH248" s="43"/>
    </row>
    <row r="249" spans="60:60">
      <c r="BH249" s="43"/>
    </row>
    <row r="250" spans="60:60">
      <c r="BH250" s="43"/>
    </row>
    <row r="251" spans="60:60">
      <c r="BH251" s="43"/>
    </row>
    <row r="252" spans="60:60">
      <c r="BH252" s="43"/>
    </row>
    <row r="253" spans="60:60">
      <c r="BH253" s="43"/>
    </row>
    <row r="254" spans="60:60">
      <c r="BH254" s="43"/>
    </row>
    <row r="255" spans="60:60">
      <c r="BH255" s="43"/>
    </row>
    <row r="256" spans="60:60">
      <c r="BH256" s="43"/>
    </row>
    <row r="257" spans="60:60">
      <c r="BH257" s="43"/>
    </row>
    <row r="258" spans="60:60">
      <c r="BH258" s="43"/>
    </row>
    <row r="259" spans="60:60">
      <c r="BH259" s="43"/>
    </row>
    <row r="260" spans="60:60">
      <c r="BH260" s="43"/>
    </row>
    <row r="261" spans="60:60">
      <c r="BH261" s="43"/>
    </row>
    <row r="262" spans="60:60">
      <c r="BH262" s="43"/>
    </row>
    <row r="263" spans="60:60">
      <c r="BH263" s="43"/>
    </row>
    <row r="264" spans="60:60">
      <c r="BH264" s="43"/>
    </row>
    <row r="265" spans="60:60">
      <c r="BH265" s="43"/>
    </row>
    <row r="266" spans="60:60">
      <c r="BH266" s="43"/>
    </row>
    <row r="267" spans="60:60">
      <c r="BH267" s="43"/>
    </row>
    <row r="268" spans="60:60">
      <c r="BH268" s="43"/>
    </row>
    <row r="269" spans="60:60">
      <c r="BH269" s="43"/>
    </row>
    <row r="270" spans="60:60">
      <c r="BH270" s="43"/>
    </row>
    <row r="271" spans="60:60">
      <c r="BH271" s="43"/>
    </row>
    <row r="272" spans="60:60">
      <c r="BH272" s="43"/>
    </row>
    <row r="273" spans="60:60">
      <c r="BH273" s="43"/>
    </row>
    <row r="274" spans="60:60">
      <c r="BH274" s="43"/>
    </row>
    <row r="275" spans="60:60">
      <c r="BH275" s="43"/>
    </row>
    <row r="276" spans="60:60">
      <c r="BH276" s="43"/>
    </row>
    <row r="277" spans="60:60">
      <c r="BH277" s="43"/>
    </row>
    <row r="278" spans="60:60">
      <c r="BH278" s="43"/>
    </row>
    <row r="279" spans="60:60">
      <c r="BH279" s="43"/>
    </row>
    <row r="280" spans="60:60">
      <c r="BH280" s="43"/>
    </row>
    <row r="281" spans="60:60">
      <c r="BH281" s="43"/>
    </row>
    <row r="282" spans="60:60">
      <c r="BH282" s="43"/>
    </row>
    <row r="283" spans="60:60">
      <c r="BH283" s="43"/>
    </row>
    <row r="284" spans="60:60">
      <c r="BH284" s="43"/>
    </row>
    <row r="285" spans="60:60">
      <c r="BH285" s="43"/>
    </row>
    <row r="286" spans="60:60">
      <c r="BH286" s="43"/>
    </row>
    <row r="287" spans="60:60">
      <c r="BH287" s="43"/>
    </row>
    <row r="288" spans="60:60">
      <c r="BH288" s="43"/>
    </row>
    <row r="289" spans="60:60">
      <c r="BH289" s="43"/>
    </row>
    <row r="290" spans="60:60">
      <c r="BH290" s="43"/>
    </row>
    <row r="291" spans="60:60">
      <c r="BH291" s="43"/>
    </row>
    <row r="292" spans="60:60">
      <c r="BH292" s="43"/>
    </row>
    <row r="293" spans="60:60">
      <c r="BH293" s="43"/>
    </row>
    <row r="294" spans="60:60">
      <c r="BH294" s="43"/>
    </row>
    <row r="295" spans="60:60">
      <c r="BH295" s="43"/>
    </row>
    <row r="296" spans="60:60">
      <c r="BH296" s="43"/>
    </row>
    <row r="297" spans="60:60">
      <c r="BH297" s="43"/>
    </row>
    <row r="298" spans="60:60">
      <c r="BH298" s="43"/>
    </row>
    <row r="299" spans="60:60">
      <c r="BH299" s="43"/>
    </row>
    <row r="300" spans="60:60">
      <c r="BH300" s="43"/>
    </row>
    <row r="301" spans="60:60">
      <c r="BH301" s="43"/>
    </row>
    <row r="302" spans="60:60">
      <c r="BH302" s="43"/>
    </row>
    <row r="303" spans="60:60">
      <c r="BH303" s="43"/>
    </row>
    <row r="304" spans="60:60">
      <c r="BH304" s="43"/>
    </row>
    <row r="305" spans="60:60">
      <c r="BH305" s="43"/>
    </row>
    <row r="306" spans="60:60">
      <c r="BH306" s="43"/>
    </row>
    <row r="307" spans="60:60">
      <c r="BH307" s="43"/>
    </row>
    <row r="308" spans="60:60">
      <c r="BH308" s="43"/>
    </row>
    <row r="309" spans="60:60">
      <c r="BH309" s="43"/>
    </row>
    <row r="310" spans="60:60">
      <c r="BH310" s="43"/>
    </row>
    <row r="311" spans="60:60">
      <c r="BH311" s="43"/>
    </row>
    <row r="312" spans="60:60">
      <c r="BH312" s="43"/>
    </row>
    <row r="313" spans="60:60">
      <c r="BH313" s="43"/>
    </row>
    <row r="314" spans="60:60">
      <c r="BH314" s="43"/>
    </row>
    <row r="315" spans="60:60">
      <c r="BH315" s="43"/>
    </row>
    <row r="316" spans="60:60">
      <c r="BH316" s="43"/>
    </row>
    <row r="317" spans="60:60">
      <c r="BH317" s="43"/>
    </row>
    <row r="318" spans="60:60">
      <c r="BH318" s="43"/>
    </row>
    <row r="319" spans="60:60">
      <c r="BH319" s="43"/>
    </row>
    <row r="320" spans="60:60">
      <c r="BH320" s="43"/>
    </row>
    <row r="321" spans="60:60">
      <c r="BH321" s="43"/>
    </row>
    <row r="322" spans="60:60">
      <c r="BH322" s="43"/>
    </row>
    <row r="323" spans="60:60">
      <c r="BH323" s="43"/>
    </row>
    <row r="324" spans="60:60">
      <c r="BH324" s="43"/>
    </row>
    <row r="325" spans="60:60">
      <c r="BH325" s="43"/>
    </row>
    <row r="326" spans="60:60">
      <c r="BH326" s="43"/>
    </row>
    <row r="327" spans="60:60">
      <c r="BH327" s="43"/>
    </row>
    <row r="328" spans="60:60">
      <c r="BH328" s="43"/>
    </row>
    <row r="329" spans="60:60">
      <c r="BH329" s="43"/>
    </row>
    <row r="330" spans="60:60">
      <c r="BH330" s="43"/>
    </row>
    <row r="331" spans="60:60">
      <c r="BH331" s="43"/>
    </row>
    <row r="332" spans="60:60">
      <c r="BH332" s="43"/>
    </row>
    <row r="333" spans="60:60">
      <c r="BH333" s="43"/>
    </row>
    <row r="334" spans="60:60">
      <c r="BH334" s="43"/>
    </row>
    <row r="335" spans="60:60">
      <c r="BH335" s="43"/>
    </row>
    <row r="336" spans="60:60">
      <c r="BH336" s="43"/>
    </row>
    <row r="337" spans="60:60">
      <c r="BH337" s="43"/>
    </row>
    <row r="338" spans="60:60">
      <c r="BH338" s="43"/>
    </row>
    <row r="339" spans="60:60">
      <c r="BH339" s="43"/>
    </row>
    <row r="340" spans="60:60">
      <c r="BH340" s="43"/>
    </row>
    <row r="341" spans="60:60">
      <c r="BH341" s="43"/>
    </row>
    <row r="342" spans="60:60">
      <c r="BH342" s="43"/>
    </row>
    <row r="343" spans="60:60">
      <c r="BH343" s="43"/>
    </row>
    <row r="344" spans="60:60">
      <c r="BH344" s="43"/>
    </row>
    <row r="345" spans="60:60">
      <c r="BH345" s="43"/>
    </row>
    <row r="346" spans="60:60">
      <c r="BH346" s="43"/>
    </row>
    <row r="347" spans="60:60">
      <c r="BH347" s="43"/>
    </row>
    <row r="348" spans="60:60">
      <c r="BH348" s="43"/>
    </row>
    <row r="349" spans="60:60">
      <c r="BH349" s="43"/>
    </row>
    <row r="350" spans="60:60">
      <c r="BH350" s="43"/>
    </row>
    <row r="351" spans="60:60">
      <c r="BH351" s="43"/>
    </row>
    <row r="352" spans="60:60">
      <c r="BH352" s="43"/>
    </row>
    <row r="353" spans="60:60">
      <c r="BH353" s="43"/>
    </row>
    <row r="354" spans="60:60">
      <c r="BH354" s="43"/>
    </row>
    <row r="355" spans="60:60">
      <c r="BH355" s="43"/>
    </row>
    <row r="356" spans="60:60">
      <c r="BH356" s="43"/>
    </row>
    <row r="357" spans="60:60">
      <c r="BH357" s="43"/>
    </row>
    <row r="358" spans="60:60">
      <c r="BH358" s="43"/>
    </row>
    <row r="359" spans="60:60">
      <c r="BH359" s="43"/>
    </row>
    <row r="360" spans="60:60">
      <c r="BH360" s="43"/>
    </row>
    <row r="361" spans="60:60">
      <c r="BH361" s="43"/>
    </row>
    <row r="362" spans="60:60">
      <c r="BH362" s="43"/>
    </row>
    <row r="363" spans="60:60">
      <c r="BH363" s="43"/>
    </row>
    <row r="364" spans="60:60">
      <c r="BH364" s="43"/>
    </row>
    <row r="365" spans="60:60">
      <c r="BH365" s="43"/>
    </row>
    <row r="366" spans="60:60">
      <c r="BH366" s="43"/>
    </row>
    <row r="367" spans="60:60">
      <c r="BH367" s="43"/>
    </row>
    <row r="368" spans="60:60">
      <c r="BH368" s="43"/>
    </row>
    <row r="369" spans="60:60">
      <c r="BH369" s="43"/>
    </row>
    <row r="370" spans="60:60">
      <c r="BH370" s="43"/>
    </row>
    <row r="371" spans="60:60">
      <c r="BH371" s="43"/>
    </row>
    <row r="372" spans="60:60">
      <c r="BH372" s="43"/>
    </row>
    <row r="373" spans="60:60">
      <c r="BH373" s="43"/>
    </row>
    <row r="374" spans="60:60">
      <c r="BH374" s="43"/>
    </row>
    <row r="375" spans="60:60">
      <c r="BH375" s="43"/>
    </row>
    <row r="376" spans="60:60">
      <c r="BH376" s="43"/>
    </row>
    <row r="377" spans="60:60">
      <c r="BH377" s="43"/>
    </row>
    <row r="378" spans="60:60">
      <c r="BH378" s="43"/>
    </row>
    <row r="379" spans="60:60">
      <c r="BH379" s="43"/>
    </row>
    <row r="380" spans="60:60">
      <c r="BH380" s="43"/>
    </row>
    <row r="381" spans="60:60">
      <c r="BH381" s="43"/>
    </row>
    <row r="382" spans="60:60">
      <c r="BH382" s="43"/>
    </row>
    <row r="383" spans="60:60">
      <c r="BH383" s="43"/>
    </row>
    <row r="384" spans="60:60">
      <c r="BH384" s="43"/>
    </row>
    <row r="385" spans="60:60">
      <c r="BH385" s="43"/>
    </row>
    <row r="386" spans="60:60">
      <c r="BH386" s="43"/>
    </row>
    <row r="387" spans="60:60">
      <c r="BH387" s="43"/>
    </row>
    <row r="388" spans="60:60">
      <c r="BH388" s="43"/>
    </row>
    <row r="389" spans="60:60">
      <c r="BH389" s="43"/>
    </row>
  </sheetData>
  <mergeCells count="59">
    <mergeCell ref="G16:G22"/>
    <mergeCell ref="D16:D22"/>
    <mergeCell ref="E16:E22"/>
    <mergeCell ref="F16:F22"/>
    <mergeCell ref="I18:AL18"/>
    <mergeCell ref="AH19:AL19"/>
    <mergeCell ref="N20:R20"/>
    <mergeCell ref="A2:C2"/>
    <mergeCell ref="V8:AA9"/>
    <mergeCell ref="T6:AE7"/>
    <mergeCell ref="O4:AI5"/>
    <mergeCell ref="B16:B22"/>
    <mergeCell ref="C16:C22"/>
    <mergeCell ref="A16:A22"/>
    <mergeCell ref="X20:AB20"/>
    <mergeCell ref="AC20:AG20"/>
    <mergeCell ref="I20:M20"/>
    <mergeCell ref="AC19:AG19"/>
    <mergeCell ref="X19:AB19"/>
    <mergeCell ref="AH20:AL20"/>
    <mergeCell ref="AC21:AG21"/>
    <mergeCell ref="X21:AB21"/>
    <mergeCell ref="AR20:AT20"/>
    <mergeCell ref="S19:W19"/>
    <mergeCell ref="H16:H22"/>
    <mergeCell ref="N21:R21"/>
    <mergeCell ref="S21:W21"/>
    <mergeCell ref="S20:W20"/>
    <mergeCell ref="I21:M21"/>
    <mergeCell ref="AM18:AQ18"/>
    <mergeCell ref="I16:AT16"/>
    <mergeCell ref="I17:AT17"/>
    <mergeCell ref="N19:R19"/>
    <mergeCell ref="AZ21:BD21"/>
    <mergeCell ref="AR19:AT19"/>
    <mergeCell ref="AR21:AT21"/>
    <mergeCell ref="AM20:AQ20"/>
    <mergeCell ref="I19:M19"/>
    <mergeCell ref="AM19:AQ19"/>
    <mergeCell ref="AH21:AL21"/>
    <mergeCell ref="AU18:AY19"/>
    <mergeCell ref="BE16:BE21"/>
    <mergeCell ref="AU20:AY20"/>
    <mergeCell ref="AZ20:BD20"/>
    <mergeCell ref="BC3:BD3"/>
    <mergeCell ref="AM21:AQ21"/>
    <mergeCell ref="AZ18:BD19"/>
    <mergeCell ref="AU21:AY21"/>
    <mergeCell ref="AR18:AT18"/>
    <mergeCell ref="AU16:BD17"/>
    <mergeCell ref="BF16:BF18"/>
    <mergeCell ref="BF20:BF22"/>
    <mergeCell ref="BH3:BI3"/>
    <mergeCell ref="BH4:BI4"/>
    <mergeCell ref="BH5:BI5"/>
    <mergeCell ref="BG16:BG22"/>
    <mergeCell ref="BH6:BI6"/>
    <mergeCell ref="BH16:BH22"/>
    <mergeCell ref="BI16:BI22"/>
  </mergeCells>
  <phoneticPr fontId="21" type="noConversion"/>
  <conditionalFormatting sqref="I23:BG42">
    <cfRule type="expression" dxfId="8" priority="1" stopIfTrue="1">
      <formula>NOT(ISERROR(SEARCH("F",I23)))</formula>
    </cfRule>
  </conditionalFormatting>
  <pageMargins left="1" right="0.75" top="0.75" bottom="0.75" header="0.5" footer="0.5"/>
  <pageSetup paperSize="298" orientation="landscape" r:id="rId1"/>
  <headerFooter alignWithMargins="0">
    <oddHeader>&amp;L&amp;P</oddHeader>
  </headerFooter>
  <drawing r:id="rId2"/>
  <legacyDrawing r:id="rId3"/>
  <oleObjects>
    <mc:AlternateContent xmlns:mc="http://schemas.openxmlformats.org/markup-compatibility/2006">
      <mc:Choice Requires="x14">
        <oleObject shapeId="277508" r:id="rId4">
          <objectPr defaultSize="0" autoPict="0" r:id="rId5">
            <anchor moveWithCells="1" sizeWithCells="1">
              <from>
                <xdr:col>24</xdr:col>
                <xdr:colOff>38100</xdr:colOff>
                <xdr:row>0</xdr:row>
                <xdr:rowOff>88900</xdr:rowOff>
              </from>
              <to>
                <xdr:col>25</xdr:col>
                <xdr:colOff>190500</xdr:colOff>
                <xdr:row>1</xdr:row>
                <xdr:rowOff>412750</xdr:rowOff>
              </to>
            </anchor>
          </objectPr>
        </oleObject>
      </mc:Choice>
      <mc:Fallback>
        <oleObject shapeId="277508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L50"/>
  <sheetViews>
    <sheetView topLeftCell="AH1" zoomScaleNormal="100" workbookViewId="0">
      <selection activeCell="AR8" sqref="AR8"/>
    </sheetView>
  </sheetViews>
  <sheetFormatPr defaultColWidth="9.1796875" defaultRowHeight="13"/>
  <cols>
    <col min="1" max="1" width="13.26953125" style="336" customWidth="1"/>
    <col min="2" max="2" width="11.1796875" style="336" customWidth="1"/>
    <col min="3" max="3" width="9.1796875" style="336"/>
    <col min="4" max="4" width="9.54296875" style="336" customWidth="1"/>
    <col min="5" max="5" width="9.1796875" style="336"/>
    <col min="6" max="6" width="21.7265625" style="337" customWidth="1"/>
    <col min="7" max="7" width="9.1796875" style="336"/>
    <col min="8" max="8" width="10.1796875" style="336" customWidth="1"/>
    <col min="9" max="11" width="5.7265625" style="336" customWidth="1"/>
    <col min="12" max="12" width="3.81640625" style="336" customWidth="1"/>
    <col min="13" max="17" width="5.7265625" style="336" customWidth="1"/>
    <col min="18" max="18" width="4.54296875" style="336" customWidth="1"/>
    <col min="19" max="23" width="5.7265625" style="336" customWidth="1"/>
    <col min="24" max="24" width="4.54296875" style="336" customWidth="1"/>
    <col min="25" max="29" width="5.7265625" style="336" customWidth="1"/>
    <col min="30" max="30" width="4.453125" style="336" customWidth="1"/>
    <col min="31" max="38" width="5.7265625" style="336" customWidth="1"/>
    <col min="39" max="39" width="4" style="336" customWidth="1"/>
    <col min="40" max="49" width="5.7265625" style="336" customWidth="1"/>
    <col min="50" max="50" width="4.26953125" style="336" customWidth="1"/>
    <col min="51" max="54" width="5.7265625" style="336" customWidth="1"/>
    <col min="55" max="55" width="5.1796875" style="336" customWidth="1"/>
    <col min="56" max="56" width="4.1796875" style="336" customWidth="1"/>
    <col min="57" max="62" width="5.7265625" style="336" customWidth="1"/>
    <col min="63" max="63" width="6.7265625" style="336" customWidth="1"/>
    <col min="64" max="64" width="5.7265625" style="336" customWidth="1"/>
    <col min="65" max="65" width="9.1796875" style="336"/>
    <col min="66" max="66" width="10.1796875" style="336" bestFit="1" customWidth="1"/>
    <col min="67" max="67" width="10.1796875" style="336" customWidth="1"/>
    <col min="68" max="69" width="9.1796875" style="336"/>
    <col min="70" max="16384" width="9.1796875" style="369"/>
  </cols>
  <sheetData>
    <row r="1" spans="1:68" ht="17.5">
      <c r="A1" s="1047" t="s">
        <v>4046</v>
      </c>
      <c r="B1" s="1047"/>
      <c r="C1" s="1047"/>
      <c r="D1" s="1047"/>
      <c r="O1" s="338"/>
      <c r="P1" s="339"/>
      <c r="Q1" s="340"/>
      <c r="R1" s="340"/>
      <c r="S1" s="339"/>
      <c r="T1" s="340"/>
      <c r="U1" s="339"/>
      <c r="V1" s="341"/>
      <c r="W1" s="340"/>
      <c r="X1" s="340"/>
      <c r="Y1" s="340"/>
      <c r="Z1" s="340"/>
      <c r="AA1" s="340"/>
      <c r="AB1" s="340"/>
      <c r="AC1" s="340"/>
      <c r="AD1" s="340"/>
      <c r="AE1" s="340"/>
      <c r="AF1" s="340"/>
      <c r="AG1" s="340"/>
      <c r="AH1" s="340"/>
      <c r="AI1" s="340"/>
      <c r="AJ1" s="340"/>
      <c r="AK1" s="340"/>
      <c r="AL1" s="340"/>
      <c r="AM1" s="340"/>
    </row>
    <row r="2" spans="1:68" ht="12.75" customHeight="1">
      <c r="A2" s="1048" t="s">
        <v>3981</v>
      </c>
      <c r="B2" s="1049"/>
      <c r="C2" s="1052" t="s">
        <v>2065</v>
      </c>
      <c r="D2" s="1052" t="s">
        <v>2252</v>
      </c>
      <c r="E2" s="342"/>
      <c r="G2" s="343"/>
      <c r="H2" s="344"/>
      <c r="P2" s="341"/>
      <c r="Q2" s="341"/>
      <c r="R2" s="341"/>
      <c r="S2" s="341"/>
      <c r="T2" s="341"/>
      <c r="U2" s="341"/>
      <c r="V2" s="1041" t="s">
        <v>1665</v>
      </c>
      <c r="W2" s="1041"/>
      <c r="X2" s="1041"/>
      <c r="Y2" s="1041"/>
      <c r="Z2" s="1041"/>
      <c r="AA2" s="1041"/>
      <c r="AB2" s="1041"/>
      <c r="AC2" s="1041"/>
      <c r="AD2" s="341"/>
      <c r="AE2" s="341"/>
      <c r="AF2" s="341"/>
      <c r="AG2" s="341"/>
      <c r="AH2" s="341"/>
      <c r="AI2" s="341"/>
      <c r="AJ2" s="339"/>
      <c r="AK2" s="341"/>
      <c r="AL2" s="341"/>
      <c r="AM2" s="341"/>
      <c r="AN2" s="343"/>
      <c r="AP2" s="345"/>
      <c r="AR2" s="345"/>
      <c r="BB2" s="338"/>
      <c r="BC2" s="346"/>
      <c r="BD2" s="346"/>
      <c r="BE2" s="338"/>
      <c r="BF2" s="346" t="s">
        <v>6140</v>
      </c>
      <c r="BH2" s="338"/>
      <c r="BJ2" s="345"/>
      <c r="BK2" s="346"/>
      <c r="BL2" s="346"/>
      <c r="BM2" s="346"/>
      <c r="BN2" s="346"/>
      <c r="BO2" s="346"/>
    </row>
    <row r="3" spans="1:68" ht="25.5" customHeight="1">
      <c r="A3" s="1050"/>
      <c r="B3" s="1051"/>
      <c r="C3" s="1053"/>
      <c r="D3" s="1053"/>
      <c r="E3" s="347"/>
      <c r="P3" s="341"/>
      <c r="Q3" s="341"/>
      <c r="R3" s="341"/>
      <c r="S3" s="338"/>
      <c r="T3" s="338"/>
      <c r="U3" s="338" t="s">
        <v>2501</v>
      </c>
      <c r="V3" s="1041"/>
      <c r="W3" s="1041"/>
      <c r="X3" s="1041"/>
      <c r="Y3" s="1041"/>
      <c r="Z3" s="1041"/>
      <c r="AA3" s="1041"/>
      <c r="AB3" s="1041"/>
      <c r="AC3" s="1041"/>
      <c r="AD3" s="338"/>
      <c r="AE3" s="338"/>
      <c r="AF3" s="341"/>
      <c r="AG3" s="341"/>
      <c r="AH3" s="341"/>
      <c r="AI3" s="341"/>
      <c r="AJ3" s="341"/>
      <c r="AK3" s="341"/>
      <c r="AL3" s="341"/>
      <c r="AM3" s="341"/>
      <c r="AP3" s="343"/>
      <c r="AR3" s="343"/>
      <c r="BB3" s="1044" t="s">
        <v>2935</v>
      </c>
      <c r="BC3" s="1046"/>
      <c r="BD3" s="1045"/>
      <c r="BE3" s="1044" t="s">
        <v>2935</v>
      </c>
      <c r="BF3" s="1045"/>
      <c r="BG3" s="1043" t="s">
        <v>3975</v>
      </c>
      <c r="BH3" s="1043"/>
      <c r="BI3" s="1042" t="s">
        <v>1831</v>
      </c>
      <c r="BJ3" s="1042"/>
      <c r="BK3" s="612" t="s">
        <v>3974</v>
      </c>
      <c r="BL3" s="1042" t="s">
        <v>2936</v>
      </c>
      <c r="BM3" s="1042"/>
      <c r="BN3" s="1042"/>
      <c r="BO3" s="348"/>
      <c r="BP3" s="348"/>
    </row>
    <row r="4" spans="1:68" ht="12.75" customHeight="1">
      <c r="A4" s="988" t="s">
        <v>2253</v>
      </c>
      <c r="B4" s="988"/>
      <c r="C4" s="58" t="s">
        <v>2968</v>
      </c>
      <c r="D4" s="114">
        <v>4</v>
      </c>
      <c r="E4" s="347"/>
      <c r="G4" s="338"/>
      <c r="H4" s="338"/>
      <c r="O4" s="1054" t="s">
        <v>4142</v>
      </c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349"/>
      <c r="AK4" s="349"/>
      <c r="AL4" s="349"/>
      <c r="AM4" s="349"/>
      <c r="AN4" s="338"/>
      <c r="AP4" s="345"/>
      <c r="AR4" s="345"/>
      <c r="BB4" s="372" t="s">
        <v>3976</v>
      </c>
      <c r="BC4" s="1033"/>
      <c r="BD4" s="1034"/>
      <c r="BE4" s="1033"/>
      <c r="BF4" s="1034"/>
      <c r="BG4" s="1035"/>
      <c r="BH4" s="1036"/>
      <c r="BI4" s="1037"/>
      <c r="BJ4" s="1039"/>
      <c r="BK4" s="370"/>
      <c r="BL4" s="1037"/>
      <c r="BM4" s="1038"/>
      <c r="BN4" s="1039"/>
      <c r="BO4" s="347"/>
      <c r="BP4" s="343"/>
    </row>
    <row r="5" spans="1:68" ht="17.25" customHeight="1">
      <c r="A5" s="988" t="s">
        <v>891</v>
      </c>
      <c r="B5" s="988"/>
      <c r="C5" s="58" t="s">
        <v>4047</v>
      </c>
      <c r="D5" s="58">
        <v>3.75</v>
      </c>
      <c r="E5" s="347"/>
      <c r="G5" s="338"/>
      <c r="H5" s="338"/>
      <c r="O5" s="1054"/>
      <c r="P5" s="1054"/>
      <c r="Q5" s="1054"/>
      <c r="R5" s="1054"/>
      <c r="S5" s="1054"/>
      <c r="T5" s="1054"/>
      <c r="U5" s="1054"/>
      <c r="V5" s="1054"/>
      <c r="W5" s="1054"/>
      <c r="X5" s="1054"/>
      <c r="Y5" s="1054"/>
      <c r="Z5" s="1054"/>
      <c r="AA5" s="1054"/>
      <c r="AB5" s="1054"/>
      <c r="AC5" s="1054"/>
      <c r="AD5" s="1054"/>
      <c r="AE5" s="1054"/>
      <c r="AF5" s="1054"/>
      <c r="AG5" s="1054"/>
      <c r="AH5" s="1054"/>
      <c r="AI5" s="1054"/>
      <c r="AJ5" s="349"/>
      <c r="AK5" s="349"/>
      <c r="AL5" s="349"/>
      <c r="AM5" s="349"/>
      <c r="AN5" s="338"/>
      <c r="AP5" s="345"/>
      <c r="AR5" s="345"/>
      <c r="BB5" s="372" t="s">
        <v>3977</v>
      </c>
      <c r="BC5" s="1033"/>
      <c r="BD5" s="1034"/>
      <c r="BE5" s="1033"/>
      <c r="BF5" s="1034"/>
      <c r="BG5" s="1035"/>
      <c r="BH5" s="1036"/>
      <c r="BI5" s="1033"/>
      <c r="BJ5" s="1034"/>
      <c r="BK5" s="372"/>
      <c r="BL5" s="1035"/>
      <c r="BM5" s="1040"/>
      <c r="BN5" s="1036"/>
      <c r="BO5" s="345"/>
      <c r="BP5" s="343"/>
    </row>
    <row r="6" spans="1:68" ht="20.5">
      <c r="A6" s="988" t="s">
        <v>892</v>
      </c>
      <c r="B6" s="988"/>
      <c r="C6" s="58" t="s">
        <v>5775</v>
      </c>
      <c r="D6" s="114">
        <v>3.5</v>
      </c>
      <c r="E6" s="347"/>
      <c r="H6" s="350"/>
      <c r="P6" s="341"/>
      <c r="Q6" s="341"/>
      <c r="R6" s="341"/>
      <c r="S6" s="363"/>
      <c r="T6" s="1054" t="s">
        <v>4466</v>
      </c>
      <c r="U6" s="1054"/>
      <c r="V6" s="1054"/>
      <c r="W6" s="1054"/>
      <c r="X6" s="1054"/>
      <c r="Y6" s="1054"/>
      <c r="Z6" s="1054"/>
      <c r="AA6" s="1054"/>
      <c r="AB6" s="1054"/>
      <c r="AC6" s="1054"/>
      <c r="AD6" s="364"/>
      <c r="AE6" s="364"/>
      <c r="AF6" s="349"/>
      <c r="AG6" s="349"/>
      <c r="AH6" s="341"/>
      <c r="AI6" s="341"/>
      <c r="AJ6" s="341"/>
      <c r="AK6" s="341"/>
      <c r="AL6" s="341"/>
      <c r="AM6" s="341"/>
      <c r="AP6" s="345"/>
      <c r="AR6" s="345"/>
      <c r="BB6" s="372" t="s">
        <v>3978</v>
      </c>
      <c r="BC6" s="1033"/>
      <c r="BD6" s="1034"/>
      <c r="BE6" s="1033"/>
      <c r="BF6" s="1034"/>
      <c r="BG6" s="1035"/>
      <c r="BH6" s="1036"/>
      <c r="BI6" s="1033"/>
      <c r="BJ6" s="1034"/>
      <c r="BK6" s="372"/>
      <c r="BL6" s="1035"/>
      <c r="BM6" s="1040"/>
      <c r="BN6" s="1036"/>
      <c r="BO6" s="345"/>
      <c r="BP6" s="343"/>
    </row>
    <row r="7" spans="1:68" ht="20.5">
      <c r="A7" s="988" t="s">
        <v>893</v>
      </c>
      <c r="B7" s="988"/>
      <c r="C7" s="58" t="s">
        <v>4048</v>
      </c>
      <c r="D7" s="58">
        <v>3.25</v>
      </c>
      <c r="E7" s="347"/>
      <c r="P7" s="341"/>
      <c r="Q7" s="341"/>
      <c r="R7" s="341"/>
      <c r="S7" s="363"/>
      <c r="T7" s="1054"/>
      <c r="U7" s="1054"/>
      <c r="V7" s="1054"/>
      <c r="W7" s="1054"/>
      <c r="X7" s="1054"/>
      <c r="Y7" s="1054"/>
      <c r="Z7" s="1054"/>
      <c r="AA7" s="1054"/>
      <c r="AB7" s="1054"/>
      <c r="AC7" s="1054"/>
      <c r="AD7" s="364"/>
      <c r="AE7" s="364"/>
      <c r="AF7" s="349"/>
      <c r="AG7" s="349"/>
      <c r="AH7" s="341"/>
      <c r="AI7" s="341"/>
      <c r="AJ7" s="341"/>
      <c r="AK7" s="341"/>
      <c r="AL7" s="341"/>
      <c r="AM7" s="341"/>
      <c r="AP7" s="345"/>
      <c r="AR7" s="345"/>
      <c r="AT7" s="345"/>
      <c r="AU7" s="345"/>
      <c r="AW7" s="345"/>
      <c r="AX7" s="345"/>
      <c r="AZ7" s="345"/>
      <c r="BJ7" s="345"/>
      <c r="BL7" s="345"/>
      <c r="BM7" s="345"/>
    </row>
    <row r="8" spans="1:68" ht="20.5">
      <c r="A8" s="988" t="s">
        <v>894</v>
      </c>
      <c r="B8" s="988"/>
      <c r="C8" s="58" t="s">
        <v>4049</v>
      </c>
      <c r="D8" s="114">
        <v>3</v>
      </c>
      <c r="E8" s="347"/>
      <c r="H8" s="350"/>
      <c r="P8" s="341"/>
      <c r="Q8" s="341"/>
      <c r="R8" s="341"/>
      <c r="S8" s="1054" t="s">
        <v>583</v>
      </c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364"/>
      <c r="AF8" s="349"/>
      <c r="AG8" s="341"/>
      <c r="AH8" s="341"/>
      <c r="AI8" s="341"/>
      <c r="AJ8" s="341"/>
      <c r="AK8" s="341"/>
      <c r="AL8" s="341"/>
      <c r="AM8" s="341"/>
      <c r="AO8" s="350"/>
      <c r="AQ8" s="350"/>
      <c r="AS8" s="350"/>
      <c r="AV8" s="350"/>
      <c r="AY8" s="350"/>
      <c r="BA8" s="350"/>
      <c r="BC8" s="350"/>
      <c r="BD8" s="350"/>
      <c r="BF8" s="350"/>
      <c r="BG8" s="350"/>
    </row>
    <row r="9" spans="1:68" ht="20.5">
      <c r="A9" s="988" t="s">
        <v>667</v>
      </c>
      <c r="B9" s="988"/>
      <c r="C9" s="58" t="s">
        <v>5782</v>
      </c>
      <c r="D9" s="58">
        <v>2.75</v>
      </c>
      <c r="E9" s="347"/>
      <c r="H9" s="350"/>
      <c r="P9" s="341"/>
      <c r="Q9" s="341"/>
      <c r="R9" s="341"/>
      <c r="S9" s="1054"/>
      <c r="T9" s="1054"/>
      <c r="U9" s="1054"/>
      <c r="V9" s="1054"/>
      <c r="W9" s="1054"/>
      <c r="X9" s="1054"/>
      <c r="Y9" s="1054"/>
      <c r="Z9" s="1054"/>
      <c r="AA9" s="1054"/>
      <c r="AB9" s="1054"/>
      <c r="AC9" s="1054"/>
      <c r="AD9" s="1054"/>
      <c r="AE9" s="364"/>
      <c r="AF9" s="349"/>
      <c r="AG9" s="341"/>
      <c r="AH9" s="341"/>
      <c r="AI9" s="341"/>
      <c r="AJ9" s="341"/>
      <c r="AK9" s="339"/>
      <c r="AL9" s="341"/>
      <c r="AM9" s="341"/>
      <c r="AO9" s="345"/>
      <c r="AP9" s="345"/>
      <c r="AQ9" s="345"/>
      <c r="AR9" s="345"/>
      <c r="AS9" s="345"/>
      <c r="AT9" s="345"/>
      <c r="AU9" s="345"/>
      <c r="AV9" s="345"/>
      <c r="AW9" s="345"/>
      <c r="AX9" s="345"/>
      <c r="AY9" s="345"/>
      <c r="AZ9" s="345"/>
      <c r="BA9" s="350"/>
      <c r="BC9" s="350"/>
      <c r="BD9" s="350"/>
      <c r="BF9" s="350"/>
      <c r="BG9" s="350"/>
      <c r="BJ9" s="345"/>
      <c r="BL9" s="345"/>
      <c r="BM9" s="345"/>
    </row>
    <row r="10" spans="1:68">
      <c r="A10" s="988" t="s">
        <v>668</v>
      </c>
      <c r="B10" s="988"/>
      <c r="C10" s="58" t="s">
        <v>4050</v>
      </c>
      <c r="D10" s="114">
        <v>2.5</v>
      </c>
      <c r="E10" s="347"/>
      <c r="M10" s="338"/>
      <c r="N10" s="338"/>
      <c r="O10" s="338"/>
      <c r="P10" s="340"/>
      <c r="Q10" s="340"/>
      <c r="R10" s="340"/>
      <c r="S10" s="340"/>
      <c r="T10" s="340"/>
      <c r="U10" s="340"/>
      <c r="V10" s="340"/>
      <c r="W10" s="340"/>
      <c r="X10" s="340"/>
      <c r="Y10" s="341"/>
      <c r="Z10" s="341"/>
      <c r="AA10" s="341"/>
      <c r="AB10" s="341"/>
      <c r="AC10" s="341"/>
      <c r="AD10" s="341"/>
      <c r="AE10" s="340"/>
      <c r="AF10" s="351"/>
      <c r="AG10" s="340"/>
      <c r="AH10" s="351"/>
      <c r="AI10" s="340"/>
      <c r="AJ10" s="340"/>
      <c r="AK10" s="346"/>
      <c r="AL10" s="340"/>
      <c r="AM10" s="340"/>
      <c r="AO10" s="345"/>
      <c r="AP10" s="345"/>
      <c r="AQ10" s="345"/>
      <c r="AR10" s="345"/>
      <c r="AS10" s="345"/>
      <c r="AT10" s="345"/>
      <c r="AU10" s="345"/>
      <c r="AV10" s="345"/>
      <c r="AW10" s="345"/>
      <c r="AX10" s="345"/>
      <c r="AY10" s="345"/>
      <c r="AZ10" s="345"/>
      <c r="BJ10" s="345"/>
      <c r="BL10" s="345"/>
      <c r="BM10" s="345"/>
    </row>
    <row r="11" spans="1:68">
      <c r="A11" s="988" t="s">
        <v>3303</v>
      </c>
      <c r="B11" s="988"/>
      <c r="C11" s="58" t="s">
        <v>4051</v>
      </c>
      <c r="D11" s="58">
        <v>2.25</v>
      </c>
      <c r="E11" s="347"/>
      <c r="M11" s="338"/>
      <c r="N11" s="338"/>
      <c r="O11" s="338"/>
      <c r="P11" s="340"/>
      <c r="Q11" s="340"/>
      <c r="R11" s="340"/>
      <c r="S11" s="340"/>
      <c r="T11" s="340"/>
      <c r="U11" s="340"/>
      <c r="V11" s="340"/>
      <c r="W11" s="340"/>
      <c r="X11" s="340"/>
      <c r="Y11" s="341"/>
      <c r="Z11" s="341"/>
      <c r="AA11" s="341"/>
      <c r="AB11" s="341"/>
      <c r="AC11" s="341"/>
      <c r="AD11" s="341"/>
      <c r="AE11" s="340"/>
      <c r="AF11" s="351"/>
      <c r="AG11" s="340"/>
      <c r="AH11" s="351"/>
      <c r="AI11" s="340"/>
      <c r="AJ11" s="340"/>
      <c r="AK11" s="346"/>
      <c r="AL11" s="340"/>
      <c r="AM11" s="340"/>
      <c r="AO11" s="345"/>
      <c r="AP11" s="345"/>
      <c r="AQ11" s="345"/>
      <c r="AR11" s="345"/>
      <c r="AS11" s="345"/>
      <c r="AT11" s="345"/>
      <c r="AU11" s="345"/>
      <c r="AV11" s="345"/>
      <c r="AW11" s="345"/>
      <c r="AX11" s="345"/>
      <c r="AY11" s="345"/>
      <c r="AZ11" s="345"/>
      <c r="BJ11" s="345"/>
      <c r="BL11" s="345"/>
      <c r="BM11" s="345"/>
    </row>
    <row r="12" spans="1:68">
      <c r="A12" s="988" t="s">
        <v>3304</v>
      </c>
      <c r="B12" s="988"/>
      <c r="C12" s="58" t="s">
        <v>4052</v>
      </c>
      <c r="D12" s="114">
        <v>2</v>
      </c>
      <c r="E12" s="347"/>
      <c r="M12" s="338"/>
      <c r="N12" s="338"/>
      <c r="O12" s="338"/>
      <c r="P12" s="340"/>
      <c r="Q12" s="340"/>
      <c r="R12" s="340"/>
      <c r="S12" s="340"/>
      <c r="T12" s="340"/>
      <c r="U12" s="340"/>
      <c r="V12" s="340"/>
      <c r="W12" s="340"/>
      <c r="X12" s="340"/>
      <c r="Y12" s="341"/>
      <c r="Z12" s="341"/>
      <c r="AA12" s="341"/>
      <c r="AB12" s="341"/>
      <c r="AC12" s="341"/>
      <c r="AD12" s="341"/>
      <c r="AE12" s="340"/>
      <c r="AF12" s="351"/>
      <c r="AG12" s="340"/>
      <c r="AH12" s="351"/>
      <c r="AI12" s="340"/>
      <c r="AJ12" s="340"/>
      <c r="AK12" s="346"/>
      <c r="AL12" s="340"/>
      <c r="AM12" s="340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J12" s="345"/>
      <c r="BL12" s="345"/>
      <c r="BM12" s="345"/>
    </row>
    <row r="13" spans="1:68">
      <c r="A13" s="988" t="s">
        <v>5781</v>
      </c>
      <c r="B13" s="988"/>
      <c r="C13" s="58" t="s">
        <v>5014</v>
      </c>
      <c r="D13" s="114">
        <v>0</v>
      </c>
      <c r="E13" s="347"/>
      <c r="M13" s="338"/>
      <c r="N13" s="338"/>
      <c r="O13" s="338"/>
      <c r="P13" s="340"/>
      <c r="Q13" s="340"/>
      <c r="R13" s="340"/>
      <c r="S13" s="340"/>
      <c r="T13" s="340"/>
      <c r="U13" s="340"/>
      <c r="V13" s="340"/>
      <c r="W13" s="340"/>
      <c r="X13" s="340"/>
      <c r="Y13" s="341"/>
      <c r="Z13" s="341"/>
      <c r="AA13" s="341"/>
      <c r="AB13" s="341"/>
      <c r="AC13" s="341"/>
      <c r="AD13" s="341"/>
      <c r="AE13" s="340"/>
      <c r="AF13" s="351"/>
      <c r="AG13" s="340"/>
      <c r="AH13" s="351"/>
      <c r="AI13" s="340"/>
      <c r="AJ13" s="340"/>
      <c r="AK13" s="346"/>
      <c r="AL13" s="340"/>
      <c r="AM13" s="340"/>
      <c r="AO13" s="345"/>
      <c r="AP13" s="345"/>
      <c r="AQ13" s="345"/>
      <c r="AR13" s="345"/>
      <c r="AS13" s="345"/>
      <c r="AT13" s="345"/>
      <c r="AU13" s="345"/>
      <c r="AV13" s="345"/>
      <c r="AW13" s="345"/>
      <c r="AX13" s="345"/>
      <c r="AY13" s="345"/>
      <c r="AZ13" s="345"/>
      <c r="BJ13" s="345"/>
      <c r="BL13" s="345"/>
      <c r="BM13" s="345"/>
    </row>
    <row r="14" spans="1:68">
      <c r="A14" s="988" t="s">
        <v>3305</v>
      </c>
      <c r="B14" s="988"/>
      <c r="C14" s="58" t="s">
        <v>6151</v>
      </c>
      <c r="D14" s="114" t="s">
        <v>6152</v>
      </c>
      <c r="E14" s="347"/>
      <c r="M14" s="338"/>
      <c r="N14" s="338"/>
      <c r="O14" s="338"/>
      <c r="P14" s="340"/>
      <c r="Q14" s="340"/>
      <c r="R14" s="340"/>
      <c r="S14" s="340"/>
      <c r="T14" s="340"/>
      <c r="U14" s="340"/>
      <c r="V14" s="340"/>
      <c r="W14" s="340"/>
      <c r="X14" s="340"/>
      <c r="Y14" s="341"/>
      <c r="Z14" s="341"/>
      <c r="AA14" s="341"/>
      <c r="AB14" s="341"/>
      <c r="AC14" s="341"/>
      <c r="AD14" s="341"/>
      <c r="AE14" s="340"/>
      <c r="AF14" s="351"/>
      <c r="AG14" s="340"/>
      <c r="AH14" s="351"/>
      <c r="AI14" s="340"/>
      <c r="AJ14" s="340"/>
      <c r="AK14" s="346"/>
      <c r="AL14" s="340"/>
      <c r="AM14" s="340"/>
      <c r="AO14" s="345"/>
      <c r="AP14" s="345"/>
      <c r="AQ14" s="345"/>
      <c r="AR14" s="345"/>
      <c r="AS14" s="345"/>
      <c r="AT14" s="345"/>
      <c r="AU14" s="345"/>
      <c r="AV14" s="345"/>
      <c r="AW14" s="345"/>
      <c r="AX14" s="345"/>
      <c r="AY14" s="345"/>
      <c r="AZ14" s="345"/>
      <c r="BJ14" s="345"/>
      <c r="BL14" s="345"/>
      <c r="BM14" s="345"/>
    </row>
    <row r="15" spans="1:68">
      <c r="A15" s="988" t="s">
        <v>3305</v>
      </c>
      <c r="B15" s="988"/>
      <c r="C15" s="58" t="s">
        <v>6153</v>
      </c>
      <c r="D15" s="114" t="s">
        <v>3616</v>
      </c>
      <c r="E15" s="347"/>
      <c r="N15" s="350"/>
      <c r="O15" s="338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0"/>
      <c r="AA15" s="340"/>
      <c r="AB15" s="351"/>
      <c r="AC15" s="340"/>
      <c r="AD15" s="340"/>
      <c r="AE15" s="340"/>
      <c r="AF15" s="351"/>
      <c r="AG15" s="340"/>
      <c r="AH15" s="351"/>
      <c r="AI15" s="340"/>
      <c r="AJ15" s="340"/>
      <c r="AK15" s="346"/>
      <c r="AL15" s="340"/>
      <c r="AM15" s="340"/>
      <c r="AO15" s="345"/>
      <c r="AP15" s="345"/>
      <c r="AQ15" s="345"/>
      <c r="AR15" s="345"/>
      <c r="AS15" s="345"/>
      <c r="AT15" s="345"/>
      <c r="AU15" s="345"/>
      <c r="AV15" s="345"/>
      <c r="AW15" s="345"/>
      <c r="AX15" s="345"/>
      <c r="AY15" s="345"/>
      <c r="AZ15" s="345"/>
      <c r="BJ15" s="345"/>
      <c r="BL15" s="345"/>
      <c r="BM15" s="345"/>
    </row>
    <row r="16" spans="1:68" ht="16.5">
      <c r="A16" s="73" t="s">
        <v>3318</v>
      </c>
      <c r="B16" s="36"/>
      <c r="C16" s="28"/>
      <c r="D16" s="36"/>
      <c r="E16" s="347"/>
      <c r="P16" s="340"/>
      <c r="Q16" s="340"/>
      <c r="R16" s="340"/>
      <c r="S16" s="340"/>
      <c r="T16" s="340"/>
      <c r="U16" s="340"/>
      <c r="V16" s="340"/>
      <c r="W16" s="340"/>
      <c r="X16" s="340"/>
      <c r="Y16" s="340"/>
      <c r="Z16" s="351"/>
      <c r="AA16" s="340"/>
      <c r="AB16" s="340"/>
      <c r="AC16" s="340"/>
      <c r="AD16" s="340"/>
      <c r="AE16" s="340"/>
      <c r="AF16" s="351"/>
      <c r="AG16" s="351"/>
      <c r="AH16" s="340"/>
      <c r="AI16" s="340"/>
      <c r="AJ16" s="340"/>
      <c r="AK16" s="340"/>
      <c r="AL16" s="351"/>
      <c r="AM16" s="351"/>
      <c r="AO16" s="350"/>
      <c r="AT16" s="345"/>
      <c r="AU16" s="345"/>
      <c r="AV16" s="345"/>
      <c r="AW16" s="345"/>
      <c r="AX16" s="345"/>
      <c r="AY16" s="345"/>
      <c r="AZ16" s="345"/>
      <c r="BA16" s="345"/>
      <c r="BB16" s="345"/>
      <c r="BC16" s="345"/>
      <c r="BD16" s="345"/>
      <c r="BE16" s="345"/>
      <c r="BF16" s="345"/>
      <c r="BG16" s="345"/>
      <c r="BH16" s="345"/>
      <c r="BN16" s="345"/>
      <c r="BO16" s="345"/>
    </row>
    <row r="17" spans="1:69">
      <c r="A17" s="340"/>
      <c r="O17" s="350"/>
      <c r="Q17" s="350"/>
      <c r="R17" s="350"/>
      <c r="U17" s="350"/>
      <c r="W17" s="350"/>
      <c r="X17" s="350"/>
      <c r="Z17" s="350"/>
      <c r="AA17" s="350"/>
      <c r="AC17" s="350"/>
      <c r="AD17" s="350"/>
      <c r="AF17" s="350"/>
      <c r="AG17" s="350"/>
      <c r="AI17" s="350"/>
      <c r="AK17" s="350"/>
      <c r="AL17" s="350"/>
      <c r="AM17" s="350"/>
      <c r="AO17" s="350"/>
      <c r="AP17" s="350"/>
      <c r="AR17" s="350"/>
      <c r="AT17" s="352"/>
      <c r="AU17" s="345"/>
      <c r="AV17" s="352"/>
      <c r="AW17" s="345"/>
      <c r="AX17" s="345"/>
      <c r="AY17" s="352"/>
      <c r="AZ17" s="345"/>
      <c r="BA17" s="345"/>
      <c r="BB17" s="352"/>
      <c r="BC17" s="345"/>
      <c r="BD17" s="345"/>
      <c r="BE17" s="352"/>
      <c r="BF17" s="345"/>
      <c r="BG17" s="345"/>
      <c r="BH17" s="352"/>
      <c r="BI17" s="350"/>
      <c r="BJ17" s="350"/>
      <c r="BN17" s="345"/>
      <c r="BO17" s="345"/>
    </row>
    <row r="18" spans="1:69" s="336" customFormat="1">
      <c r="A18" s="1027" t="s">
        <v>5996</v>
      </c>
      <c r="B18" s="1027" t="s">
        <v>5250</v>
      </c>
      <c r="C18" s="1027" t="s">
        <v>5251</v>
      </c>
      <c r="D18" s="1027" t="s">
        <v>5252</v>
      </c>
      <c r="E18" s="1027" t="s">
        <v>3107</v>
      </c>
      <c r="F18" s="1031" t="s">
        <v>3108</v>
      </c>
      <c r="G18" s="1027" t="s">
        <v>5289</v>
      </c>
      <c r="H18" s="1027" t="s">
        <v>282</v>
      </c>
      <c r="I18" s="1026" t="s">
        <v>3980</v>
      </c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  <c r="BC18" s="1026"/>
      <c r="BD18" s="1026"/>
      <c r="BE18" s="1026"/>
      <c r="BF18" s="1026"/>
      <c r="BG18" s="1026"/>
      <c r="BH18" s="1026"/>
      <c r="BI18" s="1026"/>
      <c r="BJ18" s="1026"/>
      <c r="BK18" s="1026"/>
      <c r="BL18" s="1026"/>
      <c r="BM18" s="1027" t="s">
        <v>283</v>
      </c>
      <c r="BN18" s="1027" t="s">
        <v>3619</v>
      </c>
      <c r="BO18" s="1020" t="s">
        <v>2658</v>
      </c>
      <c r="BP18" s="1027" t="s">
        <v>3156</v>
      </c>
      <c r="BQ18" s="1026" t="s">
        <v>3157</v>
      </c>
    </row>
    <row r="19" spans="1:69" s="336" customFormat="1">
      <c r="A19" s="1027"/>
      <c r="B19" s="1027"/>
      <c r="C19" s="1027"/>
      <c r="D19" s="1027"/>
      <c r="E19" s="1027"/>
      <c r="F19" s="1031"/>
      <c r="G19" s="1027"/>
      <c r="H19" s="1027"/>
      <c r="I19" s="1027" t="s">
        <v>6596</v>
      </c>
      <c r="J19" s="1027"/>
      <c r="K19" s="1027"/>
      <c r="L19" s="1027"/>
      <c r="M19" s="1027"/>
      <c r="N19" s="1027"/>
      <c r="O19" s="1027"/>
      <c r="P19" s="1027"/>
      <c r="Q19" s="1027"/>
      <c r="R19" s="1027"/>
      <c r="S19" s="1027"/>
      <c r="T19" s="1027"/>
      <c r="U19" s="1027"/>
      <c r="V19" s="1027"/>
      <c r="W19" s="1027"/>
      <c r="X19" s="1027"/>
      <c r="Y19" s="1027"/>
      <c r="Z19" s="1027"/>
      <c r="AA19" s="1027"/>
      <c r="AB19" s="1027"/>
      <c r="AC19" s="1027"/>
      <c r="AD19" s="1027"/>
      <c r="AE19" s="1027"/>
      <c r="AF19" s="1027"/>
      <c r="AG19" s="1027"/>
      <c r="AH19" s="1027"/>
      <c r="AI19" s="1027"/>
      <c r="AJ19" s="1027"/>
      <c r="AK19" s="1027"/>
      <c r="AL19" s="1027"/>
      <c r="AM19" s="1027"/>
      <c r="AN19" s="1027"/>
      <c r="AO19" s="1027"/>
      <c r="AP19" s="1028" t="s">
        <v>1491</v>
      </c>
      <c r="AQ19" s="1029"/>
      <c r="AR19" s="1029"/>
      <c r="AS19" s="1029"/>
      <c r="AT19" s="1029"/>
      <c r="AU19" s="1029"/>
      <c r="AV19" s="1029"/>
      <c r="AW19" s="1029"/>
      <c r="AX19" s="1029"/>
      <c r="AY19" s="1029"/>
      <c r="AZ19" s="1029"/>
      <c r="BA19" s="1029"/>
      <c r="BB19" s="1029"/>
      <c r="BC19" s="1029"/>
      <c r="BD19" s="1029"/>
      <c r="BE19" s="1029"/>
      <c r="BF19" s="1029"/>
      <c r="BG19" s="1029"/>
      <c r="BH19" s="1029"/>
      <c r="BI19" s="1029"/>
      <c r="BJ19" s="1029"/>
      <c r="BK19" s="1029"/>
      <c r="BL19" s="1030"/>
      <c r="BM19" s="1027"/>
      <c r="BN19" s="1027"/>
      <c r="BO19" s="1021"/>
      <c r="BP19" s="1027"/>
      <c r="BQ19" s="1026"/>
    </row>
    <row r="20" spans="1:69" s="336" customFormat="1">
      <c r="A20" s="1027"/>
      <c r="B20" s="1027"/>
      <c r="C20" s="1027"/>
      <c r="D20" s="1027"/>
      <c r="E20" s="1027"/>
      <c r="F20" s="1031"/>
      <c r="G20" s="1027"/>
      <c r="H20" s="1027"/>
      <c r="I20" s="1027" t="s">
        <v>5139</v>
      </c>
      <c r="J20" s="1027"/>
      <c r="K20" s="1027"/>
      <c r="L20" s="1027"/>
      <c r="M20" s="1027"/>
      <c r="N20" s="1027"/>
      <c r="O20" s="1027"/>
      <c r="P20" s="1027"/>
      <c r="Q20" s="1027"/>
      <c r="R20" s="1027"/>
      <c r="S20" s="1027"/>
      <c r="T20" s="1027"/>
      <c r="U20" s="1027"/>
      <c r="V20" s="1027"/>
      <c r="W20" s="1027"/>
      <c r="X20" s="1027"/>
      <c r="Y20" s="1027"/>
      <c r="Z20" s="1027"/>
      <c r="AA20" s="1027"/>
      <c r="AB20" s="1027"/>
      <c r="AC20" s="1027"/>
      <c r="AD20" s="1027"/>
      <c r="AE20" s="1027"/>
      <c r="AF20" s="1027"/>
      <c r="AG20" s="1027" t="s">
        <v>6597</v>
      </c>
      <c r="AH20" s="1027"/>
      <c r="AI20" s="1027"/>
      <c r="AJ20" s="1027"/>
      <c r="AK20" s="1027"/>
      <c r="AL20" s="1027" t="s">
        <v>5737</v>
      </c>
      <c r="AM20" s="1027"/>
      <c r="AN20" s="1027"/>
      <c r="AO20" s="1027"/>
      <c r="AP20" s="1028" t="s">
        <v>811</v>
      </c>
      <c r="AQ20" s="1029"/>
      <c r="AR20" s="1029"/>
      <c r="AS20" s="1029"/>
      <c r="AT20" s="1030"/>
      <c r="AU20" s="1026" t="s">
        <v>4493</v>
      </c>
      <c r="AV20" s="1026"/>
      <c r="AW20" s="1026"/>
      <c r="AX20" s="1026"/>
      <c r="AY20" s="1026"/>
      <c r="AZ20" s="1026"/>
      <c r="BA20" s="1026"/>
      <c r="BB20" s="1026"/>
      <c r="BC20" s="1026"/>
      <c r="BD20" s="1026"/>
      <c r="BE20" s="1026"/>
      <c r="BF20" s="1026"/>
      <c r="BG20" s="1028" t="s">
        <v>4035</v>
      </c>
      <c r="BH20" s="1029"/>
      <c r="BI20" s="1029"/>
      <c r="BJ20" s="1029"/>
      <c r="BK20" s="1029"/>
      <c r="BL20" s="1030"/>
      <c r="BM20" s="1027"/>
      <c r="BN20" s="1027"/>
      <c r="BO20" s="1021"/>
      <c r="BP20" s="1027"/>
      <c r="BQ20" s="1026"/>
    </row>
    <row r="21" spans="1:69" s="336" customFormat="1" ht="15.75" customHeight="1">
      <c r="A21" s="1027"/>
      <c r="B21" s="1027"/>
      <c r="C21" s="1027"/>
      <c r="D21" s="1027"/>
      <c r="E21" s="1027"/>
      <c r="F21" s="1031"/>
      <c r="G21" s="1027"/>
      <c r="H21" s="1027"/>
      <c r="I21" s="1026" t="s">
        <v>847</v>
      </c>
      <c r="J21" s="1026"/>
      <c r="K21" s="1026"/>
      <c r="L21" s="1026"/>
      <c r="M21" s="1026"/>
      <c r="N21" s="1026"/>
      <c r="O21" s="1026" t="s">
        <v>848</v>
      </c>
      <c r="P21" s="1026"/>
      <c r="Q21" s="1026"/>
      <c r="R21" s="1026"/>
      <c r="S21" s="1026"/>
      <c r="T21" s="1026"/>
      <c r="U21" s="1026" t="s">
        <v>849</v>
      </c>
      <c r="V21" s="1026"/>
      <c r="W21" s="1026"/>
      <c r="X21" s="1026"/>
      <c r="Y21" s="1026"/>
      <c r="Z21" s="1026"/>
      <c r="AA21" s="1026" t="s">
        <v>850</v>
      </c>
      <c r="AB21" s="1026"/>
      <c r="AC21" s="1026"/>
      <c r="AD21" s="1026"/>
      <c r="AE21" s="1026"/>
      <c r="AF21" s="1026"/>
      <c r="AG21" s="1026" t="s">
        <v>851</v>
      </c>
      <c r="AH21" s="1026"/>
      <c r="AI21" s="1026"/>
      <c r="AJ21" s="1026"/>
      <c r="AK21" s="1026"/>
      <c r="AL21" s="1026" t="s">
        <v>6790</v>
      </c>
      <c r="AM21" s="1026"/>
      <c r="AN21" s="1026"/>
      <c r="AO21" s="1026"/>
      <c r="AP21" s="1023" t="s">
        <v>6791</v>
      </c>
      <c r="AQ21" s="1024"/>
      <c r="AR21" s="1024"/>
      <c r="AS21" s="1024"/>
      <c r="AT21" s="1025"/>
      <c r="AU21" s="1026" t="s">
        <v>1492</v>
      </c>
      <c r="AV21" s="1026"/>
      <c r="AW21" s="1026"/>
      <c r="AX21" s="1026"/>
      <c r="AY21" s="1026"/>
      <c r="AZ21" s="1026"/>
      <c r="BA21" s="1026" t="s">
        <v>4034</v>
      </c>
      <c r="BB21" s="1026"/>
      <c r="BC21" s="1026"/>
      <c r="BD21" s="1026"/>
      <c r="BE21" s="1026"/>
      <c r="BF21" s="1026"/>
      <c r="BG21" s="1023" t="s">
        <v>4036</v>
      </c>
      <c r="BH21" s="1024"/>
      <c r="BI21" s="1024"/>
      <c r="BJ21" s="1024"/>
      <c r="BK21" s="1024"/>
      <c r="BL21" s="1025"/>
      <c r="BM21" s="1027"/>
      <c r="BN21" s="1027"/>
      <c r="BO21" s="1021"/>
      <c r="BP21" s="1027"/>
      <c r="BQ21" s="1026"/>
    </row>
    <row r="22" spans="1:69" s="336" customFormat="1" ht="42" customHeight="1">
      <c r="A22" s="1027"/>
      <c r="B22" s="1027"/>
      <c r="C22" s="1027"/>
      <c r="D22" s="1027"/>
      <c r="E22" s="1027"/>
      <c r="F22" s="1031"/>
      <c r="G22" s="1027"/>
      <c r="H22" s="1027"/>
      <c r="I22" s="1027" t="s">
        <v>5956</v>
      </c>
      <c r="J22" s="1027"/>
      <c r="K22" s="1027"/>
      <c r="L22" s="1027"/>
      <c r="M22" s="1027"/>
      <c r="N22" s="1027"/>
      <c r="O22" s="1027" t="s">
        <v>5957</v>
      </c>
      <c r="P22" s="1027"/>
      <c r="Q22" s="1027"/>
      <c r="R22" s="1027"/>
      <c r="S22" s="1027"/>
      <c r="T22" s="1027"/>
      <c r="U22" s="1027" t="s">
        <v>6079</v>
      </c>
      <c r="V22" s="1027"/>
      <c r="W22" s="1027"/>
      <c r="X22" s="1027"/>
      <c r="Y22" s="1027"/>
      <c r="Z22" s="1027"/>
      <c r="AA22" s="1027" t="s">
        <v>6789</v>
      </c>
      <c r="AB22" s="1027"/>
      <c r="AC22" s="1027"/>
      <c r="AD22" s="1027"/>
      <c r="AE22" s="1027"/>
      <c r="AF22" s="1027"/>
      <c r="AG22" s="1027" t="s">
        <v>3919</v>
      </c>
      <c r="AH22" s="1027"/>
      <c r="AI22" s="1027"/>
      <c r="AJ22" s="1027"/>
      <c r="AK22" s="1027"/>
      <c r="AL22" s="1027"/>
      <c r="AM22" s="1027"/>
      <c r="AN22" s="1027"/>
      <c r="AO22" s="1027"/>
      <c r="AP22" s="1028" t="s">
        <v>646</v>
      </c>
      <c r="AQ22" s="1029"/>
      <c r="AR22" s="1029"/>
      <c r="AS22" s="1029"/>
      <c r="AT22" s="1030"/>
      <c r="AU22" s="1027" t="s">
        <v>5958</v>
      </c>
      <c r="AV22" s="1027"/>
      <c r="AW22" s="1027"/>
      <c r="AX22" s="1027"/>
      <c r="AY22" s="1027"/>
      <c r="AZ22" s="1027"/>
      <c r="BA22" s="1027" t="s">
        <v>6080</v>
      </c>
      <c r="BB22" s="1027"/>
      <c r="BC22" s="1027"/>
      <c r="BD22" s="1027"/>
      <c r="BE22" s="1027"/>
      <c r="BF22" s="1027"/>
      <c r="BG22" s="1028" t="s">
        <v>2049</v>
      </c>
      <c r="BH22" s="1029"/>
      <c r="BI22" s="1029"/>
      <c r="BJ22" s="1029"/>
      <c r="BK22" s="1029"/>
      <c r="BL22" s="1030"/>
      <c r="BM22" s="1027"/>
      <c r="BN22" s="1027"/>
      <c r="BO22" s="1021"/>
      <c r="BP22" s="1027"/>
      <c r="BQ22" s="1026"/>
    </row>
    <row r="23" spans="1:69" s="336" customFormat="1" ht="15" customHeight="1">
      <c r="A23" s="1027"/>
      <c r="B23" s="1027"/>
      <c r="C23" s="1027"/>
      <c r="D23" s="1027"/>
      <c r="E23" s="1027"/>
      <c r="F23" s="1031"/>
      <c r="G23" s="1027"/>
      <c r="H23" s="1027"/>
      <c r="I23" s="1026" t="s">
        <v>3609</v>
      </c>
      <c r="J23" s="1026"/>
      <c r="K23" s="1026"/>
      <c r="L23" s="1026"/>
      <c r="M23" s="1026"/>
      <c r="N23" s="1026"/>
      <c r="O23" s="1026" t="s">
        <v>3609</v>
      </c>
      <c r="P23" s="1026"/>
      <c r="Q23" s="1026"/>
      <c r="R23" s="1026"/>
      <c r="S23" s="1026"/>
      <c r="T23" s="1026"/>
      <c r="U23" s="1026" t="s">
        <v>3609</v>
      </c>
      <c r="V23" s="1026"/>
      <c r="W23" s="1026"/>
      <c r="X23" s="1026"/>
      <c r="Y23" s="1026"/>
      <c r="Z23" s="1026"/>
      <c r="AA23" s="1026" t="s">
        <v>3609</v>
      </c>
      <c r="AB23" s="1026"/>
      <c r="AC23" s="1026"/>
      <c r="AD23" s="1026"/>
      <c r="AE23" s="1026"/>
      <c r="AF23" s="1026"/>
      <c r="AG23" s="1026" t="s">
        <v>3610</v>
      </c>
      <c r="AH23" s="1026"/>
      <c r="AI23" s="1026"/>
      <c r="AJ23" s="1026"/>
      <c r="AK23" s="1026"/>
      <c r="AL23" s="1026" t="s">
        <v>3609</v>
      </c>
      <c r="AM23" s="1026"/>
      <c r="AN23" s="1026"/>
      <c r="AO23" s="1026"/>
      <c r="AP23" s="1023" t="s">
        <v>3610</v>
      </c>
      <c r="AQ23" s="1024"/>
      <c r="AR23" s="1024"/>
      <c r="AS23" s="1024"/>
      <c r="AT23" s="1025"/>
      <c r="AU23" s="1026" t="s">
        <v>3609</v>
      </c>
      <c r="AV23" s="1026"/>
      <c r="AW23" s="1026"/>
      <c r="AX23" s="1026"/>
      <c r="AY23" s="1026"/>
      <c r="AZ23" s="1026"/>
      <c r="BA23" s="1026" t="s">
        <v>3609</v>
      </c>
      <c r="BB23" s="1026"/>
      <c r="BC23" s="1026"/>
      <c r="BD23" s="1026"/>
      <c r="BE23" s="1026"/>
      <c r="BF23" s="1026"/>
      <c r="BG23" s="1023" t="s">
        <v>3610</v>
      </c>
      <c r="BH23" s="1024"/>
      <c r="BI23" s="1024"/>
      <c r="BJ23" s="1024"/>
      <c r="BK23" s="1024"/>
      <c r="BL23" s="1025"/>
      <c r="BM23" s="1027"/>
      <c r="BN23" s="1027"/>
      <c r="BO23" s="1021"/>
      <c r="BP23" s="1027"/>
      <c r="BQ23" s="1026"/>
    </row>
    <row r="24" spans="1:69" s="337" customFormat="1" ht="57">
      <c r="A24" s="1020"/>
      <c r="B24" s="1020"/>
      <c r="C24" s="1020"/>
      <c r="D24" s="1020"/>
      <c r="E24" s="1020"/>
      <c r="F24" s="1032"/>
      <c r="G24" s="1020"/>
      <c r="H24" s="1020"/>
      <c r="I24" s="899" t="s">
        <v>641</v>
      </c>
      <c r="J24" s="900" t="s">
        <v>642</v>
      </c>
      <c r="K24" s="900" t="s">
        <v>1499</v>
      </c>
      <c r="L24" s="900" t="s">
        <v>5007</v>
      </c>
      <c r="M24" s="901" t="s">
        <v>647</v>
      </c>
      <c r="N24" s="901" t="s">
        <v>2252</v>
      </c>
      <c r="O24" s="901" t="s">
        <v>641</v>
      </c>
      <c r="P24" s="900" t="s">
        <v>642</v>
      </c>
      <c r="Q24" s="900" t="s">
        <v>1499</v>
      </c>
      <c r="R24" s="900" t="s">
        <v>5007</v>
      </c>
      <c r="S24" s="901" t="s">
        <v>647</v>
      </c>
      <c r="T24" s="901" t="s">
        <v>2252</v>
      </c>
      <c r="U24" s="901" t="s">
        <v>641</v>
      </c>
      <c r="V24" s="900" t="s">
        <v>642</v>
      </c>
      <c r="W24" s="900" t="s">
        <v>1499</v>
      </c>
      <c r="X24" s="900" t="s">
        <v>5007</v>
      </c>
      <c r="Y24" s="901" t="s">
        <v>647</v>
      </c>
      <c r="Z24" s="901" t="s">
        <v>2252</v>
      </c>
      <c r="AA24" s="901" t="s">
        <v>641</v>
      </c>
      <c r="AB24" s="900" t="s">
        <v>642</v>
      </c>
      <c r="AC24" s="900" t="s">
        <v>1499</v>
      </c>
      <c r="AD24" s="900" t="s">
        <v>5007</v>
      </c>
      <c r="AE24" s="901" t="s">
        <v>647</v>
      </c>
      <c r="AF24" s="901" t="s">
        <v>2252</v>
      </c>
      <c r="AG24" s="901" t="s">
        <v>1654</v>
      </c>
      <c r="AH24" s="900" t="s">
        <v>1655</v>
      </c>
      <c r="AI24" s="900" t="s">
        <v>1500</v>
      </c>
      <c r="AJ24" s="901" t="s">
        <v>647</v>
      </c>
      <c r="AK24" s="901" t="s">
        <v>2252</v>
      </c>
      <c r="AL24" s="900" t="s">
        <v>1499</v>
      </c>
      <c r="AM24" s="900" t="s">
        <v>5007</v>
      </c>
      <c r="AN24" s="901" t="s">
        <v>647</v>
      </c>
      <c r="AO24" s="901" t="s">
        <v>2252</v>
      </c>
      <c r="AP24" s="899" t="s">
        <v>2945</v>
      </c>
      <c r="AQ24" s="900" t="s">
        <v>6862</v>
      </c>
      <c r="AR24" s="900" t="s">
        <v>1500</v>
      </c>
      <c r="AS24" s="901" t="s">
        <v>647</v>
      </c>
      <c r="AT24" s="901" t="s">
        <v>2252</v>
      </c>
      <c r="AU24" s="899" t="s">
        <v>3597</v>
      </c>
      <c r="AV24" s="900" t="s">
        <v>3598</v>
      </c>
      <c r="AW24" s="900" t="s">
        <v>1499</v>
      </c>
      <c r="AX24" s="900" t="s">
        <v>5007</v>
      </c>
      <c r="AY24" s="901" t="s">
        <v>647</v>
      </c>
      <c r="AZ24" s="901" t="s">
        <v>2252</v>
      </c>
      <c r="BA24" s="899" t="s">
        <v>641</v>
      </c>
      <c r="BB24" s="900" t="s">
        <v>642</v>
      </c>
      <c r="BC24" s="900" t="s">
        <v>1499</v>
      </c>
      <c r="BD24" s="900" t="s">
        <v>5007</v>
      </c>
      <c r="BE24" s="901" t="s">
        <v>647</v>
      </c>
      <c r="BF24" s="901" t="s">
        <v>2252</v>
      </c>
      <c r="BG24" s="899" t="s">
        <v>6081</v>
      </c>
      <c r="BH24" s="900" t="s">
        <v>1655</v>
      </c>
      <c r="BI24" s="900" t="s">
        <v>3608</v>
      </c>
      <c r="BJ24" s="900" t="s">
        <v>1500</v>
      </c>
      <c r="BK24" s="901" t="s">
        <v>647</v>
      </c>
      <c r="BL24" s="901" t="s">
        <v>2252</v>
      </c>
      <c r="BM24" s="1027"/>
      <c r="BN24" s="1027"/>
      <c r="BO24" s="1022"/>
      <c r="BP24" s="1027"/>
      <c r="BQ24" s="1026"/>
    </row>
    <row r="25" spans="1:69" s="338" customFormat="1" ht="39.75" customHeight="1">
      <c r="A25" s="128" t="s">
        <v>2460</v>
      </c>
      <c r="B25" s="254" t="s">
        <v>241</v>
      </c>
      <c r="C25" s="254" t="s">
        <v>1186</v>
      </c>
      <c r="D25" s="128">
        <v>104</v>
      </c>
      <c r="E25" s="128">
        <v>11001</v>
      </c>
      <c r="F25" s="254" t="s">
        <v>5753</v>
      </c>
      <c r="G25" s="128">
        <v>104</v>
      </c>
      <c r="H25" s="128"/>
      <c r="I25" s="681"/>
      <c r="J25" s="383"/>
      <c r="K25" s="373"/>
      <c r="L25" s="373"/>
      <c r="M25" s="518"/>
      <c r="N25" s="519"/>
      <c r="O25" s="373"/>
      <c r="P25" s="383"/>
      <c r="Q25" s="373"/>
      <c r="R25" s="373"/>
      <c r="S25" s="518"/>
      <c r="T25" s="519"/>
      <c r="U25" s="373"/>
      <c r="V25" s="383"/>
      <c r="W25" s="373"/>
      <c r="X25" s="373"/>
      <c r="Y25" s="518"/>
      <c r="Z25" s="519"/>
      <c r="AA25" s="373"/>
      <c r="AB25" s="383"/>
      <c r="AC25" s="373"/>
      <c r="AD25" s="373"/>
      <c r="AE25" s="518"/>
      <c r="AF25" s="519"/>
      <c r="AG25" s="373"/>
      <c r="AH25" s="383"/>
      <c r="AI25" s="373"/>
      <c r="AJ25" s="518"/>
      <c r="AK25" s="519"/>
      <c r="AL25" s="373"/>
      <c r="AM25" s="373"/>
      <c r="AN25" s="518"/>
      <c r="AO25" s="519"/>
      <c r="AP25" s="373"/>
      <c r="AQ25" s="383"/>
      <c r="AR25" s="373"/>
      <c r="AS25" s="518"/>
      <c r="AT25" s="519"/>
      <c r="AU25" s="373"/>
      <c r="AV25" s="383"/>
      <c r="AW25" s="373"/>
      <c r="AX25" s="373"/>
      <c r="AY25" s="518"/>
      <c r="AZ25" s="519"/>
      <c r="BA25" s="373"/>
      <c r="BB25" s="383"/>
      <c r="BC25" s="373"/>
      <c r="BD25" s="373"/>
      <c r="BE25" s="518"/>
      <c r="BF25" s="519"/>
      <c r="BG25" s="373"/>
      <c r="BH25" s="373"/>
      <c r="BI25" s="373"/>
      <c r="BJ25" s="373"/>
      <c r="BK25" s="518"/>
      <c r="BL25" s="519"/>
      <c r="BM25" s="373"/>
      <c r="BN25" s="378"/>
      <c r="BO25" s="373"/>
      <c r="BP25" s="128">
        <v>11001</v>
      </c>
      <c r="BQ25" s="373"/>
    </row>
    <row r="26" spans="1:69" s="338" customFormat="1" ht="39.75" customHeight="1">
      <c r="A26" s="128" t="s">
        <v>3035</v>
      </c>
      <c r="B26" s="254" t="s">
        <v>4947</v>
      </c>
      <c r="C26" s="254" t="s">
        <v>5879</v>
      </c>
      <c r="D26" s="128">
        <v>170</v>
      </c>
      <c r="E26" s="128">
        <v>11002</v>
      </c>
      <c r="F26" s="254" t="s">
        <v>4948</v>
      </c>
      <c r="G26" s="128">
        <v>104</v>
      </c>
      <c r="H26" s="128"/>
      <c r="I26" s="681"/>
      <c r="J26" s="383"/>
      <c r="K26" s="373"/>
      <c r="L26" s="373"/>
      <c r="M26" s="518"/>
      <c r="N26" s="519"/>
      <c r="O26" s="373"/>
      <c r="P26" s="383"/>
      <c r="Q26" s="373"/>
      <c r="R26" s="373"/>
      <c r="S26" s="518"/>
      <c r="T26" s="519"/>
      <c r="U26" s="373"/>
      <c r="V26" s="383"/>
      <c r="W26" s="373"/>
      <c r="X26" s="373"/>
      <c r="Y26" s="518"/>
      <c r="Z26" s="519"/>
      <c r="AA26" s="373"/>
      <c r="AB26" s="383"/>
      <c r="AC26" s="373"/>
      <c r="AD26" s="373"/>
      <c r="AE26" s="518"/>
      <c r="AF26" s="519"/>
      <c r="AG26" s="373"/>
      <c r="AH26" s="383"/>
      <c r="AI26" s="373"/>
      <c r="AJ26" s="518"/>
      <c r="AK26" s="519"/>
      <c r="AL26" s="373"/>
      <c r="AM26" s="373"/>
      <c r="AN26" s="518"/>
      <c r="AO26" s="519"/>
      <c r="AP26" s="373"/>
      <c r="AQ26" s="383"/>
      <c r="AR26" s="373"/>
      <c r="AS26" s="518"/>
      <c r="AT26" s="519"/>
      <c r="AU26" s="373"/>
      <c r="AV26" s="383"/>
      <c r="AW26" s="373"/>
      <c r="AX26" s="373"/>
      <c r="AY26" s="518"/>
      <c r="AZ26" s="519"/>
      <c r="BA26" s="373"/>
      <c r="BB26" s="383"/>
      <c r="BC26" s="373"/>
      <c r="BD26" s="373"/>
      <c r="BE26" s="518"/>
      <c r="BF26" s="519"/>
      <c r="BG26" s="373"/>
      <c r="BH26" s="373"/>
      <c r="BI26" s="373"/>
      <c r="BJ26" s="373"/>
      <c r="BK26" s="518"/>
      <c r="BL26" s="519"/>
      <c r="BM26" s="373"/>
      <c r="BN26" s="378"/>
      <c r="BO26" s="373"/>
      <c r="BP26" s="128">
        <v>11002</v>
      </c>
      <c r="BQ26" s="373"/>
    </row>
    <row r="27" spans="1:69" s="338" customFormat="1" ht="39.75" customHeight="1">
      <c r="A27" s="128" t="s">
        <v>2255</v>
      </c>
      <c r="B27" s="254" t="s">
        <v>4116</v>
      </c>
      <c r="C27" s="254" t="s">
        <v>5879</v>
      </c>
      <c r="D27" s="128">
        <v>168</v>
      </c>
      <c r="E27" s="128">
        <v>11003</v>
      </c>
      <c r="F27" s="254" t="s">
        <v>5026</v>
      </c>
      <c r="G27" s="128">
        <v>104</v>
      </c>
      <c r="H27" s="128"/>
      <c r="I27" s="681"/>
      <c r="J27" s="383"/>
      <c r="K27" s="373"/>
      <c r="L27" s="373"/>
      <c r="M27" s="518"/>
      <c r="N27" s="519"/>
      <c r="O27" s="373"/>
      <c r="P27" s="383"/>
      <c r="Q27" s="373"/>
      <c r="R27" s="373"/>
      <c r="S27" s="518"/>
      <c r="T27" s="519"/>
      <c r="U27" s="373"/>
      <c r="V27" s="383"/>
      <c r="W27" s="373"/>
      <c r="X27" s="373"/>
      <c r="Y27" s="518"/>
      <c r="Z27" s="519"/>
      <c r="AA27" s="373"/>
      <c r="AB27" s="383"/>
      <c r="AC27" s="373"/>
      <c r="AD27" s="373"/>
      <c r="AE27" s="518"/>
      <c r="AF27" s="519"/>
      <c r="AG27" s="373"/>
      <c r="AH27" s="383"/>
      <c r="AI27" s="373"/>
      <c r="AJ27" s="518"/>
      <c r="AK27" s="519"/>
      <c r="AL27" s="373"/>
      <c r="AM27" s="373"/>
      <c r="AN27" s="518"/>
      <c r="AO27" s="519"/>
      <c r="AP27" s="373"/>
      <c r="AQ27" s="383"/>
      <c r="AR27" s="373"/>
      <c r="AS27" s="518"/>
      <c r="AT27" s="519"/>
      <c r="AU27" s="373"/>
      <c r="AV27" s="383"/>
      <c r="AW27" s="373"/>
      <c r="AX27" s="373"/>
      <c r="AY27" s="518"/>
      <c r="AZ27" s="519"/>
      <c r="BA27" s="373"/>
      <c r="BB27" s="383"/>
      <c r="BC27" s="373"/>
      <c r="BD27" s="373"/>
      <c r="BE27" s="518"/>
      <c r="BF27" s="519"/>
      <c r="BG27" s="373"/>
      <c r="BH27" s="373"/>
      <c r="BI27" s="373"/>
      <c r="BJ27" s="373"/>
      <c r="BK27" s="518"/>
      <c r="BL27" s="519"/>
      <c r="BM27" s="373"/>
      <c r="BN27" s="378"/>
      <c r="BO27" s="373"/>
      <c r="BP27" s="128">
        <v>11003</v>
      </c>
      <c r="BQ27" s="373"/>
    </row>
    <row r="28" spans="1:69" s="338" customFormat="1" ht="39.75" customHeight="1">
      <c r="A28" s="903"/>
      <c r="B28" s="904"/>
      <c r="C28" s="903"/>
      <c r="D28" s="903"/>
      <c r="E28" s="903"/>
      <c r="F28" s="904"/>
      <c r="G28" s="903"/>
      <c r="H28" s="903"/>
      <c r="I28" s="905"/>
      <c r="J28" s="383"/>
      <c r="K28" s="373"/>
      <c r="L28" s="373"/>
      <c r="M28" s="518"/>
      <c r="N28" s="519"/>
      <c r="O28" s="373"/>
      <c r="P28" s="383"/>
      <c r="Q28" s="373"/>
      <c r="R28" s="373"/>
      <c r="S28" s="518"/>
      <c r="T28" s="519"/>
      <c r="U28" s="373"/>
      <c r="V28" s="383"/>
      <c r="W28" s="373"/>
      <c r="X28" s="373"/>
      <c r="Y28" s="518"/>
      <c r="Z28" s="519"/>
      <c r="AA28" s="373"/>
      <c r="AB28" s="383"/>
      <c r="AC28" s="373"/>
      <c r="AD28" s="373"/>
      <c r="AE28" s="518"/>
      <c r="AF28" s="519"/>
      <c r="AG28" s="373"/>
      <c r="AH28" s="383"/>
      <c r="AI28" s="373"/>
      <c r="AJ28" s="518"/>
      <c r="AK28" s="519"/>
      <c r="AL28" s="373"/>
      <c r="AM28" s="373"/>
      <c r="AN28" s="518"/>
      <c r="AO28" s="519"/>
      <c r="AP28" s="373"/>
      <c r="AQ28" s="383"/>
      <c r="AR28" s="373"/>
      <c r="AS28" s="518"/>
      <c r="AT28" s="519"/>
      <c r="AU28" s="373"/>
      <c r="AV28" s="383"/>
      <c r="AW28" s="373"/>
      <c r="AX28" s="373"/>
      <c r="AY28" s="518"/>
      <c r="AZ28" s="519"/>
      <c r="BA28" s="373"/>
      <c r="BB28" s="383"/>
      <c r="BC28" s="373"/>
      <c r="BD28" s="373"/>
      <c r="BE28" s="518"/>
      <c r="BF28" s="519"/>
      <c r="BG28" s="373"/>
      <c r="BH28" s="373"/>
      <c r="BI28" s="373"/>
      <c r="BJ28" s="373"/>
      <c r="BK28" s="518"/>
      <c r="BL28" s="519"/>
      <c r="BM28" s="373"/>
      <c r="BN28" s="378"/>
      <c r="BO28" s="373"/>
      <c r="BP28" s="128"/>
      <c r="BQ28" s="373"/>
    </row>
    <row r="29" spans="1:69" s="338" customFormat="1" ht="39.75" customHeight="1">
      <c r="A29" s="128"/>
      <c r="B29" s="254"/>
      <c r="C29" s="128"/>
      <c r="D29" s="128"/>
      <c r="E29" s="128"/>
      <c r="F29" s="254"/>
      <c r="G29" s="128"/>
      <c r="H29" s="128"/>
      <c r="I29" s="373"/>
      <c r="J29" s="383"/>
      <c r="K29" s="373"/>
      <c r="L29" s="373"/>
      <c r="M29" s="518"/>
      <c r="N29" s="519"/>
      <c r="O29" s="373"/>
      <c r="P29" s="383"/>
      <c r="Q29" s="373"/>
      <c r="R29" s="373"/>
      <c r="S29" s="518"/>
      <c r="T29" s="519"/>
      <c r="U29" s="373"/>
      <c r="V29" s="383"/>
      <c r="W29" s="373"/>
      <c r="X29" s="373"/>
      <c r="Y29" s="518"/>
      <c r="Z29" s="519"/>
      <c r="AA29" s="373"/>
      <c r="AB29" s="383"/>
      <c r="AC29" s="373"/>
      <c r="AD29" s="373"/>
      <c r="AE29" s="518"/>
      <c r="AF29" s="519"/>
      <c r="AG29" s="373"/>
      <c r="AH29" s="383"/>
      <c r="AI29" s="373"/>
      <c r="AJ29" s="518"/>
      <c r="AK29" s="519"/>
      <c r="AL29" s="373"/>
      <c r="AM29" s="373"/>
      <c r="AN29" s="518"/>
      <c r="AO29" s="519"/>
      <c r="AP29" s="373"/>
      <c r="AQ29" s="383"/>
      <c r="AR29" s="373"/>
      <c r="AS29" s="518"/>
      <c r="AT29" s="519"/>
      <c r="AU29" s="373"/>
      <c r="AV29" s="383"/>
      <c r="AW29" s="373"/>
      <c r="AX29" s="373"/>
      <c r="AY29" s="518"/>
      <c r="AZ29" s="519"/>
      <c r="BA29" s="373"/>
      <c r="BB29" s="383"/>
      <c r="BC29" s="373"/>
      <c r="BD29" s="373"/>
      <c r="BE29" s="518"/>
      <c r="BF29" s="519"/>
      <c r="BG29" s="373"/>
      <c r="BH29" s="373"/>
      <c r="BI29" s="373"/>
      <c r="BJ29" s="373"/>
      <c r="BK29" s="518"/>
      <c r="BL29" s="519"/>
      <c r="BM29" s="373"/>
      <c r="BN29" s="378"/>
      <c r="BO29" s="373"/>
      <c r="BP29" s="128"/>
      <c r="BQ29" s="373"/>
    </row>
    <row r="30" spans="1:69" s="338" customFormat="1" ht="39.75" customHeight="1">
      <c r="A30" s="128"/>
      <c r="B30" s="254"/>
      <c r="C30" s="128"/>
      <c r="D30" s="128"/>
      <c r="E30" s="128"/>
      <c r="F30" s="254"/>
      <c r="G30" s="128"/>
      <c r="H30" s="128"/>
      <c r="I30" s="373"/>
      <c r="J30" s="383"/>
      <c r="K30" s="373"/>
      <c r="L30" s="373"/>
      <c r="M30" s="518"/>
      <c r="N30" s="519"/>
      <c r="O30" s="373"/>
      <c r="P30" s="383"/>
      <c r="Q30" s="373"/>
      <c r="R30" s="373"/>
      <c r="S30" s="518"/>
      <c r="T30" s="519"/>
      <c r="U30" s="373"/>
      <c r="V30" s="383"/>
      <c r="W30" s="373"/>
      <c r="X30" s="373"/>
      <c r="Y30" s="518"/>
      <c r="Z30" s="519"/>
      <c r="AA30" s="373"/>
      <c r="AB30" s="383"/>
      <c r="AC30" s="373"/>
      <c r="AD30" s="373"/>
      <c r="AE30" s="518"/>
      <c r="AF30" s="519"/>
      <c r="AG30" s="373"/>
      <c r="AH30" s="383"/>
      <c r="AI30" s="373"/>
      <c r="AJ30" s="518"/>
      <c r="AK30" s="519"/>
      <c r="AL30" s="373"/>
      <c r="AM30" s="373"/>
      <c r="AN30" s="518"/>
      <c r="AO30" s="519"/>
      <c r="AP30" s="373"/>
      <c r="AQ30" s="383"/>
      <c r="AR30" s="373"/>
      <c r="AS30" s="518"/>
      <c r="AT30" s="519"/>
      <c r="AU30" s="373"/>
      <c r="AV30" s="383"/>
      <c r="AW30" s="373"/>
      <c r="AX30" s="373"/>
      <c r="AY30" s="518"/>
      <c r="AZ30" s="519"/>
      <c r="BA30" s="373"/>
      <c r="BB30" s="383"/>
      <c r="BC30" s="373"/>
      <c r="BD30" s="373"/>
      <c r="BE30" s="518"/>
      <c r="BF30" s="519"/>
      <c r="BG30" s="373"/>
      <c r="BH30" s="373"/>
      <c r="BI30" s="373"/>
      <c r="BJ30" s="373"/>
      <c r="BK30" s="518"/>
      <c r="BL30" s="519"/>
      <c r="BM30" s="373"/>
      <c r="BN30" s="378"/>
      <c r="BO30" s="373"/>
      <c r="BP30" s="128"/>
      <c r="BQ30" s="373"/>
    </row>
    <row r="31" spans="1:69" s="338" customFormat="1" ht="39.75" customHeight="1">
      <c r="A31" s="128"/>
      <c r="B31" s="254"/>
      <c r="C31" s="128"/>
      <c r="D31" s="128"/>
      <c r="E31" s="128"/>
      <c r="F31" s="254"/>
      <c r="G31" s="128"/>
      <c r="H31" s="128"/>
      <c r="I31" s="373"/>
      <c r="J31" s="383"/>
      <c r="K31" s="373"/>
      <c r="L31" s="373"/>
      <c r="M31" s="518"/>
      <c r="N31" s="519"/>
      <c r="O31" s="373"/>
      <c r="P31" s="383"/>
      <c r="Q31" s="373"/>
      <c r="R31" s="373"/>
      <c r="S31" s="518"/>
      <c r="T31" s="519"/>
      <c r="U31" s="373"/>
      <c r="V31" s="383"/>
      <c r="W31" s="373"/>
      <c r="X31" s="373"/>
      <c r="Y31" s="518"/>
      <c r="Z31" s="519"/>
      <c r="AA31" s="373"/>
      <c r="AB31" s="383"/>
      <c r="AC31" s="373"/>
      <c r="AD31" s="373"/>
      <c r="AE31" s="518"/>
      <c r="AF31" s="519"/>
      <c r="AG31" s="373"/>
      <c r="AH31" s="383"/>
      <c r="AI31" s="373"/>
      <c r="AJ31" s="518"/>
      <c r="AK31" s="519"/>
      <c r="AL31" s="373"/>
      <c r="AM31" s="373"/>
      <c r="AN31" s="518"/>
      <c r="AO31" s="519"/>
      <c r="AP31" s="373"/>
      <c r="AQ31" s="383"/>
      <c r="AR31" s="373"/>
      <c r="AS31" s="518"/>
      <c r="AT31" s="519"/>
      <c r="AU31" s="373"/>
      <c r="AV31" s="383"/>
      <c r="AW31" s="373"/>
      <c r="AX31" s="373"/>
      <c r="AY31" s="518"/>
      <c r="AZ31" s="519"/>
      <c r="BA31" s="373"/>
      <c r="BB31" s="383"/>
      <c r="BC31" s="373"/>
      <c r="BD31" s="373"/>
      <c r="BE31" s="518"/>
      <c r="BF31" s="519"/>
      <c r="BG31" s="373"/>
      <c r="BH31" s="373"/>
      <c r="BI31" s="373"/>
      <c r="BJ31" s="373"/>
      <c r="BK31" s="518"/>
      <c r="BL31" s="519"/>
      <c r="BM31" s="373"/>
      <c r="BN31" s="378"/>
      <c r="BO31" s="373"/>
      <c r="BP31" s="128"/>
      <c r="BQ31" s="373"/>
    </row>
    <row r="32" spans="1:69" s="338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373"/>
      <c r="J32" s="383"/>
      <c r="K32" s="373"/>
      <c r="L32" s="373"/>
      <c r="M32" s="518"/>
      <c r="N32" s="519"/>
      <c r="O32" s="373"/>
      <c r="P32" s="383"/>
      <c r="Q32" s="373"/>
      <c r="R32" s="373"/>
      <c r="S32" s="518"/>
      <c r="T32" s="519"/>
      <c r="U32" s="373"/>
      <c r="V32" s="383"/>
      <c r="W32" s="373"/>
      <c r="X32" s="373"/>
      <c r="Y32" s="518"/>
      <c r="Z32" s="519"/>
      <c r="AA32" s="373"/>
      <c r="AB32" s="383"/>
      <c r="AC32" s="373"/>
      <c r="AD32" s="373"/>
      <c r="AE32" s="518"/>
      <c r="AF32" s="519"/>
      <c r="AG32" s="373"/>
      <c r="AH32" s="383"/>
      <c r="AI32" s="373"/>
      <c r="AJ32" s="518"/>
      <c r="AK32" s="519"/>
      <c r="AL32" s="373"/>
      <c r="AM32" s="373"/>
      <c r="AN32" s="518"/>
      <c r="AO32" s="519"/>
      <c r="AP32" s="373"/>
      <c r="AQ32" s="383"/>
      <c r="AR32" s="373"/>
      <c r="AS32" s="518"/>
      <c r="AT32" s="519"/>
      <c r="AU32" s="373"/>
      <c r="AV32" s="383"/>
      <c r="AW32" s="373"/>
      <c r="AX32" s="373"/>
      <c r="AY32" s="518"/>
      <c r="AZ32" s="519"/>
      <c r="BA32" s="373"/>
      <c r="BB32" s="383"/>
      <c r="BC32" s="373"/>
      <c r="BD32" s="373"/>
      <c r="BE32" s="518"/>
      <c r="BF32" s="519"/>
      <c r="BG32" s="373"/>
      <c r="BH32" s="373"/>
      <c r="BI32" s="373"/>
      <c r="BJ32" s="373"/>
      <c r="BK32" s="518"/>
      <c r="BL32" s="519"/>
      <c r="BM32" s="373"/>
      <c r="BN32" s="378"/>
      <c r="BO32" s="373"/>
      <c r="BP32" s="128"/>
      <c r="BQ32" s="373"/>
    </row>
    <row r="33" spans="1:90" s="338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373"/>
      <c r="J33" s="383"/>
      <c r="K33" s="373"/>
      <c r="L33" s="373"/>
      <c r="M33" s="518"/>
      <c r="N33" s="519"/>
      <c r="O33" s="373"/>
      <c r="P33" s="383"/>
      <c r="Q33" s="373"/>
      <c r="R33" s="373"/>
      <c r="S33" s="518"/>
      <c r="T33" s="519"/>
      <c r="U33" s="373"/>
      <c r="V33" s="383"/>
      <c r="W33" s="373"/>
      <c r="X33" s="373"/>
      <c r="Y33" s="518"/>
      <c r="Z33" s="519"/>
      <c r="AA33" s="373"/>
      <c r="AB33" s="383"/>
      <c r="AC33" s="373"/>
      <c r="AD33" s="373"/>
      <c r="AE33" s="518"/>
      <c r="AF33" s="519"/>
      <c r="AG33" s="373"/>
      <c r="AH33" s="383"/>
      <c r="AI33" s="373"/>
      <c r="AJ33" s="518"/>
      <c r="AK33" s="519"/>
      <c r="AL33" s="373"/>
      <c r="AM33" s="373"/>
      <c r="AN33" s="518"/>
      <c r="AO33" s="519"/>
      <c r="AP33" s="373"/>
      <c r="AQ33" s="383"/>
      <c r="AR33" s="373"/>
      <c r="AS33" s="518"/>
      <c r="AT33" s="519"/>
      <c r="AU33" s="373"/>
      <c r="AV33" s="383"/>
      <c r="AW33" s="373"/>
      <c r="AX33" s="373"/>
      <c r="AY33" s="518"/>
      <c r="AZ33" s="519"/>
      <c r="BA33" s="373"/>
      <c r="BB33" s="383"/>
      <c r="BC33" s="373"/>
      <c r="BD33" s="373"/>
      <c r="BE33" s="518"/>
      <c r="BF33" s="519"/>
      <c r="BG33" s="373"/>
      <c r="BH33" s="373"/>
      <c r="BI33" s="373"/>
      <c r="BJ33" s="373"/>
      <c r="BK33" s="518"/>
      <c r="BL33" s="519"/>
      <c r="BM33" s="373"/>
      <c r="BN33" s="378"/>
      <c r="BO33" s="373"/>
      <c r="BP33" s="128"/>
      <c r="BQ33" s="373"/>
    </row>
    <row r="34" spans="1:90" s="338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373"/>
      <c r="J34" s="383"/>
      <c r="K34" s="373"/>
      <c r="L34" s="373"/>
      <c r="M34" s="518"/>
      <c r="N34" s="519"/>
      <c r="O34" s="373"/>
      <c r="P34" s="383"/>
      <c r="Q34" s="373"/>
      <c r="R34" s="373"/>
      <c r="S34" s="518"/>
      <c r="T34" s="519"/>
      <c r="U34" s="373"/>
      <c r="V34" s="383"/>
      <c r="W34" s="373"/>
      <c r="X34" s="373"/>
      <c r="Y34" s="518"/>
      <c r="Z34" s="519"/>
      <c r="AA34" s="373"/>
      <c r="AB34" s="383"/>
      <c r="AC34" s="373"/>
      <c r="AD34" s="373"/>
      <c r="AE34" s="518"/>
      <c r="AF34" s="519"/>
      <c r="AG34" s="373"/>
      <c r="AH34" s="383"/>
      <c r="AI34" s="373"/>
      <c r="AJ34" s="518"/>
      <c r="AK34" s="519"/>
      <c r="AL34" s="373"/>
      <c r="AM34" s="373"/>
      <c r="AN34" s="518"/>
      <c r="AO34" s="519"/>
      <c r="AP34" s="373"/>
      <c r="AQ34" s="383"/>
      <c r="AR34" s="373"/>
      <c r="AS34" s="518"/>
      <c r="AT34" s="519"/>
      <c r="AU34" s="373"/>
      <c r="AV34" s="383"/>
      <c r="AW34" s="373"/>
      <c r="AX34" s="373"/>
      <c r="AY34" s="518"/>
      <c r="AZ34" s="519"/>
      <c r="BA34" s="373"/>
      <c r="BB34" s="383"/>
      <c r="BC34" s="373"/>
      <c r="BD34" s="373"/>
      <c r="BE34" s="518"/>
      <c r="BF34" s="519"/>
      <c r="BG34" s="373"/>
      <c r="BH34" s="373"/>
      <c r="BI34" s="373"/>
      <c r="BJ34" s="373"/>
      <c r="BK34" s="518"/>
      <c r="BL34" s="519"/>
      <c r="BM34" s="373"/>
      <c r="BN34" s="378"/>
      <c r="BO34" s="373"/>
      <c r="BP34" s="128"/>
      <c r="BQ34" s="373"/>
    </row>
    <row r="35" spans="1:90" s="343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373"/>
      <c r="J35" s="383"/>
      <c r="K35" s="373"/>
      <c r="L35" s="373"/>
      <c r="M35" s="518"/>
      <c r="N35" s="519"/>
      <c r="O35" s="373"/>
      <c r="P35" s="383"/>
      <c r="Q35" s="373"/>
      <c r="R35" s="373"/>
      <c r="S35" s="518"/>
      <c r="T35" s="519"/>
      <c r="U35" s="373"/>
      <c r="V35" s="383"/>
      <c r="W35" s="373"/>
      <c r="X35" s="373"/>
      <c r="Y35" s="518"/>
      <c r="Z35" s="519"/>
      <c r="AA35" s="373"/>
      <c r="AB35" s="383"/>
      <c r="AC35" s="373"/>
      <c r="AD35" s="373"/>
      <c r="AE35" s="518"/>
      <c r="AF35" s="519"/>
      <c r="AG35" s="373"/>
      <c r="AH35" s="383"/>
      <c r="AI35" s="373"/>
      <c r="AJ35" s="518"/>
      <c r="AK35" s="519"/>
      <c r="AL35" s="373"/>
      <c r="AM35" s="373"/>
      <c r="AN35" s="518"/>
      <c r="AO35" s="519"/>
      <c r="AP35" s="373"/>
      <c r="AQ35" s="383"/>
      <c r="AR35" s="373"/>
      <c r="AS35" s="518"/>
      <c r="AT35" s="519"/>
      <c r="AU35" s="373"/>
      <c r="AV35" s="383"/>
      <c r="AW35" s="373"/>
      <c r="AX35" s="373"/>
      <c r="AY35" s="518"/>
      <c r="AZ35" s="519"/>
      <c r="BA35" s="373"/>
      <c r="BB35" s="383"/>
      <c r="BC35" s="373"/>
      <c r="BD35" s="373"/>
      <c r="BE35" s="518"/>
      <c r="BF35" s="519"/>
      <c r="BG35" s="373"/>
      <c r="BH35" s="373"/>
      <c r="BI35" s="373"/>
      <c r="BJ35" s="373"/>
      <c r="BK35" s="518"/>
      <c r="BL35" s="519"/>
      <c r="BM35" s="373"/>
      <c r="BN35" s="378"/>
      <c r="BO35" s="373"/>
      <c r="BP35" s="128"/>
      <c r="BQ35" s="373"/>
      <c r="BR35" s="338"/>
      <c r="BS35" s="338"/>
      <c r="BT35" s="338"/>
      <c r="BU35" s="338"/>
      <c r="BV35" s="338"/>
      <c r="BW35" s="338"/>
      <c r="BX35" s="338"/>
      <c r="BY35" s="338"/>
      <c r="BZ35" s="338"/>
      <c r="CA35" s="338"/>
      <c r="CB35" s="338"/>
      <c r="CC35" s="338"/>
      <c r="CD35" s="338"/>
      <c r="CE35" s="338"/>
      <c r="CF35" s="338"/>
      <c r="CG35" s="338"/>
      <c r="CH35" s="338"/>
      <c r="CI35" s="338"/>
      <c r="CJ35" s="338"/>
      <c r="CK35" s="338"/>
      <c r="CL35" s="338"/>
    </row>
    <row r="36" spans="1:90" s="343" customFormat="1" ht="39.75" customHeight="1">
      <c r="A36" s="128"/>
      <c r="B36" s="128"/>
      <c r="C36" s="128"/>
      <c r="D36" s="128"/>
      <c r="E36" s="128"/>
      <c r="F36" s="254"/>
      <c r="G36" s="128"/>
      <c r="H36" s="128"/>
      <c r="I36" s="373"/>
      <c r="J36" s="383"/>
      <c r="K36" s="373"/>
      <c r="L36" s="373"/>
      <c r="M36" s="518"/>
      <c r="N36" s="519"/>
      <c r="O36" s="373"/>
      <c r="P36" s="383"/>
      <c r="Q36" s="373"/>
      <c r="R36" s="373"/>
      <c r="S36" s="518"/>
      <c r="T36" s="519"/>
      <c r="U36" s="373"/>
      <c r="V36" s="383"/>
      <c r="W36" s="373"/>
      <c r="X36" s="373"/>
      <c r="Y36" s="518"/>
      <c r="Z36" s="519"/>
      <c r="AA36" s="373"/>
      <c r="AB36" s="383"/>
      <c r="AC36" s="373"/>
      <c r="AD36" s="373"/>
      <c r="AE36" s="518"/>
      <c r="AF36" s="519"/>
      <c r="AG36" s="373"/>
      <c r="AH36" s="383"/>
      <c r="AI36" s="373"/>
      <c r="AJ36" s="518"/>
      <c r="AK36" s="519"/>
      <c r="AL36" s="373"/>
      <c r="AM36" s="373"/>
      <c r="AN36" s="518"/>
      <c r="AO36" s="519"/>
      <c r="AP36" s="373"/>
      <c r="AQ36" s="383"/>
      <c r="AR36" s="373"/>
      <c r="AS36" s="518"/>
      <c r="AT36" s="519"/>
      <c r="AU36" s="373"/>
      <c r="AV36" s="383"/>
      <c r="AW36" s="373"/>
      <c r="AX36" s="373"/>
      <c r="AY36" s="518"/>
      <c r="AZ36" s="519"/>
      <c r="BA36" s="373"/>
      <c r="BB36" s="383"/>
      <c r="BC36" s="373"/>
      <c r="BD36" s="373"/>
      <c r="BE36" s="518"/>
      <c r="BF36" s="519"/>
      <c r="BG36" s="373"/>
      <c r="BH36" s="373"/>
      <c r="BI36" s="373"/>
      <c r="BJ36" s="373"/>
      <c r="BK36" s="518"/>
      <c r="BL36" s="519"/>
      <c r="BM36" s="373"/>
      <c r="BN36" s="378"/>
      <c r="BO36" s="373"/>
      <c r="BP36" s="128"/>
      <c r="BQ36" s="373"/>
    </row>
    <row r="37" spans="1:90" s="343" customFormat="1" ht="39.75" customHeight="1">
      <c r="A37" s="128"/>
      <c r="B37" s="254"/>
      <c r="C37" s="128"/>
      <c r="D37" s="128"/>
      <c r="E37" s="128"/>
      <c r="F37" s="254"/>
      <c r="G37" s="128"/>
      <c r="H37" s="128"/>
      <c r="I37" s="373"/>
      <c r="J37" s="383"/>
      <c r="K37" s="373"/>
      <c r="L37" s="373"/>
      <c r="M37" s="518"/>
      <c r="N37" s="519"/>
      <c r="O37" s="373"/>
      <c r="P37" s="383"/>
      <c r="Q37" s="373"/>
      <c r="R37" s="373"/>
      <c r="S37" s="518"/>
      <c r="T37" s="519"/>
      <c r="U37" s="373"/>
      <c r="V37" s="383"/>
      <c r="W37" s="373"/>
      <c r="X37" s="373"/>
      <c r="Y37" s="518"/>
      <c r="Z37" s="519"/>
      <c r="AA37" s="373"/>
      <c r="AB37" s="383"/>
      <c r="AC37" s="373"/>
      <c r="AD37" s="373"/>
      <c r="AE37" s="518"/>
      <c r="AF37" s="519"/>
      <c r="AG37" s="373"/>
      <c r="AH37" s="383"/>
      <c r="AI37" s="373"/>
      <c r="AJ37" s="518"/>
      <c r="AK37" s="519"/>
      <c r="AL37" s="373"/>
      <c r="AM37" s="373"/>
      <c r="AN37" s="518"/>
      <c r="AO37" s="519"/>
      <c r="AP37" s="373"/>
      <c r="AQ37" s="383"/>
      <c r="AR37" s="373"/>
      <c r="AS37" s="518"/>
      <c r="AT37" s="519"/>
      <c r="AU37" s="373"/>
      <c r="AV37" s="383"/>
      <c r="AW37" s="373"/>
      <c r="AX37" s="373"/>
      <c r="AY37" s="518"/>
      <c r="AZ37" s="519"/>
      <c r="BA37" s="373"/>
      <c r="BB37" s="383"/>
      <c r="BC37" s="373"/>
      <c r="BD37" s="373"/>
      <c r="BE37" s="518"/>
      <c r="BF37" s="519"/>
      <c r="BG37" s="373"/>
      <c r="BH37" s="373"/>
      <c r="BI37" s="373"/>
      <c r="BJ37" s="373"/>
      <c r="BK37" s="518"/>
      <c r="BL37" s="519"/>
      <c r="BM37" s="373"/>
      <c r="BN37" s="378"/>
      <c r="BO37" s="373"/>
      <c r="BP37" s="128"/>
      <c r="BQ37" s="373"/>
    </row>
    <row r="38" spans="1:90" s="343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373"/>
      <c r="J38" s="383"/>
      <c r="K38" s="373"/>
      <c r="L38" s="373"/>
      <c r="M38" s="518"/>
      <c r="N38" s="519"/>
      <c r="O38" s="373"/>
      <c r="P38" s="383"/>
      <c r="Q38" s="373"/>
      <c r="R38" s="373"/>
      <c r="S38" s="518"/>
      <c r="T38" s="519"/>
      <c r="U38" s="373"/>
      <c r="V38" s="383"/>
      <c r="W38" s="373"/>
      <c r="X38" s="373"/>
      <c r="Y38" s="518"/>
      <c r="Z38" s="519"/>
      <c r="AA38" s="373"/>
      <c r="AB38" s="383"/>
      <c r="AC38" s="373"/>
      <c r="AD38" s="373"/>
      <c r="AE38" s="518"/>
      <c r="AF38" s="519"/>
      <c r="AG38" s="373"/>
      <c r="AH38" s="383"/>
      <c r="AI38" s="373"/>
      <c r="AJ38" s="518"/>
      <c r="AK38" s="519"/>
      <c r="AL38" s="373"/>
      <c r="AM38" s="373"/>
      <c r="AN38" s="518"/>
      <c r="AO38" s="519"/>
      <c r="AP38" s="373"/>
      <c r="AQ38" s="383"/>
      <c r="AR38" s="373"/>
      <c r="AS38" s="518"/>
      <c r="AT38" s="519"/>
      <c r="AU38" s="373"/>
      <c r="AV38" s="383"/>
      <c r="AW38" s="373"/>
      <c r="AX38" s="373"/>
      <c r="AY38" s="518"/>
      <c r="AZ38" s="519"/>
      <c r="BA38" s="373"/>
      <c r="BB38" s="383"/>
      <c r="BC38" s="373"/>
      <c r="BD38" s="373"/>
      <c r="BE38" s="518"/>
      <c r="BF38" s="519"/>
      <c r="BG38" s="373"/>
      <c r="BH38" s="373"/>
      <c r="BI38" s="373"/>
      <c r="BJ38" s="373"/>
      <c r="BK38" s="518"/>
      <c r="BL38" s="519"/>
      <c r="BM38" s="373"/>
      <c r="BN38" s="378"/>
      <c r="BO38" s="373"/>
      <c r="BP38" s="128"/>
      <c r="BQ38" s="373"/>
      <c r="BR38" s="338"/>
      <c r="BS38" s="338"/>
      <c r="BT38" s="338"/>
      <c r="BU38" s="338"/>
      <c r="BV38" s="338"/>
      <c r="BW38" s="338"/>
      <c r="BX38" s="338"/>
      <c r="BY38" s="338"/>
      <c r="BZ38" s="338"/>
      <c r="CA38" s="338"/>
      <c r="CB38" s="338"/>
      <c r="CC38" s="338"/>
      <c r="CD38" s="338"/>
      <c r="CE38" s="338"/>
      <c r="CF38" s="338"/>
      <c r="CG38" s="338"/>
      <c r="CH38" s="338"/>
      <c r="CI38" s="338"/>
      <c r="CJ38" s="338"/>
      <c r="CK38" s="338"/>
      <c r="CL38" s="338"/>
    </row>
    <row r="39" spans="1:90" s="338" customFormat="1" ht="39.75" customHeight="1">
      <c r="A39" s="128"/>
      <c r="B39" s="254"/>
      <c r="C39" s="682"/>
      <c r="D39" s="128"/>
      <c r="E39" s="128"/>
      <c r="F39" s="254"/>
      <c r="G39" s="128"/>
      <c r="H39" s="128"/>
      <c r="I39" s="373"/>
      <c r="J39" s="383"/>
      <c r="K39" s="373"/>
      <c r="L39" s="373"/>
      <c r="M39" s="518"/>
      <c r="N39" s="519"/>
      <c r="O39" s="373"/>
      <c r="P39" s="383"/>
      <c r="Q39" s="373"/>
      <c r="R39" s="373"/>
      <c r="S39" s="518"/>
      <c r="T39" s="519"/>
      <c r="U39" s="373"/>
      <c r="V39" s="383"/>
      <c r="W39" s="373"/>
      <c r="X39" s="373"/>
      <c r="Y39" s="518"/>
      <c r="Z39" s="519"/>
      <c r="AA39" s="373"/>
      <c r="AB39" s="383"/>
      <c r="AC39" s="373"/>
      <c r="AD39" s="373"/>
      <c r="AE39" s="518"/>
      <c r="AF39" s="519"/>
      <c r="AG39" s="373"/>
      <c r="AH39" s="383"/>
      <c r="AI39" s="373"/>
      <c r="AJ39" s="518"/>
      <c r="AK39" s="519"/>
      <c r="AL39" s="373"/>
      <c r="AM39" s="373"/>
      <c r="AN39" s="518"/>
      <c r="AO39" s="519"/>
      <c r="AP39" s="373"/>
      <c r="AQ39" s="383"/>
      <c r="AR39" s="373"/>
      <c r="AS39" s="518"/>
      <c r="AT39" s="519"/>
      <c r="AU39" s="373"/>
      <c r="AV39" s="383"/>
      <c r="AW39" s="373"/>
      <c r="AX39" s="373"/>
      <c r="AY39" s="518"/>
      <c r="AZ39" s="519"/>
      <c r="BA39" s="373"/>
      <c r="BB39" s="383"/>
      <c r="BC39" s="373"/>
      <c r="BD39" s="373"/>
      <c r="BE39" s="518"/>
      <c r="BF39" s="519"/>
      <c r="BG39" s="373"/>
      <c r="BH39" s="373"/>
      <c r="BI39" s="373"/>
      <c r="BJ39" s="373"/>
      <c r="BK39" s="518"/>
      <c r="BL39" s="519"/>
      <c r="BM39" s="373"/>
      <c r="BN39" s="378"/>
      <c r="BO39" s="373"/>
      <c r="BP39" s="128"/>
      <c r="BQ39" s="373"/>
    </row>
    <row r="40" spans="1:90" s="338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373"/>
      <c r="J40" s="383"/>
      <c r="K40" s="373"/>
      <c r="L40" s="373"/>
      <c r="M40" s="518"/>
      <c r="N40" s="519"/>
      <c r="O40" s="373"/>
      <c r="P40" s="383"/>
      <c r="Q40" s="373"/>
      <c r="R40" s="373"/>
      <c r="S40" s="518"/>
      <c r="T40" s="519"/>
      <c r="U40" s="373"/>
      <c r="V40" s="383"/>
      <c r="W40" s="373"/>
      <c r="X40" s="373"/>
      <c r="Y40" s="518"/>
      <c r="Z40" s="519"/>
      <c r="AA40" s="373"/>
      <c r="AB40" s="383"/>
      <c r="AC40" s="373"/>
      <c r="AD40" s="373"/>
      <c r="AE40" s="518"/>
      <c r="AF40" s="519"/>
      <c r="AG40" s="373"/>
      <c r="AH40" s="383"/>
      <c r="AI40" s="373"/>
      <c r="AJ40" s="518"/>
      <c r="AK40" s="519"/>
      <c r="AL40" s="373"/>
      <c r="AM40" s="373"/>
      <c r="AN40" s="518"/>
      <c r="AO40" s="519"/>
      <c r="AP40" s="373"/>
      <c r="AQ40" s="383"/>
      <c r="AR40" s="373"/>
      <c r="AS40" s="518"/>
      <c r="AT40" s="519"/>
      <c r="AU40" s="373"/>
      <c r="AV40" s="383"/>
      <c r="AW40" s="373"/>
      <c r="AX40" s="373"/>
      <c r="AY40" s="518"/>
      <c r="AZ40" s="519"/>
      <c r="BA40" s="373"/>
      <c r="BB40" s="383"/>
      <c r="BC40" s="373"/>
      <c r="BD40" s="373"/>
      <c r="BE40" s="518"/>
      <c r="BF40" s="519"/>
      <c r="BG40" s="373"/>
      <c r="BH40" s="373"/>
      <c r="BI40" s="373"/>
      <c r="BJ40" s="373"/>
      <c r="BK40" s="518"/>
      <c r="BL40" s="519"/>
      <c r="BM40" s="373"/>
      <c r="BN40" s="378"/>
      <c r="BO40" s="373"/>
      <c r="BP40" s="128"/>
      <c r="BQ40" s="373"/>
    </row>
    <row r="41" spans="1:90" s="338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373"/>
      <c r="J41" s="383"/>
      <c r="K41" s="373"/>
      <c r="L41" s="373"/>
      <c r="M41" s="518"/>
      <c r="N41" s="519"/>
      <c r="O41" s="373"/>
      <c r="P41" s="383"/>
      <c r="Q41" s="373"/>
      <c r="R41" s="373"/>
      <c r="S41" s="518"/>
      <c r="T41" s="519"/>
      <c r="U41" s="373"/>
      <c r="V41" s="383"/>
      <c r="W41" s="373"/>
      <c r="X41" s="373"/>
      <c r="Y41" s="518"/>
      <c r="Z41" s="519"/>
      <c r="AA41" s="373"/>
      <c r="AB41" s="383"/>
      <c r="AC41" s="373"/>
      <c r="AD41" s="373"/>
      <c r="AE41" s="518"/>
      <c r="AF41" s="519"/>
      <c r="AG41" s="373"/>
      <c r="AH41" s="383"/>
      <c r="AI41" s="373"/>
      <c r="AJ41" s="518"/>
      <c r="AK41" s="519"/>
      <c r="AL41" s="373"/>
      <c r="AM41" s="373"/>
      <c r="AN41" s="518"/>
      <c r="AO41" s="519"/>
      <c r="AP41" s="373"/>
      <c r="AQ41" s="383"/>
      <c r="AR41" s="373"/>
      <c r="AS41" s="518"/>
      <c r="AT41" s="519"/>
      <c r="AU41" s="373"/>
      <c r="AV41" s="383"/>
      <c r="AW41" s="373"/>
      <c r="AX41" s="373"/>
      <c r="AY41" s="518"/>
      <c r="AZ41" s="519"/>
      <c r="BA41" s="373"/>
      <c r="BB41" s="383"/>
      <c r="BC41" s="373"/>
      <c r="BD41" s="373"/>
      <c r="BE41" s="518"/>
      <c r="BF41" s="519"/>
      <c r="BG41" s="373"/>
      <c r="BH41" s="373"/>
      <c r="BI41" s="373"/>
      <c r="BJ41" s="373"/>
      <c r="BK41" s="518"/>
      <c r="BL41" s="519"/>
      <c r="BM41" s="373"/>
      <c r="BN41" s="378"/>
      <c r="BO41" s="373"/>
      <c r="BP41" s="128"/>
      <c r="BQ41" s="373"/>
    </row>
    <row r="42" spans="1:90" s="338" customFormat="1" ht="39.75" customHeight="1">
      <c r="A42" s="128"/>
      <c r="B42" s="128"/>
      <c r="C42" s="128"/>
      <c r="D42" s="128"/>
      <c r="E42" s="128"/>
      <c r="F42" s="254"/>
      <c r="G42" s="128"/>
      <c r="H42" s="128"/>
      <c r="I42" s="373"/>
      <c r="J42" s="383"/>
      <c r="K42" s="373"/>
      <c r="L42" s="373"/>
      <c r="M42" s="518"/>
      <c r="N42" s="519"/>
      <c r="O42" s="373"/>
      <c r="P42" s="383"/>
      <c r="Q42" s="373"/>
      <c r="R42" s="373"/>
      <c r="S42" s="518"/>
      <c r="T42" s="519"/>
      <c r="U42" s="373"/>
      <c r="V42" s="383"/>
      <c r="W42" s="373"/>
      <c r="X42" s="373"/>
      <c r="Y42" s="518"/>
      <c r="Z42" s="519"/>
      <c r="AA42" s="373"/>
      <c r="AB42" s="383"/>
      <c r="AC42" s="373"/>
      <c r="AD42" s="373"/>
      <c r="AE42" s="518"/>
      <c r="AF42" s="519"/>
      <c r="AG42" s="373"/>
      <c r="AH42" s="383"/>
      <c r="AI42" s="373"/>
      <c r="AJ42" s="518"/>
      <c r="AK42" s="519"/>
      <c r="AL42" s="373"/>
      <c r="AM42" s="373"/>
      <c r="AN42" s="518"/>
      <c r="AO42" s="519"/>
      <c r="AP42" s="373"/>
      <c r="AQ42" s="383"/>
      <c r="AR42" s="373"/>
      <c r="AS42" s="518"/>
      <c r="AT42" s="519"/>
      <c r="AU42" s="373"/>
      <c r="AV42" s="383"/>
      <c r="AW42" s="373"/>
      <c r="AX42" s="373"/>
      <c r="AY42" s="518"/>
      <c r="AZ42" s="519"/>
      <c r="BA42" s="373"/>
      <c r="BB42" s="383"/>
      <c r="BC42" s="373"/>
      <c r="BD42" s="373"/>
      <c r="BE42" s="518"/>
      <c r="BF42" s="519"/>
      <c r="BG42" s="373"/>
      <c r="BH42" s="373"/>
      <c r="BI42" s="373"/>
      <c r="BJ42" s="373"/>
      <c r="BK42" s="518"/>
      <c r="BL42" s="519"/>
      <c r="BM42" s="373"/>
      <c r="BN42" s="378"/>
      <c r="BO42" s="373"/>
      <c r="BP42" s="128"/>
      <c r="BQ42" s="373"/>
    </row>
    <row r="43" spans="1:90" s="338" customFormat="1" ht="39.75" customHeight="1">
      <c r="A43" s="128"/>
      <c r="B43" s="254"/>
      <c r="C43" s="128"/>
      <c r="D43" s="128"/>
      <c r="E43" s="128"/>
      <c r="F43" s="254"/>
      <c r="G43" s="128"/>
      <c r="H43" s="128"/>
      <c r="I43" s="373"/>
      <c r="J43" s="383"/>
      <c r="K43" s="373"/>
      <c r="L43" s="373"/>
      <c r="M43" s="518"/>
      <c r="N43" s="519"/>
      <c r="O43" s="373"/>
      <c r="P43" s="383"/>
      <c r="Q43" s="373"/>
      <c r="R43" s="373"/>
      <c r="S43" s="518"/>
      <c r="T43" s="519"/>
      <c r="U43" s="373"/>
      <c r="V43" s="383"/>
      <c r="W43" s="373"/>
      <c r="X43" s="373"/>
      <c r="Y43" s="518"/>
      <c r="Z43" s="519"/>
      <c r="AA43" s="373"/>
      <c r="AB43" s="383"/>
      <c r="AC43" s="373"/>
      <c r="AD43" s="373"/>
      <c r="AE43" s="518"/>
      <c r="AF43" s="519"/>
      <c r="AG43" s="373"/>
      <c r="AH43" s="383"/>
      <c r="AI43" s="373"/>
      <c r="AJ43" s="518"/>
      <c r="AK43" s="519"/>
      <c r="AL43" s="373"/>
      <c r="AM43" s="373"/>
      <c r="AN43" s="518"/>
      <c r="AO43" s="519"/>
      <c r="AP43" s="373"/>
      <c r="AQ43" s="383"/>
      <c r="AR43" s="373"/>
      <c r="AS43" s="518"/>
      <c r="AT43" s="519"/>
      <c r="AU43" s="373"/>
      <c r="AV43" s="383"/>
      <c r="AW43" s="373"/>
      <c r="AX43" s="373"/>
      <c r="AY43" s="518"/>
      <c r="AZ43" s="519"/>
      <c r="BA43" s="373"/>
      <c r="BB43" s="383"/>
      <c r="BC43" s="373"/>
      <c r="BD43" s="373"/>
      <c r="BE43" s="518"/>
      <c r="BF43" s="519"/>
      <c r="BG43" s="373"/>
      <c r="BH43" s="373"/>
      <c r="BI43" s="373"/>
      <c r="BJ43" s="373"/>
      <c r="BK43" s="518"/>
      <c r="BL43" s="519"/>
      <c r="BM43" s="373"/>
      <c r="BN43" s="378"/>
      <c r="BO43" s="373"/>
      <c r="BP43" s="128"/>
      <c r="BQ43" s="373"/>
    </row>
    <row r="44" spans="1:90" s="338" customFormat="1" ht="39.75" customHeight="1">
      <c r="A44" s="128"/>
      <c r="B44" s="254"/>
      <c r="C44" s="128"/>
      <c r="D44" s="128"/>
      <c r="E44" s="128"/>
      <c r="F44" s="254"/>
      <c r="G44" s="128"/>
      <c r="H44" s="128"/>
      <c r="I44" s="373"/>
      <c r="J44" s="383"/>
      <c r="K44" s="373"/>
      <c r="L44" s="373"/>
      <c r="M44" s="518"/>
      <c r="N44" s="519"/>
      <c r="O44" s="373"/>
      <c r="P44" s="383"/>
      <c r="Q44" s="373"/>
      <c r="R44" s="373"/>
      <c r="S44" s="518"/>
      <c r="T44" s="519"/>
      <c r="U44" s="373"/>
      <c r="V44" s="383"/>
      <c r="W44" s="373"/>
      <c r="X44" s="373"/>
      <c r="Y44" s="518"/>
      <c r="Z44" s="519"/>
      <c r="AA44" s="373"/>
      <c r="AB44" s="383"/>
      <c r="AC44" s="373"/>
      <c r="AD44" s="373"/>
      <c r="AE44" s="518"/>
      <c r="AF44" s="519"/>
      <c r="AG44" s="373"/>
      <c r="AH44" s="383"/>
      <c r="AI44" s="373"/>
      <c r="AJ44" s="518"/>
      <c r="AK44" s="519"/>
      <c r="AL44" s="373"/>
      <c r="AM44" s="373"/>
      <c r="AN44" s="518"/>
      <c r="AO44" s="519"/>
      <c r="AP44" s="373"/>
      <c r="AQ44" s="383"/>
      <c r="AR44" s="373"/>
      <c r="AS44" s="518"/>
      <c r="AT44" s="519"/>
      <c r="AU44" s="373"/>
      <c r="AV44" s="383"/>
      <c r="AW44" s="373"/>
      <c r="AX44" s="373"/>
      <c r="AY44" s="518"/>
      <c r="AZ44" s="519"/>
      <c r="BA44" s="373"/>
      <c r="BB44" s="383"/>
      <c r="BC44" s="373"/>
      <c r="BD44" s="373"/>
      <c r="BE44" s="518"/>
      <c r="BF44" s="519"/>
      <c r="BG44" s="373"/>
      <c r="BH44" s="373"/>
      <c r="BI44" s="373"/>
      <c r="BJ44" s="373"/>
      <c r="BK44" s="518"/>
      <c r="BL44" s="519"/>
      <c r="BM44" s="373"/>
      <c r="BN44" s="378"/>
      <c r="BO44" s="373"/>
      <c r="BP44" s="128"/>
      <c r="BQ44" s="373"/>
    </row>
    <row r="45" spans="1:90" s="336" customFormat="1" ht="18" customHeight="1">
      <c r="I45" s="379"/>
      <c r="J45" s="379"/>
      <c r="K45" s="379"/>
      <c r="L45" s="379"/>
      <c r="M45" s="379"/>
      <c r="N45" s="379"/>
      <c r="O45" s="379"/>
      <c r="P45" s="379"/>
      <c r="Q45" s="379"/>
      <c r="R45" s="379"/>
      <c r="S45" s="379"/>
      <c r="T45" s="379"/>
      <c r="U45" s="379"/>
      <c r="V45" s="379"/>
      <c r="W45" s="379"/>
      <c r="X45" s="379"/>
      <c r="Y45" s="379"/>
      <c r="Z45" s="379"/>
      <c r="AA45" s="379"/>
      <c r="AB45" s="379"/>
      <c r="AC45" s="379"/>
      <c r="AD45" s="379"/>
      <c r="AE45" s="379"/>
      <c r="AF45" s="379"/>
      <c r="AG45" s="379"/>
      <c r="AH45" s="379"/>
      <c r="AI45" s="379"/>
      <c r="AJ45" s="379"/>
      <c r="AK45" s="379"/>
      <c r="AL45" s="379"/>
      <c r="AM45" s="379"/>
      <c r="AN45" s="379"/>
      <c r="AO45" s="379"/>
      <c r="AP45" s="345"/>
      <c r="AQ45" s="379"/>
      <c r="AR45" s="345"/>
      <c r="AS45" s="379"/>
      <c r="AT45" s="379"/>
      <c r="AU45" s="379"/>
      <c r="AV45" s="379"/>
      <c r="AW45" s="379"/>
      <c r="AX45" s="379"/>
      <c r="AY45" s="379"/>
      <c r="AZ45" s="379"/>
      <c r="BA45" s="379"/>
      <c r="BB45" s="379"/>
      <c r="BC45" s="379"/>
      <c r="BD45" s="379"/>
      <c r="BE45" s="379"/>
      <c r="BF45" s="379"/>
      <c r="BG45" s="379"/>
      <c r="BH45" s="379"/>
      <c r="BI45" s="345"/>
      <c r="BJ45" s="345"/>
      <c r="BK45" s="379"/>
      <c r="BL45" s="379"/>
      <c r="BM45" s="379"/>
      <c r="BN45" s="379"/>
      <c r="BO45" s="379"/>
      <c r="BQ45" s="379"/>
      <c r="BR45" s="379"/>
      <c r="BS45" s="379"/>
      <c r="BT45" s="379"/>
      <c r="BU45" s="379"/>
      <c r="BV45" s="379"/>
      <c r="BW45" s="379"/>
    </row>
    <row r="46" spans="1:90" s="336" customFormat="1" ht="18" customHeight="1">
      <c r="I46" s="379"/>
      <c r="J46" s="379"/>
      <c r="K46" s="379"/>
      <c r="L46" s="379"/>
      <c r="M46" s="379"/>
      <c r="N46" s="379"/>
      <c r="O46" s="379"/>
      <c r="P46" s="379"/>
      <c r="T46" s="496"/>
      <c r="U46" s="496" t="s">
        <v>5111</v>
      </c>
      <c r="V46" s="381" t="s">
        <v>5112</v>
      </c>
      <c r="Y46" s="379"/>
      <c r="Z46" s="379"/>
      <c r="AA46" s="379"/>
      <c r="AB46" s="379"/>
      <c r="AE46" s="336" t="s">
        <v>5285</v>
      </c>
      <c r="AF46" s="379"/>
      <c r="AK46" s="379"/>
      <c r="AL46" s="379"/>
      <c r="AM46" s="379"/>
      <c r="AN46" s="379"/>
      <c r="AO46" s="379"/>
      <c r="AP46" s="379"/>
      <c r="AQ46" s="379"/>
      <c r="AR46" s="379"/>
      <c r="AS46" s="379"/>
      <c r="AT46" s="379"/>
      <c r="BI46" s="379"/>
      <c r="BJ46" s="379"/>
      <c r="BK46" s="345"/>
      <c r="BL46" s="379"/>
      <c r="BM46" s="379"/>
      <c r="BN46" s="379"/>
      <c r="BO46" s="379"/>
      <c r="BQ46" s="379"/>
      <c r="BR46" s="379"/>
      <c r="BS46" s="379"/>
      <c r="BT46" s="379"/>
      <c r="BU46" s="379"/>
      <c r="BV46" s="379"/>
      <c r="BW46" s="379"/>
    </row>
    <row r="47" spans="1:90" s="336" customFormat="1" ht="18" customHeight="1">
      <c r="A47" s="379" t="s">
        <v>2056</v>
      </c>
      <c r="B47" s="381" t="s">
        <v>5110</v>
      </c>
      <c r="C47" s="345"/>
      <c r="D47" s="345"/>
      <c r="E47" s="345"/>
      <c r="F47" s="380"/>
      <c r="G47" s="379"/>
      <c r="H47" s="379"/>
      <c r="I47" s="379"/>
      <c r="J47" s="379"/>
      <c r="K47" s="379"/>
      <c r="L47" s="379"/>
      <c r="M47" s="379"/>
      <c r="N47" s="379"/>
      <c r="O47" s="379"/>
      <c r="P47" s="379"/>
      <c r="T47" s="496"/>
      <c r="U47" s="497" t="s">
        <v>5138</v>
      </c>
      <c r="V47" s="495" t="s">
        <v>6835</v>
      </c>
      <c r="W47" s="369"/>
      <c r="X47" s="369"/>
      <c r="Y47" s="369"/>
      <c r="Z47" s="379"/>
      <c r="AA47" s="379"/>
      <c r="AE47" s="336" t="s">
        <v>1647</v>
      </c>
      <c r="AF47" s="379"/>
      <c r="AK47" s="379"/>
      <c r="AL47" s="379"/>
      <c r="AM47" s="379"/>
      <c r="AN47" s="379"/>
      <c r="AO47" s="379"/>
      <c r="AP47" s="379"/>
      <c r="AQ47" s="379"/>
      <c r="AR47" s="379"/>
      <c r="AS47" s="379"/>
      <c r="AT47" s="345" t="s">
        <v>4491</v>
      </c>
      <c r="AU47" s="345"/>
      <c r="AV47" s="379"/>
      <c r="AY47" s="379"/>
      <c r="BI47" s="379"/>
      <c r="BJ47" s="379"/>
      <c r="BK47" s="345" t="s">
        <v>2018</v>
      </c>
      <c r="BL47" s="379"/>
      <c r="BM47" s="379"/>
      <c r="BN47" s="379"/>
      <c r="BO47" s="379"/>
      <c r="BP47" s="345"/>
      <c r="BQ47" s="379"/>
      <c r="BR47" s="379"/>
      <c r="BS47" s="379"/>
      <c r="BT47" s="379"/>
      <c r="BU47" s="379"/>
      <c r="BV47" s="379"/>
      <c r="BW47" s="379"/>
    </row>
    <row r="48" spans="1:90" s="336" customFormat="1" ht="18" customHeight="1">
      <c r="A48" s="369" t="s">
        <v>5114</v>
      </c>
      <c r="B48" s="381" t="s">
        <v>5137</v>
      </c>
      <c r="C48" s="345"/>
      <c r="D48" s="345"/>
      <c r="E48" s="345"/>
      <c r="F48" s="382"/>
      <c r="G48" s="336" t="s">
        <v>5922</v>
      </c>
      <c r="H48" s="369"/>
      <c r="I48" s="369"/>
      <c r="J48" s="369"/>
      <c r="K48" s="369"/>
      <c r="L48" s="369"/>
      <c r="M48" s="369"/>
      <c r="N48" s="369"/>
      <c r="O48" s="369"/>
      <c r="P48" s="369"/>
      <c r="T48" s="496"/>
      <c r="U48" s="497" t="s">
        <v>3132</v>
      </c>
      <c r="V48" s="495" t="s">
        <v>3694</v>
      </c>
      <c r="W48" s="369"/>
      <c r="X48" s="369"/>
      <c r="Y48" s="369"/>
      <c r="Z48" s="338"/>
      <c r="AA48" s="369"/>
      <c r="AB48" s="369"/>
      <c r="AE48" s="336" t="s">
        <v>1648</v>
      </c>
      <c r="AK48" s="345"/>
      <c r="AQ48" s="369"/>
      <c r="AS48" s="369"/>
      <c r="AT48" s="336" t="s">
        <v>1496</v>
      </c>
      <c r="AV48" s="369"/>
      <c r="AY48" s="369"/>
      <c r="BI48" s="369"/>
      <c r="BK48" s="345" t="s">
        <v>4820</v>
      </c>
      <c r="BN48" s="379"/>
      <c r="BO48" s="379"/>
      <c r="BP48" s="345"/>
      <c r="BQ48" s="369"/>
      <c r="BR48" s="369"/>
      <c r="BS48" s="369"/>
      <c r="BT48" s="369"/>
      <c r="BU48" s="369"/>
      <c r="BV48" s="369"/>
      <c r="BW48" s="369"/>
    </row>
    <row r="49" spans="1:75" s="336" customFormat="1" ht="18" customHeight="1">
      <c r="A49" s="369"/>
      <c r="B49" s="336" t="s">
        <v>846</v>
      </c>
      <c r="F49" s="382"/>
      <c r="G49" s="369"/>
      <c r="H49" s="369"/>
      <c r="I49" s="369"/>
      <c r="J49" s="369"/>
      <c r="K49" s="369"/>
      <c r="L49" s="369"/>
      <c r="M49" s="369"/>
      <c r="N49" s="369"/>
      <c r="O49" s="369"/>
      <c r="P49" s="369"/>
      <c r="T49" s="496"/>
      <c r="U49" s="497"/>
      <c r="V49" s="495" t="s">
        <v>5108</v>
      </c>
      <c r="W49" s="369"/>
      <c r="X49" s="369"/>
      <c r="Y49" s="369"/>
      <c r="Z49" s="338"/>
      <c r="AA49" s="369"/>
      <c r="AB49" s="369"/>
      <c r="AE49" s="336" t="s">
        <v>3000</v>
      </c>
      <c r="AL49" s="369"/>
      <c r="AM49" s="369"/>
      <c r="AN49" s="369"/>
      <c r="AO49" s="369"/>
      <c r="AQ49" s="369"/>
      <c r="AS49" s="369"/>
      <c r="AT49" s="336" t="s">
        <v>2689</v>
      </c>
      <c r="AV49" s="369"/>
      <c r="AY49" s="369"/>
      <c r="BI49" s="369"/>
      <c r="BK49" s="336" t="s">
        <v>3675</v>
      </c>
      <c r="BN49" s="369"/>
      <c r="BO49" s="369"/>
      <c r="BQ49" s="369"/>
      <c r="BR49" s="369"/>
      <c r="BS49" s="369"/>
      <c r="BT49" s="369"/>
      <c r="BU49" s="369"/>
      <c r="BV49" s="369"/>
      <c r="BW49" s="369"/>
    </row>
    <row r="50" spans="1:75" s="336" customFormat="1" ht="18" customHeight="1">
      <c r="A50" s="369"/>
      <c r="B50" s="369"/>
      <c r="F50" s="382"/>
      <c r="G50" s="369"/>
      <c r="H50" s="369"/>
      <c r="I50" s="369"/>
      <c r="J50" s="369"/>
      <c r="K50" s="369"/>
      <c r="L50" s="369"/>
      <c r="M50" s="369"/>
      <c r="N50" s="369"/>
      <c r="O50" s="369"/>
      <c r="P50" s="369"/>
      <c r="Q50" s="338"/>
      <c r="R50" s="338"/>
      <c r="S50" s="338"/>
      <c r="T50" s="338"/>
      <c r="U50" s="338"/>
      <c r="V50" s="369"/>
      <c r="W50" s="369"/>
      <c r="X50" s="369"/>
      <c r="Y50" s="369"/>
      <c r="Z50" s="369"/>
      <c r="AA50" s="369"/>
      <c r="AB50" s="369"/>
      <c r="AC50" s="369"/>
      <c r="AD50" s="369"/>
      <c r="AE50" s="369"/>
      <c r="AF50" s="369"/>
      <c r="AG50" s="369"/>
      <c r="AJ50" s="369"/>
      <c r="AK50" s="369"/>
      <c r="AL50" s="369"/>
      <c r="AM50" s="369"/>
      <c r="AN50" s="369"/>
      <c r="AO50" s="369"/>
      <c r="AQ50" s="369"/>
      <c r="AS50" s="369"/>
      <c r="AT50" s="369"/>
      <c r="AV50" s="369"/>
      <c r="AW50" s="369"/>
      <c r="AX50" s="369"/>
      <c r="AY50" s="369"/>
      <c r="AZ50" s="369"/>
      <c r="BA50" s="369"/>
      <c r="BB50" s="369"/>
      <c r="BC50" s="369"/>
      <c r="BD50" s="369"/>
      <c r="BE50" s="369"/>
      <c r="BF50" s="369"/>
      <c r="BG50" s="369"/>
      <c r="BH50" s="369"/>
      <c r="BK50" s="369"/>
      <c r="BL50" s="369"/>
      <c r="BM50" s="369"/>
      <c r="BN50" s="369"/>
      <c r="BO50" s="369"/>
      <c r="BQ50" s="369"/>
      <c r="BR50" s="369"/>
      <c r="BS50" s="369"/>
      <c r="BT50" s="369"/>
      <c r="BU50" s="369"/>
      <c r="BV50" s="369"/>
      <c r="BW50" s="369"/>
    </row>
  </sheetData>
  <mergeCells count="92">
    <mergeCell ref="BC6:BD6"/>
    <mergeCell ref="A6:B6"/>
    <mergeCell ref="T6:AC7"/>
    <mergeCell ref="A7:B7"/>
    <mergeCell ref="A15:B15"/>
    <mergeCell ref="A8:B8"/>
    <mergeCell ref="A9:B9"/>
    <mergeCell ref="A12:B12"/>
    <mergeCell ref="A13:B13"/>
    <mergeCell ref="A10:B10"/>
    <mergeCell ref="A11:B11"/>
    <mergeCell ref="A1:D1"/>
    <mergeCell ref="A2:B3"/>
    <mergeCell ref="C2:C3"/>
    <mergeCell ref="D2:D3"/>
    <mergeCell ref="A14:B14"/>
    <mergeCell ref="S8:AD9"/>
    <mergeCell ref="O4:AI5"/>
    <mergeCell ref="A4:B4"/>
    <mergeCell ref="A5:B5"/>
    <mergeCell ref="V2:AC3"/>
    <mergeCell ref="BL3:BN3"/>
    <mergeCell ref="BI3:BJ3"/>
    <mergeCell ref="BG3:BH3"/>
    <mergeCell ref="BE3:BF3"/>
    <mergeCell ref="BE4:BF4"/>
    <mergeCell ref="BI4:BJ4"/>
    <mergeCell ref="BG4:BH4"/>
    <mergeCell ref="BB3:BD3"/>
    <mergeCell ref="BC4:BD4"/>
    <mergeCell ref="BG20:BL20"/>
    <mergeCell ref="BG21:BL21"/>
    <mergeCell ref="BG6:BH6"/>
    <mergeCell ref="BL4:BN4"/>
    <mergeCell ref="BI6:BJ6"/>
    <mergeCell ref="BG5:BH5"/>
    <mergeCell ref="BL6:BN6"/>
    <mergeCell ref="BI5:BJ5"/>
    <mergeCell ref="BL5:BN5"/>
    <mergeCell ref="BE5:BF5"/>
    <mergeCell ref="AU22:AZ22"/>
    <mergeCell ref="AL22:AO22"/>
    <mergeCell ref="BA21:BF21"/>
    <mergeCell ref="AU20:BF20"/>
    <mergeCell ref="AP20:AT20"/>
    <mergeCell ref="AP21:AT21"/>
    <mergeCell ref="AL20:AO20"/>
    <mergeCell ref="BE6:BF6"/>
    <mergeCell ref="BC5:BD5"/>
    <mergeCell ref="AA23:AF23"/>
    <mergeCell ref="U22:Z22"/>
    <mergeCell ref="O22:T22"/>
    <mergeCell ref="U21:Z21"/>
    <mergeCell ref="AL21:AO21"/>
    <mergeCell ref="O21:T21"/>
    <mergeCell ref="A18:A24"/>
    <mergeCell ref="B18:B24"/>
    <mergeCell ref="C18:C24"/>
    <mergeCell ref="D18:D24"/>
    <mergeCell ref="AL23:AO23"/>
    <mergeCell ref="AA21:AF21"/>
    <mergeCell ref="AG22:AK22"/>
    <mergeCell ref="AA22:AF22"/>
    <mergeCell ref="AG21:AK21"/>
    <mergeCell ref="AG23:AK23"/>
    <mergeCell ref="E18:E24"/>
    <mergeCell ref="I22:N22"/>
    <mergeCell ref="I21:N21"/>
    <mergeCell ref="F18:F24"/>
    <mergeCell ref="I23:N23"/>
    <mergeCell ref="H18:H24"/>
    <mergeCell ref="G18:G24"/>
    <mergeCell ref="BQ18:BQ24"/>
    <mergeCell ref="I19:AO19"/>
    <mergeCell ref="AP19:BL19"/>
    <mergeCell ref="I20:AF20"/>
    <mergeCell ref="AG20:AK20"/>
    <mergeCell ref="I18:BL18"/>
    <mergeCell ref="BN18:BN24"/>
    <mergeCell ref="BP18:BP24"/>
    <mergeCell ref="O23:T23"/>
    <mergeCell ref="U23:Z23"/>
    <mergeCell ref="BO18:BO24"/>
    <mergeCell ref="AP23:AT23"/>
    <mergeCell ref="AU23:AZ23"/>
    <mergeCell ref="BA23:BF23"/>
    <mergeCell ref="BG23:BL23"/>
    <mergeCell ref="BM18:BM24"/>
    <mergeCell ref="AP22:AT22"/>
    <mergeCell ref="BA22:BF22"/>
    <mergeCell ref="AU21:AZ21"/>
    <mergeCell ref="BG22:BL22"/>
  </mergeCells>
  <phoneticPr fontId="76" type="noConversion"/>
  <pageMargins left="0.7" right="0.7" top="0.75" bottom="0.75" header="0.3" footer="0.3"/>
  <pageSetup paperSize="297" orientation="landscape" r:id="rId1"/>
  <headerFooter alignWithMargins="0">
    <oddHeader>&amp;L&amp;P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L50"/>
  <sheetViews>
    <sheetView zoomScaleNormal="100" workbookViewId="0">
      <selection activeCell="N27" sqref="N27"/>
    </sheetView>
  </sheetViews>
  <sheetFormatPr defaultColWidth="9.1796875" defaultRowHeight="13"/>
  <cols>
    <col min="1" max="1" width="13.26953125" style="336" customWidth="1"/>
    <col min="2" max="2" width="11.1796875" style="336" customWidth="1"/>
    <col min="3" max="3" width="9.1796875" style="336"/>
    <col min="4" max="4" width="9.54296875" style="336" customWidth="1"/>
    <col min="5" max="5" width="9.1796875" style="336"/>
    <col min="6" max="6" width="21.7265625" style="337" customWidth="1"/>
    <col min="7" max="7" width="9.1796875" style="336"/>
    <col min="8" max="8" width="10.1796875" style="336" customWidth="1"/>
    <col min="9" max="11" width="5.7265625" style="336" customWidth="1"/>
    <col min="12" max="12" width="3.81640625" style="336" customWidth="1"/>
    <col min="13" max="17" width="5.7265625" style="336" customWidth="1"/>
    <col min="18" max="18" width="4.54296875" style="336" customWidth="1"/>
    <col min="19" max="23" width="5.7265625" style="336" customWidth="1"/>
    <col min="24" max="24" width="4.54296875" style="336" customWidth="1"/>
    <col min="25" max="29" width="5.7265625" style="336" customWidth="1"/>
    <col min="30" max="30" width="4.453125" style="336" customWidth="1"/>
    <col min="31" max="38" width="5.7265625" style="336" customWidth="1"/>
    <col min="39" max="39" width="4" style="336" customWidth="1"/>
    <col min="40" max="49" width="5.7265625" style="336" customWidth="1"/>
    <col min="50" max="50" width="4.26953125" style="336" customWidth="1"/>
    <col min="51" max="54" width="5.7265625" style="336" customWidth="1"/>
    <col min="55" max="55" width="5.1796875" style="336" customWidth="1"/>
    <col min="56" max="56" width="4.1796875" style="336" customWidth="1"/>
    <col min="57" max="62" width="5.7265625" style="336" customWidth="1"/>
    <col min="63" max="63" width="6.7265625" style="336" customWidth="1"/>
    <col min="64" max="64" width="5.7265625" style="336" customWidth="1"/>
    <col min="65" max="65" width="9.1796875" style="336"/>
    <col min="66" max="66" width="10.1796875" style="336" bestFit="1" customWidth="1"/>
    <col min="67" max="67" width="10.1796875" style="336" customWidth="1"/>
    <col min="68" max="69" width="9.1796875" style="336"/>
    <col min="70" max="16384" width="9.1796875" style="369"/>
  </cols>
  <sheetData>
    <row r="1" spans="1:68" ht="17.5">
      <c r="A1" s="1047" t="s">
        <v>4046</v>
      </c>
      <c r="B1" s="1047"/>
      <c r="C1" s="1047"/>
      <c r="D1" s="1047"/>
      <c r="O1" s="338"/>
      <c r="P1" s="339"/>
      <c r="Q1" s="340"/>
      <c r="R1" s="340"/>
      <c r="S1" s="339"/>
      <c r="T1" s="340"/>
      <c r="U1" s="339"/>
      <c r="V1" s="341"/>
      <c r="W1" s="340"/>
      <c r="X1" s="340"/>
      <c r="Y1" s="340"/>
      <c r="Z1" s="340"/>
      <c r="AA1" s="340"/>
      <c r="AB1" s="340"/>
      <c r="AC1" s="340"/>
      <c r="AD1" s="340"/>
      <c r="AE1" s="340"/>
      <c r="AF1" s="340"/>
      <c r="AG1" s="340"/>
      <c r="AH1" s="340"/>
      <c r="AI1" s="340"/>
      <c r="AJ1" s="340"/>
      <c r="AK1" s="340"/>
      <c r="AL1" s="340"/>
      <c r="AM1" s="340"/>
    </row>
    <row r="2" spans="1:68" ht="12.75" customHeight="1">
      <c r="A2" s="1048" t="s">
        <v>3981</v>
      </c>
      <c r="B2" s="1049"/>
      <c r="C2" s="1052" t="s">
        <v>2065</v>
      </c>
      <c r="D2" s="1052" t="s">
        <v>2252</v>
      </c>
      <c r="E2" s="342"/>
      <c r="G2" s="343"/>
      <c r="H2" s="344"/>
      <c r="P2" s="341"/>
      <c r="Q2" s="341"/>
      <c r="R2" s="341"/>
      <c r="S2" s="341"/>
      <c r="T2" s="341"/>
      <c r="U2" s="341"/>
      <c r="V2" s="1041" t="s">
        <v>1665</v>
      </c>
      <c r="W2" s="1041"/>
      <c r="X2" s="1041"/>
      <c r="Y2" s="1041"/>
      <c r="Z2" s="1041"/>
      <c r="AA2" s="1041"/>
      <c r="AB2" s="1041"/>
      <c r="AC2" s="1041"/>
      <c r="AD2" s="341"/>
      <c r="AE2" s="341"/>
      <c r="AF2" s="341"/>
      <c r="AG2" s="341"/>
      <c r="AH2" s="341"/>
      <c r="AI2" s="341"/>
      <c r="AJ2" s="339"/>
      <c r="AK2" s="341"/>
      <c r="AL2" s="341"/>
      <c r="AM2" s="341"/>
      <c r="AN2" s="343"/>
      <c r="AP2" s="345"/>
      <c r="AR2" s="345"/>
      <c r="BB2" s="338"/>
      <c r="BC2" s="346"/>
      <c r="BD2" s="346"/>
      <c r="BE2" s="338"/>
      <c r="BF2" s="346" t="s">
        <v>6140</v>
      </c>
      <c r="BH2" s="338"/>
      <c r="BJ2" s="345"/>
      <c r="BK2" s="346"/>
      <c r="BL2" s="346"/>
      <c r="BM2" s="346"/>
      <c r="BN2" s="346"/>
      <c r="BO2" s="346"/>
    </row>
    <row r="3" spans="1:68" ht="25.5" customHeight="1">
      <c r="A3" s="1050"/>
      <c r="B3" s="1051"/>
      <c r="C3" s="1053"/>
      <c r="D3" s="1053"/>
      <c r="E3" s="347"/>
      <c r="P3" s="341"/>
      <c r="Q3" s="341"/>
      <c r="R3" s="341"/>
      <c r="S3" s="338"/>
      <c r="T3" s="338"/>
      <c r="U3" s="338" t="s">
        <v>2501</v>
      </c>
      <c r="V3" s="1041"/>
      <c r="W3" s="1041"/>
      <c r="X3" s="1041"/>
      <c r="Y3" s="1041"/>
      <c r="Z3" s="1041"/>
      <c r="AA3" s="1041"/>
      <c r="AB3" s="1041"/>
      <c r="AC3" s="1041"/>
      <c r="AD3" s="338"/>
      <c r="AE3" s="338"/>
      <c r="AF3" s="341"/>
      <c r="AG3" s="341"/>
      <c r="AH3" s="341"/>
      <c r="AI3" s="341"/>
      <c r="AJ3" s="341"/>
      <c r="AK3" s="341"/>
      <c r="AL3" s="341"/>
      <c r="AM3" s="341"/>
      <c r="AP3" s="343"/>
      <c r="AR3" s="343"/>
      <c r="BB3" s="1044" t="s">
        <v>2935</v>
      </c>
      <c r="BC3" s="1046"/>
      <c r="BD3" s="1045"/>
      <c r="BE3" s="1044" t="s">
        <v>2935</v>
      </c>
      <c r="BF3" s="1045"/>
      <c r="BG3" s="1043" t="s">
        <v>3975</v>
      </c>
      <c r="BH3" s="1043"/>
      <c r="BI3" s="1042" t="s">
        <v>1831</v>
      </c>
      <c r="BJ3" s="1042"/>
      <c r="BK3" s="612" t="s">
        <v>3974</v>
      </c>
      <c r="BL3" s="1042" t="s">
        <v>2936</v>
      </c>
      <c r="BM3" s="1042"/>
      <c r="BN3" s="1042"/>
      <c r="BO3" s="348"/>
      <c r="BP3" s="348"/>
    </row>
    <row r="4" spans="1:68" ht="12.75" customHeight="1">
      <c r="A4" s="988" t="s">
        <v>2253</v>
      </c>
      <c r="B4" s="988"/>
      <c r="C4" s="58" t="s">
        <v>2968</v>
      </c>
      <c r="D4" s="114">
        <v>4</v>
      </c>
      <c r="E4" s="347"/>
      <c r="G4" s="338"/>
      <c r="H4" s="338"/>
      <c r="P4" s="349"/>
      <c r="Q4" s="1054" t="s">
        <v>3674</v>
      </c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349"/>
      <c r="AI4" s="349"/>
      <c r="AJ4" s="349"/>
      <c r="AK4" s="349"/>
      <c r="AL4" s="349"/>
      <c r="AM4" s="349"/>
      <c r="AN4" s="338"/>
      <c r="AP4" s="345"/>
      <c r="AR4" s="345"/>
      <c r="BB4" s="372" t="s">
        <v>3976</v>
      </c>
      <c r="BC4" s="1033"/>
      <c r="BD4" s="1034"/>
      <c r="BE4" s="1033"/>
      <c r="BF4" s="1034"/>
      <c r="BG4" s="1035"/>
      <c r="BH4" s="1036"/>
      <c r="BI4" s="1037"/>
      <c r="BJ4" s="1039"/>
      <c r="BK4" s="370"/>
      <c r="BL4" s="1037"/>
      <c r="BM4" s="1038"/>
      <c r="BN4" s="1039"/>
      <c r="BO4" s="347"/>
      <c r="BP4" s="343"/>
    </row>
    <row r="5" spans="1:68" ht="17.25" customHeight="1">
      <c r="A5" s="988" t="s">
        <v>891</v>
      </c>
      <c r="B5" s="988"/>
      <c r="C5" s="58" t="s">
        <v>4047</v>
      </c>
      <c r="D5" s="58">
        <v>3.75</v>
      </c>
      <c r="E5" s="347"/>
      <c r="G5" s="338"/>
      <c r="H5" s="338"/>
      <c r="P5" s="349"/>
      <c r="Q5" s="1054"/>
      <c r="R5" s="1054"/>
      <c r="S5" s="1054"/>
      <c r="T5" s="1054"/>
      <c r="U5" s="1054"/>
      <c r="V5" s="1054"/>
      <c r="W5" s="1054"/>
      <c r="X5" s="1054"/>
      <c r="Y5" s="1054"/>
      <c r="Z5" s="1054"/>
      <c r="AA5" s="1054"/>
      <c r="AB5" s="1054"/>
      <c r="AC5" s="1054"/>
      <c r="AD5" s="1054"/>
      <c r="AE5" s="1054"/>
      <c r="AF5" s="1054"/>
      <c r="AG5" s="1054"/>
      <c r="AH5" s="349"/>
      <c r="AI5" s="349"/>
      <c r="AJ5" s="349"/>
      <c r="AK5" s="349"/>
      <c r="AL5" s="349"/>
      <c r="AM5" s="349"/>
      <c r="AN5" s="338"/>
      <c r="AP5" s="345"/>
      <c r="AR5" s="345"/>
      <c r="BB5" s="372" t="s">
        <v>3977</v>
      </c>
      <c r="BC5" s="1033"/>
      <c r="BD5" s="1034"/>
      <c r="BE5" s="1033"/>
      <c r="BF5" s="1034"/>
      <c r="BG5" s="1035"/>
      <c r="BH5" s="1036"/>
      <c r="BI5" s="1033"/>
      <c r="BJ5" s="1034"/>
      <c r="BK5" s="372"/>
      <c r="BL5" s="1035"/>
      <c r="BM5" s="1040"/>
      <c r="BN5" s="1036"/>
      <c r="BO5" s="345"/>
      <c r="BP5" s="343"/>
    </row>
    <row r="6" spans="1:68" ht="20.5">
      <c r="A6" s="988" t="s">
        <v>892</v>
      </c>
      <c r="B6" s="988"/>
      <c r="C6" s="58" t="s">
        <v>5775</v>
      </c>
      <c r="D6" s="114">
        <v>3.5</v>
      </c>
      <c r="E6" s="347"/>
      <c r="H6" s="350"/>
      <c r="P6" s="341"/>
      <c r="Q6" s="341"/>
      <c r="R6" s="341"/>
      <c r="S6" s="363"/>
      <c r="T6" s="1054" t="s">
        <v>4466</v>
      </c>
      <c r="U6" s="1054"/>
      <c r="V6" s="1054"/>
      <c r="W6" s="1054"/>
      <c r="X6" s="1054"/>
      <c r="Y6" s="1054"/>
      <c r="Z6" s="1054"/>
      <c r="AA6" s="1054"/>
      <c r="AB6" s="1054"/>
      <c r="AC6" s="1054"/>
      <c r="AD6" s="364"/>
      <c r="AE6" s="364"/>
      <c r="AF6" s="349"/>
      <c r="AG6" s="349"/>
      <c r="AH6" s="341"/>
      <c r="AI6" s="341"/>
      <c r="AJ6" s="341"/>
      <c r="AK6" s="341"/>
      <c r="AL6" s="341"/>
      <c r="AM6" s="341"/>
      <c r="AP6" s="345"/>
      <c r="AR6" s="345"/>
      <c r="BB6" s="372" t="s">
        <v>3978</v>
      </c>
      <c r="BC6" s="1033"/>
      <c r="BD6" s="1034"/>
      <c r="BE6" s="1033"/>
      <c r="BF6" s="1034"/>
      <c r="BG6" s="1035"/>
      <c r="BH6" s="1036"/>
      <c r="BI6" s="1033"/>
      <c r="BJ6" s="1034"/>
      <c r="BK6" s="372"/>
      <c r="BL6" s="1035"/>
      <c r="BM6" s="1040"/>
      <c r="BN6" s="1036"/>
      <c r="BO6" s="345"/>
      <c r="BP6" s="343"/>
    </row>
    <row r="7" spans="1:68" ht="20.5">
      <c r="A7" s="988" t="s">
        <v>893</v>
      </c>
      <c r="B7" s="988"/>
      <c r="C7" s="58" t="s">
        <v>4048</v>
      </c>
      <c r="D7" s="58">
        <v>3.25</v>
      </c>
      <c r="E7" s="347"/>
      <c r="P7" s="341"/>
      <c r="Q7" s="341"/>
      <c r="R7" s="341"/>
      <c r="S7" s="363"/>
      <c r="T7" s="1054"/>
      <c r="U7" s="1054"/>
      <c r="V7" s="1054"/>
      <c r="W7" s="1054"/>
      <c r="X7" s="1054"/>
      <c r="Y7" s="1054"/>
      <c r="Z7" s="1054"/>
      <c r="AA7" s="1054"/>
      <c r="AB7" s="1054"/>
      <c r="AC7" s="1054"/>
      <c r="AD7" s="364"/>
      <c r="AE7" s="364"/>
      <c r="AF7" s="349"/>
      <c r="AG7" s="349"/>
      <c r="AH7" s="341"/>
      <c r="AI7" s="341"/>
      <c r="AJ7" s="341"/>
      <c r="AK7" s="341"/>
      <c r="AL7" s="341"/>
      <c r="AM7" s="341"/>
      <c r="AP7" s="345"/>
      <c r="AR7" s="345"/>
      <c r="AT7" s="345"/>
      <c r="AU7" s="345"/>
      <c r="AW7" s="345"/>
      <c r="AX7" s="345"/>
      <c r="AZ7" s="345"/>
      <c r="BJ7" s="345"/>
      <c r="BL7" s="345"/>
      <c r="BM7" s="345"/>
    </row>
    <row r="8" spans="1:68" ht="20.5">
      <c r="A8" s="988" t="s">
        <v>894</v>
      </c>
      <c r="B8" s="988"/>
      <c r="C8" s="58" t="s">
        <v>4049</v>
      </c>
      <c r="D8" s="114">
        <v>3</v>
      </c>
      <c r="E8" s="347"/>
      <c r="H8" s="350"/>
      <c r="P8" s="341"/>
      <c r="Q8" s="341"/>
      <c r="R8" s="341"/>
      <c r="S8" s="1054" t="s">
        <v>583</v>
      </c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364"/>
      <c r="AF8" s="349"/>
      <c r="AG8" s="341"/>
      <c r="AH8" s="341"/>
      <c r="AI8" s="341"/>
      <c r="AJ8" s="341"/>
      <c r="AK8" s="341"/>
      <c r="AL8" s="341"/>
      <c r="AM8" s="341"/>
      <c r="AO8" s="350"/>
      <c r="AQ8" s="350"/>
      <c r="AS8" s="350"/>
      <c r="AV8" s="350"/>
      <c r="AY8" s="350"/>
      <c r="BA8" s="350"/>
      <c r="BC8" s="350"/>
      <c r="BD8" s="350"/>
      <c r="BF8" s="350"/>
      <c r="BG8" s="350"/>
    </row>
    <row r="9" spans="1:68" ht="20.5">
      <c r="A9" s="988" t="s">
        <v>667</v>
      </c>
      <c r="B9" s="988"/>
      <c r="C9" s="58" t="s">
        <v>5782</v>
      </c>
      <c r="D9" s="58">
        <v>2.75</v>
      </c>
      <c r="E9" s="347"/>
      <c r="H9" s="350"/>
      <c r="P9" s="341"/>
      <c r="Q9" s="341"/>
      <c r="R9" s="341"/>
      <c r="S9" s="1054"/>
      <c r="T9" s="1054"/>
      <c r="U9" s="1054"/>
      <c r="V9" s="1054"/>
      <c r="W9" s="1054"/>
      <c r="X9" s="1054"/>
      <c r="Y9" s="1054"/>
      <c r="Z9" s="1054"/>
      <c r="AA9" s="1054"/>
      <c r="AB9" s="1054"/>
      <c r="AC9" s="1054"/>
      <c r="AD9" s="1054"/>
      <c r="AE9" s="364"/>
      <c r="AF9" s="349"/>
      <c r="AG9" s="341"/>
      <c r="AH9" s="341"/>
      <c r="AI9" s="341"/>
      <c r="AJ9" s="341"/>
      <c r="AK9" s="339"/>
      <c r="AL9" s="341"/>
      <c r="AM9" s="341"/>
      <c r="AO9" s="345"/>
      <c r="AP9" s="345"/>
      <c r="AQ9" s="345"/>
      <c r="AR9" s="345"/>
      <c r="AS9" s="345"/>
      <c r="AT9" s="345"/>
      <c r="AU9" s="345"/>
      <c r="AV9" s="345"/>
      <c r="AW9" s="345"/>
      <c r="AX9" s="345"/>
      <c r="AY9" s="345"/>
      <c r="AZ9" s="345"/>
      <c r="BA9" s="350"/>
      <c r="BC9" s="350"/>
      <c r="BD9" s="350"/>
      <c r="BF9" s="350"/>
      <c r="BG9" s="350"/>
      <c r="BJ9" s="345"/>
      <c r="BL9" s="345"/>
      <c r="BM9" s="345"/>
    </row>
    <row r="10" spans="1:68">
      <c r="A10" s="988" t="s">
        <v>668</v>
      </c>
      <c r="B10" s="988"/>
      <c r="C10" s="58" t="s">
        <v>4050</v>
      </c>
      <c r="D10" s="114">
        <v>2.5</v>
      </c>
      <c r="E10" s="347"/>
      <c r="M10" s="338"/>
      <c r="N10" s="338"/>
      <c r="O10" s="338"/>
      <c r="P10" s="340"/>
      <c r="Q10" s="340"/>
      <c r="R10" s="340"/>
      <c r="S10" s="340"/>
      <c r="T10" s="340"/>
      <c r="U10" s="340"/>
      <c r="V10" s="340"/>
      <c r="W10" s="340"/>
      <c r="X10" s="340"/>
      <c r="Y10" s="341"/>
      <c r="Z10" s="341"/>
      <c r="AA10" s="341"/>
      <c r="AB10" s="341"/>
      <c r="AC10" s="341"/>
      <c r="AD10" s="341"/>
      <c r="AE10" s="340"/>
      <c r="AF10" s="351"/>
      <c r="AG10" s="340"/>
      <c r="AH10" s="351"/>
      <c r="AI10" s="340"/>
      <c r="AJ10" s="340"/>
      <c r="AK10" s="346"/>
      <c r="AL10" s="340"/>
      <c r="AM10" s="340"/>
      <c r="AO10" s="345"/>
      <c r="AP10" s="345"/>
      <c r="AQ10" s="345"/>
      <c r="AR10" s="345"/>
      <c r="AS10" s="345"/>
      <c r="AT10" s="345"/>
      <c r="AU10" s="345"/>
      <c r="AV10" s="345"/>
      <c r="AW10" s="345"/>
      <c r="AX10" s="345"/>
      <c r="AY10" s="345"/>
      <c r="AZ10" s="345"/>
      <c r="BJ10" s="345"/>
      <c r="BL10" s="345"/>
      <c r="BM10" s="345"/>
    </row>
    <row r="11" spans="1:68">
      <c r="A11" s="988" t="s">
        <v>3303</v>
      </c>
      <c r="B11" s="988"/>
      <c r="C11" s="58" t="s">
        <v>4051</v>
      </c>
      <c r="D11" s="58">
        <v>2.25</v>
      </c>
      <c r="E11" s="347"/>
      <c r="M11" s="338"/>
      <c r="N11" s="338"/>
      <c r="O11" s="338"/>
      <c r="P11" s="340"/>
      <c r="Q11" s="340"/>
      <c r="R11" s="340"/>
      <c r="S11" s="340"/>
      <c r="T11" s="340"/>
      <c r="U11" s="340"/>
      <c r="V11" s="340"/>
      <c r="W11" s="340"/>
      <c r="X11" s="340"/>
      <c r="Y11" s="341"/>
      <c r="Z11" s="341"/>
      <c r="AA11" s="341"/>
      <c r="AB11" s="341"/>
      <c r="AC11" s="341"/>
      <c r="AD11" s="341"/>
      <c r="AE11" s="340"/>
      <c r="AF11" s="351"/>
      <c r="AG11" s="340"/>
      <c r="AH11" s="351"/>
      <c r="AI11" s="340"/>
      <c r="AJ11" s="340"/>
      <c r="AK11" s="346"/>
      <c r="AL11" s="340"/>
      <c r="AM11" s="340"/>
      <c r="AO11" s="345"/>
      <c r="AP11" s="345"/>
      <c r="AQ11" s="345"/>
      <c r="AR11" s="345"/>
      <c r="AS11" s="345"/>
      <c r="AT11" s="345"/>
      <c r="AU11" s="345"/>
      <c r="AV11" s="345"/>
      <c r="AW11" s="345"/>
      <c r="AX11" s="345"/>
      <c r="AY11" s="345"/>
      <c r="AZ11" s="345"/>
      <c r="BJ11" s="345"/>
      <c r="BL11" s="345"/>
      <c r="BM11" s="345"/>
    </row>
    <row r="12" spans="1:68">
      <c r="A12" s="988" t="s">
        <v>3304</v>
      </c>
      <c r="B12" s="988"/>
      <c r="C12" s="58" t="s">
        <v>4052</v>
      </c>
      <c r="D12" s="114">
        <v>2</v>
      </c>
      <c r="E12" s="347"/>
      <c r="M12" s="338"/>
      <c r="N12" s="338"/>
      <c r="O12" s="338"/>
      <c r="P12" s="340"/>
      <c r="Q12" s="340"/>
      <c r="R12" s="340"/>
      <c r="S12" s="340"/>
      <c r="T12" s="340"/>
      <c r="U12" s="340"/>
      <c r="V12" s="340"/>
      <c r="W12" s="340"/>
      <c r="X12" s="340"/>
      <c r="Y12" s="341"/>
      <c r="Z12" s="341"/>
      <c r="AA12" s="341"/>
      <c r="AB12" s="341"/>
      <c r="AC12" s="341"/>
      <c r="AD12" s="341"/>
      <c r="AE12" s="340"/>
      <c r="AF12" s="351"/>
      <c r="AG12" s="340"/>
      <c r="AH12" s="351"/>
      <c r="AI12" s="340"/>
      <c r="AJ12" s="340"/>
      <c r="AK12" s="346"/>
      <c r="AL12" s="340"/>
      <c r="AM12" s="340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J12" s="345"/>
      <c r="BL12" s="345"/>
      <c r="BM12" s="345"/>
    </row>
    <row r="13" spans="1:68">
      <c r="A13" s="988" t="s">
        <v>5781</v>
      </c>
      <c r="B13" s="988"/>
      <c r="C13" s="58" t="s">
        <v>5014</v>
      </c>
      <c r="D13" s="114">
        <v>0</v>
      </c>
      <c r="E13" s="347"/>
      <c r="M13" s="338"/>
      <c r="N13" s="338"/>
      <c r="O13" s="338"/>
      <c r="P13" s="340"/>
      <c r="Q13" s="340"/>
      <c r="R13" s="340"/>
      <c r="S13" s="340"/>
      <c r="T13" s="340"/>
      <c r="U13" s="340"/>
      <c r="V13" s="340"/>
      <c r="W13" s="340"/>
      <c r="X13" s="340"/>
      <c r="Y13" s="341"/>
      <c r="Z13" s="341"/>
      <c r="AA13" s="341"/>
      <c r="AB13" s="341"/>
      <c r="AC13" s="341"/>
      <c r="AD13" s="341"/>
      <c r="AE13" s="340"/>
      <c r="AF13" s="351"/>
      <c r="AG13" s="340"/>
      <c r="AH13" s="351"/>
      <c r="AI13" s="340"/>
      <c r="AJ13" s="340"/>
      <c r="AK13" s="346"/>
      <c r="AL13" s="340"/>
      <c r="AM13" s="340"/>
      <c r="AO13" s="345"/>
      <c r="AP13" s="345"/>
      <c r="AQ13" s="345"/>
      <c r="AR13" s="345"/>
      <c r="AS13" s="345"/>
      <c r="AT13" s="345"/>
      <c r="AU13" s="345"/>
      <c r="AV13" s="345"/>
      <c r="AW13" s="345"/>
      <c r="AX13" s="345"/>
      <c r="AY13" s="345"/>
      <c r="AZ13" s="345"/>
      <c r="BJ13" s="345"/>
      <c r="BL13" s="345"/>
      <c r="BM13" s="345"/>
    </row>
    <row r="14" spans="1:68">
      <c r="A14" s="988" t="s">
        <v>3305</v>
      </c>
      <c r="B14" s="988"/>
      <c r="C14" s="58" t="s">
        <v>6151</v>
      </c>
      <c r="D14" s="114" t="s">
        <v>6152</v>
      </c>
      <c r="E14" s="347"/>
      <c r="M14" s="338"/>
      <c r="N14" s="338"/>
      <c r="O14" s="338"/>
      <c r="P14" s="340"/>
      <c r="Q14" s="340"/>
      <c r="R14" s="340"/>
      <c r="S14" s="340"/>
      <c r="T14" s="340"/>
      <c r="U14" s="340"/>
      <c r="V14" s="340"/>
      <c r="W14" s="340"/>
      <c r="X14" s="340"/>
      <c r="Y14" s="341"/>
      <c r="Z14" s="341"/>
      <c r="AA14" s="341"/>
      <c r="AB14" s="341"/>
      <c r="AC14" s="341"/>
      <c r="AD14" s="341"/>
      <c r="AE14" s="340"/>
      <c r="AF14" s="351"/>
      <c r="AG14" s="340"/>
      <c r="AH14" s="351"/>
      <c r="AI14" s="340"/>
      <c r="AJ14" s="340"/>
      <c r="AK14" s="346"/>
      <c r="AL14" s="340"/>
      <c r="AM14" s="340"/>
      <c r="AO14" s="345"/>
      <c r="AP14" s="345"/>
      <c r="AQ14" s="345"/>
      <c r="AR14" s="345"/>
      <c r="AS14" s="345"/>
      <c r="AT14" s="345"/>
      <c r="AU14" s="345"/>
      <c r="AV14" s="345"/>
      <c r="AW14" s="345"/>
      <c r="AX14" s="345"/>
      <c r="AY14" s="345"/>
      <c r="AZ14" s="345"/>
      <c r="BJ14" s="345"/>
      <c r="BL14" s="345"/>
      <c r="BM14" s="345"/>
    </row>
    <row r="15" spans="1:68">
      <c r="A15" s="988" t="s">
        <v>3305</v>
      </c>
      <c r="B15" s="988"/>
      <c r="C15" s="58" t="s">
        <v>6153</v>
      </c>
      <c r="D15" s="114" t="s">
        <v>3616</v>
      </c>
      <c r="E15" s="347"/>
      <c r="N15" s="350"/>
      <c r="O15" s="338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0"/>
      <c r="AA15" s="340"/>
      <c r="AB15" s="351"/>
      <c r="AC15" s="340"/>
      <c r="AD15" s="340"/>
      <c r="AE15" s="340"/>
      <c r="AF15" s="351"/>
      <c r="AG15" s="340"/>
      <c r="AH15" s="351"/>
      <c r="AI15" s="340"/>
      <c r="AJ15" s="340"/>
      <c r="AK15" s="346"/>
      <c r="AL15" s="340"/>
      <c r="AM15" s="340"/>
      <c r="AO15" s="345"/>
      <c r="AP15" s="345"/>
      <c r="AQ15" s="345"/>
      <c r="AR15" s="345"/>
      <c r="AS15" s="345"/>
      <c r="AT15" s="345"/>
      <c r="AU15" s="345"/>
      <c r="AV15" s="345"/>
      <c r="AW15" s="345"/>
      <c r="AX15" s="345"/>
      <c r="AY15" s="345"/>
      <c r="AZ15" s="345"/>
      <c r="BJ15" s="345"/>
      <c r="BL15" s="345"/>
      <c r="BM15" s="345"/>
    </row>
    <row r="16" spans="1:68" ht="16.5">
      <c r="A16" s="73" t="s">
        <v>3318</v>
      </c>
      <c r="B16" s="36"/>
      <c r="C16" s="28"/>
      <c r="D16" s="36"/>
      <c r="E16" s="347"/>
      <c r="P16" s="340"/>
      <c r="Q16" s="340"/>
      <c r="R16" s="340"/>
      <c r="S16" s="340"/>
      <c r="T16" s="340"/>
      <c r="U16" s="340"/>
      <c r="V16" s="340"/>
      <c r="W16" s="340"/>
      <c r="X16" s="340"/>
      <c r="Y16" s="340"/>
      <c r="Z16" s="351"/>
      <c r="AA16" s="340"/>
      <c r="AB16" s="340"/>
      <c r="AC16" s="340"/>
      <c r="AD16" s="340"/>
      <c r="AE16" s="340"/>
      <c r="AF16" s="351"/>
      <c r="AG16" s="351"/>
      <c r="AH16" s="340"/>
      <c r="AI16" s="340"/>
      <c r="AJ16" s="340"/>
      <c r="AK16" s="340"/>
      <c r="AL16" s="351"/>
      <c r="AM16" s="351"/>
      <c r="AO16" s="350"/>
      <c r="AT16" s="345"/>
      <c r="AU16" s="345"/>
      <c r="AV16" s="345"/>
      <c r="AW16" s="345"/>
      <c r="AX16" s="345"/>
      <c r="AY16" s="345"/>
      <c r="AZ16" s="345"/>
      <c r="BA16" s="345"/>
      <c r="BB16" s="345"/>
      <c r="BC16" s="345"/>
      <c r="BD16" s="345"/>
      <c r="BE16" s="345"/>
      <c r="BF16" s="345"/>
      <c r="BG16" s="345"/>
      <c r="BH16" s="345"/>
      <c r="BN16" s="345"/>
      <c r="BO16" s="345"/>
    </row>
    <row r="17" spans="1:69">
      <c r="A17" s="340"/>
      <c r="O17" s="350"/>
      <c r="Q17" s="350"/>
      <c r="R17" s="350"/>
      <c r="U17" s="350"/>
      <c r="W17" s="350"/>
      <c r="X17" s="350"/>
      <c r="Z17" s="350"/>
      <c r="AA17" s="350"/>
      <c r="AC17" s="350"/>
      <c r="AD17" s="350"/>
      <c r="AF17" s="350"/>
      <c r="AG17" s="350"/>
      <c r="AI17" s="350"/>
      <c r="AK17" s="350"/>
      <c r="AL17" s="350"/>
      <c r="AM17" s="350"/>
      <c r="AO17" s="350"/>
      <c r="AP17" s="350"/>
      <c r="AR17" s="350"/>
      <c r="AT17" s="352"/>
      <c r="AU17" s="345"/>
      <c r="AV17" s="352"/>
      <c r="AW17" s="345"/>
      <c r="AX17" s="345"/>
      <c r="AY17" s="352"/>
      <c r="AZ17" s="345"/>
      <c r="BA17" s="345"/>
      <c r="BB17" s="352"/>
      <c r="BC17" s="345"/>
      <c r="BD17" s="345"/>
      <c r="BE17" s="352"/>
      <c r="BF17" s="345"/>
      <c r="BG17" s="345"/>
      <c r="BH17" s="352"/>
      <c r="BI17" s="350"/>
      <c r="BJ17" s="350"/>
      <c r="BN17" s="345"/>
      <c r="BO17" s="345"/>
    </row>
    <row r="18" spans="1:69" s="336" customFormat="1">
      <c r="A18" s="1027" t="s">
        <v>5996</v>
      </c>
      <c r="B18" s="1027" t="s">
        <v>5250</v>
      </c>
      <c r="C18" s="1027" t="s">
        <v>5251</v>
      </c>
      <c r="D18" s="1027" t="s">
        <v>5252</v>
      </c>
      <c r="E18" s="1027" t="s">
        <v>3107</v>
      </c>
      <c r="F18" s="1031" t="s">
        <v>3108</v>
      </c>
      <c r="G18" s="1027" t="s">
        <v>5289</v>
      </c>
      <c r="H18" s="1027" t="s">
        <v>282</v>
      </c>
      <c r="I18" s="1026" t="s">
        <v>3980</v>
      </c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  <c r="BC18" s="1026"/>
      <c r="BD18" s="1026"/>
      <c r="BE18" s="1026"/>
      <c r="BF18" s="1026"/>
      <c r="BG18" s="1026"/>
      <c r="BH18" s="1026"/>
      <c r="BI18" s="1026"/>
      <c r="BJ18" s="1026"/>
      <c r="BK18" s="1026"/>
      <c r="BL18" s="1026"/>
      <c r="BM18" s="1027" t="s">
        <v>283</v>
      </c>
      <c r="BN18" s="1027" t="s">
        <v>3619</v>
      </c>
      <c r="BO18" s="1020" t="s">
        <v>2658</v>
      </c>
      <c r="BP18" s="1027" t="s">
        <v>3156</v>
      </c>
      <c r="BQ18" s="1026" t="s">
        <v>3157</v>
      </c>
    </row>
    <row r="19" spans="1:69" s="336" customFormat="1">
      <c r="A19" s="1027"/>
      <c r="B19" s="1027"/>
      <c r="C19" s="1027"/>
      <c r="D19" s="1027"/>
      <c r="E19" s="1027"/>
      <c r="F19" s="1031"/>
      <c r="G19" s="1027"/>
      <c r="H19" s="1027"/>
      <c r="I19" s="1027" t="s">
        <v>6596</v>
      </c>
      <c r="J19" s="1027"/>
      <c r="K19" s="1027"/>
      <c r="L19" s="1027"/>
      <c r="M19" s="1027"/>
      <c r="N19" s="1027"/>
      <c r="O19" s="1027"/>
      <c r="P19" s="1027"/>
      <c r="Q19" s="1027"/>
      <c r="R19" s="1027"/>
      <c r="S19" s="1027"/>
      <c r="T19" s="1027"/>
      <c r="U19" s="1027"/>
      <c r="V19" s="1027"/>
      <c r="W19" s="1027"/>
      <c r="X19" s="1027"/>
      <c r="Y19" s="1027"/>
      <c r="Z19" s="1027"/>
      <c r="AA19" s="1027"/>
      <c r="AB19" s="1027"/>
      <c r="AC19" s="1027"/>
      <c r="AD19" s="1027"/>
      <c r="AE19" s="1027"/>
      <c r="AF19" s="1027"/>
      <c r="AG19" s="1027"/>
      <c r="AH19" s="1027"/>
      <c r="AI19" s="1027"/>
      <c r="AJ19" s="1027"/>
      <c r="AK19" s="1027"/>
      <c r="AL19" s="1027"/>
      <c r="AM19" s="1027"/>
      <c r="AN19" s="1027"/>
      <c r="AO19" s="1027"/>
      <c r="AP19" s="1028" t="s">
        <v>1491</v>
      </c>
      <c r="AQ19" s="1029"/>
      <c r="AR19" s="1029"/>
      <c r="AS19" s="1029"/>
      <c r="AT19" s="1029"/>
      <c r="AU19" s="1029"/>
      <c r="AV19" s="1029"/>
      <c r="AW19" s="1029"/>
      <c r="AX19" s="1029"/>
      <c r="AY19" s="1029"/>
      <c r="AZ19" s="1029"/>
      <c r="BA19" s="1029"/>
      <c r="BB19" s="1029"/>
      <c r="BC19" s="1029"/>
      <c r="BD19" s="1029"/>
      <c r="BE19" s="1029"/>
      <c r="BF19" s="1029"/>
      <c r="BG19" s="1029"/>
      <c r="BH19" s="1029"/>
      <c r="BI19" s="1029"/>
      <c r="BJ19" s="1029"/>
      <c r="BK19" s="1029"/>
      <c r="BL19" s="1030"/>
      <c r="BM19" s="1027"/>
      <c r="BN19" s="1027"/>
      <c r="BO19" s="1021"/>
      <c r="BP19" s="1027"/>
      <c r="BQ19" s="1026"/>
    </row>
    <row r="20" spans="1:69" s="336" customFormat="1">
      <c r="A20" s="1027"/>
      <c r="B20" s="1027"/>
      <c r="C20" s="1027"/>
      <c r="D20" s="1027"/>
      <c r="E20" s="1027"/>
      <c r="F20" s="1031"/>
      <c r="G20" s="1027"/>
      <c r="H20" s="1027"/>
      <c r="I20" s="1027" t="s">
        <v>5139</v>
      </c>
      <c r="J20" s="1027"/>
      <c r="K20" s="1027"/>
      <c r="L20" s="1027"/>
      <c r="M20" s="1027"/>
      <c r="N20" s="1027"/>
      <c r="O20" s="1027"/>
      <c r="P20" s="1027"/>
      <c r="Q20" s="1027"/>
      <c r="R20" s="1027"/>
      <c r="S20" s="1027"/>
      <c r="T20" s="1027"/>
      <c r="U20" s="1027"/>
      <c r="V20" s="1027"/>
      <c r="W20" s="1027"/>
      <c r="X20" s="1027"/>
      <c r="Y20" s="1027"/>
      <c r="Z20" s="1027"/>
      <c r="AA20" s="1027"/>
      <c r="AB20" s="1027"/>
      <c r="AC20" s="1027"/>
      <c r="AD20" s="1027"/>
      <c r="AE20" s="1027"/>
      <c r="AF20" s="1027"/>
      <c r="AG20" s="1027" t="s">
        <v>6597</v>
      </c>
      <c r="AH20" s="1027"/>
      <c r="AI20" s="1027"/>
      <c r="AJ20" s="1027"/>
      <c r="AK20" s="1027"/>
      <c r="AL20" s="1027" t="s">
        <v>5737</v>
      </c>
      <c r="AM20" s="1027"/>
      <c r="AN20" s="1027"/>
      <c r="AO20" s="1027"/>
      <c r="AP20" s="1028" t="s">
        <v>811</v>
      </c>
      <c r="AQ20" s="1029"/>
      <c r="AR20" s="1029"/>
      <c r="AS20" s="1029"/>
      <c r="AT20" s="1030"/>
      <c r="AU20" s="1026" t="s">
        <v>4493</v>
      </c>
      <c r="AV20" s="1026"/>
      <c r="AW20" s="1026"/>
      <c r="AX20" s="1026"/>
      <c r="AY20" s="1026"/>
      <c r="AZ20" s="1026"/>
      <c r="BA20" s="1026"/>
      <c r="BB20" s="1026"/>
      <c r="BC20" s="1026"/>
      <c r="BD20" s="1026"/>
      <c r="BE20" s="1026"/>
      <c r="BF20" s="1026"/>
      <c r="BG20" s="1028" t="s">
        <v>4035</v>
      </c>
      <c r="BH20" s="1029"/>
      <c r="BI20" s="1029"/>
      <c r="BJ20" s="1029"/>
      <c r="BK20" s="1029"/>
      <c r="BL20" s="1030"/>
      <c r="BM20" s="1027"/>
      <c r="BN20" s="1027"/>
      <c r="BO20" s="1021"/>
      <c r="BP20" s="1027"/>
      <c r="BQ20" s="1026"/>
    </row>
    <row r="21" spans="1:69" s="336" customFormat="1" ht="15.75" customHeight="1">
      <c r="A21" s="1027"/>
      <c r="B21" s="1027"/>
      <c r="C21" s="1027"/>
      <c r="D21" s="1027"/>
      <c r="E21" s="1027"/>
      <c r="F21" s="1031"/>
      <c r="G21" s="1027"/>
      <c r="H21" s="1027"/>
      <c r="I21" s="1026" t="s">
        <v>847</v>
      </c>
      <c r="J21" s="1026"/>
      <c r="K21" s="1026"/>
      <c r="L21" s="1026"/>
      <c r="M21" s="1026"/>
      <c r="N21" s="1026"/>
      <c r="O21" s="1026" t="s">
        <v>848</v>
      </c>
      <c r="P21" s="1026"/>
      <c r="Q21" s="1026"/>
      <c r="R21" s="1026"/>
      <c r="S21" s="1026"/>
      <c r="T21" s="1026"/>
      <c r="U21" s="1026" t="s">
        <v>849</v>
      </c>
      <c r="V21" s="1026"/>
      <c r="W21" s="1026"/>
      <c r="X21" s="1026"/>
      <c r="Y21" s="1026"/>
      <c r="Z21" s="1026"/>
      <c r="AA21" s="1026" t="s">
        <v>850</v>
      </c>
      <c r="AB21" s="1026"/>
      <c r="AC21" s="1026"/>
      <c r="AD21" s="1026"/>
      <c r="AE21" s="1026"/>
      <c r="AF21" s="1026"/>
      <c r="AG21" s="1026" t="s">
        <v>851</v>
      </c>
      <c r="AH21" s="1026"/>
      <c r="AI21" s="1026"/>
      <c r="AJ21" s="1026"/>
      <c r="AK21" s="1026"/>
      <c r="AL21" s="1026" t="s">
        <v>6790</v>
      </c>
      <c r="AM21" s="1026"/>
      <c r="AN21" s="1026"/>
      <c r="AO21" s="1026"/>
      <c r="AP21" s="1023" t="s">
        <v>6791</v>
      </c>
      <c r="AQ21" s="1024"/>
      <c r="AR21" s="1024"/>
      <c r="AS21" s="1024"/>
      <c r="AT21" s="1025"/>
      <c r="AU21" s="1026" t="s">
        <v>1492</v>
      </c>
      <c r="AV21" s="1026"/>
      <c r="AW21" s="1026"/>
      <c r="AX21" s="1026"/>
      <c r="AY21" s="1026"/>
      <c r="AZ21" s="1026"/>
      <c r="BA21" s="1026" t="s">
        <v>4034</v>
      </c>
      <c r="BB21" s="1026"/>
      <c r="BC21" s="1026"/>
      <c r="BD21" s="1026"/>
      <c r="BE21" s="1026"/>
      <c r="BF21" s="1026"/>
      <c r="BG21" s="1023" t="s">
        <v>4036</v>
      </c>
      <c r="BH21" s="1024"/>
      <c r="BI21" s="1024"/>
      <c r="BJ21" s="1024"/>
      <c r="BK21" s="1024"/>
      <c r="BL21" s="1025"/>
      <c r="BM21" s="1027"/>
      <c r="BN21" s="1027"/>
      <c r="BO21" s="1021"/>
      <c r="BP21" s="1027"/>
      <c r="BQ21" s="1026"/>
    </row>
    <row r="22" spans="1:69" s="336" customFormat="1" ht="42" customHeight="1">
      <c r="A22" s="1027"/>
      <c r="B22" s="1027"/>
      <c r="C22" s="1027"/>
      <c r="D22" s="1027"/>
      <c r="E22" s="1027"/>
      <c r="F22" s="1031"/>
      <c r="G22" s="1027"/>
      <c r="H22" s="1027"/>
      <c r="I22" s="1027" t="s">
        <v>5956</v>
      </c>
      <c r="J22" s="1027"/>
      <c r="K22" s="1027"/>
      <c r="L22" s="1027"/>
      <c r="M22" s="1027"/>
      <c r="N22" s="1027"/>
      <c r="O22" s="1027" t="s">
        <v>5957</v>
      </c>
      <c r="P22" s="1027"/>
      <c r="Q22" s="1027"/>
      <c r="R22" s="1027"/>
      <c r="S22" s="1027"/>
      <c r="T22" s="1027"/>
      <c r="U22" s="1027" t="s">
        <v>6079</v>
      </c>
      <c r="V22" s="1027"/>
      <c r="W22" s="1027"/>
      <c r="X22" s="1027"/>
      <c r="Y22" s="1027"/>
      <c r="Z22" s="1027"/>
      <c r="AA22" s="1027" t="s">
        <v>6789</v>
      </c>
      <c r="AB22" s="1027"/>
      <c r="AC22" s="1027"/>
      <c r="AD22" s="1027"/>
      <c r="AE22" s="1027"/>
      <c r="AF22" s="1027"/>
      <c r="AG22" s="1027" t="s">
        <v>3919</v>
      </c>
      <c r="AH22" s="1027"/>
      <c r="AI22" s="1027"/>
      <c r="AJ22" s="1027"/>
      <c r="AK22" s="1027"/>
      <c r="AL22" s="1027"/>
      <c r="AM22" s="1027"/>
      <c r="AN22" s="1027"/>
      <c r="AO22" s="1027"/>
      <c r="AP22" s="1028" t="s">
        <v>646</v>
      </c>
      <c r="AQ22" s="1029"/>
      <c r="AR22" s="1029"/>
      <c r="AS22" s="1029"/>
      <c r="AT22" s="1030"/>
      <c r="AU22" s="1027" t="s">
        <v>5958</v>
      </c>
      <c r="AV22" s="1027"/>
      <c r="AW22" s="1027"/>
      <c r="AX22" s="1027"/>
      <c r="AY22" s="1027"/>
      <c r="AZ22" s="1027"/>
      <c r="BA22" s="1027" t="s">
        <v>6080</v>
      </c>
      <c r="BB22" s="1027"/>
      <c r="BC22" s="1027"/>
      <c r="BD22" s="1027"/>
      <c r="BE22" s="1027"/>
      <c r="BF22" s="1027"/>
      <c r="BG22" s="1028" t="s">
        <v>2049</v>
      </c>
      <c r="BH22" s="1029"/>
      <c r="BI22" s="1029"/>
      <c r="BJ22" s="1029"/>
      <c r="BK22" s="1029"/>
      <c r="BL22" s="1030"/>
      <c r="BM22" s="1027"/>
      <c r="BN22" s="1027"/>
      <c r="BO22" s="1021"/>
      <c r="BP22" s="1027"/>
      <c r="BQ22" s="1026"/>
    </row>
    <row r="23" spans="1:69" s="336" customFormat="1" ht="15" customHeight="1">
      <c r="A23" s="1027"/>
      <c r="B23" s="1027"/>
      <c r="C23" s="1027"/>
      <c r="D23" s="1027"/>
      <c r="E23" s="1027"/>
      <c r="F23" s="1031"/>
      <c r="G23" s="1027"/>
      <c r="H23" s="1027"/>
      <c r="I23" s="1026" t="s">
        <v>3609</v>
      </c>
      <c r="J23" s="1026"/>
      <c r="K23" s="1026"/>
      <c r="L23" s="1026"/>
      <c r="M23" s="1026"/>
      <c r="N23" s="1026"/>
      <c r="O23" s="1026" t="s">
        <v>3609</v>
      </c>
      <c r="P23" s="1026"/>
      <c r="Q23" s="1026"/>
      <c r="R23" s="1026"/>
      <c r="S23" s="1026"/>
      <c r="T23" s="1026"/>
      <c r="U23" s="1026" t="s">
        <v>3609</v>
      </c>
      <c r="V23" s="1026"/>
      <c r="W23" s="1026"/>
      <c r="X23" s="1026"/>
      <c r="Y23" s="1026"/>
      <c r="Z23" s="1026"/>
      <c r="AA23" s="1026" t="s">
        <v>3609</v>
      </c>
      <c r="AB23" s="1026"/>
      <c r="AC23" s="1026"/>
      <c r="AD23" s="1026"/>
      <c r="AE23" s="1026"/>
      <c r="AF23" s="1026"/>
      <c r="AG23" s="1026" t="s">
        <v>3610</v>
      </c>
      <c r="AH23" s="1026"/>
      <c r="AI23" s="1026"/>
      <c r="AJ23" s="1026"/>
      <c r="AK23" s="1026"/>
      <c r="AL23" s="1026" t="s">
        <v>3609</v>
      </c>
      <c r="AM23" s="1026"/>
      <c r="AN23" s="1026"/>
      <c r="AO23" s="1026"/>
      <c r="AP23" s="1023" t="s">
        <v>3610</v>
      </c>
      <c r="AQ23" s="1024"/>
      <c r="AR23" s="1024"/>
      <c r="AS23" s="1024"/>
      <c r="AT23" s="1025"/>
      <c r="AU23" s="1026" t="s">
        <v>3609</v>
      </c>
      <c r="AV23" s="1026"/>
      <c r="AW23" s="1026"/>
      <c r="AX23" s="1026"/>
      <c r="AY23" s="1026"/>
      <c r="AZ23" s="1026"/>
      <c r="BA23" s="1026" t="s">
        <v>3609</v>
      </c>
      <c r="BB23" s="1026"/>
      <c r="BC23" s="1026"/>
      <c r="BD23" s="1026"/>
      <c r="BE23" s="1026"/>
      <c r="BF23" s="1026"/>
      <c r="BG23" s="1023" t="s">
        <v>3610</v>
      </c>
      <c r="BH23" s="1024"/>
      <c r="BI23" s="1024"/>
      <c r="BJ23" s="1024"/>
      <c r="BK23" s="1024"/>
      <c r="BL23" s="1025"/>
      <c r="BM23" s="1027"/>
      <c r="BN23" s="1027"/>
      <c r="BO23" s="1021"/>
      <c r="BP23" s="1027"/>
      <c r="BQ23" s="1026"/>
    </row>
    <row r="24" spans="1:69" s="337" customFormat="1" ht="57">
      <c r="A24" s="1020"/>
      <c r="B24" s="1020"/>
      <c r="C24" s="1020"/>
      <c r="D24" s="1020"/>
      <c r="E24" s="1020"/>
      <c r="F24" s="1032"/>
      <c r="G24" s="1020"/>
      <c r="H24" s="1020"/>
      <c r="I24" s="899" t="s">
        <v>641</v>
      </c>
      <c r="J24" s="900" t="s">
        <v>642</v>
      </c>
      <c r="K24" s="900" t="s">
        <v>1499</v>
      </c>
      <c r="L24" s="900" t="s">
        <v>5007</v>
      </c>
      <c r="M24" s="901" t="s">
        <v>647</v>
      </c>
      <c r="N24" s="901" t="s">
        <v>2252</v>
      </c>
      <c r="O24" s="901" t="s">
        <v>641</v>
      </c>
      <c r="P24" s="900" t="s">
        <v>642</v>
      </c>
      <c r="Q24" s="900" t="s">
        <v>1499</v>
      </c>
      <c r="R24" s="900" t="s">
        <v>5007</v>
      </c>
      <c r="S24" s="901" t="s">
        <v>647</v>
      </c>
      <c r="T24" s="901" t="s">
        <v>2252</v>
      </c>
      <c r="U24" s="901" t="s">
        <v>641</v>
      </c>
      <c r="V24" s="900" t="s">
        <v>642</v>
      </c>
      <c r="W24" s="900" t="s">
        <v>1499</v>
      </c>
      <c r="X24" s="900" t="s">
        <v>5007</v>
      </c>
      <c r="Y24" s="901" t="s">
        <v>647</v>
      </c>
      <c r="Z24" s="901" t="s">
        <v>2252</v>
      </c>
      <c r="AA24" s="901" t="s">
        <v>641</v>
      </c>
      <c r="AB24" s="900" t="s">
        <v>642</v>
      </c>
      <c r="AC24" s="900" t="s">
        <v>1499</v>
      </c>
      <c r="AD24" s="900" t="s">
        <v>5007</v>
      </c>
      <c r="AE24" s="901" t="s">
        <v>647</v>
      </c>
      <c r="AF24" s="901" t="s">
        <v>2252</v>
      </c>
      <c r="AG24" s="901" t="s">
        <v>1654</v>
      </c>
      <c r="AH24" s="900" t="s">
        <v>1655</v>
      </c>
      <c r="AI24" s="900" t="s">
        <v>1500</v>
      </c>
      <c r="AJ24" s="901" t="s">
        <v>647</v>
      </c>
      <c r="AK24" s="901" t="s">
        <v>2252</v>
      </c>
      <c r="AL24" s="900" t="s">
        <v>1499</v>
      </c>
      <c r="AM24" s="900" t="s">
        <v>5007</v>
      </c>
      <c r="AN24" s="901" t="s">
        <v>647</v>
      </c>
      <c r="AO24" s="901" t="s">
        <v>2252</v>
      </c>
      <c r="AP24" s="899" t="s">
        <v>2945</v>
      </c>
      <c r="AQ24" s="900" t="s">
        <v>6862</v>
      </c>
      <c r="AR24" s="900" t="s">
        <v>1500</v>
      </c>
      <c r="AS24" s="901" t="s">
        <v>647</v>
      </c>
      <c r="AT24" s="901" t="s">
        <v>2252</v>
      </c>
      <c r="AU24" s="899" t="s">
        <v>3597</v>
      </c>
      <c r="AV24" s="900" t="s">
        <v>3598</v>
      </c>
      <c r="AW24" s="900" t="s">
        <v>1499</v>
      </c>
      <c r="AX24" s="900" t="s">
        <v>5007</v>
      </c>
      <c r="AY24" s="901" t="s">
        <v>647</v>
      </c>
      <c r="AZ24" s="901" t="s">
        <v>2252</v>
      </c>
      <c r="BA24" s="899" t="s">
        <v>641</v>
      </c>
      <c r="BB24" s="900" t="s">
        <v>642</v>
      </c>
      <c r="BC24" s="900" t="s">
        <v>1499</v>
      </c>
      <c r="BD24" s="900" t="s">
        <v>5007</v>
      </c>
      <c r="BE24" s="901" t="s">
        <v>647</v>
      </c>
      <c r="BF24" s="901" t="s">
        <v>2252</v>
      </c>
      <c r="BG24" s="899" t="s">
        <v>6081</v>
      </c>
      <c r="BH24" s="900" t="s">
        <v>1655</v>
      </c>
      <c r="BI24" s="900" t="s">
        <v>3608</v>
      </c>
      <c r="BJ24" s="900" t="s">
        <v>1500</v>
      </c>
      <c r="BK24" s="901" t="s">
        <v>647</v>
      </c>
      <c r="BL24" s="901" t="s">
        <v>2252</v>
      </c>
      <c r="BM24" s="1027"/>
      <c r="BN24" s="1027"/>
      <c r="BO24" s="1022"/>
      <c r="BP24" s="1027"/>
      <c r="BQ24" s="1026"/>
    </row>
    <row r="25" spans="1:69" s="338" customFormat="1" ht="39.75" customHeight="1">
      <c r="A25" s="128" t="s">
        <v>2460</v>
      </c>
      <c r="B25" s="254" t="s">
        <v>241</v>
      </c>
      <c r="C25" s="128" t="s">
        <v>1186</v>
      </c>
      <c r="D25" s="128">
        <v>104</v>
      </c>
      <c r="E25" s="128">
        <v>11001</v>
      </c>
      <c r="F25" s="254" t="s">
        <v>5753</v>
      </c>
      <c r="G25" s="128">
        <v>104</v>
      </c>
      <c r="H25" s="128"/>
      <c r="I25" s="373"/>
      <c r="J25" s="383"/>
      <c r="K25" s="373"/>
      <c r="L25" s="373"/>
      <c r="M25" s="518"/>
      <c r="N25" s="519"/>
      <c r="O25" s="373"/>
      <c r="P25" s="383"/>
      <c r="Q25" s="373"/>
      <c r="R25" s="373"/>
      <c r="S25" s="518"/>
      <c r="T25" s="519"/>
      <c r="U25" s="373"/>
      <c r="V25" s="383"/>
      <c r="W25" s="373"/>
      <c r="X25" s="373"/>
      <c r="Y25" s="518"/>
      <c r="Z25" s="519"/>
      <c r="AA25" s="373"/>
      <c r="AB25" s="383"/>
      <c r="AC25" s="373"/>
      <c r="AD25" s="373"/>
      <c r="AE25" s="518"/>
      <c r="AF25" s="519"/>
      <c r="AG25" s="373"/>
      <c r="AH25" s="383"/>
      <c r="AI25" s="373"/>
      <c r="AJ25" s="518"/>
      <c r="AK25" s="519"/>
      <c r="AL25" s="373"/>
      <c r="AM25" s="373"/>
      <c r="AN25" s="518"/>
      <c r="AO25" s="519"/>
      <c r="AP25" s="373"/>
      <c r="AQ25" s="383"/>
      <c r="AR25" s="373"/>
      <c r="AS25" s="518"/>
      <c r="AT25" s="519"/>
      <c r="AU25" s="373"/>
      <c r="AV25" s="383"/>
      <c r="AW25" s="373"/>
      <c r="AX25" s="373"/>
      <c r="AY25" s="518"/>
      <c r="AZ25" s="519"/>
      <c r="BA25" s="373"/>
      <c r="BB25" s="383"/>
      <c r="BC25" s="373"/>
      <c r="BD25" s="373"/>
      <c r="BE25" s="518"/>
      <c r="BF25" s="519"/>
      <c r="BG25" s="373"/>
      <c r="BH25" s="373"/>
      <c r="BI25" s="373"/>
      <c r="BJ25" s="373"/>
      <c r="BK25" s="518"/>
      <c r="BL25" s="519"/>
      <c r="BM25" s="373"/>
      <c r="BN25" s="378"/>
      <c r="BO25" s="373"/>
      <c r="BP25" s="128">
        <v>11001</v>
      </c>
      <c r="BQ25" s="373"/>
    </row>
    <row r="26" spans="1:69" s="338" customFormat="1" ht="39.75" customHeight="1">
      <c r="A26" s="128" t="s">
        <v>3035</v>
      </c>
      <c r="B26" s="254" t="s">
        <v>4947</v>
      </c>
      <c r="C26" s="128" t="s">
        <v>5879</v>
      </c>
      <c r="D26" s="128">
        <v>170</v>
      </c>
      <c r="E26" s="128">
        <v>11002</v>
      </c>
      <c r="F26" s="254" t="s">
        <v>4948</v>
      </c>
      <c r="G26" s="128">
        <v>104</v>
      </c>
      <c r="H26" s="128"/>
      <c r="I26" s="373"/>
      <c r="J26" s="383"/>
      <c r="K26" s="373"/>
      <c r="L26" s="373"/>
      <c r="M26" s="518"/>
      <c r="N26" s="519"/>
      <c r="O26" s="373"/>
      <c r="P26" s="383"/>
      <c r="Q26" s="373"/>
      <c r="R26" s="373"/>
      <c r="S26" s="518"/>
      <c r="T26" s="519"/>
      <c r="U26" s="373"/>
      <c r="V26" s="383"/>
      <c r="W26" s="373"/>
      <c r="X26" s="373"/>
      <c r="Y26" s="518"/>
      <c r="Z26" s="519"/>
      <c r="AA26" s="373"/>
      <c r="AB26" s="383"/>
      <c r="AC26" s="373"/>
      <c r="AD26" s="373"/>
      <c r="AE26" s="518"/>
      <c r="AF26" s="519"/>
      <c r="AG26" s="373"/>
      <c r="AH26" s="383"/>
      <c r="AI26" s="373"/>
      <c r="AJ26" s="518"/>
      <c r="AK26" s="519"/>
      <c r="AL26" s="373"/>
      <c r="AM26" s="373"/>
      <c r="AN26" s="518"/>
      <c r="AO26" s="519"/>
      <c r="AP26" s="373"/>
      <c r="AQ26" s="383"/>
      <c r="AR26" s="373"/>
      <c r="AS26" s="518"/>
      <c r="AT26" s="519"/>
      <c r="AU26" s="373"/>
      <c r="AV26" s="383"/>
      <c r="AW26" s="373"/>
      <c r="AX26" s="373"/>
      <c r="AY26" s="518"/>
      <c r="AZ26" s="519"/>
      <c r="BA26" s="373"/>
      <c r="BB26" s="383"/>
      <c r="BC26" s="373"/>
      <c r="BD26" s="373"/>
      <c r="BE26" s="518"/>
      <c r="BF26" s="519"/>
      <c r="BG26" s="373"/>
      <c r="BH26" s="373"/>
      <c r="BI26" s="373"/>
      <c r="BJ26" s="373"/>
      <c r="BK26" s="518"/>
      <c r="BL26" s="519"/>
      <c r="BM26" s="373"/>
      <c r="BN26" s="378"/>
      <c r="BO26" s="373"/>
      <c r="BP26" s="128">
        <v>11002</v>
      </c>
      <c r="BQ26" s="373"/>
    </row>
    <row r="27" spans="1:69" s="338" customFormat="1" ht="39.75" customHeight="1">
      <c r="A27" s="128" t="s">
        <v>2255</v>
      </c>
      <c r="B27" s="254" t="s">
        <v>4116</v>
      </c>
      <c r="C27" s="128" t="s">
        <v>4129</v>
      </c>
      <c r="D27" s="128">
        <v>168</v>
      </c>
      <c r="E27" s="128">
        <v>11003</v>
      </c>
      <c r="F27" s="254" t="s">
        <v>5026</v>
      </c>
      <c r="G27" s="128">
        <v>104</v>
      </c>
      <c r="H27" s="128"/>
      <c r="I27" s="373"/>
      <c r="J27" s="383"/>
      <c r="K27" s="373"/>
      <c r="L27" s="373"/>
      <c r="M27" s="518"/>
      <c r="N27" s="519"/>
      <c r="O27" s="373"/>
      <c r="P27" s="383"/>
      <c r="Q27" s="373"/>
      <c r="R27" s="373"/>
      <c r="S27" s="518"/>
      <c r="T27" s="519"/>
      <c r="U27" s="373"/>
      <c r="V27" s="383"/>
      <c r="W27" s="373"/>
      <c r="X27" s="373"/>
      <c r="Y27" s="518"/>
      <c r="Z27" s="519"/>
      <c r="AA27" s="373"/>
      <c r="AB27" s="383"/>
      <c r="AC27" s="373"/>
      <c r="AD27" s="373"/>
      <c r="AE27" s="518"/>
      <c r="AF27" s="519"/>
      <c r="AG27" s="373"/>
      <c r="AH27" s="383"/>
      <c r="AI27" s="373"/>
      <c r="AJ27" s="518"/>
      <c r="AK27" s="519"/>
      <c r="AL27" s="373"/>
      <c r="AM27" s="373"/>
      <c r="AN27" s="518"/>
      <c r="AO27" s="519"/>
      <c r="AP27" s="373"/>
      <c r="AQ27" s="383"/>
      <c r="AR27" s="373"/>
      <c r="AS27" s="518"/>
      <c r="AT27" s="519"/>
      <c r="AU27" s="373"/>
      <c r="AV27" s="383"/>
      <c r="AW27" s="373"/>
      <c r="AX27" s="373"/>
      <c r="AY27" s="518"/>
      <c r="AZ27" s="519"/>
      <c r="BA27" s="373"/>
      <c r="BB27" s="383"/>
      <c r="BC27" s="373"/>
      <c r="BD27" s="373"/>
      <c r="BE27" s="518"/>
      <c r="BF27" s="519"/>
      <c r="BG27" s="373"/>
      <c r="BH27" s="373"/>
      <c r="BI27" s="373"/>
      <c r="BJ27" s="373"/>
      <c r="BK27" s="518"/>
      <c r="BL27" s="519"/>
      <c r="BM27" s="373"/>
      <c r="BN27" s="378"/>
      <c r="BO27" s="373"/>
      <c r="BP27" s="128">
        <v>11003</v>
      </c>
      <c r="BQ27" s="373"/>
    </row>
    <row r="28" spans="1:69" s="338" customFormat="1" ht="39.75" customHeight="1">
      <c r="A28" s="128"/>
      <c r="B28" s="254"/>
      <c r="C28" s="128"/>
      <c r="D28" s="128"/>
      <c r="E28" s="128"/>
      <c r="F28" s="254"/>
      <c r="G28" s="128"/>
      <c r="H28" s="128"/>
      <c r="I28" s="373"/>
      <c r="J28" s="383"/>
      <c r="K28" s="373"/>
      <c r="L28" s="373"/>
      <c r="M28" s="518"/>
      <c r="N28" s="519"/>
      <c r="O28" s="373"/>
      <c r="P28" s="383"/>
      <c r="Q28" s="373"/>
      <c r="R28" s="373"/>
      <c r="S28" s="518"/>
      <c r="T28" s="519"/>
      <c r="U28" s="373"/>
      <c r="V28" s="383"/>
      <c r="W28" s="373"/>
      <c r="X28" s="373"/>
      <c r="Y28" s="518"/>
      <c r="Z28" s="519"/>
      <c r="AA28" s="373"/>
      <c r="AB28" s="383"/>
      <c r="AC28" s="373"/>
      <c r="AD28" s="373"/>
      <c r="AE28" s="518"/>
      <c r="AF28" s="519"/>
      <c r="AG28" s="373"/>
      <c r="AH28" s="383"/>
      <c r="AI28" s="373"/>
      <c r="AJ28" s="518"/>
      <c r="AK28" s="519"/>
      <c r="AL28" s="373"/>
      <c r="AM28" s="373"/>
      <c r="AN28" s="518"/>
      <c r="AO28" s="519"/>
      <c r="AP28" s="373"/>
      <c r="AQ28" s="383"/>
      <c r="AR28" s="373"/>
      <c r="AS28" s="518"/>
      <c r="AT28" s="519"/>
      <c r="AU28" s="373"/>
      <c r="AV28" s="383"/>
      <c r="AW28" s="373"/>
      <c r="AX28" s="373"/>
      <c r="AY28" s="518"/>
      <c r="AZ28" s="519"/>
      <c r="BA28" s="373"/>
      <c r="BB28" s="383"/>
      <c r="BC28" s="373"/>
      <c r="BD28" s="373"/>
      <c r="BE28" s="518"/>
      <c r="BF28" s="519"/>
      <c r="BG28" s="373"/>
      <c r="BH28" s="373"/>
      <c r="BI28" s="373"/>
      <c r="BJ28" s="373"/>
      <c r="BK28" s="518"/>
      <c r="BL28" s="519"/>
      <c r="BM28" s="373"/>
      <c r="BN28" s="378"/>
      <c r="BO28" s="373"/>
      <c r="BP28" s="128"/>
      <c r="BQ28" s="373"/>
    </row>
    <row r="29" spans="1:69" s="338" customFormat="1" ht="39.75" customHeight="1">
      <c r="A29" s="128"/>
      <c r="B29" s="254"/>
      <c r="C29" s="128"/>
      <c r="D29" s="128"/>
      <c r="E29" s="128"/>
      <c r="F29" s="254"/>
      <c r="G29" s="128"/>
      <c r="H29" s="128"/>
      <c r="I29" s="373"/>
      <c r="J29" s="383"/>
      <c r="K29" s="373"/>
      <c r="L29" s="373"/>
      <c r="M29" s="518"/>
      <c r="N29" s="519"/>
      <c r="O29" s="373"/>
      <c r="P29" s="383"/>
      <c r="Q29" s="373"/>
      <c r="R29" s="373"/>
      <c r="S29" s="518"/>
      <c r="T29" s="519"/>
      <c r="U29" s="373"/>
      <c r="V29" s="383"/>
      <c r="W29" s="373"/>
      <c r="X29" s="373"/>
      <c r="Y29" s="518"/>
      <c r="Z29" s="519"/>
      <c r="AA29" s="373"/>
      <c r="AB29" s="383"/>
      <c r="AC29" s="373"/>
      <c r="AD29" s="373"/>
      <c r="AE29" s="518"/>
      <c r="AF29" s="519"/>
      <c r="AG29" s="373"/>
      <c r="AH29" s="383"/>
      <c r="AI29" s="373"/>
      <c r="AJ29" s="518"/>
      <c r="AK29" s="519"/>
      <c r="AL29" s="373"/>
      <c r="AM29" s="373"/>
      <c r="AN29" s="518"/>
      <c r="AO29" s="519"/>
      <c r="AP29" s="373"/>
      <c r="AQ29" s="383"/>
      <c r="AR29" s="373"/>
      <c r="AS29" s="518"/>
      <c r="AT29" s="519"/>
      <c r="AU29" s="373"/>
      <c r="AV29" s="383"/>
      <c r="AW29" s="373"/>
      <c r="AX29" s="373"/>
      <c r="AY29" s="518"/>
      <c r="AZ29" s="519"/>
      <c r="BA29" s="373"/>
      <c r="BB29" s="383"/>
      <c r="BC29" s="373"/>
      <c r="BD29" s="373"/>
      <c r="BE29" s="518"/>
      <c r="BF29" s="519"/>
      <c r="BG29" s="373"/>
      <c r="BH29" s="373"/>
      <c r="BI29" s="373"/>
      <c r="BJ29" s="373"/>
      <c r="BK29" s="518"/>
      <c r="BL29" s="519"/>
      <c r="BM29" s="373"/>
      <c r="BN29" s="378"/>
      <c r="BO29" s="373"/>
      <c r="BP29" s="128"/>
      <c r="BQ29" s="373"/>
    </row>
    <row r="30" spans="1:69" s="338" customFormat="1" ht="39.75" customHeight="1">
      <c r="A30" s="128"/>
      <c r="B30" s="254"/>
      <c r="C30" s="128"/>
      <c r="D30" s="128"/>
      <c r="E30" s="128"/>
      <c r="F30" s="254"/>
      <c r="G30" s="128"/>
      <c r="H30" s="128"/>
      <c r="I30" s="373"/>
      <c r="J30" s="383"/>
      <c r="K30" s="373"/>
      <c r="L30" s="373"/>
      <c r="M30" s="518"/>
      <c r="N30" s="519"/>
      <c r="O30" s="373"/>
      <c r="P30" s="383"/>
      <c r="Q30" s="373"/>
      <c r="R30" s="373"/>
      <c r="S30" s="518"/>
      <c r="T30" s="519"/>
      <c r="U30" s="373"/>
      <c r="V30" s="383"/>
      <c r="W30" s="373"/>
      <c r="X30" s="373"/>
      <c r="Y30" s="518"/>
      <c r="Z30" s="519"/>
      <c r="AA30" s="373"/>
      <c r="AB30" s="383"/>
      <c r="AC30" s="373"/>
      <c r="AD30" s="373"/>
      <c r="AE30" s="518"/>
      <c r="AF30" s="519"/>
      <c r="AG30" s="373"/>
      <c r="AH30" s="383"/>
      <c r="AI30" s="373"/>
      <c r="AJ30" s="518"/>
      <c r="AK30" s="519"/>
      <c r="AL30" s="373"/>
      <c r="AM30" s="373"/>
      <c r="AN30" s="518"/>
      <c r="AO30" s="519"/>
      <c r="AP30" s="373"/>
      <c r="AQ30" s="383"/>
      <c r="AR30" s="373"/>
      <c r="AS30" s="518"/>
      <c r="AT30" s="519"/>
      <c r="AU30" s="373"/>
      <c r="AV30" s="383"/>
      <c r="AW30" s="373"/>
      <c r="AX30" s="373"/>
      <c r="AY30" s="518"/>
      <c r="AZ30" s="519"/>
      <c r="BA30" s="373"/>
      <c r="BB30" s="383"/>
      <c r="BC30" s="373"/>
      <c r="BD30" s="373"/>
      <c r="BE30" s="518"/>
      <c r="BF30" s="519"/>
      <c r="BG30" s="373"/>
      <c r="BH30" s="373"/>
      <c r="BI30" s="373"/>
      <c r="BJ30" s="373"/>
      <c r="BK30" s="518"/>
      <c r="BL30" s="519"/>
      <c r="BM30" s="373"/>
      <c r="BN30" s="378"/>
      <c r="BO30" s="373"/>
      <c r="BP30" s="128"/>
      <c r="BQ30" s="373"/>
    </row>
    <row r="31" spans="1:69" s="338" customFormat="1" ht="39.75" customHeight="1">
      <c r="A31" s="128"/>
      <c r="B31" s="254"/>
      <c r="C31" s="128"/>
      <c r="D31" s="128"/>
      <c r="E31" s="128"/>
      <c r="F31" s="254"/>
      <c r="G31" s="128"/>
      <c r="H31" s="128"/>
      <c r="I31" s="373"/>
      <c r="J31" s="383"/>
      <c r="K31" s="373"/>
      <c r="L31" s="373"/>
      <c r="M31" s="518"/>
      <c r="N31" s="519"/>
      <c r="O31" s="373"/>
      <c r="P31" s="383"/>
      <c r="Q31" s="373"/>
      <c r="R31" s="373"/>
      <c r="S31" s="518"/>
      <c r="T31" s="519"/>
      <c r="U31" s="373"/>
      <c r="V31" s="383"/>
      <c r="W31" s="373"/>
      <c r="X31" s="373"/>
      <c r="Y31" s="518"/>
      <c r="Z31" s="519"/>
      <c r="AA31" s="373"/>
      <c r="AB31" s="383"/>
      <c r="AC31" s="373"/>
      <c r="AD31" s="373"/>
      <c r="AE31" s="518"/>
      <c r="AF31" s="519"/>
      <c r="AG31" s="373"/>
      <c r="AH31" s="383"/>
      <c r="AI31" s="373"/>
      <c r="AJ31" s="518"/>
      <c r="AK31" s="519"/>
      <c r="AL31" s="373"/>
      <c r="AM31" s="373"/>
      <c r="AN31" s="518"/>
      <c r="AO31" s="519"/>
      <c r="AP31" s="373"/>
      <c r="AQ31" s="383"/>
      <c r="AR31" s="373"/>
      <c r="AS31" s="518"/>
      <c r="AT31" s="519"/>
      <c r="AU31" s="373"/>
      <c r="AV31" s="383"/>
      <c r="AW31" s="373"/>
      <c r="AX31" s="373"/>
      <c r="AY31" s="518"/>
      <c r="AZ31" s="519"/>
      <c r="BA31" s="373"/>
      <c r="BB31" s="383"/>
      <c r="BC31" s="373"/>
      <c r="BD31" s="373"/>
      <c r="BE31" s="518"/>
      <c r="BF31" s="519"/>
      <c r="BG31" s="373"/>
      <c r="BH31" s="373"/>
      <c r="BI31" s="373"/>
      <c r="BJ31" s="373"/>
      <c r="BK31" s="518"/>
      <c r="BL31" s="519"/>
      <c r="BM31" s="373"/>
      <c r="BN31" s="378"/>
      <c r="BO31" s="373"/>
      <c r="BP31" s="128"/>
      <c r="BQ31" s="373"/>
    </row>
    <row r="32" spans="1:69" s="338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373"/>
      <c r="J32" s="383"/>
      <c r="K32" s="373"/>
      <c r="L32" s="373"/>
      <c r="M32" s="518"/>
      <c r="N32" s="519"/>
      <c r="O32" s="373"/>
      <c r="P32" s="383"/>
      <c r="Q32" s="373"/>
      <c r="R32" s="373"/>
      <c r="S32" s="518"/>
      <c r="T32" s="519"/>
      <c r="U32" s="373"/>
      <c r="V32" s="383"/>
      <c r="W32" s="373"/>
      <c r="X32" s="373"/>
      <c r="Y32" s="518"/>
      <c r="Z32" s="519"/>
      <c r="AA32" s="373"/>
      <c r="AB32" s="383"/>
      <c r="AC32" s="373"/>
      <c r="AD32" s="373"/>
      <c r="AE32" s="518"/>
      <c r="AF32" s="519"/>
      <c r="AG32" s="373"/>
      <c r="AH32" s="383"/>
      <c r="AI32" s="373"/>
      <c r="AJ32" s="518"/>
      <c r="AK32" s="519"/>
      <c r="AL32" s="373"/>
      <c r="AM32" s="373"/>
      <c r="AN32" s="518"/>
      <c r="AO32" s="519"/>
      <c r="AP32" s="373"/>
      <c r="AQ32" s="383"/>
      <c r="AR32" s="373"/>
      <c r="AS32" s="518"/>
      <c r="AT32" s="519"/>
      <c r="AU32" s="373"/>
      <c r="AV32" s="383"/>
      <c r="AW32" s="373"/>
      <c r="AX32" s="373"/>
      <c r="AY32" s="518"/>
      <c r="AZ32" s="519"/>
      <c r="BA32" s="373"/>
      <c r="BB32" s="383"/>
      <c r="BC32" s="373"/>
      <c r="BD32" s="373"/>
      <c r="BE32" s="518"/>
      <c r="BF32" s="519"/>
      <c r="BG32" s="373"/>
      <c r="BH32" s="373"/>
      <c r="BI32" s="373"/>
      <c r="BJ32" s="373"/>
      <c r="BK32" s="518"/>
      <c r="BL32" s="519"/>
      <c r="BM32" s="373"/>
      <c r="BN32" s="378"/>
      <c r="BO32" s="373"/>
      <c r="BP32" s="128"/>
      <c r="BQ32" s="373"/>
    </row>
    <row r="33" spans="1:90" s="338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373"/>
      <c r="J33" s="383"/>
      <c r="K33" s="373"/>
      <c r="L33" s="373"/>
      <c r="M33" s="518"/>
      <c r="N33" s="519"/>
      <c r="O33" s="373"/>
      <c r="P33" s="383"/>
      <c r="Q33" s="373"/>
      <c r="R33" s="373"/>
      <c r="S33" s="518"/>
      <c r="T33" s="519"/>
      <c r="U33" s="373"/>
      <c r="V33" s="383"/>
      <c r="W33" s="373"/>
      <c r="X33" s="373"/>
      <c r="Y33" s="518"/>
      <c r="Z33" s="519"/>
      <c r="AA33" s="373"/>
      <c r="AB33" s="383"/>
      <c r="AC33" s="373"/>
      <c r="AD33" s="373"/>
      <c r="AE33" s="518"/>
      <c r="AF33" s="519"/>
      <c r="AG33" s="373"/>
      <c r="AH33" s="383"/>
      <c r="AI33" s="373"/>
      <c r="AJ33" s="518"/>
      <c r="AK33" s="519"/>
      <c r="AL33" s="373"/>
      <c r="AM33" s="373"/>
      <c r="AN33" s="518"/>
      <c r="AO33" s="519"/>
      <c r="AP33" s="373"/>
      <c r="AQ33" s="383"/>
      <c r="AR33" s="373"/>
      <c r="AS33" s="518"/>
      <c r="AT33" s="519"/>
      <c r="AU33" s="373"/>
      <c r="AV33" s="383"/>
      <c r="AW33" s="373"/>
      <c r="AX33" s="373"/>
      <c r="AY33" s="518"/>
      <c r="AZ33" s="519"/>
      <c r="BA33" s="373"/>
      <c r="BB33" s="383"/>
      <c r="BC33" s="373"/>
      <c r="BD33" s="373"/>
      <c r="BE33" s="518"/>
      <c r="BF33" s="519"/>
      <c r="BG33" s="373"/>
      <c r="BH33" s="373"/>
      <c r="BI33" s="373"/>
      <c r="BJ33" s="373"/>
      <c r="BK33" s="518"/>
      <c r="BL33" s="519"/>
      <c r="BM33" s="373"/>
      <c r="BN33" s="378"/>
      <c r="BO33" s="373"/>
      <c r="BP33" s="128"/>
      <c r="BQ33" s="373"/>
    </row>
    <row r="34" spans="1:90" s="338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373"/>
      <c r="J34" s="383"/>
      <c r="K34" s="373"/>
      <c r="L34" s="373"/>
      <c r="M34" s="518"/>
      <c r="N34" s="519"/>
      <c r="O34" s="373"/>
      <c r="P34" s="383"/>
      <c r="Q34" s="373"/>
      <c r="R34" s="373"/>
      <c r="S34" s="518"/>
      <c r="T34" s="519"/>
      <c r="U34" s="373"/>
      <c r="V34" s="383"/>
      <c r="W34" s="373"/>
      <c r="X34" s="373"/>
      <c r="Y34" s="518"/>
      <c r="Z34" s="519"/>
      <c r="AA34" s="373"/>
      <c r="AB34" s="383"/>
      <c r="AC34" s="373"/>
      <c r="AD34" s="373"/>
      <c r="AE34" s="518"/>
      <c r="AF34" s="519"/>
      <c r="AG34" s="373"/>
      <c r="AH34" s="383"/>
      <c r="AI34" s="373"/>
      <c r="AJ34" s="518"/>
      <c r="AK34" s="519"/>
      <c r="AL34" s="373"/>
      <c r="AM34" s="373"/>
      <c r="AN34" s="518"/>
      <c r="AO34" s="519"/>
      <c r="AP34" s="373"/>
      <c r="AQ34" s="383"/>
      <c r="AR34" s="373"/>
      <c r="AS34" s="518"/>
      <c r="AT34" s="519"/>
      <c r="AU34" s="373"/>
      <c r="AV34" s="383"/>
      <c r="AW34" s="373"/>
      <c r="AX34" s="373"/>
      <c r="AY34" s="518"/>
      <c r="AZ34" s="519"/>
      <c r="BA34" s="373"/>
      <c r="BB34" s="383"/>
      <c r="BC34" s="373"/>
      <c r="BD34" s="373"/>
      <c r="BE34" s="518"/>
      <c r="BF34" s="519"/>
      <c r="BG34" s="373"/>
      <c r="BH34" s="373"/>
      <c r="BI34" s="373"/>
      <c r="BJ34" s="373"/>
      <c r="BK34" s="518"/>
      <c r="BL34" s="519"/>
      <c r="BM34" s="373"/>
      <c r="BN34" s="378"/>
      <c r="BO34" s="373"/>
      <c r="BP34" s="128"/>
      <c r="BQ34" s="373"/>
    </row>
    <row r="35" spans="1:90" s="343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373"/>
      <c r="J35" s="383"/>
      <c r="K35" s="373"/>
      <c r="L35" s="373"/>
      <c r="M35" s="518"/>
      <c r="N35" s="519"/>
      <c r="O35" s="373"/>
      <c r="P35" s="383"/>
      <c r="Q35" s="373"/>
      <c r="R35" s="373"/>
      <c r="S35" s="518"/>
      <c r="T35" s="519"/>
      <c r="U35" s="373"/>
      <c r="V35" s="383"/>
      <c r="W35" s="373"/>
      <c r="X35" s="373"/>
      <c r="Y35" s="518"/>
      <c r="Z35" s="519"/>
      <c r="AA35" s="373"/>
      <c r="AB35" s="383"/>
      <c r="AC35" s="373"/>
      <c r="AD35" s="373"/>
      <c r="AE35" s="518"/>
      <c r="AF35" s="519"/>
      <c r="AG35" s="373"/>
      <c r="AH35" s="383"/>
      <c r="AI35" s="373"/>
      <c r="AJ35" s="518"/>
      <c r="AK35" s="519"/>
      <c r="AL35" s="373"/>
      <c r="AM35" s="373"/>
      <c r="AN35" s="518"/>
      <c r="AO35" s="519"/>
      <c r="AP35" s="373"/>
      <c r="AQ35" s="383"/>
      <c r="AR35" s="373"/>
      <c r="AS35" s="518"/>
      <c r="AT35" s="519"/>
      <c r="AU35" s="373"/>
      <c r="AV35" s="383"/>
      <c r="AW35" s="373"/>
      <c r="AX35" s="373"/>
      <c r="AY35" s="518"/>
      <c r="AZ35" s="519"/>
      <c r="BA35" s="373"/>
      <c r="BB35" s="383"/>
      <c r="BC35" s="373"/>
      <c r="BD35" s="373"/>
      <c r="BE35" s="518"/>
      <c r="BF35" s="519"/>
      <c r="BG35" s="373"/>
      <c r="BH35" s="373"/>
      <c r="BI35" s="373"/>
      <c r="BJ35" s="373"/>
      <c r="BK35" s="518"/>
      <c r="BL35" s="519"/>
      <c r="BM35" s="373"/>
      <c r="BN35" s="378"/>
      <c r="BO35" s="373"/>
      <c r="BP35" s="128"/>
      <c r="BQ35" s="373"/>
      <c r="BR35" s="338"/>
      <c r="BS35" s="338"/>
      <c r="BT35" s="338"/>
      <c r="BU35" s="338"/>
      <c r="BV35" s="338"/>
      <c r="BW35" s="338"/>
      <c r="BX35" s="338"/>
      <c r="BY35" s="338"/>
      <c r="BZ35" s="338"/>
      <c r="CA35" s="338"/>
      <c r="CB35" s="338"/>
      <c r="CC35" s="338"/>
      <c r="CD35" s="338"/>
      <c r="CE35" s="338"/>
      <c r="CF35" s="338"/>
      <c r="CG35" s="338"/>
      <c r="CH35" s="338"/>
      <c r="CI35" s="338"/>
      <c r="CJ35" s="338"/>
      <c r="CK35" s="338"/>
      <c r="CL35" s="338"/>
    </row>
    <row r="36" spans="1:90" s="343" customFormat="1" ht="39.75" customHeight="1">
      <c r="A36" s="128"/>
      <c r="B36" s="128"/>
      <c r="C36" s="128"/>
      <c r="D36" s="128"/>
      <c r="E36" s="128"/>
      <c r="F36" s="254"/>
      <c r="G36" s="128"/>
      <c r="H36" s="128"/>
      <c r="I36" s="373"/>
      <c r="J36" s="383"/>
      <c r="K36" s="373"/>
      <c r="L36" s="373"/>
      <c r="M36" s="518"/>
      <c r="N36" s="519"/>
      <c r="O36" s="373"/>
      <c r="P36" s="383"/>
      <c r="Q36" s="373"/>
      <c r="R36" s="373"/>
      <c r="S36" s="518"/>
      <c r="T36" s="519"/>
      <c r="U36" s="373"/>
      <c r="V36" s="383"/>
      <c r="W36" s="373"/>
      <c r="X36" s="373"/>
      <c r="Y36" s="518"/>
      <c r="Z36" s="519"/>
      <c r="AA36" s="373"/>
      <c r="AB36" s="383"/>
      <c r="AC36" s="373"/>
      <c r="AD36" s="373"/>
      <c r="AE36" s="518"/>
      <c r="AF36" s="519"/>
      <c r="AG36" s="373"/>
      <c r="AH36" s="383"/>
      <c r="AI36" s="373"/>
      <c r="AJ36" s="518"/>
      <c r="AK36" s="519"/>
      <c r="AL36" s="373"/>
      <c r="AM36" s="373"/>
      <c r="AN36" s="518"/>
      <c r="AO36" s="519"/>
      <c r="AP36" s="373"/>
      <c r="AQ36" s="383"/>
      <c r="AR36" s="373"/>
      <c r="AS36" s="518"/>
      <c r="AT36" s="519"/>
      <c r="AU36" s="373"/>
      <c r="AV36" s="383"/>
      <c r="AW36" s="373"/>
      <c r="AX36" s="373"/>
      <c r="AY36" s="518"/>
      <c r="AZ36" s="519"/>
      <c r="BA36" s="373"/>
      <c r="BB36" s="383"/>
      <c r="BC36" s="373"/>
      <c r="BD36" s="373"/>
      <c r="BE36" s="518"/>
      <c r="BF36" s="519"/>
      <c r="BG36" s="373"/>
      <c r="BH36" s="373"/>
      <c r="BI36" s="373"/>
      <c r="BJ36" s="373"/>
      <c r="BK36" s="518"/>
      <c r="BL36" s="519"/>
      <c r="BM36" s="373"/>
      <c r="BN36" s="378"/>
      <c r="BO36" s="373"/>
      <c r="BP36" s="128"/>
      <c r="BQ36" s="373"/>
    </row>
    <row r="37" spans="1:90" s="343" customFormat="1" ht="39.75" customHeight="1">
      <c r="A37" s="128"/>
      <c r="B37" s="254"/>
      <c r="C37" s="128"/>
      <c r="D37" s="128"/>
      <c r="E37" s="128"/>
      <c r="F37" s="254"/>
      <c r="G37" s="128"/>
      <c r="H37" s="128"/>
      <c r="I37" s="373"/>
      <c r="J37" s="383"/>
      <c r="K37" s="373"/>
      <c r="L37" s="373"/>
      <c r="M37" s="518"/>
      <c r="N37" s="519"/>
      <c r="O37" s="373"/>
      <c r="P37" s="383"/>
      <c r="Q37" s="373"/>
      <c r="R37" s="373"/>
      <c r="S37" s="518"/>
      <c r="T37" s="519"/>
      <c r="U37" s="373"/>
      <c r="V37" s="383"/>
      <c r="W37" s="373"/>
      <c r="X37" s="373"/>
      <c r="Y37" s="518"/>
      <c r="Z37" s="519"/>
      <c r="AA37" s="373"/>
      <c r="AB37" s="383"/>
      <c r="AC37" s="373"/>
      <c r="AD37" s="373"/>
      <c r="AE37" s="518"/>
      <c r="AF37" s="519"/>
      <c r="AG37" s="373"/>
      <c r="AH37" s="383"/>
      <c r="AI37" s="373"/>
      <c r="AJ37" s="518"/>
      <c r="AK37" s="519"/>
      <c r="AL37" s="373"/>
      <c r="AM37" s="373"/>
      <c r="AN37" s="518"/>
      <c r="AO37" s="519"/>
      <c r="AP37" s="373"/>
      <c r="AQ37" s="383"/>
      <c r="AR37" s="373"/>
      <c r="AS37" s="518"/>
      <c r="AT37" s="519"/>
      <c r="AU37" s="373"/>
      <c r="AV37" s="383"/>
      <c r="AW37" s="373"/>
      <c r="AX37" s="373"/>
      <c r="AY37" s="518"/>
      <c r="AZ37" s="519"/>
      <c r="BA37" s="373"/>
      <c r="BB37" s="383"/>
      <c r="BC37" s="373"/>
      <c r="BD37" s="373"/>
      <c r="BE37" s="518"/>
      <c r="BF37" s="519"/>
      <c r="BG37" s="373"/>
      <c r="BH37" s="373"/>
      <c r="BI37" s="373"/>
      <c r="BJ37" s="373"/>
      <c r="BK37" s="518"/>
      <c r="BL37" s="519"/>
      <c r="BM37" s="373"/>
      <c r="BN37" s="378"/>
      <c r="BO37" s="373"/>
      <c r="BP37" s="128"/>
      <c r="BQ37" s="373"/>
    </row>
    <row r="38" spans="1:90" s="343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373"/>
      <c r="J38" s="383"/>
      <c r="K38" s="373"/>
      <c r="L38" s="373"/>
      <c r="M38" s="518"/>
      <c r="N38" s="519"/>
      <c r="O38" s="373"/>
      <c r="P38" s="383"/>
      <c r="Q38" s="373"/>
      <c r="R38" s="373"/>
      <c r="S38" s="518"/>
      <c r="T38" s="519"/>
      <c r="U38" s="373"/>
      <c r="V38" s="383"/>
      <c r="W38" s="373"/>
      <c r="X38" s="373"/>
      <c r="Y38" s="518"/>
      <c r="Z38" s="519"/>
      <c r="AA38" s="373"/>
      <c r="AB38" s="383"/>
      <c r="AC38" s="373"/>
      <c r="AD38" s="373"/>
      <c r="AE38" s="518"/>
      <c r="AF38" s="519"/>
      <c r="AG38" s="373"/>
      <c r="AH38" s="383"/>
      <c r="AI38" s="373"/>
      <c r="AJ38" s="518"/>
      <c r="AK38" s="519"/>
      <c r="AL38" s="373"/>
      <c r="AM38" s="373"/>
      <c r="AN38" s="518"/>
      <c r="AO38" s="519"/>
      <c r="AP38" s="373"/>
      <c r="AQ38" s="383"/>
      <c r="AR38" s="373"/>
      <c r="AS38" s="518"/>
      <c r="AT38" s="519"/>
      <c r="AU38" s="373"/>
      <c r="AV38" s="383"/>
      <c r="AW38" s="373"/>
      <c r="AX38" s="373"/>
      <c r="AY38" s="518"/>
      <c r="AZ38" s="519"/>
      <c r="BA38" s="373"/>
      <c r="BB38" s="383"/>
      <c r="BC38" s="373"/>
      <c r="BD38" s="373"/>
      <c r="BE38" s="518"/>
      <c r="BF38" s="519"/>
      <c r="BG38" s="373"/>
      <c r="BH38" s="373"/>
      <c r="BI38" s="373"/>
      <c r="BJ38" s="373"/>
      <c r="BK38" s="518"/>
      <c r="BL38" s="519"/>
      <c r="BM38" s="373"/>
      <c r="BN38" s="378"/>
      <c r="BO38" s="373"/>
      <c r="BP38" s="128"/>
      <c r="BQ38" s="373"/>
      <c r="BR38" s="338"/>
      <c r="BS38" s="338"/>
      <c r="BT38" s="338"/>
      <c r="BU38" s="338"/>
      <c r="BV38" s="338"/>
      <c r="BW38" s="338"/>
      <c r="BX38" s="338"/>
      <c r="BY38" s="338"/>
      <c r="BZ38" s="338"/>
      <c r="CA38" s="338"/>
      <c r="CB38" s="338"/>
      <c r="CC38" s="338"/>
      <c r="CD38" s="338"/>
      <c r="CE38" s="338"/>
      <c r="CF38" s="338"/>
      <c r="CG38" s="338"/>
      <c r="CH38" s="338"/>
      <c r="CI38" s="338"/>
      <c r="CJ38" s="338"/>
      <c r="CK38" s="338"/>
      <c r="CL38" s="338"/>
    </row>
    <row r="39" spans="1:90" s="338" customFormat="1" ht="39.75" customHeight="1">
      <c r="A39" s="128"/>
      <c r="B39" s="254"/>
      <c r="C39" s="682"/>
      <c r="D39" s="128"/>
      <c r="E39" s="128"/>
      <c r="F39" s="254"/>
      <c r="G39" s="128"/>
      <c r="H39" s="128"/>
      <c r="I39" s="373"/>
      <c r="J39" s="383"/>
      <c r="K39" s="373"/>
      <c r="L39" s="373"/>
      <c r="M39" s="518"/>
      <c r="N39" s="519"/>
      <c r="O39" s="373"/>
      <c r="P39" s="383"/>
      <c r="Q39" s="373"/>
      <c r="R39" s="373"/>
      <c r="S39" s="518"/>
      <c r="T39" s="519"/>
      <c r="U39" s="373"/>
      <c r="V39" s="383"/>
      <c r="W39" s="373"/>
      <c r="X39" s="373"/>
      <c r="Y39" s="518"/>
      <c r="Z39" s="519"/>
      <c r="AA39" s="373"/>
      <c r="AB39" s="383"/>
      <c r="AC39" s="373"/>
      <c r="AD39" s="373"/>
      <c r="AE39" s="518"/>
      <c r="AF39" s="519"/>
      <c r="AG39" s="373"/>
      <c r="AH39" s="383"/>
      <c r="AI39" s="373"/>
      <c r="AJ39" s="518"/>
      <c r="AK39" s="519"/>
      <c r="AL39" s="373"/>
      <c r="AM39" s="373"/>
      <c r="AN39" s="518"/>
      <c r="AO39" s="519"/>
      <c r="AP39" s="373"/>
      <c r="AQ39" s="383"/>
      <c r="AR39" s="373"/>
      <c r="AS39" s="518"/>
      <c r="AT39" s="519"/>
      <c r="AU39" s="373"/>
      <c r="AV39" s="383"/>
      <c r="AW39" s="373"/>
      <c r="AX39" s="373"/>
      <c r="AY39" s="518"/>
      <c r="AZ39" s="519"/>
      <c r="BA39" s="373"/>
      <c r="BB39" s="383"/>
      <c r="BC39" s="373"/>
      <c r="BD39" s="373"/>
      <c r="BE39" s="518"/>
      <c r="BF39" s="519"/>
      <c r="BG39" s="373"/>
      <c r="BH39" s="373"/>
      <c r="BI39" s="373"/>
      <c r="BJ39" s="373"/>
      <c r="BK39" s="518"/>
      <c r="BL39" s="519"/>
      <c r="BM39" s="373"/>
      <c r="BN39" s="378"/>
      <c r="BO39" s="373"/>
      <c r="BP39" s="128"/>
      <c r="BQ39" s="373"/>
    </row>
    <row r="40" spans="1:90" s="338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373"/>
      <c r="J40" s="383"/>
      <c r="K40" s="373"/>
      <c r="L40" s="373"/>
      <c r="M40" s="518"/>
      <c r="N40" s="519"/>
      <c r="O40" s="373"/>
      <c r="P40" s="383"/>
      <c r="Q40" s="373"/>
      <c r="R40" s="373"/>
      <c r="S40" s="518"/>
      <c r="T40" s="519"/>
      <c r="U40" s="373"/>
      <c r="V40" s="383"/>
      <c r="W40" s="373"/>
      <c r="X40" s="373"/>
      <c r="Y40" s="518"/>
      <c r="Z40" s="519"/>
      <c r="AA40" s="373"/>
      <c r="AB40" s="383"/>
      <c r="AC40" s="373"/>
      <c r="AD40" s="373"/>
      <c r="AE40" s="518"/>
      <c r="AF40" s="519"/>
      <c r="AG40" s="373"/>
      <c r="AH40" s="383"/>
      <c r="AI40" s="373"/>
      <c r="AJ40" s="518"/>
      <c r="AK40" s="519"/>
      <c r="AL40" s="373"/>
      <c r="AM40" s="373"/>
      <c r="AN40" s="518"/>
      <c r="AO40" s="519"/>
      <c r="AP40" s="373"/>
      <c r="AQ40" s="383"/>
      <c r="AR40" s="373"/>
      <c r="AS40" s="518"/>
      <c r="AT40" s="519"/>
      <c r="AU40" s="373"/>
      <c r="AV40" s="383"/>
      <c r="AW40" s="373"/>
      <c r="AX40" s="373"/>
      <c r="AY40" s="518"/>
      <c r="AZ40" s="519"/>
      <c r="BA40" s="373"/>
      <c r="BB40" s="383"/>
      <c r="BC40" s="373"/>
      <c r="BD40" s="373"/>
      <c r="BE40" s="518"/>
      <c r="BF40" s="519"/>
      <c r="BG40" s="373"/>
      <c r="BH40" s="373"/>
      <c r="BI40" s="373"/>
      <c r="BJ40" s="373"/>
      <c r="BK40" s="518"/>
      <c r="BL40" s="519"/>
      <c r="BM40" s="373"/>
      <c r="BN40" s="378"/>
      <c r="BO40" s="373"/>
      <c r="BP40" s="128"/>
      <c r="BQ40" s="373"/>
    </row>
    <row r="41" spans="1:90" s="338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373"/>
      <c r="J41" s="383"/>
      <c r="K41" s="373"/>
      <c r="L41" s="373"/>
      <c r="M41" s="518"/>
      <c r="N41" s="519"/>
      <c r="O41" s="373"/>
      <c r="P41" s="383"/>
      <c r="Q41" s="373"/>
      <c r="R41" s="373"/>
      <c r="S41" s="518"/>
      <c r="T41" s="519"/>
      <c r="U41" s="373"/>
      <c r="V41" s="383"/>
      <c r="W41" s="373"/>
      <c r="X41" s="373"/>
      <c r="Y41" s="518"/>
      <c r="Z41" s="519"/>
      <c r="AA41" s="373"/>
      <c r="AB41" s="383"/>
      <c r="AC41" s="373"/>
      <c r="AD41" s="373"/>
      <c r="AE41" s="518"/>
      <c r="AF41" s="519"/>
      <c r="AG41" s="373"/>
      <c r="AH41" s="383"/>
      <c r="AI41" s="373"/>
      <c r="AJ41" s="518"/>
      <c r="AK41" s="519"/>
      <c r="AL41" s="373"/>
      <c r="AM41" s="373"/>
      <c r="AN41" s="518"/>
      <c r="AO41" s="519"/>
      <c r="AP41" s="373"/>
      <c r="AQ41" s="383"/>
      <c r="AR41" s="373"/>
      <c r="AS41" s="518"/>
      <c r="AT41" s="519"/>
      <c r="AU41" s="373"/>
      <c r="AV41" s="383"/>
      <c r="AW41" s="373"/>
      <c r="AX41" s="373"/>
      <c r="AY41" s="518"/>
      <c r="AZ41" s="519"/>
      <c r="BA41" s="373"/>
      <c r="BB41" s="383"/>
      <c r="BC41" s="373"/>
      <c r="BD41" s="373"/>
      <c r="BE41" s="518"/>
      <c r="BF41" s="519"/>
      <c r="BG41" s="373"/>
      <c r="BH41" s="373"/>
      <c r="BI41" s="373"/>
      <c r="BJ41" s="373"/>
      <c r="BK41" s="518"/>
      <c r="BL41" s="519"/>
      <c r="BM41" s="373"/>
      <c r="BN41" s="378"/>
      <c r="BO41" s="373"/>
      <c r="BP41" s="128"/>
      <c r="BQ41" s="373"/>
    </row>
    <row r="42" spans="1:90" s="338" customFormat="1" ht="39.75" customHeight="1">
      <c r="A42" s="128"/>
      <c r="B42" s="128"/>
      <c r="C42" s="128"/>
      <c r="D42" s="128"/>
      <c r="E42" s="128"/>
      <c r="F42" s="254"/>
      <c r="G42" s="128"/>
      <c r="H42" s="128"/>
      <c r="I42" s="373"/>
      <c r="J42" s="383"/>
      <c r="K42" s="373"/>
      <c r="L42" s="373"/>
      <c r="M42" s="518"/>
      <c r="N42" s="519"/>
      <c r="O42" s="373"/>
      <c r="P42" s="383"/>
      <c r="Q42" s="373"/>
      <c r="R42" s="373"/>
      <c r="S42" s="518"/>
      <c r="T42" s="519"/>
      <c r="U42" s="373"/>
      <c r="V42" s="383"/>
      <c r="W42" s="373"/>
      <c r="X42" s="373"/>
      <c r="Y42" s="518"/>
      <c r="Z42" s="519"/>
      <c r="AA42" s="373"/>
      <c r="AB42" s="383"/>
      <c r="AC42" s="373"/>
      <c r="AD42" s="373"/>
      <c r="AE42" s="518"/>
      <c r="AF42" s="519"/>
      <c r="AG42" s="373"/>
      <c r="AH42" s="383"/>
      <c r="AI42" s="373"/>
      <c r="AJ42" s="518"/>
      <c r="AK42" s="519"/>
      <c r="AL42" s="373"/>
      <c r="AM42" s="373"/>
      <c r="AN42" s="518"/>
      <c r="AO42" s="519"/>
      <c r="AP42" s="373"/>
      <c r="AQ42" s="383"/>
      <c r="AR42" s="373"/>
      <c r="AS42" s="518"/>
      <c r="AT42" s="519"/>
      <c r="AU42" s="373"/>
      <c r="AV42" s="383"/>
      <c r="AW42" s="373"/>
      <c r="AX42" s="373"/>
      <c r="AY42" s="518"/>
      <c r="AZ42" s="519"/>
      <c r="BA42" s="373"/>
      <c r="BB42" s="383"/>
      <c r="BC42" s="373"/>
      <c r="BD42" s="373"/>
      <c r="BE42" s="518"/>
      <c r="BF42" s="519"/>
      <c r="BG42" s="373"/>
      <c r="BH42" s="373"/>
      <c r="BI42" s="373"/>
      <c r="BJ42" s="373"/>
      <c r="BK42" s="518"/>
      <c r="BL42" s="519"/>
      <c r="BM42" s="373"/>
      <c r="BN42" s="378"/>
      <c r="BO42" s="373"/>
      <c r="BP42" s="128"/>
      <c r="BQ42" s="373"/>
    </row>
    <row r="43" spans="1:90" s="338" customFormat="1" ht="39.75" customHeight="1">
      <c r="A43" s="128"/>
      <c r="B43" s="254"/>
      <c r="C43" s="128"/>
      <c r="D43" s="128"/>
      <c r="E43" s="128"/>
      <c r="F43" s="254"/>
      <c r="G43" s="128"/>
      <c r="H43" s="128"/>
      <c r="I43" s="373"/>
      <c r="J43" s="383"/>
      <c r="K43" s="373"/>
      <c r="L43" s="373"/>
      <c r="M43" s="518"/>
      <c r="N43" s="519"/>
      <c r="O43" s="373"/>
      <c r="P43" s="383"/>
      <c r="Q43" s="373"/>
      <c r="R43" s="373"/>
      <c r="S43" s="518"/>
      <c r="T43" s="519"/>
      <c r="U43" s="373"/>
      <c r="V43" s="383"/>
      <c r="W43" s="373"/>
      <c r="X43" s="373"/>
      <c r="Y43" s="518"/>
      <c r="Z43" s="519"/>
      <c r="AA43" s="373"/>
      <c r="AB43" s="383"/>
      <c r="AC43" s="373"/>
      <c r="AD43" s="373"/>
      <c r="AE43" s="518"/>
      <c r="AF43" s="519"/>
      <c r="AG43" s="373"/>
      <c r="AH43" s="383"/>
      <c r="AI43" s="373"/>
      <c r="AJ43" s="518"/>
      <c r="AK43" s="519"/>
      <c r="AL43" s="373"/>
      <c r="AM43" s="373"/>
      <c r="AN43" s="518"/>
      <c r="AO43" s="519"/>
      <c r="AP43" s="373"/>
      <c r="AQ43" s="383"/>
      <c r="AR43" s="373"/>
      <c r="AS43" s="518"/>
      <c r="AT43" s="519"/>
      <c r="AU43" s="373"/>
      <c r="AV43" s="383"/>
      <c r="AW43" s="373"/>
      <c r="AX43" s="373"/>
      <c r="AY43" s="518"/>
      <c r="AZ43" s="519"/>
      <c r="BA43" s="373"/>
      <c r="BB43" s="383"/>
      <c r="BC43" s="373"/>
      <c r="BD43" s="373"/>
      <c r="BE43" s="518"/>
      <c r="BF43" s="519"/>
      <c r="BG43" s="373"/>
      <c r="BH43" s="373"/>
      <c r="BI43" s="373"/>
      <c r="BJ43" s="373"/>
      <c r="BK43" s="518"/>
      <c r="BL43" s="519"/>
      <c r="BM43" s="373"/>
      <c r="BN43" s="378"/>
      <c r="BO43" s="373"/>
      <c r="BP43" s="128"/>
      <c r="BQ43" s="373"/>
    </row>
    <row r="44" spans="1:90" s="338" customFormat="1" ht="39.75" customHeight="1">
      <c r="A44" s="128"/>
      <c r="B44" s="254"/>
      <c r="C44" s="128"/>
      <c r="D44" s="128"/>
      <c r="E44" s="128"/>
      <c r="F44" s="254"/>
      <c r="G44" s="128"/>
      <c r="H44" s="128"/>
      <c r="I44" s="373"/>
      <c r="J44" s="383"/>
      <c r="K44" s="373"/>
      <c r="L44" s="373"/>
      <c r="M44" s="518"/>
      <c r="N44" s="519"/>
      <c r="O44" s="373"/>
      <c r="P44" s="383"/>
      <c r="Q44" s="373"/>
      <c r="R44" s="373"/>
      <c r="S44" s="518"/>
      <c r="T44" s="519"/>
      <c r="U44" s="373"/>
      <c r="V44" s="383"/>
      <c r="W44" s="373"/>
      <c r="X44" s="373"/>
      <c r="Y44" s="518"/>
      <c r="Z44" s="519"/>
      <c r="AA44" s="373"/>
      <c r="AB44" s="383"/>
      <c r="AC44" s="373"/>
      <c r="AD44" s="373"/>
      <c r="AE44" s="518"/>
      <c r="AF44" s="519"/>
      <c r="AG44" s="373"/>
      <c r="AH44" s="383"/>
      <c r="AI44" s="373"/>
      <c r="AJ44" s="518"/>
      <c r="AK44" s="519"/>
      <c r="AL44" s="373"/>
      <c r="AM44" s="373"/>
      <c r="AN44" s="518"/>
      <c r="AO44" s="519"/>
      <c r="AP44" s="373"/>
      <c r="AQ44" s="383"/>
      <c r="AR44" s="373"/>
      <c r="AS44" s="518"/>
      <c r="AT44" s="519"/>
      <c r="AU44" s="373"/>
      <c r="AV44" s="383"/>
      <c r="AW44" s="373"/>
      <c r="AX44" s="373"/>
      <c r="AY44" s="518"/>
      <c r="AZ44" s="519"/>
      <c r="BA44" s="373"/>
      <c r="BB44" s="383"/>
      <c r="BC44" s="373"/>
      <c r="BD44" s="373"/>
      <c r="BE44" s="518"/>
      <c r="BF44" s="519"/>
      <c r="BG44" s="373"/>
      <c r="BH44" s="373"/>
      <c r="BI44" s="373"/>
      <c r="BJ44" s="373"/>
      <c r="BK44" s="518"/>
      <c r="BL44" s="519"/>
      <c r="BM44" s="373"/>
      <c r="BN44" s="378"/>
      <c r="BO44" s="373"/>
      <c r="BP44" s="128"/>
      <c r="BQ44" s="373"/>
    </row>
    <row r="45" spans="1:90" s="336" customFormat="1" ht="18" customHeight="1">
      <c r="I45" s="379"/>
      <c r="J45" s="379"/>
      <c r="K45" s="379"/>
      <c r="L45" s="379"/>
      <c r="M45" s="379"/>
      <c r="N45" s="379"/>
      <c r="O45" s="379"/>
      <c r="P45" s="379"/>
      <c r="Q45" s="379"/>
      <c r="R45" s="379"/>
      <c r="S45" s="379"/>
      <c r="T45" s="379"/>
      <c r="U45" s="379"/>
      <c r="V45" s="379"/>
      <c r="W45" s="379"/>
      <c r="X45" s="379"/>
      <c r="Y45" s="379"/>
      <c r="Z45" s="379"/>
      <c r="AA45" s="379"/>
      <c r="AB45" s="379"/>
      <c r="AC45" s="379"/>
      <c r="AD45" s="379"/>
      <c r="AE45" s="379"/>
      <c r="AF45" s="379"/>
      <c r="AG45" s="379"/>
      <c r="AH45" s="379"/>
      <c r="AI45" s="379"/>
      <c r="AJ45" s="379"/>
      <c r="AK45" s="379"/>
      <c r="AL45" s="379"/>
      <c r="AM45" s="379"/>
      <c r="AN45" s="379"/>
      <c r="AO45" s="379"/>
      <c r="AP45" s="345"/>
      <c r="AQ45" s="379"/>
      <c r="AR45" s="345"/>
      <c r="AS45" s="379"/>
      <c r="AT45" s="379"/>
      <c r="AU45" s="379"/>
      <c r="AV45" s="379"/>
      <c r="AW45" s="379"/>
      <c r="AX45" s="379"/>
      <c r="AY45" s="379"/>
      <c r="AZ45" s="379"/>
      <c r="BA45" s="379"/>
      <c r="BB45" s="379"/>
      <c r="BC45" s="379"/>
      <c r="BD45" s="379"/>
      <c r="BE45" s="379"/>
      <c r="BF45" s="379"/>
      <c r="BG45" s="379"/>
      <c r="BH45" s="379"/>
      <c r="BI45" s="345"/>
      <c r="BJ45" s="345"/>
      <c r="BK45" s="379"/>
      <c r="BL45" s="379"/>
      <c r="BM45" s="379"/>
      <c r="BN45" s="379"/>
      <c r="BO45" s="379"/>
      <c r="BQ45" s="379"/>
      <c r="BR45" s="379"/>
      <c r="BS45" s="379"/>
      <c r="BT45" s="379"/>
      <c r="BU45" s="379"/>
      <c r="BV45" s="379"/>
      <c r="BW45" s="379"/>
    </row>
    <row r="46" spans="1:90" s="336" customFormat="1" ht="18" customHeight="1">
      <c r="I46" s="379"/>
      <c r="J46" s="379"/>
      <c r="K46" s="379"/>
      <c r="L46" s="379"/>
      <c r="M46" s="379"/>
      <c r="N46" s="379"/>
      <c r="O46" s="379"/>
      <c r="P46" s="379"/>
      <c r="T46" s="496"/>
      <c r="U46" s="496" t="s">
        <v>5111</v>
      </c>
      <c r="V46" s="381" t="s">
        <v>5112</v>
      </c>
      <c r="Y46" s="379"/>
      <c r="Z46" s="379"/>
      <c r="AA46" s="379"/>
      <c r="AB46" s="379"/>
      <c r="AE46" s="336" t="s">
        <v>5285</v>
      </c>
      <c r="AF46" s="379"/>
      <c r="AK46" s="379"/>
      <c r="AL46" s="379"/>
      <c r="AM46" s="379"/>
      <c r="AN46" s="379"/>
      <c r="AO46" s="379"/>
      <c r="AP46" s="379"/>
      <c r="AQ46" s="379"/>
      <c r="AR46" s="379"/>
      <c r="AS46" s="379"/>
      <c r="AT46" s="379"/>
      <c r="BI46" s="379"/>
      <c r="BJ46" s="379"/>
      <c r="BK46" s="345"/>
      <c r="BL46" s="379"/>
      <c r="BM46" s="379"/>
      <c r="BN46" s="379"/>
      <c r="BO46" s="379"/>
      <c r="BQ46" s="379"/>
      <c r="BR46" s="379"/>
      <c r="BS46" s="379"/>
      <c r="BT46" s="379"/>
      <c r="BU46" s="379"/>
      <c r="BV46" s="379"/>
      <c r="BW46" s="379"/>
    </row>
    <row r="47" spans="1:90" s="336" customFormat="1" ht="18" customHeight="1">
      <c r="A47" s="379" t="s">
        <v>2056</v>
      </c>
      <c r="B47" s="381" t="s">
        <v>5110</v>
      </c>
      <c r="C47" s="345"/>
      <c r="D47" s="345"/>
      <c r="E47" s="345"/>
      <c r="F47" s="380"/>
      <c r="G47" s="379"/>
      <c r="H47" s="379"/>
      <c r="I47" s="379"/>
      <c r="J47" s="379"/>
      <c r="K47" s="379"/>
      <c r="L47" s="379"/>
      <c r="M47" s="379"/>
      <c r="N47" s="379"/>
      <c r="O47" s="379"/>
      <c r="P47" s="379"/>
      <c r="T47" s="496"/>
      <c r="U47" s="497" t="s">
        <v>5138</v>
      </c>
      <c r="V47" s="495" t="s">
        <v>6835</v>
      </c>
      <c r="W47" s="369"/>
      <c r="X47" s="369"/>
      <c r="Y47" s="369"/>
      <c r="Z47" s="379"/>
      <c r="AA47" s="379"/>
      <c r="AE47" s="336" t="s">
        <v>1647</v>
      </c>
      <c r="AF47" s="379"/>
      <c r="AK47" s="379"/>
      <c r="AL47" s="379"/>
      <c r="AM47" s="379"/>
      <c r="AN47" s="379"/>
      <c r="AO47" s="379"/>
      <c r="AP47" s="379"/>
      <c r="AQ47" s="379"/>
      <c r="AR47" s="379"/>
      <c r="AS47" s="379"/>
      <c r="AT47" s="345" t="s">
        <v>4491</v>
      </c>
      <c r="AU47" s="345"/>
      <c r="AV47" s="379"/>
      <c r="AY47" s="379"/>
      <c r="BI47" s="379"/>
      <c r="BJ47" s="379"/>
      <c r="BK47" s="345" t="s">
        <v>2018</v>
      </c>
      <c r="BL47" s="379"/>
      <c r="BM47" s="379"/>
      <c r="BN47" s="379"/>
      <c r="BO47" s="379"/>
      <c r="BP47" s="345"/>
      <c r="BQ47" s="379"/>
      <c r="BR47" s="379"/>
      <c r="BS47" s="379"/>
      <c r="BT47" s="379"/>
      <c r="BU47" s="379"/>
      <c r="BV47" s="379"/>
      <c r="BW47" s="379"/>
    </row>
    <row r="48" spans="1:90" s="336" customFormat="1" ht="18" customHeight="1">
      <c r="A48" s="369" t="s">
        <v>5114</v>
      </c>
      <c r="B48" s="381" t="s">
        <v>5137</v>
      </c>
      <c r="C48" s="345"/>
      <c r="D48" s="345"/>
      <c r="E48" s="345"/>
      <c r="F48" s="382"/>
      <c r="G48" s="336" t="s">
        <v>5922</v>
      </c>
      <c r="H48" s="369"/>
      <c r="I48" s="369"/>
      <c r="J48" s="369"/>
      <c r="K48" s="369"/>
      <c r="L48" s="369"/>
      <c r="M48" s="369"/>
      <c r="N48" s="369"/>
      <c r="O48" s="369"/>
      <c r="P48" s="369"/>
      <c r="T48" s="496"/>
      <c r="U48" s="497" t="s">
        <v>3132</v>
      </c>
      <c r="V48" s="495" t="s">
        <v>3694</v>
      </c>
      <c r="W48" s="369"/>
      <c r="X48" s="369"/>
      <c r="Y48" s="369"/>
      <c r="Z48" s="338"/>
      <c r="AA48" s="369"/>
      <c r="AB48" s="369"/>
      <c r="AE48" s="336" t="s">
        <v>1648</v>
      </c>
      <c r="AK48" s="345"/>
      <c r="AQ48" s="369"/>
      <c r="AS48" s="369"/>
      <c r="AT48" s="336" t="s">
        <v>1496</v>
      </c>
      <c r="AV48" s="369"/>
      <c r="AY48" s="369"/>
      <c r="BI48" s="369"/>
      <c r="BK48" s="345" t="s">
        <v>4820</v>
      </c>
      <c r="BN48" s="379"/>
      <c r="BO48" s="379"/>
      <c r="BP48" s="345"/>
      <c r="BQ48" s="369"/>
      <c r="BR48" s="369"/>
      <c r="BS48" s="369"/>
      <c r="BT48" s="369"/>
      <c r="BU48" s="369"/>
      <c r="BV48" s="369"/>
      <c r="BW48" s="369"/>
    </row>
    <row r="49" spans="1:75" s="336" customFormat="1" ht="18" customHeight="1">
      <c r="A49" s="369"/>
      <c r="B49" s="336" t="s">
        <v>846</v>
      </c>
      <c r="F49" s="382"/>
      <c r="G49" s="369"/>
      <c r="H49" s="369"/>
      <c r="I49" s="369"/>
      <c r="J49" s="369"/>
      <c r="K49" s="369"/>
      <c r="L49" s="369"/>
      <c r="M49" s="369"/>
      <c r="N49" s="369"/>
      <c r="O49" s="369"/>
      <c r="P49" s="369"/>
      <c r="T49" s="496"/>
      <c r="U49" s="497"/>
      <c r="V49" s="495" t="s">
        <v>5108</v>
      </c>
      <c r="W49" s="369"/>
      <c r="X49" s="369"/>
      <c r="Y49" s="369"/>
      <c r="Z49" s="338"/>
      <c r="AA49" s="369"/>
      <c r="AB49" s="369"/>
      <c r="AE49" s="336" t="s">
        <v>3000</v>
      </c>
      <c r="AL49" s="369"/>
      <c r="AM49" s="369"/>
      <c r="AN49" s="369"/>
      <c r="AO49" s="369"/>
      <c r="AQ49" s="369"/>
      <c r="AS49" s="369"/>
      <c r="AT49" s="336" t="s">
        <v>2689</v>
      </c>
      <c r="AV49" s="369"/>
      <c r="AY49" s="369"/>
      <c r="BI49" s="369"/>
      <c r="BK49" s="336" t="s">
        <v>3675</v>
      </c>
      <c r="BN49" s="369"/>
      <c r="BO49" s="369"/>
      <c r="BQ49" s="369"/>
      <c r="BR49" s="369"/>
      <c r="BS49" s="369"/>
      <c r="BT49" s="369"/>
      <c r="BU49" s="369"/>
      <c r="BV49" s="369"/>
      <c r="BW49" s="369"/>
    </row>
    <row r="50" spans="1:75" s="336" customFormat="1" ht="18" customHeight="1">
      <c r="A50" s="369"/>
      <c r="B50" s="369"/>
      <c r="F50" s="382"/>
      <c r="G50" s="369"/>
      <c r="H50" s="369"/>
      <c r="I50" s="369"/>
      <c r="J50" s="369"/>
      <c r="K50" s="369"/>
      <c r="L50" s="369"/>
      <c r="M50" s="369"/>
      <c r="N50" s="369"/>
      <c r="O50" s="369"/>
      <c r="P50" s="369"/>
      <c r="Q50" s="338"/>
      <c r="R50" s="338"/>
      <c r="S50" s="338"/>
      <c r="T50" s="338"/>
      <c r="U50" s="338"/>
      <c r="V50" s="369"/>
      <c r="W50" s="369"/>
      <c r="X50" s="369"/>
      <c r="Y50" s="369"/>
      <c r="Z50" s="369"/>
      <c r="AA50" s="369"/>
      <c r="AB50" s="369"/>
      <c r="AC50" s="369"/>
      <c r="AD50" s="369"/>
      <c r="AE50" s="369"/>
      <c r="AF50" s="369"/>
      <c r="AG50" s="369"/>
      <c r="AJ50" s="369"/>
      <c r="AK50" s="369"/>
      <c r="AL50" s="369"/>
      <c r="AM50" s="369"/>
      <c r="AN50" s="369"/>
      <c r="AO50" s="369"/>
      <c r="AQ50" s="369"/>
      <c r="AS50" s="369"/>
      <c r="AT50" s="369"/>
      <c r="AV50" s="369"/>
      <c r="AW50" s="369"/>
      <c r="AX50" s="369"/>
      <c r="AY50" s="369"/>
      <c r="AZ50" s="369"/>
      <c r="BA50" s="369"/>
      <c r="BB50" s="369"/>
      <c r="BC50" s="369"/>
      <c r="BD50" s="369"/>
      <c r="BE50" s="369"/>
      <c r="BF50" s="369"/>
      <c r="BG50" s="369"/>
      <c r="BH50" s="369"/>
      <c r="BK50" s="369"/>
      <c r="BL50" s="369"/>
      <c r="BM50" s="369"/>
      <c r="BN50" s="369"/>
      <c r="BO50" s="369"/>
      <c r="BQ50" s="369"/>
      <c r="BR50" s="369"/>
      <c r="BS50" s="369"/>
      <c r="BT50" s="369"/>
      <c r="BU50" s="369"/>
      <c r="BV50" s="369"/>
      <c r="BW50" s="369"/>
    </row>
  </sheetData>
  <mergeCells count="92">
    <mergeCell ref="U23:Z23"/>
    <mergeCell ref="BO18:BO24"/>
    <mergeCell ref="AP23:AT23"/>
    <mergeCell ref="AU23:AZ23"/>
    <mergeCell ref="BA23:BF23"/>
    <mergeCell ref="BG23:BL23"/>
    <mergeCell ref="BM18:BM24"/>
    <mergeCell ref="AP22:AT22"/>
    <mergeCell ref="BA22:BF22"/>
    <mergeCell ref="AU21:AZ21"/>
    <mergeCell ref="G18:G24"/>
    <mergeCell ref="BQ18:BQ24"/>
    <mergeCell ref="I19:AO19"/>
    <mergeCell ref="AP19:BL19"/>
    <mergeCell ref="I20:AF20"/>
    <mergeCell ref="AG20:AK20"/>
    <mergeCell ref="I18:BL18"/>
    <mergeCell ref="BN18:BN24"/>
    <mergeCell ref="BP18:BP24"/>
    <mergeCell ref="O23:T23"/>
    <mergeCell ref="A18:A24"/>
    <mergeCell ref="B18:B24"/>
    <mergeCell ref="C18:C24"/>
    <mergeCell ref="D18:D24"/>
    <mergeCell ref="E18:E24"/>
    <mergeCell ref="I22:N22"/>
    <mergeCell ref="I21:N21"/>
    <mergeCell ref="F18:F24"/>
    <mergeCell ref="I23:N23"/>
    <mergeCell ref="H18:H24"/>
    <mergeCell ref="AL23:AO23"/>
    <mergeCell ref="AA21:AF21"/>
    <mergeCell ref="AG22:AK22"/>
    <mergeCell ref="AA22:AF22"/>
    <mergeCell ref="AG21:AK21"/>
    <mergeCell ref="AG23:AK23"/>
    <mergeCell ref="AA23:AF23"/>
    <mergeCell ref="BG22:BL22"/>
    <mergeCell ref="O21:T21"/>
    <mergeCell ref="AU22:AZ22"/>
    <mergeCell ref="AL22:AO22"/>
    <mergeCell ref="AL20:AO20"/>
    <mergeCell ref="U22:Z22"/>
    <mergeCell ref="O22:T22"/>
    <mergeCell ref="U21:Z21"/>
    <mergeCell ref="AL21:AO21"/>
    <mergeCell ref="BA21:BF21"/>
    <mergeCell ref="AU20:BF20"/>
    <mergeCell ref="AP20:AT20"/>
    <mergeCell ref="AP21:AT21"/>
    <mergeCell ref="BI5:BJ5"/>
    <mergeCell ref="BE6:BF6"/>
    <mergeCell ref="BG20:BL20"/>
    <mergeCell ref="BG21:BL21"/>
    <mergeCell ref="BG6:BH6"/>
    <mergeCell ref="BL5:BN5"/>
    <mergeCell ref="BE5:BF5"/>
    <mergeCell ref="BL3:BN3"/>
    <mergeCell ref="BI3:BJ3"/>
    <mergeCell ref="BG3:BH3"/>
    <mergeCell ref="BE3:BF3"/>
    <mergeCell ref="BL4:BN4"/>
    <mergeCell ref="BI6:BJ6"/>
    <mergeCell ref="BG5:BH5"/>
    <mergeCell ref="BL6:BN6"/>
    <mergeCell ref="A1:D1"/>
    <mergeCell ref="A2:B3"/>
    <mergeCell ref="C2:C3"/>
    <mergeCell ref="D2:D3"/>
    <mergeCell ref="BE4:BF4"/>
    <mergeCell ref="BI4:BJ4"/>
    <mergeCell ref="BG4:BH4"/>
    <mergeCell ref="BB3:BD3"/>
    <mergeCell ref="BC4:BD4"/>
    <mergeCell ref="V2:AC3"/>
    <mergeCell ref="A15:B15"/>
    <mergeCell ref="A8:B8"/>
    <mergeCell ref="A9:B9"/>
    <mergeCell ref="A12:B12"/>
    <mergeCell ref="A13:B13"/>
    <mergeCell ref="A10:B10"/>
    <mergeCell ref="A11:B11"/>
    <mergeCell ref="Q4:AG5"/>
    <mergeCell ref="A14:B14"/>
    <mergeCell ref="S8:AD9"/>
    <mergeCell ref="BC5:BD5"/>
    <mergeCell ref="BC6:BD6"/>
    <mergeCell ref="A6:B6"/>
    <mergeCell ref="T6:AC7"/>
    <mergeCell ref="A7:B7"/>
    <mergeCell ref="A4:B4"/>
    <mergeCell ref="A5:B5"/>
  </mergeCells>
  <phoneticPr fontId="76" type="noConversion"/>
  <pageMargins left="0.7" right="0.7" top="0.75" bottom="0.75" header="0.3" footer="0.3"/>
  <pageSetup paperSize="297" orientation="landscape" r:id="rId1"/>
  <headerFooter alignWithMargins="0">
    <oddHeader>&amp;L&amp;P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CE126"/>
  <sheetViews>
    <sheetView topLeftCell="A43" zoomScaleNormal="80" workbookViewId="0">
      <selection activeCell="A52" sqref="A52"/>
    </sheetView>
  </sheetViews>
  <sheetFormatPr defaultRowHeight="16.5"/>
  <cols>
    <col min="1" max="1" width="17.453125" style="23" customWidth="1"/>
    <col min="2" max="2" width="10.54296875" style="23" customWidth="1"/>
    <col min="3" max="3" width="8.54296875" style="23" customWidth="1"/>
    <col min="4" max="4" width="5.81640625" style="1" customWidth="1"/>
    <col min="5" max="5" width="6.26953125" style="43" customWidth="1"/>
    <col min="6" max="6" width="23" style="325" customWidth="1"/>
    <col min="7" max="7" width="8" style="1" customWidth="1"/>
    <col min="8" max="8" width="8.54296875" style="1" customWidth="1"/>
    <col min="9" max="51" width="6.26953125" style="1" customWidth="1"/>
    <col min="52" max="52" width="6.26953125" customWidth="1"/>
    <col min="53" max="56" width="6.26953125" style="1" customWidth="1"/>
    <col min="57" max="57" width="9" style="1" customWidth="1"/>
    <col min="58" max="58" width="10.26953125" style="1" customWidth="1"/>
    <col min="59" max="59" width="10.81640625" style="1" customWidth="1"/>
    <col min="60" max="60" width="6" style="1" customWidth="1"/>
    <col min="61" max="61" width="12.81640625" style="1" customWidth="1"/>
  </cols>
  <sheetData>
    <row r="1" spans="1:62" ht="18">
      <c r="U1" s="97"/>
      <c r="V1" s="170"/>
      <c r="W1" s="171"/>
      <c r="X1" s="170"/>
      <c r="Y1" s="171"/>
      <c r="Z1" s="170"/>
      <c r="AA1" s="172"/>
      <c r="AB1" s="171"/>
      <c r="AM1" s="171"/>
      <c r="AN1" s="171"/>
    </row>
    <row r="2" spans="1:62" s="4" customFormat="1" ht="33.75" customHeight="1">
      <c r="A2" s="1019" t="s">
        <v>4046</v>
      </c>
      <c r="B2" s="1019"/>
      <c r="C2" s="1019"/>
      <c r="D2" s="684"/>
      <c r="E2" s="684"/>
      <c r="F2" s="287"/>
      <c r="U2" s="97"/>
      <c r="V2" s="171"/>
      <c r="W2" s="171"/>
      <c r="X2" s="171"/>
      <c r="Y2" s="171"/>
      <c r="Z2" s="171"/>
      <c r="AA2" s="173"/>
      <c r="AB2" s="173"/>
      <c r="AM2" s="173"/>
      <c r="AN2" s="173"/>
      <c r="AO2" s="26"/>
      <c r="AP2" s="26"/>
      <c r="AQ2" s="31"/>
      <c r="AX2" s="26"/>
      <c r="AY2" s="64"/>
      <c r="AZ2" s="46"/>
      <c r="BA2" s="64"/>
      <c r="BB2" s="46"/>
      <c r="BC2" s="270"/>
      <c r="BD2" s="124"/>
      <c r="BE2" s="138" t="s">
        <v>6140</v>
      </c>
      <c r="BF2" s="138"/>
      <c r="BG2" s="305"/>
      <c r="BH2" s="138"/>
      <c r="BI2" s="138"/>
    </row>
    <row r="3" spans="1:62" s="4" customFormat="1" ht="31.5" customHeight="1">
      <c r="A3" s="58" t="s">
        <v>2250</v>
      </c>
      <c r="B3" s="58" t="s">
        <v>2065</v>
      </c>
      <c r="C3" s="58" t="s">
        <v>2252</v>
      </c>
      <c r="D3" s="684"/>
      <c r="E3" s="684"/>
      <c r="F3" s="335"/>
      <c r="G3" s="2"/>
      <c r="H3" s="2"/>
      <c r="I3" s="2"/>
      <c r="J3" s="2"/>
      <c r="N3" s="2"/>
      <c r="O3" s="2"/>
      <c r="U3" s="179" t="s">
        <v>1665</v>
      </c>
      <c r="V3" s="179"/>
      <c r="W3" s="179"/>
      <c r="X3" s="179"/>
      <c r="Y3" s="179"/>
      <c r="Z3" s="179"/>
      <c r="AA3" s="179"/>
      <c r="AB3" s="179"/>
      <c r="AC3" s="2"/>
      <c r="AD3" s="2"/>
      <c r="AH3" s="2"/>
      <c r="AI3" s="2"/>
      <c r="AM3" s="179"/>
      <c r="AN3" s="180"/>
      <c r="AO3" s="181"/>
      <c r="AP3" s="182"/>
      <c r="AQ3" s="181"/>
      <c r="AW3" s="60"/>
      <c r="AX3" s="60"/>
      <c r="AY3" s="60"/>
      <c r="AZ3" s="39"/>
      <c r="BA3" s="60"/>
      <c r="BB3" s="39"/>
      <c r="BC3" s="986" t="s">
        <v>2935</v>
      </c>
      <c r="BD3" s="986"/>
      <c r="BE3" s="225" t="s">
        <v>3975</v>
      </c>
      <c r="BF3" s="225" t="s">
        <v>6142</v>
      </c>
      <c r="BG3" s="114" t="s">
        <v>3974</v>
      </c>
      <c r="BH3" s="1009" t="s">
        <v>2936</v>
      </c>
      <c r="BI3" s="1010"/>
      <c r="BJ3"/>
    </row>
    <row r="4" spans="1:62" ht="16.5" customHeight="1">
      <c r="A4" s="58" t="s">
        <v>2253</v>
      </c>
      <c r="B4" s="58" t="s">
        <v>2968</v>
      </c>
      <c r="C4" s="114">
        <v>4</v>
      </c>
      <c r="D4" s="684"/>
      <c r="E4" s="684"/>
      <c r="F4" s="335"/>
      <c r="P4" s="940" t="s">
        <v>1965</v>
      </c>
      <c r="Q4" s="940"/>
      <c r="R4" s="940"/>
      <c r="S4" s="940"/>
      <c r="T4" s="940"/>
      <c r="U4" s="940"/>
      <c r="V4" s="940"/>
      <c r="W4" s="940"/>
      <c r="X4" s="940"/>
      <c r="Y4" s="940"/>
      <c r="Z4" s="940"/>
      <c r="AA4" s="940"/>
      <c r="AB4" s="940"/>
      <c r="AC4" s="940"/>
      <c r="AD4" s="940"/>
      <c r="AE4" s="940"/>
      <c r="AF4" s="940"/>
      <c r="AG4" s="940"/>
      <c r="AH4" s="940"/>
      <c r="AI4" s="9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W4" s="27"/>
      <c r="AX4" s="27"/>
      <c r="AY4" s="27"/>
      <c r="AZ4" s="6"/>
      <c r="BA4" s="27"/>
      <c r="BB4" s="8"/>
      <c r="BC4" s="121" t="s">
        <v>3976</v>
      </c>
      <c r="BD4" s="225"/>
      <c r="BE4" s="225"/>
      <c r="BF4" s="225"/>
      <c r="BG4" s="58"/>
      <c r="BH4" s="993"/>
      <c r="BI4" s="994"/>
    </row>
    <row r="5" spans="1:62" ht="18" customHeight="1">
      <c r="A5" s="58" t="s">
        <v>5773</v>
      </c>
      <c r="B5" s="58" t="s">
        <v>4047</v>
      </c>
      <c r="C5" s="58">
        <v>3.75</v>
      </c>
      <c r="D5" s="684"/>
      <c r="E5" s="684"/>
      <c r="P5" s="940"/>
      <c r="Q5" s="940"/>
      <c r="R5" s="940"/>
      <c r="S5" s="940"/>
      <c r="T5" s="940"/>
      <c r="U5" s="940"/>
      <c r="V5" s="940"/>
      <c r="W5" s="940"/>
      <c r="X5" s="940"/>
      <c r="Y5" s="940"/>
      <c r="Z5" s="940"/>
      <c r="AA5" s="940"/>
      <c r="AB5" s="940"/>
      <c r="AC5" s="940"/>
      <c r="AD5" s="940"/>
      <c r="AE5" s="940"/>
      <c r="AF5" s="940"/>
      <c r="AG5" s="940"/>
      <c r="AH5" s="940"/>
      <c r="AI5" s="9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  <c r="AW5" s="27"/>
      <c r="AX5" s="27"/>
      <c r="AY5" s="27"/>
      <c r="AZ5" s="45"/>
      <c r="BA5" s="27"/>
      <c r="BB5" s="8"/>
      <c r="BC5" s="121" t="s">
        <v>3977</v>
      </c>
      <c r="BD5" s="58"/>
      <c r="BE5" s="58"/>
      <c r="BF5" s="58"/>
      <c r="BG5" s="58"/>
      <c r="BH5" s="1011"/>
      <c r="BI5" s="1012"/>
    </row>
    <row r="6" spans="1:62" ht="15.75" customHeight="1">
      <c r="A6" s="58" t="s">
        <v>5774</v>
      </c>
      <c r="B6" s="58" t="s">
        <v>5775</v>
      </c>
      <c r="C6" s="114">
        <v>3.5</v>
      </c>
      <c r="D6" s="684"/>
      <c r="E6" s="684"/>
      <c r="F6" s="185"/>
      <c r="S6" s="30"/>
      <c r="T6" s="940" t="s">
        <v>4466</v>
      </c>
      <c r="U6" s="940"/>
      <c r="V6" s="940"/>
      <c r="W6" s="940"/>
      <c r="X6" s="940"/>
      <c r="Y6" s="940"/>
      <c r="Z6" s="940"/>
      <c r="AA6" s="940"/>
      <c r="AB6" s="940"/>
      <c r="AC6" s="940"/>
      <c r="AD6" s="940"/>
      <c r="AE6" s="940"/>
      <c r="AF6" s="140"/>
      <c r="AG6" s="140"/>
      <c r="AH6" s="140"/>
      <c r="AI6" s="140"/>
      <c r="AJ6" s="140"/>
      <c r="AK6" s="140"/>
      <c r="AL6" s="140"/>
      <c r="AM6" s="140"/>
      <c r="AN6" s="140"/>
      <c r="AO6" s="37"/>
      <c r="AP6" s="37"/>
      <c r="AQ6" s="30"/>
      <c r="AR6" s="22"/>
      <c r="AS6" s="22"/>
      <c r="AT6" s="22"/>
      <c r="AU6" s="22"/>
      <c r="AV6" s="22"/>
      <c r="AX6" s="22"/>
      <c r="AY6" s="22"/>
      <c r="AZ6" s="6"/>
      <c r="BA6" s="22"/>
      <c r="BB6" s="8"/>
      <c r="BC6" s="121" t="s">
        <v>3978</v>
      </c>
      <c r="BD6" s="58"/>
      <c r="BE6" s="58"/>
      <c r="BF6" s="58"/>
      <c r="BG6" s="58"/>
      <c r="BH6" s="1011"/>
      <c r="BI6" s="1012"/>
    </row>
    <row r="7" spans="1:62" ht="16.5" customHeight="1">
      <c r="A7" s="58" t="s">
        <v>5776</v>
      </c>
      <c r="B7" s="58" t="s">
        <v>4048</v>
      </c>
      <c r="C7" s="58">
        <v>3.25</v>
      </c>
      <c r="D7" s="684"/>
      <c r="E7" s="684"/>
      <c r="F7" s="324"/>
      <c r="S7" s="3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140"/>
      <c r="AG7" s="140"/>
      <c r="AH7" s="140"/>
      <c r="AI7" s="140"/>
      <c r="AJ7" s="140"/>
      <c r="AK7" s="140"/>
      <c r="AL7" s="140"/>
      <c r="AM7" s="140"/>
      <c r="AN7" s="140"/>
      <c r="AO7" s="30"/>
      <c r="AP7" s="183"/>
      <c r="AQ7" s="30"/>
      <c r="AR7" s="5"/>
      <c r="AS7" s="5"/>
      <c r="AT7" s="5"/>
      <c r="AU7" s="5"/>
      <c r="AV7" s="5"/>
      <c r="AY7" s="5"/>
      <c r="BA7" s="5"/>
      <c r="BD7" s="13"/>
      <c r="BE7" s="13"/>
      <c r="BF7" s="13"/>
      <c r="BH7"/>
      <c r="BI7"/>
    </row>
    <row r="8" spans="1:62" ht="15.75" customHeight="1">
      <c r="A8" s="58" t="s">
        <v>1919</v>
      </c>
      <c r="B8" s="58" t="s">
        <v>4049</v>
      </c>
      <c r="C8" s="114">
        <v>3</v>
      </c>
      <c r="D8" s="684"/>
      <c r="E8" s="684"/>
      <c r="V8" s="940" t="s">
        <v>3622</v>
      </c>
      <c r="W8" s="940"/>
      <c r="X8" s="940"/>
      <c r="Y8" s="940"/>
      <c r="Z8" s="940"/>
      <c r="AA8" s="940"/>
      <c r="AN8" s="140"/>
      <c r="AO8" s="140"/>
      <c r="AP8" s="140"/>
      <c r="AQ8" s="140"/>
      <c r="AR8" s="22"/>
      <c r="AS8" s="22"/>
      <c r="AT8" s="22"/>
      <c r="AU8" s="22"/>
      <c r="AV8" s="22"/>
      <c r="AX8" s="22"/>
      <c r="AY8" s="22"/>
      <c r="AZ8" s="22"/>
      <c r="BA8" s="22"/>
      <c r="BD8" s="22"/>
    </row>
    <row r="9" spans="1:62" ht="15.75" customHeight="1">
      <c r="A9" s="58" t="s">
        <v>5777</v>
      </c>
      <c r="B9" s="58" t="s">
        <v>5782</v>
      </c>
      <c r="C9" s="58">
        <v>2.75</v>
      </c>
      <c r="D9" s="684"/>
      <c r="E9" s="684"/>
      <c r="F9" s="185"/>
      <c r="S9" s="140"/>
      <c r="T9" s="140"/>
      <c r="V9" s="940"/>
      <c r="W9" s="940"/>
      <c r="X9" s="940"/>
      <c r="Y9" s="940"/>
      <c r="Z9" s="940"/>
      <c r="AA9" s="940"/>
      <c r="AB9" s="140"/>
      <c r="AM9" s="140"/>
      <c r="AN9" s="140"/>
      <c r="AO9" s="140"/>
      <c r="AP9" s="140"/>
      <c r="AQ9" s="140"/>
      <c r="AR9" s="22"/>
      <c r="AS9" s="22"/>
      <c r="AT9" s="22"/>
      <c r="AU9" s="22"/>
      <c r="AV9" s="22"/>
      <c r="AX9" s="22"/>
      <c r="AY9" s="22"/>
      <c r="AZ9" s="8"/>
      <c r="BA9" s="22"/>
      <c r="BB9" s="8"/>
      <c r="BC9" s="8"/>
      <c r="BD9" s="22"/>
      <c r="BE9" s="8"/>
      <c r="BF9" s="8"/>
      <c r="BG9" s="51"/>
    </row>
    <row r="10" spans="1:62" ht="16.5" customHeight="1">
      <c r="A10" s="58" t="s">
        <v>5778</v>
      </c>
      <c r="B10" s="58" t="s">
        <v>4050</v>
      </c>
      <c r="C10" s="114">
        <v>2.5</v>
      </c>
      <c r="D10" s="684"/>
      <c r="E10" s="684"/>
      <c r="F10" s="324"/>
      <c r="S10" s="30"/>
      <c r="T10" s="183"/>
      <c r="AB10" s="140"/>
      <c r="AM10" s="140"/>
      <c r="AN10" s="140"/>
      <c r="AO10" s="140"/>
      <c r="AP10" s="140"/>
      <c r="AQ10" s="140"/>
      <c r="AR10" s="5"/>
      <c r="AS10" s="5"/>
      <c r="AT10" s="5"/>
      <c r="AU10" s="5"/>
      <c r="AV10" s="5"/>
      <c r="AY10" s="5"/>
      <c r="AZ10" s="47"/>
      <c r="BA10" s="5"/>
      <c r="BB10" s="51"/>
      <c r="BC10" s="51"/>
      <c r="BD10" s="5"/>
      <c r="BE10" s="51"/>
      <c r="BF10" s="51"/>
      <c r="BG10" s="51"/>
    </row>
    <row r="11" spans="1:62" ht="16.5" customHeight="1">
      <c r="A11" s="58" t="s">
        <v>5779</v>
      </c>
      <c r="B11" s="58" t="s">
        <v>4051</v>
      </c>
      <c r="C11" s="58">
        <v>2.25</v>
      </c>
      <c r="D11" s="684"/>
      <c r="E11" s="684"/>
      <c r="F11" s="324"/>
      <c r="AA11" s="5"/>
      <c r="AB11" s="5"/>
      <c r="AM11" s="10"/>
      <c r="AO11" s="10"/>
      <c r="AP11" s="5"/>
      <c r="AQ11" s="5"/>
      <c r="AR11" s="5"/>
      <c r="AS11" s="5"/>
      <c r="AT11" s="5"/>
      <c r="AU11" s="5"/>
      <c r="AV11" s="5"/>
      <c r="AY11" s="5"/>
      <c r="AZ11" s="47"/>
      <c r="BA11" s="5"/>
      <c r="BB11" s="51"/>
      <c r="BC11" s="51"/>
      <c r="BD11" s="5"/>
      <c r="BE11" s="51"/>
      <c r="BF11" s="51"/>
      <c r="BG11" s="51"/>
    </row>
    <row r="12" spans="1:62" ht="16.5" customHeight="1">
      <c r="A12" s="58" t="s">
        <v>5780</v>
      </c>
      <c r="B12" s="58" t="s">
        <v>4052</v>
      </c>
      <c r="C12" s="114">
        <v>2</v>
      </c>
      <c r="D12" s="684"/>
      <c r="E12" s="684"/>
      <c r="F12" s="324"/>
      <c r="AA12" s="5"/>
      <c r="AB12" s="5"/>
      <c r="AM12" s="10"/>
      <c r="AO12" s="10"/>
      <c r="AP12" s="5"/>
      <c r="AQ12" s="5"/>
      <c r="AR12" s="5"/>
      <c r="AS12" s="5"/>
      <c r="AT12" s="5"/>
      <c r="AU12" s="5"/>
      <c r="AV12" s="5"/>
      <c r="AY12" s="5"/>
      <c r="AZ12" s="47"/>
      <c r="BA12" s="5"/>
      <c r="BB12" s="51"/>
      <c r="BC12" s="51"/>
      <c r="BD12" s="5"/>
      <c r="BE12" s="51"/>
      <c r="BF12" s="51"/>
      <c r="BG12" s="51"/>
    </row>
    <row r="13" spans="1:62" ht="16.5" customHeight="1">
      <c r="A13" s="58" t="s">
        <v>5781</v>
      </c>
      <c r="B13" s="58" t="s">
        <v>5014</v>
      </c>
      <c r="C13" s="114">
        <v>0</v>
      </c>
      <c r="D13" s="684"/>
      <c r="E13" s="684"/>
      <c r="F13" s="324"/>
      <c r="AA13" s="5"/>
      <c r="AB13" s="5"/>
      <c r="AM13" s="10"/>
      <c r="AO13" s="10"/>
      <c r="AP13" s="5"/>
      <c r="AQ13" s="5"/>
      <c r="AR13" s="5"/>
      <c r="AS13" s="5"/>
      <c r="AT13" s="5"/>
      <c r="AU13" s="5"/>
      <c r="AV13" s="5"/>
      <c r="AY13" s="5"/>
      <c r="AZ13" s="47"/>
      <c r="BA13" s="5"/>
      <c r="BB13" s="51"/>
      <c r="BC13" s="51"/>
      <c r="BD13" s="5"/>
      <c r="BE13" s="51"/>
      <c r="BF13" s="51"/>
      <c r="BG13" s="51"/>
    </row>
    <row r="14" spans="1:62" ht="15.75" customHeight="1">
      <c r="A14" s="73" t="s">
        <v>592</v>
      </c>
      <c r="B14" s="86"/>
      <c r="C14" s="234"/>
      <c r="D14" s="684"/>
      <c r="E14" s="684"/>
      <c r="S14" s="22"/>
      <c r="U14" s="22"/>
      <c r="V14" s="22"/>
      <c r="W14" s="22"/>
      <c r="X14" s="22"/>
      <c r="Z14" s="22"/>
      <c r="AA14" s="22"/>
      <c r="AB14" s="22"/>
      <c r="AM14" s="22"/>
      <c r="AO14" s="22"/>
      <c r="AP14" s="22"/>
      <c r="AQ14" s="22"/>
      <c r="AR14" s="22"/>
      <c r="AS14" s="22"/>
      <c r="AT14" s="22"/>
      <c r="AU14" s="22"/>
      <c r="AV14" s="22"/>
      <c r="AX14" s="22"/>
      <c r="AY14" s="22"/>
      <c r="AZ14" s="77"/>
      <c r="BA14" s="22"/>
      <c r="BB14" s="51"/>
      <c r="BC14" s="51"/>
      <c r="BD14" s="22"/>
      <c r="BE14" s="51"/>
      <c r="BF14" s="51"/>
      <c r="BG14" s="51"/>
    </row>
    <row r="15" spans="1:62" ht="15.75" customHeight="1">
      <c r="A15" s="32"/>
      <c r="B15" s="74"/>
      <c r="C15" s="74"/>
      <c r="D15" s="76"/>
      <c r="F15" s="185"/>
      <c r="S15" s="22"/>
      <c r="U15" s="22"/>
      <c r="V15" s="22"/>
      <c r="W15" s="22"/>
      <c r="X15" s="22"/>
      <c r="Z15" s="22"/>
      <c r="AA15" s="22"/>
      <c r="AB15" s="22"/>
      <c r="AM15" s="22"/>
      <c r="AO15" s="22"/>
      <c r="AP15" s="22"/>
      <c r="AQ15" s="22"/>
      <c r="AR15" s="22"/>
      <c r="AS15" s="22"/>
      <c r="AT15" s="22"/>
      <c r="AU15" s="22"/>
      <c r="AV15" s="22"/>
      <c r="AX15" s="22"/>
      <c r="AY15" s="22"/>
      <c r="AZ15" s="8"/>
      <c r="BA15" s="22"/>
      <c r="BB15" s="8"/>
      <c r="BC15" s="8"/>
      <c r="BD15" s="22"/>
      <c r="BE15" s="8"/>
      <c r="BF15" s="8"/>
      <c r="BG15" s="51"/>
    </row>
    <row r="16" spans="1:62" s="7" customFormat="1" ht="16.5" customHeight="1">
      <c r="A16" s="942" t="s">
        <v>5996</v>
      </c>
      <c r="B16" s="942" t="s">
        <v>5250</v>
      </c>
      <c r="C16" s="942" t="s">
        <v>5251</v>
      </c>
      <c r="D16" s="942" t="s">
        <v>5252</v>
      </c>
      <c r="E16" s="942" t="s">
        <v>3107</v>
      </c>
      <c r="F16" s="942" t="s">
        <v>3108</v>
      </c>
      <c r="G16" s="942" t="s">
        <v>5289</v>
      </c>
      <c r="H16" s="942" t="s">
        <v>2940</v>
      </c>
      <c r="I16" s="971" t="s">
        <v>1497</v>
      </c>
      <c r="J16" s="972"/>
      <c r="K16" s="972"/>
      <c r="L16" s="972"/>
      <c r="M16" s="972"/>
      <c r="N16" s="972"/>
      <c r="O16" s="972"/>
      <c r="P16" s="972"/>
      <c r="Q16" s="972"/>
      <c r="R16" s="972"/>
      <c r="S16" s="972"/>
      <c r="T16" s="972"/>
      <c r="U16" s="972"/>
      <c r="V16" s="972"/>
      <c r="W16" s="972"/>
      <c r="X16" s="972"/>
      <c r="Y16" s="972"/>
      <c r="Z16" s="972"/>
      <c r="AA16" s="972"/>
      <c r="AB16" s="972"/>
      <c r="AC16" s="972"/>
      <c r="AD16" s="972"/>
      <c r="AE16" s="972"/>
      <c r="AF16" s="972"/>
      <c r="AG16" s="972"/>
      <c r="AH16" s="972"/>
      <c r="AI16" s="972"/>
      <c r="AJ16" s="972"/>
      <c r="AK16" s="972"/>
      <c r="AL16" s="972"/>
      <c r="AM16" s="972"/>
      <c r="AN16" s="972"/>
      <c r="AO16" s="972"/>
      <c r="AP16" s="972"/>
      <c r="AQ16" s="972"/>
      <c r="AR16" s="972"/>
      <c r="AS16" s="972"/>
      <c r="AT16" s="973"/>
      <c r="AU16" s="1014" t="s">
        <v>2963</v>
      </c>
      <c r="AV16" s="1014"/>
      <c r="AW16" s="1014"/>
      <c r="AX16" s="1014"/>
      <c r="AY16" s="1014"/>
      <c r="AZ16" s="1014"/>
      <c r="BA16" s="1014"/>
      <c r="BB16" s="1014"/>
      <c r="BC16" s="1014"/>
      <c r="BD16" s="1014"/>
      <c r="BE16" s="931" t="s">
        <v>6270</v>
      </c>
      <c r="BF16" s="941" t="s">
        <v>6026</v>
      </c>
      <c r="BG16" s="931" t="s">
        <v>6271</v>
      </c>
      <c r="BH16" s="931" t="s">
        <v>3156</v>
      </c>
      <c r="BI16" s="1000" t="s">
        <v>3157</v>
      </c>
    </row>
    <row r="17" spans="1:61" s="7" customFormat="1" ht="19.5" customHeight="1">
      <c r="A17" s="942"/>
      <c r="B17" s="942"/>
      <c r="C17" s="942"/>
      <c r="D17" s="942"/>
      <c r="E17" s="942"/>
      <c r="F17" s="942"/>
      <c r="G17" s="942"/>
      <c r="H17" s="942"/>
      <c r="I17" s="1015" t="s">
        <v>4846</v>
      </c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7"/>
      <c r="AU17" s="1014"/>
      <c r="AV17" s="1014"/>
      <c r="AW17" s="1014"/>
      <c r="AX17" s="1014"/>
      <c r="AY17" s="1014"/>
      <c r="AZ17" s="1014"/>
      <c r="BA17" s="1014"/>
      <c r="BB17" s="1014"/>
      <c r="BC17" s="1014"/>
      <c r="BD17" s="1014"/>
      <c r="BE17" s="931"/>
      <c r="BF17" s="967"/>
      <c r="BG17" s="931"/>
      <c r="BH17" s="931"/>
      <c r="BI17" s="1000"/>
    </row>
    <row r="18" spans="1:61" s="7" customFormat="1" ht="19.5" customHeight="1">
      <c r="A18" s="942"/>
      <c r="B18" s="942"/>
      <c r="C18" s="942"/>
      <c r="D18" s="942"/>
      <c r="E18" s="942"/>
      <c r="F18" s="942"/>
      <c r="G18" s="942"/>
      <c r="H18" s="942"/>
      <c r="I18" s="1015" t="s">
        <v>1837</v>
      </c>
      <c r="J18" s="1016"/>
      <c r="K18" s="1016"/>
      <c r="L18" s="1016"/>
      <c r="M18" s="1016"/>
      <c r="N18" s="1016"/>
      <c r="O18" s="1016"/>
      <c r="P18" s="1016"/>
      <c r="Q18" s="1016"/>
      <c r="R18" s="1016"/>
      <c r="S18" s="1016"/>
      <c r="T18" s="1016"/>
      <c r="U18" s="1016"/>
      <c r="V18" s="1016"/>
      <c r="W18" s="1016"/>
      <c r="X18" s="1016"/>
      <c r="Y18" s="1016"/>
      <c r="Z18" s="1016"/>
      <c r="AA18" s="1016"/>
      <c r="AB18" s="1016"/>
      <c r="AC18" s="1016"/>
      <c r="AD18" s="1016"/>
      <c r="AE18" s="1016"/>
      <c r="AF18" s="1016"/>
      <c r="AG18" s="1016"/>
      <c r="AH18" s="1016"/>
      <c r="AI18" s="1016"/>
      <c r="AJ18" s="1016"/>
      <c r="AK18" s="1016"/>
      <c r="AL18" s="1017"/>
      <c r="AM18" s="1013" t="s">
        <v>6597</v>
      </c>
      <c r="AN18" s="1013"/>
      <c r="AO18" s="1013"/>
      <c r="AP18" s="1013"/>
      <c r="AQ18" s="1013"/>
      <c r="AR18" s="1014" t="s">
        <v>5737</v>
      </c>
      <c r="AS18" s="1014"/>
      <c r="AT18" s="1014"/>
      <c r="AU18" s="946" t="s">
        <v>4847</v>
      </c>
      <c r="AV18" s="946"/>
      <c r="AW18" s="946"/>
      <c r="AX18" s="946"/>
      <c r="AY18" s="946"/>
      <c r="AZ18" s="946" t="s">
        <v>4848</v>
      </c>
      <c r="BA18" s="946"/>
      <c r="BB18" s="946"/>
      <c r="BC18" s="946"/>
      <c r="BD18" s="946"/>
      <c r="BE18" s="931"/>
      <c r="BF18" s="968"/>
      <c r="BG18" s="931"/>
      <c r="BH18" s="931"/>
      <c r="BI18" s="1000"/>
    </row>
    <row r="19" spans="1:61" s="7" customFormat="1" ht="19.5" customHeight="1">
      <c r="A19" s="942"/>
      <c r="B19" s="942"/>
      <c r="C19" s="942"/>
      <c r="D19" s="942"/>
      <c r="E19" s="942"/>
      <c r="F19" s="942"/>
      <c r="G19" s="942"/>
      <c r="H19" s="942"/>
      <c r="I19" s="946" t="s">
        <v>4849</v>
      </c>
      <c r="J19" s="946"/>
      <c r="K19" s="946"/>
      <c r="L19" s="946"/>
      <c r="M19" s="946"/>
      <c r="N19" s="946" t="s">
        <v>1561</v>
      </c>
      <c r="O19" s="946"/>
      <c r="P19" s="946"/>
      <c r="Q19" s="946"/>
      <c r="R19" s="946"/>
      <c r="S19" s="946" t="s">
        <v>1562</v>
      </c>
      <c r="T19" s="946"/>
      <c r="U19" s="946"/>
      <c r="V19" s="946"/>
      <c r="W19" s="946"/>
      <c r="X19" s="946" t="s">
        <v>1563</v>
      </c>
      <c r="Y19" s="946"/>
      <c r="Z19" s="946"/>
      <c r="AA19" s="946"/>
      <c r="AB19" s="946"/>
      <c r="AC19" s="947" t="s">
        <v>1564</v>
      </c>
      <c r="AD19" s="948"/>
      <c r="AE19" s="948"/>
      <c r="AF19" s="948"/>
      <c r="AG19" s="953"/>
      <c r="AH19" s="947" t="s">
        <v>1565</v>
      </c>
      <c r="AI19" s="948"/>
      <c r="AJ19" s="948"/>
      <c r="AK19" s="948"/>
      <c r="AL19" s="953"/>
      <c r="AM19" s="946" t="s">
        <v>7318</v>
      </c>
      <c r="AN19" s="946"/>
      <c r="AO19" s="946"/>
      <c r="AP19" s="946"/>
      <c r="AQ19" s="946"/>
      <c r="AR19" s="949" t="s">
        <v>7319</v>
      </c>
      <c r="AS19" s="949"/>
      <c r="AT19" s="949"/>
      <c r="AU19" s="946"/>
      <c r="AV19" s="946"/>
      <c r="AW19" s="946"/>
      <c r="AX19" s="946"/>
      <c r="AY19" s="946"/>
      <c r="AZ19" s="946"/>
      <c r="BA19" s="946"/>
      <c r="BB19" s="946"/>
      <c r="BC19" s="946"/>
      <c r="BD19" s="946"/>
      <c r="BE19" s="931"/>
      <c r="BF19" s="334">
        <v>26</v>
      </c>
      <c r="BG19" s="931"/>
      <c r="BH19" s="931"/>
      <c r="BI19" s="1000"/>
    </row>
    <row r="20" spans="1:61" s="7" customFormat="1" ht="29.25" customHeight="1">
      <c r="A20" s="942"/>
      <c r="B20" s="942"/>
      <c r="C20" s="942"/>
      <c r="D20" s="942"/>
      <c r="E20" s="942"/>
      <c r="F20" s="942"/>
      <c r="G20" s="942"/>
      <c r="H20" s="942"/>
      <c r="I20" s="942" t="s">
        <v>7320</v>
      </c>
      <c r="J20" s="942"/>
      <c r="K20" s="942"/>
      <c r="L20" s="942"/>
      <c r="M20" s="942"/>
      <c r="N20" s="942" t="s">
        <v>7407</v>
      </c>
      <c r="O20" s="942"/>
      <c r="P20" s="942"/>
      <c r="Q20" s="942"/>
      <c r="R20" s="942"/>
      <c r="S20" s="942" t="s">
        <v>7408</v>
      </c>
      <c r="T20" s="942"/>
      <c r="U20" s="942"/>
      <c r="V20" s="942"/>
      <c r="W20" s="942"/>
      <c r="X20" s="1018" t="s">
        <v>4640</v>
      </c>
      <c r="Y20" s="1018"/>
      <c r="Z20" s="1018"/>
      <c r="AA20" s="1018"/>
      <c r="AB20" s="1018"/>
      <c r="AC20" s="1018" t="s">
        <v>4641</v>
      </c>
      <c r="AD20" s="1018"/>
      <c r="AE20" s="1018"/>
      <c r="AF20" s="1018"/>
      <c r="AG20" s="1018"/>
      <c r="AH20" s="1018" t="s">
        <v>4642</v>
      </c>
      <c r="AI20" s="1018"/>
      <c r="AJ20" s="1018"/>
      <c r="AK20" s="1018"/>
      <c r="AL20" s="1018"/>
      <c r="AM20" s="1013"/>
      <c r="AN20" s="1013"/>
      <c r="AO20" s="1013"/>
      <c r="AP20" s="1013"/>
      <c r="AQ20" s="1013"/>
      <c r="AR20" s="1013"/>
      <c r="AS20" s="1013"/>
      <c r="AT20" s="1013"/>
      <c r="AU20" s="1013" t="s">
        <v>7321</v>
      </c>
      <c r="AV20" s="1013"/>
      <c r="AW20" s="1013"/>
      <c r="AX20" s="1013"/>
      <c r="AY20" s="1013"/>
      <c r="AZ20" s="1013" t="s">
        <v>7322</v>
      </c>
      <c r="BA20" s="1013"/>
      <c r="BB20" s="1013"/>
      <c r="BC20" s="1013"/>
      <c r="BD20" s="1013"/>
      <c r="BE20" s="931"/>
      <c r="BF20" s="941" t="s">
        <v>3619</v>
      </c>
      <c r="BG20" s="931"/>
      <c r="BH20" s="931"/>
      <c r="BI20" s="1000"/>
    </row>
    <row r="21" spans="1:61" s="7" customFormat="1" ht="15.75" customHeight="1">
      <c r="A21" s="942"/>
      <c r="B21" s="942"/>
      <c r="C21" s="942"/>
      <c r="D21" s="942"/>
      <c r="E21" s="942"/>
      <c r="F21" s="942"/>
      <c r="G21" s="942"/>
      <c r="H21" s="942"/>
      <c r="I21" s="1000" t="s">
        <v>3609</v>
      </c>
      <c r="J21" s="1000"/>
      <c r="K21" s="1000"/>
      <c r="L21" s="1000"/>
      <c r="M21" s="1000"/>
      <c r="N21" s="1000" t="s">
        <v>3609</v>
      </c>
      <c r="O21" s="1000"/>
      <c r="P21" s="1000"/>
      <c r="Q21" s="1000"/>
      <c r="R21" s="1000"/>
      <c r="S21" s="1000" t="s">
        <v>3609</v>
      </c>
      <c r="T21" s="1000"/>
      <c r="U21" s="1000"/>
      <c r="V21" s="1000"/>
      <c r="W21" s="1000"/>
      <c r="X21" s="1000" t="s">
        <v>3609</v>
      </c>
      <c r="Y21" s="1000"/>
      <c r="Z21" s="1000"/>
      <c r="AA21" s="1000"/>
      <c r="AB21" s="1000"/>
      <c r="AC21" s="1000" t="s">
        <v>3609</v>
      </c>
      <c r="AD21" s="1000"/>
      <c r="AE21" s="1000"/>
      <c r="AF21" s="1000"/>
      <c r="AG21" s="1000"/>
      <c r="AH21" s="1000" t="s">
        <v>3609</v>
      </c>
      <c r="AI21" s="1000"/>
      <c r="AJ21" s="1000"/>
      <c r="AK21" s="1000"/>
      <c r="AL21" s="1000"/>
      <c r="AM21" s="1000" t="s">
        <v>3610</v>
      </c>
      <c r="AN21" s="1000"/>
      <c r="AO21" s="1000"/>
      <c r="AP21" s="1000"/>
      <c r="AQ21" s="1000"/>
      <c r="AR21" s="1000" t="s">
        <v>3609</v>
      </c>
      <c r="AS21" s="1000"/>
      <c r="AT21" s="1000"/>
      <c r="AU21" s="1000" t="s">
        <v>3610</v>
      </c>
      <c r="AV21" s="1000"/>
      <c r="AW21" s="1000"/>
      <c r="AX21" s="1000"/>
      <c r="AY21" s="1000"/>
      <c r="AZ21" s="1000" t="s">
        <v>3610</v>
      </c>
      <c r="BA21" s="1000"/>
      <c r="BB21" s="1000"/>
      <c r="BC21" s="1000"/>
      <c r="BD21" s="1000"/>
      <c r="BE21" s="931"/>
      <c r="BF21" s="967"/>
      <c r="BG21" s="931"/>
      <c r="BH21" s="931"/>
      <c r="BI21" s="1000"/>
    </row>
    <row r="22" spans="1:61" s="7" customFormat="1" ht="71.25" customHeight="1">
      <c r="A22" s="943"/>
      <c r="B22" s="943"/>
      <c r="C22" s="943"/>
      <c r="D22" s="943"/>
      <c r="E22" s="943"/>
      <c r="F22" s="943"/>
      <c r="G22" s="943"/>
      <c r="H22" s="943"/>
      <c r="I22" s="83" t="s">
        <v>641</v>
      </c>
      <c r="J22" s="84" t="s">
        <v>642</v>
      </c>
      <c r="K22" s="84" t="s">
        <v>1653</v>
      </c>
      <c r="L22" s="83" t="s">
        <v>5734</v>
      </c>
      <c r="M22" s="83" t="s">
        <v>2252</v>
      </c>
      <c r="N22" s="83" t="s">
        <v>641</v>
      </c>
      <c r="O22" s="84" t="s">
        <v>642</v>
      </c>
      <c r="P22" s="84" t="s">
        <v>1653</v>
      </c>
      <c r="Q22" s="83" t="s">
        <v>5734</v>
      </c>
      <c r="R22" s="83" t="s">
        <v>2252</v>
      </c>
      <c r="S22" s="83" t="s">
        <v>641</v>
      </c>
      <c r="T22" s="84" t="s">
        <v>642</v>
      </c>
      <c r="U22" s="84" t="s">
        <v>1653</v>
      </c>
      <c r="V22" s="83" t="s">
        <v>5734</v>
      </c>
      <c r="W22" s="83" t="s">
        <v>2252</v>
      </c>
      <c r="X22" s="83" t="s">
        <v>641</v>
      </c>
      <c r="Y22" s="84" t="s">
        <v>642</v>
      </c>
      <c r="Z22" s="84" t="s">
        <v>1653</v>
      </c>
      <c r="AA22" s="83" t="s">
        <v>5734</v>
      </c>
      <c r="AB22" s="83" t="s">
        <v>2252</v>
      </c>
      <c r="AC22" s="83" t="s">
        <v>641</v>
      </c>
      <c r="AD22" s="84" t="s">
        <v>642</v>
      </c>
      <c r="AE22" s="84" t="s">
        <v>1653</v>
      </c>
      <c r="AF22" s="83" t="s">
        <v>5734</v>
      </c>
      <c r="AG22" s="83" t="s">
        <v>2252</v>
      </c>
      <c r="AH22" s="83" t="s">
        <v>641</v>
      </c>
      <c r="AI22" s="84" t="s">
        <v>642</v>
      </c>
      <c r="AJ22" s="84" t="s">
        <v>1653</v>
      </c>
      <c r="AK22" s="83" t="s">
        <v>5734</v>
      </c>
      <c r="AL22" s="83" t="s">
        <v>2252</v>
      </c>
      <c r="AM22" s="67" t="s">
        <v>1654</v>
      </c>
      <c r="AN22" s="68" t="s">
        <v>1655</v>
      </c>
      <c r="AO22" s="68" t="s">
        <v>1656</v>
      </c>
      <c r="AP22" s="67" t="s">
        <v>5734</v>
      </c>
      <c r="AQ22" s="67" t="s">
        <v>2252</v>
      </c>
      <c r="AR22" s="68" t="s">
        <v>1653</v>
      </c>
      <c r="AS22" s="67" t="s">
        <v>5734</v>
      </c>
      <c r="AT22" s="67" t="s">
        <v>2252</v>
      </c>
      <c r="AU22" s="67" t="s">
        <v>7323</v>
      </c>
      <c r="AV22" s="68" t="s">
        <v>1655</v>
      </c>
      <c r="AW22" s="68" t="s">
        <v>1656</v>
      </c>
      <c r="AX22" s="67" t="s">
        <v>5734</v>
      </c>
      <c r="AY22" s="67" t="s">
        <v>2252</v>
      </c>
      <c r="AZ22" s="67" t="s">
        <v>7324</v>
      </c>
      <c r="BA22" s="68" t="s">
        <v>1655</v>
      </c>
      <c r="BB22" s="68" t="s">
        <v>1656</v>
      </c>
      <c r="BC22" s="67" t="s">
        <v>5734</v>
      </c>
      <c r="BD22" s="67" t="s">
        <v>2252</v>
      </c>
      <c r="BE22" s="88">
        <v>650</v>
      </c>
      <c r="BF22" s="968"/>
      <c r="BG22" s="931"/>
      <c r="BH22" s="931"/>
      <c r="BI22" s="1000"/>
    </row>
    <row r="23" spans="1:61" s="11" customFormat="1" ht="39" customHeight="1">
      <c r="A23" s="128" t="s">
        <v>2460</v>
      </c>
      <c r="B23" s="254" t="s">
        <v>6172</v>
      </c>
      <c r="C23" s="128" t="s">
        <v>5879</v>
      </c>
      <c r="D23" s="128">
        <v>143</v>
      </c>
      <c r="E23" s="128">
        <v>9001</v>
      </c>
      <c r="F23" s="254" t="s">
        <v>4467</v>
      </c>
      <c r="G23" s="128" t="s">
        <v>643</v>
      </c>
      <c r="H23" s="128"/>
      <c r="I23" s="301"/>
      <c r="J23" s="301"/>
      <c r="K23" s="301"/>
      <c r="L23" s="301"/>
      <c r="M23" s="301"/>
      <c r="N23" s="301"/>
      <c r="O23" s="301"/>
      <c r="P23" s="301"/>
      <c r="Q23" s="301"/>
      <c r="R23" s="301"/>
      <c r="S23" s="301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  <c r="AF23" s="301"/>
      <c r="AG23" s="301"/>
      <c r="AH23" s="301"/>
      <c r="AI23" s="301"/>
      <c r="AJ23" s="301"/>
      <c r="AK23" s="301"/>
      <c r="AL23" s="301"/>
      <c r="AM23" s="301"/>
      <c r="AN23" s="301"/>
      <c r="AO23" s="301"/>
      <c r="AP23" s="301"/>
      <c r="AQ23" s="301"/>
      <c r="AR23" s="301"/>
      <c r="AS23" s="301"/>
      <c r="AT23" s="301"/>
      <c r="AU23" s="301"/>
      <c r="AV23" s="301"/>
      <c r="AW23" s="301"/>
      <c r="AX23" s="301"/>
      <c r="AY23" s="301"/>
      <c r="AZ23" s="301"/>
      <c r="BA23" s="301"/>
      <c r="BB23" s="301"/>
      <c r="BC23" s="301"/>
      <c r="BD23" s="301"/>
      <c r="BE23" s="301"/>
      <c r="BF23" s="685"/>
      <c r="BG23" s="88"/>
      <c r="BH23" s="128">
        <v>9001</v>
      </c>
      <c r="BI23" s="683"/>
    </row>
    <row r="24" spans="1:61" s="11" customFormat="1" ht="39" customHeight="1">
      <c r="A24" s="128" t="s">
        <v>3984</v>
      </c>
      <c r="B24" s="254" t="s">
        <v>4156</v>
      </c>
      <c r="C24" s="128" t="s">
        <v>1186</v>
      </c>
      <c r="D24" s="128">
        <v>44</v>
      </c>
      <c r="E24" s="128">
        <v>9002</v>
      </c>
      <c r="F24" s="254" t="s">
        <v>4468</v>
      </c>
      <c r="G24" s="128">
        <v>106</v>
      </c>
      <c r="H24" s="128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301"/>
      <c r="BD24" s="301"/>
      <c r="BE24" s="301"/>
      <c r="BF24" s="685"/>
      <c r="BG24" s="88"/>
      <c r="BH24" s="128">
        <v>9002</v>
      </c>
      <c r="BI24" s="683"/>
    </row>
    <row r="25" spans="1:61" s="11" customFormat="1" ht="39" customHeight="1">
      <c r="A25" s="128" t="s">
        <v>4059</v>
      </c>
      <c r="B25" s="254" t="s">
        <v>1286</v>
      </c>
      <c r="C25" s="128" t="s">
        <v>1186</v>
      </c>
      <c r="D25" s="128">
        <v>56</v>
      </c>
      <c r="E25" s="128">
        <v>9003</v>
      </c>
      <c r="F25" s="254" t="s">
        <v>4469</v>
      </c>
      <c r="G25" s="128">
        <v>105</v>
      </c>
      <c r="H25" s="128"/>
      <c r="I25" s="301"/>
      <c r="J25" s="301"/>
      <c r="K25" s="301"/>
      <c r="L25" s="301"/>
      <c r="M25" s="301"/>
      <c r="N25" s="301"/>
      <c r="O25" s="301"/>
      <c r="P25" s="301"/>
      <c r="Q25" s="301"/>
      <c r="R25" s="301"/>
      <c r="S25" s="301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1"/>
      <c r="AG25" s="301"/>
      <c r="AH25" s="301"/>
      <c r="AI25" s="301"/>
      <c r="AJ25" s="301"/>
      <c r="AK25" s="301"/>
      <c r="AL25" s="301"/>
      <c r="AM25" s="301"/>
      <c r="AN25" s="301"/>
      <c r="AO25" s="301"/>
      <c r="AP25" s="301"/>
      <c r="AQ25" s="301"/>
      <c r="AR25" s="301"/>
      <c r="AS25" s="301"/>
      <c r="AT25" s="301"/>
      <c r="AU25" s="301"/>
      <c r="AV25" s="301"/>
      <c r="AW25" s="301"/>
      <c r="AX25" s="301"/>
      <c r="AY25" s="301"/>
      <c r="AZ25" s="301"/>
      <c r="BA25" s="301"/>
      <c r="BB25" s="301"/>
      <c r="BC25" s="301"/>
      <c r="BD25" s="301"/>
      <c r="BE25" s="301"/>
      <c r="BF25" s="685"/>
      <c r="BG25" s="88"/>
      <c r="BH25" s="128">
        <v>9003</v>
      </c>
      <c r="BI25" s="683"/>
    </row>
    <row r="26" spans="1:61" s="11" customFormat="1" ht="39" customHeight="1">
      <c r="A26" s="128" t="s">
        <v>3035</v>
      </c>
      <c r="B26" s="254" t="s">
        <v>3085</v>
      </c>
      <c r="C26" s="128" t="s">
        <v>1186</v>
      </c>
      <c r="D26" s="128">
        <v>103</v>
      </c>
      <c r="E26" s="128">
        <v>9004</v>
      </c>
      <c r="F26" s="254" t="s">
        <v>6445</v>
      </c>
      <c r="G26" s="128">
        <v>105</v>
      </c>
      <c r="H26" s="128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  <c r="BB26" s="301"/>
      <c r="BC26" s="301"/>
      <c r="BD26" s="301"/>
      <c r="BE26" s="301"/>
      <c r="BF26" s="685"/>
      <c r="BG26" s="88"/>
      <c r="BH26" s="128">
        <v>9004</v>
      </c>
      <c r="BI26" s="683"/>
    </row>
    <row r="27" spans="1:61" s="11" customFormat="1" ht="39" customHeight="1">
      <c r="A27" s="128" t="s">
        <v>674</v>
      </c>
      <c r="B27" s="254" t="s">
        <v>7203</v>
      </c>
      <c r="C27" s="128" t="s">
        <v>5879</v>
      </c>
      <c r="D27" s="128">
        <v>138</v>
      </c>
      <c r="E27" s="128">
        <v>9005</v>
      </c>
      <c r="F27" s="254" t="s">
        <v>4470</v>
      </c>
      <c r="G27" s="368">
        <v>102104</v>
      </c>
      <c r="H27" s="128"/>
      <c r="I27" s="301"/>
      <c r="J27" s="301"/>
      <c r="K27" s="301"/>
      <c r="L27" s="301"/>
      <c r="M27" s="301"/>
      <c r="N27" s="301"/>
      <c r="O27" s="301"/>
      <c r="P27" s="301"/>
      <c r="Q27" s="301"/>
      <c r="R27" s="301"/>
      <c r="S27" s="301"/>
      <c r="T27" s="301"/>
      <c r="U27" s="301"/>
      <c r="V27" s="301"/>
      <c r="W27" s="301"/>
      <c r="X27" s="301"/>
      <c r="Y27" s="301"/>
      <c r="Z27" s="301"/>
      <c r="AA27" s="301"/>
      <c r="AB27" s="301"/>
      <c r="AC27" s="301"/>
      <c r="AD27" s="301"/>
      <c r="AE27" s="301"/>
      <c r="AF27" s="301"/>
      <c r="AG27" s="301"/>
      <c r="AH27" s="301"/>
      <c r="AI27" s="301"/>
      <c r="AJ27" s="301"/>
      <c r="AK27" s="301"/>
      <c r="AL27" s="301"/>
      <c r="AM27" s="301"/>
      <c r="AN27" s="301"/>
      <c r="AO27" s="301"/>
      <c r="AP27" s="301"/>
      <c r="AQ27" s="301"/>
      <c r="AR27" s="301"/>
      <c r="AS27" s="301"/>
      <c r="AT27" s="301"/>
      <c r="AU27" s="301"/>
      <c r="AV27" s="301"/>
      <c r="AW27" s="301"/>
      <c r="AX27" s="301"/>
      <c r="AY27" s="301"/>
      <c r="AZ27" s="301"/>
      <c r="BA27" s="301"/>
      <c r="BB27" s="301"/>
      <c r="BC27" s="301"/>
      <c r="BD27" s="301"/>
      <c r="BE27" s="301"/>
      <c r="BF27" s="685"/>
      <c r="BG27" s="88"/>
      <c r="BH27" s="128">
        <v>9005</v>
      </c>
      <c r="BI27" s="683"/>
    </row>
    <row r="28" spans="1:61" s="11" customFormat="1" ht="39" customHeight="1">
      <c r="A28" s="128" t="s">
        <v>3321</v>
      </c>
      <c r="B28" s="254" t="s">
        <v>1293</v>
      </c>
      <c r="C28" s="128" t="s">
        <v>1186</v>
      </c>
      <c r="D28" s="128">
        <v>1</v>
      </c>
      <c r="E28" s="128">
        <v>9006</v>
      </c>
      <c r="F28" s="254" t="s">
        <v>4471</v>
      </c>
      <c r="G28" s="128">
        <v>102</v>
      </c>
      <c r="H28" s="128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  <c r="BB28" s="301"/>
      <c r="BC28" s="301"/>
      <c r="BD28" s="301"/>
      <c r="BE28" s="301"/>
      <c r="BF28" s="685"/>
      <c r="BG28" s="88"/>
      <c r="BH28" s="128">
        <v>9006</v>
      </c>
      <c r="BI28" s="683"/>
    </row>
    <row r="29" spans="1:61" s="11" customFormat="1" ht="39" customHeight="1">
      <c r="A29" s="128" t="s">
        <v>674</v>
      </c>
      <c r="B29" s="254" t="s">
        <v>163</v>
      </c>
      <c r="C29" s="128" t="s">
        <v>1186</v>
      </c>
      <c r="D29" s="128">
        <v>96</v>
      </c>
      <c r="E29" s="128">
        <v>9007</v>
      </c>
      <c r="F29" s="254" t="s">
        <v>4472</v>
      </c>
      <c r="G29" s="128">
        <v>102</v>
      </c>
      <c r="H29" s="128"/>
      <c r="I29" s="301"/>
      <c r="J29" s="301"/>
      <c r="K29" s="301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1"/>
      <c r="AG29" s="301"/>
      <c r="AH29" s="301"/>
      <c r="AI29" s="301"/>
      <c r="AJ29" s="301"/>
      <c r="AK29" s="301"/>
      <c r="AL29" s="301"/>
      <c r="AM29" s="301"/>
      <c r="AN29" s="301"/>
      <c r="AO29" s="301"/>
      <c r="AP29" s="301"/>
      <c r="AQ29" s="301"/>
      <c r="AR29" s="301"/>
      <c r="AS29" s="301"/>
      <c r="AT29" s="301"/>
      <c r="AU29" s="301"/>
      <c r="AV29" s="301"/>
      <c r="AW29" s="301"/>
      <c r="AX29" s="301"/>
      <c r="AY29" s="301"/>
      <c r="AZ29" s="301"/>
      <c r="BA29" s="301"/>
      <c r="BB29" s="301"/>
      <c r="BC29" s="301"/>
      <c r="BD29" s="301"/>
      <c r="BE29" s="301"/>
      <c r="BF29" s="685"/>
      <c r="BG29" s="88"/>
      <c r="BH29" s="128">
        <v>9007</v>
      </c>
      <c r="BI29" s="683"/>
    </row>
    <row r="30" spans="1:61" s="11" customFormat="1" ht="39" customHeight="1">
      <c r="A30" s="128" t="s">
        <v>674</v>
      </c>
      <c r="B30" s="254" t="s">
        <v>4473</v>
      </c>
      <c r="C30" s="128" t="s">
        <v>1186</v>
      </c>
      <c r="D30" s="128">
        <v>105</v>
      </c>
      <c r="E30" s="128">
        <v>9008</v>
      </c>
      <c r="F30" s="254" t="s">
        <v>4474</v>
      </c>
      <c r="G30" s="128">
        <v>102</v>
      </c>
      <c r="H30" s="128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301"/>
      <c r="AM30" s="301"/>
      <c r="AN30" s="301"/>
      <c r="AO30" s="301"/>
      <c r="AP30" s="301"/>
      <c r="AQ30" s="301"/>
      <c r="AR30" s="301"/>
      <c r="AS30" s="301"/>
      <c r="AT30" s="301"/>
      <c r="AU30" s="301"/>
      <c r="AV30" s="301"/>
      <c r="AW30" s="301"/>
      <c r="AX30" s="301"/>
      <c r="AY30" s="301"/>
      <c r="AZ30" s="301"/>
      <c r="BA30" s="301"/>
      <c r="BB30" s="301"/>
      <c r="BC30" s="301"/>
      <c r="BD30" s="301"/>
      <c r="BE30" s="301"/>
      <c r="BF30" s="685"/>
      <c r="BG30" s="88"/>
      <c r="BH30" s="128">
        <v>9008</v>
      </c>
      <c r="BI30" s="683"/>
    </row>
    <row r="31" spans="1:61" s="11" customFormat="1" ht="39" customHeight="1">
      <c r="A31" s="128" t="s">
        <v>674</v>
      </c>
      <c r="B31" s="254" t="s">
        <v>4475</v>
      </c>
      <c r="C31" s="128" t="s">
        <v>5879</v>
      </c>
      <c r="D31" s="128">
        <v>136</v>
      </c>
      <c r="E31" s="128">
        <v>9009</v>
      </c>
      <c r="F31" s="254" t="s">
        <v>4476</v>
      </c>
      <c r="G31" s="128">
        <v>102</v>
      </c>
      <c r="H31" s="128"/>
      <c r="I31" s="301"/>
      <c r="J31" s="301"/>
      <c r="K31" s="301"/>
      <c r="L31" s="301"/>
      <c r="M31" s="301"/>
      <c r="N31" s="301"/>
      <c r="O31" s="301"/>
      <c r="P31" s="301"/>
      <c r="Q31" s="301"/>
      <c r="R31" s="301"/>
      <c r="S31" s="301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  <c r="AE31" s="301"/>
      <c r="AF31" s="301"/>
      <c r="AG31" s="301"/>
      <c r="AH31" s="301"/>
      <c r="AI31" s="301"/>
      <c r="AJ31" s="301"/>
      <c r="AK31" s="301"/>
      <c r="AL31" s="301"/>
      <c r="AM31" s="301"/>
      <c r="AN31" s="301"/>
      <c r="AO31" s="301"/>
      <c r="AP31" s="301"/>
      <c r="AQ31" s="301"/>
      <c r="AR31" s="301"/>
      <c r="AS31" s="301"/>
      <c r="AT31" s="301"/>
      <c r="AU31" s="301"/>
      <c r="AV31" s="301"/>
      <c r="AW31" s="301"/>
      <c r="AX31" s="301"/>
      <c r="AY31" s="301"/>
      <c r="AZ31" s="301"/>
      <c r="BA31" s="301"/>
      <c r="BB31" s="301"/>
      <c r="BC31" s="301"/>
      <c r="BD31" s="301"/>
      <c r="BE31" s="301"/>
      <c r="BF31" s="685"/>
      <c r="BG31" s="88"/>
      <c r="BH31" s="128">
        <v>9009</v>
      </c>
      <c r="BI31" s="683"/>
    </row>
    <row r="32" spans="1:61" s="11" customFormat="1" ht="39" customHeight="1">
      <c r="A32" s="128" t="s">
        <v>1960</v>
      </c>
      <c r="B32" s="254" t="s">
        <v>6613</v>
      </c>
      <c r="C32" s="128" t="s">
        <v>5879</v>
      </c>
      <c r="D32" s="128">
        <v>141</v>
      </c>
      <c r="E32" s="128">
        <v>9010</v>
      </c>
      <c r="F32" s="254" t="s">
        <v>4477</v>
      </c>
      <c r="G32" s="128">
        <v>102</v>
      </c>
      <c r="H32" s="128"/>
      <c r="I32" s="301"/>
      <c r="J32" s="301"/>
      <c r="K32" s="301"/>
      <c r="L32" s="301"/>
      <c r="M32" s="301"/>
      <c r="N32" s="301"/>
      <c r="O32" s="301"/>
      <c r="P32" s="301"/>
      <c r="Q32" s="301"/>
      <c r="R32" s="301"/>
      <c r="S32" s="301"/>
      <c r="T32" s="301"/>
      <c r="U32" s="301"/>
      <c r="V32" s="301"/>
      <c r="W32" s="301"/>
      <c r="X32" s="301"/>
      <c r="Y32" s="301"/>
      <c r="Z32" s="301"/>
      <c r="AA32" s="301"/>
      <c r="AB32" s="301"/>
      <c r="AC32" s="301"/>
      <c r="AD32" s="301"/>
      <c r="AE32" s="301"/>
      <c r="AF32" s="301"/>
      <c r="AG32" s="301"/>
      <c r="AH32" s="301"/>
      <c r="AI32" s="301"/>
      <c r="AJ32" s="301"/>
      <c r="AK32" s="301"/>
      <c r="AL32" s="301"/>
      <c r="AM32" s="301"/>
      <c r="AN32" s="301"/>
      <c r="AO32" s="301"/>
      <c r="AP32" s="301"/>
      <c r="AQ32" s="301"/>
      <c r="AR32" s="301"/>
      <c r="AS32" s="301"/>
      <c r="AT32" s="301"/>
      <c r="AU32" s="301"/>
      <c r="AV32" s="301"/>
      <c r="AW32" s="301"/>
      <c r="AX32" s="301"/>
      <c r="AY32" s="301"/>
      <c r="AZ32" s="301"/>
      <c r="BA32" s="301"/>
      <c r="BB32" s="301"/>
      <c r="BC32" s="301"/>
      <c r="BD32" s="301"/>
      <c r="BE32" s="301"/>
      <c r="BF32" s="685"/>
      <c r="BG32" s="88"/>
      <c r="BH32" s="128">
        <v>9010</v>
      </c>
      <c r="BI32" s="683"/>
    </row>
    <row r="33" spans="1:83" s="12" customFormat="1" ht="39" customHeight="1">
      <c r="A33" s="128"/>
      <c r="B33" s="254"/>
      <c r="C33" s="128"/>
      <c r="D33" s="128"/>
      <c r="E33" s="128"/>
      <c r="F33" s="254"/>
      <c r="G33" s="128"/>
      <c r="H33" s="128"/>
      <c r="I33" s="301"/>
      <c r="J33" s="301"/>
      <c r="K33" s="301"/>
      <c r="L33" s="301"/>
      <c r="M33" s="301"/>
      <c r="N33" s="301"/>
      <c r="O33" s="301"/>
      <c r="P33" s="301"/>
      <c r="Q33" s="301"/>
      <c r="R33" s="301"/>
      <c r="S33" s="301"/>
      <c r="T33" s="301"/>
      <c r="U33" s="301"/>
      <c r="V33" s="301"/>
      <c r="W33" s="301"/>
      <c r="X33" s="301"/>
      <c r="Y33" s="301"/>
      <c r="Z33" s="301"/>
      <c r="AA33" s="301"/>
      <c r="AB33" s="301"/>
      <c r="AC33" s="301"/>
      <c r="AD33" s="301"/>
      <c r="AE33" s="301"/>
      <c r="AF33" s="301"/>
      <c r="AG33" s="301"/>
      <c r="AH33" s="301"/>
      <c r="AI33" s="301"/>
      <c r="AJ33" s="301"/>
      <c r="AK33" s="301"/>
      <c r="AL33" s="301"/>
      <c r="AM33" s="301"/>
      <c r="AN33" s="301"/>
      <c r="AO33" s="301"/>
      <c r="AP33" s="301"/>
      <c r="AQ33" s="301"/>
      <c r="AR33" s="301"/>
      <c r="AS33" s="301"/>
      <c r="AT33" s="301"/>
      <c r="AU33" s="301"/>
      <c r="AV33" s="301"/>
      <c r="AW33" s="301"/>
      <c r="AX33" s="301"/>
      <c r="AY33" s="301"/>
      <c r="AZ33" s="301"/>
      <c r="BA33" s="301"/>
      <c r="BB33" s="301"/>
      <c r="BC33" s="301"/>
      <c r="BD33" s="301"/>
      <c r="BE33" s="301"/>
      <c r="BF33" s="685"/>
      <c r="BG33" s="88"/>
      <c r="BH33" s="128"/>
      <c r="BI33" s="683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</row>
    <row r="34" spans="1:83" s="12" customFormat="1" ht="39" customHeight="1">
      <c r="A34" s="128"/>
      <c r="B34" s="254"/>
      <c r="C34" s="128"/>
      <c r="D34" s="128"/>
      <c r="E34" s="128"/>
      <c r="F34" s="254"/>
      <c r="G34" s="128"/>
      <c r="H34" s="128"/>
      <c r="I34" s="301"/>
      <c r="J34" s="301"/>
      <c r="K34" s="301"/>
      <c r="L34" s="301"/>
      <c r="M34" s="301"/>
      <c r="N34" s="301"/>
      <c r="O34" s="301"/>
      <c r="P34" s="301"/>
      <c r="Q34" s="301"/>
      <c r="R34" s="301"/>
      <c r="S34" s="301"/>
      <c r="T34" s="301"/>
      <c r="U34" s="301"/>
      <c r="V34" s="301"/>
      <c r="W34" s="301"/>
      <c r="X34" s="301"/>
      <c r="Y34" s="301"/>
      <c r="Z34" s="301"/>
      <c r="AA34" s="301"/>
      <c r="AB34" s="301"/>
      <c r="AC34" s="301"/>
      <c r="AD34" s="301"/>
      <c r="AE34" s="301"/>
      <c r="AF34" s="301"/>
      <c r="AG34" s="301"/>
      <c r="AH34" s="301"/>
      <c r="AI34" s="301"/>
      <c r="AJ34" s="301"/>
      <c r="AK34" s="301"/>
      <c r="AL34" s="301"/>
      <c r="AM34" s="301"/>
      <c r="AN34" s="301"/>
      <c r="AO34" s="301"/>
      <c r="AP34" s="301"/>
      <c r="AQ34" s="301"/>
      <c r="AR34" s="301"/>
      <c r="AS34" s="301"/>
      <c r="AT34" s="301"/>
      <c r="AU34" s="301"/>
      <c r="AV34" s="301"/>
      <c r="AW34" s="301"/>
      <c r="AX34" s="301"/>
      <c r="AY34" s="301"/>
      <c r="AZ34" s="301"/>
      <c r="BA34" s="301"/>
      <c r="BB34" s="301"/>
      <c r="BC34" s="301"/>
      <c r="BD34" s="301"/>
      <c r="BE34" s="301"/>
      <c r="BF34" s="685"/>
      <c r="BG34" s="88"/>
      <c r="BH34" s="128"/>
      <c r="BI34" s="683"/>
    </row>
    <row r="35" spans="1:83" s="12" customFormat="1" ht="39" customHeight="1">
      <c r="A35" s="128"/>
      <c r="B35" s="254"/>
      <c r="C35" s="128"/>
      <c r="D35" s="128"/>
      <c r="E35" s="128"/>
      <c r="F35" s="254"/>
      <c r="G35" s="128"/>
      <c r="H35" s="128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1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301"/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301"/>
      <c r="BD35" s="301"/>
      <c r="BE35" s="301"/>
      <c r="BF35" s="685"/>
      <c r="BG35" s="686"/>
      <c r="BH35" s="128"/>
      <c r="BI35" s="683"/>
    </row>
    <row r="36" spans="1:83" s="11" customFormat="1" ht="39" customHeight="1">
      <c r="A36" s="128"/>
      <c r="B36" s="254"/>
      <c r="C36" s="128"/>
      <c r="D36" s="128"/>
      <c r="E36" s="128"/>
      <c r="F36" s="254"/>
      <c r="G36" s="128"/>
      <c r="H36" s="128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1"/>
      <c r="T36" s="301"/>
      <c r="U36" s="301"/>
      <c r="V36" s="301"/>
      <c r="W36" s="301"/>
      <c r="X36" s="301"/>
      <c r="Y36" s="301"/>
      <c r="Z36" s="301"/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301"/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AV36" s="301"/>
      <c r="AW36" s="301"/>
      <c r="AX36" s="301"/>
      <c r="AY36" s="301"/>
      <c r="AZ36" s="301"/>
      <c r="BA36" s="301"/>
      <c r="BB36" s="301"/>
      <c r="BC36" s="301"/>
      <c r="BD36" s="301"/>
      <c r="BE36" s="301"/>
      <c r="BF36" s="685"/>
      <c r="BG36" s="88"/>
      <c r="BH36" s="128"/>
      <c r="BI36" s="683"/>
    </row>
    <row r="37" spans="1:83" s="11" customFormat="1" ht="39" customHeight="1">
      <c r="A37" s="128"/>
      <c r="B37" s="254"/>
      <c r="C37" s="128"/>
      <c r="D37" s="128"/>
      <c r="E37" s="128"/>
      <c r="F37" s="254"/>
      <c r="G37" s="128"/>
      <c r="H37" s="128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1"/>
      <c r="T37" s="301"/>
      <c r="U37" s="301"/>
      <c r="V37" s="301"/>
      <c r="W37" s="301"/>
      <c r="X37" s="301"/>
      <c r="Y37" s="301"/>
      <c r="Z37" s="301"/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301"/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AV37" s="301"/>
      <c r="AW37" s="301"/>
      <c r="AX37" s="301"/>
      <c r="AY37" s="301"/>
      <c r="AZ37" s="301"/>
      <c r="BA37" s="301"/>
      <c r="BB37" s="301"/>
      <c r="BC37" s="301"/>
      <c r="BD37" s="301"/>
      <c r="BE37" s="301"/>
      <c r="BF37" s="685"/>
      <c r="BG37" s="88"/>
      <c r="BH37" s="128"/>
      <c r="BI37" s="683"/>
    </row>
    <row r="38" spans="1:83" s="11" customFormat="1" ht="39" customHeight="1">
      <c r="A38" s="128"/>
      <c r="B38" s="254"/>
      <c r="C38" s="128"/>
      <c r="D38" s="128"/>
      <c r="E38" s="128"/>
      <c r="F38" s="254"/>
      <c r="G38" s="128"/>
      <c r="H38" s="128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1"/>
      <c r="T38" s="301"/>
      <c r="U38" s="301"/>
      <c r="V38" s="301"/>
      <c r="W38" s="301"/>
      <c r="X38" s="301"/>
      <c r="Y38" s="301"/>
      <c r="Z38" s="301"/>
      <c r="AA38" s="301"/>
      <c r="AB38" s="301"/>
      <c r="AC38" s="301"/>
      <c r="AD38" s="301"/>
      <c r="AE38" s="301"/>
      <c r="AF38" s="301"/>
      <c r="AG38" s="301"/>
      <c r="AH38" s="301"/>
      <c r="AI38" s="301"/>
      <c r="AJ38" s="301"/>
      <c r="AK38" s="301"/>
      <c r="AL38" s="301"/>
      <c r="AM38" s="301"/>
      <c r="AN38" s="301"/>
      <c r="AO38" s="301"/>
      <c r="AP38" s="301"/>
      <c r="AQ38" s="301"/>
      <c r="AR38" s="301"/>
      <c r="AS38" s="301"/>
      <c r="AT38" s="301"/>
      <c r="AU38" s="301"/>
      <c r="AV38" s="301"/>
      <c r="AW38" s="301"/>
      <c r="AX38" s="301"/>
      <c r="AY38" s="301"/>
      <c r="AZ38" s="301"/>
      <c r="BA38" s="301"/>
      <c r="BB38" s="301"/>
      <c r="BC38" s="301"/>
      <c r="BD38" s="301"/>
      <c r="BE38" s="301"/>
      <c r="BF38" s="685"/>
      <c r="BG38" s="88"/>
      <c r="BH38" s="128"/>
      <c r="BI38" s="683"/>
    </row>
    <row r="39" spans="1:83" s="11" customFormat="1" ht="39" customHeight="1">
      <c r="A39" s="128"/>
      <c r="B39" s="254"/>
      <c r="C39" s="128"/>
      <c r="D39" s="128"/>
      <c r="E39" s="128"/>
      <c r="F39" s="254"/>
      <c r="G39" s="128"/>
      <c r="H39" s="128"/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1"/>
      <c r="T39" s="301"/>
      <c r="U39" s="301"/>
      <c r="V39" s="301"/>
      <c r="W39" s="301"/>
      <c r="X39" s="301"/>
      <c r="Y39" s="301"/>
      <c r="Z39" s="301"/>
      <c r="AA39" s="301"/>
      <c r="AB39" s="301"/>
      <c r="AC39" s="301"/>
      <c r="AD39" s="301"/>
      <c r="AE39" s="301"/>
      <c r="AF39" s="301"/>
      <c r="AG39" s="301"/>
      <c r="AH39" s="301"/>
      <c r="AI39" s="301"/>
      <c r="AJ39" s="301"/>
      <c r="AK39" s="301"/>
      <c r="AL39" s="301"/>
      <c r="AM39" s="301"/>
      <c r="AN39" s="301"/>
      <c r="AO39" s="301"/>
      <c r="AP39" s="301"/>
      <c r="AQ39" s="301"/>
      <c r="AR39" s="301"/>
      <c r="AS39" s="301"/>
      <c r="AT39" s="301"/>
      <c r="AU39" s="301"/>
      <c r="AV39" s="301"/>
      <c r="AW39" s="301"/>
      <c r="AX39" s="301"/>
      <c r="AY39" s="301"/>
      <c r="AZ39" s="301"/>
      <c r="BA39" s="301"/>
      <c r="BB39" s="301"/>
      <c r="BC39" s="301"/>
      <c r="BD39" s="301"/>
      <c r="BE39" s="301"/>
      <c r="BF39" s="685"/>
      <c r="BG39" s="88"/>
      <c r="BH39" s="128"/>
      <c r="BI39" s="683"/>
    </row>
    <row r="40" spans="1:83" s="11" customFormat="1" ht="39" customHeight="1">
      <c r="A40" s="128"/>
      <c r="B40" s="254"/>
      <c r="C40" s="128"/>
      <c r="D40" s="128"/>
      <c r="E40" s="128"/>
      <c r="F40" s="254"/>
      <c r="G40" s="128"/>
      <c r="H40" s="128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1"/>
      <c r="T40" s="301"/>
      <c r="U40" s="301"/>
      <c r="V40" s="301"/>
      <c r="W40" s="301"/>
      <c r="X40" s="301"/>
      <c r="Y40" s="301"/>
      <c r="Z40" s="301"/>
      <c r="AA40" s="301"/>
      <c r="AB40" s="301"/>
      <c r="AC40" s="301"/>
      <c r="AD40" s="301"/>
      <c r="AE40" s="301"/>
      <c r="AF40" s="301"/>
      <c r="AG40" s="301"/>
      <c r="AH40" s="301"/>
      <c r="AI40" s="301"/>
      <c r="AJ40" s="301"/>
      <c r="AK40" s="301"/>
      <c r="AL40" s="301"/>
      <c r="AM40" s="301"/>
      <c r="AN40" s="301"/>
      <c r="AO40" s="301"/>
      <c r="AP40" s="301"/>
      <c r="AQ40" s="301"/>
      <c r="AR40" s="301"/>
      <c r="AS40" s="301"/>
      <c r="AT40" s="301"/>
      <c r="AU40" s="301"/>
      <c r="AV40" s="301"/>
      <c r="AW40" s="301"/>
      <c r="AX40" s="301"/>
      <c r="AY40" s="301"/>
      <c r="AZ40" s="301"/>
      <c r="BA40" s="301"/>
      <c r="BB40" s="301"/>
      <c r="BC40" s="301"/>
      <c r="BD40" s="301"/>
      <c r="BE40" s="301"/>
      <c r="BF40" s="685"/>
      <c r="BG40" s="686"/>
      <c r="BH40" s="128"/>
      <c r="BI40" s="683"/>
    </row>
    <row r="41" spans="1:83" s="11" customFormat="1" ht="39" customHeight="1">
      <c r="A41" s="128"/>
      <c r="B41" s="254"/>
      <c r="C41" s="128"/>
      <c r="D41" s="128"/>
      <c r="E41" s="128"/>
      <c r="F41" s="254"/>
      <c r="G41" s="128"/>
      <c r="H41" s="128"/>
      <c r="I41" s="301"/>
      <c r="J41" s="301"/>
      <c r="K41" s="301"/>
      <c r="L41" s="301"/>
      <c r="M41" s="301"/>
      <c r="N41" s="301"/>
      <c r="O41" s="301"/>
      <c r="P41" s="301"/>
      <c r="Q41" s="301"/>
      <c r="R41" s="301"/>
      <c r="S41" s="301"/>
      <c r="T41" s="301"/>
      <c r="U41" s="301"/>
      <c r="V41" s="301"/>
      <c r="W41" s="301"/>
      <c r="X41" s="301"/>
      <c r="Y41" s="301"/>
      <c r="Z41" s="301"/>
      <c r="AA41" s="301"/>
      <c r="AB41" s="301"/>
      <c r="AC41" s="301"/>
      <c r="AD41" s="301"/>
      <c r="AE41" s="301"/>
      <c r="AF41" s="301"/>
      <c r="AG41" s="301"/>
      <c r="AH41" s="301"/>
      <c r="AI41" s="301"/>
      <c r="AJ41" s="301"/>
      <c r="AK41" s="301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1"/>
      <c r="AW41" s="301"/>
      <c r="AX41" s="301"/>
      <c r="AY41" s="301"/>
      <c r="AZ41" s="301"/>
      <c r="BA41" s="301"/>
      <c r="BB41" s="301"/>
      <c r="BC41" s="301"/>
      <c r="BD41" s="301"/>
      <c r="BE41" s="301"/>
      <c r="BF41" s="685"/>
      <c r="BG41" s="88"/>
      <c r="BH41" s="128"/>
      <c r="BI41" s="683"/>
    </row>
    <row r="42" spans="1:83" s="11" customFormat="1" ht="39" customHeight="1">
      <c r="A42" s="128"/>
      <c r="B42" s="254"/>
      <c r="C42" s="128"/>
      <c r="D42" s="128"/>
      <c r="E42" s="128"/>
      <c r="F42" s="254"/>
      <c r="G42" s="128"/>
      <c r="H42" s="128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1"/>
      <c r="T42" s="301"/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  <c r="AE42" s="301"/>
      <c r="AF42" s="301"/>
      <c r="AG42" s="301"/>
      <c r="AH42" s="301"/>
      <c r="AI42" s="301"/>
      <c r="AJ42" s="301"/>
      <c r="AK42" s="301"/>
      <c r="AL42" s="301"/>
      <c r="AM42" s="301"/>
      <c r="AN42" s="301"/>
      <c r="AO42" s="301"/>
      <c r="AP42" s="301"/>
      <c r="AQ42" s="301"/>
      <c r="AR42" s="301"/>
      <c r="AS42" s="301"/>
      <c r="AT42" s="301"/>
      <c r="AU42" s="301"/>
      <c r="AV42" s="301"/>
      <c r="AW42" s="301"/>
      <c r="AX42" s="301"/>
      <c r="AY42" s="301"/>
      <c r="AZ42" s="301"/>
      <c r="BA42" s="301"/>
      <c r="BB42" s="301"/>
      <c r="BC42" s="301"/>
      <c r="BD42" s="301"/>
      <c r="BE42" s="301"/>
      <c r="BF42" s="685"/>
      <c r="BG42" s="88"/>
      <c r="BH42" s="128"/>
      <c r="BI42" s="683"/>
    </row>
    <row r="43" spans="1:83" s="7" customFormat="1" ht="18.75" customHeight="1">
      <c r="A43" s="47"/>
      <c r="B43" s="149"/>
      <c r="C43" s="18"/>
      <c r="D43" s="18"/>
      <c r="E43" s="687"/>
      <c r="F43" s="25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215"/>
      <c r="U43" s="215"/>
      <c r="V43" s="215"/>
      <c r="W43" s="215"/>
      <c r="X43" s="248"/>
      <c r="Y43" s="248"/>
      <c r="Z43" s="248"/>
      <c r="AA43" s="248"/>
      <c r="AB43" s="215"/>
      <c r="AC43" s="215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169"/>
      <c r="BH43" s="687"/>
      <c r="BI43" s="47"/>
      <c r="BJ43" s="47"/>
    </row>
    <row r="44" spans="1:83" s="47" customFormat="1" ht="20.149999999999999" customHeight="1">
      <c r="B44" s="149"/>
      <c r="C44" s="18"/>
      <c r="D44" s="18"/>
      <c r="E44" s="18"/>
      <c r="F44" s="257"/>
      <c r="T44" s="214" t="s">
        <v>5111</v>
      </c>
      <c r="U44" s="215" t="s">
        <v>631</v>
      </c>
      <c r="V44" s="248"/>
      <c r="W44" s="248"/>
      <c r="X44" s="248"/>
      <c r="Y44" s="248"/>
      <c r="Z44" s="248"/>
      <c r="AA44" s="248"/>
      <c r="AB44" s="248"/>
      <c r="AC44" s="234" t="s">
        <v>5285</v>
      </c>
      <c r="AQ44" s="111"/>
      <c r="BD44" s="648"/>
      <c r="BF44" s="648"/>
      <c r="BG44" s="169"/>
      <c r="BH44" s="18"/>
    </row>
    <row r="45" spans="1:83" s="47" customFormat="1" ht="20.149999999999999" customHeight="1">
      <c r="A45" s="162" t="s">
        <v>2056</v>
      </c>
      <c r="B45" s="163" t="s">
        <v>3140</v>
      </c>
      <c r="C45" s="18"/>
      <c r="D45" s="18"/>
      <c r="E45" s="18"/>
      <c r="F45" s="257"/>
      <c r="T45" s="214" t="s">
        <v>5138</v>
      </c>
      <c r="U45" s="134" t="s">
        <v>632</v>
      </c>
      <c r="V45" s="248"/>
      <c r="W45" s="248"/>
      <c r="X45" s="248"/>
      <c r="Y45" s="248"/>
      <c r="Z45" s="248"/>
      <c r="AA45" s="248"/>
      <c r="AB45" s="248"/>
      <c r="AC45" s="234" t="s">
        <v>1647</v>
      </c>
      <c r="AQ45" s="111"/>
      <c r="AW45" s="648" t="s">
        <v>4491</v>
      </c>
      <c r="BD45" s="648"/>
      <c r="BF45" s="648" t="s">
        <v>2018</v>
      </c>
      <c r="BG45" s="169"/>
      <c r="BH45" s="18"/>
    </row>
    <row r="46" spans="1:83" ht="20.149999999999999" customHeight="1">
      <c r="A46" s="165" t="s">
        <v>5114</v>
      </c>
      <c r="B46" s="163" t="s">
        <v>3141</v>
      </c>
      <c r="C46" s="18"/>
      <c r="D46" s="18"/>
      <c r="E46" s="18"/>
      <c r="F46" s="287"/>
      <c r="G46" s="166"/>
      <c r="H46"/>
      <c r="I46"/>
      <c r="J46"/>
      <c r="K46"/>
      <c r="L46"/>
      <c r="M46"/>
      <c r="N46"/>
      <c r="O46"/>
      <c r="P46"/>
      <c r="Q46"/>
      <c r="R46"/>
      <c r="S46"/>
      <c r="T46" s="214" t="s">
        <v>3132</v>
      </c>
      <c r="U46" s="134" t="s">
        <v>633</v>
      </c>
      <c r="V46" s="248"/>
      <c r="W46" s="248"/>
      <c r="X46" s="248"/>
      <c r="Y46" s="248"/>
      <c r="Z46" s="248"/>
      <c r="AA46" s="248"/>
      <c r="AB46" s="248"/>
      <c r="AC46" s="234" t="s">
        <v>1648</v>
      </c>
      <c r="AD46"/>
      <c r="AE46"/>
      <c r="AF46"/>
      <c r="AG46"/>
      <c r="AH46"/>
      <c r="AI46"/>
      <c r="AJ46"/>
      <c r="AK46"/>
      <c r="AL46"/>
      <c r="AM46" s="13"/>
      <c r="AP46" s="36"/>
      <c r="AQ46" s="111"/>
      <c r="AR46" s="648"/>
      <c r="AS46" s="13"/>
      <c r="AT46" s="13"/>
      <c r="AW46" s="95" t="s">
        <v>1496</v>
      </c>
      <c r="BA46"/>
      <c r="BB46"/>
      <c r="BC46" s="125"/>
      <c r="BD46" s="648"/>
      <c r="BE46" s="47"/>
      <c r="BF46" s="648"/>
      <c r="BG46" s="305" t="s">
        <v>3820</v>
      </c>
      <c r="BH46" s="18"/>
      <c r="BI46"/>
    </row>
    <row r="47" spans="1:83" ht="20.149999999999999" customHeight="1">
      <c r="A47"/>
      <c r="B47" s="166" t="s">
        <v>846</v>
      </c>
      <c r="C47" s="43"/>
      <c r="D47" s="43"/>
      <c r="F47" s="259"/>
      <c r="G47" s="166" t="s">
        <v>5922</v>
      </c>
      <c r="H47"/>
      <c r="I47"/>
      <c r="J47"/>
      <c r="K47"/>
      <c r="L47"/>
      <c r="M47"/>
      <c r="N47"/>
      <c r="O47"/>
      <c r="P47"/>
      <c r="Q47"/>
      <c r="R47"/>
      <c r="S47"/>
      <c r="T47" s="134"/>
      <c r="U47" s="134" t="s">
        <v>742</v>
      </c>
      <c r="V47" s="248"/>
      <c r="W47" s="248"/>
      <c r="X47" s="248"/>
      <c r="Y47" s="248"/>
      <c r="Z47" s="248"/>
      <c r="AA47" s="248"/>
      <c r="AB47" s="248"/>
      <c r="AC47" s="234" t="s">
        <v>3000</v>
      </c>
      <c r="AD47"/>
      <c r="AE47"/>
      <c r="AF47"/>
      <c r="AG47"/>
      <c r="AH47"/>
      <c r="AI47"/>
      <c r="AJ47"/>
      <c r="AK47"/>
      <c r="AL47"/>
      <c r="AM47" s="13"/>
      <c r="AP47" s="36"/>
      <c r="AQ47" s="111"/>
      <c r="AR47" s="95"/>
      <c r="AS47"/>
      <c r="AT47"/>
      <c r="AU47"/>
      <c r="AV47"/>
      <c r="AW47" s="166" t="s">
        <v>2689</v>
      </c>
      <c r="AX47"/>
      <c r="AY47"/>
      <c r="BA47"/>
      <c r="BB47"/>
      <c r="BC47"/>
      <c r="BD47" s="95"/>
      <c r="BE47"/>
      <c r="BF47" s="95"/>
      <c r="BG47" s="305" t="s">
        <v>1315</v>
      </c>
      <c r="BH47" s="43"/>
      <c r="BI47"/>
    </row>
    <row r="48" spans="1:83" s="47" customFormat="1" ht="20.149999999999999" customHeight="1">
      <c r="B48" s="149"/>
      <c r="C48" s="18"/>
      <c r="D48" s="18"/>
      <c r="E48" s="18"/>
      <c r="F48" s="257"/>
      <c r="BG48" s="169"/>
      <c r="BH48" s="18"/>
    </row>
    <row r="49" spans="1:83" s="11" customFormat="1" ht="39" customHeight="1">
      <c r="A49" s="128" t="s">
        <v>3984</v>
      </c>
      <c r="B49" s="254" t="s">
        <v>6174</v>
      </c>
      <c r="C49" s="128" t="s">
        <v>5879</v>
      </c>
      <c r="D49" s="128">
        <v>6</v>
      </c>
      <c r="E49" s="128">
        <v>8701</v>
      </c>
      <c r="F49" s="254" t="s">
        <v>6175</v>
      </c>
      <c r="G49" s="128"/>
      <c r="H49" s="128" t="s">
        <v>2264</v>
      </c>
      <c r="I49" s="301"/>
      <c r="J49" s="301"/>
      <c r="K49" s="301"/>
      <c r="L49" s="301"/>
      <c r="M49" s="301"/>
      <c r="N49" s="301"/>
      <c r="O49" s="301"/>
      <c r="P49" s="301"/>
      <c r="Q49" s="301"/>
      <c r="R49" s="301"/>
      <c r="S49" s="301"/>
      <c r="T49" s="301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01"/>
      <c r="AI49" s="301"/>
      <c r="AJ49" s="301"/>
      <c r="AK49" s="301"/>
      <c r="AL49" s="301"/>
      <c r="AM49" s="301"/>
      <c r="AN49" s="301"/>
      <c r="AO49" s="301"/>
      <c r="AP49" s="301"/>
      <c r="AQ49" s="301"/>
      <c r="AR49" s="301"/>
      <c r="AS49" s="301"/>
      <c r="AT49" s="301"/>
      <c r="AU49" s="301"/>
      <c r="AV49" s="301"/>
      <c r="AW49" s="301"/>
      <c r="AX49" s="301"/>
      <c r="AY49" s="301"/>
      <c r="AZ49" s="301"/>
      <c r="BA49" s="301"/>
      <c r="BB49" s="301"/>
      <c r="BC49" s="301"/>
      <c r="BD49" s="301"/>
      <c r="BE49" s="301"/>
      <c r="BF49" s="685"/>
      <c r="BG49" s="88"/>
      <c r="BH49" s="128">
        <v>8701</v>
      </c>
      <c r="BI49" s="683"/>
    </row>
    <row r="50" spans="1:83" s="11" customFormat="1" ht="39" customHeight="1">
      <c r="A50" s="128" t="s">
        <v>4129</v>
      </c>
      <c r="B50" s="254" t="s">
        <v>6176</v>
      </c>
      <c r="C50" s="128" t="s">
        <v>4129</v>
      </c>
      <c r="D50" s="128">
        <v>20</v>
      </c>
      <c r="E50" s="128">
        <v>8702</v>
      </c>
      <c r="F50" s="254" t="s">
        <v>2795</v>
      </c>
      <c r="G50" s="128"/>
      <c r="H50" s="128" t="s">
        <v>4129</v>
      </c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1"/>
      <c r="T50" s="301"/>
      <c r="U50" s="301"/>
      <c r="V50" s="301"/>
      <c r="W50" s="301"/>
      <c r="X50" s="301"/>
      <c r="Y50" s="301"/>
      <c r="Z50" s="301"/>
      <c r="AA50" s="301"/>
      <c r="AB50" s="301"/>
      <c r="AC50" s="301"/>
      <c r="AD50" s="301"/>
      <c r="AE50" s="301"/>
      <c r="AF50" s="301"/>
      <c r="AG50" s="301"/>
      <c r="AH50" s="301"/>
      <c r="AI50" s="301"/>
      <c r="AJ50" s="301"/>
      <c r="AK50" s="301"/>
      <c r="AL50" s="301"/>
      <c r="AM50" s="301"/>
      <c r="AN50" s="301"/>
      <c r="AO50" s="301"/>
      <c r="AP50" s="301"/>
      <c r="AQ50" s="301"/>
      <c r="AR50" s="301"/>
      <c r="AS50" s="301"/>
      <c r="AT50" s="301"/>
      <c r="AU50" s="301"/>
      <c r="AV50" s="301"/>
      <c r="AW50" s="301"/>
      <c r="AX50" s="301"/>
      <c r="AY50" s="301"/>
      <c r="AZ50" s="301"/>
      <c r="BA50" s="301"/>
      <c r="BB50" s="301"/>
      <c r="BC50" s="301"/>
      <c r="BD50" s="301"/>
      <c r="BE50" s="301"/>
      <c r="BF50" s="685"/>
      <c r="BG50" s="88"/>
      <c r="BH50" s="128">
        <v>8702</v>
      </c>
      <c r="BI50" s="683"/>
    </row>
    <row r="51" spans="1:83" s="11" customFormat="1" ht="39" customHeight="1">
      <c r="A51" s="128" t="s">
        <v>3321</v>
      </c>
      <c r="B51" s="254" t="s">
        <v>6608</v>
      </c>
      <c r="C51" s="128" t="s">
        <v>4129</v>
      </c>
      <c r="D51" s="128">
        <v>93</v>
      </c>
      <c r="E51" s="128">
        <v>8703</v>
      </c>
      <c r="F51" s="254" t="s">
        <v>2796</v>
      </c>
      <c r="G51" s="128"/>
      <c r="H51" s="128" t="s">
        <v>4129</v>
      </c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1"/>
      <c r="T51" s="301"/>
      <c r="U51" s="301"/>
      <c r="V51" s="301"/>
      <c r="W51" s="301"/>
      <c r="X51" s="301"/>
      <c r="Y51" s="301"/>
      <c r="Z51" s="301"/>
      <c r="AA51" s="301"/>
      <c r="AB51" s="301"/>
      <c r="AC51" s="301"/>
      <c r="AD51" s="301"/>
      <c r="AE51" s="301"/>
      <c r="AF51" s="301"/>
      <c r="AG51" s="301"/>
      <c r="AH51" s="301"/>
      <c r="AI51" s="301"/>
      <c r="AJ51" s="301"/>
      <c r="AK51" s="301"/>
      <c r="AL51" s="301"/>
      <c r="AM51" s="301"/>
      <c r="AN51" s="301"/>
      <c r="AO51" s="301"/>
      <c r="AP51" s="301"/>
      <c r="AQ51" s="301"/>
      <c r="AR51" s="301"/>
      <c r="AS51" s="301"/>
      <c r="AT51" s="301"/>
      <c r="AU51" s="301"/>
      <c r="AV51" s="301"/>
      <c r="AW51" s="301"/>
      <c r="AX51" s="301"/>
      <c r="AY51" s="301"/>
      <c r="AZ51" s="301"/>
      <c r="BA51" s="301"/>
      <c r="BB51" s="301"/>
      <c r="BC51" s="301"/>
      <c r="BD51" s="301"/>
      <c r="BE51" s="301"/>
      <c r="BF51" s="685"/>
      <c r="BG51" s="88"/>
      <c r="BH51" s="128">
        <v>8703</v>
      </c>
      <c r="BI51" s="683"/>
    </row>
    <row r="52" spans="1:83" s="11" customFormat="1" ht="39" customHeight="1">
      <c r="A52" s="128" t="s">
        <v>2255</v>
      </c>
      <c r="B52" s="254" t="s">
        <v>6611</v>
      </c>
      <c r="C52" s="128" t="s">
        <v>4129</v>
      </c>
      <c r="D52" s="128">
        <v>71</v>
      </c>
      <c r="E52" s="128">
        <v>8704</v>
      </c>
      <c r="F52" s="254" t="s">
        <v>2797</v>
      </c>
      <c r="G52" s="128"/>
      <c r="H52" s="128" t="s">
        <v>4129</v>
      </c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1"/>
      <c r="T52" s="301"/>
      <c r="U52" s="301"/>
      <c r="V52" s="301"/>
      <c r="W52" s="301"/>
      <c r="X52" s="301"/>
      <c r="Y52" s="301"/>
      <c r="Z52" s="301"/>
      <c r="AA52" s="301"/>
      <c r="AB52" s="301"/>
      <c r="AC52" s="301"/>
      <c r="AD52" s="301"/>
      <c r="AE52" s="301"/>
      <c r="AF52" s="301"/>
      <c r="AG52" s="301"/>
      <c r="AH52" s="301"/>
      <c r="AI52" s="301"/>
      <c r="AJ52" s="301"/>
      <c r="AK52" s="301"/>
      <c r="AL52" s="301"/>
      <c r="AM52" s="301"/>
      <c r="AN52" s="301"/>
      <c r="AO52" s="301"/>
      <c r="AP52" s="301"/>
      <c r="AQ52" s="301"/>
      <c r="AR52" s="301"/>
      <c r="AS52" s="301"/>
      <c r="AT52" s="301"/>
      <c r="AU52" s="301"/>
      <c r="AV52" s="301"/>
      <c r="AW52" s="301"/>
      <c r="AX52" s="301"/>
      <c r="AY52" s="301"/>
      <c r="AZ52" s="301"/>
      <c r="BA52" s="301"/>
      <c r="BB52" s="301"/>
      <c r="BC52" s="301"/>
      <c r="BD52" s="301"/>
      <c r="BE52" s="301"/>
      <c r="BF52" s="685"/>
      <c r="BG52" s="88"/>
      <c r="BH52" s="128">
        <v>8704</v>
      </c>
      <c r="BI52" s="683"/>
    </row>
    <row r="53" spans="1:83" s="11" customFormat="1" ht="39" customHeight="1">
      <c r="A53" s="128" t="s">
        <v>2460</v>
      </c>
      <c r="B53" s="254" t="s">
        <v>6594</v>
      </c>
      <c r="C53" s="128" t="s">
        <v>1520</v>
      </c>
      <c r="D53" s="128">
        <v>258</v>
      </c>
      <c r="E53" s="128">
        <v>8705</v>
      </c>
      <c r="F53" s="254" t="s">
        <v>2798</v>
      </c>
      <c r="G53" s="128"/>
      <c r="H53" s="128" t="s">
        <v>4129</v>
      </c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1"/>
      <c r="T53" s="301"/>
      <c r="U53" s="301"/>
      <c r="V53" s="301"/>
      <c r="W53" s="301"/>
      <c r="X53" s="301"/>
      <c r="Y53" s="301"/>
      <c r="Z53" s="301"/>
      <c r="AA53" s="301"/>
      <c r="AB53" s="301"/>
      <c r="AC53" s="301"/>
      <c r="AD53" s="301"/>
      <c r="AE53" s="301"/>
      <c r="AF53" s="301"/>
      <c r="AG53" s="301"/>
      <c r="AH53" s="301"/>
      <c r="AI53" s="301"/>
      <c r="AJ53" s="301"/>
      <c r="AK53" s="301"/>
      <c r="AL53" s="301"/>
      <c r="AM53" s="301"/>
      <c r="AN53" s="301"/>
      <c r="AO53" s="301"/>
      <c r="AP53" s="301"/>
      <c r="AQ53" s="301"/>
      <c r="AR53" s="301"/>
      <c r="AS53" s="301"/>
      <c r="AT53" s="301"/>
      <c r="AU53" s="301"/>
      <c r="AV53" s="301"/>
      <c r="AW53" s="301"/>
      <c r="AX53" s="301"/>
      <c r="AY53" s="301"/>
      <c r="AZ53" s="301"/>
      <c r="BA53" s="301"/>
      <c r="BB53" s="301"/>
      <c r="BC53" s="301"/>
      <c r="BD53" s="301"/>
      <c r="BE53" s="301"/>
      <c r="BF53" s="685"/>
      <c r="BG53" s="88"/>
      <c r="BH53" s="128">
        <v>8705</v>
      </c>
      <c r="BI53" s="683"/>
    </row>
    <row r="54" spans="1:83" s="11" customFormat="1" ht="39" customHeight="1">
      <c r="A54" s="128"/>
      <c r="B54" s="254"/>
      <c r="C54" s="128"/>
      <c r="D54" s="128"/>
      <c r="E54" s="128"/>
      <c r="F54" s="254"/>
      <c r="G54" s="128"/>
      <c r="H54" s="128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1"/>
      <c r="T54" s="301"/>
      <c r="U54" s="301"/>
      <c r="V54" s="301"/>
      <c r="W54" s="301"/>
      <c r="X54" s="301"/>
      <c r="Y54" s="301"/>
      <c r="Z54" s="301"/>
      <c r="AA54" s="301"/>
      <c r="AB54" s="301"/>
      <c r="AC54" s="301"/>
      <c r="AD54" s="301"/>
      <c r="AE54" s="301"/>
      <c r="AF54" s="301"/>
      <c r="AG54" s="301"/>
      <c r="AH54" s="301"/>
      <c r="AI54" s="301"/>
      <c r="AJ54" s="301"/>
      <c r="AK54" s="301"/>
      <c r="AL54" s="301"/>
      <c r="AM54" s="301"/>
      <c r="AN54" s="301"/>
      <c r="AO54" s="301"/>
      <c r="AP54" s="301"/>
      <c r="AQ54" s="301"/>
      <c r="AR54" s="301"/>
      <c r="AS54" s="301"/>
      <c r="AT54" s="301"/>
      <c r="AU54" s="301"/>
      <c r="AV54" s="301"/>
      <c r="AW54" s="301"/>
      <c r="AX54" s="301"/>
      <c r="AY54" s="301"/>
      <c r="AZ54" s="301"/>
      <c r="BA54" s="301"/>
      <c r="BB54" s="301"/>
      <c r="BC54" s="301"/>
      <c r="BD54" s="301"/>
      <c r="BE54" s="301"/>
      <c r="BF54" s="685"/>
      <c r="BG54" s="88"/>
      <c r="BH54" s="128"/>
      <c r="BI54" s="683"/>
    </row>
    <row r="55" spans="1:83" s="11" customFormat="1" ht="39" customHeight="1">
      <c r="A55" s="128"/>
      <c r="B55" s="254"/>
      <c r="C55" s="128"/>
      <c r="D55" s="128"/>
      <c r="E55" s="128"/>
      <c r="F55" s="254"/>
      <c r="G55" s="128"/>
      <c r="H55" s="128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1"/>
      <c r="T55" s="301"/>
      <c r="U55" s="301"/>
      <c r="V55" s="301"/>
      <c r="W55" s="301"/>
      <c r="X55" s="301"/>
      <c r="Y55" s="301"/>
      <c r="Z55" s="301"/>
      <c r="AA55" s="301"/>
      <c r="AB55" s="301"/>
      <c r="AC55" s="301"/>
      <c r="AD55" s="301"/>
      <c r="AE55" s="301"/>
      <c r="AF55" s="301"/>
      <c r="AG55" s="301"/>
      <c r="AH55" s="301"/>
      <c r="AI55" s="301"/>
      <c r="AJ55" s="301"/>
      <c r="AK55" s="301"/>
      <c r="AL55" s="301"/>
      <c r="AM55" s="301"/>
      <c r="AN55" s="301"/>
      <c r="AO55" s="301"/>
      <c r="AP55" s="301"/>
      <c r="AQ55" s="301"/>
      <c r="AR55" s="301"/>
      <c r="AS55" s="301"/>
      <c r="AT55" s="301"/>
      <c r="AU55" s="301"/>
      <c r="AV55" s="301"/>
      <c r="AW55" s="301"/>
      <c r="AX55" s="301"/>
      <c r="AY55" s="301"/>
      <c r="AZ55" s="301"/>
      <c r="BA55" s="301"/>
      <c r="BB55" s="301"/>
      <c r="BC55" s="301"/>
      <c r="BD55" s="301"/>
      <c r="BE55" s="301"/>
      <c r="BF55" s="685"/>
      <c r="BG55" s="88"/>
      <c r="BH55" s="128"/>
      <c r="BI55" s="683"/>
    </row>
    <row r="56" spans="1:83" s="11" customFormat="1" ht="39" customHeight="1">
      <c r="A56" s="128"/>
      <c r="B56" s="254"/>
      <c r="C56" s="128"/>
      <c r="D56" s="128"/>
      <c r="E56" s="128"/>
      <c r="F56" s="254"/>
      <c r="G56" s="128"/>
      <c r="H56" s="128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1"/>
      <c r="T56" s="301"/>
      <c r="U56" s="301"/>
      <c r="V56" s="301"/>
      <c r="W56" s="301"/>
      <c r="X56" s="301"/>
      <c r="Y56" s="301"/>
      <c r="Z56" s="301"/>
      <c r="AA56" s="301"/>
      <c r="AB56" s="301"/>
      <c r="AC56" s="301"/>
      <c r="AD56" s="301"/>
      <c r="AE56" s="301"/>
      <c r="AF56" s="301"/>
      <c r="AG56" s="301"/>
      <c r="AH56" s="301"/>
      <c r="AI56" s="301"/>
      <c r="AJ56" s="301"/>
      <c r="AK56" s="301"/>
      <c r="AL56" s="301"/>
      <c r="AM56" s="301"/>
      <c r="AN56" s="301"/>
      <c r="AO56" s="301"/>
      <c r="AP56" s="301"/>
      <c r="AQ56" s="301"/>
      <c r="AR56" s="301"/>
      <c r="AS56" s="301"/>
      <c r="AT56" s="301"/>
      <c r="AU56" s="301"/>
      <c r="AV56" s="301"/>
      <c r="AW56" s="301"/>
      <c r="AX56" s="301"/>
      <c r="AY56" s="301"/>
      <c r="AZ56" s="301"/>
      <c r="BA56" s="301"/>
      <c r="BB56" s="301"/>
      <c r="BC56" s="301"/>
      <c r="BD56" s="301"/>
      <c r="BE56" s="301"/>
      <c r="BF56" s="685"/>
      <c r="BG56" s="88"/>
      <c r="BH56" s="128"/>
      <c r="BI56" s="683"/>
    </row>
    <row r="57" spans="1:83" s="11" customFormat="1" ht="39" customHeight="1">
      <c r="A57" s="128"/>
      <c r="B57" s="254"/>
      <c r="C57" s="128"/>
      <c r="D57" s="128"/>
      <c r="E57" s="128"/>
      <c r="F57" s="254"/>
      <c r="G57" s="128"/>
      <c r="H57" s="128"/>
      <c r="I57" s="301"/>
      <c r="J57" s="301"/>
      <c r="K57" s="301"/>
      <c r="L57" s="301"/>
      <c r="M57" s="301"/>
      <c r="N57" s="301"/>
      <c r="O57" s="301"/>
      <c r="P57" s="301"/>
      <c r="Q57" s="301"/>
      <c r="R57" s="301"/>
      <c r="S57" s="301"/>
      <c r="T57" s="301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01"/>
      <c r="AI57" s="301"/>
      <c r="AJ57" s="301"/>
      <c r="AK57" s="301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1"/>
      <c r="AW57" s="301"/>
      <c r="AX57" s="301"/>
      <c r="AY57" s="301"/>
      <c r="AZ57" s="301"/>
      <c r="BA57" s="301"/>
      <c r="BB57" s="301"/>
      <c r="BC57" s="301"/>
      <c r="BD57" s="301"/>
      <c r="BE57" s="301"/>
      <c r="BF57" s="685"/>
      <c r="BG57" s="88"/>
      <c r="BH57" s="128"/>
      <c r="BI57" s="683"/>
    </row>
    <row r="58" spans="1:83" s="11" customFormat="1" ht="39" customHeight="1">
      <c r="A58" s="128"/>
      <c r="B58" s="254"/>
      <c r="C58" s="128"/>
      <c r="D58" s="128"/>
      <c r="E58" s="128"/>
      <c r="F58" s="254"/>
      <c r="G58" s="128"/>
      <c r="H58" s="128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1"/>
      <c r="T58" s="301"/>
      <c r="U58" s="301"/>
      <c r="V58" s="301"/>
      <c r="W58" s="301"/>
      <c r="X58" s="301"/>
      <c r="Y58" s="301"/>
      <c r="Z58" s="301"/>
      <c r="AA58" s="301"/>
      <c r="AB58" s="301"/>
      <c r="AC58" s="301"/>
      <c r="AD58" s="301"/>
      <c r="AE58" s="301"/>
      <c r="AF58" s="301"/>
      <c r="AG58" s="301"/>
      <c r="AH58" s="301"/>
      <c r="AI58" s="301"/>
      <c r="AJ58" s="301"/>
      <c r="AK58" s="301"/>
      <c r="AL58" s="301"/>
      <c r="AM58" s="301"/>
      <c r="AN58" s="301"/>
      <c r="AO58" s="301"/>
      <c r="AP58" s="301"/>
      <c r="AQ58" s="301"/>
      <c r="AR58" s="301"/>
      <c r="AS58" s="301"/>
      <c r="AT58" s="301"/>
      <c r="AU58" s="301"/>
      <c r="AV58" s="301"/>
      <c r="AW58" s="301"/>
      <c r="AX58" s="301"/>
      <c r="AY58" s="301"/>
      <c r="AZ58" s="301"/>
      <c r="BA58" s="301"/>
      <c r="BB58" s="301"/>
      <c r="BC58" s="301"/>
      <c r="BD58" s="301"/>
      <c r="BE58" s="301"/>
      <c r="BF58" s="685"/>
      <c r="BG58" s="88"/>
      <c r="BH58" s="128"/>
      <c r="BI58" s="683"/>
    </row>
    <row r="59" spans="1:83" s="12" customFormat="1" ht="39" customHeight="1">
      <c r="A59" s="128"/>
      <c r="B59" s="254"/>
      <c r="C59" s="128"/>
      <c r="D59" s="128"/>
      <c r="E59" s="128"/>
      <c r="F59" s="254"/>
      <c r="G59" s="128"/>
      <c r="H59" s="128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1"/>
      <c r="T59" s="301"/>
      <c r="U59" s="301"/>
      <c r="V59" s="301"/>
      <c r="W59" s="301"/>
      <c r="X59" s="301"/>
      <c r="Y59" s="301"/>
      <c r="Z59" s="301"/>
      <c r="AA59" s="301"/>
      <c r="AB59" s="301"/>
      <c r="AC59" s="301"/>
      <c r="AD59" s="301"/>
      <c r="AE59" s="301"/>
      <c r="AF59" s="301"/>
      <c r="AG59" s="301"/>
      <c r="AH59" s="301"/>
      <c r="AI59" s="301"/>
      <c r="AJ59" s="301"/>
      <c r="AK59" s="301"/>
      <c r="AL59" s="301"/>
      <c r="AM59" s="301"/>
      <c r="AN59" s="301"/>
      <c r="AO59" s="301"/>
      <c r="AP59" s="301"/>
      <c r="AQ59" s="301"/>
      <c r="AR59" s="301"/>
      <c r="AS59" s="301"/>
      <c r="AT59" s="301"/>
      <c r="AU59" s="301"/>
      <c r="AV59" s="301"/>
      <c r="AW59" s="301"/>
      <c r="AX59" s="301"/>
      <c r="AY59" s="301"/>
      <c r="AZ59" s="301"/>
      <c r="BA59" s="301"/>
      <c r="BB59" s="301"/>
      <c r="BC59" s="301"/>
      <c r="BD59" s="301"/>
      <c r="BE59" s="301"/>
      <c r="BF59" s="685"/>
      <c r="BG59" s="88"/>
      <c r="BH59" s="128"/>
      <c r="BI59" s="683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</row>
    <row r="60" spans="1:83" s="12" customFormat="1" ht="39" customHeight="1">
      <c r="A60" s="128"/>
      <c r="B60" s="254"/>
      <c r="C60" s="128"/>
      <c r="D60" s="128"/>
      <c r="E60" s="128"/>
      <c r="F60" s="254"/>
      <c r="G60" s="128"/>
      <c r="H60" s="128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1"/>
      <c r="T60" s="301"/>
      <c r="U60" s="301"/>
      <c r="V60" s="301"/>
      <c r="W60" s="301"/>
      <c r="X60" s="301"/>
      <c r="Y60" s="301"/>
      <c r="Z60" s="301"/>
      <c r="AA60" s="301"/>
      <c r="AB60" s="301"/>
      <c r="AC60" s="301"/>
      <c r="AD60" s="301"/>
      <c r="AE60" s="301"/>
      <c r="AF60" s="301"/>
      <c r="AG60" s="301"/>
      <c r="AH60" s="301"/>
      <c r="AI60" s="301"/>
      <c r="AJ60" s="301"/>
      <c r="AK60" s="301"/>
      <c r="AL60" s="301"/>
      <c r="AM60" s="301"/>
      <c r="AN60" s="301"/>
      <c r="AO60" s="301"/>
      <c r="AP60" s="301"/>
      <c r="AQ60" s="301"/>
      <c r="AR60" s="301"/>
      <c r="AS60" s="301"/>
      <c r="AT60" s="301"/>
      <c r="AU60" s="301"/>
      <c r="AV60" s="301"/>
      <c r="AW60" s="301"/>
      <c r="AX60" s="301"/>
      <c r="AY60" s="301"/>
      <c r="AZ60" s="301"/>
      <c r="BA60" s="301"/>
      <c r="BB60" s="301"/>
      <c r="BC60" s="301"/>
      <c r="BD60" s="301"/>
      <c r="BE60" s="301"/>
      <c r="BF60" s="685"/>
      <c r="BG60" s="88"/>
      <c r="BH60" s="128"/>
      <c r="BI60" s="683"/>
    </row>
    <row r="61" spans="1:83" s="12" customFormat="1" ht="39" customHeight="1">
      <c r="A61" s="128"/>
      <c r="B61" s="254"/>
      <c r="C61" s="128"/>
      <c r="D61" s="128"/>
      <c r="E61" s="128"/>
      <c r="F61" s="254"/>
      <c r="G61" s="128"/>
      <c r="H61" s="128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1"/>
      <c r="T61" s="301"/>
      <c r="U61" s="301"/>
      <c r="V61" s="301"/>
      <c r="W61" s="301"/>
      <c r="X61" s="301"/>
      <c r="Y61" s="301"/>
      <c r="Z61" s="301"/>
      <c r="AA61" s="301"/>
      <c r="AB61" s="301"/>
      <c r="AC61" s="301"/>
      <c r="AD61" s="301"/>
      <c r="AE61" s="301"/>
      <c r="AF61" s="301"/>
      <c r="AG61" s="301"/>
      <c r="AH61" s="301"/>
      <c r="AI61" s="301"/>
      <c r="AJ61" s="301"/>
      <c r="AK61" s="301"/>
      <c r="AL61" s="301"/>
      <c r="AM61" s="301"/>
      <c r="AN61" s="301"/>
      <c r="AO61" s="301"/>
      <c r="AP61" s="301"/>
      <c r="AQ61" s="301"/>
      <c r="AR61" s="301"/>
      <c r="AS61" s="301"/>
      <c r="AT61" s="301"/>
      <c r="AU61" s="301"/>
      <c r="AV61" s="301"/>
      <c r="AW61" s="301"/>
      <c r="AX61" s="301"/>
      <c r="AY61" s="301"/>
      <c r="AZ61" s="301"/>
      <c r="BA61" s="301"/>
      <c r="BB61" s="301"/>
      <c r="BC61" s="301"/>
      <c r="BD61" s="301"/>
      <c r="BE61" s="301"/>
      <c r="BF61" s="685"/>
      <c r="BG61" s="686"/>
      <c r="BH61" s="128"/>
      <c r="BI61" s="683"/>
    </row>
    <row r="62" spans="1:83" s="11" customFormat="1" ht="39" customHeight="1">
      <c r="A62" s="128"/>
      <c r="B62" s="254"/>
      <c r="C62" s="128"/>
      <c r="D62" s="128"/>
      <c r="E62" s="128"/>
      <c r="F62" s="254"/>
      <c r="G62" s="128"/>
      <c r="H62" s="128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1"/>
      <c r="T62" s="301"/>
      <c r="U62" s="301"/>
      <c r="V62" s="301"/>
      <c r="W62" s="301"/>
      <c r="X62" s="301"/>
      <c r="Y62" s="301"/>
      <c r="Z62" s="301"/>
      <c r="AA62" s="301"/>
      <c r="AB62" s="301"/>
      <c r="AC62" s="301"/>
      <c r="AD62" s="301"/>
      <c r="AE62" s="301"/>
      <c r="AF62" s="301"/>
      <c r="AG62" s="301"/>
      <c r="AH62" s="301"/>
      <c r="AI62" s="301"/>
      <c r="AJ62" s="301"/>
      <c r="AK62" s="301"/>
      <c r="AL62" s="301"/>
      <c r="AM62" s="301"/>
      <c r="AN62" s="301"/>
      <c r="AO62" s="301"/>
      <c r="AP62" s="301"/>
      <c r="AQ62" s="301"/>
      <c r="AR62" s="301"/>
      <c r="AS62" s="301"/>
      <c r="AT62" s="301"/>
      <c r="AU62" s="301"/>
      <c r="AV62" s="301"/>
      <c r="AW62" s="301"/>
      <c r="AX62" s="301"/>
      <c r="AY62" s="301"/>
      <c r="AZ62" s="301"/>
      <c r="BA62" s="301"/>
      <c r="BB62" s="301"/>
      <c r="BC62" s="301"/>
      <c r="BD62" s="301"/>
      <c r="BE62" s="301"/>
      <c r="BF62" s="685"/>
      <c r="BG62" s="88"/>
      <c r="BH62" s="128"/>
      <c r="BI62" s="683"/>
    </row>
    <row r="63" spans="1:83" s="11" customFormat="1" ht="39" customHeight="1">
      <c r="A63" s="128"/>
      <c r="B63" s="254"/>
      <c r="C63" s="128"/>
      <c r="D63" s="128"/>
      <c r="E63" s="128"/>
      <c r="F63" s="254"/>
      <c r="G63" s="128"/>
      <c r="H63" s="128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1"/>
      <c r="T63" s="301"/>
      <c r="U63" s="301"/>
      <c r="V63" s="301"/>
      <c r="W63" s="301"/>
      <c r="X63" s="301"/>
      <c r="Y63" s="301"/>
      <c r="Z63" s="301"/>
      <c r="AA63" s="301"/>
      <c r="AB63" s="301"/>
      <c r="AC63" s="301"/>
      <c r="AD63" s="301"/>
      <c r="AE63" s="301"/>
      <c r="AF63" s="301"/>
      <c r="AG63" s="301"/>
      <c r="AH63" s="301"/>
      <c r="AI63" s="301"/>
      <c r="AJ63" s="301"/>
      <c r="AK63" s="301"/>
      <c r="AL63" s="301"/>
      <c r="AM63" s="301"/>
      <c r="AN63" s="301"/>
      <c r="AO63" s="301"/>
      <c r="AP63" s="301"/>
      <c r="AQ63" s="301"/>
      <c r="AR63" s="301"/>
      <c r="AS63" s="301"/>
      <c r="AT63" s="301"/>
      <c r="AU63" s="301"/>
      <c r="AV63" s="301"/>
      <c r="AW63" s="301"/>
      <c r="AX63" s="301"/>
      <c r="AY63" s="301"/>
      <c r="AZ63" s="301"/>
      <c r="BA63" s="301"/>
      <c r="BB63" s="301"/>
      <c r="BC63" s="301"/>
      <c r="BD63" s="301"/>
      <c r="BE63" s="301"/>
      <c r="BF63" s="685"/>
      <c r="BG63" s="88"/>
      <c r="BH63" s="128"/>
      <c r="BI63" s="683"/>
    </row>
    <row r="64" spans="1:83" s="11" customFormat="1" ht="39" customHeight="1">
      <c r="A64" s="128"/>
      <c r="B64" s="254"/>
      <c r="C64" s="128"/>
      <c r="D64" s="128"/>
      <c r="E64" s="128"/>
      <c r="F64" s="254"/>
      <c r="G64" s="128"/>
      <c r="H64" s="128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1"/>
      <c r="T64" s="301"/>
      <c r="U64" s="301"/>
      <c r="V64" s="301"/>
      <c r="W64" s="301"/>
      <c r="X64" s="301"/>
      <c r="Y64" s="301"/>
      <c r="Z64" s="301"/>
      <c r="AA64" s="301"/>
      <c r="AB64" s="301"/>
      <c r="AC64" s="301"/>
      <c r="AD64" s="301"/>
      <c r="AE64" s="301"/>
      <c r="AF64" s="301"/>
      <c r="AG64" s="301"/>
      <c r="AH64" s="301"/>
      <c r="AI64" s="301"/>
      <c r="AJ64" s="301"/>
      <c r="AK64" s="301"/>
      <c r="AL64" s="301"/>
      <c r="AM64" s="301"/>
      <c r="AN64" s="301"/>
      <c r="AO64" s="301"/>
      <c r="AP64" s="301"/>
      <c r="AQ64" s="301"/>
      <c r="AR64" s="301"/>
      <c r="AS64" s="301"/>
      <c r="AT64" s="301"/>
      <c r="AU64" s="301"/>
      <c r="AV64" s="301"/>
      <c r="AW64" s="301"/>
      <c r="AX64" s="301"/>
      <c r="AY64" s="301"/>
      <c r="AZ64" s="301"/>
      <c r="BA64" s="301"/>
      <c r="BB64" s="301"/>
      <c r="BC64" s="301"/>
      <c r="BD64" s="301"/>
      <c r="BE64" s="301"/>
      <c r="BF64" s="685"/>
      <c r="BG64" s="88"/>
      <c r="BH64" s="128"/>
      <c r="BI64" s="683"/>
    </row>
    <row r="65" spans="1:62" s="11" customFormat="1" ht="39" customHeight="1">
      <c r="A65" s="128"/>
      <c r="B65" s="254"/>
      <c r="C65" s="128"/>
      <c r="D65" s="128"/>
      <c r="E65" s="128"/>
      <c r="F65" s="254"/>
      <c r="G65" s="128"/>
      <c r="H65" s="128"/>
      <c r="I65" s="301"/>
      <c r="J65" s="301"/>
      <c r="K65" s="301"/>
      <c r="L65" s="301"/>
      <c r="M65" s="301"/>
      <c r="N65" s="301"/>
      <c r="O65" s="301"/>
      <c r="P65" s="301"/>
      <c r="Q65" s="301"/>
      <c r="R65" s="301"/>
      <c r="S65" s="301"/>
      <c r="T65" s="301"/>
      <c r="U65" s="301"/>
      <c r="V65" s="301"/>
      <c r="W65" s="301"/>
      <c r="X65" s="301"/>
      <c r="Y65" s="301"/>
      <c r="Z65" s="301"/>
      <c r="AA65" s="301"/>
      <c r="AB65" s="301"/>
      <c r="AC65" s="301"/>
      <c r="AD65" s="301"/>
      <c r="AE65" s="301"/>
      <c r="AF65" s="301"/>
      <c r="AG65" s="301"/>
      <c r="AH65" s="301"/>
      <c r="AI65" s="301"/>
      <c r="AJ65" s="301"/>
      <c r="AK65" s="301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1"/>
      <c r="AW65" s="301"/>
      <c r="AX65" s="301"/>
      <c r="AY65" s="301"/>
      <c r="AZ65" s="301"/>
      <c r="BA65" s="301"/>
      <c r="BB65" s="301"/>
      <c r="BC65" s="301"/>
      <c r="BD65" s="301"/>
      <c r="BE65" s="301"/>
      <c r="BF65" s="685"/>
      <c r="BG65" s="88"/>
      <c r="BH65" s="128"/>
      <c r="BI65" s="683"/>
    </row>
    <row r="66" spans="1:62" s="11" customFormat="1" ht="39" customHeight="1">
      <c r="A66" s="128"/>
      <c r="B66" s="254"/>
      <c r="C66" s="128"/>
      <c r="D66" s="128"/>
      <c r="E66" s="128"/>
      <c r="F66" s="254"/>
      <c r="G66" s="128"/>
      <c r="H66" s="128"/>
      <c r="I66" s="301"/>
      <c r="J66" s="301"/>
      <c r="K66" s="301"/>
      <c r="L66" s="301"/>
      <c r="M66" s="301"/>
      <c r="N66" s="301"/>
      <c r="O66" s="301"/>
      <c r="P66" s="301"/>
      <c r="Q66" s="301"/>
      <c r="R66" s="301"/>
      <c r="S66" s="301"/>
      <c r="T66" s="301"/>
      <c r="U66" s="301"/>
      <c r="V66" s="301"/>
      <c r="W66" s="301"/>
      <c r="X66" s="301"/>
      <c r="Y66" s="301"/>
      <c r="Z66" s="301"/>
      <c r="AA66" s="301"/>
      <c r="AB66" s="301"/>
      <c r="AC66" s="301"/>
      <c r="AD66" s="301"/>
      <c r="AE66" s="301"/>
      <c r="AF66" s="301"/>
      <c r="AG66" s="301"/>
      <c r="AH66" s="301"/>
      <c r="AI66" s="301"/>
      <c r="AJ66" s="301"/>
      <c r="AK66" s="301"/>
      <c r="AL66" s="301"/>
      <c r="AM66" s="301"/>
      <c r="AN66" s="301"/>
      <c r="AO66" s="301"/>
      <c r="AP66" s="301"/>
      <c r="AQ66" s="301"/>
      <c r="AR66" s="301"/>
      <c r="AS66" s="301"/>
      <c r="AT66" s="301"/>
      <c r="AU66" s="301"/>
      <c r="AV66" s="301"/>
      <c r="AW66" s="301"/>
      <c r="AX66" s="301"/>
      <c r="AY66" s="301"/>
      <c r="AZ66" s="301"/>
      <c r="BA66" s="301"/>
      <c r="BB66" s="301"/>
      <c r="BC66" s="301"/>
      <c r="BD66" s="301"/>
      <c r="BE66" s="301"/>
      <c r="BF66" s="685"/>
      <c r="BG66" s="686"/>
      <c r="BH66" s="128"/>
      <c r="BI66" s="683"/>
    </row>
    <row r="67" spans="1:62" s="11" customFormat="1" ht="39" customHeight="1">
      <c r="A67" s="128"/>
      <c r="B67" s="254"/>
      <c r="C67" s="128"/>
      <c r="D67" s="128"/>
      <c r="E67" s="128"/>
      <c r="F67" s="254"/>
      <c r="G67" s="128"/>
      <c r="H67" s="128"/>
      <c r="I67" s="301"/>
      <c r="J67" s="301"/>
      <c r="K67" s="301"/>
      <c r="L67" s="301"/>
      <c r="M67" s="301"/>
      <c r="N67" s="301"/>
      <c r="O67" s="301"/>
      <c r="P67" s="301"/>
      <c r="Q67" s="301"/>
      <c r="R67" s="301"/>
      <c r="S67" s="301"/>
      <c r="T67" s="301"/>
      <c r="U67" s="301"/>
      <c r="V67" s="301"/>
      <c r="W67" s="301"/>
      <c r="X67" s="301"/>
      <c r="Y67" s="301"/>
      <c r="Z67" s="301"/>
      <c r="AA67" s="301"/>
      <c r="AB67" s="301"/>
      <c r="AC67" s="301"/>
      <c r="AD67" s="301"/>
      <c r="AE67" s="301"/>
      <c r="AF67" s="301"/>
      <c r="AG67" s="301"/>
      <c r="AH67" s="301"/>
      <c r="AI67" s="301"/>
      <c r="AJ67" s="301"/>
      <c r="AK67" s="301"/>
      <c r="AL67" s="301"/>
      <c r="AM67" s="301"/>
      <c r="AN67" s="301"/>
      <c r="AO67" s="301"/>
      <c r="AP67" s="301"/>
      <c r="AQ67" s="301"/>
      <c r="AR67" s="301"/>
      <c r="AS67" s="301"/>
      <c r="AT67" s="301"/>
      <c r="AU67" s="301"/>
      <c r="AV67" s="301"/>
      <c r="AW67" s="301"/>
      <c r="AX67" s="301"/>
      <c r="AY67" s="301"/>
      <c r="AZ67" s="301"/>
      <c r="BA67" s="301"/>
      <c r="BB67" s="301"/>
      <c r="BC67" s="301"/>
      <c r="BD67" s="301"/>
      <c r="BE67" s="301"/>
      <c r="BF67" s="685"/>
      <c r="BG67" s="88"/>
      <c r="BH67" s="128"/>
      <c r="BI67" s="683"/>
    </row>
    <row r="68" spans="1:62" s="11" customFormat="1" ht="39" customHeight="1">
      <c r="A68" s="128"/>
      <c r="B68" s="254"/>
      <c r="C68" s="128"/>
      <c r="D68" s="128"/>
      <c r="E68" s="128"/>
      <c r="F68" s="254"/>
      <c r="G68" s="128"/>
      <c r="H68" s="128"/>
      <c r="I68" s="301"/>
      <c r="J68" s="301"/>
      <c r="K68" s="301"/>
      <c r="L68" s="301"/>
      <c r="M68" s="301"/>
      <c r="N68" s="301"/>
      <c r="O68" s="301"/>
      <c r="P68" s="301"/>
      <c r="Q68" s="301"/>
      <c r="R68" s="301"/>
      <c r="S68" s="301"/>
      <c r="T68" s="301"/>
      <c r="U68" s="301"/>
      <c r="V68" s="301"/>
      <c r="W68" s="301"/>
      <c r="X68" s="301"/>
      <c r="Y68" s="301"/>
      <c r="Z68" s="301"/>
      <c r="AA68" s="301"/>
      <c r="AB68" s="301"/>
      <c r="AC68" s="301"/>
      <c r="AD68" s="301"/>
      <c r="AE68" s="301"/>
      <c r="AF68" s="301"/>
      <c r="AG68" s="301"/>
      <c r="AH68" s="301"/>
      <c r="AI68" s="301"/>
      <c r="AJ68" s="301"/>
      <c r="AK68" s="301"/>
      <c r="AL68" s="301"/>
      <c r="AM68" s="301"/>
      <c r="AN68" s="301"/>
      <c r="AO68" s="301"/>
      <c r="AP68" s="301"/>
      <c r="AQ68" s="301"/>
      <c r="AR68" s="301"/>
      <c r="AS68" s="301"/>
      <c r="AT68" s="301"/>
      <c r="AU68" s="301"/>
      <c r="AV68" s="301"/>
      <c r="AW68" s="301"/>
      <c r="AX68" s="301"/>
      <c r="AY68" s="301"/>
      <c r="AZ68" s="301"/>
      <c r="BA68" s="301"/>
      <c r="BB68" s="301"/>
      <c r="BC68" s="301"/>
      <c r="BD68" s="301"/>
      <c r="BE68" s="301"/>
      <c r="BF68" s="685"/>
      <c r="BG68" s="88"/>
      <c r="BH68" s="128"/>
      <c r="BI68" s="683"/>
    </row>
    <row r="69" spans="1:62" s="7" customFormat="1" ht="18.75" customHeight="1">
      <c r="A69" s="47"/>
      <c r="B69" s="149"/>
      <c r="C69" s="18"/>
      <c r="D69" s="18"/>
      <c r="E69" s="687"/>
      <c r="F69" s="25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215"/>
      <c r="U69" s="215"/>
      <c r="V69" s="215"/>
      <c r="W69" s="215"/>
      <c r="X69" s="248"/>
      <c r="Y69" s="248"/>
      <c r="Z69" s="248"/>
      <c r="AA69" s="248"/>
      <c r="AB69" s="215"/>
      <c r="AC69" s="215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169"/>
      <c r="BH69" s="687"/>
      <c r="BI69" s="47"/>
      <c r="BJ69" s="47"/>
    </row>
    <row r="70" spans="1:62" s="47" customFormat="1" ht="20.149999999999999" customHeight="1">
      <c r="B70" s="149"/>
      <c r="C70" s="18"/>
      <c r="D70" s="18"/>
      <c r="E70" s="18"/>
      <c r="F70" s="257"/>
      <c r="T70" s="214" t="s">
        <v>5111</v>
      </c>
      <c r="U70" s="215" t="s">
        <v>631</v>
      </c>
      <c r="V70" s="248"/>
      <c r="W70" s="248"/>
      <c r="X70" s="248"/>
      <c r="Y70" s="248"/>
      <c r="Z70" s="248"/>
      <c r="AA70" s="248"/>
      <c r="AB70" s="248"/>
      <c r="AC70" s="234" t="s">
        <v>5285</v>
      </c>
      <c r="AQ70" s="111"/>
      <c r="BD70" s="648"/>
      <c r="BF70" s="648"/>
      <c r="BG70" s="169"/>
      <c r="BH70" s="18"/>
    </row>
    <row r="71" spans="1:62" s="47" customFormat="1" ht="20.149999999999999" customHeight="1">
      <c r="A71" s="162" t="s">
        <v>2056</v>
      </c>
      <c r="B71" s="163" t="s">
        <v>3140</v>
      </c>
      <c r="C71" s="18"/>
      <c r="D71" s="18"/>
      <c r="E71" s="18"/>
      <c r="F71" s="257"/>
      <c r="T71" s="214" t="s">
        <v>5138</v>
      </c>
      <c r="U71" s="134" t="s">
        <v>632</v>
      </c>
      <c r="V71" s="248"/>
      <c r="W71" s="248"/>
      <c r="X71" s="248"/>
      <c r="Y71" s="248"/>
      <c r="Z71" s="248"/>
      <c r="AA71" s="248"/>
      <c r="AB71" s="248"/>
      <c r="AC71" s="234" t="s">
        <v>1647</v>
      </c>
      <c r="AQ71" s="111"/>
      <c r="AW71" s="648" t="s">
        <v>4491</v>
      </c>
      <c r="BD71" s="648"/>
      <c r="BF71" s="648" t="s">
        <v>2018</v>
      </c>
      <c r="BG71" s="169"/>
      <c r="BH71" s="18"/>
    </row>
    <row r="72" spans="1:62" ht="20.149999999999999" customHeight="1">
      <c r="A72" s="165" t="s">
        <v>5114</v>
      </c>
      <c r="B72" s="163" t="s">
        <v>3141</v>
      </c>
      <c r="C72" s="18"/>
      <c r="D72" s="18"/>
      <c r="E72" s="18"/>
      <c r="F72" s="287"/>
      <c r="G72" s="166"/>
      <c r="H72"/>
      <c r="I72"/>
      <c r="J72"/>
      <c r="K72"/>
      <c r="L72"/>
      <c r="M72"/>
      <c r="N72"/>
      <c r="O72"/>
      <c r="P72"/>
      <c r="Q72"/>
      <c r="R72"/>
      <c r="S72"/>
      <c r="T72" s="214" t="s">
        <v>3132</v>
      </c>
      <c r="U72" s="134" t="s">
        <v>633</v>
      </c>
      <c r="V72" s="248"/>
      <c r="W72" s="248"/>
      <c r="X72" s="248"/>
      <c r="Y72" s="248"/>
      <c r="Z72" s="248"/>
      <c r="AA72" s="248"/>
      <c r="AB72" s="248"/>
      <c r="AC72" s="234" t="s">
        <v>1648</v>
      </c>
      <c r="AD72"/>
      <c r="AE72"/>
      <c r="AF72"/>
      <c r="AG72"/>
      <c r="AH72"/>
      <c r="AI72"/>
      <c r="AJ72"/>
      <c r="AK72"/>
      <c r="AL72"/>
      <c r="AM72" s="13"/>
      <c r="AP72" s="36"/>
      <c r="AQ72" s="111"/>
      <c r="AR72" s="648"/>
      <c r="AS72" s="13"/>
      <c r="AT72" s="13"/>
      <c r="AW72" s="95" t="s">
        <v>1496</v>
      </c>
      <c r="BA72"/>
      <c r="BB72"/>
      <c r="BC72" s="125"/>
      <c r="BD72" s="648"/>
      <c r="BE72" s="47"/>
      <c r="BF72" s="648"/>
      <c r="BG72" s="305" t="s">
        <v>3820</v>
      </c>
      <c r="BH72" s="18"/>
      <c r="BI72"/>
    </row>
    <row r="73" spans="1:62" ht="20.149999999999999" customHeight="1">
      <c r="A73"/>
      <c r="B73" s="166" t="s">
        <v>3131</v>
      </c>
      <c r="C73" s="43"/>
      <c r="D73" s="43"/>
      <c r="F73" s="259"/>
      <c r="G73" s="166" t="s">
        <v>5038</v>
      </c>
      <c r="H73"/>
      <c r="I73"/>
      <c r="J73"/>
      <c r="K73"/>
      <c r="L73"/>
      <c r="M73"/>
      <c r="N73"/>
      <c r="O73"/>
      <c r="P73"/>
      <c r="Q73"/>
      <c r="R73"/>
      <c r="S73"/>
      <c r="T73" s="134"/>
      <c r="U73" s="134" t="s">
        <v>742</v>
      </c>
      <c r="V73" s="248"/>
      <c r="W73" s="248"/>
      <c r="X73" s="248"/>
      <c r="Y73" s="248"/>
      <c r="Z73" s="248"/>
      <c r="AA73" s="248"/>
      <c r="AB73" s="248"/>
      <c r="AC73" s="234" t="s">
        <v>3000</v>
      </c>
      <c r="AD73"/>
      <c r="AE73"/>
      <c r="AF73"/>
      <c r="AG73"/>
      <c r="AH73"/>
      <c r="AI73"/>
      <c r="AJ73"/>
      <c r="AK73"/>
      <c r="AL73"/>
      <c r="AM73" s="13"/>
      <c r="AP73" s="36"/>
      <c r="AQ73" s="111"/>
      <c r="AR73" s="95"/>
      <c r="AS73"/>
      <c r="AT73"/>
      <c r="AU73"/>
      <c r="AV73"/>
      <c r="AW73" s="166" t="s">
        <v>2689</v>
      </c>
      <c r="AX73"/>
      <c r="AY73"/>
      <c r="BA73"/>
      <c r="BB73"/>
      <c r="BC73"/>
      <c r="BD73" s="95"/>
      <c r="BE73"/>
      <c r="BF73" s="95"/>
      <c r="BG73" s="305" t="s">
        <v>1315</v>
      </c>
      <c r="BH73" s="43"/>
      <c r="BI73"/>
    </row>
    <row r="74" spans="1:62" s="47" customFormat="1" ht="20.149999999999999" customHeight="1">
      <c r="B74" s="149"/>
      <c r="C74" s="18"/>
      <c r="D74" s="18"/>
      <c r="E74" s="18"/>
      <c r="F74" s="257"/>
      <c r="BG74" s="169"/>
      <c r="BH74" s="18"/>
    </row>
    <row r="75" spans="1:62" s="11" customFormat="1" ht="39" customHeight="1">
      <c r="A75" s="128" t="s">
        <v>3984</v>
      </c>
      <c r="B75" s="254" t="s">
        <v>6174</v>
      </c>
      <c r="C75" s="128" t="s">
        <v>5879</v>
      </c>
      <c r="D75" s="128">
        <v>6</v>
      </c>
      <c r="E75" s="128">
        <v>8601</v>
      </c>
      <c r="F75" s="254" t="s">
        <v>2799</v>
      </c>
      <c r="G75" s="128" t="s">
        <v>2800</v>
      </c>
      <c r="H75" s="128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301"/>
      <c r="AL75" s="301"/>
      <c r="AM75" s="301"/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  <c r="BB75" s="301"/>
      <c r="BC75" s="301"/>
      <c r="BD75" s="301"/>
      <c r="BE75" s="301"/>
      <c r="BF75" s="685"/>
      <c r="BG75" s="88"/>
      <c r="BH75" s="128">
        <v>8601</v>
      </c>
      <c r="BI75" s="683"/>
    </row>
    <row r="76" spans="1:62" s="11" customFormat="1" ht="39" customHeight="1">
      <c r="A76" s="128" t="s">
        <v>3321</v>
      </c>
      <c r="B76" s="254" t="s">
        <v>6609</v>
      </c>
      <c r="C76" s="128" t="s">
        <v>4129</v>
      </c>
      <c r="D76" s="128">
        <v>101</v>
      </c>
      <c r="E76" s="128">
        <v>8602</v>
      </c>
      <c r="F76" s="254" t="s">
        <v>6610</v>
      </c>
      <c r="G76" s="128" t="s">
        <v>4129</v>
      </c>
      <c r="H76" s="128"/>
      <c r="I76" s="301"/>
      <c r="J76" s="301"/>
      <c r="K76" s="301"/>
      <c r="L76" s="301"/>
      <c r="M76" s="301"/>
      <c r="N76" s="301"/>
      <c r="O76" s="301"/>
      <c r="P76" s="301"/>
      <c r="Q76" s="301"/>
      <c r="R76" s="301"/>
      <c r="S76" s="301"/>
      <c r="T76" s="301"/>
      <c r="U76" s="301"/>
      <c r="V76" s="301"/>
      <c r="W76" s="301"/>
      <c r="X76" s="301"/>
      <c r="Y76" s="301"/>
      <c r="Z76" s="301"/>
      <c r="AA76" s="301"/>
      <c r="AB76" s="301"/>
      <c r="AC76" s="301"/>
      <c r="AD76" s="301"/>
      <c r="AE76" s="301"/>
      <c r="AF76" s="301"/>
      <c r="AG76" s="301"/>
      <c r="AH76" s="301"/>
      <c r="AI76" s="301"/>
      <c r="AJ76" s="301"/>
      <c r="AK76" s="301"/>
      <c r="AL76" s="301"/>
      <c r="AM76" s="301"/>
      <c r="AN76" s="301"/>
      <c r="AO76" s="301"/>
      <c r="AP76" s="301"/>
      <c r="AQ76" s="301"/>
      <c r="AR76" s="301"/>
      <c r="AS76" s="301"/>
      <c r="AT76" s="301"/>
      <c r="AU76" s="301"/>
      <c r="AV76" s="301"/>
      <c r="AW76" s="301"/>
      <c r="AX76" s="301"/>
      <c r="AY76" s="301"/>
      <c r="AZ76" s="301"/>
      <c r="BA76" s="301"/>
      <c r="BB76" s="301"/>
      <c r="BC76" s="301"/>
      <c r="BD76" s="301"/>
      <c r="BE76" s="301"/>
      <c r="BF76" s="685"/>
      <c r="BG76" s="88"/>
      <c r="BH76" s="128">
        <v>8602</v>
      </c>
      <c r="BI76" s="683"/>
    </row>
    <row r="77" spans="1:62" s="11" customFormat="1" ht="39" customHeight="1">
      <c r="A77" s="128"/>
      <c r="B77" s="254"/>
      <c r="C77" s="128"/>
      <c r="D77" s="128"/>
      <c r="E77" s="128"/>
      <c r="F77" s="254"/>
      <c r="G77" s="128"/>
      <c r="H77" s="128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  <c r="BB77" s="301"/>
      <c r="BC77" s="301"/>
      <c r="BD77" s="301"/>
      <c r="BE77" s="301"/>
      <c r="BF77" s="685"/>
      <c r="BG77" s="88"/>
      <c r="BH77" s="128"/>
      <c r="BI77" s="683"/>
    </row>
    <row r="78" spans="1:62" s="11" customFormat="1" ht="39" customHeight="1">
      <c r="A78" s="128"/>
      <c r="B78" s="254"/>
      <c r="C78" s="128"/>
      <c r="D78" s="128"/>
      <c r="E78" s="128"/>
      <c r="F78" s="254"/>
      <c r="G78" s="128"/>
      <c r="H78" s="128"/>
      <c r="I78" s="301"/>
      <c r="J78" s="301"/>
      <c r="K78" s="301"/>
      <c r="L78" s="301"/>
      <c r="M78" s="301"/>
      <c r="N78" s="301"/>
      <c r="O78" s="301"/>
      <c r="P78" s="301"/>
      <c r="Q78" s="301"/>
      <c r="R78" s="301"/>
      <c r="S78" s="301"/>
      <c r="T78" s="301"/>
      <c r="U78" s="301"/>
      <c r="V78" s="301"/>
      <c r="W78" s="301"/>
      <c r="X78" s="301"/>
      <c r="Y78" s="301"/>
      <c r="Z78" s="301"/>
      <c r="AA78" s="301"/>
      <c r="AB78" s="301"/>
      <c r="AC78" s="301"/>
      <c r="AD78" s="301"/>
      <c r="AE78" s="301"/>
      <c r="AF78" s="301"/>
      <c r="AG78" s="301"/>
      <c r="AH78" s="301"/>
      <c r="AI78" s="301"/>
      <c r="AJ78" s="301"/>
      <c r="AK78" s="301"/>
      <c r="AL78" s="301"/>
      <c r="AM78" s="301"/>
      <c r="AN78" s="301"/>
      <c r="AO78" s="301"/>
      <c r="AP78" s="301"/>
      <c r="AQ78" s="301"/>
      <c r="AR78" s="301"/>
      <c r="AS78" s="301"/>
      <c r="AT78" s="301"/>
      <c r="AU78" s="301"/>
      <c r="AV78" s="301"/>
      <c r="AW78" s="301"/>
      <c r="AX78" s="301"/>
      <c r="AY78" s="301"/>
      <c r="AZ78" s="301"/>
      <c r="BA78" s="301"/>
      <c r="BB78" s="301"/>
      <c r="BC78" s="301"/>
      <c r="BD78" s="301"/>
      <c r="BE78" s="301"/>
      <c r="BF78" s="685"/>
      <c r="BG78" s="88"/>
      <c r="BH78" s="128"/>
      <c r="BI78" s="683"/>
    </row>
    <row r="79" spans="1:62" s="11" customFormat="1" ht="39" customHeight="1">
      <c r="A79" s="128"/>
      <c r="B79" s="254"/>
      <c r="C79" s="128"/>
      <c r="D79" s="128"/>
      <c r="E79" s="128"/>
      <c r="F79" s="254"/>
      <c r="G79" s="128"/>
      <c r="H79" s="128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  <c r="BB79" s="301"/>
      <c r="BC79" s="301"/>
      <c r="BD79" s="301"/>
      <c r="BE79" s="301"/>
      <c r="BF79" s="685"/>
      <c r="BG79" s="88"/>
      <c r="BH79" s="128"/>
      <c r="BI79" s="683"/>
    </row>
    <row r="80" spans="1:62" s="11" customFormat="1" ht="39" customHeight="1">
      <c r="A80" s="128"/>
      <c r="B80" s="254"/>
      <c r="C80" s="128"/>
      <c r="D80" s="128"/>
      <c r="E80" s="128"/>
      <c r="F80" s="254"/>
      <c r="G80" s="128"/>
      <c r="H80" s="128"/>
      <c r="I80" s="301"/>
      <c r="J80" s="301"/>
      <c r="K80" s="301"/>
      <c r="L80" s="301"/>
      <c r="M80" s="301"/>
      <c r="N80" s="301"/>
      <c r="O80" s="301"/>
      <c r="P80" s="301"/>
      <c r="Q80" s="301"/>
      <c r="R80" s="301"/>
      <c r="S80" s="301"/>
      <c r="T80" s="301"/>
      <c r="U80" s="301"/>
      <c r="V80" s="301"/>
      <c r="W80" s="301"/>
      <c r="X80" s="301"/>
      <c r="Y80" s="301"/>
      <c r="Z80" s="301"/>
      <c r="AA80" s="301"/>
      <c r="AB80" s="301"/>
      <c r="AC80" s="301"/>
      <c r="AD80" s="301"/>
      <c r="AE80" s="301"/>
      <c r="AF80" s="301"/>
      <c r="AG80" s="301"/>
      <c r="AH80" s="301"/>
      <c r="AI80" s="301"/>
      <c r="AJ80" s="301"/>
      <c r="AK80" s="301"/>
      <c r="AL80" s="301"/>
      <c r="AM80" s="301"/>
      <c r="AN80" s="301"/>
      <c r="AO80" s="301"/>
      <c r="AP80" s="301"/>
      <c r="AQ80" s="301"/>
      <c r="AR80" s="301"/>
      <c r="AS80" s="301"/>
      <c r="AT80" s="301"/>
      <c r="AU80" s="301"/>
      <c r="AV80" s="301"/>
      <c r="AW80" s="301"/>
      <c r="AX80" s="301"/>
      <c r="AY80" s="301"/>
      <c r="AZ80" s="301"/>
      <c r="BA80" s="301"/>
      <c r="BB80" s="301"/>
      <c r="BC80" s="301"/>
      <c r="BD80" s="301"/>
      <c r="BE80" s="301"/>
      <c r="BF80" s="685"/>
      <c r="BG80" s="88"/>
      <c r="BH80" s="128"/>
      <c r="BI80" s="683"/>
    </row>
    <row r="81" spans="1:83" s="11" customFormat="1" ht="39" customHeight="1">
      <c r="A81" s="128"/>
      <c r="B81" s="254"/>
      <c r="C81" s="128"/>
      <c r="D81" s="128"/>
      <c r="E81" s="128"/>
      <c r="F81" s="254"/>
      <c r="G81" s="128"/>
      <c r="H81" s="128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301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  <c r="AF81" s="301"/>
      <c r="AG81" s="301"/>
      <c r="AH81" s="301"/>
      <c r="AI81" s="301"/>
      <c r="AJ81" s="301"/>
      <c r="AK81" s="301"/>
      <c r="AL81" s="301"/>
      <c r="AM81" s="301"/>
      <c r="AN81" s="301"/>
      <c r="AO81" s="301"/>
      <c r="AP81" s="301"/>
      <c r="AQ81" s="301"/>
      <c r="AR81" s="301"/>
      <c r="AS81" s="301"/>
      <c r="AT81" s="301"/>
      <c r="AU81" s="301"/>
      <c r="AV81" s="301"/>
      <c r="AW81" s="301"/>
      <c r="AX81" s="301"/>
      <c r="AY81" s="301"/>
      <c r="AZ81" s="301"/>
      <c r="BA81" s="301"/>
      <c r="BB81" s="301"/>
      <c r="BC81" s="301"/>
      <c r="BD81" s="301"/>
      <c r="BE81" s="301"/>
      <c r="BF81" s="685"/>
      <c r="BG81" s="88"/>
      <c r="BH81" s="128"/>
      <c r="BI81" s="683"/>
    </row>
    <row r="82" spans="1:83" s="11" customFormat="1" ht="39" customHeight="1">
      <c r="A82" s="128"/>
      <c r="B82" s="254"/>
      <c r="C82" s="128"/>
      <c r="D82" s="128"/>
      <c r="E82" s="128"/>
      <c r="F82" s="254"/>
      <c r="G82" s="128"/>
      <c r="H82" s="128"/>
      <c r="I82" s="301"/>
      <c r="J82" s="301"/>
      <c r="K82" s="301"/>
      <c r="L82" s="301"/>
      <c r="M82" s="301"/>
      <c r="N82" s="301"/>
      <c r="O82" s="301"/>
      <c r="P82" s="301"/>
      <c r="Q82" s="301"/>
      <c r="R82" s="301"/>
      <c r="S82" s="301"/>
      <c r="T82" s="301"/>
      <c r="U82" s="301"/>
      <c r="V82" s="301"/>
      <c r="W82" s="301"/>
      <c r="X82" s="301"/>
      <c r="Y82" s="301"/>
      <c r="Z82" s="301"/>
      <c r="AA82" s="301"/>
      <c r="AB82" s="301"/>
      <c r="AC82" s="301"/>
      <c r="AD82" s="301"/>
      <c r="AE82" s="301"/>
      <c r="AF82" s="301"/>
      <c r="AG82" s="301"/>
      <c r="AH82" s="301"/>
      <c r="AI82" s="301"/>
      <c r="AJ82" s="301"/>
      <c r="AK82" s="301"/>
      <c r="AL82" s="301"/>
      <c r="AM82" s="301"/>
      <c r="AN82" s="301"/>
      <c r="AO82" s="301"/>
      <c r="AP82" s="301"/>
      <c r="AQ82" s="301"/>
      <c r="AR82" s="301"/>
      <c r="AS82" s="301"/>
      <c r="AT82" s="301"/>
      <c r="AU82" s="301"/>
      <c r="AV82" s="301"/>
      <c r="AW82" s="301"/>
      <c r="AX82" s="301"/>
      <c r="AY82" s="301"/>
      <c r="AZ82" s="301"/>
      <c r="BA82" s="301"/>
      <c r="BB82" s="301"/>
      <c r="BC82" s="301"/>
      <c r="BD82" s="301"/>
      <c r="BE82" s="301"/>
      <c r="BF82" s="685"/>
      <c r="BG82" s="88"/>
      <c r="BH82" s="128"/>
      <c r="BI82" s="683"/>
    </row>
    <row r="83" spans="1:83" s="11" customFormat="1" ht="39" customHeight="1">
      <c r="A83" s="128"/>
      <c r="B83" s="254"/>
      <c r="C83" s="128"/>
      <c r="D83" s="128"/>
      <c r="E83" s="128"/>
      <c r="F83" s="254"/>
      <c r="G83" s="128"/>
      <c r="H83" s="128"/>
      <c r="I83" s="301"/>
      <c r="J83" s="301"/>
      <c r="K83" s="301"/>
      <c r="L83" s="301"/>
      <c r="M83" s="301"/>
      <c r="N83" s="301"/>
      <c r="O83" s="301"/>
      <c r="P83" s="301"/>
      <c r="Q83" s="301"/>
      <c r="R83" s="301"/>
      <c r="S83" s="301"/>
      <c r="T83" s="301"/>
      <c r="U83" s="301"/>
      <c r="V83" s="301"/>
      <c r="W83" s="301"/>
      <c r="X83" s="301"/>
      <c r="Y83" s="301"/>
      <c r="Z83" s="301"/>
      <c r="AA83" s="301"/>
      <c r="AB83" s="301"/>
      <c r="AC83" s="301"/>
      <c r="AD83" s="301"/>
      <c r="AE83" s="301"/>
      <c r="AF83" s="301"/>
      <c r="AG83" s="301"/>
      <c r="AH83" s="301"/>
      <c r="AI83" s="301"/>
      <c r="AJ83" s="301"/>
      <c r="AK83" s="301"/>
      <c r="AL83" s="301"/>
      <c r="AM83" s="301"/>
      <c r="AN83" s="301"/>
      <c r="AO83" s="301"/>
      <c r="AP83" s="301"/>
      <c r="AQ83" s="301"/>
      <c r="AR83" s="301"/>
      <c r="AS83" s="301"/>
      <c r="AT83" s="301"/>
      <c r="AU83" s="301"/>
      <c r="AV83" s="301"/>
      <c r="AW83" s="301"/>
      <c r="AX83" s="301"/>
      <c r="AY83" s="301"/>
      <c r="AZ83" s="301"/>
      <c r="BA83" s="301"/>
      <c r="BB83" s="301"/>
      <c r="BC83" s="301"/>
      <c r="BD83" s="301"/>
      <c r="BE83" s="301"/>
      <c r="BF83" s="685"/>
      <c r="BG83" s="88"/>
      <c r="BH83" s="128"/>
      <c r="BI83" s="683"/>
    </row>
    <row r="84" spans="1:83" s="11" customFormat="1" ht="39" customHeight="1">
      <c r="A84" s="128"/>
      <c r="B84" s="254"/>
      <c r="C84" s="128"/>
      <c r="D84" s="128"/>
      <c r="E84" s="128"/>
      <c r="F84" s="254"/>
      <c r="G84" s="128"/>
      <c r="H84" s="128"/>
      <c r="I84" s="301"/>
      <c r="J84" s="301"/>
      <c r="K84" s="301"/>
      <c r="L84" s="301"/>
      <c r="M84" s="301"/>
      <c r="N84" s="301"/>
      <c r="O84" s="301"/>
      <c r="P84" s="301"/>
      <c r="Q84" s="301"/>
      <c r="R84" s="301"/>
      <c r="S84" s="301"/>
      <c r="T84" s="301"/>
      <c r="U84" s="301"/>
      <c r="V84" s="301"/>
      <c r="W84" s="301"/>
      <c r="X84" s="301"/>
      <c r="Y84" s="301"/>
      <c r="Z84" s="301"/>
      <c r="AA84" s="301"/>
      <c r="AB84" s="301"/>
      <c r="AC84" s="301"/>
      <c r="AD84" s="301"/>
      <c r="AE84" s="301"/>
      <c r="AF84" s="301"/>
      <c r="AG84" s="301"/>
      <c r="AH84" s="301"/>
      <c r="AI84" s="301"/>
      <c r="AJ84" s="301"/>
      <c r="AK84" s="301"/>
      <c r="AL84" s="301"/>
      <c r="AM84" s="301"/>
      <c r="AN84" s="301"/>
      <c r="AO84" s="301"/>
      <c r="AP84" s="301"/>
      <c r="AQ84" s="301"/>
      <c r="AR84" s="301"/>
      <c r="AS84" s="301"/>
      <c r="AT84" s="301"/>
      <c r="AU84" s="301"/>
      <c r="AV84" s="301"/>
      <c r="AW84" s="301"/>
      <c r="AX84" s="301"/>
      <c r="AY84" s="301"/>
      <c r="AZ84" s="301"/>
      <c r="BA84" s="301"/>
      <c r="BB84" s="301"/>
      <c r="BC84" s="301"/>
      <c r="BD84" s="301"/>
      <c r="BE84" s="301"/>
      <c r="BF84" s="685"/>
      <c r="BG84" s="88"/>
      <c r="BH84" s="128"/>
      <c r="BI84" s="683"/>
    </row>
    <row r="85" spans="1:83" s="12" customFormat="1" ht="39" customHeight="1">
      <c r="A85" s="128"/>
      <c r="B85" s="254"/>
      <c r="C85" s="128"/>
      <c r="D85" s="128"/>
      <c r="E85" s="128"/>
      <c r="F85" s="254"/>
      <c r="G85" s="128"/>
      <c r="H85" s="128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  <c r="BB85" s="301"/>
      <c r="BC85" s="301"/>
      <c r="BD85" s="301"/>
      <c r="BE85" s="301"/>
      <c r="BF85" s="685"/>
      <c r="BG85" s="88"/>
      <c r="BH85" s="128"/>
      <c r="BI85" s="683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</row>
    <row r="86" spans="1:83" s="12" customFormat="1" ht="39" customHeight="1">
      <c r="A86" s="128"/>
      <c r="B86" s="254"/>
      <c r="C86" s="128"/>
      <c r="D86" s="128"/>
      <c r="E86" s="128"/>
      <c r="F86" s="254"/>
      <c r="G86" s="128"/>
      <c r="H86" s="128"/>
      <c r="I86" s="301"/>
      <c r="J86" s="301"/>
      <c r="K86" s="301"/>
      <c r="L86" s="301"/>
      <c r="M86" s="301"/>
      <c r="N86" s="301"/>
      <c r="O86" s="301"/>
      <c r="P86" s="301"/>
      <c r="Q86" s="301"/>
      <c r="R86" s="301"/>
      <c r="S86" s="301"/>
      <c r="T86" s="301"/>
      <c r="U86" s="301"/>
      <c r="V86" s="301"/>
      <c r="W86" s="301"/>
      <c r="X86" s="301"/>
      <c r="Y86" s="301"/>
      <c r="Z86" s="301"/>
      <c r="AA86" s="301"/>
      <c r="AB86" s="301"/>
      <c r="AC86" s="301"/>
      <c r="AD86" s="301"/>
      <c r="AE86" s="301"/>
      <c r="AF86" s="301"/>
      <c r="AG86" s="301"/>
      <c r="AH86" s="301"/>
      <c r="AI86" s="301"/>
      <c r="AJ86" s="301"/>
      <c r="AK86" s="301"/>
      <c r="AL86" s="301"/>
      <c r="AM86" s="301"/>
      <c r="AN86" s="301"/>
      <c r="AO86" s="301"/>
      <c r="AP86" s="301"/>
      <c r="AQ86" s="301"/>
      <c r="AR86" s="301"/>
      <c r="AS86" s="301"/>
      <c r="AT86" s="301"/>
      <c r="AU86" s="301"/>
      <c r="AV86" s="301"/>
      <c r="AW86" s="301"/>
      <c r="AX86" s="301"/>
      <c r="AY86" s="301"/>
      <c r="AZ86" s="301"/>
      <c r="BA86" s="301"/>
      <c r="BB86" s="301"/>
      <c r="BC86" s="301"/>
      <c r="BD86" s="301"/>
      <c r="BE86" s="301"/>
      <c r="BF86" s="685"/>
      <c r="BG86" s="88"/>
      <c r="BH86" s="128"/>
      <c r="BI86" s="683"/>
    </row>
    <row r="87" spans="1:83" s="12" customFormat="1" ht="39" customHeight="1">
      <c r="A87" s="128"/>
      <c r="B87" s="254"/>
      <c r="C87" s="128"/>
      <c r="D87" s="128"/>
      <c r="E87" s="128"/>
      <c r="F87" s="254"/>
      <c r="G87" s="128"/>
      <c r="H87" s="128"/>
      <c r="I87" s="301"/>
      <c r="J87" s="301"/>
      <c r="K87" s="301"/>
      <c r="L87" s="301"/>
      <c r="M87" s="301"/>
      <c r="N87" s="301"/>
      <c r="O87" s="301"/>
      <c r="P87" s="301"/>
      <c r="Q87" s="301"/>
      <c r="R87" s="301"/>
      <c r="S87" s="301"/>
      <c r="T87" s="301"/>
      <c r="U87" s="301"/>
      <c r="V87" s="301"/>
      <c r="W87" s="301"/>
      <c r="X87" s="301"/>
      <c r="Y87" s="301"/>
      <c r="Z87" s="301"/>
      <c r="AA87" s="301"/>
      <c r="AB87" s="301"/>
      <c r="AC87" s="301"/>
      <c r="AD87" s="301"/>
      <c r="AE87" s="301"/>
      <c r="AF87" s="301"/>
      <c r="AG87" s="301"/>
      <c r="AH87" s="301"/>
      <c r="AI87" s="301"/>
      <c r="AJ87" s="301"/>
      <c r="AK87" s="301"/>
      <c r="AL87" s="301"/>
      <c r="AM87" s="301"/>
      <c r="AN87" s="301"/>
      <c r="AO87" s="301"/>
      <c r="AP87" s="301"/>
      <c r="AQ87" s="301"/>
      <c r="AR87" s="301"/>
      <c r="AS87" s="301"/>
      <c r="AT87" s="301"/>
      <c r="AU87" s="301"/>
      <c r="AV87" s="301"/>
      <c r="AW87" s="301"/>
      <c r="AX87" s="301"/>
      <c r="AY87" s="301"/>
      <c r="AZ87" s="301"/>
      <c r="BA87" s="301"/>
      <c r="BB87" s="301"/>
      <c r="BC87" s="301"/>
      <c r="BD87" s="301"/>
      <c r="BE87" s="301"/>
      <c r="BF87" s="685"/>
      <c r="BG87" s="686"/>
      <c r="BH87" s="128"/>
      <c r="BI87" s="683"/>
    </row>
    <row r="88" spans="1:83" s="11" customFormat="1" ht="39" customHeight="1">
      <c r="A88" s="128"/>
      <c r="B88" s="254"/>
      <c r="C88" s="128"/>
      <c r="D88" s="128"/>
      <c r="E88" s="128"/>
      <c r="F88" s="254"/>
      <c r="G88" s="128"/>
      <c r="H88" s="128"/>
      <c r="I88" s="301"/>
      <c r="J88" s="301"/>
      <c r="K88" s="301"/>
      <c r="L88" s="301"/>
      <c r="M88" s="301"/>
      <c r="N88" s="301"/>
      <c r="O88" s="301"/>
      <c r="P88" s="301"/>
      <c r="Q88" s="301"/>
      <c r="R88" s="301"/>
      <c r="S88" s="301"/>
      <c r="T88" s="301"/>
      <c r="U88" s="301"/>
      <c r="V88" s="301"/>
      <c r="W88" s="301"/>
      <c r="X88" s="301"/>
      <c r="Y88" s="301"/>
      <c r="Z88" s="301"/>
      <c r="AA88" s="301"/>
      <c r="AB88" s="301"/>
      <c r="AC88" s="301"/>
      <c r="AD88" s="301"/>
      <c r="AE88" s="301"/>
      <c r="AF88" s="301"/>
      <c r="AG88" s="301"/>
      <c r="AH88" s="301"/>
      <c r="AI88" s="301"/>
      <c r="AJ88" s="301"/>
      <c r="AK88" s="301"/>
      <c r="AL88" s="301"/>
      <c r="AM88" s="301"/>
      <c r="AN88" s="301"/>
      <c r="AO88" s="301"/>
      <c r="AP88" s="301"/>
      <c r="AQ88" s="301"/>
      <c r="AR88" s="301"/>
      <c r="AS88" s="301"/>
      <c r="AT88" s="301"/>
      <c r="AU88" s="301"/>
      <c r="AV88" s="301"/>
      <c r="AW88" s="301"/>
      <c r="AX88" s="301"/>
      <c r="AY88" s="301"/>
      <c r="AZ88" s="301"/>
      <c r="BA88" s="301"/>
      <c r="BB88" s="301"/>
      <c r="BC88" s="301"/>
      <c r="BD88" s="301"/>
      <c r="BE88" s="301"/>
      <c r="BF88" s="685"/>
      <c r="BG88" s="88"/>
      <c r="BH88" s="128"/>
      <c r="BI88" s="683"/>
    </row>
    <row r="89" spans="1:83" s="11" customFormat="1" ht="39" customHeight="1">
      <c r="A89" s="128"/>
      <c r="B89" s="254"/>
      <c r="C89" s="128"/>
      <c r="D89" s="128"/>
      <c r="E89" s="128"/>
      <c r="F89" s="254"/>
      <c r="G89" s="128"/>
      <c r="H89" s="128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  <c r="BB89" s="301"/>
      <c r="BC89" s="301"/>
      <c r="BD89" s="301"/>
      <c r="BE89" s="301"/>
      <c r="BF89" s="685"/>
      <c r="BG89" s="88"/>
      <c r="BH89" s="128"/>
      <c r="BI89" s="683"/>
    </row>
    <row r="90" spans="1:83" s="11" customFormat="1" ht="39" customHeight="1">
      <c r="A90" s="128"/>
      <c r="B90" s="254"/>
      <c r="C90" s="128"/>
      <c r="D90" s="128"/>
      <c r="E90" s="128"/>
      <c r="F90" s="254"/>
      <c r="G90" s="128"/>
      <c r="H90" s="128"/>
      <c r="I90" s="301"/>
      <c r="J90" s="301"/>
      <c r="K90" s="301"/>
      <c r="L90" s="301"/>
      <c r="M90" s="301"/>
      <c r="N90" s="301"/>
      <c r="O90" s="301"/>
      <c r="P90" s="301"/>
      <c r="Q90" s="301"/>
      <c r="R90" s="301"/>
      <c r="S90" s="301"/>
      <c r="T90" s="301"/>
      <c r="U90" s="301"/>
      <c r="V90" s="301"/>
      <c r="W90" s="301"/>
      <c r="X90" s="301"/>
      <c r="Y90" s="301"/>
      <c r="Z90" s="301"/>
      <c r="AA90" s="301"/>
      <c r="AB90" s="301"/>
      <c r="AC90" s="301"/>
      <c r="AD90" s="301"/>
      <c r="AE90" s="301"/>
      <c r="AF90" s="301"/>
      <c r="AG90" s="301"/>
      <c r="AH90" s="301"/>
      <c r="AI90" s="301"/>
      <c r="AJ90" s="301"/>
      <c r="AK90" s="301"/>
      <c r="AL90" s="301"/>
      <c r="AM90" s="301"/>
      <c r="AN90" s="301"/>
      <c r="AO90" s="301"/>
      <c r="AP90" s="301"/>
      <c r="AQ90" s="301"/>
      <c r="AR90" s="301"/>
      <c r="AS90" s="301"/>
      <c r="AT90" s="301"/>
      <c r="AU90" s="301"/>
      <c r="AV90" s="301"/>
      <c r="AW90" s="301"/>
      <c r="AX90" s="301"/>
      <c r="AY90" s="301"/>
      <c r="AZ90" s="301"/>
      <c r="BA90" s="301"/>
      <c r="BB90" s="301"/>
      <c r="BC90" s="301"/>
      <c r="BD90" s="301"/>
      <c r="BE90" s="301"/>
      <c r="BF90" s="685"/>
      <c r="BG90" s="88"/>
      <c r="BH90" s="128"/>
      <c r="BI90" s="683"/>
    </row>
    <row r="91" spans="1:83" s="11" customFormat="1" ht="39" customHeight="1">
      <c r="A91" s="128"/>
      <c r="B91" s="254"/>
      <c r="C91" s="128"/>
      <c r="D91" s="128"/>
      <c r="E91" s="128"/>
      <c r="F91" s="254"/>
      <c r="G91" s="128"/>
      <c r="H91" s="128"/>
      <c r="I91" s="301"/>
      <c r="J91" s="301"/>
      <c r="K91" s="301"/>
      <c r="L91" s="301"/>
      <c r="M91" s="301"/>
      <c r="N91" s="301"/>
      <c r="O91" s="301"/>
      <c r="P91" s="301"/>
      <c r="Q91" s="301"/>
      <c r="R91" s="301"/>
      <c r="S91" s="301"/>
      <c r="T91" s="301"/>
      <c r="U91" s="301"/>
      <c r="V91" s="301"/>
      <c r="W91" s="301"/>
      <c r="X91" s="301"/>
      <c r="Y91" s="301"/>
      <c r="Z91" s="301"/>
      <c r="AA91" s="301"/>
      <c r="AB91" s="301"/>
      <c r="AC91" s="301"/>
      <c r="AD91" s="301"/>
      <c r="AE91" s="301"/>
      <c r="AF91" s="301"/>
      <c r="AG91" s="301"/>
      <c r="AH91" s="301"/>
      <c r="AI91" s="301"/>
      <c r="AJ91" s="301"/>
      <c r="AK91" s="301"/>
      <c r="AL91" s="301"/>
      <c r="AM91" s="301"/>
      <c r="AN91" s="301"/>
      <c r="AO91" s="301"/>
      <c r="AP91" s="301"/>
      <c r="AQ91" s="301"/>
      <c r="AR91" s="301"/>
      <c r="AS91" s="301"/>
      <c r="AT91" s="301"/>
      <c r="AU91" s="301"/>
      <c r="AV91" s="301"/>
      <c r="AW91" s="301"/>
      <c r="AX91" s="301"/>
      <c r="AY91" s="301"/>
      <c r="AZ91" s="301"/>
      <c r="BA91" s="301"/>
      <c r="BB91" s="301"/>
      <c r="BC91" s="301"/>
      <c r="BD91" s="301"/>
      <c r="BE91" s="301"/>
      <c r="BF91" s="685"/>
      <c r="BG91" s="88"/>
      <c r="BH91" s="128"/>
      <c r="BI91" s="683"/>
    </row>
    <row r="92" spans="1:83" s="11" customFormat="1" ht="39" customHeight="1">
      <c r="A92" s="128"/>
      <c r="B92" s="254"/>
      <c r="C92" s="128"/>
      <c r="D92" s="128"/>
      <c r="E92" s="128"/>
      <c r="F92" s="254"/>
      <c r="G92" s="128"/>
      <c r="H92" s="128"/>
      <c r="I92" s="301"/>
      <c r="J92" s="301"/>
      <c r="K92" s="301"/>
      <c r="L92" s="301"/>
      <c r="M92" s="301"/>
      <c r="N92" s="301"/>
      <c r="O92" s="301"/>
      <c r="P92" s="301"/>
      <c r="Q92" s="301"/>
      <c r="R92" s="301"/>
      <c r="S92" s="301"/>
      <c r="T92" s="301"/>
      <c r="U92" s="301"/>
      <c r="V92" s="301"/>
      <c r="W92" s="301"/>
      <c r="X92" s="301"/>
      <c r="Y92" s="301"/>
      <c r="Z92" s="301"/>
      <c r="AA92" s="301"/>
      <c r="AB92" s="301"/>
      <c r="AC92" s="301"/>
      <c r="AD92" s="301"/>
      <c r="AE92" s="301"/>
      <c r="AF92" s="301"/>
      <c r="AG92" s="301"/>
      <c r="AH92" s="301"/>
      <c r="AI92" s="301"/>
      <c r="AJ92" s="301"/>
      <c r="AK92" s="301"/>
      <c r="AL92" s="301"/>
      <c r="AM92" s="301"/>
      <c r="AN92" s="301"/>
      <c r="AO92" s="301"/>
      <c r="AP92" s="301"/>
      <c r="AQ92" s="301"/>
      <c r="AR92" s="301"/>
      <c r="AS92" s="301"/>
      <c r="AT92" s="301"/>
      <c r="AU92" s="301"/>
      <c r="AV92" s="301"/>
      <c r="AW92" s="301"/>
      <c r="AX92" s="301"/>
      <c r="AY92" s="301"/>
      <c r="AZ92" s="301"/>
      <c r="BA92" s="301"/>
      <c r="BB92" s="301"/>
      <c r="BC92" s="301"/>
      <c r="BD92" s="301"/>
      <c r="BE92" s="301"/>
      <c r="BF92" s="685"/>
      <c r="BG92" s="686"/>
      <c r="BH92" s="128"/>
      <c r="BI92" s="683"/>
    </row>
    <row r="93" spans="1:83" s="11" customFormat="1" ht="39" customHeight="1">
      <c r="A93" s="128"/>
      <c r="B93" s="254"/>
      <c r="C93" s="128"/>
      <c r="D93" s="128"/>
      <c r="E93" s="128"/>
      <c r="F93" s="254"/>
      <c r="G93" s="128"/>
      <c r="H93" s="128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301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301"/>
      <c r="AL93" s="301"/>
      <c r="AM93" s="301"/>
      <c r="AN93" s="301"/>
      <c r="AO93" s="301"/>
      <c r="AP93" s="301"/>
      <c r="AQ93" s="301"/>
      <c r="AR93" s="301"/>
      <c r="AS93" s="301"/>
      <c r="AT93" s="301"/>
      <c r="AU93" s="301"/>
      <c r="AV93" s="301"/>
      <c r="AW93" s="301"/>
      <c r="AX93" s="301"/>
      <c r="AY93" s="301"/>
      <c r="AZ93" s="301"/>
      <c r="BA93" s="301"/>
      <c r="BB93" s="301"/>
      <c r="BC93" s="301"/>
      <c r="BD93" s="301"/>
      <c r="BE93" s="301"/>
      <c r="BF93" s="685"/>
      <c r="BG93" s="88"/>
      <c r="BH93" s="128"/>
      <c r="BI93" s="683"/>
    </row>
    <row r="94" spans="1:83" s="11" customFormat="1" ht="39" customHeight="1">
      <c r="A94" s="128"/>
      <c r="B94" s="254"/>
      <c r="C94" s="128"/>
      <c r="D94" s="128"/>
      <c r="E94" s="128"/>
      <c r="F94" s="254"/>
      <c r="G94" s="128"/>
      <c r="H94" s="128"/>
      <c r="I94" s="301"/>
      <c r="J94" s="301"/>
      <c r="K94" s="301"/>
      <c r="L94" s="301"/>
      <c r="M94" s="301"/>
      <c r="N94" s="301"/>
      <c r="O94" s="301"/>
      <c r="P94" s="301"/>
      <c r="Q94" s="301"/>
      <c r="R94" s="301"/>
      <c r="S94" s="301"/>
      <c r="T94" s="301"/>
      <c r="U94" s="301"/>
      <c r="V94" s="301"/>
      <c r="W94" s="301"/>
      <c r="X94" s="301"/>
      <c r="Y94" s="301"/>
      <c r="Z94" s="301"/>
      <c r="AA94" s="301"/>
      <c r="AB94" s="301"/>
      <c r="AC94" s="301"/>
      <c r="AD94" s="301"/>
      <c r="AE94" s="301"/>
      <c r="AF94" s="301"/>
      <c r="AG94" s="301"/>
      <c r="AH94" s="301"/>
      <c r="AI94" s="301"/>
      <c r="AJ94" s="301"/>
      <c r="AK94" s="301"/>
      <c r="AL94" s="301"/>
      <c r="AM94" s="301"/>
      <c r="AN94" s="301"/>
      <c r="AO94" s="301"/>
      <c r="AP94" s="301"/>
      <c r="AQ94" s="301"/>
      <c r="AR94" s="301"/>
      <c r="AS94" s="301"/>
      <c r="AT94" s="301"/>
      <c r="AU94" s="301"/>
      <c r="AV94" s="301"/>
      <c r="AW94" s="301"/>
      <c r="AX94" s="301"/>
      <c r="AY94" s="301"/>
      <c r="AZ94" s="301"/>
      <c r="BA94" s="301"/>
      <c r="BB94" s="301"/>
      <c r="BC94" s="301"/>
      <c r="BD94" s="301"/>
      <c r="BE94" s="301"/>
      <c r="BF94" s="685"/>
      <c r="BG94" s="88"/>
      <c r="BH94" s="128"/>
      <c r="BI94" s="683"/>
    </row>
    <row r="95" spans="1:83" s="7" customFormat="1" ht="18.75" customHeight="1">
      <c r="A95" s="47"/>
      <c r="B95" s="149"/>
      <c r="C95" s="18"/>
      <c r="D95" s="18"/>
      <c r="E95" s="687"/>
      <c r="F95" s="25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215"/>
      <c r="U95" s="215"/>
      <c r="V95" s="215"/>
      <c r="W95" s="215"/>
      <c r="X95" s="248"/>
      <c r="Y95" s="248"/>
      <c r="Z95" s="248"/>
      <c r="AA95" s="248"/>
      <c r="AB95" s="215"/>
      <c r="AC95" s="215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169"/>
      <c r="BH95" s="687"/>
      <c r="BI95" s="47"/>
      <c r="BJ95" s="47"/>
    </row>
    <row r="96" spans="1:83" s="47" customFormat="1" ht="20.149999999999999" customHeight="1">
      <c r="B96" s="149"/>
      <c r="C96" s="18"/>
      <c r="D96" s="18"/>
      <c r="E96" s="18"/>
      <c r="F96" s="257"/>
      <c r="T96" s="214" t="s">
        <v>5111</v>
      </c>
      <c r="U96" s="215" t="s">
        <v>631</v>
      </c>
      <c r="V96" s="248"/>
      <c r="W96" s="248"/>
      <c r="X96" s="248"/>
      <c r="Y96" s="248"/>
      <c r="Z96" s="248"/>
      <c r="AA96" s="248"/>
      <c r="AB96" s="248"/>
      <c r="AC96" s="234" t="s">
        <v>5285</v>
      </c>
      <c r="AQ96" s="111"/>
      <c r="BD96" s="648"/>
      <c r="BF96" s="648"/>
      <c r="BG96" s="169"/>
      <c r="BH96" s="18"/>
    </row>
    <row r="97" spans="1:83" s="47" customFormat="1" ht="20.149999999999999" customHeight="1">
      <c r="A97" s="162" t="s">
        <v>2056</v>
      </c>
      <c r="B97" s="163" t="s">
        <v>3140</v>
      </c>
      <c r="C97" s="18"/>
      <c r="D97" s="18"/>
      <c r="E97" s="18"/>
      <c r="F97" s="257"/>
      <c r="T97" s="214" t="s">
        <v>5138</v>
      </c>
      <c r="U97" s="134" t="s">
        <v>632</v>
      </c>
      <c r="V97" s="248"/>
      <c r="W97" s="248"/>
      <c r="X97" s="248"/>
      <c r="Y97" s="248"/>
      <c r="Z97" s="248"/>
      <c r="AA97" s="248"/>
      <c r="AB97" s="248"/>
      <c r="AC97" s="234" t="s">
        <v>1647</v>
      </c>
      <c r="AQ97" s="111"/>
      <c r="AW97" s="648" t="s">
        <v>4491</v>
      </c>
      <c r="BD97" s="648"/>
      <c r="BF97" s="648" t="s">
        <v>2018</v>
      </c>
      <c r="BG97" s="169"/>
      <c r="BH97" s="18"/>
    </row>
    <row r="98" spans="1:83" ht="20.149999999999999" customHeight="1">
      <c r="A98" s="165" t="s">
        <v>5114</v>
      </c>
      <c r="B98" s="163" t="s">
        <v>3141</v>
      </c>
      <c r="C98" s="18"/>
      <c r="D98" s="18"/>
      <c r="E98" s="18"/>
      <c r="F98" s="287"/>
      <c r="G98" s="166"/>
      <c r="H98"/>
      <c r="I98"/>
      <c r="J98"/>
      <c r="K98"/>
      <c r="L98"/>
      <c r="M98"/>
      <c r="N98"/>
      <c r="O98"/>
      <c r="P98"/>
      <c r="Q98"/>
      <c r="R98"/>
      <c r="S98"/>
      <c r="T98" s="214" t="s">
        <v>3132</v>
      </c>
      <c r="U98" s="134" t="s">
        <v>633</v>
      </c>
      <c r="V98" s="248"/>
      <c r="W98" s="248"/>
      <c r="X98" s="248"/>
      <c r="Y98" s="248"/>
      <c r="Z98" s="248"/>
      <c r="AA98" s="248"/>
      <c r="AB98" s="248"/>
      <c r="AC98" s="234" t="s">
        <v>1648</v>
      </c>
      <c r="AD98"/>
      <c r="AE98"/>
      <c r="AF98"/>
      <c r="AG98"/>
      <c r="AH98"/>
      <c r="AI98"/>
      <c r="AJ98"/>
      <c r="AK98"/>
      <c r="AL98"/>
      <c r="AM98" s="13"/>
      <c r="AP98" s="36"/>
      <c r="AQ98" s="111"/>
      <c r="AR98" s="648"/>
      <c r="AS98" s="13"/>
      <c r="AT98" s="13"/>
      <c r="AW98" s="95" t="s">
        <v>1496</v>
      </c>
      <c r="BA98"/>
      <c r="BB98"/>
      <c r="BC98" s="125"/>
      <c r="BD98" s="648"/>
      <c r="BE98" s="47"/>
      <c r="BF98" s="648"/>
      <c r="BG98" s="305" t="s">
        <v>3820</v>
      </c>
      <c r="BH98" s="18"/>
      <c r="BI98"/>
    </row>
    <row r="99" spans="1:83" ht="20.149999999999999" customHeight="1">
      <c r="A99"/>
      <c r="B99" s="166" t="s">
        <v>3131</v>
      </c>
      <c r="C99" s="43"/>
      <c r="D99" s="43"/>
      <c r="F99" s="259"/>
      <c r="G99" s="166" t="s">
        <v>5038</v>
      </c>
      <c r="H99"/>
      <c r="I99"/>
      <c r="J99"/>
      <c r="K99"/>
      <c r="L99"/>
      <c r="M99"/>
      <c r="N99"/>
      <c r="O99"/>
      <c r="P99"/>
      <c r="Q99"/>
      <c r="R99"/>
      <c r="S99"/>
      <c r="T99" s="134"/>
      <c r="U99" s="134" t="s">
        <v>742</v>
      </c>
      <c r="V99" s="248"/>
      <c r="W99" s="248"/>
      <c r="X99" s="248"/>
      <c r="Y99" s="248"/>
      <c r="Z99" s="248"/>
      <c r="AA99" s="248"/>
      <c r="AB99" s="248"/>
      <c r="AC99" s="234" t="s">
        <v>3000</v>
      </c>
      <c r="AD99"/>
      <c r="AE99"/>
      <c r="AF99"/>
      <c r="AG99"/>
      <c r="AH99"/>
      <c r="AI99"/>
      <c r="AJ99"/>
      <c r="AK99"/>
      <c r="AL99"/>
      <c r="AM99" s="13"/>
      <c r="AP99" s="36"/>
      <c r="AQ99" s="111"/>
      <c r="AR99" s="95"/>
      <c r="AS99"/>
      <c r="AT99"/>
      <c r="AU99"/>
      <c r="AV99"/>
      <c r="AW99" s="166" t="s">
        <v>2689</v>
      </c>
      <c r="AX99"/>
      <c r="AY99"/>
      <c r="BA99"/>
      <c r="BB99"/>
      <c r="BC99"/>
      <c r="BD99" s="95"/>
      <c r="BE99"/>
      <c r="BF99" s="95"/>
      <c r="BG99" s="305" t="s">
        <v>1315</v>
      </c>
      <c r="BH99" s="43"/>
      <c r="BI99"/>
    </row>
    <row r="100" spans="1:83" s="47" customFormat="1" ht="20.149999999999999" customHeight="1">
      <c r="B100" s="149"/>
      <c r="C100" s="18"/>
      <c r="D100" s="18"/>
      <c r="E100" s="18"/>
      <c r="F100" s="257"/>
      <c r="BG100" s="169"/>
      <c r="BH100" s="18"/>
    </row>
    <row r="101" spans="1:83" s="11" customFormat="1" ht="39" customHeight="1">
      <c r="A101" s="128" t="s">
        <v>2460</v>
      </c>
      <c r="B101" s="254" t="s">
        <v>6174</v>
      </c>
      <c r="C101" s="128" t="s">
        <v>5879</v>
      </c>
      <c r="D101" s="128">
        <v>6</v>
      </c>
      <c r="E101" s="128">
        <v>8501</v>
      </c>
      <c r="F101" s="254" t="s">
        <v>6175</v>
      </c>
      <c r="G101" s="128"/>
      <c r="H101" s="128" t="s">
        <v>2264</v>
      </c>
      <c r="I101" s="301"/>
      <c r="J101" s="301"/>
      <c r="K101" s="301"/>
      <c r="L101" s="301"/>
      <c r="M101" s="301"/>
      <c r="N101" s="301"/>
      <c r="O101" s="301"/>
      <c r="P101" s="301"/>
      <c r="Q101" s="301"/>
      <c r="R101" s="301"/>
      <c r="S101" s="301"/>
      <c r="T101" s="301"/>
      <c r="U101" s="301"/>
      <c r="V101" s="301"/>
      <c r="W101" s="301"/>
      <c r="X101" s="301"/>
      <c r="Y101" s="301"/>
      <c r="Z101" s="301"/>
      <c r="AA101" s="301"/>
      <c r="AB101" s="301"/>
      <c r="AC101" s="301"/>
      <c r="AD101" s="301"/>
      <c r="AE101" s="301"/>
      <c r="AF101" s="301"/>
      <c r="AG101" s="301"/>
      <c r="AH101" s="301"/>
      <c r="AI101" s="301"/>
      <c r="AJ101" s="301"/>
      <c r="AK101" s="301"/>
      <c r="AL101" s="301"/>
      <c r="AM101" s="301"/>
      <c r="AN101" s="301"/>
      <c r="AO101" s="301"/>
      <c r="AP101" s="301"/>
      <c r="AQ101" s="301"/>
      <c r="AR101" s="301"/>
      <c r="AS101" s="301"/>
      <c r="AT101" s="301"/>
      <c r="AU101" s="301"/>
      <c r="AV101" s="301"/>
      <c r="AW101" s="301"/>
      <c r="AX101" s="301"/>
      <c r="AY101" s="301"/>
      <c r="AZ101" s="301"/>
      <c r="BA101" s="301"/>
      <c r="BB101" s="301"/>
      <c r="BC101" s="301"/>
      <c r="BD101" s="301"/>
      <c r="BE101" s="301"/>
      <c r="BF101" s="685"/>
      <c r="BG101" s="88"/>
      <c r="BH101" s="128">
        <v>8501</v>
      </c>
      <c r="BI101" s="683"/>
    </row>
    <row r="102" spans="1:83" s="11" customFormat="1" ht="39" customHeight="1">
      <c r="A102" s="128" t="s">
        <v>3321</v>
      </c>
      <c r="B102" s="254" t="s">
        <v>6609</v>
      </c>
      <c r="C102" s="128" t="s">
        <v>4129</v>
      </c>
      <c r="D102" s="128">
        <v>101</v>
      </c>
      <c r="E102" s="128">
        <v>8502</v>
      </c>
      <c r="F102" s="254" t="s">
        <v>6610</v>
      </c>
      <c r="G102" s="128"/>
      <c r="H102" s="128" t="s">
        <v>2264</v>
      </c>
      <c r="I102" s="301"/>
      <c r="J102" s="301"/>
      <c r="K102" s="301"/>
      <c r="L102" s="301"/>
      <c r="M102" s="301"/>
      <c r="N102" s="301"/>
      <c r="O102" s="301"/>
      <c r="P102" s="301"/>
      <c r="Q102" s="301"/>
      <c r="R102" s="301"/>
      <c r="S102" s="301"/>
      <c r="T102" s="301"/>
      <c r="U102" s="301"/>
      <c r="V102" s="301"/>
      <c r="W102" s="301"/>
      <c r="X102" s="301"/>
      <c r="Y102" s="301"/>
      <c r="Z102" s="301"/>
      <c r="AA102" s="301"/>
      <c r="AB102" s="301"/>
      <c r="AC102" s="301"/>
      <c r="AD102" s="301"/>
      <c r="AE102" s="301"/>
      <c r="AF102" s="301"/>
      <c r="AG102" s="301"/>
      <c r="AH102" s="301"/>
      <c r="AI102" s="301"/>
      <c r="AJ102" s="301"/>
      <c r="AK102" s="301"/>
      <c r="AL102" s="301"/>
      <c r="AM102" s="301"/>
      <c r="AN102" s="301"/>
      <c r="AO102" s="301"/>
      <c r="AP102" s="301"/>
      <c r="AQ102" s="301"/>
      <c r="AR102" s="301"/>
      <c r="AS102" s="301"/>
      <c r="AT102" s="301"/>
      <c r="AU102" s="301"/>
      <c r="AV102" s="301"/>
      <c r="AW102" s="301"/>
      <c r="AX102" s="301"/>
      <c r="AY102" s="301"/>
      <c r="AZ102" s="301"/>
      <c r="BA102" s="301"/>
      <c r="BB102" s="301"/>
      <c r="BC102" s="301"/>
      <c r="BD102" s="301"/>
      <c r="BE102" s="301"/>
      <c r="BF102" s="685"/>
      <c r="BG102" s="88"/>
      <c r="BH102" s="128">
        <v>8502</v>
      </c>
      <c r="BI102" s="683"/>
    </row>
    <row r="103" spans="1:83" s="11" customFormat="1" ht="39" customHeight="1">
      <c r="A103" s="128" t="s">
        <v>1960</v>
      </c>
      <c r="B103" s="254" t="s">
        <v>6592</v>
      </c>
      <c r="C103" s="128" t="s">
        <v>1520</v>
      </c>
      <c r="D103" s="128">
        <v>245</v>
      </c>
      <c r="E103" s="128">
        <v>8503</v>
      </c>
      <c r="F103" s="254" t="s">
        <v>6593</v>
      </c>
      <c r="G103" s="128"/>
      <c r="H103" s="128" t="s">
        <v>2264</v>
      </c>
      <c r="I103" s="301"/>
      <c r="J103" s="301"/>
      <c r="K103" s="301"/>
      <c r="L103" s="301"/>
      <c r="M103" s="301"/>
      <c r="N103" s="301"/>
      <c r="O103" s="301"/>
      <c r="P103" s="301"/>
      <c r="Q103" s="301"/>
      <c r="R103" s="301"/>
      <c r="S103" s="301"/>
      <c r="T103" s="301"/>
      <c r="U103" s="301"/>
      <c r="V103" s="301"/>
      <c r="W103" s="301"/>
      <c r="X103" s="301"/>
      <c r="Y103" s="301"/>
      <c r="Z103" s="301"/>
      <c r="AA103" s="301"/>
      <c r="AB103" s="301"/>
      <c r="AC103" s="301"/>
      <c r="AD103" s="301"/>
      <c r="AE103" s="301"/>
      <c r="AF103" s="301"/>
      <c r="AG103" s="301"/>
      <c r="AH103" s="301"/>
      <c r="AI103" s="301"/>
      <c r="AJ103" s="301"/>
      <c r="AK103" s="301"/>
      <c r="AL103" s="301"/>
      <c r="AM103" s="301"/>
      <c r="AN103" s="301"/>
      <c r="AO103" s="301"/>
      <c r="AP103" s="301"/>
      <c r="AQ103" s="301"/>
      <c r="AR103" s="301"/>
      <c r="AS103" s="301"/>
      <c r="AT103" s="301"/>
      <c r="AU103" s="301"/>
      <c r="AV103" s="301"/>
      <c r="AW103" s="301"/>
      <c r="AX103" s="301"/>
      <c r="AY103" s="301"/>
      <c r="AZ103" s="301"/>
      <c r="BA103" s="301"/>
      <c r="BB103" s="301"/>
      <c r="BC103" s="301"/>
      <c r="BD103" s="301"/>
      <c r="BE103" s="301"/>
      <c r="BF103" s="685"/>
      <c r="BG103" s="88"/>
      <c r="BH103" s="128">
        <v>8503</v>
      </c>
      <c r="BI103" s="683"/>
    </row>
    <row r="104" spans="1:83" s="11" customFormat="1" ht="39" customHeight="1">
      <c r="A104" s="128"/>
      <c r="B104" s="254"/>
      <c r="C104" s="128"/>
      <c r="D104" s="128"/>
      <c r="E104" s="128"/>
      <c r="F104" s="254"/>
      <c r="G104" s="128"/>
      <c r="H104" s="128"/>
      <c r="I104" s="301"/>
      <c r="J104" s="301"/>
      <c r="K104" s="301"/>
      <c r="L104" s="301"/>
      <c r="M104" s="301"/>
      <c r="N104" s="301"/>
      <c r="O104" s="301"/>
      <c r="P104" s="301"/>
      <c r="Q104" s="301"/>
      <c r="R104" s="301"/>
      <c r="S104" s="301"/>
      <c r="T104" s="301"/>
      <c r="U104" s="301"/>
      <c r="V104" s="301"/>
      <c r="W104" s="301"/>
      <c r="X104" s="301"/>
      <c r="Y104" s="301"/>
      <c r="Z104" s="301"/>
      <c r="AA104" s="301"/>
      <c r="AB104" s="301"/>
      <c r="AC104" s="301"/>
      <c r="AD104" s="301"/>
      <c r="AE104" s="301"/>
      <c r="AF104" s="301"/>
      <c r="AG104" s="301"/>
      <c r="AH104" s="301"/>
      <c r="AI104" s="301"/>
      <c r="AJ104" s="301"/>
      <c r="AK104" s="301"/>
      <c r="AL104" s="301"/>
      <c r="AM104" s="301"/>
      <c r="AN104" s="301"/>
      <c r="AO104" s="301"/>
      <c r="AP104" s="301"/>
      <c r="AQ104" s="301"/>
      <c r="AR104" s="301"/>
      <c r="AS104" s="301"/>
      <c r="AT104" s="301"/>
      <c r="AU104" s="301"/>
      <c r="AV104" s="301"/>
      <c r="AW104" s="301"/>
      <c r="AX104" s="301"/>
      <c r="AY104" s="301"/>
      <c r="AZ104" s="301"/>
      <c r="BA104" s="301"/>
      <c r="BB104" s="301"/>
      <c r="BC104" s="301"/>
      <c r="BD104" s="301"/>
      <c r="BE104" s="301"/>
      <c r="BF104" s="685"/>
      <c r="BG104" s="88"/>
      <c r="BH104" s="128"/>
      <c r="BI104" s="683"/>
    </row>
    <row r="105" spans="1:83" s="11" customFormat="1" ht="39" customHeight="1">
      <c r="A105" s="128"/>
      <c r="B105" s="254"/>
      <c r="C105" s="128"/>
      <c r="D105" s="128"/>
      <c r="E105" s="128"/>
      <c r="F105" s="254"/>
      <c r="G105" s="128"/>
      <c r="H105" s="128"/>
      <c r="I105" s="301"/>
      <c r="J105" s="301"/>
      <c r="K105" s="301"/>
      <c r="L105" s="301"/>
      <c r="M105" s="301"/>
      <c r="N105" s="301"/>
      <c r="O105" s="301"/>
      <c r="P105" s="301"/>
      <c r="Q105" s="301"/>
      <c r="R105" s="301"/>
      <c r="S105" s="301"/>
      <c r="T105" s="301"/>
      <c r="U105" s="301"/>
      <c r="V105" s="301"/>
      <c r="W105" s="301"/>
      <c r="X105" s="301"/>
      <c r="Y105" s="301"/>
      <c r="Z105" s="301"/>
      <c r="AA105" s="301"/>
      <c r="AB105" s="301"/>
      <c r="AC105" s="301"/>
      <c r="AD105" s="301"/>
      <c r="AE105" s="301"/>
      <c r="AF105" s="301"/>
      <c r="AG105" s="301"/>
      <c r="AH105" s="301"/>
      <c r="AI105" s="301"/>
      <c r="AJ105" s="301"/>
      <c r="AK105" s="301"/>
      <c r="AL105" s="301"/>
      <c r="AM105" s="301"/>
      <c r="AN105" s="301"/>
      <c r="AO105" s="301"/>
      <c r="AP105" s="301"/>
      <c r="AQ105" s="301"/>
      <c r="AR105" s="301"/>
      <c r="AS105" s="301"/>
      <c r="AT105" s="301"/>
      <c r="AU105" s="301"/>
      <c r="AV105" s="301"/>
      <c r="AW105" s="301"/>
      <c r="AX105" s="301"/>
      <c r="AY105" s="301"/>
      <c r="AZ105" s="301"/>
      <c r="BA105" s="301"/>
      <c r="BB105" s="301"/>
      <c r="BC105" s="301"/>
      <c r="BD105" s="301"/>
      <c r="BE105" s="301"/>
      <c r="BF105" s="685"/>
      <c r="BG105" s="88"/>
      <c r="BH105" s="128"/>
      <c r="BI105" s="683"/>
    </row>
    <row r="106" spans="1:83" s="11" customFormat="1" ht="39" customHeight="1">
      <c r="A106" s="128"/>
      <c r="B106" s="254"/>
      <c r="C106" s="128"/>
      <c r="D106" s="128"/>
      <c r="E106" s="128"/>
      <c r="F106" s="254"/>
      <c r="G106" s="128"/>
      <c r="H106" s="128"/>
      <c r="I106" s="301"/>
      <c r="J106" s="301"/>
      <c r="K106" s="301"/>
      <c r="L106" s="301"/>
      <c r="M106" s="301"/>
      <c r="N106" s="301"/>
      <c r="O106" s="301"/>
      <c r="P106" s="301"/>
      <c r="Q106" s="301"/>
      <c r="R106" s="301"/>
      <c r="S106" s="301"/>
      <c r="T106" s="301"/>
      <c r="U106" s="301"/>
      <c r="V106" s="301"/>
      <c r="W106" s="301"/>
      <c r="X106" s="301"/>
      <c r="Y106" s="301"/>
      <c r="Z106" s="301"/>
      <c r="AA106" s="301"/>
      <c r="AB106" s="301"/>
      <c r="AC106" s="301"/>
      <c r="AD106" s="301"/>
      <c r="AE106" s="301"/>
      <c r="AF106" s="301"/>
      <c r="AG106" s="301"/>
      <c r="AH106" s="301"/>
      <c r="AI106" s="301"/>
      <c r="AJ106" s="301"/>
      <c r="AK106" s="301"/>
      <c r="AL106" s="301"/>
      <c r="AM106" s="301"/>
      <c r="AN106" s="301"/>
      <c r="AO106" s="301"/>
      <c r="AP106" s="301"/>
      <c r="AQ106" s="301"/>
      <c r="AR106" s="301"/>
      <c r="AS106" s="301"/>
      <c r="AT106" s="301"/>
      <c r="AU106" s="301"/>
      <c r="AV106" s="301"/>
      <c r="AW106" s="301"/>
      <c r="AX106" s="301"/>
      <c r="AY106" s="301"/>
      <c r="AZ106" s="301"/>
      <c r="BA106" s="301"/>
      <c r="BB106" s="301"/>
      <c r="BC106" s="301"/>
      <c r="BD106" s="301"/>
      <c r="BE106" s="301"/>
      <c r="BF106" s="685"/>
      <c r="BG106" s="88"/>
      <c r="BH106" s="128"/>
      <c r="BI106" s="683"/>
    </row>
    <row r="107" spans="1:83" s="11" customFormat="1" ht="39" customHeight="1">
      <c r="A107" s="128"/>
      <c r="B107" s="254"/>
      <c r="C107" s="128"/>
      <c r="D107" s="128"/>
      <c r="E107" s="128"/>
      <c r="F107" s="254"/>
      <c r="G107" s="128"/>
      <c r="H107" s="128"/>
      <c r="I107" s="301"/>
      <c r="J107" s="301"/>
      <c r="K107" s="301"/>
      <c r="L107" s="301"/>
      <c r="M107" s="301"/>
      <c r="N107" s="301"/>
      <c r="O107" s="301"/>
      <c r="P107" s="301"/>
      <c r="Q107" s="301"/>
      <c r="R107" s="301"/>
      <c r="S107" s="301"/>
      <c r="T107" s="301"/>
      <c r="U107" s="301"/>
      <c r="V107" s="301"/>
      <c r="W107" s="301"/>
      <c r="X107" s="301"/>
      <c r="Y107" s="301"/>
      <c r="Z107" s="301"/>
      <c r="AA107" s="301"/>
      <c r="AB107" s="301"/>
      <c r="AC107" s="301"/>
      <c r="AD107" s="301"/>
      <c r="AE107" s="301"/>
      <c r="AF107" s="301"/>
      <c r="AG107" s="301"/>
      <c r="AH107" s="301"/>
      <c r="AI107" s="301"/>
      <c r="AJ107" s="301"/>
      <c r="AK107" s="301"/>
      <c r="AL107" s="301"/>
      <c r="AM107" s="301"/>
      <c r="AN107" s="301"/>
      <c r="AO107" s="301"/>
      <c r="AP107" s="301"/>
      <c r="AQ107" s="301"/>
      <c r="AR107" s="301"/>
      <c r="AS107" s="301"/>
      <c r="AT107" s="301"/>
      <c r="AU107" s="301"/>
      <c r="AV107" s="301"/>
      <c r="AW107" s="301"/>
      <c r="AX107" s="301"/>
      <c r="AY107" s="301"/>
      <c r="AZ107" s="301"/>
      <c r="BA107" s="301"/>
      <c r="BB107" s="301"/>
      <c r="BC107" s="301"/>
      <c r="BD107" s="301"/>
      <c r="BE107" s="301"/>
      <c r="BF107" s="685"/>
      <c r="BG107" s="88"/>
      <c r="BH107" s="128"/>
      <c r="BI107" s="683"/>
    </row>
    <row r="108" spans="1:83" s="11" customFormat="1" ht="39" customHeight="1">
      <c r="A108" s="128"/>
      <c r="B108" s="254"/>
      <c r="C108" s="128"/>
      <c r="D108" s="128"/>
      <c r="E108" s="128"/>
      <c r="F108" s="254"/>
      <c r="G108" s="128"/>
      <c r="H108" s="128"/>
      <c r="I108" s="301"/>
      <c r="J108" s="301"/>
      <c r="K108" s="301"/>
      <c r="L108" s="301"/>
      <c r="M108" s="301"/>
      <c r="N108" s="301"/>
      <c r="O108" s="301"/>
      <c r="P108" s="301"/>
      <c r="Q108" s="301"/>
      <c r="R108" s="301"/>
      <c r="S108" s="301"/>
      <c r="T108" s="301"/>
      <c r="U108" s="301"/>
      <c r="V108" s="301"/>
      <c r="W108" s="301"/>
      <c r="X108" s="301"/>
      <c r="Y108" s="301"/>
      <c r="Z108" s="301"/>
      <c r="AA108" s="301"/>
      <c r="AB108" s="301"/>
      <c r="AC108" s="301"/>
      <c r="AD108" s="301"/>
      <c r="AE108" s="301"/>
      <c r="AF108" s="301"/>
      <c r="AG108" s="301"/>
      <c r="AH108" s="301"/>
      <c r="AI108" s="301"/>
      <c r="AJ108" s="301"/>
      <c r="AK108" s="301"/>
      <c r="AL108" s="301"/>
      <c r="AM108" s="301"/>
      <c r="AN108" s="301"/>
      <c r="AO108" s="301"/>
      <c r="AP108" s="301"/>
      <c r="AQ108" s="301"/>
      <c r="AR108" s="301"/>
      <c r="AS108" s="301"/>
      <c r="AT108" s="301"/>
      <c r="AU108" s="301"/>
      <c r="AV108" s="301"/>
      <c r="AW108" s="301"/>
      <c r="AX108" s="301"/>
      <c r="AY108" s="301"/>
      <c r="AZ108" s="301"/>
      <c r="BA108" s="301"/>
      <c r="BB108" s="301"/>
      <c r="BC108" s="301"/>
      <c r="BD108" s="301"/>
      <c r="BE108" s="301"/>
      <c r="BF108" s="685"/>
      <c r="BG108" s="88"/>
      <c r="BH108" s="128"/>
      <c r="BI108" s="683"/>
    </row>
    <row r="109" spans="1:83" s="11" customFormat="1" ht="39" customHeight="1">
      <c r="A109" s="128"/>
      <c r="B109" s="254"/>
      <c r="C109" s="128"/>
      <c r="D109" s="128"/>
      <c r="E109" s="128"/>
      <c r="F109" s="254"/>
      <c r="G109" s="128"/>
      <c r="H109" s="128"/>
      <c r="I109" s="301"/>
      <c r="J109" s="301"/>
      <c r="K109" s="301"/>
      <c r="L109" s="301"/>
      <c r="M109" s="301"/>
      <c r="N109" s="301"/>
      <c r="O109" s="301"/>
      <c r="P109" s="301"/>
      <c r="Q109" s="301"/>
      <c r="R109" s="301"/>
      <c r="S109" s="301"/>
      <c r="T109" s="301"/>
      <c r="U109" s="301"/>
      <c r="V109" s="301"/>
      <c r="W109" s="301"/>
      <c r="X109" s="301"/>
      <c r="Y109" s="301"/>
      <c r="Z109" s="301"/>
      <c r="AA109" s="301"/>
      <c r="AB109" s="301"/>
      <c r="AC109" s="301"/>
      <c r="AD109" s="301"/>
      <c r="AE109" s="301"/>
      <c r="AF109" s="301"/>
      <c r="AG109" s="301"/>
      <c r="AH109" s="301"/>
      <c r="AI109" s="301"/>
      <c r="AJ109" s="301"/>
      <c r="AK109" s="301"/>
      <c r="AL109" s="301"/>
      <c r="AM109" s="301"/>
      <c r="AN109" s="301"/>
      <c r="AO109" s="301"/>
      <c r="AP109" s="301"/>
      <c r="AQ109" s="301"/>
      <c r="AR109" s="301"/>
      <c r="AS109" s="301"/>
      <c r="AT109" s="301"/>
      <c r="AU109" s="301"/>
      <c r="AV109" s="301"/>
      <c r="AW109" s="301"/>
      <c r="AX109" s="301"/>
      <c r="AY109" s="301"/>
      <c r="AZ109" s="301"/>
      <c r="BA109" s="301"/>
      <c r="BB109" s="301"/>
      <c r="BC109" s="301"/>
      <c r="BD109" s="301"/>
      <c r="BE109" s="301"/>
      <c r="BF109" s="685"/>
      <c r="BG109" s="88"/>
      <c r="BH109" s="128"/>
      <c r="BI109" s="683"/>
    </row>
    <row r="110" spans="1:83" s="11" customFormat="1" ht="39" customHeight="1">
      <c r="A110" s="128"/>
      <c r="B110" s="254"/>
      <c r="C110" s="128"/>
      <c r="D110" s="128"/>
      <c r="E110" s="128"/>
      <c r="F110" s="254"/>
      <c r="G110" s="128"/>
      <c r="H110" s="128"/>
      <c r="I110" s="301"/>
      <c r="J110" s="301"/>
      <c r="K110" s="301"/>
      <c r="L110" s="301"/>
      <c r="M110" s="301"/>
      <c r="N110" s="301"/>
      <c r="O110" s="301"/>
      <c r="P110" s="301"/>
      <c r="Q110" s="301"/>
      <c r="R110" s="301"/>
      <c r="S110" s="301"/>
      <c r="T110" s="301"/>
      <c r="U110" s="301"/>
      <c r="V110" s="301"/>
      <c r="W110" s="301"/>
      <c r="X110" s="301"/>
      <c r="Y110" s="301"/>
      <c r="Z110" s="301"/>
      <c r="AA110" s="301"/>
      <c r="AB110" s="301"/>
      <c r="AC110" s="301"/>
      <c r="AD110" s="301"/>
      <c r="AE110" s="301"/>
      <c r="AF110" s="301"/>
      <c r="AG110" s="301"/>
      <c r="AH110" s="301"/>
      <c r="AI110" s="301"/>
      <c r="AJ110" s="301"/>
      <c r="AK110" s="301"/>
      <c r="AL110" s="301"/>
      <c r="AM110" s="301"/>
      <c r="AN110" s="301"/>
      <c r="AO110" s="301"/>
      <c r="AP110" s="301"/>
      <c r="AQ110" s="301"/>
      <c r="AR110" s="301"/>
      <c r="AS110" s="301"/>
      <c r="AT110" s="301"/>
      <c r="AU110" s="301"/>
      <c r="AV110" s="301"/>
      <c r="AW110" s="301"/>
      <c r="AX110" s="301"/>
      <c r="AY110" s="301"/>
      <c r="AZ110" s="301"/>
      <c r="BA110" s="301"/>
      <c r="BB110" s="301"/>
      <c r="BC110" s="301"/>
      <c r="BD110" s="301"/>
      <c r="BE110" s="301"/>
      <c r="BF110" s="685"/>
      <c r="BG110" s="88"/>
      <c r="BH110" s="128"/>
      <c r="BI110" s="683"/>
    </row>
    <row r="111" spans="1:83" s="12" customFormat="1" ht="39" customHeight="1">
      <c r="A111" s="128"/>
      <c r="B111" s="254"/>
      <c r="C111" s="128"/>
      <c r="D111" s="128"/>
      <c r="E111" s="128"/>
      <c r="F111" s="254"/>
      <c r="G111" s="128"/>
      <c r="H111" s="128"/>
      <c r="I111" s="301"/>
      <c r="J111" s="301"/>
      <c r="K111" s="301"/>
      <c r="L111" s="301"/>
      <c r="M111" s="301"/>
      <c r="N111" s="301"/>
      <c r="O111" s="301"/>
      <c r="P111" s="301"/>
      <c r="Q111" s="301"/>
      <c r="R111" s="301"/>
      <c r="S111" s="301"/>
      <c r="T111" s="301"/>
      <c r="U111" s="301"/>
      <c r="V111" s="301"/>
      <c r="W111" s="301"/>
      <c r="X111" s="301"/>
      <c r="Y111" s="301"/>
      <c r="Z111" s="301"/>
      <c r="AA111" s="301"/>
      <c r="AB111" s="301"/>
      <c r="AC111" s="301"/>
      <c r="AD111" s="301"/>
      <c r="AE111" s="301"/>
      <c r="AF111" s="301"/>
      <c r="AG111" s="301"/>
      <c r="AH111" s="301"/>
      <c r="AI111" s="301"/>
      <c r="AJ111" s="301"/>
      <c r="AK111" s="301"/>
      <c r="AL111" s="301"/>
      <c r="AM111" s="301"/>
      <c r="AN111" s="301"/>
      <c r="AO111" s="301"/>
      <c r="AP111" s="301"/>
      <c r="AQ111" s="301"/>
      <c r="AR111" s="301"/>
      <c r="AS111" s="301"/>
      <c r="AT111" s="301"/>
      <c r="AU111" s="301"/>
      <c r="AV111" s="301"/>
      <c r="AW111" s="301"/>
      <c r="AX111" s="301"/>
      <c r="AY111" s="301"/>
      <c r="AZ111" s="301"/>
      <c r="BA111" s="301"/>
      <c r="BB111" s="301"/>
      <c r="BC111" s="301"/>
      <c r="BD111" s="301"/>
      <c r="BE111" s="301"/>
      <c r="BF111" s="685"/>
      <c r="BG111" s="88"/>
      <c r="BH111" s="128"/>
      <c r="BI111" s="683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</row>
    <row r="112" spans="1:83" s="12" customFormat="1" ht="39" customHeight="1">
      <c r="A112" s="128"/>
      <c r="B112" s="254"/>
      <c r="C112" s="128"/>
      <c r="D112" s="128"/>
      <c r="E112" s="128"/>
      <c r="F112" s="254"/>
      <c r="G112" s="128"/>
      <c r="H112" s="128"/>
      <c r="I112" s="301"/>
      <c r="J112" s="301"/>
      <c r="K112" s="301"/>
      <c r="L112" s="301"/>
      <c r="M112" s="301"/>
      <c r="N112" s="301"/>
      <c r="O112" s="301"/>
      <c r="P112" s="301"/>
      <c r="Q112" s="301"/>
      <c r="R112" s="301"/>
      <c r="S112" s="301"/>
      <c r="T112" s="301"/>
      <c r="U112" s="301"/>
      <c r="V112" s="301"/>
      <c r="W112" s="301"/>
      <c r="X112" s="301"/>
      <c r="Y112" s="301"/>
      <c r="Z112" s="301"/>
      <c r="AA112" s="301"/>
      <c r="AB112" s="301"/>
      <c r="AC112" s="301"/>
      <c r="AD112" s="301"/>
      <c r="AE112" s="301"/>
      <c r="AF112" s="301"/>
      <c r="AG112" s="301"/>
      <c r="AH112" s="301"/>
      <c r="AI112" s="301"/>
      <c r="AJ112" s="301"/>
      <c r="AK112" s="301"/>
      <c r="AL112" s="301"/>
      <c r="AM112" s="301"/>
      <c r="AN112" s="301"/>
      <c r="AO112" s="301"/>
      <c r="AP112" s="301"/>
      <c r="AQ112" s="301"/>
      <c r="AR112" s="301"/>
      <c r="AS112" s="301"/>
      <c r="AT112" s="301"/>
      <c r="AU112" s="301"/>
      <c r="AV112" s="301"/>
      <c r="AW112" s="301"/>
      <c r="AX112" s="301"/>
      <c r="AY112" s="301"/>
      <c r="AZ112" s="301"/>
      <c r="BA112" s="301"/>
      <c r="BB112" s="301"/>
      <c r="BC112" s="301"/>
      <c r="BD112" s="301"/>
      <c r="BE112" s="301"/>
      <c r="BF112" s="685"/>
      <c r="BG112" s="88"/>
      <c r="BH112" s="128"/>
      <c r="BI112" s="683"/>
    </row>
    <row r="113" spans="1:62" s="12" customFormat="1" ht="39" customHeight="1">
      <c r="A113" s="128"/>
      <c r="B113" s="254"/>
      <c r="C113" s="128"/>
      <c r="D113" s="128"/>
      <c r="E113" s="128"/>
      <c r="F113" s="254"/>
      <c r="G113" s="128"/>
      <c r="H113" s="128"/>
      <c r="I113" s="301"/>
      <c r="J113" s="301"/>
      <c r="K113" s="301"/>
      <c r="L113" s="301"/>
      <c r="M113" s="301"/>
      <c r="N113" s="301"/>
      <c r="O113" s="301"/>
      <c r="P113" s="301"/>
      <c r="Q113" s="301"/>
      <c r="R113" s="301"/>
      <c r="S113" s="301"/>
      <c r="T113" s="301"/>
      <c r="U113" s="301"/>
      <c r="V113" s="301"/>
      <c r="W113" s="301"/>
      <c r="X113" s="301"/>
      <c r="Y113" s="301"/>
      <c r="Z113" s="301"/>
      <c r="AA113" s="301"/>
      <c r="AB113" s="301"/>
      <c r="AC113" s="301"/>
      <c r="AD113" s="301"/>
      <c r="AE113" s="301"/>
      <c r="AF113" s="301"/>
      <c r="AG113" s="301"/>
      <c r="AH113" s="301"/>
      <c r="AI113" s="301"/>
      <c r="AJ113" s="301"/>
      <c r="AK113" s="301"/>
      <c r="AL113" s="301"/>
      <c r="AM113" s="301"/>
      <c r="AN113" s="301"/>
      <c r="AO113" s="301"/>
      <c r="AP113" s="301"/>
      <c r="AQ113" s="301"/>
      <c r="AR113" s="301"/>
      <c r="AS113" s="301"/>
      <c r="AT113" s="301"/>
      <c r="AU113" s="301"/>
      <c r="AV113" s="301"/>
      <c r="AW113" s="301"/>
      <c r="AX113" s="301"/>
      <c r="AY113" s="301"/>
      <c r="AZ113" s="301"/>
      <c r="BA113" s="301"/>
      <c r="BB113" s="301"/>
      <c r="BC113" s="301"/>
      <c r="BD113" s="301"/>
      <c r="BE113" s="301"/>
      <c r="BF113" s="685"/>
      <c r="BG113" s="686"/>
      <c r="BH113" s="128"/>
      <c r="BI113" s="683"/>
    </row>
    <row r="114" spans="1:62" s="11" customFormat="1" ht="39" customHeight="1">
      <c r="A114" s="128"/>
      <c r="B114" s="254"/>
      <c r="C114" s="128"/>
      <c r="D114" s="128"/>
      <c r="E114" s="128"/>
      <c r="F114" s="254"/>
      <c r="G114" s="128"/>
      <c r="H114" s="128"/>
      <c r="I114" s="301"/>
      <c r="J114" s="301"/>
      <c r="K114" s="301"/>
      <c r="L114" s="301"/>
      <c r="M114" s="301"/>
      <c r="N114" s="301"/>
      <c r="O114" s="301"/>
      <c r="P114" s="301"/>
      <c r="Q114" s="301"/>
      <c r="R114" s="301"/>
      <c r="S114" s="301"/>
      <c r="T114" s="301"/>
      <c r="U114" s="301"/>
      <c r="V114" s="301"/>
      <c r="W114" s="301"/>
      <c r="X114" s="301"/>
      <c r="Y114" s="301"/>
      <c r="Z114" s="301"/>
      <c r="AA114" s="301"/>
      <c r="AB114" s="301"/>
      <c r="AC114" s="301"/>
      <c r="AD114" s="301"/>
      <c r="AE114" s="301"/>
      <c r="AF114" s="301"/>
      <c r="AG114" s="301"/>
      <c r="AH114" s="301"/>
      <c r="AI114" s="301"/>
      <c r="AJ114" s="301"/>
      <c r="AK114" s="301"/>
      <c r="AL114" s="301"/>
      <c r="AM114" s="301"/>
      <c r="AN114" s="301"/>
      <c r="AO114" s="301"/>
      <c r="AP114" s="301"/>
      <c r="AQ114" s="301"/>
      <c r="AR114" s="301"/>
      <c r="AS114" s="301"/>
      <c r="AT114" s="301"/>
      <c r="AU114" s="301"/>
      <c r="AV114" s="301"/>
      <c r="AW114" s="301"/>
      <c r="AX114" s="301"/>
      <c r="AY114" s="301"/>
      <c r="AZ114" s="301"/>
      <c r="BA114" s="301"/>
      <c r="BB114" s="301"/>
      <c r="BC114" s="301"/>
      <c r="BD114" s="301"/>
      <c r="BE114" s="301"/>
      <c r="BF114" s="685"/>
      <c r="BG114" s="88"/>
      <c r="BH114" s="128"/>
      <c r="BI114" s="683"/>
    </row>
    <row r="115" spans="1:62" s="11" customFormat="1" ht="39" customHeight="1">
      <c r="A115" s="128"/>
      <c r="B115" s="254"/>
      <c r="C115" s="128"/>
      <c r="D115" s="128"/>
      <c r="E115" s="128"/>
      <c r="F115" s="254"/>
      <c r="G115" s="128"/>
      <c r="H115" s="128"/>
      <c r="I115" s="301"/>
      <c r="J115" s="301"/>
      <c r="K115" s="301"/>
      <c r="L115" s="301"/>
      <c r="M115" s="301"/>
      <c r="N115" s="301"/>
      <c r="O115" s="301"/>
      <c r="P115" s="301"/>
      <c r="Q115" s="301"/>
      <c r="R115" s="301"/>
      <c r="S115" s="301"/>
      <c r="T115" s="301"/>
      <c r="U115" s="301"/>
      <c r="V115" s="301"/>
      <c r="W115" s="301"/>
      <c r="X115" s="301"/>
      <c r="Y115" s="301"/>
      <c r="Z115" s="301"/>
      <c r="AA115" s="301"/>
      <c r="AB115" s="301"/>
      <c r="AC115" s="301"/>
      <c r="AD115" s="301"/>
      <c r="AE115" s="301"/>
      <c r="AF115" s="301"/>
      <c r="AG115" s="301"/>
      <c r="AH115" s="301"/>
      <c r="AI115" s="301"/>
      <c r="AJ115" s="301"/>
      <c r="AK115" s="301"/>
      <c r="AL115" s="301"/>
      <c r="AM115" s="301"/>
      <c r="AN115" s="301"/>
      <c r="AO115" s="301"/>
      <c r="AP115" s="301"/>
      <c r="AQ115" s="301"/>
      <c r="AR115" s="301"/>
      <c r="AS115" s="301"/>
      <c r="AT115" s="301"/>
      <c r="AU115" s="301"/>
      <c r="AV115" s="301"/>
      <c r="AW115" s="301"/>
      <c r="AX115" s="301"/>
      <c r="AY115" s="301"/>
      <c r="AZ115" s="301"/>
      <c r="BA115" s="301"/>
      <c r="BB115" s="301"/>
      <c r="BC115" s="301"/>
      <c r="BD115" s="301"/>
      <c r="BE115" s="301"/>
      <c r="BF115" s="685"/>
      <c r="BG115" s="88"/>
      <c r="BH115" s="128"/>
      <c r="BI115" s="683"/>
    </row>
    <row r="116" spans="1:62" s="11" customFormat="1" ht="39" customHeight="1">
      <c r="A116" s="128"/>
      <c r="B116" s="254"/>
      <c r="C116" s="128"/>
      <c r="D116" s="128"/>
      <c r="E116" s="128"/>
      <c r="F116" s="254"/>
      <c r="G116" s="128"/>
      <c r="H116" s="128"/>
      <c r="I116" s="301"/>
      <c r="J116" s="301"/>
      <c r="K116" s="301"/>
      <c r="L116" s="301"/>
      <c r="M116" s="301"/>
      <c r="N116" s="301"/>
      <c r="O116" s="301"/>
      <c r="P116" s="301"/>
      <c r="Q116" s="301"/>
      <c r="R116" s="301"/>
      <c r="S116" s="301"/>
      <c r="T116" s="301"/>
      <c r="U116" s="301"/>
      <c r="V116" s="301"/>
      <c r="W116" s="301"/>
      <c r="X116" s="301"/>
      <c r="Y116" s="301"/>
      <c r="Z116" s="301"/>
      <c r="AA116" s="301"/>
      <c r="AB116" s="301"/>
      <c r="AC116" s="301"/>
      <c r="AD116" s="301"/>
      <c r="AE116" s="301"/>
      <c r="AF116" s="301"/>
      <c r="AG116" s="301"/>
      <c r="AH116" s="301"/>
      <c r="AI116" s="301"/>
      <c r="AJ116" s="301"/>
      <c r="AK116" s="301"/>
      <c r="AL116" s="301"/>
      <c r="AM116" s="301"/>
      <c r="AN116" s="301"/>
      <c r="AO116" s="301"/>
      <c r="AP116" s="301"/>
      <c r="AQ116" s="301"/>
      <c r="AR116" s="301"/>
      <c r="AS116" s="301"/>
      <c r="AT116" s="301"/>
      <c r="AU116" s="301"/>
      <c r="AV116" s="301"/>
      <c r="AW116" s="301"/>
      <c r="AX116" s="301"/>
      <c r="AY116" s="301"/>
      <c r="AZ116" s="301"/>
      <c r="BA116" s="301"/>
      <c r="BB116" s="301"/>
      <c r="BC116" s="301"/>
      <c r="BD116" s="301"/>
      <c r="BE116" s="301"/>
      <c r="BF116" s="685"/>
      <c r="BG116" s="88"/>
      <c r="BH116" s="128"/>
      <c r="BI116" s="683"/>
    </row>
    <row r="117" spans="1:62" s="11" customFormat="1" ht="39" customHeight="1">
      <c r="A117" s="128"/>
      <c r="B117" s="254"/>
      <c r="C117" s="128"/>
      <c r="D117" s="128"/>
      <c r="E117" s="128"/>
      <c r="F117" s="254"/>
      <c r="G117" s="128"/>
      <c r="H117" s="128"/>
      <c r="I117" s="301"/>
      <c r="J117" s="301"/>
      <c r="K117" s="301"/>
      <c r="L117" s="301"/>
      <c r="M117" s="301"/>
      <c r="N117" s="301"/>
      <c r="O117" s="301"/>
      <c r="P117" s="301"/>
      <c r="Q117" s="301"/>
      <c r="R117" s="301"/>
      <c r="S117" s="301"/>
      <c r="T117" s="301"/>
      <c r="U117" s="301"/>
      <c r="V117" s="301"/>
      <c r="W117" s="301"/>
      <c r="X117" s="301"/>
      <c r="Y117" s="301"/>
      <c r="Z117" s="301"/>
      <c r="AA117" s="301"/>
      <c r="AB117" s="301"/>
      <c r="AC117" s="301"/>
      <c r="AD117" s="301"/>
      <c r="AE117" s="301"/>
      <c r="AF117" s="301"/>
      <c r="AG117" s="301"/>
      <c r="AH117" s="301"/>
      <c r="AI117" s="301"/>
      <c r="AJ117" s="301"/>
      <c r="AK117" s="301"/>
      <c r="AL117" s="301"/>
      <c r="AM117" s="301"/>
      <c r="AN117" s="301"/>
      <c r="AO117" s="301"/>
      <c r="AP117" s="301"/>
      <c r="AQ117" s="301"/>
      <c r="AR117" s="301"/>
      <c r="AS117" s="301"/>
      <c r="AT117" s="301"/>
      <c r="AU117" s="301"/>
      <c r="AV117" s="301"/>
      <c r="AW117" s="301"/>
      <c r="AX117" s="301"/>
      <c r="AY117" s="301"/>
      <c r="AZ117" s="301"/>
      <c r="BA117" s="301"/>
      <c r="BB117" s="301"/>
      <c r="BC117" s="301"/>
      <c r="BD117" s="301"/>
      <c r="BE117" s="301"/>
      <c r="BF117" s="685"/>
      <c r="BG117" s="88"/>
      <c r="BH117" s="128"/>
      <c r="BI117" s="683"/>
    </row>
    <row r="118" spans="1:62" s="11" customFormat="1" ht="39" customHeight="1">
      <c r="A118" s="128"/>
      <c r="B118" s="254"/>
      <c r="C118" s="128"/>
      <c r="D118" s="128"/>
      <c r="E118" s="128"/>
      <c r="F118" s="254"/>
      <c r="G118" s="128"/>
      <c r="H118" s="128"/>
      <c r="I118" s="301"/>
      <c r="J118" s="301"/>
      <c r="K118" s="301"/>
      <c r="L118" s="301"/>
      <c r="M118" s="301"/>
      <c r="N118" s="301"/>
      <c r="O118" s="301"/>
      <c r="P118" s="301"/>
      <c r="Q118" s="301"/>
      <c r="R118" s="301"/>
      <c r="S118" s="301"/>
      <c r="T118" s="301"/>
      <c r="U118" s="301"/>
      <c r="V118" s="301"/>
      <c r="W118" s="301"/>
      <c r="X118" s="301"/>
      <c r="Y118" s="301"/>
      <c r="Z118" s="301"/>
      <c r="AA118" s="301"/>
      <c r="AB118" s="301"/>
      <c r="AC118" s="301"/>
      <c r="AD118" s="301"/>
      <c r="AE118" s="301"/>
      <c r="AF118" s="301"/>
      <c r="AG118" s="301"/>
      <c r="AH118" s="301"/>
      <c r="AI118" s="301"/>
      <c r="AJ118" s="301"/>
      <c r="AK118" s="301"/>
      <c r="AL118" s="301"/>
      <c r="AM118" s="301"/>
      <c r="AN118" s="301"/>
      <c r="AO118" s="301"/>
      <c r="AP118" s="301"/>
      <c r="AQ118" s="301"/>
      <c r="AR118" s="301"/>
      <c r="AS118" s="301"/>
      <c r="AT118" s="301"/>
      <c r="AU118" s="301"/>
      <c r="AV118" s="301"/>
      <c r="AW118" s="301"/>
      <c r="AX118" s="301"/>
      <c r="AY118" s="301"/>
      <c r="AZ118" s="301"/>
      <c r="BA118" s="301"/>
      <c r="BB118" s="301"/>
      <c r="BC118" s="301"/>
      <c r="BD118" s="301"/>
      <c r="BE118" s="301"/>
      <c r="BF118" s="685"/>
      <c r="BG118" s="686"/>
      <c r="BH118" s="128"/>
      <c r="BI118" s="683"/>
    </row>
    <row r="119" spans="1:62" s="11" customFormat="1" ht="39" customHeight="1">
      <c r="A119" s="128"/>
      <c r="B119" s="254"/>
      <c r="C119" s="128"/>
      <c r="D119" s="128"/>
      <c r="E119" s="128"/>
      <c r="F119" s="254"/>
      <c r="G119" s="128"/>
      <c r="H119" s="128"/>
      <c r="I119" s="301"/>
      <c r="J119" s="301"/>
      <c r="K119" s="301"/>
      <c r="L119" s="301"/>
      <c r="M119" s="301"/>
      <c r="N119" s="301"/>
      <c r="O119" s="301"/>
      <c r="P119" s="301"/>
      <c r="Q119" s="301"/>
      <c r="R119" s="301"/>
      <c r="S119" s="301"/>
      <c r="T119" s="301"/>
      <c r="U119" s="301"/>
      <c r="V119" s="301"/>
      <c r="W119" s="301"/>
      <c r="X119" s="301"/>
      <c r="Y119" s="301"/>
      <c r="Z119" s="301"/>
      <c r="AA119" s="301"/>
      <c r="AB119" s="301"/>
      <c r="AC119" s="301"/>
      <c r="AD119" s="301"/>
      <c r="AE119" s="301"/>
      <c r="AF119" s="301"/>
      <c r="AG119" s="301"/>
      <c r="AH119" s="301"/>
      <c r="AI119" s="301"/>
      <c r="AJ119" s="301"/>
      <c r="AK119" s="301"/>
      <c r="AL119" s="301"/>
      <c r="AM119" s="301"/>
      <c r="AN119" s="301"/>
      <c r="AO119" s="301"/>
      <c r="AP119" s="301"/>
      <c r="AQ119" s="301"/>
      <c r="AR119" s="301"/>
      <c r="AS119" s="301"/>
      <c r="AT119" s="301"/>
      <c r="AU119" s="301"/>
      <c r="AV119" s="301"/>
      <c r="AW119" s="301"/>
      <c r="AX119" s="301"/>
      <c r="AY119" s="301"/>
      <c r="AZ119" s="301"/>
      <c r="BA119" s="301"/>
      <c r="BB119" s="301"/>
      <c r="BC119" s="301"/>
      <c r="BD119" s="301"/>
      <c r="BE119" s="301"/>
      <c r="BF119" s="685"/>
      <c r="BG119" s="88"/>
      <c r="BH119" s="128"/>
      <c r="BI119" s="683"/>
    </row>
    <row r="120" spans="1:62" s="11" customFormat="1" ht="39" customHeight="1">
      <c r="A120" s="128"/>
      <c r="B120" s="254"/>
      <c r="C120" s="128"/>
      <c r="D120" s="128"/>
      <c r="E120" s="128"/>
      <c r="F120" s="254"/>
      <c r="G120" s="128"/>
      <c r="H120" s="128"/>
      <c r="I120" s="301"/>
      <c r="J120" s="301"/>
      <c r="K120" s="301"/>
      <c r="L120" s="301"/>
      <c r="M120" s="301"/>
      <c r="N120" s="301"/>
      <c r="O120" s="301"/>
      <c r="P120" s="301"/>
      <c r="Q120" s="301"/>
      <c r="R120" s="301"/>
      <c r="S120" s="301"/>
      <c r="T120" s="301"/>
      <c r="U120" s="301"/>
      <c r="V120" s="301"/>
      <c r="W120" s="301"/>
      <c r="X120" s="301"/>
      <c r="Y120" s="301"/>
      <c r="Z120" s="301"/>
      <c r="AA120" s="301"/>
      <c r="AB120" s="301"/>
      <c r="AC120" s="301"/>
      <c r="AD120" s="301"/>
      <c r="AE120" s="301"/>
      <c r="AF120" s="301"/>
      <c r="AG120" s="301"/>
      <c r="AH120" s="301"/>
      <c r="AI120" s="301"/>
      <c r="AJ120" s="301"/>
      <c r="AK120" s="301"/>
      <c r="AL120" s="301"/>
      <c r="AM120" s="301"/>
      <c r="AN120" s="301"/>
      <c r="AO120" s="301"/>
      <c r="AP120" s="301"/>
      <c r="AQ120" s="301"/>
      <c r="AR120" s="301"/>
      <c r="AS120" s="301"/>
      <c r="AT120" s="301"/>
      <c r="AU120" s="301"/>
      <c r="AV120" s="301"/>
      <c r="AW120" s="301"/>
      <c r="AX120" s="301"/>
      <c r="AY120" s="301"/>
      <c r="AZ120" s="301"/>
      <c r="BA120" s="301"/>
      <c r="BB120" s="301"/>
      <c r="BC120" s="301"/>
      <c r="BD120" s="301"/>
      <c r="BE120" s="301"/>
      <c r="BF120" s="685"/>
      <c r="BG120" s="88"/>
      <c r="BH120" s="128"/>
      <c r="BI120" s="683"/>
    </row>
    <row r="121" spans="1:62" s="7" customFormat="1" ht="18.75" customHeight="1">
      <c r="A121" s="47"/>
      <c r="B121" s="149"/>
      <c r="C121" s="18"/>
      <c r="D121" s="18"/>
      <c r="E121" s="687"/>
      <c r="F121" s="25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215"/>
      <c r="U121" s="215"/>
      <c r="V121" s="215"/>
      <c r="W121" s="215"/>
      <c r="X121" s="248"/>
      <c r="Y121" s="248"/>
      <c r="Z121" s="248"/>
      <c r="AA121" s="248"/>
      <c r="AB121" s="215"/>
      <c r="AC121" s="215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169"/>
      <c r="BH121" s="687"/>
      <c r="BI121" s="47"/>
      <c r="BJ121" s="47"/>
    </row>
    <row r="122" spans="1:62" s="47" customFormat="1" ht="20.149999999999999" customHeight="1">
      <c r="B122" s="149"/>
      <c r="C122" s="18"/>
      <c r="D122" s="18"/>
      <c r="E122" s="18"/>
      <c r="F122" s="257"/>
      <c r="T122" s="214" t="s">
        <v>5111</v>
      </c>
      <c r="U122" s="215" t="s">
        <v>631</v>
      </c>
      <c r="V122" s="248"/>
      <c r="W122" s="248"/>
      <c r="X122" s="248"/>
      <c r="Y122" s="248"/>
      <c r="Z122" s="248"/>
      <c r="AA122" s="248"/>
      <c r="AB122" s="248"/>
      <c r="AC122" s="234" t="s">
        <v>5285</v>
      </c>
      <c r="AQ122" s="111"/>
      <c r="BD122" s="648"/>
      <c r="BF122" s="648"/>
      <c r="BG122" s="169"/>
      <c r="BH122" s="18"/>
    </row>
    <row r="123" spans="1:62" s="47" customFormat="1" ht="20.149999999999999" customHeight="1">
      <c r="A123" s="162" t="s">
        <v>2056</v>
      </c>
      <c r="B123" s="163" t="s">
        <v>3140</v>
      </c>
      <c r="C123" s="18"/>
      <c r="D123" s="18"/>
      <c r="E123" s="18"/>
      <c r="F123" s="257"/>
      <c r="T123" s="214" t="s">
        <v>5138</v>
      </c>
      <c r="U123" s="134" t="s">
        <v>632</v>
      </c>
      <c r="V123" s="248"/>
      <c r="W123" s="248"/>
      <c r="X123" s="248"/>
      <c r="Y123" s="248"/>
      <c r="Z123" s="248"/>
      <c r="AA123" s="248"/>
      <c r="AB123" s="248"/>
      <c r="AC123" s="234" t="s">
        <v>1647</v>
      </c>
      <c r="AQ123" s="111"/>
      <c r="AW123" s="648" t="s">
        <v>4491</v>
      </c>
      <c r="BD123" s="648"/>
      <c r="BF123" s="648" t="s">
        <v>2018</v>
      </c>
      <c r="BG123" s="169"/>
      <c r="BH123" s="18"/>
    </row>
    <row r="124" spans="1:62" ht="20.149999999999999" customHeight="1">
      <c r="A124" s="165" t="s">
        <v>5114</v>
      </c>
      <c r="B124" s="163" t="s">
        <v>3141</v>
      </c>
      <c r="C124" s="18"/>
      <c r="D124" s="18"/>
      <c r="E124" s="18"/>
      <c r="F124" s="287"/>
      <c r="G124" s="166"/>
      <c r="H124"/>
      <c r="I124"/>
      <c r="J124"/>
      <c r="K124"/>
      <c r="L124"/>
      <c r="M124"/>
      <c r="N124"/>
      <c r="O124"/>
      <c r="P124"/>
      <c r="Q124"/>
      <c r="R124"/>
      <c r="S124"/>
      <c r="T124" s="214" t="s">
        <v>3132</v>
      </c>
      <c r="U124" s="134" t="s">
        <v>633</v>
      </c>
      <c r="V124" s="248"/>
      <c r="W124" s="248"/>
      <c r="X124" s="248"/>
      <c r="Y124" s="248"/>
      <c r="Z124" s="248"/>
      <c r="AA124" s="248"/>
      <c r="AB124" s="248"/>
      <c r="AC124" s="234" t="s">
        <v>1648</v>
      </c>
      <c r="AD124"/>
      <c r="AE124"/>
      <c r="AF124"/>
      <c r="AG124"/>
      <c r="AH124"/>
      <c r="AI124"/>
      <c r="AJ124"/>
      <c r="AK124"/>
      <c r="AL124"/>
      <c r="AM124" s="13"/>
      <c r="AP124" s="36"/>
      <c r="AQ124" s="111"/>
      <c r="AR124" s="648"/>
      <c r="AS124" s="13"/>
      <c r="AT124" s="13"/>
      <c r="AW124" s="95" t="s">
        <v>1496</v>
      </c>
      <c r="BA124"/>
      <c r="BB124"/>
      <c r="BC124" s="125"/>
      <c r="BD124" s="648"/>
      <c r="BE124" s="47"/>
      <c r="BF124" s="648"/>
      <c r="BG124" s="305" t="s">
        <v>3820</v>
      </c>
      <c r="BH124" s="18"/>
      <c r="BI124"/>
    </row>
    <row r="125" spans="1:62" ht="20.149999999999999" customHeight="1">
      <c r="A125"/>
      <c r="B125" s="166" t="s">
        <v>3131</v>
      </c>
      <c r="C125" s="43"/>
      <c r="D125" s="43"/>
      <c r="F125" s="259"/>
      <c r="G125" s="166" t="s">
        <v>5038</v>
      </c>
      <c r="H125"/>
      <c r="I125"/>
      <c r="J125"/>
      <c r="K125"/>
      <c r="L125"/>
      <c r="M125"/>
      <c r="N125"/>
      <c r="O125"/>
      <c r="P125"/>
      <c r="Q125"/>
      <c r="R125"/>
      <c r="S125"/>
      <c r="T125" s="134"/>
      <c r="U125" s="134" t="s">
        <v>742</v>
      </c>
      <c r="V125" s="248"/>
      <c r="W125" s="248"/>
      <c r="X125" s="248"/>
      <c r="Y125" s="248"/>
      <c r="Z125" s="248"/>
      <c r="AA125" s="248"/>
      <c r="AB125" s="248"/>
      <c r="AC125" s="234" t="s">
        <v>3000</v>
      </c>
      <c r="AD125"/>
      <c r="AE125"/>
      <c r="AF125"/>
      <c r="AG125"/>
      <c r="AH125"/>
      <c r="AI125"/>
      <c r="AJ125"/>
      <c r="AK125"/>
      <c r="AL125"/>
      <c r="AM125" s="13"/>
      <c r="AP125" s="36"/>
      <c r="AQ125" s="111"/>
      <c r="AR125" s="95"/>
      <c r="AS125"/>
      <c r="AT125"/>
      <c r="AU125"/>
      <c r="AV125"/>
      <c r="AW125" s="166" t="s">
        <v>2689</v>
      </c>
      <c r="AX125"/>
      <c r="AY125"/>
      <c r="BA125"/>
      <c r="BB125"/>
      <c r="BC125"/>
      <c r="BD125" s="95"/>
      <c r="BE125"/>
      <c r="BF125" s="95"/>
      <c r="BG125" s="305" t="s">
        <v>1315</v>
      </c>
      <c r="BH125" s="43"/>
      <c r="BI125"/>
    </row>
    <row r="126" spans="1:62" s="47" customFormat="1" ht="20.149999999999999" customHeight="1">
      <c r="B126" s="149"/>
      <c r="C126" s="18"/>
      <c r="D126" s="18"/>
      <c r="E126" s="18"/>
      <c r="F126" s="257"/>
      <c r="BG126" s="169"/>
      <c r="BH126" s="18"/>
    </row>
  </sheetData>
  <mergeCells count="59">
    <mergeCell ref="BF16:BF18"/>
    <mergeCell ref="AU20:AY20"/>
    <mergeCell ref="AU21:AY21"/>
    <mergeCell ref="A16:A22"/>
    <mergeCell ref="B16:B22"/>
    <mergeCell ref="C16:C22"/>
    <mergeCell ref="D16:D22"/>
    <mergeCell ref="BG16:BG22"/>
    <mergeCell ref="AZ18:BD19"/>
    <mergeCell ref="N20:R20"/>
    <mergeCell ref="S21:W21"/>
    <mergeCell ref="X21:AB21"/>
    <mergeCell ref="BF20:BF22"/>
    <mergeCell ref="BH6:BI6"/>
    <mergeCell ref="AU16:BD17"/>
    <mergeCell ref="AR18:AT18"/>
    <mergeCell ref="I16:AT16"/>
    <mergeCell ref="X20:AB20"/>
    <mergeCell ref="BI16:BI22"/>
    <mergeCell ref="AU18:AY19"/>
    <mergeCell ref="AM19:AQ19"/>
    <mergeCell ref="BH16:BH22"/>
    <mergeCell ref="AZ21:BD21"/>
    <mergeCell ref="AM20:AQ20"/>
    <mergeCell ref="AZ20:BD20"/>
    <mergeCell ref="BE16:BE21"/>
    <mergeCell ref="AM18:AQ18"/>
    <mergeCell ref="AM21:AQ21"/>
    <mergeCell ref="G16:G22"/>
    <mergeCell ref="S20:W20"/>
    <mergeCell ref="AR20:AT20"/>
    <mergeCell ref="AR21:AT21"/>
    <mergeCell ref="I18:AL18"/>
    <mergeCell ref="AH19:AL19"/>
    <mergeCell ref="I20:M20"/>
    <mergeCell ref="N19:R19"/>
    <mergeCell ref="S19:W19"/>
    <mergeCell ref="N21:R21"/>
    <mergeCell ref="AH21:AL21"/>
    <mergeCell ref="A2:C2"/>
    <mergeCell ref="P4:AI5"/>
    <mergeCell ref="E16:E22"/>
    <mergeCell ref="F16:F22"/>
    <mergeCell ref="I19:M19"/>
    <mergeCell ref="AC21:AG21"/>
    <mergeCell ref="I21:M21"/>
    <mergeCell ref="V8:AA9"/>
    <mergeCell ref="T6:AE7"/>
    <mergeCell ref="AH20:AL20"/>
    <mergeCell ref="H16:H22"/>
    <mergeCell ref="I17:AT17"/>
    <mergeCell ref="AR19:AT19"/>
    <mergeCell ref="BH3:BI3"/>
    <mergeCell ref="BH4:BI4"/>
    <mergeCell ref="BH5:BI5"/>
    <mergeCell ref="BC3:BD3"/>
    <mergeCell ref="X19:AB19"/>
    <mergeCell ref="AC19:AG19"/>
    <mergeCell ref="AC20:AG20"/>
  </mergeCells>
  <phoneticPr fontId="21" type="noConversion"/>
  <conditionalFormatting sqref="I75:BG94 I101:BG120 I49:BG68 I23:BG42">
    <cfRule type="expression" dxfId="7" priority="1" stopIfTrue="1">
      <formula>NOT(ISERROR(SEARCH("F",I23)))</formula>
    </cfRule>
  </conditionalFormatting>
  <pageMargins left="1" right="0.75" top="0.75" bottom="0.75" header="0.5" footer="0.5"/>
  <pageSetup paperSize="5038" orientation="landscape" r:id="rId1"/>
  <headerFooter alignWithMargins="0">
    <oddHeader>&amp;L&amp;P</oddHeader>
  </headerFooter>
  <drawing r:id="rId2"/>
  <legacyDrawing r:id="rId3"/>
  <oleObjects>
    <mc:AlternateContent xmlns:mc="http://schemas.openxmlformats.org/markup-compatibility/2006">
      <mc:Choice Requires="x14">
        <oleObject shapeId="274442" r:id="rId4">
          <objectPr defaultSize="0" autoPict="0" r:id="rId5">
            <anchor moveWithCells="1" sizeWithCells="1">
              <from>
                <xdr:col>24</xdr:col>
                <xdr:colOff>38100</xdr:colOff>
                <xdr:row>0</xdr:row>
                <xdr:rowOff>88900</xdr:rowOff>
              </from>
              <to>
                <xdr:col>25</xdr:col>
                <xdr:colOff>190500</xdr:colOff>
                <xdr:row>1</xdr:row>
                <xdr:rowOff>412750</xdr:rowOff>
              </to>
            </anchor>
          </objectPr>
        </oleObject>
      </mc:Choice>
      <mc:Fallback>
        <oleObject shapeId="274442" r:id="rId4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BX306"/>
  <sheetViews>
    <sheetView topLeftCell="B1" workbookViewId="0">
      <selection activeCell="AR20" sqref="AR20:AV20"/>
    </sheetView>
  </sheetViews>
  <sheetFormatPr defaultRowHeight="15.5"/>
  <cols>
    <col min="1" max="1" width="16.26953125" style="23" customWidth="1"/>
    <col min="2" max="2" width="9.453125" style="2" customWidth="1"/>
    <col min="3" max="3" width="7.26953125" style="2" customWidth="1"/>
    <col min="4" max="4" width="5.81640625" style="2" customWidth="1"/>
    <col min="5" max="5" width="5.54296875" style="1" customWidth="1"/>
    <col min="6" max="6" width="29.26953125" style="1" customWidth="1"/>
    <col min="7" max="7" width="10.26953125" style="1" customWidth="1"/>
    <col min="8" max="8" width="8.453125" style="1" customWidth="1"/>
    <col min="9" max="41" width="5.26953125" style="1" customWidth="1"/>
    <col min="42" max="42" width="5.26953125" customWidth="1"/>
    <col min="43" max="63" width="5.26953125" style="1" customWidth="1"/>
    <col min="64" max="64" width="8.7265625" customWidth="1"/>
    <col min="65" max="65" width="6.54296875" customWidth="1"/>
    <col min="66" max="66" width="12.453125" customWidth="1"/>
    <col min="67" max="67" width="6.7265625" customWidth="1"/>
    <col min="68" max="68" width="13.54296875" customWidth="1"/>
  </cols>
  <sheetData>
    <row r="1" spans="1:68" ht="17.5">
      <c r="A1" s="995" t="s">
        <v>4046</v>
      </c>
      <c r="B1" s="996"/>
      <c r="C1" s="996"/>
      <c r="D1" s="996"/>
      <c r="E1" s="997"/>
      <c r="AP1" s="1"/>
      <c r="BL1" s="1"/>
      <c r="BM1" s="1"/>
      <c r="BN1" s="1"/>
      <c r="BO1" s="1"/>
      <c r="BP1" s="1"/>
    </row>
    <row r="2" spans="1:68" s="4" customFormat="1" ht="15" customHeight="1">
      <c r="A2" s="988" t="s">
        <v>3981</v>
      </c>
      <c r="B2" s="988"/>
      <c r="C2" s="988" t="s">
        <v>2065</v>
      </c>
      <c r="D2" s="988" t="s">
        <v>2252</v>
      </c>
      <c r="E2" s="988"/>
      <c r="G2" s="3"/>
      <c r="H2" s="3"/>
      <c r="L2" s="31"/>
      <c r="M2" s="31"/>
      <c r="N2" s="31"/>
      <c r="P2" s="26"/>
      <c r="AA2" s="26"/>
      <c r="AB2" s="31"/>
      <c r="AC2" s="26"/>
      <c r="AE2" s="64"/>
      <c r="AF2" s="64"/>
      <c r="AG2" s="64"/>
      <c r="AL2" s="26"/>
      <c r="AO2" s="26"/>
      <c r="BA2" s="26"/>
      <c r="BB2" s="171"/>
      <c r="BD2" s="138" t="s">
        <v>6140</v>
      </c>
      <c r="BE2" s="138"/>
      <c r="BG2" s="26"/>
      <c r="BH2" s="26"/>
      <c r="BI2" s="26"/>
      <c r="BL2" s="46"/>
    </row>
    <row r="3" spans="1:68" s="4" customFormat="1" ht="15" customHeight="1">
      <c r="A3" s="988"/>
      <c r="B3" s="988"/>
      <c r="C3" s="988"/>
      <c r="D3" s="988"/>
      <c r="E3" s="988"/>
      <c r="F3" s="35"/>
      <c r="G3" s="2"/>
      <c r="H3" s="2"/>
      <c r="I3" s="2"/>
      <c r="J3" s="2"/>
      <c r="K3" s="2"/>
      <c r="AA3" s="60"/>
      <c r="AC3" s="60"/>
      <c r="AD3" s="60"/>
      <c r="AE3" s="60"/>
      <c r="AF3" s="60"/>
      <c r="AG3" s="60"/>
      <c r="AL3" s="60"/>
      <c r="AO3" s="26"/>
      <c r="AZ3" s="986" t="s">
        <v>2935</v>
      </c>
      <c r="BA3" s="986"/>
      <c r="BB3" s="986"/>
      <c r="BC3" s="991" t="s">
        <v>3975</v>
      </c>
      <c r="BD3" s="992"/>
      <c r="BE3" s="991" t="s">
        <v>1831</v>
      </c>
      <c r="BF3" s="992"/>
      <c r="BG3" s="990" t="s">
        <v>3974</v>
      </c>
      <c r="BH3" s="990"/>
      <c r="BI3" s="990"/>
      <c r="BJ3" s="990"/>
      <c r="BK3" s="990" t="s">
        <v>2936</v>
      </c>
      <c r="BL3" s="990"/>
    </row>
    <row r="4" spans="1:68" ht="15" customHeight="1">
      <c r="A4" s="988" t="s">
        <v>2253</v>
      </c>
      <c r="B4" s="988"/>
      <c r="C4" s="58" t="s">
        <v>2968</v>
      </c>
      <c r="D4" s="998">
        <v>4</v>
      </c>
      <c r="E4" s="998"/>
      <c r="F4" s="35"/>
      <c r="L4" s="30"/>
      <c r="M4" s="30"/>
      <c r="N4" s="30"/>
      <c r="O4" s="13"/>
      <c r="P4" s="96"/>
      <c r="Q4" s="119"/>
      <c r="R4" s="1008" t="s">
        <v>1665</v>
      </c>
      <c r="S4" s="1008"/>
      <c r="T4" s="1008"/>
      <c r="U4" s="1008"/>
      <c r="V4" s="1008"/>
      <c r="W4" s="1008"/>
      <c r="X4" s="1008"/>
      <c r="Y4" s="1008"/>
      <c r="Z4" s="1008"/>
      <c r="AA4" s="1008"/>
      <c r="AB4" s="1008"/>
      <c r="AC4" s="205"/>
      <c r="AD4" s="205"/>
      <c r="AE4" s="205"/>
      <c r="AF4" s="242"/>
      <c r="AO4" s="26"/>
      <c r="AZ4" s="993" t="s">
        <v>3976</v>
      </c>
      <c r="BA4" s="994"/>
      <c r="BB4" s="148"/>
      <c r="BC4" s="993"/>
      <c r="BD4" s="994"/>
      <c r="BE4" s="993"/>
      <c r="BF4" s="994"/>
      <c r="BG4" s="988"/>
      <c r="BH4" s="988"/>
      <c r="BI4" s="988"/>
      <c r="BJ4" s="988"/>
      <c r="BK4" s="1004"/>
      <c r="BL4" s="1004"/>
      <c r="BO4" s="4"/>
    </row>
    <row r="5" spans="1:68" ht="15" customHeight="1">
      <c r="A5" s="988" t="s">
        <v>891</v>
      </c>
      <c r="B5" s="988"/>
      <c r="C5" s="58" t="s">
        <v>4047</v>
      </c>
      <c r="D5" s="988">
        <v>3.75</v>
      </c>
      <c r="E5" s="988"/>
      <c r="L5" s="30"/>
      <c r="M5" s="30"/>
      <c r="N5" s="30"/>
      <c r="O5" s="13"/>
      <c r="P5" s="96"/>
      <c r="Q5" s="190"/>
      <c r="R5" s="1008"/>
      <c r="S5" s="1008"/>
      <c r="T5" s="1008"/>
      <c r="U5" s="1008"/>
      <c r="V5" s="1008"/>
      <c r="W5" s="1008"/>
      <c r="X5" s="1008"/>
      <c r="Y5" s="1008"/>
      <c r="Z5" s="1008"/>
      <c r="AA5" s="1008"/>
      <c r="AB5" s="1008"/>
      <c r="AC5" s="205"/>
      <c r="AD5" s="205"/>
      <c r="AE5" s="205"/>
      <c r="AF5" s="242"/>
      <c r="AO5" s="26"/>
      <c r="AZ5" s="993" t="s">
        <v>3977</v>
      </c>
      <c r="BA5" s="994"/>
      <c r="BB5" s="148"/>
      <c r="BC5" s="993"/>
      <c r="BD5" s="994"/>
      <c r="BE5" s="993"/>
      <c r="BF5" s="994"/>
      <c r="BG5" s="988"/>
      <c r="BH5" s="988"/>
      <c r="BI5" s="988"/>
      <c r="BJ5" s="988"/>
      <c r="BK5" s="1004"/>
      <c r="BL5" s="1004"/>
      <c r="BO5" s="4"/>
    </row>
    <row r="6" spans="1:68" ht="15" customHeight="1">
      <c r="A6" s="988" t="s">
        <v>892</v>
      </c>
      <c r="B6" s="988"/>
      <c r="C6" s="58" t="s">
        <v>5775</v>
      </c>
      <c r="D6" s="998">
        <v>3.5</v>
      </c>
      <c r="E6" s="998"/>
      <c r="F6" s="32"/>
      <c r="M6" s="940" t="s">
        <v>4839</v>
      </c>
      <c r="N6" s="940"/>
      <c r="O6" s="940"/>
      <c r="P6" s="940"/>
      <c r="Q6" s="940"/>
      <c r="R6" s="940"/>
      <c r="S6" s="940"/>
      <c r="T6" s="940"/>
      <c r="U6" s="940"/>
      <c r="V6" s="940"/>
      <c r="W6" s="940"/>
      <c r="X6" s="940"/>
      <c r="Y6" s="940"/>
      <c r="Z6" s="940"/>
      <c r="AA6" s="940"/>
      <c r="AB6" s="940"/>
      <c r="AC6" s="940"/>
      <c r="AD6" s="940"/>
      <c r="AE6" s="940"/>
      <c r="AF6" s="940"/>
      <c r="AG6" s="940"/>
      <c r="AH6" s="940"/>
      <c r="AI6" s="940"/>
      <c r="AJ6" s="940"/>
      <c r="AK6" s="940"/>
      <c r="AL6" s="940"/>
      <c r="AO6" s="26"/>
      <c r="AZ6" s="993" t="s">
        <v>3978</v>
      </c>
      <c r="BA6" s="994"/>
      <c r="BB6" s="148"/>
      <c r="BC6" s="993"/>
      <c r="BD6" s="994"/>
      <c r="BE6" s="993"/>
      <c r="BF6" s="994"/>
      <c r="BG6" s="988"/>
      <c r="BH6" s="988"/>
      <c r="BI6" s="988"/>
      <c r="BJ6" s="988"/>
      <c r="BK6" s="1004"/>
      <c r="BL6" s="1004"/>
      <c r="BO6" s="4"/>
    </row>
    <row r="7" spans="1:68" ht="15" customHeight="1">
      <c r="A7" s="988" t="s">
        <v>893</v>
      </c>
      <c r="B7" s="988"/>
      <c r="C7" s="58" t="s">
        <v>4048</v>
      </c>
      <c r="D7" s="988">
        <v>3.25</v>
      </c>
      <c r="E7" s="988"/>
      <c r="F7" s="44"/>
      <c r="M7" s="940"/>
      <c r="N7" s="940"/>
      <c r="O7" s="940"/>
      <c r="P7" s="940"/>
      <c r="Q7" s="940"/>
      <c r="R7" s="940"/>
      <c r="S7" s="94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L7" s="940"/>
      <c r="AO7" s="5"/>
      <c r="AP7" s="5"/>
      <c r="AQ7" s="5"/>
      <c r="AU7" s="5"/>
      <c r="AV7" s="5"/>
      <c r="AZ7" s="5"/>
      <c r="BA7" s="5"/>
      <c r="BE7" s="5"/>
      <c r="BF7" s="5"/>
      <c r="BJ7" s="5"/>
      <c r="BK7" s="5"/>
      <c r="BL7" s="1"/>
      <c r="BM7" s="1"/>
      <c r="BN7" s="1"/>
      <c r="BO7" s="1"/>
      <c r="BP7" s="1"/>
    </row>
    <row r="8" spans="1:68" ht="15" customHeight="1">
      <c r="A8" s="988" t="s">
        <v>894</v>
      </c>
      <c r="B8" s="988"/>
      <c r="C8" s="58" t="s">
        <v>4049</v>
      </c>
      <c r="D8" s="998">
        <v>3</v>
      </c>
      <c r="E8" s="998"/>
      <c r="F8" s="13"/>
      <c r="N8" s="22"/>
      <c r="O8" s="13"/>
      <c r="P8" s="13"/>
      <c r="Q8" s="140"/>
      <c r="R8" s="940" t="s">
        <v>4840</v>
      </c>
      <c r="S8" s="940"/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140"/>
      <c r="AE8" s="140"/>
      <c r="AF8" s="140"/>
      <c r="AO8" s="22"/>
      <c r="AP8" s="22"/>
      <c r="AQ8" s="22"/>
      <c r="AR8" s="22"/>
      <c r="AT8" s="22"/>
      <c r="AU8" s="22"/>
      <c r="AV8" s="22"/>
      <c r="AW8" s="22"/>
      <c r="AY8" s="22"/>
      <c r="AZ8" s="22"/>
      <c r="BA8" s="22"/>
      <c r="BB8" s="22"/>
      <c r="BD8" s="22"/>
      <c r="BE8" s="22"/>
      <c r="BF8" s="22"/>
      <c r="BG8" s="22"/>
      <c r="BH8" s="22"/>
      <c r="BI8" s="22"/>
      <c r="BJ8" s="22"/>
      <c r="BK8" s="22"/>
      <c r="BL8" s="1"/>
      <c r="BM8" s="1"/>
      <c r="BN8" s="1"/>
      <c r="BO8" s="1"/>
      <c r="BP8" s="1"/>
    </row>
    <row r="9" spans="1:68" ht="15" customHeight="1">
      <c r="A9" s="988" t="s">
        <v>667</v>
      </c>
      <c r="B9" s="988"/>
      <c r="C9" s="58" t="s">
        <v>5782</v>
      </c>
      <c r="D9" s="988">
        <v>2.75</v>
      </c>
      <c r="E9" s="988"/>
      <c r="F9" s="32"/>
      <c r="N9" s="22"/>
      <c r="O9" s="13"/>
      <c r="P9" s="96"/>
      <c r="Q9" s="198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140"/>
      <c r="AE9" s="140"/>
      <c r="AF9" s="140"/>
      <c r="AO9" s="22"/>
      <c r="AP9" s="22"/>
      <c r="AQ9" s="22"/>
      <c r="AR9" s="22"/>
      <c r="AT9" s="22"/>
      <c r="AU9" s="22"/>
      <c r="AV9" s="22"/>
      <c r="AW9" s="22"/>
      <c r="AY9" s="22"/>
      <c r="AZ9" s="22"/>
      <c r="BA9" s="22"/>
      <c r="BB9" s="22"/>
      <c r="BD9" s="22"/>
      <c r="BE9" s="22"/>
      <c r="BF9" s="22"/>
      <c r="BG9" s="22"/>
      <c r="BH9" s="22"/>
      <c r="BI9" s="22"/>
      <c r="BJ9" s="22"/>
      <c r="BK9" s="22"/>
      <c r="BL9" s="8"/>
      <c r="BM9" s="8"/>
      <c r="BN9" s="1"/>
      <c r="BO9" s="1"/>
      <c r="BP9" s="1"/>
    </row>
    <row r="10" spans="1:68" ht="15" customHeight="1">
      <c r="A10" s="988" t="s">
        <v>668</v>
      </c>
      <c r="B10" s="988"/>
      <c r="C10" s="58" t="s">
        <v>4050</v>
      </c>
      <c r="D10" s="998">
        <v>2.5</v>
      </c>
      <c r="E10" s="998"/>
      <c r="F10" s="44"/>
      <c r="O10" s="13"/>
      <c r="P10" s="96"/>
      <c r="Q10" s="1007" t="s">
        <v>5262</v>
      </c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40"/>
      <c r="AO10" s="5"/>
      <c r="AP10" s="5"/>
      <c r="AQ10" s="5"/>
      <c r="AU10" s="5"/>
      <c r="AV10" s="5"/>
      <c r="AZ10" s="5"/>
      <c r="BA10" s="5"/>
      <c r="BE10" s="5"/>
      <c r="BF10" s="5"/>
      <c r="BJ10" s="5"/>
      <c r="BK10" s="5"/>
      <c r="BL10" s="51"/>
      <c r="BM10" s="51"/>
      <c r="BN10" s="1"/>
      <c r="BO10" s="1"/>
      <c r="BP10" s="1"/>
    </row>
    <row r="11" spans="1:68" ht="15" customHeight="1">
      <c r="A11" s="988" t="s">
        <v>3303</v>
      </c>
      <c r="B11" s="988"/>
      <c r="C11" s="58" t="s">
        <v>4051</v>
      </c>
      <c r="D11" s="988">
        <v>2.25</v>
      </c>
      <c r="E11" s="988"/>
      <c r="F11" s="44"/>
      <c r="O11" s="13"/>
      <c r="P11" s="96"/>
      <c r="Q11" s="1007"/>
      <c r="R11" s="1007"/>
      <c r="S11" s="1007"/>
      <c r="T11" s="1007"/>
      <c r="U11" s="1007"/>
      <c r="V11" s="1007"/>
      <c r="W11" s="1007"/>
      <c r="X11" s="1007"/>
      <c r="Y11" s="1007"/>
      <c r="Z11" s="1007"/>
      <c r="AA11" s="1007"/>
      <c r="AB11" s="1007"/>
      <c r="AC11" s="1007"/>
      <c r="AD11" s="1007"/>
      <c r="AE11" s="1007"/>
      <c r="AF11" s="140"/>
      <c r="AO11" s="5"/>
      <c r="AP11" s="5"/>
      <c r="AQ11" s="5"/>
      <c r="AU11" s="5"/>
      <c r="AV11" s="5"/>
      <c r="AZ11" s="5"/>
      <c r="BA11" s="5"/>
      <c r="BE11" s="5"/>
      <c r="BF11" s="5"/>
      <c r="BJ11" s="5"/>
      <c r="BK11" s="5"/>
      <c r="BL11" s="51"/>
      <c r="BM11" s="51"/>
      <c r="BN11" s="1"/>
      <c r="BO11" s="1"/>
      <c r="BP11" s="1"/>
    </row>
    <row r="12" spans="1:68" ht="15" customHeight="1">
      <c r="A12" s="988" t="s">
        <v>3304</v>
      </c>
      <c r="B12" s="988"/>
      <c r="C12" s="58" t="s">
        <v>4052</v>
      </c>
      <c r="D12" s="998">
        <v>2</v>
      </c>
      <c r="E12" s="998"/>
      <c r="F12" s="44"/>
      <c r="O12" s="13"/>
      <c r="P12" s="96"/>
      <c r="Q12" s="173"/>
      <c r="R12" s="140"/>
      <c r="S12" s="140"/>
      <c r="T12" s="140"/>
      <c r="U12" s="1005" t="s">
        <v>3370</v>
      </c>
      <c r="V12" s="1005"/>
      <c r="W12" s="1005"/>
      <c r="X12" s="1005"/>
      <c r="Y12" s="1005"/>
      <c r="Z12" s="1005"/>
      <c r="AA12" s="243"/>
      <c r="AB12" s="140"/>
      <c r="AC12" s="140"/>
      <c r="AD12" s="140"/>
      <c r="AE12" s="140"/>
      <c r="AF12" s="140"/>
      <c r="AO12" s="5"/>
      <c r="AP12" s="5"/>
      <c r="AQ12" s="5"/>
      <c r="AU12" s="5"/>
      <c r="AV12" s="5"/>
      <c r="AZ12" s="5"/>
      <c r="BA12" s="5"/>
      <c r="BE12" s="5"/>
      <c r="BF12" s="5"/>
      <c r="BJ12" s="5"/>
      <c r="BK12" s="5"/>
      <c r="BL12" s="51"/>
      <c r="BM12" s="51"/>
      <c r="BN12" s="1"/>
      <c r="BO12" s="1"/>
      <c r="BP12" s="1"/>
    </row>
    <row r="13" spans="1:68" ht="15" customHeight="1">
      <c r="A13" s="988" t="s">
        <v>5781</v>
      </c>
      <c r="B13" s="988"/>
      <c r="C13" s="58" t="s">
        <v>5014</v>
      </c>
      <c r="D13" s="998">
        <v>0</v>
      </c>
      <c r="E13" s="998"/>
      <c r="F13" s="44"/>
      <c r="O13" s="13"/>
      <c r="P13" s="96"/>
      <c r="Q13" s="32"/>
      <c r="R13" s="32"/>
      <c r="S13" s="140"/>
      <c r="T13" s="140"/>
      <c r="U13" s="1005"/>
      <c r="V13" s="1005"/>
      <c r="W13" s="1005"/>
      <c r="X13" s="1005"/>
      <c r="Y13" s="1005"/>
      <c r="Z13" s="1005"/>
      <c r="AA13" s="243"/>
      <c r="AB13" s="243"/>
      <c r="AC13" s="243"/>
      <c r="AD13" s="243"/>
      <c r="AE13" s="243"/>
      <c r="AF13" s="140"/>
      <c r="AO13" s="5"/>
      <c r="AP13" s="5"/>
      <c r="AQ13" s="5"/>
      <c r="AU13" s="5"/>
      <c r="AV13" s="5"/>
      <c r="AZ13" s="5"/>
      <c r="BA13" s="5"/>
      <c r="BE13" s="5"/>
      <c r="BF13" s="5"/>
      <c r="BJ13" s="5"/>
      <c r="BK13" s="5"/>
      <c r="BL13" s="51"/>
      <c r="BM13" s="51"/>
      <c r="BN13" s="1"/>
      <c r="BO13" s="1"/>
      <c r="BP13" s="1"/>
    </row>
    <row r="14" spans="1:68" ht="15" customHeight="1">
      <c r="A14" s="988" t="s">
        <v>3305</v>
      </c>
      <c r="B14" s="988"/>
      <c r="C14" s="58" t="s">
        <v>6151</v>
      </c>
      <c r="D14" s="998" t="s">
        <v>6152</v>
      </c>
      <c r="E14" s="998"/>
      <c r="F14" s="44"/>
      <c r="O14" s="13"/>
      <c r="P14" s="96"/>
      <c r="Q14" s="32"/>
      <c r="R14" s="32"/>
      <c r="S14" s="140"/>
      <c r="T14" s="140"/>
      <c r="U14" s="239"/>
      <c r="V14" s="239"/>
      <c r="W14" s="239"/>
      <c r="X14" s="239"/>
      <c r="Y14" s="239"/>
      <c r="Z14" s="239"/>
      <c r="AA14" s="243"/>
      <c r="AB14" s="243"/>
      <c r="AC14" s="243"/>
      <c r="AD14" s="243"/>
      <c r="AE14" s="243"/>
      <c r="AF14" s="140"/>
      <c r="AO14" s="5"/>
      <c r="AP14" s="5"/>
      <c r="AQ14" s="5"/>
      <c r="AU14" s="5"/>
      <c r="AV14" s="5"/>
      <c r="AZ14" s="5"/>
      <c r="BA14" s="5"/>
      <c r="BE14" s="5"/>
      <c r="BF14" s="5"/>
      <c r="BJ14" s="5"/>
      <c r="BK14" s="5"/>
      <c r="BL14" s="51"/>
      <c r="BM14" s="51"/>
      <c r="BN14" s="1"/>
      <c r="BO14" s="1"/>
      <c r="BP14" s="1"/>
    </row>
    <row r="15" spans="1:68" ht="15" customHeight="1">
      <c r="A15" s="988" t="s">
        <v>3305</v>
      </c>
      <c r="B15" s="988"/>
      <c r="C15" s="58" t="s">
        <v>6153</v>
      </c>
      <c r="D15" s="998" t="s">
        <v>3616</v>
      </c>
      <c r="E15" s="998"/>
      <c r="F15" s="44"/>
      <c r="O15" s="13"/>
      <c r="P15" s="96"/>
      <c r="Q15" s="32"/>
      <c r="R15" s="32"/>
      <c r="S15" s="140"/>
      <c r="T15" s="140"/>
      <c r="U15" s="239"/>
      <c r="V15" s="239"/>
      <c r="W15" s="239"/>
      <c r="X15" s="239"/>
      <c r="Y15" s="239"/>
      <c r="Z15" s="239"/>
      <c r="AA15" s="243"/>
      <c r="AB15" s="243"/>
      <c r="AC15" s="243"/>
      <c r="AD15" s="243"/>
      <c r="AE15" s="243"/>
      <c r="AF15" s="140"/>
      <c r="AO15" s="5"/>
      <c r="AP15" s="5"/>
      <c r="AQ15" s="5"/>
      <c r="AU15" s="5"/>
      <c r="AV15" s="5"/>
      <c r="AZ15" s="5"/>
      <c r="BA15" s="5"/>
      <c r="BE15" s="5"/>
      <c r="BF15" s="5"/>
      <c r="BJ15" s="5"/>
      <c r="BK15" s="5"/>
      <c r="BL15" s="51"/>
      <c r="BM15" s="51"/>
      <c r="BN15" s="1"/>
      <c r="BO15" s="1"/>
      <c r="BP15" s="1"/>
    </row>
    <row r="16" spans="1:68" ht="15" customHeight="1">
      <c r="A16" s="110" t="s">
        <v>1490</v>
      </c>
      <c r="B16" s="110"/>
      <c r="C16" s="100"/>
      <c r="D16" s="111"/>
      <c r="E16" s="74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Y16" s="22"/>
      <c r="AZ16" s="22"/>
      <c r="BA16" s="22"/>
      <c r="BB16" s="22"/>
      <c r="BD16" s="22"/>
      <c r="BE16" s="22"/>
      <c r="BF16" s="22"/>
      <c r="BG16" s="22"/>
      <c r="BH16" s="22"/>
      <c r="BI16" s="22"/>
      <c r="BJ16" s="22"/>
      <c r="BK16" s="22"/>
      <c r="BL16" s="51"/>
      <c r="BM16" s="51"/>
      <c r="BN16" s="1"/>
      <c r="BO16" s="1"/>
      <c r="BP16" s="1"/>
    </row>
    <row r="17" spans="1:68" ht="15.75" customHeight="1">
      <c r="A17" s="32"/>
      <c r="B17" s="109"/>
      <c r="C17" s="108"/>
      <c r="D17" s="109"/>
      <c r="E17" s="74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Y17" s="22"/>
      <c r="AZ17" s="22"/>
      <c r="BA17" s="22"/>
      <c r="BB17" s="22"/>
      <c r="BD17" s="22"/>
      <c r="BE17" s="22"/>
      <c r="BF17" s="22"/>
      <c r="BG17" s="22"/>
      <c r="BH17" s="22"/>
      <c r="BI17" s="22"/>
      <c r="BJ17" s="22"/>
      <c r="BK17" s="22"/>
      <c r="BL17" s="8"/>
      <c r="BM17" s="8"/>
      <c r="BN17" s="1"/>
      <c r="BO17" s="1"/>
      <c r="BP17" s="1"/>
    </row>
    <row r="18" spans="1:68" s="7" customFormat="1" ht="29.25" customHeight="1">
      <c r="A18" s="942" t="s">
        <v>5996</v>
      </c>
      <c r="B18" s="942" t="s">
        <v>5250</v>
      </c>
      <c r="C18" s="942" t="s">
        <v>5251</v>
      </c>
      <c r="D18" s="942" t="s">
        <v>5252</v>
      </c>
      <c r="E18" s="942" t="s">
        <v>3107</v>
      </c>
      <c r="F18" s="942" t="s">
        <v>3108</v>
      </c>
      <c r="G18" s="943" t="s">
        <v>5510</v>
      </c>
      <c r="H18" s="943" t="s">
        <v>285</v>
      </c>
      <c r="I18" s="999" t="s">
        <v>2965</v>
      </c>
      <c r="J18" s="999"/>
      <c r="K18" s="999"/>
      <c r="L18" s="999"/>
      <c r="M18" s="999"/>
      <c r="N18" s="999"/>
      <c r="O18" s="999"/>
      <c r="P18" s="999"/>
      <c r="Q18" s="999"/>
      <c r="R18" s="999"/>
      <c r="S18" s="999"/>
      <c r="T18" s="999"/>
      <c r="U18" s="999"/>
      <c r="V18" s="999"/>
      <c r="W18" s="999"/>
      <c r="X18" s="999"/>
      <c r="Y18" s="999"/>
      <c r="Z18" s="999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  <c r="BC18" s="999"/>
      <c r="BD18" s="999"/>
      <c r="BE18" s="999"/>
      <c r="BF18" s="999"/>
      <c r="BG18" s="999"/>
      <c r="BH18" s="999"/>
      <c r="BI18" s="999"/>
      <c r="BJ18" s="999"/>
      <c r="BK18" s="999"/>
      <c r="BL18" s="924" t="s">
        <v>6025</v>
      </c>
      <c r="BM18" s="94" t="s">
        <v>6026</v>
      </c>
      <c r="BN18" s="935" t="s">
        <v>1983</v>
      </c>
      <c r="BO18" s="935" t="s">
        <v>3156</v>
      </c>
      <c r="BP18" s="946" t="s">
        <v>3157</v>
      </c>
    </row>
    <row r="19" spans="1:68" s="7" customFormat="1" ht="19.5" customHeight="1">
      <c r="A19" s="942"/>
      <c r="B19" s="942"/>
      <c r="C19" s="942"/>
      <c r="D19" s="942"/>
      <c r="E19" s="942"/>
      <c r="F19" s="942"/>
      <c r="G19" s="969"/>
      <c r="H19" s="969"/>
      <c r="I19" s="946" t="s">
        <v>3671</v>
      </c>
      <c r="J19" s="946"/>
      <c r="K19" s="1006"/>
      <c r="L19" s="1006"/>
      <c r="M19" s="1006"/>
      <c r="N19" s="946" t="s">
        <v>3672</v>
      </c>
      <c r="O19" s="946"/>
      <c r="P19" s="1006"/>
      <c r="Q19" s="1006"/>
      <c r="R19" s="1006"/>
      <c r="S19" s="946" t="s">
        <v>3673</v>
      </c>
      <c r="T19" s="946"/>
      <c r="U19" s="1006"/>
      <c r="V19" s="1006"/>
      <c r="W19" s="1006"/>
      <c r="X19" s="947" t="s">
        <v>4266</v>
      </c>
      <c r="Y19" s="948"/>
      <c r="Z19" s="948"/>
      <c r="AA19" s="948"/>
      <c r="AB19" s="953"/>
      <c r="AC19" s="946" t="s">
        <v>4267</v>
      </c>
      <c r="AD19" s="946"/>
      <c r="AE19" s="1006"/>
      <c r="AF19" s="1006"/>
      <c r="AG19" s="1006"/>
      <c r="AH19" s="946" t="s">
        <v>1937</v>
      </c>
      <c r="AI19" s="946"/>
      <c r="AJ19" s="1006"/>
      <c r="AK19" s="1006"/>
      <c r="AL19" s="1006"/>
      <c r="AM19" s="963" t="s">
        <v>1938</v>
      </c>
      <c r="AN19" s="944"/>
      <c r="AO19" s="944"/>
      <c r="AP19" s="944"/>
      <c r="AQ19" s="945"/>
      <c r="AR19" s="963" t="s">
        <v>4814</v>
      </c>
      <c r="AS19" s="944"/>
      <c r="AT19" s="944"/>
      <c r="AU19" s="944"/>
      <c r="AV19" s="945"/>
      <c r="AW19" s="963" t="s">
        <v>4816</v>
      </c>
      <c r="AX19" s="944"/>
      <c r="AY19" s="944"/>
      <c r="AZ19" s="944"/>
      <c r="BA19" s="945"/>
      <c r="BB19" s="963" t="s">
        <v>706</v>
      </c>
      <c r="BC19" s="944"/>
      <c r="BD19" s="944"/>
      <c r="BE19" s="944"/>
      <c r="BF19" s="945"/>
      <c r="BG19" s="1001" t="s">
        <v>6040</v>
      </c>
      <c r="BH19" s="1002"/>
      <c r="BI19" s="1002"/>
      <c r="BJ19" s="1002"/>
      <c r="BK19" s="1003"/>
      <c r="BL19" s="924"/>
      <c r="BM19" s="94" t="s">
        <v>4818</v>
      </c>
      <c r="BN19" s="935"/>
      <c r="BO19" s="935"/>
      <c r="BP19" s="946"/>
    </row>
    <row r="20" spans="1:68" s="90" customFormat="1" ht="33.75" customHeight="1">
      <c r="A20" s="942"/>
      <c r="B20" s="942"/>
      <c r="C20" s="942"/>
      <c r="D20" s="942"/>
      <c r="E20" s="942"/>
      <c r="F20" s="942"/>
      <c r="G20" s="969"/>
      <c r="H20" s="969"/>
      <c r="I20" s="924" t="s">
        <v>4114</v>
      </c>
      <c r="J20" s="924"/>
      <c r="K20" s="924"/>
      <c r="L20" s="924"/>
      <c r="M20" s="924"/>
      <c r="N20" s="924" t="s">
        <v>701</v>
      </c>
      <c r="O20" s="924"/>
      <c r="P20" s="924"/>
      <c r="Q20" s="924"/>
      <c r="R20" s="924"/>
      <c r="S20" s="928" t="s">
        <v>702</v>
      </c>
      <c r="T20" s="929"/>
      <c r="U20" s="929"/>
      <c r="V20" s="929"/>
      <c r="W20" s="930"/>
      <c r="X20" s="928" t="s">
        <v>3372</v>
      </c>
      <c r="Y20" s="929"/>
      <c r="Z20" s="929"/>
      <c r="AA20" s="929"/>
      <c r="AB20" s="930"/>
      <c r="AC20" s="924" t="s">
        <v>534</v>
      </c>
      <c r="AD20" s="924"/>
      <c r="AE20" s="924"/>
      <c r="AF20" s="924"/>
      <c r="AG20" s="924"/>
      <c r="AH20" s="924" t="s">
        <v>845</v>
      </c>
      <c r="AI20" s="924"/>
      <c r="AJ20" s="924"/>
      <c r="AK20" s="924"/>
      <c r="AL20" s="924"/>
      <c r="AM20" s="928" t="s">
        <v>703</v>
      </c>
      <c r="AN20" s="929"/>
      <c r="AO20" s="929"/>
      <c r="AP20" s="929"/>
      <c r="AQ20" s="930"/>
      <c r="AR20" s="928" t="s">
        <v>704</v>
      </c>
      <c r="AS20" s="929"/>
      <c r="AT20" s="929"/>
      <c r="AU20" s="929"/>
      <c r="AV20" s="930"/>
      <c r="AW20" s="928" t="s">
        <v>705</v>
      </c>
      <c r="AX20" s="929"/>
      <c r="AY20" s="929"/>
      <c r="AZ20" s="929"/>
      <c r="BA20" s="930"/>
      <c r="BB20" s="928" t="s">
        <v>707</v>
      </c>
      <c r="BC20" s="929"/>
      <c r="BD20" s="929"/>
      <c r="BE20" s="929"/>
      <c r="BF20" s="930"/>
      <c r="BG20" s="928" t="s">
        <v>930</v>
      </c>
      <c r="BH20" s="929"/>
      <c r="BI20" s="929"/>
      <c r="BJ20" s="929"/>
      <c r="BK20" s="930"/>
      <c r="BL20" s="924"/>
      <c r="BM20" s="202">
        <v>27</v>
      </c>
      <c r="BN20" s="935"/>
      <c r="BO20" s="935"/>
      <c r="BP20" s="946"/>
    </row>
    <row r="21" spans="1:68" s="7" customFormat="1" ht="15.75" customHeight="1">
      <c r="A21" s="942"/>
      <c r="B21" s="942"/>
      <c r="C21" s="942"/>
      <c r="D21" s="942"/>
      <c r="E21" s="942"/>
      <c r="F21" s="942"/>
      <c r="G21" s="969"/>
      <c r="H21" s="969"/>
      <c r="I21" s="1000" t="s">
        <v>3610</v>
      </c>
      <c r="J21" s="1000"/>
      <c r="K21" s="1000"/>
      <c r="L21" s="1000"/>
      <c r="M21" s="1000"/>
      <c r="N21" s="1000" t="s">
        <v>3610</v>
      </c>
      <c r="O21" s="1000"/>
      <c r="P21" s="1000"/>
      <c r="Q21" s="1000"/>
      <c r="R21" s="1000"/>
      <c r="S21" s="1000" t="s">
        <v>3609</v>
      </c>
      <c r="T21" s="1000"/>
      <c r="U21" s="1000"/>
      <c r="V21" s="1000"/>
      <c r="W21" s="1000"/>
      <c r="X21" s="960" t="s">
        <v>3609</v>
      </c>
      <c r="Y21" s="961"/>
      <c r="Z21" s="961"/>
      <c r="AA21" s="961"/>
      <c r="AB21" s="962"/>
      <c r="AC21" s="1000" t="s">
        <v>3610</v>
      </c>
      <c r="AD21" s="1000"/>
      <c r="AE21" s="1000"/>
      <c r="AF21" s="1000"/>
      <c r="AG21" s="1000"/>
      <c r="AH21" s="1000" t="s">
        <v>3610</v>
      </c>
      <c r="AI21" s="1000"/>
      <c r="AJ21" s="1000"/>
      <c r="AK21" s="1000"/>
      <c r="AL21" s="1000"/>
      <c r="AM21" s="960" t="s">
        <v>3610</v>
      </c>
      <c r="AN21" s="961"/>
      <c r="AO21" s="961"/>
      <c r="AP21" s="961"/>
      <c r="AQ21" s="962"/>
      <c r="AR21" s="1000" t="s">
        <v>3609</v>
      </c>
      <c r="AS21" s="1000"/>
      <c r="AT21" s="1000"/>
      <c r="AU21" s="1000"/>
      <c r="AV21" s="1000"/>
      <c r="AW21" s="1000" t="s">
        <v>3609</v>
      </c>
      <c r="AX21" s="1000"/>
      <c r="AY21" s="1000"/>
      <c r="AZ21" s="1000"/>
      <c r="BA21" s="1000"/>
      <c r="BB21" s="1000" t="s">
        <v>708</v>
      </c>
      <c r="BC21" s="1000"/>
      <c r="BD21" s="1000"/>
      <c r="BE21" s="1000"/>
      <c r="BF21" s="1000"/>
      <c r="BG21" s="960" t="s">
        <v>3609</v>
      </c>
      <c r="BH21" s="961"/>
      <c r="BI21" s="961"/>
      <c r="BJ21" s="961"/>
      <c r="BK21" s="962"/>
      <c r="BL21" s="924"/>
      <c r="BM21" s="950" t="s">
        <v>3619</v>
      </c>
      <c r="BN21" s="935"/>
      <c r="BO21" s="935"/>
      <c r="BP21" s="946"/>
    </row>
    <row r="22" spans="1:68" s="7" customFormat="1" ht="63.75" customHeight="1">
      <c r="A22" s="943"/>
      <c r="B22" s="943"/>
      <c r="C22" s="943"/>
      <c r="D22" s="943"/>
      <c r="E22" s="943"/>
      <c r="F22" s="943"/>
      <c r="G22" s="969"/>
      <c r="H22" s="969"/>
      <c r="I22" s="83" t="s">
        <v>2945</v>
      </c>
      <c r="J22" s="68" t="s">
        <v>6862</v>
      </c>
      <c r="K22" s="68" t="s">
        <v>1656</v>
      </c>
      <c r="L22" s="67" t="s">
        <v>5734</v>
      </c>
      <c r="M22" s="67" t="s">
        <v>2252</v>
      </c>
      <c r="N22" s="67" t="s">
        <v>2945</v>
      </c>
      <c r="O22" s="68" t="s">
        <v>6862</v>
      </c>
      <c r="P22" s="68" t="s">
        <v>1656</v>
      </c>
      <c r="Q22" s="67" t="s">
        <v>5734</v>
      </c>
      <c r="R22" s="67" t="s">
        <v>2252</v>
      </c>
      <c r="S22" s="67" t="s">
        <v>3597</v>
      </c>
      <c r="T22" s="68" t="s">
        <v>3598</v>
      </c>
      <c r="U22" s="68" t="s">
        <v>1653</v>
      </c>
      <c r="V22" s="67" t="s">
        <v>5734</v>
      </c>
      <c r="W22" s="67" t="s">
        <v>2252</v>
      </c>
      <c r="X22" s="67" t="s">
        <v>3597</v>
      </c>
      <c r="Y22" s="68" t="s">
        <v>3598</v>
      </c>
      <c r="Z22" s="68" t="s">
        <v>1653</v>
      </c>
      <c r="AA22" s="67" t="s">
        <v>5734</v>
      </c>
      <c r="AB22" s="67" t="s">
        <v>2252</v>
      </c>
      <c r="AC22" s="67" t="s">
        <v>2945</v>
      </c>
      <c r="AD22" s="68" t="s">
        <v>6862</v>
      </c>
      <c r="AE22" s="68" t="s">
        <v>1656</v>
      </c>
      <c r="AF22" s="67" t="s">
        <v>5734</v>
      </c>
      <c r="AG22" s="67" t="s">
        <v>2252</v>
      </c>
      <c r="AH22" s="67" t="s">
        <v>2945</v>
      </c>
      <c r="AI22" s="68" t="s">
        <v>6862</v>
      </c>
      <c r="AJ22" s="68" t="s">
        <v>1656</v>
      </c>
      <c r="AK22" s="67" t="s">
        <v>5734</v>
      </c>
      <c r="AL22" s="67" t="s">
        <v>2252</v>
      </c>
      <c r="AM22" s="858" t="s">
        <v>2945</v>
      </c>
      <c r="AN22" s="859" t="s">
        <v>6862</v>
      </c>
      <c r="AO22" s="859" t="s">
        <v>1656</v>
      </c>
      <c r="AP22" s="858" t="s">
        <v>5734</v>
      </c>
      <c r="AQ22" s="67" t="s">
        <v>2252</v>
      </c>
      <c r="AR22" s="67" t="s">
        <v>641</v>
      </c>
      <c r="AS22" s="68" t="s">
        <v>642</v>
      </c>
      <c r="AT22" s="68" t="s">
        <v>1653</v>
      </c>
      <c r="AU22" s="67" t="s">
        <v>5734</v>
      </c>
      <c r="AV22" s="67" t="s">
        <v>2252</v>
      </c>
      <c r="AW22" s="67" t="s">
        <v>641</v>
      </c>
      <c r="AX22" s="68" t="s">
        <v>642</v>
      </c>
      <c r="AY22" s="68" t="s">
        <v>1653</v>
      </c>
      <c r="AZ22" s="67" t="s">
        <v>5734</v>
      </c>
      <c r="BA22" s="67" t="s">
        <v>2252</v>
      </c>
      <c r="BB22" s="67" t="s">
        <v>641</v>
      </c>
      <c r="BC22" s="68" t="s">
        <v>642</v>
      </c>
      <c r="BD22" s="68" t="s">
        <v>1653</v>
      </c>
      <c r="BE22" s="67" t="s">
        <v>5734</v>
      </c>
      <c r="BF22" s="67" t="s">
        <v>2252</v>
      </c>
      <c r="BG22" s="67" t="s">
        <v>3597</v>
      </c>
      <c r="BH22" s="68" t="s">
        <v>3598</v>
      </c>
      <c r="BI22" s="68" t="s">
        <v>1653</v>
      </c>
      <c r="BJ22" s="67" t="s">
        <v>5734</v>
      </c>
      <c r="BK22" s="67" t="s">
        <v>2252</v>
      </c>
      <c r="BL22" s="924"/>
      <c r="BM22" s="951"/>
      <c r="BN22" s="935"/>
      <c r="BO22" s="935"/>
      <c r="BP22" s="946"/>
    </row>
    <row r="23" spans="1:68" s="11" customFormat="1" ht="39.75" customHeight="1">
      <c r="A23" s="128" t="s">
        <v>2460</v>
      </c>
      <c r="B23" s="254" t="s">
        <v>4836</v>
      </c>
      <c r="C23" s="128" t="s">
        <v>4348</v>
      </c>
      <c r="D23" s="128">
        <v>264</v>
      </c>
      <c r="E23" s="128">
        <v>8101</v>
      </c>
      <c r="F23" s="254" t="s">
        <v>4837</v>
      </c>
      <c r="G23" s="128" t="s">
        <v>6229</v>
      </c>
      <c r="H23" s="128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1"/>
      <c r="BI23" s="91"/>
      <c r="BJ23" s="91"/>
      <c r="BK23" s="91"/>
      <c r="BL23" s="91"/>
      <c r="BM23" s="91"/>
      <c r="BN23" s="89"/>
      <c r="BO23" s="128">
        <v>8101</v>
      </c>
      <c r="BP23" s="91"/>
    </row>
    <row r="24" spans="1:68" s="11" customFormat="1" ht="39.75" customHeight="1">
      <c r="A24" s="128"/>
      <c r="B24" s="254"/>
      <c r="C24" s="128"/>
      <c r="D24" s="128"/>
      <c r="E24" s="128"/>
      <c r="F24" s="254"/>
      <c r="G24" s="128"/>
      <c r="H24" s="128"/>
      <c r="I24" s="845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1"/>
      <c r="BI24" s="91"/>
      <c r="BJ24" s="91"/>
      <c r="BK24" s="91"/>
      <c r="BL24" s="91"/>
      <c r="BM24" s="91"/>
      <c r="BN24" s="89"/>
      <c r="BO24" s="128"/>
      <c r="BP24" s="91"/>
    </row>
    <row r="25" spans="1:68" s="11" customFormat="1" ht="39.75" customHeight="1">
      <c r="A25" s="128"/>
      <c r="B25" s="254"/>
      <c r="C25" s="128"/>
      <c r="D25" s="128"/>
      <c r="E25" s="128"/>
      <c r="F25" s="254"/>
      <c r="G25" s="128"/>
      <c r="H25" s="128"/>
      <c r="I25" s="845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1"/>
      <c r="BC25" s="91"/>
      <c r="BD25" s="91"/>
      <c r="BE25" s="91"/>
      <c r="BF25" s="91"/>
      <c r="BG25" s="91"/>
      <c r="BH25" s="91"/>
      <c r="BI25" s="91"/>
      <c r="BJ25" s="91"/>
      <c r="BK25" s="91"/>
      <c r="BL25" s="91"/>
      <c r="BM25" s="91"/>
      <c r="BN25" s="89"/>
      <c r="BO25" s="128"/>
      <c r="BP25" s="91"/>
    </row>
    <row r="26" spans="1:68" s="11" customFormat="1" ht="39.75" customHeight="1">
      <c r="A26" s="128"/>
      <c r="B26" s="254"/>
      <c r="C26" s="128"/>
      <c r="D26" s="128"/>
      <c r="E26" s="128"/>
      <c r="F26" s="254"/>
      <c r="G26" s="128"/>
      <c r="H26" s="128"/>
      <c r="I26" s="845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91"/>
      <c r="BC26" s="91"/>
      <c r="BD26" s="91"/>
      <c r="BE26" s="91"/>
      <c r="BF26" s="91"/>
      <c r="BG26" s="91"/>
      <c r="BH26" s="91"/>
      <c r="BI26" s="91"/>
      <c r="BJ26" s="91"/>
      <c r="BK26" s="91"/>
      <c r="BL26" s="91"/>
      <c r="BM26" s="91"/>
      <c r="BN26" s="89"/>
      <c r="BO26" s="128"/>
      <c r="BP26" s="91"/>
    </row>
    <row r="27" spans="1:68" s="11" customFormat="1" ht="39.75" customHeight="1">
      <c r="A27" s="128"/>
      <c r="B27" s="254"/>
      <c r="C27" s="128"/>
      <c r="D27" s="128"/>
      <c r="E27" s="128"/>
      <c r="F27" s="254"/>
      <c r="G27" s="128"/>
      <c r="H27" s="128"/>
      <c r="I27" s="845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89"/>
      <c r="BO27" s="128"/>
      <c r="BP27" s="91"/>
    </row>
    <row r="28" spans="1:68" s="11" customFormat="1" ht="39.75" customHeight="1">
      <c r="A28" s="128"/>
      <c r="B28" s="254"/>
      <c r="C28" s="128"/>
      <c r="D28" s="128"/>
      <c r="E28" s="128"/>
      <c r="F28" s="254"/>
      <c r="G28" s="128"/>
      <c r="H28" s="128"/>
      <c r="I28" s="845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1"/>
      <c r="BI28" s="91"/>
      <c r="BJ28" s="91"/>
      <c r="BK28" s="91"/>
      <c r="BL28" s="91"/>
      <c r="BM28" s="91"/>
      <c r="BN28" s="89"/>
      <c r="BO28" s="128"/>
      <c r="BP28" s="91"/>
    </row>
    <row r="29" spans="1:68" s="11" customFormat="1" ht="39.75" customHeight="1">
      <c r="A29" s="128"/>
      <c r="B29" s="254"/>
      <c r="C29" s="128"/>
      <c r="D29" s="128"/>
      <c r="E29" s="128"/>
      <c r="F29" s="254"/>
      <c r="G29" s="128"/>
      <c r="H29" s="128"/>
      <c r="I29" s="845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1"/>
      <c r="BI29" s="91"/>
      <c r="BJ29" s="91"/>
      <c r="BK29" s="91"/>
      <c r="BL29" s="91"/>
      <c r="BM29" s="91"/>
      <c r="BN29" s="89"/>
      <c r="BO29" s="128"/>
      <c r="BP29" s="91"/>
    </row>
    <row r="30" spans="1:68" s="11" customFormat="1" ht="39.75" customHeight="1">
      <c r="A30" s="128"/>
      <c r="B30" s="254"/>
      <c r="C30" s="128"/>
      <c r="D30" s="128"/>
      <c r="E30" s="128"/>
      <c r="F30" s="254"/>
      <c r="G30" s="128"/>
      <c r="H30" s="128"/>
      <c r="I30" s="845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1"/>
      <c r="BI30" s="91"/>
      <c r="BJ30" s="91"/>
      <c r="BK30" s="91"/>
      <c r="BL30" s="91"/>
      <c r="BM30" s="91"/>
      <c r="BN30" s="89"/>
      <c r="BO30" s="128"/>
      <c r="BP30" s="91"/>
    </row>
    <row r="31" spans="1:68" s="11" customFormat="1" ht="39.75" customHeight="1">
      <c r="A31" s="128"/>
      <c r="B31" s="254"/>
      <c r="C31" s="128"/>
      <c r="D31" s="128"/>
      <c r="E31" s="128"/>
      <c r="F31" s="254"/>
      <c r="G31" s="128"/>
      <c r="H31" s="128"/>
      <c r="I31" s="845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91"/>
      <c r="BC31" s="91"/>
      <c r="BD31" s="91"/>
      <c r="BE31" s="91"/>
      <c r="BF31" s="91"/>
      <c r="BG31" s="91"/>
      <c r="BH31" s="91"/>
      <c r="BI31" s="91"/>
      <c r="BJ31" s="91"/>
      <c r="BK31" s="91"/>
      <c r="BL31" s="91"/>
      <c r="BM31" s="91"/>
      <c r="BN31" s="89"/>
      <c r="BO31" s="128"/>
      <c r="BP31" s="91"/>
    </row>
    <row r="32" spans="1:68" s="11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845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1"/>
      <c r="BH32" s="91"/>
      <c r="BI32" s="91"/>
      <c r="BJ32" s="91"/>
      <c r="BK32" s="91"/>
      <c r="BL32" s="91"/>
      <c r="BM32" s="91"/>
      <c r="BN32" s="89"/>
      <c r="BO32" s="128"/>
      <c r="BP32" s="91"/>
    </row>
    <row r="33" spans="1:76" s="11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845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1"/>
      <c r="BC33" s="91"/>
      <c r="BD33" s="91"/>
      <c r="BE33" s="91"/>
      <c r="BF33" s="91"/>
      <c r="BG33" s="91"/>
      <c r="BH33" s="91"/>
      <c r="BI33" s="91"/>
      <c r="BJ33" s="91"/>
      <c r="BK33" s="91"/>
      <c r="BL33" s="91"/>
      <c r="BM33" s="91"/>
      <c r="BN33" s="89"/>
      <c r="BO33" s="128"/>
      <c r="BP33" s="91"/>
    </row>
    <row r="34" spans="1:76" s="11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845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91"/>
      <c r="BC34" s="91"/>
      <c r="BD34" s="91"/>
      <c r="BE34" s="91"/>
      <c r="BF34" s="91"/>
      <c r="BG34" s="91"/>
      <c r="BH34" s="91"/>
      <c r="BI34" s="91"/>
      <c r="BJ34" s="91"/>
      <c r="BK34" s="91"/>
      <c r="BL34" s="91"/>
      <c r="BM34" s="91"/>
      <c r="BN34" s="89"/>
      <c r="BO34" s="128"/>
      <c r="BP34" s="91"/>
    </row>
    <row r="35" spans="1:76" s="11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845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91"/>
      <c r="BC35" s="91"/>
      <c r="BD35" s="91"/>
      <c r="BE35" s="91"/>
      <c r="BF35" s="91"/>
      <c r="BG35" s="91"/>
      <c r="BH35" s="91"/>
      <c r="BI35" s="91"/>
      <c r="BJ35" s="91"/>
      <c r="BK35" s="91"/>
      <c r="BL35" s="91"/>
      <c r="BM35" s="91"/>
      <c r="BN35" s="89"/>
      <c r="BO35" s="128"/>
      <c r="BP35" s="91"/>
    </row>
    <row r="36" spans="1:76" s="11" customFormat="1" ht="39.75" customHeight="1">
      <c r="A36" s="128"/>
      <c r="B36" s="254"/>
      <c r="C36" s="128"/>
      <c r="D36" s="128"/>
      <c r="E36" s="128"/>
      <c r="F36" s="254"/>
      <c r="G36" s="128"/>
      <c r="H36" s="128"/>
      <c r="I36" s="845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91"/>
      <c r="BC36" s="91"/>
      <c r="BD36" s="91"/>
      <c r="BE36" s="91"/>
      <c r="BF36" s="91"/>
      <c r="BG36" s="91"/>
      <c r="BH36" s="91"/>
      <c r="BI36" s="91"/>
      <c r="BJ36" s="91"/>
      <c r="BK36" s="91"/>
      <c r="BL36" s="91"/>
      <c r="BM36" s="91"/>
      <c r="BN36" s="89"/>
      <c r="BO36" s="128"/>
      <c r="BP36" s="91"/>
    </row>
    <row r="37" spans="1:76" s="11" customFormat="1" ht="39.75" customHeight="1">
      <c r="A37" s="128"/>
      <c r="B37" s="254"/>
      <c r="C37" s="128"/>
      <c r="D37" s="128"/>
      <c r="E37" s="128"/>
      <c r="F37" s="254"/>
      <c r="G37" s="128"/>
      <c r="H37" s="128"/>
      <c r="I37" s="845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91"/>
      <c r="BC37" s="91"/>
      <c r="BD37" s="91"/>
      <c r="BE37" s="91"/>
      <c r="BF37" s="91"/>
      <c r="BG37" s="91"/>
      <c r="BH37" s="91"/>
      <c r="BI37" s="91"/>
      <c r="BJ37" s="91"/>
      <c r="BK37" s="91"/>
      <c r="BL37" s="91"/>
      <c r="BM37" s="91"/>
      <c r="BN37" s="89"/>
      <c r="BO37" s="128"/>
      <c r="BP37" s="91"/>
    </row>
    <row r="38" spans="1:76" s="11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845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91"/>
      <c r="BC38" s="91"/>
      <c r="BD38" s="91"/>
      <c r="BE38" s="91"/>
      <c r="BF38" s="91"/>
      <c r="BG38" s="91"/>
      <c r="BH38" s="91"/>
      <c r="BI38" s="91"/>
      <c r="BJ38" s="91"/>
      <c r="BK38" s="91"/>
      <c r="BL38" s="91"/>
      <c r="BM38" s="91"/>
      <c r="BN38" s="89"/>
      <c r="BO38" s="128"/>
      <c r="BP38" s="91"/>
    </row>
    <row r="39" spans="1:76" s="11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845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  <c r="BC39" s="91"/>
      <c r="BD39" s="91"/>
      <c r="BE39" s="91"/>
      <c r="BF39" s="91"/>
      <c r="BG39" s="91"/>
      <c r="BH39" s="91"/>
      <c r="BI39" s="91"/>
      <c r="BJ39" s="91"/>
      <c r="BK39" s="91"/>
      <c r="BL39" s="91"/>
      <c r="BM39" s="91"/>
      <c r="BN39" s="89"/>
      <c r="BO39" s="128"/>
      <c r="BP39" s="91"/>
    </row>
    <row r="40" spans="1:76" s="11" customFormat="1" ht="39.75" customHeight="1">
      <c r="A40" s="128"/>
      <c r="B40" s="254"/>
      <c r="C40" s="128"/>
      <c r="D40" s="128"/>
      <c r="E40" s="206"/>
      <c r="F40" s="254"/>
      <c r="G40" s="128"/>
      <c r="H40" s="128"/>
      <c r="I40" s="845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91"/>
      <c r="BC40" s="91"/>
      <c r="BD40" s="91"/>
      <c r="BE40" s="91"/>
      <c r="BF40" s="91"/>
      <c r="BG40" s="91"/>
      <c r="BH40" s="91"/>
      <c r="BI40" s="91"/>
      <c r="BJ40" s="91"/>
      <c r="BK40" s="91"/>
      <c r="BL40" s="91"/>
      <c r="BM40" s="91"/>
      <c r="BN40" s="89"/>
      <c r="BO40" s="206"/>
      <c r="BP40" s="91"/>
    </row>
    <row r="41" spans="1:76" s="11" customFormat="1" ht="39.75" customHeight="1">
      <c r="A41" s="128"/>
      <c r="B41" s="254"/>
      <c r="C41" s="128"/>
      <c r="D41" s="128"/>
      <c r="E41" s="206"/>
      <c r="F41" s="254"/>
      <c r="G41" s="128"/>
      <c r="H41" s="128"/>
      <c r="I41" s="845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91"/>
      <c r="BC41" s="91"/>
      <c r="BD41" s="91"/>
      <c r="BE41" s="91"/>
      <c r="BF41" s="91"/>
      <c r="BG41" s="91"/>
      <c r="BH41" s="91"/>
      <c r="BI41" s="91"/>
      <c r="BJ41" s="91"/>
      <c r="BK41" s="91"/>
      <c r="BL41" s="91"/>
      <c r="BM41" s="91"/>
      <c r="BN41" s="89"/>
      <c r="BO41" s="206"/>
      <c r="BP41" s="91"/>
    </row>
    <row r="42" spans="1:76" s="11" customFormat="1" ht="39.75" customHeight="1">
      <c r="A42" s="128"/>
      <c r="B42" s="254"/>
      <c r="C42" s="128"/>
      <c r="D42" s="128"/>
      <c r="E42" s="206"/>
      <c r="F42" s="254"/>
      <c r="G42" s="128"/>
      <c r="H42" s="303"/>
      <c r="I42" s="845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91"/>
      <c r="BC42" s="91"/>
      <c r="BD42" s="91"/>
      <c r="BE42" s="91"/>
      <c r="BF42" s="91"/>
      <c r="BG42" s="91"/>
      <c r="BH42" s="91"/>
      <c r="BI42" s="91"/>
      <c r="BJ42" s="91"/>
      <c r="BK42" s="91"/>
      <c r="BL42" s="91"/>
      <c r="BM42" s="91"/>
      <c r="BN42" s="89"/>
      <c r="BO42" s="206"/>
      <c r="BP42" s="91"/>
    </row>
    <row r="43" spans="1:76" s="90" customFormat="1" ht="18" customHeight="1">
      <c r="A43" s="840"/>
      <c r="B43" s="262"/>
      <c r="C43" s="840"/>
      <c r="D43" s="840"/>
      <c r="E43" s="687"/>
      <c r="F43" s="262"/>
      <c r="G43" s="840"/>
      <c r="H43" s="846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847"/>
      <c r="BO43" s="687"/>
      <c r="BP43" s="53"/>
      <c r="BQ43" s="306"/>
      <c r="BR43" s="306"/>
      <c r="BS43" s="306"/>
      <c r="BT43" s="306"/>
      <c r="BU43" s="306"/>
      <c r="BV43" s="306"/>
      <c r="BW43" s="306"/>
      <c r="BX43" s="306"/>
    </row>
    <row r="44" spans="1:76" s="90" customFormat="1" ht="18" customHeight="1">
      <c r="A44" s="306"/>
      <c r="B44" s="307"/>
      <c r="C44" s="306"/>
      <c r="D44" s="306"/>
      <c r="E44" s="308"/>
      <c r="F44" s="309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10"/>
      <c r="R44" s="310" t="s">
        <v>5111</v>
      </c>
      <c r="S44" s="306" t="s">
        <v>906</v>
      </c>
      <c r="T44" s="306"/>
      <c r="U44" s="306"/>
      <c r="W44" s="306"/>
      <c r="X44" s="306"/>
      <c r="Y44" s="310"/>
      <c r="Z44" s="306"/>
      <c r="AA44" s="306"/>
      <c r="AB44" s="306"/>
      <c r="AD44" s="311" t="s">
        <v>5285</v>
      </c>
      <c r="AF44" s="306"/>
      <c r="AH44" s="306"/>
      <c r="AI44" s="306"/>
      <c r="AJ44" s="306"/>
      <c r="AK44" s="311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306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7"/>
      <c r="BO44" s="308"/>
      <c r="BP44" s="306"/>
      <c r="BQ44" s="306"/>
      <c r="BR44" s="306"/>
      <c r="BS44" s="306"/>
      <c r="BT44" s="306"/>
      <c r="BU44" s="306"/>
      <c r="BV44" s="306"/>
      <c r="BW44" s="306"/>
      <c r="BX44" s="306"/>
    </row>
    <row r="45" spans="1:76" s="90" customFormat="1" ht="18" customHeight="1">
      <c r="A45" s="312" t="s">
        <v>2056</v>
      </c>
      <c r="B45" s="313" t="s">
        <v>5110</v>
      </c>
      <c r="C45" s="313"/>
      <c r="D45" s="313"/>
      <c r="E45" s="308"/>
      <c r="F45" s="309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14"/>
      <c r="R45" s="314" t="s">
        <v>5138</v>
      </c>
      <c r="S45" s="90" t="s">
        <v>907</v>
      </c>
      <c r="T45" s="306"/>
      <c r="U45" s="306"/>
      <c r="W45" s="306"/>
      <c r="X45" s="306"/>
      <c r="Y45" s="314"/>
      <c r="AA45" s="306"/>
      <c r="AB45" s="306"/>
      <c r="AD45" s="311" t="s">
        <v>1647</v>
      </c>
      <c r="AF45" s="311"/>
      <c r="AH45" s="306"/>
      <c r="AI45" s="306"/>
      <c r="AJ45" s="306"/>
      <c r="AK45" s="311"/>
      <c r="AL45" s="306"/>
      <c r="AM45" s="306"/>
      <c r="AN45" s="306"/>
      <c r="AO45" s="306"/>
      <c r="AQ45" s="90" t="s">
        <v>4491</v>
      </c>
      <c r="AR45" s="306"/>
      <c r="AV45" s="306"/>
      <c r="AW45" s="306"/>
      <c r="BA45" s="306"/>
      <c r="BB45" s="306"/>
      <c r="BF45" s="306"/>
      <c r="BG45" s="306"/>
      <c r="BH45" s="306"/>
      <c r="BI45" s="306"/>
      <c r="BJ45" s="306"/>
      <c r="BK45" s="306"/>
      <c r="BM45" s="306" t="s">
        <v>2018</v>
      </c>
      <c r="BN45" s="306"/>
      <c r="BO45" s="308"/>
      <c r="BP45" s="306"/>
      <c r="BQ45" s="306"/>
      <c r="BR45" s="306"/>
      <c r="BS45" s="306"/>
      <c r="BT45" s="306"/>
      <c r="BU45" s="306"/>
      <c r="BV45" s="306"/>
      <c r="BW45" s="306"/>
      <c r="BX45" s="306"/>
    </row>
    <row r="46" spans="1:76" s="90" customFormat="1" ht="18" customHeight="1">
      <c r="A46" s="314" t="s">
        <v>5114</v>
      </c>
      <c r="B46" s="313" t="s">
        <v>5137</v>
      </c>
      <c r="C46" s="313"/>
      <c r="D46" s="313"/>
      <c r="E46" s="308"/>
      <c r="Q46" s="314"/>
      <c r="R46" s="314" t="s">
        <v>3132</v>
      </c>
      <c r="S46" s="90" t="s">
        <v>7285</v>
      </c>
      <c r="T46" s="192"/>
      <c r="Y46" s="314"/>
      <c r="AA46" s="192"/>
      <c r="AD46" s="311" t="s">
        <v>1648</v>
      </c>
      <c r="AF46" s="316"/>
      <c r="AJ46" s="317"/>
      <c r="AK46" s="311"/>
      <c r="AL46" s="306"/>
      <c r="AO46" s="315"/>
      <c r="AQ46" s="90" t="s">
        <v>1496</v>
      </c>
      <c r="AR46" s="317"/>
      <c r="AV46" s="317"/>
      <c r="AW46" s="317"/>
      <c r="BA46" s="317"/>
      <c r="BB46" s="317"/>
      <c r="BF46" s="317"/>
      <c r="BJ46" s="317"/>
      <c r="BN46" s="318" t="s">
        <v>3820</v>
      </c>
      <c r="BO46" s="308"/>
    </row>
    <row r="47" spans="1:76" s="90" customFormat="1" ht="18" customHeight="1">
      <c r="B47" s="315" t="s">
        <v>3131</v>
      </c>
      <c r="E47" s="319"/>
      <c r="F47" s="320"/>
      <c r="G47" s="315" t="s">
        <v>4835</v>
      </c>
      <c r="H47" s="315"/>
      <c r="S47" s="90" t="s">
        <v>1343</v>
      </c>
      <c r="T47" s="192"/>
      <c r="AA47" s="192"/>
      <c r="AD47" s="311" t="s">
        <v>3000</v>
      </c>
      <c r="AF47" s="316"/>
      <c r="AJ47" s="317"/>
      <c r="AK47" s="311"/>
      <c r="AP47" s="317"/>
      <c r="AQ47" s="90" t="s">
        <v>5728</v>
      </c>
      <c r="AR47" s="317"/>
      <c r="AV47" s="317"/>
      <c r="AW47" s="317"/>
      <c r="BA47" s="317"/>
      <c r="BB47" s="317"/>
      <c r="BF47" s="317"/>
      <c r="BJ47" s="317"/>
      <c r="BM47" s="315" t="s">
        <v>1315</v>
      </c>
      <c r="BO47" s="319"/>
    </row>
    <row r="48" spans="1:76" s="90" customFormat="1" ht="11.5">
      <c r="A48" s="319"/>
      <c r="B48" s="317"/>
      <c r="C48" s="317"/>
      <c r="D48" s="317"/>
      <c r="E48" s="317"/>
      <c r="F48" s="317"/>
      <c r="G48" s="317"/>
      <c r="H48" s="317"/>
      <c r="I48" s="317"/>
      <c r="J48" s="317"/>
      <c r="K48" s="317"/>
      <c r="L48" s="317"/>
      <c r="M48" s="317"/>
      <c r="N48" s="317"/>
      <c r="O48" s="317"/>
      <c r="P48" s="317"/>
      <c r="Q48" s="317"/>
      <c r="R48" s="317"/>
      <c r="S48" s="317"/>
      <c r="T48" s="317"/>
      <c r="U48" s="317"/>
      <c r="W48" s="317"/>
      <c r="X48" s="317"/>
      <c r="Y48" s="317"/>
      <c r="Z48" s="317"/>
      <c r="AA48" s="317"/>
      <c r="AB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O48" s="317"/>
    </row>
    <row r="49" spans="67:67">
      <c r="BO49" s="1"/>
    </row>
    <row r="50" spans="67:67">
      <c r="BO50" s="1"/>
    </row>
    <row r="51" spans="67:67">
      <c r="BO51" s="1"/>
    </row>
    <row r="52" spans="67:67">
      <c r="BO52" s="1"/>
    </row>
    <row r="53" spans="67:67">
      <c r="BO53" s="1"/>
    </row>
    <row r="54" spans="67:67">
      <c r="BO54" s="1"/>
    </row>
    <row r="55" spans="67:67">
      <c r="BO55" s="1"/>
    </row>
    <row r="56" spans="67:67">
      <c r="BO56" s="1"/>
    </row>
    <row r="57" spans="67:67">
      <c r="BO57" s="1"/>
    </row>
    <row r="58" spans="67:67">
      <c r="BO58" s="1"/>
    </row>
    <row r="59" spans="67:67">
      <c r="BO59" s="1"/>
    </row>
    <row r="60" spans="67:67">
      <c r="BO60" s="1"/>
    </row>
    <row r="61" spans="67:67">
      <c r="BO61" s="1"/>
    </row>
    <row r="62" spans="67:67">
      <c r="BO62" s="1"/>
    </row>
    <row r="63" spans="67:67">
      <c r="BO63" s="1"/>
    </row>
    <row r="64" spans="67:67">
      <c r="BO64" s="1"/>
    </row>
    <row r="65" spans="67:67">
      <c r="BO65" s="1"/>
    </row>
    <row r="66" spans="67:67">
      <c r="BO66" s="1"/>
    </row>
    <row r="67" spans="67:67">
      <c r="BO67" s="1"/>
    </row>
    <row r="68" spans="67:67">
      <c r="BO68" s="1"/>
    </row>
    <row r="69" spans="67:67">
      <c r="BO69" s="1"/>
    </row>
    <row r="70" spans="67:67">
      <c r="BO70" s="1"/>
    </row>
    <row r="71" spans="67:67">
      <c r="BO71" s="1"/>
    </row>
    <row r="72" spans="67:67">
      <c r="BO72" s="1"/>
    </row>
    <row r="73" spans="67:67">
      <c r="BO73" s="1"/>
    </row>
    <row r="74" spans="67:67">
      <c r="BO74" s="1"/>
    </row>
    <row r="75" spans="67:67">
      <c r="BO75" s="1"/>
    </row>
    <row r="76" spans="67:67">
      <c r="BO76" s="1"/>
    </row>
    <row r="77" spans="67:67">
      <c r="BO77" s="1"/>
    </row>
    <row r="78" spans="67:67">
      <c r="BO78" s="1"/>
    </row>
    <row r="79" spans="67:67">
      <c r="BO79" s="1"/>
    </row>
    <row r="80" spans="67:67">
      <c r="BO80" s="1"/>
    </row>
    <row r="81" spans="67:67">
      <c r="BO81" s="1"/>
    </row>
    <row r="82" spans="67:67">
      <c r="BO82" s="1"/>
    </row>
    <row r="83" spans="67:67">
      <c r="BO83" s="1"/>
    </row>
    <row r="84" spans="67:67">
      <c r="BO84" s="1"/>
    </row>
    <row r="85" spans="67:67">
      <c r="BO85" s="1"/>
    </row>
    <row r="86" spans="67:67">
      <c r="BO86" s="1"/>
    </row>
    <row r="87" spans="67:67">
      <c r="BO87" s="1"/>
    </row>
    <row r="88" spans="67:67">
      <c r="BO88" s="1"/>
    </row>
    <row r="89" spans="67:67">
      <c r="BO89" s="1"/>
    </row>
    <row r="90" spans="67:67">
      <c r="BO90" s="1"/>
    </row>
    <row r="91" spans="67:67">
      <c r="BO91" s="1"/>
    </row>
    <row r="92" spans="67:67">
      <c r="BO92" s="1"/>
    </row>
    <row r="93" spans="67:67">
      <c r="BO93" s="1"/>
    </row>
    <row r="94" spans="67:67">
      <c r="BO94" s="1"/>
    </row>
    <row r="95" spans="67:67">
      <c r="BO95" s="1"/>
    </row>
    <row r="96" spans="67:67">
      <c r="BO96" s="1"/>
    </row>
    <row r="97" spans="67:67">
      <c r="BO97" s="1"/>
    </row>
    <row r="98" spans="67:67">
      <c r="BO98" s="1"/>
    </row>
    <row r="99" spans="67:67">
      <c r="BO99" s="1"/>
    </row>
    <row r="100" spans="67:67">
      <c r="BO100" s="1"/>
    </row>
    <row r="101" spans="67:67">
      <c r="BO101" s="1"/>
    </row>
    <row r="102" spans="67:67">
      <c r="BO102" s="1"/>
    </row>
    <row r="103" spans="67:67">
      <c r="BO103" s="1"/>
    </row>
    <row r="104" spans="67:67">
      <c r="BO104" s="1"/>
    </row>
    <row r="105" spans="67:67">
      <c r="BO105" s="1"/>
    </row>
    <row r="106" spans="67:67">
      <c r="BO106" s="1"/>
    </row>
    <row r="107" spans="67:67">
      <c r="BO107" s="1"/>
    </row>
    <row r="108" spans="67:67">
      <c r="BO108" s="1"/>
    </row>
    <row r="109" spans="67:67">
      <c r="BO109" s="1"/>
    </row>
    <row r="110" spans="67:67">
      <c r="BO110" s="1"/>
    </row>
    <row r="111" spans="67:67">
      <c r="BO111" s="1"/>
    </row>
    <row r="112" spans="67:67">
      <c r="BO112" s="1"/>
    </row>
    <row r="113" spans="67:67">
      <c r="BO113" s="1"/>
    </row>
    <row r="114" spans="67:67">
      <c r="BO114" s="1"/>
    </row>
    <row r="115" spans="67:67">
      <c r="BO115" s="1"/>
    </row>
    <row r="116" spans="67:67">
      <c r="BO116" s="1"/>
    </row>
    <row r="117" spans="67:67">
      <c r="BO117" s="1"/>
    </row>
    <row r="118" spans="67:67">
      <c r="BO118" s="1"/>
    </row>
    <row r="119" spans="67:67">
      <c r="BO119" s="1"/>
    </row>
    <row r="120" spans="67:67">
      <c r="BO120" s="1"/>
    </row>
    <row r="121" spans="67:67">
      <c r="BO121" s="1"/>
    </row>
    <row r="122" spans="67:67">
      <c r="BO122" s="1"/>
    </row>
    <row r="123" spans="67:67">
      <c r="BO123" s="1"/>
    </row>
    <row r="124" spans="67:67">
      <c r="BO124" s="1"/>
    </row>
    <row r="125" spans="67:67">
      <c r="BO125" s="1"/>
    </row>
    <row r="126" spans="67:67">
      <c r="BO126" s="1"/>
    </row>
    <row r="127" spans="67:67">
      <c r="BO127" s="1"/>
    </row>
    <row r="128" spans="67:67">
      <c r="BO128" s="1"/>
    </row>
    <row r="129" spans="67:67">
      <c r="BO129" s="1"/>
    </row>
    <row r="130" spans="67:67">
      <c r="BO130" s="1"/>
    </row>
    <row r="131" spans="67:67">
      <c r="BO131" s="1"/>
    </row>
    <row r="132" spans="67:67">
      <c r="BO132" s="1"/>
    </row>
    <row r="133" spans="67:67">
      <c r="BO133" s="1"/>
    </row>
    <row r="134" spans="67:67">
      <c r="BO134" s="1"/>
    </row>
    <row r="135" spans="67:67">
      <c r="BO135" s="1"/>
    </row>
    <row r="136" spans="67:67">
      <c r="BO136" s="1"/>
    </row>
    <row r="137" spans="67:67">
      <c r="BO137" s="1"/>
    </row>
    <row r="138" spans="67:67">
      <c r="BO138" s="1"/>
    </row>
    <row r="139" spans="67:67">
      <c r="BO139" s="1"/>
    </row>
    <row r="140" spans="67:67">
      <c r="BO140" s="1"/>
    </row>
    <row r="141" spans="67:67">
      <c r="BO141" s="1"/>
    </row>
    <row r="142" spans="67:67">
      <c r="BO142" s="1"/>
    </row>
    <row r="143" spans="67:67">
      <c r="BO143" s="1"/>
    </row>
    <row r="144" spans="67:67">
      <c r="BO144" s="1"/>
    </row>
    <row r="145" spans="67:67">
      <c r="BO145" s="1"/>
    </row>
    <row r="146" spans="67:67">
      <c r="BO146" s="1"/>
    </row>
    <row r="147" spans="67:67">
      <c r="BO147" s="1"/>
    </row>
    <row r="148" spans="67:67">
      <c r="BO148" s="1"/>
    </row>
    <row r="149" spans="67:67">
      <c r="BO149" s="1"/>
    </row>
    <row r="150" spans="67:67">
      <c r="BO150" s="1"/>
    </row>
    <row r="151" spans="67:67">
      <c r="BO151" s="1"/>
    </row>
    <row r="152" spans="67:67">
      <c r="BO152" s="1"/>
    </row>
    <row r="153" spans="67:67">
      <c r="BO153" s="1"/>
    </row>
    <row r="154" spans="67:67">
      <c r="BO154" s="1"/>
    </row>
    <row r="155" spans="67:67">
      <c r="BO155" s="1"/>
    </row>
    <row r="156" spans="67:67">
      <c r="BO156" s="1"/>
    </row>
    <row r="157" spans="67:67">
      <c r="BO157" s="1"/>
    </row>
    <row r="158" spans="67:67">
      <c r="BO158" s="1"/>
    </row>
    <row r="159" spans="67:67">
      <c r="BO159" s="1"/>
    </row>
    <row r="160" spans="67:67">
      <c r="BO160" s="1"/>
    </row>
    <row r="161" spans="67:67">
      <c r="BO161" s="1"/>
    </row>
    <row r="162" spans="67:67">
      <c r="BO162" s="1"/>
    </row>
    <row r="163" spans="67:67">
      <c r="BO163" s="1"/>
    </row>
    <row r="164" spans="67:67">
      <c r="BO164" s="1"/>
    </row>
    <row r="165" spans="67:67">
      <c r="BO165" s="1"/>
    </row>
    <row r="166" spans="67:67">
      <c r="BO166" s="1"/>
    </row>
    <row r="167" spans="67:67">
      <c r="BO167" s="1"/>
    </row>
    <row r="168" spans="67:67">
      <c r="BO168" s="1"/>
    </row>
    <row r="169" spans="67:67">
      <c r="BO169" s="1"/>
    </row>
    <row r="170" spans="67:67">
      <c r="BO170" s="1"/>
    </row>
    <row r="171" spans="67:67">
      <c r="BO171" s="1"/>
    </row>
    <row r="172" spans="67:67">
      <c r="BO172" s="1"/>
    </row>
    <row r="173" spans="67:67">
      <c r="BO173" s="1"/>
    </row>
    <row r="174" spans="67:67">
      <c r="BO174" s="1"/>
    </row>
    <row r="175" spans="67:67">
      <c r="BO175" s="1"/>
    </row>
    <row r="176" spans="67:67">
      <c r="BO176" s="1"/>
    </row>
    <row r="177" spans="67:67">
      <c r="BO177" s="1"/>
    </row>
    <row r="178" spans="67:67">
      <c r="BO178" s="1"/>
    </row>
    <row r="179" spans="67:67">
      <c r="BO179" s="1"/>
    </row>
    <row r="180" spans="67:67">
      <c r="BO180" s="1"/>
    </row>
    <row r="181" spans="67:67">
      <c r="BO181" s="1"/>
    </row>
    <row r="182" spans="67:67">
      <c r="BO182" s="1"/>
    </row>
    <row r="183" spans="67:67">
      <c r="BO183" s="1"/>
    </row>
    <row r="184" spans="67:67">
      <c r="BO184" s="1"/>
    </row>
    <row r="185" spans="67:67">
      <c r="BO185" s="1"/>
    </row>
    <row r="186" spans="67:67">
      <c r="BO186" s="1"/>
    </row>
    <row r="187" spans="67:67">
      <c r="BO187" s="1"/>
    </row>
    <row r="188" spans="67:67">
      <c r="BO188" s="1"/>
    </row>
    <row r="189" spans="67:67">
      <c r="BO189" s="1"/>
    </row>
    <row r="190" spans="67:67">
      <c r="BO190" s="1"/>
    </row>
    <row r="191" spans="67:67">
      <c r="BO191" s="1"/>
    </row>
    <row r="192" spans="67:67">
      <c r="BO192" s="1"/>
    </row>
    <row r="193" spans="67:67">
      <c r="BO193" s="1"/>
    </row>
    <row r="194" spans="67:67">
      <c r="BO194" s="1"/>
    </row>
    <row r="195" spans="67:67">
      <c r="BO195" s="1"/>
    </row>
    <row r="196" spans="67:67">
      <c r="BO196" s="1"/>
    </row>
    <row r="197" spans="67:67">
      <c r="BO197" s="1"/>
    </row>
    <row r="198" spans="67:67">
      <c r="BO198" s="1"/>
    </row>
    <row r="199" spans="67:67">
      <c r="BO199" s="1"/>
    </row>
    <row r="200" spans="67:67">
      <c r="BO200" s="1"/>
    </row>
    <row r="201" spans="67:67">
      <c r="BO201" s="1"/>
    </row>
    <row r="202" spans="67:67">
      <c r="BO202" s="1"/>
    </row>
    <row r="203" spans="67:67">
      <c r="BO203" s="1"/>
    </row>
    <row r="204" spans="67:67">
      <c r="BO204" s="1"/>
    </row>
    <row r="205" spans="67:67">
      <c r="BO205" s="1"/>
    </row>
    <row r="206" spans="67:67">
      <c r="BO206" s="1"/>
    </row>
    <row r="207" spans="67:67">
      <c r="BO207" s="1"/>
    </row>
    <row r="208" spans="67:67">
      <c r="BO208" s="1"/>
    </row>
    <row r="209" spans="67:67">
      <c r="BO209" s="1"/>
    </row>
    <row r="210" spans="67:67">
      <c r="BO210" s="1"/>
    </row>
    <row r="211" spans="67:67">
      <c r="BO211" s="1"/>
    </row>
    <row r="212" spans="67:67">
      <c r="BO212" s="1"/>
    </row>
    <row r="213" spans="67:67">
      <c r="BO213" s="1"/>
    </row>
    <row r="214" spans="67:67">
      <c r="BO214" s="1"/>
    </row>
    <row r="215" spans="67:67">
      <c r="BO215" s="1"/>
    </row>
    <row r="216" spans="67:67">
      <c r="BO216" s="1"/>
    </row>
    <row r="217" spans="67:67">
      <c r="BO217" s="1"/>
    </row>
    <row r="218" spans="67:67">
      <c r="BO218" s="1"/>
    </row>
    <row r="219" spans="67:67">
      <c r="BO219" s="1"/>
    </row>
    <row r="220" spans="67:67">
      <c r="BO220" s="1"/>
    </row>
    <row r="221" spans="67:67">
      <c r="BO221" s="1"/>
    </row>
    <row r="222" spans="67:67">
      <c r="BO222" s="1"/>
    </row>
    <row r="223" spans="67:67">
      <c r="BO223" s="1"/>
    </row>
    <row r="224" spans="67:67">
      <c r="BO224" s="1"/>
    </row>
    <row r="225" spans="67:67">
      <c r="BO225" s="1"/>
    </row>
    <row r="226" spans="67:67">
      <c r="BO226" s="1"/>
    </row>
    <row r="227" spans="67:67">
      <c r="BO227" s="1"/>
    </row>
    <row r="228" spans="67:67">
      <c r="BO228" s="1"/>
    </row>
    <row r="229" spans="67:67">
      <c r="BO229" s="1"/>
    </row>
    <row r="230" spans="67:67">
      <c r="BO230" s="1"/>
    </row>
    <row r="231" spans="67:67">
      <c r="BO231" s="1"/>
    </row>
    <row r="232" spans="67:67">
      <c r="BO232" s="1"/>
    </row>
    <row r="233" spans="67:67">
      <c r="BO233" s="1"/>
    </row>
    <row r="234" spans="67:67">
      <c r="BO234" s="1"/>
    </row>
    <row r="235" spans="67:67">
      <c r="BO235" s="1"/>
    </row>
    <row r="236" spans="67:67">
      <c r="BO236" s="1"/>
    </row>
    <row r="237" spans="67:67">
      <c r="BO237" s="1"/>
    </row>
    <row r="238" spans="67:67">
      <c r="BO238" s="1"/>
    </row>
    <row r="239" spans="67:67">
      <c r="BO239" s="1"/>
    </row>
    <row r="240" spans="67:67">
      <c r="BO240" s="1"/>
    </row>
    <row r="241" spans="67:67">
      <c r="BO241" s="1"/>
    </row>
    <row r="242" spans="67:67">
      <c r="BO242" s="1"/>
    </row>
    <row r="243" spans="67:67">
      <c r="BO243" s="1"/>
    </row>
    <row r="244" spans="67:67">
      <c r="BO244" s="1"/>
    </row>
    <row r="245" spans="67:67">
      <c r="BO245" s="1"/>
    </row>
    <row r="246" spans="67:67">
      <c r="BO246" s="1"/>
    </row>
    <row r="247" spans="67:67">
      <c r="BO247" s="1"/>
    </row>
    <row r="248" spans="67:67">
      <c r="BO248" s="1"/>
    </row>
    <row r="249" spans="67:67">
      <c r="BO249" s="1"/>
    </row>
    <row r="250" spans="67:67">
      <c r="BO250" s="1"/>
    </row>
    <row r="251" spans="67:67">
      <c r="BO251" s="1"/>
    </row>
    <row r="252" spans="67:67">
      <c r="BO252" s="1"/>
    </row>
    <row r="253" spans="67:67">
      <c r="BO253" s="1"/>
    </row>
    <row r="254" spans="67:67">
      <c r="BO254" s="1"/>
    </row>
    <row r="255" spans="67:67">
      <c r="BO255" s="1"/>
    </row>
    <row r="256" spans="67:67">
      <c r="BO256" s="1"/>
    </row>
    <row r="257" spans="67:67">
      <c r="BO257" s="1"/>
    </row>
    <row r="258" spans="67:67">
      <c r="BO258" s="1"/>
    </row>
    <row r="259" spans="67:67">
      <c r="BO259" s="1"/>
    </row>
    <row r="260" spans="67:67">
      <c r="BO260" s="1"/>
    </row>
    <row r="261" spans="67:67">
      <c r="BO261" s="1"/>
    </row>
    <row r="262" spans="67:67">
      <c r="BO262" s="1"/>
    </row>
    <row r="263" spans="67:67">
      <c r="BO263" s="1"/>
    </row>
    <row r="264" spans="67:67">
      <c r="BO264" s="1"/>
    </row>
    <row r="265" spans="67:67">
      <c r="BO265" s="1"/>
    </row>
    <row r="266" spans="67:67">
      <c r="BO266" s="1"/>
    </row>
    <row r="267" spans="67:67">
      <c r="BO267" s="1"/>
    </row>
    <row r="268" spans="67:67">
      <c r="BO268" s="1"/>
    </row>
    <row r="269" spans="67:67">
      <c r="BO269" s="1"/>
    </row>
    <row r="270" spans="67:67">
      <c r="BO270" s="1"/>
    </row>
    <row r="271" spans="67:67">
      <c r="BO271" s="1"/>
    </row>
    <row r="272" spans="67:67">
      <c r="BO272" s="1"/>
    </row>
    <row r="273" spans="67:67">
      <c r="BO273" s="1"/>
    </row>
    <row r="274" spans="67:67">
      <c r="BO274" s="1"/>
    </row>
    <row r="275" spans="67:67">
      <c r="BO275" s="1"/>
    </row>
    <row r="276" spans="67:67">
      <c r="BO276" s="1"/>
    </row>
    <row r="277" spans="67:67">
      <c r="BO277" s="1"/>
    </row>
    <row r="278" spans="67:67">
      <c r="BO278" s="1"/>
    </row>
    <row r="279" spans="67:67">
      <c r="BO279" s="1"/>
    </row>
    <row r="280" spans="67:67">
      <c r="BO280" s="1"/>
    </row>
    <row r="281" spans="67:67">
      <c r="BO281" s="1"/>
    </row>
    <row r="282" spans="67:67">
      <c r="BO282" s="1"/>
    </row>
    <row r="283" spans="67:67">
      <c r="BO283" s="1"/>
    </row>
    <row r="284" spans="67:67">
      <c r="BO284" s="1"/>
    </row>
    <row r="285" spans="67:67">
      <c r="BO285" s="1"/>
    </row>
    <row r="286" spans="67:67">
      <c r="BO286" s="1"/>
    </row>
    <row r="287" spans="67:67">
      <c r="BO287" s="1"/>
    </row>
    <row r="288" spans="67:67">
      <c r="BO288" s="1"/>
    </row>
    <row r="289" spans="67:67">
      <c r="BO289" s="1"/>
    </row>
    <row r="290" spans="67:67">
      <c r="BO290" s="1"/>
    </row>
    <row r="291" spans="67:67">
      <c r="BO291" s="1"/>
    </row>
    <row r="292" spans="67:67">
      <c r="BO292" s="1"/>
    </row>
    <row r="293" spans="67:67">
      <c r="BO293" s="1"/>
    </row>
    <row r="294" spans="67:67">
      <c r="BO294" s="1"/>
    </row>
    <row r="295" spans="67:67">
      <c r="BO295" s="1"/>
    </row>
    <row r="296" spans="67:67">
      <c r="BO296" s="1"/>
    </row>
    <row r="297" spans="67:67">
      <c r="BO297" s="1"/>
    </row>
    <row r="298" spans="67:67">
      <c r="BO298" s="1"/>
    </row>
    <row r="299" spans="67:67">
      <c r="BO299" s="1"/>
    </row>
    <row r="300" spans="67:67">
      <c r="BO300" s="1"/>
    </row>
    <row r="301" spans="67:67">
      <c r="BO301" s="1"/>
    </row>
    <row r="302" spans="67:67">
      <c r="BO302" s="1"/>
    </row>
    <row r="303" spans="67:67">
      <c r="BO303" s="1"/>
    </row>
    <row r="304" spans="67:67">
      <c r="BO304" s="1"/>
    </row>
    <row r="305" spans="67:67">
      <c r="BO305" s="1"/>
    </row>
    <row r="306" spans="67:67">
      <c r="BO306" s="1"/>
    </row>
  </sheetData>
  <mergeCells count="100">
    <mergeCell ref="BB21:BF21"/>
    <mergeCell ref="AC20:AG20"/>
    <mergeCell ref="X21:AB21"/>
    <mergeCell ref="AM20:AQ20"/>
    <mergeCell ref="AR21:AV21"/>
    <mergeCell ref="X20:AB20"/>
    <mergeCell ref="Q10:AE11"/>
    <mergeCell ref="AZ6:BA6"/>
    <mergeCell ref="BK6:BL6"/>
    <mergeCell ref="BG6:BJ6"/>
    <mergeCell ref="BE6:BF6"/>
    <mergeCell ref="R8:AC9"/>
    <mergeCell ref="BC6:BD6"/>
    <mergeCell ref="M6:AL7"/>
    <mergeCell ref="I19:M19"/>
    <mergeCell ref="BG4:BJ4"/>
    <mergeCell ref="U12:Z13"/>
    <mergeCell ref="AC19:AG19"/>
    <mergeCell ref="BB19:BF19"/>
    <mergeCell ref="BC5:BD5"/>
    <mergeCell ref="X19:AB19"/>
    <mergeCell ref="AW19:BA19"/>
    <mergeCell ref="I18:BK18"/>
    <mergeCell ref="AM19:AQ19"/>
    <mergeCell ref="BG3:BJ3"/>
    <mergeCell ref="BP18:BP22"/>
    <mergeCell ref="BG21:BK21"/>
    <mergeCell ref="BG19:BK19"/>
    <mergeCell ref="BK5:BL5"/>
    <mergeCell ref="BG5:BJ5"/>
    <mergeCell ref="BL18:BL22"/>
    <mergeCell ref="BG20:BK20"/>
    <mergeCell ref="BK3:BL3"/>
    <mergeCell ref="BK4:BL4"/>
    <mergeCell ref="BO18:BO22"/>
    <mergeCell ref="AH20:AL20"/>
    <mergeCell ref="AM21:AQ21"/>
    <mergeCell ref="AW21:BA21"/>
    <mergeCell ref="BN18:BN22"/>
    <mergeCell ref="BM21:BM22"/>
    <mergeCell ref="AR20:AV20"/>
    <mergeCell ref="AR19:AV19"/>
    <mergeCell ref="BB20:BF20"/>
    <mergeCell ref="AW20:BA20"/>
    <mergeCell ref="D10:E10"/>
    <mergeCell ref="A7:B7"/>
    <mergeCell ref="A9:B9"/>
    <mergeCell ref="A8:B8"/>
    <mergeCell ref="D8:E8"/>
    <mergeCell ref="D7:E7"/>
    <mergeCell ref="D15:E15"/>
    <mergeCell ref="A10:B10"/>
    <mergeCell ref="F18:F22"/>
    <mergeCell ref="G18:G22"/>
    <mergeCell ref="B18:B22"/>
    <mergeCell ref="A12:B12"/>
    <mergeCell ref="D13:E13"/>
    <mergeCell ref="A14:B14"/>
    <mergeCell ref="D14:E14"/>
    <mergeCell ref="D12:E12"/>
    <mergeCell ref="S21:W21"/>
    <mergeCell ref="AC21:AG21"/>
    <mergeCell ref="AH19:AL19"/>
    <mergeCell ref="I21:M21"/>
    <mergeCell ref="AH21:AL21"/>
    <mergeCell ref="S20:W20"/>
    <mergeCell ref="N21:R21"/>
    <mergeCell ref="N19:R19"/>
    <mergeCell ref="S19:W19"/>
    <mergeCell ref="I20:M20"/>
    <mergeCell ref="D5:E5"/>
    <mergeCell ref="A6:B6"/>
    <mergeCell ref="D18:D22"/>
    <mergeCell ref="E18:E22"/>
    <mergeCell ref="C18:C22"/>
    <mergeCell ref="D6:E6"/>
    <mergeCell ref="A13:B13"/>
    <mergeCell ref="A11:B11"/>
    <mergeCell ref="D11:E11"/>
    <mergeCell ref="A18:A22"/>
    <mergeCell ref="H18:H22"/>
    <mergeCell ref="N20:R20"/>
    <mergeCell ref="A1:E1"/>
    <mergeCell ref="A2:B3"/>
    <mergeCell ref="C2:C3"/>
    <mergeCell ref="D2:E3"/>
    <mergeCell ref="A4:B4"/>
    <mergeCell ref="A5:B5"/>
    <mergeCell ref="A15:B15"/>
    <mergeCell ref="D9:E9"/>
    <mergeCell ref="R4:AB5"/>
    <mergeCell ref="D4:E4"/>
    <mergeCell ref="BE3:BF3"/>
    <mergeCell ref="BE4:BF4"/>
    <mergeCell ref="AZ4:BA4"/>
    <mergeCell ref="BE5:BF5"/>
    <mergeCell ref="AZ3:BB3"/>
    <mergeCell ref="BC4:BD4"/>
    <mergeCell ref="BC3:BD3"/>
    <mergeCell ref="AZ5:BA5"/>
  </mergeCells>
  <phoneticPr fontId="21" type="noConversion"/>
  <pageMargins left="1.5" right="0.25" top="1" bottom="1" header="0.5" footer="0.5"/>
  <pageSetup paperSize="300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273472" r:id="rId4">
          <objectPr defaultSize="0" autoPict="0" r:id="rId5">
            <anchor moveWithCells="1" sizeWithCells="1">
              <from>
                <xdr:col>22</xdr:col>
                <xdr:colOff>88900</xdr:colOff>
                <xdr:row>0</xdr:row>
                <xdr:rowOff>95250</xdr:rowOff>
              </from>
              <to>
                <xdr:col>23</xdr:col>
                <xdr:colOff>209550</xdr:colOff>
                <xdr:row>3</xdr:row>
                <xdr:rowOff>12700</xdr:rowOff>
              </to>
            </anchor>
          </objectPr>
        </oleObject>
      </mc:Choice>
      <mc:Fallback>
        <oleObject progId="Photoshop.Image.8" shapeId="273472" r:id="rId4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CH133"/>
  <sheetViews>
    <sheetView topLeftCell="A21" workbookViewId="0">
      <selection activeCell="H27" sqref="H27"/>
    </sheetView>
  </sheetViews>
  <sheetFormatPr defaultRowHeight="15.5"/>
  <cols>
    <col min="1" max="1" width="15.7265625" customWidth="1"/>
    <col min="2" max="2" width="12.1796875" customWidth="1"/>
    <col min="3" max="3" width="8.54296875" style="125" customWidth="1"/>
    <col min="4" max="4" width="8.81640625" style="125" customWidth="1"/>
    <col min="5" max="5" width="7.453125" style="125" customWidth="1"/>
    <col min="6" max="6" width="21.453125" style="7" customWidth="1"/>
    <col min="7" max="7" width="10.54296875" style="168" customWidth="1"/>
    <col min="8" max="8" width="9.54296875" style="168" customWidth="1"/>
    <col min="9" max="71" width="4.7265625" customWidth="1"/>
    <col min="72" max="72" width="9" customWidth="1"/>
    <col min="73" max="73" width="9.7265625" customWidth="1"/>
    <col min="74" max="74" width="12.453125" customWidth="1"/>
  </cols>
  <sheetData>
    <row r="1" spans="1:76" ht="15" customHeight="1">
      <c r="A1" s="28"/>
      <c r="B1" s="30"/>
      <c r="C1" s="812"/>
      <c r="D1" s="28"/>
      <c r="E1" s="36"/>
      <c r="F1" s="50"/>
      <c r="G1" s="96"/>
      <c r="H1" s="96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29"/>
      <c r="BU1" s="29"/>
      <c r="BV1" s="30"/>
      <c r="BW1" s="30"/>
      <c r="BX1" s="30"/>
    </row>
    <row r="2" spans="1:76" s="4" customFormat="1" ht="22.5" customHeight="1">
      <c r="A2" s="71"/>
      <c r="B2" s="1047" t="s">
        <v>6139</v>
      </c>
      <c r="C2" s="1047"/>
      <c r="D2" s="1047"/>
      <c r="E2" s="808"/>
      <c r="F2" s="54"/>
      <c r="G2" s="97"/>
      <c r="H2" s="97"/>
      <c r="I2" s="187"/>
      <c r="J2" s="171"/>
      <c r="K2" s="170"/>
      <c r="L2" s="171"/>
      <c r="M2" s="170"/>
      <c r="N2" s="171"/>
      <c r="O2" s="171"/>
      <c r="P2" s="170"/>
      <c r="Q2" s="171"/>
      <c r="R2" s="170"/>
      <c r="S2" s="171"/>
      <c r="T2" s="171"/>
      <c r="U2" s="170"/>
      <c r="V2" s="171"/>
      <c r="W2" s="170"/>
      <c r="X2" s="172"/>
      <c r="Y2" s="171"/>
      <c r="Z2" s="170"/>
      <c r="AA2" s="171"/>
      <c r="AB2" s="172"/>
      <c r="AC2" s="172"/>
      <c r="AD2" s="171"/>
      <c r="AE2" s="171"/>
      <c r="AF2" s="170"/>
      <c r="AG2" s="171"/>
      <c r="AI2" s="171"/>
      <c r="AJ2" s="170"/>
      <c r="AM2" s="171"/>
      <c r="AN2" s="171"/>
      <c r="AO2" s="171"/>
      <c r="AP2" s="171"/>
      <c r="AQ2" s="171"/>
      <c r="AR2" s="171"/>
      <c r="AV2" s="171"/>
      <c r="AW2" s="170"/>
      <c r="BA2" s="171"/>
      <c r="BB2" s="170"/>
      <c r="BF2" s="171"/>
      <c r="BG2" s="170"/>
      <c r="BK2" s="171"/>
      <c r="BL2" s="170"/>
      <c r="BO2" s="138"/>
      <c r="BR2" s="138" t="s">
        <v>6140</v>
      </c>
      <c r="BS2" s="171"/>
      <c r="BT2" s="170"/>
      <c r="BW2" s="138"/>
      <c r="BX2" s="138"/>
    </row>
    <row r="3" spans="1:76" s="4" customFormat="1" ht="31.5" customHeight="1">
      <c r="A3" s="32"/>
      <c r="B3" s="139" t="s">
        <v>6141</v>
      </c>
      <c r="C3" s="58" t="s">
        <v>647</v>
      </c>
      <c r="D3" s="58" t="s">
        <v>2252</v>
      </c>
      <c r="E3" s="123"/>
      <c r="F3" s="188"/>
      <c r="G3" s="97"/>
      <c r="H3" s="97"/>
      <c r="I3" s="171"/>
      <c r="J3" s="173"/>
      <c r="K3" s="171"/>
      <c r="L3" s="173"/>
      <c r="M3" s="171"/>
      <c r="N3" s="171"/>
      <c r="O3" s="173"/>
      <c r="P3" s="171"/>
      <c r="Q3" s="173"/>
      <c r="R3" s="171"/>
      <c r="S3" s="171"/>
      <c r="T3" s="173"/>
      <c r="U3" s="171"/>
      <c r="V3" s="173"/>
      <c r="W3" s="171"/>
      <c r="X3" s="173"/>
      <c r="Y3" s="173"/>
      <c r="Z3" s="171"/>
      <c r="AA3" s="173"/>
      <c r="AB3" s="171"/>
      <c r="AC3" s="173"/>
      <c r="AD3" s="173"/>
      <c r="AE3" s="173"/>
      <c r="AF3" s="171"/>
      <c r="AG3" s="173"/>
      <c r="AI3" s="173"/>
      <c r="AJ3" s="171"/>
      <c r="AK3" s="173"/>
      <c r="AL3" s="173"/>
      <c r="AM3" s="173"/>
      <c r="AN3" s="173"/>
      <c r="AO3" s="173"/>
      <c r="AP3" s="173"/>
      <c r="AQ3" s="173"/>
      <c r="AR3" s="173"/>
      <c r="AV3" s="173"/>
      <c r="AW3" s="171"/>
      <c r="BA3" s="173"/>
      <c r="BB3" s="171"/>
      <c r="BF3" s="173"/>
      <c r="BG3" s="171"/>
      <c r="BK3" s="173"/>
      <c r="BL3" s="171"/>
      <c r="BO3" s="142"/>
      <c r="BP3" s="986" t="s">
        <v>2935</v>
      </c>
      <c r="BQ3" s="986"/>
      <c r="BR3" s="986"/>
      <c r="BS3" s="1066" t="s">
        <v>1831</v>
      </c>
      <c r="BT3" s="1066"/>
      <c r="BU3" s="225" t="s">
        <v>3975</v>
      </c>
      <c r="BV3" s="226" t="s">
        <v>3974</v>
      </c>
      <c r="BW3" s="226" t="s">
        <v>2936</v>
      </c>
      <c r="BX3" s="54"/>
    </row>
    <row r="4" spans="1:76" ht="12" customHeight="1">
      <c r="A4" s="72"/>
      <c r="B4" s="184" t="s">
        <v>6143</v>
      </c>
      <c r="C4" s="105" t="s">
        <v>2968</v>
      </c>
      <c r="D4" s="189">
        <v>4</v>
      </c>
      <c r="E4" s="107"/>
      <c r="F4" s="188"/>
      <c r="G4" s="96"/>
      <c r="H4" s="96"/>
      <c r="I4" s="119"/>
      <c r="J4" s="231"/>
      <c r="L4" s="231"/>
      <c r="O4" s="231"/>
      <c r="Q4" s="231"/>
      <c r="T4" s="231"/>
      <c r="W4" s="978" t="s">
        <v>1665</v>
      </c>
      <c r="X4" s="978"/>
      <c r="Y4" s="978"/>
      <c r="Z4" s="978"/>
      <c r="AA4" s="978"/>
      <c r="AB4" s="978"/>
      <c r="AC4" s="978"/>
      <c r="AD4" s="978"/>
      <c r="AE4" s="978"/>
      <c r="AF4" s="978"/>
      <c r="AG4" s="978"/>
      <c r="AH4" s="978"/>
      <c r="AI4" s="978"/>
      <c r="AJ4" s="978"/>
      <c r="AK4" s="978"/>
      <c r="AL4" s="978"/>
      <c r="AM4" s="978"/>
      <c r="AN4" s="978"/>
      <c r="AO4" s="978"/>
      <c r="AP4" s="978"/>
      <c r="AQ4" s="978"/>
      <c r="AR4" s="978"/>
      <c r="AS4" s="978"/>
      <c r="AT4" s="978"/>
      <c r="BO4" s="123"/>
      <c r="BP4" s="1068" t="s">
        <v>3976</v>
      </c>
      <c r="BQ4" s="1068"/>
      <c r="BR4" s="1068"/>
      <c r="BS4" s="1067"/>
      <c r="BT4" s="1067"/>
      <c r="BU4" s="58"/>
      <c r="BV4" s="58"/>
      <c r="BW4" s="14"/>
      <c r="BX4" s="25"/>
    </row>
    <row r="5" spans="1:76" ht="12" customHeight="1">
      <c r="A5" s="48"/>
      <c r="B5" s="184" t="s">
        <v>6144</v>
      </c>
      <c r="C5" s="105" t="s">
        <v>4047</v>
      </c>
      <c r="D5" s="105">
        <v>3.75</v>
      </c>
      <c r="E5" s="107"/>
      <c r="F5" s="51"/>
      <c r="G5" s="96"/>
      <c r="H5" s="96"/>
      <c r="I5" s="190"/>
      <c r="J5" s="231"/>
      <c r="L5" s="231"/>
      <c r="O5" s="231"/>
      <c r="Q5" s="231"/>
      <c r="T5" s="231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BO5" s="123"/>
      <c r="BP5" s="1068" t="s">
        <v>3977</v>
      </c>
      <c r="BQ5" s="1068"/>
      <c r="BR5" s="1068"/>
      <c r="BS5" s="1067"/>
      <c r="BT5" s="1067"/>
      <c r="BU5" s="58"/>
      <c r="BV5" s="58"/>
      <c r="BW5" s="14"/>
      <c r="BX5" s="25"/>
    </row>
    <row r="6" spans="1:76" ht="12" customHeight="1">
      <c r="A6" s="32"/>
      <c r="B6" s="184" t="s">
        <v>6145</v>
      </c>
      <c r="C6" s="105" t="s">
        <v>5775</v>
      </c>
      <c r="D6" s="189">
        <v>3.5</v>
      </c>
      <c r="E6" s="107"/>
      <c r="F6" s="16"/>
      <c r="G6" s="96"/>
      <c r="H6" s="96"/>
      <c r="I6" s="175"/>
      <c r="J6" s="231"/>
      <c r="L6" s="231"/>
      <c r="O6" s="231"/>
      <c r="Q6" s="231"/>
      <c r="T6" s="231"/>
      <c r="W6" s="978"/>
      <c r="X6" s="978"/>
      <c r="Y6" s="978"/>
      <c r="Z6" s="978"/>
      <c r="AA6" s="978"/>
      <c r="AB6" s="978"/>
      <c r="AC6" s="978"/>
      <c r="AD6" s="978"/>
      <c r="AE6" s="978"/>
      <c r="AF6" s="978"/>
      <c r="AG6" s="978"/>
      <c r="AH6" s="978"/>
      <c r="AI6" s="978"/>
      <c r="AJ6" s="978"/>
      <c r="AK6" s="978"/>
      <c r="AL6" s="978"/>
      <c r="AM6" s="978"/>
      <c r="AN6" s="978"/>
      <c r="AO6" s="978"/>
      <c r="AP6" s="978"/>
      <c r="AQ6" s="978"/>
      <c r="AR6" s="978"/>
      <c r="AS6" s="978"/>
      <c r="AT6" s="978"/>
      <c r="BO6" s="123"/>
      <c r="BP6" s="1068" t="s">
        <v>3978</v>
      </c>
      <c r="BQ6" s="1068"/>
      <c r="BR6" s="1068"/>
      <c r="BS6" s="1067"/>
      <c r="BT6" s="1067"/>
      <c r="BU6" s="58"/>
      <c r="BV6" s="58"/>
      <c r="BW6" s="14"/>
      <c r="BX6" s="25"/>
    </row>
    <row r="7" spans="1:76" s="13" customFormat="1" ht="12" customHeight="1">
      <c r="B7" s="184" t="s">
        <v>5776</v>
      </c>
      <c r="C7" s="105" t="s">
        <v>4048</v>
      </c>
      <c r="D7" s="105">
        <v>3.25</v>
      </c>
      <c r="E7" s="107"/>
      <c r="F7" s="59"/>
      <c r="G7" s="98"/>
      <c r="H7" s="98"/>
      <c r="I7" s="119"/>
      <c r="J7" s="119"/>
      <c r="L7" s="119"/>
      <c r="O7" s="119"/>
      <c r="Q7" s="119"/>
      <c r="R7" s="979" t="s">
        <v>7221</v>
      </c>
      <c r="S7" s="979"/>
      <c r="T7" s="979"/>
      <c r="U7" s="979"/>
      <c r="V7" s="979"/>
      <c r="W7" s="979"/>
      <c r="X7" s="979"/>
      <c r="Y7" s="979"/>
      <c r="Z7" s="979"/>
      <c r="AA7" s="979"/>
      <c r="AB7" s="979"/>
      <c r="AC7" s="979"/>
      <c r="AD7" s="979"/>
      <c r="AE7" s="979"/>
      <c r="AF7" s="979"/>
      <c r="AG7" s="979"/>
      <c r="AH7" s="979"/>
      <c r="AI7" s="979"/>
      <c r="AJ7" s="979"/>
      <c r="AK7" s="979"/>
      <c r="AL7" s="979"/>
      <c r="AM7" s="979"/>
      <c r="AN7" s="979"/>
      <c r="AO7" s="979"/>
      <c r="AP7" s="979"/>
      <c r="AQ7" s="979"/>
      <c r="AR7" s="979"/>
      <c r="AS7" s="979"/>
      <c r="AT7" s="979"/>
      <c r="AU7" s="979"/>
      <c r="AV7" s="979"/>
      <c r="AW7" s="979"/>
      <c r="AX7" s="979"/>
      <c r="AY7" s="979"/>
      <c r="AZ7" s="979"/>
      <c r="BA7" s="232"/>
      <c r="BB7" s="232"/>
      <c r="BC7" s="232"/>
      <c r="BF7" s="232"/>
      <c r="BG7" s="232"/>
      <c r="BH7" s="232"/>
      <c r="BK7" s="232"/>
      <c r="BL7" s="232"/>
      <c r="BM7" s="232"/>
      <c r="BO7" s="17"/>
      <c r="BP7" s="232"/>
      <c r="BS7" s="232"/>
      <c r="BT7" s="232"/>
      <c r="BU7" s="232"/>
    </row>
    <row r="8" spans="1:76" s="13" customFormat="1" ht="12" customHeight="1">
      <c r="B8" s="184" t="s">
        <v>6146</v>
      </c>
      <c r="C8" s="105" t="s">
        <v>4049</v>
      </c>
      <c r="D8" s="189">
        <v>3</v>
      </c>
      <c r="E8" s="107"/>
      <c r="F8" s="17"/>
      <c r="G8" s="98"/>
      <c r="H8" s="98"/>
      <c r="I8" s="175"/>
      <c r="J8" s="175"/>
      <c r="L8" s="175"/>
      <c r="O8" s="175"/>
      <c r="Q8" s="175"/>
      <c r="R8" s="979"/>
      <c r="S8" s="979"/>
      <c r="T8" s="979"/>
      <c r="U8" s="979"/>
      <c r="V8" s="979"/>
      <c r="W8" s="979"/>
      <c r="X8" s="979"/>
      <c r="Y8" s="979"/>
      <c r="Z8" s="979"/>
      <c r="AA8" s="979"/>
      <c r="AB8" s="979"/>
      <c r="AC8" s="979"/>
      <c r="AD8" s="979"/>
      <c r="AE8" s="979"/>
      <c r="AF8" s="979"/>
      <c r="AG8" s="979"/>
      <c r="AH8" s="979"/>
      <c r="AI8" s="979"/>
      <c r="AJ8" s="979"/>
      <c r="AK8" s="979"/>
      <c r="AL8" s="979"/>
      <c r="AM8" s="979"/>
      <c r="AN8" s="979"/>
      <c r="AO8" s="979"/>
      <c r="AP8" s="979"/>
      <c r="AQ8" s="979"/>
      <c r="AR8" s="979"/>
      <c r="AS8" s="979"/>
      <c r="AT8" s="979"/>
      <c r="AU8" s="979"/>
      <c r="AV8" s="979"/>
      <c r="AW8" s="979"/>
      <c r="AX8" s="979"/>
      <c r="AY8" s="979"/>
      <c r="AZ8" s="979"/>
      <c r="BA8" s="232"/>
      <c r="BB8" s="232"/>
      <c r="BC8" s="232"/>
      <c r="BF8" s="232"/>
      <c r="BG8" s="232"/>
      <c r="BH8" s="232"/>
      <c r="BK8" s="232"/>
      <c r="BL8" s="232"/>
      <c r="BM8" s="232"/>
      <c r="BP8" s="232"/>
      <c r="BQ8" s="232"/>
      <c r="BR8" s="232"/>
    </row>
    <row r="9" spans="1:76" s="13" customFormat="1" ht="12" customHeight="1">
      <c r="B9" s="184" t="s">
        <v>6147</v>
      </c>
      <c r="C9" s="105" t="s">
        <v>5782</v>
      </c>
      <c r="D9" s="105">
        <v>2.75</v>
      </c>
      <c r="E9" s="107"/>
      <c r="F9" s="16"/>
      <c r="G9" s="98"/>
      <c r="H9" s="98"/>
      <c r="I9" s="175"/>
      <c r="J9" s="175"/>
      <c r="L9" s="175"/>
      <c r="O9" s="175"/>
      <c r="Q9" s="175"/>
      <c r="R9" s="229"/>
      <c r="S9" s="229"/>
      <c r="T9" s="175"/>
      <c r="V9" s="229"/>
      <c r="W9" s="979" t="s">
        <v>3739</v>
      </c>
      <c r="X9" s="979"/>
      <c r="Y9" s="979"/>
      <c r="Z9" s="979"/>
      <c r="AA9" s="979"/>
      <c r="AB9" s="979"/>
      <c r="AC9" s="979"/>
      <c r="AD9" s="979"/>
      <c r="AE9" s="979"/>
      <c r="AF9" s="979"/>
      <c r="AG9" s="979"/>
      <c r="AH9" s="979"/>
      <c r="AI9" s="979"/>
      <c r="AJ9" s="979"/>
      <c r="AK9" s="979"/>
      <c r="AL9" s="979"/>
      <c r="AM9" s="979"/>
      <c r="AN9" s="979"/>
      <c r="AO9" s="979"/>
      <c r="AP9" s="979"/>
      <c r="AQ9" s="979"/>
      <c r="AR9" s="979"/>
      <c r="AS9" s="979"/>
      <c r="AT9" s="979"/>
      <c r="AU9" s="229"/>
      <c r="AV9" s="229"/>
      <c r="AW9" s="229"/>
      <c r="AX9" s="229"/>
      <c r="AY9" s="229"/>
      <c r="AZ9" s="229"/>
      <c r="BA9" s="229"/>
      <c r="BB9" s="229"/>
      <c r="BC9" s="229"/>
      <c r="BF9" s="229"/>
      <c r="BG9" s="229"/>
      <c r="BH9" s="229"/>
      <c r="BK9" s="229"/>
      <c r="BL9" s="229"/>
      <c r="BM9" s="229"/>
      <c r="BP9" s="229"/>
      <c r="BQ9" s="229"/>
      <c r="BR9" s="229"/>
    </row>
    <row r="10" spans="1:76" s="13" customFormat="1" ht="12" customHeight="1">
      <c r="B10" s="184" t="s">
        <v>6148</v>
      </c>
      <c r="C10" s="105" t="s">
        <v>4050</v>
      </c>
      <c r="D10" s="189">
        <v>2.5</v>
      </c>
      <c r="E10" s="107"/>
      <c r="F10" s="59"/>
      <c r="G10" s="98"/>
      <c r="H10" s="98"/>
      <c r="I10" s="190"/>
      <c r="J10" s="190"/>
      <c r="L10" s="190"/>
      <c r="O10" s="190"/>
      <c r="Q10" s="190"/>
      <c r="R10" s="229"/>
      <c r="S10" s="229"/>
      <c r="T10" s="190"/>
      <c r="V10" s="22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979"/>
      <c r="AQ10" s="979"/>
      <c r="AR10" s="979"/>
      <c r="AS10" s="979"/>
      <c r="AT10" s="979"/>
      <c r="AU10" s="229"/>
      <c r="AV10" s="229"/>
      <c r="AW10" s="229"/>
      <c r="AX10" s="229"/>
      <c r="AY10" s="229"/>
      <c r="AZ10" s="229"/>
      <c r="BA10" s="229"/>
      <c r="BB10" s="229"/>
      <c r="BC10" s="229"/>
      <c r="BF10" s="229"/>
      <c r="BG10" s="229"/>
      <c r="BH10" s="229"/>
      <c r="BK10" s="229"/>
      <c r="BL10" s="229"/>
      <c r="BM10" s="229"/>
      <c r="BP10" s="229"/>
      <c r="BQ10" s="229"/>
      <c r="BR10" s="229"/>
    </row>
    <row r="11" spans="1:76" s="13" customFormat="1" ht="12" customHeight="1">
      <c r="B11" s="184" t="s">
        <v>6149</v>
      </c>
      <c r="C11" s="105" t="s">
        <v>4051</v>
      </c>
      <c r="D11" s="105">
        <v>2.25</v>
      </c>
      <c r="E11" s="107"/>
      <c r="F11" s="59"/>
      <c r="G11" s="98"/>
      <c r="H11" s="98"/>
      <c r="J11" s="203"/>
      <c r="L11" s="203"/>
      <c r="O11" s="203"/>
      <c r="Q11" s="203"/>
      <c r="R11" s="229"/>
      <c r="S11" s="229"/>
      <c r="T11" s="203"/>
      <c r="V11" s="203"/>
      <c r="W11" s="229"/>
      <c r="X11" s="203"/>
      <c r="Y11" s="203"/>
      <c r="AA11" s="203"/>
      <c r="AB11" s="989" t="s">
        <v>852</v>
      </c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256"/>
      <c r="AS11" s="203"/>
      <c r="AT11" s="203"/>
      <c r="AU11" s="229"/>
      <c r="AV11" s="229"/>
      <c r="AW11" s="229"/>
      <c r="AX11" s="229"/>
      <c r="AY11" s="229"/>
      <c r="AZ11" s="229"/>
      <c r="BA11" s="229"/>
      <c r="BB11" s="229"/>
      <c r="BC11" s="229"/>
      <c r="BF11" s="229"/>
      <c r="BG11" s="229"/>
      <c r="BH11" s="229"/>
      <c r="BK11" s="229"/>
      <c r="BL11" s="229"/>
      <c r="BM11" s="229"/>
      <c r="BP11" s="229"/>
      <c r="BQ11" s="229"/>
      <c r="BR11" s="229"/>
    </row>
    <row r="12" spans="1:76" s="13" customFormat="1" ht="12" customHeight="1">
      <c r="B12" s="184" t="s">
        <v>6150</v>
      </c>
      <c r="C12" s="105" t="s">
        <v>4052</v>
      </c>
      <c r="D12" s="189">
        <v>2</v>
      </c>
      <c r="E12" s="107"/>
      <c r="F12" s="59"/>
      <c r="G12" s="98"/>
      <c r="H12" s="98"/>
      <c r="I12" s="173"/>
      <c r="J12" s="203"/>
      <c r="L12" s="203"/>
      <c r="O12" s="203"/>
      <c r="Q12" s="203"/>
      <c r="R12" s="229"/>
      <c r="S12" s="229"/>
      <c r="T12" s="203"/>
      <c r="V12" s="203"/>
      <c r="W12" s="203"/>
      <c r="X12" s="203"/>
      <c r="Y12" s="203"/>
      <c r="AA12" s="203"/>
      <c r="AB12" s="989"/>
      <c r="AC12" s="989"/>
      <c r="AD12" s="989"/>
      <c r="AE12" s="989"/>
      <c r="AF12" s="989"/>
      <c r="AG12" s="989"/>
      <c r="AH12" s="989"/>
      <c r="AI12" s="989"/>
      <c r="AJ12" s="989"/>
      <c r="AK12" s="989"/>
      <c r="AL12" s="989"/>
      <c r="AM12" s="989"/>
      <c r="AN12" s="989"/>
      <c r="AO12" s="989"/>
      <c r="AP12" s="989"/>
      <c r="AQ12" s="989"/>
      <c r="AR12" s="256"/>
      <c r="AS12" s="203"/>
      <c r="AT12" s="203"/>
      <c r="AU12" s="229"/>
      <c r="AV12" s="229"/>
      <c r="AW12" s="229"/>
      <c r="AX12" s="229"/>
      <c r="AY12" s="229"/>
      <c r="AZ12" s="229"/>
      <c r="BA12" s="229"/>
      <c r="BB12" s="229"/>
      <c r="BC12" s="229"/>
      <c r="BF12" s="229"/>
      <c r="BG12" s="229"/>
      <c r="BH12" s="229"/>
      <c r="BK12" s="229"/>
      <c r="BL12" s="229"/>
      <c r="BM12" s="229"/>
      <c r="BP12" s="229"/>
      <c r="BQ12" s="229"/>
      <c r="BR12" s="229"/>
    </row>
    <row r="13" spans="1:76" ht="12" customHeight="1">
      <c r="A13" s="32"/>
      <c r="B13" s="184" t="s">
        <v>5781</v>
      </c>
      <c r="C13" s="105" t="s">
        <v>5014</v>
      </c>
      <c r="D13" s="189">
        <v>0</v>
      </c>
      <c r="E13" s="107"/>
      <c r="F13" s="59"/>
      <c r="G13" s="96"/>
      <c r="H13" s="96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0"/>
      <c r="AE13" s="32"/>
      <c r="AF13" s="32"/>
      <c r="AG13" s="32"/>
      <c r="AH13" s="37"/>
      <c r="AI13" s="32"/>
      <c r="AJ13" s="32"/>
      <c r="AK13" s="130"/>
      <c r="AL13" s="37"/>
      <c r="AM13" s="32"/>
      <c r="AN13" s="32"/>
      <c r="AO13" s="130"/>
      <c r="AP13" s="32"/>
      <c r="AQ13" s="130"/>
      <c r="AR13" s="130"/>
      <c r="AS13" s="130"/>
      <c r="AT13" s="130"/>
      <c r="AU13" s="130"/>
      <c r="AV13" s="32"/>
      <c r="AW13" s="32"/>
      <c r="AX13" s="130"/>
      <c r="AY13" s="130"/>
      <c r="AZ13" s="130"/>
      <c r="BA13" s="32"/>
      <c r="BB13" s="32"/>
      <c r="BC13" s="130"/>
      <c r="BD13" s="130"/>
      <c r="BE13" s="158"/>
      <c r="BF13" s="32"/>
      <c r="BG13" s="32"/>
      <c r="BH13" s="130"/>
      <c r="BI13" s="37"/>
      <c r="BJ13" s="158"/>
      <c r="BK13" s="32"/>
      <c r="BL13" s="32"/>
      <c r="BM13" s="130"/>
      <c r="BN13" s="37"/>
      <c r="BO13" s="37"/>
      <c r="BP13" s="32"/>
      <c r="BQ13" s="32"/>
      <c r="BR13" s="130"/>
      <c r="BS13" s="37"/>
      <c r="BT13" s="37"/>
      <c r="BU13" s="37"/>
      <c r="BV13" s="38"/>
      <c r="BW13" s="38"/>
      <c r="BX13" s="39"/>
    </row>
    <row r="14" spans="1:76" ht="12" customHeight="1">
      <c r="A14" s="1"/>
      <c r="B14" s="184"/>
      <c r="C14" s="105" t="s">
        <v>6151</v>
      </c>
      <c r="D14" s="189" t="s">
        <v>6152</v>
      </c>
      <c r="E14" s="191"/>
      <c r="F14" s="17"/>
      <c r="G14" s="96"/>
      <c r="H14" s="96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0"/>
      <c r="AE14" s="32"/>
      <c r="AF14" s="32"/>
      <c r="AG14" s="32"/>
      <c r="AH14" s="30"/>
      <c r="AI14" s="32"/>
      <c r="AJ14" s="32"/>
      <c r="AK14" s="130"/>
      <c r="AL14" s="30"/>
      <c r="AM14" s="32"/>
      <c r="AN14" s="32"/>
      <c r="AO14" s="130"/>
      <c r="AP14" s="32"/>
      <c r="AQ14" s="130"/>
      <c r="AR14" s="130"/>
      <c r="AS14" s="130"/>
      <c r="AT14" s="130"/>
      <c r="AU14" s="130"/>
      <c r="AV14" s="32"/>
      <c r="AW14" s="32"/>
      <c r="AX14" s="130"/>
      <c r="AY14" s="130"/>
      <c r="AZ14" s="130"/>
      <c r="BA14" s="32"/>
      <c r="BB14" s="32"/>
      <c r="BC14" s="130"/>
      <c r="BD14" s="130"/>
      <c r="BE14" s="158"/>
      <c r="BF14" s="32"/>
      <c r="BG14" s="32"/>
      <c r="BH14" s="130"/>
      <c r="BI14" s="32"/>
      <c r="BJ14" s="158"/>
      <c r="BK14" s="32"/>
      <c r="BL14" s="32"/>
      <c r="BM14" s="130"/>
      <c r="BN14" s="32"/>
      <c r="BO14" s="30"/>
      <c r="BP14" s="32"/>
      <c r="BQ14" s="32"/>
      <c r="BR14" s="130"/>
      <c r="BS14" s="30"/>
      <c r="BT14" s="33"/>
      <c r="BU14" s="33"/>
      <c r="BV14" s="32"/>
      <c r="BW14" s="32"/>
      <c r="BX14" s="30"/>
    </row>
    <row r="15" spans="1:76" ht="12" customHeight="1">
      <c r="A15" s="28"/>
      <c r="B15" s="184"/>
      <c r="C15" s="105" t="s">
        <v>6153</v>
      </c>
      <c r="D15" s="189" t="s">
        <v>3616</v>
      </c>
      <c r="E15" s="192"/>
      <c r="F15" s="50"/>
      <c r="G15" s="96"/>
      <c r="H15" s="96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4"/>
      <c r="AE15" s="30"/>
      <c r="AF15" s="30"/>
      <c r="AG15" s="30"/>
      <c r="AH15" s="30"/>
      <c r="AI15" s="30"/>
      <c r="AJ15" s="30"/>
      <c r="AK15" s="153"/>
      <c r="AL15" s="30"/>
      <c r="AM15" s="30"/>
      <c r="AN15" s="30"/>
      <c r="AO15" s="134"/>
      <c r="AP15" s="30"/>
      <c r="AQ15" s="134"/>
      <c r="AR15" s="134"/>
      <c r="AS15" s="153"/>
      <c r="AT15" s="153"/>
      <c r="AU15" s="156"/>
      <c r="AV15" s="30"/>
      <c r="AW15" s="30"/>
      <c r="AX15" s="153"/>
      <c r="AY15" s="153"/>
      <c r="AZ15" s="156"/>
      <c r="BA15" s="30"/>
      <c r="BB15" s="30"/>
      <c r="BC15" s="153"/>
      <c r="BD15" s="157"/>
      <c r="BE15" s="158"/>
      <c r="BF15" s="30"/>
      <c r="BG15" s="30"/>
      <c r="BH15" s="153"/>
      <c r="BI15" s="30"/>
      <c r="BJ15" s="158"/>
      <c r="BK15" s="30"/>
      <c r="BL15" s="30"/>
      <c r="BM15" s="153"/>
      <c r="BN15" s="30"/>
      <c r="BO15" s="30"/>
      <c r="BP15" s="30"/>
      <c r="BQ15" s="30"/>
      <c r="BR15" s="153"/>
      <c r="BS15" s="30"/>
      <c r="BT15" s="29"/>
      <c r="BU15" s="29"/>
      <c r="BV15" s="30"/>
      <c r="BW15" s="30"/>
      <c r="BX15" s="30"/>
    </row>
    <row r="16" spans="1:76" ht="12" customHeight="1">
      <c r="A16" s="28"/>
      <c r="B16" s="193" t="s">
        <v>3617</v>
      </c>
      <c r="C16" s="194"/>
      <c r="D16" s="194"/>
      <c r="E16" s="192"/>
      <c r="F16" s="50"/>
      <c r="G16" s="96"/>
      <c r="H16" s="96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29"/>
      <c r="BU16" s="29"/>
      <c r="BV16" s="30"/>
      <c r="BW16" s="30"/>
      <c r="BX16" s="30"/>
    </row>
    <row r="17" spans="1:76" ht="12" customHeight="1">
      <c r="A17" s="28"/>
      <c r="B17" s="195" t="s">
        <v>3618</v>
      </c>
      <c r="C17" s="813"/>
      <c r="D17" s="813"/>
      <c r="E17" s="192"/>
      <c r="F17" s="50"/>
      <c r="G17" s="96"/>
      <c r="H17" s="96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29"/>
      <c r="BU17" s="29"/>
      <c r="BV17" s="30"/>
      <c r="BW17" s="30"/>
      <c r="BX17" s="30"/>
    </row>
    <row r="18" spans="1:76" ht="12" customHeight="1">
      <c r="A18" s="28"/>
      <c r="B18" s="195" t="s">
        <v>5995</v>
      </c>
      <c r="C18" s="813"/>
      <c r="D18" s="813"/>
      <c r="E18" s="192"/>
      <c r="F18" s="50"/>
      <c r="G18" s="96"/>
      <c r="H18" s="96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29"/>
      <c r="BU18" s="29"/>
      <c r="BV18" s="30"/>
      <c r="BW18" s="30"/>
      <c r="BX18" s="30"/>
    </row>
    <row r="19" spans="1:76" s="13" customFormat="1" ht="13.5" customHeight="1">
      <c r="C19" s="43"/>
      <c r="D19" s="25"/>
      <c r="E19" s="45"/>
      <c r="F19" s="45"/>
      <c r="G19" s="81"/>
      <c r="H19" s="81"/>
      <c r="I19" s="61"/>
      <c r="K19" s="61"/>
      <c r="M19" s="61"/>
      <c r="N19" s="41"/>
      <c r="P19" s="61"/>
      <c r="U19" s="61"/>
      <c r="Z19" s="61"/>
      <c r="AF19" s="61"/>
      <c r="AH19" s="9"/>
      <c r="AJ19" s="61"/>
      <c r="AK19" s="17"/>
      <c r="AL19" s="8"/>
      <c r="AS19" s="6"/>
      <c r="AT19" s="6"/>
      <c r="AU19" s="7"/>
      <c r="AW19" s="61"/>
      <c r="AX19" s="17"/>
      <c r="AY19" s="17"/>
      <c r="AZ19" s="9"/>
      <c r="BB19" s="61"/>
      <c r="BC19" s="17"/>
      <c r="BD19" s="9"/>
      <c r="BE19" s="21"/>
      <c r="BG19" s="61"/>
      <c r="BH19" s="17"/>
      <c r="BI19" s="21"/>
      <c r="BJ19" s="21"/>
      <c r="BL19" s="61"/>
      <c r="BM19" s="17"/>
      <c r="BN19" s="21"/>
      <c r="BO19" s="9"/>
      <c r="BQ19" s="61"/>
      <c r="BR19" s="17"/>
      <c r="BS19" s="8"/>
      <c r="BT19" s="17"/>
      <c r="BU19" s="17"/>
      <c r="BV19" s="9"/>
      <c r="BW19" s="8"/>
      <c r="BX19" s="19"/>
    </row>
    <row r="20" spans="1:76" s="1" customFormat="1" ht="18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7343</v>
      </c>
      <c r="H20" s="942" t="s">
        <v>1415</v>
      </c>
      <c r="I20" s="946" t="s">
        <v>2965</v>
      </c>
      <c r="J20" s="946"/>
      <c r="K20" s="946"/>
      <c r="L20" s="946"/>
      <c r="M20" s="946"/>
      <c r="N20" s="946"/>
      <c r="O20" s="946"/>
      <c r="P20" s="946"/>
      <c r="Q20" s="946"/>
      <c r="R20" s="946"/>
      <c r="S20" s="946"/>
      <c r="T20" s="946"/>
      <c r="U20" s="946"/>
      <c r="V20" s="946"/>
      <c r="W20" s="946"/>
      <c r="X20" s="946"/>
      <c r="Y20" s="946"/>
      <c r="Z20" s="946"/>
      <c r="AA20" s="946"/>
      <c r="AB20" s="946"/>
      <c r="AC20" s="946"/>
      <c r="AD20" s="946"/>
      <c r="AE20" s="946"/>
      <c r="AF20" s="946"/>
      <c r="AG20" s="946"/>
      <c r="AH20" s="946"/>
      <c r="AI20" s="946"/>
      <c r="AJ20" s="946"/>
      <c r="AK20" s="946"/>
      <c r="AL20" s="946"/>
      <c r="AM20" s="946"/>
      <c r="AN20" s="946"/>
      <c r="AO20" s="946"/>
      <c r="AP20" s="946"/>
      <c r="AQ20" s="946"/>
      <c r="AR20" s="946"/>
      <c r="AS20" s="946"/>
      <c r="AT20" s="946"/>
      <c r="AU20" s="946"/>
      <c r="AV20" s="946"/>
      <c r="AW20" s="946"/>
      <c r="AX20" s="946"/>
      <c r="AY20" s="946"/>
      <c r="AZ20" s="946"/>
      <c r="BA20" s="946"/>
      <c r="BB20" s="946"/>
      <c r="BC20" s="946"/>
      <c r="BD20" s="946"/>
      <c r="BE20" s="946"/>
      <c r="BF20" s="946"/>
      <c r="BG20" s="946"/>
      <c r="BH20" s="946"/>
      <c r="BI20" s="946"/>
      <c r="BJ20" s="946"/>
      <c r="BK20" s="946"/>
      <c r="BL20" s="946"/>
      <c r="BM20" s="946"/>
      <c r="BN20" s="946"/>
      <c r="BO20" s="946"/>
      <c r="BP20" s="946"/>
      <c r="BQ20" s="946"/>
      <c r="BR20" s="946"/>
      <c r="BS20" s="946"/>
      <c r="BT20" s="924" t="s">
        <v>6025</v>
      </c>
      <c r="BU20" s="924" t="s">
        <v>3455</v>
      </c>
      <c r="BV20" s="924" t="s">
        <v>2658</v>
      </c>
      <c r="BW20" s="924" t="s">
        <v>2063</v>
      </c>
      <c r="BX20" s="949" t="s">
        <v>3157</v>
      </c>
    </row>
    <row r="21" spans="1:76" s="56" customFormat="1" ht="16.5" customHeight="1">
      <c r="A21" s="942"/>
      <c r="B21" s="942"/>
      <c r="C21" s="942"/>
      <c r="D21" s="942"/>
      <c r="E21" s="942"/>
      <c r="F21" s="942"/>
      <c r="G21" s="942"/>
      <c r="H21" s="942"/>
      <c r="I21" s="932" t="s">
        <v>2964</v>
      </c>
      <c r="J21" s="933"/>
      <c r="K21" s="933"/>
      <c r="L21" s="933"/>
      <c r="M21" s="933"/>
      <c r="N21" s="933"/>
      <c r="O21" s="933"/>
      <c r="P21" s="933"/>
      <c r="Q21" s="933"/>
      <c r="R21" s="933"/>
      <c r="S21" s="933"/>
      <c r="T21" s="933"/>
      <c r="U21" s="933"/>
      <c r="V21" s="933"/>
      <c r="W21" s="933"/>
      <c r="X21" s="933"/>
      <c r="Y21" s="933"/>
      <c r="Z21" s="933"/>
      <c r="AA21" s="933"/>
      <c r="AB21" s="933"/>
      <c r="AC21" s="933"/>
      <c r="AD21" s="933"/>
      <c r="AE21" s="933"/>
      <c r="AF21" s="933"/>
      <c r="AG21" s="933"/>
      <c r="AH21" s="933"/>
      <c r="AI21" s="933"/>
      <c r="AJ21" s="933"/>
      <c r="AK21" s="933"/>
      <c r="AL21" s="933"/>
      <c r="AM21" s="1055" t="s">
        <v>4244</v>
      </c>
      <c r="AN21" s="1056"/>
      <c r="AO21" s="1056"/>
      <c r="AP21" s="1056"/>
      <c r="AQ21" s="1057"/>
      <c r="AR21" s="1062" t="s">
        <v>3456</v>
      </c>
      <c r="AS21" s="1062"/>
      <c r="AT21" s="1063"/>
      <c r="AU21" s="931" t="s">
        <v>2963</v>
      </c>
      <c r="AV21" s="931"/>
      <c r="AW21" s="931"/>
      <c r="AX21" s="931"/>
      <c r="AY21" s="931"/>
      <c r="AZ21" s="931"/>
      <c r="BA21" s="931"/>
      <c r="BB21" s="931"/>
      <c r="BC21" s="931"/>
      <c r="BD21" s="931"/>
      <c r="BE21" s="931"/>
      <c r="BF21" s="931"/>
      <c r="BG21" s="931"/>
      <c r="BH21" s="931"/>
      <c r="BI21" s="931"/>
      <c r="BJ21" s="931"/>
      <c r="BK21" s="931"/>
      <c r="BL21" s="931"/>
      <c r="BM21" s="931"/>
      <c r="BN21" s="931"/>
      <c r="BO21" s="931"/>
      <c r="BP21" s="931"/>
      <c r="BQ21" s="931"/>
      <c r="BR21" s="931"/>
      <c r="BS21" s="931"/>
      <c r="BT21" s="924"/>
      <c r="BU21" s="924"/>
      <c r="BV21" s="924"/>
      <c r="BW21" s="924"/>
      <c r="BX21" s="949"/>
    </row>
    <row r="22" spans="1:76" s="56" customFormat="1" ht="18" customHeight="1">
      <c r="A22" s="942"/>
      <c r="B22" s="942"/>
      <c r="C22" s="942"/>
      <c r="D22" s="942"/>
      <c r="E22" s="942"/>
      <c r="F22" s="942"/>
      <c r="G22" s="942"/>
      <c r="H22" s="942"/>
      <c r="I22" s="1061" t="s">
        <v>3158</v>
      </c>
      <c r="J22" s="954"/>
      <c r="K22" s="954"/>
      <c r="L22" s="954"/>
      <c r="M22" s="954"/>
      <c r="N22" s="954"/>
      <c r="O22" s="954"/>
      <c r="P22" s="954"/>
      <c r="Q22" s="954"/>
      <c r="R22" s="954"/>
      <c r="S22" s="954"/>
      <c r="T22" s="954"/>
      <c r="U22" s="954"/>
      <c r="V22" s="954"/>
      <c r="W22" s="954"/>
      <c r="X22" s="954"/>
      <c r="Y22" s="954"/>
      <c r="Z22" s="954"/>
      <c r="AA22" s="954"/>
      <c r="AB22" s="954"/>
      <c r="AC22" s="954"/>
      <c r="AD22" s="954"/>
      <c r="AE22" s="954"/>
      <c r="AF22" s="954"/>
      <c r="AG22" s="954"/>
      <c r="AH22" s="954"/>
      <c r="AI22" s="954"/>
      <c r="AJ22" s="954"/>
      <c r="AK22" s="954"/>
      <c r="AL22" s="954"/>
      <c r="AM22" s="1058"/>
      <c r="AN22" s="1059"/>
      <c r="AO22" s="1059"/>
      <c r="AP22" s="1059"/>
      <c r="AQ22" s="1060"/>
      <c r="AR22" s="1064"/>
      <c r="AS22" s="1064"/>
      <c r="AT22" s="1065"/>
      <c r="AU22" s="931" t="s">
        <v>2064</v>
      </c>
      <c r="AV22" s="931"/>
      <c r="AW22" s="931"/>
      <c r="AX22" s="931"/>
      <c r="AY22" s="931"/>
      <c r="AZ22" s="931"/>
      <c r="BA22" s="931"/>
      <c r="BB22" s="931"/>
      <c r="BC22" s="931"/>
      <c r="BD22" s="931"/>
      <c r="BE22" s="931" t="s">
        <v>2674</v>
      </c>
      <c r="BF22" s="931"/>
      <c r="BG22" s="931"/>
      <c r="BH22" s="931"/>
      <c r="BI22" s="931"/>
      <c r="BJ22" s="931"/>
      <c r="BK22" s="931"/>
      <c r="BL22" s="931"/>
      <c r="BM22" s="931"/>
      <c r="BN22" s="931"/>
      <c r="BO22" s="1013" t="s">
        <v>1652</v>
      </c>
      <c r="BP22" s="1013"/>
      <c r="BQ22" s="1013"/>
      <c r="BR22" s="1013"/>
      <c r="BS22" s="1013"/>
      <c r="BT22" s="924"/>
      <c r="BU22" s="94" t="s">
        <v>6027</v>
      </c>
      <c r="BV22" s="924"/>
      <c r="BW22" s="924"/>
      <c r="BX22" s="949"/>
    </row>
    <row r="23" spans="1:76" s="57" customFormat="1" ht="25.5" customHeight="1">
      <c r="A23" s="942"/>
      <c r="B23" s="942"/>
      <c r="C23" s="942"/>
      <c r="D23" s="942"/>
      <c r="E23" s="942"/>
      <c r="F23" s="942"/>
      <c r="G23" s="942"/>
      <c r="H23" s="942"/>
      <c r="I23" s="924" t="s">
        <v>5739</v>
      </c>
      <c r="J23" s="924"/>
      <c r="K23" s="924"/>
      <c r="L23" s="924"/>
      <c r="M23" s="924"/>
      <c r="N23" s="924" t="s">
        <v>5740</v>
      </c>
      <c r="O23" s="924"/>
      <c r="P23" s="924"/>
      <c r="Q23" s="924"/>
      <c r="R23" s="924"/>
      <c r="S23" s="924" t="s">
        <v>5741</v>
      </c>
      <c r="T23" s="924"/>
      <c r="U23" s="924"/>
      <c r="V23" s="924"/>
      <c r="W23" s="924"/>
      <c r="X23" s="924" t="s">
        <v>5742</v>
      </c>
      <c r="Y23" s="924"/>
      <c r="Z23" s="924"/>
      <c r="AA23" s="924"/>
      <c r="AB23" s="924"/>
      <c r="AC23" s="924" t="s">
        <v>5743</v>
      </c>
      <c r="AD23" s="924"/>
      <c r="AE23" s="924"/>
      <c r="AF23" s="924"/>
      <c r="AG23" s="924"/>
      <c r="AH23" s="924" t="s">
        <v>3324</v>
      </c>
      <c r="AI23" s="924"/>
      <c r="AJ23" s="924"/>
      <c r="AK23" s="924"/>
      <c r="AL23" s="924"/>
      <c r="AM23" s="924" t="s">
        <v>5744</v>
      </c>
      <c r="AN23" s="924"/>
      <c r="AO23" s="924"/>
      <c r="AP23" s="924"/>
      <c r="AQ23" s="924"/>
      <c r="AR23" s="1069" t="s">
        <v>359</v>
      </c>
      <c r="AS23" s="1069"/>
      <c r="AT23" s="1070"/>
      <c r="AU23" s="924" t="s">
        <v>7310</v>
      </c>
      <c r="AV23" s="924"/>
      <c r="AW23" s="924"/>
      <c r="AX23" s="924"/>
      <c r="AY23" s="924"/>
      <c r="AZ23" s="924" t="s">
        <v>7275</v>
      </c>
      <c r="BA23" s="924"/>
      <c r="BB23" s="924"/>
      <c r="BC23" s="924"/>
      <c r="BD23" s="924"/>
      <c r="BE23" s="924" t="s">
        <v>6075</v>
      </c>
      <c r="BF23" s="924"/>
      <c r="BG23" s="924"/>
      <c r="BH23" s="924"/>
      <c r="BI23" s="924"/>
      <c r="BJ23" s="924" t="s">
        <v>6076</v>
      </c>
      <c r="BK23" s="924"/>
      <c r="BL23" s="924"/>
      <c r="BM23" s="924"/>
      <c r="BN23" s="924"/>
      <c r="BO23" s="924" t="s">
        <v>1883</v>
      </c>
      <c r="BP23" s="924"/>
      <c r="BQ23" s="924"/>
      <c r="BR23" s="924"/>
      <c r="BS23" s="924"/>
      <c r="BT23" s="924"/>
      <c r="BU23" s="94" t="s">
        <v>3325</v>
      </c>
      <c r="BV23" s="924"/>
      <c r="BW23" s="924"/>
      <c r="BX23" s="949"/>
    </row>
    <row r="24" spans="1:76" s="56" customFormat="1" ht="30.75" customHeight="1">
      <c r="A24" s="942"/>
      <c r="B24" s="942"/>
      <c r="C24" s="942"/>
      <c r="D24" s="942"/>
      <c r="E24" s="942"/>
      <c r="F24" s="942"/>
      <c r="G24" s="942"/>
      <c r="H24" s="942"/>
      <c r="I24" s="942" t="s">
        <v>5681</v>
      </c>
      <c r="J24" s="942"/>
      <c r="K24" s="942"/>
      <c r="L24" s="942"/>
      <c r="M24" s="942"/>
      <c r="N24" s="942" t="s">
        <v>3636</v>
      </c>
      <c r="O24" s="942"/>
      <c r="P24" s="942"/>
      <c r="Q24" s="942"/>
      <c r="R24" s="942"/>
      <c r="S24" s="942" t="s">
        <v>3637</v>
      </c>
      <c r="T24" s="942"/>
      <c r="U24" s="942"/>
      <c r="V24" s="942"/>
      <c r="W24" s="942"/>
      <c r="X24" s="942" t="s">
        <v>1650</v>
      </c>
      <c r="Y24" s="942"/>
      <c r="Z24" s="942"/>
      <c r="AA24" s="942"/>
      <c r="AB24" s="942"/>
      <c r="AC24" s="942" t="s">
        <v>3638</v>
      </c>
      <c r="AD24" s="942"/>
      <c r="AE24" s="942"/>
      <c r="AF24" s="942"/>
      <c r="AG24" s="942"/>
      <c r="AH24" s="942" t="s">
        <v>3639</v>
      </c>
      <c r="AI24" s="942"/>
      <c r="AJ24" s="942"/>
      <c r="AK24" s="942"/>
      <c r="AL24" s="942"/>
      <c r="AM24" s="942" t="s">
        <v>3640</v>
      </c>
      <c r="AN24" s="942"/>
      <c r="AO24" s="942"/>
      <c r="AP24" s="942"/>
      <c r="AQ24" s="942"/>
      <c r="AR24" s="1069" t="s">
        <v>5737</v>
      </c>
      <c r="AS24" s="1069"/>
      <c r="AT24" s="1070"/>
      <c r="AU24" s="942" t="s">
        <v>4114</v>
      </c>
      <c r="AV24" s="942"/>
      <c r="AW24" s="942"/>
      <c r="AX24" s="942"/>
      <c r="AY24" s="942"/>
      <c r="AZ24" s="942" t="s">
        <v>3741</v>
      </c>
      <c r="BA24" s="942"/>
      <c r="BB24" s="942"/>
      <c r="BC24" s="942"/>
      <c r="BD24" s="942"/>
      <c r="BE24" s="942" t="s">
        <v>1884</v>
      </c>
      <c r="BF24" s="942"/>
      <c r="BG24" s="942"/>
      <c r="BH24" s="942"/>
      <c r="BI24" s="942"/>
      <c r="BJ24" s="942" t="s">
        <v>3740</v>
      </c>
      <c r="BK24" s="942"/>
      <c r="BL24" s="942"/>
      <c r="BM24" s="942"/>
      <c r="BN24" s="942"/>
      <c r="BO24" s="942" t="s">
        <v>4243</v>
      </c>
      <c r="BP24" s="942"/>
      <c r="BQ24" s="942"/>
      <c r="BR24" s="942"/>
      <c r="BS24" s="942"/>
      <c r="BT24" s="924"/>
      <c r="BU24" s="924" t="s">
        <v>3619</v>
      </c>
      <c r="BV24" s="924"/>
      <c r="BW24" s="924"/>
      <c r="BX24" s="949"/>
    </row>
    <row r="25" spans="1:76" s="56" customFormat="1" ht="14.25" customHeight="1">
      <c r="A25" s="942"/>
      <c r="B25" s="942"/>
      <c r="C25" s="942"/>
      <c r="D25" s="942"/>
      <c r="E25" s="942"/>
      <c r="F25" s="942"/>
      <c r="G25" s="942"/>
      <c r="H25" s="942"/>
      <c r="I25" s="924" t="s">
        <v>1994</v>
      </c>
      <c r="J25" s="924"/>
      <c r="K25" s="924"/>
      <c r="L25" s="924"/>
      <c r="M25" s="924"/>
      <c r="N25" s="924" t="s">
        <v>3610</v>
      </c>
      <c r="O25" s="924"/>
      <c r="P25" s="924"/>
      <c r="Q25" s="924"/>
      <c r="R25" s="924"/>
      <c r="S25" s="924" t="s">
        <v>1994</v>
      </c>
      <c r="T25" s="924"/>
      <c r="U25" s="924"/>
      <c r="V25" s="924"/>
      <c r="W25" s="924"/>
      <c r="X25" s="924" t="s">
        <v>1994</v>
      </c>
      <c r="Y25" s="924"/>
      <c r="Z25" s="924"/>
      <c r="AA25" s="924"/>
      <c r="AB25" s="924"/>
      <c r="AC25" s="924" t="s">
        <v>1994</v>
      </c>
      <c r="AD25" s="924"/>
      <c r="AE25" s="924"/>
      <c r="AF25" s="924"/>
      <c r="AG25" s="924"/>
      <c r="AH25" s="924" t="s">
        <v>1994</v>
      </c>
      <c r="AI25" s="924"/>
      <c r="AJ25" s="924"/>
      <c r="AK25" s="924"/>
      <c r="AL25" s="924"/>
      <c r="AM25" s="924" t="s">
        <v>1994</v>
      </c>
      <c r="AN25" s="924"/>
      <c r="AO25" s="924"/>
      <c r="AP25" s="924"/>
      <c r="AQ25" s="924"/>
      <c r="AR25" s="1071" t="s">
        <v>3609</v>
      </c>
      <c r="AS25" s="1071"/>
      <c r="AT25" s="1072"/>
      <c r="AU25" s="924" t="s">
        <v>3609</v>
      </c>
      <c r="AV25" s="924"/>
      <c r="AW25" s="924"/>
      <c r="AX25" s="924"/>
      <c r="AY25" s="924"/>
      <c r="AZ25" s="924" t="s">
        <v>3609</v>
      </c>
      <c r="BA25" s="924"/>
      <c r="BB25" s="924"/>
      <c r="BC25" s="924"/>
      <c r="BD25" s="924"/>
      <c r="BE25" s="924" t="s">
        <v>3609</v>
      </c>
      <c r="BF25" s="924"/>
      <c r="BG25" s="924"/>
      <c r="BH25" s="924"/>
      <c r="BI25" s="924"/>
      <c r="BJ25" s="924" t="s">
        <v>3609</v>
      </c>
      <c r="BK25" s="924"/>
      <c r="BL25" s="924"/>
      <c r="BM25" s="924"/>
      <c r="BN25" s="924"/>
      <c r="BO25" s="924" t="s">
        <v>3610</v>
      </c>
      <c r="BP25" s="924"/>
      <c r="BQ25" s="924"/>
      <c r="BR25" s="924"/>
      <c r="BS25" s="924"/>
      <c r="BT25" s="924"/>
      <c r="BU25" s="924"/>
      <c r="BV25" s="924"/>
      <c r="BW25" s="924"/>
      <c r="BX25" s="949"/>
    </row>
    <row r="26" spans="1:76" s="56" customFormat="1" ht="73.5" customHeight="1">
      <c r="A26" s="943"/>
      <c r="B26" s="943"/>
      <c r="C26" s="943"/>
      <c r="D26" s="943"/>
      <c r="E26" s="943"/>
      <c r="F26" s="943"/>
      <c r="G26" s="943"/>
      <c r="H26" s="943"/>
      <c r="I26" s="83" t="s">
        <v>2682</v>
      </c>
      <c r="J26" s="83" t="s">
        <v>2943</v>
      </c>
      <c r="K26" s="83" t="s">
        <v>526</v>
      </c>
      <c r="L26" s="196" t="s">
        <v>647</v>
      </c>
      <c r="M26" s="196" t="s">
        <v>2252</v>
      </c>
      <c r="N26" s="67" t="s">
        <v>2682</v>
      </c>
      <c r="O26" s="67" t="s">
        <v>2943</v>
      </c>
      <c r="P26" s="67" t="s">
        <v>526</v>
      </c>
      <c r="Q26" s="128" t="s">
        <v>647</v>
      </c>
      <c r="R26" s="128" t="s">
        <v>2252</v>
      </c>
      <c r="S26" s="67" t="s">
        <v>2682</v>
      </c>
      <c r="T26" s="67" t="s">
        <v>2943</v>
      </c>
      <c r="U26" s="67" t="s">
        <v>526</v>
      </c>
      <c r="V26" s="128" t="s">
        <v>647</v>
      </c>
      <c r="W26" s="128" t="s">
        <v>2252</v>
      </c>
      <c r="X26" s="67" t="s">
        <v>2682</v>
      </c>
      <c r="Y26" s="67" t="s">
        <v>2943</v>
      </c>
      <c r="Z26" s="67" t="s">
        <v>526</v>
      </c>
      <c r="AA26" s="128" t="s">
        <v>647</v>
      </c>
      <c r="AB26" s="128" t="s">
        <v>2252</v>
      </c>
      <c r="AC26" s="67" t="s">
        <v>2682</v>
      </c>
      <c r="AD26" s="67" t="s">
        <v>2943</v>
      </c>
      <c r="AE26" s="67" t="s">
        <v>526</v>
      </c>
      <c r="AF26" s="128" t="s">
        <v>647</v>
      </c>
      <c r="AG26" s="128" t="s">
        <v>2252</v>
      </c>
      <c r="AH26" s="67" t="s">
        <v>2682</v>
      </c>
      <c r="AI26" s="67" t="s">
        <v>2943</v>
      </c>
      <c r="AJ26" s="67" t="s">
        <v>526</v>
      </c>
      <c r="AK26" s="128" t="s">
        <v>647</v>
      </c>
      <c r="AL26" s="128" t="s">
        <v>2252</v>
      </c>
      <c r="AM26" s="67" t="s">
        <v>2682</v>
      </c>
      <c r="AN26" s="67" t="s">
        <v>2943</v>
      </c>
      <c r="AO26" s="67" t="s">
        <v>526</v>
      </c>
      <c r="AP26" s="128" t="s">
        <v>647</v>
      </c>
      <c r="AQ26" s="128" t="s">
        <v>2252</v>
      </c>
      <c r="AR26" s="67" t="s">
        <v>527</v>
      </c>
      <c r="AS26" s="128" t="s">
        <v>2252</v>
      </c>
      <c r="AT26" s="128" t="s">
        <v>2252</v>
      </c>
      <c r="AU26" s="67" t="s">
        <v>2682</v>
      </c>
      <c r="AV26" s="67" t="s">
        <v>2943</v>
      </c>
      <c r="AW26" s="67" t="s">
        <v>526</v>
      </c>
      <c r="AX26" s="128" t="s">
        <v>647</v>
      </c>
      <c r="AY26" s="128" t="s">
        <v>2252</v>
      </c>
      <c r="AZ26" s="67" t="s">
        <v>2682</v>
      </c>
      <c r="BA26" s="67" t="s">
        <v>2943</v>
      </c>
      <c r="BB26" s="67" t="s">
        <v>526</v>
      </c>
      <c r="BC26" s="128" t="s">
        <v>647</v>
      </c>
      <c r="BD26" s="128" t="s">
        <v>2252</v>
      </c>
      <c r="BE26" s="67" t="s">
        <v>2682</v>
      </c>
      <c r="BF26" s="67" t="s">
        <v>2943</v>
      </c>
      <c r="BG26" s="67" t="s">
        <v>526</v>
      </c>
      <c r="BH26" s="128" t="s">
        <v>647</v>
      </c>
      <c r="BI26" s="128" t="s">
        <v>2252</v>
      </c>
      <c r="BJ26" s="67" t="s">
        <v>2682</v>
      </c>
      <c r="BK26" s="67" t="s">
        <v>2943</v>
      </c>
      <c r="BL26" s="67" t="s">
        <v>526</v>
      </c>
      <c r="BM26" s="128" t="s">
        <v>647</v>
      </c>
      <c r="BN26" s="128" t="s">
        <v>2252</v>
      </c>
      <c r="BO26" s="67" t="s">
        <v>2682</v>
      </c>
      <c r="BP26" s="67" t="s">
        <v>2943</v>
      </c>
      <c r="BQ26" s="67" t="s">
        <v>526</v>
      </c>
      <c r="BR26" s="128" t="s">
        <v>647</v>
      </c>
      <c r="BS26" s="128" t="s">
        <v>2252</v>
      </c>
      <c r="BT26" s="261"/>
      <c r="BU26" s="924"/>
      <c r="BV26" s="924"/>
      <c r="BW26" s="924"/>
      <c r="BX26" s="949"/>
    </row>
    <row r="27" spans="1:76" s="11" customFormat="1" ht="39.75" customHeight="1">
      <c r="A27" s="128" t="s">
        <v>4059</v>
      </c>
      <c r="B27" s="254" t="s">
        <v>3729</v>
      </c>
      <c r="C27" s="128" t="s">
        <v>890</v>
      </c>
      <c r="D27" s="128">
        <v>322</v>
      </c>
      <c r="E27" s="128" t="s">
        <v>3730</v>
      </c>
      <c r="F27" s="254" t="s">
        <v>3731</v>
      </c>
      <c r="G27" s="254"/>
      <c r="H27" s="254" t="s">
        <v>3732</v>
      </c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128"/>
      <c r="BN27" s="91"/>
      <c r="BO27" s="104"/>
      <c r="BP27" s="104"/>
      <c r="BQ27" s="104"/>
      <c r="BR27" s="104"/>
      <c r="BS27" s="104"/>
      <c r="BT27" s="104"/>
      <c r="BU27" s="104"/>
      <c r="BV27" s="104"/>
      <c r="BW27" s="128" t="s">
        <v>3730</v>
      </c>
      <c r="BX27" s="91"/>
    </row>
    <row r="28" spans="1:76" s="11" customFormat="1" ht="39.75" customHeight="1">
      <c r="A28" s="128" t="s">
        <v>674</v>
      </c>
      <c r="B28" s="254" t="s">
        <v>3733</v>
      </c>
      <c r="C28" s="128" t="s">
        <v>4348</v>
      </c>
      <c r="D28" s="128">
        <v>538</v>
      </c>
      <c r="E28" s="128" t="s">
        <v>3734</v>
      </c>
      <c r="F28" s="254" t="s">
        <v>3735</v>
      </c>
      <c r="G28" s="254"/>
      <c r="H28" s="254" t="s">
        <v>5509</v>
      </c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1"/>
      <c r="BI28" s="91"/>
      <c r="BJ28" s="91"/>
      <c r="BK28" s="91"/>
      <c r="BL28" s="91"/>
      <c r="BM28" s="128"/>
      <c r="BN28" s="91"/>
      <c r="BO28" s="104"/>
      <c r="BP28" s="104"/>
      <c r="BQ28" s="104"/>
      <c r="BR28" s="104"/>
      <c r="BS28" s="104"/>
      <c r="BT28" s="104"/>
      <c r="BU28" s="104"/>
      <c r="BV28" s="104"/>
      <c r="BW28" s="128" t="s">
        <v>3734</v>
      </c>
      <c r="BX28" s="91"/>
    </row>
    <row r="29" spans="1:76" s="11" customFormat="1" ht="39.75" customHeight="1">
      <c r="A29" s="128" t="s">
        <v>3035</v>
      </c>
      <c r="B29" s="254" t="s">
        <v>3736</v>
      </c>
      <c r="C29" s="128" t="s">
        <v>4348</v>
      </c>
      <c r="D29" s="128">
        <v>367</v>
      </c>
      <c r="E29" s="128" t="s">
        <v>3737</v>
      </c>
      <c r="F29" s="254" t="s">
        <v>3738</v>
      </c>
      <c r="G29" s="254"/>
      <c r="H29" s="254" t="s">
        <v>645</v>
      </c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1"/>
      <c r="BI29" s="91"/>
      <c r="BJ29" s="91"/>
      <c r="BK29" s="91"/>
      <c r="BL29" s="91"/>
      <c r="BM29" s="91"/>
      <c r="BN29" s="91"/>
      <c r="BO29" s="91"/>
      <c r="BP29" s="91"/>
      <c r="BQ29" s="91"/>
      <c r="BR29" s="91"/>
      <c r="BS29" s="91"/>
      <c r="BT29" s="91"/>
      <c r="BU29" s="91"/>
      <c r="BV29" s="91"/>
      <c r="BW29" s="128" t="s">
        <v>3737</v>
      </c>
      <c r="BX29" s="91"/>
    </row>
    <row r="30" spans="1:76" s="11" customFormat="1" ht="39.75" customHeight="1">
      <c r="A30" s="128"/>
      <c r="B30" s="254"/>
      <c r="C30" s="128"/>
      <c r="D30" s="128"/>
      <c r="E30" s="128"/>
      <c r="F30" s="254"/>
      <c r="G30" s="254"/>
      <c r="H30" s="254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1"/>
      <c r="BI30" s="91"/>
      <c r="BJ30" s="91"/>
      <c r="BK30" s="91"/>
      <c r="BL30" s="91"/>
      <c r="BM30" s="91"/>
      <c r="BN30" s="91"/>
      <c r="BO30" s="91"/>
      <c r="BP30" s="91"/>
      <c r="BQ30" s="91"/>
      <c r="BR30" s="91"/>
      <c r="BS30" s="91"/>
      <c r="BT30" s="91"/>
      <c r="BU30" s="91"/>
      <c r="BV30" s="91"/>
      <c r="BW30" s="128"/>
      <c r="BX30" s="91"/>
    </row>
    <row r="31" spans="1:76" s="11" customFormat="1" ht="39.75" customHeight="1">
      <c r="A31" s="128"/>
      <c r="B31" s="254"/>
      <c r="C31" s="128"/>
      <c r="D31" s="128"/>
      <c r="E31" s="128"/>
      <c r="F31" s="254"/>
      <c r="G31" s="254"/>
      <c r="H31" s="254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91"/>
      <c r="BC31" s="91"/>
      <c r="BD31" s="91"/>
      <c r="BE31" s="91"/>
      <c r="BF31" s="91"/>
      <c r="BG31" s="91"/>
      <c r="BH31" s="91"/>
      <c r="BI31" s="91"/>
      <c r="BJ31" s="91"/>
      <c r="BK31" s="91"/>
      <c r="BL31" s="91"/>
      <c r="BM31" s="91"/>
      <c r="BN31" s="91"/>
      <c r="BO31" s="91"/>
      <c r="BP31" s="91"/>
      <c r="BQ31" s="91"/>
      <c r="BR31" s="91"/>
      <c r="BS31" s="91"/>
      <c r="BT31" s="91"/>
      <c r="BU31" s="91"/>
      <c r="BV31" s="91"/>
      <c r="BW31" s="128"/>
      <c r="BX31" s="91"/>
    </row>
    <row r="32" spans="1:76" s="11" customFormat="1" ht="39.75" customHeight="1">
      <c r="A32" s="128"/>
      <c r="B32" s="254"/>
      <c r="C32" s="128"/>
      <c r="D32" s="128"/>
      <c r="E32" s="128"/>
      <c r="F32" s="254"/>
      <c r="G32" s="254"/>
      <c r="H32" s="254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1"/>
      <c r="BH32" s="91"/>
      <c r="BI32" s="91"/>
      <c r="BJ32" s="91"/>
      <c r="BK32" s="91"/>
      <c r="BL32" s="91"/>
      <c r="BM32" s="91"/>
      <c r="BN32" s="91"/>
      <c r="BO32" s="91"/>
      <c r="BP32" s="91"/>
      <c r="BQ32" s="91"/>
      <c r="BR32" s="91"/>
      <c r="BS32" s="91"/>
      <c r="BT32" s="91"/>
      <c r="BU32" s="91"/>
      <c r="BV32" s="91"/>
      <c r="BW32" s="128"/>
      <c r="BX32" s="91"/>
    </row>
    <row r="33" spans="1:86" s="11" customFormat="1" ht="39.75" customHeight="1">
      <c r="A33" s="128"/>
      <c r="B33" s="254"/>
      <c r="C33" s="128"/>
      <c r="D33" s="128"/>
      <c r="E33" s="128"/>
      <c r="F33" s="254"/>
      <c r="G33" s="254"/>
      <c r="H33" s="254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1"/>
      <c r="BC33" s="91"/>
      <c r="BD33" s="91"/>
      <c r="BE33" s="91"/>
      <c r="BF33" s="91"/>
      <c r="BG33" s="91"/>
      <c r="BH33" s="91"/>
      <c r="BI33" s="91"/>
      <c r="BJ33" s="91"/>
      <c r="BK33" s="91"/>
      <c r="BL33" s="91"/>
      <c r="BM33" s="91"/>
      <c r="BN33" s="91"/>
      <c r="BO33" s="91"/>
      <c r="BP33" s="91"/>
      <c r="BQ33" s="91"/>
      <c r="BR33" s="91"/>
      <c r="BS33" s="91"/>
      <c r="BT33" s="91"/>
      <c r="BU33" s="91"/>
      <c r="BV33" s="91"/>
      <c r="BW33" s="128"/>
      <c r="BX33" s="91"/>
    </row>
    <row r="34" spans="1:86" s="11" customFormat="1" ht="39.75" customHeight="1">
      <c r="A34" s="128"/>
      <c r="B34" s="254"/>
      <c r="C34" s="128"/>
      <c r="D34" s="128"/>
      <c r="E34" s="128"/>
      <c r="F34" s="254"/>
      <c r="G34" s="254"/>
      <c r="H34" s="254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91"/>
      <c r="BC34" s="91"/>
      <c r="BD34" s="91"/>
      <c r="BE34" s="91"/>
      <c r="BF34" s="91"/>
      <c r="BG34" s="91"/>
      <c r="BH34" s="91"/>
      <c r="BI34" s="91"/>
      <c r="BJ34" s="91"/>
      <c r="BK34" s="91"/>
      <c r="BL34" s="91"/>
      <c r="BM34" s="91"/>
      <c r="BN34" s="91"/>
      <c r="BO34" s="91"/>
      <c r="BP34" s="91"/>
      <c r="BQ34" s="91"/>
      <c r="BR34" s="91"/>
      <c r="BS34" s="91"/>
      <c r="BT34" s="91"/>
      <c r="BU34" s="91"/>
      <c r="BV34" s="91"/>
      <c r="BW34" s="128"/>
      <c r="BX34" s="91"/>
    </row>
    <row r="35" spans="1:86" s="11" customFormat="1" ht="39.75" customHeight="1">
      <c r="A35" s="128"/>
      <c r="B35" s="254"/>
      <c r="C35" s="128"/>
      <c r="D35" s="128"/>
      <c r="E35" s="128"/>
      <c r="F35" s="254"/>
      <c r="G35" s="254"/>
      <c r="H35" s="254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91"/>
      <c r="BC35" s="91"/>
      <c r="BD35" s="91"/>
      <c r="BE35" s="91"/>
      <c r="BF35" s="91"/>
      <c r="BG35" s="91"/>
      <c r="BH35" s="91"/>
      <c r="BI35" s="91"/>
      <c r="BJ35" s="91"/>
      <c r="BK35" s="91"/>
      <c r="BL35" s="91"/>
      <c r="BM35" s="91"/>
      <c r="BN35" s="91"/>
      <c r="BO35" s="91"/>
      <c r="BP35" s="91"/>
      <c r="BQ35" s="91"/>
      <c r="BR35" s="91"/>
      <c r="BS35" s="91"/>
      <c r="BT35" s="91"/>
      <c r="BU35" s="91"/>
      <c r="BV35" s="91"/>
      <c r="BW35" s="128"/>
      <c r="BX35" s="91"/>
    </row>
    <row r="36" spans="1:86" s="11" customFormat="1" ht="39.75" customHeight="1">
      <c r="A36" s="904"/>
      <c r="B36" s="904"/>
      <c r="C36" s="904"/>
      <c r="D36" s="904"/>
      <c r="E36" s="903"/>
      <c r="F36" s="904"/>
      <c r="G36" s="904"/>
      <c r="H36" s="904"/>
      <c r="I36" s="907"/>
      <c r="J36" s="907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91"/>
      <c r="BC36" s="91"/>
      <c r="BD36" s="91"/>
      <c r="BE36" s="91"/>
      <c r="BF36" s="91"/>
      <c r="BG36" s="91"/>
      <c r="BH36" s="91"/>
      <c r="BI36" s="91"/>
      <c r="BJ36" s="91"/>
      <c r="BK36" s="91"/>
      <c r="BL36" s="91"/>
      <c r="BM36" s="91"/>
      <c r="BN36" s="91"/>
      <c r="BO36" s="91"/>
      <c r="BP36" s="91"/>
      <c r="BQ36" s="91"/>
      <c r="BR36" s="91"/>
      <c r="BS36" s="91"/>
      <c r="BT36" s="91"/>
      <c r="BU36" s="91"/>
      <c r="BV36" s="91"/>
      <c r="BW36" s="128"/>
      <c r="BX36" s="91"/>
    </row>
    <row r="37" spans="1:86" s="12" customFormat="1" ht="39.75" customHeight="1">
      <c r="A37" s="128"/>
      <c r="B37" s="254"/>
      <c r="C37" s="128"/>
      <c r="D37" s="128"/>
      <c r="E37" s="128"/>
      <c r="F37" s="254"/>
      <c r="G37" s="128"/>
      <c r="H37" s="128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91"/>
      <c r="BC37" s="91"/>
      <c r="BD37" s="91"/>
      <c r="BE37" s="91"/>
      <c r="BF37" s="91"/>
      <c r="BG37" s="91"/>
      <c r="BH37" s="91"/>
      <c r="BI37" s="91"/>
      <c r="BJ37" s="91"/>
      <c r="BK37" s="91"/>
      <c r="BL37" s="91"/>
      <c r="BM37" s="91"/>
      <c r="BN37" s="91"/>
      <c r="BO37" s="91"/>
      <c r="BP37" s="91"/>
      <c r="BQ37" s="91"/>
      <c r="BR37" s="91"/>
      <c r="BS37" s="91"/>
      <c r="BT37" s="91"/>
      <c r="BU37" s="91"/>
      <c r="BV37" s="91"/>
      <c r="BW37" s="128"/>
      <c r="BX37" s="91"/>
      <c r="BY37" s="11"/>
      <c r="BZ37" s="11"/>
      <c r="CA37" s="11"/>
      <c r="CB37" s="11"/>
      <c r="CC37" s="11"/>
      <c r="CD37" s="11"/>
      <c r="CE37" s="11"/>
      <c r="CF37" s="11"/>
      <c r="CG37" s="11"/>
      <c r="CH37" s="11"/>
    </row>
    <row r="38" spans="1:86" s="12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91"/>
      <c r="BC38" s="91"/>
      <c r="BD38" s="91"/>
      <c r="BE38" s="91"/>
      <c r="BF38" s="91"/>
      <c r="BG38" s="91"/>
      <c r="BH38" s="91"/>
      <c r="BI38" s="91"/>
      <c r="BJ38" s="91"/>
      <c r="BK38" s="91"/>
      <c r="BL38" s="91"/>
      <c r="BM38" s="91"/>
      <c r="BN38" s="91"/>
      <c r="BO38" s="91"/>
      <c r="BP38" s="91"/>
      <c r="BQ38" s="91"/>
      <c r="BR38" s="91"/>
      <c r="BS38" s="91"/>
      <c r="BT38" s="91"/>
      <c r="BU38" s="91"/>
      <c r="BV38" s="91"/>
      <c r="BW38" s="128"/>
      <c r="BX38" s="91"/>
    </row>
    <row r="39" spans="1:86" s="12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  <c r="BC39" s="91"/>
      <c r="BD39" s="91"/>
      <c r="BE39" s="91"/>
      <c r="BF39" s="91"/>
      <c r="BG39" s="91"/>
      <c r="BH39" s="91"/>
      <c r="BI39" s="91"/>
      <c r="BJ39" s="91"/>
      <c r="BK39" s="91"/>
      <c r="BL39" s="91"/>
      <c r="BM39" s="91"/>
      <c r="BN39" s="91"/>
      <c r="BO39" s="91"/>
      <c r="BP39" s="91"/>
      <c r="BQ39" s="91"/>
      <c r="BR39" s="91"/>
      <c r="BS39" s="91"/>
      <c r="BT39" s="91"/>
      <c r="BU39" s="91"/>
      <c r="BV39" s="91"/>
      <c r="BW39" s="128"/>
      <c r="BX39" s="91"/>
    </row>
    <row r="40" spans="1:86" s="11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91"/>
      <c r="BC40" s="91"/>
      <c r="BD40" s="91"/>
      <c r="BE40" s="91"/>
      <c r="BF40" s="91"/>
      <c r="BG40" s="91"/>
      <c r="BH40" s="91"/>
      <c r="BI40" s="91"/>
      <c r="BJ40" s="91"/>
      <c r="BK40" s="91"/>
      <c r="BL40" s="91"/>
      <c r="BM40" s="91"/>
      <c r="BN40" s="91"/>
      <c r="BO40" s="91"/>
      <c r="BP40" s="91"/>
      <c r="BQ40" s="91"/>
      <c r="BR40" s="91"/>
      <c r="BS40" s="91"/>
      <c r="BT40" s="91"/>
      <c r="BU40" s="91"/>
      <c r="BV40" s="91"/>
      <c r="BW40" s="128"/>
      <c r="BX40" s="91"/>
    </row>
    <row r="41" spans="1:86" s="11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91"/>
      <c r="BC41" s="91"/>
      <c r="BD41" s="91"/>
      <c r="BE41" s="91"/>
      <c r="BF41" s="91"/>
      <c r="BG41" s="91"/>
      <c r="BH41" s="91"/>
      <c r="BI41" s="91"/>
      <c r="BJ41" s="91"/>
      <c r="BK41" s="91"/>
      <c r="BL41" s="91"/>
      <c r="BM41" s="91"/>
      <c r="BN41" s="91"/>
      <c r="BO41" s="91"/>
      <c r="BP41" s="91"/>
      <c r="BQ41" s="91"/>
      <c r="BR41" s="91"/>
      <c r="BS41" s="91"/>
      <c r="BT41" s="91"/>
      <c r="BU41" s="91"/>
      <c r="BV41" s="91"/>
      <c r="BW41" s="128"/>
      <c r="BX41" s="91"/>
    </row>
    <row r="42" spans="1:86" s="11" customFormat="1" ht="39.75" customHeight="1">
      <c r="A42" s="128"/>
      <c r="B42" s="254"/>
      <c r="C42" s="128"/>
      <c r="D42" s="128"/>
      <c r="E42" s="128"/>
      <c r="F42" s="254"/>
      <c r="G42" s="128"/>
      <c r="H42" s="128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91"/>
      <c r="BC42" s="91"/>
      <c r="BD42" s="91"/>
      <c r="BE42" s="91"/>
      <c r="BF42" s="91"/>
      <c r="BG42" s="91"/>
      <c r="BH42" s="91"/>
      <c r="BI42" s="91"/>
      <c r="BJ42" s="91"/>
      <c r="BK42" s="91"/>
      <c r="BL42" s="91"/>
      <c r="BM42" s="91"/>
      <c r="BN42" s="91"/>
      <c r="BO42" s="91"/>
      <c r="BP42" s="91"/>
      <c r="BQ42" s="91"/>
      <c r="BR42" s="91"/>
      <c r="BS42" s="91"/>
      <c r="BT42" s="91"/>
      <c r="BU42" s="91"/>
      <c r="BV42" s="91"/>
      <c r="BW42" s="128"/>
      <c r="BX42" s="91"/>
    </row>
    <row r="43" spans="1:86" s="11" customFormat="1" ht="39.75" customHeight="1">
      <c r="A43" s="128"/>
      <c r="B43" s="254"/>
      <c r="C43" s="128"/>
      <c r="D43" s="128"/>
      <c r="E43" s="128"/>
      <c r="F43" s="254"/>
      <c r="G43" s="128"/>
      <c r="H43" s="128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/>
      <c r="AI43" s="91"/>
      <c r="AJ43" s="91"/>
      <c r="AK43" s="91"/>
      <c r="AL43" s="91"/>
      <c r="AM43" s="91"/>
      <c r="AN43" s="91"/>
      <c r="AO43" s="91"/>
      <c r="AP43" s="91"/>
      <c r="AQ43" s="91"/>
      <c r="AR43" s="91"/>
      <c r="AS43" s="91"/>
      <c r="AT43" s="91"/>
      <c r="AU43" s="91"/>
      <c r="AV43" s="91"/>
      <c r="AW43" s="91"/>
      <c r="AX43" s="91"/>
      <c r="AY43" s="91"/>
      <c r="AZ43" s="91"/>
      <c r="BA43" s="91"/>
      <c r="BB43" s="91"/>
      <c r="BC43" s="91"/>
      <c r="BD43" s="91"/>
      <c r="BE43" s="91"/>
      <c r="BF43" s="91"/>
      <c r="BG43" s="91"/>
      <c r="BH43" s="91"/>
      <c r="BI43" s="91"/>
      <c r="BJ43" s="91"/>
      <c r="BK43" s="91"/>
      <c r="BL43" s="91"/>
      <c r="BM43" s="91"/>
      <c r="BN43" s="91"/>
      <c r="BO43" s="91"/>
      <c r="BP43" s="91"/>
      <c r="BQ43" s="91"/>
      <c r="BR43" s="91"/>
      <c r="BS43" s="91"/>
      <c r="BT43" s="91"/>
      <c r="BU43" s="91"/>
      <c r="BV43" s="91"/>
      <c r="BW43" s="128"/>
      <c r="BX43" s="91"/>
    </row>
    <row r="44" spans="1:86" s="11" customFormat="1" ht="39.75" customHeight="1">
      <c r="A44" s="128"/>
      <c r="B44" s="254"/>
      <c r="C44" s="128"/>
      <c r="D44" s="128"/>
      <c r="E44" s="128"/>
      <c r="F44" s="254"/>
      <c r="G44" s="128"/>
      <c r="H44" s="128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91"/>
      <c r="BC44" s="91"/>
      <c r="BD44" s="91"/>
      <c r="BE44" s="91"/>
      <c r="BF44" s="91"/>
      <c r="BG44" s="91"/>
      <c r="BH44" s="91"/>
      <c r="BI44" s="91"/>
      <c r="BJ44" s="91"/>
      <c r="BK44" s="91"/>
      <c r="BL44" s="91"/>
      <c r="BM44" s="91"/>
      <c r="BN44" s="91"/>
      <c r="BO44" s="91"/>
      <c r="BP44" s="91"/>
      <c r="BQ44" s="91"/>
      <c r="BR44" s="91"/>
      <c r="BS44" s="91"/>
      <c r="BT44" s="91"/>
      <c r="BU44" s="91"/>
      <c r="BV44" s="91"/>
      <c r="BW44" s="128"/>
      <c r="BX44" s="91"/>
    </row>
    <row r="45" spans="1:86" s="11" customFormat="1" ht="39.75" customHeight="1">
      <c r="A45" s="128"/>
      <c r="B45" s="254"/>
      <c r="C45" s="128"/>
      <c r="D45" s="128"/>
      <c r="E45" s="128"/>
      <c r="F45" s="254"/>
      <c r="G45" s="128"/>
      <c r="H45" s="128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/>
      <c r="AI45" s="91"/>
      <c r="AJ45" s="91"/>
      <c r="AK45" s="91"/>
      <c r="AL45" s="91"/>
      <c r="AM45" s="91"/>
      <c r="AN45" s="91"/>
      <c r="AO45" s="91"/>
      <c r="AP45" s="91"/>
      <c r="AQ45" s="91"/>
      <c r="AR45" s="91"/>
      <c r="AS45" s="91"/>
      <c r="AT45" s="91"/>
      <c r="AU45" s="91"/>
      <c r="AV45" s="91"/>
      <c r="AW45" s="91"/>
      <c r="AX45" s="91"/>
      <c r="AY45" s="91"/>
      <c r="AZ45" s="91"/>
      <c r="BA45" s="91"/>
      <c r="BB45" s="91"/>
      <c r="BC45" s="91"/>
      <c r="BD45" s="91"/>
      <c r="BE45" s="91"/>
      <c r="BF45" s="91"/>
      <c r="BG45" s="91"/>
      <c r="BH45" s="91"/>
      <c r="BI45" s="91"/>
      <c r="BJ45" s="91"/>
      <c r="BK45" s="91"/>
      <c r="BL45" s="91"/>
      <c r="BM45" s="91"/>
      <c r="BN45" s="91"/>
      <c r="BO45" s="91"/>
      <c r="BP45" s="91"/>
      <c r="BQ45" s="91"/>
      <c r="BR45" s="91"/>
      <c r="BS45" s="91"/>
      <c r="BT45" s="91"/>
      <c r="BU45" s="91"/>
      <c r="BV45" s="91"/>
      <c r="BW45" s="128"/>
      <c r="BX45" s="91"/>
    </row>
    <row r="46" spans="1:86" s="11" customFormat="1" ht="39.75" customHeight="1">
      <c r="A46" s="128"/>
      <c r="B46" s="254"/>
      <c r="C46" s="128"/>
      <c r="D46" s="128"/>
      <c r="E46" s="128"/>
      <c r="F46" s="254"/>
      <c r="G46" s="128"/>
      <c r="H46" s="128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/>
      <c r="AI46" s="91"/>
      <c r="AJ46" s="91"/>
      <c r="AK46" s="91"/>
      <c r="AL46" s="91"/>
      <c r="AM46" s="91"/>
      <c r="AN46" s="91"/>
      <c r="AO46" s="91"/>
      <c r="AP46" s="91"/>
      <c r="AQ46" s="91"/>
      <c r="AR46" s="91"/>
      <c r="AS46" s="91"/>
      <c r="AT46" s="91"/>
      <c r="AU46" s="91"/>
      <c r="AV46" s="91"/>
      <c r="AW46" s="91"/>
      <c r="AX46" s="91"/>
      <c r="AY46" s="91"/>
      <c r="AZ46" s="91"/>
      <c r="BA46" s="91"/>
      <c r="BB46" s="91"/>
      <c r="BC46" s="91"/>
      <c r="BD46" s="91"/>
      <c r="BE46" s="91"/>
      <c r="BF46" s="91"/>
      <c r="BG46" s="91"/>
      <c r="BH46" s="91"/>
      <c r="BI46" s="91"/>
      <c r="BJ46" s="91"/>
      <c r="BK46" s="91"/>
      <c r="BL46" s="91"/>
      <c r="BM46" s="91"/>
      <c r="BN46" s="91"/>
      <c r="BO46" s="91"/>
      <c r="BP46" s="91"/>
      <c r="BQ46" s="91"/>
      <c r="BR46" s="91"/>
      <c r="BS46" s="91"/>
      <c r="BT46" s="91"/>
      <c r="BU46" s="91"/>
      <c r="BV46" s="91"/>
      <c r="BW46" s="128"/>
      <c r="BX46" s="91"/>
    </row>
    <row r="47" spans="1:86" s="47" customFormat="1" ht="18" customHeight="1"/>
    <row r="48" spans="1:86" s="47" customFormat="1" ht="18" customHeight="1">
      <c r="B48" s="149"/>
      <c r="C48" s="149"/>
      <c r="D48" s="149"/>
      <c r="E48" s="18"/>
      <c r="F48" s="161"/>
      <c r="AB48" s="164"/>
      <c r="AC48" s="164" t="s">
        <v>5111</v>
      </c>
      <c r="AD48" s="47" t="s">
        <v>5112</v>
      </c>
      <c r="AK48" s="111"/>
      <c r="AQ48" s="111" t="s">
        <v>5113</v>
      </c>
      <c r="AU48" s="111"/>
      <c r="BM48" s="111"/>
      <c r="BR48" s="111"/>
      <c r="BU48" s="648" t="s">
        <v>2018</v>
      </c>
      <c r="BW48" s="18"/>
    </row>
    <row r="49" spans="1:75" s="47" customFormat="1" ht="18" customHeight="1">
      <c r="A49" s="162" t="s">
        <v>2056</v>
      </c>
      <c r="B49" s="163" t="s">
        <v>5110</v>
      </c>
      <c r="C49" s="149"/>
      <c r="D49" s="149"/>
      <c r="E49" s="18"/>
      <c r="F49" s="161"/>
      <c r="J49"/>
      <c r="L49"/>
      <c r="O49"/>
      <c r="Q49"/>
      <c r="T49"/>
      <c r="V49"/>
      <c r="Y49"/>
      <c r="AA49"/>
      <c r="AB49" s="165"/>
      <c r="AC49" s="165" t="s">
        <v>5138</v>
      </c>
      <c r="AD49" t="s">
        <v>6835</v>
      </c>
      <c r="AE49"/>
      <c r="AI49"/>
      <c r="AK49" s="111"/>
      <c r="AN49"/>
      <c r="AP49"/>
      <c r="AQ49" s="111" t="s">
        <v>6836</v>
      </c>
      <c r="AU49" s="111"/>
      <c r="AW49"/>
      <c r="BA49"/>
      <c r="BF49" s="648" t="s">
        <v>4491</v>
      </c>
      <c r="BH49"/>
      <c r="BK49"/>
      <c r="BM49" s="111"/>
      <c r="BR49" s="111"/>
      <c r="BU49" s="648"/>
      <c r="BV49" s="100" t="s">
        <v>3820</v>
      </c>
      <c r="BW49" s="18"/>
    </row>
    <row r="50" spans="1:75" ht="18" customHeight="1">
      <c r="A50" s="165" t="s">
        <v>5114</v>
      </c>
      <c r="B50" s="163" t="s">
        <v>5137</v>
      </c>
      <c r="C50" s="149"/>
      <c r="D50" s="149"/>
      <c r="E50" s="18"/>
      <c r="F50"/>
      <c r="G50" s="166" t="s">
        <v>5922</v>
      </c>
      <c r="H50"/>
      <c r="AB50" s="165"/>
      <c r="AC50" s="165" t="s">
        <v>3132</v>
      </c>
      <c r="AD50" t="s">
        <v>3694</v>
      </c>
      <c r="AG50" s="36"/>
      <c r="AK50" s="111"/>
      <c r="AQ50" s="111" t="s">
        <v>686</v>
      </c>
      <c r="AU50" s="111"/>
      <c r="AZ50" s="648"/>
      <c r="BD50" s="36"/>
      <c r="BF50" s="95" t="s">
        <v>1496</v>
      </c>
      <c r="BJ50" s="13"/>
      <c r="BM50" s="111"/>
      <c r="BR50" s="111"/>
      <c r="BU50" s="166" t="s">
        <v>3072</v>
      </c>
      <c r="BW50" s="18"/>
    </row>
    <row r="51" spans="1:75" ht="18" customHeight="1">
      <c r="B51" s="166" t="s">
        <v>3131</v>
      </c>
      <c r="E51" s="43"/>
      <c r="F51" s="119"/>
      <c r="G51"/>
      <c r="H51"/>
      <c r="AD51" t="s">
        <v>5108</v>
      </c>
      <c r="AG51" s="36"/>
      <c r="AK51" s="100"/>
      <c r="AQ51" s="111" t="s">
        <v>1989</v>
      </c>
      <c r="AU51" s="111"/>
      <c r="AZ51" s="95"/>
      <c r="BD51" s="36"/>
      <c r="BF51" s="166" t="s">
        <v>2689</v>
      </c>
      <c r="BM51" s="111"/>
      <c r="BR51" s="111"/>
      <c r="BW51" s="43"/>
    </row>
    <row r="52" spans="1:75" ht="18" customHeight="1">
      <c r="B52" s="125"/>
      <c r="E52" s="43"/>
      <c r="F52" s="119"/>
      <c r="G52"/>
      <c r="H52"/>
      <c r="J52" s="36"/>
      <c r="L52" s="36"/>
      <c r="O52" s="36"/>
      <c r="Q52" s="36"/>
      <c r="T52" s="36"/>
      <c r="V52" s="36"/>
      <c r="Y52" s="36"/>
      <c r="AA52" s="36"/>
      <c r="AB52" s="36"/>
      <c r="AC52" s="36"/>
      <c r="AE52" s="36"/>
      <c r="AG52" s="36"/>
      <c r="AI52" s="36"/>
      <c r="AM52" s="36"/>
      <c r="AN52" s="36"/>
      <c r="AP52" s="36"/>
      <c r="AU52" s="168"/>
      <c r="AV52" s="36"/>
      <c r="BA52" s="36"/>
      <c r="BH52" s="36"/>
      <c r="BK52" s="36"/>
      <c r="BW52" s="43"/>
    </row>
    <row r="66" spans="1:86" s="11" customFormat="1" ht="39.75" customHeight="1">
      <c r="A66" s="128" t="s">
        <v>3905</v>
      </c>
      <c r="B66" s="254" t="s">
        <v>6179</v>
      </c>
      <c r="C66" s="128" t="s">
        <v>2027</v>
      </c>
      <c r="D66" s="128">
        <v>1</v>
      </c>
      <c r="E66" s="128">
        <v>8501</v>
      </c>
      <c r="F66" s="254" t="s">
        <v>6180</v>
      </c>
      <c r="G66" s="254"/>
      <c r="H66" s="254" t="s">
        <v>2248</v>
      </c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  <c r="AN66" s="91"/>
      <c r="AO66" s="91"/>
      <c r="AP66" s="91"/>
      <c r="AQ66" s="91"/>
      <c r="AR66" s="91"/>
      <c r="AS66" s="91"/>
      <c r="AT66" s="91"/>
      <c r="AU66" s="91"/>
      <c r="AV66" s="91"/>
      <c r="AW66" s="91"/>
      <c r="AX66" s="91"/>
      <c r="AY66" s="91"/>
      <c r="AZ66" s="91"/>
      <c r="BA66" s="91"/>
      <c r="BB66" s="91"/>
      <c r="BC66" s="91"/>
      <c r="BD66" s="91"/>
      <c r="BE66" s="91"/>
      <c r="BF66" s="91"/>
      <c r="BG66" s="91"/>
      <c r="BH66" s="91"/>
      <c r="BI66" s="91"/>
      <c r="BJ66" s="91"/>
      <c r="BK66" s="91"/>
      <c r="BL66" s="91"/>
      <c r="BM66" s="128"/>
      <c r="BN66" s="91"/>
      <c r="BO66" s="104"/>
      <c r="BP66" s="104"/>
      <c r="BQ66" s="104"/>
      <c r="BR66" s="104"/>
      <c r="BS66" s="104"/>
      <c r="BT66" s="104"/>
      <c r="BU66" s="104"/>
      <c r="BV66" s="104"/>
      <c r="BW66" s="128">
        <v>8501</v>
      </c>
      <c r="BX66" s="91"/>
    </row>
    <row r="67" spans="1:86" s="11" customFormat="1" ht="39.75" customHeight="1">
      <c r="A67" s="128" t="s">
        <v>674</v>
      </c>
      <c r="B67" s="254" t="s">
        <v>6181</v>
      </c>
      <c r="C67" s="128" t="s">
        <v>674</v>
      </c>
      <c r="D67" s="128">
        <v>131</v>
      </c>
      <c r="E67" s="128">
        <v>8502</v>
      </c>
      <c r="F67" s="254" t="s">
        <v>6182</v>
      </c>
      <c r="G67" s="254"/>
      <c r="H67" s="254" t="s">
        <v>2248</v>
      </c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AR67" s="91"/>
      <c r="AS67" s="91"/>
      <c r="AT67" s="91"/>
      <c r="AU67" s="91"/>
      <c r="AV67" s="91"/>
      <c r="AW67" s="91"/>
      <c r="AX67" s="91"/>
      <c r="AY67" s="91"/>
      <c r="AZ67" s="91"/>
      <c r="BA67" s="91"/>
      <c r="BB67" s="91"/>
      <c r="BC67" s="91"/>
      <c r="BD67" s="91"/>
      <c r="BE67" s="91"/>
      <c r="BF67" s="91"/>
      <c r="BG67" s="91"/>
      <c r="BH67" s="91"/>
      <c r="BI67" s="91"/>
      <c r="BJ67" s="91"/>
      <c r="BK67" s="91"/>
      <c r="BL67" s="91"/>
      <c r="BM67" s="128"/>
      <c r="BN67" s="91"/>
      <c r="BO67" s="104"/>
      <c r="BP67" s="104"/>
      <c r="BQ67" s="104"/>
      <c r="BR67" s="104"/>
      <c r="BS67" s="104"/>
      <c r="BT67" s="104"/>
      <c r="BU67" s="104"/>
      <c r="BV67" s="104"/>
      <c r="BW67" s="128">
        <v>8502</v>
      </c>
      <c r="BX67" s="91"/>
    </row>
    <row r="68" spans="1:86" s="11" customFormat="1" ht="39.75" customHeight="1">
      <c r="A68" s="128" t="s">
        <v>674</v>
      </c>
      <c r="B68" s="254" t="s">
        <v>6183</v>
      </c>
      <c r="C68" s="128" t="s">
        <v>4348</v>
      </c>
      <c r="D68" s="128">
        <v>262</v>
      </c>
      <c r="E68" s="128">
        <v>8503</v>
      </c>
      <c r="F68" s="254" t="s">
        <v>6184</v>
      </c>
      <c r="G68" s="254"/>
      <c r="H68" s="254" t="s">
        <v>2248</v>
      </c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91"/>
      <c r="AM68" s="91"/>
      <c r="AN68" s="91"/>
      <c r="AO68" s="91"/>
      <c r="AP68" s="91"/>
      <c r="AQ68" s="91"/>
      <c r="AR68" s="91"/>
      <c r="AS68" s="91"/>
      <c r="AT68" s="91"/>
      <c r="AU68" s="91"/>
      <c r="AV68" s="91"/>
      <c r="AW68" s="91"/>
      <c r="AX68" s="91"/>
      <c r="AY68" s="91"/>
      <c r="AZ68" s="91"/>
      <c r="BA68" s="91"/>
      <c r="BB68" s="91"/>
      <c r="BC68" s="91"/>
      <c r="BD68" s="91"/>
      <c r="BE68" s="91"/>
      <c r="BF68" s="91"/>
      <c r="BG68" s="91"/>
      <c r="BH68" s="91"/>
      <c r="BI68" s="91"/>
      <c r="BJ68" s="91"/>
      <c r="BK68" s="91"/>
      <c r="BL68" s="91"/>
      <c r="BM68" s="91"/>
      <c r="BN68" s="91"/>
      <c r="BO68" s="91"/>
      <c r="BP68" s="91"/>
      <c r="BQ68" s="91"/>
      <c r="BR68" s="91"/>
      <c r="BS68" s="91"/>
      <c r="BT68" s="91"/>
      <c r="BU68" s="91"/>
      <c r="BV68" s="91"/>
      <c r="BW68" s="128">
        <v>8503</v>
      </c>
      <c r="BX68" s="91"/>
    </row>
    <row r="69" spans="1:86" s="11" customFormat="1" ht="39.75" customHeight="1">
      <c r="A69" s="128" t="s">
        <v>674</v>
      </c>
      <c r="B69" s="254" t="s">
        <v>6185</v>
      </c>
      <c r="C69" s="128" t="s">
        <v>7400</v>
      </c>
      <c r="D69" s="128">
        <v>599</v>
      </c>
      <c r="E69" s="128">
        <v>8504</v>
      </c>
      <c r="F69" s="254" t="s">
        <v>6186</v>
      </c>
      <c r="G69" s="254"/>
      <c r="H69" s="254" t="s">
        <v>2248</v>
      </c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P69" s="91"/>
      <c r="AQ69" s="91"/>
      <c r="AR69" s="91"/>
      <c r="AS69" s="91"/>
      <c r="AT69" s="91"/>
      <c r="AU69" s="91"/>
      <c r="AV69" s="91"/>
      <c r="AW69" s="91"/>
      <c r="AX69" s="91"/>
      <c r="AY69" s="91"/>
      <c r="AZ69" s="91"/>
      <c r="BA69" s="91"/>
      <c r="BB69" s="91"/>
      <c r="BC69" s="91"/>
      <c r="BD69" s="91"/>
      <c r="BE69" s="91"/>
      <c r="BF69" s="91"/>
      <c r="BG69" s="91"/>
      <c r="BH69" s="91"/>
      <c r="BI69" s="91"/>
      <c r="BJ69" s="91"/>
      <c r="BK69" s="91"/>
      <c r="BL69" s="91"/>
      <c r="BM69" s="91"/>
      <c r="BN69" s="91"/>
      <c r="BO69" s="91"/>
      <c r="BP69" s="91"/>
      <c r="BQ69" s="91"/>
      <c r="BR69" s="91"/>
      <c r="BS69" s="91"/>
      <c r="BT69" s="91"/>
      <c r="BU69" s="91"/>
      <c r="BV69" s="91"/>
      <c r="BW69" s="128">
        <v>8504</v>
      </c>
      <c r="BX69" s="91"/>
    </row>
    <row r="70" spans="1:86" s="11" customFormat="1" ht="39.75" customHeight="1">
      <c r="A70" s="128" t="s">
        <v>3321</v>
      </c>
      <c r="B70" s="254" t="s">
        <v>1398</v>
      </c>
      <c r="C70" s="128" t="s">
        <v>1520</v>
      </c>
      <c r="D70" s="128">
        <v>122</v>
      </c>
      <c r="E70" s="128">
        <v>8505</v>
      </c>
      <c r="F70" s="254" t="s">
        <v>6187</v>
      </c>
      <c r="G70" s="254"/>
      <c r="H70" s="254" t="s">
        <v>4265</v>
      </c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  <c r="AG70" s="91"/>
      <c r="AH70" s="91"/>
      <c r="AI70" s="91"/>
      <c r="AJ70" s="91"/>
      <c r="AK70" s="91"/>
      <c r="AL70" s="91"/>
      <c r="AM70" s="91"/>
      <c r="AN70" s="91"/>
      <c r="AO70" s="91"/>
      <c r="AP70" s="91"/>
      <c r="AQ70" s="91"/>
      <c r="AR70" s="91"/>
      <c r="AS70" s="91"/>
      <c r="AT70" s="91"/>
      <c r="AU70" s="91"/>
      <c r="AV70" s="91"/>
      <c r="AW70" s="91"/>
      <c r="AX70" s="91"/>
      <c r="AY70" s="91"/>
      <c r="AZ70" s="91"/>
      <c r="BA70" s="91"/>
      <c r="BB70" s="91"/>
      <c r="BC70" s="91"/>
      <c r="BD70" s="91"/>
      <c r="BE70" s="91"/>
      <c r="BF70" s="91"/>
      <c r="BG70" s="91"/>
      <c r="BH70" s="91"/>
      <c r="BI70" s="91"/>
      <c r="BJ70" s="91"/>
      <c r="BK70" s="91"/>
      <c r="BL70" s="91"/>
      <c r="BM70" s="91"/>
      <c r="BN70" s="91"/>
      <c r="BO70" s="91"/>
      <c r="BP70" s="91"/>
      <c r="BQ70" s="91"/>
      <c r="BR70" s="91"/>
      <c r="BS70" s="91"/>
      <c r="BT70" s="91"/>
      <c r="BU70" s="91"/>
      <c r="BV70" s="91"/>
      <c r="BW70" s="128">
        <v>8505</v>
      </c>
      <c r="BX70" s="91"/>
    </row>
    <row r="71" spans="1:86" s="11" customFormat="1" ht="39.75" customHeight="1">
      <c r="A71" s="128" t="s">
        <v>674</v>
      </c>
      <c r="B71" s="254" t="s">
        <v>6188</v>
      </c>
      <c r="C71" s="128" t="s">
        <v>7400</v>
      </c>
      <c r="D71" s="128">
        <v>156</v>
      </c>
      <c r="E71" s="128">
        <v>8506</v>
      </c>
      <c r="F71" s="254" t="s">
        <v>6189</v>
      </c>
      <c r="G71" s="254"/>
      <c r="H71" s="254" t="s">
        <v>2248</v>
      </c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/>
      <c r="AI71" s="91"/>
      <c r="AJ71" s="91"/>
      <c r="AK71" s="91"/>
      <c r="AL71" s="91"/>
      <c r="AM71" s="91"/>
      <c r="AN71" s="91"/>
      <c r="AO71" s="91"/>
      <c r="AP71" s="91"/>
      <c r="AQ71" s="91"/>
      <c r="AR71" s="91"/>
      <c r="AS71" s="91"/>
      <c r="AT71" s="91"/>
      <c r="AU71" s="91"/>
      <c r="AV71" s="91"/>
      <c r="AW71" s="91"/>
      <c r="AX71" s="91"/>
      <c r="AY71" s="91"/>
      <c r="AZ71" s="91"/>
      <c r="BA71" s="91"/>
      <c r="BB71" s="91"/>
      <c r="BC71" s="91"/>
      <c r="BD71" s="91"/>
      <c r="BE71" s="91"/>
      <c r="BF71" s="91"/>
      <c r="BG71" s="91"/>
      <c r="BH71" s="91"/>
      <c r="BI71" s="91"/>
      <c r="BJ71" s="91"/>
      <c r="BK71" s="91"/>
      <c r="BL71" s="91"/>
      <c r="BM71" s="91"/>
      <c r="BN71" s="91"/>
      <c r="BO71" s="91"/>
      <c r="BP71" s="91"/>
      <c r="BQ71" s="91"/>
      <c r="BR71" s="91"/>
      <c r="BS71" s="91"/>
      <c r="BT71" s="91"/>
      <c r="BU71" s="91"/>
      <c r="BV71" s="91"/>
      <c r="BW71" s="128">
        <v>8506</v>
      </c>
      <c r="BX71" s="91"/>
    </row>
    <row r="72" spans="1:86" s="11" customFormat="1" ht="39.75" customHeight="1">
      <c r="A72" s="128" t="s">
        <v>2255</v>
      </c>
      <c r="B72" s="254" t="s">
        <v>6190</v>
      </c>
      <c r="C72" s="128" t="s">
        <v>7400</v>
      </c>
      <c r="D72" s="128">
        <v>227</v>
      </c>
      <c r="E72" s="128">
        <v>8507</v>
      </c>
      <c r="F72" s="254" t="s">
        <v>6191</v>
      </c>
      <c r="G72" s="254"/>
      <c r="H72" s="254" t="s">
        <v>2248</v>
      </c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/>
      <c r="AI72" s="91"/>
      <c r="AJ72" s="91"/>
      <c r="AK72" s="91"/>
      <c r="AL72" s="91"/>
      <c r="AM72" s="91"/>
      <c r="AN72" s="91"/>
      <c r="AO72" s="91"/>
      <c r="AP72" s="91"/>
      <c r="AQ72" s="91"/>
      <c r="AR72" s="91"/>
      <c r="AS72" s="91"/>
      <c r="AT72" s="91"/>
      <c r="AU72" s="91"/>
      <c r="AV72" s="91"/>
      <c r="AW72" s="91"/>
      <c r="AX72" s="91"/>
      <c r="AY72" s="91"/>
      <c r="AZ72" s="91"/>
      <c r="BA72" s="91"/>
      <c r="BB72" s="91"/>
      <c r="BC72" s="91"/>
      <c r="BD72" s="91"/>
      <c r="BE72" s="91"/>
      <c r="BF72" s="91"/>
      <c r="BG72" s="91"/>
      <c r="BH72" s="91"/>
      <c r="BI72" s="91"/>
      <c r="BJ72" s="91"/>
      <c r="BK72" s="91"/>
      <c r="BL72" s="91"/>
      <c r="BM72" s="91"/>
      <c r="BN72" s="91"/>
      <c r="BO72" s="91"/>
      <c r="BP72" s="91"/>
      <c r="BQ72" s="91"/>
      <c r="BR72" s="91"/>
      <c r="BS72" s="91"/>
      <c r="BT72" s="91"/>
      <c r="BU72" s="91"/>
      <c r="BV72" s="91"/>
      <c r="BW72" s="128">
        <v>8507</v>
      </c>
      <c r="BX72" s="91"/>
    </row>
    <row r="73" spans="1:86" s="11" customFormat="1" ht="39.75" customHeight="1">
      <c r="A73" s="128" t="s">
        <v>5036</v>
      </c>
      <c r="B73" s="254" t="s">
        <v>4298</v>
      </c>
      <c r="C73" s="128" t="s">
        <v>2027</v>
      </c>
      <c r="D73" s="128">
        <v>195</v>
      </c>
      <c r="E73" s="128">
        <v>8508</v>
      </c>
      <c r="F73" s="254" t="s">
        <v>6192</v>
      </c>
      <c r="G73" s="254"/>
      <c r="H73" s="254" t="s">
        <v>4265</v>
      </c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/>
      <c r="AI73" s="91"/>
      <c r="AJ73" s="91"/>
      <c r="AK73" s="91"/>
      <c r="AL73" s="91"/>
      <c r="AM73" s="91"/>
      <c r="AN73" s="91"/>
      <c r="AO73" s="91"/>
      <c r="AP73" s="91"/>
      <c r="AQ73" s="91"/>
      <c r="AR73" s="91"/>
      <c r="AS73" s="91"/>
      <c r="AT73" s="91"/>
      <c r="AU73" s="91"/>
      <c r="AV73" s="91"/>
      <c r="AW73" s="91"/>
      <c r="AX73" s="91"/>
      <c r="AY73" s="91"/>
      <c r="AZ73" s="91"/>
      <c r="BA73" s="91"/>
      <c r="BB73" s="91"/>
      <c r="BC73" s="91"/>
      <c r="BD73" s="91"/>
      <c r="BE73" s="91"/>
      <c r="BF73" s="91"/>
      <c r="BG73" s="91"/>
      <c r="BH73" s="91"/>
      <c r="BI73" s="91"/>
      <c r="BJ73" s="91"/>
      <c r="BK73" s="91"/>
      <c r="BL73" s="91"/>
      <c r="BM73" s="91"/>
      <c r="BN73" s="91"/>
      <c r="BO73" s="91"/>
      <c r="BP73" s="91"/>
      <c r="BQ73" s="91"/>
      <c r="BR73" s="91"/>
      <c r="BS73" s="91"/>
      <c r="BT73" s="91"/>
      <c r="BU73" s="91"/>
      <c r="BV73" s="91"/>
      <c r="BW73" s="128">
        <v>8508</v>
      </c>
      <c r="BX73" s="91"/>
    </row>
    <row r="74" spans="1:86" s="11" customFormat="1" ht="39.75" customHeight="1">
      <c r="A74" s="128" t="s">
        <v>1960</v>
      </c>
      <c r="B74" s="254" t="s">
        <v>6193</v>
      </c>
      <c r="C74" s="128" t="s">
        <v>2027</v>
      </c>
      <c r="D74" s="128">
        <v>102</v>
      </c>
      <c r="E74" s="128">
        <v>8509</v>
      </c>
      <c r="F74" s="254" t="s">
        <v>6194</v>
      </c>
      <c r="G74" s="254"/>
      <c r="H74" s="254" t="s">
        <v>4265</v>
      </c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1"/>
      <c r="AK74" s="91"/>
      <c r="AL74" s="91"/>
      <c r="AM74" s="91"/>
      <c r="AN74" s="91"/>
      <c r="AO74" s="91"/>
      <c r="AP74" s="91"/>
      <c r="AQ74" s="91"/>
      <c r="AR74" s="91"/>
      <c r="AS74" s="91"/>
      <c r="AT74" s="91"/>
      <c r="AU74" s="91"/>
      <c r="AV74" s="91"/>
      <c r="AW74" s="91"/>
      <c r="AX74" s="91"/>
      <c r="AY74" s="91"/>
      <c r="AZ74" s="91"/>
      <c r="BA74" s="91"/>
      <c r="BB74" s="91"/>
      <c r="BC74" s="91"/>
      <c r="BD74" s="91"/>
      <c r="BE74" s="91"/>
      <c r="BF74" s="91"/>
      <c r="BG74" s="91"/>
      <c r="BH74" s="91"/>
      <c r="BI74" s="91"/>
      <c r="BJ74" s="91"/>
      <c r="BK74" s="91"/>
      <c r="BL74" s="91"/>
      <c r="BM74" s="91"/>
      <c r="BN74" s="91"/>
      <c r="BO74" s="91"/>
      <c r="BP74" s="91"/>
      <c r="BQ74" s="91"/>
      <c r="BR74" s="91"/>
      <c r="BS74" s="91"/>
      <c r="BT74" s="91"/>
      <c r="BU74" s="91"/>
      <c r="BV74" s="91"/>
      <c r="BW74" s="128">
        <v>8509</v>
      </c>
      <c r="BX74" s="91"/>
    </row>
    <row r="75" spans="1:86" s="11" customFormat="1" ht="39.75" customHeight="1">
      <c r="A75" s="904"/>
      <c r="B75" s="904"/>
      <c r="C75" s="904"/>
      <c r="D75" s="904"/>
      <c r="E75" s="903"/>
      <c r="F75" s="904"/>
      <c r="G75" s="904"/>
      <c r="H75" s="904"/>
      <c r="I75" s="907"/>
      <c r="J75" s="907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/>
      <c r="AI75" s="91"/>
      <c r="AJ75" s="91"/>
      <c r="AK75" s="91"/>
      <c r="AL75" s="91"/>
      <c r="AM75" s="91"/>
      <c r="AN75" s="91"/>
      <c r="AO75" s="91"/>
      <c r="AP75" s="91"/>
      <c r="AQ75" s="91"/>
      <c r="AR75" s="91"/>
      <c r="AS75" s="91"/>
      <c r="AT75" s="91"/>
      <c r="AU75" s="91"/>
      <c r="AV75" s="91"/>
      <c r="AW75" s="91"/>
      <c r="AX75" s="91"/>
      <c r="AY75" s="91"/>
      <c r="AZ75" s="91"/>
      <c r="BA75" s="91"/>
      <c r="BB75" s="91"/>
      <c r="BC75" s="91"/>
      <c r="BD75" s="91"/>
      <c r="BE75" s="91"/>
      <c r="BF75" s="91"/>
      <c r="BG75" s="91"/>
      <c r="BH75" s="91"/>
      <c r="BI75" s="91"/>
      <c r="BJ75" s="91"/>
      <c r="BK75" s="91"/>
      <c r="BL75" s="91"/>
      <c r="BM75" s="91"/>
      <c r="BN75" s="91"/>
      <c r="BO75" s="91"/>
      <c r="BP75" s="91"/>
      <c r="BQ75" s="91"/>
      <c r="BR75" s="91"/>
      <c r="BS75" s="91"/>
      <c r="BT75" s="91"/>
      <c r="BU75" s="91"/>
      <c r="BV75" s="91"/>
      <c r="BW75" s="128"/>
      <c r="BX75" s="91"/>
    </row>
    <row r="76" spans="1:86" s="12" customFormat="1" ht="39.75" customHeight="1">
      <c r="A76" s="128"/>
      <c r="B76" s="254"/>
      <c r="C76" s="128"/>
      <c r="D76" s="128"/>
      <c r="E76" s="128"/>
      <c r="F76" s="254"/>
      <c r="G76" s="128"/>
      <c r="H76" s="128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91"/>
      <c r="AD76" s="91"/>
      <c r="AE76" s="91"/>
      <c r="AF76" s="91"/>
      <c r="AG76" s="91"/>
      <c r="AH76" s="91"/>
      <c r="AI76" s="91"/>
      <c r="AJ76" s="91"/>
      <c r="AK76" s="91"/>
      <c r="AL76" s="91"/>
      <c r="AM76" s="91"/>
      <c r="AN76" s="91"/>
      <c r="AO76" s="91"/>
      <c r="AP76" s="91"/>
      <c r="AQ76" s="91"/>
      <c r="AR76" s="91"/>
      <c r="AS76" s="91"/>
      <c r="AT76" s="91"/>
      <c r="AU76" s="91"/>
      <c r="AV76" s="91"/>
      <c r="AW76" s="91"/>
      <c r="AX76" s="91"/>
      <c r="AY76" s="91"/>
      <c r="AZ76" s="91"/>
      <c r="BA76" s="91"/>
      <c r="BB76" s="91"/>
      <c r="BC76" s="91"/>
      <c r="BD76" s="91"/>
      <c r="BE76" s="91"/>
      <c r="BF76" s="91"/>
      <c r="BG76" s="91"/>
      <c r="BH76" s="91"/>
      <c r="BI76" s="91"/>
      <c r="BJ76" s="91"/>
      <c r="BK76" s="91"/>
      <c r="BL76" s="91"/>
      <c r="BM76" s="91"/>
      <c r="BN76" s="91"/>
      <c r="BO76" s="91"/>
      <c r="BP76" s="91"/>
      <c r="BQ76" s="91"/>
      <c r="BR76" s="91"/>
      <c r="BS76" s="91"/>
      <c r="BT76" s="91"/>
      <c r="BU76" s="91"/>
      <c r="BV76" s="91"/>
      <c r="BW76" s="128"/>
      <c r="BX76" s="91"/>
      <c r="BY76" s="11"/>
      <c r="BZ76" s="11"/>
      <c r="CA76" s="11"/>
      <c r="CB76" s="11"/>
      <c r="CC76" s="11"/>
      <c r="CD76" s="11"/>
      <c r="CE76" s="11"/>
      <c r="CF76" s="11"/>
      <c r="CG76" s="11"/>
      <c r="CH76" s="11"/>
    </row>
    <row r="77" spans="1:86" s="12" customFormat="1" ht="39.75" customHeight="1">
      <c r="A77" s="128"/>
      <c r="B77" s="254"/>
      <c r="C77" s="128"/>
      <c r="D77" s="128"/>
      <c r="E77" s="128"/>
      <c r="F77" s="254"/>
      <c r="G77" s="128"/>
      <c r="H77" s="128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1"/>
      <c r="AF77" s="91"/>
      <c r="AG77" s="91"/>
      <c r="AH77" s="91"/>
      <c r="AI77" s="91"/>
      <c r="AJ77" s="91"/>
      <c r="AK77" s="91"/>
      <c r="AL77" s="91"/>
      <c r="AM77" s="91"/>
      <c r="AN77" s="91"/>
      <c r="AO77" s="91"/>
      <c r="AP77" s="91"/>
      <c r="AQ77" s="91"/>
      <c r="AR77" s="91"/>
      <c r="AS77" s="91"/>
      <c r="AT77" s="91"/>
      <c r="AU77" s="91"/>
      <c r="AV77" s="91"/>
      <c r="AW77" s="91"/>
      <c r="AX77" s="91"/>
      <c r="AY77" s="91"/>
      <c r="AZ77" s="91"/>
      <c r="BA77" s="91"/>
      <c r="BB77" s="91"/>
      <c r="BC77" s="91"/>
      <c r="BD77" s="91"/>
      <c r="BE77" s="91"/>
      <c r="BF77" s="91"/>
      <c r="BG77" s="91"/>
      <c r="BH77" s="91"/>
      <c r="BI77" s="91"/>
      <c r="BJ77" s="91"/>
      <c r="BK77" s="91"/>
      <c r="BL77" s="91"/>
      <c r="BM77" s="91"/>
      <c r="BN77" s="91"/>
      <c r="BO77" s="91"/>
      <c r="BP77" s="91"/>
      <c r="BQ77" s="91"/>
      <c r="BR77" s="91"/>
      <c r="BS77" s="91"/>
      <c r="BT77" s="91"/>
      <c r="BU77" s="91"/>
      <c r="BV77" s="91"/>
      <c r="BW77" s="128"/>
      <c r="BX77" s="91"/>
    </row>
    <row r="78" spans="1:86" s="12" customFormat="1" ht="39.75" customHeight="1">
      <c r="A78" s="128"/>
      <c r="B78" s="254"/>
      <c r="C78" s="128"/>
      <c r="D78" s="128"/>
      <c r="E78" s="128"/>
      <c r="F78" s="254"/>
      <c r="G78" s="128"/>
      <c r="H78" s="128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/>
      <c r="AI78" s="91"/>
      <c r="AJ78" s="91"/>
      <c r="AK78" s="91"/>
      <c r="AL78" s="91"/>
      <c r="AM78" s="91"/>
      <c r="AN78" s="91"/>
      <c r="AO78" s="91"/>
      <c r="AP78" s="91"/>
      <c r="AQ78" s="91"/>
      <c r="AR78" s="91"/>
      <c r="AS78" s="91"/>
      <c r="AT78" s="91"/>
      <c r="AU78" s="91"/>
      <c r="AV78" s="91"/>
      <c r="AW78" s="91"/>
      <c r="AX78" s="91"/>
      <c r="AY78" s="91"/>
      <c r="AZ78" s="91"/>
      <c r="BA78" s="91"/>
      <c r="BB78" s="91"/>
      <c r="BC78" s="91"/>
      <c r="BD78" s="91"/>
      <c r="BE78" s="91"/>
      <c r="BF78" s="91"/>
      <c r="BG78" s="91"/>
      <c r="BH78" s="91"/>
      <c r="BI78" s="91"/>
      <c r="BJ78" s="91"/>
      <c r="BK78" s="91"/>
      <c r="BL78" s="91"/>
      <c r="BM78" s="91"/>
      <c r="BN78" s="91"/>
      <c r="BO78" s="91"/>
      <c r="BP78" s="91"/>
      <c r="BQ78" s="91"/>
      <c r="BR78" s="91"/>
      <c r="BS78" s="91"/>
      <c r="BT78" s="91"/>
      <c r="BU78" s="91"/>
      <c r="BV78" s="91"/>
      <c r="BW78" s="128"/>
      <c r="BX78" s="91"/>
    </row>
    <row r="79" spans="1:86" s="11" customFormat="1" ht="39.75" customHeight="1">
      <c r="A79" s="128"/>
      <c r="B79" s="254"/>
      <c r="C79" s="128"/>
      <c r="D79" s="128"/>
      <c r="E79" s="128"/>
      <c r="F79" s="254"/>
      <c r="G79" s="128"/>
      <c r="H79" s="128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/>
      <c r="AI79" s="91"/>
      <c r="AJ79" s="91"/>
      <c r="AK79" s="91"/>
      <c r="AL79" s="91"/>
      <c r="AM79" s="91"/>
      <c r="AN79" s="91"/>
      <c r="AO79" s="91"/>
      <c r="AP79" s="91"/>
      <c r="AQ79" s="91"/>
      <c r="AR79" s="91"/>
      <c r="AS79" s="91"/>
      <c r="AT79" s="91"/>
      <c r="AU79" s="91"/>
      <c r="AV79" s="91"/>
      <c r="AW79" s="91"/>
      <c r="AX79" s="91"/>
      <c r="AY79" s="91"/>
      <c r="AZ79" s="91"/>
      <c r="BA79" s="91"/>
      <c r="BB79" s="91"/>
      <c r="BC79" s="91"/>
      <c r="BD79" s="91"/>
      <c r="BE79" s="91"/>
      <c r="BF79" s="91"/>
      <c r="BG79" s="91"/>
      <c r="BH79" s="91"/>
      <c r="BI79" s="91"/>
      <c r="BJ79" s="91"/>
      <c r="BK79" s="91"/>
      <c r="BL79" s="91"/>
      <c r="BM79" s="91"/>
      <c r="BN79" s="91"/>
      <c r="BO79" s="91"/>
      <c r="BP79" s="91"/>
      <c r="BQ79" s="91"/>
      <c r="BR79" s="91"/>
      <c r="BS79" s="91"/>
      <c r="BT79" s="91"/>
      <c r="BU79" s="91"/>
      <c r="BV79" s="91"/>
      <c r="BW79" s="128"/>
      <c r="BX79" s="91"/>
    </row>
    <row r="80" spans="1:86" s="11" customFormat="1" ht="39.75" customHeight="1">
      <c r="A80" s="128"/>
      <c r="B80" s="254"/>
      <c r="C80" s="128"/>
      <c r="D80" s="128"/>
      <c r="E80" s="128"/>
      <c r="F80" s="254"/>
      <c r="G80" s="128"/>
      <c r="H80" s="128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/>
      <c r="AI80" s="91"/>
      <c r="AJ80" s="91"/>
      <c r="AK80" s="91"/>
      <c r="AL80" s="91"/>
      <c r="AM80" s="91"/>
      <c r="AN80" s="91"/>
      <c r="AO80" s="91"/>
      <c r="AP80" s="91"/>
      <c r="AQ80" s="91"/>
      <c r="AR80" s="91"/>
      <c r="AS80" s="91"/>
      <c r="AT80" s="91"/>
      <c r="AU80" s="91"/>
      <c r="AV80" s="91"/>
      <c r="AW80" s="91"/>
      <c r="AX80" s="91"/>
      <c r="AY80" s="91"/>
      <c r="AZ80" s="91"/>
      <c r="BA80" s="91"/>
      <c r="BB80" s="91"/>
      <c r="BC80" s="91"/>
      <c r="BD80" s="91"/>
      <c r="BE80" s="91"/>
      <c r="BF80" s="91"/>
      <c r="BG80" s="91"/>
      <c r="BH80" s="91"/>
      <c r="BI80" s="91"/>
      <c r="BJ80" s="91"/>
      <c r="BK80" s="91"/>
      <c r="BL80" s="91"/>
      <c r="BM80" s="91"/>
      <c r="BN80" s="91"/>
      <c r="BO80" s="91"/>
      <c r="BP80" s="91"/>
      <c r="BQ80" s="91"/>
      <c r="BR80" s="91"/>
      <c r="BS80" s="91"/>
      <c r="BT80" s="91"/>
      <c r="BU80" s="91"/>
      <c r="BV80" s="91"/>
      <c r="BW80" s="128"/>
      <c r="BX80" s="91"/>
    </row>
    <row r="81" spans="1:76" s="11" customFormat="1" ht="39.75" customHeight="1">
      <c r="A81" s="128"/>
      <c r="B81" s="254"/>
      <c r="C81" s="128"/>
      <c r="D81" s="128"/>
      <c r="E81" s="128"/>
      <c r="F81" s="254"/>
      <c r="G81" s="128"/>
      <c r="H81" s="128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  <c r="BA81" s="91"/>
      <c r="BB81" s="91"/>
      <c r="BC81" s="91"/>
      <c r="BD81" s="91"/>
      <c r="BE81" s="91"/>
      <c r="BF81" s="91"/>
      <c r="BG81" s="91"/>
      <c r="BH81" s="91"/>
      <c r="BI81" s="91"/>
      <c r="BJ81" s="91"/>
      <c r="BK81" s="91"/>
      <c r="BL81" s="91"/>
      <c r="BM81" s="91"/>
      <c r="BN81" s="91"/>
      <c r="BO81" s="91"/>
      <c r="BP81" s="91"/>
      <c r="BQ81" s="91"/>
      <c r="BR81" s="91"/>
      <c r="BS81" s="91"/>
      <c r="BT81" s="91"/>
      <c r="BU81" s="91"/>
      <c r="BV81" s="91"/>
      <c r="BW81" s="128"/>
      <c r="BX81" s="91"/>
    </row>
    <row r="82" spans="1:76" s="11" customFormat="1" ht="39.75" customHeight="1">
      <c r="A82" s="128"/>
      <c r="B82" s="254"/>
      <c r="C82" s="128"/>
      <c r="D82" s="128"/>
      <c r="E82" s="128"/>
      <c r="F82" s="254"/>
      <c r="G82" s="128"/>
      <c r="H82" s="128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/>
      <c r="AI82" s="91"/>
      <c r="AJ82" s="91"/>
      <c r="AK82" s="91"/>
      <c r="AL82" s="91"/>
      <c r="AM82" s="91"/>
      <c r="AN82" s="91"/>
      <c r="AO82" s="91"/>
      <c r="AP82" s="91"/>
      <c r="AQ82" s="91"/>
      <c r="AR82" s="91"/>
      <c r="AS82" s="91"/>
      <c r="AT82" s="91"/>
      <c r="AU82" s="91"/>
      <c r="AV82" s="91"/>
      <c r="AW82" s="91"/>
      <c r="AX82" s="91"/>
      <c r="AY82" s="91"/>
      <c r="AZ82" s="91"/>
      <c r="BA82" s="91"/>
      <c r="BB82" s="91"/>
      <c r="BC82" s="91"/>
      <c r="BD82" s="91"/>
      <c r="BE82" s="91"/>
      <c r="BF82" s="91"/>
      <c r="BG82" s="91"/>
      <c r="BH82" s="91"/>
      <c r="BI82" s="91"/>
      <c r="BJ82" s="91"/>
      <c r="BK82" s="91"/>
      <c r="BL82" s="91"/>
      <c r="BM82" s="91"/>
      <c r="BN82" s="91"/>
      <c r="BO82" s="91"/>
      <c r="BP82" s="91"/>
      <c r="BQ82" s="91"/>
      <c r="BR82" s="91"/>
      <c r="BS82" s="91"/>
      <c r="BT82" s="91"/>
      <c r="BU82" s="91"/>
      <c r="BV82" s="91"/>
      <c r="BW82" s="128"/>
      <c r="BX82" s="91"/>
    </row>
    <row r="83" spans="1:76" s="11" customFormat="1" ht="39.75" customHeight="1">
      <c r="A83" s="128"/>
      <c r="B83" s="254"/>
      <c r="C83" s="128"/>
      <c r="D83" s="128"/>
      <c r="E83" s="128"/>
      <c r="F83" s="254"/>
      <c r="G83" s="128"/>
      <c r="H83" s="128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/>
      <c r="AI83" s="91"/>
      <c r="AJ83" s="91"/>
      <c r="AK83" s="91"/>
      <c r="AL83" s="91"/>
      <c r="AM83" s="91"/>
      <c r="AN83" s="91"/>
      <c r="AO83" s="91"/>
      <c r="AP83" s="91"/>
      <c r="AQ83" s="91"/>
      <c r="AR83" s="91"/>
      <c r="AS83" s="91"/>
      <c r="AT83" s="91"/>
      <c r="AU83" s="91"/>
      <c r="AV83" s="91"/>
      <c r="AW83" s="91"/>
      <c r="AX83" s="91"/>
      <c r="AY83" s="91"/>
      <c r="AZ83" s="91"/>
      <c r="BA83" s="91"/>
      <c r="BB83" s="91"/>
      <c r="BC83" s="91"/>
      <c r="BD83" s="91"/>
      <c r="BE83" s="91"/>
      <c r="BF83" s="91"/>
      <c r="BG83" s="91"/>
      <c r="BH83" s="91"/>
      <c r="BI83" s="91"/>
      <c r="BJ83" s="91"/>
      <c r="BK83" s="91"/>
      <c r="BL83" s="91"/>
      <c r="BM83" s="91"/>
      <c r="BN83" s="91"/>
      <c r="BO83" s="91"/>
      <c r="BP83" s="91"/>
      <c r="BQ83" s="91"/>
      <c r="BR83" s="91"/>
      <c r="BS83" s="91"/>
      <c r="BT83" s="91"/>
      <c r="BU83" s="91"/>
      <c r="BV83" s="91"/>
      <c r="BW83" s="128"/>
      <c r="BX83" s="91"/>
    </row>
    <row r="84" spans="1:76" s="11" customFormat="1" ht="39.75" customHeight="1">
      <c r="A84" s="128"/>
      <c r="B84" s="254"/>
      <c r="C84" s="128"/>
      <c r="D84" s="128"/>
      <c r="E84" s="128"/>
      <c r="F84" s="254"/>
      <c r="G84" s="128"/>
      <c r="H84" s="128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/>
      <c r="AI84" s="91"/>
      <c r="AJ84" s="91"/>
      <c r="AK84" s="91"/>
      <c r="AL84" s="91"/>
      <c r="AM84" s="91"/>
      <c r="AN84" s="91"/>
      <c r="AO84" s="91"/>
      <c r="AP84" s="91"/>
      <c r="AQ84" s="91"/>
      <c r="AR84" s="91"/>
      <c r="AS84" s="91"/>
      <c r="AT84" s="91"/>
      <c r="AU84" s="91"/>
      <c r="AV84" s="91"/>
      <c r="AW84" s="91"/>
      <c r="AX84" s="91"/>
      <c r="AY84" s="91"/>
      <c r="AZ84" s="91"/>
      <c r="BA84" s="91"/>
      <c r="BB84" s="91"/>
      <c r="BC84" s="91"/>
      <c r="BD84" s="91"/>
      <c r="BE84" s="91"/>
      <c r="BF84" s="91"/>
      <c r="BG84" s="91"/>
      <c r="BH84" s="91"/>
      <c r="BI84" s="91"/>
      <c r="BJ84" s="91"/>
      <c r="BK84" s="91"/>
      <c r="BL84" s="91"/>
      <c r="BM84" s="91"/>
      <c r="BN84" s="91"/>
      <c r="BO84" s="91"/>
      <c r="BP84" s="91"/>
      <c r="BQ84" s="91"/>
      <c r="BR84" s="91"/>
      <c r="BS84" s="91"/>
      <c r="BT84" s="91"/>
      <c r="BU84" s="91"/>
      <c r="BV84" s="91"/>
      <c r="BW84" s="128"/>
      <c r="BX84" s="91"/>
    </row>
    <row r="85" spans="1:76" s="11" customFormat="1" ht="39.75" customHeight="1">
      <c r="A85" s="128"/>
      <c r="B85" s="254"/>
      <c r="C85" s="128"/>
      <c r="D85" s="128"/>
      <c r="E85" s="128"/>
      <c r="F85" s="254"/>
      <c r="G85" s="128"/>
      <c r="H85" s="128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/>
      <c r="AI85" s="91"/>
      <c r="AJ85" s="91"/>
      <c r="AK85" s="91"/>
      <c r="AL85" s="91"/>
      <c r="AM85" s="91"/>
      <c r="AN85" s="91"/>
      <c r="AO85" s="91"/>
      <c r="AP85" s="91"/>
      <c r="AQ85" s="91"/>
      <c r="AR85" s="91"/>
      <c r="AS85" s="91"/>
      <c r="AT85" s="91"/>
      <c r="AU85" s="91"/>
      <c r="AV85" s="91"/>
      <c r="AW85" s="91"/>
      <c r="AX85" s="91"/>
      <c r="AY85" s="91"/>
      <c r="AZ85" s="91"/>
      <c r="BA85" s="91"/>
      <c r="BB85" s="91"/>
      <c r="BC85" s="91"/>
      <c r="BD85" s="91"/>
      <c r="BE85" s="91"/>
      <c r="BF85" s="91"/>
      <c r="BG85" s="91"/>
      <c r="BH85" s="91"/>
      <c r="BI85" s="91"/>
      <c r="BJ85" s="91"/>
      <c r="BK85" s="91"/>
      <c r="BL85" s="91"/>
      <c r="BM85" s="91"/>
      <c r="BN85" s="91"/>
      <c r="BO85" s="91"/>
      <c r="BP85" s="91"/>
      <c r="BQ85" s="91"/>
      <c r="BR85" s="91"/>
      <c r="BS85" s="91"/>
      <c r="BT85" s="91"/>
      <c r="BU85" s="91"/>
      <c r="BV85" s="91"/>
      <c r="BW85" s="128"/>
      <c r="BX85" s="91"/>
    </row>
    <row r="86" spans="1:76" s="47" customFormat="1" ht="18" customHeight="1"/>
    <row r="87" spans="1:76" s="47" customFormat="1" ht="18" customHeight="1">
      <c r="B87" s="149"/>
      <c r="C87" s="149"/>
      <c r="D87" s="149"/>
      <c r="E87" s="18"/>
      <c r="F87" s="161"/>
      <c r="AB87" s="164"/>
      <c r="AC87" s="164" t="s">
        <v>5111</v>
      </c>
      <c r="AD87" s="47" t="s">
        <v>5112</v>
      </c>
      <c r="AK87" s="111"/>
      <c r="AQ87" s="111" t="s">
        <v>5113</v>
      </c>
      <c r="AU87" s="111"/>
      <c r="BM87" s="111"/>
      <c r="BR87" s="111"/>
      <c r="BU87" s="648" t="s">
        <v>2018</v>
      </c>
      <c r="BW87" s="18"/>
    </row>
    <row r="88" spans="1:76" s="47" customFormat="1" ht="18" customHeight="1">
      <c r="A88" s="162" t="s">
        <v>2056</v>
      </c>
      <c r="B88" s="163" t="s">
        <v>5110</v>
      </c>
      <c r="C88" s="149"/>
      <c r="D88" s="149"/>
      <c r="E88" s="18"/>
      <c r="F88" s="161"/>
      <c r="J88"/>
      <c r="L88"/>
      <c r="O88"/>
      <c r="Q88"/>
      <c r="T88"/>
      <c r="V88"/>
      <c r="Y88"/>
      <c r="AA88"/>
      <c r="AB88" s="165"/>
      <c r="AC88" s="165" t="s">
        <v>5138</v>
      </c>
      <c r="AD88" t="s">
        <v>6835</v>
      </c>
      <c r="AE88"/>
      <c r="AI88"/>
      <c r="AK88" s="111"/>
      <c r="AN88"/>
      <c r="AP88"/>
      <c r="AQ88" s="111" t="s">
        <v>6836</v>
      </c>
      <c r="AU88" s="111"/>
      <c r="AW88"/>
      <c r="BA88"/>
      <c r="BF88" s="648" t="s">
        <v>4491</v>
      </c>
      <c r="BH88"/>
      <c r="BK88"/>
      <c r="BM88" s="111"/>
      <c r="BR88" s="111"/>
      <c r="BU88" s="648"/>
      <c r="BV88" s="100" t="s">
        <v>3820</v>
      </c>
      <c r="BW88" s="18"/>
    </row>
    <row r="89" spans="1:76" ht="18" customHeight="1">
      <c r="A89" s="165" t="s">
        <v>5114</v>
      </c>
      <c r="B89" s="163" t="s">
        <v>5137</v>
      </c>
      <c r="C89" s="149"/>
      <c r="D89" s="149"/>
      <c r="E89" s="18"/>
      <c r="F89"/>
      <c r="G89" s="166" t="s">
        <v>5922</v>
      </c>
      <c r="H89"/>
      <c r="AB89" s="165"/>
      <c r="AC89" s="165" t="s">
        <v>3132</v>
      </c>
      <c r="AD89" t="s">
        <v>3694</v>
      </c>
      <c r="AG89" s="36"/>
      <c r="AK89" s="111"/>
      <c r="AQ89" s="111" t="s">
        <v>686</v>
      </c>
      <c r="AU89" s="111"/>
      <c r="AZ89" s="648"/>
      <c r="BD89" s="36"/>
      <c r="BF89" s="95" t="s">
        <v>1496</v>
      </c>
      <c r="BJ89" s="13"/>
      <c r="BM89" s="111"/>
      <c r="BR89" s="111"/>
      <c r="BU89" s="166" t="s">
        <v>3072</v>
      </c>
      <c r="BW89" s="18"/>
    </row>
    <row r="90" spans="1:76" ht="18" customHeight="1">
      <c r="B90" s="166" t="s">
        <v>3131</v>
      </c>
      <c r="E90" s="43"/>
      <c r="F90" s="119"/>
      <c r="G90"/>
      <c r="H90"/>
      <c r="AD90" t="s">
        <v>5108</v>
      </c>
      <c r="AG90" s="36"/>
      <c r="AK90" s="100"/>
      <c r="AQ90" s="111" t="s">
        <v>1989</v>
      </c>
      <c r="AU90" s="111"/>
      <c r="AZ90" s="95"/>
      <c r="BD90" s="36"/>
      <c r="BF90" s="166" t="s">
        <v>2689</v>
      </c>
      <c r="BM90" s="111"/>
      <c r="BR90" s="111"/>
      <c r="BW90" s="43"/>
    </row>
    <row r="91" spans="1:76" ht="18" customHeight="1">
      <c r="B91" s="125"/>
      <c r="E91" s="43"/>
      <c r="F91" s="119"/>
      <c r="G91"/>
      <c r="H91"/>
      <c r="J91" s="36"/>
      <c r="L91" s="36"/>
      <c r="O91" s="36"/>
      <c r="Q91" s="36"/>
      <c r="T91" s="36"/>
      <c r="V91" s="36"/>
      <c r="Y91" s="36"/>
      <c r="AA91" s="36"/>
      <c r="AB91" s="36"/>
      <c r="AC91" s="36"/>
      <c r="AE91" s="36"/>
      <c r="AG91" s="36"/>
      <c r="AI91" s="36"/>
      <c r="AM91" s="36"/>
      <c r="AN91" s="36"/>
      <c r="AP91" s="36"/>
      <c r="AU91" s="168"/>
      <c r="AV91" s="36"/>
      <c r="BA91" s="36"/>
      <c r="BH91" s="36"/>
      <c r="BK91" s="36"/>
      <c r="BW91" s="43"/>
    </row>
    <row r="108" spans="1:76" s="11" customFormat="1" ht="39.75" customHeight="1">
      <c r="A108" s="128" t="s">
        <v>1960</v>
      </c>
      <c r="B108" s="254" t="s">
        <v>3290</v>
      </c>
      <c r="C108" s="128" t="s">
        <v>7400</v>
      </c>
      <c r="D108" s="128">
        <v>253</v>
      </c>
      <c r="E108" s="128">
        <v>7101</v>
      </c>
      <c r="F108" s="254" t="s">
        <v>3284</v>
      </c>
      <c r="G108" s="128"/>
      <c r="H108" s="128" t="s">
        <v>5509</v>
      </c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/>
      <c r="AI108" s="91"/>
      <c r="AJ108" s="91"/>
      <c r="AK108" s="91"/>
      <c r="AL108" s="91"/>
      <c r="AM108" s="91"/>
      <c r="AN108" s="91"/>
      <c r="AO108" s="91"/>
      <c r="AP108" s="91"/>
      <c r="AQ108" s="91"/>
      <c r="AR108" s="91"/>
      <c r="AS108" s="91"/>
      <c r="AT108" s="91"/>
      <c r="AU108" s="91"/>
      <c r="AV108" s="91"/>
      <c r="AW108" s="91"/>
      <c r="AX108" s="91"/>
      <c r="AY108" s="91"/>
      <c r="AZ108" s="91"/>
      <c r="BA108" s="91"/>
      <c r="BB108" s="91"/>
      <c r="BC108" s="91"/>
      <c r="BD108" s="91"/>
      <c r="BE108" s="91"/>
      <c r="BF108" s="91"/>
      <c r="BG108" s="91"/>
      <c r="BH108" s="91"/>
      <c r="BI108" s="91"/>
      <c r="BJ108" s="91"/>
      <c r="BK108" s="91"/>
      <c r="BL108" s="91"/>
      <c r="BM108" s="128"/>
      <c r="BN108" s="91"/>
      <c r="BO108" s="104"/>
      <c r="BP108" s="104"/>
      <c r="BQ108" s="104"/>
      <c r="BR108" s="104"/>
      <c r="BS108" s="104"/>
      <c r="BT108" s="104"/>
      <c r="BU108" s="104"/>
      <c r="BV108" s="104"/>
      <c r="BW108" s="128">
        <v>7101</v>
      </c>
    </row>
    <row r="109" spans="1:76" s="11" customFormat="1" ht="39.75" customHeight="1">
      <c r="A109" s="128" t="s">
        <v>2659</v>
      </c>
      <c r="B109" s="254" t="s">
        <v>5783</v>
      </c>
      <c r="C109" s="128" t="s">
        <v>2659</v>
      </c>
      <c r="D109" s="128">
        <v>258</v>
      </c>
      <c r="E109" s="128">
        <v>7102</v>
      </c>
      <c r="F109" s="254" t="s">
        <v>4498</v>
      </c>
      <c r="G109" s="128"/>
      <c r="H109" s="128" t="s">
        <v>5509</v>
      </c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/>
      <c r="AJ109" s="91"/>
      <c r="AK109" s="91"/>
      <c r="AL109" s="91"/>
      <c r="AM109" s="91"/>
      <c r="AN109" s="91"/>
      <c r="AO109" s="91"/>
      <c r="AP109" s="91"/>
      <c r="AQ109" s="91"/>
      <c r="AR109" s="91"/>
      <c r="AS109" s="91"/>
      <c r="AT109" s="91"/>
      <c r="AU109" s="91"/>
      <c r="AV109" s="91"/>
      <c r="AW109" s="91"/>
      <c r="AX109" s="91"/>
      <c r="AY109" s="91"/>
      <c r="AZ109" s="91"/>
      <c r="BA109" s="91"/>
      <c r="BB109" s="91"/>
      <c r="BC109" s="91"/>
      <c r="BD109" s="91"/>
      <c r="BE109" s="91"/>
      <c r="BF109" s="91"/>
      <c r="BG109" s="91"/>
      <c r="BH109" s="91"/>
      <c r="BI109" s="91"/>
      <c r="BJ109" s="91"/>
      <c r="BK109" s="91"/>
      <c r="BL109" s="91"/>
      <c r="BM109" s="128"/>
      <c r="BN109" s="91"/>
      <c r="BO109" s="104"/>
      <c r="BP109" s="104"/>
      <c r="BQ109" s="104"/>
      <c r="BR109" s="104"/>
      <c r="BS109" s="104"/>
      <c r="BT109" s="104"/>
      <c r="BU109" s="104"/>
      <c r="BV109" s="104"/>
      <c r="BW109" s="128">
        <v>7102</v>
      </c>
    </row>
    <row r="110" spans="1:76" s="11" customFormat="1" ht="39.75" customHeight="1">
      <c r="A110" s="128"/>
      <c r="B110" s="254"/>
      <c r="C110" s="254"/>
      <c r="D110" s="128"/>
      <c r="E110" s="128"/>
      <c r="F110" s="254"/>
      <c r="G110" s="128"/>
      <c r="H110" s="128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/>
      <c r="AI110" s="91"/>
      <c r="AJ110" s="91"/>
      <c r="AK110" s="91"/>
      <c r="AL110" s="91"/>
      <c r="AM110" s="91"/>
      <c r="AN110" s="91"/>
      <c r="AO110" s="91"/>
      <c r="AP110" s="91"/>
      <c r="AQ110" s="91"/>
      <c r="AR110" s="91"/>
      <c r="AS110" s="91"/>
      <c r="AT110" s="91"/>
      <c r="AU110" s="91"/>
      <c r="AV110" s="91"/>
      <c r="AW110" s="91"/>
      <c r="AX110" s="91"/>
      <c r="AY110" s="91"/>
      <c r="AZ110" s="91"/>
      <c r="BA110" s="91"/>
      <c r="BB110" s="91"/>
      <c r="BC110" s="91"/>
      <c r="BD110" s="91"/>
      <c r="BE110" s="91"/>
      <c r="BF110" s="91"/>
      <c r="BG110" s="91"/>
      <c r="BH110" s="91"/>
      <c r="BI110" s="91"/>
      <c r="BJ110" s="91"/>
      <c r="BK110" s="91"/>
      <c r="BL110" s="91"/>
      <c r="BM110" s="91"/>
      <c r="BN110" s="91"/>
      <c r="BO110" s="91"/>
      <c r="BP110" s="91"/>
      <c r="BQ110" s="91"/>
      <c r="BR110" s="91"/>
      <c r="BS110" s="91"/>
      <c r="BT110" s="91"/>
      <c r="BU110" s="91"/>
      <c r="BV110" s="91"/>
      <c r="BW110" s="128"/>
      <c r="BX110" s="91"/>
    </row>
    <row r="111" spans="1:76" s="11" customFormat="1" ht="39.75" customHeight="1">
      <c r="A111" s="128"/>
      <c r="B111" s="254"/>
      <c r="C111" s="128"/>
      <c r="D111" s="128"/>
      <c r="E111" s="128"/>
      <c r="F111" s="254"/>
      <c r="G111" s="128"/>
      <c r="H111" s="128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  <c r="AC111" s="91"/>
      <c r="AD111" s="91"/>
      <c r="AE111" s="91"/>
      <c r="AF111" s="91"/>
      <c r="AG111" s="91"/>
      <c r="AH111" s="91"/>
      <c r="AI111" s="91"/>
      <c r="AJ111" s="91"/>
      <c r="AK111" s="91"/>
      <c r="AL111" s="91"/>
      <c r="AM111" s="91"/>
      <c r="AN111" s="91"/>
      <c r="AO111" s="91"/>
      <c r="AP111" s="91"/>
      <c r="AQ111" s="91"/>
      <c r="AR111" s="91"/>
      <c r="AS111" s="91"/>
      <c r="AT111" s="91"/>
      <c r="AU111" s="91"/>
      <c r="AV111" s="91"/>
      <c r="AW111" s="91"/>
      <c r="AX111" s="91"/>
      <c r="AY111" s="91"/>
      <c r="AZ111" s="91"/>
      <c r="BA111" s="91"/>
      <c r="BB111" s="91"/>
      <c r="BC111" s="91"/>
      <c r="BD111" s="91"/>
      <c r="BE111" s="91"/>
      <c r="BF111" s="91"/>
      <c r="BG111" s="91"/>
      <c r="BH111" s="91"/>
      <c r="BI111" s="91"/>
      <c r="BJ111" s="91"/>
      <c r="BK111" s="91"/>
      <c r="BL111" s="91"/>
      <c r="BM111" s="91"/>
      <c r="BN111" s="91"/>
      <c r="BO111" s="91"/>
      <c r="BP111" s="91"/>
      <c r="BQ111" s="91"/>
      <c r="BR111" s="91"/>
      <c r="BS111" s="91"/>
      <c r="BT111" s="91"/>
      <c r="BU111" s="91"/>
      <c r="BV111" s="91"/>
      <c r="BW111" s="128"/>
      <c r="BX111" s="91"/>
    </row>
    <row r="112" spans="1:76" s="11" customFormat="1" ht="39.75" customHeight="1">
      <c r="A112" s="128"/>
      <c r="B112" s="128"/>
      <c r="C112" s="128"/>
      <c r="D112" s="128"/>
      <c r="E112" s="128"/>
      <c r="F112" s="254"/>
      <c r="G112" s="128"/>
      <c r="H112" s="128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91"/>
      <c r="AM112" s="91"/>
      <c r="AN112" s="91"/>
      <c r="AO112" s="91"/>
      <c r="AP112" s="91"/>
      <c r="AQ112" s="91"/>
      <c r="AR112" s="91"/>
      <c r="AS112" s="91"/>
      <c r="AT112" s="91"/>
      <c r="AU112" s="91"/>
      <c r="AV112" s="91"/>
      <c r="AW112" s="91"/>
      <c r="AX112" s="91"/>
      <c r="AY112" s="91"/>
      <c r="AZ112" s="91"/>
      <c r="BA112" s="91"/>
      <c r="BB112" s="91"/>
      <c r="BC112" s="91"/>
      <c r="BD112" s="91"/>
      <c r="BE112" s="91"/>
      <c r="BF112" s="91"/>
      <c r="BG112" s="91"/>
      <c r="BH112" s="91"/>
      <c r="BI112" s="91"/>
      <c r="BJ112" s="91"/>
      <c r="BK112" s="91"/>
      <c r="BL112" s="91"/>
      <c r="BM112" s="91"/>
      <c r="BN112" s="91"/>
      <c r="BO112" s="91"/>
      <c r="BP112" s="91"/>
      <c r="BQ112" s="91"/>
      <c r="BR112" s="91"/>
      <c r="BS112" s="91"/>
      <c r="BT112" s="91"/>
      <c r="BU112" s="91"/>
      <c r="BV112" s="91"/>
      <c r="BW112" s="128"/>
      <c r="BX112" s="91"/>
    </row>
    <row r="113" spans="1:86" s="11" customFormat="1" ht="39.75" customHeight="1">
      <c r="A113" s="128"/>
      <c r="B113" s="128"/>
      <c r="C113" s="128"/>
      <c r="D113" s="128"/>
      <c r="E113" s="128"/>
      <c r="F113" s="254"/>
      <c r="G113" s="128"/>
      <c r="H113" s="128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128"/>
      <c r="BX113" s="91"/>
    </row>
    <row r="114" spans="1:86" s="11" customFormat="1" ht="39.75" customHeight="1">
      <c r="A114" s="128"/>
      <c r="B114" s="128"/>
      <c r="C114" s="128"/>
      <c r="D114" s="128"/>
      <c r="E114" s="128"/>
      <c r="F114" s="254"/>
      <c r="G114" s="128"/>
      <c r="H114" s="128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128"/>
      <c r="BX114" s="91"/>
    </row>
    <row r="115" spans="1:86" s="11" customFormat="1" ht="39.75" customHeight="1">
      <c r="A115" s="128"/>
      <c r="B115" s="254"/>
      <c r="C115" s="128"/>
      <c r="D115" s="128"/>
      <c r="E115" s="128"/>
      <c r="F115" s="254"/>
      <c r="G115" s="128"/>
      <c r="H115" s="128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128"/>
      <c r="BX115" s="91"/>
    </row>
    <row r="116" spans="1:86" s="11" customFormat="1" ht="39.75" customHeight="1">
      <c r="A116" s="128"/>
      <c r="B116" s="254"/>
      <c r="C116" s="128"/>
      <c r="D116" s="128"/>
      <c r="E116" s="128"/>
      <c r="F116" s="254"/>
      <c r="G116" s="128"/>
      <c r="H116" s="128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E116" s="91"/>
      <c r="BF116" s="91"/>
      <c r="BG116" s="91"/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128"/>
      <c r="BX116" s="91"/>
    </row>
    <row r="117" spans="1:86" s="11" customFormat="1" ht="39.75" customHeight="1">
      <c r="A117" s="254"/>
      <c r="B117" s="254"/>
      <c r="C117" s="254"/>
      <c r="D117" s="254"/>
      <c r="E117" s="128"/>
      <c r="F117" s="254"/>
      <c r="G117" s="254"/>
      <c r="H117" s="254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E117" s="91"/>
      <c r="BF117" s="91"/>
      <c r="BG117" s="91"/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128"/>
      <c r="BX117" s="91"/>
    </row>
    <row r="118" spans="1:86" s="12" customFormat="1" ht="39.75" customHeight="1">
      <c r="A118" s="128"/>
      <c r="B118" s="254"/>
      <c r="C118" s="128"/>
      <c r="D118" s="128"/>
      <c r="E118" s="128"/>
      <c r="F118" s="254"/>
      <c r="G118" s="128"/>
      <c r="H118" s="128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E118" s="91"/>
      <c r="BF118" s="91"/>
      <c r="BG118" s="91"/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128"/>
      <c r="BX118" s="9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</row>
    <row r="119" spans="1:86" s="12" customFormat="1" ht="39.75" customHeight="1">
      <c r="A119" s="128"/>
      <c r="B119" s="254"/>
      <c r="C119" s="128"/>
      <c r="D119" s="128"/>
      <c r="E119" s="128"/>
      <c r="F119" s="254"/>
      <c r="G119" s="128"/>
      <c r="H119" s="128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128"/>
      <c r="BX119" s="91"/>
    </row>
    <row r="120" spans="1:86" s="12" customFormat="1" ht="39.75" customHeight="1">
      <c r="A120" s="128"/>
      <c r="B120" s="254"/>
      <c r="C120" s="128"/>
      <c r="D120" s="128"/>
      <c r="E120" s="128"/>
      <c r="F120" s="254"/>
      <c r="G120" s="128"/>
      <c r="H120" s="128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  <c r="BC120" s="91"/>
      <c r="BD120" s="91"/>
      <c r="BE120" s="91"/>
      <c r="BF120" s="91"/>
      <c r="BG120" s="91"/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128"/>
      <c r="BX120" s="91"/>
    </row>
    <row r="121" spans="1:86" s="11" customFormat="1" ht="39.75" customHeight="1">
      <c r="A121" s="128"/>
      <c r="B121" s="254"/>
      <c r="C121" s="128"/>
      <c r="D121" s="128"/>
      <c r="E121" s="128"/>
      <c r="F121" s="254"/>
      <c r="G121" s="128"/>
      <c r="H121" s="128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128"/>
      <c r="BX121" s="91"/>
    </row>
    <row r="122" spans="1:86" s="11" customFormat="1" ht="39.75" customHeight="1">
      <c r="A122" s="128"/>
      <c r="B122" s="254"/>
      <c r="C122" s="128"/>
      <c r="D122" s="128"/>
      <c r="E122" s="128"/>
      <c r="F122" s="254"/>
      <c r="G122" s="128"/>
      <c r="H122" s="128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128"/>
      <c r="BX122" s="91"/>
    </row>
    <row r="123" spans="1:86" s="11" customFormat="1" ht="39.75" customHeight="1">
      <c r="A123" s="128"/>
      <c r="B123" s="254"/>
      <c r="C123" s="128"/>
      <c r="D123" s="128"/>
      <c r="E123" s="128"/>
      <c r="F123" s="254"/>
      <c r="G123" s="128"/>
      <c r="H123" s="128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128"/>
      <c r="BX123" s="91"/>
    </row>
    <row r="124" spans="1:86" s="11" customFormat="1" ht="39.75" customHeight="1">
      <c r="A124" s="128"/>
      <c r="B124" s="254"/>
      <c r="C124" s="128"/>
      <c r="D124" s="128"/>
      <c r="E124" s="128"/>
      <c r="F124" s="254"/>
      <c r="G124" s="128"/>
      <c r="H124" s="128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128"/>
      <c r="BX124" s="91"/>
    </row>
    <row r="125" spans="1:86" s="11" customFormat="1" ht="39.75" customHeight="1">
      <c r="A125" s="128"/>
      <c r="B125" s="254"/>
      <c r="C125" s="128"/>
      <c r="D125" s="128"/>
      <c r="E125" s="128"/>
      <c r="F125" s="254"/>
      <c r="G125" s="128"/>
      <c r="H125" s="128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128"/>
      <c r="BX125" s="91"/>
    </row>
    <row r="126" spans="1:86" s="11" customFormat="1" ht="39.75" customHeight="1">
      <c r="A126" s="128"/>
      <c r="B126" s="254"/>
      <c r="C126" s="128"/>
      <c r="D126" s="128"/>
      <c r="E126" s="128"/>
      <c r="F126" s="254"/>
      <c r="G126" s="128"/>
      <c r="H126" s="128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128"/>
      <c r="BX126" s="91"/>
    </row>
    <row r="127" spans="1:86" s="11" customFormat="1" ht="39.75" customHeight="1">
      <c r="A127" s="128"/>
      <c r="B127" s="254"/>
      <c r="C127" s="128"/>
      <c r="D127" s="128"/>
      <c r="E127" s="128"/>
      <c r="F127" s="254"/>
      <c r="G127" s="128"/>
      <c r="H127" s="128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128"/>
      <c r="BX127" s="91"/>
    </row>
    <row r="128" spans="1:86" s="47" customFormat="1" ht="18" customHeight="1"/>
    <row r="129" spans="1:75" s="47" customFormat="1" ht="18" customHeight="1">
      <c r="B129" s="149"/>
      <c r="C129" s="149"/>
      <c r="D129" s="149"/>
      <c r="E129" s="18"/>
      <c r="F129" s="161"/>
      <c r="AB129" s="164"/>
      <c r="AC129" s="164" t="s">
        <v>5111</v>
      </c>
      <c r="AD129" s="47" t="s">
        <v>5112</v>
      </c>
      <c r="AK129" s="111"/>
      <c r="AQ129" s="111" t="s">
        <v>5113</v>
      </c>
      <c r="AU129" s="111"/>
      <c r="BM129" s="111"/>
      <c r="BR129" s="111"/>
      <c r="BU129" s="648" t="s">
        <v>2018</v>
      </c>
      <c r="BW129" s="18"/>
    </row>
    <row r="130" spans="1:75" s="47" customFormat="1" ht="18" customHeight="1">
      <c r="A130" s="162" t="s">
        <v>2056</v>
      </c>
      <c r="B130" s="163" t="s">
        <v>5110</v>
      </c>
      <c r="C130" s="149"/>
      <c r="D130" s="149"/>
      <c r="E130" s="18"/>
      <c r="F130" s="161"/>
      <c r="J130"/>
      <c r="L130"/>
      <c r="O130"/>
      <c r="Q130"/>
      <c r="T130"/>
      <c r="V130"/>
      <c r="Y130"/>
      <c r="AA130"/>
      <c r="AB130" s="165"/>
      <c r="AC130" s="165" t="s">
        <v>5138</v>
      </c>
      <c r="AD130" t="s">
        <v>6835</v>
      </c>
      <c r="AE130"/>
      <c r="AI130"/>
      <c r="AK130" s="111"/>
      <c r="AN130"/>
      <c r="AP130"/>
      <c r="AQ130" s="111" t="s">
        <v>6836</v>
      </c>
      <c r="AU130" s="111"/>
      <c r="AW130"/>
      <c r="BA130"/>
      <c r="BF130" s="648" t="s">
        <v>4491</v>
      </c>
      <c r="BH130"/>
      <c r="BK130"/>
      <c r="BM130" s="111"/>
      <c r="BR130" s="111"/>
      <c r="BU130" s="648"/>
      <c r="BV130" s="100" t="s">
        <v>3820</v>
      </c>
      <c r="BW130" s="18"/>
    </row>
    <row r="131" spans="1:75" ht="18" customHeight="1">
      <c r="A131" s="165" t="s">
        <v>5114</v>
      </c>
      <c r="B131" s="163" t="s">
        <v>5137</v>
      </c>
      <c r="C131" s="149"/>
      <c r="D131" s="149"/>
      <c r="E131" s="18"/>
      <c r="F131"/>
      <c r="G131" s="166" t="s">
        <v>5922</v>
      </c>
      <c r="H131"/>
      <c r="AB131" s="165"/>
      <c r="AC131" s="165" t="s">
        <v>3132</v>
      </c>
      <c r="AD131" t="s">
        <v>3694</v>
      </c>
      <c r="AG131" s="36"/>
      <c r="AK131" s="111"/>
      <c r="AQ131" s="111" t="s">
        <v>686</v>
      </c>
      <c r="AU131" s="111"/>
      <c r="AZ131" s="648"/>
      <c r="BD131" s="36"/>
      <c r="BF131" s="95" t="s">
        <v>1496</v>
      </c>
      <c r="BJ131" s="13"/>
      <c r="BM131" s="111"/>
      <c r="BR131" s="111"/>
      <c r="BU131" s="166" t="s">
        <v>3072</v>
      </c>
      <c r="BW131" s="18"/>
    </row>
    <row r="132" spans="1:75" ht="18" customHeight="1">
      <c r="B132" s="166" t="s">
        <v>3131</v>
      </c>
      <c r="E132" s="43"/>
      <c r="F132" s="119"/>
      <c r="G132"/>
      <c r="H132"/>
      <c r="AD132" t="s">
        <v>5108</v>
      </c>
      <c r="AG132" s="36"/>
      <c r="AK132" s="100"/>
      <c r="AQ132" s="111" t="s">
        <v>1989</v>
      </c>
      <c r="AU132" s="111"/>
      <c r="AZ132" s="95"/>
      <c r="BD132" s="36"/>
      <c r="BF132" s="166" t="s">
        <v>2689</v>
      </c>
      <c r="BM132" s="111"/>
      <c r="BR132" s="111"/>
      <c r="BW132" s="43"/>
    </row>
    <row r="133" spans="1:75" ht="18" customHeight="1">
      <c r="B133" s="125"/>
      <c r="E133" s="43"/>
      <c r="F133" s="119"/>
      <c r="G133"/>
      <c r="H133"/>
      <c r="J133" s="36"/>
      <c r="L133" s="36"/>
      <c r="O133" s="36"/>
      <c r="Q133" s="36"/>
      <c r="T133" s="36"/>
      <c r="V133" s="36"/>
      <c r="Y133" s="36"/>
      <c r="AA133" s="36"/>
      <c r="AB133" s="36"/>
      <c r="AC133" s="36"/>
      <c r="AE133" s="36"/>
      <c r="AG133" s="36"/>
      <c r="AI133" s="36"/>
      <c r="AM133" s="36"/>
      <c r="AN133" s="36"/>
      <c r="AP133" s="36"/>
      <c r="AU133" s="168"/>
      <c r="AV133" s="36"/>
      <c r="BA133" s="36"/>
      <c r="BH133" s="36"/>
      <c r="BK133" s="36"/>
      <c r="BW133" s="43"/>
    </row>
  </sheetData>
  <mergeCells count="75">
    <mergeCell ref="AC25:AG25"/>
    <mergeCell ref="AC23:AG23"/>
    <mergeCell ref="AM24:AQ24"/>
    <mergeCell ref="AM23:AQ23"/>
    <mergeCell ref="AM25:AQ25"/>
    <mergeCell ref="AH24:AL24"/>
    <mergeCell ref="AH25:AL25"/>
    <mergeCell ref="AH23:AL23"/>
    <mergeCell ref="AC24:AG24"/>
    <mergeCell ref="BJ25:BN25"/>
    <mergeCell ref="BJ23:BN23"/>
    <mergeCell ref="BJ24:BN24"/>
    <mergeCell ref="AR23:AT23"/>
    <mergeCell ref="BE24:BI24"/>
    <mergeCell ref="AR25:AT25"/>
    <mergeCell ref="AU25:AY25"/>
    <mergeCell ref="AU23:AY23"/>
    <mergeCell ref="AU24:AY24"/>
    <mergeCell ref="AZ24:BD24"/>
    <mergeCell ref="BW20:BW26"/>
    <mergeCell ref="BO22:BS22"/>
    <mergeCell ref="BU20:BU21"/>
    <mergeCell ref="AZ25:BD25"/>
    <mergeCell ref="BE25:BI25"/>
    <mergeCell ref="AZ23:BD23"/>
    <mergeCell ref="BE23:BI23"/>
    <mergeCell ref="BV20:BV26"/>
    <mergeCell ref="BT20:BT25"/>
    <mergeCell ref="BO24:BS24"/>
    <mergeCell ref="BS6:BT6"/>
    <mergeCell ref="BX20:BX26"/>
    <mergeCell ref="BU24:BU26"/>
    <mergeCell ref="BO25:BS25"/>
    <mergeCell ref="BO23:BS23"/>
    <mergeCell ref="I20:BS20"/>
    <mergeCell ref="AU21:BS21"/>
    <mergeCell ref="AU22:BD22"/>
    <mergeCell ref="BE22:BN22"/>
    <mergeCell ref="AR24:AT24"/>
    <mergeCell ref="N25:R25"/>
    <mergeCell ref="N23:R23"/>
    <mergeCell ref="N24:R24"/>
    <mergeCell ref="BS3:BT3"/>
    <mergeCell ref="BS4:BT4"/>
    <mergeCell ref="BP3:BR3"/>
    <mergeCell ref="BP6:BR6"/>
    <mergeCell ref="BP5:BR5"/>
    <mergeCell ref="BP4:BR4"/>
    <mergeCell ref="BS5:BT5"/>
    <mergeCell ref="F20:F26"/>
    <mergeCell ref="I24:M24"/>
    <mergeCell ref="I23:M23"/>
    <mergeCell ref="G20:G26"/>
    <mergeCell ref="H20:H26"/>
    <mergeCell ref="I25:M25"/>
    <mergeCell ref="A20:A26"/>
    <mergeCell ref="B20:B26"/>
    <mergeCell ref="C20:C26"/>
    <mergeCell ref="D20:D26"/>
    <mergeCell ref="B2:D2"/>
    <mergeCell ref="E20:E26"/>
    <mergeCell ref="X24:AB24"/>
    <mergeCell ref="S25:W25"/>
    <mergeCell ref="X23:AB23"/>
    <mergeCell ref="X25:AB25"/>
    <mergeCell ref="S23:W23"/>
    <mergeCell ref="S24:W24"/>
    <mergeCell ref="W4:AT6"/>
    <mergeCell ref="R7:AZ8"/>
    <mergeCell ref="AM21:AQ22"/>
    <mergeCell ref="AB11:AQ12"/>
    <mergeCell ref="I22:AL22"/>
    <mergeCell ref="W9:AT10"/>
    <mergeCell ref="I21:AL21"/>
    <mergeCell ref="AR21:AT22"/>
  </mergeCells>
  <phoneticPr fontId="21" type="noConversion"/>
  <pageMargins left="1.5" right="0" top="0.75" bottom="0.75" header="0.5" footer="0.5"/>
  <pageSetup paperSize="303" orientation="landscape" r:id="rId1"/>
  <headerFooter alignWithMargins="0">
    <oddHeader>&amp;R&amp;"Times New Roman,Regular"&amp;P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70049" r:id="rId4">
          <objectPr defaultSize="0" autoPict="0" r:id="rId5">
            <anchor moveWithCells="1" sizeWithCells="1">
              <from>
                <xdr:col>25</xdr:col>
                <xdr:colOff>82550</xdr:colOff>
                <xdr:row>2</xdr:row>
                <xdr:rowOff>209550</xdr:rowOff>
              </from>
              <to>
                <xdr:col>27</xdr:col>
                <xdr:colOff>50800</xdr:colOff>
                <xdr:row>5</xdr:row>
                <xdr:rowOff>133350</xdr:rowOff>
              </to>
            </anchor>
          </objectPr>
        </oleObject>
      </mc:Choice>
      <mc:Fallback>
        <oleObject progId="Photoshop.Image.8" shapeId="170049" r:id="rId4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BX54"/>
  <sheetViews>
    <sheetView topLeftCell="A17" workbookViewId="0">
      <selection activeCell="A27" sqref="A27:IV28"/>
    </sheetView>
  </sheetViews>
  <sheetFormatPr defaultRowHeight="15.5"/>
  <cols>
    <col min="1" max="1" width="15.7265625" customWidth="1"/>
    <col min="2" max="2" width="12.1796875" customWidth="1"/>
    <col min="3" max="3" width="8.54296875" customWidth="1"/>
    <col min="4" max="4" width="8.81640625" customWidth="1"/>
    <col min="5" max="5" width="7.453125" customWidth="1"/>
    <col min="6" max="6" width="21.453125" style="7" customWidth="1"/>
    <col min="7" max="7" width="10.54296875" style="168" customWidth="1"/>
    <col min="8" max="8" width="15.54296875" style="168" customWidth="1"/>
    <col min="9" max="61" width="4.7265625" customWidth="1"/>
    <col min="62" max="62" width="9" customWidth="1"/>
    <col min="63" max="63" width="9.7265625" customWidth="1"/>
    <col min="64" max="64" width="12.453125" customWidth="1"/>
  </cols>
  <sheetData>
    <row r="1" spans="1:66" ht="15" customHeight="1">
      <c r="A1" s="28"/>
      <c r="B1" s="30"/>
      <c r="C1" s="99"/>
      <c r="D1" s="30"/>
      <c r="E1" s="36"/>
      <c r="F1" s="50"/>
      <c r="G1" s="96"/>
      <c r="H1" s="96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29"/>
      <c r="BK1" s="29"/>
      <c r="BL1" s="30"/>
      <c r="BM1" s="30"/>
      <c r="BN1" s="30"/>
    </row>
    <row r="2" spans="1:66" s="4" customFormat="1" ht="22.5" customHeight="1">
      <c r="A2" s="71"/>
      <c r="B2" s="1047" t="s">
        <v>6139</v>
      </c>
      <c r="C2" s="1047"/>
      <c r="D2" s="1047"/>
      <c r="E2" s="135"/>
      <c r="F2" s="54"/>
      <c r="G2" s="97"/>
      <c r="H2" s="97"/>
      <c r="I2" s="187"/>
      <c r="J2" s="171"/>
      <c r="K2" s="170"/>
      <c r="L2" s="171"/>
      <c r="M2" s="170"/>
      <c r="N2" s="171"/>
      <c r="O2" s="171"/>
      <c r="P2" s="170"/>
      <c r="Q2" s="171"/>
      <c r="R2" s="170"/>
      <c r="S2" s="171"/>
      <c r="T2" s="171"/>
      <c r="U2" s="170"/>
      <c r="V2" s="171"/>
      <c r="W2" s="170"/>
      <c r="X2" s="172"/>
      <c r="Y2" s="171"/>
      <c r="Z2" s="170"/>
      <c r="AA2" s="171"/>
      <c r="AB2" s="172"/>
      <c r="AC2" s="172"/>
      <c r="AD2" s="171"/>
      <c r="AE2" s="171"/>
      <c r="AF2" s="170"/>
      <c r="AG2" s="171"/>
      <c r="AI2" s="171"/>
      <c r="AJ2" s="170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BA2" s="171"/>
      <c r="BB2" s="170"/>
      <c r="BG2" s="171"/>
      <c r="BJ2" s="170"/>
      <c r="BM2" s="138"/>
      <c r="BN2" s="138"/>
    </row>
    <row r="3" spans="1:66" s="4" customFormat="1" ht="31.5" customHeight="1">
      <c r="A3" s="32"/>
      <c r="B3" s="139" t="s">
        <v>6141</v>
      </c>
      <c r="C3" s="58" t="s">
        <v>647</v>
      </c>
      <c r="D3" s="58" t="s">
        <v>2252</v>
      </c>
      <c r="E3" s="123"/>
      <c r="F3" s="188"/>
      <c r="G3" s="97"/>
      <c r="H3" s="97"/>
      <c r="I3" s="171"/>
      <c r="J3" s="173"/>
      <c r="K3" s="171"/>
      <c r="L3" s="173"/>
      <c r="M3" s="171"/>
      <c r="N3" s="171"/>
      <c r="O3" s="173"/>
      <c r="P3" s="171"/>
      <c r="Q3" s="173"/>
      <c r="R3" s="171"/>
      <c r="S3" s="171"/>
      <c r="T3" s="173"/>
      <c r="U3" s="171"/>
      <c r="V3" s="173"/>
      <c r="W3" s="171"/>
      <c r="X3" s="173"/>
      <c r="Y3" s="173"/>
      <c r="Z3" s="171"/>
      <c r="AA3" s="173"/>
      <c r="AB3" s="171"/>
      <c r="AC3" s="173"/>
      <c r="AD3" s="173"/>
      <c r="AE3" s="173"/>
      <c r="AF3" s="171"/>
      <c r="AG3" s="173"/>
      <c r="AI3" s="173"/>
      <c r="AJ3" s="171"/>
      <c r="AK3" s="173"/>
      <c r="AL3" s="173"/>
      <c r="AM3" s="173"/>
      <c r="AN3" s="173"/>
      <c r="AO3" s="173"/>
      <c r="AP3" s="173"/>
      <c r="AQ3" s="173"/>
      <c r="AR3" s="173"/>
      <c r="AS3" s="173"/>
      <c r="AT3" s="173"/>
      <c r="AU3" s="173"/>
      <c r="AV3" s="173"/>
      <c r="AW3" s="173"/>
      <c r="BA3" s="173"/>
      <c r="BB3" s="171"/>
      <c r="BH3" s="171"/>
      <c r="BI3" s="170"/>
      <c r="BL3" s="138"/>
      <c r="BM3" s="138"/>
      <c r="BN3" s="54"/>
    </row>
    <row r="4" spans="1:66" ht="12" customHeight="1">
      <c r="A4" s="72"/>
      <c r="B4" s="184" t="s">
        <v>6143</v>
      </c>
      <c r="C4" s="105" t="s">
        <v>2968</v>
      </c>
      <c r="D4" s="189">
        <v>4</v>
      </c>
      <c r="E4" s="107"/>
      <c r="F4" s="188"/>
      <c r="G4" s="96"/>
      <c r="H4" s="96"/>
      <c r="I4" s="119"/>
      <c r="J4" s="231"/>
      <c r="L4" s="231"/>
      <c r="O4" s="231"/>
      <c r="Q4" s="231"/>
      <c r="T4" s="231"/>
      <c r="W4" s="978" t="s">
        <v>1665</v>
      </c>
      <c r="X4" s="978"/>
      <c r="Y4" s="978"/>
      <c r="Z4" s="978"/>
      <c r="AA4" s="978"/>
      <c r="AB4" s="978"/>
      <c r="AC4" s="978"/>
      <c r="AD4" s="978"/>
      <c r="AE4" s="978"/>
      <c r="AF4" s="978"/>
      <c r="AG4" s="978"/>
      <c r="AH4" s="978"/>
      <c r="AI4" s="978"/>
      <c r="AJ4" s="978"/>
      <c r="AK4" s="978"/>
      <c r="AL4" s="978"/>
      <c r="AM4" s="978"/>
      <c r="AN4" s="978"/>
      <c r="AO4" s="978"/>
      <c r="AP4" s="978"/>
      <c r="AQ4" s="978"/>
      <c r="AR4" s="978"/>
      <c r="AS4" s="978"/>
      <c r="AT4" s="978"/>
      <c r="AU4" s="978"/>
      <c r="AV4" s="978"/>
      <c r="AW4" s="978"/>
      <c r="AX4" s="978"/>
      <c r="AY4" s="978"/>
      <c r="BE4" s="986" t="s">
        <v>2935</v>
      </c>
      <c r="BF4" s="986"/>
      <c r="BG4" s="986"/>
      <c r="BH4" s="1066" t="s">
        <v>1831</v>
      </c>
      <c r="BI4" s="1066"/>
      <c r="BJ4" s="225" t="s">
        <v>3975</v>
      </c>
      <c r="BK4" s="226" t="s">
        <v>3974</v>
      </c>
      <c r="BL4" s="226" t="s">
        <v>2936</v>
      </c>
      <c r="BM4" s="138"/>
      <c r="BN4" s="25"/>
    </row>
    <row r="5" spans="1:66" ht="12" customHeight="1">
      <c r="A5" s="48"/>
      <c r="B5" s="184" t="s">
        <v>6144</v>
      </c>
      <c r="C5" s="105" t="s">
        <v>4047</v>
      </c>
      <c r="D5" s="105">
        <v>3.75</v>
      </c>
      <c r="E5" s="107"/>
      <c r="F5" s="51"/>
      <c r="G5" s="96"/>
      <c r="H5" s="96"/>
      <c r="I5" s="190"/>
      <c r="J5" s="231"/>
      <c r="L5" s="231"/>
      <c r="O5" s="231"/>
      <c r="Q5" s="231"/>
      <c r="T5" s="231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BE5" s="1068" t="s">
        <v>3976</v>
      </c>
      <c r="BF5" s="1068"/>
      <c r="BG5" s="1068"/>
      <c r="BH5" s="1067"/>
      <c r="BI5" s="1067"/>
      <c r="BJ5" s="58"/>
      <c r="BK5" s="58"/>
      <c r="BL5" s="14"/>
      <c r="BM5" s="138"/>
      <c r="BN5" s="25"/>
    </row>
    <row r="6" spans="1:66" ht="12" customHeight="1">
      <c r="A6" s="32"/>
      <c r="B6" s="184" t="s">
        <v>6145</v>
      </c>
      <c r="C6" s="105" t="s">
        <v>5775</v>
      </c>
      <c r="D6" s="189">
        <v>3.5</v>
      </c>
      <c r="E6" s="107"/>
      <c r="F6" s="16"/>
      <c r="G6" s="96"/>
      <c r="H6" s="96"/>
      <c r="I6" s="175"/>
      <c r="J6" s="231"/>
      <c r="L6" s="231"/>
      <c r="O6" s="231"/>
      <c r="Q6" s="231"/>
      <c r="T6" s="231"/>
      <c r="W6" s="978"/>
      <c r="X6" s="978"/>
      <c r="Y6" s="978"/>
      <c r="Z6" s="978"/>
      <c r="AA6" s="978"/>
      <c r="AB6" s="978"/>
      <c r="AC6" s="978"/>
      <c r="AD6" s="978"/>
      <c r="AE6" s="978"/>
      <c r="AF6" s="978"/>
      <c r="AG6" s="978"/>
      <c r="AH6" s="978"/>
      <c r="AI6" s="978"/>
      <c r="AJ6" s="978"/>
      <c r="AK6" s="978"/>
      <c r="AL6" s="978"/>
      <c r="AM6" s="978"/>
      <c r="AN6" s="978"/>
      <c r="AO6" s="978"/>
      <c r="AP6" s="978"/>
      <c r="AQ6" s="978"/>
      <c r="AR6" s="978"/>
      <c r="AS6" s="978"/>
      <c r="AT6" s="978"/>
      <c r="AU6" s="978"/>
      <c r="AV6" s="978"/>
      <c r="AW6" s="978"/>
      <c r="AX6" s="978"/>
      <c r="AY6" s="978"/>
      <c r="BE6" s="1068" t="s">
        <v>3977</v>
      </c>
      <c r="BF6" s="1068"/>
      <c r="BG6" s="1068"/>
      <c r="BH6" s="1067"/>
      <c r="BI6" s="1067"/>
      <c r="BJ6" s="58"/>
      <c r="BK6" s="58"/>
      <c r="BL6" s="14"/>
      <c r="BM6" s="138"/>
      <c r="BN6" s="25"/>
    </row>
    <row r="7" spans="1:66" s="13" customFormat="1" ht="12" customHeight="1">
      <c r="B7" s="184" t="s">
        <v>5776</v>
      </c>
      <c r="C7" s="105" t="s">
        <v>4048</v>
      </c>
      <c r="D7" s="105">
        <v>3.25</v>
      </c>
      <c r="E7" s="107"/>
      <c r="F7" s="59"/>
      <c r="G7" s="98"/>
      <c r="H7" s="98"/>
      <c r="I7" s="119"/>
      <c r="J7" s="119"/>
      <c r="L7" s="119"/>
      <c r="O7" s="119"/>
      <c r="Q7" s="119"/>
      <c r="R7" s="979" t="s">
        <v>4496</v>
      </c>
      <c r="S7" s="979"/>
      <c r="T7" s="979"/>
      <c r="U7" s="979"/>
      <c r="V7" s="979"/>
      <c r="W7" s="979"/>
      <c r="X7" s="979"/>
      <c r="Y7" s="979"/>
      <c r="Z7" s="979"/>
      <c r="AA7" s="979"/>
      <c r="AB7" s="979"/>
      <c r="AC7" s="979"/>
      <c r="AD7" s="979"/>
      <c r="AE7" s="979"/>
      <c r="AF7" s="979"/>
      <c r="AG7" s="979"/>
      <c r="AH7" s="979"/>
      <c r="AI7" s="979"/>
      <c r="AJ7" s="979"/>
      <c r="AK7" s="979"/>
      <c r="AL7" s="979"/>
      <c r="AM7" s="979"/>
      <c r="AN7" s="979"/>
      <c r="AO7" s="979"/>
      <c r="AP7" s="979"/>
      <c r="AQ7" s="979"/>
      <c r="AR7" s="979"/>
      <c r="AS7" s="979"/>
      <c r="AT7" s="979"/>
      <c r="AU7" s="979"/>
      <c r="AV7" s="979"/>
      <c r="AW7" s="979"/>
      <c r="AX7" s="979"/>
      <c r="AY7" s="979"/>
      <c r="BA7" s="232"/>
      <c r="BB7" s="232"/>
      <c r="BC7" s="232"/>
      <c r="BE7" s="1068" t="s">
        <v>3978</v>
      </c>
      <c r="BF7" s="1068"/>
      <c r="BG7" s="1068"/>
      <c r="BH7" s="1067"/>
      <c r="BI7" s="1067"/>
      <c r="BJ7" s="58"/>
      <c r="BK7" s="58"/>
      <c r="BL7" s="14"/>
      <c r="BM7" s="138"/>
    </row>
    <row r="8" spans="1:66" s="13" customFormat="1" ht="12" customHeight="1">
      <c r="B8" s="184" t="s">
        <v>6146</v>
      </c>
      <c r="C8" s="105" t="s">
        <v>4049</v>
      </c>
      <c r="D8" s="189">
        <v>3</v>
      </c>
      <c r="E8" s="107"/>
      <c r="F8" s="17"/>
      <c r="G8" s="98"/>
      <c r="H8" s="98"/>
      <c r="I8" s="175"/>
      <c r="J8" s="175"/>
      <c r="L8" s="175"/>
      <c r="O8" s="175"/>
      <c r="Q8" s="175"/>
      <c r="R8" s="979"/>
      <c r="S8" s="979"/>
      <c r="T8" s="979"/>
      <c r="U8" s="979"/>
      <c r="V8" s="979"/>
      <c r="W8" s="979"/>
      <c r="X8" s="979"/>
      <c r="Y8" s="979"/>
      <c r="Z8" s="979"/>
      <c r="AA8" s="979"/>
      <c r="AB8" s="979"/>
      <c r="AC8" s="979"/>
      <c r="AD8" s="979"/>
      <c r="AE8" s="979"/>
      <c r="AF8" s="979"/>
      <c r="AG8" s="979"/>
      <c r="AH8" s="979"/>
      <c r="AI8" s="979"/>
      <c r="AJ8" s="979"/>
      <c r="AK8" s="979"/>
      <c r="AL8" s="979"/>
      <c r="AM8" s="979"/>
      <c r="AN8" s="979"/>
      <c r="AO8" s="979"/>
      <c r="AP8" s="979"/>
      <c r="AQ8" s="979"/>
      <c r="AR8" s="979"/>
      <c r="AS8" s="979"/>
      <c r="AT8" s="979"/>
      <c r="AU8" s="979"/>
      <c r="AV8" s="979"/>
      <c r="AW8" s="979"/>
      <c r="AX8" s="979"/>
      <c r="AY8" s="979"/>
      <c r="BA8" s="232"/>
      <c r="BB8" s="232"/>
      <c r="BC8" s="232"/>
      <c r="BG8" s="232"/>
      <c r="BH8" s="232"/>
    </row>
    <row r="9" spans="1:66" s="13" customFormat="1" ht="12" customHeight="1">
      <c r="B9" s="184" t="s">
        <v>6147</v>
      </c>
      <c r="C9" s="105" t="s">
        <v>5782</v>
      </c>
      <c r="D9" s="105">
        <v>2.75</v>
      </c>
      <c r="E9" s="107"/>
      <c r="F9" s="16"/>
      <c r="G9" s="98"/>
      <c r="H9" s="98"/>
      <c r="I9" s="175"/>
      <c r="J9" s="175"/>
      <c r="L9" s="175"/>
      <c r="O9" s="175"/>
      <c r="Q9" s="175"/>
      <c r="R9" s="229"/>
      <c r="S9" s="229"/>
      <c r="T9" s="175"/>
      <c r="V9" s="229"/>
      <c r="W9" s="979" t="s">
        <v>4497</v>
      </c>
      <c r="X9" s="979"/>
      <c r="Y9" s="979"/>
      <c r="Z9" s="979"/>
      <c r="AA9" s="979"/>
      <c r="AB9" s="979"/>
      <c r="AC9" s="979"/>
      <c r="AD9" s="979"/>
      <c r="AE9" s="979"/>
      <c r="AF9" s="979"/>
      <c r="AG9" s="979"/>
      <c r="AH9" s="979"/>
      <c r="AI9" s="979"/>
      <c r="AJ9" s="979"/>
      <c r="AK9" s="979"/>
      <c r="AL9" s="979"/>
      <c r="AM9" s="979"/>
      <c r="AN9" s="979"/>
      <c r="AO9" s="979"/>
      <c r="AP9" s="979"/>
      <c r="AQ9" s="979"/>
      <c r="AR9" s="979"/>
      <c r="AS9" s="979"/>
      <c r="AT9" s="979"/>
      <c r="AU9" s="979"/>
      <c r="AV9" s="979"/>
      <c r="AW9" s="979"/>
      <c r="AX9" s="979"/>
      <c r="AY9" s="979"/>
      <c r="BA9" s="229"/>
      <c r="BB9" s="229"/>
      <c r="BC9" s="229"/>
      <c r="BG9" s="229"/>
      <c r="BH9" s="229"/>
    </row>
    <row r="10" spans="1:66" s="13" customFormat="1" ht="12" customHeight="1">
      <c r="B10" s="184" t="s">
        <v>6148</v>
      </c>
      <c r="C10" s="105" t="s">
        <v>4050</v>
      </c>
      <c r="D10" s="189">
        <v>2.5</v>
      </c>
      <c r="E10" s="107"/>
      <c r="F10" s="59"/>
      <c r="G10" s="98"/>
      <c r="H10" s="98"/>
      <c r="I10" s="190"/>
      <c r="J10" s="190"/>
      <c r="L10" s="190"/>
      <c r="O10" s="190"/>
      <c r="Q10" s="190"/>
      <c r="R10" s="229"/>
      <c r="S10" s="229"/>
      <c r="T10" s="190"/>
      <c r="V10" s="22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979"/>
      <c r="AQ10" s="979"/>
      <c r="AR10" s="979"/>
      <c r="AS10" s="979"/>
      <c r="AT10" s="979"/>
      <c r="AU10" s="979"/>
      <c r="AV10" s="979"/>
      <c r="AW10" s="979"/>
      <c r="AX10" s="979"/>
      <c r="AY10" s="979"/>
      <c r="BA10" s="229"/>
      <c r="BB10" s="229"/>
      <c r="BC10" s="229"/>
      <c r="BG10" s="229"/>
      <c r="BH10" s="229"/>
    </row>
    <row r="11" spans="1:66" s="13" customFormat="1" ht="12" customHeight="1">
      <c r="B11" s="184" t="s">
        <v>6149</v>
      </c>
      <c r="C11" s="105" t="s">
        <v>4051</v>
      </c>
      <c r="D11" s="105">
        <v>2.25</v>
      </c>
      <c r="E11" s="107"/>
      <c r="F11" s="59"/>
      <c r="G11" s="98"/>
      <c r="H11" s="98"/>
      <c r="J11" s="203"/>
      <c r="L11" s="203"/>
      <c r="O11" s="203"/>
      <c r="Q11" s="203"/>
      <c r="R11" s="229"/>
      <c r="S11" s="229"/>
      <c r="T11" s="203"/>
      <c r="V11" s="203"/>
      <c r="W11" s="229"/>
      <c r="X11" s="203"/>
      <c r="Y11" s="203"/>
      <c r="AA11" s="203"/>
      <c r="AB11" s="989" t="s">
        <v>3175</v>
      </c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256"/>
      <c r="AX11" s="203"/>
      <c r="AY11" s="203"/>
      <c r="BA11" s="229"/>
      <c r="BB11" s="229"/>
      <c r="BC11" s="229"/>
      <c r="BG11" s="229"/>
      <c r="BH11" s="229"/>
    </row>
    <row r="12" spans="1:66" s="13" customFormat="1" ht="12" customHeight="1">
      <c r="B12" s="184" t="s">
        <v>6150</v>
      </c>
      <c r="C12" s="105" t="s">
        <v>4052</v>
      </c>
      <c r="D12" s="189">
        <v>2</v>
      </c>
      <c r="E12" s="107"/>
      <c r="F12" s="59"/>
      <c r="G12" s="98"/>
      <c r="H12" s="98"/>
      <c r="I12" s="173"/>
      <c r="J12" s="203"/>
      <c r="L12" s="203"/>
      <c r="O12" s="203"/>
      <c r="Q12" s="203"/>
      <c r="R12" s="229"/>
      <c r="S12" s="229"/>
      <c r="T12" s="203"/>
      <c r="V12" s="203"/>
      <c r="W12" s="203"/>
      <c r="X12" s="203"/>
      <c r="Y12" s="203"/>
      <c r="AA12" s="203"/>
      <c r="AB12" s="989"/>
      <c r="AC12" s="989"/>
      <c r="AD12" s="989"/>
      <c r="AE12" s="989"/>
      <c r="AF12" s="989"/>
      <c r="AG12" s="989"/>
      <c r="AH12" s="989"/>
      <c r="AI12" s="989"/>
      <c r="AJ12" s="989"/>
      <c r="AK12" s="989"/>
      <c r="AL12" s="989"/>
      <c r="AM12" s="989"/>
      <c r="AN12" s="989"/>
      <c r="AO12" s="989"/>
      <c r="AP12" s="989"/>
      <c r="AQ12" s="989"/>
      <c r="AR12" s="989"/>
      <c r="AS12" s="989"/>
      <c r="AT12" s="989"/>
      <c r="AU12" s="989"/>
      <c r="AV12" s="989"/>
      <c r="AW12" s="256"/>
      <c r="AX12" s="203"/>
      <c r="AY12" s="203"/>
      <c r="BA12" s="229"/>
      <c r="BB12" s="229"/>
      <c r="BC12" s="229"/>
      <c r="BG12" s="229"/>
      <c r="BH12" s="229"/>
    </row>
    <row r="13" spans="1:66" ht="12" customHeight="1">
      <c r="A13" s="32"/>
      <c r="B13" s="184" t="s">
        <v>5781</v>
      </c>
      <c r="C13" s="105" t="s">
        <v>5014</v>
      </c>
      <c r="D13" s="189">
        <v>0</v>
      </c>
      <c r="E13" s="107"/>
      <c r="F13" s="59"/>
      <c r="G13" s="96"/>
      <c r="H13" s="96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0"/>
      <c r="AE13" s="32"/>
      <c r="AF13" s="32"/>
      <c r="AG13" s="32"/>
      <c r="AH13" s="37"/>
      <c r="AI13" s="32"/>
      <c r="AJ13" s="32"/>
      <c r="AK13" s="130"/>
      <c r="AL13" s="37"/>
      <c r="AM13" s="32"/>
      <c r="AN13" s="32"/>
      <c r="AO13" s="130"/>
      <c r="AP13" s="32"/>
      <c r="AQ13" s="130"/>
      <c r="AR13" s="32"/>
      <c r="AS13" s="32"/>
      <c r="AT13" s="130"/>
      <c r="AU13" s="32"/>
      <c r="AV13" s="130"/>
      <c r="AW13" s="130"/>
      <c r="AX13" s="130"/>
      <c r="AY13" s="130"/>
      <c r="AZ13" s="158"/>
      <c r="BA13" s="32"/>
      <c r="BB13" s="32"/>
      <c r="BC13" s="130"/>
      <c r="BD13" s="37"/>
      <c r="BE13" s="158"/>
      <c r="BF13" s="158"/>
      <c r="BG13" s="32"/>
      <c r="BH13" s="130"/>
      <c r="BI13" s="37"/>
      <c r="BJ13" s="37"/>
      <c r="BK13" s="37"/>
      <c r="BL13" s="38"/>
      <c r="BM13" s="38"/>
      <c r="BN13" s="39"/>
    </row>
    <row r="14" spans="1:66" ht="12" customHeight="1">
      <c r="A14" s="1"/>
      <c r="B14" s="184"/>
      <c r="C14" s="105" t="s">
        <v>6151</v>
      </c>
      <c r="D14" s="189" t="s">
        <v>6152</v>
      </c>
      <c r="E14" s="191"/>
      <c r="F14" s="17"/>
      <c r="G14" s="96"/>
      <c r="H14" s="96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0"/>
      <c r="AE14" s="32"/>
      <c r="AF14" s="32"/>
      <c r="AG14" s="32"/>
      <c r="AH14" s="30"/>
      <c r="AI14" s="32"/>
      <c r="AJ14" s="32"/>
      <c r="AK14" s="130"/>
      <c r="AL14" s="30"/>
      <c r="AM14" s="32"/>
      <c r="AN14" s="32"/>
      <c r="AO14" s="130"/>
      <c r="AP14" s="32"/>
      <c r="AQ14" s="130"/>
      <c r="AR14" s="32"/>
      <c r="AS14" s="32"/>
      <c r="AT14" s="130"/>
      <c r="AU14" s="32"/>
      <c r="AV14" s="130"/>
      <c r="AW14" s="130"/>
      <c r="AX14" s="130"/>
      <c r="AY14" s="130"/>
      <c r="AZ14" s="158"/>
      <c r="BA14" s="32"/>
      <c r="BB14" s="32"/>
      <c r="BC14" s="130"/>
      <c r="BD14" s="32"/>
      <c r="BE14" s="158"/>
      <c r="BF14" s="158"/>
      <c r="BG14" s="32"/>
      <c r="BH14" s="130"/>
      <c r="BI14" s="32"/>
      <c r="BJ14" s="33"/>
      <c r="BK14" s="33"/>
      <c r="BL14" s="32"/>
      <c r="BM14" s="32"/>
      <c r="BN14" s="30"/>
    </row>
    <row r="15" spans="1:66" ht="12" customHeight="1">
      <c r="A15" s="28"/>
      <c r="B15" s="184"/>
      <c r="C15" s="105" t="s">
        <v>6153</v>
      </c>
      <c r="D15" s="189" t="s">
        <v>3616</v>
      </c>
      <c r="E15" s="192"/>
      <c r="F15" s="50"/>
      <c r="G15" s="96"/>
      <c r="H15" s="96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4"/>
      <c r="AE15" s="30"/>
      <c r="AF15" s="30"/>
      <c r="AG15" s="30"/>
      <c r="AH15" s="30"/>
      <c r="AI15" s="30"/>
      <c r="AJ15" s="30"/>
      <c r="AK15" s="153"/>
      <c r="AL15" s="30"/>
      <c r="AM15" s="30"/>
      <c r="AN15" s="30"/>
      <c r="AO15" s="134"/>
      <c r="AP15" s="30"/>
      <c r="AQ15" s="134"/>
      <c r="AR15" s="30"/>
      <c r="AS15" s="30"/>
      <c r="AT15" s="134"/>
      <c r="AU15" s="30"/>
      <c r="AV15" s="134"/>
      <c r="AW15" s="134"/>
      <c r="AX15" s="153"/>
      <c r="AY15" s="153"/>
      <c r="AZ15" s="158"/>
      <c r="BA15" s="30"/>
      <c r="BB15" s="30"/>
      <c r="BC15" s="153"/>
      <c r="BD15" s="30"/>
      <c r="BE15" s="158"/>
      <c r="BF15" s="158"/>
      <c r="BG15" s="30"/>
      <c r="BH15" s="153"/>
      <c r="BI15" s="30"/>
      <c r="BJ15" s="29"/>
      <c r="BK15" s="29"/>
      <c r="BL15" s="30"/>
      <c r="BM15" s="30"/>
      <c r="BN15" s="30"/>
    </row>
    <row r="16" spans="1:66" ht="12" customHeight="1">
      <c r="A16" s="28"/>
      <c r="B16" s="193" t="s">
        <v>3617</v>
      </c>
      <c r="C16" s="194"/>
      <c r="D16" s="193"/>
      <c r="E16" s="192"/>
      <c r="F16" s="50"/>
      <c r="G16" s="96"/>
      <c r="H16" s="96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29"/>
      <c r="BK16" s="29"/>
      <c r="BL16" s="30"/>
      <c r="BM16" s="30"/>
      <c r="BN16" s="30"/>
    </row>
    <row r="17" spans="1:66" ht="12" customHeight="1">
      <c r="A17" s="28"/>
      <c r="B17" s="195" t="s">
        <v>3618</v>
      </c>
      <c r="C17" s="195"/>
      <c r="D17" s="195"/>
      <c r="E17" s="192"/>
      <c r="F17" s="50"/>
      <c r="G17" s="96"/>
      <c r="H17" s="96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29"/>
      <c r="BK17" s="29"/>
      <c r="BL17" s="30"/>
      <c r="BM17" s="30"/>
      <c r="BN17" s="30"/>
    </row>
    <row r="18" spans="1:66" ht="12" customHeight="1">
      <c r="A18" s="28"/>
      <c r="B18" s="195" t="s">
        <v>5995</v>
      </c>
      <c r="C18" s="195"/>
      <c r="D18" s="195"/>
      <c r="E18" s="192"/>
      <c r="F18" s="50"/>
      <c r="G18" s="96"/>
      <c r="H18" s="96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29"/>
      <c r="BK18" s="29"/>
      <c r="BL18" s="30"/>
      <c r="BM18" s="30"/>
      <c r="BN18" s="30"/>
    </row>
    <row r="19" spans="1:66" s="13" customFormat="1" ht="13.5" customHeight="1">
      <c r="D19" s="16"/>
      <c r="E19" s="45"/>
      <c r="F19" s="45"/>
      <c r="G19" s="81"/>
      <c r="H19" s="81"/>
      <c r="I19" s="61"/>
      <c r="K19" s="61"/>
      <c r="M19" s="61"/>
      <c r="N19" s="41"/>
      <c r="P19" s="61"/>
      <c r="U19" s="61"/>
      <c r="Z19" s="61"/>
      <c r="AF19" s="61"/>
      <c r="AH19" s="9"/>
      <c r="AJ19" s="61"/>
      <c r="AK19" s="17"/>
      <c r="AL19" s="8"/>
      <c r="AX19" s="6"/>
      <c r="AY19" s="6"/>
      <c r="AZ19" s="21"/>
      <c r="BB19" s="61"/>
      <c r="BC19" s="17"/>
      <c r="BD19" s="21"/>
      <c r="BE19" s="21"/>
      <c r="BF19" s="21"/>
      <c r="BH19" s="17"/>
      <c r="BI19" s="21"/>
      <c r="BJ19" s="17"/>
      <c r="BK19" s="17"/>
      <c r="BL19" s="9"/>
      <c r="BM19" s="8"/>
      <c r="BN19" s="19"/>
    </row>
    <row r="20" spans="1:66" s="1" customFormat="1" ht="18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7343</v>
      </c>
      <c r="H20" s="942" t="s">
        <v>1415</v>
      </c>
      <c r="I20" s="946" t="s">
        <v>2965</v>
      </c>
      <c r="J20" s="946"/>
      <c r="K20" s="946"/>
      <c r="L20" s="946"/>
      <c r="M20" s="946"/>
      <c r="N20" s="946"/>
      <c r="O20" s="946"/>
      <c r="P20" s="946"/>
      <c r="Q20" s="946"/>
      <c r="R20" s="946"/>
      <c r="S20" s="946"/>
      <c r="T20" s="946"/>
      <c r="U20" s="946"/>
      <c r="V20" s="946"/>
      <c r="W20" s="946"/>
      <c r="X20" s="946"/>
      <c r="Y20" s="946"/>
      <c r="Z20" s="946"/>
      <c r="AA20" s="946"/>
      <c r="AB20" s="946"/>
      <c r="AC20" s="946"/>
      <c r="AD20" s="946"/>
      <c r="AE20" s="946"/>
      <c r="AF20" s="946"/>
      <c r="AG20" s="946"/>
      <c r="AH20" s="946"/>
      <c r="AI20" s="946"/>
      <c r="AJ20" s="946"/>
      <c r="AK20" s="946"/>
      <c r="AL20" s="946"/>
      <c r="AM20" s="946"/>
      <c r="AN20" s="946"/>
      <c r="AO20" s="946"/>
      <c r="AP20" s="946"/>
      <c r="AQ20" s="946"/>
      <c r="AR20" s="946"/>
      <c r="AS20" s="946"/>
      <c r="AT20" s="946"/>
      <c r="AU20" s="946"/>
      <c r="AV20" s="946"/>
      <c r="AW20" s="946"/>
      <c r="AX20" s="946"/>
      <c r="AY20" s="946"/>
      <c r="AZ20" s="946"/>
      <c r="BA20" s="946"/>
      <c r="BB20" s="946"/>
      <c r="BC20" s="946"/>
      <c r="BD20" s="946"/>
      <c r="BE20" s="946"/>
      <c r="BF20" s="946"/>
      <c r="BG20" s="946"/>
      <c r="BH20" s="946"/>
      <c r="BI20" s="946"/>
      <c r="BJ20" s="924" t="s">
        <v>4251</v>
      </c>
      <c r="BK20" s="924" t="s">
        <v>3455</v>
      </c>
      <c r="BL20" s="924" t="s">
        <v>2658</v>
      </c>
      <c r="BM20" s="924" t="s">
        <v>2063</v>
      </c>
      <c r="BN20" s="949" t="s">
        <v>3157</v>
      </c>
    </row>
    <row r="21" spans="1:66" s="56" customFormat="1" ht="16.5" customHeight="1">
      <c r="A21" s="942"/>
      <c r="B21" s="942"/>
      <c r="C21" s="942"/>
      <c r="D21" s="942"/>
      <c r="E21" s="942"/>
      <c r="F21" s="942"/>
      <c r="G21" s="942"/>
      <c r="H21" s="942"/>
      <c r="I21" s="931" t="s">
        <v>2964</v>
      </c>
      <c r="J21" s="931"/>
      <c r="K21" s="931"/>
      <c r="L21" s="931"/>
      <c r="M21" s="931"/>
      <c r="N21" s="931"/>
      <c r="O21" s="931"/>
      <c r="P21" s="931"/>
      <c r="Q21" s="931"/>
      <c r="R21" s="931"/>
      <c r="S21" s="931"/>
      <c r="T21" s="931"/>
      <c r="U21" s="931"/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  <c r="AF21" s="931"/>
      <c r="AG21" s="931"/>
      <c r="AH21" s="931"/>
      <c r="AI21" s="931"/>
      <c r="AJ21" s="931"/>
      <c r="AK21" s="931"/>
      <c r="AL21" s="931"/>
      <c r="AM21" s="931"/>
      <c r="AN21" s="931"/>
      <c r="AO21" s="931"/>
      <c r="AP21" s="931"/>
      <c r="AQ21" s="931"/>
      <c r="AR21" s="931"/>
      <c r="AS21" s="931"/>
      <c r="AT21" s="931"/>
      <c r="AU21" s="931"/>
      <c r="AV21" s="931"/>
      <c r="AW21" s="931" t="s">
        <v>930</v>
      </c>
      <c r="AX21" s="931"/>
      <c r="AY21" s="931"/>
      <c r="AZ21" s="931" t="s">
        <v>1638</v>
      </c>
      <c r="BA21" s="931"/>
      <c r="BB21" s="931"/>
      <c r="BC21" s="931"/>
      <c r="BD21" s="931"/>
      <c r="BE21" s="931"/>
      <c r="BF21" s="931"/>
      <c r="BG21" s="931"/>
      <c r="BH21" s="931"/>
      <c r="BI21" s="931"/>
      <c r="BJ21" s="924"/>
      <c r="BK21" s="924"/>
      <c r="BL21" s="924"/>
      <c r="BM21" s="924"/>
      <c r="BN21" s="949"/>
    </row>
    <row r="22" spans="1:66" s="56" customFormat="1" ht="18" customHeight="1">
      <c r="A22" s="942"/>
      <c r="B22" s="942"/>
      <c r="C22" s="942"/>
      <c r="D22" s="942"/>
      <c r="E22" s="942"/>
      <c r="F22" s="942"/>
      <c r="G22" s="942"/>
      <c r="H22" s="942"/>
      <c r="I22" s="1061" t="s">
        <v>3158</v>
      </c>
      <c r="J22" s="954"/>
      <c r="K22" s="954"/>
      <c r="L22" s="954"/>
      <c r="M22" s="954"/>
      <c r="N22" s="954"/>
      <c r="O22" s="954"/>
      <c r="P22" s="954"/>
      <c r="Q22" s="954"/>
      <c r="R22" s="954"/>
      <c r="S22" s="954"/>
      <c r="T22" s="954"/>
      <c r="U22" s="954"/>
      <c r="V22" s="954"/>
      <c r="W22" s="954"/>
      <c r="X22" s="954"/>
      <c r="Y22" s="954"/>
      <c r="Z22" s="954"/>
      <c r="AA22" s="954"/>
      <c r="AB22" s="954"/>
      <c r="AC22" s="954"/>
      <c r="AD22" s="954"/>
      <c r="AE22" s="954"/>
      <c r="AF22" s="954"/>
      <c r="AG22" s="954"/>
      <c r="AH22" s="954"/>
      <c r="AI22" s="954"/>
      <c r="AJ22" s="954"/>
      <c r="AK22" s="954"/>
      <c r="AL22" s="954"/>
      <c r="AM22" s="935"/>
      <c r="AN22" s="935"/>
      <c r="AO22" s="935"/>
      <c r="AP22" s="935"/>
      <c r="AQ22" s="935"/>
      <c r="AR22" s="935"/>
      <c r="AS22" s="935"/>
      <c r="AT22" s="935"/>
      <c r="AU22" s="935"/>
      <c r="AV22" s="935"/>
      <c r="AW22" s="931"/>
      <c r="AX22" s="931"/>
      <c r="AY22" s="931"/>
      <c r="AZ22" s="931" t="s">
        <v>2674</v>
      </c>
      <c r="BA22" s="931"/>
      <c r="BB22" s="931"/>
      <c r="BC22" s="931"/>
      <c r="BD22" s="931"/>
      <c r="BE22" s="931"/>
      <c r="BF22" s="931"/>
      <c r="BG22" s="931"/>
      <c r="BH22" s="931"/>
      <c r="BI22" s="931"/>
      <c r="BJ22" s="924"/>
      <c r="BK22" s="94" t="s">
        <v>6027</v>
      </c>
      <c r="BL22" s="924"/>
      <c r="BM22" s="924"/>
      <c r="BN22" s="949"/>
    </row>
    <row r="23" spans="1:66" s="57" customFormat="1" ht="25.5" customHeight="1">
      <c r="A23" s="942"/>
      <c r="B23" s="942"/>
      <c r="C23" s="942"/>
      <c r="D23" s="942"/>
      <c r="E23" s="942"/>
      <c r="F23" s="942"/>
      <c r="G23" s="942"/>
      <c r="H23" s="942"/>
      <c r="I23" s="924" t="s">
        <v>6854</v>
      </c>
      <c r="J23" s="924"/>
      <c r="K23" s="924"/>
      <c r="L23" s="924"/>
      <c r="M23" s="924"/>
      <c r="N23" s="924" t="s">
        <v>6855</v>
      </c>
      <c r="O23" s="924"/>
      <c r="P23" s="924"/>
      <c r="Q23" s="924"/>
      <c r="R23" s="924"/>
      <c r="S23" s="924" t="s">
        <v>6856</v>
      </c>
      <c r="T23" s="924"/>
      <c r="U23" s="924"/>
      <c r="V23" s="924"/>
      <c r="W23" s="924"/>
      <c r="X23" s="924" t="s">
        <v>6857</v>
      </c>
      <c r="Y23" s="924"/>
      <c r="Z23" s="924"/>
      <c r="AA23" s="924"/>
      <c r="AB23" s="924"/>
      <c r="AC23" s="924" t="s">
        <v>7334</v>
      </c>
      <c r="AD23" s="924"/>
      <c r="AE23" s="924"/>
      <c r="AF23" s="924"/>
      <c r="AG23" s="924"/>
      <c r="AH23" s="924" t="s">
        <v>6858</v>
      </c>
      <c r="AI23" s="924"/>
      <c r="AJ23" s="924"/>
      <c r="AK23" s="924"/>
      <c r="AL23" s="924"/>
      <c r="AM23" s="924" t="s">
        <v>6859</v>
      </c>
      <c r="AN23" s="924"/>
      <c r="AO23" s="924"/>
      <c r="AP23" s="924"/>
      <c r="AQ23" s="924"/>
      <c r="AR23" s="924" t="s">
        <v>3895</v>
      </c>
      <c r="AS23" s="924"/>
      <c r="AT23" s="924"/>
      <c r="AU23" s="924"/>
      <c r="AV23" s="924"/>
      <c r="AW23" s="942" t="s">
        <v>3896</v>
      </c>
      <c r="AX23" s="942"/>
      <c r="AY23" s="942"/>
      <c r="AZ23" s="924" t="s">
        <v>3897</v>
      </c>
      <c r="BA23" s="924"/>
      <c r="BB23" s="924"/>
      <c r="BC23" s="924"/>
      <c r="BD23" s="924"/>
      <c r="BE23" s="924" t="s">
        <v>3898</v>
      </c>
      <c r="BF23" s="924"/>
      <c r="BG23" s="924"/>
      <c r="BH23" s="924"/>
      <c r="BI23" s="924"/>
      <c r="BJ23" s="924"/>
      <c r="BK23" s="94" t="s">
        <v>3325</v>
      </c>
      <c r="BL23" s="924"/>
      <c r="BM23" s="924"/>
      <c r="BN23" s="949"/>
    </row>
    <row r="24" spans="1:66" s="56" customFormat="1" ht="30.75" customHeight="1">
      <c r="A24" s="942"/>
      <c r="B24" s="942"/>
      <c r="C24" s="942"/>
      <c r="D24" s="942"/>
      <c r="E24" s="942"/>
      <c r="F24" s="942"/>
      <c r="G24" s="942"/>
      <c r="H24" s="942"/>
      <c r="I24" s="942" t="s">
        <v>3983</v>
      </c>
      <c r="J24" s="942"/>
      <c r="K24" s="942"/>
      <c r="L24" s="942"/>
      <c r="M24" s="942"/>
      <c r="N24" s="942" t="s">
        <v>5931</v>
      </c>
      <c r="O24" s="942"/>
      <c r="P24" s="942"/>
      <c r="Q24" s="942"/>
      <c r="R24" s="942"/>
      <c r="S24" s="942" t="s">
        <v>3162</v>
      </c>
      <c r="T24" s="942"/>
      <c r="U24" s="942"/>
      <c r="V24" s="942"/>
      <c r="W24" s="942"/>
      <c r="X24" s="942" t="s">
        <v>696</v>
      </c>
      <c r="Y24" s="942"/>
      <c r="Z24" s="942"/>
      <c r="AA24" s="942"/>
      <c r="AB24" s="942"/>
      <c r="AC24" s="942" t="s">
        <v>3586</v>
      </c>
      <c r="AD24" s="942"/>
      <c r="AE24" s="942"/>
      <c r="AF24" s="942"/>
      <c r="AG24" s="942"/>
      <c r="AH24" s="942" t="s">
        <v>5932</v>
      </c>
      <c r="AI24" s="942"/>
      <c r="AJ24" s="942"/>
      <c r="AK24" s="942"/>
      <c r="AL24" s="942"/>
      <c r="AM24" s="942" t="s">
        <v>5305</v>
      </c>
      <c r="AN24" s="942"/>
      <c r="AO24" s="942"/>
      <c r="AP24" s="942"/>
      <c r="AQ24" s="942"/>
      <c r="AR24" s="942" t="s">
        <v>4245</v>
      </c>
      <c r="AS24" s="942"/>
      <c r="AT24" s="942"/>
      <c r="AU24" s="942"/>
      <c r="AV24" s="942"/>
      <c r="AW24" s="942" t="s">
        <v>930</v>
      </c>
      <c r="AX24" s="942"/>
      <c r="AY24" s="942"/>
      <c r="AZ24" s="942" t="s">
        <v>5933</v>
      </c>
      <c r="BA24" s="942"/>
      <c r="BB24" s="942"/>
      <c r="BC24" s="942"/>
      <c r="BD24" s="942"/>
      <c r="BE24" s="942" t="s">
        <v>3450</v>
      </c>
      <c r="BF24" s="942"/>
      <c r="BG24" s="942"/>
      <c r="BH24" s="942"/>
      <c r="BI24" s="942"/>
      <c r="BJ24" s="924"/>
      <c r="BK24" s="924" t="s">
        <v>3619</v>
      </c>
      <c r="BL24" s="924"/>
      <c r="BM24" s="924"/>
      <c r="BN24" s="949"/>
    </row>
    <row r="25" spans="1:66" s="56" customFormat="1" ht="14.25" customHeight="1">
      <c r="A25" s="942"/>
      <c r="B25" s="942"/>
      <c r="C25" s="942"/>
      <c r="D25" s="942"/>
      <c r="E25" s="942"/>
      <c r="F25" s="942"/>
      <c r="G25" s="942"/>
      <c r="H25" s="942"/>
      <c r="I25" s="924" t="s">
        <v>1994</v>
      </c>
      <c r="J25" s="924"/>
      <c r="K25" s="924"/>
      <c r="L25" s="924"/>
      <c r="M25" s="924"/>
      <c r="N25" s="924" t="s">
        <v>3610</v>
      </c>
      <c r="O25" s="924"/>
      <c r="P25" s="924"/>
      <c r="Q25" s="924"/>
      <c r="R25" s="924"/>
      <c r="S25" s="924" t="s">
        <v>1994</v>
      </c>
      <c r="T25" s="924"/>
      <c r="U25" s="924"/>
      <c r="V25" s="924"/>
      <c r="W25" s="924"/>
      <c r="X25" s="924" t="s">
        <v>1994</v>
      </c>
      <c r="Y25" s="924"/>
      <c r="Z25" s="924"/>
      <c r="AA25" s="924"/>
      <c r="AB25" s="924"/>
      <c r="AC25" s="924" t="s">
        <v>1994</v>
      </c>
      <c r="AD25" s="924"/>
      <c r="AE25" s="924"/>
      <c r="AF25" s="924"/>
      <c r="AG25" s="924"/>
      <c r="AH25" s="924" t="s">
        <v>1994</v>
      </c>
      <c r="AI25" s="924"/>
      <c r="AJ25" s="924"/>
      <c r="AK25" s="924"/>
      <c r="AL25" s="924"/>
      <c r="AM25" s="924" t="s">
        <v>3610</v>
      </c>
      <c r="AN25" s="924"/>
      <c r="AO25" s="924"/>
      <c r="AP25" s="924"/>
      <c r="AQ25" s="924"/>
      <c r="AR25" s="924" t="s">
        <v>1994</v>
      </c>
      <c r="AS25" s="924"/>
      <c r="AT25" s="924"/>
      <c r="AU25" s="924"/>
      <c r="AV25" s="924"/>
      <c r="AW25" s="949" t="s">
        <v>3609</v>
      </c>
      <c r="AX25" s="949"/>
      <c r="AY25" s="949"/>
      <c r="AZ25" s="924" t="s">
        <v>3609</v>
      </c>
      <c r="BA25" s="924"/>
      <c r="BB25" s="924"/>
      <c r="BC25" s="924"/>
      <c r="BD25" s="924"/>
      <c r="BE25" s="924" t="s">
        <v>3609</v>
      </c>
      <c r="BF25" s="924"/>
      <c r="BG25" s="924"/>
      <c r="BH25" s="924"/>
      <c r="BI25" s="924"/>
      <c r="BJ25" s="924"/>
      <c r="BK25" s="924"/>
      <c r="BL25" s="924"/>
      <c r="BM25" s="924"/>
      <c r="BN25" s="949"/>
    </row>
    <row r="26" spans="1:66" s="56" customFormat="1" ht="73.5" customHeight="1">
      <c r="A26" s="943"/>
      <c r="B26" s="943"/>
      <c r="C26" s="943"/>
      <c r="D26" s="943"/>
      <c r="E26" s="943"/>
      <c r="F26" s="943"/>
      <c r="G26" s="943"/>
      <c r="H26" s="943"/>
      <c r="I26" s="83" t="s">
        <v>4247</v>
      </c>
      <c r="J26" s="83" t="s">
        <v>6862</v>
      </c>
      <c r="K26" s="67" t="s">
        <v>1500</v>
      </c>
      <c r="L26" s="128" t="s">
        <v>647</v>
      </c>
      <c r="M26" s="128" t="s">
        <v>2252</v>
      </c>
      <c r="N26" s="67" t="s">
        <v>4247</v>
      </c>
      <c r="O26" s="67" t="s">
        <v>6862</v>
      </c>
      <c r="P26" s="67" t="s">
        <v>1500</v>
      </c>
      <c r="Q26" s="128" t="s">
        <v>647</v>
      </c>
      <c r="R26" s="128" t="s">
        <v>2252</v>
      </c>
      <c r="S26" s="67" t="s">
        <v>4247</v>
      </c>
      <c r="T26" s="67" t="s">
        <v>6862</v>
      </c>
      <c r="U26" s="67" t="s">
        <v>1500</v>
      </c>
      <c r="V26" s="128" t="s">
        <v>647</v>
      </c>
      <c r="W26" s="128" t="s">
        <v>2252</v>
      </c>
      <c r="X26" s="67" t="s">
        <v>4247</v>
      </c>
      <c r="Y26" s="67" t="s">
        <v>6862</v>
      </c>
      <c r="Z26" s="67" t="s">
        <v>1500</v>
      </c>
      <c r="AA26" s="128" t="s">
        <v>647</v>
      </c>
      <c r="AB26" s="128" t="s">
        <v>2252</v>
      </c>
      <c r="AC26" s="67" t="s">
        <v>4247</v>
      </c>
      <c r="AD26" s="67" t="s">
        <v>6862</v>
      </c>
      <c r="AE26" s="67" t="s">
        <v>1500</v>
      </c>
      <c r="AF26" s="128" t="s">
        <v>647</v>
      </c>
      <c r="AG26" s="128" t="s">
        <v>2252</v>
      </c>
      <c r="AH26" s="67" t="s">
        <v>4247</v>
      </c>
      <c r="AI26" s="67" t="s">
        <v>6862</v>
      </c>
      <c r="AJ26" s="67" t="s">
        <v>1500</v>
      </c>
      <c r="AK26" s="128" t="s">
        <v>647</v>
      </c>
      <c r="AL26" s="128" t="s">
        <v>2252</v>
      </c>
      <c r="AM26" s="67" t="s">
        <v>4247</v>
      </c>
      <c r="AN26" s="67" t="s">
        <v>6862</v>
      </c>
      <c r="AO26" s="67" t="s">
        <v>1500</v>
      </c>
      <c r="AP26" s="128" t="s">
        <v>647</v>
      </c>
      <c r="AQ26" s="128" t="s">
        <v>2252</v>
      </c>
      <c r="AR26" s="67" t="s">
        <v>4248</v>
      </c>
      <c r="AS26" s="67" t="s">
        <v>1655</v>
      </c>
      <c r="AT26" s="67" t="s">
        <v>1500</v>
      </c>
      <c r="AU26" s="128" t="s">
        <v>647</v>
      </c>
      <c r="AV26" s="128" t="s">
        <v>2252</v>
      </c>
      <c r="AW26" s="67" t="s">
        <v>4249</v>
      </c>
      <c r="AX26" s="128" t="s">
        <v>2252</v>
      </c>
      <c r="AY26" s="128" t="s">
        <v>2252</v>
      </c>
      <c r="AZ26" s="67" t="s">
        <v>4246</v>
      </c>
      <c r="BA26" s="67" t="s">
        <v>3598</v>
      </c>
      <c r="BB26" s="67" t="s">
        <v>1499</v>
      </c>
      <c r="BC26" s="128" t="s">
        <v>647</v>
      </c>
      <c r="BD26" s="128" t="s">
        <v>2252</v>
      </c>
      <c r="BE26" s="67" t="s">
        <v>4246</v>
      </c>
      <c r="BF26" s="67" t="s">
        <v>3598</v>
      </c>
      <c r="BG26" s="67" t="s">
        <v>1499</v>
      </c>
      <c r="BH26" s="128" t="s">
        <v>647</v>
      </c>
      <c r="BI26" s="128" t="s">
        <v>2252</v>
      </c>
      <c r="BJ26" s="261"/>
      <c r="BK26" s="924"/>
      <c r="BL26" s="924"/>
      <c r="BM26" s="924"/>
      <c r="BN26" s="949"/>
    </row>
    <row r="27" spans="1:66" s="11" customFormat="1" ht="39.75" customHeight="1">
      <c r="A27" s="128" t="s">
        <v>1960</v>
      </c>
      <c r="B27" s="254" t="s">
        <v>3290</v>
      </c>
      <c r="C27" s="128" t="s">
        <v>7400</v>
      </c>
      <c r="D27" s="128">
        <v>253</v>
      </c>
      <c r="E27" s="128">
        <v>7101</v>
      </c>
      <c r="F27" s="254" t="s">
        <v>3284</v>
      </c>
      <c r="G27" s="128"/>
      <c r="H27" s="128" t="s">
        <v>5509</v>
      </c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128">
        <v>7101</v>
      </c>
      <c r="BN27" s="91"/>
    </row>
    <row r="28" spans="1:66" s="11" customFormat="1" ht="39.75" customHeight="1">
      <c r="A28" s="128" t="s">
        <v>2659</v>
      </c>
      <c r="B28" s="254" t="s">
        <v>5783</v>
      </c>
      <c r="C28" s="128" t="s">
        <v>2659</v>
      </c>
      <c r="D28" s="128">
        <v>258</v>
      </c>
      <c r="E28" s="128">
        <v>7102</v>
      </c>
      <c r="F28" s="254" t="s">
        <v>4498</v>
      </c>
      <c r="G28" s="128"/>
      <c r="H28" s="128" t="s">
        <v>5509</v>
      </c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1"/>
      <c r="BI28" s="91"/>
      <c r="BJ28" s="91"/>
      <c r="BK28" s="91"/>
      <c r="BL28" s="91"/>
      <c r="BM28" s="128">
        <v>7102</v>
      </c>
      <c r="BN28" s="91"/>
    </row>
    <row r="29" spans="1:66" s="11" customFormat="1" ht="39.75" customHeight="1">
      <c r="A29" s="128"/>
      <c r="B29" s="254"/>
      <c r="C29" s="128"/>
      <c r="D29" s="128"/>
      <c r="E29" s="128"/>
      <c r="F29" s="254"/>
      <c r="G29" s="128"/>
      <c r="H29" s="128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1"/>
      <c r="BI29" s="91"/>
      <c r="BJ29" s="91"/>
      <c r="BK29" s="91"/>
      <c r="BL29" s="91"/>
      <c r="BM29" s="128"/>
      <c r="BN29" s="91"/>
    </row>
    <row r="30" spans="1:66" s="11" customFormat="1" ht="39.75" customHeight="1">
      <c r="A30" s="128"/>
      <c r="B30" s="254"/>
      <c r="C30" s="128"/>
      <c r="D30" s="128"/>
      <c r="E30" s="128"/>
      <c r="F30" s="254"/>
      <c r="G30" s="128"/>
      <c r="H30" s="128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1"/>
      <c r="BI30" s="91"/>
      <c r="BJ30" s="91"/>
      <c r="BK30" s="91"/>
      <c r="BL30" s="91"/>
      <c r="BM30" s="128"/>
      <c r="BN30" s="91"/>
    </row>
    <row r="31" spans="1:66" s="11" customFormat="1" ht="39.75" customHeight="1">
      <c r="A31" s="128"/>
      <c r="B31" s="254"/>
      <c r="C31" s="128"/>
      <c r="D31" s="128"/>
      <c r="E31" s="128"/>
      <c r="F31" s="254"/>
      <c r="G31" s="128"/>
      <c r="H31" s="128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91"/>
      <c r="BC31" s="91"/>
      <c r="BD31" s="91"/>
      <c r="BE31" s="91"/>
      <c r="BF31" s="91"/>
      <c r="BG31" s="91"/>
      <c r="BH31" s="91"/>
      <c r="BI31" s="91"/>
      <c r="BJ31" s="91"/>
      <c r="BK31" s="91"/>
      <c r="BL31" s="91"/>
      <c r="BM31" s="128"/>
      <c r="BN31" s="91"/>
    </row>
    <row r="32" spans="1:66" s="11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1"/>
      <c r="BH32" s="91"/>
      <c r="BI32" s="91"/>
      <c r="BJ32" s="91"/>
      <c r="BK32" s="91"/>
      <c r="BL32" s="91"/>
      <c r="BM32" s="128"/>
      <c r="BN32" s="91"/>
    </row>
    <row r="33" spans="1:76" s="11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1"/>
      <c r="BC33" s="91"/>
      <c r="BD33" s="91"/>
      <c r="BE33" s="91"/>
      <c r="BF33" s="91"/>
      <c r="BG33" s="91"/>
      <c r="BH33" s="91"/>
      <c r="BI33" s="91"/>
      <c r="BJ33" s="91"/>
      <c r="BK33" s="91"/>
      <c r="BL33" s="91"/>
      <c r="BM33" s="128"/>
      <c r="BN33" s="91"/>
    </row>
    <row r="34" spans="1:76" s="11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91"/>
      <c r="BC34" s="91"/>
      <c r="BD34" s="91"/>
      <c r="BE34" s="91"/>
      <c r="BF34" s="91"/>
      <c r="BG34" s="91"/>
      <c r="BH34" s="91"/>
      <c r="BI34" s="91"/>
      <c r="BJ34" s="91"/>
      <c r="BK34" s="91"/>
      <c r="BL34" s="91"/>
      <c r="BM34" s="128"/>
      <c r="BN34" s="91"/>
    </row>
    <row r="35" spans="1:76" s="11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91"/>
      <c r="BC35" s="91"/>
      <c r="BD35" s="91"/>
      <c r="BE35" s="91"/>
      <c r="BF35" s="91"/>
      <c r="BG35" s="91"/>
      <c r="BH35" s="91"/>
      <c r="BI35" s="91"/>
      <c r="BJ35" s="91"/>
      <c r="BK35" s="91"/>
      <c r="BL35" s="91"/>
      <c r="BM35" s="128"/>
      <c r="BN35" s="91"/>
    </row>
    <row r="36" spans="1:76" s="12" customFormat="1" ht="39.75" customHeight="1">
      <c r="A36" s="128"/>
      <c r="B36" s="254"/>
      <c r="C36" s="128"/>
      <c r="D36" s="128"/>
      <c r="E36" s="128"/>
      <c r="F36" s="254"/>
      <c r="G36" s="128"/>
      <c r="H36" s="128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91"/>
      <c r="BC36" s="91"/>
      <c r="BD36" s="91"/>
      <c r="BE36" s="91"/>
      <c r="BF36" s="91"/>
      <c r="BG36" s="91"/>
      <c r="BH36" s="91"/>
      <c r="BI36" s="91"/>
      <c r="BJ36" s="91"/>
      <c r="BK36" s="91"/>
      <c r="BL36" s="91"/>
      <c r="BM36" s="128"/>
      <c r="BN36" s="91"/>
      <c r="BO36" s="11"/>
      <c r="BP36" s="11"/>
      <c r="BQ36" s="11"/>
      <c r="BR36" s="11"/>
      <c r="BS36" s="11"/>
      <c r="BT36" s="11"/>
      <c r="BU36" s="11"/>
      <c r="BV36" s="11"/>
      <c r="BW36" s="11"/>
      <c r="BX36" s="11"/>
    </row>
    <row r="37" spans="1:76" s="12" customFormat="1" ht="39.75" customHeight="1">
      <c r="A37" s="128"/>
      <c r="B37" s="254"/>
      <c r="C37" s="128"/>
      <c r="D37" s="128"/>
      <c r="E37" s="128"/>
      <c r="F37" s="254"/>
      <c r="G37" s="128"/>
      <c r="H37" s="128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91"/>
      <c r="BC37" s="91"/>
      <c r="BD37" s="91"/>
      <c r="BE37" s="91"/>
      <c r="BF37" s="91"/>
      <c r="BG37" s="91"/>
      <c r="BH37" s="91"/>
      <c r="BI37" s="91"/>
      <c r="BJ37" s="91"/>
      <c r="BK37" s="91"/>
      <c r="BL37" s="91"/>
      <c r="BM37" s="128"/>
      <c r="BN37" s="91"/>
    </row>
    <row r="38" spans="1:76" s="12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91"/>
      <c r="BC38" s="91"/>
      <c r="BD38" s="91"/>
      <c r="BE38" s="91"/>
      <c r="BF38" s="91"/>
      <c r="BG38" s="91"/>
      <c r="BH38" s="91"/>
      <c r="BI38" s="91"/>
      <c r="BJ38" s="91"/>
      <c r="BK38" s="91"/>
      <c r="BL38" s="91"/>
      <c r="BM38" s="128"/>
      <c r="BN38" s="91"/>
    </row>
    <row r="39" spans="1:76" s="11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  <c r="BC39" s="91"/>
      <c r="BD39" s="91"/>
      <c r="BE39" s="91"/>
      <c r="BF39" s="91"/>
      <c r="BG39" s="91"/>
      <c r="BH39" s="91"/>
      <c r="BI39" s="91"/>
      <c r="BJ39" s="91"/>
      <c r="BK39" s="91"/>
      <c r="BL39" s="91"/>
      <c r="BM39" s="128"/>
      <c r="BN39" s="91"/>
    </row>
    <row r="40" spans="1:76" s="11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91"/>
      <c r="BC40" s="91"/>
      <c r="BD40" s="91"/>
      <c r="BE40" s="91"/>
      <c r="BF40" s="91"/>
      <c r="BG40" s="91"/>
      <c r="BH40" s="91"/>
      <c r="BI40" s="91"/>
      <c r="BJ40" s="91"/>
      <c r="BK40" s="91"/>
      <c r="BL40" s="91"/>
      <c r="BM40" s="128"/>
      <c r="BN40" s="91"/>
    </row>
    <row r="41" spans="1:76" s="11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91"/>
      <c r="BC41" s="91"/>
      <c r="BD41" s="91"/>
      <c r="BE41" s="91"/>
      <c r="BF41" s="91"/>
      <c r="BG41" s="91"/>
      <c r="BH41" s="91"/>
      <c r="BI41" s="91"/>
      <c r="BJ41" s="91"/>
      <c r="BK41" s="91"/>
      <c r="BL41" s="91"/>
      <c r="BM41" s="128"/>
      <c r="BN41" s="91"/>
    </row>
    <row r="42" spans="1:76" s="11" customFormat="1" ht="39.75" customHeight="1">
      <c r="A42" s="128"/>
      <c r="B42" s="254"/>
      <c r="C42" s="128"/>
      <c r="D42" s="128"/>
      <c r="E42" s="128"/>
      <c r="F42" s="254"/>
      <c r="G42" s="128"/>
      <c r="H42" s="128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91"/>
      <c r="BC42" s="91"/>
      <c r="BD42" s="91"/>
      <c r="BE42" s="91"/>
      <c r="BF42" s="91"/>
      <c r="BG42" s="91"/>
      <c r="BH42" s="91"/>
      <c r="BI42" s="91"/>
      <c r="BJ42" s="91"/>
      <c r="BK42" s="91"/>
      <c r="BL42" s="91"/>
      <c r="BM42" s="128"/>
      <c r="BN42" s="91"/>
    </row>
    <row r="43" spans="1:76" s="11" customFormat="1" ht="39.75" customHeight="1">
      <c r="A43" s="128"/>
      <c r="B43" s="254"/>
      <c r="C43" s="128"/>
      <c r="D43" s="128"/>
      <c r="E43" s="128"/>
      <c r="F43" s="254"/>
      <c r="G43" s="128"/>
      <c r="H43" s="128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/>
      <c r="AI43" s="91"/>
      <c r="AJ43" s="91"/>
      <c r="AK43" s="91"/>
      <c r="AL43" s="91"/>
      <c r="AM43" s="91"/>
      <c r="AN43" s="91"/>
      <c r="AO43" s="91"/>
      <c r="AP43" s="91"/>
      <c r="AQ43" s="91"/>
      <c r="AR43" s="91"/>
      <c r="AS43" s="91"/>
      <c r="AT43" s="91"/>
      <c r="AU43" s="91"/>
      <c r="AV43" s="91"/>
      <c r="AW43" s="91"/>
      <c r="AX43" s="91"/>
      <c r="AY43" s="91"/>
      <c r="AZ43" s="91"/>
      <c r="BA43" s="91"/>
      <c r="BB43" s="91"/>
      <c r="BC43" s="91"/>
      <c r="BD43" s="91"/>
      <c r="BE43" s="91"/>
      <c r="BF43" s="91"/>
      <c r="BG43" s="91"/>
      <c r="BH43" s="91"/>
      <c r="BI43" s="91"/>
      <c r="BJ43" s="91"/>
      <c r="BK43" s="91"/>
      <c r="BL43" s="91"/>
      <c r="BM43" s="128"/>
      <c r="BN43" s="91"/>
    </row>
    <row r="44" spans="1:76" s="11" customFormat="1" ht="39.75" customHeight="1">
      <c r="A44" s="128"/>
      <c r="B44" s="128"/>
      <c r="C44" s="128"/>
      <c r="D44" s="128"/>
      <c r="E44" s="128"/>
      <c r="F44" s="254"/>
      <c r="G44" s="254"/>
      <c r="H44" s="128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91"/>
      <c r="BC44" s="91"/>
      <c r="BD44" s="91"/>
      <c r="BE44" s="91"/>
      <c r="BF44" s="91"/>
      <c r="BG44" s="91"/>
      <c r="BH44" s="91"/>
      <c r="BI44" s="91"/>
      <c r="BJ44" s="91"/>
      <c r="BK44" s="91"/>
      <c r="BL44" s="91"/>
      <c r="BM44" s="128"/>
      <c r="BN44" s="91"/>
    </row>
    <row r="45" spans="1:76" s="11" customFormat="1" ht="39.75" customHeight="1">
      <c r="A45" s="128"/>
      <c r="B45" s="254"/>
      <c r="C45" s="254"/>
      <c r="D45" s="254"/>
      <c r="E45" s="785"/>
      <c r="F45" s="254"/>
      <c r="G45" s="254"/>
      <c r="H45" s="254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/>
      <c r="AI45" s="91"/>
      <c r="AJ45" s="91"/>
      <c r="AK45" s="91"/>
      <c r="AL45" s="91"/>
      <c r="AM45" s="91"/>
      <c r="AN45" s="91"/>
      <c r="AO45" s="91"/>
      <c r="AP45" s="91"/>
      <c r="AQ45" s="91"/>
      <c r="AR45" s="91"/>
      <c r="AS45" s="91"/>
      <c r="AT45" s="91"/>
      <c r="AU45" s="91"/>
      <c r="AV45" s="91"/>
      <c r="AW45" s="91"/>
      <c r="AX45" s="91"/>
      <c r="AY45" s="91"/>
      <c r="AZ45" s="91"/>
      <c r="BA45" s="91"/>
      <c r="BB45" s="91"/>
      <c r="BC45" s="91"/>
      <c r="BD45" s="91"/>
      <c r="BE45" s="91"/>
      <c r="BF45" s="91"/>
      <c r="BG45" s="91"/>
      <c r="BH45" s="91"/>
      <c r="BI45" s="91"/>
      <c r="BJ45" s="91"/>
      <c r="BK45" s="91"/>
      <c r="BL45" s="91"/>
      <c r="BM45" s="785"/>
      <c r="BN45" s="91"/>
    </row>
    <row r="46" spans="1:76" s="891" customFormat="1" ht="18" customHeight="1">
      <c r="A46" s="169"/>
      <c r="B46" s="786"/>
      <c r="C46" s="169"/>
      <c r="D46" s="169"/>
      <c r="E46" s="273"/>
      <c r="F46" s="890"/>
      <c r="BM46" s="273"/>
    </row>
    <row r="47" spans="1:76" s="891" customFormat="1" ht="18" customHeight="1">
      <c r="B47" s="892"/>
      <c r="E47" s="273"/>
      <c r="F47" s="890"/>
      <c r="AB47" s="214"/>
      <c r="AC47" s="214" t="s">
        <v>5111</v>
      </c>
      <c r="AD47" s="891" t="s">
        <v>5112</v>
      </c>
      <c r="AK47" s="234"/>
      <c r="AQ47" s="234" t="s">
        <v>5285</v>
      </c>
      <c r="AV47" s="234" t="s">
        <v>5285</v>
      </c>
      <c r="BH47" s="234"/>
      <c r="BK47" s="648" t="s">
        <v>2018</v>
      </c>
      <c r="BM47" s="273"/>
    </row>
    <row r="48" spans="1:76" s="891" customFormat="1" ht="18" customHeight="1">
      <c r="A48" s="893" t="s">
        <v>2056</v>
      </c>
      <c r="B48" s="894" t="s">
        <v>5110</v>
      </c>
      <c r="C48" s="894"/>
      <c r="D48" s="894"/>
      <c r="E48" s="273"/>
      <c r="F48" s="890"/>
      <c r="J48" s="895"/>
      <c r="L48" s="895"/>
      <c r="O48" s="895"/>
      <c r="Q48" s="895"/>
      <c r="T48" s="895"/>
      <c r="V48" s="895"/>
      <c r="Y48" s="895"/>
      <c r="AA48" s="895"/>
      <c r="AB48" s="896"/>
      <c r="AC48" s="896" t="s">
        <v>5138</v>
      </c>
      <c r="AD48" s="895" t="s">
        <v>6835</v>
      </c>
      <c r="AE48" s="895"/>
      <c r="AI48" s="895"/>
      <c r="AK48" s="234"/>
      <c r="AN48" s="895"/>
      <c r="AP48" s="895"/>
      <c r="AQ48" s="234" t="s">
        <v>1647</v>
      </c>
      <c r="AS48" s="895"/>
      <c r="AU48" s="895"/>
      <c r="AV48" s="234" t="s">
        <v>1647</v>
      </c>
      <c r="BA48" s="648" t="s">
        <v>4491</v>
      </c>
      <c r="BC48" s="895"/>
      <c r="BG48" s="895"/>
      <c r="BH48" s="234"/>
      <c r="BK48" s="648"/>
      <c r="BL48" s="305" t="s">
        <v>3820</v>
      </c>
      <c r="BM48" s="273"/>
    </row>
    <row r="49" spans="1:65" s="895" customFormat="1" ht="18" customHeight="1">
      <c r="A49" s="896" t="s">
        <v>5114</v>
      </c>
      <c r="B49" s="894" t="s">
        <v>5137</v>
      </c>
      <c r="C49" s="894"/>
      <c r="D49" s="894"/>
      <c r="E49" s="273"/>
      <c r="G49" s="190" t="s">
        <v>5922</v>
      </c>
      <c r="AB49" s="896"/>
      <c r="AC49" s="896" t="s">
        <v>3132</v>
      </c>
      <c r="AD49" s="895" t="s">
        <v>3694</v>
      </c>
      <c r="AG49" s="28"/>
      <c r="AK49" s="234"/>
      <c r="AQ49" s="234" t="s">
        <v>1648</v>
      </c>
      <c r="AV49" s="234" t="s">
        <v>1648</v>
      </c>
      <c r="BA49" s="95" t="s">
        <v>1496</v>
      </c>
      <c r="BE49" s="1"/>
      <c r="BF49" s="1"/>
      <c r="BH49" s="234"/>
      <c r="BK49" s="190" t="s">
        <v>3072</v>
      </c>
      <c r="BM49" s="273"/>
    </row>
    <row r="50" spans="1:65" s="895" customFormat="1" ht="18" customHeight="1">
      <c r="B50" s="190" t="s">
        <v>846</v>
      </c>
      <c r="E50" s="23"/>
      <c r="F50" s="897"/>
      <c r="AD50" s="895" t="s">
        <v>5108</v>
      </c>
      <c r="AG50" s="28"/>
      <c r="AK50" s="305"/>
      <c r="AQ50" s="234" t="s">
        <v>3000</v>
      </c>
      <c r="AV50" s="234" t="s">
        <v>3000</v>
      </c>
      <c r="BA50" s="190" t="s">
        <v>2689</v>
      </c>
      <c r="BH50" s="234"/>
      <c r="BM50" s="23"/>
    </row>
    <row r="51" spans="1:65" s="895" customFormat="1" ht="18" customHeight="1">
      <c r="B51" s="898"/>
      <c r="E51" s="23"/>
      <c r="F51" s="897"/>
      <c r="J51" s="28"/>
      <c r="L51" s="28"/>
      <c r="O51" s="28"/>
      <c r="Q51" s="28"/>
      <c r="T51" s="28"/>
      <c r="V51" s="28"/>
      <c r="Y51" s="28"/>
      <c r="AA51" s="28"/>
      <c r="AB51" s="28"/>
      <c r="AC51" s="28"/>
      <c r="AE51" s="28"/>
      <c r="AG51" s="28"/>
      <c r="AI51" s="28"/>
      <c r="AM51" s="28"/>
      <c r="AN51" s="28"/>
      <c r="AP51" s="28"/>
      <c r="AR51" s="28"/>
      <c r="AS51" s="28"/>
      <c r="AU51" s="28"/>
      <c r="BC51" s="28"/>
      <c r="BG51" s="28"/>
      <c r="BM51" s="23"/>
    </row>
    <row r="52" spans="1:65" s="895" customFormat="1" ht="12.5">
      <c r="F52" s="95"/>
    </row>
    <row r="53" spans="1:65" s="895" customFormat="1" ht="12.5">
      <c r="F53" s="95"/>
    </row>
    <row r="54" spans="1:65" s="895" customFormat="1" ht="12.5">
      <c r="F54" s="95"/>
    </row>
  </sheetData>
  <mergeCells count="68">
    <mergeCell ref="AW24:AY24"/>
    <mergeCell ref="X24:AB24"/>
    <mergeCell ref="AM25:AQ25"/>
    <mergeCell ref="F20:F26"/>
    <mergeCell ref="G20:G26"/>
    <mergeCell ref="X25:AB25"/>
    <mergeCell ref="AH23:AL23"/>
    <mergeCell ref="AH25:AL25"/>
    <mergeCell ref="AR23:AV23"/>
    <mergeCell ref="AR24:AV24"/>
    <mergeCell ref="AR25:AV25"/>
    <mergeCell ref="AC24:AG24"/>
    <mergeCell ref="AC25:AG25"/>
    <mergeCell ref="A20:A26"/>
    <mergeCell ref="B20:B26"/>
    <mergeCell ref="C20:C26"/>
    <mergeCell ref="D20:D26"/>
    <mergeCell ref="B2:D2"/>
    <mergeCell ref="W4:AY6"/>
    <mergeCell ref="R7:AY8"/>
    <mergeCell ref="H20:H26"/>
    <mergeCell ref="I24:M24"/>
    <mergeCell ref="N24:R24"/>
    <mergeCell ref="S24:W24"/>
    <mergeCell ref="I25:M25"/>
    <mergeCell ref="AW25:AY25"/>
    <mergeCell ref="E20:E26"/>
    <mergeCell ref="BK20:BK21"/>
    <mergeCell ref="BM20:BM26"/>
    <mergeCell ref="I21:AV21"/>
    <mergeCell ref="BL20:BL26"/>
    <mergeCell ref="BJ20:BJ25"/>
    <mergeCell ref="AZ24:BD24"/>
    <mergeCell ref="X23:AB23"/>
    <mergeCell ref="BE25:BI25"/>
    <mergeCell ref="BE24:BI24"/>
    <mergeCell ref="AZ25:BD25"/>
    <mergeCell ref="BN20:BN26"/>
    <mergeCell ref="BK24:BK26"/>
    <mergeCell ref="I20:BI20"/>
    <mergeCell ref="N25:R25"/>
    <mergeCell ref="S25:W25"/>
    <mergeCell ref="S23:W23"/>
    <mergeCell ref="I23:M23"/>
    <mergeCell ref="AM23:AQ23"/>
    <mergeCell ref="AM24:AQ24"/>
    <mergeCell ref="AH24:AL24"/>
    <mergeCell ref="W9:AY10"/>
    <mergeCell ref="AC23:AG23"/>
    <mergeCell ref="AM22:AQ22"/>
    <mergeCell ref="AR22:AV22"/>
    <mergeCell ref="AB11:AV12"/>
    <mergeCell ref="I22:AL22"/>
    <mergeCell ref="N23:R23"/>
    <mergeCell ref="AW21:AY22"/>
    <mergeCell ref="AW23:AY23"/>
    <mergeCell ref="BH7:BI7"/>
    <mergeCell ref="AZ22:BI22"/>
    <mergeCell ref="AZ23:BD23"/>
    <mergeCell ref="BE7:BG7"/>
    <mergeCell ref="AZ21:BI21"/>
    <mergeCell ref="BE23:BI23"/>
    <mergeCell ref="BE4:BG4"/>
    <mergeCell ref="BH4:BI4"/>
    <mergeCell ref="BH5:BI5"/>
    <mergeCell ref="BH6:BI6"/>
    <mergeCell ref="BE5:BG5"/>
    <mergeCell ref="BE6:BG6"/>
  </mergeCells>
  <phoneticPr fontId="21" type="noConversion"/>
  <pageMargins left="1" right="0.25" top="0.75" bottom="0.75" header="0.5" footer="0.5"/>
  <pageSetup paperSize="304" orientation="landscape" r:id="rId1"/>
  <headerFooter alignWithMargins="0">
    <oddHeader>&amp;R&amp;"Times New Roman,Regular"&amp;P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272422" r:id="rId4">
          <objectPr defaultSize="0" autoPict="0" r:id="rId5">
            <anchor moveWithCells="1" sizeWithCells="1">
              <from>
                <xdr:col>35</xdr:col>
                <xdr:colOff>139700</xdr:colOff>
                <xdr:row>0</xdr:row>
                <xdr:rowOff>152400</xdr:rowOff>
              </from>
              <to>
                <xdr:col>37</xdr:col>
                <xdr:colOff>228600</xdr:colOff>
                <xdr:row>3</xdr:row>
                <xdr:rowOff>12700</xdr:rowOff>
              </to>
            </anchor>
          </objectPr>
        </oleObject>
      </mc:Choice>
      <mc:Fallback>
        <oleObject progId="Photoshop.Image.8" shapeId="272422" r:id="rId4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X172"/>
  <sheetViews>
    <sheetView topLeftCell="AK1" workbookViewId="0">
      <selection activeCell="AE16" sqref="AE16"/>
    </sheetView>
  </sheetViews>
  <sheetFormatPr defaultRowHeight="15.5"/>
  <cols>
    <col min="1" max="1" width="16.26953125" style="23" customWidth="1"/>
    <col min="2" max="2" width="13.1796875" style="2" customWidth="1"/>
    <col min="3" max="3" width="7.26953125" style="2" customWidth="1"/>
    <col min="4" max="4" width="5.81640625" style="2" customWidth="1"/>
    <col min="5" max="5" width="5.54296875" style="1" customWidth="1"/>
    <col min="6" max="6" width="29.26953125" style="1" customWidth="1"/>
    <col min="7" max="7" width="10.26953125" style="1" customWidth="1"/>
    <col min="8" max="8" width="8.453125" style="1" customWidth="1"/>
    <col min="9" max="41" width="5.26953125" style="1" customWidth="1"/>
    <col min="42" max="42" width="5.26953125" customWidth="1"/>
    <col min="43" max="63" width="5.26953125" style="1" customWidth="1"/>
    <col min="64" max="64" width="8.7265625" customWidth="1"/>
    <col min="65" max="65" width="6.54296875" customWidth="1"/>
    <col min="66" max="66" width="12.453125" customWidth="1"/>
    <col min="67" max="67" width="6.7265625" customWidth="1"/>
    <col min="68" max="68" width="13.54296875" customWidth="1"/>
  </cols>
  <sheetData>
    <row r="1" spans="1:68" ht="17.5">
      <c r="A1" s="995" t="s">
        <v>4046</v>
      </c>
      <c r="B1" s="996"/>
      <c r="C1" s="996"/>
      <c r="D1" s="996"/>
      <c r="E1" s="997"/>
      <c r="AP1" s="1"/>
      <c r="BL1" s="1"/>
      <c r="BM1" s="1"/>
      <c r="BN1" s="1"/>
      <c r="BO1" s="1"/>
      <c r="BP1" s="1"/>
    </row>
    <row r="2" spans="1:68" s="4" customFormat="1" ht="15" customHeight="1">
      <c r="A2" s="988" t="s">
        <v>3981</v>
      </c>
      <c r="B2" s="988"/>
      <c r="C2" s="988" t="s">
        <v>2065</v>
      </c>
      <c r="D2" s="988" t="s">
        <v>2252</v>
      </c>
      <c r="E2" s="988"/>
      <c r="G2" s="3"/>
      <c r="H2" s="3"/>
      <c r="L2" s="31"/>
      <c r="M2" s="31"/>
      <c r="N2" s="31"/>
      <c r="P2" s="26"/>
      <c r="AA2" s="26"/>
      <c r="AB2" s="31"/>
      <c r="AC2" s="26"/>
      <c r="AE2" s="64"/>
      <c r="AF2" s="64"/>
      <c r="AG2" s="64"/>
      <c r="AL2" s="26"/>
      <c r="AO2" s="26"/>
      <c r="BA2" s="26"/>
      <c r="BB2" s="171"/>
      <c r="BD2" s="138" t="s">
        <v>6140</v>
      </c>
      <c r="BE2" s="138"/>
      <c r="BG2" s="26"/>
      <c r="BH2" s="26"/>
      <c r="BI2" s="26"/>
      <c r="BL2" s="46"/>
    </row>
    <row r="3" spans="1:68" s="4" customFormat="1" ht="15" customHeight="1">
      <c r="A3" s="988"/>
      <c r="B3" s="988"/>
      <c r="C3" s="988"/>
      <c r="D3" s="988"/>
      <c r="E3" s="988"/>
      <c r="F3" s="35"/>
      <c r="G3" s="2"/>
      <c r="H3" s="2"/>
      <c r="I3" s="2"/>
      <c r="J3" s="2"/>
      <c r="K3" s="2"/>
      <c r="AA3" s="60"/>
      <c r="AC3" s="60"/>
      <c r="AD3" s="60"/>
      <c r="AE3" s="60"/>
      <c r="AF3" s="60"/>
      <c r="AG3" s="60"/>
      <c r="AL3" s="60"/>
      <c r="AO3" s="26"/>
      <c r="AZ3" s="986" t="s">
        <v>2935</v>
      </c>
      <c r="BA3" s="986"/>
      <c r="BB3" s="986"/>
      <c r="BC3" s="991" t="s">
        <v>3975</v>
      </c>
      <c r="BD3" s="992"/>
      <c r="BE3" s="991" t="s">
        <v>1831</v>
      </c>
      <c r="BF3" s="992"/>
      <c r="BG3" s="990" t="s">
        <v>3974</v>
      </c>
      <c r="BH3" s="990"/>
      <c r="BI3" s="990"/>
      <c r="BJ3" s="990"/>
      <c r="BK3" s="990" t="s">
        <v>2936</v>
      </c>
      <c r="BL3" s="990"/>
    </row>
    <row r="4" spans="1:68" ht="15" customHeight="1">
      <c r="A4" s="988" t="s">
        <v>2253</v>
      </c>
      <c r="B4" s="988"/>
      <c r="C4" s="58" t="s">
        <v>2968</v>
      </c>
      <c r="D4" s="998">
        <v>4</v>
      </c>
      <c r="E4" s="998"/>
      <c r="F4" s="35"/>
      <c r="L4" s="30"/>
      <c r="M4" s="30"/>
      <c r="N4" s="30"/>
      <c r="O4" s="13"/>
      <c r="P4" s="96"/>
      <c r="Q4" s="119"/>
      <c r="R4" s="1008" t="s">
        <v>1665</v>
      </c>
      <c r="S4" s="1008"/>
      <c r="T4" s="1008"/>
      <c r="U4" s="1008"/>
      <c r="V4" s="1008"/>
      <c r="W4" s="1008"/>
      <c r="X4" s="1008"/>
      <c r="Y4" s="1008"/>
      <c r="Z4" s="1008"/>
      <c r="AA4" s="1008"/>
      <c r="AB4" s="1008"/>
      <c r="AC4" s="205"/>
      <c r="AD4" s="205"/>
      <c r="AE4" s="205"/>
      <c r="AF4" s="242"/>
      <c r="AO4" s="26"/>
      <c r="AZ4" s="993" t="s">
        <v>3976</v>
      </c>
      <c r="BA4" s="994"/>
      <c r="BB4" s="148"/>
      <c r="BC4" s="993"/>
      <c r="BD4" s="994"/>
      <c r="BE4" s="993"/>
      <c r="BF4" s="994"/>
      <c r="BG4" s="988"/>
      <c r="BH4" s="988"/>
      <c r="BI4" s="988"/>
      <c r="BJ4" s="988"/>
      <c r="BK4" s="1004"/>
      <c r="BL4" s="1004"/>
      <c r="BO4" s="4"/>
    </row>
    <row r="5" spans="1:68" ht="15" customHeight="1">
      <c r="A5" s="988" t="s">
        <v>891</v>
      </c>
      <c r="B5" s="988"/>
      <c r="C5" s="58" t="s">
        <v>4047</v>
      </c>
      <c r="D5" s="988">
        <v>3.75</v>
      </c>
      <c r="E5" s="988"/>
      <c r="L5" s="30"/>
      <c r="M5" s="30"/>
      <c r="N5" s="30"/>
      <c r="O5" s="13"/>
      <c r="P5" s="96"/>
      <c r="Q5" s="190"/>
      <c r="R5" s="1008"/>
      <c r="S5" s="1008"/>
      <c r="T5" s="1008"/>
      <c r="U5" s="1008"/>
      <c r="V5" s="1008"/>
      <c r="W5" s="1008"/>
      <c r="X5" s="1008"/>
      <c r="Y5" s="1008"/>
      <c r="Z5" s="1008"/>
      <c r="AA5" s="1008"/>
      <c r="AB5" s="1008"/>
      <c r="AC5" s="205"/>
      <c r="AD5" s="205"/>
      <c r="AE5" s="205"/>
      <c r="AF5" s="242"/>
      <c r="AO5" s="26"/>
      <c r="AZ5" s="993" t="s">
        <v>3977</v>
      </c>
      <c r="BA5" s="994"/>
      <c r="BB5" s="148"/>
      <c r="BC5" s="993"/>
      <c r="BD5" s="994"/>
      <c r="BE5" s="993"/>
      <c r="BF5" s="994"/>
      <c r="BG5" s="988"/>
      <c r="BH5" s="988"/>
      <c r="BI5" s="988"/>
      <c r="BJ5" s="988"/>
      <c r="BK5" s="1004"/>
      <c r="BL5" s="1004"/>
      <c r="BO5" s="4"/>
    </row>
    <row r="6" spans="1:68" ht="15" customHeight="1">
      <c r="A6" s="988" t="s">
        <v>892</v>
      </c>
      <c r="B6" s="988"/>
      <c r="C6" s="58" t="s">
        <v>5775</v>
      </c>
      <c r="D6" s="998">
        <v>3.5</v>
      </c>
      <c r="E6" s="998"/>
      <c r="F6" s="32"/>
      <c r="L6" s="940" t="s">
        <v>4839</v>
      </c>
      <c r="M6" s="940"/>
      <c r="N6" s="940"/>
      <c r="O6" s="940"/>
      <c r="P6" s="940"/>
      <c r="Q6" s="940"/>
      <c r="R6" s="940"/>
      <c r="S6" s="940"/>
      <c r="T6" s="940"/>
      <c r="U6" s="940"/>
      <c r="V6" s="940"/>
      <c r="W6" s="940"/>
      <c r="X6" s="940"/>
      <c r="Y6" s="940"/>
      <c r="Z6" s="940"/>
      <c r="AA6" s="940"/>
      <c r="AB6" s="940"/>
      <c r="AC6" s="940"/>
      <c r="AD6" s="940"/>
      <c r="AE6" s="940"/>
      <c r="AF6" s="940"/>
      <c r="AG6" s="940"/>
      <c r="AH6" s="940"/>
      <c r="AI6" s="940"/>
      <c r="AJ6" s="940"/>
      <c r="AK6" s="940"/>
      <c r="AL6" s="940"/>
      <c r="AO6" s="26"/>
      <c r="AZ6" s="993" t="s">
        <v>3978</v>
      </c>
      <c r="BA6" s="994"/>
      <c r="BB6" s="148"/>
      <c r="BC6" s="993"/>
      <c r="BD6" s="994"/>
      <c r="BE6" s="993"/>
      <c r="BF6" s="994"/>
      <c r="BG6" s="988"/>
      <c r="BH6" s="988"/>
      <c r="BI6" s="988"/>
      <c r="BJ6" s="988"/>
      <c r="BK6" s="1004"/>
      <c r="BL6" s="1004"/>
      <c r="BO6" s="4"/>
    </row>
    <row r="7" spans="1:68" ht="15" customHeight="1">
      <c r="A7" s="988" t="s">
        <v>893</v>
      </c>
      <c r="B7" s="988"/>
      <c r="C7" s="58" t="s">
        <v>4048</v>
      </c>
      <c r="D7" s="988">
        <v>3.25</v>
      </c>
      <c r="E7" s="988"/>
      <c r="F7" s="44"/>
      <c r="L7" s="940"/>
      <c r="M7" s="940"/>
      <c r="N7" s="940"/>
      <c r="O7" s="940"/>
      <c r="P7" s="940"/>
      <c r="Q7" s="940"/>
      <c r="R7" s="940"/>
      <c r="S7" s="94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L7" s="940"/>
      <c r="AO7" s="5"/>
      <c r="AP7" s="5"/>
      <c r="AQ7" s="5"/>
      <c r="AU7" s="5"/>
      <c r="AV7" s="5"/>
      <c r="AZ7" s="5"/>
      <c r="BA7" s="5"/>
      <c r="BE7" s="5"/>
      <c r="BF7" s="5"/>
      <c r="BJ7" s="5"/>
      <c r="BK7" s="5"/>
      <c r="BL7" s="1"/>
      <c r="BM7" s="1"/>
      <c r="BN7" s="1"/>
      <c r="BO7" s="1"/>
      <c r="BP7" s="1"/>
    </row>
    <row r="8" spans="1:68" ht="15" customHeight="1">
      <c r="A8" s="988" t="s">
        <v>894</v>
      </c>
      <c r="B8" s="988"/>
      <c r="C8" s="58" t="s">
        <v>4049</v>
      </c>
      <c r="D8" s="998">
        <v>3</v>
      </c>
      <c r="E8" s="998"/>
      <c r="F8" s="13"/>
      <c r="N8" s="22"/>
      <c r="O8" s="13"/>
      <c r="P8" s="13"/>
      <c r="Q8" s="140"/>
      <c r="R8" s="940" t="s">
        <v>4840</v>
      </c>
      <c r="S8" s="940"/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140"/>
      <c r="AE8" s="140"/>
      <c r="AF8" s="140"/>
      <c r="AO8" s="22"/>
      <c r="AP8" s="22"/>
      <c r="AQ8" s="22"/>
      <c r="AR8" s="22"/>
      <c r="AT8" s="22"/>
      <c r="AU8" s="22"/>
      <c r="AV8" s="22"/>
      <c r="AW8" s="22"/>
      <c r="AY8" s="22"/>
      <c r="AZ8" s="22"/>
      <c r="BA8" s="22"/>
      <c r="BB8" s="22"/>
      <c r="BD8" s="22"/>
      <c r="BE8" s="22"/>
      <c r="BF8" s="22"/>
      <c r="BG8" s="22"/>
      <c r="BH8" s="22"/>
      <c r="BI8" s="22"/>
      <c r="BJ8" s="22"/>
      <c r="BK8" s="22"/>
      <c r="BL8" s="1"/>
      <c r="BM8" s="1"/>
      <c r="BN8" s="1"/>
      <c r="BO8" s="1"/>
      <c r="BP8" s="1"/>
    </row>
    <row r="9" spans="1:68" ht="15" customHeight="1">
      <c r="A9" s="988" t="s">
        <v>667</v>
      </c>
      <c r="B9" s="988"/>
      <c r="C9" s="58" t="s">
        <v>5782</v>
      </c>
      <c r="D9" s="988">
        <v>2.75</v>
      </c>
      <c r="E9" s="988"/>
      <c r="F9" s="32"/>
      <c r="N9" s="22"/>
      <c r="O9" s="13"/>
      <c r="P9" s="96"/>
      <c r="Q9" s="198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140"/>
      <c r="AE9" s="140"/>
      <c r="AF9" s="140"/>
      <c r="AO9" s="22"/>
      <c r="AP9" s="22"/>
      <c r="AQ9" s="22"/>
      <c r="AR9" s="22"/>
      <c r="AT9" s="22"/>
      <c r="AU9" s="22"/>
      <c r="AV9" s="22"/>
      <c r="AW9" s="22"/>
      <c r="AY9" s="22"/>
      <c r="AZ9" s="22"/>
      <c r="BA9" s="22"/>
      <c r="BB9" s="22"/>
      <c r="BD9" s="22"/>
      <c r="BE9" s="22"/>
      <c r="BF9" s="22"/>
      <c r="BG9" s="22"/>
      <c r="BH9" s="22"/>
      <c r="BI9" s="22"/>
      <c r="BJ9" s="22"/>
      <c r="BK9" s="22"/>
      <c r="BL9" s="8"/>
      <c r="BM9" s="8"/>
      <c r="BN9" s="1"/>
      <c r="BO9" s="1"/>
      <c r="BP9" s="1"/>
    </row>
    <row r="10" spans="1:68" ht="15" customHeight="1">
      <c r="A10" s="988" t="s">
        <v>668</v>
      </c>
      <c r="B10" s="988"/>
      <c r="C10" s="58" t="s">
        <v>4050</v>
      </c>
      <c r="D10" s="998">
        <v>2.5</v>
      </c>
      <c r="E10" s="998"/>
      <c r="F10" s="44"/>
      <c r="O10" s="13"/>
      <c r="P10" s="96"/>
      <c r="Q10" s="1007" t="s">
        <v>5262</v>
      </c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40"/>
      <c r="AO10" s="5"/>
      <c r="AP10" s="5"/>
      <c r="AQ10" s="5"/>
      <c r="AU10" s="5"/>
      <c r="AV10" s="5"/>
      <c r="AZ10" s="5"/>
      <c r="BA10" s="5"/>
      <c r="BE10" s="5"/>
      <c r="BF10" s="5"/>
      <c r="BJ10" s="5"/>
      <c r="BK10" s="5"/>
      <c r="BL10" s="51"/>
      <c r="BM10" s="51"/>
      <c r="BN10" s="1"/>
      <c r="BO10" s="1"/>
      <c r="BP10" s="1"/>
    </row>
    <row r="11" spans="1:68" ht="15" customHeight="1">
      <c r="A11" s="988" t="s">
        <v>3303</v>
      </c>
      <c r="B11" s="988"/>
      <c r="C11" s="58" t="s">
        <v>4051</v>
      </c>
      <c r="D11" s="988">
        <v>2.25</v>
      </c>
      <c r="E11" s="988"/>
      <c r="F11" s="44"/>
      <c r="O11" s="13"/>
      <c r="P11" s="96"/>
      <c r="Q11" s="1007"/>
      <c r="R11" s="1007"/>
      <c r="S11" s="1007"/>
      <c r="T11" s="1007"/>
      <c r="U11" s="1007"/>
      <c r="V11" s="1007"/>
      <c r="W11" s="1007"/>
      <c r="X11" s="1007"/>
      <c r="Y11" s="1007"/>
      <c r="Z11" s="1007"/>
      <c r="AA11" s="1007"/>
      <c r="AB11" s="1007"/>
      <c r="AC11" s="1007"/>
      <c r="AD11" s="1007"/>
      <c r="AE11" s="1007"/>
      <c r="AF11" s="140"/>
      <c r="AO11" s="5"/>
      <c r="AP11" s="5"/>
      <c r="AQ11" s="5"/>
      <c r="AU11" s="5"/>
      <c r="AV11" s="5"/>
      <c r="AZ11" s="5"/>
      <c r="BA11" s="5"/>
      <c r="BE11" s="5"/>
      <c r="BF11" s="5"/>
      <c r="BJ11" s="5"/>
      <c r="BK11" s="5"/>
      <c r="BL11" s="51"/>
      <c r="BM11" s="51"/>
      <c r="BN11" s="1"/>
      <c r="BO11" s="1"/>
      <c r="BP11" s="1"/>
    </row>
    <row r="12" spans="1:68" ht="15" customHeight="1">
      <c r="A12" s="988" t="s">
        <v>3304</v>
      </c>
      <c r="B12" s="988"/>
      <c r="C12" s="58" t="s">
        <v>4052</v>
      </c>
      <c r="D12" s="998">
        <v>2</v>
      </c>
      <c r="E12" s="998"/>
      <c r="F12" s="44"/>
      <c r="O12" s="13"/>
      <c r="P12" s="96"/>
      <c r="Q12" s="173"/>
      <c r="R12" s="140"/>
      <c r="S12" s="140"/>
      <c r="T12" s="140"/>
      <c r="U12" s="1005" t="s">
        <v>3370</v>
      </c>
      <c r="V12" s="1005"/>
      <c r="W12" s="1005"/>
      <c r="X12" s="1005"/>
      <c r="Y12" s="1005"/>
      <c r="Z12" s="1005"/>
      <c r="AA12" s="243"/>
      <c r="AB12" s="140"/>
      <c r="AC12" s="140"/>
      <c r="AD12" s="140"/>
      <c r="AE12" s="140"/>
      <c r="AF12" s="140"/>
      <c r="AO12" s="5"/>
      <c r="AP12" s="5"/>
      <c r="AQ12" s="5"/>
      <c r="AU12" s="5"/>
      <c r="AV12" s="5"/>
      <c r="AZ12" s="5"/>
      <c r="BA12" s="5"/>
      <c r="BE12" s="5"/>
      <c r="BF12" s="5"/>
      <c r="BJ12" s="5"/>
      <c r="BK12" s="5"/>
      <c r="BL12" s="51"/>
      <c r="BM12" s="51"/>
      <c r="BN12" s="1"/>
      <c r="BO12" s="1"/>
      <c r="BP12" s="1"/>
    </row>
    <row r="13" spans="1:68" ht="15" customHeight="1">
      <c r="A13" s="988" t="s">
        <v>5781</v>
      </c>
      <c r="B13" s="988"/>
      <c r="C13" s="58" t="s">
        <v>5014</v>
      </c>
      <c r="D13" s="998">
        <v>0</v>
      </c>
      <c r="E13" s="998"/>
      <c r="F13" s="44"/>
      <c r="O13" s="13"/>
      <c r="P13" s="96"/>
      <c r="Q13" s="32"/>
      <c r="R13" s="32"/>
      <c r="S13" s="140"/>
      <c r="T13" s="140"/>
      <c r="U13" s="1005"/>
      <c r="V13" s="1005"/>
      <c r="W13" s="1005"/>
      <c r="X13" s="1005"/>
      <c r="Y13" s="1005"/>
      <c r="Z13" s="1005"/>
      <c r="AA13" s="243"/>
      <c r="AB13" s="243"/>
      <c r="AC13" s="243"/>
      <c r="AD13" s="243"/>
      <c r="AE13" s="243"/>
      <c r="AF13" s="140"/>
      <c r="AO13" s="5"/>
      <c r="AP13" s="5"/>
      <c r="AQ13" s="5"/>
      <c r="AU13" s="5"/>
      <c r="AV13" s="5"/>
      <c r="AZ13" s="5"/>
      <c r="BA13" s="5"/>
      <c r="BE13" s="5"/>
      <c r="BF13" s="5"/>
      <c r="BJ13" s="5"/>
      <c r="BK13" s="5"/>
      <c r="BL13" s="51"/>
      <c r="BM13" s="51"/>
      <c r="BN13" s="1"/>
      <c r="BO13" s="1"/>
      <c r="BP13" s="1"/>
    </row>
    <row r="14" spans="1:68" ht="15" customHeight="1">
      <c r="A14" s="988" t="s">
        <v>3305</v>
      </c>
      <c r="B14" s="988"/>
      <c r="C14" s="58" t="s">
        <v>6151</v>
      </c>
      <c r="D14" s="998" t="s">
        <v>6152</v>
      </c>
      <c r="E14" s="998"/>
      <c r="F14" s="44"/>
      <c r="O14" s="13"/>
      <c r="P14" s="96"/>
      <c r="Q14" s="32"/>
      <c r="R14" s="32"/>
      <c r="S14" s="140"/>
      <c r="T14" s="140"/>
      <c r="U14" s="239"/>
      <c r="V14" s="239"/>
      <c r="W14" s="239"/>
      <c r="X14" s="239"/>
      <c r="Y14" s="239"/>
      <c r="Z14" s="239"/>
      <c r="AA14" s="243"/>
      <c r="AB14" s="243"/>
      <c r="AC14" s="243"/>
      <c r="AD14" s="243"/>
      <c r="AE14" s="243"/>
      <c r="AF14" s="140"/>
      <c r="AO14" s="5"/>
      <c r="AP14" s="5"/>
      <c r="AQ14" s="5"/>
      <c r="AU14" s="5"/>
      <c r="AV14" s="5"/>
      <c r="AZ14" s="5"/>
      <c r="BA14" s="5"/>
      <c r="BE14" s="5"/>
      <c r="BF14" s="5"/>
      <c r="BJ14" s="5"/>
      <c r="BK14" s="5"/>
      <c r="BL14" s="51"/>
      <c r="BM14" s="51"/>
      <c r="BN14" s="1"/>
      <c r="BO14" s="1"/>
      <c r="BP14" s="1"/>
    </row>
    <row r="15" spans="1:68" ht="15" customHeight="1">
      <c r="A15" s="988" t="s">
        <v>3305</v>
      </c>
      <c r="B15" s="988"/>
      <c r="C15" s="58" t="s">
        <v>6153</v>
      </c>
      <c r="D15" s="998" t="s">
        <v>3616</v>
      </c>
      <c r="E15" s="998"/>
      <c r="F15" s="44"/>
      <c r="O15" s="13"/>
      <c r="P15" s="96"/>
      <c r="Q15" s="32"/>
      <c r="R15" s="32"/>
      <c r="S15" s="140"/>
      <c r="T15" s="140"/>
      <c r="U15" s="239"/>
      <c r="V15" s="239"/>
      <c r="W15" s="239"/>
      <c r="X15" s="239"/>
      <c r="Y15" s="239"/>
      <c r="Z15" s="239"/>
      <c r="AA15" s="243"/>
      <c r="AB15" s="243"/>
      <c r="AC15" s="243"/>
      <c r="AD15" s="243"/>
      <c r="AE15" s="243"/>
      <c r="AF15" s="140"/>
      <c r="AO15" s="5"/>
      <c r="AP15" s="5"/>
      <c r="AQ15" s="5"/>
      <c r="AU15" s="5"/>
      <c r="AV15" s="5"/>
      <c r="AZ15" s="5"/>
      <c r="BA15" s="5"/>
      <c r="BE15" s="5"/>
      <c r="BF15" s="5"/>
      <c r="BJ15" s="5"/>
      <c r="BK15" s="5"/>
      <c r="BL15" s="51"/>
      <c r="BM15" s="51"/>
      <c r="BN15" s="1"/>
      <c r="BO15" s="1"/>
      <c r="BP15" s="1"/>
    </row>
    <row r="16" spans="1:68" ht="15" customHeight="1">
      <c r="A16" s="110" t="s">
        <v>1490</v>
      </c>
      <c r="B16" s="110"/>
      <c r="C16" s="100"/>
      <c r="D16" s="111"/>
      <c r="E16" s="74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Y16" s="22"/>
      <c r="AZ16" s="22"/>
      <c r="BA16" s="22"/>
      <c r="BB16" s="22"/>
      <c r="BD16" s="22"/>
      <c r="BE16" s="22"/>
      <c r="BF16" s="22"/>
      <c r="BG16" s="22"/>
      <c r="BH16" s="22"/>
      <c r="BI16" s="22"/>
      <c r="BJ16" s="22"/>
      <c r="BK16" s="22"/>
      <c r="BL16" s="51"/>
      <c r="BM16" s="51"/>
      <c r="BN16" s="1"/>
      <c r="BO16" s="1"/>
      <c r="BP16" s="1"/>
    </row>
    <row r="17" spans="1:68" ht="15.75" customHeight="1">
      <c r="A17" s="32"/>
      <c r="B17" s="109"/>
      <c r="C17" s="108"/>
      <c r="D17" s="109"/>
      <c r="E17" s="74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Y17" s="22"/>
      <c r="AZ17" s="22"/>
      <c r="BA17" s="22"/>
      <c r="BB17" s="22"/>
      <c r="BD17" s="22"/>
      <c r="BE17" s="22"/>
      <c r="BF17" s="22"/>
      <c r="BG17" s="22"/>
      <c r="BH17" s="22"/>
      <c r="BI17" s="22"/>
      <c r="BJ17" s="22"/>
      <c r="BK17" s="22"/>
      <c r="BL17" s="8"/>
      <c r="BM17" s="8"/>
      <c r="BN17" s="1"/>
      <c r="BO17" s="1"/>
      <c r="BP17" s="1"/>
    </row>
    <row r="18" spans="1:68" s="7" customFormat="1" ht="29.25" customHeight="1">
      <c r="A18" s="942" t="s">
        <v>5996</v>
      </c>
      <c r="B18" s="942" t="s">
        <v>5250</v>
      </c>
      <c r="C18" s="942" t="s">
        <v>5251</v>
      </c>
      <c r="D18" s="942" t="s">
        <v>5252</v>
      </c>
      <c r="E18" s="942" t="s">
        <v>3107</v>
      </c>
      <c r="F18" s="942" t="s">
        <v>3108</v>
      </c>
      <c r="G18" s="943" t="s">
        <v>5510</v>
      </c>
      <c r="H18" s="943" t="s">
        <v>285</v>
      </c>
      <c r="I18" s="999" t="s">
        <v>2965</v>
      </c>
      <c r="J18" s="999"/>
      <c r="K18" s="999"/>
      <c r="L18" s="999"/>
      <c r="M18" s="999"/>
      <c r="N18" s="999"/>
      <c r="O18" s="999"/>
      <c r="P18" s="999"/>
      <c r="Q18" s="999"/>
      <c r="R18" s="999"/>
      <c r="S18" s="999"/>
      <c r="T18" s="999"/>
      <c r="U18" s="999"/>
      <c r="V18" s="999"/>
      <c r="W18" s="999"/>
      <c r="X18" s="999"/>
      <c r="Y18" s="999"/>
      <c r="Z18" s="999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  <c r="BC18" s="999"/>
      <c r="BD18" s="999"/>
      <c r="BE18" s="999"/>
      <c r="BF18" s="999"/>
      <c r="BG18" s="999"/>
      <c r="BH18" s="999"/>
      <c r="BI18" s="999"/>
      <c r="BJ18" s="999"/>
      <c r="BK18" s="999"/>
      <c r="BL18" s="924" t="s">
        <v>6025</v>
      </c>
      <c r="BM18" s="94" t="s">
        <v>6026</v>
      </c>
      <c r="BN18" s="935" t="s">
        <v>1983</v>
      </c>
      <c r="BO18" s="935" t="s">
        <v>3156</v>
      </c>
      <c r="BP18" s="946" t="s">
        <v>3157</v>
      </c>
    </row>
    <row r="19" spans="1:68" s="7" customFormat="1" ht="19.5" customHeight="1">
      <c r="A19" s="942"/>
      <c r="B19" s="942"/>
      <c r="C19" s="942"/>
      <c r="D19" s="942"/>
      <c r="E19" s="942"/>
      <c r="F19" s="942"/>
      <c r="G19" s="969"/>
      <c r="H19" s="969"/>
      <c r="I19" s="946" t="s">
        <v>3671</v>
      </c>
      <c r="J19" s="946"/>
      <c r="K19" s="1006"/>
      <c r="L19" s="1006"/>
      <c r="M19" s="1006"/>
      <c r="N19" s="946" t="s">
        <v>3672</v>
      </c>
      <c r="O19" s="946"/>
      <c r="P19" s="1006"/>
      <c r="Q19" s="1006"/>
      <c r="R19" s="1006"/>
      <c r="S19" s="946" t="s">
        <v>3673</v>
      </c>
      <c r="T19" s="946"/>
      <c r="U19" s="1006"/>
      <c r="V19" s="1006"/>
      <c r="W19" s="1006"/>
      <c r="X19" s="947" t="s">
        <v>4266</v>
      </c>
      <c r="Y19" s="948"/>
      <c r="Z19" s="948"/>
      <c r="AA19" s="948"/>
      <c r="AB19" s="953"/>
      <c r="AC19" s="946" t="s">
        <v>4267</v>
      </c>
      <c r="AD19" s="946"/>
      <c r="AE19" s="1006"/>
      <c r="AF19" s="1006"/>
      <c r="AG19" s="1006"/>
      <c r="AH19" s="946" t="s">
        <v>1937</v>
      </c>
      <c r="AI19" s="946"/>
      <c r="AJ19" s="1006"/>
      <c r="AK19" s="1006"/>
      <c r="AL19" s="1006"/>
      <c r="AM19" s="963" t="s">
        <v>1938</v>
      </c>
      <c r="AN19" s="944"/>
      <c r="AO19" s="944"/>
      <c r="AP19" s="944"/>
      <c r="AQ19" s="945"/>
      <c r="AR19" s="963" t="s">
        <v>4814</v>
      </c>
      <c r="AS19" s="944"/>
      <c r="AT19" s="944"/>
      <c r="AU19" s="944"/>
      <c r="AV19" s="945"/>
      <c r="AW19" s="963" t="s">
        <v>4816</v>
      </c>
      <c r="AX19" s="944"/>
      <c r="AY19" s="944"/>
      <c r="AZ19" s="944"/>
      <c r="BA19" s="945"/>
      <c r="BB19" s="963" t="s">
        <v>706</v>
      </c>
      <c r="BC19" s="944"/>
      <c r="BD19" s="944"/>
      <c r="BE19" s="944"/>
      <c r="BF19" s="945"/>
      <c r="BG19" s="1001" t="s">
        <v>6040</v>
      </c>
      <c r="BH19" s="1002"/>
      <c r="BI19" s="1002"/>
      <c r="BJ19" s="1002"/>
      <c r="BK19" s="1003"/>
      <c r="BL19" s="924"/>
      <c r="BM19" s="94" t="s">
        <v>4818</v>
      </c>
      <c r="BN19" s="935"/>
      <c r="BO19" s="935"/>
      <c r="BP19" s="946"/>
    </row>
    <row r="20" spans="1:68" s="90" customFormat="1" ht="33.75" customHeight="1">
      <c r="A20" s="942"/>
      <c r="B20" s="942"/>
      <c r="C20" s="942"/>
      <c r="D20" s="942"/>
      <c r="E20" s="942"/>
      <c r="F20" s="942"/>
      <c r="G20" s="969"/>
      <c r="H20" s="969"/>
      <c r="I20" s="924" t="s">
        <v>4114</v>
      </c>
      <c r="J20" s="924"/>
      <c r="K20" s="924"/>
      <c r="L20" s="924"/>
      <c r="M20" s="924"/>
      <c r="N20" s="924" t="s">
        <v>701</v>
      </c>
      <c r="O20" s="924"/>
      <c r="P20" s="924"/>
      <c r="Q20" s="924"/>
      <c r="R20" s="924"/>
      <c r="S20" s="928" t="s">
        <v>702</v>
      </c>
      <c r="T20" s="929"/>
      <c r="U20" s="929"/>
      <c r="V20" s="929"/>
      <c r="W20" s="930"/>
      <c r="X20" s="928" t="s">
        <v>3372</v>
      </c>
      <c r="Y20" s="929"/>
      <c r="Z20" s="929"/>
      <c r="AA20" s="929"/>
      <c r="AB20" s="930"/>
      <c r="AC20" s="924" t="s">
        <v>534</v>
      </c>
      <c r="AD20" s="924"/>
      <c r="AE20" s="924"/>
      <c r="AF20" s="924"/>
      <c r="AG20" s="924"/>
      <c r="AH20" s="924" t="s">
        <v>845</v>
      </c>
      <c r="AI20" s="924"/>
      <c r="AJ20" s="924"/>
      <c r="AK20" s="924"/>
      <c r="AL20" s="924"/>
      <c r="AM20" s="928" t="s">
        <v>703</v>
      </c>
      <c r="AN20" s="929"/>
      <c r="AO20" s="929"/>
      <c r="AP20" s="929"/>
      <c r="AQ20" s="930"/>
      <c r="AR20" s="928" t="s">
        <v>704</v>
      </c>
      <c r="AS20" s="929"/>
      <c r="AT20" s="929"/>
      <c r="AU20" s="929"/>
      <c r="AV20" s="930"/>
      <c r="AW20" s="928" t="s">
        <v>705</v>
      </c>
      <c r="AX20" s="929"/>
      <c r="AY20" s="929"/>
      <c r="AZ20" s="929"/>
      <c r="BA20" s="930"/>
      <c r="BB20" s="928" t="s">
        <v>707</v>
      </c>
      <c r="BC20" s="929"/>
      <c r="BD20" s="929"/>
      <c r="BE20" s="929"/>
      <c r="BF20" s="930"/>
      <c r="BG20" s="928" t="s">
        <v>930</v>
      </c>
      <c r="BH20" s="929"/>
      <c r="BI20" s="929"/>
      <c r="BJ20" s="929"/>
      <c r="BK20" s="930"/>
      <c r="BL20" s="924"/>
      <c r="BM20" s="202">
        <v>27</v>
      </c>
      <c r="BN20" s="935"/>
      <c r="BO20" s="935"/>
      <c r="BP20" s="946"/>
    </row>
    <row r="21" spans="1:68" s="7" customFormat="1" ht="15.75" customHeight="1">
      <c r="A21" s="942"/>
      <c r="B21" s="942"/>
      <c r="C21" s="942"/>
      <c r="D21" s="942"/>
      <c r="E21" s="942"/>
      <c r="F21" s="942"/>
      <c r="G21" s="969"/>
      <c r="H21" s="969"/>
      <c r="I21" s="1000" t="s">
        <v>3610</v>
      </c>
      <c r="J21" s="1000"/>
      <c r="K21" s="1000"/>
      <c r="L21" s="1000"/>
      <c r="M21" s="1000"/>
      <c r="N21" s="1000" t="s">
        <v>3610</v>
      </c>
      <c r="O21" s="1000"/>
      <c r="P21" s="1000"/>
      <c r="Q21" s="1000"/>
      <c r="R21" s="1000"/>
      <c r="S21" s="1000" t="s">
        <v>3609</v>
      </c>
      <c r="T21" s="1000"/>
      <c r="U21" s="1000"/>
      <c r="V21" s="1000"/>
      <c r="W21" s="1000"/>
      <c r="X21" s="960" t="s">
        <v>3609</v>
      </c>
      <c r="Y21" s="961"/>
      <c r="Z21" s="961"/>
      <c r="AA21" s="961"/>
      <c r="AB21" s="962"/>
      <c r="AC21" s="1000" t="s">
        <v>3610</v>
      </c>
      <c r="AD21" s="1000"/>
      <c r="AE21" s="1000"/>
      <c r="AF21" s="1000"/>
      <c r="AG21" s="1000"/>
      <c r="AH21" s="1000" t="s">
        <v>3610</v>
      </c>
      <c r="AI21" s="1000"/>
      <c r="AJ21" s="1000"/>
      <c r="AK21" s="1000"/>
      <c r="AL21" s="1000"/>
      <c r="AM21" s="960" t="s">
        <v>3610</v>
      </c>
      <c r="AN21" s="961"/>
      <c r="AO21" s="961"/>
      <c r="AP21" s="961"/>
      <c r="AQ21" s="962"/>
      <c r="AR21" s="1000" t="s">
        <v>3609</v>
      </c>
      <c r="AS21" s="1000"/>
      <c r="AT21" s="1000"/>
      <c r="AU21" s="1000"/>
      <c r="AV21" s="1000"/>
      <c r="AW21" s="1000" t="s">
        <v>3609</v>
      </c>
      <c r="AX21" s="1000"/>
      <c r="AY21" s="1000"/>
      <c r="AZ21" s="1000"/>
      <c r="BA21" s="1000"/>
      <c r="BB21" s="1000" t="s">
        <v>708</v>
      </c>
      <c r="BC21" s="1000"/>
      <c r="BD21" s="1000"/>
      <c r="BE21" s="1000"/>
      <c r="BF21" s="1000"/>
      <c r="BG21" s="960" t="s">
        <v>3609</v>
      </c>
      <c r="BH21" s="961"/>
      <c r="BI21" s="961"/>
      <c r="BJ21" s="961"/>
      <c r="BK21" s="962"/>
      <c r="BL21" s="924"/>
      <c r="BM21" s="950" t="s">
        <v>3619</v>
      </c>
      <c r="BN21" s="935"/>
      <c r="BO21" s="935"/>
      <c r="BP21" s="946"/>
    </row>
    <row r="22" spans="1:68" s="7" customFormat="1" ht="63.75" customHeight="1">
      <c r="A22" s="943"/>
      <c r="B22" s="943"/>
      <c r="C22" s="943"/>
      <c r="D22" s="943"/>
      <c r="E22" s="943"/>
      <c r="F22" s="943"/>
      <c r="G22" s="969"/>
      <c r="H22" s="969"/>
      <c r="I22" s="83" t="s">
        <v>2945</v>
      </c>
      <c r="J22" s="68" t="s">
        <v>6862</v>
      </c>
      <c r="K22" s="68" t="s">
        <v>1656</v>
      </c>
      <c r="L22" s="67" t="s">
        <v>5734</v>
      </c>
      <c r="M22" s="67" t="s">
        <v>2252</v>
      </c>
      <c r="N22" s="67" t="s">
        <v>2945</v>
      </c>
      <c r="O22" s="68" t="s">
        <v>6862</v>
      </c>
      <c r="P22" s="68" t="s">
        <v>1656</v>
      </c>
      <c r="Q22" s="67" t="s">
        <v>5734</v>
      </c>
      <c r="R22" s="67" t="s">
        <v>2252</v>
      </c>
      <c r="S22" s="67" t="s">
        <v>3597</v>
      </c>
      <c r="T22" s="68" t="s">
        <v>3598</v>
      </c>
      <c r="U22" s="68" t="s">
        <v>1653</v>
      </c>
      <c r="V22" s="67" t="s">
        <v>5734</v>
      </c>
      <c r="W22" s="67" t="s">
        <v>2252</v>
      </c>
      <c r="X22" s="67" t="s">
        <v>3597</v>
      </c>
      <c r="Y22" s="68" t="s">
        <v>3598</v>
      </c>
      <c r="Z22" s="68" t="s">
        <v>1653</v>
      </c>
      <c r="AA22" s="67" t="s">
        <v>5734</v>
      </c>
      <c r="AB22" s="67" t="s">
        <v>2252</v>
      </c>
      <c r="AC22" s="67" t="s">
        <v>2945</v>
      </c>
      <c r="AD22" s="68" t="s">
        <v>6862</v>
      </c>
      <c r="AE22" s="68" t="s">
        <v>1656</v>
      </c>
      <c r="AF22" s="67" t="s">
        <v>5734</v>
      </c>
      <c r="AG22" s="67" t="s">
        <v>2252</v>
      </c>
      <c r="AH22" s="67" t="s">
        <v>2945</v>
      </c>
      <c r="AI22" s="68" t="s">
        <v>6862</v>
      </c>
      <c r="AJ22" s="68" t="s">
        <v>1656</v>
      </c>
      <c r="AK22" s="67" t="s">
        <v>5734</v>
      </c>
      <c r="AL22" s="67" t="s">
        <v>2252</v>
      </c>
      <c r="AM22" s="858" t="s">
        <v>2945</v>
      </c>
      <c r="AN22" s="859" t="s">
        <v>6862</v>
      </c>
      <c r="AO22" s="859" t="s">
        <v>1656</v>
      </c>
      <c r="AP22" s="858" t="s">
        <v>5734</v>
      </c>
      <c r="AQ22" s="67" t="s">
        <v>2252</v>
      </c>
      <c r="AR22" s="67" t="s">
        <v>641</v>
      </c>
      <c r="AS22" s="68" t="s">
        <v>642</v>
      </c>
      <c r="AT22" s="68" t="s">
        <v>1653</v>
      </c>
      <c r="AU22" s="67" t="s">
        <v>5734</v>
      </c>
      <c r="AV22" s="67" t="s">
        <v>2252</v>
      </c>
      <c r="AW22" s="67" t="s">
        <v>641</v>
      </c>
      <c r="AX22" s="68" t="s">
        <v>642</v>
      </c>
      <c r="AY22" s="68" t="s">
        <v>1653</v>
      </c>
      <c r="AZ22" s="67" t="s">
        <v>5734</v>
      </c>
      <c r="BA22" s="67" t="s">
        <v>2252</v>
      </c>
      <c r="BB22" s="67" t="s">
        <v>641</v>
      </c>
      <c r="BC22" s="68" t="s">
        <v>642</v>
      </c>
      <c r="BD22" s="68" t="s">
        <v>1653</v>
      </c>
      <c r="BE22" s="67" t="s">
        <v>5734</v>
      </c>
      <c r="BF22" s="67" t="s">
        <v>2252</v>
      </c>
      <c r="BG22" s="67" t="s">
        <v>3597</v>
      </c>
      <c r="BH22" s="68" t="s">
        <v>3598</v>
      </c>
      <c r="BI22" s="68" t="s">
        <v>1653</v>
      </c>
      <c r="BJ22" s="67" t="s">
        <v>5734</v>
      </c>
      <c r="BK22" s="67" t="s">
        <v>2252</v>
      </c>
      <c r="BL22" s="924"/>
      <c r="BM22" s="951"/>
      <c r="BN22" s="935"/>
      <c r="BO22" s="935"/>
      <c r="BP22" s="946"/>
    </row>
    <row r="23" spans="1:68" s="11" customFormat="1" ht="39.75" customHeight="1">
      <c r="A23" s="128" t="s">
        <v>2460</v>
      </c>
      <c r="B23" s="254" t="s">
        <v>4836</v>
      </c>
      <c r="C23" s="128" t="s">
        <v>4348</v>
      </c>
      <c r="D23" s="128">
        <v>264</v>
      </c>
      <c r="E23" s="128">
        <v>8101</v>
      </c>
      <c r="F23" s="254" t="s">
        <v>4837</v>
      </c>
      <c r="G23" s="128" t="s">
        <v>4838</v>
      </c>
      <c r="H23" s="128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1"/>
      <c r="BI23" s="91"/>
      <c r="BJ23" s="91"/>
      <c r="BK23" s="91"/>
      <c r="BL23" s="91"/>
      <c r="BM23" s="91"/>
      <c r="BN23" s="89"/>
      <c r="BO23" s="128">
        <v>8101</v>
      </c>
      <c r="BP23" s="91"/>
    </row>
    <row r="24" spans="1:68" s="11" customFormat="1" ht="39.75" customHeight="1">
      <c r="A24" s="128"/>
      <c r="B24" s="254"/>
      <c r="C24" s="128"/>
      <c r="D24" s="128"/>
      <c r="E24" s="128"/>
      <c r="F24" s="254"/>
      <c r="G24" s="128"/>
      <c r="H24" s="128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1"/>
      <c r="BI24" s="91"/>
      <c r="BJ24" s="91"/>
      <c r="BK24" s="91"/>
      <c r="BL24" s="91"/>
      <c r="BM24" s="91"/>
      <c r="BN24" s="89"/>
      <c r="BO24" s="128"/>
      <c r="BP24" s="91"/>
    </row>
    <row r="25" spans="1:68" s="11" customFormat="1" ht="39.75" customHeight="1">
      <c r="A25" s="128"/>
      <c r="B25" s="254"/>
      <c r="C25" s="128"/>
      <c r="D25" s="128"/>
      <c r="E25" s="128"/>
      <c r="F25" s="254"/>
      <c r="G25" s="128"/>
      <c r="H25" s="128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1"/>
      <c r="BC25" s="91"/>
      <c r="BD25" s="91"/>
      <c r="BE25" s="91"/>
      <c r="BF25" s="91"/>
      <c r="BG25" s="91"/>
      <c r="BH25" s="91"/>
      <c r="BI25" s="91"/>
      <c r="BJ25" s="91"/>
      <c r="BK25" s="91"/>
      <c r="BL25" s="91"/>
      <c r="BM25" s="91"/>
      <c r="BN25" s="89"/>
      <c r="BO25" s="128"/>
      <c r="BP25" s="91"/>
    </row>
    <row r="26" spans="1:68" s="11" customFormat="1" ht="39.75" customHeight="1">
      <c r="A26" s="128"/>
      <c r="B26" s="254"/>
      <c r="C26" s="128"/>
      <c r="D26" s="128"/>
      <c r="E26" s="128"/>
      <c r="F26" s="254"/>
      <c r="G26" s="128"/>
      <c r="H26" s="128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91"/>
      <c r="BC26" s="91"/>
      <c r="BD26" s="91"/>
      <c r="BE26" s="91"/>
      <c r="BF26" s="91"/>
      <c r="BG26" s="91"/>
      <c r="BH26" s="91"/>
      <c r="BI26" s="91"/>
      <c r="BJ26" s="91"/>
      <c r="BK26" s="91"/>
      <c r="BL26" s="91"/>
      <c r="BM26" s="91"/>
      <c r="BN26" s="89"/>
      <c r="BO26" s="128"/>
      <c r="BP26" s="91"/>
    </row>
    <row r="27" spans="1:68" s="11" customFormat="1" ht="39.75" customHeight="1">
      <c r="A27" s="128"/>
      <c r="B27" s="254"/>
      <c r="C27" s="128"/>
      <c r="D27" s="128"/>
      <c r="E27" s="128"/>
      <c r="F27" s="254"/>
      <c r="G27" s="128"/>
      <c r="H27" s="128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89"/>
      <c r="BO27" s="128"/>
      <c r="BP27" s="91"/>
    </row>
    <row r="28" spans="1:68" s="11" customFormat="1" ht="39.75" customHeight="1">
      <c r="A28" s="128"/>
      <c r="B28" s="254"/>
      <c r="C28" s="128"/>
      <c r="D28" s="128"/>
      <c r="E28" s="128"/>
      <c r="F28" s="254"/>
      <c r="G28" s="128"/>
      <c r="H28" s="128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1"/>
      <c r="BI28" s="91"/>
      <c r="BJ28" s="91"/>
      <c r="BK28" s="91"/>
      <c r="BL28" s="91"/>
      <c r="BM28" s="91"/>
      <c r="BN28" s="89"/>
      <c r="BO28" s="128"/>
      <c r="BP28" s="91"/>
    </row>
    <row r="29" spans="1:68" s="11" customFormat="1" ht="39.75" customHeight="1">
      <c r="A29" s="128"/>
      <c r="B29" s="254"/>
      <c r="C29" s="128"/>
      <c r="D29" s="128"/>
      <c r="E29" s="128"/>
      <c r="F29" s="254"/>
      <c r="G29" s="128"/>
      <c r="H29" s="128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1"/>
      <c r="BI29" s="91"/>
      <c r="BJ29" s="91"/>
      <c r="BK29" s="91"/>
      <c r="BL29" s="91"/>
      <c r="BM29" s="91"/>
      <c r="BN29" s="89"/>
      <c r="BO29" s="128"/>
      <c r="BP29" s="91"/>
    </row>
    <row r="30" spans="1:68" s="11" customFormat="1" ht="39.75" customHeight="1">
      <c r="A30" s="128"/>
      <c r="B30" s="254"/>
      <c r="C30" s="128"/>
      <c r="D30" s="128"/>
      <c r="E30" s="128"/>
      <c r="F30" s="254"/>
      <c r="G30" s="128"/>
      <c r="H30" s="128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1"/>
      <c r="BI30" s="91"/>
      <c r="BJ30" s="91"/>
      <c r="BK30" s="91"/>
      <c r="BL30" s="91"/>
      <c r="BM30" s="91"/>
      <c r="BN30" s="89"/>
      <c r="BO30" s="128"/>
      <c r="BP30" s="91"/>
    </row>
    <row r="31" spans="1:68" s="11" customFormat="1" ht="39.75" customHeight="1">
      <c r="A31" s="128"/>
      <c r="B31" s="254"/>
      <c r="C31" s="128"/>
      <c r="D31" s="128"/>
      <c r="E31" s="128"/>
      <c r="F31" s="254"/>
      <c r="G31" s="128"/>
      <c r="H31" s="128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91"/>
      <c r="BC31" s="91"/>
      <c r="BD31" s="91"/>
      <c r="BE31" s="91"/>
      <c r="BF31" s="91"/>
      <c r="BG31" s="91"/>
      <c r="BH31" s="91"/>
      <c r="BI31" s="91"/>
      <c r="BJ31" s="91"/>
      <c r="BK31" s="91"/>
      <c r="BL31" s="91"/>
      <c r="BM31" s="91"/>
      <c r="BN31" s="89"/>
      <c r="BO31" s="128"/>
      <c r="BP31" s="91"/>
    </row>
    <row r="32" spans="1:68" s="11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1"/>
      <c r="BH32" s="91"/>
      <c r="BI32" s="91"/>
      <c r="BJ32" s="91"/>
      <c r="BK32" s="91"/>
      <c r="BL32" s="91"/>
      <c r="BM32" s="91"/>
      <c r="BN32" s="89"/>
      <c r="BO32" s="128"/>
      <c r="BP32" s="91"/>
    </row>
    <row r="33" spans="1:76" s="11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1"/>
      <c r="BC33" s="91"/>
      <c r="BD33" s="91"/>
      <c r="BE33" s="91"/>
      <c r="BF33" s="91"/>
      <c r="BG33" s="91"/>
      <c r="BH33" s="91"/>
      <c r="BI33" s="91"/>
      <c r="BJ33" s="91"/>
      <c r="BK33" s="91"/>
      <c r="BL33" s="91"/>
      <c r="BM33" s="91"/>
      <c r="BN33" s="89"/>
      <c r="BO33" s="128"/>
      <c r="BP33" s="91"/>
    </row>
    <row r="34" spans="1:76" s="12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91"/>
      <c r="BC34" s="91"/>
      <c r="BD34" s="91"/>
      <c r="BE34" s="91"/>
      <c r="BF34" s="91"/>
      <c r="BG34" s="91"/>
      <c r="BH34" s="91"/>
      <c r="BI34" s="91"/>
      <c r="BJ34" s="91"/>
      <c r="BK34" s="91"/>
      <c r="BL34" s="91"/>
      <c r="BM34" s="91"/>
      <c r="BN34" s="89"/>
      <c r="BO34" s="128"/>
      <c r="BP34" s="91"/>
    </row>
    <row r="35" spans="1:76" s="12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91"/>
      <c r="BC35" s="91"/>
      <c r="BD35" s="91"/>
      <c r="BE35" s="91"/>
      <c r="BF35" s="91"/>
      <c r="BG35" s="91"/>
      <c r="BH35" s="91"/>
      <c r="BI35" s="91"/>
      <c r="BJ35" s="91"/>
      <c r="BK35" s="91"/>
      <c r="BL35" s="91"/>
      <c r="BM35" s="91"/>
      <c r="BN35" s="89"/>
      <c r="BO35" s="128"/>
      <c r="BP35" s="91"/>
    </row>
    <row r="36" spans="1:76" s="11" customFormat="1" ht="39.75" customHeight="1">
      <c r="A36" s="128"/>
      <c r="B36" s="254"/>
      <c r="C36" s="128"/>
      <c r="D36" s="128"/>
      <c r="E36" s="128"/>
      <c r="F36" s="254"/>
      <c r="G36" s="128"/>
      <c r="H36" s="128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91"/>
      <c r="BC36" s="91"/>
      <c r="BD36" s="91"/>
      <c r="BE36" s="91"/>
      <c r="BF36" s="91"/>
      <c r="BG36" s="91"/>
      <c r="BH36" s="91"/>
      <c r="BI36" s="91"/>
      <c r="BJ36" s="91"/>
      <c r="BK36" s="91"/>
      <c r="BL36" s="91"/>
      <c r="BM36" s="91"/>
      <c r="BN36" s="89"/>
      <c r="BO36" s="128"/>
      <c r="BP36" s="91"/>
    </row>
    <row r="37" spans="1:76" s="11" customFormat="1" ht="39.75" customHeight="1">
      <c r="A37" s="128"/>
      <c r="B37" s="254"/>
      <c r="C37" s="682"/>
      <c r="D37" s="128"/>
      <c r="E37" s="128"/>
      <c r="F37" s="254"/>
      <c r="G37" s="128"/>
      <c r="H37" s="128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91"/>
      <c r="BC37" s="91"/>
      <c r="BD37" s="91"/>
      <c r="BE37" s="91"/>
      <c r="BF37" s="91"/>
      <c r="BG37" s="91"/>
      <c r="BH37" s="91"/>
      <c r="BI37" s="91"/>
      <c r="BJ37" s="91"/>
      <c r="BK37" s="91"/>
      <c r="BL37" s="91"/>
      <c r="BM37" s="91"/>
      <c r="BN37" s="89"/>
      <c r="BO37" s="128"/>
      <c r="BP37" s="91"/>
    </row>
    <row r="38" spans="1:76" s="11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91"/>
      <c r="BC38" s="91"/>
      <c r="BD38" s="91"/>
      <c r="BE38" s="91"/>
      <c r="BF38" s="91"/>
      <c r="BG38" s="91"/>
      <c r="BH38" s="91"/>
      <c r="BI38" s="91"/>
      <c r="BJ38" s="91"/>
      <c r="BK38" s="91"/>
      <c r="BL38" s="91"/>
      <c r="BM38" s="91"/>
      <c r="BN38" s="89"/>
      <c r="BO38" s="128"/>
      <c r="BP38" s="91"/>
    </row>
    <row r="39" spans="1:76" s="11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  <c r="BC39" s="91"/>
      <c r="BD39" s="91"/>
      <c r="BE39" s="91"/>
      <c r="BF39" s="91"/>
      <c r="BG39" s="91"/>
      <c r="BH39" s="91"/>
      <c r="BI39" s="91"/>
      <c r="BJ39" s="91"/>
      <c r="BK39" s="91"/>
      <c r="BL39" s="91"/>
      <c r="BM39" s="91"/>
      <c r="BN39" s="89"/>
      <c r="BO39" s="128"/>
      <c r="BP39" s="91"/>
    </row>
    <row r="40" spans="1:76" s="11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91"/>
      <c r="BC40" s="91"/>
      <c r="BD40" s="91"/>
      <c r="BE40" s="91"/>
      <c r="BF40" s="91"/>
      <c r="BG40" s="91"/>
      <c r="BH40" s="91"/>
      <c r="BI40" s="91"/>
      <c r="BJ40" s="91"/>
      <c r="BK40" s="91"/>
      <c r="BL40" s="91"/>
      <c r="BM40" s="91"/>
      <c r="BN40" s="89"/>
      <c r="BO40" s="128"/>
      <c r="BP40" s="91"/>
    </row>
    <row r="41" spans="1:76" s="11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91"/>
      <c r="BC41" s="91"/>
      <c r="BD41" s="91"/>
      <c r="BE41" s="91"/>
      <c r="BF41" s="91"/>
      <c r="BG41" s="91"/>
      <c r="BH41" s="91"/>
      <c r="BI41" s="91"/>
      <c r="BJ41" s="91"/>
      <c r="BK41" s="91"/>
      <c r="BL41" s="91"/>
      <c r="BM41" s="91"/>
      <c r="BN41" s="89"/>
      <c r="BO41" s="128"/>
      <c r="BP41" s="91"/>
    </row>
    <row r="42" spans="1:76" s="11" customFormat="1" ht="39.75" customHeight="1">
      <c r="A42" s="128"/>
      <c r="B42" s="254"/>
      <c r="C42" s="128"/>
      <c r="D42" s="128"/>
      <c r="E42" s="128"/>
      <c r="F42" s="254"/>
      <c r="G42" s="128"/>
      <c r="H42" s="128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91"/>
      <c r="BC42" s="91"/>
      <c r="BD42" s="91"/>
      <c r="BE42" s="91"/>
      <c r="BF42" s="91"/>
      <c r="BG42" s="91"/>
      <c r="BH42" s="91"/>
      <c r="BI42" s="91"/>
      <c r="BJ42" s="91"/>
      <c r="BK42" s="91"/>
      <c r="BL42" s="91"/>
      <c r="BM42" s="91"/>
      <c r="BN42" s="89"/>
      <c r="BO42" s="128"/>
      <c r="BP42" s="91"/>
    </row>
    <row r="43" spans="1:76" s="90" customFormat="1" ht="18" customHeight="1">
      <c r="A43" s="840"/>
      <c r="B43" s="262"/>
      <c r="C43" s="840"/>
      <c r="D43" s="840"/>
      <c r="E43" s="687"/>
      <c r="F43" s="262"/>
      <c r="G43" s="840"/>
      <c r="H43" s="846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847"/>
      <c r="BO43" s="687"/>
      <c r="BP43" s="53"/>
      <c r="BQ43" s="306"/>
      <c r="BR43" s="306"/>
      <c r="BS43" s="306"/>
      <c r="BT43" s="306"/>
      <c r="BU43" s="306"/>
      <c r="BV43" s="306"/>
      <c r="BW43" s="306"/>
      <c r="BX43" s="306"/>
    </row>
    <row r="44" spans="1:76" s="90" customFormat="1" ht="18" customHeight="1">
      <c r="A44" s="306"/>
      <c r="B44" s="307"/>
      <c r="C44" s="306"/>
      <c r="D44" s="306"/>
      <c r="E44" s="308"/>
      <c r="F44" s="309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10"/>
      <c r="R44" s="310" t="s">
        <v>5111</v>
      </c>
      <c r="S44" s="306" t="s">
        <v>906</v>
      </c>
      <c r="T44" s="306"/>
      <c r="U44" s="306"/>
      <c r="W44" s="306"/>
      <c r="X44" s="306"/>
      <c r="Y44" s="310"/>
      <c r="Z44" s="306"/>
      <c r="AA44" s="306"/>
      <c r="AB44" s="306"/>
      <c r="AD44" s="311" t="s">
        <v>5285</v>
      </c>
      <c r="AF44" s="306"/>
      <c r="AH44" s="306"/>
      <c r="AI44" s="306"/>
      <c r="AJ44" s="306"/>
      <c r="AK44" s="311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306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7"/>
      <c r="BO44" s="308"/>
      <c r="BP44" s="306"/>
      <c r="BQ44" s="306"/>
      <c r="BR44" s="306"/>
      <c r="BS44" s="306"/>
      <c r="BT44" s="306"/>
      <c r="BU44" s="306"/>
      <c r="BV44" s="306"/>
      <c r="BW44" s="306"/>
      <c r="BX44" s="306"/>
    </row>
    <row r="45" spans="1:76" s="90" customFormat="1" ht="18" customHeight="1">
      <c r="A45" s="312" t="s">
        <v>2056</v>
      </c>
      <c r="B45" s="313" t="s">
        <v>5110</v>
      </c>
      <c r="C45" s="313"/>
      <c r="D45" s="313"/>
      <c r="E45" s="308"/>
      <c r="F45" s="309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14"/>
      <c r="R45" s="314" t="s">
        <v>5138</v>
      </c>
      <c r="S45" s="90" t="s">
        <v>907</v>
      </c>
      <c r="T45" s="306"/>
      <c r="U45" s="306"/>
      <c r="W45" s="306"/>
      <c r="X45" s="306"/>
      <c r="Y45" s="314"/>
      <c r="AA45" s="306"/>
      <c r="AB45" s="306"/>
      <c r="AD45" s="311" t="s">
        <v>1647</v>
      </c>
      <c r="AF45" s="311"/>
      <c r="AH45" s="306"/>
      <c r="AI45" s="306"/>
      <c r="AJ45" s="306"/>
      <c r="AK45" s="311"/>
      <c r="AL45" s="306"/>
      <c r="AM45" s="306"/>
      <c r="AN45" s="306"/>
      <c r="AO45" s="306"/>
      <c r="AQ45" s="90" t="s">
        <v>4491</v>
      </c>
      <c r="AR45" s="306"/>
      <c r="AV45" s="306"/>
      <c r="AW45" s="306"/>
      <c r="BA45" s="306"/>
      <c r="BB45" s="306"/>
      <c r="BF45" s="306"/>
      <c r="BG45" s="306"/>
      <c r="BH45" s="306"/>
      <c r="BI45" s="306"/>
      <c r="BJ45" s="306"/>
      <c r="BK45" s="306"/>
      <c r="BM45" s="306" t="s">
        <v>2018</v>
      </c>
      <c r="BN45" s="306"/>
      <c r="BO45" s="308"/>
      <c r="BP45" s="306"/>
      <c r="BQ45" s="306"/>
      <c r="BR45" s="306"/>
      <c r="BS45" s="306"/>
      <c r="BT45" s="306"/>
      <c r="BU45" s="306"/>
      <c r="BV45" s="306"/>
      <c r="BW45" s="306"/>
      <c r="BX45" s="306"/>
    </row>
    <row r="46" spans="1:76" s="90" customFormat="1" ht="18" customHeight="1">
      <c r="A46" s="314" t="s">
        <v>5114</v>
      </c>
      <c r="B46" s="313" t="s">
        <v>5137</v>
      </c>
      <c r="C46" s="313"/>
      <c r="D46" s="313"/>
      <c r="E46" s="308"/>
      <c r="Q46" s="314"/>
      <c r="R46" s="314" t="s">
        <v>3132</v>
      </c>
      <c r="S46" s="90" t="s">
        <v>7285</v>
      </c>
      <c r="T46" s="192"/>
      <c r="Y46" s="314"/>
      <c r="AA46" s="192"/>
      <c r="AD46" s="311" t="s">
        <v>1648</v>
      </c>
      <c r="AF46" s="316"/>
      <c r="AJ46" s="317"/>
      <c r="AK46" s="311"/>
      <c r="AL46" s="306"/>
      <c r="AO46" s="315"/>
      <c r="AQ46" s="90" t="s">
        <v>1496</v>
      </c>
      <c r="AR46" s="317"/>
      <c r="AV46" s="317"/>
      <c r="AW46" s="317"/>
      <c r="BA46" s="317"/>
      <c r="BB46" s="317"/>
      <c r="BF46" s="317"/>
      <c r="BJ46" s="317"/>
      <c r="BN46" s="318" t="s">
        <v>3820</v>
      </c>
      <c r="BO46" s="308"/>
    </row>
    <row r="47" spans="1:76" s="90" customFormat="1" ht="18" customHeight="1">
      <c r="B47" s="315" t="s">
        <v>3131</v>
      </c>
      <c r="E47" s="319"/>
      <c r="F47" s="320"/>
      <c r="G47" s="315" t="s">
        <v>4835</v>
      </c>
      <c r="H47" s="315"/>
      <c r="S47" s="90" t="s">
        <v>1343</v>
      </c>
      <c r="T47" s="192"/>
      <c r="AA47" s="192"/>
      <c r="AD47" s="311" t="s">
        <v>3000</v>
      </c>
      <c r="AF47" s="316"/>
      <c r="AJ47" s="317"/>
      <c r="AK47" s="311"/>
      <c r="AP47" s="317"/>
      <c r="AQ47" s="90" t="s">
        <v>5728</v>
      </c>
      <c r="AR47" s="317"/>
      <c r="AV47" s="317"/>
      <c r="AW47" s="317"/>
      <c r="BA47" s="317"/>
      <c r="BB47" s="317"/>
      <c r="BF47" s="317"/>
      <c r="BJ47" s="317"/>
      <c r="BM47" s="315" t="s">
        <v>1315</v>
      </c>
      <c r="BO47" s="319"/>
    </row>
    <row r="48" spans="1:76" s="90" customFormat="1" ht="11.5">
      <c r="A48" s="319"/>
      <c r="B48" s="317"/>
      <c r="C48" s="317"/>
      <c r="D48" s="317"/>
      <c r="E48" s="317"/>
      <c r="F48" s="317"/>
      <c r="G48" s="317"/>
      <c r="H48" s="317"/>
      <c r="I48" s="317"/>
      <c r="J48" s="317"/>
      <c r="K48" s="317"/>
      <c r="L48" s="317"/>
      <c r="M48" s="317"/>
      <c r="N48" s="317"/>
      <c r="O48" s="317"/>
      <c r="P48" s="317"/>
      <c r="Q48" s="317"/>
      <c r="R48" s="317"/>
      <c r="S48" s="317"/>
      <c r="T48" s="317"/>
      <c r="U48" s="317"/>
      <c r="W48" s="317"/>
      <c r="X48" s="317"/>
      <c r="Y48" s="317"/>
      <c r="Z48" s="317"/>
      <c r="AA48" s="317"/>
      <c r="AB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O48" s="317"/>
    </row>
    <row r="49" spans="67:67">
      <c r="BO49" s="1"/>
    </row>
    <row r="50" spans="67:67">
      <c r="BO50" s="1"/>
    </row>
    <row r="51" spans="67:67">
      <c r="BO51" s="1"/>
    </row>
    <row r="52" spans="67:67">
      <c r="BO52" s="1"/>
    </row>
    <row r="53" spans="67:67">
      <c r="BO53" s="1"/>
    </row>
    <row r="54" spans="67:67">
      <c r="BO54" s="1"/>
    </row>
    <row r="55" spans="67:67">
      <c r="BO55" s="1"/>
    </row>
    <row r="56" spans="67:67">
      <c r="BO56" s="1"/>
    </row>
    <row r="57" spans="67:67">
      <c r="BO57" s="1"/>
    </row>
    <row r="58" spans="67:67">
      <c r="BO58" s="1"/>
    </row>
    <row r="59" spans="67:67">
      <c r="BO59" s="1"/>
    </row>
    <row r="60" spans="67:67">
      <c r="BO60" s="1"/>
    </row>
    <row r="61" spans="67:67">
      <c r="BO61" s="1"/>
    </row>
    <row r="62" spans="67:67">
      <c r="BO62" s="1"/>
    </row>
    <row r="63" spans="67:67">
      <c r="BO63" s="1"/>
    </row>
    <row r="64" spans="67:67">
      <c r="BO64" s="1"/>
    </row>
    <row r="65" spans="67:67">
      <c r="BO65" s="1"/>
    </row>
    <row r="66" spans="67:67">
      <c r="BO66" s="1"/>
    </row>
    <row r="67" spans="67:67">
      <c r="BO67" s="1"/>
    </row>
    <row r="68" spans="67:67">
      <c r="BO68" s="1"/>
    </row>
    <row r="69" spans="67:67">
      <c r="BO69" s="1"/>
    </row>
    <row r="70" spans="67:67">
      <c r="BO70" s="1"/>
    </row>
    <row r="71" spans="67:67">
      <c r="BO71" s="1"/>
    </row>
    <row r="72" spans="67:67">
      <c r="BO72" s="1"/>
    </row>
    <row r="73" spans="67:67">
      <c r="BO73" s="1"/>
    </row>
    <row r="74" spans="67:67">
      <c r="BO74" s="1"/>
    </row>
    <row r="75" spans="67:67">
      <c r="BO75" s="1"/>
    </row>
    <row r="76" spans="67:67">
      <c r="BO76" s="1"/>
    </row>
    <row r="77" spans="67:67">
      <c r="BO77" s="1"/>
    </row>
    <row r="78" spans="67:67">
      <c r="BO78" s="1"/>
    </row>
    <row r="79" spans="67:67">
      <c r="BO79" s="1"/>
    </row>
    <row r="80" spans="67:67">
      <c r="BO80" s="1"/>
    </row>
    <row r="81" spans="67:67">
      <c r="BO81" s="1"/>
    </row>
    <row r="82" spans="67:67">
      <c r="BO82" s="1"/>
    </row>
    <row r="83" spans="67:67">
      <c r="BO83" s="1"/>
    </row>
    <row r="84" spans="67:67">
      <c r="BO84" s="1"/>
    </row>
    <row r="85" spans="67:67">
      <c r="BO85" s="1"/>
    </row>
    <row r="86" spans="67:67">
      <c r="BO86" s="1"/>
    </row>
    <row r="87" spans="67:67">
      <c r="BO87" s="1"/>
    </row>
    <row r="88" spans="67:67">
      <c r="BO88" s="1"/>
    </row>
    <row r="89" spans="67:67">
      <c r="BO89" s="1"/>
    </row>
    <row r="90" spans="67:67">
      <c r="BO90" s="1"/>
    </row>
    <row r="91" spans="67:67">
      <c r="BO91" s="1"/>
    </row>
    <row r="92" spans="67:67">
      <c r="BO92" s="1"/>
    </row>
    <row r="93" spans="67:67">
      <c r="BO93" s="1"/>
    </row>
    <row r="94" spans="67:67">
      <c r="BO94" s="1"/>
    </row>
    <row r="95" spans="67:67">
      <c r="BO95" s="1"/>
    </row>
    <row r="96" spans="67:67">
      <c r="BO96" s="1"/>
    </row>
    <row r="97" spans="67:67">
      <c r="BO97" s="1"/>
    </row>
    <row r="98" spans="67:67">
      <c r="BO98" s="1"/>
    </row>
    <row r="99" spans="67:67">
      <c r="BO99" s="1"/>
    </row>
    <row r="100" spans="67:67">
      <c r="BO100" s="1"/>
    </row>
    <row r="101" spans="67:67">
      <c r="BO101" s="1"/>
    </row>
    <row r="102" spans="67:67">
      <c r="BO102" s="1"/>
    </row>
    <row r="103" spans="67:67">
      <c r="BO103" s="1"/>
    </row>
    <row r="104" spans="67:67">
      <c r="BO104" s="1"/>
    </row>
    <row r="105" spans="67:67">
      <c r="BO105" s="1"/>
    </row>
    <row r="106" spans="67:67">
      <c r="BO106" s="1"/>
    </row>
    <row r="107" spans="67:67">
      <c r="BO107" s="1"/>
    </row>
    <row r="108" spans="67:67">
      <c r="BO108" s="1"/>
    </row>
    <row r="109" spans="67:67">
      <c r="BO109" s="1"/>
    </row>
    <row r="110" spans="67:67">
      <c r="BO110" s="1"/>
    </row>
    <row r="111" spans="67:67">
      <c r="BO111" s="1"/>
    </row>
    <row r="112" spans="67:67">
      <c r="BO112" s="1"/>
    </row>
    <row r="113" spans="67:67">
      <c r="BO113" s="1"/>
    </row>
    <row r="114" spans="67:67">
      <c r="BO114" s="1"/>
    </row>
    <row r="115" spans="67:67">
      <c r="BO115" s="1"/>
    </row>
    <row r="116" spans="67:67">
      <c r="BO116" s="1"/>
    </row>
    <row r="117" spans="67:67">
      <c r="BO117" s="1"/>
    </row>
    <row r="118" spans="67:67">
      <c r="BO118" s="1"/>
    </row>
    <row r="119" spans="67:67">
      <c r="BO119" s="1"/>
    </row>
    <row r="120" spans="67:67">
      <c r="BO120" s="1"/>
    </row>
    <row r="121" spans="67:67">
      <c r="BO121" s="1"/>
    </row>
    <row r="122" spans="67:67">
      <c r="BO122" s="1"/>
    </row>
    <row r="123" spans="67:67">
      <c r="BO123" s="1"/>
    </row>
    <row r="124" spans="67:67">
      <c r="BO124" s="1"/>
    </row>
    <row r="125" spans="67:67">
      <c r="BO125" s="1"/>
    </row>
    <row r="126" spans="67:67">
      <c r="BO126" s="1"/>
    </row>
    <row r="127" spans="67:67">
      <c r="BO127" s="1"/>
    </row>
    <row r="128" spans="67:67">
      <c r="BO128" s="1"/>
    </row>
    <row r="129" spans="67:67">
      <c r="BO129" s="1"/>
    </row>
    <row r="130" spans="67:67">
      <c r="BO130" s="1"/>
    </row>
    <row r="131" spans="67:67">
      <c r="BO131" s="1"/>
    </row>
    <row r="132" spans="67:67">
      <c r="BO132" s="1"/>
    </row>
    <row r="133" spans="67:67">
      <c r="BO133" s="1"/>
    </row>
    <row r="134" spans="67:67">
      <c r="BO134" s="1"/>
    </row>
    <row r="135" spans="67:67">
      <c r="BO135" s="1"/>
    </row>
    <row r="136" spans="67:67">
      <c r="BO136" s="1"/>
    </row>
    <row r="137" spans="67:67">
      <c r="BO137" s="1"/>
    </row>
    <row r="138" spans="67:67">
      <c r="BO138" s="1"/>
    </row>
    <row r="139" spans="67:67">
      <c r="BO139" s="1"/>
    </row>
    <row r="140" spans="67:67">
      <c r="BO140" s="1"/>
    </row>
    <row r="141" spans="67:67">
      <c r="BO141" s="1"/>
    </row>
    <row r="142" spans="67:67">
      <c r="BO142" s="1"/>
    </row>
    <row r="143" spans="67:67">
      <c r="BO143" s="1"/>
    </row>
    <row r="144" spans="67:67">
      <c r="BO144" s="1"/>
    </row>
    <row r="145" spans="67:67">
      <c r="BO145" s="1"/>
    </row>
    <row r="146" spans="67:67">
      <c r="BO146" s="1"/>
    </row>
    <row r="147" spans="67:67">
      <c r="BO147" s="1"/>
    </row>
    <row r="148" spans="67:67">
      <c r="BO148" s="1"/>
    </row>
    <row r="149" spans="67:67">
      <c r="BO149" s="1"/>
    </row>
    <row r="150" spans="67:67">
      <c r="BO150" s="1"/>
    </row>
    <row r="151" spans="67:67">
      <c r="BO151" s="1"/>
    </row>
    <row r="152" spans="67:67">
      <c r="BO152" s="1"/>
    </row>
    <row r="153" spans="67:67">
      <c r="BO153" s="1"/>
    </row>
    <row r="154" spans="67:67">
      <c r="BO154" s="1"/>
    </row>
    <row r="155" spans="67:67">
      <c r="BO155" s="1"/>
    </row>
    <row r="156" spans="67:67">
      <c r="BO156" s="1"/>
    </row>
    <row r="157" spans="67:67">
      <c r="BO157" s="1"/>
    </row>
    <row r="158" spans="67:67">
      <c r="BO158" s="1"/>
    </row>
    <row r="159" spans="67:67">
      <c r="BO159" s="1"/>
    </row>
    <row r="160" spans="67:67">
      <c r="BO160" s="1"/>
    </row>
    <row r="161" spans="67:67">
      <c r="BO161" s="1"/>
    </row>
    <row r="162" spans="67:67">
      <c r="BO162" s="1"/>
    </row>
    <row r="163" spans="67:67">
      <c r="BO163" s="1"/>
    </row>
    <row r="164" spans="67:67">
      <c r="BO164" s="1"/>
    </row>
    <row r="165" spans="67:67">
      <c r="BO165" s="1"/>
    </row>
    <row r="166" spans="67:67">
      <c r="BO166" s="1"/>
    </row>
    <row r="167" spans="67:67">
      <c r="BO167" s="1"/>
    </row>
    <row r="168" spans="67:67">
      <c r="BO168" s="1"/>
    </row>
    <row r="169" spans="67:67">
      <c r="BO169" s="1"/>
    </row>
    <row r="170" spans="67:67">
      <c r="BO170" s="1"/>
    </row>
    <row r="171" spans="67:67">
      <c r="BO171" s="1"/>
    </row>
    <row r="172" spans="67:67">
      <c r="BO172" s="1"/>
    </row>
  </sheetData>
  <mergeCells count="100">
    <mergeCell ref="BB21:BF21"/>
    <mergeCell ref="AC20:AG20"/>
    <mergeCell ref="X21:AB21"/>
    <mergeCell ref="AM20:AQ20"/>
    <mergeCell ref="AR21:AV21"/>
    <mergeCell ref="X20:AB20"/>
    <mergeCell ref="Q10:AE11"/>
    <mergeCell ref="AZ6:BA6"/>
    <mergeCell ref="BK6:BL6"/>
    <mergeCell ref="BG6:BJ6"/>
    <mergeCell ref="BE6:BF6"/>
    <mergeCell ref="R8:AC9"/>
    <mergeCell ref="BC6:BD6"/>
    <mergeCell ref="L6:AL7"/>
    <mergeCell ref="I19:M19"/>
    <mergeCell ref="BG4:BJ4"/>
    <mergeCell ref="U12:Z13"/>
    <mergeCell ref="AC19:AG19"/>
    <mergeCell ref="BB19:BF19"/>
    <mergeCell ref="BC5:BD5"/>
    <mergeCell ref="X19:AB19"/>
    <mergeCell ref="AW19:BA19"/>
    <mergeCell ref="I18:BK18"/>
    <mergeCell ref="AM19:AQ19"/>
    <mergeCell ref="BG3:BJ3"/>
    <mergeCell ref="BP18:BP22"/>
    <mergeCell ref="BG21:BK21"/>
    <mergeCell ref="BG19:BK19"/>
    <mergeCell ref="BK5:BL5"/>
    <mergeCell ref="BG5:BJ5"/>
    <mergeCell ref="BL18:BL22"/>
    <mergeCell ref="BG20:BK20"/>
    <mergeCell ref="BK3:BL3"/>
    <mergeCell ref="BK4:BL4"/>
    <mergeCell ref="BO18:BO22"/>
    <mergeCell ref="AH20:AL20"/>
    <mergeCell ref="AM21:AQ21"/>
    <mergeCell ref="AW21:BA21"/>
    <mergeCell ref="BN18:BN22"/>
    <mergeCell ref="BM21:BM22"/>
    <mergeCell ref="AR20:AV20"/>
    <mergeCell ref="AR19:AV19"/>
    <mergeCell ref="BB20:BF20"/>
    <mergeCell ref="AW20:BA20"/>
    <mergeCell ref="D10:E10"/>
    <mergeCell ref="A7:B7"/>
    <mergeCell ref="A9:B9"/>
    <mergeCell ref="A8:B8"/>
    <mergeCell ref="D8:E8"/>
    <mergeCell ref="D7:E7"/>
    <mergeCell ref="D15:E15"/>
    <mergeCell ref="A10:B10"/>
    <mergeCell ref="F18:F22"/>
    <mergeCell ref="G18:G22"/>
    <mergeCell ref="B18:B22"/>
    <mergeCell ref="A12:B12"/>
    <mergeCell ref="D13:E13"/>
    <mergeCell ref="A14:B14"/>
    <mergeCell ref="D14:E14"/>
    <mergeCell ref="D12:E12"/>
    <mergeCell ref="S21:W21"/>
    <mergeCell ref="AC21:AG21"/>
    <mergeCell ref="AH19:AL19"/>
    <mergeCell ref="I21:M21"/>
    <mergeCell ref="AH21:AL21"/>
    <mergeCell ref="S20:W20"/>
    <mergeCell ref="N21:R21"/>
    <mergeCell ref="N19:R19"/>
    <mergeCell ref="S19:W19"/>
    <mergeCell ref="I20:M20"/>
    <mergeCell ref="D5:E5"/>
    <mergeCell ref="A6:B6"/>
    <mergeCell ref="D18:D22"/>
    <mergeCell ref="E18:E22"/>
    <mergeCell ref="C18:C22"/>
    <mergeCell ref="D6:E6"/>
    <mergeCell ref="A13:B13"/>
    <mergeCell ref="A11:B11"/>
    <mergeCell ref="D11:E11"/>
    <mergeCell ref="A18:A22"/>
    <mergeCell ref="H18:H22"/>
    <mergeCell ref="N20:R20"/>
    <mergeCell ref="A1:E1"/>
    <mergeCell ref="A2:B3"/>
    <mergeCell ref="C2:C3"/>
    <mergeCell ref="D2:E3"/>
    <mergeCell ref="A4:B4"/>
    <mergeCell ref="A5:B5"/>
    <mergeCell ref="A15:B15"/>
    <mergeCell ref="D9:E9"/>
    <mergeCell ref="R4:AB5"/>
    <mergeCell ref="D4:E4"/>
    <mergeCell ref="BE3:BF3"/>
    <mergeCell ref="BE4:BF4"/>
    <mergeCell ref="AZ4:BA4"/>
    <mergeCell ref="BE5:BF5"/>
    <mergeCell ref="AZ3:BB3"/>
    <mergeCell ref="BC4:BD4"/>
    <mergeCell ref="BC3:BD3"/>
    <mergeCell ref="AZ5:BA5"/>
  </mergeCells>
  <phoneticPr fontId="21" type="noConversion"/>
  <pageMargins left="1.5" right="0.25" top="1" bottom="1" header="0.5" footer="0.5"/>
  <pageSetup paperSize="300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270400" r:id="rId4">
          <objectPr defaultSize="0" autoPict="0" r:id="rId5">
            <anchor moveWithCells="1" sizeWithCells="1">
              <from>
                <xdr:col>22</xdr:col>
                <xdr:colOff>88900</xdr:colOff>
                <xdr:row>0</xdr:row>
                <xdr:rowOff>95250</xdr:rowOff>
              </from>
              <to>
                <xdr:col>23</xdr:col>
                <xdr:colOff>209550</xdr:colOff>
                <xdr:row>3</xdr:row>
                <xdr:rowOff>12700</xdr:rowOff>
              </to>
            </anchor>
          </objectPr>
        </oleObject>
      </mc:Choice>
      <mc:Fallback>
        <oleObject progId="Photoshop.Image.8" shapeId="270400" r:id="rId4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BP1308"/>
  <sheetViews>
    <sheetView zoomScaleNormal="102" workbookViewId="0">
      <selection activeCell="I24" sqref="I24:BG28"/>
    </sheetView>
  </sheetViews>
  <sheetFormatPr defaultColWidth="9.1796875" defaultRowHeight="13"/>
  <cols>
    <col min="1" max="1" width="14.453125" style="305" customWidth="1"/>
    <col min="2" max="2" width="11.1796875" style="134" customWidth="1"/>
    <col min="3" max="3" width="8" style="305" customWidth="1"/>
    <col min="4" max="4" width="8" style="134" customWidth="1"/>
    <col min="5" max="5" width="8.81640625" style="305" customWidth="1"/>
    <col min="6" max="6" width="21.26953125" style="134" customWidth="1"/>
    <col min="7" max="7" width="10" style="134" customWidth="1"/>
    <col min="8" max="8" width="10.1796875" style="134" customWidth="1"/>
    <col min="9" max="56" width="6" style="134" customWidth="1"/>
    <col min="57" max="57" width="7.7265625" style="134" customWidth="1"/>
    <col min="58" max="58" width="10" style="134" customWidth="1"/>
    <col min="59" max="59" width="8.81640625" style="134" customWidth="1"/>
    <col min="60" max="60" width="6.54296875" style="134" customWidth="1"/>
    <col min="61" max="61" width="8.453125" style="134" customWidth="1"/>
    <col min="62" max="62" width="9.81640625" style="134" customWidth="1"/>
    <col min="63" max="16384" width="9.1796875" style="134"/>
  </cols>
  <sheetData>
    <row r="1" spans="1:58" ht="18">
      <c r="B1" s="305"/>
      <c r="E1" s="516"/>
      <c r="P1" s="106"/>
      <c r="Q1" s="170"/>
      <c r="R1" s="171"/>
      <c r="S1" s="170"/>
      <c r="T1" s="171"/>
      <c r="U1" s="170"/>
      <c r="V1" s="172"/>
      <c r="W1" s="171"/>
      <c r="X1" s="171"/>
      <c r="Y1" s="171"/>
      <c r="AC1" s="171"/>
      <c r="AD1" s="171"/>
      <c r="AH1" s="171"/>
      <c r="AI1" s="171"/>
    </row>
    <row r="2" spans="1:58" s="124" customFormat="1" ht="39.75" customHeight="1">
      <c r="A2" s="755"/>
      <c r="B2" s="1047" t="s">
        <v>4046</v>
      </c>
      <c r="C2" s="1047"/>
      <c r="D2" s="1047"/>
      <c r="E2" s="1047"/>
      <c r="F2" s="868"/>
      <c r="P2" s="106"/>
      <c r="Q2" s="171"/>
      <c r="R2" s="171"/>
      <c r="S2" s="171"/>
      <c r="T2" s="171"/>
      <c r="U2" s="171"/>
      <c r="V2" s="173"/>
      <c r="W2" s="173"/>
      <c r="X2" s="173"/>
      <c r="Y2" s="173"/>
      <c r="Z2" s="137"/>
      <c r="AA2" s="137"/>
      <c r="AB2" s="136"/>
      <c r="AC2" s="173"/>
      <c r="AD2" s="173"/>
      <c r="AE2" s="137"/>
      <c r="AF2" s="137"/>
      <c r="AG2" s="136"/>
      <c r="AH2" s="173"/>
      <c r="AI2" s="173"/>
      <c r="AJ2" s="137"/>
      <c r="AK2" s="137"/>
      <c r="AL2" s="136"/>
      <c r="AS2" s="137"/>
      <c r="AT2" s="147"/>
      <c r="AY2" s="138" t="s">
        <v>6140</v>
      </c>
      <c r="BA2" s="134"/>
      <c r="BB2" s="138"/>
      <c r="BC2" s="138"/>
    </row>
    <row r="3" spans="1:58" s="124" customFormat="1" ht="31.5" customHeight="1">
      <c r="A3" s="508"/>
      <c r="B3" s="988" t="s">
        <v>2250</v>
      </c>
      <c r="C3" s="988"/>
      <c r="D3" s="58" t="s">
        <v>2065</v>
      </c>
      <c r="E3" s="58" t="s">
        <v>2252</v>
      </c>
      <c r="F3" s="869"/>
      <c r="G3" s="129"/>
      <c r="H3" s="129"/>
      <c r="I3" s="129"/>
      <c r="J3" s="129"/>
      <c r="P3" s="179" t="s">
        <v>1665</v>
      </c>
      <c r="Q3" s="179"/>
      <c r="R3" s="179"/>
      <c r="S3" s="179"/>
      <c r="T3" s="179"/>
      <c r="U3" s="179"/>
      <c r="V3" s="179"/>
      <c r="W3" s="179"/>
      <c r="X3" s="179"/>
      <c r="Y3" s="180"/>
      <c r="Z3" s="179"/>
      <c r="AA3" s="504"/>
      <c r="AB3" s="179"/>
      <c r="AC3" s="179"/>
      <c r="AD3" s="180"/>
      <c r="AE3" s="179"/>
      <c r="AF3" s="504"/>
      <c r="AG3" s="179"/>
      <c r="AH3" s="179"/>
      <c r="AI3" s="180"/>
      <c r="AJ3" s="179"/>
      <c r="AK3" s="504"/>
      <c r="AL3" s="179"/>
      <c r="AR3" s="140"/>
      <c r="AS3" s="140"/>
      <c r="AT3" s="140"/>
      <c r="AW3" s="986" t="s">
        <v>2935</v>
      </c>
      <c r="AX3" s="986"/>
      <c r="AY3" s="986" t="s">
        <v>3975</v>
      </c>
      <c r="AZ3" s="986"/>
      <c r="BA3" s="986" t="s">
        <v>6142</v>
      </c>
      <c r="BB3" s="986"/>
      <c r="BC3" s="990" t="s">
        <v>3974</v>
      </c>
      <c r="BD3" s="990"/>
      <c r="BE3" s="1009" t="s">
        <v>2936</v>
      </c>
      <c r="BF3" s="1010"/>
    </row>
    <row r="4" spans="1:58" ht="16.5" customHeight="1">
      <c r="A4" s="759"/>
      <c r="B4" s="988" t="s">
        <v>2253</v>
      </c>
      <c r="C4" s="988"/>
      <c r="D4" s="58" t="s">
        <v>2968</v>
      </c>
      <c r="E4" s="114">
        <v>4</v>
      </c>
      <c r="F4" s="869"/>
      <c r="L4" s="940" t="s">
        <v>1965</v>
      </c>
      <c r="M4" s="940"/>
      <c r="N4" s="940"/>
      <c r="O4" s="940"/>
      <c r="P4" s="940"/>
      <c r="Q4" s="940"/>
      <c r="R4" s="940"/>
      <c r="S4" s="940"/>
      <c r="T4" s="940"/>
      <c r="U4" s="940"/>
      <c r="V4" s="940"/>
      <c r="W4" s="940"/>
      <c r="X4" s="940"/>
      <c r="Y4" s="940"/>
      <c r="Z4" s="940"/>
      <c r="AA4" s="940"/>
      <c r="AB4" s="940"/>
      <c r="AC4" s="940"/>
      <c r="AD4" s="9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R4" s="201"/>
      <c r="AS4" s="201"/>
      <c r="AT4" s="201"/>
      <c r="AW4" s="58" t="s">
        <v>3976</v>
      </c>
      <c r="AX4" s="151"/>
      <c r="AY4" s="988"/>
      <c r="AZ4" s="988"/>
      <c r="BA4" s="988"/>
      <c r="BB4" s="988"/>
      <c r="BC4" s="988"/>
      <c r="BD4" s="988"/>
      <c r="BE4" s="1011"/>
      <c r="BF4" s="1012"/>
    </row>
    <row r="5" spans="1:58" ht="18" customHeight="1">
      <c r="A5" s="761"/>
      <c r="B5" s="988" t="s">
        <v>5773</v>
      </c>
      <c r="C5" s="988"/>
      <c r="D5" s="58" t="s">
        <v>4047</v>
      </c>
      <c r="E5" s="58">
        <v>3.75</v>
      </c>
      <c r="L5" s="940"/>
      <c r="M5" s="940"/>
      <c r="N5" s="940"/>
      <c r="O5" s="940"/>
      <c r="P5" s="940"/>
      <c r="Q5" s="940"/>
      <c r="R5" s="940"/>
      <c r="S5" s="940"/>
      <c r="T5" s="940"/>
      <c r="U5" s="940"/>
      <c r="V5" s="940"/>
      <c r="W5" s="940"/>
      <c r="X5" s="940"/>
      <c r="Y5" s="940"/>
      <c r="Z5" s="940"/>
      <c r="AA5" s="940"/>
      <c r="AB5" s="940"/>
      <c r="AC5" s="940"/>
      <c r="AD5" s="9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R5" s="201"/>
      <c r="AS5" s="201"/>
      <c r="AT5" s="201"/>
      <c r="AW5" s="58" t="s">
        <v>3977</v>
      </c>
      <c r="AX5" s="151"/>
      <c r="AY5" s="988"/>
      <c r="AZ5" s="988"/>
      <c r="BA5" s="988"/>
      <c r="BB5" s="988"/>
      <c r="BC5" s="988"/>
      <c r="BD5" s="988"/>
      <c r="BE5" s="1011"/>
      <c r="BF5" s="1012"/>
    </row>
    <row r="6" spans="1:58" ht="15.75" customHeight="1">
      <c r="A6" s="508"/>
      <c r="B6" s="988" t="s">
        <v>5774</v>
      </c>
      <c r="C6" s="988"/>
      <c r="D6" s="58" t="s">
        <v>5775</v>
      </c>
      <c r="E6" s="114">
        <v>3.5</v>
      </c>
      <c r="F6" s="508"/>
      <c r="N6" s="146"/>
      <c r="O6" s="940" t="s">
        <v>1966</v>
      </c>
      <c r="P6" s="940"/>
      <c r="Q6" s="940"/>
      <c r="R6" s="940"/>
      <c r="S6" s="940"/>
      <c r="T6" s="940"/>
      <c r="U6" s="940"/>
      <c r="V6" s="940"/>
      <c r="W6" s="940"/>
      <c r="X6" s="940"/>
      <c r="Y6" s="940"/>
      <c r="Z6" s="203"/>
      <c r="AA6" s="203"/>
      <c r="AB6" s="146"/>
      <c r="AC6" s="146"/>
      <c r="AD6" s="146"/>
      <c r="AE6" s="203"/>
      <c r="AF6" s="203"/>
      <c r="AG6" s="146"/>
      <c r="AH6" s="146"/>
      <c r="AI6" s="146"/>
      <c r="AJ6" s="203"/>
      <c r="AK6" s="203"/>
      <c r="AL6" s="146"/>
      <c r="AM6" s="152"/>
      <c r="AN6" s="152"/>
      <c r="AO6" s="152"/>
      <c r="AP6" s="152"/>
      <c r="AQ6" s="152"/>
      <c r="AS6" s="152"/>
      <c r="AT6" s="152"/>
      <c r="AW6" s="58" t="s">
        <v>3978</v>
      </c>
      <c r="AX6" s="151"/>
      <c r="AY6" s="988"/>
      <c r="AZ6" s="988"/>
      <c r="BA6" s="988"/>
      <c r="BB6" s="988"/>
      <c r="BC6" s="988"/>
      <c r="BD6" s="988"/>
      <c r="BE6" s="1011"/>
      <c r="BF6" s="1012"/>
    </row>
    <row r="7" spans="1:58" ht="16.5" customHeight="1">
      <c r="A7" s="762"/>
      <c r="B7" s="988" t="s">
        <v>5776</v>
      </c>
      <c r="C7" s="988"/>
      <c r="D7" s="58" t="s">
        <v>4048</v>
      </c>
      <c r="E7" s="58">
        <v>3.25</v>
      </c>
      <c r="F7" s="870"/>
      <c r="N7" s="146"/>
      <c r="O7" s="940"/>
      <c r="P7" s="940"/>
      <c r="Q7" s="940"/>
      <c r="R7" s="940"/>
      <c r="S7" s="940"/>
      <c r="T7" s="940"/>
      <c r="U7" s="940"/>
      <c r="V7" s="940"/>
      <c r="W7" s="940"/>
      <c r="X7" s="940"/>
      <c r="Y7" s="940"/>
      <c r="Z7" s="146"/>
      <c r="AA7" s="204"/>
      <c r="AB7" s="146"/>
      <c r="AC7" s="146"/>
      <c r="AD7" s="146"/>
      <c r="AE7" s="146"/>
      <c r="AF7" s="204"/>
      <c r="AG7" s="146"/>
      <c r="AH7" s="146"/>
      <c r="AI7" s="146"/>
      <c r="AJ7" s="146"/>
      <c r="AK7" s="204"/>
      <c r="AL7" s="146"/>
      <c r="AM7" s="157"/>
      <c r="AN7" s="157"/>
      <c r="AO7" s="157"/>
      <c r="AP7" s="157"/>
      <c r="AQ7" s="157"/>
      <c r="AT7" s="157"/>
      <c r="AU7" s="600"/>
      <c r="AV7" s="600"/>
      <c r="AW7" s="600"/>
      <c r="AX7" s="600"/>
    </row>
    <row r="8" spans="1:58" ht="15.75" customHeight="1">
      <c r="B8" s="988" t="s">
        <v>1919</v>
      </c>
      <c r="C8" s="988"/>
      <c r="D8" s="58" t="s">
        <v>4049</v>
      </c>
      <c r="E8" s="114">
        <v>3</v>
      </c>
      <c r="F8" s="600"/>
      <c r="Q8" s="940" t="s">
        <v>3333</v>
      </c>
      <c r="R8" s="940"/>
      <c r="S8" s="940"/>
      <c r="T8" s="940"/>
      <c r="U8" s="940"/>
      <c r="V8" s="940"/>
      <c r="Y8" s="140"/>
      <c r="Z8" s="140"/>
      <c r="AA8" s="140"/>
      <c r="AB8" s="140"/>
      <c r="AD8" s="140"/>
      <c r="AE8" s="140"/>
      <c r="AF8" s="140"/>
      <c r="AG8" s="140"/>
      <c r="AI8" s="140"/>
      <c r="AJ8" s="140"/>
      <c r="AK8" s="140"/>
      <c r="AL8" s="140"/>
      <c r="AM8" s="152"/>
      <c r="AN8" s="152"/>
      <c r="AO8" s="152"/>
      <c r="AP8" s="152"/>
      <c r="AQ8" s="152"/>
      <c r="AS8" s="152"/>
      <c r="AT8" s="152"/>
      <c r="AU8" s="152"/>
    </row>
    <row r="9" spans="1:58" ht="15.75" customHeight="1">
      <c r="A9" s="508"/>
      <c r="B9" s="988" t="s">
        <v>5777</v>
      </c>
      <c r="C9" s="988"/>
      <c r="D9" s="58" t="s">
        <v>5782</v>
      </c>
      <c r="E9" s="58">
        <v>2.75</v>
      </c>
      <c r="F9" s="508"/>
      <c r="N9" s="140"/>
      <c r="O9" s="140"/>
      <c r="Q9" s="940"/>
      <c r="R9" s="940"/>
      <c r="S9" s="940"/>
      <c r="T9" s="940"/>
      <c r="U9" s="940"/>
      <c r="V9" s="9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52"/>
      <c r="AN9" s="152"/>
      <c r="AO9" s="152"/>
      <c r="AP9" s="152"/>
      <c r="AQ9" s="152"/>
      <c r="AS9" s="152"/>
      <c r="AT9" s="152"/>
      <c r="AU9" s="152"/>
      <c r="AV9" s="276"/>
      <c r="AW9" s="276"/>
      <c r="AX9" s="276"/>
    </row>
    <row r="10" spans="1:58" ht="16.5" customHeight="1">
      <c r="A10" s="762"/>
      <c r="B10" s="988" t="s">
        <v>5778</v>
      </c>
      <c r="C10" s="988"/>
      <c r="D10" s="58" t="s">
        <v>4050</v>
      </c>
      <c r="E10" s="114">
        <v>2.5</v>
      </c>
      <c r="F10" s="870"/>
      <c r="N10" s="146"/>
      <c r="O10" s="204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57"/>
      <c r="AN10" s="157"/>
      <c r="AO10" s="157"/>
      <c r="AP10" s="157"/>
      <c r="AQ10" s="157"/>
      <c r="AT10" s="157"/>
      <c r="AU10" s="157"/>
      <c r="AV10" s="215"/>
      <c r="AW10" s="215"/>
      <c r="AX10" s="215"/>
    </row>
    <row r="11" spans="1:58" ht="16.5" customHeight="1">
      <c r="A11" s="762"/>
      <c r="B11" s="988" t="s">
        <v>5779</v>
      </c>
      <c r="C11" s="988"/>
      <c r="D11" s="58" t="s">
        <v>4051</v>
      </c>
      <c r="E11" s="58">
        <v>2.25</v>
      </c>
      <c r="F11" s="870"/>
      <c r="V11" s="157"/>
      <c r="W11" s="157"/>
      <c r="X11" s="158"/>
      <c r="Z11" s="158"/>
      <c r="AA11" s="157"/>
      <c r="AB11" s="157"/>
      <c r="AC11" s="158"/>
      <c r="AE11" s="158"/>
      <c r="AF11" s="157"/>
      <c r="AG11" s="157"/>
      <c r="AH11" s="158"/>
      <c r="AJ11" s="158"/>
      <c r="AK11" s="157"/>
      <c r="AL11" s="157"/>
      <c r="AM11" s="157"/>
      <c r="AN11" s="157"/>
      <c r="AO11" s="157"/>
      <c r="AP11" s="157"/>
      <c r="AQ11" s="157"/>
      <c r="AT11" s="157"/>
      <c r="AU11" s="157"/>
      <c r="AV11" s="215"/>
      <c r="AW11" s="215"/>
      <c r="AX11" s="215"/>
    </row>
    <row r="12" spans="1:58" ht="16.5" customHeight="1">
      <c r="A12" s="762"/>
      <c r="B12" s="988" t="s">
        <v>5780</v>
      </c>
      <c r="C12" s="988"/>
      <c r="D12" s="58" t="s">
        <v>4052</v>
      </c>
      <c r="E12" s="114">
        <v>2</v>
      </c>
      <c r="F12" s="870"/>
      <c r="V12" s="157"/>
      <c r="W12" s="157"/>
      <c r="X12" s="158"/>
      <c r="Z12" s="158"/>
      <c r="AA12" s="157"/>
      <c r="AB12" s="157"/>
      <c r="AC12" s="158"/>
      <c r="AE12" s="158"/>
      <c r="AF12" s="157"/>
      <c r="AG12" s="157"/>
      <c r="AH12" s="158"/>
      <c r="AJ12" s="158"/>
      <c r="AK12" s="157"/>
      <c r="AL12" s="157"/>
      <c r="AM12" s="157"/>
      <c r="AN12" s="157"/>
      <c r="AO12" s="157"/>
      <c r="AP12" s="157"/>
      <c r="AQ12" s="157"/>
      <c r="AT12" s="157"/>
      <c r="AU12" s="157"/>
      <c r="AV12" s="215"/>
      <c r="AW12" s="215"/>
      <c r="AX12" s="215"/>
    </row>
    <row r="13" spans="1:58" ht="16.5" customHeight="1">
      <c r="A13" s="762"/>
      <c r="B13" s="988" t="s">
        <v>5781</v>
      </c>
      <c r="C13" s="988"/>
      <c r="D13" s="58" t="s">
        <v>5014</v>
      </c>
      <c r="E13" s="114">
        <v>0</v>
      </c>
      <c r="F13" s="870"/>
      <c r="V13" s="157"/>
      <c r="W13" s="157"/>
      <c r="X13" s="158"/>
      <c r="Z13" s="158"/>
      <c r="AA13" s="157"/>
      <c r="AB13" s="157"/>
      <c r="AC13" s="158"/>
      <c r="AE13" s="158"/>
      <c r="AF13" s="157"/>
      <c r="AG13" s="157"/>
      <c r="AH13" s="158"/>
      <c r="AJ13" s="158"/>
      <c r="AK13" s="157"/>
      <c r="AL13" s="157"/>
      <c r="AM13" s="157"/>
      <c r="AN13" s="157"/>
      <c r="AO13" s="157"/>
      <c r="AP13" s="157"/>
      <c r="AQ13" s="157"/>
      <c r="AT13" s="157"/>
      <c r="AU13" s="157"/>
      <c r="AV13" s="215"/>
      <c r="AW13" s="215"/>
      <c r="AX13" s="215"/>
    </row>
    <row r="14" spans="1:58" ht="15.75" customHeight="1">
      <c r="B14" s="73" t="s">
        <v>3318</v>
      </c>
      <c r="C14" s="86"/>
      <c r="D14" s="75"/>
      <c r="E14" s="516"/>
      <c r="F14" s="600"/>
      <c r="N14" s="152"/>
      <c r="P14" s="152"/>
      <c r="Q14" s="152"/>
      <c r="R14" s="152"/>
      <c r="S14" s="152"/>
      <c r="U14" s="152"/>
      <c r="V14" s="152"/>
      <c r="W14" s="152"/>
      <c r="X14" s="152"/>
      <c r="Z14" s="152"/>
      <c r="AA14" s="152"/>
      <c r="AB14" s="152"/>
      <c r="AC14" s="152"/>
      <c r="AE14" s="152"/>
      <c r="AF14" s="152"/>
      <c r="AG14" s="152"/>
      <c r="AH14" s="152"/>
      <c r="AJ14" s="152"/>
      <c r="AK14" s="152"/>
      <c r="AL14" s="152"/>
      <c r="AM14" s="152"/>
      <c r="AN14" s="152"/>
      <c r="AO14" s="152"/>
      <c r="AP14" s="152"/>
      <c r="AQ14" s="152"/>
      <c r="AS14" s="152"/>
      <c r="AT14" s="152"/>
      <c r="AU14" s="152"/>
      <c r="AV14" s="215"/>
      <c r="AW14" s="215"/>
      <c r="AX14" s="215"/>
    </row>
    <row r="15" spans="1:58" ht="15.75" customHeight="1">
      <c r="A15" s="508"/>
      <c r="B15" s="74"/>
      <c r="C15" s="74"/>
      <c r="D15" s="76"/>
      <c r="E15" s="516"/>
      <c r="F15" s="508"/>
      <c r="N15" s="152"/>
      <c r="P15" s="152"/>
      <c r="Q15" s="152"/>
      <c r="R15" s="152"/>
      <c r="S15" s="152"/>
      <c r="U15" s="152"/>
      <c r="V15" s="152"/>
      <c r="W15" s="152"/>
      <c r="X15" s="152"/>
      <c r="Z15" s="152"/>
      <c r="AA15" s="152"/>
      <c r="AB15" s="152"/>
      <c r="AC15" s="152"/>
      <c r="AE15" s="152"/>
      <c r="AF15" s="152"/>
      <c r="AG15" s="152"/>
      <c r="AH15" s="152"/>
      <c r="AJ15" s="152"/>
      <c r="AK15" s="152"/>
      <c r="AL15" s="152"/>
      <c r="AM15" s="152"/>
      <c r="AN15" s="152"/>
      <c r="AO15" s="152"/>
      <c r="AP15" s="152"/>
      <c r="AQ15" s="152"/>
      <c r="AS15" s="152"/>
      <c r="AT15" s="152"/>
      <c r="AU15" s="152"/>
      <c r="AV15" s="276"/>
      <c r="AW15" s="276"/>
      <c r="AX15" s="276"/>
    </row>
    <row r="16" spans="1:58" ht="15.75" customHeight="1">
      <c r="A16" s="508"/>
      <c r="B16" s="76"/>
      <c r="C16" s="74"/>
      <c r="D16" s="76"/>
      <c r="E16" s="74"/>
      <c r="F16" s="508"/>
      <c r="N16" s="152"/>
      <c r="P16" s="152"/>
      <c r="Q16" s="152"/>
      <c r="S16" s="152"/>
      <c r="U16" s="152"/>
      <c r="V16" s="152"/>
      <c r="W16" s="152"/>
      <c r="X16" s="152"/>
      <c r="Z16" s="152"/>
      <c r="AA16" s="152"/>
      <c r="AB16" s="152"/>
      <c r="AC16" s="152"/>
      <c r="AE16" s="152"/>
      <c r="AF16" s="152"/>
      <c r="AG16" s="152"/>
      <c r="AH16" s="152"/>
      <c r="AJ16" s="152"/>
      <c r="AK16" s="152"/>
      <c r="AL16" s="152"/>
      <c r="AM16" s="152"/>
      <c r="AO16" s="152"/>
      <c r="AP16" s="152"/>
      <c r="AQ16" s="152"/>
      <c r="AR16" s="152"/>
      <c r="AS16" s="152"/>
      <c r="AT16" s="152"/>
      <c r="AU16" s="276"/>
      <c r="AV16" s="276"/>
      <c r="AW16" s="276"/>
      <c r="AX16" s="152"/>
      <c r="AY16" s="276"/>
      <c r="AZ16" s="276"/>
      <c r="BA16" s="276"/>
      <c r="BB16" s="276"/>
      <c r="BC16" s="152"/>
      <c r="BD16" s="276"/>
      <c r="BE16" s="276"/>
    </row>
    <row r="17" spans="1:62" s="129" customFormat="1" ht="16.5" customHeight="1">
      <c r="A17" s="942" t="s">
        <v>5996</v>
      </c>
      <c r="B17" s="942" t="s">
        <v>5250</v>
      </c>
      <c r="C17" s="942" t="s">
        <v>5251</v>
      </c>
      <c r="D17" s="942" t="s">
        <v>5252</v>
      </c>
      <c r="E17" s="942" t="s">
        <v>3107</v>
      </c>
      <c r="F17" s="931" t="s">
        <v>3108</v>
      </c>
      <c r="G17" s="942" t="s">
        <v>5289</v>
      </c>
      <c r="H17" s="942" t="s">
        <v>2940</v>
      </c>
      <c r="I17" s="999" t="s">
        <v>1497</v>
      </c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43" t="s">
        <v>6865</v>
      </c>
      <c r="BF17" s="942" t="s">
        <v>889</v>
      </c>
      <c r="BG17" s="942" t="s">
        <v>3069</v>
      </c>
      <c r="BH17" s="942" t="s">
        <v>1983</v>
      </c>
      <c r="BI17" s="942" t="s">
        <v>3156</v>
      </c>
      <c r="BJ17" s="1073" t="s">
        <v>3157</v>
      </c>
    </row>
    <row r="18" spans="1:62" s="129" customFormat="1" ht="19.5" customHeight="1">
      <c r="A18" s="942"/>
      <c r="B18" s="942"/>
      <c r="C18" s="942"/>
      <c r="D18" s="942"/>
      <c r="E18" s="942"/>
      <c r="F18" s="931"/>
      <c r="G18" s="942"/>
      <c r="H18" s="942"/>
      <c r="I18" s="1015" t="s">
        <v>2964</v>
      </c>
      <c r="J18" s="1016"/>
      <c r="K18" s="1016"/>
      <c r="L18" s="1016"/>
      <c r="M18" s="1016"/>
      <c r="N18" s="1016"/>
      <c r="O18" s="1016"/>
      <c r="P18" s="1016"/>
      <c r="Q18" s="1016"/>
      <c r="R18" s="1016"/>
      <c r="S18" s="1016"/>
      <c r="T18" s="1016"/>
      <c r="U18" s="1016"/>
      <c r="V18" s="1016"/>
      <c r="W18" s="1016"/>
      <c r="X18" s="1016"/>
      <c r="Y18" s="1016"/>
      <c r="Z18" s="1016"/>
      <c r="AA18" s="1016"/>
      <c r="AB18" s="1016"/>
      <c r="AC18" s="1016"/>
      <c r="AD18" s="1016"/>
      <c r="AE18" s="1016"/>
      <c r="AF18" s="1016"/>
      <c r="AG18" s="1016"/>
      <c r="AH18" s="1016"/>
      <c r="AI18" s="1016"/>
      <c r="AJ18" s="1016"/>
      <c r="AK18" s="1016"/>
      <c r="AL18" s="1016"/>
      <c r="AM18" s="1016"/>
      <c r="AN18" s="1016"/>
      <c r="AO18" s="1016"/>
      <c r="AP18" s="1016"/>
      <c r="AQ18" s="1016"/>
      <c r="AR18" s="1016"/>
      <c r="AS18" s="1016"/>
      <c r="AT18" s="1017"/>
      <c r="AU18" s="1015"/>
      <c r="AV18" s="1016"/>
      <c r="AW18" s="1016"/>
      <c r="AX18" s="1016"/>
      <c r="AY18" s="1017"/>
      <c r="AZ18" s="1078" t="s">
        <v>1642</v>
      </c>
      <c r="BA18" s="1079"/>
      <c r="BB18" s="1079"/>
      <c r="BC18" s="1079"/>
      <c r="BD18" s="1079"/>
      <c r="BE18" s="969"/>
      <c r="BF18" s="942"/>
      <c r="BG18" s="942"/>
      <c r="BH18" s="942"/>
      <c r="BI18" s="942"/>
      <c r="BJ18" s="1073"/>
    </row>
    <row r="19" spans="1:62" s="129" customFormat="1" ht="19.5" customHeight="1">
      <c r="A19" s="942"/>
      <c r="B19" s="942"/>
      <c r="C19" s="942"/>
      <c r="D19" s="942"/>
      <c r="E19" s="942"/>
      <c r="F19" s="931"/>
      <c r="G19" s="942"/>
      <c r="H19" s="942"/>
      <c r="I19" s="1014" t="s">
        <v>5139</v>
      </c>
      <c r="J19" s="1014"/>
      <c r="K19" s="1014"/>
      <c r="L19" s="1014"/>
      <c r="M19" s="1014"/>
      <c r="N19" s="1014"/>
      <c r="O19" s="1014"/>
      <c r="P19" s="1014"/>
      <c r="Q19" s="1014"/>
      <c r="R19" s="1014"/>
      <c r="S19" s="1014"/>
      <c r="T19" s="1014"/>
      <c r="U19" s="1014"/>
      <c r="V19" s="1014"/>
      <c r="W19" s="1014"/>
      <c r="X19" s="1014"/>
      <c r="Y19" s="1014"/>
      <c r="Z19" s="1014"/>
      <c r="AA19" s="1014"/>
      <c r="AB19" s="1014"/>
      <c r="AC19" s="1015"/>
      <c r="AD19" s="1016"/>
      <c r="AE19" s="1016"/>
      <c r="AF19" s="1016"/>
      <c r="AG19" s="1017"/>
      <c r="AH19" s="1015"/>
      <c r="AI19" s="1016"/>
      <c r="AJ19" s="1016"/>
      <c r="AK19" s="1016"/>
      <c r="AL19" s="1017"/>
      <c r="AM19" s="1013" t="s">
        <v>6597</v>
      </c>
      <c r="AN19" s="1013"/>
      <c r="AO19" s="1013"/>
      <c r="AP19" s="1013"/>
      <c r="AQ19" s="1013"/>
      <c r="AR19" s="1014" t="s">
        <v>5737</v>
      </c>
      <c r="AS19" s="1014"/>
      <c r="AT19" s="1014"/>
      <c r="AU19" s="1015"/>
      <c r="AV19" s="1016"/>
      <c r="AW19" s="1016"/>
      <c r="AX19" s="1016"/>
      <c r="AY19" s="1017"/>
      <c r="AZ19" s="1080"/>
      <c r="BA19" s="1081"/>
      <c r="BB19" s="1081"/>
      <c r="BC19" s="1081"/>
      <c r="BD19" s="1081"/>
      <c r="BE19" s="969"/>
      <c r="BF19" s="942"/>
      <c r="BG19" s="942"/>
      <c r="BH19" s="942"/>
      <c r="BI19" s="942"/>
      <c r="BJ19" s="1073"/>
    </row>
    <row r="20" spans="1:62" s="129" customFormat="1" ht="19.5" customHeight="1">
      <c r="A20" s="942"/>
      <c r="B20" s="942"/>
      <c r="C20" s="942"/>
      <c r="D20" s="942"/>
      <c r="E20" s="942"/>
      <c r="F20" s="931"/>
      <c r="G20" s="942"/>
      <c r="H20" s="942"/>
      <c r="I20" s="946" t="s">
        <v>5207</v>
      </c>
      <c r="J20" s="946"/>
      <c r="K20" s="946"/>
      <c r="L20" s="946"/>
      <c r="M20" s="946"/>
      <c r="N20" s="946" t="s">
        <v>5208</v>
      </c>
      <c r="O20" s="946"/>
      <c r="P20" s="946"/>
      <c r="Q20" s="946"/>
      <c r="R20" s="946"/>
      <c r="S20" s="946" t="s">
        <v>5209</v>
      </c>
      <c r="T20" s="946"/>
      <c r="U20" s="946"/>
      <c r="V20" s="946"/>
      <c r="W20" s="946"/>
      <c r="X20" s="946" t="s">
        <v>5210</v>
      </c>
      <c r="Y20" s="946"/>
      <c r="Z20" s="946"/>
      <c r="AA20" s="946"/>
      <c r="AB20" s="946"/>
      <c r="AC20" s="946" t="s">
        <v>3387</v>
      </c>
      <c r="AD20" s="946"/>
      <c r="AE20" s="946"/>
      <c r="AF20" s="946"/>
      <c r="AG20" s="946"/>
      <c r="AH20" s="946" t="s">
        <v>3388</v>
      </c>
      <c r="AI20" s="946"/>
      <c r="AJ20" s="946"/>
      <c r="AK20" s="946"/>
      <c r="AL20" s="946"/>
      <c r="AM20" s="946" t="s">
        <v>3389</v>
      </c>
      <c r="AN20" s="946"/>
      <c r="AO20" s="946"/>
      <c r="AP20" s="946"/>
      <c r="AQ20" s="946"/>
      <c r="AR20" s="1077" t="s">
        <v>3390</v>
      </c>
      <c r="AS20" s="1077"/>
      <c r="AT20" s="1077"/>
      <c r="AU20" s="946" t="s">
        <v>3067</v>
      </c>
      <c r="AV20" s="946"/>
      <c r="AW20" s="946"/>
      <c r="AX20" s="946"/>
      <c r="AY20" s="946"/>
      <c r="AZ20" s="946" t="s">
        <v>3068</v>
      </c>
      <c r="BA20" s="946"/>
      <c r="BB20" s="946"/>
      <c r="BC20" s="946"/>
      <c r="BD20" s="946"/>
      <c r="BE20" s="969"/>
      <c r="BF20" s="942"/>
      <c r="BG20" s="942"/>
      <c r="BH20" s="942"/>
      <c r="BI20" s="942"/>
      <c r="BJ20" s="1073"/>
    </row>
    <row r="21" spans="1:62" s="129" customFormat="1" ht="29.25" customHeight="1">
      <c r="A21" s="942"/>
      <c r="B21" s="942"/>
      <c r="C21" s="942"/>
      <c r="D21" s="942"/>
      <c r="E21" s="942"/>
      <c r="F21" s="931"/>
      <c r="G21" s="942"/>
      <c r="H21" s="942"/>
      <c r="I21" s="1013" t="s">
        <v>5940</v>
      </c>
      <c r="J21" s="1013"/>
      <c r="K21" s="1013"/>
      <c r="L21" s="1013"/>
      <c r="M21" s="1013"/>
      <c r="N21" s="1074" t="s">
        <v>538</v>
      </c>
      <c r="O21" s="1075"/>
      <c r="P21" s="1075"/>
      <c r="Q21" s="1075"/>
      <c r="R21" s="1076"/>
      <c r="S21" s="1013" t="s">
        <v>5941</v>
      </c>
      <c r="T21" s="1013"/>
      <c r="U21" s="1013"/>
      <c r="V21" s="1013"/>
      <c r="W21" s="1013"/>
      <c r="X21" s="1013" t="s">
        <v>5009</v>
      </c>
      <c r="Y21" s="1013"/>
      <c r="Z21" s="1013"/>
      <c r="AA21" s="1013"/>
      <c r="AB21" s="1013"/>
      <c r="AC21" s="1013" t="s">
        <v>5942</v>
      </c>
      <c r="AD21" s="1013"/>
      <c r="AE21" s="1013"/>
      <c r="AF21" s="1013"/>
      <c r="AG21" s="1013"/>
      <c r="AH21" s="1013" t="s">
        <v>5943</v>
      </c>
      <c r="AI21" s="1013"/>
      <c r="AJ21" s="1013"/>
      <c r="AK21" s="1013"/>
      <c r="AL21" s="1013"/>
      <c r="AM21" s="1013" t="s">
        <v>855</v>
      </c>
      <c r="AN21" s="1013"/>
      <c r="AO21" s="1013"/>
      <c r="AP21" s="1013"/>
      <c r="AQ21" s="1013"/>
      <c r="AR21" s="1013"/>
      <c r="AS21" s="1013"/>
      <c r="AT21" s="1013"/>
      <c r="AU21" s="1013" t="s">
        <v>2249</v>
      </c>
      <c r="AV21" s="1013"/>
      <c r="AW21" s="1013"/>
      <c r="AX21" s="1013"/>
      <c r="AY21" s="1013"/>
      <c r="AZ21" s="1013" t="s">
        <v>646</v>
      </c>
      <c r="BA21" s="1013"/>
      <c r="BB21" s="1013"/>
      <c r="BC21" s="1013"/>
      <c r="BD21" s="1013"/>
      <c r="BE21" s="969"/>
      <c r="BF21" s="942"/>
      <c r="BG21" s="942"/>
      <c r="BH21" s="942"/>
      <c r="BI21" s="942"/>
      <c r="BJ21" s="1073"/>
    </row>
    <row r="22" spans="1:62" s="129" customFormat="1" ht="15.75" customHeight="1">
      <c r="A22" s="942"/>
      <c r="B22" s="942"/>
      <c r="C22" s="942"/>
      <c r="D22" s="942"/>
      <c r="E22" s="942"/>
      <c r="F22" s="931"/>
      <c r="G22" s="942"/>
      <c r="H22" s="942"/>
      <c r="I22" s="1000" t="s">
        <v>3609</v>
      </c>
      <c r="J22" s="1000"/>
      <c r="K22" s="1000"/>
      <c r="L22" s="1000"/>
      <c r="M22" s="1000"/>
      <c r="N22" s="1000" t="s">
        <v>3609</v>
      </c>
      <c r="O22" s="1000"/>
      <c r="P22" s="1000"/>
      <c r="Q22" s="1000"/>
      <c r="R22" s="1000"/>
      <c r="S22" s="1000" t="s">
        <v>3609</v>
      </c>
      <c r="T22" s="1000"/>
      <c r="U22" s="1000"/>
      <c r="V22" s="1000"/>
      <c r="W22" s="1000"/>
      <c r="X22" s="1000" t="s">
        <v>3609</v>
      </c>
      <c r="Y22" s="1000"/>
      <c r="Z22" s="1000"/>
      <c r="AA22" s="1000"/>
      <c r="AB22" s="1000"/>
      <c r="AC22" s="1000" t="s">
        <v>3609</v>
      </c>
      <c r="AD22" s="1000"/>
      <c r="AE22" s="1000"/>
      <c r="AF22" s="1000"/>
      <c r="AG22" s="1000"/>
      <c r="AH22" s="1000" t="s">
        <v>3609</v>
      </c>
      <c r="AI22" s="1000"/>
      <c r="AJ22" s="1000"/>
      <c r="AK22" s="1000"/>
      <c r="AL22" s="1000"/>
      <c r="AM22" s="1000" t="s">
        <v>3610</v>
      </c>
      <c r="AN22" s="1000"/>
      <c r="AO22" s="1000"/>
      <c r="AP22" s="1000"/>
      <c r="AQ22" s="1000"/>
      <c r="AR22" s="1000" t="s">
        <v>3609</v>
      </c>
      <c r="AS22" s="1000"/>
      <c r="AT22" s="1000"/>
      <c r="AU22" s="1000" t="s">
        <v>3610</v>
      </c>
      <c r="AV22" s="1000"/>
      <c r="AW22" s="1000"/>
      <c r="AX22" s="1000"/>
      <c r="AY22" s="1000"/>
      <c r="AZ22" s="1000" t="s">
        <v>3610</v>
      </c>
      <c r="BA22" s="1000"/>
      <c r="BB22" s="1000"/>
      <c r="BC22" s="1000"/>
      <c r="BD22" s="1000"/>
      <c r="BE22" s="969"/>
      <c r="BF22" s="942"/>
      <c r="BG22" s="942"/>
      <c r="BH22" s="942"/>
      <c r="BI22" s="942"/>
      <c r="BJ22" s="1073"/>
    </row>
    <row r="23" spans="1:62" s="129" customFormat="1" ht="63.75" customHeight="1">
      <c r="A23" s="943"/>
      <c r="B23" s="943"/>
      <c r="C23" s="943"/>
      <c r="D23" s="943"/>
      <c r="E23" s="943"/>
      <c r="F23" s="941"/>
      <c r="G23" s="943"/>
      <c r="H23" s="943"/>
      <c r="I23" s="83" t="s">
        <v>641</v>
      </c>
      <c r="J23" s="84" t="s">
        <v>642</v>
      </c>
      <c r="K23" s="68" t="s">
        <v>1653</v>
      </c>
      <c r="L23" s="67" t="s">
        <v>5734</v>
      </c>
      <c r="M23" s="67" t="s">
        <v>2252</v>
      </c>
      <c r="N23" s="67" t="s">
        <v>641</v>
      </c>
      <c r="O23" s="68" t="s">
        <v>642</v>
      </c>
      <c r="P23" s="68" t="s">
        <v>1653</v>
      </c>
      <c r="Q23" s="67" t="s">
        <v>5734</v>
      </c>
      <c r="R23" s="67" t="s">
        <v>2252</v>
      </c>
      <c r="S23" s="67" t="s">
        <v>641</v>
      </c>
      <c r="T23" s="68" t="s">
        <v>642</v>
      </c>
      <c r="U23" s="68" t="s">
        <v>1653</v>
      </c>
      <c r="V23" s="67" t="s">
        <v>5734</v>
      </c>
      <c r="W23" s="67" t="s">
        <v>2252</v>
      </c>
      <c r="X23" s="67" t="s">
        <v>641</v>
      </c>
      <c r="Y23" s="68" t="s">
        <v>642</v>
      </c>
      <c r="Z23" s="68" t="s">
        <v>1653</v>
      </c>
      <c r="AA23" s="67" t="s">
        <v>5734</v>
      </c>
      <c r="AB23" s="67" t="s">
        <v>2252</v>
      </c>
      <c r="AC23" s="67" t="s">
        <v>641</v>
      </c>
      <c r="AD23" s="68" t="s">
        <v>642</v>
      </c>
      <c r="AE23" s="68" t="s">
        <v>1653</v>
      </c>
      <c r="AF23" s="67" t="s">
        <v>5734</v>
      </c>
      <c r="AG23" s="67" t="s">
        <v>2252</v>
      </c>
      <c r="AH23" s="67" t="s">
        <v>641</v>
      </c>
      <c r="AI23" s="68" t="s">
        <v>642</v>
      </c>
      <c r="AJ23" s="68" t="s">
        <v>1653</v>
      </c>
      <c r="AK23" s="67" t="s">
        <v>5734</v>
      </c>
      <c r="AL23" s="67" t="s">
        <v>2252</v>
      </c>
      <c r="AM23" s="67" t="s">
        <v>1654</v>
      </c>
      <c r="AN23" s="68" t="s">
        <v>1655</v>
      </c>
      <c r="AO23" s="68" t="s">
        <v>1656</v>
      </c>
      <c r="AP23" s="67" t="s">
        <v>5734</v>
      </c>
      <c r="AQ23" s="67" t="s">
        <v>2252</v>
      </c>
      <c r="AR23" s="68" t="s">
        <v>1653</v>
      </c>
      <c r="AS23" s="67" t="s">
        <v>5734</v>
      </c>
      <c r="AT23" s="67" t="s">
        <v>2252</v>
      </c>
      <c r="AU23" s="67" t="s">
        <v>1654</v>
      </c>
      <c r="AV23" s="68" t="s">
        <v>1655</v>
      </c>
      <c r="AW23" s="68" t="s">
        <v>1656</v>
      </c>
      <c r="AX23" s="67" t="s">
        <v>5734</v>
      </c>
      <c r="AY23" s="67" t="s">
        <v>2252</v>
      </c>
      <c r="AZ23" s="67" t="s">
        <v>2945</v>
      </c>
      <c r="BA23" s="68" t="s">
        <v>6862</v>
      </c>
      <c r="BB23" s="68" t="s">
        <v>1656</v>
      </c>
      <c r="BC23" s="67" t="s">
        <v>5734</v>
      </c>
      <c r="BD23" s="67" t="s">
        <v>2252</v>
      </c>
      <c r="BE23" s="970"/>
      <c r="BF23" s="942"/>
      <c r="BG23" s="942"/>
      <c r="BH23" s="942"/>
      <c r="BI23" s="942"/>
      <c r="BJ23" s="1073"/>
    </row>
    <row r="24" spans="1:62" s="508" customFormat="1" ht="39.75" customHeight="1">
      <c r="A24" s="128" t="s">
        <v>2460</v>
      </c>
      <c r="B24" s="254" t="s">
        <v>261</v>
      </c>
      <c r="C24" s="128" t="s">
        <v>5879</v>
      </c>
      <c r="D24" s="128">
        <v>84</v>
      </c>
      <c r="E24" s="128">
        <v>7501</v>
      </c>
      <c r="F24" s="254" t="s">
        <v>1967</v>
      </c>
      <c r="G24" s="128" t="s">
        <v>4514</v>
      </c>
      <c r="H24" s="128" t="s">
        <v>1530</v>
      </c>
      <c r="I24" s="502"/>
      <c r="J24" s="502"/>
      <c r="K24" s="502"/>
      <c r="L24" s="502"/>
      <c r="M24" s="502"/>
      <c r="N24" s="502"/>
      <c r="O24" s="502"/>
      <c r="P24" s="502"/>
      <c r="Q24" s="502"/>
      <c r="R24" s="502"/>
      <c r="S24" s="502"/>
      <c r="T24" s="502"/>
      <c r="U24" s="502"/>
      <c r="V24" s="502"/>
      <c r="W24" s="502"/>
      <c r="X24" s="502"/>
      <c r="Y24" s="502"/>
      <c r="Z24" s="502"/>
      <c r="AA24" s="502"/>
      <c r="AB24" s="502"/>
      <c r="AC24" s="502"/>
      <c r="AD24" s="502"/>
      <c r="AE24" s="502"/>
      <c r="AF24" s="502"/>
      <c r="AG24" s="502"/>
      <c r="AH24" s="502"/>
      <c r="AI24" s="502"/>
      <c r="AJ24" s="502"/>
      <c r="AK24" s="502"/>
      <c r="AL24" s="502"/>
      <c r="AM24" s="502"/>
      <c r="AN24" s="502"/>
      <c r="AO24" s="502"/>
      <c r="AP24" s="502"/>
      <c r="AQ24" s="502"/>
      <c r="AR24" s="502"/>
      <c r="AS24" s="502"/>
      <c r="AT24" s="502"/>
      <c r="AU24" s="502"/>
      <c r="AV24" s="502"/>
      <c r="AW24" s="502"/>
      <c r="AX24" s="502"/>
      <c r="AY24" s="502"/>
      <c r="AZ24" s="210"/>
      <c r="BA24" s="210"/>
      <c r="BB24" s="210"/>
      <c r="BC24" s="210"/>
      <c r="BD24" s="210"/>
      <c r="BE24" s="502"/>
      <c r="BF24" s="860"/>
      <c r="BG24" s="860"/>
      <c r="BH24" s="860"/>
      <c r="BI24" s="128">
        <v>7501</v>
      </c>
      <c r="BJ24" s="502"/>
    </row>
    <row r="25" spans="1:62" s="508" customFormat="1" ht="39.75" customHeight="1">
      <c r="A25" s="128" t="s">
        <v>3984</v>
      </c>
      <c r="B25" s="254" t="s">
        <v>4534</v>
      </c>
      <c r="C25" s="128" t="s">
        <v>1186</v>
      </c>
      <c r="D25" s="128">
        <v>14</v>
      </c>
      <c r="E25" s="128">
        <v>7502</v>
      </c>
      <c r="F25" s="254" t="s">
        <v>1968</v>
      </c>
      <c r="G25" s="128">
        <v>104</v>
      </c>
      <c r="H25" s="128"/>
      <c r="I25" s="502"/>
      <c r="J25" s="502"/>
      <c r="K25" s="502"/>
      <c r="L25" s="502"/>
      <c r="M25" s="502"/>
      <c r="N25" s="502"/>
      <c r="O25" s="502"/>
      <c r="P25" s="502"/>
      <c r="Q25" s="502"/>
      <c r="R25" s="502"/>
      <c r="S25" s="502"/>
      <c r="T25" s="502"/>
      <c r="U25" s="502"/>
      <c r="V25" s="502"/>
      <c r="W25" s="502"/>
      <c r="X25" s="210"/>
      <c r="Y25" s="210"/>
      <c r="Z25" s="210"/>
      <c r="AA25" s="210"/>
      <c r="AB25" s="502"/>
      <c r="AC25" s="502"/>
      <c r="AD25" s="502"/>
      <c r="AE25" s="502"/>
      <c r="AF25" s="502"/>
      <c r="AG25" s="502"/>
      <c r="AH25" s="502"/>
      <c r="AI25" s="502"/>
      <c r="AJ25" s="502"/>
      <c r="AK25" s="502"/>
      <c r="AL25" s="502"/>
      <c r="AM25" s="502"/>
      <c r="AN25" s="502"/>
      <c r="AO25" s="502"/>
      <c r="AP25" s="502"/>
      <c r="AQ25" s="502"/>
      <c r="AR25" s="502"/>
      <c r="AS25" s="502"/>
      <c r="AT25" s="502"/>
      <c r="AU25" s="502"/>
      <c r="AV25" s="502"/>
      <c r="AW25" s="502"/>
      <c r="AX25" s="502"/>
      <c r="AY25" s="502"/>
      <c r="AZ25" s="502"/>
      <c r="BA25" s="502"/>
      <c r="BB25" s="502"/>
      <c r="BC25" s="502"/>
      <c r="BD25" s="502"/>
      <c r="BE25" s="502"/>
      <c r="BF25" s="860"/>
      <c r="BG25" s="860"/>
      <c r="BH25" s="860"/>
      <c r="BI25" s="128">
        <v>7502</v>
      </c>
      <c r="BJ25" s="502"/>
    </row>
    <row r="26" spans="1:62" s="508" customFormat="1" ht="39.75" customHeight="1">
      <c r="A26" s="128" t="s">
        <v>4129</v>
      </c>
      <c r="B26" s="254" t="s">
        <v>4603</v>
      </c>
      <c r="C26" s="128" t="s">
        <v>5879</v>
      </c>
      <c r="D26" s="128">
        <v>80</v>
      </c>
      <c r="E26" s="128">
        <v>7503</v>
      </c>
      <c r="F26" s="254" t="s">
        <v>264</v>
      </c>
      <c r="G26" s="128">
        <v>103</v>
      </c>
      <c r="H26" s="128"/>
      <c r="I26" s="502"/>
      <c r="J26" s="502"/>
      <c r="K26" s="502"/>
      <c r="L26" s="502"/>
      <c r="M26" s="502"/>
      <c r="N26" s="502"/>
      <c r="O26" s="502"/>
      <c r="P26" s="502"/>
      <c r="Q26" s="502"/>
      <c r="R26" s="502"/>
      <c r="S26" s="210"/>
      <c r="T26" s="210"/>
      <c r="U26" s="210"/>
      <c r="V26" s="210"/>
      <c r="W26" s="502"/>
      <c r="X26" s="502"/>
      <c r="Y26" s="502"/>
      <c r="Z26" s="502"/>
      <c r="AA26" s="502"/>
      <c r="AB26" s="502"/>
      <c r="AC26" s="502"/>
      <c r="AD26" s="502"/>
      <c r="AE26" s="502"/>
      <c r="AF26" s="502"/>
      <c r="AG26" s="502"/>
      <c r="AH26" s="502"/>
      <c r="AI26" s="502"/>
      <c r="AJ26" s="502"/>
      <c r="AK26" s="502"/>
      <c r="AL26" s="502"/>
      <c r="AM26" s="502"/>
      <c r="AN26" s="502"/>
      <c r="AO26" s="502"/>
      <c r="AP26" s="502"/>
      <c r="AQ26" s="502"/>
      <c r="AR26" s="502"/>
      <c r="AS26" s="502"/>
      <c r="AT26" s="502"/>
      <c r="AU26" s="502"/>
      <c r="AV26" s="502"/>
      <c r="AW26" s="502"/>
      <c r="AX26" s="502"/>
      <c r="AY26" s="502"/>
      <c r="AZ26" s="502"/>
      <c r="BA26" s="502"/>
      <c r="BB26" s="502"/>
      <c r="BC26" s="502"/>
      <c r="BD26" s="502"/>
      <c r="BE26" s="502"/>
      <c r="BF26" s="860"/>
      <c r="BG26" s="860"/>
      <c r="BH26" s="860"/>
      <c r="BI26" s="128">
        <v>7503</v>
      </c>
      <c r="BJ26" s="502"/>
    </row>
    <row r="27" spans="1:62" s="508" customFormat="1" ht="39.75" customHeight="1">
      <c r="A27" s="128" t="s">
        <v>4578</v>
      </c>
      <c r="B27" s="254" t="s">
        <v>4711</v>
      </c>
      <c r="C27" s="128" t="s">
        <v>674</v>
      </c>
      <c r="D27" s="128">
        <v>78</v>
      </c>
      <c r="E27" s="128">
        <v>7504</v>
      </c>
      <c r="F27" s="254" t="s">
        <v>2513</v>
      </c>
      <c r="G27" s="128"/>
      <c r="H27" s="128" t="s">
        <v>1530</v>
      </c>
      <c r="I27" s="502"/>
      <c r="J27" s="502"/>
      <c r="K27" s="502"/>
      <c r="L27" s="502"/>
      <c r="M27" s="502"/>
      <c r="N27" s="502"/>
      <c r="O27" s="502"/>
      <c r="P27" s="502"/>
      <c r="Q27" s="502"/>
      <c r="R27" s="502"/>
      <c r="S27" s="502"/>
      <c r="T27" s="502"/>
      <c r="U27" s="502"/>
      <c r="V27" s="502"/>
      <c r="W27" s="502"/>
      <c r="X27" s="502"/>
      <c r="Y27" s="502"/>
      <c r="Z27" s="502"/>
      <c r="AA27" s="502"/>
      <c r="AB27" s="502"/>
      <c r="AC27" s="502"/>
      <c r="AD27" s="502"/>
      <c r="AE27" s="502"/>
      <c r="AF27" s="502"/>
      <c r="AG27" s="502"/>
      <c r="AH27" s="502"/>
      <c r="AI27" s="502"/>
      <c r="AJ27" s="502"/>
      <c r="AK27" s="502"/>
      <c r="AL27" s="502"/>
      <c r="AM27" s="502"/>
      <c r="AN27" s="502"/>
      <c r="AO27" s="502"/>
      <c r="AP27" s="502"/>
      <c r="AQ27" s="502"/>
      <c r="AR27" s="502"/>
      <c r="AS27" s="502"/>
      <c r="AT27" s="502"/>
      <c r="AU27" s="502"/>
      <c r="AV27" s="502"/>
      <c r="AW27" s="502"/>
      <c r="AX27" s="502"/>
      <c r="AY27" s="502"/>
      <c r="AZ27" s="210"/>
      <c r="BA27" s="210"/>
      <c r="BB27" s="210"/>
      <c r="BC27" s="210"/>
      <c r="BD27" s="210"/>
      <c r="BE27" s="502"/>
      <c r="BF27" s="860"/>
      <c r="BG27" s="860"/>
      <c r="BH27" s="860"/>
      <c r="BI27" s="128">
        <v>7504</v>
      </c>
      <c r="BJ27" s="502"/>
    </row>
    <row r="28" spans="1:62" s="508" customFormat="1" ht="39.75" customHeight="1">
      <c r="A28" s="128" t="s">
        <v>4129</v>
      </c>
      <c r="B28" s="254" t="s">
        <v>5850</v>
      </c>
      <c r="C28" s="128" t="s">
        <v>674</v>
      </c>
      <c r="D28" s="128">
        <v>17</v>
      </c>
      <c r="E28" s="128">
        <v>7505</v>
      </c>
      <c r="F28" s="254" t="s">
        <v>1969</v>
      </c>
      <c r="G28" s="128">
        <v>104</v>
      </c>
      <c r="H28" s="128"/>
      <c r="I28" s="502"/>
      <c r="J28" s="502"/>
      <c r="K28" s="502"/>
      <c r="L28" s="502"/>
      <c r="M28" s="502"/>
      <c r="N28" s="502"/>
      <c r="O28" s="502"/>
      <c r="P28" s="502"/>
      <c r="Q28" s="502"/>
      <c r="R28" s="502"/>
      <c r="S28" s="502"/>
      <c r="T28" s="502"/>
      <c r="U28" s="502"/>
      <c r="V28" s="502"/>
      <c r="W28" s="502"/>
      <c r="X28" s="210"/>
      <c r="Y28" s="210"/>
      <c r="Z28" s="210"/>
      <c r="AA28" s="210"/>
      <c r="AB28" s="502"/>
      <c r="AC28" s="502"/>
      <c r="AD28" s="502"/>
      <c r="AE28" s="502"/>
      <c r="AF28" s="502"/>
      <c r="AG28" s="502"/>
      <c r="AH28" s="502"/>
      <c r="AI28" s="502"/>
      <c r="AJ28" s="502"/>
      <c r="AK28" s="502"/>
      <c r="AL28" s="502"/>
      <c r="AM28" s="502"/>
      <c r="AN28" s="502"/>
      <c r="AO28" s="502"/>
      <c r="AP28" s="502"/>
      <c r="AQ28" s="502"/>
      <c r="AR28" s="502"/>
      <c r="AS28" s="502"/>
      <c r="AT28" s="502"/>
      <c r="AU28" s="502"/>
      <c r="AV28" s="502"/>
      <c r="AW28" s="502"/>
      <c r="AX28" s="502"/>
      <c r="AY28" s="502"/>
      <c r="AZ28" s="502"/>
      <c r="BA28" s="502"/>
      <c r="BB28" s="502"/>
      <c r="BC28" s="502"/>
      <c r="BD28" s="502"/>
      <c r="BE28" s="502"/>
      <c r="BF28" s="860"/>
      <c r="BG28" s="860"/>
      <c r="BH28" s="860"/>
      <c r="BI28" s="128">
        <v>7505</v>
      </c>
      <c r="BJ28" s="502"/>
    </row>
    <row r="29" spans="1:62" s="508" customFormat="1" ht="39.75" customHeight="1">
      <c r="A29" s="128"/>
      <c r="B29" s="254"/>
      <c r="C29" s="128"/>
      <c r="D29" s="128"/>
      <c r="E29" s="128"/>
      <c r="F29" s="254"/>
      <c r="G29" s="128"/>
      <c r="H29" s="128"/>
      <c r="I29" s="502"/>
      <c r="J29" s="502"/>
      <c r="K29" s="502"/>
      <c r="L29" s="502"/>
      <c r="M29" s="502"/>
      <c r="N29" s="502"/>
      <c r="O29" s="502"/>
      <c r="P29" s="502"/>
      <c r="Q29" s="502"/>
      <c r="R29" s="502"/>
      <c r="S29" s="502"/>
      <c r="T29" s="502"/>
      <c r="U29" s="502"/>
      <c r="V29" s="502"/>
      <c r="W29" s="502"/>
      <c r="X29" s="502"/>
      <c r="Y29" s="502"/>
      <c r="Z29" s="502"/>
      <c r="AA29" s="502"/>
      <c r="AB29" s="502"/>
      <c r="AC29" s="502"/>
      <c r="AD29" s="502"/>
      <c r="AE29" s="502"/>
      <c r="AF29" s="502"/>
      <c r="AG29" s="502"/>
      <c r="AH29" s="502"/>
      <c r="AI29" s="502"/>
      <c r="AJ29" s="502"/>
      <c r="AK29" s="502"/>
      <c r="AL29" s="502"/>
      <c r="AM29" s="502"/>
      <c r="AN29" s="502"/>
      <c r="AO29" s="502"/>
      <c r="AP29" s="502"/>
      <c r="AQ29" s="502"/>
      <c r="AR29" s="502"/>
      <c r="AS29" s="502"/>
      <c r="AT29" s="502"/>
      <c r="AU29" s="502"/>
      <c r="AV29" s="502"/>
      <c r="AW29" s="502"/>
      <c r="AX29" s="502"/>
      <c r="AY29" s="502"/>
      <c r="AZ29" s="502"/>
      <c r="BA29" s="502"/>
      <c r="BB29" s="502"/>
      <c r="BC29" s="502"/>
      <c r="BD29" s="502"/>
      <c r="BE29" s="502"/>
      <c r="BF29" s="860"/>
      <c r="BG29" s="860"/>
      <c r="BH29" s="860"/>
      <c r="BI29" s="128"/>
      <c r="BJ29" s="502"/>
    </row>
    <row r="30" spans="1:62" s="508" customFormat="1" ht="39.75" customHeight="1">
      <c r="A30" s="128"/>
      <c r="B30" s="254"/>
      <c r="C30" s="128"/>
      <c r="D30" s="128"/>
      <c r="E30" s="128"/>
      <c r="F30" s="254"/>
      <c r="G30" s="128"/>
      <c r="H30" s="128"/>
      <c r="I30" s="502"/>
      <c r="J30" s="502"/>
      <c r="K30" s="502"/>
      <c r="L30" s="502"/>
      <c r="M30" s="502"/>
      <c r="N30" s="502"/>
      <c r="O30" s="502"/>
      <c r="P30" s="502"/>
      <c r="Q30" s="502"/>
      <c r="R30" s="502"/>
      <c r="S30" s="502"/>
      <c r="T30" s="502"/>
      <c r="U30" s="502"/>
      <c r="V30" s="502"/>
      <c r="W30" s="502"/>
      <c r="X30" s="502"/>
      <c r="Y30" s="502"/>
      <c r="Z30" s="502"/>
      <c r="AA30" s="502"/>
      <c r="AB30" s="502"/>
      <c r="AC30" s="502"/>
      <c r="AD30" s="502"/>
      <c r="AE30" s="502"/>
      <c r="AF30" s="502"/>
      <c r="AG30" s="502"/>
      <c r="AH30" s="502"/>
      <c r="AI30" s="502"/>
      <c r="AJ30" s="502"/>
      <c r="AK30" s="502"/>
      <c r="AL30" s="502"/>
      <c r="AM30" s="502"/>
      <c r="AN30" s="502"/>
      <c r="AO30" s="502"/>
      <c r="AP30" s="502"/>
      <c r="AQ30" s="502"/>
      <c r="AR30" s="502"/>
      <c r="AS30" s="502"/>
      <c r="AT30" s="502"/>
      <c r="AU30" s="502"/>
      <c r="AV30" s="502"/>
      <c r="AW30" s="502"/>
      <c r="AX30" s="502"/>
      <c r="AY30" s="502"/>
      <c r="AZ30" s="502"/>
      <c r="BA30" s="502"/>
      <c r="BB30" s="502"/>
      <c r="BC30" s="502"/>
      <c r="BD30" s="502"/>
      <c r="BE30" s="502"/>
      <c r="BF30" s="860"/>
      <c r="BG30" s="860"/>
      <c r="BH30" s="860"/>
      <c r="BI30" s="128"/>
      <c r="BJ30" s="502"/>
    </row>
    <row r="31" spans="1:62" s="508" customFormat="1" ht="39.75" customHeight="1">
      <c r="A31" s="128"/>
      <c r="B31" s="254"/>
      <c r="C31" s="128"/>
      <c r="D31" s="128"/>
      <c r="E31" s="128"/>
      <c r="F31" s="254"/>
      <c r="G31" s="128"/>
      <c r="H31" s="128"/>
      <c r="I31" s="502"/>
      <c r="J31" s="502"/>
      <c r="K31" s="502"/>
      <c r="L31" s="502"/>
      <c r="M31" s="502"/>
      <c r="N31" s="502"/>
      <c r="O31" s="502"/>
      <c r="P31" s="502"/>
      <c r="Q31" s="502"/>
      <c r="R31" s="502"/>
      <c r="S31" s="502"/>
      <c r="T31" s="502"/>
      <c r="U31" s="502"/>
      <c r="V31" s="502"/>
      <c r="W31" s="502"/>
      <c r="X31" s="502"/>
      <c r="Y31" s="502"/>
      <c r="Z31" s="502"/>
      <c r="AA31" s="502"/>
      <c r="AB31" s="502"/>
      <c r="AC31" s="502"/>
      <c r="AD31" s="502"/>
      <c r="AE31" s="502"/>
      <c r="AF31" s="502"/>
      <c r="AG31" s="502"/>
      <c r="AH31" s="502"/>
      <c r="AI31" s="502"/>
      <c r="AJ31" s="502"/>
      <c r="AK31" s="502"/>
      <c r="AL31" s="502"/>
      <c r="AM31" s="502"/>
      <c r="AN31" s="502"/>
      <c r="AO31" s="502"/>
      <c r="AP31" s="502"/>
      <c r="AQ31" s="502"/>
      <c r="AR31" s="502"/>
      <c r="AS31" s="502"/>
      <c r="AT31" s="502"/>
      <c r="AU31" s="502"/>
      <c r="AV31" s="502"/>
      <c r="AW31" s="502"/>
      <c r="AX31" s="502"/>
      <c r="AY31" s="502"/>
      <c r="AZ31" s="502"/>
      <c r="BA31" s="502"/>
      <c r="BB31" s="502"/>
      <c r="BC31" s="502"/>
      <c r="BD31" s="502"/>
      <c r="BE31" s="502"/>
      <c r="BF31" s="860"/>
      <c r="BG31" s="860"/>
      <c r="BH31" s="860"/>
      <c r="BI31" s="128"/>
      <c r="BJ31" s="502"/>
    </row>
    <row r="32" spans="1:62" s="508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502"/>
      <c r="J32" s="502"/>
      <c r="K32" s="502"/>
      <c r="L32" s="502"/>
      <c r="M32" s="502"/>
      <c r="N32" s="502"/>
      <c r="O32" s="502"/>
      <c r="P32" s="502"/>
      <c r="Q32" s="502"/>
      <c r="R32" s="502"/>
      <c r="S32" s="502"/>
      <c r="T32" s="502"/>
      <c r="U32" s="502"/>
      <c r="V32" s="502"/>
      <c r="W32" s="502"/>
      <c r="X32" s="502"/>
      <c r="Y32" s="502"/>
      <c r="Z32" s="502"/>
      <c r="AA32" s="502"/>
      <c r="AB32" s="502"/>
      <c r="AC32" s="502"/>
      <c r="AD32" s="502"/>
      <c r="AE32" s="502"/>
      <c r="AF32" s="502"/>
      <c r="AG32" s="502"/>
      <c r="AH32" s="502"/>
      <c r="AI32" s="502"/>
      <c r="AJ32" s="502"/>
      <c r="AK32" s="502"/>
      <c r="AL32" s="502"/>
      <c r="AM32" s="502"/>
      <c r="AN32" s="502"/>
      <c r="AO32" s="502"/>
      <c r="AP32" s="502"/>
      <c r="AQ32" s="502"/>
      <c r="AR32" s="502"/>
      <c r="AS32" s="502"/>
      <c r="AT32" s="502"/>
      <c r="AU32" s="502"/>
      <c r="AV32" s="502"/>
      <c r="AW32" s="502"/>
      <c r="AX32" s="502"/>
      <c r="AY32" s="502"/>
      <c r="AZ32" s="502"/>
      <c r="BA32" s="502"/>
      <c r="BB32" s="502"/>
      <c r="BC32" s="502"/>
      <c r="BD32" s="502"/>
      <c r="BE32" s="502"/>
      <c r="BF32" s="860"/>
      <c r="BG32" s="860"/>
      <c r="BH32" s="860"/>
      <c r="BI32" s="128"/>
      <c r="BJ32" s="502"/>
    </row>
    <row r="33" spans="1:68" s="508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502"/>
      <c r="J33" s="502"/>
      <c r="K33" s="502"/>
      <c r="L33" s="502"/>
      <c r="M33" s="502"/>
      <c r="N33" s="502"/>
      <c r="O33" s="502"/>
      <c r="P33" s="502"/>
      <c r="Q33" s="502"/>
      <c r="R33" s="502"/>
      <c r="S33" s="502"/>
      <c r="T33" s="502"/>
      <c r="U33" s="502"/>
      <c r="V33" s="502"/>
      <c r="W33" s="502"/>
      <c r="X33" s="502"/>
      <c r="Y33" s="502"/>
      <c r="Z33" s="502"/>
      <c r="AA33" s="502"/>
      <c r="AB33" s="502"/>
      <c r="AC33" s="502"/>
      <c r="AD33" s="502"/>
      <c r="AE33" s="502"/>
      <c r="AF33" s="502"/>
      <c r="AG33" s="502"/>
      <c r="AH33" s="502"/>
      <c r="AI33" s="502"/>
      <c r="AJ33" s="502"/>
      <c r="AK33" s="502"/>
      <c r="AL33" s="502"/>
      <c r="AM33" s="502"/>
      <c r="AN33" s="502"/>
      <c r="AO33" s="502"/>
      <c r="AP33" s="502"/>
      <c r="AQ33" s="502"/>
      <c r="AR33" s="502"/>
      <c r="AS33" s="502"/>
      <c r="AT33" s="502"/>
      <c r="AU33" s="502"/>
      <c r="AV33" s="502"/>
      <c r="AW33" s="502"/>
      <c r="AX33" s="502"/>
      <c r="AY33" s="502"/>
      <c r="AZ33" s="502"/>
      <c r="BA33" s="502"/>
      <c r="BB33" s="502"/>
      <c r="BC33" s="502"/>
      <c r="BD33" s="502"/>
      <c r="BE33" s="502"/>
      <c r="BF33" s="860"/>
      <c r="BG33" s="860"/>
      <c r="BH33" s="860"/>
      <c r="BI33" s="128"/>
      <c r="BJ33" s="502"/>
    </row>
    <row r="34" spans="1:68" s="508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502"/>
      <c r="J34" s="502"/>
      <c r="K34" s="502"/>
      <c r="L34" s="502"/>
      <c r="M34" s="502"/>
      <c r="N34" s="502"/>
      <c r="O34" s="502"/>
      <c r="P34" s="502"/>
      <c r="Q34" s="502"/>
      <c r="R34" s="502"/>
      <c r="S34" s="502"/>
      <c r="T34" s="502"/>
      <c r="U34" s="502"/>
      <c r="V34" s="502"/>
      <c r="W34" s="502"/>
      <c r="X34" s="502"/>
      <c r="Y34" s="502"/>
      <c r="Z34" s="502"/>
      <c r="AA34" s="502"/>
      <c r="AB34" s="502"/>
      <c r="AC34" s="502"/>
      <c r="AD34" s="502"/>
      <c r="AE34" s="502"/>
      <c r="AF34" s="502"/>
      <c r="AG34" s="502"/>
      <c r="AH34" s="502"/>
      <c r="AI34" s="502"/>
      <c r="AJ34" s="502"/>
      <c r="AK34" s="502"/>
      <c r="AL34" s="502"/>
      <c r="AM34" s="502"/>
      <c r="AN34" s="502"/>
      <c r="AO34" s="502"/>
      <c r="AP34" s="502"/>
      <c r="AQ34" s="502"/>
      <c r="AR34" s="502"/>
      <c r="AS34" s="502"/>
      <c r="AT34" s="502"/>
      <c r="AU34" s="502"/>
      <c r="AV34" s="502"/>
      <c r="AW34" s="502"/>
      <c r="AX34" s="502"/>
      <c r="AY34" s="502"/>
      <c r="AZ34" s="502"/>
      <c r="BA34" s="502"/>
      <c r="BB34" s="502"/>
      <c r="BC34" s="502"/>
      <c r="BD34" s="502"/>
      <c r="BE34" s="502"/>
      <c r="BF34" s="860"/>
      <c r="BG34" s="860"/>
      <c r="BH34" s="860"/>
      <c r="BI34" s="128"/>
      <c r="BJ34" s="502"/>
    </row>
    <row r="35" spans="1:68" s="508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502"/>
      <c r="J35" s="502"/>
      <c r="K35" s="502"/>
      <c r="L35" s="502"/>
      <c r="M35" s="502"/>
      <c r="N35" s="502"/>
      <c r="O35" s="502"/>
      <c r="P35" s="502"/>
      <c r="Q35" s="502"/>
      <c r="R35" s="502"/>
      <c r="S35" s="502"/>
      <c r="T35" s="502"/>
      <c r="U35" s="502"/>
      <c r="V35" s="502"/>
      <c r="W35" s="502"/>
      <c r="X35" s="502"/>
      <c r="Y35" s="502"/>
      <c r="Z35" s="502"/>
      <c r="AA35" s="502"/>
      <c r="AB35" s="502"/>
      <c r="AC35" s="502"/>
      <c r="AD35" s="502"/>
      <c r="AE35" s="502"/>
      <c r="AF35" s="502"/>
      <c r="AG35" s="502"/>
      <c r="AH35" s="502"/>
      <c r="AI35" s="502"/>
      <c r="AJ35" s="502"/>
      <c r="AK35" s="502"/>
      <c r="AL35" s="502"/>
      <c r="AM35" s="502"/>
      <c r="AN35" s="502"/>
      <c r="AO35" s="502"/>
      <c r="AP35" s="502"/>
      <c r="AQ35" s="502"/>
      <c r="AR35" s="502"/>
      <c r="AS35" s="502"/>
      <c r="AT35" s="502"/>
      <c r="AU35" s="502"/>
      <c r="AV35" s="502"/>
      <c r="AW35" s="502"/>
      <c r="AX35" s="502"/>
      <c r="AY35" s="502"/>
      <c r="AZ35" s="502"/>
      <c r="BA35" s="502"/>
      <c r="BB35" s="502"/>
      <c r="BC35" s="502"/>
      <c r="BD35" s="502"/>
      <c r="BE35" s="502"/>
      <c r="BF35" s="860"/>
      <c r="BG35" s="860"/>
      <c r="BH35" s="860"/>
      <c r="BI35" s="128"/>
      <c r="BJ35" s="502"/>
    </row>
    <row r="36" spans="1:68" s="508" customFormat="1" ht="39.75" customHeight="1">
      <c r="A36" s="128"/>
      <c r="B36" s="254"/>
      <c r="C36" s="128"/>
      <c r="D36" s="128"/>
      <c r="E36" s="128"/>
      <c r="F36" s="254"/>
      <c r="G36" s="128"/>
      <c r="H36" s="128"/>
      <c r="I36" s="502"/>
      <c r="J36" s="502"/>
      <c r="K36" s="502"/>
      <c r="L36" s="502"/>
      <c r="M36" s="502"/>
      <c r="N36" s="502"/>
      <c r="O36" s="502"/>
      <c r="P36" s="502"/>
      <c r="Q36" s="502"/>
      <c r="R36" s="502"/>
      <c r="S36" s="502"/>
      <c r="T36" s="502"/>
      <c r="U36" s="502"/>
      <c r="V36" s="502"/>
      <c r="W36" s="502"/>
      <c r="X36" s="502"/>
      <c r="Y36" s="502"/>
      <c r="Z36" s="502"/>
      <c r="AA36" s="502"/>
      <c r="AB36" s="502"/>
      <c r="AC36" s="502"/>
      <c r="AD36" s="502"/>
      <c r="AE36" s="502"/>
      <c r="AF36" s="502"/>
      <c r="AG36" s="502"/>
      <c r="AH36" s="502"/>
      <c r="AI36" s="502"/>
      <c r="AJ36" s="502"/>
      <c r="AK36" s="502"/>
      <c r="AL36" s="502"/>
      <c r="AM36" s="502"/>
      <c r="AN36" s="502"/>
      <c r="AO36" s="502"/>
      <c r="AP36" s="502"/>
      <c r="AQ36" s="502"/>
      <c r="AR36" s="502"/>
      <c r="AS36" s="502"/>
      <c r="AT36" s="502"/>
      <c r="AU36" s="502"/>
      <c r="AV36" s="502"/>
      <c r="AW36" s="502"/>
      <c r="AX36" s="502"/>
      <c r="AY36" s="502"/>
      <c r="AZ36" s="502"/>
      <c r="BA36" s="502"/>
      <c r="BB36" s="502"/>
      <c r="BC36" s="502"/>
      <c r="BD36" s="502"/>
      <c r="BE36" s="502"/>
      <c r="BF36" s="860"/>
      <c r="BG36" s="860"/>
      <c r="BH36" s="860"/>
      <c r="BI36" s="128"/>
      <c r="BJ36" s="502"/>
    </row>
    <row r="37" spans="1:68" s="508" customFormat="1" ht="39.75" customHeight="1">
      <c r="A37" s="128"/>
      <c r="B37" s="254"/>
      <c r="C37" s="128"/>
      <c r="D37" s="128"/>
      <c r="E37" s="128"/>
      <c r="F37" s="254"/>
      <c r="G37" s="128"/>
      <c r="H37" s="128"/>
      <c r="I37" s="502"/>
      <c r="J37" s="502"/>
      <c r="K37" s="502"/>
      <c r="L37" s="502"/>
      <c r="M37" s="502"/>
      <c r="N37" s="502"/>
      <c r="O37" s="502"/>
      <c r="P37" s="502"/>
      <c r="Q37" s="502"/>
      <c r="R37" s="502"/>
      <c r="S37" s="502"/>
      <c r="T37" s="502"/>
      <c r="U37" s="502"/>
      <c r="V37" s="502"/>
      <c r="W37" s="502"/>
      <c r="X37" s="502"/>
      <c r="Y37" s="502"/>
      <c r="Z37" s="502"/>
      <c r="AA37" s="502"/>
      <c r="AB37" s="502"/>
      <c r="AC37" s="502"/>
      <c r="AD37" s="502"/>
      <c r="AE37" s="502"/>
      <c r="AF37" s="502"/>
      <c r="AG37" s="502"/>
      <c r="AH37" s="502"/>
      <c r="AI37" s="502"/>
      <c r="AJ37" s="502"/>
      <c r="AK37" s="502"/>
      <c r="AL37" s="502"/>
      <c r="AM37" s="502"/>
      <c r="AN37" s="502"/>
      <c r="AO37" s="502"/>
      <c r="AP37" s="502"/>
      <c r="AQ37" s="502"/>
      <c r="AR37" s="502"/>
      <c r="AS37" s="502"/>
      <c r="AT37" s="502"/>
      <c r="AU37" s="502"/>
      <c r="AV37" s="502"/>
      <c r="AW37" s="502"/>
      <c r="AX37" s="502"/>
      <c r="AY37" s="502"/>
      <c r="AZ37" s="502"/>
      <c r="BA37" s="502"/>
      <c r="BB37" s="502"/>
      <c r="BC37" s="502"/>
      <c r="BD37" s="502"/>
      <c r="BE37" s="502"/>
      <c r="BF37" s="860"/>
      <c r="BG37" s="860"/>
      <c r="BH37" s="860"/>
      <c r="BI37" s="128"/>
      <c r="BJ37" s="502"/>
    </row>
    <row r="38" spans="1:68" s="508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502"/>
      <c r="J38" s="502"/>
      <c r="K38" s="502"/>
      <c r="L38" s="502"/>
      <c r="M38" s="502"/>
      <c r="N38" s="502"/>
      <c r="O38" s="502"/>
      <c r="P38" s="502"/>
      <c r="Q38" s="502"/>
      <c r="R38" s="502"/>
      <c r="S38" s="502"/>
      <c r="T38" s="502"/>
      <c r="U38" s="502"/>
      <c r="V38" s="502"/>
      <c r="W38" s="502"/>
      <c r="X38" s="502"/>
      <c r="Y38" s="502"/>
      <c r="Z38" s="502"/>
      <c r="AA38" s="502"/>
      <c r="AB38" s="502"/>
      <c r="AC38" s="502"/>
      <c r="AD38" s="502"/>
      <c r="AE38" s="502"/>
      <c r="AF38" s="502"/>
      <c r="AG38" s="502"/>
      <c r="AH38" s="502"/>
      <c r="AI38" s="502"/>
      <c r="AJ38" s="502"/>
      <c r="AK38" s="502"/>
      <c r="AL38" s="502"/>
      <c r="AM38" s="502"/>
      <c r="AN38" s="502"/>
      <c r="AO38" s="502"/>
      <c r="AP38" s="502"/>
      <c r="AQ38" s="502"/>
      <c r="AR38" s="502"/>
      <c r="AS38" s="502"/>
      <c r="AT38" s="502"/>
      <c r="AU38" s="502"/>
      <c r="AV38" s="502"/>
      <c r="AW38" s="502"/>
      <c r="AX38" s="502"/>
      <c r="AY38" s="502"/>
      <c r="AZ38" s="502"/>
      <c r="BA38" s="502"/>
      <c r="BB38" s="502"/>
      <c r="BC38" s="502"/>
      <c r="BD38" s="502"/>
      <c r="BE38" s="502"/>
      <c r="BF38" s="860"/>
      <c r="BG38" s="860"/>
      <c r="BH38" s="860"/>
      <c r="BI38" s="128"/>
      <c r="BJ38" s="502"/>
    </row>
    <row r="39" spans="1:68" s="600" customFormat="1" ht="39.75" customHeight="1">
      <c r="A39" s="128"/>
      <c r="B39" s="254"/>
      <c r="C39" s="128"/>
      <c r="D39" s="128"/>
      <c r="E39" s="206"/>
      <c r="F39" s="254"/>
      <c r="G39" s="128"/>
      <c r="H39" s="128"/>
      <c r="I39" s="128"/>
      <c r="J39" s="303"/>
      <c r="K39" s="502"/>
      <c r="L39" s="502"/>
      <c r="M39" s="502"/>
      <c r="N39" s="502"/>
      <c r="O39" s="502"/>
      <c r="P39" s="502"/>
      <c r="Q39" s="502"/>
      <c r="R39" s="502"/>
      <c r="S39" s="502"/>
      <c r="T39" s="502"/>
      <c r="U39" s="502"/>
      <c r="V39" s="502"/>
      <c r="W39" s="502"/>
      <c r="X39" s="502"/>
      <c r="Y39" s="502"/>
      <c r="Z39" s="502"/>
      <c r="AA39" s="502"/>
      <c r="AB39" s="502"/>
      <c r="AC39" s="502"/>
      <c r="AD39" s="502"/>
      <c r="AE39" s="502"/>
      <c r="AF39" s="502"/>
      <c r="AG39" s="502"/>
      <c r="AH39" s="502"/>
      <c r="AI39" s="502"/>
      <c r="AJ39" s="502"/>
      <c r="AK39" s="502"/>
      <c r="AL39" s="502"/>
      <c r="AM39" s="502"/>
      <c r="AN39" s="502"/>
      <c r="AO39" s="502"/>
      <c r="AP39" s="502"/>
      <c r="AQ39" s="502"/>
      <c r="AR39" s="502"/>
      <c r="AS39" s="502"/>
      <c r="AT39" s="502"/>
      <c r="AU39" s="502"/>
      <c r="AV39" s="502"/>
      <c r="AW39" s="502"/>
      <c r="AX39" s="502"/>
      <c r="AY39" s="502"/>
      <c r="AZ39" s="502"/>
      <c r="BA39" s="502"/>
      <c r="BB39" s="502"/>
      <c r="BC39" s="502"/>
      <c r="BD39" s="502"/>
      <c r="BE39" s="502"/>
      <c r="BF39" s="860"/>
      <c r="BG39" s="860"/>
      <c r="BH39" s="860"/>
      <c r="BI39" s="206"/>
      <c r="BJ39" s="502"/>
    </row>
    <row r="40" spans="1:68" s="600" customFormat="1" ht="39.75" customHeight="1">
      <c r="A40" s="128"/>
      <c r="B40" s="254"/>
      <c r="C40" s="128"/>
      <c r="D40" s="128"/>
      <c r="E40" s="206"/>
      <c r="F40" s="254"/>
      <c r="G40" s="128"/>
      <c r="H40" s="128"/>
      <c r="I40" s="128"/>
      <c r="J40" s="303"/>
      <c r="K40" s="502"/>
      <c r="L40" s="502"/>
      <c r="M40" s="502"/>
      <c r="N40" s="502"/>
      <c r="O40" s="502"/>
      <c r="P40" s="502"/>
      <c r="Q40" s="502"/>
      <c r="R40" s="502"/>
      <c r="S40" s="502"/>
      <c r="T40" s="502"/>
      <c r="U40" s="502"/>
      <c r="V40" s="502"/>
      <c r="W40" s="502"/>
      <c r="X40" s="502"/>
      <c r="Y40" s="502"/>
      <c r="Z40" s="502"/>
      <c r="AA40" s="502"/>
      <c r="AB40" s="502"/>
      <c r="AC40" s="502"/>
      <c r="AD40" s="502"/>
      <c r="AE40" s="502"/>
      <c r="AF40" s="502"/>
      <c r="AG40" s="502"/>
      <c r="AH40" s="502"/>
      <c r="AI40" s="502"/>
      <c r="AJ40" s="502"/>
      <c r="AK40" s="502"/>
      <c r="AL40" s="502"/>
      <c r="AM40" s="502"/>
      <c r="AN40" s="502"/>
      <c r="AO40" s="502"/>
      <c r="AP40" s="502"/>
      <c r="AQ40" s="502"/>
      <c r="AR40" s="502"/>
      <c r="AS40" s="502"/>
      <c r="AT40" s="502"/>
      <c r="AU40" s="502"/>
      <c r="AV40" s="502"/>
      <c r="AW40" s="502"/>
      <c r="AX40" s="502"/>
      <c r="AY40" s="502"/>
      <c r="AZ40" s="502"/>
      <c r="BA40" s="502"/>
      <c r="BB40" s="502"/>
      <c r="BC40" s="502"/>
      <c r="BD40" s="502"/>
      <c r="BE40" s="502"/>
      <c r="BF40" s="860"/>
      <c r="BG40" s="860"/>
      <c r="BH40" s="860"/>
      <c r="BI40" s="206"/>
      <c r="BJ40" s="502"/>
    </row>
    <row r="41" spans="1:68" s="600" customFormat="1" ht="39.75" customHeight="1">
      <c r="A41" s="128"/>
      <c r="B41" s="254"/>
      <c r="C41" s="128"/>
      <c r="D41" s="128"/>
      <c r="E41" s="206"/>
      <c r="F41" s="254"/>
      <c r="G41" s="128"/>
      <c r="H41" s="128"/>
      <c r="I41" s="128"/>
      <c r="J41" s="303"/>
      <c r="K41" s="502"/>
      <c r="L41" s="502"/>
      <c r="M41" s="502"/>
      <c r="N41" s="502"/>
      <c r="O41" s="502"/>
      <c r="P41" s="502"/>
      <c r="Q41" s="502"/>
      <c r="R41" s="502"/>
      <c r="S41" s="502"/>
      <c r="T41" s="502"/>
      <c r="U41" s="502"/>
      <c r="V41" s="502"/>
      <c r="W41" s="502"/>
      <c r="X41" s="502"/>
      <c r="Y41" s="502"/>
      <c r="Z41" s="502"/>
      <c r="AA41" s="502"/>
      <c r="AB41" s="502"/>
      <c r="AC41" s="502"/>
      <c r="AD41" s="502"/>
      <c r="AE41" s="502"/>
      <c r="AF41" s="502"/>
      <c r="AG41" s="502"/>
      <c r="AH41" s="502"/>
      <c r="AI41" s="502"/>
      <c r="AJ41" s="502"/>
      <c r="AK41" s="502"/>
      <c r="AL41" s="502"/>
      <c r="AM41" s="502"/>
      <c r="AN41" s="502"/>
      <c r="AO41" s="502"/>
      <c r="AP41" s="502"/>
      <c r="AQ41" s="502"/>
      <c r="AR41" s="502"/>
      <c r="AS41" s="502"/>
      <c r="AT41" s="502"/>
      <c r="AU41" s="502"/>
      <c r="AV41" s="502"/>
      <c r="AW41" s="502"/>
      <c r="AX41" s="502"/>
      <c r="AY41" s="502"/>
      <c r="AZ41" s="502"/>
      <c r="BA41" s="502"/>
      <c r="BB41" s="502"/>
      <c r="BC41" s="502"/>
      <c r="BD41" s="502"/>
      <c r="BE41" s="502"/>
      <c r="BF41" s="860"/>
      <c r="BG41" s="860"/>
      <c r="BH41" s="860"/>
      <c r="BI41" s="206"/>
      <c r="BJ41" s="502"/>
    </row>
    <row r="42" spans="1:68" s="600" customFormat="1" ht="39.75" customHeight="1">
      <c r="A42" s="128"/>
      <c r="B42" s="254"/>
      <c r="C42" s="128"/>
      <c r="D42" s="128"/>
      <c r="E42" s="206"/>
      <c r="F42" s="254"/>
      <c r="G42" s="128"/>
      <c r="H42" s="128"/>
      <c r="I42" s="128"/>
      <c r="J42" s="303"/>
      <c r="K42" s="502"/>
      <c r="L42" s="502"/>
      <c r="M42" s="502"/>
      <c r="N42" s="502"/>
      <c r="O42" s="502"/>
      <c r="P42" s="502"/>
      <c r="Q42" s="502"/>
      <c r="R42" s="502"/>
      <c r="S42" s="502"/>
      <c r="T42" s="502"/>
      <c r="U42" s="502"/>
      <c r="V42" s="502"/>
      <c r="W42" s="502"/>
      <c r="X42" s="502"/>
      <c r="Y42" s="502"/>
      <c r="Z42" s="502"/>
      <c r="AA42" s="502"/>
      <c r="AB42" s="502"/>
      <c r="AC42" s="502"/>
      <c r="AD42" s="502"/>
      <c r="AE42" s="502"/>
      <c r="AF42" s="502"/>
      <c r="AG42" s="502"/>
      <c r="AH42" s="502"/>
      <c r="AI42" s="502"/>
      <c r="AJ42" s="502"/>
      <c r="AK42" s="502"/>
      <c r="AL42" s="502"/>
      <c r="AM42" s="502"/>
      <c r="AN42" s="502"/>
      <c r="AO42" s="502"/>
      <c r="AP42" s="502"/>
      <c r="AQ42" s="502"/>
      <c r="AR42" s="502"/>
      <c r="AS42" s="502"/>
      <c r="AT42" s="502"/>
      <c r="AU42" s="502"/>
      <c r="AV42" s="502"/>
      <c r="AW42" s="502"/>
      <c r="AX42" s="502"/>
      <c r="AY42" s="502"/>
      <c r="AZ42" s="502"/>
      <c r="BA42" s="502"/>
      <c r="BB42" s="502"/>
      <c r="BC42" s="502"/>
      <c r="BD42" s="502"/>
      <c r="BE42" s="502"/>
      <c r="BF42" s="334"/>
      <c r="BG42" s="334"/>
      <c r="BH42" s="334"/>
      <c r="BI42" s="206"/>
      <c r="BJ42" s="502"/>
    </row>
    <row r="43" spans="1:68" s="600" customFormat="1" ht="40.5" customHeight="1">
      <c r="A43" s="128"/>
      <c r="B43" s="254"/>
      <c r="C43" s="128"/>
      <c r="D43" s="128"/>
      <c r="E43" s="206"/>
      <c r="F43" s="254"/>
      <c r="G43" s="128"/>
      <c r="H43" s="128"/>
      <c r="I43" s="128"/>
      <c r="J43" s="303"/>
      <c r="K43" s="502"/>
      <c r="L43" s="502"/>
      <c r="M43" s="502"/>
      <c r="N43" s="502"/>
      <c r="O43" s="502"/>
      <c r="P43" s="502"/>
      <c r="Q43" s="502"/>
      <c r="R43" s="502"/>
      <c r="S43" s="502"/>
      <c r="T43" s="502"/>
      <c r="U43" s="502"/>
      <c r="V43" s="502"/>
      <c r="W43" s="502"/>
      <c r="X43" s="502"/>
      <c r="Y43" s="502"/>
      <c r="Z43" s="502"/>
      <c r="AA43" s="502"/>
      <c r="AB43" s="502"/>
      <c r="AC43" s="502"/>
      <c r="AD43" s="502"/>
      <c r="AE43" s="502"/>
      <c r="AF43" s="502"/>
      <c r="AG43" s="502"/>
      <c r="AH43" s="502"/>
      <c r="AI43" s="502"/>
      <c r="AJ43" s="502"/>
      <c r="AK43" s="502"/>
      <c r="AL43" s="502"/>
      <c r="AM43" s="502"/>
      <c r="AN43" s="502"/>
      <c r="AO43" s="502"/>
      <c r="AP43" s="502"/>
      <c r="AQ43" s="502"/>
      <c r="AR43" s="502"/>
      <c r="AS43" s="502"/>
      <c r="AT43" s="502"/>
      <c r="AU43" s="502"/>
      <c r="AV43" s="502"/>
      <c r="AW43" s="502"/>
      <c r="AX43" s="502"/>
      <c r="AY43" s="502"/>
      <c r="AZ43" s="502"/>
      <c r="BA43" s="502"/>
      <c r="BB43" s="502"/>
      <c r="BC43" s="502"/>
      <c r="BD43" s="502"/>
      <c r="BE43" s="502"/>
      <c r="BF43" s="334"/>
      <c r="BG43" s="334"/>
      <c r="BH43" s="334"/>
      <c r="BI43" s="128"/>
      <c r="BJ43" s="502"/>
    </row>
    <row r="44" spans="1:68" ht="18" customHeight="1">
      <c r="A44" s="215"/>
      <c r="B44" s="511"/>
      <c r="C44" s="511"/>
      <c r="D44" s="511"/>
      <c r="E44" s="511"/>
      <c r="F44" s="589"/>
      <c r="G44" s="215"/>
      <c r="H44" s="215"/>
      <c r="I44" s="215"/>
      <c r="J44" s="215"/>
      <c r="K44" s="215"/>
      <c r="L44" s="215"/>
      <c r="M44" s="215"/>
      <c r="N44" s="215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  <c r="AA44" s="215"/>
      <c r="AB44" s="215"/>
      <c r="AC44" s="215"/>
      <c r="AD44" s="215"/>
      <c r="AE44" s="215"/>
      <c r="AF44" s="215"/>
      <c r="AG44" s="215"/>
      <c r="AH44" s="215"/>
      <c r="AI44" s="215"/>
      <c r="AJ44" s="215"/>
      <c r="AK44" s="215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215"/>
      <c r="AW44" s="215"/>
      <c r="AX44" s="215"/>
      <c r="AY44" s="511"/>
      <c r="AZ44" s="215"/>
      <c r="BA44" s="215"/>
      <c r="BB44" s="215"/>
      <c r="BC44" s="215"/>
      <c r="BD44" s="215"/>
      <c r="BE44" s="215"/>
      <c r="BF44" s="215"/>
      <c r="BG44" s="215"/>
      <c r="BH44" s="215"/>
      <c r="BI44" s="511"/>
      <c r="BJ44" s="215"/>
      <c r="BK44" s="215"/>
      <c r="BL44" s="215"/>
      <c r="BM44" s="215"/>
      <c r="BN44" s="215"/>
      <c r="BO44" s="215"/>
      <c r="BP44" s="215"/>
    </row>
    <row r="45" spans="1:68" ht="18" customHeight="1">
      <c r="A45" s="215"/>
      <c r="B45" s="511"/>
      <c r="C45" s="511"/>
      <c r="D45" s="511"/>
      <c r="E45" s="511"/>
      <c r="F45" s="589"/>
      <c r="G45" s="215"/>
      <c r="H45" s="215"/>
      <c r="I45" s="215"/>
      <c r="J45" s="215"/>
      <c r="K45" s="215"/>
      <c r="L45" s="215"/>
      <c r="M45" s="215"/>
      <c r="N45" s="215"/>
      <c r="O45" s="215"/>
      <c r="P45" s="214"/>
      <c r="Q45" s="215"/>
      <c r="R45" s="215"/>
      <c r="S45" s="215"/>
      <c r="T45" s="215"/>
      <c r="U45" s="215"/>
      <c r="V45" s="214" t="s">
        <v>5111</v>
      </c>
      <c r="W45" s="215" t="s">
        <v>472</v>
      </c>
      <c r="X45" s="215"/>
      <c r="Y45" s="215"/>
      <c r="Z45" s="215"/>
      <c r="AA45" s="215"/>
      <c r="AB45" s="215"/>
      <c r="AC45" s="215"/>
      <c r="AD45" s="215"/>
      <c r="AE45" s="215"/>
      <c r="AF45" s="215"/>
      <c r="AG45" s="215"/>
      <c r="AH45" s="215"/>
      <c r="AI45" s="215"/>
      <c r="AJ45" s="215"/>
      <c r="AK45" s="215"/>
      <c r="AL45" s="215"/>
      <c r="AM45" s="215"/>
      <c r="AN45" s="215"/>
      <c r="AO45" s="215"/>
      <c r="AP45" s="215"/>
      <c r="AQ45" s="234"/>
      <c r="AR45" s="215"/>
      <c r="AS45" s="215"/>
      <c r="AT45" s="215"/>
      <c r="AU45" s="215"/>
      <c r="AV45" s="215"/>
      <c r="AW45" s="215"/>
      <c r="AX45" s="215"/>
      <c r="AY45" s="215"/>
      <c r="AZ45" s="215"/>
      <c r="BA45" s="215"/>
      <c r="BB45" s="215"/>
      <c r="BC45" s="215"/>
      <c r="BD45" s="215"/>
      <c r="BE45" s="215"/>
      <c r="BF45" s="215"/>
      <c r="BG45" s="215"/>
      <c r="BH45" s="215"/>
      <c r="BI45" s="511"/>
      <c r="BJ45" s="215"/>
      <c r="BK45" s="215"/>
      <c r="BL45" s="215"/>
      <c r="BM45" s="215"/>
      <c r="BN45" s="215"/>
      <c r="BO45" s="215"/>
      <c r="BP45" s="215"/>
    </row>
    <row r="46" spans="1:68" ht="18" customHeight="1">
      <c r="A46" s="592" t="s">
        <v>2056</v>
      </c>
      <c r="B46" s="514" t="s">
        <v>5110</v>
      </c>
      <c r="C46" s="511"/>
      <c r="D46" s="511"/>
      <c r="E46" s="511"/>
      <c r="F46" s="589"/>
      <c r="G46" s="215"/>
      <c r="H46" s="215"/>
      <c r="I46" s="215"/>
      <c r="J46" s="215"/>
      <c r="K46" s="215"/>
      <c r="L46" s="215"/>
      <c r="M46" s="215"/>
      <c r="N46" s="215"/>
      <c r="O46" s="215"/>
      <c r="P46" s="214"/>
      <c r="Q46" s="215"/>
      <c r="R46" s="215"/>
      <c r="S46" s="215"/>
      <c r="T46" s="215"/>
      <c r="U46" s="215"/>
      <c r="V46" s="214" t="s">
        <v>5138</v>
      </c>
      <c r="W46" s="134" t="s">
        <v>6078</v>
      </c>
      <c r="X46" s="215"/>
      <c r="Y46" s="215"/>
      <c r="Z46" s="234"/>
      <c r="AA46" s="215"/>
      <c r="AB46" s="215"/>
      <c r="AC46" s="215"/>
      <c r="AD46" s="215"/>
      <c r="AE46" s="234"/>
      <c r="AF46" s="215"/>
      <c r="AG46" s="215"/>
      <c r="AH46" s="215"/>
      <c r="AI46" s="215"/>
      <c r="AJ46" s="234"/>
      <c r="AK46" s="215"/>
      <c r="AL46" s="215"/>
      <c r="AM46" s="215"/>
      <c r="AN46" s="215"/>
      <c r="AO46" s="215"/>
      <c r="AP46" s="215"/>
      <c r="AQ46" s="234"/>
      <c r="AR46" s="215"/>
      <c r="AS46" s="215"/>
      <c r="AT46" s="215"/>
      <c r="AU46" s="134" t="s">
        <v>4491</v>
      </c>
      <c r="AV46" s="215"/>
      <c r="AW46" s="215"/>
      <c r="AX46" s="215"/>
      <c r="AY46" s="215"/>
      <c r="AZ46" s="215"/>
      <c r="BA46" s="511"/>
      <c r="BB46" s="215"/>
      <c r="BC46" s="215"/>
      <c r="BD46" s="215"/>
      <c r="BE46" s="215"/>
      <c r="BF46" s="215"/>
      <c r="BG46" s="215"/>
      <c r="BH46" s="511" t="s">
        <v>2018</v>
      </c>
      <c r="BI46" s="511"/>
      <c r="BJ46" s="215"/>
      <c r="BK46" s="215"/>
      <c r="BL46" s="215"/>
      <c r="BM46" s="215"/>
      <c r="BN46" s="215"/>
      <c r="BO46" s="215"/>
      <c r="BP46" s="215"/>
    </row>
    <row r="47" spans="1:68" ht="18" customHeight="1">
      <c r="A47" s="214" t="s">
        <v>5114</v>
      </c>
      <c r="B47" s="514" t="s">
        <v>5137</v>
      </c>
      <c r="C47" s="511"/>
      <c r="D47" s="511"/>
      <c r="E47" s="511"/>
      <c r="G47" s="190" t="s">
        <v>5922</v>
      </c>
      <c r="P47" s="214"/>
      <c r="V47" s="214" t="s">
        <v>3132</v>
      </c>
      <c r="W47" s="134" t="s">
        <v>5065</v>
      </c>
      <c r="X47" s="486"/>
      <c r="Z47" s="234"/>
      <c r="AC47" s="486"/>
      <c r="AE47" s="234"/>
      <c r="AH47" s="486"/>
      <c r="AJ47" s="234"/>
      <c r="AP47" s="486"/>
      <c r="AQ47" s="234"/>
      <c r="AR47" s="215"/>
      <c r="AU47" s="134" t="s">
        <v>1496</v>
      </c>
      <c r="BA47" s="215"/>
      <c r="BB47" s="215"/>
      <c r="BC47" s="305"/>
      <c r="BD47" s="215"/>
      <c r="BF47" s="215"/>
      <c r="BG47" s="215"/>
      <c r="BH47" s="305" t="s">
        <v>3820</v>
      </c>
      <c r="BI47" s="511"/>
      <c r="BJ47" s="305"/>
    </row>
    <row r="48" spans="1:68" ht="18" customHeight="1">
      <c r="A48" s="134"/>
      <c r="B48" s="190" t="s">
        <v>3131</v>
      </c>
      <c r="D48" s="305"/>
      <c r="F48" s="190"/>
      <c r="W48" s="134" t="s">
        <v>3900</v>
      </c>
      <c r="X48" s="486"/>
      <c r="Z48" s="234"/>
      <c r="AC48" s="486"/>
      <c r="AE48" s="234"/>
      <c r="AH48" s="486"/>
      <c r="AJ48" s="234"/>
      <c r="AP48" s="486"/>
      <c r="AQ48" s="234"/>
      <c r="AU48" s="134" t="s">
        <v>5728</v>
      </c>
      <c r="AY48" s="305"/>
      <c r="BC48" s="305"/>
      <c r="BE48" s="305"/>
      <c r="BH48" s="305" t="s">
        <v>5997</v>
      </c>
      <c r="BI48" s="305"/>
      <c r="BJ48" s="305"/>
    </row>
    <row r="49" spans="1:68" ht="18" customHeight="1">
      <c r="A49" s="134"/>
      <c r="B49" s="305"/>
      <c r="D49" s="305"/>
      <c r="F49" s="190"/>
      <c r="P49" s="486"/>
      <c r="Q49" s="486"/>
      <c r="R49" s="486"/>
      <c r="S49" s="486"/>
      <c r="AY49" s="305"/>
      <c r="BI49" s="305"/>
      <c r="BK49" s="215"/>
      <c r="BL49" s="215"/>
      <c r="BM49" s="215"/>
      <c r="BN49" s="215"/>
      <c r="BO49" s="215"/>
      <c r="BP49" s="215"/>
    </row>
    <row r="50" spans="1:68">
      <c r="E50" s="123"/>
      <c r="BI50" s="123"/>
    </row>
    <row r="51" spans="1:68">
      <c r="E51" s="123"/>
      <c r="BI51" s="123"/>
    </row>
    <row r="52" spans="1:68" ht="16.5">
      <c r="E52" s="871"/>
      <c r="BI52" s="871"/>
    </row>
    <row r="53" spans="1:68" ht="16.5">
      <c r="E53" s="871"/>
      <c r="BI53" s="871"/>
    </row>
    <row r="54" spans="1:68" ht="16.5">
      <c r="E54" s="871"/>
      <c r="BI54" s="871"/>
    </row>
    <row r="55" spans="1:68" ht="16.5">
      <c r="E55" s="871"/>
      <c r="BI55" s="871"/>
    </row>
    <row r="56" spans="1:68" ht="16.5">
      <c r="E56" s="871"/>
      <c r="BI56" s="871"/>
    </row>
    <row r="57" spans="1:68" ht="16.5">
      <c r="E57" s="871"/>
      <c r="BI57" s="871"/>
    </row>
    <row r="58" spans="1:68" ht="16.5">
      <c r="E58" s="871"/>
      <c r="BI58" s="871"/>
    </row>
    <row r="59" spans="1:68" ht="16.5">
      <c r="E59" s="871"/>
      <c r="BI59" s="871"/>
    </row>
    <row r="60" spans="1:68" ht="16.5">
      <c r="E60" s="871"/>
      <c r="BI60" s="871"/>
    </row>
    <row r="61" spans="1:68" ht="16.5">
      <c r="E61" s="871"/>
      <c r="BI61" s="871"/>
    </row>
    <row r="62" spans="1:68" ht="16.5">
      <c r="E62" s="871"/>
      <c r="BI62" s="871"/>
    </row>
    <row r="63" spans="1:68" ht="16.5">
      <c r="E63" s="871"/>
      <c r="BI63" s="871"/>
    </row>
    <row r="64" spans="1:68" ht="16.5">
      <c r="E64" s="871"/>
      <c r="BI64" s="871"/>
    </row>
    <row r="65" spans="5:61" ht="16.5">
      <c r="E65" s="871"/>
      <c r="BI65" s="871"/>
    </row>
    <row r="66" spans="5:61" ht="16.5">
      <c r="E66" s="871"/>
      <c r="BI66" s="871"/>
    </row>
    <row r="67" spans="5:61" ht="16.5">
      <c r="E67" s="871"/>
      <c r="BI67" s="871"/>
    </row>
    <row r="68" spans="5:61" ht="16.5">
      <c r="E68" s="871"/>
      <c r="BI68" s="871"/>
    </row>
    <row r="69" spans="5:61" ht="16.5">
      <c r="E69" s="871"/>
      <c r="BI69" s="871"/>
    </row>
    <row r="70" spans="5:61" ht="16.5">
      <c r="E70" s="871"/>
      <c r="BI70" s="871"/>
    </row>
    <row r="71" spans="5:61" ht="16.5">
      <c r="E71" s="871"/>
      <c r="BI71" s="871"/>
    </row>
    <row r="72" spans="5:61" ht="16.5">
      <c r="E72" s="871"/>
      <c r="BI72" s="871"/>
    </row>
    <row r="73" spans="5:61" ht="16.5">
      <c r="E73" s="871"/>
      <c r="BI73" s="871"/>
    </row>
    <row r="74" spans="5:61" ht="16.5">
      <c r="E74" s="871"/>
      <c r="BI74" s="871"/>
    </row>
    <row r="75" spans="5:61" ht="16.5">
      <c r="E75" s="871"/>
      <c r="BI75" s="871"/>
    </row>
    <row r="76" spans="5:61" ht="16.5">
      <c r="E76" s="871"/>
      <c r="BI76" s="871"/>
    </row>
    <row r="77" spans="5:61" ht="16.5">
      <c r="E77" s="871"/>
      <c r="BI77" s="871"/>
    </row>
    <row r="78" spans="5:61" ht="16.5">
      <c r="E78" s="871"/>
      <c r="BI78" s="871"/>
    </row>
    <row r="79" spans="5:61" ht="16.5">
      <c r="E79" s="871"/>
      <c r="BI79" s="871"/>
    </row>
    <row r="80" spans="5:61" ht="16.5">
      <c r="E80" s="871"/>
      <c r="BI80" s="871"/>
    </row>
    <row r="81" spans="5:61" ht="16.5">
      <c r="E81" s="871"/>
      <c r="BI81" s="871"/>
    </row>
    <row r="82" spans="5:61" ht="16.5">
      <c r="E82" s="871"/>
      <c r="BI82" s="871"/>
    </row>
    <row r="83" spans="5:61" ht="16.5">
      <c r="E83" s="871"/>
      <c r="BI83" s="871"/>
    </row>
    <row r="84" spans="5:61" ht="16.5">
      <c r="E84" s="871"/>
      <c r="BI84" s="871"/>
    </row>
    <row r="85" spans="5:61" ht="16.5">
      <c r="E85" s="871"/>
      <c r="BI85" s="871"/>
    </row>
    <row r="86" spans="5:61" ht="16.5">
      <c r="E86" s="871"/>
      <c r="BI86" s="871"/>
    </row>
    <row r="87" spans="5:61" ht="16.5">
      <c r="E87" s="871"/>
      <c r="BI87" s="871"/>
    </row>
    <row r="88" spans="5:61" ht="16.5">
      <c r="E88" s="871"/>
      <c r="BI88" s="871"/>
    </row>
    <row r="89" spans="5:61" ht="16.5">
      <c r="E89" s="871"/>
      <c r="BI89" s="871"/>
    </row>
    <row r="90" spans="5:61" ht="16.5">
      <c r="E90" s="871"/>
      <c r="BI90" s="871"/>
    </row>
    <row r="91" spans="5:61" ht="16.5">
      <c r="E91" s="871"/>
      <c r="BI91" s="871"/>
    </row>
    <row r="92" spans="5:61" ht="16.5">
      <c r="E92" s="871"/>
      <c r="BI92" s="871"/>
    </row>
    <row r="93" spans="5:61" ht="16.5">
      <c r="E93" s="871"/>
      <c r="BI93" s="871"/>
    </row>
    <row r="94" spans="5:61" ht="16.5">
      <c r="E94" s="871"/>
      <c r="BI94" s="871"/>
    </row>
    <row r="95" spans="5:61" ht="16.5">
      <c r="E95" s="871"/>
      <c r="BI95" s="871"/>
    </row>
    <row r="96" spans="5:61" ht="16.5">
      <c r="E96" s="871"/>
      <c r="BI96" s="871"/>
    </row>
    <row r="97" spans="5:61" ht="16.5">
      <c r="E97" s="871"/>
      <c r="BI97" s="871"/>
    </row>
    <row r="98" spans="5:61" ht="16.5">
      <c r="E98" s="871"/>
      <c r="BI98" s="871"/>
    </row>
    <row r="99" spans="5:61" ht="16.5">
      <c r="E99" s="871"/>
      <c r="BI99" s="871"/>
    </row>
    <row r="100" spans="5:61" ht="16.5">
      <c r="E100" s="871"/>
      <c r="BI100" s="871"/>
    </row>
    <row r="101" spans="5:61" ht="16.5">
      <c r="E101" s="871"/>
      <c r="BI101" s="871"/>
    </row>
    <row r="102" spans="5:61" ht="16.5">
      <c r="E102" s="871"/>
      <c r="BI102" s="871"/>
    </row>
    <row r="103" spans="5:61" ht="16.5">
      <c r="E103" s="871"/>
      <c r="BI103" s="871"/>
    </row>
    <row r="104" spans="5:61" ht="16.5">
      <c r="E104" s="871"/>
      <c r="BI104" s="871"/>
    </row>
    <row r="105" spans="5:61" ht="16.5">
      <c r="E105" s="871"/>
      <c r="BI105" s="871"/>
    </row>
    <row r="106" spans="5:61" ht="16.5">
      <c r="E106" s="871"/>
      <c r="BI106" s="871"/>
    </row>
    <row r="107" spans="5:61" ht="16.5">
      <c r="E107" s="871"/>
      <c r="BI107" s="871"/>
    </row>
    <row r="108" spans="5:61" ht="16.5">
      <c r="E108" s="871"/>
      <c r="BI108" s="871"/>
    </row>
    <row r="109" spans="5:61" ht="16.5">
      <c r="E109" s="871"/>
      <c r="BI109" s="871"/>
    </row>
    <row r="110" spans="5:61" ht="16.5">
      <c r="E110" s="871"/>
      <c r="BI110" s="871"/>
    </row>
    <row r="111" spans="5:61" ht="16.5">
      <c r="E111" s="871"/>
      <c r="BI111" s="871"/>
    </row>
    <row r="112" spans="5:61" ht="16.5">
      <c r="E112" s="871"/>
      <c r="BI112" s="871"/>
    </row>
    <row r="113" spans="5:61" ht="16.5">
      <c r="E113" s="871"/>
      <c r="BI113" s="871"/>
    </row>
    <row r="114" spans="5:61" ht="16.5">
      <c r="E114" s="871"/>
      <c r="BI114" s="871"/>
    </row>
    <row r="115" spans="5:61" ht="16.5">
      <c r="E115" s="871"/>
      <c r="BI115" s="871"/>
    </row>
    <row r="116" spans="5:61" ht="16.5">
      <c r="E116" s="871"/>
      <c r="BI116" s="871"/>
    </row>
    <row r="117" spans="5:61" ht="16.5">
      <c r="E117" s="871"/>
      <c r="BI117" s="871"/>
    </row>
    <row r="118" spans="5:61" ht="16.5">
      <c r="E118" s="871"/>
      <c r="BI118" s="871"/>
    </row>
    <row r="119" spans="5:61" ht="16.5">
      <c r="E119" s="871"/>
      <c r="BI119" s="871"/>
    </row>
    <row r="120" spans="5:61" ht="16.5">
      <c r="E120" s="871"/>
      <c r="BI120" s="871"/>
    </row>
    <row r="121" spans="5:61" ht="16.5">
      <c r="E121" s="871"/>
      <c r="BI121" s="871"/>
    </row>
    <row r="122" spans="5:61" ht="16.5">
      <c r="E122" s="871"/>
      <c r="BI122" s="871"/>
    </row>
    <row r="123" spans="5:61" ht="16.5">
      <c r="E123" s="871"/>
      <c r="BI123" s="871"/>
    </row>
    <row r="124" spans="5:61" ht="16.5">
      <c r="E124" s="871"/>
      <c r="BI124" s="871"/>
    </row>
    <row r="125" spans="5:61" ht="16.5">
      <c r="E125" s="871"/>
      <c r="BI125" s="871"/>
    </row>
    <row r="126" spans="5:61" ht="16.5">
      <c r="E126" s="871"/>
      <c r="BI126" s="871"/>
    </row>
    <row r="127" spans="5:61" ht="16.5">
      <c r="E127" s="871"/>
      <c r="BI127" s="871"/>
    </row>
    <row r="128" spans="5:61" ht="16.5">
      <c r="E128" s="871"/>
      <c r="BI128" s="871"/>
    </row>
    <row r="129" spans="5:61" ht="16.5">
      <c r="E129" s="871"/>
      <c r="BI129" s="871"/>
    </row>
    <row r="130" spans="5:61" ht="16.5">
      <c r="E130" s="871"/>
      <c r="BI130" s="871"/>
    </row>
    <row r="131" spans="5:61" ht="16.5">
      <c r="E131" s="871"/>
      <c r="BI131" s="871"/>
    </row>
    <row r="132" spans="5:61" ht="16.5">
      <c r="E132" s="871"/>
      <c r="BI132" s="871"/>
    </row>
    <row r="133" spans="5:61" ht="16.5">
      <c r="E133" s="871"/>
      <c r="BI133" s="871"/>
    </row>
    <row r="134" spans="5:61" ht="16.5">
      <c r="E134" s="871"/>
      <c r="BI134" s="871"/>
    </row>
    <row r="135" spans="5:61" ht="16.5">
      <c r="E135" s="871"/>
      <c r="BI135" s="871"/>
    </row>
    <row r="136" spans="5:61" ht="16.5">
      <c r="E136" s="871"/>
      <c r="BI136" s="871"/>
    </row>
    <row r="137" spans="5:61" ht="16.5">
      <c r="E137" s="871"/>
      <c r="BI137" s="871"/>
    </row>
    <row r="138" spans="5:61" ht="16.5">
      <c r="E138" s="871"/>
      <c r="BI138" s="871"/>
    </row>
    <row r="139" spans="5:61" ht="16.5">
      <c r="E139" s="871"/>
      <c r="BI139" s="871"/>
    </row>
    <row r="140" spans="5:61" ht="16.5">
      <c r="E140" s="871"/>
      <c r="BI140" s="871"/>
    </row>
    <row r="141" spans="5:61" ht="16.5">
      <c r="E141" s="871"/>
      <c r="BI141" s="871"/>
    </row>
    <row r="142" spans="5:61" ht="16.5">
      <c r="E142" s="871"/>
      <c r="BI142" s="871"/>
    </row>
    <row r="143" spans="5:61" ht="16.5">
      <c r="E143" s="871"/>
      <c r="BI143" s="871"/>
    </row>
    <row r="144" spans="5:61" ht="16.5">
      <c r="E144" s="871"/>
      <c r="BI144" s="871"/>
    </row>
    <row r="145" spans="5:61" ht="16.5">
      <c r="E145" s="871"/>
      <c r="BI145" s="871"/>
    </row>
    <row r="146" spans="5:61" ht="16.5">
      <c r="E146" s="871"/>
      <c r="BI146" s="871"/>
    </row>
    <row r="147" spans="5:61" ht="16.5">
      <c r="E147" s="871"/>
      <c r="BI147" s="871"/>
    </row>
    <row r="148" spans="5:61" ht="16.5">
      <c r="E148" s="871"/>
      <c r="BI148" s="871"/>
    </row>
    <row r="149" spans="5:61" ht="16.5">
      <c r="E149" s="871"/>
      <c r="BI149" s="871"/>
    </row>
    <row r="150" spans="5:61" ht="16.5">
      <c r="E150" s="871"/>
      <c r="BI150" s="871"/>
    </row>
    <row r="151" spans="5:61" ht="16.5">
      <c r="E151" s="871"/>
      <c r="BI151" s="871"/>
    </row>
    <row r="152" spans="5:61" ht="16.5">
      <c r="E152" s="871"/>
      <c r="BI152" s="871"/>
    </row>
    <row r="153" spans="5:61" ht="16.5">
      <c r="E153" s="871"/>
      <c r="BI153" s="871"/>
    </row>
    <row r="154" spans="5:61" ht="16.5">
      <c r="E154" s="871"/>
      <c r="BI154" s="871"/>
    </row>
    <row r="155" spans="5:61" ht="16.5">
      <c r="E155" s="871"/>
      <c r="BI155" s="871"/>
    </row>
    <row r="156" spans="5:61" ht="16.5">
      <c r="E156" s="871"/>
      <c r="BI156" s="871"/>
    </row>
    <row r="157" spans="5:61" ht="16.5">
      <c r="E157" s="871"/>
      <c r="BI157" s="871"/>
    </row>
    <row r="158" spans="5:61" ht="16.5">
      <c r="E158" s="871"/>
      <c r="BI158" s="871"/>
    </row>
    <row r="159" spans="5:61" ht="16.5">
      <c r="E159" s="871"/>
      <c r="BI159" s="871"/>
    </row>
    <row r="160" spans="5:61" ht="16.5">
      <c r="E160" s="871"/>
      <c r="BI160" s="871"/>
    </row>
    <row r="161" spans="5:61" ht="16.5">
      <c r="E161" s="871"/>
      <c r="BI161" s="871"/>
    </row>
    <row r="162" spans="5:61" ht="16.5">
      <c r="E162" s="871"/>
      <c r="BI162" s="871"/>
    </row>
    <row r="163" spans="5:61" ht="16.5">
      <c r="E163" s="871"/>
      <c r="BI163" s="871"/>
    </row>
    <row r="164" spans="5:61" ht="16.5">
      <c r="E164" s="871"/>
      <c r="BI164" s="871"/>
    </row>
    <row r="165" spans="5:61" ht="16.5">
      <c r="E165" s="871"/>
      <c r="BI165" s="871"/>
    </row>
    <row r="166" spans="5:61" ht="16.5">
      <c r="E166" s="871"/>
      <c r="BI166" s="871"/>
    </row>
    <row r="167" spans="5:61" ht="16.5">
      <c r="E167" s="871"/>
      <c r="BI167" s="871"/>
    </row>
    <row r="168" spans="5:61" ht="16.5">
      <c r="E168" s="871"/>
      <c r="BI168" s="871"/>
    </row>
    <row r="169" spans="5:61" ht="16.5">
      <c r="E169" s="871"/>
      <c r="BI169" s="871"/>
    </row>
    <row r="170" spans="5:61" ht="16.5">
      <c r="E170" s="871"/>
      <c r="BI170" s="871"/>
    </row>
    <row r="171" spans="5:61" ht="16.5">
      <c r="E171" s="871"/>
      <c r="BI171" s="871"/>
    </row>
    <row r="172" spans="5:61" ht="16.5">
      <c r="E172" s="871"/>
      <c r="BI172" s="871"/>
    </row>
    <row r="173" spans="5:61" ht="16.5">
      <c r="E173" s="871"/>
      <c r="BI173" s="871"/>
    </row>
    <row r="174" spans="5:61" ht="16.5">
      <c r="E174" s="871"/>
      <c r="BI174" s="871"/>
    </row>
    <row r="175" spans="5:61" ht="16.5">
      <c r="E175" s="871"/>
      <c r="BI175" s="871"/>
    </row>
    <row r="176" spans="5:61" ht="16.5">
      <c r="E176" s="871"/>
      <c r="BI176" s="871"/>
    </row>
    <row r="177" spans="5:61" ht="16.5">
      <c r="E177" s="871"/>
      <c r="BI177" s="871"/>
    </row>
    <row r="178" spans="5:61" ht="16.5">
      <c r="E178" s="871"/>
      <c r="BI178" s="871"/>
    </row>
    <row r="179" spans="5:61" ht="16.5">
      <c r="E179" s="871"/>
      <c r="BI179" s="871"/>
    </row>
    <row r="180" spans="5:61" ht="16.5">
      <c r="E180" s="871"/>
      <c r="BI180" s="871"/>
    </row>
    <row r="181" spans="5:61" ht="16.5">
      <c r="E181" s="871"/>
      <c r="BI181" s="871"/>
    </row>
    <row r="182" spans="5:61" ht="16.5">
      <c r="E182" s="871"/>
      <c r="BI182" s="871"/>
    </row>
    <row r="183" spans="5:61" ht="16.5">
      <c r="E183" s="871"/>
      <c r="BI183" s="871"/>
    </row>
    <row r="184" spans="5:61" ht="16.5">
      <c r="E184" s="871"/>
      <c r="BI184" s="871"/>
    </row>
    <row r="185" spans="5:61" ht="16.5">
      <c r="E185" s="871"/>
      <c r="BI185" s="871"/>
    </row>
    <row r="186" spans="5:61" ht="16.5">
      <c r="E186" s="871"/>
      <c r="BI186" s="871"/>
    </row>
    <row r="187" spans="5:61" ht="16.5">
      <c r="E187" s="871"/>
      <c r="BI187" s="871"/>
    </row>
    <row r="188" spans="5:61" ht="16.5">
      <c r="E188" s="871"/>
      <c r="BI188" s="871"/>
    </row>
    <row r="189" spans="5:61" ht="16.5">
      <c r="E189" s="871"/>
      <c r="BI189" s="871"/>
    </row>
    <row r="190" spans="5:61" ht="16.5">
      <c r="E190" s="871"/>
      <c r="BI190" s="871"/>
    </row>
    <row r="191" spans="5:61" ht="16.5">
      <c r="E191" s="871"/>
      <c r="BI191" s="871"/>
    </row>
    <row r="192" spans="5:61" ht="16.5">
      <c r="E192" s="871"/>
      <c r="BI192" s="871"/>
    </row>
    <row r="193" spans="5:61" ht="16.5">
      <c r="E193" s="871"/>
      <c r="BI193" s="871"/>
    </row>
    <row r="194" spans="5:61" ht="16.5">
      <c r="E194" s="871"/>
      <c r="BI194" s="871"/>
    </row>
    <row r="195" spans="5:61" ht="16.5">
      <c r="E195" s="871"/>
      <c r="BI195" s="871"/>
    </row>
    <row r="196" spans="5:61" ht="16.5">
      <c r="E196" s="871"/>
      <c r="BI196" s="871"/>
    </row>
    <row r="197" spans="5:61" ht="16.5">
      <c r="E197" s="871"/>
      <c r="BI197" s="871"/>
    </row>
    <row r="198" spans="5:61" ht="16.5">
      <c r="E198" s="871"/>
      <c r="BI198" s="871"/>
    </row>
    <row r="199" spans="5:61" ht="16.5">
      <c r="E199" s="871"/>
      <c r="BI199" s="871"/>
    </row>
    <row r="200" spans="5:61" ht="16.5">
      <c r="E200" s="871"/>
      <c r="BI200" s="871"/>
    </row>
    <row r="201" spans="5:61" ht="16.5">
      <c r="E201" s="871"/>
      <c r="BI201" s="871"/>
    </row>
    <row r="202" spans="5:61" ht="16.5">
      <c r="E202" s="871"/>
      <c r="BI202" s="871"/>
    </row>
    <row r="203" spans="5:61" ht="16.5">
      <c r="E203" s="871"/>
      <c r="BI203" s="871"/>
    </row>
    <row r="204" spans="5:61" ht="16.5">
      <c r="E204" s="871"/>
      <c r="BI204" s="871"/>
    </row>
    <row r="205" spans="5:61" ht="16.5">
      <c r="E205" s="871"/>
      <c r="BI205" s="871"/>
    </row>
    <row r="206" spans="5:61" ht="16.5">
      <c r="E206" s="871"/>
      <c r="BI206" s="871"/>
    </row>
    <row r="207" spans="5:61" ht="16.5">
      <c r="E207" s="871"/>
      <c r="BI207" s="871"/>
    </row>
    <row r="208" spans="5:61" ht="16.5">
      <c r="E208" s="871"/>
      <c r="BI208" s="871"/>
    </row>
    <row r="209" spans="5:61" ht="16.5">
      <c r="E209" s="871"/>
      <c r="BI209" s="871"/>
    </row>
    <row r="210" spans="5:61" ht="16.5">
      <c r="E210" s="871"/>
      <c r="BI210" s="871"/>
    </row>
    <row r="211" spans="5:61" ht="16.5">
      <c r="E211" s="871"/>
      <c r="BI211" s="871"/>
    </row>
    <row r="212" spans="5:61" ht="16.5">
      <c r="E212" s="871"/>
      <c r="BI212" s="871"/>
    </row>
    <row r="213" spans="5:61" ht="16.5">
      <c r="E213" s="871"/>
      <c r="BI213" s="871"/>
    </row>
    <row r="214" spans="5:61" ht="16.5">
      <c r="E214" s="871"/>
      <c r="BI214" s="871"/>
    </row>
    <row r="215" spans="5:61" ht="16.5">
      <c r="E215" s="871"/>
      <c r="BI215" s="871"/>
    </row>
    <row r="216" spans="5:61" ht="16.5">
      <c r="E216" s="871"/>
      <c r="BI216" s="871"/>
    </row>
    <row r="217" spans="5:61" ht="16.5">
      <c r="E217" s="871"/>
      <c r="BI217" s="871"/>
    </row>
    <row r="218" spans="5:61" ht="16.5">
      <c r="E218" s="871"/>
      <c r="BI218" s="871"/>
    </row>
    <row r="219" spans="5:61" ht="16.5">
      <c r="E219" s="871"/>
      <c r="BI219" s="871"/>
    </row>
    <row r="220" spans="5:61" ht="16.5">
      <c r="E220" s="871"/>
      <c r="BI220" s="871"/>
    </row>
    <row r="221" spans="5:61" ht="16.5">
      <c r="E221" s="871"/>
      <c r="BI221" s="871"/>
    </row>
    <row r="222" spans="5:61" ht="16.5">
      <c r="E222" s="871"/>
      <c r="BI222" s="871"/>
    </row>
    <row r="223" spans="5:61" ht="16.5">
      <c r="E223" s="871"/>
      <c r="BI223" s="871"/>
    </row>
    <row r="224" spans="5:61" ht="16.5">
      <c r="E224" s="871"/>
      <c r="BI224" s="871"/>
    </row>
    <row r="225" spans="5:61" ht="16.5">
      <c r="E225" s="871"/>
      <c r="BI225" s="871"/>
    </row>
    <row r="226" spans="5:61" ht="16.5">
      <c r="E226" s="871"/>
      <c r="BI226" s="871"/>
    </row>
    <row r="227" spans="5:61" ht="16.5">
      <c r="E227" s="871"/>
      <c r="BI227" s="871"/>
    </row>
    <row r="228" spans="5:61" ht="16.5">
      <c r="E228" s="871"/>
      <c r="BI228" s="871"/>
    </row>
    <row r="229" spans="5:61" ht="16.5">
      <c r="E229" s="871"/>
      <c r="BI229" s="871"/>
    </row>
    <row r="230" spans="5:61" ht="16.5">
      <c r="E230" s="871"/>
      <c r="BI230" s="871"/>
    </row>
    <row r="231" spans="5:61" ht="16.5">
      <c r="E231" s="871"/>
      <c r="BI231" s="871"/>
    </row>
    <row r="232" spans="5:61" ht="16.5">
      <c r="E232" s="871"/>
      <c r="BI232" s="871"/>
    </row>
    <row r="233" spans="5:61" ht="16.5">
      <c r="E233" s="871"/>
      <c r="BI233" s="871"/>
    </row>
    <row r="234" spans="5:61" ht="16.5">
      <c r="E234" s="871"/>
      <c r="BI234" s="871"/>
    </row>
    <row r="235" spans="5:61" ht="16.5">
      <c r="E235" s="871"/>
      <c r="BI235" s="871"/>
    </row>
    <row r="236" spans="5:61" ht="16.5">
      <c r="E236" s="871"/>
      <c r="BI236" s="871"/>
    </row>
    <row r="237" spans="5:61" ht="16.5">
      <c r="E237" s="871"/>
      <c r="BI237" s="871"/>
    </row>
    <row r="238" spans="5:61" ht="16.5">
      <c r="E238" s="871"/>
      <c r="BI238" s="871"/>
    </row>
    <row r="239" spans="5:61" ht="16.5">
      <c r="E239" s="871"/>
      <c r="BI239" s="871"/>
    </row>
    <row r="240" spans="5:61" ht="16.5">
      <c r="E240" s="871"/>
      <c r="BI240" s="871"/>
    </row>
    <row r="241" spans="5:61" ht="16.5">
      <c r="E241" s="871"/>
      <c r="BI241" s="871"/>
    </row>
    <row r="242" spans="5:61" ht="16.5">
      <c r="E242" s="871"/>
      <c r="BI242" s="871"/>
    </row>
    <row r="243" spans="5:61" ht="16.5">
      <c r="E243" s="871"/>
      <c r="BI243" s="871"/>
    </row>
    <row r="244" spans="5:61" ht="16.5">
      <c r="E244" s="871"/>
      <c r="BI244" s="871"/>
    </row>
    <row r="245" spans="5:61" ht="16.5">
      <c r="E245" s="871"/>
      <c r="BI245" s="871"/>
    </row>
    <row r="246" spans="5:61" ht="16.5">
      <c r="E246" s="871"/>
      <c r="BI246" s="871"/>
    </row>
    <row r="247" spans="5:61" ht="16.5">
      <c r="E247" s="871"/>
      <c r="BI247" s="871"/>
    </row>
    <row r="248" spans="5:61" ht="16.5">
      <c r="E248" s="871"/>
      <c r="BI248" s="871"/>
    </row>
    <row r="249" spans="5:61" ht="16.5">
      <c r="E249" s="871"/>
      <c r="BI249" s="871"/>
    </row>
    <row r="250" spans="5:61" ht="16.5">
      <c r="E250" s="871"/>
      <c r="BI250" s="871"/>
    </row>
    <row r="251" spans="5:61" ht="16.5">
      <c r="E251" s="871"/>
      <c r="BI251" s="871"/>
    </row>
    <row r="252" spans="5:61" ht="16.5">
      <c r="E252" s="871"/>
      <c r="BI252" s="871"/>
    </row>
    <row r="253" spans="5:61" ht="16.5">
      <c r="E253" s="871"/>
      <c r="BI253" s="871"/>
    </row>
    <row r="254" spans="5:61" ht="16.5">
      <c r="E254" s="871"/>
      <c r="BI254" s="871"/>
    </row>
    <row r="255" spans="5:61" ht="16.5">
      <c r="E255" s="871"/>
      <c r="BI255" s="871"/>
    </row>
    <row r="256" spans="5:61" ht="16.5">
      <c r="E256" s="871"/>
      <c r="BI256" s="871"/>
    </row>
    <row r="257" spans="5:61" ht="16.5">
      <c r="E257" s="871"/>
      <c r="BI257" s="871"/>
    </row>
    <row r="258" spans="5:61" ht="16.5">
      <c r="E258" s="871"/>
      <c r="BI258" s="871"/>
    </row>
    <row r="259" spans="5:61" ht="16.5">
      <c r="E259" s="871"/>
      <c r="BI259" s="871"/>
    </row>
    <row r="260" spans="5:61" ht="16.5">
      <c r="E260" s="871"/>
      <c r="BI260" s="871"/>
    </row>
    <row r="261" spans="5:61" ht="16.5">
      <c r="E261" s="871"/>
      <c r="BI261" s="871"/>
    </row>
    <row r="262" spans="5:61" ht="16.5">
      <c r="E262" s="871"/>
      <c r="BI262" s="871"/>
    </row>
    <row r="263" spans="5:61" ht="16.5">
      <c r="E263" s="871"/>
      <c r="BI263" s="871"/>
    </row>
    <row r="264" spans="5:61" ht="16.5">
      <c r="E264" s="871"/>
      <c r="BI264" s="871"/>
    </row>
    <row r="265" spans="5:61" ht="16.5">
      <c r="E265" s="871"/>
      <c r="BI265" s="871"/>
    </row>
    <row r="266" spans="5:61" ht="16.5">
      <c r="E266" s="871"/>
      <c r="BI266" s="871"/>
    </row>
    <row r="267" spans="5:61" ht="16.5">
      <c r="E267" s="871"/>
      <c r="BI267" s="871"/>
    </row>
    <row r="268" spans="5:61" ht="16.5">
      <c r="E268" s="871"/>
      <c r="BI268" s="871"/>
    </row>
    <row r="269" spans="5:61" ht="16.5">
      <c r="E269" s="871"/>
      <c r="BI269" s="871"/>
    </row>
    <row r="270" spans="5:61" ht="16.5">
      <c r="E270" s="871"/>
      <c r="BI270" s="871"/>
    </row>
    <row r="271" spans="5:61" ht="16.5">
      <c r="E271" s="871"/>
      <c r="BI271" s="871"/>
    </row>
    <row r="272" spans="5:61" ht="16.5">
      <c r="E272" s="871"/>
      <c r="BI272" s="871"/>
    </row>
    <row r="273" spans="5:61" ht="16.5">
      <c r="E273" s="871"/>
      <c r="BI273" s="871"/>
    </row>
    <row r="274" spans="5:61" ht="16.5">
      <c r="E274" s="871"/>
      <c r="BI274" s="871"/>
    </row>
    <row r="275" spans="5:61" ht="16.5">
      <c r="E275" s="871"/>
      <c r="BI275" s="871"/>
    </row>
    <row r="276" spans="5:61" ht="16.5">
      <c r="E276" s="871"/>
      <c r="BI276" s="871"/>
    </row>
    <row r="277" spans="5:61" ht="16.5">
      <c r="E277" s="871"/>
      <c r="BI277" s="871"/>
    </row>
    <row r="278" spans="5:61" ht="16.5">
      <c r="E278" s="871"/>
      <c r="BI278" s="871"/>
    </row>
    <row r="279" spans="5:61" ht="16.5">
      <c r="E279" s="871"/>
      <c r="BI279" s="871"/>
    </row>
    <row r="280" spans="5:61" ht="16.5">
      <c r="E280" s="871"/>
      <c r="BI280" s="871"/>
    </row>
    <row r="281" spans="5:61" ht="16.5">
      <c r="E281" s="871"/>
      <c r="BI281" s="871"/>
    </row>
    <row r="282" spans="5:61" ht="16.5">
      <c r="E282" s="871"/>
      <c r="BI282" s="871"/>
    </row>
    <row r="283" spans="5:61" ht="16.5">
      <c r="E283" s="871"/>
      <c r="BI283" s="871"/>
    </row>
    <row r="284" spans="5:61" ht="16.5">
      <c r="E284" s="871"/>
      <c r="BI284" s="871"/>
    </row>
    <row r="285" spans="5:61" ht="16.5">
      <c r="E285" s="871"/>
      <c r="BI285" s="871"/>
    </row>
    <row r="286" spans="5:61" ht="16.5">
      <c r="E286" s="871"/>
      <c r="BI286" s="871"/>
    </row>
    <row r="287" spans="5:61" ht="16.5">
      <c r="E287" s="871"/>
      <c r="BI287" s="871"/>
    </row>
    <row r="288" spans="5:61" ht="16.5">
      <c r="E288" s="871"/>
      <c r="BI288" s="871"/>
    </row>
    <row r="289" spans="5:61" ht="16.5">
      <c r="E289" s="871"/>
      <c r="BI289" s="871"/>
    </row>
    <row r="290" spans="5:61" ht="16.5">
      <c r="E290" s="871"/>
      <c r="BI290" s="871"/>
    </row>
    <row r="291" spans="5:61" ht="16.5">
      <c r="E291" s="871"/>
      <c r="BI291" s="871"/>
    </row>
    <row r="292" spans="5:61" ht="16.5">
      <c r="E292" s="871"/>
      <c r="BI292" s="871"/>
    </row>
    <row r="293" spans="5:61" ht="16.5">
      <c r="E293" s="871"/>
      <c r="BI293" s="871"/>
    </row>
    <row r="294" spans="5:61" ht="16.5">
      <c r="E294" s="871"/>
      <c r="BI294" s="871"/>
    </row>
    <row r="295" spans="5:61" ht="16.5">
      <c r="E295" s="871"/>
      <c r="BI295" s="871"/>
    </row>
    <row r="296" spans="5:61" ht="16.5">
      <c r="E296" s="871"/>
      <c r="BI296" s="871"/>
    </row>
    <row r="297" spans="5:61" ht="16.5">
      <c r="E297" s="871"/>
      <c r="BI297" s="871"/>
    </row>
    <row r="298" spans="5:61" ht="16.5">
      <c r="E298" s="871"/>
      <c r="BI298" s="871"/>
    </row>
    <row r="299" spans="5:61" ht="16.5">
      <c r="E299" s="871"/>
      <c r="BI299" s="871"/>
    </row>
    <row r="300" spans="5:61" ht="16.5">
      <c r="E300" s="871"/>
      <c r="BI300" s="871"/>
    </row>
    <row r="301" spans="5:61" ht="16.5">
      <c r="E301" s="871"/>
      <c r="BI301" s="871"/>
    </row>
    <row r="302" spans="5:61" ht="16.5">
      <c r="E302" s="871"/>
      <c r="BI302" s="871"/>
    </row>
    <row r="303" spans="5:61" ht="16.5">
      <c r="E303" s="871"/>
      <c r="BI303" s="871"/>
    </row>
    <row r="304" spans="5:61" ht="16.5">
      <c r="E304" s="871"/>
      <c r="BI304" s="871"/>
    </row>
    <row r="305" spans="5:61" ht="16.5">
      <c r="E305" s="871"/>
      <c r="BI305" s="871"/>
    </row>
    <row r="306" spans="5:61" ht="16.5">
      <c r="E306" s="871"/>
      <c r="BI306" s="871"/>
    </row>
    <row r="307" spans="5:61" ht="16.5">
      <c r="E307" s="871"/>
      <c r="BI307" s="871"/>
    </row>
    <row r="308" spans="5:61" ht="16.5">
      <c r="E308" s="871"/>
      <c r="BI308" s="871"/>
    </row>
    <row r="309" spans="5:61" ht="16.5">
      <c r="E309" s="871"/>
      <c r="BI309" s="871"/>
    </row>
    <row r="310" spans="5:61" ht="16.5">
      <c r="E310" s="871"/>
      <c r="BI310" s="871"/>
    </row>
    <row r="311" spans="5:61" ht="16.5">
      <c r="E311" s="871"/>
      <c r="BI311" s="871"/>
    </row>
    <row r="312" spans="5:61" ht="16.5">
      <c r="E312" s="871"/>
      <c r="BI312" s="871"/>
    </row>
    <row r="313" spans="5:61" ht="16.5">
      <c r="E313" s="871"/>
      <c r="BI313" s="871"/>
    </row>
    <row r="314" spans="5:61" ht="16.5">
      <c r="E314" s="871"/>
      <c r="BI314" s="871"/>
    </row>
    <row r="315" spans="5:61" ht="16.5">
      <c r="E315" s="871"/>
      <c r="BI315" s="871"/>
    </row>
    <row r="316" spans="5:61" ht="16.5">
      <c r="E316" s="871"/>
      <c r="BI316" s="871"/>
    </row>
    <row r="317" spans="5:61" ht="16.5">
      <c r="E317" s="871"/>
      <c r="BI317" s="871"/>
    </row>
    <row r="318" spans="5:61" ht="16.5">
      <c r="E318" s="871"/>
      <c r="BI318" s="871"/>
    </row>
    <row r="319" spans="5:61" ht="16.5">
      <c r="E319" s="871"/>
      <c r="BI319" s="871"/>
    </row>
    <row r="320" spans="5:61" ht="16.5">
      <c r="E320" s="871"/>
      <c r="BI320" s="871"/>
    </row>
    <row r="321" spans="5:61" ht="16.5">
      <c r="E321" s="871"/>
      <c r="BI321" s="871"/>
    </row>
    <row r="322" spans="5:61" ht="16.5">
      <c r="E322" s="871"/>
      <c r="BI322" s="871"/>
    </row>
    <row r="323" spans="5:61" ht="16.5">
      <c r="E323" s="871"/>
      <c r="BI323" s="871"/>
    </row>
    <row r="324" spans="5:61" ht="16.5">
      <c r="E324" s="871"/>
      <c r="BI324" s="871"/>
    </row>
    <row r="325" spans="5:61" ht="16.5">
      <c r="E325" s="871"/>
      <c r="BI325" s="871"/>
    </row>
    <row r="326" spans="5:61" ht="16.5">
      <c r="E326" s="871"/>
      <c r="BI326" s="871"/>
    </row>
    <row r="327" spans="5:61" ht="16.5">
      <c r="E327" s="871"/>
      <c r="BI327" s="871"/>
    </row>
    <row r="328" spans="5:61" ht="16.5">
      <c r="E328" s="871"/>
      <c r="BI328" s="871"/>
    </row>
    <row r="329" spans="5:61" ht="16.5">
      <c r="E329" s="871"/>
      <c r="BI329" s="871"/>
    </row>
    <row r="330" spans="5:61" ht="16.5">
      <c r="E330" s="871"/>
      <c r="BI330" s="871"/>
    </row>
    <row r="331" spans="5:61" ht="16.5">
      <c r="E331" s="871"/>
      <c r="BI331" s="871"/>
    </row>
    <row r="332" spans="5:61" ht="16.5">
      <c r="E332" s="871"/>
      <c r="BI332" s="871"/>
    </row>
    <row r="333" spans="5:61" ht="16.5">
      <c r="E333" s="871"/>
      <c r="BI333" s="871"/>
    </row>
    <row r="334" spans="5:61" ht="16.5">
      <c r="E334" s="871"/>
      <c r="BI334" s="871"/>
    </row>
    <row r="335" spans="5:61" ht="16.5">
      <c r="E335" s="871"/>
      <c r="BI335" s="871"/>
    </row>
    <row r="336" spans="5:61" ht="16.5">
      <c r="E336" s="871"/>
      <c r="BI336" s="871"/>
    </row>
    <row r="337" spans="5:61" ht="16.5">
      <c r="E337" s="871"/>
      <c r="BI337" s="871"/>
    </row>
    <row r="338" spans="5:61" ht="16.5">
      <c r="E338" s="871"/>
      <c r="BI338" s="871"/>
    </row>
    <row r="339" spans="5:61" ht="16.5">
      <c r="E339" s="871"/>
      <c r="BI339" s="871"/>
    </row>
    <row r="340" spans="5:61" ht="16.5">
      <c r="E340" s="871"/>
      <c r="BI340" s="871"/>
    </row>
    <row r="341" spans="5:61" ht="16.5">
      <c r="E341" s="871"/>
      <c r="BI341" s="871"/>
    </row>
    <row r="342" spans="5:61" ht="16.5">
      <c r="E342" s="871"/>
      <c r="BI342" s="871"/>
    </row>
    <row r="343" spans="5:61" ht="16.5">
      <c r="E343" s="871"/>
      <c r="BI343" s="871"/>
    </row>
    <row r="344" spans="5:61" ht="16.5">
      <c r="E344" s="871"/>
      <c r="BI344" s="871"/>
    </row>
    <row r="345" spans="5:61" ht="16.5">
      <c r="E345" s="871"/>
      <c r="BI345" s="871"/>
    </row>
    <row r="346" spans="5:61" ht="16.5">
      <c r="E346" s="871"/>
      <c r="BI346" s="871"/>
    </row>
    <row r="347" spans="5:61" ht="16.5">
      <c r="E347" s="871"/>
      <c r="BI347" s="871"/>
    </row>
    <row r="348" spans="5:61" ht="16.5">
      <c r="E348" s="871"/>
      <c r="BI348" s="871"/>
    </row>
    <row r="349" spans="5:61" ht="16.5">
      <c r="E349" s="871"/>
      <c r="BI349" s="871"/>
    </row>
    <row r="350" spans="5:61" ht="16.5">
      <c r="E350" s="871"/>
      <c r="BI350" s="871"/>
    </row>
    <row r="351" spans="5:61" ht="16.5">
      <c r="E351" s="871"/>
      <c r="BI351" s="871"/>
    </row>
    <row r="352" spans="5:61" ht="16.5">
      <c r="E352" s="871"/>
      <c r="BI352" s="871"/>
    </row>
    <row r="353" spans="5:61" ht="16.5">
      <c r="E353" s="871"/>
      <c r="BI353" s="871"/>
    </row>
    <row r="354" spans="5:61" ht="16.5">
      <c r="E354" s="871"/>
      <c r="BI354" s="871"/>
    </row>
    <row r="355" spans="5:61" ht="16.5">
      <c r="E355" s="871"/>
      <c r="BI355" s="871"/>
    </row>
    <row r="356" spans="5:61" ht="16.5">
      <c r="E356" s="871"/>
      <c r="BI356" s="871"/>
    </row>
    <row r="357" spans="5:61" ht="16.5">
      <c r="E357" s="871"/>
      <c r="BI357" s="871"/>
    </row>
    <row r="358" spans="5:61" ht="16.5">
      <c r="E358" s="871"/>
      <c r="BI358" s="871"/>
    </row>
    <row r="359" spans="5:61" ht="16.5">
      <c r="E359" s="871"/>
      <c r="BI359" s="871"/>
    </row>
    <row r="360" spans="5:61" ht="16.5">
      <c r="E360" s="871"/>
      <c r="BI360" s="871"/>
    </row>
    <row r="361" spans="5:61" ht="16.5">
      <c r="E361" s="871"/>
      <c r="BI361" s="871"/>
    </row>
    <row r="362" spans="5:61" ht="16.5">
      <c r="E362" s="871"/>
      <c r="BI362" s="871"/>
    </row>
    <row r="363" spans="5:61" ht="16.5">
      <c r="E363" s="871"/>
      <c r="BI363" s="871"/>
    </row>
    <row r="364" spans="5:61" ht="16.5">
      <c r="E364" s="871"/>
      <c r="BI364" s="871"/>
    </row>
    <row r="365" spans="5:61" ht="16.5">
      <c r="E365" s="871"/>
      <c r="BI365" s="871"/>
    </row>
    <row r="366" spans="5:61" ht="16.5">
      <c r="E366" s="871"/>
      <c r="BI366" s="871"/>
    </row>
    <row r="367" spans="5:61" ht="16.5">
      <c r="E367" s="871"/>
      <c r="BI367" s="871"/>
    </row>
    <row r="368" spans="5:61" ht="16.5">
      <c r="E368" s="871"/>
      <c r="BI368" s="871"/>
    </row>
    <row r="369" spans="5:61" ht="16.5">
      <c r="E369" s="871"/>
      <c r="BI369" s="871"/>
    </row>
    <row r="370" spans="5:61" ht="16.5">
      <c r="E370" s="871"/>
      <c r="BI370" s="871"/>
    </row>
    <row r="371" spans="5:61" ht="16.5">
      <c r="E371" s="871"/>
      <c r="BI371" s="871"/>
    </row>
    <row r="372" spans="5:61" ht="16.5">
      <c r="E372" s="871"/>
      <c r="BI372" s="871"/>
    </row>
    <row r="373" spans="5:61" ht="16.5">
      <c r="E373" s="871"/>
      <c r="BI373" s="871"/>
    </row>
    <row r="374" spans="5:61" ht="16.5">
      <c r="E374" s="871"/>
      <c r="BI374" s="871"/>
    </row>
    <row r="375" spans="5:61" ht="16.5">
      <c r="E375" s="871"/>
      <c r="BI375" s="871"/>
    </row>
    <row r="376" spans="5:61" ht="16.5">
      <c r="E376" s="871"/>
      <c r="BI376" s="871"/>
    </row>
    <row r="377" spans="5:61" ht="16.5">
      <c r="E377" s="871"/>
      <c r="BI377" s="871"/>
    </row>
    <row r="378" spans="5:61" ht="16.5">
      <c r="E378" s="871"/>
      <c r="BI378" s="871"/>
    </row>
    <row r="379" spans="5:61" ht="16.5">
      <c r="E379" s="871"/>
      <c r="BI379" s="871"/>
    </row>
    <row r="380" spans="5:61" ht="16.5">
      <c r="E380" s="871"/>
      <c r="BI380" s="871"/>
    </row>
    <row r="381" spans="5:61" ht="16.5">
      <c r="E381" s="871"/>
      <c r="BI381" s="871"/>
    </row>
    <row r="382" spans="5:61" ht="16.5">
      <c r="E382" s="871"/>
      <c r="BI382" s="871"/>
    </row>
    <row r="383" spans="5:61" ht="16.5">
      <c r="E383" s="871"/>
      <c r="BI383" s="871"/>
    </row>
    <row r="384" spans="5:61" ht="16.5">
      <c r="E384" s="871"/>
      <c r="BI384" s="871"/>
    </row>
    <row r="385" spans="5:61" ht="16.5">
      <c r="E385" s="871"/>
      <c r="BI385" s="871"/>
    </row>
    <row r="386" spans="5:61" ht="16.5">
      <c r="E386" s="871"/>
      <c r="BI386" s="871"/>
    </row>
    <row r="387" spans="5:61" ht="16.5">
      <c r="E387" s="871"/>
      <c r="BI387" s="871"/>
    </row>
    <row r="388" spans="5:61" ht="16.5">
      <c r="E388" s="871"/>
      <c r="BI388" s="871"/>
    </row>
    <row r="389" spans="5:61" ht="16.5">
      <c r="E389" s="871"/>
      <c r="BI389" s="871"/>
    </row>
    <row r="390" spans="5:61" ht="16.5">
      <c r="E390" s="871"/>
      <c r="BI390" s="871"/>
    </row>
    <row r="391" spans="5:61" ht="16.5">
      <c r="E391" s="871"/>
      <c r="BI391" s="871"/>
    </row>
    <row r="392" spans="5:61" ht="16.5">
      <c r="E392" s="871"/>
      <c r="BI392" s="871"/>
    </row>
    <row r="393" spans="5:61" ht="16.5">
      <c r="E393" s="871"/>
      <c r="BI393" s="871"/>
    </row>
    <row r="394" spans="5:61" ht="16.5">
      <c r="E394" s="871"/>
      <c r="BI394" s="871"/>
    </row>
    <row r="395" spans="5:61" ht="16.5">
      <c r="E395" s="871"/>
      <c r="BI395" s="871"/>
    </row>
    <row r="396" spans="5:61" ht="16.5">
      <c r="E396" s="871"/>
      <c r="BI396" s="871"/>
    </row>
    <row r="397" spans="5:61" ht="16.5">
      <c r="E397" s="871"/>
      <c r="BI397" s="871"/>
    </row>
    <row r="398" spans="5:61" ht="16.5">
      <c r="E398" s="871"/>
      <c r="BI398" s="871"/>
    </row>
    <row r="399" spans="5:61" ht="16.5">
      <c r="E399" s="871"/>
      <c r="BI399" s="871"/>
    </row>
    <row r="400" spans="5:61" ht="16.5">
      <c r="E400" s="871"/>
      <c r="BI400" s="871"/>
    </row>
    <row r="401" spans="5:61" ht="16.5">
      <c r="E401" s="871"/>
      <c r="BI401" s="871"/>
    </row>
    <row r="402" spans="5:61" ht="16.5">
      <c r="E402" s="871"/>
      <c r="BI402" s="871"/>
    </row>
    <row r="403" spans="5:61" ht="16.5">
      <c r="E403" s="871"/>
      <c r="BI403" s="871"/>
    </row>
    <row r="404" spans="5:61" ht="16.5">
      <c r="E404" s="871"/>
      <c r="BI404" s="871"/>
    </row>
    <row r="405" spans="5:61" ht="16.5">
      <c r="E405" s="871"/>
      <c r="BI405" s="871"/>
    </row>
    <row r="406" spans="5:61" ht="16.5">
      <c r="E406" s="871"/>
      <c r="BI406" s="871"/>
    </row>
    <row r="407" spans="5:61" ht="16.5">
      <c r="E407" s="871"/>
      <c r="BI407" s="871"/>
    </row>
    <row r="408" spans="5:61" ht="16.5">
      <c r="E408" s="871"/>
      <c r="BI408" s="871"/>
    </row>
    <row r="409" spans="5:61" ht="16.5">
      <c r="E409" s="871"/>
      <c r="BI409" s="871"/>
    </row>
    <row r="410" spans="5:61" ht="16.5">
      <c r="E410" s="871"/>
      <c r="BI410" s="871"/>
    </row>
    <row r="411" spans="5:61" ht="16.5">
      <c r="E411" s="871"/>
      <c r="BI411" s="871"/>
    </row>
    <row r="412" spans="5:61" ht="16.5">
      <c r="E412" s="871"/>
      <c r="BI412" s="871"/>
    </row>
    <row r="413" spans="5:61" ht="16.5">
      <c r="E413" s="871"/>
      <c r="BI413" s="871"/>
    </row>
    <row r="414" spans="5:61" ht="16.5">
      <c r="E414" s="871"/>
      <c r="BI414" s="871"/>
    </row>
    <row r="415" spans="5:61" ht="16.5">
      <c r="E415" s="871"/>
      <c r="BI415" s="871"/>
    </row>
    <row r="416" spans="5:61" ht="16.5">
      <c r="E416" s="871"/>
      <c r="BI416" s="871"/>
    </row>
    <row r="417" spans="5:61" ht="16.5">
      <c r="E417" s="871"/>
      <c r="BI417" s="871"/>
    </row>
    <row r="418" spans="5:61" ht="16.5">
      <c r="E418" s="871"/>
      <c r="BI418" s="871"/>
    </row>
    <row r="419" spans="5:61" ht="16.5">
      <c r="E419" s="871"/>
      <c r="BI419" s="871"/>
    </row>
    <row r="420" spans="5:61" ht="16.5">
      <c r="E420" s="871"/>
      <c r="BI420" s="871"/>
    </row>
    <row r="421" spans="5:61" ht="16.5">
      <c r="E421" s="871"/>
      <c r="BI421" s="871"/>
    </row>
    <row r="422" spans="5:61" ht="16.5">
      <c r="E422" s="871"/>
      <c r="BI422" s="871"/>
    </row>
    <row r="423" spans="5:61" ht="16.5">
      <c r="E423" s="871"/>
      <c r="BI423" s="871"/>
    </row>
    <row r="424" spans="5:61" ht="16.5">
      <c r="E424" s="871"/>
      <c r="BI424" s="871"/>
    </row>
    <row r="425" spans="5:61" ht="16.5">
      <c r="E425" s="871"/>
      <c r="BI425" s="871"/>
    </row>
    <row r="426" spans="5:61" ht="16.5">
      <c r="E426" s="871"/>
      <c r="BI426" s="871"/>
    </row>
    <row r="427" spans="5:61" ht="16.5">
      <c r="E427" s="871"/>
      <c r="BI427" s="871"/>
    </row>
    <row r="428" spans="5:61" ht="16.5">
      <c r="E428" s="871"/>
      <c r="BI428" s="871"/>
    </row>
    <row r="429" spans="5:61" ht="16.5">
      <c r="E429" s="871"/>
      <c r="BI429" s="871"/>
    </row>
    <row r="430" spans="5:61" ht="16.5">
      <c r="E430" s="871"/>
      <c r="BI430" s="871"/>
    </row>
    <row r="431" spans="5:61" ht="16.5">
      <c r="E431" s="871"/>
      <c r="BI431" s="871"/>
    </row>
    <row r="432" spans="5:61" ht="16.5">
      <c r="E432" s="871"/>
      <c r="BI432" s="871"/>
    </row>
    <row r="433" spans="5:61" ht="16.5">
      <c r="E433" s="871"/>
      <c r="BI433" s="871"/>
    </row>
    <row r="434" spans="5:61" ht="16.5">
      <c r="E434" s="871"/>
      <c r="BI434" s="871"/>
    </row>
    <row r="435" spans="5:61" ht="16.5">
      <c r="E435" s="871"/>
      <c r="BI435" s="871"/>
    </row>
    <row r="436" spans="5:61" ht="16.5">
      <c r="E436" s="871"/>
      <c r="BI436" s="871"/>
    </row>
    <row r="437" spans="5:61" ht="16.5">
      <c r="E437" s="871"/>
      <c r="BI437" s="871"/>
    </row>
    <row r="438" spans="5:61" ht="16.5">
      <c r="E438" s="871"/>
      <c r="BI438" s="871"/>
    </row>
    <row r="439" spans="5:61" ht="16.5">
      <c r="E439" s="871"/>
      <c r="BI439" s="871"/>
    </row>
    <row r="440" spans="5:61" ht="16.5">
      <c r="E440" s="871"/>
      <c r="BI440" s="871"/>
    </row>
    <row r="441" spans="5:61" ht="16.5">
      <c r="E441" s="871"/>
      <c r="BI441" s="871"/>
    </row>
    <row r="442" spans="5:61" ht="16.5">
      <c r="E442" s="871"/>
      <c r="BI442" s="871"/>
    </row>
    <row r="443" spans="5:61" ht="16.5">
      <c r="E443" s="871"/>
      <c r="BI443" s="871"/>
    </row>
    <row r="444" spans="5:61" ht="16.5">
      <c r="E444" s="871"/>
      <c r="BI444" s="871"/>
    </row>
    <row r="445" spans="5:61" ht="16.5">
      <c r="E445" s="871"/>
      <c r="BI445" s="871"/>
    </row>
    <row r="446" spans="5:61" ht="16.5">
      <c r="E446" s="871"/>
      <c r="BI446" s="871"/>
    </row>
    <row r="447" spans="5:61" ht="16.5">
      <c r="E447" s="871"/>
      <c r="BI447" s="871"/>
    </row>
    <row r="448" spans="5:61" ht="16.5">
      <c r="E448" s="871"/>
      <c r="BI448" s="871"/>
    </row>
    <row r="449" spans="5:61" ht="16.5">
      <c r="E449" s="871"/>
      <c r="BI449" s="871"/>
    </row>
    <row r="450" spans="5:61" ht="16.5">
      <c r="E450" s="871"/>
      <c r="BI450" s="871"/>
    </row>
    <row r="451" spans="5:61" ht="16.5">
      <c r="E451" s="871"/>
      <c r="BI451" s="871"/>
    </row>
    <row r="452" spans="5:61" ht="16.5">
      <c r="E452" s="871"/>
      <c r="BI452" s="871"/>
    </row>
    <row r="453" spans="5:61" ht="16.5">
      <c r="E453" s="871"/>
      <c r="BI453" s="871"/>
    </row>
    <row r="454" spans="5:61" ht="16.5">
      <c r="E454" s="871"/>
      <c r="BI454" s="871"/>
    </row>
    <row r="455" spans="5:61" ht="16.5">
      <c r="E455" s="871"/>
      <c r="BI455" s="871"/>
    </row>
    <row r="456" spans="5:61" ht="16.5">
      <c r="E456" s="871"/>
      <c r="BI456" s="871"/>
    </row>
    <row r="457" spans="5:61" ht="16.5">
      <c r="E457" s="871"/>
      <c r="BI457" s="871"/>
    </row>
    <row r="458" spans="5:61" ht="16.5">
      <c r="E458" s="871"/>
      <c r="BI458" s="871"/>
    </row>
    <row r="459" spans="5:61" ht="16.5">
      <c r="E459" s="871"/>
      <c r="BI459" s="871"/>
    </row>
    <row r="460" spans="5:61" ht="16.5">
      <c r="E460" s="871"/>
      <c r="BI460" s="871"/>
    </row>
    <row r="461" spans="5:61" ht="16.5">
      <c r="E461" s="871"/>
      <c r="BI461" s="871"/>
    </row>
    <row r="462" spans="5:61" ht="16.5">
      <c r="E462" s="871"/>
      <c r="BI462" s="871"/>
    </row>
    <row r="463" spans="5:61" ht="16.5">
      <c r="E463" s="871"/>
      <c r="BI463" s="871"/>
    </row>
    <row r="464" spans="5:61" ht="16.5">
      <c r="E464" s="871"/>
      <c r="BI464" s="871"/>
    </row>
    <row r="465" spans="5:61" ht="16.5">
      <c r="E465" s="871"/>
      <c r="BI465" s="871"/>
    </row>
    <row r="466" spans="5:61" ht="16.5">
      <c r="E466" s="871"/>
      <c r="BI466" s="871"/>
    </row>
    <row r="467" spans="5:61" ht="16.5">
      <c r="E467" s="871"/>
      <c r="BI467" s="871"/>
    </row>
    <row r="468" spans="5:61" ht="16.5">
      <c r="E468" s="871"/>
      <c r="BI468" s="871"/>
    </row>
    <row r="469" spans="5:61" ht="16.5">
      <c r="E469" s="871"/>
      <c r="BI469" s="871"/>
    </row>
    <row r="470" spans="5:61" ht="16.5">
      <c r="E470" s="871"/>
      <c r="BI470" s="871"/>
    </row>
    <row r="471" spans="5:61" ht="16.5">
      <c r="E471" s="871"/>
      <c r="BI471" s="871"/>
    </row>
    <row r="472" spans="5:61" ht="16.5">
      <c r="E472" s="871"/>
      <c r="BI472" s="871"/>
    </row>
    <row r="473" spans="5:61" ht="16.5">
      <c r="E473" s="871"/>
      <c r="BI473" s="871"/>
    </row>
    <row r="474" spans="5:61" ht="16.5">
      <c r="E474" s="871"/>
      <c r="BI474" s="871"/>
    </row>
    <row r="475" spans="5:61" ht="16.5">
      <c r="E475" s="871"/>
      <c r="BI475" s="871"/>
    </row>
    <row r="476" spans="5:61" ht="16.5">
      <c r="E476" s="871"/>
      <c r="BI476" s="871"/>
    </row>
    <row r="477" spans="5:61" ht="16.5">
      <c r="E477" s="871"/>
      <c r="BI477" s="871"/>
    </row>
    <row r="478" spans="5:61" ht="16.5">
      <c r="E478" s="871"/>
      <c r="BI478" s="871"/>
    </row>
    <row r="479" spans="5:61" ht="16.5">
      <c r="E479" s="871"/>
      <c r="BI479" s="871"/>
    </row>
    <row r="480" spans="5:61" ht="16.5">
      <c r="E480" s="871"/>
      <c r="BI480" s="871"/>
    </row>
    <row r="481" spans="5:61" ht="16.5">
      <c r="E481" s="871"/>
      <c r="BI481" s="871"/>
    </row>
    <row r="482" spans="5:61" ht="16.5">
      <c r="E482" s="871"/>
      <c r="BI482" s="871"/>
    </row>
    <row r="483" spans="5:61" ht="16.5">
      <c r="E483" s="871"/>
      <c r="BI483" s="871"/>
    </row>
    <row r="484" spans="5:61" ht="16.5">
      <c r="E484" s="871"/>
      <c r="BI484" s="871"/>
    </row>
    <row r="485" spans="5:61" ht="16.5">
      <c r="E485" s="871"/>
      <c r="BI485" s="871"/>
    </row>
    <row r="486" spans="5:61" ht="16.5">
      <c r="E486" s="871"/>
      <c r="BI486" s="871"/>
    </row>
    <row r="487" spans="5:61" ht="16.5">
      <c r="E487" s="871"/>
      <c r="BI487" s="871"/>
    </row>
    <row r="488" spans="5:61" ht="16.5">
      <c r="E488" s="871"/>
      <c r="BI488" s="871"/>
    </row>
    <row r="489" spans="5:61" ht="16.5">
      <c r="E489" s="871"/>
      <c r="BI489" s="871"/>
    </row>
    <row r="490" spans="5:61" ht="16.5">
      <c r="E490" s="871"/>
      <c r="BI490" s="871"/>
    </row>
    <row r="491" spans="5:61" ht="16.5">
      <c r="E491" s="871"/>
      <c r="BI491" s="871"/>
    </row>
    <row r="492" spans="5:61" ht="16.5">
      <c r="E492" s="871"/>
      <c r="BI492" s="871"/>
    </row>
    <row r="493" spans="5:61" ht="16.5">
      <c r="E493" s="871"/>
      <c r="BI493" s="871"/>
    </row>
    <row r="494" spans="5:61" ht="16.5">
      <c r="E494" s="871"/>
      <c r="BI494" s="871"/>
    </row>
    <row r="495" spans="5:61" ht="16.5">
      <c r="E495" s="871"/>
      <c r="BI495" s="871"/>
    </row>
    <row r="496" spans="5:61" ht="16.5">
      <c r="E496" s="871"/>
      <c r="BI496" s="871"/>
    </row>
    <row r="497" spans="5:61" ht="16.5">
      <c r="E497" s="871"/>
      <c r="BI497" s="871"/>
    </row>
    <row r="498" spans="5:61" ht="16.5">
      <c r="E498" s="871"/>
      <c r="BI498" s="871"/>
    </row>
    <row r="499" spans="5:61" ht="16.5">
      <c r="E499" s="871"/>
      <c r="BI499" s="871"/>
    </row>
    <row r="500" spans="5:61" ht="16.5">
      <c r="E500" s="871"/>
      <c r="BI500" s="871"/>
    </row>
    <row r="501" spans="5:61" ht="16.5">
      <c r="E501" s="871"/>
      <c r="BI501" s="871"/>
    </row>
    <row r="502" spans="5:61" ht="16.5">
      <c r="E502" s="871"/>
      <c r="BI502" s="871"/>
    </row>
    <row r="503" spans="5:61" ht="16.5">
      <c r="E503" s="871"/>
      <c r="BI503" s="871"/>
    </row>
    <row r="504" spans="5:61" ht="16.5">
      <c r="E504" s="871"/>
      <c r="BI504" s="871"/>
    </row>
    <row r="505" spans="5:61" ht="16.5">
      <c r="E505" s="871"/>
      <c r="BI505" s="871"/>
    </row>
    <row r="506" spans="5:61" ht="16.5">
      <c r="E506" s="871"/>
      <c r="BI506" s="871"/>
    </row>
    <row r="507" spans="5:61" ht="16.5">
      <c r="E507" s="871"/>
      <c r="BI507" s="871"/>
    </row>
    <row r="508" spans="5:61" ht="16.5">
      <c r="E508" s="871"/>
      <c r="BI508" s="871"/>
    </row>
    <row r="509" spans="5:61" ht="16.5">
      <c r="E509" s="871"/>
      <c r="BI509" s="871"/>
    </row>
    <row r="510" spans="5:61" ht="16.5">
      <c r="E510" s="871"/>
      <c r="BI510" s="871"/>
    </row>
    <row r="511" spans="5:61" ht="16.5">
      <c r="E511" s="871"/>
      <c r="BI511" s="871"/>
    </row>
    <row r="512" spans="5:61" ht="16.5">
      <c r="E512" s="871"/>
      <c r="BI512" s="871"/>
    </row>
    <row r="513" spans="5:61" ht="16.5">
      <c r="E513" s="871"/>
      <c r="BI513" s="871"/>
    </row>
    <row r="514" spans="5:61" ht="16.5">
      <c r="E514" s="871"/>
      <c r="BI514" s="871"/>
    </row>
    <row r="515" spans="5:61" ht="16.5">
      <c r="E515" s="871"/>
      <c r="BI515" s="871"/>
    </row>
    <row r="516" spans="5:61" ht="16.5">
      <c r="E516" s="871"/>
    </row>
    <row r="517" spans="5:61" ht="16.5">
      <c r="E517" s="871"/>
    </row>
    <row r="518" spans="5:61" ht="16.5">
      <c r="E518" s="871"/>
    </row>
    <row r="519" spans="5:61" ht="16.5">
      <c r="E519" s="871"/>
    </row>
    <row r="520" spans="5:61" ht="16.5">
      <c r="E520" s="871"/>
    </row>
    <row r="521" spans="5:61" ht="16.5">
      <c r="E521" s="871"/>
    </row>
    <row r="522" spans="5:61" ht="16.5">
      <c r="E522" s="871"/>
    </row>
    <row r="523" spans="5:61" ht="16.5">
      <c r="E523" s="871"/>
    </row>
    <row r="524" spans="5:61" ht="16.5">
      <c r="E524" s="871"/>
    </row>
    <row r="525" spans="5:61" ht="16.5">
      <c r="E525" s="871"/>
    </row>
    <row r="526" spans="5:61" ht="16.5">
      <c r="E526" s="871"/>
    </row>
    <row r="527" spans="5:61" ht="16.5">
      <c r="E527" s="871"/>
    </row>
    <row r="528" spans="5:61" ht="16.5">
      <c r="E528" s="871"/>
    </row>
    <row r="529" spans="5:5" ht="16.5">
      <c r="E529" s="871"/>
    </row>
    <row r="530" spans="5:5" ht="16.5">
      <c r="E530" s="871"/>
    </row>
    <row r="531" spans="5:5" ht="16.5">
      <c r="E531" s="871"/>
    </row>
    <row r="532" spans="5:5" ht="16.5">
      <c r="E532" s="871"/>
    </row>
    <row r="533" spans="5:5" ht="16.5">
      <c r="E533" s="871"/>
    </row>
    <row r="534" spans="5:5" ht="16.5">
      <c r="E534" s="871"/>
    </row>
    <row r="535" spans="5:5" ht="16.5">
      <c r="E535" s="871"/>
    </row>
    <row r="536" spans="5:5" ht="16.5">
      <c r="E536" s="871"/>
    </row>
    <row r="537" spans="5:5" ht="16.5">
      <c r="E537" s="871"/>
    </row>
    <row r="538" spans="5:5" ht="16.5">
      <c r="E538" s="871"/>
    </row>
    <row r="539" spans="5:5" ht="16.5">
      <c r="E539" s="871"/>
    </row>
    <row r="540" spans="5:5" ht="16.5">
      <c r="E540" s="871"/>
    </row>
    <row r="541" spans="5:5" ht="16.5">
      <c r="E541" s="871"/>
    </row>
    <row r="542" spans="5:5" ht="16.5">
      <c r="E542" s="871"/>
    </row>
    <row r="543" spans="5:5" ht="16.5">
      <c r="E543" s="871"/>
    </row>
    <row r="544" spans="5:5" ht="16.5">
      <c r="E544" s="871"/>
    </row>
    <row r="545" spans="5:5" ht="16.5">
      <c r="E545" s="871"/>
    </row>
    <row r="546" spans="5:5" ht="16.5">
      <c r="E546" s="871"/>
    </row>
    <row r="547" spans="5:5" ht="16.5">
      <c r="E547" s="871"/>
    </row>
    <row r="548" spans="5:5" ht="16.5">
      <c r="E548" s="871"/>
    </row>
    <row r="549" spans="5:5" ht="16.5">
      <c r="E549" s="871"/>
    </row>
    <row r="550" spans="5:5" ht="16.5">
      <c r="E550" s="871"/>
    </row>
    <row r="551" spans="5:5" ht="16.5">
      <c r="E551" s="871"/>
    </row>
    <row r="552" spans="5:5" ht="16.5">
      <c r="E552" s="871"/>
    </row>
    <row r="553" spans="5:5" ht="16.5">
      <c r="E553" s="871"/>
    </row>
    <row r="554" spans="5:5" ht="16.5">
      <c r="E554" s="871"/>
    </row>
    <row r="555" spans="5:5" ht="16.5">
      <c r="E555" s="871"/>
    </row>
    <row r="556" spans="5:5" ht="16.5">
      <c r="E556" s="871"/>
    </row>
    <row r="557" spans="5:5" ht="16.5">
      <c r="E557" s="871"/>
    </row>
    <row r="558" spans="5:5" ht="16.5">
      <c r="E558" s="871"/>
    </row>
    <row r="559" spans="5:5" ht="16.5">
      <c r="E559" s="871"/>
    </row>
    <row r="560" spans="5:5" ht="16.5">
      <c r="E560" s="871"/>
    </row>
    <row r="561" spans="5:5" ht="16.5">
      <c r="E561" s="871"/>
    </row>
    <row r="562" spans="5:5" ht="16.5">
      <c r="E562" s="871"/>
    </row>
    <row r="563" spans="5:5" ht="16.5">
      <c r="E563" s="871"/>
    </row>
    <row r="564" spans="5:5" ht="16.5">
      <c r="E564" s="871"/>
    </row>
    <row r="565" spans="5:5" ht="16.5">
      <c r="E565" s="871"/>
    </row>
    <row r="566" spans="5:5" ht="16.5">
      <c r="E566" s="871"/>
    </row>
    <row r="567" spans="5:5">
      <c r="E567" s="511"/>
    </row>
    <row r="568" spans="5:5">
      <c r="E568" s="511"/>
    </row>
    <row r="569" spans="5:5">
      <c r="E569" s="511"/>
    </row>
    <row r="570" spans="5:5">
      <c r="E570" s="511"/>
    </row>
    <row r="571" spans="5:5">
      <c r="E571" s="511"/>
    </row>
    <row r="572" spans="5:5">
      <c r="E572" s="511"/>
    </row>
    <row r="573" spans="5:5">
      <c r="E573" s="511"/>
    </row>
    <row r="574" spans="5:5">
      <c r="E574" s="511"/>
    </row>
    <row r="575" spans="5:5">
      <c r="E575" s="511"/>
    </row>
    <row r="576" spans="5:5">
      <c r="E576" s="511"/>
    </row>
    <row r="577" spans="5:5">
      <c r="E577" s="511"/>
    </row>
    <row r="578" spans="5:5">
      <c r="E578" s="511"/>
    </row>
    <row r="579" spans="5:5">
      <c r="E579" s="511"/>
    </row>
    <row r="580" spans="5:5">
      <c r="E580" s="511"/>
    </row>
    <row r="581" spans="5:5">
      <c r="E581" s="511"/>
    </row>
    <row r="582" spans="5:5">
      <c r="E582" s="511"/>
    </row>
    <row r="583" spans="5:5">
      <c r="E583" s="511"/>
    </row>
    <row r="584" spans="5:5">
      <c r="E584" s="511"/>
    </row>
    <row r="585" spans="5:5">
      <c r="E585" s="511"/>
    </row>
    <row r="586" spans="5:5">
      <c r="E586" s="511"/>
    </row>
    <row r="587" spans="5:5">
      <c r="E587" s="511"/>
    </row>
    <row r="588" spans="5:5">
      <c r="E588" s="511"/>
    </row>
    <row r="589" spans="5:5">
      <c r="E589" s="511"/>
    </row>
    <row r="590" spans="5:5">
      <c r="E590" s="511"/>
    </row>
    <row r="591" spans="5:5">
      <c r="E591" s="511"/>
    </row>
    <row r="592" spans="5:5">
      <c r="E592" s="511"/>
    </row>
    <row r="593" spans="5:5">
      <c r="E593" s="511"/>
    </row>
    <row r="594" spans="5:5">
      <c r="E594" s="511"/>
    </row>
    <row r="595" spans="5:5">
      <c r="E595" s="511"/>
    </row>
    <row r="596" spans="5:5">
      <c r="E596" s="511"/>
    </row>
    <row r="597" spans="5:5">
      <c r="E597" s="511"/>
    </row>
    <row r="598" spans="5:5">
      <c r="E598" s="511"/>
    </row>
    <row r="599" spans="5:5">
      <c r="E599" s="511"/>
    </row>
    <row r="600" spans="5:5">
      <c r="E600" s="511"/>
    </row>
    <row r="601" spans="5:5">
      <c r="E601" s="511"/>
    </row>
    <row r="602" spans="5:5">
      <c r="E602" s="511"/>
    </row>
    <row r="603" spans="5:5">
      <c r="E603" s="511"/>
    </row>
    <row r="604" spans="5:5">
      <c r="E604" s="511"/>
    </row>
    <row r="605" spans="5:5">
      <c r="E605" s="511"/>
    </row>
    <row r="606" spans="5:5">
      <c r="E606" s="511"/>
    </row>
    <row r="607" spans="5:5">
      <c r="E607" s="511"/>
    </row>
    <row r="608" spans="5:5">
      <c r="E608" s="511"/>
    </row>
    <row r="609" spans="5:5">
      <c r="E609" s="511"/>
    </row>
    <row r="610" spans="5:5">
      <c r="E610" s="511"/>
    </row>
    <row r="611" spans="5:5">
      <c r="E611" s="511"/>
    </row>
    <row r="612" spans="5:5">
      <c r="E612" s="511"/>
    </row>
    <row r="613" spans="5:5">
      <c r="E613" s="511"/>
    </row>
    <row r="614" spans="5:5">
      <c r="E614" s="511"/>
    </row>
    <row r="615" spans="5:5">
      <c r="E615" s="511"/>
    </row>
    <row r="616" spans="5:5">
      <c r="E616" s="511"/>
    </row>
    <row r="617" spans="5:5">
      <c r="E617" s="511"/>
    </row>
    <row r="618" spans="5:5">
      <c r="E618" s="511"/>
    </row>
    <row r="619" spans="5:5">
      <c r="E619" s="511"/>
    </row>
    <row r="620" spans="5:5">
      <c r="E620" s="511"/>
    </row>
    <row r="621" spans="5:5">
      <c r="E621" s="511"/>
    </row>
    <row r="622" spans="5:5">
      <c r="E622" s="511"/>
    </row>
    <row r="623" spans="5:5">
      <c r="E623" s="511"/>
    </row>
    <row r="624" spans="5:5">
      <c r="E624" s="511"/>
    </row>
    <row r="625" spans="5:5">
      <c r="E625" s="511"/>
    </row>
    <row r="626" spans="5:5">
      <c r="E626" s="511"/>
    </row>
    <row r="627" spans="5:5">
      <c r="E627" s="511"/>
    </row>
    <row r="628" spans="5:5">
      <c r="E628" s="511"/>
    </row>
    <row r="629" spans="5:5">
      <c r="E629" s="511"/>
    </row>
    <row r="630" spans="5:5">
      <c r="E630" s="511"/>
    </row>
    <row r="631" spans="5:5">
      <c r="E631" s="511"/>
    </row>
    <row r="632" spans="5:5">
      <c r="E632" s="511"/>
    </row>
    <row r="633" spans="5:5">
      <c r="E633" s="511"/>
    </row>
    <row r="634" spans="5:5">
      <c r="E634" s="511"/>
    </row>
    <row r="635" spans="5:5">
      <c r="E635" s="511"/>
    </row>
    <row r="636" spans="5:5">
      <c r="E636" s="511"/>
    </row>
    <row r="637" spans="5:5">
      <c r="E637" s="511"/>
    </row>
    <row r="638" spans="5:5">
      <c r="E638" s="511"/>
    </row>
    <row r="639" spans="5:5">
      <c r="E639" s="511"/>
    </row>
    <row r="640" spans="5:5">
      <c r="E640" s="511"/>
    </row>
    <row r="641" spans="5:5">
      <c r="E641" s="511"/>
    </row>
    <row r="642" spans="5:5">
      <c r="E642" s="511"/>
    </row>
    <row r="643" spans="5:5">
      <c r="E643" s="511"/>
    </row>
    <row r="644" spans="5:5">
      <c r="E644" s="511"/>
    </row>
    <row r="645" spans="5:5">
      <c r="E645" s="511"/>
    </row>
    <row r="646" spans="5:5">
      <c r="E646" s="511"/>
    </row>
    <row r="647" spans="5:5">
      <c r="E647" s="511"/>
    </row>
    <row r="648" spans="5:5">
      <c r="E648" s="511"/>
    </row>
    <row r="649" spans="5:5">
      <c r="E649" s="511"/>
    </row>
    <row r="650" spans="5:5">
      <c r="E650" s="511"/>
    </row>
    <row r="651" spans="5:5">
      <c r="E651" s="511"/>
    </row>
    <row r="652" spans="5:5">
      <c r="E652" s="511"/>
    </row>
    <row r="653" spans="5:5">
      <c r="E653" s="511"/>
    </row>
    <row r="654" spans="5:5">
      <c r="E654" s="511"/>
    </row>
    <row r="655" spans="5:5">
      <c r="E655" s="511"/>
    </row>
    <row r="656" spans="5:5">
      <c r="E656" s="511"/>
    </row>
    <row r="657" spans="5:5">
      <c r="E657" s="511"/>
    </row>
    <row r="658" spans="5:5">
      <c r="E658" s="511"/>
    </row>
    <row r="659" spans="5:5">
      <c r="E659" s="511"/>
    </row>
    <row r="660" spans="5:5">
      <c r="E660" s="511"/>
    </row>
    <row r="661" spans="5:5">
      <c r="E661" s="511"/>
    </row>
    <row r="662" spans="5:5">
      <c r="E662" s="511"/>
    </row>
    <row r="663" spans="5:5">
      <c r="E663" s="511"/>
    </row>
    <row r="664" spans="5:5">
      <c r="E664" s="511"/>
    </row>
    <row r="665" spans="5:5">
      <c r="E665" s="511"/>
    </row>
    <row r="666" spans="5:5">
      <c r="E666" s="511"/>
    </row>
    <row r="667" spans="5:5">
      <c r="E667" s="511"/>
    </row>
    <row r="668" spans="5:5">
      <c r="E668" s="511"/>
    </row>
    <row r="669" spans="5:5">
      <c r="E669" s="511"/>
    </row>
    <row r="670" spans="5:5">
      <c r="E670" s="511"/>
    </row>
    <row r="671" spans="5:5">
      <c r="E671" s="511"/>
    </row>
    <row r="672" spans="5:5">
      <c r="E672" s="511"/>
    </row>
    <row r="673" spans="5:5">
      <c r="E673" s="511"/>
    </row>
    <row r="674" spans="5:5">
      <c r="E674" s="511"/>
    </row>
    <row r="675" spans="5:5">
      <c r="E675" s="511"/>
    </row>
    <row r="676" spans="5:5">
      <c r="E676" s="511"/>
    </row>
    <row r="677" spans="5:5">
      <c r="E677" s="511"/>
    </row>
    <row r="678" spans="5:5">
      <c r="E678" s="511"/>
    </row>
    <row r="679" spans="5:5">
      <c r="E679" s="511"/>
    </row>
    <row r="680" spans="5:5">
      <c r="E680" s="511"/>
    </row>
    <row r="681" spans="5:5">
      <c r="E681" s="511"/>
    </row>
    <row r="682" spans="5:5">
      <c r="E682" s="511"/>
    </row>
    <row r="683" spans="5:5">
      <c r="E683" s="511"/>
    </row>
    <row r="684" spans="5:5">
      <c r="E684" s="511"/>
    </row>
    <row r="685" spans="5:5">
      <c r="E685" s="511"/>
    </row>
    <row r="686" spans="5:5">
      <c r="E686" s="511"/>
    </row>
    <row r="687" spans="5:5">
      <c r="E687" s="511"/>
    </row>
    <row r="688" spans="5:5">
      <c r="E688" s="511"/>
    </row>
    <row r="689" spans="5:5">
      <c r="E689" s="511"/>
    </row>
    <row r="690" spans="5:5">
      <c r="E690" s="511"/>
    </row>
    <row r="691" spans="5:5">
      <c r="E691" s="511"/>
    </row>
    <row r="692" spans="5:5">
      <c r="E692" s="511"/>
    </row>
    <row r="693" spans="5:5">
      <c r="E693" s="511"/>
    </row>
    <row r="694" spans="5:5">
      <c r="E694" s="511"/>
    </row>
    <row r="695" spans="5:5">
      <c r="E695" s="511"/>
    </row>
    <row r="696" spans="5:5">
      <c r="E696" s="511"/>
    </row>
    <row r="697" spans="5:5">
      <c r="E697" s="511"/>
    </row>
    <row r="698" spans="5:5">
      <c r="E698" s="511"/>
    </row>
    <row r="699" spans="5:5">
      <c r="E699" s="511"/>
    </row>
    <row r="700" spans="5:5">
      <c r="E700" s="511"/>
    </row>
    <row r="701" spans="5:5">
      <c r="E701" s="511"/>
    </row>
    <row r="702" spans="5:5">
      <c r="E702" s="511"/>
    </row>
    <row r="703" spans="5:5">
      <c r="E703" s="511"/>
    </row>
    <row r="704" spans="5:5">
      <c r="E704" s="511"/>
    </row>
    <row r="705" spans="5:5">
      <c r="E705" s="511"/>
    </row>
    <row r="706" spans="5:5">
      <c r="E706" s="511"/>
    </row>
    <row r="707" spans="5:5">
      <c r="E707" s="511"/>
    </row>
    <row r="708" spans="5:5">
      <c r="E708" s="511"/>
    </row>
    <row r="709" spans="5:5">
      <c r="E709" s="511"/>
    </row>
    <row r="710" spans="5:5">
      <c r="E710" s="511"/>
    </row>
    <row r="711" spans="5:5">
      <c r="E711" s="511"/>
    </row>
    <row r="712" spans="5:5">
      <c r="E712" s="511"/>
    </row>
    <row r="713" spans="5:5">
      <c r="E713" s="511"/>
    </row>
    <row r="714" spans="5:5">
      <c r="E714" s="511"/>
    </row>
    <row r="715" spans="5:5">
      <c r="E715" s="511"/>
    </row>
    <row r="716" spans="5:5">
      <c r="E716" s="511"/>
    </row>
    <row r="717" spans="5:5">
      <c r="E717" s="511"/>
    </row>
    <row r="718" spans="5:5">
      <c r="E718" s="511"/>
    </row>
    <row r="719" spans="5:5">
      <c r="E719" s="511"/>
    </row>
    <row r="720" spans="5:5">
      <c r="E720" s="511"/>
    </row>
    <row r="721" spans="5:5">
      <c r="E721" s="511"/>
    </row>
    <row r="722" spans="5:5">
      <c r="E722" s="511"/>
    </row>
    <row r="723" spans="5:5">
      <c r="E723" s="511"/>
    </row>
    <row r="724" spans="5:5">
      <c r="E724" s="511"/>
    </row>
    <row r="725" spans="5:5">
      <c r="E725" s="511"/>
    </row>
    <row r="726" spans="5:5">
      <c r="E726" s="511"/>
    </row>
    <row r="727" spans="5:5">
      <c r="E727" s="511"/>
    </row>
    <row r="728" spans="5:5">
      <c r="E728" s="511"/>
    </row>
    <row r="729" spans="5:5">
      <c r="E729" s="511"/>
    </row>
    <row r="730" spans="5:5">
      <c r="E730" s="511"/>
    </row>
    <row r="731" spans="5:5">
      <c r="E731" s="511"/>
    </row>
    <row r="732" spans="5:5">
      <c r="E732" s="511"/>
    </row>
    <row r="733" spans="5:5">
      <c r="E733" s="511"/>
    </row>
    <row r="734" spans="5:5">
      <c r="E734" s="511"/>
    </row>
    <row r="735" spans="5:5">
      <c r="E735" s="511"/>
    </row>
    <row r="736" spans="5:5">
      <c r="E736" s="511"/>
    </row>
    <row r="737" spans="5:5">
      <c r="E737" s="511"/>
    </row>
    <row r="738" spans="5:5">
      <c r="E738" s="511"/>
    </row>
    <row r="739" spans="5:5">
      <c r="E739" s="511"/>
    </row>
    <row r="740" spans="5:5">
      <c r="E740" s="511"/>
    </row>
    <row r="741" spans="5:5">
      <c r="E741" s="511"/>
    </row>
    <row r="742" spans="5:5">
      <c r="E742" s="511"/>
    </row>
    <row r="743" spans="5:5">
      <c r="E743" s="511"/>
    </row>
    <row r="744" spans="5:5">
      <c r="E744" s="511"/>
    </row>
    <row r="745" spans="5:5">
      <c r="E745" s="511"/>
    </row>
    <row r="746" spans="5:5">
      <c r="E746" s="511"/>
    </row>
    <row r="747" spans="5:5">
      <c r="E747" s="511"/>
    </row>
    <row r="748" spans="5:5">
      <c r="E748" s="511"/>
    </row>
    <row r="749" spans="5:5">
      <c r="E749" s="511"/>
    </row>
    <row r="750" spans="5:5">
      <c r="E750" s="511"/>
    </row>
    <row r="751" spans="5:5">
      <c r="E751" s="511"/>
    </row>
    <row r="752" spans="5:5">
      <c r="E752" s="511"/>
    </row>
    <row r="753" spans="5:5">
      <c r="E753" s="511"/>
    </row>
    <row r="754" spans="5:5">
      <c r="E754" s="511"/>
    </row>
    <row r="755" spans="5:5">
      <c r="E755" s="511"/>
    </row>
    <row r="756" spans="5:5">
      <c r="E756" s="511"/>
    </row>
    <row r="757" spans="5:5">
      <c r="E757" s="511"/>
    </row>
    <row r="758" spans="5:5">
      <c r="E758" s="511"/>
    </row>
    <row r="759" spans="5:5">
      <c r="E759" s="511"/>
    </row>
    <row r="760" spans="5:5">
      <c r="E760" s="511"/>
    </row>
    <row r="761" spans="5:5">
      <c r="E761" s="511"/>
    </row>
    <row r="762" spans="5:5">
      <c r="E762" s="511"/>
    </row>
    <row r="763" spans="5:5">
      <c r="E763" s="511"/>
    </row>
    <row r="764" spans="5:5">
      <c r="E764" s="511"/>
    </row>
    <row r="765" spans="5:5">
      <c r="E765" s="511"/>
    </row>
    <row r="766" spans="5:5">
      <c r="E766" s="511"/>
    </row>
    <row r="767" spans="5:5">
      <c r="E767" s="511"/>
    </row>
    <row r="768" spans="5:5">
      <c r="E768" s="511"/>
    </row>
    <row r="769" spans="5:5">
      <c r="E769" s="511"/>
    </row>
    <row r="770" spans="5:5">
      <c r="E770" s="511"/>
    </row>
    <row r="771" spans="5:5">
      <c r="E771" s="511"/>
    </row>
    <row r="772" spans="5:5">
      <c r="E772" s="511"/>
    </row>
    <row r="773" spans="5:5">
      <c r="E773" s="511"/>
    </row>
    <row r="774" spans="5:5">
      <c r="E774" s="511"/>
    </row>
    <row r="775" spans="5:5">
      <c r="E775" s="511"/>
    </row>
    <row r="776" spans="5:5">
      <c r="E776" s="511"/>
    </row>
    <row r="777" spans="5:5">
      <c r="E777" s="511"/>
    </row>
    <row r="778" spans="5:5">
      <c r="E778" s="511"/>
    </row>
    <row r="779" spans="5:5">
      <c r="E779" s="511"/>
    </row>
    <row r="780" spans="5:5">
      <c r="E780" s="511"/>
    </row>
    <row r="781" spans="5:5">
      <c r="E781" s="511"/>
    </row>
    <row r="782" spans="5:5">
      <c r="E782" s="511"/>
    </row>
    <row r="783" spans="5:5">
      <c r="E783" s="511"/>
    </row>
    <row r="784" spans="5:5">
      <c r="E784" s="511"/>
    </row>
    <row r="785" spans="5:5">
      <c r="E785" s="511"/>
    </row>
    <row r="786" spans="5:5">
      <c r="E786" s="511"/>
    </row>
    <row r="787" spans="5:5">
      <c r="E787" s="511"/>
    </row>
    <row r="788" spans="5:5">
      <c r="E788" s="511"/>
    </row>
    <row r="789" spans="5:5">
      <c r="E789" s="511"/>
    </row>
    <row r="790" spans="5:5">
      <c r="E790" s="511"/>
    </row>
    <row r="791" spans="5:5">
      <c r="E791" s="511"/>
    </row>
    <row r="792" spans="5:5">
      <c r="E792" s="511"/>
    </row>
    <row r="793" spans="5:5">
      <c r="E793" s="511"/>
    </row>
    <row r="794" spans="5:5">
      <c r="E794" s="511"/>
    </row>
    <row r="795" spans="5:5">
      <c r="E795" s="511"/>
    </row>
    <row r="796" spans="5:5">
      <c r="E796" s="511"/>
    </row>
    <row r="797" spans="5:5">
      <c r="E797" s="511"/>
    </row>
    <row r="798" spans="5:5">
      <c r="E798" s="511"/>
    </row>
    <row r="799" spans="5:5">
      <c r="E799" s="511"/>
    </row>
    <row r="800" spans="5:5">
      <c r="E800" s="511"/>
    </row>
    <row r="801" spans="5:5">
      <c r="E801" s="511"/>
    </row>
    <row r="802" spans="5:5">
      <c r="E802" s="511"/>
    </row>
    <row r="803" spans="5:5">
      <c r="E803" s="511"/>
    </row>
    <row r="804" spans="5:5">
      <c r="E804" s="511"/>
    </row>
    <row r="805" spans="5:5">
      <c r="E805" s="511"/>
    </row>
    <row r="806" spans="5:5">
      <c r="E806" s="511"/>
    </row>
    <row r="807" spans="5:5">
      <c r="E807" s="511"/>
    </row>
    <row r="808" spans="5:5">
      <c r="E808" s="511"/>
    </row>
    <row r="809" spans="5:5">
      <c r="E809" s="511"/>
    </row>
    <row r="810" spans="5:5">
      <c r="E810" s="511"/>
    </row>
    <row r="811" spans="5:5">
      <c r="E811" s="511"/>
    </row>
    <row r="812" spans="5:5">
      <c r="E812" s="511"/>
    </row>
    <row r="813" spans="5:5">
      <c r="E813" s="511"/>
    </row>
    <row r="814" spans="5:5">
      <c r="E814" s="511"/>
    </row>
    <row r="815" spans="5:5">
      <c r="E815" s="511"/>
    </row>
    <row r="816" spans="5:5">
      <c r="E816" s="511"/>
    </row>
    <row r="817" spans="5:5">
      <c r="E817" s="511"/>
    </row>
    <row r="818" spans="5:5">
      <c r="E818" s="511"/>
    </row>
    <row r="819" spans="5:5">
      <c r="E819" s="511"/>
    </row>
    <row r="820" spans="5:5">
      <c r="E820" s="511"/>
    </row>
    <row r="821" spans="5:5">
      <c r="E821" s="511"/>
    </row>
    <row r="822" spans="5:5">
      <c r="E822" s="511"/>
    </row>
    <row r="823" spans="5:5">
      <c r="E823" s="511"/>
    </row>
    <row r="824" spans="5:5">
      <c r="E824" s="511"/>
    </row>
    <row r="825" spans="5:5">
      <c r="E825" s="511"/>
    </row>
    <row r="826" spans="5:5">
      <c r="E826" s="511"/>
    </row>
    <row r="827" spans="5:5">
      <c r="E827" s="511"/>
    </row>
    <row r="828" spans="5:5">
      <c r="E828" s="511"/>
    </row>
    <row r="829" spans="5:5">
      <c r="E829" s="511"/>
    </row>
    <row r="830" spans="5:5">
      <c r="E830" s="511"/>
    </row>
    <row r="831" spans="5:5">
      <c r="E831" s="511"/>
    </row>
    <row r="832" spans="5:5">
      <c r="E832" s="511"/>
    </row>
    <row r="833" spans="5:5">
      <c r="E833" s="511"/>
    </row>
    <row r="834" spans="5:5">
      <c r="E834" s="511"/>
    </row>
    <row r="835" spans="5:5">
      <c r="E835" s="511"/>
    </row>
    <row r="836" spans="5:5">
      <c r="E836" s="511"/>
    </row>
    <row r="837" spans="5:5">
      <c r="E837" s="511"/>
    </row>
    <row r="838" spans="5:5">
      <c r="E838" s="511"/>
    </row>
    <row r="839" spans="5:5">
      <c r="E839" s="511"/>
    </row>
    <row r="840" spans="5:5">
      <c r="E840" s="511"/>
    </row>
    <row r="841" spans="5:5">
      <c r="E841" s="511"/>
    </row>
    <row r="842" spans="5:5">
      <c r="E842" s="511"/>
    </row>
    <row r="843" spans="5:5">
      <c r="E843" s="511"/>
    </row>
    <row r="844" spans="5:5">
      <c r="E844" s="511"/>
    </row>
    <row r="845" spans="5:5">
      <c r="E845" s="511"/>
    </row>
    <row r="846" spans="5:5">
      <c r="E846" s="511"/>
    </row>
    <row r="847" spans="5:5">
      <c r="E847" s="511"/>
    </row>
    <row r="848" spans="5:5">
      <c r="E848" s="511"/>
    </row>
    <row r="849" spans="5:5">
      <c r="E849" s="511"/>
    </row>
    <row r="850" spans="5:5">
      <c r="E850" s="511"/>
    </row>
    <row r="851" spans="5:5">
      <c r="E851" s="511"/>
    </row>
    <row r="852" spans="5:5">
      <c r="E852" s="511"/>
    </row>
    <row r="853" spans="5:5">
      <c r="E853" s="511"/>
    </row>
    <row r="854" spans="5:5">
      <c r="E854" s="511"/>
    </row>
    <row r="855" spans="5:5">
      <c r="E855" s="511"/>
    </row>
    <row r="856" spans="5:5">
      <c r="E856" s="511"/>
    </row>
    <row r="857" spans="5:5">
      <c r="E857" s="511"/>
    </row>
    <row r="858" spans="5:5">
      <c r="E858" s="511"/>
    </row>
    <row r="859" spans="5:5">
      <c r="E859" s="511"/>
    </row>
    <row r="860" spans="5:5">
      <c r="E860" s="511"/>
    </row>
    <row r="861" spans="5:5">
      <c r="E861" s="511"/>
    </row>
    <row r="862" spans="5:5">
      <c r="E862" s="511"/>
    </row>
    <row r="863" spans="5:5">
      <c r="E863" s="511"/>
    </row>
    <row r="864" spans="5:5">
      <c r="E864" s="511"/>
    </row>
    <row r="865" spans="5:5">
      <c r="E865" s="511"/>
    </row>
    <row r="866" spans="5:5">
      <c r="E866" s="511"/>
    </row>
    <row r="867" spans="5:5">
      <c r="E867" s="511"/>
    </row>
    <row r="868" spans="5:5">
      <c r="E868" s="511"/>
    </row>
    <row r="869" spans="5:5">
      <c r="E869" s="511"/>
    </row>
    <row r="870" spans="5:5">
      <c r="E870" s="511"/>
    </row>
    <row r="871" spans="5:5">
      <c r="E871" s="511"/>
    </row>
    <row r="872" spans="5:5">
      <c r="E872" s="511"/>
    </row>
    <row r="873" spans="5:5">
      <c r="E873" s="511"/>
    </row>
    <row r="874" spans="5:5">
      <c r="E874" s="511"/>
    </row>
    <row r="875" spans="5:5">
      <c r="E875" s="511"/>
    </row>
    <row r="876" spans="5:5">
      <c r="E876" s="511"/>
    </row>
    <row r="877" spans="5:5">
      <c r="E877" s="511"/>
    </row>
    <row r="878" spans="5:5">
      <c r="E878" s="511"/>
    </row>
    <row r="879" spans="5:5">
      <c r="E879" s="511"/>
    </row>
    <row r="880" spans="5:5">
      <c r="E880" s="511"/>
    </row>
    <row r="881" spans="5:5">
      <c r="E881" s="511"/>
    </row>
    <row r="882" spans="5:5">
      <c r="E882" s="511"/>
    </row>
    <row r="883" spans="5:5">
      <c r="E883" s="511"/>
    </row>
    <row r="884" spans="5:5">
      <c r="E884" s="511"/>
    </row>
    <row r="885" spans="5:5">
      <c r="E885" s="511"/>
    </row>
    <row r="886" spans="5:5">
      <c r="E886" s="511"/>
    </row>
    <row r="887" spans="5:5">
      <c r="E887" s="511"/>
    </row>
    <row r="888" spans="5:5">
      <c r="E888" s="511"/>
    </row>
    <row r="889" spans="5:5">
      <c r="E889" s="511"/>
    </row>
    <row r="890" spans="5:5">
      <c r="E890" s="511"/>
    </row>
    <row r="891" spans="5:5">
      <c r="E891" s="511"/>
    </row>
    <row r="892" spans="5:5">
      <c r="E892" s="511"/>
    </row>
    <row r="893" spans="5:5">
      <c r="E893" s="511"/>
    </row>
    <row r="894" spans="5:5">
      <c r="E894" s="511"/>
    </row>
    <row r="895" spans="5:5">
      <c r="E895" s="511"/>
    </row>
    <row r="896" spans="5:5">
      <c r="E896" s="511"/>
    </row>
    <row r="897" spans="5:5">
      <c r="E897" s="511"/>
    </row>
    <row r="898" spans="5:5">
      <c r="E898" s="511"/>
    </row>
    <row r="899" spans="5:5">
      <c r="E899" s="511"/>
    </row>
    <row r="900" spans="5:5">
      <c r="E900" s="511"/>
    </row>
    <row r="901" spans="5:5">
      <c r="E901" s="511"/>
    </row>
    <row r="902" spans="5:5">
      <c r="E902" s="511"/>
    </row>
    <row r="903" spans="5:5">
      <c r="E903" s="511"/>
    </row>
    <row r="904" spans="5:5">
      <c r="E904" s="511"/>
    </row>
    <row r="905" spans="5:5">
      <c r="E905" s="511"/>
    </row>
    <row r="906" spans="5:5">
      <c r="E906" s="511"/>
    </row>
    <row r="907" spans="5:5">
      <c r="E907" s="511"/>
    </row>
    <row r="908" spans="5:5">
      <c r="E908" s="511"/>
    </row>
    <row r="909" spans="5:5">
      <c r="E909" s="511"/>
    </row>
    <row r="910" spans="5:5">
      <c r="E910" s="511"/>
    </row>
    <row r="911" spans="5:5">
      <c r="E911" s="511"/>
    </row>
    <row r="912" spans="5:5">
      <c r="E912" s="511"/>
    </row>
    <row r="913" spans="5:5">
      <c r="E913" s="511"/>
    </row>
    <row r="914" spans="5:5">
      <c r="E914" s="511"/>
    </row>
    <row r="915" spans="5:5">
      <c r="E915" s="511"/>
    </row>
    <row r="916" spans="5:5">
      <c r="E916" s="511"/>
    </row>
    <row r="917" spans="5:5">
      <c r="E917" s="511"/>
    </row>
    <row r="918" spans="5:5">
      <c r="E918" s="511"/>
    </row>
    <row r="919" spans="5:5">
      <c r="E919" s="511"/>
    </row>
    <row r="920" spans="5:5">
      <c r="E920" s="511"/>
    </row>
    <row r="921" spans="5:5">
      <c r="E921" s="511"/>
    </row>
    <row r="922" spans="5:5">
      <c r="E922" s="511"/>
    </row>
    <row r="923" spans="5:5">
      <c r="E923" s="511"/>
    </row>
    <row r="924" spans="5:5">
      <c r="E924" s="511"/>
    </row>
    <row r="925" spans="5:5">
      <c r="E925" s="511"/>
    </row>
    <row r="926" spans="5:5">
      <c r="E926" s="511"/>
    </row>
    <row r="927" spans="5:5">
      <c r="E927" s="511"/>
    </row>
    <row r="928" spans="5:5">
      <c r="E928" s="511"/>
    </row>
    <row r="929" spans="5:5">
      <c r="E929" s="511"/>
    </row>
    <row r="930" spans="5:5">
      <c r="E930" s="511"/>
    </row>
    <row r="931" spans="5:5">
      <c r="E931" s="511"/>
    </row>
    <row r="932" spans="5:5">
      <c r="E932" s="511"/>
    </row>
    <row r="933" spans="5:5">
      <c r="E933" s="511"/>
    </row>
    <row r="934" spans="5:5">
      <c r="E934" s="511"/>
    </row>
    <row r="935" spans="5:5">
      <c r="E935" s="511"/>
    </row>
    <row r="936" spans="5:5">
      <c r="E936" s="511"/>
    </row>
    <row r="937" spans="5:5">
      <c r="E937" s="511"/>
    </row>
    <row r="938" spans="5:5">
      <c r="E938" s="511"/>
    </row>
    <row r="939" spans="5:5">
      <c r="E939" s="511"/>
    </row>
    <row r="940" spans="5:5">
      <c r="E940" s="511"/>
    </row>
    <row r="941" spans="5:5">
      <c r="E941" s="511"/>
    </row>
    <row r="942" spans="5:5">
      <c r="E942" s="511"/>
    </row>
    <row r="943" spans="5:5">
      <c r="E943" s="511"/>
    </row>
    <row r="944" spans="5:5">
      <c r="E944" s="511"/>
    </row>
    <row r="945" spans="5:5">
      <c r="E945" s="511"/>
    </row>
    <row r="946" spans="5:5">
      <c r="E946" s="511"/>
    </row>
    <row r="947" spans="5:5">
      <c r="E947" s="511"/>
    </row>
    <row r="948" spans="5:5">
      <c r="E948" s="511"/>
    </row>
    <row r="949" spans="5:5">
      <c r="E949" s="511"/>
    </row>
    <row r="950" spans="5:5">
      <c r="E950" s="511"/>
    </row>
    <row r="951" spans="5:5">
      <c r="E951" s="511"/>
    </row>
    <row r="952" spans="5:5">
      <c r="E952" s="511"/>
    </row>
    <row r="953" spans="5:5">
      <c r="E953" s="511"/>
    </row>
    <row r="954" spans="5:5">
      <c r="E954" s="511"/>
    </row>
    <row r="955" spans="5:5">
      <c r="E955" s="511"/>
    </row>
    <row r="956" spans="5:5">
      <c r="E956" s="511"/>
    </row>
    <row r="957" spans="5:5">
      <c r="E957" s="511"/>
    </row>
    <row r="958" spans="5:5">
      <c r="E958" s="511"/>
    </row>
    <row r="959" spans="5:5">
      <c r="E959" s="511"/>
    </row>
    <row r="960" spans="5:5">
      <c r="E960" s="511"/>
    </row>
    <row r="961" spans="5:5">
      <c r="E961" s="511"/>
    </row>
    <row r="962" spans="5:5">
      <c r="E962" s="511"/>
    </row>
    <row r="963" spans="5:5">
      <c r="E963" s="511"/>
    </row>
    <row r="964" spans="5:5">
      <c r="E964" s="511"/>
    </row>
    <row r="965" spans="5:5">
      <c r="E965" s="511"/>
    </row>
    <row r="966" spans="5:5">
      <c r="E966" s="511"/>
    </row>
    <row r="967" spans="5:5">
      <c r="E967" s="511"/>
    </row>
    <row r="968" spans="5:5">
      <c r="E968" s="511"/>
    </row>
    <row r="969" spans="5:5">
      <c r="E969" s="511"/>
    </row>
    <row r="970" spans="5:5">
      <c r="E970" s="511"/>
    </row>
    <row r="971" spans="5:5">
      <c r="E971" s="511"/>
    </row>
    <row r="972" spans="5:5">
      <c r="E972" s="511"/>
    </row>
    <row r="973" spans="5:5">
      <c r="E973" s="511"/>
    </row>
    <row r="974" spans="5:5">
      <c r="E974" s="511"/>
    </row>
    <row r="975" spans="5:5">
      <c r="E975" s="511"/>
    </row>
    <row r="976" spans="5:5">
      <c r="E976" s="511"/>
    </row>
    <row r="977" spans="5:5">
      <c r="E977" s="511"/>
    </row>
    <row r="978" spans="5:5">
      <c r="E978" s="511"/>
    </row>
    <row r="979" spans="5:5">
      <c r="E979" s="511"/>
    </row>
    <row r="980" spans="5:5">
      <c r="E980" s="511"/>
    </row>
    <row r="981" spans="5:5">
      <c r="E981" s="511"/>
    </row>
    <row r="982" spans="5:5">
      <c r="E982" s="511"/>
    </row>
    <row r="983" spans="5:5">
      <c r="E983" s="511"/>
    </row>
    <row r="984" spans="5:5">
      <c r="E984" s="511"/>
    </row>
    <row r="985" spans="5:5">
      <c r="E985" s="511"/>
    </row>
    <row r="986" spans="5:5">
      <c r="E986" s="511"/>
    </row>
    <row r="987" spans="5:5">
      <c r="E987" s="511"/>
    </row>
    <row r="988" spans="5:5">
      <c r="E988" s="511"/>
    </row>
    <row r="989" spans="5:5">
      <c r="E989" s="511"/>
    </row>
    <row r="990" spans="5:5">
      <c r="E990" s="511"/>
    </row>
    <row r="991" spans="5:5">
      <c r="E991" s="511"/>
    </row>
    <row r="992" spans="5:5">
      <c r="E992" s="511"/>
    </row>
    <row r="993" spans="5:5">
      <c r="E993" s="511"/>
    </row>
    <row r="994" spans="5:5">
      <c r="E994" s="511"/>
    </row>
    <row r="995" spans="5:5">
      <c r="E995" s="511"/>
    </row>
    <row r="996" spans="5:5">
      <c r="E996" s="511"/>
    </row>
    <row r="997" spans="5:5">
      <c r="E997" s="511"/>
    </row>
    <row r="998" spans="5:5">
      <c r="E998" s="511"/>
    </row>
    <row r="999" spans="5:5">
      <c r="E999" s="511"/>
    </row>
    <row r="1000" spans="5:5">
      <c r="E1000" s="511"/>
    </row>
    <row r="1001" spans="5:5">
      <c r="E1001" s="511"/>
    </row>
    <row r="1002" spans="5:5">
      <c r="E1002" s="511"/>
    </row>
    <row r="1003" spans="5:5">
      <c r="E1003" s="511"/>
    </row>
    <row r="1004" spans="5:5">
      <c r="E1004" s="511"/>
    </row>
    <row r="1005" spans="5:5">
      <c r="E1005" s="511"/>
    </row>
    <row r="1006" spans="5:5">
      <c r="E1006" s="511"/>
    </row>
    <row r="1007" spans="5:5">
      <c r="E1007" s="511"/>
    </row>
    <row r="1008" spans="5:5">
      <c r="E1008" s="511"/>
    </row>
    <row r="1009" spans="5:5">
      <c r="E1009" s="511"/>
    </row>
    <row r="1010" spans="5:5">
      <c r="E1010" s="511"/>
    </row>
    <row r="1011" spans="5:5">
      <c r="E1011" s="511"/>
    </row>
    <row r="1012" spans="5:5">
      <c r="E1012" s="511"/>
    </row>
    <row r="1013" spans="5:5">
      <c r="E1013" s="511"/>
    </row>
    <row r="1014" spans="5:5">
      <c r="E1014" s="511"/>
    </row>
    <row r="1015" spans="5:5">
      <c r="E1015" s="511"/>
    </row>
    <row r="1016" spans="5:5">
      <c r="E1016" s="511"/>
    </row>
    <row r="1017" spans="5:5">
      <c r="E1017" s="511"/>
    </row>
    <row r="1018" spans="5:5">
      <c r="E1018" s="511"/>
    </row>
    <row r="1019" spans="5:5">
      <c r="E1019" s="511"/>
    </row>
    <row r="1020" spans="5:5">
      <c r="E1020" s="511"/>
    </row>
    <row r="1021" spans="5:5">
      <c r="E1021" s="511"/>
    </row>
    <row r="1022" spans="5:5">
      <c r="E1022" s="511"/>
    </row>
    <row r="1023" spans="5:5">
      <c r="E1023" s="511"/>
    </row>
    <row r="1024" spans="5:5">
      <c r="E1024" s="511"/>
    </row>
    <row r="1025" spans="5:5">
      <c r="E1025" s="511"/>
    </row>
    <row r="1026" spans="5:5">
      <c r="E1026" s="511"/>
    </row>
    <row r="1027" spans="5:5">
      <c r="E1027" s="511"/>
    </row>
    <row r="1028" spans="5:5">
      <c r="E1028" s="511"/>
    </row>
    <row r="1029" spans="5:5">
      <c r="E1029" s="511"/>
    </row>
    <row r="1030" spans="5:5">
      <c r="E1030" s="511"/>
    </row>
    <row r="1031" spans="5:5">
      <c r="E1031" s="511"/>
    </row>
    <row r="1032" spans="5:5">
      <c r="E1032" s="511"/>
    </row>
    <row r="1033" spans="5:5">
      <c r="E1033" s="511"/>
    </row>
    <row r="1034" spans="5:5">
      <c r="E1034" s="511"/>
    </row>
    <row r="1035" spans="5:5">
      <c r="E1035" s="511"/>
    </row>
    <row r="1036" spans="5:5">
      <c r="E1036" s="511"/>
    </row>
    <row r="1037" spans="5:5">
      <c r="E1037" s="511"/>
    </row>
    <row r="1038" spans="5:5">
      <c r="E1038" s="511"/>
    </row>
    <row r="1039" spans="5:5">
      <c r="E1039" s="511"/>
    </row>
    <row r="1040" spans="5:5">
      <c r="E1040" s="511"/>
    </row>
    <row r="1041" spans="5:5">
      <c r="E1041" s="511"/>
    </row>
    <row r="1042" spans="5:5">
      <c r="E1042" s="511"/>
    </row>
    <row r="1043" spans="5:5">
      <c r="E1043" s="511"/>
    </row>
    <row r="1044" spans="5:5">
      <c r="E1044" s="511"/>
    </row>
    <row r="1045" spans="5:5">
      <c r="E1045" s="511"/>
    </row>
    <row r="1046" spans="5:5">
      <c r="E1046" s="511"/>
    </row>
    <row r="1047" spans="5:5">
      <c r="E1047" s="511"/>
    </row>
    <row r="1048" spans="5:5">
      <c r="E1048" s="511"/>
    </row>
    <row r="1049" spans="5:5">
      <c r="E1049" s="511"/>
    </row>
    <row r="1050" spans="5:5">
      <c r="E1050" s="511"/>
    </row>
    <row r="1051" spans="5:5">
      <c r="E1051" s="511"/>
    </row>
    <row r="1052" spans="5:5">
      <c r="E1052" s="511"/>
    </row>
    <row r="1053" spans="5:5">
      <c r="E1053" s="511"/>
    </row>
    <row r="1054" spans="5:5">
      <c r="E1054" s="511"/>
    </row>
    <row r="1055" spans="5:5">
      <c r="E1055" s="511"/>
    </row>
    <row r="1056" spans="5:5">
      <c r="E1056" s="511"/>
    </row>
    <row r="1057" spans="5:5">
      <c r="E1057" s="511"/>
    </row>
    <row r="1058" spans="5:5">
      <c r="E1058" s="511"/>
    </row>
    <row r="1059" spans="5:5">
      <c r="E1059" s="511"/>
    </row>
    <row r="1060" spans="5:5">
      <c r="E1060" s="511"/>
    </row>
    <row r="1061" spans="5:5">
      <c r="E1061" s="511"/>
    </row>
    <row r="1062" spans="5:5">
      <c r="E1062" s="511"/>
    </row>
    <row r="1063" spans="5:5">
      <c r="E1063" s="511"/>
    </row>
    <row r="1064" spans="5:5">
      <c r="E1064" s="511"/>
    </row>
    <row r="1065" spans="5:5">
      <c r="E1065" s="511"/>
    </row>
    <row r="1066" spans="5:5">
      <c r="E1066" s="511"/>
    </row>
    <row r="1067" spans="5:5">
      <c r="E1067" s="511"/>
    </row>
    <row r="1068" spans="5:5">
      <c r="E1068" s="511"/>
    </row>
    <row r="1069" spans="5:5">
      <c r="E1069" s="511"/>
    </row>
    <row r="1070" spans="5:5">
      <c r="E1070" s="511"/>
    </row>
    <row r="1071" spans="5:5">
      <c r="E1071" s="511"/>
    </row>
    <row r="1072" spans="5:5">
      <c r="E1072" s="511"/>
    </row>
    <row r="1073" spans="5:5">
      <c r="E1073" s="511"/>
    </row>
    <row r="1074" spans="5:5">
      <c r="E1074" s="511"/>
    </row>
    <row r="1075" spans="5:5">
      <c r="E1075" s="511"/>
    </row>
    <row r="1076" spans="5:5">
      <c r="E1076" s="511"/>
    </row>
    <row r="1077" spans="5:5">
      <c r="E1077" s="511"/>
    </row>
    <row r="1078" spans="5:5">
      <c r="E1078" s="511"/>
    </row>
    <row r="1079" spans="5:5">
      <c r="E1079" s="511"/>
    </row>
    <row r="1080" spans="5:5">
      <c r="E1080" s="511"/>
    </row>
    <row r="1081" spans="5:5">
      <c r="E1081" s="511"/>
    </row>
    <row r="1082" spans="5:5">
      <c r="E1082" s="511"/>
    </row>
    <row r="1083" spans="5:5">
      <c r="E1083" s="511"/>
    </row>
    <row r="1084" spans="5:5">
      <c r="E1084" s="511"/>
    </row>
    <row r="1085" spans="5:5">
      <c r="E1085" s="511"/>
    </row>
    <row r="1086" spans="5:5">
      <c r="E1086" s="511"/>
    </row>
    <row r="1087" spans="5:5">
      <c r="E1087" s="511"/>
    </row>
    <row r="1088" spans="5:5">
      <c r="E1088" s="511"/>
    </row>
    <row r="1089" spans="5:5">
      <c r="E1089" s="511"/>
    </row>
    <row r="1090" spans="5:5">
      <c r="E1090" s="511"/>
    </row>
    <row r="1091" spans="5:5">
      <c r="E1091" s="511"/>
    </row>
    <row r="1092" spans="5:5">
      <c r="E1092" s="511"/>
    </row>
    <row r="1093" spans="5:5">
      <c r="E1093" s="511"/>
    </row>
    <row r="1094" spans="5:5">
      <c r="E1094" s="511"/>
    </row>
    <row r="1095" spans="5:5">
      <c r="E1095" s="511"/>
    </row>
    <row r="1096" spans="5:5">
      <c r="E1096" s="511"/>
    </row>
    <row r="1097" spans="5:5">
      <c r="E1097" s="511"/>
    </row>
    <row r="1098" spans="5:5">
      <c r="E1098" s="511"/>
    </row>
    <row r="1099" spans="5:5">
      <c r="E1099" s="511"/>
    </row>
    <row r="1100" spans="5:5">
      <c r="E1100" s="511"/>
    </row>
    <row r="1101" spans="5:5">
      <c r="E1101" s="511"/>
    </row>
    <row r="1102" spans="5:5">
      <c r="E1102" s="511"/>
    </row>
    <row r="1103" spans="5:5">
      <c r="E1103" s="511"/>
    </row>
    <row r="1104" spans="5:5">
      <c r="E1104" s="511"/>
    </row>
    <row r="1105" spans="5:5">
      <c r="E1105" s="511"/>
    </row>
    <row r="1106" spans="5:5">
      <c r="E1106" s="511"/>
    </row>
    <row r="1107" spans="5:5">
      <c r="E1107" s="511"/>
    </row>
    <row r="1108" spans="5:5">
      <c r="E1108" s="511"/>
    </row>
    <row r="1109" spans="5:5">
      <c r="E1109" s="511"/>
    </row>
    <row r="1110" spans="5:5">
      <c r="E1110" s="511"/>
    </row>
    <row r="1111" spans="5:5">
      <c r="E1111" s="511"/>
    </row>
    <row r="1112" spans="5:5">
      <c r="E1112" s="511"/>
    </row>
    <row r="1113" spans="5:5">
      <c r="E1113" s="511"/>
    </row>
    <row r="1114" spans="5:5">
      <c r="E1114" s="511"/>
    </row>
    <row r="1115" spans="5:5">
      <c r="E1115" s="511"/>
    </row>
    <row r="1116" spans="5:5">
      <c r="E1116" s="511"/>
    </row>
    <row r="1117" spans="5:5">
      <c r="E1117" s="511"/>
    </row>
    <row r="1118" spans="5:5">
      <c r="E1118" s="511"/>
    </row>
    <row r="1119" spans="5:5">
      <c r="E1119" s="511"/>
    </row>
    <row r="1120" spans="5:5">
      <c r="E1120" s="511"/>
    </row>
    <row r="1121" spans="5:5">
      <c r="E1121" s="511"/>
    </row>
    <row r="1122" spans="5:5">
      <c r="E1122" s="511"/>
    </row>
    <row r="1123" spans="5:5">
      <c r="E1123" s="511"/>
    </row>
    <row r="1124" spans="5:5">
      <c r="E1124" s="511"/>
    </row>
    <row r="1125" spans="5:5">
      <c r="E1125" s="511"/>
    </row>
    <row r="1126" spans="5:5">
      <c r="E1126" s="511"/>
    </row>
    <row r="1127" spans="5:5">
      <c r="E1127" s="511"/>
    </row>
    <row r="1128" spans="5:5">
      <c r="E1128" s="511"/>
    </row>
    <row r="1129" spans="5:5">
      <c r="E1129" s="511"/>
    </row>
    <row r="1130" spans="5:5">
      <c r="E1130" s="511"/>
    </row>
    <row r="1131" spans="5:5">
      <c r="E1131" s="511"/>
    </row>
    <row r="1132" spans="5:5">
      <c r="E1132" s="511"/>
    </row>
    <row r="1133" spans="5:5">
      <c r="E1133" s="511"/>
    </row>
    <row r="1134" spans="5:5">
      <c r="E1134" s="511"/>
    </row>
    <row r="1135" spans="5:5">
      <c r="E1135" s="511"/>
    </row>
    <row r="1136" spans="5:5">
      <c r="E1136" s="511"/>
    </row>
    <row r="1137" spans="5:5">
      <c r="E1137" s="511"/>
    </row>
    <row r="1138" spans="5:5">
      <c r="E1138" s="511"/>
    </row>
    <row r="1139" spans="5:5">
      <c r="E1139" s="511"/>
    </row>
    <row r="1140" spans="5:5">
      <c r="E1140" s="511"/>
    </row>
    <row r="1141" spans="5:5">
      <c r="E1141" s="511"/>
    </row>
    <row r="1142" spans="5:5">
      <c r="E1142" s="511"/>
    </row>
    <row r="1143" spans="5:5">
      <c r="E1143" s="511"/>
    </row>
    <row r="1144" spans="5:5">
      <c r="E1144" s="511"/>
    </row>
    <row r="1145" spans="5:5">
      <c r="E1145" s="511"/>
    </row>
    <row r="1146" spans="5:5">
      <c r="E1146" s="511"/>
    </row>
    <row r="1147" spans="5:5">
      <c r="E1147" s="511"/>
    </row>
    <row r="1148" spans="5:5">
      <c r="E1148" s="511"/>
    </row>
    <row r="1149" spans="5:5">
      <c r="E1149" s="511"/>
    </row>
    <row r="1150" spans="5:5">
      <c r="E1150" s="511"/>
    </row>
    <row r="1151" spans="5:5">
      <c r="E1151" s="511"/>
    </row>
    <row r="1152" spans="5:5">
      <c r="E1152" s="511"/>
    </row>
    <row r="1153" spans="5:5">
      <c r="E1153" s="511"/>
    </row>
    <row r="1154" spans="5:5">
      <c r="E1154" s="511"/>
    </row>
    <row r="1155" spans="5:5">
      <c r="E1155" s="511"/>
    </row>
    <row r="1156" spans="5:5">
      <c r="E1156" s="511"/>
    </row>
    <row r="1157" spans="5:5">
      <c r="E1157" s="511"/>
    </row>
    <row r="1158" spans="5:5">
      <c r="E1158" s="511"/>
    </row>
    <row r="1159" spans="5:5">
      <c r="E1159" s="511"/>
    </row>
    <row r="1160" spans="5:5">
      <c r="E1160" s="511"/>
    </row>
    <row r="1161" spans="5:5">
      <c r="E1161" s="511"/>
    </row>
    <row r="1162" spans="5:5">
      <c r="E1162" s="511"/>
    </row>
    <row r="1163" spans="5:5">
      <c r="E1163" s="511"/>
    </row>
    <row r="1164" spans="5:5">
      <c r="E1164" s="511"/>
    </row>
    <row r="1165" spans="5:5">
      <c r="E1165" s="511"/>
    </row>
    <row r="1166" spans="5:5">
      <c r="E1166" s="511"/>
    </row>
    <row r="1167" spans="5:5">
      <c r="E1167" s="511"/>
    </row>
    <row r="1168" spans="5:5">
      <c r="E1168" s="511"/>
    </row>
    <row r="1169" spans="5:5">
      <c r="E1169" s="511"/>
    </row>
    <row r="1170" spans="5:5">
      <c r="E1170" s="511"/>
    </row>
    <row r="1171" spans="5:5">
      <c r="E1171" s="511"/>
    </row>
    <row r="1172" spans="5:5">
      <c r="E1172" s="511"/>
    </row>
    <row r="1173" spans="5:5">
      <c r="E1173" s="511"/>
    </row>
    <row r="1174" spans="5:5">
      <c r="E1174" s="511"/>
    </row>
    <row r="1175" spans="5:5">
      <c r="E1175" s="511"/>
    </row>
    <row r="1176" spans="5:5">
      <c r="E1176" s="511"/>
    </row>
    <row r="1177" spans="5:5">
      <c r="E1177" s="511"/>
    </row>
    <row r="1178" spans="5:5">
      <c r="E1178" s="511"/>
    </row>
    <row r="1179" spans="5:5">
      <c r="E1179" s="511"/>
    </row>
    <row r="1180" spans="5:5">
      <c r="E1180" s="511"/>
    </row>
    <row r="1181" spans="5:5">
      <c r="E1181" s="511"/>
    </row>
    <row r="1182" spans="5:5">
      <c r="E1182" s="511"/>
    </row>
    <row r="1183" spans="5:5">
      <c r="E1183" s="511"/>
    </row>
    <row r="1184" spans="5:5">
      <c r="E1184" s="511"/>
    </row>
    <row r="1185" spans="5:5">
      <c r="E1185" s="511"/>
    </row>
    <row r="1186" spans="5:5">
      <c r="E1186" s="511"/>
    </row>
    <row r="1187" spans="5:5">
      <c r="E1187" s="511"/>
    </row>
    <row r="1188" spans="5:5">
      <c r="E1188" s="511"/>
    </row>
    <row r="1189" spans="5:5">
      <c r="E1189" s="511"/>
    </row>
    <row r="1190" spans="5:5">
      <c r="E1190" s="511"/>
    </row>
    <row r="1191" spans="5:5">
      <c r="E1191" s="511"/>
    </row>
    <row r="1192" spans="5:5">
      <c r="E1192" s="511"/>
    </row>
    <row r="1193" spans="5:5">
      <c r="E1193" s="511"/>
    </row>
    <row r="1194" spans="5:5">
      <c r="E1194" s="511"/>
    </row>
    <row r="1195" spans="5:5">
      <c r="E1195" s="511"/>
    </row>
    <row r="1196" spans="5:5">
      <c r="E1196" s="511"/>
    </row>
    <row r="1197" spans="5:5">
      <c r="E1197" s="511"/>
    </row>
    <row r="1198" spans="5:5">
      <c r="E1198" s="511"/>
    </row>
    <row r="1199" spans="5:5">
      <c r="E1199" s="511"/>
    </row>
    <row r="1200" spans="5:5">
      <c r="E1200" s="511"/>
    </row>
    <row r="1201" spans="5:5">
      <c r="E1201" s="511"/>
    </row>
    <row r="1202" spans="5:5">
      <c r="E1202" s="511"/>
    </row>
    <row r="1203" spans="5:5">
      <c r="E1203" s="511"/>
    </row>
    <row r="1204" spans="5:5">
      <c r="E1204" s="511"/>
    </row>
    <row r="1205" spans="5:5">
      <c r="E1205" s="511"/>
    </row>
    <row r="1206" spans="5:5">
      <c r="E1206" s="511"/>
    </row>
    <row r="1207" spans="5:5">
      <c r="E1207" s="511"/>
    </row>
    <row r="1208" spans="5:5">
      <c r="E1208" s="511"/>
    </row>
    <row r="1209" spans="5:5">
      <c r="E1209" s="511"/>
    </row>
    <row r="1210" spans="5:5">
      <c r="E1210" s="511"/>
    </row>
    <row r="1211" spans="5:5">
      <c r="E1211" s="511"/>
    </row>
    <row r="1212" spans="5:5">
      <c r="E1212" s="511"/>
    </row>
    <row r="1213" spans="5:5">
      <c r="E1213" s="511"/>
    </row>
    <row r="1214" spans="5:5">
      <c r="E1214" s="511"/>
    </row>
    <row r="1215" spans="5:5">
      <c r="E1215" s="511"/>
    </row>
    <row r="1216" spans="5:5">
      <c r="E1216" s="511"/>
    </row>
    <row r="1217" spans="5:5">
      <c r="E1217" s="511"/>
    </row>
    <row r="1218" spans="5:5">
      <c r="E1218" s="511"/>
    </row>
    <row r="1219" spans="5:5">
      <c r="E1219" s="511"/>
    </row>
    <row r="1220" spans="5:5">
      <c r="E1220" s="511"/>
    </row>
    <row r="1221" spans="5:5">
      <c r="E1221" s="511"/>
    </row>
    <row r="1222" spans="5:5">
      <c r="E1222" s="511"/>
    </row>
    <row r="1223" spans="5:5">
      <c r="E1223" s="511"/>
    </row>
    <row r="1224" spans="5:5">
      <c r="E1224" s="511"/>
    </row>
    <row r="1225" spans="5:5">
      <c r="E1225" s="511"/>
    </row>
    <row r="1226" spans="5:5">
      <c r="E1226" s="511"/>
    </row>
    <row r="1227" spans="5:5">
      <c r="E1227" s="511"/>
    </row>
    <row r="1228" spans="5:5">
      <c r="E1228" s="511"/>
    </row>
    <row r="1229" spans="5:5">
      <c r="E1229" s="511"/>
    </row>
    <row r="1230" spans="5:5">
      <c r="E1230" s="511"/>
    </row>
    <row r="1231" spans="5:5">
      <c r="E1231" s="511"/>
    </row>
    <row r="1232" spans="5:5">
      <c r="E1232" s="511"/>
    </row>
    <row r="1233" spans="5:5">
      <c r="E1233" s="511"/>
    </row>
    <row r="1234" spans="5:5">
      <c r="E1234" s="511"/>
    </row>
    <row r="1235" spans="5:5">
      <c r="E1235" s="511"/>
    </row>
    <row r="1236" spans="5:5">
      <c r="E1236" s="511"/>
    </row>
    <row r="1237" spans="5:5">
      <c r="E1237" s="511"/>
    </row>
    <row r="1238" spans="5:5">
      <c r="E1238" s="511"/>
    </row>
    <row r="1239" spans="5:5">
      <c r="E1239" s="511"/>
    </row>
    <row r="1240" spans="5:5">
      <c r="E1240" s="511"/>
    </row>
    <row r="1241" spans="5:5">
      <c r="E1241" s="511"/>
    </row>
    <row r="1242" spans="5:5">
      <c r="E1242" s="511"/>
    </row>
    <row r="1243" spans="5:5">
      <c r="E1243" s="511"/>
    </row>
    <row r="1244" spans="5:5">
      <c r="E1244" s="511"/>
    </row>
    <row r="1245" spans="5:5">
      <c r="E1245" s="511"/>
    </row>
    <row r="1246" spans="5:5">
      <c r="E1246" s="511"/>
    </row>
    <row r="1247" spans="5:5">
      <c r="E1247" s="511"/>
    </row>
    <row r="1248" spans="5:5">
      <c r="E1248" s="511"/>
    </row>
    <row r="1249" spans="5:5">
      <c r="E1249" s="511"/>
    </row>
    <row r="1250" spans="5:5">
      <c r="E1250" s="511"/>
    </row>
    <row r="1251" spans="5:5">
      <c r="E1251" s="511"/>
    </row>
    <row r="1252" spans="5:5">
      <c r="E1252" s="511"/>
    </row>
    <row r="1253" spans="5:5">
      <c r="E1253" s="511"/>
    </row>
    <row r="1254" spans="5:5">
      <c r="E1254" s="511"/>
    </row>
    <row r="1255" spans="5:5">
      <c r="E1255" s="511"/>
    </row>
    <row r="1256" spans="5:5">
      <c r="E1256" s="511"/>
    </row>
    <row r="1257" spans="5:5">
      <c r="E1257" s="511"/>
    </row>
    <row r="1258" spans="5:5">
      <c r="E1258" s="511"/>
    </row>
    <row r="1259" spans="5:5">
      <c r="E1259" s="511"/>
    </row>
    <row r="1260" spans="5:5">
      <c r="E1260" s="511"/>
    </row>
    <row r="1261" spans="5:5">
      <c r="E1261" s="511"/>
    </row>
    <row r="1262" spans="5:5">
      <c r="E1262" s="511"/>
    </row>
    <row r="1263" spans="5:5">
      <c r="E1263" s="511"/>
    </row>
    <row r="1264" spans="5:5">
      <c r="E1264" s="511"/>
    </row>
    <row r="1265" spans="5:5">
      <c r="E1265" s="511"/>
    </row>
    <row r="1266" spans="5:5">
      <c r="E1266" s="511"/>
    </row>
    <row r="1267" spans="5:5">
      <c r="E1267" s="511"/>
    </row>
    <row r="1268" spans="5:5">
      <c r="E1268" s="511"/>
    </row>
    <row r="1269" spans="5:5">
      <c r="E1269" s="511"/>
    </row>
    <row r="1270" spans="5:5">
      <c r="E1270" s="511"/>
    </row>
    <row r="1271" spans="5:5">
      <c r="E1271" s="511"/>
    </row>
    <row r="1272" spans="5:5">
      <c r="E1272" s="511"/>
    </row>
    <row r="1273" spans="5:5">
      <c r="E1273" s="511"/>
    </row>
    <row r="1274" spans="5:5">
      <c r="E1274" s="511"/>
    </row>
    <row r="1275" spans="5:5">
      <c r="E1275" s="511"/>
    </row>
    <row r="1276" spans="5:5">
      <c r="E1276" s="511"/>
    </row>
    <row r="1277" spans="5:5">
      <c r="E1277" s="511"/>
    </row>
    <row r="1278" spans="5:5">
      <c r="E1278" s="511"/>
    </row>
    <row r="1279" spans="5:5">
      <c r="E1279" s="511"/>
    </row>
    <row r="1280" spans="5:5">
      <c r="E1280" s="511"/>
    </row>
    <row r="1281" spans="5:5">
      <c r="E1281" s="511"/>
    </row>
    <row r="1282" spans="5:5">
      <c r="E1282" s="511"/>
    </row>
    <row r="1283" spans="5:5">
      <c r="E1283" s="511"/>
    </row>
    <row r="1284" spans="5:5">
      <c r="E1284" s="511"/>
    </row>
    <row r="1285" spans="5:5">
      <c r="E1285" s="511"/>
    </row>
    <row r="1286" spans="5:5">
      <c r="E1286" s="511"/>
    </row>
    <row r="1287" spans="5:5">
      <c r="E1287" s="511"/>
    </row>
    <row r="1288" spans="5:5">
      <c r="E1288" s="511"/>
    </row>
    <row r="1289" spans="5:5">
      <c r="E1289" s="511"/>
    </row>
    <row r="1290" spans="5:5">
      <c r="E1290" s="511"/>
    </row>
    <row r="1291" spans="5:5">
      <c r="E1291" s="511"/>
    </row>
    <row r="1292" spans="5:5">
      <c r="E1292" s="511"/>
    </row>
    <row r="1293" spans="5:5">
      <c r="E1293" s="511"/>
    </row>
    <row r="1294" spans="5:5">
      <c r="E1294" s="511"/>
    </row>
    <row r="1295" spans="5:5">
      <c r="E1295" s="511"/>
    </row>
    <row r="1296" spans="5:5">
      <c r="E1296" s="511"/>
    </row>
    <row r="1297" spans="5:5">
      <c r="E1297" s="511"/>
    </row>
    <row r="1298" spans="5:5">
      <c r="E1298" s="511"/>
    </row>
    <row r="1299" spans="5:5">
      <c r="E1299" s="511"/>
    </row>
    <row r="1300" spans="5:5">
      <c r="E1300" s="511"/>
    </row>
    <row r="1301" spans="5:5">
      <c r="E1301" s="511"/>
    </row>
    <row r="1302" spans="5:5">
      <c r="E1302" s="511"/>
    </row>
    <row r="1303" spans="5:5">
      <c r="E1303" s="511"/>
    </row>
    <row r="1304" spans="5:5">
      <c r="E1304" s="511"/>
    </row>
    <row r="1305" spans="5:5">
      <c r="E1305" s="511"/>
    </row>
    <row r="1306" spans="5:5">
      <c r="E1306" s="511"/>
    </row>
    <row r="1307" spans="5:5">
      <c r="E1307" s="511"/>
    </row>
    <row r="1308" spans="5:5">
      <c r="E1308" s="511"/>
    </row>
  </sheetData>
  <mergeCells count="86">
    <mergeCell ref="AU19:AY19"/>
    <mergeCell ref="BC6:BD6"/>
    <mergeCell ref="BA6:BB6"/>
    <mergeCell ref="O6:Y7"/>
    <mergeCell ref="AY6:AZ6"/>
    <mergeCell ref="AM20:AQ20"/>
    <mergeCell ref="AU18:AY18"/>
    <mergeCell ref="AH19:AL19"/>
    <mergeCell ref="BC5:BD5"/>
    <mergeCell ref="BA5:BB5"/>
    <mergeCell ref="L4:AD5"/>
    <mergeCell ref="AY5:AZ5"/>
    <mergeCell ref="AZ18:BD19"/>
    <mergeCell ref="I22:M22"/>
    <mergeCell ref="I21:M21"/>
    <mergeCell ref="AM22:AQ22"/>
    <mergeCell ref="S22:W22"/>
    <mergeCell ref="X22:AB22"/>
    <mergeCell ref="X21:AB21"/>
    <mergeCell ref="AC22:AG22"/>
    <mergeCell ref="AH21:AL21"/>
    <mergeCell ref="AC21:AG21"/>
    <mergeCell ref="AH22:AL22"/>
    <mergeCell ref="AU21:AY21"/>
    <mergeCell ref="N20:R20"/>
    <mergeCell ref="S21:W21"/>
    <mergeCell ref="AR21:AT21"/>
    <mergeCell ref="AC20:AG20"/>
    <mergeCell ref="AM21:AQ21"/>
    <mergeCell ref="AH20:AL20"/>
    <mergeCell ref="N21:R21"/>
    <mergeCell ref="AR20:AT20"/>
    <mergeCell ref="BC3:BD3"/>
    <mergeCell ref="AY3:AZ3"/>
    <mergeCell ref="AW3:AX3"/>
    <mergeCell ref="AY4:AZ4"/>
    <mergeCell ref="BC4:BD4"/>
    <mergeCell ref="BA3:BB3"/>
    <mergeCell ref="BA4:BB4"/>
    <mergeCell ref="D17:D23"/>
    <mergeCell ref="Q8:V9"/>
    <mergeCell ref="G17:G23"/>
    <mergeCell ref="E17:E23"/>
    <mergeCell ref="F17:F23"/>
    <mergeCell ref="H17:H23"/>
    <mergeCell ref="I17:BD17"/>
    <mergeCell ref="AU22:AY22"/>
    <mergeCell ref="AU20:AY20"/>
    <mergeCell ref="AR22:AT22"/>
    <mergeCell ref="B7:C7"/>
    <mergeCell ref="B9:C9"/>
    <mergeCell ref="BJ17:BJ23"/>
    <mergeCell ref="I18:AT18"/>
    <mergeCell ref="I19:AB19"/>
    <mergeCell ref="AM19:AQ19"/>
    <mergeCell ref="AR19:AT19"/>
    <mergeCell ref="S20:W20"/>
    <mergeCell ref="X20:AB20"/>
    <mergeCell ref="AC19:AG19"/>
    <mergeCell ref="B11:C11"/>
    <mergeCell ref="B12:C12"/>
    <mergeCell ref="B13:C13"/>
    <mergeCell ref="B2:E2"/>
    <mergeCell ref="B3:C3"/>
    <mergeCell ref="B6:C6"/>
    <mergeCell ref="B10:C10"/>
    <mergeCell ref="B4:C4"/>
    <mergeCell ref="B8:C8"/>
    <mergeCell ref="B5:C5"/>
    <mergeCell ref="AZ22:BD22"/>
    <mergeCell ref="BF17:BF23"/>
    <mergeCell ref="AZ21:BD21"/>
    <mergeCell ref="BG17:BG23"/>
    <mergeCell ref="AZ20:BD20"/>
    <mergeCell ref="A17:A23"/>
    <mergeCell ref="B17:B23"/>
    <mergeCell ref="C17:C23"/>
    <mergeCell ref="I20:M20"/>
    <mergeCell ref="N22:R22"/>
    <mergeCell ref="BI17:BI23"/>
    <mergeCell ref="BE3:BF3"/>
    <mergeCell ref="BE4:BF4"/>
    <mergeCell ref="BE5:BF5"/>
    <mergeCell ref="BE6:BF6"/>
    <mergeCell ref="BE17:BE23"/>
    <mergeCell ref="BH17:BH23"/>
  </mergeCells>
  <phoneticPr fontId="21" type="noConversion"/>
  <pageMargins left="1.5" right="0.75" top="0.5" bottom="0.5" header="0.5" footer="0.5"/>
  <pageSetup paperSize="299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hotoshop.Image.8" shapeId="269447" r:id="rId4">
          <objectPr defaultSize="0" autoPict="0" r:id="rId5">
            <anchor moveWithCells="1" sizeWithCells="1">
              <from>
                <xdr:col>19</xdr:col>
                <xdr:colOff>279400</xdr:colOff>
                <xdr:row>0</xdr:row>
                <xdr:rowOff>127000</xdr:rowOff>
              </from>
              <to>
                <xdr:col>21</xdr:col>
                <xdr:colOff>19050</xdr:colOff>
                <xdr:row>1</xdr:row>
                <xdr:rowOff>495300</xdr:rowOff>
              </to>
            </anchor>
          </objectPr>
        </oleObject>
      </mc:Choice>
      <mc:Fallback>
        <oleObject progId="Photoshop.Image.8" shapeId="269447" r:id="rId4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L75"/>
  <sheetViews>
    <sheetView topLeftCell="AQ21" zoomScaleNormal="100" workbookViewId="0">
      <selection activeCell="BN26" sqref="BN26"/>
    </sheetView>
  </sheetViews>
  <sheetFormatPr defaultColWidth="9.1796875" defaultRowHeight="13"/>
  <cols>
    <col min="1" max="1" width="19.1796875" style="336" customWidth="1"/>
    <col min="2" max="2" width="11.1796875" style="336" customWidth="1"/>
    <col min="3" max="3" width="9.1796875" style="336"/>
    <col min="4" max="4" width="9.54296875" style="336" customWidth="1"/>
    <col min="5" max="5" width="9.1796875" style="336"/>
    <col min="6" max="6" width="21.7265625" style="337" customWidth="1"/>
    <col min="7" max="7" width="9.1796875" style="336"/>
    <col min="8" max="8" width="10.1796875" style="336" customWidth="1"/>
    <col min="9" max="11" width="5.7265625" style="336" customWidth="1"/>
    <col min="12" max="12" width="5.7265625" style="336" hidden="1" customWidth="1"/>
    <col min="13" max="17" width="5.7265625" style="336" customWidth="1"/>
    <col min="18" max="18" width="5.7265625" style="336" hidden="1" customWidth="1"/>
    <col min="19" max="23" width="5.7265625" style="336" customWidth="1"/>
    <col min="24" max="24" width="5.7265625" style="336" hidden="1" customWidth="1"/>
    <col min="25" max="29" width="5.7265625" style="336" customWidth="1"/>
    <col min="30" max="30" width="5.7265625" style="336" hidden="1" customWidth="1"/>
    <col min="31" max="38" width="5.7265625" style="336" customWidth="1"/>
    <col min="39" max="39" width="5.7265625" style="336" hidden="1" customWidth="1"/>
    <col min="40" max="49" width="5.7265625" style="336" customWidth="1"/>
    <col min="50" max="50" width="5.7265625" style="336" hidden="1" customWidth="1"/>
    <col min="51" max="55" width="5.7265625" style="336" customWidth="1"/>
    <col min="56" max="56" width="5.7265625" style="336" hidden="1" customWidth="1"/>
    <col min="57" max="62" width="5.7265625" style="336" customWidth="1"/>
    <col min="63" max="63" width="7.1796875" style="336" customWidth="1"/>
    <col min="64" max="64" width="5.7265625" style="336" customWidth="1"/>
    <col min="65" max="65" width="9.1796875" style="336"/>
    <col min="66" max="66" width="10.1796875" style="336" bestFit="1" customWidth="1"/>
    <col min="67" max="67" width="10.1796875" style="336" customWidth="1"/>
    <col min="68" max="69" width="9.1796875" style="336"/>
    <col min="70" max="16384" width="9.1796875" style="369"/>
  </cols>
  <sheetData>
    <row r="1" spans="1:68" ht="17.5">
      <c r="A1" s="1047" t="s">
        <v>4046</v>
      </c>
      <c r="B1" s="1047"/>
      <c r="C1" s="1047"/>
      <c r="D1" s="1047"/>
      <c r="O1" s="338"/>
      <c r="P1" s="339"/>
      <c r="Q1" s="340"/>
      <c r="R1" s="340"/>
      <c r="S1" s="339"/>
      <c r="T1" s="340"/>
      <c r="U1" s="339"/>
      <c r="V1" s="341"/>
      <c r="W1" s="340"/>
      <c r="X1" s="340"/>
      <c r="Y1" s="340"/>
      <c r="Z1" s="340"/>
      <c r="AA1" s="340"/>
      <c r="AB1" s="340"/>
      <c r="AC1" s="340"/>
      <c r="AD1" s="340"/>
      <c r="AE1" s="340"/>
      <c r="AF1" s="340"/>
      <c r="AG1" s="340"/>
      <c r="AH1" s="340"/>
      <c r="AI1" s="340"/>
      <c r="AJ1" s="340"/>
      <c r="AK1" s="340"/>
      <c r="AL1" s="340"/>
      <c r="AM1" s="340"/>
    </row>
    <row r="2" spans="1:68" ht="12.75" customHeight="1">
      <c r="A2" s="1048" t="s">
        <v>3981</v>
      </c>
      <c r="B2" s="1049"/>
      <c r="C2" s="1052" t="s">
        <v>2065</v>
      </c>
      <c r="D2" s="1052" t="s">
        <v>2252</v>
      </c>
      <c r="E2" s="342"/>
      <c r="G2" s="343"/>
      <c r="H2" s="344"/>
      <c r="P2" s="341"/>
      <c r="Q2" s="341"/>
      <c r="R2" s="341"/>
      <c r="S2" s="341"/>
      <c r="T2" s="341"/>
      <c r="U2" s="1041" t="s">
        <v>1665</v>
      </c>
      <c r="V2" s="1041"/>
      <c r="W2" s="1041"/>
      <c r="X2" s="1041"/>
      <c r="Y2" s="1041"/>
      <c r="Z2" s="1041"/>
      <c r="AA2" s="1041"/>
      <c r="AB2" s="1041"/>
      <c r="AC2" s="1041"/>
      <c r="AD2" s="1041"/>
      <c r="AE2" s="1041"/>
      <c r="AF2" s="341"/>
      <c r="AG2" s="341"/>
      <c r="AH2" s="341"/>
      <c r="AI2" s="341"/>
      <c r="AJ2" s="339"/>
      <c r="AK2" s="341"/>
      <c r="AL2" s="341"/>
      <c r="AM2" s="341"/>
      <c r="AN2" s="343"/>
      <c r="AP2" s="345"/>
      <c r="AR2" s="345"/>
      <c r="BB2" s="338"/>
      <c r="BC2" s="346"/>
      <c r="BD2" s="346"/>
      <c r="BE2" s="338"/>
      <c r="BF2" s="346" t="s">
        <v>6140</v>
      </c>
      <c r="BH2" s="338"/>
      <c r="BJ2" s="345"/>
      <c r="BK2" s="346"/>
      <c r="BL2" s="346"/>
      <c r="BM2" s="346"/>
      <c r="BN2" s="346"/>
      <c r="BO2" s="346"/>
    </row>
    <row r="3" spans="1:68" ht="25.5" customHeight="1">
      <c r="A3" s="1050"/>
      <c r="B3" s="1051"/>
      <c r="C3" s="1053"/>
      <c r="D3" s="1053"/>
      <c r="E3" s="347"/>
      <c r="P3" s="341"/>
      <c r="Q3" s="341"/>
      <c r="R3" s="341"/>
      <c r="S3" s="338"/>
      <c r="T3" s="338"/>
      <c r="U3" s="1041"/>
      <c r="V3" s="1041"/>
      <c r="W3" s="1041"/>
      <c r="X3" s="1041"/>
      <c r="Y3" s="1041"/>
      <c r="Z3" s="1041"/>
      <c r="AA3" s="1041"/>
      <c r="AB3" s="1041"/>
      <c r="AC3" s="1041"/>
      <c r="AD3" s="1041"/>
      <c r="AE3" s="1041"/>
      <c r="AF3" s="341"/>
      <c r="AG3" s="341"/>
      <c r="AH3" s="341"/>
      <c r="AI3" s="341"/>
      <c r="AJ3" s="341"/>
      <c r="AK3" s="341"/>
      <c r="AL3" s="341"/>
      <c r="AM3" s="341"/>
      <c r="AP3" s="343"/>
      <c r="AR3" s="343"/>
      <c r="BB3" s="1043" t="s">
        <v>2935</v>
      </c>
      <c r="BC3" s="1043"/>
      <c r="BD3" s="817"/>
      <c r="BE3" s="1044" t="s">
        <v>2935</v>
      </c>
      <c r="BF3" s="1045"/>
      <c r="BG3" s="1043" t="s">
        <v>3975</v>
      </c>
      <c r="BH3" s="1043"/>
      <c r="BI3" s="1042" t="s">
        <v>1831</v>
      </c>
      <c r="BJ3" s="1042"/>
      <c r="BK3" s="612" t="s">
        <v>3974</v>
      </c>
      <c r="BL3" s="1042" t="s">
        <v>2936</v>
      </c>
      <c r="BM3" s="1042"/>
      <c r="BN3" s="1042"/>
      <c r="BO3" s="348"/>
      <c r="BP3" s="348"/>
    </row>
    <row r="4" spans="1:68" ht="12.75" customHeight="1">
      <c r="A4" s="988" t="s">
        <v>2253</v>
      </c>
      <c r="B4" s="988"/>
      <c r="C4" s="58" t="s">
        <v>2968</v>
      </c>
      <c r="D4" s="114">
        <v>4</v>
      </c>
      <c r="E4" s="347"/>
      <c r="G4" s="338"/>
      <c r="H4" s="338"/>
      <c r="P4" s="1054" t="s">
        <v>5034</v>
      </c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349"/>
      <c r="AJ4" s="349"/>
      <c r="AK4" s="349"/>
      <c r="AL4" s="349"/>
      <c r="AM4" s="349"/>
      <c r="AN4" s="338"/>
      <c r="AP4" s="345"/>
      <c r="AR4" s="345"/>
      <c r="BB4" s="372" t="s">
        <v>3976</v>
      </c>
      <c r="BC4" s="372"/>
      <c r="BD4" s="611"/>
      <c r="BE4" s="1033"/>
      <c r="BF4" s="1034"/>
      <c r="BG4" s="1035"/>
      <c r="BH4" s="1036"/>
      <c r="BI4" s="1037"/>
      <c r="BJ4" s="1039"/>
      <c r="BK4" s="370"/>
      <c r="BL4" s="1037"/>
      <c r="BM4" s="1038"/>
      <c r="BN4" s="1039"/>
      <c r="BO4" s="347"/>
      <c r="BP4" s="343"/>
    </row>
    <row r="5" spans="1:68" ht="12.75" customHeight="1">
      <c r="A5" s="988" t="s">
        <v>891</v>
      </c>
      <c r="B5" s="988"/>
      <c r="C5" s="58" t="s">
        <v>4047</v>
      </c>
      <c r="D5" s="58">
        <v>3.75</v>
      </c>
      <c r="E5" s="347"/>
      <c r="G5" s="338"/>
      <c r="H5" s="338"/>
      <c r="P5" s="1054"/>
      <c r="Q5" s="1054"/>
      <c r="R5" s="1054"/>
      <c r="S5" s="1054"/>
      <c r="T5" s="1054"/>
      <c r="U5" s="1054"/>
      <c r="V5" s="1054"/>
      <c r="W5" s="1054"/>
      <c r="X5" s="1054"/>
      <c r="Y5" s="1054"/>
      <c r="Z5" s="1054"/>
      <c r="AA5" s="1054"/>
      <c r="AB5" s="1054"/>
      <c r="AC5" s="1054"/>
      <c r="AD5" s="1054"/>
      <c r="AE5" s="1054"/>
      <c r="AF5" s="1054"/>
      <c r="AG5" s="1054"/>
      <c r="AH5" s="1054"/>
      <c r="AI5" s="349"/>
      <c r="AJ5" s="349"/>
      <c r="AK5" s="349"/>
      <c r="AL5" s="349"/>
      <c r="AM5" s="349"/>
      <c r="AN5" s="338"/>
      <c r="AP5" s="345"/>
      <c r="AR5" s="345"/>
      <c r="BB5" s="372" t="s">
        <v>3977</v>
      </c>
      <c r="BC5" s="372"/>
      <c r="BD5" s="611"/>
      <c r="BE5" s="1033"/>
      <c r="BF5" s="1034"/>
      <c r="BG5" s="1035"/>
      <c r="BH5" s="1036"/>
      <c r="BI5" s="1033"/>
      <c r="BJ5" s="1034"/>
      <c r="BK5" s="372"/>
      <c r="BL5" s="1035"/>
      <c r="BM5" s="1040"/>
      <c r="BN5" s="1036"/>
      <c r="BO5" s="345"/>
      <c r="BP5" s="343"/>
    </row>
    <row r="6" spans="1:68" ht="20.5">
      <c r="A6" s="988" t="s">
        <v>892</v>
      </c>
      <c r="B6" s="988"/>
      <c r="C6" s="58" t="s">
        <v>5775</v>
      </c>
      <c r="D6" s="114">
        <v>3.5</v>
      </c>
      <c r="E6" s="347"/>
      <c r="H6" s="350"/>
      <c r="P6" s="341"/>
      <c r="Q6" s="341"/>
      <c r="R6" s="341"/>
      <c r="S6" s="363"/>
      <c r="T6" s="1054" t="s">
        <v>5745</v>
      </c>
      <c r="U6" s="1054"/>
      <c r="V6" s="1054"/>
      <c r="W6" s="1054"/>
      <c r="X6" s="1054"/>
      <c r="Y6" s="1054"/>
      <c r="Z6" s="1054"/>
      <c r="AA6" s="1054"/>
      <c r="AB6" s="1054"/>
      <c r="AC6" s="1054"/>
      <c r="AD6" s="364"/>
      <c r="AE6" s="364"/>
      <c r="AF6" s="349"/>
      <c r="AG6" s="349"/>
      <c r="AH6" s="341"/>
      <c r="AI6" s="341"/>
      <c r="AJ6" s="341"/>
      <c r="AK6" s="341"/>
      <c r="AL6" s="341"/>
      <c r="AM6" s="341"/>
      <c r="AP6" s="345"/>
      <c r="AR6" s="345"/>
      <c r="BB6" s="372" t="s">
        <v>3978</v>
      </c>
      <c r="BC6" s="372"/>
      <c r="BD6" s="611"/>
      <c r="BE6" s="1033"/>
      <c r="BF6" s="1034"/>
      <c r="BG6" s="1035"/>
      <c r="BH6" s="1036"/>
      <c r="BI6" s="1033"/>
      <c r="BJ6" s="1034"/>
      <c r="BK6" s="372"/>
      <c r="BL6" s="1035"/>
      <c r="BM6" s="1040"/>
      <c r="BN6" s="1036"/>
      <c r="BO6" s="345"/>
      <c r="BP6" s="343"/>
    </row>
    <row r="7" spans="1:68" ht="20.5">
      <c r="A7" s="988" t="s">
        <v>893</v>
      </c>
      <c r="B7" s="988"/>
      <c r="C7" s="58" t="s">
        <v>4048</v>
      </c>
      <c r="D7" s="58">
        <v>3.25</v>
      </c>
      <c r="E7" s="347"/>
      <c r="P7" s="341"/>
      <c r="Q7" s="341"/>
      <c r="R7" s="341"/>
      <c r="S7" s="363"/>
      <c r="T7" s="1054"/>
      <c r="U7" s="1054"/>
      <c r="V7" s="1054"/>
      <c r="W7" s="1054"/>
      <c r="X7" s="1054"/>
      <c r="Y7" s="1054"/>
      <c r="Z7" s="1054"/>
      <c r="AA7" s="1054"/>
      <c r="AB7" s="1054"/>
      <c r="AC7" s="1054"/>
      <c r="AD7" s="364"/>
      <c r="AE7" s="364"/>
      <c r="AF7" s="349"/>
      <c r="AG7" s="349"/>
      <c r="AH7" s="341"/>
      <c r="AI7" s="341"/>
      <c r="AJ7" s="341"/>
      <c r="AK7" s="341"/>
      <c r="AL7" s="341"/>
      <c r="AM7" s="341"/>
      <c r="AP7" s="345"/>
      <c r="AR7" s="345"/>
      <c r="AT7" s="345"/>
      <c r="AU7" s="345"/>
      <c r="AW7" s="345"/>
      <c r="AX7" s="345"/>
      <c r="AZ7" s="345"/>
      <c r="BJ7" s="345"/>
      <c r="BL7" s="345"/>
      <c r="BM7" s="345"/>
    </row>
    <row r="8" spans="1:68" ht="20.5">
      <c r="A8" s="988" t="s">
        <v>894</v>
      </c>
      <c r="B8" s="988"/>
      <c r="C8" s="58" t="s">
        <v>4049</v>
      </c>
      <c r="D8" s="114">
        <v>3</v>
      </c>
      <c r="E8" s="347"/>
      <c r="H8" s="350"/>
      <c r="P8" s="341"/>
      <c r="Q8" s="341"/>
      <c r="R8" s="341"/>
      <c r="S8" s="1054" t="s">
        <v>583</v>
      </c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364"/>
      <c r="AF8" s="349"/>
      <c r="AG8" s="341"/>
      <c r="AH8" s="341"/>
      <c r="AI8" s="341"/>
      <c r="AJ8" s="341"/>
      <c r="AK8" s="341"/>
      <c r="AL8" s="341"/>
      <c r="AM8" s="341"/>
      <c r="AO8" s="350"/>
      <c r="AQ8" s="350"/>
      <c r="AS8" s="350"/>
      <c r="AV8" s="350"/>
      <c r="AY8" s="350"/>
      <c r="BA8" s="350"/>
      <c r="BC8" s="350"/>
      <c r="BD8" s="350"/>
      <c r="BF8" s="350"/>
      <c r="BG8" s="350"/>
    </row>
    <row r="9" spans="1:68" ht="20.5">
      <c r="A9" s="988" t="s">
        <v>667</v>
      </c>
      <c r="B9" s="988"/>
      <c r="C9" s="58" t="s">
        <v>5782</v>
      </c>
      <c r="D9" s="58">
        <v>2.75</v>
      </c>
      <c r="E9" s="347"/>
      <c r="H9" s="350"/>
      <c r="P9" s="341"/>
      <c r="Q9" s="341"/>
      <c r="R9" s="341"/>
      <c r="S9" s="1054"/>
      <c r="T9" s="1054"/>
      <c r="U9" s="1054"/>
      <c r="V9" s="1054"/>
      <c r="W9" s="1054"/>
      <c r="X9" s="1054"/>
      <c r="Y9" s="1054"/>
      <c r="Z9" s="1054"/>
      <c r="AA9" s="1054"/>
      <c r="AB9" s="1054"/>
      <c r="AC9" s="1054"/>
      <c r="AD9" s="1054"/>
      <c r="AE9" s="364"/>
      <c r="AF9" s="349"/>
      <c r="AG9" s="341"/>
      <c r="AH9" s="341"/>
      <c r="AI9" s="341"/>
      <c r="AJ9" s="341"/>
      <c r="AK9" s="339"/>
      <c r="AL9" s="341"/>
      <c r="AM9" s="341"/>
      <c r="AO9" s="345"/>
      <c r="AP9" s="345"/>
      <c r="AQ9" s="345"/>
      <c r="AR9" s="345"/>
      <c r="AS9" s="345"/>
      <c r="AT9" s="345"/>
      <c r="AU9" s="345"/>
      <c r="AV9" s="345"/>
      <c r="AW9" s="345"/>
      <c r="AX9" s="345"/>
      <c r="AY9" s="345"/>
      <c r="AZ9" s="345"/>
      <c r="BA9" s="350"/>
      <c r="BC9" s="350"/>
      <c r="BD9" s="350"/>
      <c r="BF9" s="350"/>
      <c r="BG9" s="350"/>
      <c r="BJ9" s="345"/>
      <c r="BL9" s="345"/>
      <c r="BM9" s="345"/>
    </row>
    <row r="10" spans="1:68">
      <c r="A10" s="988" t="s">
        <v>668</v>
      </c>
      <c r="B10" s="988"/>
      <c r="C10" s="58" t="s">
        <v>4050</v>
      </c>
      <c r="D10" s="114">
        <v>2.5</v>
      </c>
      <c r="E10" s="347"/>
      <c r="M10" s="338"/>
      <c r="N10" s="338"/>
      <c r="O10" s="338"/>
      <c r="P10" s="340"/>
      <c r="Q10" s="340"/>
      <c r="R10" s="340"/>
      <c r="S10" s="340"/>
      <c r="T10" s="340"/>
      <c r="U10" s="340"/>
      <c r="V10" s="340"/>
      <c r="W10" s="340"/>
      <c r="X10" s="340"/>
      <c r="Y10" s="341"/>
      <c r="Z10" s="341"/>
      <c r="AA10" s="341"/>
      <c r="AB10" s="341"/>
      <c r="AC10" s="341"/>
      <c r="AD10" s="341"/>
      <c r="AE10" s="340"/>
      <c r="AF10" s="351"/>
      <c r="AG10" s="340"/>
      <c r="AH10" s="351"/>
      <c r="AI10" s="340"/>
      <c r="AJ10" s="340"/>
      <c r="AK10" s="346"/>
      <c r="AL10" s="340"/>
      <c r="AM10" s="340"/>
      <c r="AO10" s="345"/>
      <c r="AP10" s="345"/>
      <c r="AQ10" s="345"/>
      <c r="AR10" s="345"/>
      <c r="AS10" s="345"/>
      <c r="AT10" s="345"/>
      <c r="AU10" s="345"/>
      <c r="AV10" s="345"/>
      <c r="AW10" s="345"/>
      <c r="AX10" s="345"/>
      <c r="AY10" s="345"/>
      <c r="AZ10" s="345"/>
      <c r="BJ10" s="345"/>
      <c r="BL10" s="345"/>
      <c r="BM10" s="345"/>
    </row>
    <row r="11" spans="1:68">
      <c r="A11" s="988" t="s">
        <v>3303</v>
      </c>
      <c r="B11" s="988"/>
      <c r="C11" s="58" t="s">
        <v>4051</v>
      </c>
      <c r="D11" s="58">
        <v>2.25</v>
      </c>
      <c r="E11" s="347"/>
      <c r="M11" s="338"/>
      <c r="N11" s="338"/>
      <c r="O11" s="338"/>
      <c r="P11" s="340"/>
      <c r="Q11" s="340"/>
      <c r="R11" s="340"/>
      <c r="S11" s="340"/>
      <c r="T11" s="340"/>
      <c r="U11" s="340"/>
      <c r="V11" s="340"/>
      <c r="W11" s="340"/>
      <c r="X11" s="340"/>
      <c r="Y11" s="341"/>
      <c r="Z11" s="341"/>
      <c r="AA11" s="341"/>
      <c r="AB11" s="341"/>
      <c r="AC11" s="341"/>
      <c r="AD11" s="341"/>
      <c r="AE11" s="340"/>
      <c r="AF11" s="351"/>
      <c r="AG11" s="340"/>
      <c r="AH11" s="351"/>
      <c r="AI11" s="340"/>
      <c r="AJ11" s="340"/>
      <c r="AK11" s="346"/>
      <c r="AL11" s="340"/>
      <c r="AM11" s="340"/>
      <c r="AO11" s="345"/>
      <c r="AP11" s="345"/>
      <c r="AQ11" s="345"/>
      <c r="AR11" s="345"/>
      <c r="AS11" s="345"/>
      <c r="AT11" s="345"/>
      <c r="AU11" s="345"/>
      <c r="AV11" s="345"/>
      <c r="AW11" s="345"/>
      <c r="AX11" s="345"/>
      <c r="AY11" s="345"/>
      <c r="AZ11" s="345"/>
      <c r="BJ11" s="345"/>
      <c r="BL11" s="345"/>
      <c r="BM11" s="345"/>
    </row>
    <row r="12" spans="1:68">
      <c r="A12" s="988" t="s">
        <v>3304</v>
      </c>
      <c r="B12" s="988"/>
      <c r="C12" s="58" t="s">
        <v>4052</v>
      </c>
      <c r="D12" s="114">
        <v>2</v>
      </c>
      <c r="E12" s="347"/>
      <c r="M12" s="338"/>
      <c r="N12" s="338"/>
      <c r="O12" s="338"/>
      <c r="P12" s="340"/>
      <c r="Q12" s="340"/>
      <c r="R12" s="340"/>
      <c r="S12" s="340"/>
      <c r="T12" s="340"/>
      <c r="U12" s="340"/>
      <c r="V12" s="340"/>
      <c r="W12" s="340"/>
      <c r="X12" s="340"/>
      <c r="Y12" s="341"/>
      <c r="Z12" s="341"/>
      <c r="AA12" s="341"/>
      <c r="AB12" s="341"/>
      <c r="AC12" s="341"/>
      <c r="AD12" s="341"/>
      <c r="AE12" s="340"/>
      <c r="AF12" s="351"/>
      <c r="AG12" s="340"/>
      <c r="AH12" s="351"/>
      <c r="AI12" s="340"/>
      <c r="AJ12" s="340"/>
      <c r="AK12" s="346"/>
      <c r="AL12" s="340"/>
      <c r="AM12" s="340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J12" s="345"/>
      <c r="BL12" s="345"/>
      <c r="BM12" s="345"/>
    </row>
    <row r="13" spans="1:68">
      <c r="A13" s="988" t="s">
        <v>5781</v>
      </c>
      <c r="B13" s="988"/>
      <c r="C13" s="58" t="s">
        <v>5014</v>
      </c>
      <c r="D13" s="114">
        <v>0</v>
      </c>
      <c r="E13" s="347"/>
      <c r="M13" s="338"/>
      <c r="N13" s="338"/>
      <c r="O13" s="338"/>
      <c r="P13" s="340"/>
      <c r="Q13" s="340"/>
      <c r="R13" s="340"/>
      <c r="S13" s="340"/>
      <c r="T13" s="340"/>
      <c r="U13" s="340"/>
      <c r="V13" s="340"/>
      <c r="W13" s="340"/>
      <c r="X13" s="340"/>
      <c r="Y13" s="341"/>
      <c r="Z13" s="341"/>
      <c r="AA13" s="341"/>
      <c r="AB13" s="341"/>
      <c r="AC13" s="341"/>
      <c r="AD13" s="341"/>
      <c r="AE13" s="340"/>
      <c r="AF13" s="351"/>
      <c r="AG13" s="340"/>
      <c r="AH13" s="351"/>
      <c r="AI13" s="340"/>
      <c r="AJ13" s="340"/>
      <c r="AK13" s="346"/>
      <c r="AL13" s="340"/>
      <c r="AM13" s="340"/>
      <c r="AO13" s="345"/>
      <c r="AP13" s="345"/>
      <c r="AQ13" s="345"/>
      <c r="AR13" s="345"/>
      <c r="AS13" s="345"/>
      <c r="AT13" s="345"/>
      <c r="AU13" s="345"/>
      <c r="AV13" s="345"/>
      <c r="AW13" s="345"/>
      <c r="AX13" s="345"/>
      <c r="AY13" s="345"/>
      <c r="AZ13" s="345"/>
      <c r="BJ13" s="345"/>
      <c r="BL13" s="345"/>
      <c r="BM13" s="345"/>
    </row>
    <row r="14" spans="1:68">
      <c r="A14" s="988" t="s">
        <v>3305</v>
      </c>
      <c r="B14" s="988"/>
      <c r="C14" s="58" t="s">
        <v>6151</v>
      </c>
      <c r="D14" s="114" t="s">
        <v>6152</v>
      </c>
      <c r="E14" s="347"/>
      <c r="M14" s="338"/>
      <c r="N14" s="338"/>
      <c r="O14" s="338"/>
      <c r="P14" s="340"/>
      <c r="Q14" s="340"/>
      <c r="R14" s="340"/>
      <c r="S14" s="340"/>
      <c r="T14" s="340"/>
      <c r="U14" s="340"/>
      <c r="V14" s="340"/>
      <c r="W14" s="340"/>
      <c r="X14" s="340"/>
      <c r="Y14" s="341"/>
      <c r="Z14" s="341"/>
      <c r="AA14" s="341"/>
      <c r="AB14" s="341"/>
      <c r="AC14" s="341"/>
      <c r="AD14" s="341"/>
      <c r="AE14" s="340"/>
      <c r="AF14" s="351"/>
      <c r="AG14" s="340"/>
      <c r="AH14" s="351"/>
      <c r="AI14" s="340"/>
      <c r="AJ14" s="340"/>
      <c r="AK14" s="346"/>
      <c r="AL14" s="340"/>
      <c r="AM14" s="340"/>
      <c r="AO14" s="345"/>
      <c r="AP14" s="345"/>
      <c r="AQ14" s="345"/>
      <c r="AR14" s="345"/>
      <c r="AS14" s="345"/>
      <c r="AT14" s="345"/>
      <c r="AU14" s="345"/>
      <c r="AV14" s="345"/>
      <c r="AW14" s="345"/>
      <c r="AX14" s="345"/>
      <c r="AY14" s="345"/>
      <c r="AZ14" s="345"/>
      <c r="BJ14" s="345"/>
      <c r="BL14" s="345"/>
      <c r="BM14" s="345"/>
    </row>
    <row r="15" spans="1:68">
      <c r="A15" s="988" t="s">
        <v>3305</v>
      </c>
      <c r="B15" s="988"/>
      <c r="C15" s="58" t="s">
        <v>6153</v>
      </c>
      <c r="D15" s="114" t="s">
        <v>3616</v>
      </c>
      <c r="E15" s="347"/>
      <c r="N15" s="350"/>
      <c r="O15" s="338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0"/>
      <c r="AA15" s="340"/>
      <c r="AB15" s="351"/>
      <c r="AC15" s="340"/>
      <c r="AD15" s="340"/>
      <c r="AE15" s="340"/>
      <c r="AF15" s="351"/>
      <c r="AG15" s="340"/>
      <c r="AH15" s="351"/>
      <c r="AI15" s="340"/>
      <c r="AJ15" s="340"/>
      <c r="AK15" s="346"/>
      <c r="AL15" s="340"/>
      <c r="AM15" s="340"/>
      <c r="AO15" s="345"/>
      <c r="AP15" s="345"/>
      <c r="AQ15" s="345"/>
      <c r="AR15" s="345"/>
      <c r="AS15" s="345"/>
      <c r="AT15" s="345"/>
      <c r="AU15" s="345"/>
      <c r="AV15" s="345"/>
      <c r="AW15" s="345"/>
      <c r="AX15" s="345"/>
      <c r="AY15" s="345"/>
      <c r="AZ15" s="345"/>
      <c r="BJ15" s="345"/>
      <c r="BL15" s="345"/>
      <c r="BM15" s="345"/>
    </row>
    <row r="16" spans="1:68" ht="16.5">
      <c r="A16" s="73" t="s">
        <v>3318</v>
      </c>
      <c r="B16" s="36"/>
      <c r="C16" s="28"/>
      <c r="D16" s="36"/>
      <c r="E16" s="347"/>
      <c r="P16" s="340"/>
      <c r="Q16" s="340"/>
      <c r="R16" s="340"/>
      <c r="S16" s="340"/>
      <c r="T16" s="340"/>
      <c r="U16" s="340"/>
      <c r="V16" s="340"/>
      <c r="W16" s="340"/>
      <c r="X16" s="340"/>
      <c r="Y16" s="340"/>
      <c r="Z16" s="351"/>
      <c r="AA16" s="340"/>
      <c r="AB16" s="340"/>
      <c r="AC16" s="340"/>
      <c r="AD16" s="340"/>
      <c r="AE16" s="340"/>
      <c r="AF16" s="351"/>
      <c r="AG16" s="351"/>
      <c r="AH16" s="340"/>
      <c r="AI16" s="340"/>
      <c r="AJ16" s="340"/>
      <c r="AK16" s="340"/>
      <c r="AL16" s="351"/>
      <c r="AM16" s="351"/>
      <c r="AO16" s="350"/>
      <c r="AT16" s="345"/>
      <c r="AU16" s="345"/>
      <c r="AV16" s="345"/>
      <c r="AW16" s="345"/>
      <c r="AX16" s="345"/>
      <c r="AY16" s="345"/>
      <c r="AZ16" s="345"/>
      <c r="BA16" s="345"/>
      <c r="BB16" s="345"/>
      <c r="BC16" s="345"/>
      <c r="BD16" s="345"/>
      <c r="BE16" s="345"/>
      <c r="BF16" s="345"/>
      <c r="BG16" s="345"/>
      <c r="BH16" s="345"/>
      <c r="BN16" s="345"/>
      <c r="BO16" s="345"/>
    </row>
    <row r="17" spans="1:69">
      <c r="A17" s="340"/>
      <c r="O17" s="350"/>
      <c r="Q17" s="350"/>
      <c r="R17" s="350"/>
      <c r="U17" s="350"/>
      <c r="W17" s="350"/>
      <c r="X17" s="350"/>
      <c r="Z17" s="350"/>
      <c r="AA17" s="350"/>
      <c r="AC17" s="350"/>
      <c r="AD17" s="350"/>
      <c r="AF17" s="350"/>
      <c r="AG17" s="350"/>
      <c r="AI17" s="350"/>
      <c r="AK17" s="350"/>
      <c r="AL17" s="350"/>
      <c r="AM17" s="350"/>
      <c r="AO17" s="350"/>
      <c r="AP17" s="350"/>
      <c r="AR17" s="350"/>
      <c r="AT17" s="352"/>
      <c r="AU17" s="345"/>
      <c r="AV17" s="352"/>
      <c r="AW17" s="345"/>
      <c r="AX17" s="345"/>
      <c r="AY17" s="352"/>
      <c r="AZ17" s="345"/>
      <c r="BA17" s="345"/>
      <c r="BB17" s="352"/>
      <c r="BC17" s="345"/>
      <c r="BD17" s="345"/>
      <c r="BE17" s="352"/>
      <c r="BF17" s="345"/>
      <c r="BG17" s="345"/>
      <c r="BH17" s="352"/>
      <c r="BI17" s="350"/>
      <c r="BJ17" s="350"/>
      <c r="BN17" s="345"/>
      <c r="BO17" s="345"/>
    </row>
    <row r="18" spans="1:69" s="336" customFormat="1">
      <c r="A18" s="1027" t="s">
        <v>5996</v>
      </c>
      <c r="B18" s="1027" t="s">
        <v>5250</v>
      </c>
      <c r="C18" s="1027" t="s">
        <v>5251</v>
      </c>
      <c r="D18" s="1027" t="s">
        <v>5252</v>
      </c>
      <c r="E18" s="1027" t="s">
        <v>3107</v>
      </c>
      <c r="F18" s="1031" t="s">
        <v>3108</v>
      </c>
      <c r="G18" s="1027" t="s">
        <v>5289</v>
      </c>
      <c r="H18" s="1027" t="s">
        <v>282</v>
      </c>
      <c r="I18" s="1026" t="s">
        <v>3980</v>
      </c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  <c r="BC18" s="1026"/>
      <c r="BD18" s="1026"/>
      <c r="BE18" s="1026"/>
      <c r="BF18" s="1026"/>
      <c r="BG18" s="1026"/>
      <c r="BH18" s="1026"/>
      <c r="BI18" s="1026"/>
      <c r="BJ18" s="1026"/>
      <c r="BK18" s="1026"/>
      <c r="BL18" s="1026"/>
      <c r="BM18" s="1027" t="s">
        <v>283</v>
      </c>
      <c r="BN18" s="1027" t="s">
        <v>3619</v>
      </c>
      <c r="BO18" s="1020" t="s">
        <v>2658</v>
      </c>
      <c r="BP18" s="1027" t="s">
        <v>3156</v>
      </c>
      <c r="BQ18" s="1026" t="s">
        <v>3157</v>
      </c>
    </row>
    <row r="19" spans="1:69" s="336" customFormat="1">
      <c r="A19" s="1027"/>
      <c r="B19" s="1027"/>
      <c r="C19" s="1027"/>
      <c r="D19" s="1027"/>
      <c r="E19" s="1027"/>
      <c r="F19" s="1031"/>
      <c r="G19" s="1027"/>
      <c r="H19" s="1027"/>
      <c r="I19" s="1027" t="s">
        <v>6596</v>
      </c>
      <c r="J19" s="1027"/>
      <c r="K19" s="1027"/>
      <c r="L19" s="1027"/>
      <c r="M19" s="1027"/>
      <c r="N19" s="1027"/>
      <c r="O19" s="1027"/>
      <c r="P19" s="1027"/>
      <c r="Q19" s="1027"/>
      <c r="R19" s="1027"/>
      <c r="S19" s="1027"/>
      <c r="T19" s="1027"/>
      <c r="U19" s="1027"/>
      <c r="V19" s="1027"/>
      <c r="W19" s="1027"/>
      <c r="X19" s="1027"/>
      <c r="Y19" s="1027"/>
      <c r="Z19" s="1027"/>
      <c r="AA19" s="1027"/>
      <c r="AB19" s="1027"/>
      <c r="AC19" s="1027"/>
      <c r="AD19" s="1027"/>
      <c r="AE19" s="1027"/>
      <c r="AF19" s="1027"/>
      <c r="AG19" s="1027"/>
      <c r="AH19" s="1027"/>
      <c r="AI19" s="1027"/>
      <c r="AJ19" s="1027"/>
      <c r="AK19" s="1027"/>
      <c r="AL19" s="1027"/>
      <c r="AM19" s="1027"/>
      <c r="AN19" s="1027"/>
      <c r="AO19" s="1027"/>
      <c r="AP19" s="1028" t="s">
        <v>1491</v>
      </c>
      <c r="AQ19" s="1029"/>
      <c r="AR19" s="1029"/>
      <c r="AS19" s="1029"/>
      <c r="AT19" s="1029"/>
      <c r="AU19" s="1029"/>
      <c r="AV19" s="1029"/>
      <c r="AW19" s="1029"/>
      <c r="AX19" s="1029"/>
      <c r="AY19" s="1029"/>
      <c r="AZ19" s="1029"/>
      <c r="BA19" s="1029"/>
      <c r="BB19" s="1029"/>
      <c r="BC19" s="1029"/>
      <c r="BD19" s="1029"/>
      <c r="BE19" s="1029"/>
      <c r="BF19" s="1029"/>
      <c r="BG19" s="1029"/>
      <c r="BH19" s="1029"/>
      <c r="BI19" s="1029"/>
      <c r="BJ19" s="1029"/>
      <c r="BK19" s="1029"/>
      <c r="BL19" s="1030"/>
      <c r="BM19" s="1027"/>
      <c r="BN19" s="1027"/>
      <c r="BO19" s="1021"/>
      <c r="BP19" s="1027"/>
      <c r="BQ19" s="1026"/>
    </row>
    <row r="20" spans="1:69" s="336" customFormat="1">
      <c r="A20" s="1027"/>
      <c r="B20" s="1027"/>
      <c r="C20" s="1027"/>
      <c r="D20" s="1027"/>
      <c r="E20" s="1027"/>
      <c r="F20" s="1031"/>
      <c r="G20" s="1027"/>
      <c r="H20" s="1027"/>
      <c r="I20" s="1027" t="s">
        <v>5139</v>
      </c>
      <c r="J20" s="1027"/>
      <c r="K20" s="1027"/>
      <c r="L20" s="1027"/>
      <c r="M20" s="1027"/>
      <c r="N20" s="1027"/>
      <c r="O20" s="1027"/>
      <c r="P20" s="1027"/>
      <c r="Q20" s="1027"/>
      <c r="R20" s="1027"/>
      <c r="S20" s="1027"/>
      <c r="T20" s="1027"/>
      <c r="U20" s="1027"/>
      <c r="V20" s="1027"/>
      <c r="W20" s="1027"/>
      <c r="X20" s="1027"/>
      <c r="Y20" s="1027"/>
      <c r="Z20" s="1027"/>
      <c r="AA20" s="1027"/>
      <c r="AB20" s="1027"/>
      <c r="AC20" s="1027"/>
      <c r="AD20" s="1027"/>
      <c r="AE20" s="1027"/>
      <c r="AF20" s="1027"/>
      <c r="AG20" s="1027" t="s">
        <v>6597</v>
      </c>
      <c r="AH20" s="1027"/>
      <c r="AI20" s="1027"/>
      <c r="AJ20" s="1027"/>
      <c r="AK20" s="1027"/>
      <c r="AL20" s="1027" t="s">
        <v>5737</v>
      </c>
      <c r="AM20" s="1027"/>
      <c r="AN20" s="1027"/>
      <c r="AO20" s="1027"/>
      <c r="AP20" s="1028" t="s">
        <v>811</v>
      </c>
      <c r="AQ20" s="1029"/>
      <c r="AR20" s="1029"/>
      <c r="AS20" s="1029"/>
      <c r="AT20" s="1030"/>
      <c r="AU20" s="1026" t="s">
        <v>4493</v>
      </c>
      <c r="AV20" s="1026"/>
      <c r="AW20" s="1026"/>
      <c r="AX20" s="1026"/>
      <c r="AY20" s="1026"/>
      <c r="AZ20" s="1026"/>
      <c r="BA20" s="1026"/>
      <c r="BB20" s="1026"/>
      <c r="BC20" s="1026"/>
      <c r="BD20" s="1026"/>
      <c r="BE20" s="1026"/>
      <c r="BF20" s="1026"/>
      <c r="BG20" s="1028" t="s">
        <v>4035</v>
      </c>
      <c r="BH20" s="1029"/>
      <c r="BI20" s="1029"/>
      <c r="BJ20" s="1029"/>
      <c r="BK20" s="1029"/>
      <c r="BL20" s="1030"/>
      <c r="BM20" s="1027"/>
      <c r="BN20" s="1027"/>
      <c r="BO20" s="1021"/>
      <c r="BP20" s="1027"/>
      <c r="BQ20" s="1026"/>
    </row>
    <row r="21" spans="1:69" s="336" customFormat="1" ht="15.75" customHeight="1">
      <c r="A21" s="1027"/>
      <c r="B21" s="1027"/>
      <c r="C21" s="1027"/>
      <c r="D21" s="1027"/>
      <c r="E21" s="1027"/>
      <c r="F21" s="1031"/>
      <c r="G21" s="1027"/>
      <c r="H21" s="1027"/>
      <c r="I21" s="1026" t="s">
        <v>847</v>
      </c>
      <c r="J21" s="1026"/>
      <c r="K21" s="1026"/>
      <c r="L21" s="1026"/>
      <c r="M21" s="1026"/>
      <c r="N21" s="1026"/>
      <c r="O21" s="1026" t="s">
        <v>848</v>
      </c>
      <c r="P21" s="1026"/>
      <c r="Q21" s="1026"/>
      <c r="R21" s="1026"/>
      <c r="S21" s="1026"/>
      <c r="T21" s="1026"/>
      <c r="U21" s="1026" t="s">
        <v>849</v>
      </c>
      <c r="V21" s="1026"/>
      <c r="W21" s="1026"/>
      <c r="X21" s="1026"/>
      <c r="Y21" s="1026"/>
      <c r="Z21" s="1026"/>
      <c r="AA21" s="1026" t="s">
        <v>850</v>
      </c>
      <c r="AB21" s="1026"/>
      <c r="AC21" s="1026"/>
      <c r="AD21" s="1026"/>
      <c r="AE21" s="1026"/>
      <c r="AF21" s="1026"/>
      <c r="AG21" s="1026" t="s">
        <v>851</v>
      </c>
      <c r="AH21" s="1026"/>
      <c r="AI21" s="1026"/>
      <c r="AJ21" s="1026"/>
      <c r="AK21" s="1026"/>
      <c r="AL21" s="1026" t="s">
        <v>6790</v>
      </c>
      <c r="AM21" s="1026"/>
      <c r="AN21" s="1026"/>
      <c r="AO21" s="1026"/>
      <c r="AP21" s="1023" t="s">
        <v>6791</v>
      </c>
      <c r="AQ21" s="1024"/>
      <c r="AR21" s="1024"/>
      <c r="AS21" s="1024"/>
      <c r="AT21" s="1025"/>
      <c r="AU21" s="1026" t="s">
        <v>1492</v>
      </c>
      <c r="AV21" s="1026"/>
      <c r="AW21" s="1026"/>
      <c r="AX21" s="1026"/>
      <c r="AY21" s="1026"/>
      <c r="AZ21" s="1026"/>
      <c r="BA21" s="1026" t="s">
        <v>4034</v>
      </c>
      <c r="BB21" s="1026"/>
      <c r="BC21" s="1026"/>
      <c r="BD21" s="1026"/>
      <c r="BE21" s="1026"/>
      <c r="BF21" s="1026"/>
      <c r="BG21" s="1023" t="s">
        <v>4036</v>
      </c>
      <c r="BH21" s="1024"/>
      <c r="BI21" s="1024"/>
      <c r="BJ21" s="1024"/>
      <c r="BK21" s="1024"/>
      <c r="BL21" s="1025"/>
      <c r="BM21" s="1027"/>
      <c r="BN21" s="1027"/>
      <c r="BO21" s="1021"/>
      <c r="BP21" s="1027"/>
      <c r="BQ21" s="1026"/>
    </row>
    <row r="22" spans="1:69" s="336" customFormat="1" ht="42" customHeight="1">
      <c r="A22" s="1027"/>
      <c r="B22" s="1027"/>
      <c r="C22" s="1027"/>
      <c r="D22" s="1027"/>
      <c r="E22" s="1027"/>
      <c r="F22" s="1031"/>
      <c r="G22" s="1027"/>
      <c r="H22" s="1027"/>
      <c r="I22" s="1027" t="s">
        <v>5956</v>
      </c>
      <c r="J22" s="1027"/>
      <c r="K22" s="1027"/>
      <c r="L22" s="1027"/>
      <c r="M22" s="1027"/>
      <c r="N22" s="1027"/>
      <c r="O22" s="1027" t="s">
        <v>5957</v>
      </c>
      <c r="P22" s="1027"/>
      <c r="Q22" s="1027"/>
      <c r="R22" s="1027"/>
      <c r="S22" s="1027"/>
      <c r="T22" s="1027"/>
      <c r="U22" s="1027" t="s">
        <v>6079</v>
      </c>
      <c r="V22" s="1027"/>
      <c r="W22" s="1027"/>
      <c r="X22" s="1027"/>
      <c r="Y22" s="1027"/>
      <c r="Z22" s="1027"/>
      <c r="AA22" s="1027" t="s">
        <v>6789</v>
      </c>
      <c r="AB22" s="1027"/>
      <c r="AC22" s="1027"/>
      <c r="AD22" s="1027"/>
      <c r="AE22" s="1027"/>
      <c r="AF22" s="1027"/>
      <c r="AG22" s="1027" t="s">
        <v>3919</v>
      </c>
      <c r="AH22" s="1027"/>
      <c r="AI22" s="1027"/>
      <c r="AJ22" s="1027"/>
      <c r="AK22" s="1027"/>
      <c r="AL22" s="1027"/>
      <c r="AM22" s="1027"/>
      <c r="AN22" s="1027"/>
      <c r="AO22" s="1027"/>
      <c r="AP22" s="1028" t="s">
        <v>646</v>
      </c>
      <c r="AQ22" s="1029"/>
      <c r="AR22" s="1029"/>
      <c r="AS22" s="1029"/>
      <c r="AT22" s="1030"/>
      <c r="AU22" s="1027" t="s">
        <v>5958</v>
      </c>
      <c r="AV22" s="1027"/>
      <c r="AW22" s="1027"/>
      <c r="AX22" s="1027"/>
      <c r="AY22" s="1027"/>
      <c r="AZ22" s="1027"/>
      <c r="BA22" s="1027" t="s">
        <v>6080</v>
      </c>
      <c r="BB22" s="1027"/>
      <c r="BC22" s="1027"/>
      <c r="BD22" s="1027"/>
      <c r="BE22" s="1027"/>
      <c r="BF22" s="1027"/>
      <c r="BG22" s="1028" t="s">
        <v>2049</v>
      </c>
      <c r="BH22" s="1029"/>
      <c r="BI22" s="1029"/>
      <c r="BJ22" s="1029"/>
      <c r="BK22" s="1029"/>
      <c r="BL22" s="1030"/>
      <c r="BM22" s="1027"/>
      <c r="BN22" s="1027"/>
      <c r="BO22" s="1021"/>
      <c r="BP22" s="1027"/>
      <c r="BQ22" s="1026"/>
    </row>
    <row r="23" spans="1:69" s="336" customFormat="1" ht="15" customHeight="1">
      <c r="A23" s="1027"/>
      <c r="B23" s="1027"/>
      <c r="C23" s="1027"/>
      <c r="D23" s="1027"/>
      <c r="E23" s="1027"/>
      <c r="F23" s="1031"/>
      <c r="G23" s="1027"/>
      <c r="H23" s="1027"/>
      <c r="I23" s="1026" t="s">
        <v>3609</v>
      </c>
      <c r="J23" s="1026"/>
      <c r="K23" s="1026"/>
      <c r="L23" s="1026"/>
      <c r="M23" s="1026"/>
      <c r="N23" s="1026"/>
      <c r="O23" s="1026" t="s">
        <v>3609</v>
      </c>
      <c r="P23" s="1026"/>
      <c r="Q23" s="1026"/>
      <c r="R23" s="1026"/>
      <c r="S23" s="1026"/>
      <c r="T23" s="1026"/>
      <c r="U23" s="1026" t="s">
        <v>3609</v>
      </c>
      <c r="V23" s="1026"/>
      <c r="W23" s="1026"/>
      <c r="X23" s="1026"/>
      <c r="Y23" s="1026"/>
      <c r="Z23" s="1026"/>
      <c r="AA23" s="1026" t="s">
        <v>3609</v>
      </c>
      <c r="AB23" s="1026"/>
      <c r="AC23" s="1026"/>
      <c r="AD23" s="1026"/>
      <c r="AE23" s="1026"/>
      <c r="AF23" s="1026"/>
      <c r="AG23" s="1026" t="s">
        <v>3610</v>
      </c>
      <c r="AH23" s="1026"/>
      <c r="AI23" s="1026"/>
      <c r="AJ23" s="1026"/>
      <c r="AK23" s="1026"/>
      <c r="AL23" s="1026" t="s">
        <v>3609</v>
      </c>
      <c r="AM23" s="1026"/>
      <c r="AN23" s="1026"/>
      <c r="AO23" s="1026"/>
      <c r="AP23" s="1023" t="s">
        <v>3610</v>
      </c>
      <c r="AQ23" s="1024"/>
      <c r="AR23" s="1024"/>
      <c r="AS23" s="1024"/>
      <c r="AT23" s="1025"/>
      <c r="AU23" s="1026" t="s">
        <v>3609</v>
      </c>
      <c r="AV23" s="1026"/>
      <c r="AW23" s="1026"/>
      <c r="AX23" s="1026"/>
      <c r="AY23" s="1026"/>
      <c r="AZ23" s="1026"/>
      <c r="BA23" s="1026" t="s">
        <v>3609</v>
      </c>
      <c r="BB23" s="1026"/>
      <c r="BC23" s="1026"/>
      <c r="BD23" s="1026"/>
      <c r="BE23" s="1026"/>
      <c r="BF23" s="1026"/>
      <c r="BG23" s="1023" t="s">
        <v>3610</v>
      </c>
      <c r="BH23" s="1024"/>
      <c r="BI23" s="1024"/>
      <c r="BJ23" s="1024"/>
      <c r="BK23" s="1024"/>
      <c r="BL23" s="1025"/>
      <c r="BM23" s="1027"/>
      <c r="BN23" s="1027"/>
      <c r="BO23" s="1021"/>
      <c r="BP23" s="1027"/>
      <c r="BQ23" s="1026"/>
    </row>
    <row r="24" spans="1:69" s="336" customFormat="1" ht="73.5">
      <c r="A24" s="1020"/>
      <c r="B24" s="1020"/>
      <c r="C24" s="1020"/>
      <c r="D24" s="1020"/>
      <c r="E24" s="1020"/>
      <c r="F24" s="1032"/>
      <c r="G24" s="1020"/>
      <c r="H24" s="1020"/>
      <c r="I24" s="374" t="s">
        <v>641</v>
      </c>
      <c r="J24" s="774" t="s">
        <v>642</v>
      </c>
      <c r="K24" s="774" t="s">
        <v>1499</v>
      </c>
      <c r="L24" s="774" t="s">
        <v>5007</v>
      </c>
      <c r="M24" s="374" t="s">
        <v>647</v>
      </c>
      <c r="N24" s="374" t="s">
        <v>2252</v>
      </c>
      <c r="O24" s="374" t="s">
        <v>641</v>
      </c>
      <c r="P24" s="774" t="s">
        <v>642</v>
      </c>
      <c r="Q24" s="774" t="s">
        <v>1499</v>
      </c>
      <c r="R24" s="774" t="s">
        <v>5007</v>
      </c>
      <c r="S24" s="374" t="s">
        <v>647</v>
      </c>
      <c r="T24" s="374" t="s">
        <v>2252</v>
      </c>
      <c r="U24" s="374" t="s">
        <v>641</v>
      </c>
      <c r="V24" s="774" t="s">
        <v>642</v>
      </c>
      <c r="W24" s="774" t="s">
        <v>1499</v>
      </c>
      <c r="X24" s="774" t="s">
        <v>5007</v>
      </c>
      <c r="Y24" s="374" t="s">
        <v>647</v>
      </c>
      <c r="Z24" s="374" t="s">
        <v>2252</v>
      </c>
      <c r="AA24" s="374" t="s">
        <v>641</v>
      </c>
      <c r="AB24" s="774" t="s">
        <v>642</v>
      </c>
      <c r="AC24" s="774" t="s">
        <v>1499</v>
      </c>
      <c r="AD24" s="774" t="s">
        <v>5007</v>
      </c>
      <c r="AE24" s="374" t="s">
        <v>647</v>
      </c>
      <c r="AF24" s="374" t="s">
        <v>2252</v>
      </c>
      <c r="AG24" s="374" t="s">
        <v>1654</v>
      </c>
      <c r="AH24" s="774" t="s">
        <v>1655</v>
      </c>
      <c r="AI24" s="774" t="s">
        <v>1500</v>
      </c>
      <c r="AJ24" s="374" t="s">
        <v>647</v>
      </c>
      <c r="AK24" s="374" t="s">
        <v>2252</v>
      </c>
      <c r="AL24" s="774" t="s">
        <v>1499</v>
      </c>
      <c r="AM24" s="774" t="s">
        <v>5007</v>
      </c>
      <c r="AN24" s="374" t="s">
        <v>647</v>
      </c>
      <c r="AO24" s="374" t="s">
        <v>2252</v>
      </c>
      <c r="AP24" s="374" t="s">
        <v>2945</v>
      </c>
      <c r="AQ24" s="774" t="s">
        <v>6862</v>
      </c>
      <c r="AR24" s="774" t="s">
        <v>1500</v>
      </c>
      <c r="AS24" s="374" t="s">
        <v>647</v>
      </c>
      <c r="AT24" s="374" t="s">
        <v>2252</v>
      </c>
      <c r="AU24" s="374" t="s">
        <v>3597</v>
      </c>
      <c r="AV24" s="774" t="s">
        <v>3598</v>
      </c>
      <c r="AW24" s="774" t="s">
        <v>1499</v>
      </c>
      <c r="AX24" s="774" t="s">
        <v>5007</v>
      </c>
      <c r="AY24" s="374" t="s">
        <v>647</v>
      </c>
      <c r="AZ24" s="374" t="s">
        <v>2252</v>
      </c>
      <c r="BA24" s="374" t="s">
        <v>641</v>
      </c>
      <c r="BB24" s="774" t="s">
        <v>642</v>
      </c>
      <c r="BC24" s="774" t="s">
        <v>1499</v>
      </c>
      <c r="BD24" s="774" t="s">
        <v>5007</v>
      </c>
      <c r="BE24" s="374" t="s">
        <v>647</v>
      </c>
      <c r="BF24" s="374" t="s">
        <v>2252</v>
      </c>
      <c r="BG24" s="374" t="s">
        <v>6081</v>
      </c>
      <c r="BH24" s="774" t="s">
        <v>1655</v>
      </c>
      <c r="BI24" s="774" t="s">
        <v>3608</v>
      </c>
      <c r="BJ24" s="774" t="s">
        <v>1500</v>
      </c>
      <c r="BK24" s="374" t="s">
        <v>647</v>
      </c>
      <c r="BL24" s="374" t="s">
        <v>2252</v>
      </c>
      <c r="BM24" s="1020"/>
      <c r="BN24" s="1020"/>
      <c r="BO24" s="1021"/>
      <c r="BP24" s="1020"/>
      <c r="BQ24" s="1082"/>
    </row>
    <row r="25" spans="1:69" s="338" customFormat="1" ht="39.75" customHeight="1">
      <c r="A25" s="88" t="s">
        <v>2460</v>
      </c>
      <c r="B25" s="250" t="s">
        <v>2209</v>
      </c>
      <c r="C25" s="250" t="s">
        <v>1186</v>
      </c>
      <c r="D25" s="88">
        <v>15</v>
      </c>
      <c r="E25" s="88">
        <v>6101</v>
      </c>
      <c r="F25" s="250" t="s">
        <v>5747</v>
      </c>
      <c r="G25" s="88">
        <v>104</v>
      </c>
      <c r="H25" s="88"/>
      <c r="I25" s="373"/>
      <c r="J25" s="383"/>
      <c r="K25" s="373"/>
      <c r="L25" s="373"/>
      <c r="M25" s="485"/>
      <c r="N25" s="879"/>
      <c r="O25" s="373"/>
      <c r="P25" s="383"/>
      <c r="Q25" s="373"/>
      <c r="R25" s="373"/>
      <c r="S25" s="485"/>
      <c r="T25" s="879"/>
      <c r="U25" s="373"/>
      <c r="V25" s="383"/>
      <c r="W25" s="373"/>
      <c r="X25" s="373"/>
      <c r="Y25" s="485"/>
      <c r="Z25" s="879"/>
      <c r="AA25" s="373"/>
      <c r="AB25" s="383"/>
      <c r="AC25" s="373"/>
      <c r="AD25" s="373"/>
      <c r="AE25" s="485"/>
      <c r="AF25" s="879"/>
      <c r="AG25" s="373"/>
      <c r="AH25" s="383"/>
      <c r="AI25" s="373"/>
      <c r="AJ25" s="485"/>
      <c r="AK25" s="879"/>
      <c r="AL25" s="373"/>
      <c r="AM25" s="373"/>
      <c r="AN25" s="485"/>
      <c r="AO25" s="879"/>
      <c r="AP25" s="373"/>
      <c r="AQ25" s="383"/>
      <c r="AR25" s="373"/>
      <c r="AS25" s="485"/>
      <c r="AT25" s="879"/>
      <c r="AU25" s="373"/>
      <c r="AV25" s="383"/>
      <c r="AW25" s="373"/>
      <c r="AX25" s="373"/>
      <c r="AY25" s="485"/>
      <c r="AZ25" s="879"/>
      <c r="BA25" s="373"/>
      <c r="BB25" s="383"/>
      <c r="BC25" s="373"/>
      <c r="BD25" s="373"/>
      <c r="BE25" s="485"/>
      <c r="BF25" s="879"/>
      <c r="BG25" s="373"/>
      <c r="BH25" s="373"/>
      <c r="BI25" s="373"/>
      <c r="BJ25" s="373"/>
      <c r="BK25" s="485"/>
      <c r="BL25" s="879"/>
      <c r="BM25" s="373"/>
      <c r="BN25" s="378"/>
      <c r="BO25" s="373"/>
      <c r="BP25" s="88">
        <v>6101</v>
      </c>
      <c r="BQ25" s="373"/>
    </row>
    <row r="26" spans="1:69" s="338" customFormat="1" ht="39.75" customHeight="1">
      <c r="A26" s="88" t="s">
        <v>674</v>
      </c>
      <c r="B26" s="250" t="s">
        <v>2213</v>
      </c>
      <c r="C26" s="88" t="s">
        <v>674</v>
      </c>
      <c r="D26" s="88">
        <v>24</v>
      </c>
      <c r="E26" s="88">
        <v>6102</v>
      </c>
      <c r="F26" s="250" t="s">
        <v>5748</v>
      </c>
      <c r="G26" s="88">
        <v>102</v>
      </c>
      <c r="H26" s="88"/>
      <c r="I26" s="373"/>
      <c r="J26" s="383"/>
      <c r="K26" s="373"/>
      <c r="L26" s="373"/>
      <c r="M26" s="485"/>
      <c r="N26" s="879"/>
      <c r="O26" s="373"/>
      <c r="P26" s="383"/>
      <c r="Q26" s="373"/>
      <c r="R26" s="373"/>
      <c r="S26" s="485"/>
      <c r="T26" s="879"/>
      <c r="U26" s="373"/>
      <c r="V26" s="383"/>
      <c r="W26" s="373"/>
      <c r="X26" s="373"/>
      <c r="Y26" s="485"/>
      <c r="Z26" s="879"/>
      <c r="AA26" s="373"/>
      <c r="AB26" s="383"/>
      <c r="AC26" s="373"/>
      <c r="AD26" s="373"/>
      <c r="AE26" s="485"/>
      <c r="AF26" s="879"/>
      <c r="AG26" s="373"/>
      <c r="AH26" s="383"/>
      <c r="AI26" s="373"/>
      <c r="AJ26" s="485"/>
      <c r="AK26" s="879"/>
      <c r="AL26" s="373"/>
      <c r="AM26" s="373"/>
      <c r="AN26" s="485"/>
      <c r="AO26" s="879"/>
      <c r="AP26" s="373"/>
      <c r="AQ26" s="383"/>
      <c r="AR26" s="373"/>
      <c r="AS26" s="485"/>
      <c r="AT26" s="879"/>
      <c r="AU26" s="373"/>
      <c r="AV26" s="383"/>
      <c r="AW26" s="373"/>
      <c r="AX26" s="373"/>
      <c r="AY26" s="485"/>
      <c r="AZ26" s="879"/>
      <c r="BA26" s="373"/>
      <c r="BB26" s="383"/>
      <c r="BC26" s="373"/>
      <c r="BD26" s="373"/>
      <c r="BE26" s="485"/>
      <c r="BF26" s="879"/>
      <c r="BG26" s="373"/>
      <c r="BH26" s="373"/>
      <c r="BI26" s="373"/>
      <c r="BJ26" s="373"/>
      <c r="BK26" s="485"/>
      <c r="BL26" s="879"/>
      <c r="BM26" s="373"/>
      <c r="BN26" s="378"/>
      <c r="BO26" s="373"/>
      <c r="BP26" s="88">
        <v>6102</v>
      </c>
      <c r="BQ26" s="373"/>
    </row>
    <row r="27" spans="1:69" s="338" customFormat="1" ht="39.75" customHeight="1">
      <c r="A27" s="88" t="s">
        <v>674</v>
      </c>
      <c r="B27" s="250" t="s">
        <v>3426</v>
      </c>
      <c r="C27" s="88" t="s">
        <v>674</v>
      </c>
      <c r="D27" s="88">
        <v>30</v>
      </c>
      <c r="E27" s="88">
        <v>6103</v>
      </c>
      <c r="F27" s="250" t="s">
        <v>5749</v>
      </c>
      <c r="G27" s="88">
        <v>102</v>
      </c>
      <c r="H27" s="88"/>
      <c r="I27" s="373"/>
      <c r="J27" s="383"/>
      <c r="K27" s="373"/>
      <c r="L27" s="373"/>
      <c r="M27" s="485"/>
      <c r="N27" s="879"/>
      <c r="O27" s="373"/>
      <c r="P27" s="383"/>
      <c r="Q27" s="373"/>
      <c r="R27" s="373"/>
      <c r="S27" s="485"/>
      <c r="T27" s="879"/>
      <c r="U27" s="373"/>
      <c r="V27" s="383"/>
      <c r="W27" s="373"/>
      <c r="X27" s="373"/>
      <c r="Y27" s="485"/>
      <c r="Z27" s="879"/>
      <c r="AA27" s="373"/>
      <c r="AB27" s="383"/>
      <c r="AC27" s="373"/>
      <c r="AD27" s="373"/>
      <c r="AE27" s="485"/>
      <c r="AF27" s="879"/>
      <c r="AG27" s="373"/>
      <c r="AH27" s="383"/>
      <c r="AI27" s="373"/>
      <c r="AJ27" s="485"/>
      <c r="AK27" s="879"/>
      <c r="AL27" s="373"/>
      <c r="AM27" s="373"/>
      <c r="AN27" s="485"/>
      <c r="AO27" s="879"/>
      <c r="AP27" s="373"/>
      <c r="AQ27" s="383"/>
      <c r="AR27" s="373"/>
      <c r="AS27" s="485"/>
      <c r="AT27" s="879"/>
      <c r="AU27" s="373"/>
      <c r="AV27" s="383"/>
      <c r="AW27" s="373"/>
      <c r="AX27" s="373"/>
      <c r="AY27" s="485"/>
      <c r="AZ27" s="879"/>
      <c r="BA27" s="373"/>
      <c r="BB27" s="383"/>
      <c r="BC27" s="373"/>
      <c r="BD27" s="373"/>
      <c r="BE27" s="485"/>
      <c r="BF27" s="879"/>
      <c r="BG27" s="373"/>
      <c r="BH27" s="373"/>
      <c r="BI27" s="373"/>
      <c r="BJ27" s="373"/>
      <c r="BK27" s="485"/>
      <c r="BL27" s="879"/>
      <c r="BM27" s="373"/>
      <c r="BN27" s="378"/>
      <c r="BO27" s="373"/>
      <c r="BP27" s="88">
        <v>6103</v>
      </c>
      <c r="BQ27" s="373"/>
    </row>
    <row r="28" spans="1:69" s="338" customFormat="1" ht="39.75" customHeight="1">
      <c r="A28" s="88" t="s">
        <v>674</v>
      </c>
      <c r="B28" s="250" t="s">
        <v>3434</v>
      </c>
      <c r="C28" s="88" t="s">
        <v>674</v>
      </c>
      <c r="D28" s="88">
        <v>69</v>
      </c>
      <c r="E28" s="88">
        <v>6104</v>
      </c>
      <c r="F28" s="250" t="s">
        <v>5750</v>
      </c>
      <c r="G28" s="88" t="s">
        <v>5751</v>
      </c>
      <c r="H28" s="88" t="s">
        <v>7156</v>
      </c>
      <c r="I28" s="373"/>
      <c r="J28" s="383"/>
      <c r="K28" s="373"/>
      <c r="L28" s="373"/>
      <c r="M28" s="485"/>
      <c r="N28" s="879"/>
      <c r="O28" s="373"/>
      <c r="P28" s="383"/>
      <c r="Q28" s="373"/>
      <c r="R28" s="373"/>
      <c r="S28" s="485"/>
      <c r="T28" s="879"/>
      <c r="U28" s="373"/>
      <c r="V28" s="383"/>
      <c r="W28" s="373"/>
      <c r="X28" s="373"/>
      <c r="Y28" s="485"/>
      <c r="Z28" s="879"/>
      <c r="AA28" s="373"/>
      <c r="AB28" s="383"/>
      <c r="AC28" s="373"/>
      <c r="AD28" s="373"/>
      <c r="AE28" s="485"/>
      <c r="AF28" s="879"/>
      <c r="AG28" s="373"/>
      <c r="AH28" s="383"/>
      <c r="AI28" s="373"/>
      <c r="AJ28" s="485"/>
      <c r="AK28" s="879"/>
      <c r="AL28" s="373"/>
      <c r="AM28" s="373"/>
      <c r="AN28" s="485"/>
      <c r="AO28" s="879"/>
      <c r="AP28" s="373"/>
      <c r="AQ28" s="383"/>
      <c r="AR28" s="373"/>
      <c r="AS28" s="485"/>
      <c r="AT28" s="879"/>
      <c r="AU28" s="373"/>
      <c r="AV28" s="383"/>
      <c r="AW28" s="373"/>
      <c r="AX28" s="373"/>
      <c r="AY28" s="485"/>
      <c r="AZ28" s="879"/>
      <c r="BA28" s="373"/>
      <c r="BB28" s="383"/>
      <c r="BC28" s="373"/>
      <c r="BD28" s="373"/>
      <c r="BE28" s="485"/>
      <c r="BF28" s="879"/>
      <c r="BG28" s="373"/>
      <c r="BH28" s="373"/>
      <c r="BI28" s="373"/>
      <c r="BJ28" s="373"/>
      <c r="BK28" s="485"/>
      <c r="BL28" s="879"/>
      <c r="BM28" s="373"/>
      <c r="BN28" s="378"/>
      <c r="BO28" s="373"/>
      <c r="BP28" s="88">
        <v>6104</v>
      </c>
      <c r="BQ28" s="373"/>
    </row>
    <row r="29" spans="1:69" s="338" customFormat="1" ht="39.75" customHeight="1">
      <c r="A29" s="88" t="s">
        <v>674</v>
      </c>
      <c r="B29" s="250" t="s">
        <v>237</v>
      </c>
      <c r="C29" s="88" t="s">
        <v>674</v>
      </c>
      <c r="D29" s="88">
        <v>93</v>
      </c>
      <c r="E29" s="88">
        <v>6105</v>
      </c>
      <c r="F29" s="250" t="s">
        <v>5752</v>
      </c>
      <c r="G29" s="88">
        <v>104</v>
      </c>
      <c r="H29" s="88"/>
      <c r="I29" s="373"/>
      <c r="J29" s="383"/>
      <c r="K29" s="373"/>
      <c r="L29" s="373"/>
      <c r="M29" s="485"/>
      <c r="N29" s="879"/>
      <c r="O29" s="373"/>
      <c r="P29" s="383"/>
      <c r="Q29" s="373"/>
      <c r="R29" s="373"/>
      <c r="S29" s="485"/>
      <c r="T29" s="879"/>
      <c r="U29" s="373"/>
      <c r="V29" s="383"/>
      <c r="W29" s="373"/>
      <c r="X29" s="373"/>
      <c r="Y29" s="485"/>
      <c r="Z29" s="879"/>
      <c r="AA29" s="373"/>
      <c r="AB29" s="383"/>
      <c r="AC29" s="373"/>
      <c r="AD29" s="373"/>
      <c r="AE29" s="485"/>
      <c r="AF29" s="879"/>
      <c r="AG29" s="373"/>
      <c r="AH29" s="383"/>
      <c r="AI29" s="373"/>
      <c r="AJ29" s="485"/>
      <c r="AK29" s="879"/>
      <c r="AL29" s="373"/>
      <c r="AM29" s="373"/>
      <c r="AN29" s="485"/>
      <c r="AO29" s="879"/>
      <c r="AP29" s="373"/>
      <c r="AQ29" s="383"/>
      <c r="AR29" s="373"/>
      <c r="AS29" s="485"/>
      <c r="AT29" s="879"/>
      <c r="AU29" s="373"/>
      <c r="AV29" s="383"/>
      <c r="AW29" s="373"/>
      <c r="AX29" s="373"/>
      <c r="AY29" s="485"/>
      <c r="AZ29" s="879"/>
      <c r="BA29" s="373"/>
      <c r="BB29" s="383"/>
      <c r="BC29" s="373"/>
      <c r="BD29" s="373"/>
      <c r="BE29" s="485"/>
      <c r="BF29" s="879"/>
      <c r="BG29" s="373"/>
      <c r="BH29" s="373"/>
      <c r="BI29" s="373"/>
      <c r="BJ29" s="373"/>
      <c r="BK29" s="485"/>
      <c r="BL29" s="879"/>
      <c r="BM29" s="373"/>
      <c r="BN29" s="378"/>
      <c r="BO29" s="373"/>
      <c r="BP29" s="88">
        <v>6105</v>
      </c>
      <c r="BQ29" s="373"/>
    </row>
    <row r="30" spans="1:69" s="338" customFormat="1" ht="39.75" customHeight="1">
      <c r="A30" s="88" t="s">
        <v>674</v>
      </c>
      <c r="B30" s="250" t="s">
        <v>241</v>
      </c>
      <c r="C30" s="88" t="s">
        <v>674</v>
      </c>
      <c r="D30" s="88">
        <v>104</v>
      </c>
      <c r="E30" s="88">
        <v>6106</v>
      </c>
      <c r="F30" s="250" t="s">
        <v>5753</v>
      </c>
      <c r="G30" s="252">
        <v>102104</v>
      </c>
      <c r="H30" s="88"/>
      <c r="I30" s="373"/>
      <c r="J30" s="383"/>
      <c r="K30" s="373"/>
      <c r="L30" s="373"/>
      <c r="M30" s="485"/>
      <c r="N30" s="879"/>
      <c r="O30" s="373"/>
      <c r="P30" s="383"/>
      <c r="Q30" s="373"/>
      <c r="R30" s="373"/>
      <c r="S30" s="485"/>
      <c r="T30" s="879"/>
      <c r="U30" s="373"/>
      <c r="V30" s="383"/>
      <c r="W30" s="373"/>
      <c r="X30" s="373"/>
      <c r="Y30" s="485"/>
      <c r="Z30" s="879"/>
      <c r="AA30" s="373"/>
      <c r="AB30" s="383"/>
      <c r="AC30" s="373"/>
      <c r="AD30" s="373"/>
      <c r="AE30" s="485"/>
      <c r="AF30" s="879"/>
      <c r="AG30" s="373"/>
      <c r="AH30" s="383"/>
      <c r="AI30" s="373"/>
      <c r="AJ30" s="485"/>
      <c r="AK30" s="879"/>
      <c r="AL30" s="373"/>
      <c r="AM30" s="373"/>
      <c r="AN30" s="485"/>
      <c r="AO30" s="879"/>
      <c r="AP30" s="373"/>
      <c r="AQ30" s="383"/>
      <c r="AR30" s="373"/>
      <c r="AS30" s="485"/>
      <c r="AT30" s="879"/>
      <c r="AU30" s="373"/>
      <c r="AV30" s="383"/>
      <c r="AW30" s="373"/>
      <c r="AX30" s="373"/>
      <c r="AY30" s="485"/>
      <c r="AZ30" s="879"/>
      <c r="BA30" s="373"/>
      <c r="BB30" s="383"/>
      <c r="BC30" s="373"/>
      <c r="BD30" s="373"/>
      <c r="BE30" s="485"/>
      <c r="BF30" s="879"/>
      <c r="BG30" s="373"/>
      <c r="BH30" s="373"/>
      <c r="BI30" s="373"/>
      <c r="BJ30" s="373"/>
      <c r="BK30" s="485"/>
      <c r="BL30" s="879"/>
      <c r="BM30" s="373"/>
      <c r="BN30" s="378"/>
      <c r="BO30" s="373"/>
      <c r="BP30" s="88">
        <v>6106</v>
      </c>
      <c r="BQ30" s="373"/>
    </row>
    <row r="31" spans="1:69" s="338" customFormat="1" ht="39.75" customHeight="1">
      <c r="A31" s="88" t="s">
        <v>674</v>
      </c>
      <c r="B31" s="250" t="s">
        <v>1111</v>
      </c>
      <c r="C31" s="88" t="s">
        <v>674</v>
      </c>
      <c r="D31" s="88">
        <v>113</v>
      </c>
      <c r="E31" s="88">
        <v>6107</v>
      </c>
      <c r="F31" s="250" t="s">
        <v>5754</v>
      </c>
      <c r="G31" s="88">
        <v>102</v>
      </c>
      <c r="H31" s="88"/>
      <c r="I31" s="373"/>
      <c r="J31" s="383"/>
      <c r="K31" s="373"/>
      <c r="L31" s="373"/>
      <c r="M31" s="485"/>
      <c r="N31" s="879"/>
      <c r="O31" s="373"/>
      <c r="P31" s="383"/>
      <c r="Q31" s="373"/>
      <c r="R31" s="373"/>
      <c r="S31" s="485"/>
      <c r="T31" s="879"/>
      <c r="U31" s="373"/>
      <c r="V31" s="383"/>
      <c r="W31" s="373"/>
      <c r="X31" s="373"/>
      <c r="Y31" s="485"/>
      <c r="Z31" s="879"/>
      <c r="AA31" s="373"/>
      <c r="AB31" s="383"/>
      <c r="AC31" s="373"/>
      <c r="AD31" s="373"/>
      <c r="AE31" s="485"/>
      <c r="AF31" s="879"/>
      <c r="AG31" s="373"/>
      <c r="AH31" s="383"/>
      <c r="AI31" s="373"/>
      <c r="AJ31" s="485"/>
      <c r="AK31" s="879"/>
      <c r="AL31" s="373"/>
      <c r="AM31" s="373"/>
      <c r="AN31" s="485"/>
      <c r="AO31" s="879"/>
      <c r="AP31" s="373"/>
      <c r="AQ31" s="383"/>
      <c r="AR31" s="373"/>
      <c r="AS31" s="485"/>
      <c r="AT31" s="879"/>
      <c r="AU31" s="373"/>
      <c r="AV31" s="383"/>
      <c r="AW31" s="373"/>
      <c r="AX31" s="373"/>
      <c r="AY31" s="485"/>
      <c r="AZ31" s="879"/>
      <c r="BA31" s="373"/>
      <c r="BB31" s="383"/>
      <c r="BC31" s="373"/>
      <c r="BD31" s="373"/>
      <c r="BE31" s="485"/>
      <c r="BF31" s="879"/>
      <c r="BG31" s="373"/>
      <c r="BH31" s="373"/>
      <c r="BI31" s="373"/>
      <c r="BJ31" s="373"/>
      <c r="BK31" s="485"/>
      <c r="BL31" s="879"/>
      <c r="BM31" s="373"/>
      <c r="BN31" s="378"/>
      <c r="BO31" s="373"/>
      <c r="BP31" s="88">
        <v>6107</v>
      </c>
      <c r="BQ31" s="373"/>
    </row>
    <row r="32" spans="1:69" s="338" customFormat="1" ht="39.75" customHeight="1">
      <c r="A32" s="88" t="s">
        <v>674</v>
      </c>
      <c r="B32" s="250" t="s">
        <v>6690</v>
      </c>
      <c r="C32" s="88" t="s">
        <v>5879</v>
      </c>
      <c r="D32" s="88">
        <v>165</v>
      </c>
      <c r="E32" s="88">
        <v>6108</v>
      </c>
      <c r="F32" s="250" t="s">
        <v>5755</v>
      </c>
      <c r="G32" s="88"/>
      <c r="H32" s="88" t="s">
        <v>1530</v>
      </c>
      <c r="I32" s="373"/>
      <c r="J32" s="383"/>
      <c r="K32" s="373"/>
      <c r="L32" s="373"/>
      <c r="M32" s="485"/>
      <c r="N32" s="879"/>
      <c r="O32" s="373"/>
      <c r="P32" s="383"/>
      <c r="Q32" s="373"/>
      <c r="R32" s="373"/>
      <c r="S32" s="485"/>
      <c r="T32" s="879"/>
      <c r="U32" s="373"/>
      <c r="V32" s="383"/>
      <c r="W32" s="373"/>
      <c r="X32" s="373"/>
      <c r="Y32" s="485"/>
      <c r="Z32" s="879"/>
      <c r="AA32" s="373"/>
      <c r="AB32" s="383"/>
      <c r="AC32" s="373"/>
      <c r="AD32" s="373"/>
      <c r="AE32" s="485"/>
      <c r="AF32" s="879"/>
      <c r="AG32" s="373"/>
      <c r="AH32" s="383"/>
      <c r="AI32" s="373"/>
      <c r="AJ32" s="485"/>
      <c r="AK32" s="879"/>
      <c r="AL32" s="373"/>
      <c r="AM32" s="373"/>
      <c r="AN32" s="485"/>
      <c r="AO32" s="879"/>
      <c r="AP32" s="373"/>
      <c r="AQ32" s="383"/>
      <c r="AR32" s="373"/>
      <c r="AS32" s="485"/>
      <c r="AT32" s="879"/>
      <c r="AU32" s="373"/>
      <c r="AV32" s="383"/>
      <c r="AW32" s="373"/>
      <c r="AX32" s="373"/>
      <c r="AY32" s="485"/>
      <c r="AZ32" s="879"/>
      <c r="BA32" s="373"/>
      <c r="BB32" s="383"/>
      <c r="BC32" s="373"/>
      <c r="BD32" s="373"/>
      <c r="BE32" s="485"/>
      <c r="BF32" s="879"/>
      <c r="BG32" s="373"/>
      <c r="BH32" s="373"/>
      <c r="BI32" s="373"/>
      <c r="BJ32" s="373"/>
      <c r="BK32" s="485"/>
      <c r="BL32" s="879"/>
      <c r="BM32" s="373"/>
      <c r="BN32" s="378"/>
      <c r="BO32" s="373"/>
      <c r="BP32" s="88">
        <v>6108</v>
      </c>
      <c r="BQ32" s="373"/>
    </row>
    <row r="33" spans="1:90" s="338" customFormat="1" ht="39.75" customHeight="1">
      <c r="A33" s="88" t="s">
        <v>3984</v>
      </c>
      <c r="B33" s="250" t="s">
        <v>1123</v>
      </c>
      <c r="C33" s="88" t="s">
        <v>1186</v>
      </c>
      <c r="D33" s="88">
        <v>3</v>
      </c>
      <c r="E33" s="88">
        <v>6109</v>
      </c>
      <c r="F33" s="250" t="s">
        <v>5756</v>
      </c>
      <c r="G33" s="88">
        <v>102</v>
      </c>
      <c r="H33" s="88"/>
      <c r="I33" s="373"/>
      <c r="J33" s="383"/>
      <c r="K33" s="373"/>
      <c r="L33" s="373"/>
      <c r="M33" s="485"/>
      <c r="N33" s="879"/>
      <c r="O33" s="373"/>
      <c r="P33" s="383"/>
      <c r="Q33" s="373"/>
      <c r="R33" s="373"/>
      <c r="S33" s="485"/>
      <c r="T33" s="879"/>
      <c r="U33" s="373"/>
      <c r="V33" s="383"/>
      <c r="W33" s="373"/>
      <c r="X33" s="373"/>
      <c r="Y33" s="485"/>
      <c r="Z33" s="879"/>
      <c r="AA33" s="373"/>
      <c r="AB33" s="383"/>
      <c r="AC33" s="373"/>
      <c r="AD33" s="373"/>
      <c r="AE33" s="485"/>
      <c r="AF33" s="879"/>
      <c r="AG33" s="373"/>
      <c r="AH33" s="383"/>
      <c r="AI33" s="373"/>
      <c r="AJ33" s="485"/>
      <c r="AK33" s="879"/>
      <c r="AL33" s="373"/>
      <c r="AM33" s="373"/>
      <c r="AN33" s="485"/>
      <c r="AO33" s="879"/>
      <c r="AP33" s="373"/>
      <c r="AQ33" s="383"/>
      <c r="AR33" s="373"/>
      <c r="AS33" s="485"/>
      <c r="AT33" s="879"/>
      <c r="AU33" s="373"/>
      <c r="AV33" s="383"/>
      <c r="AW33" s="373"/>
      <c r="AX33" s="373"/>
      <c r="AY33" s="485"/>
      <c r="AZ33" s="879"/>
      <c r="BA33" s="373"/>
      <c r="BB33" s="383"/>
      <c r="BC33" s="373"/>
      <c r="BD33" s="373"/>
      <c r="BE33" s="485"/>
      <c r="BF33" s="879"/>
      <c r="BG33" s="373"/>
      <c r="BH33" s="373"/>
      <c r="BI33" s="373"/>
      <c r="BJ33" s="373"/>
      <c r="BK33" s="485"/>
      <c r="BL33" s="879"/>
      <c r="BM33" s="373"/>
      <c r="BN33" s="378"/>
      <c r="BO33" s="373"/>
      <c r="BP33" s="88">
        <v>6109</v>
      </c>
      <c r="BQ33" s="373"/>
    </row>
    <row r="34" spans="1:90" s="338" customFormat="1" ht="39.75" customHeight="1">
      <c r="A34" s="88" t="s">
        <v>674</v>
      </c>
      <c r="B34" s="250" t="s">
        <v>1127</v>
      </c>
      <c r="C34" s="88" t="s">
        <v>674</v>
      </c>
      <c r="D34" s="88">
        <v>8</v>
      </c>
      <c r="E34" s="88">
        <v>6110</v>
      </c>
      <c r="F34" s="250" t="s">
        <v>5757</v>
      </c>
      <c r="G34" s="88">
        <v>104</v>
      </c>
      <c r="H34" s="88"/>
      <c r="I34" s="373"/>
      <c r="J34" s="383"/>
      <c r="K34" s="373"/>
      <c r="L34" s="373"/>
      <c r="M34" s="485"/>
      <c r="N34" s="879"/>
      <c r="O34" s="373"/>
      <c r="P34" s="383"/>
      <c r="Q34" s="373"/>
      <c r="R34" s="373"/>
      <c r="S34" s="485"/>
      <c r="T34" s="879"/>
      <c r="U34" s="373"/>
      <c r="V34" s="383"/>
      <c r="W34" s="373"/>
      <c r="X34" s="373"/>
      <c r="Y34" s="485"/>
      <c r="Z34" s="879"/>
      <c r="AA34" s="373"/>
      <c r="AB34" s="383"/>
      <c r="AC34" s="373"/>
      <c r="AD34" s="373"/>
      <c r="AE34" s="485"/>
      <c r="AF34" s="879"/>
      <c r="AG34" s="373"/>
      <c r="AH34" s="383"/>
      <c r="AI34" s="373"/>
      <c r="AJ34" s="485"/>
      <c r="AK34" s="879"/>
      <c r="AL34" s="373"/>
      <c r="AM34" s="373"/>
      <c r="AN34" s="485"/>
      <c r="AO34" s="879"/>
      <c r="AP34" s="373"/>
      <c r="AQ34" s="383"/>
      <c r="AR34" s="373"/>
      <c r="AS34" s="485"/>
      <c r="AT34" s="879"/>
      <c r="AU34" s="373"/>
      <c r="AV34" s="383"/>
      <c r="AW34" s="373"/>
      <c r="AX34" s="373"/>
      <c r="AY34" s="485"/>
      <c r="AZ34" s="879"/>
      <c r="BA34" s="373"/>
      <c r="BB34" s="383"/>
      <c r="BC34" s="373"/>
      <c r="BD34" s="373"/>
      <c r="BE34" s="485"/>
      <c r="BF34" s="879"/>
      <c r="BG34" s="373"/>
      <c r="BH34" s="373"/>
      <c r="BI34" s="373"/>
      <c r="BJ34" s="373"/>
      <c r="BK34" s="485"/>
      <c r="BL34" s="879"/>
      <c r="BM34" s="373"/>
      <c r="BN34" s="378"/>
      <c r="BO34" s="373"/>
      <c r="BP34" s="88">
        <v>6110</v>
      </c>
      <c r="BQ34" s="373"/>
    </row>
    <row r="35" spans="1:90" s="343" customFormat="1" ht="39.75" customHeight="1">
      <c r="A35" s="88" t="s">
        <v>674</v>
      </c>
      <c r="B35" s="250" t="s">
        <v>1139</v>
      </c>
      <c r="C35" s="88" t="s">
        <v>674</v>
      </c>
      <c r="D35" s="88">
        <v>37</v>
      </c>
      <c r="E35" s="88">
        <v>6111</v>
      </c>
      <c r="F35" s="250" t="s">
        <v>5758</v>
      </c>
      <c r="G35" s="252">
        <v>102104</v>
      </c>
      <c r="H35" s="88"/>
      <c r="I35" s="373"/>
      <c r="J35" s="383"/>
      <c r="K35" s="373"/>
      <c r="L35" s="373"/>
      <c r="M35" s="485"/>
      <c r="N35" s="879"/>
      <c r="O35" s="373"/>
      <c r="P35" s="383"/>
      <c r="Q35" s="373"/>
      <c r="R35" s="373"/>
      <c r="S35" s="485"/>
      <c r="T35" s="879"/>
      <c r="U35" s="373"/>
      <c r="V35" s="383"/>
      <c r="W35" s="373"/>
      <c r="X35" s="373"/>
      <c r="Y35" s="485"/>
      <c r="Z35" s="879"/>
      <c r="AA35" s="373"/>
      <c r="AB35" s="383"/>
      <c r="AC35" s="373"/>
      <c r="AD35" s="373"/>
      <c r="AE35" s="485"/>
      <c r="AF35" s="879"/>
      <c r="AG35" s="373"/>
      <c r="AH35" s="383"/>
      <c r="AI35" s="373"/>
      <c r="AJ35" s="485"/>
      <c r="AK35" s="879"/>
      <c r="AL35" s="373"/>
      <c r="AM35" s="373"/>
      <c r="AN35" s="485"/>
      <c r="AO35" s="879"/>
      <c r="AP35" s="373"/>
      <c r="AQ35" s="383"/>
      <c r="AR35" s="373"/>
      <c r="AS35" s="485"/>
      <c r="AT35" s="879"/>
      <c r="AU35" s="373"/>
      <c r="AV35" s="383"/>
      <c r="AW35" s="373"/>
      <c r="AX35" s="373"/>
      <c r="AY35" s="485"/>
      <c r="AZ35" s="879"/>
      <c r="BA35" s="373"/>
      <c r="BB35" s="383"/>
      <c r="BC35" s="373"/>
      <c r="BD35" s="373"/>
      <c r="BE35" s="485"/>
      <c r="BF35" s="879"/>
      <c r="BG35" s="373"/>
      <c r="BH35" s="373"/>
      <c r="BI35" s="373"/>
      <c r="BJ35" s="373"/>
      <c r="BK35" s="485"/>
      <c r="BL35" s="879"/>
      <c r="BM35" s="373"/>
      <c r="BN35" s="378"/>
      <c r="BO35" s="373"/>
      <c r="BP35" s="88">
        <v>6111</v>
      </c>
      <c r="BQ35" s="373"/>
      <c r="BR35" s="338"/>
      <c r="BS35" s="338"/>
      <c r="BT35" s="338"/>
      <c r="BU35" s="338"/>
      <c r="BV35" s="338"/>
      <c r="BW35" s="338"/>
      <c r="BX35" s="338"/>
      <c r="BY35" s="338"/>
      <c r="BZ35" s="338"/>
      <c r="CA35" s="338"/>
      <c r="CB35" s="338"/>
      <c r="CC35" s="338"/>
      <c r="CD35" s="338"/>
      <c r="CE35" s="338"/>
      <c r="CF35" s="338"/>
      <c r="CG35" s="338"/>
      <c r="CH35" s="338"/>
      <c r="CI35" s="338"/>
      <c r="CJ35" s="338"/>
      <c r="CK35" s="338"/>
      <c r="CL35" s="338"/>
    </row>
    <row r="36" spans="1:90" s="343" customFormat="1" ht="39.75" customHeight="1">
      <c r="A36" s="88" t="s">
        <v>674</v>
      </c>
      <c r="B36" s="88" t="s">
        <v>1143</v>
      </c>
      <c r="C36" s="88" t="s">
        <v>674</v>
      </c>
      <c r="D36" s="88">
        <v>60</v>
      </c>
      <c r="E36" s="88">
        <v>6112</v>
      </c>
      <c r="F36" s="250" t="s">
        <v>5759</v>
      </c>
      <c r="G36" s="252">
        <v>102104</v>
      </c>
      <c r="H36" s="88"/>
      <c r="I36" s="373"/>
      <c r="J36" s="383"/>
      <c r="K36" s="373"/>
      <c r="L36" s="373"/>
      <c r="M36" s="485"/>
      <c r="N36" s="879"/>
      <c r="O36" s="373"/>
      <c r="P36" s="383"/>
      <c r="Q36" s="373"/>
      <c r="R36" s="373"/>
      <c r="S36" s="485"/>
      <c r="T36" s="879"/>
      <c r="U36" s="373"/>
      <c r="V36" s="383"/>
      <c r="W36" s="373"/>
      <c r="X36" s="373"/>
      <c r="Y36" s="485"/>
      <c r="Z36" s="879"/>
      <c r="AA36" s="373"/>
      <c r="AB36" s="383"/>
      <c r="AC36" s="373"/>
      <c r="AD36" s="373"/>
      <c r="AE36" s="485"/>
      <c r="AF36" s="879"/>
      <c r="AG36" s="373"/>
      <c r="AH36" s="383"/>
      <c r="AI36" s="373"/>
      <c r="AJ36" s="485"/>
      <c r="AK36" s="879"/>
      <c r="AL36" s="373"/>
      <c r="AM36" s="373"/>
      <c r="AN36" s="485"/>
      <c r="AO36" s="879"/>
      <c r="AP36" s="373"/>
      <c r="AQ36" s="383"/>
      <c r="AR36" s="373"/>
      <c r="AS36" s="485"/>
      <c r="AT36" s="879"/>
      <c r="AU36" s="373"/>
      <c r="AV36" s="383"/>
      <c r="AW36" s="373"/>
      <c r="AX36" s="373"/>
      <c r="AY36" s="485"/>
      <c r="AZ36" s="879"/>
      <c r="BA36" s="373"/>
      <c r="BB36" s="383"/>
      <c r="BC36" s="373"/>
      <c r="BD36" s="373"/>
      <c r="BE36" s="485"/>
      <c r="BF36" s="879"/>
      <c r="BG36" s="373"/>
      <c r="BH36" s="373"/>
      <c r="BI36" s="373"/>
      <c r="BJ36" s="373"/>
      <c r="BK36" s="485"/>
      <c r="BL36" s="879"/>
      <c r="BM36" s="373"/>
      <c r="BN36" s="378"/>
      <c r="BO36" s="373"/>
      <c r="BP36" s="88">
        <v>6112</v>
      </c>
      <c r="BQ36" s="373"/>
    </row>
    <row r="37" spans="1:90" s="343" customFormat="1" ht="39.75" customHeight="1">
      <c r="A37" s="88" t="s">
        <v>674</v>
      </c>
      <c r="B37" s="250" t="s">
        <v>5746</v>
      </c>
      <c r="C37" s="88" t="s">
        <v>674</v>
      </c>
      <c r="D37" s="88">
        <v>68</v>
      </c>
      <c r="E37" s="88">
        <v>6113</v>
      </c>
      <c r="F37" s="250" t="s">
        <v>5760</v>
      </c>
      <c r="G37" s="88">
        <v>104</v>
      </c>
      <c r="H37" s="88"/>
      <c r="I37" s="373"/>
      <c r="J37" s="383"/>
      <c r="K37" s="373"/>
      <c r="L37" s="373"/>
      <c r="M37" s="485"/>
      <c r="N37" s="879"/>
      <c r="O37" s="373"/>
      <c r="P37" s="383"/>
      <c r="Q37" s="373"/>
      <c r="R37" s="373"/>
      <c r="S37" s="485"/>
      <c r="T37" s="879"/>
      <c r="U37" s="373"/>
      <c r="V37" s="383"/>
      <c r="W37" s="373"/>
      <c r="X37" s="373"/>
      <c r="Y37" s="485"/>
      <c r="Z37" s="879"/>
      <c r="AA37" s="373"/>
      <c r="AB37" s="383"/>
      <c r="AC37" s="373"/>
      <c r="AD37" s="373"/>
      <c r="AE37" s="485"/>
      <c r="AF37" s="879"/>
      <c r="AG37" s="373"/>
      <c r="AH37" s="383"/>
      <c r="AI37" s="373"/>
      <c r="AJ37" s="485"/>
      <c r="AK37" s="879"/>
      <c r="AL37" s="373"/>
      <c r="AM37" s="373"/>
      <c r="AN37" s="485"/>
      <c r="AO37" s="879"/>
      <c r="AP37" s="373"/>
      <c r="AQ37" s="383"/>
      <c r="AR37" s="373"/>
      <c r="AS37" s="485"/>
      <c r="AT37" s="879"/>
      <c r="AU37" s="373"/>
      <c r="AV37" s="383"/>
      <c r="AW37" s="373"/>
      <c r="AX37" s="373"/>
      <c r="AY37" s="485"/>
      <c r="AZ37" s="879"/>
      <c r="BA37" s="373"/>
      <c r="BB37" s="383"/>
      <c r="BC37" s="373"/>
      <c r="BD37" s="373"/>
      <c r="BE37" s="485"/>
      <c r="BF37" s="879"/>
      <c r="BG37" s="373"/>
      <c r="BH37" s="373"/>
      <c r="BI37" s="373"/>
      <c r="BJ37" s="373"/>
      <c r="BK37" s="485"/>
      <c r="BL37" s="879"/>
      <c r="BM37" s="373"/>
      <c r="BN37" s="378"/>
      <c r="BO37" s="373"/>
      <c r="BP37" s="88">
        <v>6113</v>
      </c>
      <c r="BQ37" s="373"/>
    </row>
    <row r="38" spans="1:90" s="343" customFormat="1" ht="39.75" customHeight="1">
      <c r="A38" s="88" t="s">
        <v>674</v>
      </c>
      <c r="B38" s="250" t="s">
        <v>1159</v>
      </c>
      <c r="C38" s="88" t="s">
        <v>674</v>
      </c>
      <c r="D38" s="88">
        <v>105</v>
      </c>
      <c r="E38" s="88">
        <v>6114</v>
      </c>
      <c r="F38" s="250" t="s">
        <v>5761</v>
      </c>
      <c r="G38" s="88">
        <v>102</v>
      </c>
      <c r="H38" s="88"/>
      <c r="I38" s="373"/>
      <c r="J38" s="383"/>
      <c r="K38" s="373"/>
      <c r="L38" s="373"/>
      <c r="M38" s="485"/>
      <c r="N38" s="879"/>
      <c r="O38" s="373"/>
      <c r="P38" s="383"/>
      <c r="Q38" s="373"/>
      <c r="R38" s="373"/>
      <c r="S38" s="485"/>
      <c r="T38" s="879"/>
      <c r="U38" s="373"/>
      <c r="V38" s="383"/>
      <c r="W38" s="373"/>
      <c r="X38" s="373"/>
      <c r="Y38" s="485"/>
      <c r="Z38" s="879"/>
      <c r="AA38" s="373"/>
      <c r="AB38" s="383"/>
      <c r="AC38" s="373"/>
      <c r="AD38" s="373"/>
      <c r="AE38" s="485"/>
      <c r="AF38" s="879"/>
      <c r="AG38" s="373"/>
      <c r="AH38" s="383"/>
      <c r="AI38" s="373"/>
      <c r="AJ38" s="485"/>
      <c r="AK38" s="879"/>
      <c r="AL38" s="373"/>
      <c r="AM38" s="373"/>
      <c r="AN38" s="485"/>
      <c r="AO38" s="879"/>
      <c r="AP38" s="373"/>
      <c r="AQ38" s="383"/>
      <c r="AR38" s="373"/>
      <c r="AS38" s="485"/>
      <c r="AT38" s="879"/>
      <c r="AU38" s="373"/>
      <c r="AV38" s="383"/>
      <c r="AW38" s="373"/>
      <c r="AX38" s="373"/>
      <c r="AY38" s="485"/>
      <c r="AZ38" s="879"/>
      <c r="BA38" s="373"/>
      <c r="BB38" s="383"/>
      <c r="BC38" s="373"/>
      <c r="BD38" s="373"/>
      <c r="BE38" s="485"/>
      <c r="BF38" s="879"/>
      <c r="BG38" s="373"/>
      <c r="BH38" s="373"/>
      <c r="BI38" s="373"/>
      <c r="BJ38" s="373"/>
      <c r="BK38" s="485"/>
      <c r="BL38" s="879"/>
      <c r="BM38" s="373"/>
      <c r="BN38" s="378"/>
      <c r="BO38" s="373"/>
      <c r="BP38" s="88">
        <v>6114</v>
      </c>
      <c r="BQ38" s="373"/>
      <c r="BR38" s="338"/>
      <c r="BS38" s="338"/>
      <c r="BT38" s="338"/>
      <c r="BU38" s="338"/>
      <c r="BV38" s="338"/>
      <c r="BW38" s="338"/>
      <c r="BX38" s="338"/>
      <c r="BY38" s="338"/>
      <c r="BZ38" s="338"/>
      <c r="CA38" s="338"/>
      <c r="CB38" s="338"/>
      <c r="CC38" s="338"/>
      <c r="CD38" s="338"/>
      <c r="CE38" s="338"/>
      <c r="CF38" s="338"/>
      <c r="CG38" s="338"/>
      <c r="CH38" s="338"/>
      <c r="CI38" s="338"/>
      <c r="CJ38" s="338"/>
      <c r="CK38" s="338"/>
      <c r="CL38" s="338"/>
    </row>
    <row r="39" spans="1:90" s="338" customFormat="1" ht="39.75" customHeight="1">
      <c r="A39" s="88" t="s">
        <v>674</v>
      </c>
      <c r="B39" s="250" t="s">
        <v>1161</v>
      </c>
      <c r="C39" s="88" t="s">
        <v>674</v>
      </c>
      <c r="D39" s="88">
        <v>107</v>
      </c>
      <c r="E39" s="88">
        <v>6115</v>
      </c>
      <c r="F39" s="250" t="s">
        <v>5762</v>
      </c>
      <c r="G39" s="252">
        <v>102104</v>
      </c>
      <c r="H39" s="88"/>
      <c r="I39" s="373"/>
      <c r="J39" s="383"/>
      <c r="K39" s="373"/>
      <c r="L39" s="373"/>
      <c r="M39" s="485"/>
      <c r="N39" s="879"/>
      <c r="O39" s="373"/>
      <c r="P39" s="383"/>
      <c r="Q39" s="373"/>
      <c r="R39" s="373"/>
      <c r="S39" s="485"/>
      <c r="T39" s="879"/>
      <c r="U39" s="373"/>
      <c r="V39" s="383"/>
      <c r="W39" s="373"/>
      <c r="X39" s="373"/>
      <c r="Y39" s="485"/>
      <c r="Z39" s="879"/>
      <c r="AA39" s="373"/>
      <c r="AB39" s="383"/>
      <c r="AC39" s="373"/>
      <c r="AD39" s="373"/>
      <c r="AE39" s="485"/>
      <c r="AF39" s="879"/>
      <c r="AG39" s="373"/>
      <c r="AH39" s="383"/>
      <c r="AI39" s="373"/>
      <c r="AJ39" s="485"/>
      <c r="AK39" s="879"/>
      <c r="AL39" s="373"/>
      <c r="AM39" s="373"/>
      <c r="AN39" s="485"/>
      <c r="AO39" s="879"/>
      <c r="AP39" s="373"/>
      <c r="AQ39" s="383"/>
      <c r="AR39" s="373"/>
      <c r="AS39" s="485"/>
      <c r="AT39" s="879"/>
      <c r="AU39" s="373"/>
      <c r="AV39" s="383"/>
      <c r="AW39" s="373"/>
      <c r="AX39" s="373"/>
      <c r="AY39" s="485"/>
      <c r="AZ39" s="879"/>
      <c r="BA39" s="373"/>
      <c r="BB39" s="383"/>
      <c r="BC39" s="373"/>
      <c r="BD39" s="373"/>
      <c r="BE39" s="485"/>
      <c r="BF39" s="879"/>
      <c r="BG39" s="373"/>
      <c r="BH39" s="373"/>
      <c r="BI39" s="373"/>
      <c r="BJ39" s="373"/>
      <c r="BK39" s="485"/>
      <c r="BL39" s="879"/>
      <c r="BM39" s="373"/>
      <c r="BN39" s="378"/>
      <c r="BO39" s="373"/>
      <c r="BP39" s="88">
        <v>6115</v>
      </c>
      <c r="BQ39" s="373"/>
    </row>
    <row r="40" spans="1:90" s="338" customFormat="1" ht="39.75" customHeight="1">
      <c r="A40" s="88" t="s">
        <v>674</v>
      </c>
      <c r="B40" s="250" t="s">
        <v>1167</v>
      </c>
      <c r="C40" s="88" t="s">
        <v>674</v>
      </c>
      <c r="D40" s="88">
        <v>116</v>
      </c>
      <c r="E40" s="88">
        <v>6116</v>
      </c>
      <c r="F40" s="250" t="s">
        <v>6994</v>
      </c>
      <c r="G40" s="252">
        <v>102104</v>
      </c>
      <c r="H40" s="88"/>
      <c r="I40" s="373"/>
      <c r="J40" s="383"/>
      <c r="K40" s="373"/>
      <c r="L40" s="373"/>
      <c r="M40" s="485"/>
      <c r="N40" s="879"/>
      <c r="O40" s="373"/>
      <c r="P40" s="383"/>
      <c r="Q40" s="373"/>
      <c r="R40" s="373"/>
      <c r="S40" s="485"/>
      <c r="T40" s="879"/>
      <c r="U40" s="373"/>
      <c r="V40" s="383"/>
      <c r="W40" s="373"/>
      <c r="X40" s="373"/>
      <c r="Y40" s="485"/>
      <c r="Z40" s="879"/>
      <c r="AA40" s="373"/>
      <c r="AB40" s="383"/>
      <c r="AC40" s="373"/>
      <c r="AD40" s="373"/>
      <c r="AE40" s="485"/>
      <c r="AF40" s="879"/>
      <c r="AG40" s="373"/>
      <c r="AH40" s="383"/>
      <c r="AI40" s="373"/>
      <c r="AJ40" s="485"/>
      <c r="AK40" s="879"/>
      <c r="AL40" s="373"/>
      <c r="AM40" s="373"/>
      <c r="AN40" s="485"/>
      <c r="AO40" s="879"/>
      <c r="AP40" s="373"/>
      <c r="AQ40" s="383"/>
      <c r="AR40" s="373"/>
      <c r="AS40" s="485"/>
      <c r="AT40" s="879"/>
      <c r="AU40" s="373"/>
      <c r="AV40" s="383"/>
      <c r="AW40" s="373"/>
      <c r="AX40" s="373"/>
      <c r="AY40" s="485"/>
      <c r="AZ40" s="879"/>
      <c r="BA40" s="373"/>
      <c r="BB40" s="383"/>
      <c r="BC40" s="373"/>
      <c r="BD40" s="373"/>
      <c r="BE40" s="485"/>
      <c r="BF40" s="879"/>
      <c r="BG40" s="373"/>
      <c r="BH40" s="373"/>
      <c r="BI40" s="373"/>
      <c r="BJ40" s="373"/>
      <c r="BK40" s="485"/>
      <c r="BL40" s="879"/>
      <c r="BM40" s="373"/>
      <c r="BN40" s="378"/>
      <c r="BO40" s="373"/>
      <c r="BP40" s="88">
        <v>6116</v>
      </c>
      <c r="BQ40" s="373"/>
    </row>
    <row r="41" spans="1:90" s="338" customFormat="1" ht="39.75" customHeight="1">
      <c r="A41" s="88" t="s">
        <v>674</v>
      </c>
      <c r="B41" s="250" t="s">
        <v>6703</v>
      </c>
      <c r="C41" s="88" t="s">
        <v>5879</v>
      </c>
      <c r="D41" s="88">
        <v>161</v>
      </c>
      <c r="E41" s="88">
        <v>6117</v>
      </c>
      <c r="F41" s="250" t="s">
        <v>6704</v>
      </c>
      <c r="G41" s="88">
        <v>102</v>
      </c>
      <c r="H41" s="88"/>
      <c r="I41" s="373"/>
      <c r="J41" s="383"/>
      <c r="K41" s="373"/>
      <c r="L41" s="373"/>
      <c r="M41" s="485"/>
      <c r="N41" s="879"/>
      <c r="O41" s="373"/>
      <c r="P41" s="383"/>
      <c r="Q41" s="373"/>
      <c r="R41" s="373"/>
      <c r="S41" s="485"/>
      <c r="T41" s="879"/>
      <c r="U41" s="373"/>
      <c r="V41" s="383"/>
      <c r="W41" s="373"/>
      <c r="X41" s="373"/>
      <c r="Y41" s="485"/>
      <c r="Z41" s="879"/>
      <c r="AA41" s="373"/>
      <c r="AB41" s="383"/>
      <c r="AC41" s="373"/>
      <c r="AD41" s="373"/>
      <c r="AE41" s="485"/>
      <c r="AF41" s="879"/>
      <c r="AG41" s="373"/>
      <c r="AH41" s="383"/>
      <c r="AI41" s="373"/>
      <c r="AJ41" s="485"/>
      <c r="AK41" s="879"/>
      <c r="AL41" s="373"/>
      <c r="AM41" s="373"/>
      <c r="AN41" s="485"/>
      <c r="AO41" s="879"/>
      <c r="AP41" s="373"/>
      <c r="AQ41" s="383"/>
      <c r="AR41" s="373"/>
      <c r="AS41" s="485"/>
      <c r="AT41" s="879"/>
      <c r="AU41" s="373"/>
      <c r="AV41" s="383"/>
      <c r="AW41" s="373"/>
      <c r="AX41" s="373"/>
      <c r="AY41" s="485"/>
      <c r="AZ41" s="879"/>
      <c r="BA41" s="373"/>
      <c r="BB41" s="383"/>
      <c r="BC41" s="373"/>
      <c r="BD41" s="373"/>
      <c r="BE41" s="485"/>
      <c r="BF41" s="879"/>
      <c r="BG41" s="373"/>
      <c r="BH41" s="373"/>
      <c r="BI41" s="373"/>
      <c r="BJ41" s="373"/>
      <c r="BK41" s="485"/>
      <c r="BL41" s="879"/>
      <c r="BM41" s="373"/>
      <c r="BN41" s="378"/>
      <c r="BO41" s="373"/>
      <c r="BP41" s="88">
        <v>6117</v>
      </c>
      <c r="BQ41" s="373"/>
    </row>
    <row r="42" spans="1:90" s="338" customFormat="1" ht="39.75" customHeight="1">
      <c r="A42" s="88" t="s">
        <v>674</v>
      </c>
      <c r="B42" s="88" t="s">
        <v>2545</v>
      </c>
      <c r="C42" s="88" t="s">
        <v>674</v>
      </c>
      <c r="D42" s="88">
        <v>163</v>
      </c>
      <c r="E42" s="88">
        <v>6118</v>
      </c>
      <c r="F42" s="250" t="s">
        <v>5763</v>
      </c>
      <c r="G42" s="88">
        <v>104</v>
      </c>
      <c r="H42" s="88"/>
      <c r="I42" s="373"/>
      <c r="J42" s="383"/>
      <c r="K42" s="373"/>
      <c r="L42" s="373"/>
      <c r="M42" s="485"/>
      <c r="N42" s="879"/>
      <c r="O42" s="373"/>
      <c r="P42" s="383"/>
      <c r="Q42" s="373"/>
      <c r="R42" s="373"/>
      <c r="S42" s="485"/>
      <c r="T42" s="879"/>
      <c r="U42" s="373"/>
      <c r="V42" s="383"/>
      <c r="W42" s="373"/>
      <c r="X42" s="373"/>
      <c r="Y42" s="485"/>
      <c r="Z42" s="879"/>
      <c r="AA42" s="373"/>
      <c r="AB42" s="383"/>
      <c r="AC42" s="373"/>
      <c r="AD42" s="373"/>
      <c r="AE42" s="485"/>
      <c r="AF42" s="879"/>
      <c r="AG42" s="373"/>
      <c r="AH42" s="383"/>
      <c r="AI42" s="373"/>
      <c r="AJ42" s="485"/>
      <c r="AK42" s="879"/>
      <c r="AL42" s="373"/>
      <c r="AM42" s="373"/>
      <c r="AN42" s="485"/>
      <c r="AO42" s="879"/>
      <c r="AP42" s="373"/>
      <c r="AQ42" s="383"/>
      <c r="AR42" s="373"/>
      <c r="AS42" s="485"/>
      <c r="AT42" s="879"/>
      <c r="AU42" s="373"/>
      <c r="AV42" s="383"/>
      <c r="AW42" s="373"/>
      <c r="AX42" s="373"/>
      <c r="AY42" s="485"/>
      <c r="AZ42" s="879"/>
      <c r="BA42" s="373"/>
      <c r="BB42" s="383"/>
      <c r="BC42" s="373"/>
      <c r="BD42" s="373"/>
      <c r="BE42" s="485"/>
      <c r="BF42" s="879"/>
      <c r="BG42" s="373"/>
      <c r="BH42" s="373"/>
      <c r="BI42" s="373"/>
      <c r="BJ42" s="373"/>
      <c r="BK42" s="485"/>
      <c r="BL42" s="879"/>
      <c r="BM42" s="373"/>
      <c r="BN42" s="378"/>
      <c r="BO42" s="373"/>
      <c r="BP42" s="88">
        <v>6118</v>
      </c>
      <c r="BQ42" s="373"/>
    </row>
    <row r="43" spans="1:90" s="338" customFormat="1" ht="39.75" customHeight="1">
      <c r="A43" s="88" t="s">
        <v>674</v>
      </c>
      <c r="B43" s="250" t="s">
        <v>3918</v>
      </c>
      <c r="C43" s="88" t="s">
        <v>7400</v>
      </c>
      <c r="D43" s="88">
        <v>186</v>
      </c>
      <c r="E43" s="88">
        <v>6119</v>
      </c>
      <c r="F43" s="250" t="s">
        <v>5258</v>
      </c>
      <c r="G43" s="88">
        <v>104</v>
      </c>
      <c r="H43" s="88"/>
      <c r="I43" s="373"/>
      <c r="J43" s="383"/>
      <c r="K43" s="373"/>
      <c r="L43" s="373"/>
      <c r="M43" s="485"/>
      <c r="N43" s="879"/>
      <c r="O43" s="373"/>
      <c r="P43" s="383"/>
      <c r="Q43" s="373"/>
      <c r="R43" s="373"/>
      <c r="S43" s="485"/>
      <c r="T43" s="879"/>
      <c r="U43" s="373"/>
      <c r="V43" s="383"/>
      <c r="W43" s="373"/>
      <c r="X43" s="373"/>
      <c r="Y43" s="485"/>
      <c r="Z43" s="879"/>
      <c r="AA43" s="373"/>
      <c r="AB43" s="383"/>
      <c r="AC43" s="373"/>
      <c r="AD43" s="373"/>
      <c r="AE43" s="485"/>
      <c r="AF43" s="879"/>
      <c r="AG43" s="373"/>
      <c r="AH43" s="383"/>
      <c r="AI43" s="373"/>
      <c r="AJ43" s="485"/>
      <c r="AK43" s="879"/>
      <c r="AL43" s="373"/>
      <c r="AM43" s="373"/>
      <c r="AN43" s="485"/>
      <c r="AO43" s="879"/>
      <c r="AP43" s="373"/>
      <c r="AQ43" s="383"/>
      <c r="AR43" s="373"/>
      <c r="AS43" s="485"/>
      <c r="AT43" s="879"/>
      <c r="AU43" s="373"/>
      <c r="AV43" s="383"/>
      <c r="AW43" s="373"/>
      <c r="AX43" s="373"/>
      <c r="AY43" s="485"/>
      <c r="AZ43" s="879"/>
      <c r="BA43" s="373"/>
      <c r="BB43" s="383"/>
      <c r="BC43" s="373"/>
      <c r="BD43" s="373"/>
      <c r="BE43" s="485"/>
      <c r="BF43" s="879"/>
      <c r="BG43" s="373"/>
      <c r="BH43" s="373"/>
      <c r="BI43" s="373"/>
      <c r="BJ43" s="373"/>
      <c r="BK43" s="485"/>
      <c r="BL43" s="879"/>
      <c r="BM43" s="373"/>
      <c r="BN43" s="378"/>
      <c r="BO43" s="373"/>
      <c r="BP43" s="88">
        <v>6119</v>
      </c>
      <c r="BQ43" s="373"/>
    </row>
    <row r="44" spans="1:90" s="338" customFormat="1" ht="39.75" customHeight="1">
      <c r="A44" s="88" t="s">
        <v>5103</v>
      </c>
      <c r="B44" s="250" t="s">
        <v>6707</v>
      </c>
      <c r="C44" s="88" t="s">
        <v>5879</v>
      </c>
      <c r="D44" s="88">
        <v>167</v>
      </c>
      <c r="E44" s="88">
        <v>6120</v>
      </c>
      <c r="F44" s="250" t="s">
        <v>2013</v>
      </c>
      <c r="G44" s="88">
        <v>102</v>
      </c>
      <c r="H44" s="88"/>
      <c r="I44" s="373"/>
      <c r="J44" s="383"/>
      <c r="K44" s="373"/>
      <c r="L44" s="373"/>
      <c r="M44" s="485"/>
      <c r="N44" s="879"/>
      <c r="O44" s="373"/>
      <c r="P44" s="383"/>
      <c r="Q44" s="373"/>
      <c r="R44" s="373"/>
      <c r="S44" s="485"/>
      <c r="T44" s="879"/>
      <c r="U44" s="373"/>
      <c r="V44" s="383"/>
      <c r="W44" s="373"/>
      <c r="X44" s="373"/>
      <c r="Y44" s="485"/>
      <c r="Z44" s="879"/>
      <c r="AA44" s="373"/>
      <c r="AB44" s="383"/>
      <c r="AC44" s="373"/>
      <c r="AD44" s="373"/>
      <c r="AE44" s="485"/>
      <c r="AF44" s="879"/>
      <c r="AG44" s="373"/>
      <c r="AH44" s="383"/>
      <c r="AI44" s="373"/>
      <c r="AJ44" s="485"/>
      <c r="AK44" s="879"/>
      <c r="AL44" s="373"/>
      <c r="AM44" s="373"/>
      <c r="AN44" s="485"/>
      <c r="AO44" s="879"/>
      <c r="AP44" s="373"/>
      <c r="AQ44" s="383"/>
      <c r="AR44" s="373"/>
      <c r="AS44" s="485"/>
      <c r="AT44" s="879"/>
      <c r="AU44" s="373"/>
      <c r="AV44" s="383"/>
      <c r="AW44" s="373"/>
      <c r="AX44" s="373"/>
      <c r="AY44" s="485"/>
      <c r="AZ44" s="879"/>
      <c r="BA44" s="373"/>
      <c r="BB44" s="383"/>
      <c r="BC44" s="373"/>
      <c r="BD44" s="373"/>
      <c r="BE44" s="485"/>
      <c r="BF44" s="879"/>
      <c r="BG44" s="373"/>
      <c r="BH44" s="373"/>
      <c r="BI44" s="373"/>
      <c r="BJ44" s="373"/>
      <c r="BK44" s="485"/>
      <c r="BL44" s="879"/>
      <c r="BM44" s="373"/>
      <c r="BN44" s="378"/>
      <c r="BO44" s="373"/>
      <c r="BP44" s="88">
        <v>6120</v>
      </c>
      <c r="BQ44" s="373"/>
    </row>
    <row r="45" spans="1:90" s="338" customFormat="1" ht="39.75" customHeight="1">
      <c r="A45" s="88" t="s">
        <v>3035</v>
      </c>
      <c r="B45" s="250" t="s">
        <v>1330</v>
      </c>
      <c r="C45" s="88" t="s">
        <v>1186</v>
      </c>
      <c r="D45" s="88">
        <v>49</v>
      </c>
      <c r="E45" s="88">
        <v>6121</v>
      </c>
      <c r="F45" s="250" t="s">
        <v>5764</v>
      </c>
      <c r="G45" s="250">
        <v>101</v>
      </c>
      <c r="H45" s="88"/>
      <c r="I45" s="373"/>
      <c r="J45" s="383"/>
      <c r="K45" s="373"/>
      <c r="L45" s="373"/>
      <c r="M45" s="485"/>
      <c r="N45" s="879"/>
      <c r="O45" s="373"/>
      <c r="P45" s="383"/>
      <c r="Q45" s="373"/>
      <c r="R45" s="373"/>
      <c r="S45" s="485"/>
      <c r="T45" s="879"/>
      <c r="U45" s="373"/>
      <c r="V45" s="383"/>
      <c r="W45" s="373"/>
      <c r="X45" s="373"/>
      <c r="Y45" s="485"/>
      <c r="Z45" s="879"/>
      <c r="AA45" s="373"/>
      <c r="AB45" s="383"/>
      <c r="AC45" s="373"/>
      <c r="AD45" s="373"/>
      <c r="AE45" s="485"/>
      <c r="AF45" s="879"/>
      <c r="AG45" s="373"/>
      <c r="AH45" s="383"/>
      <c r="AI45" s="373"/>
      <c r="AJ45" s="485"/>
      <c r="AK45" s="879"/>
      <c r="AL45" s="373"/>
      <c r="AM45" s="373"/>
      <c r="AN45" s="485"/>
      <c r="AO45" s="879"/>
      <c r="AP45" s="373"/>
      <c r="AQ45" s="383"/>
      <c r="AR45" s="373"/>
      <c r="AS45" s="485"/>
      <c r="AT45" s="879"/>
      <c r="AU45" s="373"/>
      <c r="AV45" s="383"/>
      <c r="AW45" s="373"/>
      <c r="AX45" s="373"/>
      <c r="AY45" s="485"/>
      <c r="AZ45" s="879"/>
      <c r="BA45" s="373"/>
      <c r="BB45" s="383"/>
      <c r="BC45" s="373"/>
      <c r="BD45" s="373"/>
      <c r="BE45" s="485"/>
      <c r="BF45" s="879"/>
      <c r="BG45" s="373"/>
      <c r="BH45" s="373"/>
      <c r="BI45" s="373"/>
      <c r="BJ45" s="373"/>
      <c r="BK45" s="485"/>
      <c r="BL45" s="879"/>
      <c r="BM45" s="373"/>
      <c r="BN45" s="378"/>
      <c r="BO45" s="373"/>
      <c r="BP45" s="88">
        <v>6121</v>
      </c>
      <c r="BQ45" s="373"/>
    </row>
    <row r="46" spans="1:90" s="338" customFormat="1" ht="39.75" customHeight="1">
      <c r="A46" s="88" t="s">
        <v>674</v>
      </c>
      <c r="B46" s="250" t="s">
        <v>1332</v>
      </c>
      <c r="C46" s="88" t="s">
        <v>674</v>
      </c>
      <c r="D46" s="88">
        <v>119</v>
      </c>
      <c r="E46" s="88">
        <v>6122</v>
      </c>
      <c r="F46" s="250" t="s">
        <v>5765</v>
      </c>
      <c r="G46" s="88">
        <v>102</v>
      </c>
      <c r="H46" s="88"/>
      <c r="I46" s="373"/>
      <c r="J46" s="383"/>
      <c r="K46" s="373"/>
      <c r="L46" s="373"/>
      <c r="M46" s="485"/>
      <c r="N46" s="879"/>
      <c r="O46" s="373"/>
      <c r="P46" s="383"/>
      <c r="Q46" s="373"/>
      <c r="R46" s="373"/>
      <c r="S46" s="485"/>
      <c r="T46" s="879"/>
      <c r="U46" s="373"/>
      <c r="V46" s="383"/>
      <c r="W46" s="373"/>
      <c r="X46" s="373"/>
      <c r="Y46" s="485"/>
      <c r="Z46" s="879"/>
      <c r="AA46" s="373"/>
      <c r="AB46" s="383"/>
      <c r="AC46" s="373"/>
      <c r="AD46" s="373"/>
      <c r="AE46" s="485"/>
      <c r="AF46" s="879"/>
      <c r="AG46" s="373"/>
      <c r="AH46" s="383"/>
      <c r="AI46" s="373"/>
      <c r="AJ46" s="485"/>
      <c r="AK46" s="879"/>
      <c r="AL46" s="373"/>
      <c r="AM46" s="373"/>
      <c r="AN46" s="485"/>
      <c r="AO46" s="879"/>
      <c r="AP46" s="373"/>
      <c r="AQ46" s="383"/>
      <c r="AR46" s="373"/>
      <c r="AS46" s="485"/>
      <c r="AT46" s="879"/>
      <c r="AU46" s="373"/>
      <c r="AV46" s="383"/>
      <c r="AW46" s="373"/>
      <c r="AX46" s="373"/>
      <c r="AY46" s="485"/>
      <c r="AZ46" s="879"/>
      <c r="BA46" s="373"/>
      <c r="BB46" s="383"/>
      <c r="BC46" s="373"/>
      <c r="BD46" s="373"/>
      <c r="BE46" s="485"/>
      <c r="BF46" s="879"/>
      <c r="BG46" s="373"/>
      <c r="BH46" s="373"/>
      <c r="BI46" s="373"/>
      <c r="BJ46" s="373"/>
      <c r="BK46" s="485"/>
      <c r="BL46" s="879"/>
      <c r="BM46" s="373"/>
      <c r="BN46" s="378"/>
      <c r="BO46" s="373"/>
      <c r="BP46" s="88">
        <v>6122</v>
      </c>
      <c r="BQ46" s="373"/>
    </row>
    <row r="47" spans="1:90" s="338" customFormat="1" ht="39.75" customHeight="1">
      <c r="A47" s="88" t="s">
        <v>674</v>
      </c>
      <c r="B47" s="250" t="s">
        <v>4947</v>
      </c>
      <c r="C47" s="88" t="s">
        <v>5879</v>
      </c>
      <c r="D47" s="88">
        <v>170</v>
      </c>
      <c r="E47" s="88">
        <v>6123</v>
      </c>
      <c r="F47" s="250" t="s">
        <v>4948</v>
      </c>
      <c r="G47" s="252">
        <v>102104</v>
      </c>
      <c r="H47" s="88" t="s">
        <v>1196</v>
      </c>
      <c r="I47" s="373"/>
      <c r="J47" s="383"/>
      <c r="K47" s="373"/>
      <c r="L47" s="373"/>
      <c r="M47" s="485"/>
      <c r="N47" s="879"/>
      <c r="O47" s="373"/>
      <c r="P47" s="383"/>
      <c r="Q47" s="373"/>
      <c r="R47" s="373"/>
      <c r="S47" s="485"/>
      <c r="T47" s="879"/>
      <c r="U47" s="373"/>
      <c r="V47" s="383"/>
      <c r="W47" s="373"/>
      <c r="X47" s="373"/>
      <c r="Y47" s="485"/>
      <c r="Z47" s="879"/>
      <c r="AA47" s="373"/>
      <c r="AB47" s="383"/>
      <c r="AC47" s="373"/>
      <c r="AD47" s="373"/>
      <c r="AE47" s="485"/>
      <c r="AF47" s="879"/>
      <c r="AG47" s="373"/>
      <c r="AH47" s="383"/>
      <c r="AI47" s="373"/>
      <c r="AJ47" s="485"/>
      <c r="AK47" s="879"/>
      <c r="AL47" s="373"/>
      <c r="AM47" s="373"/>
      <c r="AN47" s="485"/>
      <c r="AO47" s="879"/>
      <c r="AP47" s="373"/>
      <c r="AQ47" s="383"/>
      <c r="AR47" s="373"/>
      <c r="AS47" s="485"/>
      <c r="AT47" s="879"/>
      <c r="AU47" s="373"/>
      <c r="AV47" s="383"/>
      <c r="AW47" s="373"/>
      <c r="AX47" s="373"/>
      <c r="AY47" s="485"/>
      <c r="AZ47" s="879"/>
      <c r="BA47" s="373"/>
      <c r="BB47" s="383"/>
      <c r="BC47" s="373"/>
      <c r="BD47" s="373"/>
      <c r="BE47" s="485"/>
      <c r="BF47" s="879"/>
      <c r="BG47" s="373"/>
      <c r="BH47" s="373"/>
      <c r="BI47" s="373"/>
      <c r="BJ47" s="373"/>
      <c r="BK47" s="485"/>
      <c r="BL47" s="879"/>
      <c r="BM47" s="373"/>
      <c r="BN47" s="378"/>
      <c r="BO47" s="373"/>
      <c r="BP47" s="88">
        <v>6123</v>
      </c>
      <c r="BQ47" s="373"/>
    </row>
    <row r="48" spans="1:90" s="338" customFormat="1" ht="39.75" customHeight="1">
      <c r="A48" s="88" t="s">
        <v>3321</v>
      </c>
      <c r="B48" s="250" t="s">
        <v>2567</v>
      </c>
      <c r="C48" s="88" t="s">
        <v>1186</v>
      </c>
      <c r="D48" s="88">
        <v>53</v>
      </c>
      <c r="E48" s="88">
        <v>6124</v>
      </c>
      <c r="F48" s="250" t="s">
        <v>5766</v>
      </c>
      <c r="G48" s="88">
        <v>102</v>
      </c>
      <c r="H48" s="88" t="s">
        <v>1196</v>
      </c>
      <c r="I48" s="373"/>
      <c r="J48" s="383"/>
      <c r="K48" s="373"/>
      <c r="L48" s="373"/>
      <c r="M48" s="485"/>
      <c r="N48" s="879"/>
      <c r="O48" s="373"/>
      <c r="P48" s="383"/>
      <c r="Q48" s="373"/>
      <c r="R48" s="373"/>
      <c r="S48" s="485"/>
      <c r="T48" s="879"/>
      <c r="U48" s="373"/>
      <c r="V48" s="383"/>
      <c r="W48" s="373"/>
      <c r="X48" s="373"/>
      <c r="Y48" s="485"/>
      <c r="Z48" s="879"/>
      <c r="AA48" s="373"/>
      <c r="AB48" s="383"/>
      <c r="AC48" s="373"/>
      <c r="AD48" s="373"/>
      <c r="AE48" s="485"/>
      <c r="AF48" s="879"/>
      <c r="AG48" s="373"/>
      <c r="AH48" s="383"/>
      <c r="AI48" s="373"/>
      <c r="AJ48" s="485"/>
      <c r="AK48" s="879"/>
      <c r="AL48" s="373"/>
      <c r="AM48" s="373"/>
      <c r="AN48" s="485"/>
      <c r="AO48" s="879"/>
      <c r="AP48" s="373"/>
      <c r="AQ48" s="383"/>
      <c r="AR48" s="373"/>
      <c r="AS48" s="485"/>
      <c r="AT48" s="879"/>
      <c r="AU48" s="373"/>
      <c r="AV48" s="383"/>
      <c r="AW48" s="373"/>
      <c r="AX48" s="373"/>
      <c r="AY48" s="485"/>
      <c r="AZ48" s="879"/>
      <c r="BA48" s="373"/>
      <c r="BB48" s="383"/>
      <c r="BC48" s="373"/>
      <c r="BD48" s="373"/>
      <c r="BE48" s="485"/>
      <c r="BF48" s="879"/>
      <c r="BG48" s="373"/>
      <c r="BH48" s="373"/>
      <c r="BI48" s="373"/>
      <c r="BJ48" s="373"/>
      <c r="BK48" s="485"/>
      <c r="BL48" s="879"/>
      <c r="BM48" s="373"/>
      <c r="BN48" s="378"/>
      <c r="BO48" s="373"/>
      <c r="BP48" s="88">
        <v>6124</v>
      </c>
      <c r="BQ48" s="373"/>
    </row>
    <row r="49" spans="1:90" s="338" customFormat="1" ht="39.75" customHeight="1">
      <c r="A49" s="88" t="s">
        <v>674</v>
      </c>
      <c r="B49" s="250" t="s">
        <v>2585</v>
      </c>
      <c r="C49" s="88" t="s">
        <v>674</v>
      </c>
      <c r="D49" s="88">
        <v>111</v>
      </c>
      <c r="E49" s="88">
        <v>6125</v>
      </c>
      <c r="F49" s="250" t="s">
        <v>5767</v>
      </c>
      <c r="G49" s="88">
        <v>102</v>
      </c>
      <c r="H49" s="88"/>
      <c r="I49" s="373"/>
      <c r="J49" s="383"/>
      <c r="K49" s="373"/>
      <c r="L49" s="373"/>
      <c r="M49" s="485"/>
      <c r="N49" s="879"/>
      <c r="O49" s="373"/>
      <c r="P49" s="383"/>
      <c r="Q49" s="373"/>
      <c r="R49" s="373"/>
      <c r="S49" s="485"/>
      <c r="T49" s="879"/>
      <c r="U49" s="373"/>
      <c r="V49" s="383"/>
      <c r="W49" s="373"/>
      <c r="X49" s="373"/>
      <c r="Y49" s="485"/>
      <c r="Z49" s="879"/>
      <c r="AA49" s="373"/>
      <c r="AB49" s="383"/>
      <c r="AC49" s="373"/>
      <c r="AD49" s="373"/>
      <c r="AE49" s="485"/>
      <c r="AF49" s="879"/>
      <c r="AG49" s="373"/>
      <c r="AH49" s="383"/>
      <c r="AI49" s="373"/>
      <c r="AJ49" s="485"/>
      <c r="AK49" s="879"/>
      <c r="AL49" s="373"/>
      <c r="AM49" s="373"/>
      <c r="AN49" s="485"/>
      <c r="AO49" s="879"/>
      <c r="AP49" s="373"/>
      <c r="AQ49" s="383"/>
      <c r="AR49" s="373"/>
      <c r="AS49" s="485"/>
      <c r="AT49" s="879"/>
      <c r="AU49" s="373"/>
      <c r="AV49" s="383"/>
      <c r="AW49" s="373"/>
      <c r="AX49" s="373"/>
      <c r="AY49" s="485"/>
      <c r="AZ49" s="879"/>
      <c r="BA49" s="373"/>
      <c r="BB49" s="383"/>
      <c r="BC49" s="373"/>
      <c r="BD49" s="373"/>
      <c r="BE49" s="485"/>
      <c r="BF49" s="879"/>
      <c r="BG49" s="373"/>
      <c r="BH49" s="373"/>
      <c r="BI49" s="373"/>
      <c r="BJ49" s="373"/>
      <c r="BK49" s="485"/>
      <c r="BL49" s="879"/>
      <c r="BM49" s="373"/>
      <c r="BN49" s="378"/>
      <c r="BO49" s="373"/>
      <c r="BP49" s="88">
        <v>6125</v>
      </c>
      <c r="BQ49" s="373"/>
    </row>
    <row r="50" spans="1:90" s="338" customFormat="1" ht="39.75" customHeight="1">
      <c r="A50" s="88" t="s">
        <v>2255</v>
      </c>
      <c r="B50" s="250" t="s">
        <v>4737</v>
      </c>
      <c r="C50" s="88" t="s">
        <v>674</v>
      </c>
      <c r="D50" s="88">
        <v>76</v>
      </c>
      <c r="E50" s="88">
        <v>6126</v>
      </c>
      <c r="F50" s="250" t="s">
        <v>5768</v>
      </c>
      <c r="G50" s="252">
        <v>102104</v>
      </c>
      <c r="H50" s="88"/>
      <c r="I50" s="373"/>
      <c r="J50" s="383"/>
      <c r="K50" s="373"/>
      <c r="L50" s="373"/>
      <c r="M50" s="485"/>
      <c r="N50" s="879"/>
      <c r="O50" s="373"/>
      <c r="P50" s="383"/>
      <c r="Q50" s="373"/>
      <c r="R50" s="373"/>
      <c r="S50" s="485"/>
      <c r="T50" s="879"/>
      <c r="U50" s="373"/>
      <c r="V50" s="383"/>
      <c r="W50" s="373"/>
      <c r="X50" s="373"/>
      <c r="Y50" s="485"/>
      <c r="Z50" s="879"/>
      <c r="AA50" s="373"/>
      <c r="AB50" s="383"/>
      <c r="AC50" s="373"/>
      <c r="AD50" s="373"/>
      <c r="AE50" s="485"/>
      <c r="AF50" s="879"/>
      <c r="AG50" s="373"/>
      <c r="AH50" s="383"/>
      <c r="AI50" s="373"/>
      <c r="AJ50" s="485"/>
      <c r="AK50" s="879"/>
      <c r="AL50" s="373"/>
      <c r="AM50" s="373"/>
      <c r="AN50" s="485"/>
      <c r="AO50" s="879"/>
      <c r="AP50" s="373"/>
      <c r="AQ50" s="383"/>
      <c r="AR50" s="373"/>
      <c r="AS50" s="485"/>
      <c r="AT50" s="879"/>
      <c r="AU50" s="373"/>
      <c r="AV50" s="383"/>
      <c r="AW50" s="373"/>
      <c r="AX50" s="373"/>
      <c r="AY50" s="485"/>
      <c r="AZ50" s="879"/>
      <c r="BA50" s="373"/>
      <c r="BB50" s="383"/>
      <c r="BC50" s="373"/>
      <c r="BD50" s="373"/>
      <c r="BE50" s="485"/>
      <c r="BF50" s="879"/>
      <c r="BG50" s="373"/>
      <c r="BH50" s="373"/>
      <c r="BI50" s="373"/>
      <c r="BJ50" s="373"/>
      <c r="BK50" s="485"/>
      <c r="BL50" s="879"/>
      <c r="BM50" s="373"/>
      <c r="BN50" s="378"/>
      <c r="BO50" s="373"/>
      <c r="BP50" s="88">
        <v>6126</v>
      </c>
      <c r="BQ50" s="373"/>
    </row>
    <row r="51" spans="1:90" s="338" customFormat="1" ht="39.75" customHeight="1">
      <c r="A51" s="88" t="s">
        <v>674</v>
      </c>
      <c r="B51" s="250" t="s">
        <v>4743</v>
      </c>
      <c r="C51" s="88" t="s">
        <v>674</v>
      </c>
      <c r="D51" s="88">
        <v>95</v>
      </c>
      <c r="E51" s="88">
        <v>6127</v>
      </c>
      <c r="F51" s="250" t="s">
        <v>5769</v>
      </c>
      <c r="G51" s="88">
        <v>102</v>
      </c>
      <c r="H51" s="88"/>
      <c r="I51" s="373"/>
      <c r="J51" s="383"/>
      <c r="K51" s="373"/>
      <c r="L51" s="373"/>
      <c r="M51" s="485"/>
      <c r="N51" s="879"/>
      <c r="O51" s="373"/>
      <c r="P51" s="383"/>
      <c r="Q51" s="373"/>
      <c r="R51" s="373"/>
      <c r="S51" s="485"/>
      <c r="T51" s="879"/>
      <c r="U51" s="373"/>
      <c r="V51" s="383"/>
      <c r="W51" s="373"/>
      <c r="X51" s="373"/>
      <c r="Y51" s="485"/>
      <c r="Z51" s="879"/>
      <c r="AA51" s="373"/>
      <c r="AB51" s="383"/>
      <c r="AC51" s="373"/>
      <c r="AD51" s="373"/>
      <c r="AE51" s="485"/>
      <c r="AF51" s="879"/>
      <c r="AG51" s="373"/>
      <c r="AH51" s="383"/>
      <c r="AI51" s="373"/>
      <c r="AJ51" s="485"/>
      <c r="AK51" s="879"/>
      <c r="AL51" s="373"/>
      <c r="AM51" s="373"/>
      <c r="AN51" s="485"/>
      <c r="AO51" s="879"/>
      <c r="AP51" s="373"/>
      <c r="AQ51" s="383"/>
      <c r="AR51" s="373"/>
      <c r="AS51" s="485"/>
      <c r="AT51" s="879"/>
      <c r="AU51" s="373"/>
      <c r="AV51" s="383"/>
      <c r="AW51" s="373"/>
      <c r="AX51" s="373"/>
      <c r="AY51" s="485"/>
      <c r="AZ51" s="879"/>
      <c r="BA51" s="373"/>
      <c r="BB51" s="383"/>
      <c r="BC51" s="373"/>
      <c r="BD51" s="373"/>
      <c r="BE51" s="485"/>
      <c r="BF51" s="879"/>
      <c r="BG51" s="373"/>
      <c r="BH51" s="373"/>
      <c r="BI51" s="373"/>
      <c r="BJ51" s="373"/>
      <c r="BK51" s="485"/>
      <c r="BL51" s="879"/>
      <c r="BM51" s="373"/>
      <c r="BN51" s="378"/>
      <c r="BO51" s="373"/>
      <c r="BP51" s="88">
        <v>6127</v>
      </c>
      <c r="BQ51" s="373"/>
    </row>
    <row r="52" spans="1:90" s="338" customFormat="1" ht="39.75" customHeight="1">
      <c r="A52" s="88" t="s">
        <v>674</v>
      </c>
      <c r="B52" s="250" t="s">
        <v>4116</v>
      </c>
      <c r="C52" s="88" t="s">
        <v>5879</v>
      </c>
      <c r="D52" s="88">
        <v>168</v>
      </c>
      <c r="E52" s="88">
        <v>6128</v>
      </c>
      <c r="F52" s="250" t="s">
        <v>5026</v>
      </c>
      <c r="G52" s="88">
        <v>104</v>
      </c>
      <c r="H52" s="88"/>
      <c r="I52" s="373"/>
      <c r="J52" s="383"/>
      <c r="K52" s="373"/>
      <c r="L52" s="373"/>
      <c r="M52" s="485"/>
      <c r="N52" s="879"/>
      <c r="O52" s="373"/>
      <c r="P52" s="383"/>
      <c r="Q52" s="373"/>
      <c r="R52" s="373"/>
      <c r="S52" s="485"/>
      <c r="T52" s="879"/>
      <c r="U52" s="373"/>
      <c r="V52" s="383"/>
      <c r="W52" s="373"/>
      <c r="X52" s="373"/>
      <c r="Y52" s="485"/>
      <c r="Z52" s="879"/>
      <c r="AA52" s="373"/>
      <c r="AB52" s="383"/>
      <c r="AC52" s="373"/>
      <c r="AD52" s="373"/>
      <c r="AE52" s="485"/>
      <c r="AF52" s="879"/>
      <c r="AG52" s="373"/>
      <c r="AH52" s="383"/>
      <c r="AI52" s="373"/>
      <c r="AJ52" s="485"/>
      <c r="AK52" s="879"/>
      <c r="AL52" s="373"/>
      <c r="AM52" s="373"/>
      <c r="AN52" s="485"/>
      <c r="AO52" s="879"/>
      <c r="AP52" s="373"/>
      <c r="AQ52" s="383"/>
      <c r="AR52" s="373"/>
      <c r="AS52" s="485"/>
      <c r="AT52" s="879"/>
      <c r="AU52" s="373"/>
      <c r="AV52" s="383"/>
      <c r="AW52" s="373"/>
      <c r="AX52" s="373"/>
      <c r="AY52" s="485"/>
      <c r="AZ52" s="879"/>
      <c r="BA52" s="373"/>
      <c r="BB52" s="383"/>
      <c r="BC52" s="373"/>
      <c r="BD52" s="373"/>
      <c r="BE52" s="485"/>
      <c r="BF52" s="879"/>
      <c r="BG52" s="373"/>
      <c r="BH52" s="373"/>
      <c r="BI52" s="373"/>
      <c r="BJ52" s="373"/>
      <c r="BK52" s="485"/>
      <c r="BL52" s="879"/>
      <c r="BM52" s="373"/>
      <c r="BN52" s="378"/>
      <c r="BO52" s="373"/>
      <c r="BP52" s="88">
        <v>6128</v>
      </c>
      <c r="BQ52" s="373"/>
    </row>
    <row r="53" spans="1:90" s="338" customFormat="1" ht="39.75" customHeight="1">
      <c r="A53" s="88" t="s">
        <v>674</v>
      </c>
      <c r="B53" s="250" t="s">
        <v>2874</v>
      </c>
      <c r="C53" s="88" t="s">
        <v>674</v>
      </c>
      <c r="D53" s="88">
        <v>180</v>
      </c>
      <c r="E53" s="88">
        <v>6129</v>
      </c>
      <c r="F53" s="250" t="s">
        <v>2875</v>
      </c>
      <c r="G53" s="88">
        <v>104</v>
      </c>
      <c r="H53" s="88"/>
      <c r="I53" s="373"/>
      <c r="J53" s="383"/>
      <c r="K53" s="373"/>
      <c r="L53" s="373"/>
      <c r="M53" s="485"/>
      <c r="N53" s="879"/>
      <c r="O53" s="373"/>
      <c r="P53" s="383"/>
      <c r="Q53" s="373"/>
      <c r="R53" s="373"/>
      <c r="S53" s="485"/>
      <c r="T53" s="879"/>
      <c r="U53" s="373"/>
      <c r="V53" s="383"/>
      <c r="W53" s="373"/>
      <c r="X53" s="373"/>
      <c r="Y53" s="485"/>
      <c r="Z53" s="879"/>
      <c r="AA53" s="373"/>
      <c r="AB53" s="383"/>
      <c r="AC53" s="373"/>
      <c r="AD53" s="373"/>
      <c r="AE53" s="485"/>
      <c r="AF53" s="879"/>
      <c r="AG53" s="373"/>
      <c r="AH53" s="383"/>
      <c r="AI53" s="373"/>
      <c r="AJ53" s="485"/>
      <c r="AK53" s="879"/>
      <c r="AL53" s="373"/>
      <c r="AM53" s="373"/>
      <c r="AN53" s="485"/>
      <c r="AO53" s="879"/>
      <c r="AP53" s="373"/>
      <c r="AQ53" s="383"/>
      <c r="AR53" s="373"/>
      <c r="AS53" s="485"/>
      <c r="AT53" s="879"/>
      <c r="AU53" s="373"/>
      <c r="AV53" s="383"/>
      <c r="AW53" s="373"/>
      <c r="AX53" s="373"/>
      <c r="AY53" s="485"/>
      <c r="AZ53" s="879"/>
      <c r="BA53" s="373"/>
      <c r="BB53" s="383"/>
      <c r="BC53" s="373"/>
      <c r="BD53" s="373"/>
      <c r="BE53" s="485"/>
      <c r="BF53" s="879"/>
      <c r="BG53" s="373"/>
      <c r="BH53" s="373"/>
      <c r="BI53" s="373"/>
      <c r="BJ53" s="373"/>
      <c r="BK53" s="485"/>
      <c r="BL53" s="879"/>
      <c r="BM53" s="373"/>
      <c r="BN53" s="378"/>
      <c r="BO53" s="373"/>
      <c r="BP53" s="88">
        <v>6129</v>
      </c>
      <c r="BQ53" s="373"/>
    </row>
    <row r="54" spans="1:90" s="338" customFormat="1" ht="39.75" customHeight="1">
      <c r="A54" s="88" t="s">
        <v>1960</v>
      </c>
      <c r="B54" s="250" t="s">
        <v>2435</v>
      </c>
      <c r="C54" s="88" t="s">
        <v>1186</v>
      </c>
      <c r="D54" s="88">
        <v>85</v>
      </c>
      <c r="E54" s="88">
        <v>6130</v>
      </c>
      <c r="F54" s="250" t="s">
        <v>5027</v>
      </c>
      <c r="G54" s="252">
        <v>102104</v>
      </c>
      <c r="H54" s="88"/>
      <c r="I54" s="373"/>
      <c r="J54" s="383"/>
      <c r="K54" s="373"/>
      <c r="L54" s="373"/>
      <c r="M54" s="485"/>
      <c r="N54" s="879"/>
      <c r="O54" s="373"/>
      <c r="P54" s="383"/>
      <c r="Q54" s="373"/>
      <c r="R54" s="373"/>
      <c r="S54" s="485"/>
      <c r="T54" s="879"/>
      <c r="U54" s="373"/>
      <c r="V54" s="383"/>
      <c r="W54" s="373"/>
      <c r="X54" s="373"/>
      <c r="Y54" s="485"/>
      <c r="Z54" s="879"/>
      <c r="AA54" s="373"/>
      <c r="AB54" s="383"/>
      <c r="AC54" s="373"/>
      <c r="AD54" s="373"/>
      <c r="AE54" s="485"/>
      <c r="AF54" s="879"/>
      <c r="AG54" s="373"/>
      <c r="AH54" s="383"/>
      <c r="AI54" s="373"/>
      <c r="AJ54" s="485"/>
      <c r="AK54" s="879"/>
      <c r="AL54" s="373"/>
      <c r="AM54" s="373"/>
      <c r="AN54" s="485"/>
      <c r="AO54" s="879"/>
      <c r="AP54" s="373"/>
      <c r="AQ54" s="383"/>
      <c r="AR54" s="373"/>
      <c r="AS54" s="485"/>
      <c r="AT54" s="879"/>
      <c r="AU54" s="373"/>
      <c r="AV54" s="383"/>
      <c r="AW54" s="373"/>
      <c r="AX54" s="373"/>
      <c r="AY54" s="485"/>
      <c r="AZ54" s="879"/>
      <c r="BA54" s="373"/>
      <c r="BB54" s="383"/>
      <c r="BC54" s="373"/>
      <c r="BD54" s="373"/>
      <c r="BE54" s="485"/>
      <c r="BF54" s="879"/>
      <c r="BG54" s="373"/>
      <c r="BH54" s="373"/>
      <c r="BI54" s="373"/>
      <c r="BJ54" s="373"/>
      <c r="BK54" s="485"/>
      <c r="BL54" s="879"/>
      <c r="BM54" s="373"/>
      <c r="BN54" s="378"/>
      <c r="BO54" s="373"/>
      <c r="BP54" s="88">
        <v>6130</v>
      </c>
      <c r="BQ54" s="373"/>
    </row>
    <row r="55" spans="1:90" s="338" customFormat="1" ht="39.75" customHeight="1">
      <c r="A55" s="88" t="s">
        <v>674</v>
      </c>
      <c r="B55" s="250" t="s">
        <v>2445</v>
      </c>
      <c r="C55" s="88" t="s">
        <v>674</v>
      </c>
      <c r="D55" s="88">
        <v>110</v>
      </c>
      <c r="E55" s="88">
        <v>6131</v>
      </c>
      <c r="F55" s="250" t="s">
        <v>5028</v>
      </c>
      <c r="G55" s="88">
        <v>102</v>
      </c>
      <c r="H55" s="88"/>
      <c r="I55" s="373"/>
      <c r="J55" s="383"/>
      <c r="K55" s="373"/>
      <c r="L55" s="373"/>
      <c r="M55" s="485"/>
      <c r="N55" s="879"/>
      <c r="O55" s="373"/>
      <c r="P55" s="383"/>
      <c r="Q55" s="373"/>
      <c r="R55" s="373"/>
      <c r="S55" s="485"/>
      <c r="T55" s="879"/>
      <c r="U55" s="373"/>
      <c r="V55" s="383"/>
      <c r="W55" s="373"/>
      <c r="X55" s="373"/>
      <c r="Y55" s="485"/>
      <c r="Z55" s="879"/>
      <c r="AA55" s="373"/>
      <c r="AB55" s="383"/>
      <c r="AC55" s="373"/>
      <c r="AD55" s="373"/>
      <c r="AE55" s="485"/>
      <c r="AF55" s="879"/>
      <c r="AG55" s="373"/>
      <c r="AH55" s="383"/>
      <c r="AI55" s="373"/>
      <c r="AJ55" s="485"/>
      <c r="AK55" s="879"/>
      <c r="AL55" s="373"/>
      <c r="AM55" s="373"/>
      <c r="AN55" s="485"/>
      <c r="AO55" s="879"/>
      <c r="AP55" s="373"/>
      <c r="AQ55" s="383"/>
      <c r="AR55" s="373"/>
      <c r="AS55" s="485"/>
      <c r="AT55" s="879"/>
      <c r="AU55" s="373"/>
      <c r="AV55" s="383"/>
      <c r="AW55" s="373"/>
      <c r="AX55" s="373"/>
      <c r="AY55" s="485"/>
      <c r="AZ55" s="879"/>
      <c r="BA55" s="373"/>
      <c r="BB55" s="383"/>
      <c r="BC55" s="373"/>
      <c r="BD55" s="373"/>
      <c r="BE55" s="485"/>
      <c r="BF55" s="879"/>
      <c r="BG55" s="373"/>
      <c r="BH55" s="373"/>
      <c r="BI55" s="373"/>
      <c r="BJ55" s="373"/>
      <c r="BK55" s="485"/>
      <c r="BL55" s="879"/>
      <c r="BM55" s="373"/>
      <c r="BN55" s="378"/>
      <c r="BO55" s="373"/>
      <c r="BP55" s="88">
        <v>6131</v>
      </c>
      <c r="BQ55" s="373"/>
    </row>
    <row r="56" spans="1:90" s="338" customFormat="1" ht="39.75" customHeight="1">
      <c r="A56" s="88" t="s">
        <v>674</v>
      </c>
      <c r="B56" s="250" t="s">
        <v>2447</v>
      </c>
      <c r="C56" s="88" t="s">
        <v>2027</v>
      </c>
      <c r="D56" s="88">
        <v>158</v>
      </c>
      <c r="E56" s="88">
        <v>6132</v>
      </c>
      <c r="F56" s="250" t="s">
        <v>5029</v>
      </c>
      <c r="G56" s="88">
        <v>102</v>
      </c>
      <c r="H56" s="88" t="s">
        <v>1530</v>
      </c>
      <c r="I56" s="373"/>
      <c r="J56" s="383"/>
      <c r="K56" s="373"/>
      <c r="L56" s="373"/>
      <c r="M56" s="485"/>
      <c r="N56" s="879"/>
      <c r="O56" s="373"/>
      <c r="P56" s="383"/>
      <c r="Q56" s="373"/>
      <c r="R56" s="373"/>
      <c r="S56" s="485"/>
      <c r="T56" s="879"/>
      <c r="U56" s="373"/>
      <c r="V56" s="383"/>
      <c r="W56" s="373"/>
      <c r="X56" s="373"/>
      <c r="Y56" s="485"/>
      <c r="Z56" s="879"/>
      <c r="AA56" s="373"/>
      <c r="AB56" s="383"/>
      <c r="AC56" s="373"/>
      <c r="AD56" s="373"/>
      <c r="AE56" s="485"/>
      <c r="AF56" s="879"/>
      <c r="AG56" s="373"/>
      <c r="AH56" s="383"/>
      <c r="AI56" s="373"/>
      <c r="AJ56" s="485"/>
      <c r="AK56" s="879"/>
      <c r="AL56" s="373"/>
      <c r="AM56" s="373"/>
      <c r="AN56" s="485"/>
      <c r="AO56" s="879"/>
      <c r="AP56" s="373"/>
      <c r="AQ56" s="383"/>
      <c r="AR56" s="373"/>
      <c r="AS56" s="485"/>
      <c r="AT56" s="879"/>
      <c r="AU56" s="373"/>
      <c r="AV56" s="383"/>
      <c r="AW56" s="373"/>
      <c r="AX56" s="373"/>
      <c r="AY56" s="485"/>
      <c r="AZ56" s="879"/>
      <c r="BA56" s="373"/>
      <c r="BB56" s="383"/>
      <c r="BC56" s="373"/>
      <c r="BD56" s="373"/>
      <c r="BE56" s="485"/>
      <c r="BF56" s="879"/>
      <c r="BG56" s="373"/>
      <c r="BH56" s="373"/>
      <c r="BI56" s="373"/>
      <c r="BJ56" s="373"/>
      <c r="BK56" s="485"/>
      <c r="BL56" s="879"/>
      <c r="BM56" s="373"/>
      <c r="BN56" s="378"/>
      <c r="BO56" s="373"/>
      <c r="BP56" s="88">
        <v>6132</v>
      </c>
      <c r="BQ56" s="373"/>
    </row>
    <row r="57" spans="1:90" s="338" customFormat="1" ht="39.75" customHeight="1">
      <c r="A57" s="88" t="s">
        <v>674</v>
      </c>
      <c r="B57" s="250" t="s">
        <v>3438</v>
      </c>
      <c r="C57" s="88" t="s">
        <v>5879</v>
      </c>
      <c r="D57" s="88">
        <v>166</v>
      </c>
      <c r="E57" s="88">
        <v>6133</v>
      </c>
      <c r="F57" s="250" t="s">
        <v>3439</v>
      </c>
      <c r="G57" s="88">
        <v>102</v>
      </c>
      <c r="H57" s="88" t="s">
        <v>1530</v>
      </c>
      <c r="I57" s="373"/>
      <c r="J57" s="383"/>
      <c r="K57" s="373"/>
      <c r="L57" s="373"/>
      <c r="M57" s="485"/>
      <c r="N57" s="879"/>
      <c r="O57" s="373"/>
      <c r="P57" s="383"/>
      <c r="Q57" s="373"/>
      <c r="R57" s="373"/>
      <c r="S57" s="485"/>
      <c r="T57" s="879"/>
      <c r="U57" s="373"/>
      <c r="V57" s="383"/>
      <c r="W57" s="373"/>
      <c r="X57" s="373"/>
      <c r="Y57" s="485"/>
      <c r="Z57" s="879"/>
      <c r="AA57" s="373"/>
      <c r="AB57" s="383"/>
      <c r="AC57" s="373"/>
      <c r="AD57" s="373"/>
      <c r="AE57" s="485"/>
      <c r="AF57" s="879"/>
      <c r="AG57" s="373"/>
      <c r="AH57" s="383"/>
      <c r="AI57" s="373"/>
      <c r="AJ57" s="485"/>
      <c r="AK57" s="879"/>
      <c r="AL57" s="373"/>
      <c r="AM57" s="373"/>
      <c r="AN57" s="485"/>
      <c r="AO57" s="879"/>
      <c r="AP57" s="373"/>
      <c r="AQ57" s="383"/>
      <c r="AR57" s="373"/>
      <c r="AS57" s="485"/>
      <c r="AT57" s="879"/>
      <c r="AU57" s="373"/>
      <c r="AV57" s="383"/>
      <c r="AW57" s="373"/>
      <c r="AX57" s="373"/>
      <c r="AY57" s="485"/>
      <c r="AZ57" s="879"/>
      <c r="BA57" s="373"/>
      <c r="BB57" s="383"/>
      <c r="BC57" s="373"/>
      <c r="BD57" s="373"/>
      <c r="BE57" s="485"/>
      <c r="BF57" s="879"/>
      <c r="BG57" s="373"/>
      <c r="BH57" s="373"/>
      <c r="BI57" s="373"/>
      <c r="BJ57" s="373"/>
      <c r="BK57" s="485"/>
      <c r="BL57" s="879"/>
      <c r="BM57" s="373"/>
      <c r="BN57" s="378"/>
      <c r="BO57" s="373"/>
      <c r="BP57" s="88">
        <v>6133</v>
      </c>
      <c r="BQ57" s="373"/>
    </row>
    <row r="58" spans="1:90" s="338" customFormat="1" ht="39.75" customHeight="1">
      <c r="A58" s="88" t="s">
        <v>674</v>
      </c>
      <c r="B58" s="250" t="s">
        <v>805</v>
      </c>
      <c r="C58" s="88" t="s">
        <v>674</v>
      </c>
      <c r="D58" s="88">
        <v>171</v>
      </c>
      <c r="E58" s="88">
        <v>6134</v>
      </c>
      <c r="F58" s="250" t="s">
        <v>806</v>
      </c>
      <c r="G58" s="88">
        <v>102</v>
      </c>
      <c r="H58" s="88"/>
      <c r="I58" s="373"/>
      <c r="J58" s="383"/>
      <c r="K58" s="373"/>
      <c r="L58" s="373"/>
      <c r="M58" s="485"/>
      <c r="N58" s="879"/>
      <c r="O58" s="373"/>
      <c r="P58" s="383"/>
      <c r="Q58" s="373"/>
      <c r="R58" s="373"/>
      <c r="S58" s="485"/>
      <c r="T58" s="879"/>
      <c r="U58" s="373"/>
      <c r="V58" s="383"/>
      <c r="W58" s="373"/>
      <c r="X58" s="373"/>
      <c r="Y58" s="485"/>
      <c r="Z58" s="879"/>
      <c r="AA58" s="373"/>
      <c r="AB58" s="383"/>
      <c r="AC58" s="373"/>
      <c r="AD58" s="373"/>
      <c r="AE58" s="485"/>
      <c r="AF58" s="879"/>
      <c r="AG58" s="373"/>
      <c r="AH58" s="383"/>
      <c r="AI58" s="373"/>
      <c r="AJ58" s="485"/>
      <c r="AK58" s="879"/>
      <c r="AL58" s="373"/>
      <c r="AM58" s="373"/>
      <c r="AN58" s="485"/>
      <c r="AO58" s="879"/>
      <c r="AP58" s="373"/>
      <c r="AQ58" s="383"/>
      <c r="AR58" s="373"/>
      <c r="AS58" s="485"/>
      <c r="AT58" s="879"/>
      <c r="AU58" s="373"/>
      <c r="AV58" s="383"/>
      <c r="AW58" s="373"/>
      <c r="AX58" s="373"/>
      <c r="AY58" s="485"/>
      <c r="AZ58" s="879"/>
      <c r="BA58" s="373"/>
      <c r="BB58" s="383"/>
      <c r="BC58" s="373"/>
      <c r="BD58" s="373"/>
      <c r="BE58" s="485"/>
      <c r="BF58" s="879"/>
      <c r="BG58" s="373"/>
      <c r="BH58" s="373"/>
      <c r="BI58" s="373"/>
      <c r="BJ58" s="373"/>
      <c r="BK58" s="485"/>
      <c r="BL58" s="879"/>
      <c r="BM58" s="373"/>
      <c r="BN58" s="378"/>
      <c r="BO58" s="373"/>
      <c r="BP58" s="88">
        <v>6134</v>
      </c>
      <c r="BQ58" s="373"/>
    </row>
    <row r="59" spans="1:90" s="338" customFormat="1" ht="39.75" customHeight="1">
      <c r="A59" s="88" t="s">
        <v>3984</v>
      </c>
      <c r="B59" s="250" t="s">
        <v>4101</v>
      </c>
      <c r="C59" s="88" t="s">
        <v>1520</v>
      </c>
      <c r="D59" s="88">
        <v>183</v>
      </c>
      <c r="E59" s="88">
        <v>6135</v>
      </c>
      <c r="F59" s="250" t="s">
        <v>4102</v>
      </c>
      <c r="G59" s="88"/>
      <c r="H59" s="88" t="s">
        <v>1530</v>
      </c>
      <c r="I59" s="373"/>
      <c r="J59" s="383"/>
      <c r="K59" s="373"/>
      <c r="L59" s="373"/>
      <c r="M59" s="485"/>
      <c r="N59" s="879"/>
      <c r="O59" s="373"/>
      <c r="P59" s="383"/>
      <c r="Q59" s="373"/>
      <c r="R59" s="373"/>
      <c r="S59" s="485"/>
      <c r="T59" s="879"/>
      <c r="U59" s="373"/>
      <c r="V59" s="383"/>
      <c r="W59" s="373"/>
      <c r="X59" s="373"/>
      <c r="Y59" s="485"/>
      <c r="Z59" s="879"/>
      <c r="AA59" s="373"/>
      <c r="AB59" s="383"/>
      <c r="AC59" s="373"/>
      <c r="AD59" s="373"/>
      <c r="AE59" s="485"/>
      <c r="AF59" s="879"/>
      <c r="AG59" s="373"/>
      <c r="AH59" s="383"/>
      <c r="AI59" s="373"/>
      <c r="AJ59" s="485"/>
      <c r="AK59" s="879"/>
      <c r="AL59" s="373"/>
      <c r="AM59" s="373"/>
      <c r="AN59" s="485"/>
      <c r="AO59" s="879"/>
      <c r="AP59" s="373"/>
      <c r="AQ59" s="383"/>
      <c r="AR59" s="373"/>
      <c r="AS59" s="485"/>
      <c r="AT59" s="879"/>
      <c r="AU59" s="373"/>
      <c r="AV59" s="383"/>
      <c r="AW59" s="373"/>
      <c r="AX59" s="373"/>
      <c r="AY59" s="485"/>
      <c r="AZ59" s="879"/>
      <c r="BA59" s="373"/>
      <c r="BB59" s="383"/>
      <c r="BC59" s="373"/>
      <c r="BD59" s="373"/>
      <c r="BE59" s="485"/>
      <c r="BF59" s="879"/>
      <c r="BG59" s="373"/>
      <c r="BH59" s="373"/>
      <c r="BI59" s="373"/>
      <c r="BJ59" s="373"/>
      <c r="BK59" s="485"/>
      <c r="BL59" s="879"/>
      <c r="BM59" s="373"/>
      <c r="BN59" s="378"/>
      <c r="BO59" s="373"/>
      <c r="BP59" s="88">
        <v>6135</v>
      </c>
      <c r="BQ59" s="373"/>
    </row>
    <row r="60" spans="1:90" s="343" customFormat="1" ht="39.75" customHeight="1">
      <c r="A60" s="88"/>
      <c r="B60" s="88"/>
      <c r="C60" s="88"/>
      <c r="D60" s="88"/>
      <c r="E60" s="88"/>
      <c r="F60" s="250"/>
      <c r="G60" s="88"/>
      <c r="H60" s="88"/>
      <c r="I60" s="373"/>
      <c r="J60" s="383"/>
      <c r="K60" s="373"/>
      <c r="L60" s="373"/>
      <c r="M60" s="485"/>
      <c r="N60" s="879"/>
      <c r="O60" s="373"/>
      <c r="P60" s="383"/>
      <c r="Q60" s="373"/>
      <c r="R60" s="373"/>
      <c r="S60" s="485"/>
      <c r="T60" s="879"/>
      <c r="U60" s="373"/>
      <c r="V60" s="383"/>
      <c r="W60" s="373"/>
      <c r="X60" s="373"/>
      <c r="Y60" s="485"/>
      <c r="Z60" s="879"/>
      <c r="AA60" s="373"/>
      <c r="AB60" s="383"/>
      <c r="AC60" s="373"/>
      <c r="AD60" s="373"/>
      <c r="AE60" s="485"/>
      <c r="AF60" s="879"/>
      <c r="AG60" s="373"/>
      <c r="AH60" s="383"/>
      <c r="AI60" s="373"/>
      <c r="AJ60" s="485"/>
      <c r="AK60" s="879"/>
      <c r="AL60" s="373"/>
      <c r="AM60" s="373"/>
      <c r="AN60" s="485"/>
      <c r="AO60" s="879"/>
      <c r="AP60" s="373"/>
      <c r="AQ60" s="383"/>
      <c r="AR60" s="373"/>
      <c r="AS60" s="485"/>
      <c r="AT60" s="879"/>
      <c r="AU60" s="373"/>
      <c r="AV60" s="383"/>
      <c r="AW60" s="373"/>
      <c r="AX60" s="373"/>
      <c r="AY60" s="485"/>
      <c r="AZ60" s="879"/>
      <c r="BA60" s="373"/>
      <c r="BB60" s="383"/>
      <c r="BC60" s="373"/>
      <c r="BD60" s="373"/>
      <c r="BE60" s="485"/>
      <c r="BF60" s="879"/>
      <c r="BG60" s="373"/>
      <c r="BH60" s="373"/>
      <c r="BI60" s="373"/>
      <c r="BJ60" s="373"/>
      <c r="BK60" s="485"/>
      <c r="BL60" s="879"/>
      <c r="BM60" s="373"/>
      <c r="BN60" s="378"/>
      <c r="BO60" s="373"/>
      <c r="BP60" s="88"/>
      <c r="BQ60" s="373"/>
      <c r="BR60" s="338"/>
      <c r="BS60" s="338"/>
      <c r="BT60" s="338"/>
      <c r="BU60" s="338"/>
      <c r="BV60" s="338"/>
      <c r="BW60" s="338"/>
      <c r="BX60" s="338"/>
      <c r="BY60" s="338"/>
      <c r="BZ60" s="338"/>
      <c r="CA60" s="338"/>
      <c r="CB60" s="338"/>
      <c r="CC60" s="338"/>
      <c r="CD60" s="338"/>
      <c r="CE60" s="338"/>
      <c r="CF60" s="338"/>
      <c r="CG60" s="338"/>
      <c r="CH60" s="338"/>
      <c r="CI60" s="338"/>
      <c r="CJ60" s="338"/>
      <c r="CK60" s="338"/>
      <c r="CL60" s="338"/>
    </row>
    <row r="61" spans="1:90" s="343" customFormat="1" ht="39.75" customHeight="1">
      <c r="A61" s="88"/>
      <c r="B61" s="250"/>
      <c r="C61" s="88"/>
      <c r="D61" s="88"/>
      <c r="E61" s="88"/>
      <c r="F61" s="250"/>
      <c r="G61" s="88"/>
      <c r="H61" s="88"/>
      <c r="I61" s="373"/>
      <c r="J61" s="383"/>
      <c r="K61" s="373"/>
      <c r="L61" s="373"/>
      <c r="M61" s="485"/>
      <c r="N61" s="879"/>
      <c r="O61" s="373"/>
      <c r="P61" s="383"/>
      <c r="Q61" s="373"/>
      <c r="R61" s="373"/>
      <c r="S61" s="485"/>
      <c r="T61" s="879"/>
      <c r="U61" s="373"/>
      <c r="V61" s="383"/>
      <c r="W61" s="373"/>
      <c r="X61" s="373"/>
      <c r="Y61" s="485"/>
      <c r="Z61" s="879"/>
      <c r="AA61" s="373"/>
      <c r="AB61" s="383"/>
      <c r="AC61" s="373"/>
      <c r="AD61" s="373"/>
      <c r="AE61" s="485"/>
      <c r="AF61" s="879"/>
      <c r="AG61" s="373"/>
      <c r="AH61" s="383"/>
      <c r="AI61" s="373"/>
      <c r="AJ61" s="485"/>
      <c r="AK61" s="879"/>
      <c r="AL61" s="373"/>
      <c r="AM61" s="373"/>
      <c r="AN61" s="485"/>
      <c r="AO61" s="879"/>
      <c r="AP61" s="373"/>
      <c r="AQ61" s="383"/>
      <c r="AR61" s="373"/>
      <c r="AS61" s="485"/>
      <c r="AT61" s="879"/>
      <c r="AU61" s="373"/>
      <c r="AV61" s="383"/>
      <c r="AW61" s="373"/>
      <c r="AX61" s="373"/>
      <c r="AY61" s="485"/>
      <c r="AZ61" s="879"/>
      <c r="BA61" s="373"/>
      <c r="BB61" s="383"/>
      <c r="BC61" s="373"/>
      <c r="BD61" s="373"/>
      <c r="BE61" s="485"/>
      <c r="BF61" s="879"/>
      <c r="BG61" s="373"/>
      <c r="BH61" s="373"/>
      <c r="BI61" s="373"/>
      <c r="BJ61" s="373"/>
      <c r="BK61" s="485"/>
      <c r="BL61" s="879"/>
      <c r="BM61" s="373"/>
      <c r="BN61" s="378"/>
      <c r="BO61" s="373"/>
      <c r="BP61" s="88"/>
      <c r="BQ61" s="373"/>
    </row>
    <row r="62" spans="1:90" s="343" customFormat="1" ht="39.75" customHeight="1">
      <c r="A62" s="88"/>
      <c r="B62" s="250"/>
      <c r="C62" s="88"/>
      <c r="D62" s="88"/>
      <c r="E62" s="88"/>
      <c r="F62" s="250"/>
      <c r="G62" s="88"/>
      <c r="H62" s="88"/>
      <c r="I62" s="373"/>
      <c r="J62" s="383"/>
      <c r="K62" s="373"/>
      <c r="L62" s="373"/>
      <c r="M62" s="485"/>
      <c r="N62" s="879"/>
      <c r="O62" s="373"/>
      <c r="P62" s="383"/>
      <c r="Q62" s="373"/>
      <c r="R62" s="373"/>
      <c r="S62" s="485"/>
      <c r="T62" s="879"/>
      <c r="U62" s="373"/>
      <c r="V62" s="383"/>
      <c r="W62" s="373"/>
      <c r="X62" s="373"/>
      <c r="Y62" s="485"/>
      <c r="Z62" s="879"/>
      <c r="AA62" s="373"/>
      <c r="AB62" s="383"/>
      <c r="AC62" s="373"/>
      <c r="AD62" s="373"/>
      <c r="AE62" s="485"/>
      <c r="AF62" s="879"/>
      <c r="AG62" s="373"/>
      <c r="AH62" s="383"/>
      <c r="AI62" s="373"/>
      <c r="AJ62" s="485"/>
      <c r="AK62" s="879"/>
      <c r="AL62" s="373"/>
      <c r="AM62" s="373"/>
      <c r="AN62" s="485"/>
      <c r="AO62" s="879"/>
      <c r="AP62" s="373"/>
      <c r="AQ62" s="383"/>
      <c r="AR62" s="373"/>
      <c r="AS62" s="485"/>
      <c r="AT62" s="879"/>
      <c r="AU62" s="373"/>
      <c r="AV62" s="383"/>
      <c r="AW62" s="373"/>
      <c r="AX62" s="373"/>
      <c r="AY62" s="485"/>
      <c r="AZ62" s="879"/>
      <c r="BA62" s="373"/>
      <c r="BB62" s="383"/>
      <c r="BC62" s="373"/>
      <c r="BD62" s="373"/>
      <c r="BE62" s="485"/>
      <c r="BF62" s="879"/>
      <c r="BG62" s="373"/>
      <c r="BH62" s="373"/>
      <c r="BI62" s="373"/>
      <c r="BJ62" s="373"/>
      <c r="BK62" s="485"/>
      <c r="BL62" s="879"/>
      <c r="BM62" s="373"/>
      <c r="BN62" s="378"/>
      <c r="BO62" s="373"/>
      <c r="BP62" s="88"/>
      <c r="BQ62" s="373"/>
    </row>
    <row r="63" spans="1:90" s="343" customFormat="1" ht="39.75" customHeight="1">
      <c r="A63" s="88"/>
      <c r="B63" s="250"/>
      <c r="C63" s="88"/>
      <c r="D63" s="88"/>
      <c r="E63" s="88"/>
      <c r="F63" s="250"/>
      <c r="G63" s="88"/>
      <c r="H63" s="88"/>
      <c r="I63" s="373"/>
      <c r="J63" s="383"/>
      <c r="K63" s="373"/>
      <c r="L63" s="373"/>
      <c r="M63" s="485"/>
      <c r="N63" s="879"/>
      <c r="O63" s="373"/>
      <c r="P63" s="383"/>
      <c r="Q63" s="373"/>
      <c r="R63" s="373"/>
      <c r="S63" s="485"/>
      <c r="T63" s="879"/>
      <c r="U63" s="373"/>
      <c r="V63" s="383"/>
      <c r="W63" s="373"/>
      <c r="X63" s="373"/>
      <c r="Y63" s="485"/>
      <c r="Z63" s="879"/>
      <c r="AA63" s="373"/>
      <c r="AB63" s="383"/>
      <c r="AC63" s="373"/>
      <c r="AD63" s="373"/>
      <c r="AE63" s="485"/>
      <c r="AF63" s="879"/>
      <c r="AG63" s="373"/>
      <c r="AH63" s="383"/>
      <c r="AI63" s="373"/>
      <c r="AJ63" s="485"/>
      <c r="AK63" s="879"/>
      <c r="AL63" s="373"/>
      <c r="AM63" s="373"/>
      <c r="AN63" s="485"/>
      <c r="AO63" s="879"/>
      <c r="AP63" s="373"/>
      <c r="AQ63" s="383"/>
      <c r="AR63" s="373"/>
      <c r="AS63" s="485"/>
      <c r="AT63" s="879"/>
      <c r="AU63" s="373"/>
      <c r="AV63" s="383"/>
      <c r="AW63" s="373"/>
      <c r="AX63" s="373"/>
      <c r="AY63" s="485"/>
      <c r="AZ63" s="879"/>
      <c r="BA63" s="373"/>
      <c r="BB63" s="383"/>
      <c r="BC63" s="373"/>
      <c r="BD63" s="373"/>
      <c r="BE63" s="485"/>
      <c r="BF63" s="879"/>
      <c r="BG63" s="373"/>
      <c r="BH63" s="373"/>
      <c r="BI63" s="373"/>
      <c r="BJ63" s="373"/>
      <c r="BK63" s="485"/>
      <c r="BL63" s="879"/>
      <c r="BM63" s="373"/>
      <c r="BN63" s="378"/>
      <c r="BO63" s="373"/>
      <c r="BP63" s="88"/>
      <c r="BQ63" s="373"/>
      <c r="BR63" s="338"/>
      <c r="BS63" s="338"/>
      <c r="BT63" s="338"/>
      <c r="BU63" s="338"/>
      <c r="BV63" s="338"/>
      <c r="BW63" s="338"/>
      <c r="BX63" s="338"/>
      <c r="BY63" s="338"/>
      <c r="BZ63" s="338"/>
      <c r="CA63" s="338"/>
      <c r="CB63" s="338"/>
      <c r="CC63" s="338"/>
      <c r="CD63" s="338"/>
      <c r="CE63" s="338"/>
      <c r="CF63" s="338"/>
      <c r="CG63" s="338"/>
      <c r="CH63" s="338"/>
      <c r="CI63" s="338"/>
      <c r="CJ63" s="338"/>
      <c r="CK63" s="338"/>
      <c r="CL63" s="338"/>
    </row>
    <row r="64" spans="1:90" s="338" customFormat="1" ht="39.75" customHeight="1">
      <c r="A64" s="88"/>
      <c r="B64" s="250"/>
      <c r="C64" s="88"/>
      <c r="D64" s="88"/>
      <c r="E64" s="88"/>
      <c r="F64" s="250"/>
      <c r="G64" s="88"/>
      <c r="H64" s="88"/>
      <c r="I64" s="373"/>
      <c r="J64" s="383"/>
      <c r="K64" s="373"/>
      <c r="L64" s="373"/>
      <c r="M64" s="485"/>
      <c r="N64" s="879"/>
      <c r="O64" s="373"/>
      <c r="P64" s="383"/>
      <c r="Q64" s="373"/>
      <c r="R64" s="373"/>
      <c r="S64" s="485"/>
      <c r="T64" s="879"/>
      <c r="U64" s="373"/>
      <c r="V64" s="383"/>
      <c r="W64" s="373"/>
      <c r="X64" s="373"/>
      <c r="Y64" s="485"/>
      <c r="Z64" s="879"/>
      <c r="AA64" s="373"/>
      <c r="AB64" s="383"/>
      <c r="AC64" s="373"/>
      <c r="AD64" s="373"/>
      <c r="AE64" s="485"/>
      <c r="AF64" s="879"/>
      <c r="AG64" s="373"/>
      <c r="AH64" s="383"/>
      <c r="AI64" s="373"/>
      <c r="AJ64" s="485"/>
      <c r="AK64" s="879"/>
      <c r="AL64" s="373"/>
      <c r="AM64" s="373"/>
      <c r="AN64" s="485"/>
      <c r="AO64" s="879"/>
      <c r="AP64" s="373"/>
      <c r="AQ64" s="383"/>
      <c r="AR64" s="373"/>
      <c r="AS64" s="485"/>
      <c r="AT64" s="879"/>
      <c r="AU64" s="373"/>
      <c r="AV64" s="383"/>
      <c r="AW64" s="373"/>
      <c r="AX64" s="373"/>
      <c r="AY64" s="485"/>
      <c r="AZ64" s="879"/>
      <c r="BA64" s="373"/>
      <c r="BB64" s="383"/>
      <c r="BC64" s="373"/>
      <c r="BD64" s="373"/>
      <c r="BE64" s="485"/>
      <c r="BF64" s="879"/>
      <c r="BG64" s="373"/>
      <c r="BH64" s="373"/>
      <c r="BI64" s="373"/>
      <c r="BJ64" s="373"/>
      <c r="BK64" s="485"/>
      <c r="BL64" s="879"/>
      <c r="BM64" s="373"/>
      <c r="BN64" s="378"/>
      <c r="BO64" s="373"/>
      <c r="BP64" s="88"/>
      <c r="BQ64" s="373"/>
    </row>
    <row r="65" spans="1:75" s="338" customFormat="1" ht="39.75" customHeight="1">
      <c r="A65" s="88"/>
      <c r="B65" s="250"/>
      <c r="C65" s="88"/>
      <c r="D65" s="88"/>
      <c r="E65" s="88"/>
      <c r="F65" s="250"/>
      <c r="G65" s="88"/>
      <c r="H65" s="88"/>
      <c r="I65" s="373"/>
      <c r="J65" s="383"/>
      <c r="K65" s="373"/>
      <c r="L65" s="373"/>
      <c r="M65" s="485"/>
      <c r="N65" s="879"/>
      <c r="O65" s="373"/>
      <c r="P65" s="383"/>
      <c r="Q65" s="373"/>
      <c r="R65" s="373"/>
      <c r="S65" s="485"/>
      <c r="T65" s="879"/>
      <c r="U65" s="373"/>
      <c r="V65" s="383"/>
      <c r="W65" s="373"/>
      <c r="X65" s="373"/>
      <c r="Y65" s="485"/>
      <c r="Z65" s="879"/>
      <c r="AA65" s="373"/>
      <c r="AB65" s="383"/>
      <c r="AC65" s="373"/>
      <c r="AD65" s="373"/>
      <c r="AE65" s="485"/>
      <c r="AF65" s="879"/>
      <c r="AG65" s="373"/>
      <c r="AH65" s="383"/>
      <c r="AI65" s="373"/>
      <c r="AJ65" s="485"/>
      <c r="AK65" s="879"/>
      <c r="AL65" s="373"/>
      <c r="AM65" s="373"/>
      <c r="AN65" s="485"/>
      <c r="AO65" s="879"/>
      <c r="AP65" s="373"/>
      <c r="AQ65" s="383"/>
      <c r="AR65" s="373"/>
      <c r="AS65" s="485"/>
      <c r="AT65" s="879"/>
      <c r="AU65" s="373"/>
      <c r="AV65" s="383"/>
      <c r="AW65" s="373"/>
      <c r="AX65" s="373"/>
      <c r="AY65" s="485"/>
      <c r="AZ65" s="879"/>
      <c r="BA65" s="373"/>
      <c r="BB65" s="383"/>
      <c r="BC65" s="373"/>
      <c r="BD65" s="373"/>
      <c r="BE65" s="485"/>
      <c r="BF65" s="879"/>
      <c r="BG65" s="373"/>
      <c r="BH65" s="373"/>
      <c r="BI65" s="373"/>
      <c r="BJ65" s="373"/>
      <c r="BK65" s="485"/>
      <c r="BL65" s="879"/>
      <c r="BM65" s="373"/>
      <c r="BN65" s="378"/>
      <c r="BO65" s="373"/>
      <c r="BP65" s="88"/>
      <c r="BQ65" s="373"/>
    </row>
    <row r="66" spans="1:75" s="338" customFormat="1" ht="39.75" customHeight="1">
      <c r="A66" s="88"/>
      <c r="B66" s="250"/>
      <c r="C66" s="88"/>
      <c r="D66" s="88"/>
      <c r="E66" s="88"/>
      <c r="F66" s="250"/>
      <c r="G66" s="88"/>
      <c r="H66" s="88"/>
      <c r="I66" s="373"/>
      <c r="J66" s="383"/>
      <c r="K66" s="373"/>
      <c r="L66" s="373"/>
      <c r="M66" s="485"/>
      <c r="N66" s="879"/>
      <c r="O66" s="373"/>
      <c r="P66" s="383"/>
      <c r="Q66" s="373"/>
      <c r="R66" s="373"/>
      <c r="S66" s="485"/>
      <c r="T66" s="879"/>
      <c r="U66" s="373"/>
      <c r="V66" s="383"/>
      <c r="W66" s="373"/>
      <c r="X66" s="373"/>
      <c r="Y66" s="485"/>
      <c r="Z66" s="879"/>
      <c r="AA66" s="373"/>
      <c r="AB66" s="383"/>
      <c r="AC66" s="373"/>
      <c r="AD66" s="373"/>
      <c r="AE66" s="485"/>
      <c r="AF66" s="879"/>
      <c r="AG66" s="373"/>
      <c r="AH66" s="383"/>
      <c r="AI66" s="373"/>
      <c r="AJ66" s="485"/>
      <c r="AK66" s="879"/>
      <c r="AL66" s="373"/>
      <c r="AM66" s="373"/>
      <c r="AN66" s="485"/>
      <c r="AO66" s="879"/>
      <c r="AP66" s="373"/>
      <c r="AQ66" s="383"/>
      <c r="AR66" s="373"/>
      <c r="AS66" s="485"/>
      <c r="AT66" s="879"/>
      <c r="AU66" s="373"/>
      <c r="AV66" s="383"/>
      <c r="AW66" s="373"/>
      <c r="AX66" s="373"/>
      <c r="AY66" s="485"/>
      <c r="AZ66" s="879"/>
      <c r="BA66" s="373"/>
      <c r="BB66" s="383"/>
      <c r="BC66" s="373"/>
      <c r="BD66" s="373"/>
      <c r="BE66" s="485"/>
      <c r="BF66" s="879"/>
      <c r="BG66" s="373"/>
      <c r="BH66" s="373"/>
      <c r="BI66" s="373"/>
      <c r="BJ66" s="373"/>
      <c r="BK66" s="485"/>
      <c r="BL66" s="879"/>
      <c r="BM66" s="373"/>
      <c r="BN66" s="378"/>
      <c r="BO66" s="373"/>
      <c r="BP66" s="88"/>
      <c r="BQ66" s="373"/>
    </row>
    <row r="67" spans="1:75" s="338" customFormat="1" ht="39.75" customHeight="1">
      <c r="A67" s="88"/>
      <c r="B67" s="250"/>
      <c r="C67" s="88"/>
      <c r="D67" s="88"/>
      <c r="E67" s="88"/>
      <c r="F67" s="250"/>
      <c r="G67" s="88"/>
      <c r="H67" s="88"/>
      <c r="I67" s="373"/>
      <c r="J67" s="383"/>
      <c r="K67" s="373"/>
      <c r="L67" s="373"/>
      <c r="M67" s="485"/>
      <c r="N67" s="879"/>
      <c r="O67" s="373"/>
      <c r="P67" s="383"/>
      <c r="Q67" s="373"/>
      <c r="R67" s="373"/>
      <c r="S67" s="485"/>
      <c r="T67" s="879"/>
      <c r="U67" s="373"/>
      <c r="V67" s="383"/>
      <c r="W67" s="373"/>
      <c r="X67" s="373"/>
      <c r="Y67" s="485"/>
      <c r="Z67" s="879"/>
      <c r="AA67" s="373"/>
      <c r="AB67" s="383"/>
      <c r="AC67" s="373"/>
      <c r="AD67" s="373"/>
      <c r="AE67" s="485"/>
      <c r="AF67" s="879"/>
      <c r="AG67" s="373"/>
      <c r="AH67" s="383"/>
      <c r="AI67" s="373"/>
      <c r="AJ67" s="485"/>
      <c r="AK67" s="879"/>
      <c r="AL67" s="373"/>
      <c r="AM67" s="373"/>
      <c r="AN67" s="485"/>
      <c r="AO67" s="879"/>
      <c r="AP67" s="373"/>
      <c r="AQ67" s="383"/>
      <c r="AR67" s="373"/>
      <c r="AS67" s="485"/>
      <c r="AT67" s="879"/>
      <c r="AU67" s="373"/>
      <c r="AV67" s="383"/>
      <c r="AW67" s="373"/>
      <c r="AX67" s="373"/>
      <c r="AY67" s="485"/>
      <c r="AZ67" s="879"/>
      <c r="BA67" s="373"/>
      <c r="BB67" s="383"/>
      <c r="BC67" s="373"/>
      <c r="BD67" s="373"/>
      <c r="BE67" s="485"/>
      <c r="BF67" s="879"/>
      <c r="BG67" s="373"/>
      <c r="BH67" s="373"/>
      <c r="BI67" s="373"/>
      <c r="BJ67" s="373"/>
      <c r="BK67" s="485"/>
      <c r="BL67" s="879"/>
      <c r="BM67" s="373"/>
      <c r="BN67" s="378"/>
      <c r="BO67" s="373"/>
      <c r="BP67" s="88"/>
      <c r="BQ67" s="373"/>
    </row>
    <row r="68" spans="1:75" s="338" customFormat="1" ht="39.75" customHeight="1">
      <c r="A68" s="88"/>
      <c r="B68" s="250"/>
      <c r="C68" s="88"/>
      <c r="D68" s="88"/>
      <c r="E68" s="88"/>
      <c r="F68" s="250"/>
      <c r="G68" s="88"/>
      <c r="H68" s="88"/>
      <c r="I68" s="373"/>
      <c r="J68" s="383"/>
      <c r="K68" s="373"/>
      <c r="L68" s="373"/>
      <c r="M68" s="485"/>
      <c r="N68" s="879"/>
      <c r="O68" s="373"/>
      <c r="P68" s="383"/>
      <c r="Q68" s="373"/>
      <c r="R68" s="373"/>
      <c r="S68" s="485"/>
      <c r="T68" s="879"/>
      <c r="U68" s="373"/>
      <c r="V68" s="383"/>
      <c r="W68" s="373"/>
      <c r="X68" s="373"/>
      <c r="Y68" s="485"/>
      <c r="Z68" s="879"/>
      <c r="AA68" s="373"/>
      <c r="AB68" s="383"/>
      <c r="AC68" s="373"/>
      <c r="AD68" s="373"/>
      <c r="AE68" s="485"/>
      <c r="AF68" s="879"/>
      <c r="AG68" s="373"/>
      <c r="AH68" s="383"/>
      <c r="AI68" s="373"/>
      <c r="AJ68" s="485"/>
      <c r="AK68" s="879"/>
      <c r="AL68" s="373"/>
      <c r="AM68" s="373"/>
      <c r="AN68" s="485"/>
      <c r="AO68" s="879"/>
      <c r="AP68" s="373"/>
      <c r="AQ68" s="383"/>
      <c r="AR68" s="373"/>
      <c r="AS68" s="485"/>
      <c r="AT68" s="879"/>
      <c r="AU68" s="373"/>
      <c r="AV68" s="383"/>
      <c r="AW68" s="373"/>
      <c r="AX68" s="373"/>
      <c r="AY68" s="485"/>
      <c r="AZ68" s="879"/>
      <c r="BA68" s="373"/>
      <c r="BB68" s="383"/>
      <c r="BC68" s="373"/>
      <c r="BD68" s="373"/>
      <c r="BE68" s="485"/>
      <c r="BF68" s="879"/>
      <c r="BG68" s="373"/>
      <c r="BH68" s="373"/>
      <c r="BI68" s="373"/>
      <c r="BJ68" s="373"/>
      <c r="BK68" s="485"/>
      <c r="BL68" s="879"/>
      <c r="BM68" s="373"/>
      <c r="BN68" s="378"/>
      <c r="BO68" s="373"/>
      <c r="BP68" s="88"/>
      <c r="BQ68" s="373"/>
    </row>
    <row r="69" spans="1:75" s="338" customFormat="1" ht="39.75" customHeight="1">
      <c r="A69" s="88"/>
      <c r="B69" s="250"/>
      <c r="C69" s="88"/>
      <c r="D69" s="250"/>
      <c r="E69" s="88"/>
      <c r="F69" s="250"/>
      <c r="G69" s="88"/>
      <c r="H69" s="88"/>
      <c r="I69" s="373"/>
      <c r="J69" s="383"/>
      <c r="K69" s="373"/>
      <c r="L69" s="373"/>
      <c r="M69" s="485"/>
      <c r="N69" s="879"/>
      <c r="O69" s="373"/>
      <c r="P69" s="383"/>
      <c r="Q69" s="373"/>
      <c r="R69" s="373"/>
      <c r="S69" s="485"/>
      <c r="T69" s="879"/>
      <c r="U69" s="373"/>
      <c r="V69" s="383"/>
      <c r="W69" s="373"/>
      <c r="X69" s="373"/>
      <c r="Y69" s="485"/>
      <c r="Z69" s="879"/>
      <c r="AA69" s="373"/>
      <c r="AB69" s="383"/>
      <c r="AC69" s="373"/>
      <c r="AD69" s="373"/>
      <c r="AE69" s="485"/>
      <c r="AF69" s="879"/>
      <c r="AG69" s="373"/>
      <c r="AH69" s="383"/>
      <c r="AI69" s="373"/>
      <c r="AJ69" s="485"/>
      <c r="AK69" s="879"/>
      <c r="AL69" s="373"/>
      <c r="AM69" s="373"/>
      <c r="AN69" s="485"/>
      <c r="AO69" s="879"/>
      <c r="AP69" s="373"/>
      <c r="AQ69" s="383"/>
      <c r="AR69" s="373"/>
      <c r="AS69" s="485"/>
      <c r="AT69" s="879"/>
      <c r="AU69" s="373"/>
      <c r="AV69" s="383"/>
      <c r="AW69" s="373"/>
      <c r="AX69" s="373"/>
      <c r="AY69" s="485"/>
      <c r="AZ69" s="879"/>
      <c r="BA69" s="373"/>
      <c r="BB69" s="383"/>
      <c r="BC69" s="373"/>
      <c r="BD69" s="373"/>
      <c r="BE69" s="485"/>
      <c r="BF69" s="879"/>
      <c r="BG69" s="373"/>
      <c r="BH69" s="373"/>
      <c r="BI69" s="373"/>
      <c r="BJ69" s="373"/>
      <c r="BK69" s="485"/>
      <c r="BL69" s="879"/>
      <c r="BM69" s="373"/>
      <c r="BN69" s="378"/>
      <c r="BO69" s="373"/>
      <c r="BP69" s="88"/>
      <c r="BQ69" s="373"/>
    </row>
    <row r="70" spans="1:75" s="336" customFormat="1" ht="18" customHeight="1">
      <c r="I70" s="379"/>
      <c r="J70" s="379"/>
      <c r="K70" s="379"/>
      <c r="L70" s="379"/>
      <c r="M70" s="379"/>
      <c r="N70" s="379"/>
      <c r="O70" s="379"/>
      <c r="P70" s="379"/>
      <c r="Q70" s="379"/>
      <c r="R70" s="379"/>
      <c r="S70" s="379"/>
      <c r="T70" s="379"/>
      <c r="U70" s="379"/>
      <c r="V70" s="379"/>
      <c r="W70" s="379"/>
      <c r="X70" s="379"/>
      <c r="Y70" s="379"/>
      <c r="Z70" s="379"/>
      <c r="AA70" s="379"/>
      <c r="AB70" s="379"/>
      <c r="AC70" s="379"/>
      <c r="AD70" s="379"/>
      <c r="AE70" s="379"/>
      <c r="AF70" s="379"/>
      <c r="AG70" s="379"/>
      <c r="AH70" s="379"/>
      <c r="AI70" s="379"/>
      <c r="AJ70" s="379"/>
      <c r="AK70" s="379"/>
      <c r="AL70" s="379"/>
      <c r="AM70" s="379"/>
      <c r="AN70" s="379"/>
      <c r="AO70" s="379"/>
      <c r="AP70" s="345"/>
      <c r="AQ70" s="379"/>
      <c r="AR70" s="345"/>
      <c r="AS70" s="379"/>
      <c r="AT70" s="379"/>
      <c r="AU70" s="379"/>
      <c r="AV70" s="379"/>
      <c r="AW70" s="379"/>
      <c r="AX70" s="379"/>
      <c r="AY70" s="379"/>
      <c r="AZ70" s="379"/>
      <c r="BA70" s="379"/>
      <c r="BB70" s="379"/>
      <c r="BC70" s="379"/>
      <c r="BD70" s="379"/>
      <c r="BE70" s="379"/>
      <c r="BF70" s="379"/>
      <c r="BG70" s="379"/>
      <c r="BH70" s="379"/>
      <c r="BI70" s="345"/>
      <c r="BJ70" s="345"/>
      <c r="BK70" s="379"/>
      <c r="BL70" s="379"/>
      <c r="BM70" s="379"/>
      <c r="BN70" s="379"/>
      <c r="BO70" s="379"/>
      <c r="BQ70" s="379"/>
      <c r="BR70" s="379"/>
      <c r="BS70" s="379"/>
      <c r="BT70" s="379"/>
      <c r="BU70" s="379"/>
      <c r="BV70" s="379"/>
      <c r="BW70" s="379"/>
    </row>
    <row r="71" spans="1:75" s="336" customFormat="1" ht="18" customHeight="1">
      <c r="I71" s="379"/>
      <c r="J71" s="379"/>
      <c r="K71" s="379"/>
      <c r="L71" s="379"/>
      <c r="M71" s="379"/>
      <c r="N71" s="379"/>
      <c r="O71" s="379"/>
      <c r="P71" s="379"/>
      <c r="T71" s="496"/>
      <c r="U71" s="496" t="s">
        <v>5111</v>
      </c>
      <c r="V71" s="381" t="s">
        <v>5112</v>
      </c>
      <c r="Y71" s="379"/>
      <c r="Z71" s="379"/>
      <c r="AA71" s="379"/>
      <c r="AF71" s="379"/>
      <c r="AI71" s="336" t="s">
        <v>5285</v>
      </c>
      <c r="AK71" s="379"/>
      <c r="AL71" s="379"/>
      <c r="AM71" s="379"/>
      <c r="AN71" s="379"/>
      <c r="AO71" s="379"/>
      <c r="AP71" s="379"/>
      <c r="AQ71" s="379"/>
      <c r="AR71" s="379"/>
      <c r="AS71" s="379"/>
      <c r="AT71" s="379"/>
      <c r="BI71" s="379"/>
      <c r="BJ71" s="379"/>
      <c r="BK71" s="345"/>
      <c r="BL71" s="379"/>
      <c r="BM71" s="379"/>
      <c r="BN71" s="379"/>
      <c r="BO71" s="379"/>
      <c r="BQ71" s="379"/>
      <c r="BR71" s="379"/>
      <c r="BS71" s="379"/>
      <c r="BT71" s="379"/>
      <c r="BU71" s="379"/>
      <c r="BV71" s="379"/>
      <c r="BW71" s="379"/>
    </row>
    <row r="72" spans="1:75" s="336" customFormat="1" ht="18" customHeight="1">
      <c r="A72" s="886" t="s">
        <v>2056</v>
      </c>
      <c r="B72" s="381" t="s">
        <v>5110</v>
      </c>
      <c r="C72" s="345"/>
      <c r="D72" s="345"/>
      <c r="E72" s="345"/>
      <c r="F72" s="380"/>
      <c r="G72" s="379"/>
      <c r="H72" s="379"/>
      <c r="I72" s="379"/>
      <c r="J72" s="379"/>
      <c r="K72" s="379"/>
      <c r="L72" s="379"/>
      <c r="M72" s="379"/>
      <c r="N72" s="379"/>
      <c r="O72" s="379"/>
      <c r="P72" s="379"/>
      <c r="T72" s="496"/>
      <c r="U72" s="497" t="s">
        <v>5138</v>
      </c>
      <c r="V72" s="495" t="s">
        <v>6835</v>
      </c>
      <c r="W72" s="369"/>
      <c r="X72" s="369"/>
      <c r="Y72" s="369"/>
      <c r="Z72" s="379"/>
      <c r="AA72" s="379"/>
      <c r="AI72" s="336" t="s">
        <v>1647</v>
      </c>
      <c r="AK72" s="379"/>
      <c r="AL72" s="379"/>
      <c r="AM72" s="379"/>
      <c r="AN72" s="379"/>
      <c r="AO72" s="379"/>
      <c r="AP72" s="379"/>
      <c r="AQ72" s="379"/>
      <c r="AR72" s="379"/>
      <c r="AS72" s="379"/>
      <c r="AT72" s="345" t="s">
        <v>4491</v>
      </c>
      <c r="AU72" s="345"/>
      <c r="AV72" s="379"/>
      <c r="AY72" s="379"/>
      <c r="BI72" s="379"/>
      <c r="BJ72" s="379"/>
      <c r="BK72" s="345" t="s">
        <v>2018</v>
      </c>
      <c r="BL72" s="379"/>
      <c r="BM72" s="379"/>
      <c r="BN72" s="379"/>
      <c r="BO72" s="379"/>
      <c r="BP72" s="345"/>
      <c r="BQ72" s="379"/>
      <c r="BR72" s="379"/>
      <c r="BS72" s="379"/>
      <c r="BT72" s="379"/>
      <c r="BU72" s="379"/>
      <c r="BV72" s="379"/>
      <c r="BW72" s="379"/>
    </row>
    <row r="73" spans="1:75" s="336" customFormat="1" ht="18" customHeight="1">
      <c r="A73" s="497" t="s">
        <v>5114</v>
      </c>
      <c r="B73" s="381" t="s">
        <v>5137</v>
      </c>
      <c r="C73" s="345"/>
      <c r="D73" s="345"/>
      <c r="E73" s="345"/>
      <c r="F73" s="382"/>
      <c r="G73" s="336" t="s">
        <v>5922</v>
      </c>
      <c r="H73" s="369"/>
      <c r="I73" s="369"/>
      <c r="J73" s="369"/>
      <c r="K73" s="369"/>
      <c r="L73" s="369"/>
      <c r="M73" s="369"/>
      <c r="N73" s="369"/>
      <c r="O73" s="369"/>
      <c r="P73" s="369"/>
      <c r="T73" s="496"/>
      <c r="U73" s="497" t="s">
        <v>3132</v>
      </c>
      <c r="V73" s="495" t="s">
        <v>3694</v>
      </c>
      <c r="W73" s="369"/>
      <c r="X73" s="369"/>
      <c r="Y73" s="369"/>
      <c r="Z73" s="338"/>
      <c r="AA73" s="369"/>
      <c r="AF73" s="369"/>
      <c r="AI73" s="336" t="s">
        <v>1648</v>
      </c>
      <c r="AK73" s="345"/>
      <c r="AQ73" s="369"/>
      <c r="AS73" s="369"/>
      <c r="AT73" s="336" t="s">
        <v>1496</v>
      </c>
      <c r="AV73" s="369"/>
      <c r="AY73" s="369"/>
      <c r="BI73" s="369"/>
      <c r="BK73" s="345" t="s">
        <v>4820</v>
      </c>
      <c r="BN73" s="379"/>
      <c r="BO73" s="379"/>
      <c r="BP73" s="345"/>
      <c r="BQ73" s="369"/>
      <c r="BR73" s="369"/>
      <c r="BS73" s="369"/>
      <c r="BT73" s="369"/>
      <c r="BU73" s="369"/>
      <c r="BV73" s="369"/>
      <c r="BW73" s="369"/>
    </row>
    <row r="74" spans="1:75" s="336" customFormat="1" ht="18" customHeight="1">
      <c r="A74" s="369"/>
      <c r="B74" s="336" t="s">
        <v>846</v>
      </c>
      <c r="F74" s="382"/>
      <c r="G74" s="369"/>
      <c r="H74" s="369"/>
      <c r="I74" s="369"/>
      <c r="J74" s="369"/>
      <c r="K74" s="369"/>
      <c r="L74" s="369"/>
      <c r="M74" s="369"/>
      <c r="N74" s="369"/>
      <c r="O74" s="369"/>
      <c r="P74" s="369"/>
      <c r="T74" s="496"/>
      <c r="U74" s="497"/>
      <c r="V74" s="495" t="s">
        <v>5108</v>
      </c>
      <c r="W74" s="369"/>
      <c r="X74" s="369"/>
      <c r="Y74" s="369"/>
      <c r="Z74" s="338"/>
      <c r="AA74" s="369"/>
      <c r="AF74" s="369"/>
      <c r="AI74" s="336" t="s">
        <v>3000</v>
      </c>
      <c r="AL74" s="369"/>
      <c r="AM74" s="369"/>
      <c r="AN74" s="369"/>
      <c r="AO74" s="369"/>
      <c r="AQ74" s="369"/>
      <c r="AS74" s="369"/>
      <c r="AT74" s="336" t="s">
        <v>2684</v>
      </c>
      <c r="AV74" s="369"/>
      <c r="AY74" s="369"/>
      <c r="BI74" s="369"/>
      <c r="BK74" s="336" t="s">
        <v>4819</v>
      </c>
      <c r="BN74" s="369"/>
      <c r="BO74" s="369"/>
      <c r="BQ74" s="369"/>
      <c r="BR74" s="369"/>
      <c r="BS74" s="369"/>
      <c r="BT74" s="369"/>
      <c r="BU74" s="369"/>
      <c r="BV74" s="369"/>
      <c r="BW74" s="369"/>
    </row>
    <row r="75" spans="1:75" s="336" customFormat="1" ht="18" customHeight="1">
      <c r="A75" s="369"/>
      <c r="B75" s="369"/>
      <c r="F75" s="382"/>
      <c r="G75" s="369"/>
      <c r="H75" s="369"/>
      <c r="I75" s="369"/>
      <c r="J75" s="369"/>
      <c r="K75" s="369"/>
      <c r="L75" s="369"/>
      <c r="M75" s="369"/>
      <c r="N75" s="369"/>
      <c r="O75" s="369"/>
      <c r="P75" s="369"/>
      <c r="Q75" s="338"/>
      <c r="R75" s="338"/>
      <c r="S75" s="338"/>
      <c r="T75" s="338"/>
      <c r="U75" s="338"/>
      <c r="V75" s="369"/>
      <c r="W75" s="369"/>
      <c r="X75" s="369"/>
      <c r="Y75" s="369"/>
      <c r="Z75" s="369"/>
      <c r="AA75" s="369"/>
      <c r="AB75" s="369"/>
      <c r="AC75" s="369"/>
      <c r="AD75" s="369"/>
      <c r="AE75" s="369"/>
      <c r="AF75" s="369"/>
      <c r="AG75" s="369"/>
      <c r="AJ75" s="369"/>
      <c r="AK75" s="369"/>
      <c r="AL75" s="369"/>
      <c r="AM75" s="369"/>
      <c r="AN75" s="369"/>
      <c r="AO75" s="369"/>
      <c r="AQ75" s="369"/>
      <c r="AS75" s="369"/>
      <c r="AT75" s="369"/>
      <c r="AV75" s="369"/>
      <c r="AW75" s="369"/>
      <c r="AX75" s="369"/>
      <c r="AY75" s="369"/>
      <c r="AZ75" s="369"/>
      <c r="BA75" s="369"/>
      <c r="BB75" s="369"/>
      <c r="BC75" s="369"/>
      <c r="BD75" s="369"/>
      <c r="BE75" s="369"/>
      <c r="BF75" s="369"/>
      <c r="BG75" s="369"/>
      <c r="BH75" s="369"/>
      <c r="BK75" s="369"/>
      <c r="BL75" s="369"/>
      <c r="BM75" s="369"/>
      <c r="BN75" s="369"/>
      <c r="BO75" s="369"/>
      <c r="BQ75" s="369"/>
      <c r="BR75" s="369"/>
      <c r="BS75" s="369"/>
      <c r="BT75" s="369"/>
      <c r="BU75" s="369"/>
      <c r="BV75" s="369"/>
      <c r="BW75" s="369"/>
    </row>
  </sheetData>
  <mergeCells count="89">
    <mergeCell ref="A10:B10"/>
    <mergeCell ref="A11:B11"/>
    <mergeCell ref="A1:D1"/>
    <mergeCell ref="A2:B3"/>
    <mergeCell ref="C2:C3"/>
    <mergeCell ref="D2:D3"/>
    <mergeCell ref="A14:B14"/>
    <mergeCell ref="A15:B15"/>
    <mergeCell ref="A8:B8"/>
    <mergeCell ref="A9:B9"/>
    <mergeCell ref="A12:B12"/>
    <mergeCell ref="A13:B13"/>
    <mergeCell ref="BL3:BN3"/>
    <mergeCell ref="BI3:BJ3"/>
    <mergeCell ref="BB3:BC3"/>
    <mergeCell ref="BE3:BF3"/>
    <mergeCell ref="BG3:BH3"/>
    <mergeCell ref="U2:AE3"/>
    <mergeCell ref="A6:B6"/>
    <mergeCell ref="T6:AC7"/>
    <mergeCell ref="A7:B7"/>
    <mergeCell ref="P4:AH5"/>
    <mergeCell ref="A4:B4"/>
    <mergeCell ref="A5:B5"/>
    <mergeCell ref="AL20:AO20"/>
    <mergeCell ref="BL4:BN4"/>
    <mergeCell ref="BE5:BF5"/>
    <mergeCell ref="BG5:BH5"/>
    <mergeCell ref="BI5:BJ5"/>
    <mergeCell ref="BL5:BN5"/>
    <mergeCell ref="BI4:BJ4"/>
    <mergeCell ref="BE4:BF4"/>
    <mergeCell ref="BG4:BH4"/>
    <mergeCell ref="BG23:BL23"/>
    <mergeCell ref="S8:AD9"/>
    <mergeCell ref="BG21:BL21"/>
    <mergeCell ref="AA23:AF23"/>
    <mergeCell ref="AP20:AT20"/>
    <mergeCell ref="AU22:AZ22"/>
    <mergeCell ref="AG22:AK22"/>
    <mergeCell ref="AL23:AO23"/>
    <mergeCell ref="AA22:AF22"/>
    <mergeCell ref="AL22:AO22"/>
    <mergeCell ref="G18:G24"/>
    <mergeCell ref="H18:H24"/>
    <mergeCell ref="AG21:AK21"/>
    <mergeCell ref="BG6:BH6"/>
    <mergeCell ref="BE6:BF6"/>
    <mergeCell ref="BG20:BL20"/>
    <mergeCell ref="BI6:BJ6"/>
    <mergeCell ref="AU20:BF20"/>
    <mergeCell ref="BL6:BN6"/>
    <mergeCell ref="BN18:BN24"/>
    <mergeCell ref="A18:A24"/>
    <mergeCell ref="B18:B24"/>
    <mergeCell ref="C18:C24"/>
    <mergeCell ref="D18:D24"/>
    <mergeCell ref="E18:E24"/>
    <mergeCell ref="F18:F24"/>
    <mergeCell ref="O22:T22"/>
    <mergeCell ref="BM18:BM24"/>
    <mergeCell ref="AP22:AT22"/>
    <mergeCell ref="AA21:AF21"/>
    <mergeCell ref="O21:T21"/>
    <mergeCell ref="BG22:BL22"/>
    <mergeCell ref="BA21:BF21"/>
    <mergeCell ref="AL21:AO21"/>
    <mergeCell ref="BA22:BF22"/>
    <mergeCell ref="AU21:AZ21"/>
    <mergeCell ref="AU23:AZ23"/>
    <mergeCell ref="I18:BL18"/>
    <mergeCell ref="U21:Z21"/>
    <mergeCell ref="BA23:BF23"/>
    <mergeCell ref="AP21:AT21"/>
    <mergeCell ref="BQ18:BQ24"/>
    <mergeCell ref="I19:AO19"/>
    <mergeCell ref="AP19:BL19"/>
    <mergeCell ref="I20:AF20"/>
    <mergeCell ref="AG20:AK20"/>
    <mergeCell ref="I23:N23"/>
    <mergeCell ref="I21:N21"/>
    <mergeCell ref="I22:N22"/>
    <mergeCell ref="AG23:AK23"/>
    <mergeCell ref="U22:Z22"/>
    <mergeCell ref="BP18:BP24"/>
    <mergeCell ref="O23:T23"/>
    <mergeCell ref="U23:Z23"/>
    <mergeCell ref="BO18:BO24"/>
    <mergeCell ref="AP23:AT23"/>
  </mergeCells>
  <phoneticPr fontId="76" type="noConversion"/>
  <pageMargins left="1" right="0.7" top="0.75" bottom="0.75" header="0.3" footer="0.3"/>
  <pageSetup paperSize="297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CL50"/>
  <sheetViews>
    <sheetView topLeftCell="Q10" zoomScaleNormal="100" workbookViewId="0">
      <selection activeCell="AG24" sqref="AG24"/>
    </sheetView>
  </sheetViews>
  <sheetFormatPr defaultColWidth="9.1796875" defaultRowHeight="13"/>
  <cols>
    <col min="1" max="1" width="13.26953125" style="336" customWidth="1"/>
    <col min="2" max="2" width="11.1796875" style="336" customWidth="1"/>
    <col min="3" max="3" width="9.1796875" style="336"/>
    <col min="4" max="4" width="9.54296875" style="336" customWidth="1"/>
    <col min="5" max="5" width="9.1796875" style="336"/>
    <col min="6" max="6" width="21.7265625" style="337" customWidth="1"/>
    <col min="7" max="7" width="9.1796875" style="336"/>
    <col min="8" max="8" width="10.1796875" style="336" customWidth="1"/>
    <col min="9" max="11" width="5.7265625" style="336" customWidth="1"/>
    <col min="12" max="12" width="5.7265625" style="336" hidden="1" customWidth="1"/>
    <col min="13" max="17" width="5.7265625" style="336" customWidth="1"/>
    <col min="18" max="18" width="5.7265625" style="336" hidden="1" customWidth="1"/>
    <col min="19" max="23" width="5.7265625" style="336" customWidth="1"/>
    <col min="24" max="24" width="5.7265625" style="336" hidden="1" customWidth="1"/>
    <col min="25" max="29" width="5.7265625" style="336" customWidth="1"/>
    <col min="30" max="30" width="5.7265625" style="336" hidden="1" customWidth="1"/>
    <col min="31" max="38" width="5.7265625" style="336" customWidth="1"/>
    <col min="39" max="39" width="5.7265625" style="336" hidden="1" customWidth="1"/>
    <col min="40" max="49" width="5.7265625" style="336" customWidth="1"/>
    <col min="50" max="50" width="5.7265625" style="336" hidden="1" customWidth="1"/>
    <col min="51" max="55" width="5.7265625" style="336" customWidth="1"/>
    <col min="56" max="56" width="5.7265625" style="336" hidden="1" customWidth="1"/>
    <col min="57" max="62" width="5.7265625" style="336" customWidth="1"/>
    <col min="63" max="63" width="6.7265625" style="336" customWidth="1"/>
    <col min="64" max="64" width="5.7265625" style="336" customWidth="1"/>
    <col min="65" max="65" width="9.1796875" style="336"/>
    <col min="66" max="66" width="10.1796875" style="336" bestFit="1" customWidth="1"/>
    <col min="67" max="67" width="10.1796875" style="336" customWidth="1"/>
    <col min="68" max="69" width="9.1796875" style="336"/>
    <col min="70" max="16384" width="9.1796875" style="369"/>
  </cols>
  <sheetData>
    <row r="1" spans="1:68" ht="17.5">
      <c r="A1" s="1047" t="s">
        <v>4046</v>
      </c>
      <c r="B1" s="1047"/>
      <c r="C1" s="1047"/>
      <c r="D1" s="1047"/>
      <c r="O1" s="338"/>
      <c r="P1" s="339"/>
      <c r="Q1" s="340"/>
      <c r="R1" s="340"/>
      <c r="S1" s="339"/>
      <c r="T1" s="340"/>
      <c r="U1" s="339"/>
      <c r="V1" s="341"/>
      <c r="W1" s="340"/>
      <c r="X1" s="340"/>
      <c r="Y1" s="340"/>
      <c r="Z1" s="340"/>
      <c r="AA1" s="340"/>
      <c r="AB1" s="340"/>
      <c r="AC1" s="340"/>
      <c r="AD1" s="340"/>
      <c r="AE1" s="340"/>
      <c r="AF1" s="340"/>
      <c r="AG1" s="340"/>
      <c r="AH1" s="340"/>
      <c r="AI1" s="340"/>
      <c r="AJ1" s="340"/>
      <c r="AK1" s="340"/>
      <c r="AL1" s="340"/>
      <c r="AM1" s="340"/>
    </row>
    <row r="2" spans="1:68" ht="12.75" customHeight="1">
      <c r="A2" s="1048" t="s">
        <v>3981</v>
      </c>
      <c r="B2" s="1049"/>
      <c r="C2" s="1052" t="s">
        <v>2065</v>
      </c>
      <c r="D2" s="1052" t="s">
        <v>2252</v>
      </c>
      <c r="E2" s="342"/>
      <c r="G2" s="343"/>
      <c r="H2" s="344"/>
      <c r="P2" s="341"/>
      <c r="Q2" s="341"/>
      <c r="R2" s="341"/>
      <c r="S2" s="341"/>
      <c r="T2" s="341"/>
      <c r="U2" s="341"/>
      <c r="V2" s="1041" t="s">
        <v>1665</v>
      </c>
      <c r="W2" s="1041"/>
      <c r="X2" s="1041"/>
      <c r="Y2" s="1041"/>
      <c r="Z2" s="1041"/>
      <c r="AA2" s="1041"/>
      <c r="AB2" s="1041"/>
      <c r="AC2" s="1041"/>
      <c r="AD2" s="1041"/>
      <c r="AE2" s="1041"/>
      <c r="AF2" s="341"/>
      <c r="AG2" s="341"/>
      <c r="AH2" s="341"/>
      <c r="AI2" s="341"/>
      <c r="AJ2" s="339"/>
      <c r="AK2" s="341"/>
      <c r="AL2" s="341"/>
      <c r="AM2" s="341"/>
      <c r="AN2" s="343"/>
      <c r="AP2" s="345"/>
      <c r="AR2" s="345"/>
      <c r="BB2" s="338"/>
      <c r="BC2" s="346"/>
      <c r="BD2" s="346"/>
      <c r="BE2" s="338"/>
      <c r="BF2" s="346" t="s">
        <v>6140</v>
      </c>
      <c r="BH2" s="338"/>
      <c r="BJ2" s="345"/>
      <c r="BK2" s="346"/>
      <c r="BL2" s="346"/>
      <c r="BM2" s="346"/>
      <c r="BN2" s="346"/>
      <c r="BO2" s="346"/>
    </row>
    <row r="3" spans="1:68" ht="25.5" customHeight="1">
      <c r="A3" s="1050"/>
      <c r="B3" s="1051"/>
      <c r="C3" s="1053"/>
      <c r="D3" s="1053"/>
      <c r="E3" s="347"/>
      <c r="P3" s="341"/>
      <c r="Q3" s="341"/>
      <c r="R3" s="341"/>
      <c r="S3" s="338"/>
      <c r="T3" s="338"/>
      <c r="U3" s="338" t="s">
        <v>2501</v>
      </c>
      <c r="V3" s="1041"/>
      <c r="W3" s="1041"/>
      <c r="X3" s="1041"/>
      <c r="Y3" s="1041"/>
      <c r="Z3" s="1041"/>
      <c r="AA3" s="1041"/>
      <c r="AB3" s="1041"/>
      <c r="AC3" s="1041"/>
      <c r="AD3" s="1041"/>
      <c r="AE3" s="1041"/>
      <c r="AF3" s="341"/>
      <c r="AG3" s="341"/>
      <c r="AH3" s="341"/>
      <c r="AI3" s="341"/>
      <c r="AJ3" s="341"/>
      <c r="AK3" s="341"/>
      <c r="AL3" s="341"/>
      <c r="AM3" s="341"/>
      <c r="AP3" s="343"/>
      <c r="AR3" s="343"/>
      <c r="BB3" s="1043" t="s">
        <v>2935</v>
      </c>
      <c r="BC3" s="1043"/>
      <c r="BD3" s="817"/>
      <c r="BE3" s="1044" t="s">
        <v>2935</v>
      </c>
      <c r="BF3" s="1045"/>
      <c r="BG3" s="1043" t="s">
        <v>3975</v>
      </c>
      <c r="BH3" s="1043"/>
      <c r="BI3" s="1042" t="s">
        <v>1831</v>
      </c>
      <c r="BJ3" s="1042"/>
      <c r="BK3" s="612" t="s">
        <v>3974</v>
      </c>
      <c r="BL3" s="1042" t="s">
        <v>2936</v>
      </c>
      <c r="BM3" s="1042"/>
      <c r="BN3" s="1042"/>
      <c r="BO3" s="348"/>
      <c r="BP3" s="348"/>
    </row>
    <row r="4" spans="1:68" ht="12.75" customHeight="1">
      <c r="A4" s="988" t="s">
        <v>2253</v>
      </c>
      <c r="B4" s="988"/>
      <c r="C4" s="58" t="s">
        <v>2968</v>
      </c>
      <c r="D4" s="114">
        <v>4</v>
      </c>
      <c r="E4" s="347"/>
      <c r="G4" s="338"/>
      <c r="H4" s="338"/>
      <c r="O4" s="1054" t="s">
        <v>566</v>
      </c>
      <c r="P4" s="1054"/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349"/>
      <c r="AK4" s="349"/>
      <c r="AL4" s="349"/>
      <c r="AM4" s="349"/>
      <c r="AN4" s="338"/>
      <c r="AP4" s="345"/>
      <c r="AR4" s="345"/>
      <c r="BB4" s="372" t="s">
        <v>3976</v>
      </c>
      <c r="BC4" s="372"/>
      <c r="BD4" s="611"/>
      <c r="BE4" s="1033"/>
      <c r="BF4" s="1034"/>
      <c r="BG4" s="1035"/>
      <c r="BH4" s="1036"/>
      <c r="BI4" s="1037"/>
      <c r="BJ4" s="1039"/>
      <c r="BK4" s="370"/>
      <c r="BL4" s="1037"/>
      <c r="BM4" s="1038"/>
      <c r="BN4" s="1039"/>
      <c r="BO4" s="347"/>
      <c r="BP4" s="343"/>
    </row>
    <row r="5" spans="1:68" ht="12.75" customHeight="1">
      <c r="A5" s="988" t="s">
        <v>891</v>
      </c>
      <c r="B5" s="988"/>
      <c r="C5" s="58" t="s">
        <v>4047</v>
      </c>
      <c r="D5" s="58">
        <v>3.75</v>
      </c>
      <c r="E5" s="347"/>
      <c r="G5" s="338"/>
      <c r="H5" s="338"/>
      <c r="O5" s="1054"/>
      <c r="P5" s="1054"/>
      <c r="Q5" s="1054"/>
      <c r="R5" s="1054"/>
      <c r="S5" s="1054"/>
      <c r="T5" s="1054"/>
      <c r="U5" s="1054"/>
      <c r="V5" s="1054"/>
      <c r="W5" s="1054"/>
      <c r="X5" s="1054"/>
      <c r="Y5" s="1054"/>
      <c r="Z5" s="1054"/>
      <c r="AA5" s="1054"/>
      <c r="AB5" s="1054"/>
      <c r="AC5" s="1054"/>
      <c r="AD5" s="1054"/>
      <c r="AE5" s="1054"/>
      <c r="AF5" s="1054"/>
      <c r="AG5" s="1054"/>
      <c r="AH5" s="1054"/>
      <c r="AI5" s="1054"/>
      <c r="AJ5" s="349"/>
      <c r="AK5" s="349"/>
      <c r="AL5" s="349"/>
      <c r="AM5" s="349"/>
      <c r="AN5" s="338"/>
      <c r="AP5" s="345"/>
      <c r="AR5" s="345"/>
      <c r="BB5" s="372" t="s">
        <v>3977</v>
      </c>
      <c r="BC5" s="372"/>
      <c r="BD5" s="611"/>
      <c r="BE5" s="1033"/>
      <c r="BF5" s="1034"/>
      <c r="BG5" s="1035"/>
      <c r="BH5" s="1036"/>
      <c r="BI5" s="1033"/>
      <c r="BJ5" s="1034"/>
      <c r="BK5" s="372"/>
      <c r="BL5" s="1035"/>
      <c r="BM5" s="1040"/>
      <c r="BN5" s="1036"/>
      <c r="BO5" s="345"/>
      <c r="BP5" s="343"/>
    </row>
    <row r="6" spans="1:68" ht="20.5">
      <c r="A6" s="988" t="s">
        <v>892</v>
      </c>
      <c r="B6" s="988"/>
      <c r="C6" s="58" t="s">
        <v>5775</v>
      </c>
      <c r="D6" s="114">
        <v>3.5</v>
      </c>
      <c r="E6" s="347"/>
      <c r="H6" s="350"/>
      <c r="P6" s="341"/>
      <c r="Q6" s="341"/>
      <c r="R6" s="341"/>
      <c r="S6" s="363"/>
      <c r="T6" s="1054" t="s">
        <v>567</v>
      </c>
      <c r="U6" s="1054"/>
      <c r="V6" s="1054"/>
      <c r="W6" s="1054"/>
      <c r="X6" s="1054"/>
      <c r="Y6" s="1054"/>
      <c r="Z6" s="1054"/>
      <c r="AA6" s="1054"/>
      <c r="AB6" s="1054"/>
      <c r="AC6" s="1054"/>
      <c r="AD6" s="364"/>
      <c r="AE6" s="364"/>
      <c r="AF6" s="349"/>
      <c r="AG6" s="349"/>
      <c r="AH6" s="341"/>
      <c r="AI6" s="341"/>
      <c r="AJ6" s="341"/>
      <c r="AK6" s="341"/>
      <c r="AL6" s="341"/>
      <c r="AM6" s="341"/>
      <c r="AP6" s="345"/>
      <c r="AR6" s="345"/>
      <c r="BB6" s="372" t="s">
        <v>3978</v>
      </c>
      <c r="BC6" s="372"/>
      <c r="BD6" s="611"/>
      <c r="BE6" s="1033"/>
      <c r="BF6" s="1034"/>
      <c r="BG6" s="1035"/>
      <c r="BH6" s="1036"/>
      <c r="BI6" s="1033"/>
      <c r="BJ6" s="1034"/>
      <c r="BK6" s="372"/>
      <c r="BL6" s="1035"/>
      <c r="BM6" s="1040"/>
      <c r="BN6" s="1036"/>
      <c r="BO6" s="345"/>
      <c r="BP6" s="343"/>
    </row>
    <row r="7" spans="1:68" ht="20.5">
      <c r="A7" s="988" t="s">
        <v>893</v>
      </c>
      <c r="B7" s="988"/>
      <c r="C7" s="58" t="s">
        <v>4048</v>
      </c>
      <c r="D7" s="58">
        <v>3.25</v>
      </c>
      <c r="E7" s="347"/>
      <c r="P7" s="341"/>
      <c r="Q7" s="341"/>
      <c r="R7" s="341"/>
      <c r="S7" s="363"/>
      <c r="T7" s="1054"/>
      <c r="U7" s="1054"/>
      <c r="V7" s="1054"/>
      <c r="W7" s="1054"/>
      <c r="X7" s="1054"/>
      <c r="Y7" s="1054"/>
      <c r="Z7" s="1054"/>
      <c r="AA7" s="1054"/>
      <c r="AB7" s="1054"/>
      <c r="AC7" s="1054"/>
      <c r="AD7" s="364"/>
      <c r="AE7" s="364"/>
      <c r="AF7" s="349"/>
      <c r="AG7" s="349"/>
      <c r="AH7" s="341"/>
      <c r="AI7" s="341"/>
      <c r="AJ7" s="341"/>
      <c r="AK7" s="341"/>
      <c r="AL7" s="341"/>
      <c r="AM7" s="341"/>
      <c r="AP7" s="345"/>
      <c r="AR7" s="345"/>
      <c r="AT7" s="345"/>
      <c r="AU7" s="345"/>
      <c r="AW7" s="345"/>
      <c r="AX7" s="345"/>
      <c r="AZ7" s="345"/>
      <c r="BJ7" s="345"/>
      <c r="BL7" s="345"/>
      <c r="BM7" s="345"/>
    </row>
    <row r="8" spans="1:68" ht="20.5">
      <c r="A8" s="988" t="s">
        <v>894</v>
      </c>
      <c r="B8" s="988"/>
      <c r="C8" s="58" t="s">
        <v>4049</v>
      </c>
      <c r="D8" s="114">
        <v>3</v>
      </c>
      <c r="E8" s="347"/>
      <c r="H8" s="350"/>
      <c r="P8" s="341"/>
      <c r="Q8" s="341"/>
      <c r="R8" s="341"/>
      <c r="S8" s="1054" t="s">
        <v>583</v>
      </c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364"/>
      <c r="AF8" s="349"/>
      <c r="AG8" s="341"/>
      <c r="AH8" s="341"/>
      <c r="AI8" s="341"/>
      <c r="AJ8" s="341"/>
      <c r="AK8" s="341"/>
      <c r="AL8" s="341"/>
      <c r="AM8" s="341"/>
      <c r="AO8" s="350"/>
      <c r="AQ8" s="350"/>
      <c r="AS8" s="350"/>
      <c r="AV8" s="350"/>
      <c r="AY8" s="350"/>
      <c r="BA8" s="350"/>
      <c r="BC8" s="350"/>
      <c r="BD8" s="350"/>
      <c r="BF8" s="350"/>
      <c r="BG8" s="350"/>
    </row>
    <row r="9" spans="1:68" ht="20.5">
      <c r="A9" s="988" t="s">
        <v>667</v>
      </c>
      <c r="B9" s="988"/>
      <c r="C9" s="58" t="s">
        <v>5782</v>
      </c>
      <c r="D9" s="58">
        <v>2.75</v>
      </c>
      <c r="E9" s="347"/>
      <c r="H9" s="350"/>
      <c r="P9" s="341"/>
      <c r="Q9" s="341"/>
      <c r="R9" s="341"/>
      <c r="S9" s="1054"/>
      <c r="T9" s="1054"/>
      <c r="U9" s="1054"/>
      <c r="V9" s="1054"/>
      <c r="W9" s="1054"/>
      <c r="X9" s="1054"/>
      <c r="Y9" s="1054"/>
      <c r="Z9" s="1054"/>
      <c r="AA9" s="1054"/>
      <c r="AB9" s="1054"/>
      <c r="AC9" s="1054"/>
      <c r="AD9" s="1054"/>
      <c r="AE9" s="364"/>
      <c r="AF9" s="349"/>
      <c r="AG9" s="341"/>
      <c r="AH9" s="341"/>
      <c r="AI9" s="341"/>
      <c r="AJ9" s="341"/>
      <c r="AK9" s="339"/>
      <c r="AL9" s="341"/>
      <c r="AM9" s="341"/>
      <c r="AO9" s="345"/>
      <c r="AP9" s="345"/>
      <c r="AQ9" s="345"/>
      <c r="AR9" s="345"/>
      <c r="AS9" s="345"/>
      <c r="AT9" s="345"/>
      <c r="AU9" s="345"/>
      <c r="AV9" s="345"/>
      <c r="AW9" s="345"/>
      <c r="AX9" s="345"/>
      <c r="AY9" s="345"/>
      <c r="AZ9" s="345"/>
      <c r="BA9" s="350"/>
      <c r="BC9" s="350"/>
      <c r="BD9" s="350"/>
      <c r="BF9" s="350"/>
      <c r="BG9" s="350"/>
      <c r="BJ9" s="345"/>
      <c r="BL9" s="345"/>
      <c r="BM9" s="345"/>
    </row>
    <row r="10" spans="1:68">
      <c r="A10" s="988" t="s">
        <v>668</v>
      </c>
      <c r="B10" s="988"/>
      <c r="C10" s="58" t="s">
        <v>4050</v>
      </c>
      <c r="D10" s="114">
        <v>2.5</v>
      </c>
      <c r="E10" s="347"/>
      <c r="M10" s="338"/>
      <c r="N10" s="338"/>
      <c r="O10" s="338"/>
      <c r="P10" s="340"/>
      <c r="Q10" s="340"/>
      <c r="R10" s="340"/>
      <c r="S10" s="340"/>
      <c r="T10" s="340"/>
      <c r="U10" s="340"/>
      <c r="V10" s="340"/>
      <c r="W10" s="340"/>
      <c r="X10" s="340"/>
      <c r="Y10" s="341"/>
      <c r="Z10" s="341"/>
      <c r="AA10" s="341"/>
      <c r="AB10" s="341"/>
      <c r="AC10" s="341"/>
      <c r="AD10" s="341"/>
      <c r="AE10" s="340"/>
      <c r="AF10" s="351"/>
      <c r="AG10" s="340"/>
      <c r="AH10" s="351"/>
      <c r="AI10" s="340"/>
      <c r="AJ10" s="340"/>
      <c r="AK10" s="346"/>
      <c r="AL10" s="340"/>
      <c r="AM10" s="340"/>
      <c r="AO10" s="345"/>
      <c r="AP10" s="345"/>
      <c r="AQ10" s="345"/>
      <c r="AR10" s="345"/>
      <c r="AS10" s="345"/>
      <c r="AT10" s="345"/>
      <c r="AU10" s="345"/>
      <c r="AV10" s="345"/>
      <c r="AW10" s="345"/>
      <c r="AX10" s="345"/>
      <c r="AY10" s="345"/>
      <c r="AZ10" s="345"/>
      <c r="BJ10" s="345"/>
      <c r="BL10" s="345"/>
      <c r="BM10" s="345"/>
    </row>
    <row r="11" spans="1:68">
      <c r="A11" s="988" t="s">
        <v>3303</v>
      </c>
      <c r="B11" s="988"/>
      <c r="C11" s="58" t="s">
        <v>4051</v>
      </c>
      <c r="D11" s="58">
        <v>2.25</v>
      </c>
      <c r="E11" s="347"/>
      <c r="M11" s="338"/>
      <c r="N11" s="338"/>
      <c r="O11" s="338"/>
      <c r="P11" s="340"/>
      <c r="Q11" s="340"/>
      <c r="R11" s="340"/>
      <c r="S11" s="340"/>
      <c r="T11" s="340"/>
      <c r="U11" s="340"/>
      <c r="V11" s="340"/>
      <c r="W11" s="340"/>
      <c r="X11" s="340"/>
      <c r="Y11" s="341"/>
      <c r="Z11" s="341"/>
      <c r="AA11" s="341"/>
      <c r="AB11" s="341"/>
      <c r="AC11" s="341"/>
      <c r="AD11" s="341"/>
      <c r="AE11" s="340"/>
      <c r="AF11" s="351"/>
      <c r="AG11" s="340"/>
      <c r="AH11" s="351"/>
      <c r="AI11" s="340"/>
      <c r="AJ11" s="340"/>
      <c r="AK11" s="346"/>
      <c r="AL11" s="340"/>
      <c r="AM11" s="340"/>
      <c r="AO11" s="345"/>
      <c r="AP11" s="345"/>
      <c r="AQ11" s="345"/>
      <c r="AR11" s="345"/>
      <c r="AS11" s="345"/>
      <c r="AT11" s="345"/>
      <c r="AU11" s="345"/>
      <c r="AV11" s="345"/>
      <c r="AW11" s="345"/>
      <c r="AX11" s="345"/>
      <c r="AY11" s="345"/>
      <c r="AZ11" s="345"/>
      <c r="BJ11" s="345"/>
      <c r="BL11" s="345"/>
      <c r="BM11" s="345"/>
    </row>
    <row r="12" spans="1:68">
      <c r="A12" s="988" t="s">
        <v>3304</v>
      </c>
      <c r="B12" s="988"/>
      <c r="C12" s="58" t="s">
        <v>4052</v>
      </c>
      <c r="D12" s="114">
        <v>2</v>
      </c>
      <c r="E12" s="347"/>
      <c r="M12" s="338"/>
      <c r="N12" s="338"/>
      <c r="O12" s="338"/>
      <c r="P12" s="340"/>
      <c r="Q12" s="340"/>
      <c r="R12" s="340"/>
      <c r="S12" s="340"/>
      <c r="T12" s="340"/>
      <c r="U12" s="340"/>
      <c r="V12" s="340"/>
      <c r="W12" s="340"/>
      <c r="X12" s="340"/>
      <c r="Y12" s="341"/>
      <c r="Z12" s="341"/>
      <c r="AA12" s="341"/>
      <c r="AB12" s="341"/>
      <c r="AC12" s="341"/>
      <c r="AD12" s="341"/>
      <c r="AE12" s="340"/>
      <c r="AF12" s="351"/>
      <c r="AG12" s="340"/>
      <c r="AH12" s="351"/>
      <c r="AI12" s="340"/>
      <c r="AJ12" s="340"/>
      <c r="AK12" s="346"/>
      <c r="AL12" s="340"/>
      <c r="AM12" s="340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J12" s="345"/>
      <c r="BL12" s="345"/>
      <c r="BM12" s="345"/>
    </row>
    <row r="13" spans="1:68">
      <c r="A13" s="988" t="s">
        <v>5781</v>
      </c>
      <c r="B13" s="988"/>
      <c r="C13" s="58" t="s">
        <v>5014</v>
      </c>
      <c r="D13" s="114">
        <v>0</v>
      </c>
      <c r="E13" s="347"/>
      <c r="M13" s="338"/>
      <c r="N13" s="338"/>
      <c r="O13" s="338"/>
      <c r="P13" s="340"/>
      <c r="Q13" s="340"/>
      <c r="R13" s="340"/>
      <c r="S13" s="340"/>
      <c r="T13" s="340"/>
      <c r="U13" s="340"/>
      <c r="V13" s="340"/>
      <c r="W13" s="340"/>
      <c r="X13" s="340"/>
      <c r="Y13" s="341"/>
      <c r="Z13" s="341"/>
      <c r="AA13" s="341"/>
      <c r="AB13" s="341"/>
      <c r="AC13" s="341"/>
      <c r="AD13" s="341"/>
      <c r="AE13" s="340"/>
      <c r="AF13" s="351"/>
      <c r="AG13" s="340"/>
      <c r="AH13" s="351"/>
      <c r="AI13" s="340"/>
      <c r="AJ13" s="340"/>
      <c r="AK13" s="346"/>
      <c r="AL13" s="340"/>
      <c r="AM13" s="340"/>
      <c r="AO13" s="345"/>
      <c r="AP13" s="345"/>
      <c r="AQ13" s="345"/>
      <c r="AR13" s="345"/>
      <c r="AS13" s="345"/>
      <c r="AT13" s="345"/>
      <c r="AU13" s="345"/>
      <c r="AV13" s="345"/>
      <c r="AW13" s="345"/>
      <c r="AX13" s="345"/>
      <c r="AY13" s="345"/>
      <c r="AZ13" s="345"/>
      <c r="BJ13" s="345"/>
      <c r="BL13" s="345"/>
      <c r="BM13" s="345"/>
    </row>
    <row r="14" spans="1:68">
      <c r="A14" s="988" t="s">
        <v>3305</v>
      </c>
      <c r="B14" s="988"/>
      <c r="C14" s="58" t="s">
        <v>6151</v>
      </c>
      <c r="D14" s="114" t="s">
        <v>6152</v>
      </c>
      <c r="E14" s="347"/>
      <c r="M14" s="338"/>
      <c r="N14" s="338"/>
      <c r="O14" s="338"/>
      <c r="P14" s="340"/>
      <c r="Q14" s="340"/>
      <c r="R14" s="340"/>
      <c r="S14" s="340"/>
      <c r="T14" s="340"/>
      <c r="U14" s="340"/>
      <c r="V14" s="340"/>
      <c r="W14" s="340"/>
      <c r="X14" s="340"/>
      <c r="Y14" s="341"/>
      <c r="Z14" s="341"/>
      <c r="AA14" s="341"/>
      <c r="AB14" s="341"/>
      <c r="AC14" s="341"/>
      <c r="AD14" s="341"/>
      <c r="AE14" s="340"/>
      <c r="AF14" s="351"/>
      <c r="AG14" s="340"/>
      <c r="AH14" s="351"/>
      <c r="AI14" s="340"/>
      <c r="AJ14" s="340"/>
      <c r="AK14" s="346"/>
      <c r="AL14" s="340"/>
      <c r="AM14" s="340"/>
      <c r="AO14" s="345"/>
      <c r="AP14" s="345"/>
      <c r="AQ14" s="345"/>
      <c r="AR14" s="345"/>
      <c r="AS14" s="345"/>
      <c r="AT14" s="345"/>
      <c r="AU14" s="345"/>
      <c r="AV14" s="345"/>
      <c r="AW14" s="345"/>
      <c r="AX14" s="345"/>
      <c r="AY14" s="345"/>
      <c r="AZ14" s="345"/>
      <c r="BJ14" s="345"/>
      <c r="BL14" s="345"/>
      <c r="BM14" s="345"/>
    </row>
    <row r="15" spans="1:68">
      <c r="A15" s="988" t="s">
        <v>3305</v>
      </c>
      <c r="B15" s="988"/>
      <c r="C15" s="58" t="s">
        <v>6153</v>
      </c>
      <c r="D15" s="114" t="s">
        <v>3616</v>
      </c>
      <c r="E15" s="347"/>
      <c r="N15" s="350"/>
      <c r="O15" s="338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0"/>
      <c r="AA15" s="340"/>
      <c r="AB15" s="351"/>
      <c r="AC15" s="340"/>
      <c r="AD15" s="340"/>
      <c r="AE15" s="340"/>
      <c r="AF15" s="351"/>
      <c r="AG15" s="340"/>
      <c r="AH15" s="351"/>
      <c r="AI15" s="340"/>
      <c r="AJ15" s="340"/>
      <c r="AK15" s="346"/>
      <c r="AL15" s="340"/>
      <c r="AM15" s="340"/>
      <c r="AO15" s="345"/>
      <c r="AP15" s="345"/>
      <c r="AQ15" s="345"/>
      <c r="AR15" s="345"/>
      <c r="AS15" s="345"/>
      <c r="AT15" s="345"/>
      <c r="AU15" s="345"/>
      <c r="AV15" s="345"/>
      <c r="AW15" s="345"/>
      <c r="AX15" s="345"/>
      <c r="AY15" s="345"/>
      <c r="AZ15" s="345"/>
      <c r="BJ15" s="345"/>
      <c r="BL15" s="345"/>
      <c r="BM15" s="345"/>
    </row>
    <row r="16" spans="1:68" ht="16.5">
      <c r="A16" s="73" t="s">
        <v>3318</v>
      </c>
      <c r="B16" s="36"/>
      <c r="C16" s="28"/>
      <c r="D16" s="36"/>
      <c r="E16" s="347"/>
      <c r="P16" s="340"/>
      <c r="Q16" s="340"/>
      <c r="R16" s="340"/>
      <c r="S16" s="340"/>
      <c r="T16" s="340"/>
      <c r="U16" s="340"/>
      <c r="V16" s="340"/>
      <c r="W16" s="340"/>
      <c r="X16" s="340"/>
      <c r="Y16" s="340"/>
      <c r="Z16" s="351"/>
      <c r="AA16" s="340"/>
      <c r="AB16" s="340"/>
      <c r="AC16" s="340"/>
      <c r="AD16" s="340"/>
      <c r="AE16" s="340"/>
      <c r="AF16" s="351"/>
      <c r="AG16" s="351"/>
      <c r="AH16" s="340"/>
      <c r="AI16" s="340"/>
      <c r="AJ16" s="340"/>
      <c r="AK16" s="340"/>
      <c r="AL16" s="351"/>
      <c r="AM16" s="351"/>
      <c r="AO16" s="350"/>
      <c r="AT16" s="345"/>
      <c r="AU16" s="345"/>
      <c r="AV16" s="345"/>
      <c r="AW16" s="345"/>
      <c r="AX16" s="345"/>
      <c r="AY16" s="345"/>
      <c r="AZ16" s="345"/>
      <c r="BA16" s="345"/>
      <c r="BB16" s="345"/>
      <c r="BC16" s="345"/>
      <c r="BD16" s="345"/>
      <c r="BE16" s="345"/>
      <c r="BF16" s="345"/>
      <c r="BG16" s="345"/>
      <c r="BH16" s="345"/>
      <c r="BN16" s="345"/>
      <c r="BO16" s="345"/>
    </row>
    <row r="17" spans="1:69">
      <c r="A17" s="340"/>
      <c r="O17" s="350"/>
      <c r="Q17" s="350"/>
      <c r="R17" s="350"/>
      <c r="U17" s="350"/>
      <c r="W17" s="350"/>
      <c r="X17" s="350"/>
      <c r="Z17" s="350"/>
      <c r="AA17" s="350"/>
      <c r="AC17" s="350"/>
      <c r="AD17" s="350"/>
      <c r="AF17" s="350"/>
      <c r="AG17" s="350"/>
      <c r="AI17" s="350"/>
      <c r="AK17" s="350"/>
      <c r="AL17" s="350"/>
      <c r="AM17" s="350"/>
      <c r="AO17" s="350"/>
      <c r="AP17" s="350"/>
      <c r="AR17" s="350"/>
      <c r="AT17" s="352"/>
      <c r="AU17" s="345"/>
      <c r="AV17" s="352"/>
      <c r="AW17" s="345"/>
      <c r="AX17" s="345"/>
      <c r="AY17" s="352"/>
      <c r="AZ17" s="345"/>
      <c r="BA17" s="345"/>
      <c r="BB17" s="352"/>
      <c r="BC17" s="345"/>
      <c r="BD17" s="345"/>
      <c r="BE17" s="352"/>
      <c r="BF17" s="345"/>
      <c r="BG17" s="345"/>
      <c r="BH17" s="352"/>
      <c r="BI17" s="350"/>
      <c r="BJ17" s="350"/>
      <c r="BN17" s="345"/>
      <c r="BO17" s="345"/>
    </row>
    <row r="18" spans="1:69" s="336" customFormat="1">
      <c r="A18" s="1027" t="s">
        <v>5996</v>
      </c>
      <c r="B18" s="1027" t="s">
        <v>5250</v>
      </c>
      <c r="C18" s="1027" t="s">
        <v>5251</v>
      </c>
      <c r="D18" s="1027" t="s">
        <v>5252</v>
      </c>
      <c r="E18" s="1027" t="s">
        <v>3107</v>
      </c>
      <c r="F18" s="1031" t="s">
        <v>3108</v>
      </c>
      <c r="G18" s="1027" t="s">
        <v>5289</v>
      </c>
      <c r="H18" s="1027" t="s">
        <v>282</v>
      </c>
      <c r="I18" s="1026" t="s">
        <v>3980</v>
      </c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  <c r="BC18" s="1026"/>
      <c r="BD18" s="1026"/>
      <c r="BE18" s="1026"/>
      <c r="BF18" s="1026"/>
      <c r="BG18" s="1026"/>
      <c r="BH18" s="1026"/>
      <c r="BI18" s="1026"/>
      <c r="BJ18" s="1026"/>
      <c r="BK18" s="1026"/>
      <c r="BL18" s="1026"/>
      <c r="BM18" s="1027" t="s">
        <v>283</v>
      </c>
      <c r="BN18" s="1027" t="s">
        <v>3619</v>
      </c>
      <c r="BO18" s="1020" t="s">
        <v>2658</v>
      </c>
      <c r="BP18" s="1027" t="s">
        <v>3156</v>
      </c>
      <c r="BQ18" s="1026" t="s">
        <v>3157</v>
      </c>
    </row>
    <row r="19" spans="1:69" s="336" customFormat="1">
      <c r="A19" s="1027"/>
      <c r="B19" s="1027"/>
      <c r="C19" s="1027"/>
      <c r="D19" s="1027"/>
      <c r="E19" s="1027"/>
      <c r="F19" s="1031"/>
      <c r="G19" s="1027"/>
      <c r="H19" s="1027"/>
      <c r="I19" s="1027" t="s">
        <v>6596</v>
      </c>
      <c r="J19" s="1027"/>
      <c r="K19" s="1027"/>
      <c r="L19" s="1027"/>
      <c r="M19" s="1027"/>
      <c r="N19" s="1027"/>
      <c r="O19" s="1027"/>
      <c r="P19" s="1027"/>
      <c r="Q19" s="1027"/>
      <c r="R19" s="1027"/>
      <c r="S19" s="1027"/>
      <c r="T19" s="1027"/>
      <c r="U19" s="1027"/>
      <c r="V19" s="1027"/>
      <c r="W19" s="1027"/>
      <c r="X19" s="1027"/>
      <c r="Y19" s="1027"/>
      <c r="Z19" s="1027"/>
      <c r="AA19" s="1027"/>
      <c r="AB19" s="1027"/>
      <c r="AC19" s="1027"/>
      <c r="AD19" s="1027"/>
      <c r="AE19" s="1027"/>
      <c r="AF19" s="1027"/>
      <c r="AG19" s="1027"/>
      <c r="AH19" s="1027"/>
      <c r="AI19" s="1027"/>
      <c r="AJ19" s="1027"/>
      <c r="AK19" s="1027"/>
      <c r="AL19" s="1027"/>
      <c r="AM19" s="1027"/>
      <c r="AN19" s="1027"/>
      <c r="AO19" s="1027"/>
      <c r="AP19" s="1028" t="s">
        <v>1491</v>
      </c>
      <c r="AQ19" s="1029"/>
      <c r="AR19" s="1029"/>
      <c r="AS19" s="1029"/>
      <c r="AT19" s="1029"/>
      <c r="AU19" s="1029"/>
      <c r="AV19" s="1029"/>
      <c r="AW19" s="1029"/>
      <c r="AX19" s="1029"/>
      <c r="AY19" s="1029"/>
      <c r="AZ19" s="1029"/>
      <c r="BA19" s="1029"/>
      <c r="BB19" s="1029"/>
      <c r="BC19" s="1029"/>
      <c r="BD19" s="1029"/>
      <c r="BE19" s="1029"/>
      <c r="BF19" s="1029"/>
      <c r="BG19" s="1029"/>
      <c r="BH19" s="1029"/>
      <c r="BI19" s="1029"/>
      <c r="BJ19" s="1029"/>
      <c r="BK19" s="1029"/>
      <c r="BL19" s="1030"/>
      <c r="BM19" s="1027"/>
      <c r="BN19" s="1027"/>
      <c r="BO19" s="1021"/>
      <c r="BP19" s="1027"/>
      <c r="BQ19" s="1026"/>
    </row>
    <row r="20" spans="1:69" s="336" customFormat="1">
      <c r="A20" s="1027"/>
      <c r="B20" s="1027"/>
      <c r="C20" s="1027"/>
      <c r="D20" s="1027"/>
      <c r="E20" s="1027"/>
      <c r="F20" s="1031"/>
      <c r="G20" s="1027"/>
      <c r="H20" s="1027"/>
      <c r="I20" s="1027" t="s">
        <v>5139</v>
      </c>
      <c r="J20" s="1027"/>
      <c r="K20" s="1027"/>
      <c r="L20" s="1027"/>
      <c r="M20" s="1027"/>
      <c r="N20" s="1027"/>
      <c r="O20" s="1027"/>
      <c r="P20" s="1027"/>
      <c r="Q20" s="1027"/>
      <c r="R20" s="1027"/>
      <c r="S20" s="1027"/>
      <c r="T20" s="1027"/>
      <c r="U20" s="1027"/>
      <c r="V20" s="1027"/>
      <c r="W20" s="1027"/>
      <c r="X20" s="1027"/>
      <c r="Y20" s="1027"/>
      <c r="Z20" s="1027"/>
      <c r="AA20" s="1027"/>
      <c r="AB20" s="1027"/>
      <c r="AC20" s="1027"/>
      <c r="AD20" s="1027"/>
      <c r="AE20" s="1027"/>
      <c r="AF20" s="1027"/>
      <c r="AG20" s="1027" t="s">
        <v>6597</v>
      </c>
      <c r="AH20" s="1027"/>
      <c r="AI20" s="1027"/>
      <c r="AJ20" s="1027"/>
      <c r="AK20" s="1027"/>
      <c r="AL20" s="1027" t="s">
        <v>5737</v>
      </c>
      <c r="AM20" s="1027"/>
      <c r="AN20" s="1027"/>
      <c r="AO20" s="1027"/>
      <c r="AP20" s="1028" t="s">
        <v>811</v>
      </c>
      <c r="AQ20" s="1029"/>
      <c r="AR20" s="1029"/>
      <c r="AS20" s="1029"/>
      <c r="AT20" s="1030"/>
      <c r="AU20" s="1026" t="s">
        <v>4493</v>
      </c>
      <c r="AV20" s="1026"/>
      <c r="AW20" s="1026"/>
      <c r="AX20" s="1026"/>
      <c r="AY20" s="1026"/>
      <c r="AZ20" s="1026"/>
      <c r="BA20" s="1026"/>
      <c r="BB20" s="1026"/>
      <c r="BC20" s="1026"/>
      <c r="BD20" s="1026"/>
      <c r="BE20" s="1026"/>
      <c r="BF20" s="1026"/>
      <c r="BG20" s="1028" t="s">
        <v>4035</v>
      </c>
      <c r="BH20" s="1029"/>
      <c r="BI20" s="1029"/>
      <c r="BJ20" s="1029"/>
      <c r="BK20" s="1029"/>
      <c r="BL20" s="1030"/>
      <c r="BM20" s="1027"/>
      <c r="BN20" s="1027"/>
      <c r="BO20" s="1021"/>
      <c r="BP20" s="1027"/>
      <c r="BQ20" s="1026"/>
    </row>
    <row r="21" spans="1:69" s="336" customFormat="1" ht="15.75" customHeight="1">
      <c r="A21" s="1027"/>
      <c r="B21" s="1027"/>
      <c r="C21" s="1027"/>
      <c r="D21" s="1027"/>
      <c r="E21" s="1027"/>
      <c r="F21" s="1031"/>
      <c r="G21" s="1027"/>
      <c r="H21" s="1027"/>
      <c r="I21" s="1026" t="s">
        <v>847</v>
      </c>
      <c r="J21" s="1026"/>
      <c r="K21" s="1026"/>
      <c r="L21" s="1026"/>
      <c r="M21" s="1026"/>
      <c r="N21" s="1026"/>
      <c r="O21" s="1026" t="s">
        <v>848</v>
      </c>
      <c r="P21" s="1026"/>
      <c r="Q21" s="1026"/>
      <c r="R21" s="1026"/>
      <c r="S21" s="1026"/>
      <c r="T21" s="1026"/>
      <c r="U21" s="1026" t="s">
        <v>849</v>
      </c>
      <c r="V21" s="1026"/>
      <c r="W21" s="1026"/>
      <c r="X21" s="1026"/>
      <c r="Y21" s="1026"/>
      <c r="Z21" s="1026"/>
      <c r="AA21" s="1026" t="s">
        <v>850</v>
      </c>
      <c r="AB21" s="1026"/>
      <c r="AC21" s="1026"/>
      <c r="AD21" s="1026"/>
      <c r="AE21" s="1026"/>
      <c r="AF21" s="1026"/>
      <c r="AG21" s="1026" t="s">
        <v>851</v>
      </c>
      <c r="AH21" s="1026"/>
      <c r="AI21" s="1026"/>
      <c r="AJ21" s="1026"/>
      <c r="AK21" s="1026"/>
      <c r="AL21" s="1026" t="s">
        <v>6790</v>
      </c>
      <c r="AM21" s="1026"/>
      <c r="AN21" s="1026"/>
      <c r="AO21" s="1026"/>
      <c r="AP21" s="1023" t="s">
        <v>6791</v>
      </c>
      <c r="AQ21" s="1024"/>
      <c r="AR21" s="1024"/>
      <c r="AS21" s="1024"/>
      <c r="AT21" s="1025"/>
      <c r="AU21" s="1026" t="s">
        <v>1492</v>
      </c>
      <c r="AV21" s="1026"/>
      <c r="AW21" s="1026"/>
      <c r="AX21" s="1026"/>
      <c r="AY21" s="1026"/>
      <c r="AZ21" s="1026"/>
      <c r="BA21" s="1026" t="s">
        <v>4034</v>
      </c>
      <c r="BB21" s="1026"/>
      <c r="BC21" s="1026"/>
      <c r="BD21" s="1026"/>
      <c r="BE21" s="1026"/>
      <c r="BF21" s="1026"/>
      <c r="BG21" s="1023" t="s">
        <v>4036</v>
      </c>
      <c r="BH21" s="1024"/>
      <c r="BI21" s="1024"/>
      <c r="BJ21" s="1024"/>
      <c r="BK21" s="1024"/>
      <c r="BL21" s="1025"/>
      <c r="BM21" s="1027"/>
      <c r="BN21" s="1027"/>
      <c r="BO21" s="1021"/>
      <c r="BP21" s="1027"/>
      <c r="BQ21" s="1026"/>
    </row>
    <row r="22" spans="1:69" s="336" customFormat="1" ht="42" customHeight="1">
      <c r="A22" s="1027"/>
      <c r="B22" s="1027"/>
      <c r="C22" s="1027"/>
      <c r="D22" s="1027"/>
      <c r="E22" s="1027"/>
      <c r="F22" s="1031"/>
      <c r="G22" s="1027"/>
      <c r="H22" s="1027"/>
      <c r="I22" s="1027" t="s">
        <v>5956</v>
      </c>
      <c r="J22" s="1027"/>
      <c r="K22" s="1027"/>
      <c r="L22" s="1027"/>
      <c r="M22" s="1027"/>
      <c r="N22" s="1027"/>
      <c r="O22" s="1027" t="s">
        <v>5957</v>
      </c>
      <c r="P22" s="1027"/>
      <c r="Q22" s="1027"/>
      <c r="R22" s="1027"/>
      <c r="S22" s="1027"/>
      <c r="T22" s="1027"/>
      <c r="U22" s="1027" t="s">
        <v>6079</v>
      </c>
      <c r="V22" s="1027"/>
      <c r="W22" s="1027"/>
      <c r="X22" s="1027"/>
      <c r="Y22" s="1027"/>
      <c r="Z22" s="1027"/>
      <c r="AA22" s="1027" t="s">
        <v>6789</v>
      </c>
      <c r="AB22" s="1027"/>
      <c r="AC22" s="1027"/>
      <c r="AD22" s="1027"/>
      <c r="AE22" s="1027"/>
      <c r="AF22" s="1027"/>
      <c r="AG22" s="1027" t="s">
        <v>3919</v>
      </c>
      <c r="AH22" s="1027"/>
      <c r="AI22" s="1027"/>
      <c r="AJ22" s="1027"/>
      <c r="AK22" s="1027"/>
      <c r="AL22" s="1027"/>
      <c r="AM22" s="1027"/>
      <c r="AN22" s="1027"/>
      <c r="AO22" s="1027"/>
      <c r="AP22" s="1028" t="s">
        <v>646</v>
      </c>
      <c r="AQ22" s="1029"/>
      <c r="AR22" s="1029"/>
      <c r="AS22" s="1029"/>
      <c r="AT22" s="1030"/>
      <c r="AU22" s="1027" t="s">
        <v>5958</v>
      </c>
      <c r="AV22" s="1027"/>
      <c r="AW22" s="1027"/>
      <c r="AX22" s="1027"/>
      <c r="AY22" s="1027"/>
      <c r="AZ22" s="1027"/>
      <c r="BA22" s="1027" t="s">
        <v>6080</v>
      </c>
      <c r="BB22" s="1027"/>
      <c r="BC22" s="1027"/>
      <c r="BD22" s="1027"/>
      <c r="BE22" s="1027"/>
      <c r="BF22" s="1027"/>
      <c r="BG22" s="1028" t="s">
        <v>2049</v>
      </c>
      <c r="BH22" s="1029"/>
      <c r="BI22" s="1029"/>
      <c r="BJ22" s="1029"/>
      <c r="BK22" s="1029"/>
      <c r="BL22" s="1030"/>
      <c r="BM22" s="1027"/>
      <c r="BN22" s="1027"/>
      <c r="BO22" s="1021"/>
      <c r="BP22" s="1027"/>
      <c r="BQ22" s="1026"/>
    </row>
    <row r="23" spans="1:69" s="336" customFormat="1" ht="15" customHeight="1">
      <c r="A23" s="1027"/>
      <c r="B23" s="1027"/>
      <c r="C23" s="1027"/>
      <c r="D23" s="1027"/>
      <c r="E23" s="1027"/>
      <c r="F23" s="1031"/>
      <c r="G23" s="1027"/>
      <c r="H23" s="1027"/>
      <c r="I23" s="1026" t="s">
        <v>3609</v>
      </c>
      <c r="J23" s="1026"/>
      <c r="K23" s="1026"/>
      <c r="L23" s="1026"/>
      <c r="M23" s="1026"/>
      <c r="N23" s="1026"/>
      <c r="O23" s="1026" t="s">
        <v>3609</v>
      </c>
      <c r="P23" s="1026"/>
      <c r="Q23" s="1026"/>
      <c r="R23" s="1026"/>
      <c r="S23" s="1026"/>
      <c r="T23" s="1026"/>
      <c r="U23" s="1026" t="s">
        <v>3609</v>
      </c>
      <c r="V23" s="1026"/>
      <c r="W23" s="1026"/>
      <c r="X23" s="1026"/>
      <c r="Y23" s="1026"/>
      <c r="Z23" s="1026"/>
      <c r="AA23" s="1026" t="s">
        <v>3609</v>
      </c>
      <c r="AB23" s="1026"/>
      <c r="AC23" s="1026"/>
      <c r="AD23" s="1026"/>
      <c r="AE23" s="1026"/>
      <c r="AF23" s="1026"/>
      <c r="AG23" s="1026" t="s">
        <v>3610</v>
      </c>
      <c r="AH23" s="1026"/>
      <c r="AI23" s="1026"/>
      <c r="AJ23" s="1026"/>
      <c r="AK23" s="1026"/>
      <c r="AL23" s="1026" t="s">
        <v>3609</v>
      </c>
      <c r="AM23" s="1026"/>
      <c r="AN23" s="1026"/>
      <c r="AO23" s="1026"/>
      <c r="AP23" s="1023" t="s">
        <v>3610</v>
      </c>
      <c r="AQ23" s="1024"/>
      <c r="AR23" s="1024"/>
      <c r="AS23" s="1024"/>
      <c r="AT23" s="1025"/>
      <c r="AU23" s="1026" t="s">
        <v>3609</v>
      </c>
      <c r="AV23" s="1026"/>
      <c r="AW23" s="1026"/>
      <c r="AX23" s="1026"/>
      <c r="AY23" s="1026"/>
      <c r="AZ23" s="1026"/>
      <c r="BA23" s="1026" t="s">
        <v>3609</v>
      </c>
      <c r="BB23" s="1026"/>
      <c r="BC23" s="1026"/>
      <c r="BD23" s="1026"/>
      <c r="BE23" s="1026"/>
      <c r="BF23" s="1026"/>
      <c r="BG23" s="1023" t="s">
        <v>3610</v>
      </c>
      <c r="BH23" s="1024"/>
      <c r="BI23" s="1024"/>
      <c r="BJ23" s="1024"/>
      <c r="BK23" s="1024"/>
      <c r="BL23" s="1025"/>
      <c r="BM23" s="1027"/>
      <c r="BN23" s="1027"/>
      <c r="BO23" s="1021"/>
      <c r="BP23" s="1027"/>
      <c r="BQ23" s="1026"/>
    </row>
    <row r="24" spans="1:69" s="336" customFormat="1" ht="73.5">
      <c r="A24" s="1020"/>
      <c r="B24" s="1020"/>
      <c r="C24" s="1020"/>
      <c r="D24" s="1020"/>
      <c r="E24" s="1020"/>
      <c r="F24" s="1032"/>
      <c r="G24" s="1020"/>
      <c r="H24" s="1020"/>
      <c r="I24" s="374" t="s">
        <v>641</v>
      </c>
      <c r="J24" s="375" t="s">
        <v>642</v>
      </c>
      <c r="K24" s="375" t="s">
        <v>1499</v>
      </c>
      <c r="L24" s="375" t="s">
        <v>5007</v>
      </c>
      <c r="M24" s="376" t="s">
        <v>647</v>
      </c>
      <c r="N24" s="376" t="s">
        <v>2252</v>
      </c>
      <c r="O24" s="376" t="s">
        <v>641</v>
      </c>
      <c r="P24" s="375" t="s">
        <v>642</v>
      </c>
      <c r="Q24" s="375" t="s">
        <v>1499</v>
      </c>
      <c r="R24" s="375" t="s">
        <v>5007</v>
      </c>
      <c r="S24" s="376" t="s">
        <v>647</v>
      </c>
      <c r="T24" s="376" t="s">
        <v>2252</v>
      </c>
      <c r="U24" s="376" t="s">
        <v>641</v>
      </c>
      <c r="V24" s="375" t="s">
        <v>642</v>
      </c>
      <c r="W24" s="375" t="s">
        <v>1499</v>
      </c>
      <c r="X24" s="375" t="s">
        <v>5007</v>
      </c>
      <c r="Y24" s="376" t="s">
        <v>647</v>
      </c>
      <c r="Z24" s="376" t="s">
        <v>2252</v>
      </c>
      <c r="AA24" s="376" t="s">
        <v>641</v>
      </c>
      <c r="AB24" s="375" t="s">
        <v>642</v>
      </c>
      <c r="AC24" s="375" t="s">
        <v>1499</v>
      </c>
      <c r="AD24" s="375" t="s">
        <v>5007</v>
      </c>
      <c r="AE24" s="376" t="s">
        <v>647</v>
      </c>
      <c r="AF24" s="376" t="s">
        <v>2252</v>
      </c>
      <c r="AG24" s="376" t="s">
        <v>1654</v>
      </c>
      <c r="AH24" s="375" t="s">
        <v>1655</v>
      </c>
      <c r="AI24" s="375" t="s">
        <v>1500</v>
      </c>
      <c r="AJ24" s="376" t="s">
        <v>647</v>
      </c>
      <c r="AK24" s="376" t="s">
        <v>2252</v>
      </c>
      <c r="AL24" s="375" t="s">
        <v>1499</v>
      </c>
      <c r="AM24" s="375" t="s">
        <v>5007</v>
      </c>
      <c r="AN24" s="376" t="s">
        <v>647</v>
      </c>
      <c r="AO24" s="376" t="s">
        <v>2252</v>
      </c>
      <c r="AP24" s="374" t="s">
        <v>2945</v>
      </c>
      <c r="AQ24" s="375" t="s">
        <v>6862</v>
      </c>
      <c r="AR24" s="375" t="s">
        <v>1500</v>
      </c>
      <c r="AS24" s="376" t="s">
        <v>647</v>
      </c>
      <c r="AT24" s="376" t="s">
        <v>2252</v>
      </c>
      <c r="AU24" s="374" t="s">
        <v>3597</v>
      </c>
      <c r="AV24" s="375" t="s">
        <v>3598</v>
      </c>
      <c r="AW24" s="375" t="s">
        <v>1499</v>
      </c>
      <c r="AX24" s="375" t="s">
        <v>5007</v>
      </c>
      <c r="AY24" s="376" t="s">
        <v>647</v>
      </c>
      <c r="AZ24" s="376" t="s">
        <v>2252</v>
      </c>
      <c r="BA24" s="374" t="s">
        <v>641</v>
      </c>
      <c r="BB24" s="375" t="s">
        <v>642</v>
      </c>
      <c r="BC24" s="375" t="s">
        <v>1499</v>
      </c>
      <c r="BD24" s="375" t="s">
        <v>5007</v>
      </c>
      <c r="BE24" s="376" t="s">
        <v>647</v>
      </c>
      <c r="BF24" s="376" t="s">
        <v>2252</v>
      </c>
      <c r="BG24" s="374" t="s">
        <v>6081</v>
      </c>
      <c r="BH24" s="375" t="s">
        <v>1655</v>
      </c>
      <c r="BI24" s="375" t="s">
        <v>3608</v>
      </c>
      <c r="BJ24" s="375" t="s">
        <v>1500</v>
      </c>
      <c r="BK24" s="376" t="s">
        <v>647</v>
      </c>
      <c r="BL24" s="376" t="s">
        <v>2252</v>
      </c>
      <c r="BM24" s="1027"/>
      <c r="BN24" s="1027"/>
      <c r="BO24" s="1022"/>
      <c r="BP24" s="1027"/>
      <c r="BQ24" s="1026"/>
    </row>
    <row r="25" spans="1:69" s="338" customFormat="1" ht="36" customHeight="1">
      <c r="A25" s="128" t="s">
        <v>2460</v>
      </c>
      <c r="B25" s="254" t="s">
        <v>564</v>
      </c>
      <c r="C25" s="128" t="s">
        <v>6123</v>
      </c>
      <c r="D25" s="128">
        <v>173</v>
      </c>
      <c r="E25" s="128">
        <v>5201</v>
      </c>
      <c r="F25" s="254" t="s">
        <v>565</v>
      </c>
      <c r="G25" s="128">
        <v>101</v>
      </c>
      <c r="H25" s="128"/>
      <c r="I25" s="373">
        <v>4.96</v>
      </c>
      <c r="J25" s="383">
        <v>17</v>
      </c>
      <c r="K25" s="373">
        <f>ROUNDUP(I25+J25,0)</f>
        <v>22</v>
      </c>
      <c r="L25" s="373">
        <f>SUM(K25*2)</f>
        <v>44</v>
      </c>
      <c r="M25" s="518" t="str">
        <f>LOOKUP(L25,{0,40,45,50,55,60,65,70,75,80},{"F","D","C","C+","B-","B","B+","A-","A","A+"})</f>
        <v>D</v>
      </c>
      <c r="N25" s="519">
        <f>IF(L25="","",(LOOKUP(L25,{0,40,45,50,55,60,65,70,75,80},{0,2,2.25,2.5,2.75,3,3.25,3.5,3.75,4})))</f>
        <v>2</v>
      </c>
      <c r="O25" s="373"/>
      <c r="P25" s="383"/>
      <c r="Q25" s="373"/>
      <c r="R25" s="373"/>
      <c r="S25" s="518"/>
      <c r="T25" s="519"/>
      <c r="U25" s="373"/>
      <c r="V25" s="383"/>
      <c r="W25" s="373"/>
      <c r="X25" s="373"/>
      <c r="Y25" s="518"/>
      <c r="Z25" s="519"/>
      <c r="AA25" s="373"/>
      <c r="AB25" s="383"/>
      <c r="AC25" s="373"/>
      <c r="AD25" s="373"/>
      <c r="AE25" s="518"/>
      <c r="AF25" s="519"/>
      <c r="AG25" s="373"/>
      <c r="AH25" s="383"/>
      <c r="AI25" s="373"/>
      <c r="AJ25" s="518"/>
      <c r="AK25" s="519"/>
      <c r="AL25" s="373"/>
      <c r="AM25" s="373"/>
      <c r="AN25" s="518"/>
      <c r="AO25" s="519"/>
      <c r="AP25" s="373"/>
      <c r="AQ25" s="383"/>
      <c r="AR25" s="373"/>
      <c r="AS25" s="518"/>
      <c r="AT25" s="519"/>
      <c r="AU25" s="373"/>
      <c r="AV25" s="383"/>
      <c r="AW25" s="373"/>
      <c r="AX25" s="373"/>
      <c r="AY25" s="518"/>
      <c r="AZ25" s="519"/>
      <c r="BA25" s="373"/>
      <c r="BB25" s="383"/>
      <c r="BC25" s="373"/>
      <c r="BD25" s="373"/>
      <c r="BE25" s="518"/>
      <c r="BF25" s="519"/>
      <c r="BG25" s="373"/>
      <c r="BH25" s="373"/>
      <c r="BI25" s="373"/>
      <c r="BJ25" s="373"/>
      <c r="BK25" s="518"/>
      <c r="BL25" s="519"/>
      <c r="BM25" s="373"/>
      <c r="BN25" s="378"/>
      <c r="BO25" s="373"/>
      <c r="BP25" s="128">
        <v>5201</v>
      </c>
      <c r="BQ25" s="373"/>
    </row>
    <row r="26" spans="1:69" s="338" customFormat="1" ht="36" customHeight="1">
      <c r="A26" s="128"/>
      <c r="B26" s="254"/>
      <c r="C26" s="128"/>
      <c r="D26" s="128"/>
      <c r="E26" s="128"/>
      <c r="F26" s="254"/>
      <c r="G26" s="128"/>
      <c r="H26" s="128"/>
      <c r="I26" s="373"/>
      <c r="J26" s="383"/>
      <c r="K26" s="373"/>
      <c r="L26" s="373"/>
      <c r="M26" s="518"/>
      <c r="N26" s="519"/>
      <c r="O26" s="373"/>
      <c r="P26" s="383"/>
      <c r="Q26" s="373"/>
      <c r="R26" s="373"/>
      <c r="S26" s="518"/>
      <c r="T26" s="519"/>
      <c r="U26" s="373"/>
      <c r="V26" s="383"/>
      <c r="W26" s="373"/>
      <c r="X26" s="373"/>
      <c r="Y26" s="518"/>
      <c r="Z26" s="519"/>
      <c r="AA26" s="373"/>
      <c r="AB26" s="383"/>
      <c r="AC26" s="373"/>
      <c r="AD26" s="373"/>
      <c r="AE26" s="518"/>
      <c r="AF26" s="519"/>
      <c r="AG26" s="373"/>
      <c r="AH26" s="383"/>
      <c r="AI26" s="373"/>
      <c r="AJ26" s="518"/>
      <c r="AK26" s="519"/>
      <c r="AL26" s="373"/>
      <c r="AM26" s="373"/>
      <c r="AN26" s="518"/>
      <c r="AO26" s="519"/>
      <c r="AP26" s="373"/>
      <c r="AQ26" s="383"/>
      <c r="AR26" s="373"/>
      <c r="AS26" s="518"/>
      <c r="AT26" s="519"/>
      <c r="AU26" s="373"/>
      <c r="AV26" s="383"/>
      <c r="AW26" s="373"/>
      <c r="AX26" s="373"/>
      <c r="AY26" s="518"/>
      <c r="AZ26" s="519"/>
      <c r="BA26" s="373"/>
      <c r="BB26" s="383"/>
      <c r="BC26" s="373"/>
      <c r="BD26" s="373"/>
      <c r="BE26" s="518"/>
      <c r="BF26" s="519"/>
      <c r="BG26" s="373"/>
      <c r="BH26" s="373"/>
      <c r="BI26" s="373"/>
      <c r="BJ26" s="373"/>
      <c r="BK26" s="518"/>
      <c r="BL26" s="519"/>
      <c r="BM26" s="373"/>
      <c r="BN26" s="378"/>
      <c r="BO26" s="373"/>
      <c r="BP26" s="128"/>
      <c r="BQ26" s="373"/>
    </row>
    <row r="27" spans="1:69" s="338" customFormat="1" ht="36" customHeight="1">
      <c r="A27" s="128"/>
      <c r="B27" s="254"/>
      <c r="C27" s="128"/>
      <c r="D27" s="128"/>
      <c r="E27" s="128"/>
      <c r="F27" s="254"/>
      <c r="G27" s="128"/>
      <c r="H27" s="128"/>
      <c r="I27" s="373"/>
      <c r="J27" s="383"/>
      <c r="K27" s="373"/>
      <c r="L27" s="373"/>
      <c r="M27" s="518"/>
      <c r="N27" s="519"/>
      <c r="O27" s="373"/>
      <c r="P27" s="383"/>
      <c r="Q27" s="373"/>
      <c r="R27" s="373"/>
      <c r="S27" s="518"/>
      <c r="T27" s="519"/>
      <c r="U27" s="373"/>
      <c r="V27" s="383"/>
      <c r="W27" s="373"/>
      <c r="X27" s="373"/>
      <c r="Y27" s="518"/>
      <c r="Z27" s="519"/>
      <c r="AA27" s="373"/>
      <c r="AB27" s="383"/>
      <c r="AC27" s="373"/>
      <c r="AD27" s="373"/>
      <c r="AE27" s="518"/>
      <c r="AF27" s="519"/>
      <c r="AG27" s="373"/>
      <c r="AH27" s="383"/>
      <c r="AI27" s="373"/>
      <c r="AJ27" s="518"/>
      <c r="AK27" s="519"/>
      <c r="AL27" s="373"/>
      <c r="AM27" s="373"/>
      <c r="AN27" s="518"/>
      <c r="AO27" s="519"/>
      <c r="AP27" s="373"/>
      <c r="AQ27" s="383"/>
      <c r="AR27" s="373"/>
      <c r="AS27" s="518"/>
      <c r="AT27" s="519"/>
      <c r="AU27" s="373"/>
      <c r="AV27" s="383"/>
      <c r="AW27" s="373"/>
      <c r="AX27" s="373"/>
      <c r="AY27" s="518"/>
      <c r="AZ27" s="519"/>
      <c r="BA27" s="373"/>
      <c r="BB27" s="383"/>
      <c r="BC27" s="373"/>
      <c r="BD27" s="373"/>
      <c r="BE27" s="518"/>
      <c r="BF27" s="519"/>
      <c r="BG27" s="373"/>
      <c r="BH27" s="373"/>
      <c r="BI27" s="373"/>
      <c r="BJ27" s="373"/>
      <c r="BK27" s="518"/>
      <c r="BL27" s="519"/>
      <c r="BM27" s="373"/>
      <c r="BN27" s="378"/>
      <c r="BO27" s="373"/>
      <c r="BP27" s="128"/>
      <c r="BQ27" s="373"/>
    </row>
    <row r="28" spans="1:69" s="338" customFormat="1" ht="36" customHeight="1">
      <c r="A28" s="128"/>
      <c r="B28" s="254"/>
      <c r="C28" s="128"/>
      <c r="D28" s="128"/>
      <c r="E28" s="128"/>
      <c r="F28" s="254"/>
      <c r="G28" s="128"/>
      <c r="H28" s="128"/>
      <c r="I28" s="373"/>
      <c r="J28" s="383"/>
      <c r="K28" s="373"/>
      <c r="L28" s="373"/>
      <c r="M28" s="518"/>
      <c r="N28" s="519"/>
      <c r="O28" s="373"/>
      <c r="P28" s="383"/>
      <c r="Q28" s="373"/>
      <c r="R28" s="373"/>
      <c r="S28" s="518"/>
      <c r="T28" s="519"/>
      <c r="U28" s="373"/>
      <c r="V28" s="383"/>
      <c r="W28" s="373"/>
      <c r="X28" s="373"/>
      <c r="Y28" s="518"/>
      <c r="Z28" s="519"/>
      <c r="AA28" s="373"/>
      <c r="AB28" s="383"/>
      <c r="AC28" s="373"/>
      <c r="AD28" s="373"/>
      <c r="AE28" s="518"/>
      <c r="AF28" s="519"/>
      <c r="AG28" s="373"/>
      <c r="AH28" s="383"/>
      <c r="AI28" s="373"/>
      <c r="AJ28" s="518"/>
      <c r="AK28" s="519"/>
      <c r="AL28" s="373"/>
      <c r="AM28" s="373"/>
      <c r="AN28" s="518"/>
      <c r="AO28" s="519"/>
      <c r="AP28" s="373"/>
      <c r="AQ28" s="383"/>
      <c r="AR28" s="373"/>
      <c r="AS28" s="518"/>
      <c r="AT28" s="519"/>
      <c r="AU28" s="373"/>
      <c r="AV28" s="383"/>
      <c r="AW28" s="373"/>
      <c r="AX28" s="373"/>
      <c r="AY28" s="518"/>
      <c r="AZ28" s="519"/>
      <c r="BA28" s="373"/>
      <c r="BB28" s="383"/>
      <c r="BC28" s="373"/>
      <c r="BD28" s="373"/>
      <c r="BE28" s="518"/>
      <c r="BF28" s="519"/>
      <c r="BG28" s="373"/>
      <c r="BH28" s="373"/>
      <c r="BI28" s="373"/>
      <c r="BJ28" s="373"/>
      <c r="BK28" s="518"/>
      <c r="BL28" s="519"/>
      <c r="BM28" s="373"/>
      <c r="BN28" s="378"/>
      <c r="BO28" s="373"/>
      <c r="BP28" s="128"/>
      <c r="BQ28" s="373"/>
    </row>
    <row r="29" spans="1:69" s="338" customFormat="1" ht="36" customHeight="1">
      <c r="A29" s="128"/>
      <c r="B29" s="254"/>
      <c r="C29" s="128"/>
      <c r="D29" s="128"/>
      <c r="E29" s="128"/>
      <c r="F29" s="254"/>
      <c r="G29" s="128"/>
      <c r="H29" s="128"/>
      <c r="I29" s="373"/>
      <c r="J29" s="383"/>
      <c r="K29" s="373"/>
      <c r="L29" s="373"/>
      <c r="M29" s="518"/>
      <c r="N29" s="519"/>
      <c r="O29" s="373"/>
      <c r="P29" s="383"/>
      <c r="Q29" s="373"/>
      <c r="R29" s="373"/>
      <c r="S29" s="518"/>
      <c r="T29" s="519"/>
      <c r="U29" s="373"/>
      <c r="V29" s="383"/>
      <c r="W29" s="373"/>
      <c r="X29" s="373"/>
      <c r="Y29" s="518"/>
      <c r="Z29" s="519"/>
      <c r="AA29" s="373"/>
      <c r="AB29" s="383"/>
      <c r="AC29" s="373"/>
      <c r="AD29" s="373"/>
      <c r="AE29" s="518"/>
      <c r="AF29" s="519"/>
      <c r="AG29" s="373"/>
      <c r="AH29" s="383"/>
      <c r="AI29" s="373"/>
      <c r="AJ29" s="518"/>
      <c r="AK29" s="519"/>
      <c r="AL29" s="373"/>
      <c r="AM29" s="373"/>
      <c r="AN29" s="518"/>
      <c r="AO29" s="519"/>
      <c r="AP29" s="373"/>
      <c r="AQ29" s="383"/>
      <c r="AR29" s="373"/>
      <c r="AS29" s="518"/>
      <c r="AT29" s="519"/>
      <c r="AU29" s="373"/>
      <c r="AV29" s="383"/>
      <c r="AW29" s="373"/>
      <c r="AX29" s="373"/>
      <c r="AY29" s="518"/>
      <c r="AZ29" s="519"/>
      <c r="BA29" s="373"/>
      <c r="BB29" s="383"/>
      <c r="BC29" s="373"/>
      <c r="BD29" s="373"/>
      <c r="BE29" s="518"/>
      <c r="BF29" s="519"/>
      <c r="BG29" s="373"/>
      <c r="BH29" s="373"/>
      <c r="BI29" s="373"/>
      <c r="BJ29" s="373"/>
      <c r="BK29" s="518"/>
      <c r="BL29" s="519"/>
      <c r="BM29" s="373"/>
      <c r="BN29" s="378"/>
      <c r="BO29" s="373"/>
      <c r="BP29" s="128"/>
      <c r="BQ29" s="373"/>
    </row>
    <row r="30" spans="1:69" s="338" customFormat="1" ht="36" customHeight="1">
      <c r="A30" s="128"/>
      <c r="B30" s="254"/>
      <c r="C30" s="128"/>
      <c r="D30" s="128"/>
      <c r="E30" s="128"/>
      <c r="F30" s="254"/>
      <c r="G30" s="128"/>
      <c r="H30" s="128"/>
      <c r="I30" s="373"/>
      <c r="J30" s="383"/>
      <c r="K30" s="373"/>
      <c r="L30" s="373"/>
      <c r="M30" s="518"/>
      <c r="N30" s="519"/>
      <c r="O30" s="373"/>
      <c r="P30" s="383"/>
      <c r="Q30" s="373"/>
      <c r="R30" s="373"/>
      <c r="S30" s="518"/>
      <c r="T30" s="519"/>
      <c r="U30" s="373"/>
      <c r="V30" s="383"/>
      <c r="W30" s="373"/>
      <c r="X30" s="373"/>
      <c r="Y30" s="518"/>
      <c r="Z30" s="519"/>
      <c r="AA30" s="373"/>
      <c r="AB30" s="383"/>
      <c r="AC30" s="373"/>
      <c r="AD30" s="373"/>
      <c r="AE30" s="518"/>
      <c r="AF30" s="519"/>
      <c r="AG30" s="373"/>
      <c r="AH30" s="383"/>
      <c r="AI30" s="373"/>
      <c r="AJ30" s="518"/>
      <c r="AK30" s="519"/>
      <c r="AL30" s="373"/>
      <c r="AM30" s="373"/>
      <c r="AN30" s="518"/>
      <c r="AO30" s="519"/>
      <c r="AP30" s="373"/>
      <c r="AQ30" s="383"/>
      <c r="AR30" s="373"/>
      <c r="AS30" s="518"/>
      <c r="AT30" s="519"/>
      <c r="AU30" s="373"/>
      <c r="AV30" s="383"/>
      <c r="AW30" s="373"/>
      <c r="AX30" s="373"/>
      <c r="AY30" s="518"/>
      <c r="AZ30" s="519"/>
      <c r="BA30" s="373"/>
      <c r="BB30" s="383"/>
      <c r="BC30" s="373"/>
      <c r="BD30" s="373"/>
      <c r="BE30" s="518"/>
      <c r="BF30" s="519"/>
      <c r="BG30" s="373"/>
      <c r="BH30" s="373"/>
      <c r="BI30" s="373"/>
      <c r="BJ30" s="373"/>
      <c r="BK30" s="518"/>
      <c r="BL30" s="519"/>
      <c r="BM30" s="373"/>
      <c r="BN30" s="378"/>
      <c r="BO30" s="373"/>
      <c r="BP30" s="128"/>
      <c r="BQ30" s="373"/>
    </row>
    <row r="31" spans="1:69" s="338" customFormat="1" ht="36" customHeight="1">
      <c r="A31" s="128"/>
      <c r="B31" s="254"/>
      <c r="C31" s="128"/>
      <c r="D31" s="128"/>
      <c r="E31" s="128"/>
      <c r="F31" s="254"/>
      <c r="G31" s="128"/>
      <c r="H31" s="128"/>
      <c r="I31" s="373"/>
      <c r="J31" s="383"/>
      <c r="K31" s="373"/>
      <c r="L31" s="373"/>
      <c r="M31" s="518"/>
      <c r="N31" s="519"/>
      <c r="O31" s="373"/>
      <c r="P31" s="383"/>
      <c r="Q31" s="373"/>
      <c r="R31" s="373"/>
      <c r="S31" s="518"/>
      <c r="T31" s="519"/>
      <c r="U31" s="373"/>
      <c r="V31" s="383"/>
      <c r="W31" s="373"/>
      <c r="X31" s="373"/>
      <c r="Y31" s="518"/>
      <c r="Z31" s="519"/>
      <c r="AA31" s="373"/>
      <c r="AB31" s="383"/>
      <c r="AC31" s="373"/>
      <c r="AD31" s="373"/>
      <c r="AE31" s="518"/>
      <c r="AF31" s="519"/>
      <c r="AG31" s="373"/>
      <c r="AH31" s="383"/>
      <c r="AI31" s="373"/>
      <c r="AJ31" s="518"/>
      <c r="AK31" s="519"/>
      <c r="AL31" s="373"/>
      <c r="AM31" s="373"/>
      <c r="AN31" s="518"/>
      <c r="AO31" s="519"/>
      <c r="AP31" s="373"/>
      <c r="AQ31" s="383"/>
      <c r="AR31" s="373"/>
      <c r="AS31" s="518"/>
      <c r="AT31" s="519"/>
      <c r="AU31" s="373"/>
      <c r="AV31" s="383"/>
      <c r="AW31" s="373"/>
      <c r="AX31" s="373"/>
      <c r="AY31" s="518"/>
      <c r="AZ31" s="519"/>
      <c r="BA31" s="373"/>
      <c r="BB31" s="383"/>
      <c r="BC31" s="373"/>
      <c r="BD31" s="373"/>
      <c r="BE31" s="518"/>
      <c r="BF31" s="519"/>
      <c r="BG31" s="373"/>
      <c r="BH31" s="373"/>
      <c r="BI31" s="373"/>
      <c r="BJ31" s="373"/>
      <c r="BK31" s="518"/>
      <c r="BL31" s="519"/>
      <c r="BM31" s="373"/>
      <c r="BN31" s="378"/>
      <c r="BO31" s="373"/>
      <c r="BP31" s="128"/>
      <c r="BQ31" s="373"/>
    </row>
    <row r="32" spans="1:69" s="338" customFormat="1" ht="36" customHeight="1">
      <c r="A32" s="128"/>
      <c r="B32" s="254"/>
      <c r="C32" s="128"/>
      <c r="D32" s="128"/>
      <c r="E32" s="128"/>
      <c r="F32" s="254"/>
      <c r="G32" s="128"/>
      <c r="H32" s="128"/>
      <c r="I32" s="373"/>
      <c r="J32" s="383"/>
      <c r="K32" s="373"/>
      <c r="L32" s="373"/>
      <c r="M32" s="518"/>
      <c r="N32" s="519"/>
      <c r="O32" s="373"/>
      <c r="P32" s="383"/>
      <c r="Q32" s="373"/>
      <c r="R32" s="373"/>
      <c r="S32" s="518"/>
      <c r="T32" s="519"/>
      <c r="U32" s="373"/>
      <c r="V32" s="383"/>
      <c r="W32" s="373"/>
      <c r="X32" s="373"/>
      <c r="Y32" s="518"/>
      <c r="Z32" s="519"/>
      <c r="AA32" s="373"/>
      <c r="AB32" s="383"/>
      <c r="AC32" s="373"/>
      <c r="AD32" s="373"/>
      <c r="AE32" s="518"/>
      <c r="AF32" s="519"/>
      <c r="AG32" s="373"/>
      <c r="AH32" s="383"/>
      <c r="AI32" s="373"/>
      <c r="AJ32" s="518"/>
      <c r="AK32" s="519"/>
      <c r="AL32" s="373"/>
      <c r="AM32" s="373"/>
      <c r="AN32" s="518"/>
      <c r="AO32" s="519"/>
      <c r="AP32" s="373"/>
      <c r="AQ32" s="383"/>
      <c r="AR32" s="373"/>
      <c r="AS32" s="518"/>
      <c r="AT32" s="519"/>
      <c r="AU32" s="373"/>
      <c r="AV32" s="383"/>
      <c r="AW32" s="373"/>
      <c r="AX32" s="373"/>
      <c r="AY32" s="518"/>
      <c r="AZ32" s="519"/>
      <c r="BA32" s="373"/>
      <c r="BB32" s="383"/>
      <c r="BC32" s="373"/>
      <c r="BD32" s="373"/>
      <c r="BE32" s="518"/>
      <c r="BF32" s="519"/>
      <c r="BG32" s="373"/>
      <c r="BH32" s="373"/>
      <c r="BI32" s="373"/>
      <c r="BJ32" s="373"/>
      <c r="BK32" s="518"/>
      <c r="BL32" s="519"/>
      <c r="BM32" s="373"/>
      <c r="BN32" s="378"/>
      <c r="BO32" s="373"/>
      <c r="BP32" s="128"/>
      <c r="BQ32" s="373"/>
    </row>
    <row r="33" spans="1:90" s="338" customFormat="1" ht="36" customHeight="1">
      <c r="A33" s="128"/>
      <c r="B33" s="254"/>
      <c r="C33" s="128"/>
      <c r="D33" s="128"/>
      <c r="E33" s="128"/>
      <c r="F33" s="254"/>
      <c r="G33" s="128"/>
      <c r="H33" s="128"/>
      <c r="I33" s="373"/>
      <c r="J33" s="383"/>
      <c r="K33" s="373"/>
      <c r="L33" s="373"/>
      <c r="M33" s="518"/>
      <c r="N33" s="519"/>
      <c r="O33" s="373"/>
      <c r="P33" s="383"/>
      <c r="Q33" s="373"/>
      <c r="R33" s="373"/>
      <c r="S33" s="518"/>
      <c r="T33" s="519"/>
      <c r="U33" s="373"/>
      <c r="V33" s="383"/>
      <c r="W33" s="373"/>
      <c r="X33" s="373"/>
      <c r="Y33" s="518"/>
      <c r="Z33" s="519"/>
      <c r="AA33" s="373"/>
      <c r="AB33" s="383"/>
      <c r="AC33" s="373"/>
      <c r="AD33" s="373"/>
      <c r="AE33" s="518"/>
      <c r="AF33" s="519"/>
      <c r="AG33" s="373"/>
      <c r="AH33" s="383"/>
      <c r="AI33" s="373"/>
      <c r="AJ33" s="518"/>
      <c r="AK33" s="519"/>
      <c r="AL33" s="373"/>
      <c r="AM33" s="373"/>
      <c r="AN33" s="518"/>
      <c r="AO33" s="519"/>
      <c r="AP33" s="373"/>
      <c r="AQ33" s="383"/>
      <c r="AR33" s="373"/>
      <c r="AS33" s="518"/>
      <c r="AT33" s="519"/>
      <c r="AU33" s="373"/>
      <c r="AV33" s="383"/>
      <c r="AW33" s="373"/>
      <c r="AX33" s="373"/>
      <c r="AY33" s="518"/>
      <c r="AZ33" s="519"/>
      <c r="BA33" s="373"/>
      <c r="BB33" s="383"/>
      <c r="BC33" s="373"/>
      <c r="BD33" s="373"/>
      <c r="BE33" s="518"/>
      <c r="BF33" s="519"/>
      <c r="BG33" s="373"/>
      <c r="BH33" s="373"/>
      <c r="BI33" s="373"/>
      <c r="BJ33" s="373"/>
      <c r="BK33" s="518"/>
      <c r="BL33" s="519"/>
      <c r="BM33" s="373"/>
      <c r="BN33" s="378"/>
      <c r="BO33" s="373"/>
      <c r="BP33" s="128"/>
      <c r="BQ33" s="373"/>
    </row>
    <row r="34" spans="1:90" s="338" customFormat="1" ht="36" customHeight="1">
      <c r="A34" s="128"/>
      <c r="B34" s="254"/>
      <c r="C34" s="128"/>
      <c r="D34" s="128"/>
      <c r="E34" s="128"/>
      <c r="F34" s="254"/>
      <c r="G34" s="128"/>
      <c r="H34" s="128"/>
      <c r="I34" s="373"/>
      <c r="J34" s="383"/>
      <c r="K34" s="373"/>
      <c r="L34" s="373"/>
      <c r="M34" s="518"/>
      <c r="N34" s="519"/>
      <c r="O34" s="373"/>
      <c r="P34" s="383"/>
      <c r="Q34" s="373"/>
      <c r="R34" s="373"/>
      <c r="S34" s="518"/>
      <c r="T34" s="519"/>
      <c r="U34" s="373"/>
      <c r="V34" s="383"/>
      <c r="W34" s="373"/>
      <c r="X34" s="373"/>
      <c r="Y34" s="518"/>
      <c r="Z34" s="519"/>
      <c r="AA34" s="373"/>
      <c r="AB34" s="383"/>
      <c r="AC34" s="373"/>
      <c r="AD34" s="373"/>
      <c r="AE34" s="518"/>
      <c r="AF34" s="519"/>
      <c r="AG34" s="373"/>
      <c r="AH34" s="383"/>
      <c r="AI34" s="373"/>
      <c r="AJ34" s="518"/>
      <c r="AK34" s="519"/>
      <c r="AL34" s="373"/>
      <c r="AM34" s="373"/>
      <c r="AN34" s="518"/>
      <c r="AO34" s="519"/>
      <c r="AP34" s="373"/>
      <c r="AQ34" s="383"/>
      <c r="AR34" s="373"/>
      <c r="AS34" s="518"/>
      <c r="AT34" s="519"/>
      <c r="AU34" s="373"/>
      <c r="AV34" s="383"/>
      <c r="AW34" s="373"/>
      <c r="AX34" s="373"/>
      <c r="AY34" s="518"/>
      <c r="AZ34" s="519"/>
      <c r="BA34" s="373"/>
      <c r="BB34" s="383"/>
      <c r="BC34" s="373"/>
      <c r="BD34" s="373"/>
      <c r="BE34" s="518"/>
      <c r="BF34" s="519"/>
      <c r="BG34" s="373"/>
      <c r="BH34" s="373"/>
      <c r="BI34" s="373"/>
      <c r="BJ34" s="373"/>
      <c r="BK34" s="518"/>
      <c r="BL34" s="519"/>
      <c r="BM34" s="373"/>
      <c r="BN34" s="378"/>
      <c r="BO34" s="373"/>
      <c r="BP34" s="128"/>
      <c r="BQ34" s="373"/>
    </row>
    <row r="35" spans="1:90" s="343" customFormat="1" ht="36" customHeight="1">
      <c r="A35" s="128"/>
      <c r="B35" s="254"/>
      <c r="C35" s="128"/>
      <c r="D35" s="128"/>
      <c r="E35" s="128"/>
      <c r="F35" s="254"/>
      <c r="G35" s="128"/>
      <c r="H35" s="128"/>
      <c r="I35" s="373"/>
      <c r="J35" s="383"/>
      <c r="K35" s="373"/>
      <c r="L35" s="373"/>
      <c r="M35" s="518"/>
      <c r="N35" s="519"/>
      <c r="O35" s="373"/>
      <c r="P35" s="383"/>
      <c r="Q35" s="373"/>
      <c r="R35" s="373"/>
      <c r="S35" s="518"/>
      <c r="T35" s="519"/>
      <c r="U35" s="373"/>
      <c r="V35" s="383"/>
      <c r="W35" s="373"/>
      <c r="X35" s="373"/>
      <c r="Y35" s="518"/>
      <c r="Z35" s="519"/>
      <c r="AA35" s="373"/>
      <c r="AB35" s="383"/>
      <c r="AC35" s="373"/>
      <c r="AD35" s="373"/>
      <c r="AE35" s="518"/>
      <c r="AF35" s="519"/>
      <c r="AG35" s="373"/>
      <c r="AH35" s="383"/>
      <c r="AI35" s="373"/>
      <c r="AJ35" s="518"/>
      <c r="AK35" s="519"/>
      <c r="AL35" s="373"/>
      <c r="AM35" s="373"/>
      <c r="AN35" s="518"/>
      <c r="AO35" s="519"/>
      <c r="AP35" s="373"/>
      <c r="AQ35" s="383"/>
      <c r="AR35" s="373"/>
      <c r="AS35" s="518"/>
      <c r="AT35" s="519"/>
      <c r="AU35" s="373"/>
      <c r="AV35" s="383"/>
      <c r="AW35" s="373"/>
      <c r="AX35" s="373"/>
      <c r="AY35" s="518"/>
      <c r="AZ35" s="519"/>
      <c r="BA35" s="373"/>
      <c r="BB35" s="383"/>
      <c r="BC35" s="373"/>
      <c r="BD35" s="373"/>
      <c r="BE35" s="518"/>
      <c r="BF35" s="519"/>
      <c r="BG35" s="373"/>
      <c r="BH35" s="373"/>
      <c r="BI35" s="373"/>
      <c r="BJ35" s="373"/>
      <c r="BK35" s="518"/>
      <c r="BL35" s="519"/>
      <c r="BM35" s="373"/>
      <c r="BN35" s="378"/>
      <c r="BO35" s="373"/>
      <c r="BP35" s="128"/>
      <c r="BQ35" s="373"/>
      <c r="BR35" s="338"/>
      <c r="BS35" s="338"/>
      <c r="BT35" s="338"/>
      <c r="BU35" s="338"/>
      <c r="BV35" s="338"/>
      <c r="BW35" s="338"/>
      <c r="BX35" s="338"/>
      <c r="BY35" s="338"/>
      <c r="BZ35" s="338"/>
      <c r="CA35" s="338"/>
      <c r="CB35" s="338"/>
      <c r="CC35" s="338"/>
      <c r="CD35" s="338"/>
      <c r="CE35" s="338"/>
      <c r="CF35" s="338"/>
      <c r="CG35" s="338"/>
      <c r="CH35" s="338"/>
      <c r="CI35" s="338"/>
      <c r="CJ35" s="338"/>
      <c r="CK35" s="338"/>
      <c r="CL35" s="338"/>
    </row>
    <row r="36" spans="1:90" s="343" customFormat="1" ht="36" customHeight="1">
      <c r="A36" s="128"/>
      <c r="B36" s="254"/>
      <c r="C36" s="128"/>
      <c r="D36" s="128"/>
      <c r="E36" s="128"/>
      <c r="F36" s="254"/>
      <c r="G36" s="128"/>
      <c r="H36" s="128"/>
      <c r="I36" s="373"/>
      <c r="J36" s="383"/>
      <c r="K36" s="373"/>
      <c r="L36" s="373"/>
      <c r="M36" s="518"/>
      <c r="N36" s="519"/>
      <c r="O36" s="373"/>
      <c r="P36" s="383"/>
      <c r="Q36" s="373"/>
      <c r="R36" s="373"/>
      <c r="S36" s="518"/>
      <c r="T36" s="519"/>
      <c r="U36" s="373"/>
      <c r="V36" s="383"/>
      <c r="W36" s="373"/>
      <c r="X36" s="373"/>
      <c r="Y36" s="518"/>
      <c r="Z36" s="519"/>
      <c r="AA36" s="373"/>
      <c r="AB36" s="383"/>
      <c r="AC36" s="373"/>
      <c r="AD36" s="373"/>
      <c r="AE36" s="518"/>
      <c r="AF36" s="519"/>
      <c r="AG36" s="373"/>
      <c r="AH36" s="383"/>
      <c r="AI36" s="373"/>
      <c r="AJ36" s="518"/>
      <c r="AK36" s="519"/>
      <c r="AL36" s="373"/>
      <c r="AM36" s="373"/>
      <c r="AN36" s="518"/>
      <c r="AO36" s="519"/>
      <c r="AP36" s="373"/>
      <c r="AQ36" s="383"/>
      <c r="AR36" s="373"/>
      <c r="AS36" s="518"/>
      <c r="AT36" s="519"/>
      <c r="AU36" s="373"/>
      <c r="AV36" s="383"/>
      <c r="AW36" s="373"/>
      <c r="AX36" s="373"/>
      <c r="AY36" s="518"/>
      <c r="AZ36" s="519"/>
      <c r="BA36" s="373"/>
      <c r="BB36" s="383"/>
      <c r="BC36" s="373"/>
      <c r="BD36" s="373"/>
      <c r="BE36" s="518"/>
      <c r="BF36" s="519"/>
      <c r="BG36" s="373"/>
      <c r="BH36" s="373"/>
      <c r="BI36" s="373"/>
      <c r="BJ36" s="373"/>
      <c r="BK36" s="518"/>
      <c r="BL36" s="519"/>
      <c r="BM36" s="373"/>
      <c r="BN36" s="378"/>
      <c r="BO36" s="373"/>
      <c r="BP36" s="128"/>
      <c r="BQ36" s="373"/>
    </row>
    <row r="37" spans="1:90" s="343" customFormat="1" ht="36" customHeight="1">
      <c r="A37" s="128"/>
      <c r="B37" s="254"/>
      <c r="C37" s="128"/>
      <c r="D37" s="128"/>
      <c r="E37" s="128"/>
      <c r="F37" s="254"/>
      <c r="G37" s="128"/>
      <c r="H37" s="128"/>
      <c r="I37" s="373"/>
      <c r="J37" s="383"/>
      <c r="K37" s="373"/>
      <c r="L37" s="373"/>
      <c r="M37" s="518"/>
      <c r="N37" s="519"/>
      <c r="O37" s="373"/>
      <c r="P37" s="383"/>
      <c r="Q37" s="373"/>
      <c r="R37" s="373"/>
      <c r="S37" s="518"/>
      <c r="T37" s="519"/>
      <c r="U37" s="373"/>
      <c r="V37" s="383"/>
      <c r="W37" s="373"/>
      <c r="X37" s="373"/>
      <c r="Y37" s="518"/>
      <c r="Z37" s="519"/>
      <c r="AA37" s="373"/>
      <c r="AB37" s="383"/>
      <c r="AC37" s="373"/>
      <c r="AD37" s="373"/>
      <c r="AE37" s="518"/>
      <c r="AF37" s="519"/>
      <c r="AG37" s="373"/>
      <c r="AH37" s="383"/>
      <c r="AI37" s="373"/>
      <c r="AJ37" s="518"/>
      <c r="AK37" s="519"/>
      <c r="AL37" s="373"/>
      <c r="AM37" s="373"/>
      <c r="AN37" s="518"/>
      <c r="AO37" s="519"/>
      <c r="AP37" s="373"/>
      <c r="AQ37" s="383"/>
      <c r="AR37" s="373"/>
      <c r="AS37" s="518"/>
      <c r="AT37" s="519"/>
      <c r="AU37" s="373"/>
      <c r="AV37" s="383"/>
      <c r="AW37" s="373"/>
      <c r="AX37" s="373"/>
      <c r="AY37" s="518"/>
      <c r="AZ37" s="519"/>
      <c r="BA37" s="373"/>
      <c r="BB37" s="383"/>
      <c r="BC37" s="373"/>
      <c r="BD37" s="373"/>
      <c r="BE37" s="518"/>
      <c r="BF37" s="519"/>
      <c r="BG37" s="373"/>
      <c r="BH37" s="373"/>
      <c r="BI37" s="373"/>
      <c r="BJ37" s="373"/>
      <c r="BK37" s="518"/>
      <c r="BL37" s="519"/>
      <c r="BM37" s="373"/>
      <c r="BN37" s="378"/>
      <c r="BO37" s="373"/>
      <c r="BP37" s="128"/>
      <c r="BQ37" s="373"/>
    </row>
    <row r="38" spans="1:90" s="343" customFormat="1" ht="36" customHeight="1">
      <c r="A38" s="128"/>
      <c r="B38" s="254"/>
      <c r="C38" s="128"/>
      <c r="D38" s="128"/>
      <c r="E38" s="128"/>
      <c r="F38" s="254"/>
      <c r="G38" s="128"/>
      <c r="H38" s="128"/>
      <c r="I38" s="373"/>
      <c r="J38" s="383"/>
      <c r="K38" s="373"/>
      <c r="L38" s="373"/>
      <c r="M38" s="518"/>
      <c r="N38" s="519"/>
      <c r="O38" s="373"/>
      <c r="P38" s="383"/>
      <c r="Q38" s="373"/>
      <c r="R38" s="373"/>
      <c r="S38" s="518"/>
      <c r="T38" s="519"/>
      <c r="U38" s="373"/>
      <c r="V38" s="383"/>
      <c r="W38" s="373"/>
      <c r="X38" s="373"/>
      <c r="Y38" s="518"/>
      <c r="Z38" s="519"/>
      <c r="AA38" s="373"/>
      <c r="AB38" s="383"/>
      <c r="AC38" s="373"/>
      <c r="AD38" s="373"/>
      <c r="AE38" s="518"/>
      <c r="AF38" s="519"/>
      <c r="AG38" s="373"/>
      <c r="AH38" s="383"/>
      <c r="AI38" s="373"/>
      <c r="AJ38" s="518"/>
      <c r="AK38" s="519"/>
      <c r="AL38" s="373"/>
      <c r="AM38" s="373"/>
      <c r="AN38" s="518"/>
      <c r="AO38" s="519"/>
      <c r="AP38" s="373"/>
      <c r="AQ38" s="383"/>
      <c r="AR38" s="373"/>
      <c r="AS38" s="518"/>
      <c r="AT38" s="519"/>
      <c r="AU38" s="373"/>
      <c r="AV38" s="383"/>
      <c r="AW38" s="373"/>
      <c r="AX38" s="373"/>
      <c r="AY38" s="518"/>
      <c r="AZ38" s="519"/>
      <c r="BA38" s="373"/>
      <c r="BB38" s="383"/>
      <c r="BC38" s="373"/>
      <c r="BD38" s="373"/>
      <c r="BE38" s="518"/>
      <c r="BF38" s="519"/>
      <c r="BG38" s="373"/>
      <c r="BH38" s="373"/>
      <c r="BI38" s="373"/>
      <c r="BJ38" s="373"/>
      <c r="BK38" s="518"/>
      <c r="BL38" s="519"/>
      <c r="BM38" s="373"/>
      <c r="BN38" s="378"/>
      <c r="BO38" s="373"/>
      <c r="BP38" s="128"/>
      <c r="BQ38" s="373"/>
      <c r="BR38" s="338"/>
      <c r="BS38" s="338"/>
      <c r="BT38" s="338"/>
      <c r="BU38" s="338"/>
      <c r="BV38" s="338"/>
      <c r="BW38" s="338"/>
      <c r="BX38" s="338"/>
      <c r="BY38" s="338"/>
      <c r="BZ38" s="338"/>
      <c r="CA38" s="338"/>
      <c r="CB38" s="338"/>
      <c r="CC38" s="338"/>
      <c r="CD38" s="338"/>
      <c r="CE38" s="338"/>
      <c r="CF38" s="338"/>
      <c r="CG38" s="338"/>
      <c r="CH38" s="338"/>
      <c r="CI38" s="338"/>
      <c r="CJ38" s="338"/>
      <c r="CK38" s="338"/>
      <c r="CL38" s="338"/>
    </row>
    <row r="39" spans="1:90" s="338" customFormat="1" ht="36" customHeight="1">
      <c r="A39" s="128"/>
      <c r="B39" s="254"/>
      <c r="C39" s="128"/>
      <c r="D39" s="128"/>
      <c r="E39" s="128"/>
      <c r="F39" s="254"/>
      <c r="G39" s="128"/>
      <c r="H39" s="128"/>
      <c r="I39" s="373"/>
      <c r="J39" s="383"/>
      <c r="K39" s="373"/>
      <c r="L39" s="373"/>
      <c r="M39" s="518"/>
      <c r="N39" s="519"/>
      <c r="O39" s="373"/>
      <c r="P39" s="383"/>
      <c r="Q39" s="373"/>
      <c r="R39" s="373"/>
      <c r="S39" s="518"/>
      <c r="T39" s="519"/>
      <c r="U39" s="373"/>
      <c r="V39" s="383"/>
      <c r="W39" s="373"/>
      <c r="X39" s="373"/>
      <c r="Y39" s="518"/>
      <c r="Z39" s="519"/>
      <c r="AA39" s="373"/>
      <c r="AB39" s="383"/>
      <c r="AC39" s="373"/>
      <c r="AD39" s="373"/>
      <c r="AE39" s="518"/>
      <c r="AF39" s="519"/>
      <c r="AG39" s="373"/>
      <c r="AH39" s="383"/>
      <c r="AI39" s="373"/>
      <c r="AJ39" s="518"/>
      <c r="AK39" s="519"/>
      <c r="AL39" s="373"/>
      <c r="AM39" s="373"/>
      <c r="AN39" s="518"/>
      <c r="AO39" s="519"/>
      <c r="AP39" s="373"/>
      <c r="AQ39" s="383"/>
      <c r="AR39" s="373"/>
      <c r="AS39" s="518"/>
      <c r="AT39" s="519"/>
      <c r="AU39" s="373"/>
      <c r="AV39" s="383"/>
      <c r="AW39" s="373"/>
      <c r="AX39" s="373"/>
      <c r="AY39" s="518"/>
      <c r="AZ39" s="519"/>
      <c r="BA39" s="373"/>
      <c r="BB39" s="383"/>
      <c r="BC39" s="373"/>
      <c r="BD39" s="373"/>
      <c r="BE39" s="518"/>
      <c r="BF39" s="519"/>
      <c r="BG39" s="373"/>
      <c r="BH39" s="373"/>
      <c r="BI39" s="373"/>
      <c r="BJ39" s="373"/>
      <c r="BK39" s="518"/>
      <c r="BL39" s="519"/>
      <c r="BM39" s="373"/>
      <c r="BN39" s="378"/>
      <c r="BO39" s="373"/>
      <c r="BP39" s="128"/>
      <c r="BQ39" s="373"/>
    </row>
    <row r="40" spans="1:90" s="338" customFormat="1" ht="36" customHeight="1">
      <c r="A40" s="128"/>
      <c r="B40" s="254"/>
      <c r="C40" s="128"/>
      <c r="D40" s="128"/>
      <c r="E40" s="128"/>
      <c r="F40" s="254"/>
      <c r="G40" s="128"/>
      <c r="H40" s="128"/>
      <c r="I40" s="373"/>
      <c r="J40" s="383"/>
      <c r="K40" s="373"/>
      <c r="L40" s="373"/>
      <c r="M40" s="518"/>
      <c r="N40" s="519"/>
      <c r="O40" s="373"/>
      <c r="P40" s="383"/>
      <c r="Q40" s="373"/>
      <c r="R40" s="373"/>
      <c r="S40" s="518"/>
      <c r="T40" s="519"/>
      <c r="U40" s="373"/>
      <c r="V40" s="383"/>
      <c r="W40" s="373"/>
      <c r="X40" s="373"/>
      <c r="Y40" s="518"/>
      <c r="Z40" s="519"/>
      <c r="AA40" s="373"/>
      <c r="AB40" s="383"/>
      <c r="AC40" s="373"/>
      <c r="AD40" s="373"/>
      <c r="AE40" s="518"/>
      <c r="AF40" s="519"/>
      <c r="AG40" s="373"/>
      <c r="AH40" s="383"/>
      <c r="AI40" s="373"/>
      <c r="AJ40" s="518"/>
      <c r="AK40" s="519"/>
      <c r="AL40" s="373"/>
      <c r="AM40" s="373"/>
      <c r="AN40" s="518"/>
      <c r="AO40" s="519"/>
      <c r="AP40" s="373"/>
      <c r="AQ40" s="383"/>
      <c r="AR40" s="373"/>
      <c r="AS40" s="518"/>
      <c r="AT40" s="519"/>
      <c r="AU40" s="373"/>
      <c r="AV40" s="383"/>
      <c r="AW40" s="373"/>
      <c r="AX40" s="373"/>
      <c r="AY40" s="518"/>
      <c r="AZ40" s="519"/>
      <c r="BA40" s="373"/>
      <c r="BB40" s="383"/>
      <c r="BC40" s="373"/>
      <c r="BD40" s="373"/>
      <c r="BE40" s="518"/>
      <c r="BF40" s="519"/>
      <c r="BG40" s="373"/>
      <c r="BH40" s="373"/>
      <c r="BI40" s="373"/>
      <c r="BJ40" s="373"/>
      <c r="BK40" s="518"/>
      <c r="BL40" s="519"/>
      <c r="BM40" s="373"/>
      <c r="BN40" s="378"/>
      <c r="BO40" s="373"/>
      <c r="BP40" s="128"/>
      <c r="BQ40" s="373"/>
    </row>
    <row r="41" spans="1:90" s="338" customFormat="1" ht="36" customHeight="1">
      <c r="A41" s="128"/>
      <c r="B41" s="254"/>
      <c r="C41" s="128"/>
      <c r="D41" s="128"/>
      <c r="E41" s="128"/>
      <c r="F41" s="254"/>
      <c r="G41" s="128"/>
      <c r="H41" s="128"/>
      <c r="I41" s="373"/>
      <c r="J41" s="383"/>
      <c r="K41" s="373"/>
      <c r="L41" s="373"/>
      <c r="M41" s="518"/>
      <c r="N41" s="519"/>
      <c r="O41" s="373"/>
      <c r="P41" s="383"/>
      <c r="Q41" s="373"/>
      <c r="R41" s="373"/>
      <c r="S41" s="518"/>
      <c r="T41" s="519"/>
      <c r="U41" s="373"/>
      <c r="V41" s="383"/>
      <c r="W41" s="373"/>
      <c r="X41" s="373"/>
      <c r="Y41" s="518"/>
      <c r="Z41" s="519"/>
      <c r="AA41" s="373"/>
      <c r="AB41" s="383"/>
      <c r="AC41" s="373"/>
      <c r="AD41" s="373"/>
      <c r="AE41" s="518"/>
      <c r="AF41" s="519"/>
      <c r="AG41" s="373"/>
      <c r="AH41" s="383"/>
      <c r="AI41" s="373"/>
      <c r="AJ41" s="518"/>
      <c r="AK41" s="519"/>
      <c r="AL41" s="373"/>
      <c r="AM41" s="373"/>
      <c r="AN41" s="518"/>
      <c r="AO41" s="519"/>
      <c r="AP41" s="373"/>
      <c r="AQ41" s="383"/>
      <c r="AR41" s="373"/>
      <c r="AS41" s="518"/>
      <c r="AT41" s="519"/>
      <c r="AU41" s="373"/>
      <c r="AV41" s="383"/>
      <c r="AW41" s="373"/>
      <c r="AX41" s="373"/>
      <c r="AY41" s="518"/>
      <c r="AZ41" s="519"/>
      <c r="BA41" s="373"/>
      <c r="BB41" s="383"/>
      <c r="BC41" s="373"/>
      <c r="BD41" s="373"/>
      <c r="BE41" s="518"/>
      <c r="BF41" s="519"/>
      <c r="BG41" s="373"/>
      <c r="BH41" s="373"/>
      <c r="BI41" s="373"/>
      <c r="BJ41" s="373"/>
      <c r="BK41" s="518"/>
      <c r="BL41" s="519"/>
      <c r="BM41" s="373"/>
      <c r="BN41" s="378"/>
      <c r="BO41" s="373"/>
      <c r="BP41" s="128"/>
      <c r="BQ41" s="373"/>
    </row>
    <row r="42" spans="1:90" s="338" customFormat="1" ht="36" customHeight="1">
      <c r="A42" s="128"/>
      <c r="B42" s="254"/>
      <c r="C42" s="128"/>
      <c r="D42" s="128"/>
      <c r="E42" s="128"/>
      <c r="F42" s="254"/>
      <c r="G42" s="128"/>
      <c r="H42" s="128"/>
      <c r="I42" s="373"/>
      <c r="J42" s="383"/>
      <c r="K42" s="373"/>
      <c r="L42" s="373"/>
      <c r="M42" s="518"/>
      <c r="N42" s="519"/>
      <c r="O42" s="373"/>
      <c r="P42" s="383"/>
      <c r="Q42" s="373"/>
      <c r="R42" s="373"/>
      <c r="S42" s="518"/>
      <c r="T42" s="519"/>
      <c r="U42" s="373"/>
      <c r="V42" s="383"/>
      <c r="W42" s="373"/>
      <c r="X42" s="373"/>
      <c r="Y42" s="518"/>
      <c r="Z42" s="519"/>
      <c r="AA42" s="373"/>
      <c r="AB42" s="383"/>
      <c r="AC42" s="373"/>
      <c r="AD42" s="373"/>
      <c r="AE42" s="518"/>
      <c r="AF42" s="519"/>
      <c r="AG42" s="373"/>
      <c r="AH42" s="383"/>
      <c r="AI42" s="373"/>
      <c r="AJ42" s="518"/>
      <c r="AK42" s="519"/>
      <c r="AL42" s="373"/>
      <c r="AM42" s="373"/>
      <c r="AN42" s="518"/>
      <c r="AO42" s="519"/>
      <c r="AP42" s="373"/>
      <c r="AQ42" s="383"/>
      <c r="AR42" s="373"/>
      <c r="AS42" s="518"/>
      <c r="AT42" s="519"/>
      <c r="AU42" s="373"/>
      <c r="AV42" s="383"/>
      <c r="AW42" s="373"/>
      <c r="AX42" s="373"/>
      <c r="AY42" s="518"/>
      <c r="AZ42" s="519"/>
      <c r="BA42" s="373"/>
      <c r="BB42" s="383"/>
      <c r="BC42" s="373"/>
      <c r="BD42" s="373"/>
      <c r="BE42" s="518"/>
      <c r="BF42" s="519"/>
      <c r="BG42" s="373"/>
      <c r="BH42" s="373"/>
      <c r="BI42" s="373"/>
      <c r="BJ42" s="373"/>
      <c r="BK42" s="518"/>
      <c r="BL42" s="519"/>
      <c r="BM42" s="373"/>
      <c r="BN42" s="378"/>
      <c r="BO42" s="373"/>
      <c r="BP42" s="128"/>
      <c r="BQ42" s="373"/>
    </row>
    <row r="43" spans="1:90" s="338" customFormat="1" ht="36" customHeight="1">
      <c r="A43" s="128"/>
      <c r="B43" s="254"/>
      <c r="C43" s="128"/>
      <c r="D43" s="128"/>
      <c r="E43" s="128"/>
      <c r="F43" s="254"/>
      <c r="G43" s="128"/>
      <c r="H43" s="128"/>
      <c r="I43" s="373"/>
      <c r="J43" s="383"/>
      <c r="K43" s="373"/>
      <c r="L43" s="373"/>
      <c r="M43" s="518"/>
      <c r="N43" s="519"/>
      <c r="O43" s="373"/>
      <c r="P43" s="383"/>
      <c r="Q43" s="373"/>
      <c r="R43" s="373"/>
      <c r="S43" s="518"/>
      <c r="T43" s="519"/>
      <c r="U43" s="373"/>
      <c r="V43" s="383"/>
      <c r="W43" s="373"/>
      <c r="X43" s="373"/>
      <c r="Y43" s="518"/>
      <c r="Z43" s="519"/>
      <c r="AA43" s="373"/>
      <c r="AB43" s="383"/>
      <c r="AC43" s="373"/>
      <c r="AD43" s="373"/>
      <c r="AE43" s="518"/>
      <c r="AF43" s="519"/>
      <c r="AG43" s="373"/>
      <c r="AH43" s="383"/>
      <c r="AI43" s="373"/>
      <c r="AJ43" s="518"/>
      <c r="AK43" s="519"/>
      <c r="AL43" s="373"/>
      <c r="AM43" s="373"/>
      <c r="AN43" s="518"/>
      <c r="AO43" s="519"/>
      <c r="AP43" s="373"/>
      <c r="AQ43" s="383"/>
      <c r="AR43" s="373"/>
      <c r="AS43" s="518"/>
      <c r="AT43" s="519"/>
      <c r="AU43" s="373"/>
      <c r="AV43" s="383"/>
      <c r="AW43" s="373"/>
      <c r="AX43" s="373"/>
      <c r="AY43" s="518"/>
      <c r="AZ43" s="519"/>
      <c r="BA43" s="373"/>
      <c r="BB43" s="383"/>
      <c r="BC43" s="373"/>
      <c r="BD43" s="373"/>
      <c r="BE43" s="518"/>
      <c r="BF43" s="519"/>
      <c r="BG43" s="373"/>
      <c r="BH43" s="373"/>
      <c r="BI43" s="373"/>
      <c r="BJ43" s="373"/>
      <c r="BK43" s="518"/>
      <c r="BL43" s="519"/>
      <c r="BM43" s="373"/>
      <c r="BN43" s="378"/>
      <c r="BO43" s="373"/>
      <c r="BP43" s="128"/>
      <c r="BQ43" s="373"/>
    </row>
    <row r="44" spans="1:90" s="338" customFormat="1" ht="36" customHeight="1">
      <c r="A44" s="128"/>
      <c r="B44" s="254"/>
      <c r="C44" s="128"/>
      <c r="D44" s="128"/>
      <c r="E44" s="128"/>
      <c r="F44" s="254"/>
      <c r="G44" s="128"/>
      <c r="H44" s="128"/>
      <c r="I44" s="373"/>
      <c r="J44" s="383"/>
      <c r="K44" s="373"/>
      <c r="L44" s="373"/>
      <c r="M44" s="518"/>
      <c r="N44" s="519"/>
      <c r="O44" s="373"/>
      <c r="P44" s="383"/>
      <c r="Q44" s="373"/>
      <c r="R44" s="373"/>
      <c r="S44" s="518"/>
      <c r="T44" s="519"/>
      <c r="U44" s="373"/>
      <c r="V44" s="383"/>
      <c r="W44" s="373"/>
      <c r="X44" s="373"/>
      <c r="Y44" s="518"/>
      <c r="Z44" s="519"/>
      <c r="AA44" s="373"/>
      <c r="AB44" s="383"/>
      <c r="AC44" s="373"/>
      <c r="AD44" s="373"/>
      <c r="AE44" s="518"/>
      <c r="AF44" s="519"/>
      <c r="AG44" s="373"/>
      <c r="AH44" s="383"/>
      <c r="AI44" s="373"/>
      <c r="AJ44" s="518"/>
      <c r="AK44" s="519"/>
      <c r="AL44" s="373"/>
      <c r="AM44" s="373"/>
      <c r="AN44" s="518"/>
      <c r="AO44" s="519"/>
      <c r="AP44" s="373"/>
      <c r="AQ44" s="383"/>
      <c r="AR44" s="373"/>
      <c r="AS44" s="518"/>
      <c r="AT44" s="519"/>
      <c r="AU44" s="373"/>
      <c r="AV44" s="383"/>
      <c r="AW44" s="373"/>
      <c r="AX44" s="373"/>
      <c r="AY44" s="518"/>
      <c r="AZ44" s="519"/>
      <c r="BA44" s="373"/>
      <c r="BB44" s="383"/>
      <c r="BC44" s="373"/>
      <c r="BD44" s="373"/>
      <c r="BE44" s="518"/>
      <c r="BF44" s="519"/>
      <c r="BG44" s="373"/>
      <c r="BH44" s="373"/>
      <c r="BI44" s="373"/>
      <c r="BJ44" s="373"/>
      <c r="BK44" s="518"/>
      <c r="BL44" s="519"/>
      <c r="BM44" s="373"/>
      <c r="BN44" s="378"/>
      <c r="BO44" s="373"/>
      <c r="BP44" s="128"/>
      <c r="BQ44" s="373"/>
    </row>
    <row r="45" spans="1:90" s="818" customFormat="1" ht="14.25" customHeight="1">
      <c r="I45" s="819"/>
      <c r="J45" s="819"/>
      <c r="K45" s="819"/>
      <c r="L45" s="819"/>
      <c r="M45" s="819"/>
      <c r="N45" s="819"/>
      <c r="O45" s="819"/>
      <c r="P45" s="819"/>
      <c r="Q45" s="819"/>
      <c r="R45" s="819"/>
      <c r="S45" s="819"/>
      <c r="T45" s="819"/>
      <c r="U45" s="819"/>
      <c r="V45" s="819"/>
      <c r="W45" s="819"/>
      <c r="X45" s="819"/>
      <c r="Y45" s="819"/>
      <c r="Z45" s="819"/>
      <c r="AA45" s="819"/>
      <c r="AB45" s="819"/>
      <c r="AC45" s="820"/>
      <c r="AD45" s="820"/>
      <c r="AE45" s="820"/>
      <c r="AF45" s="820"/>
      <c r="AG45" s="820"/>
      <c r="AH45" s="819"/>
      <c r="AI45" s="819"/>
      <c r="AJ45" s="819"/>
      <c r="AK45" s="819"/>
      <c r="AL45" s="819"/>
      <c r="AM45" s="819"/>
      <c r="AN45" s="819"/>
      <c r="AO45" s="819"/>
      <c r="AP45" s="821"/>
      <c r="AQ45" s="819"/>
      <c r="AR45" s="821"/>
      <c r="AS45" s="819"/>
      <c r="AT45" s="819"/>
      <c r="AU45" s="819"/>
      <c r="AV45" s="819"/>
      <c r="AW45" s="819"/>
      <c r="AX45" s="819"/>
      <c r="AY45" s="819"/>
      <c r="AZ45" s="819"/>
      <c r="BA45" s="819"/>
      <c r="BB45" s="819"/>
      <c r="BC45" s="819"/>
      <c r="BD45" s="819"/>
      <c r="BE45" s="819"/>
      <c r="BF45" s="819"/>
      <c r="BG45" s="819"/>
      <c r="BH45" s="819"/>
      <c r="BI45" s="821"/>
      <c r="BJ45" s="821"/>
      <c r="BK45" s="819"/>
      <c r="BL45" s="819"/>
      <c r="BM45" s="819"/>
      <c r="BN45" s="819"/>
      <c r="BO45" s="819"/>
      <c r="BQ45" s="822"/>
      <c r="BR45" s="819"/>
      <c r="BS45" s="819"/>
      <c r="BT45" s="819"/>
      <c r="BU45" s="819"/>
      <c r="BV45" s="819"/>
      <c r="BW45" s="819"/>
    </row>
    <row r="46" spans="1:90" s="818" customFormat="1" ht="18" customHeight="1">
      <c r="I46" s="819"/>
      <c r="J46" s="819"/>
      <c r="K46" s="819"/>
      <c r="L46" s="819"/>
      <c r="M46" s="819"/>
      <c r="N46" s="819"/>
      <c r="O46" s="819"/>
      <c r="P46" s="819"/>
      <c r="T46" s="823"/>
      <c r="U46" s="823" t="s">
        <v>5111</v>
      </c>
      <c r="V46" s="820" t="s">
        <v>569</v>
      </c>
      <c r="Y46" s="819"/>
      <c r="Z46" s="819"/>
      <c r="AA46" s="819"/>
      <c r="AB46" s="819"/>
      <c r="AC46" s="824"/>
      <c r="AD46" s="824"/>
      <c r="AF46" s="825" t="s">
        <v>5285</v>
      </c>
      <c r="AL46" s="826"/>
      <c r="AM46" s="825"/>
      <c r="AN46" s="825"/>
      <c r="AO46" s="825"/>
      <c r="AP46" s="819"/>
      <c r="AQ46" s="819"/>
      <c r="AR46" s="819"/>
      <c r="AS46" s="819"/>
      <c r="AT46" s="819"/>
      <c r="BI46" s="819"/>
      <c r="BJ46" s="819"/>
      <c r="BK46" s="821"/>
      <c r="BL46" s="819"/>
      <c r="BM46" s="819"/>
      <c r="BN46" s="819"/>
      <c r="BO46" s="819"/>
      <c r="BQ46" s="822"/>
      <c r="BR46" s="819"/>
      <c r="BS46" s="819"/>
      <c r="BT46" s="819"/>
      <c r="BU46" s="819"/>
      <c r="BV46" s="819"/>
      <c r="BW46" s="819"/>
    </row>
    <row r="47" spans="1:90" s="818" customFormat="1" ht="18" customHeight="1">
      <c r="A47" s="819" t="s">
        <v>2056</v>
      </c>
      <c r="B47" s="820" t="s">
        <v>3355</v>
      </c>
      <c r="C47" s="821"/>
      <c r="D47" s="821"/>
      <c r="E47" s="821"/>
      <c r="F47" s="827"/>
      <c r="G47" s="819"/>
      <c r="H47" s="819"/>
      <c r="I47" s="819"/>
      <c r="J47" s="819"/>
      <c r="K47" s="819"/>
      <c r="L47" s="819"/>
      <c r="M47" s="819"/>
      <c r="N47" s="819"/>
      <c r="O47" s="819"/>
      <c r="P47" s="819"/>
      <c r="T47" s="823"/>
      <c r="U47" s="828" t="s">
        <v>5138</v>
      </c>
      <c r="V47" s="829" t="s">
        <v>570</v>
      </c>
      <c r="W47" s="830"/>
      <c r="X47" s="830"/>
      <c r="Y47" s="830"/>
      <c r="Z47" s="819"/>
      <c r="AA47" s="819"/>
      <c r="AC47" s="824"/>
      <c r="AD47" s="824"/>
      <c r="AF47" s="825" t="s">
        <v>1647</v>
      </c>
      <c r="AL47" s="826"/>
      <c r="AM47" s="825"/>
      <c r="AN47" s="825"/>
      <c r="AO47" s="825"/>
      <c r="AP47" s="819"/>
      <c r="AQ47" s="819"/>
      <c r="AR47" s="819"/>
      <c r="AS47" s="819"/>
      <c r="AT47" s="821" t="s">
        <v>4491</v>
      </c>
      <c r="AU47" s="821"/>
      <c r="AV47" s="819"/>
      <c r="AY47" s="819"/>
      <c r="BI47" s="819"/>
      <c r="BJ47" s="819"/>
      <c r="BK47" s="821" t="s">
        <v>2018</v>
      </c>
      <c r="BL47" s="819"/>
      <c r="BM47" s="819"/>
      <c r="BN47" s="819"/>
      <c r="BO47" s="819"/>
      <c r="BP47" s="821"/>
      <c r="BQ47" s="822"/>
      <c r="BR47" s="819"/>
      <c r="BS47" s="819"/>
      <c r="BT47" s="819"/>
      <c r="BU47" s="819"/>
      <c r="BV47" s="819"/>
      <c r="BW47" s="819"/>
    </row>
    <row r="48" spans="1:90" s="818" customFormat="1" ht="18" customHeight="1">
      <c r="A48" s="830" t="s">
        <v>5114</v>
      </c>
      <c r="B48" s="820" t="s">
        <v>3356</v>
      </c>
      <c r="C48" s="821"/>
      <c r="D48" s="821"/>
      <c r="E48" s="821"/>
      <c r="F48" s="831"/>
      <c r="G48" s="818" t="s">
        <v>5331</v>
      </c>
      <c r="H48" s="830"/>
      <c r="I48" s="830"/>
      <c r="J48" s="830"/>
      <c r="K48" s="830"/>
      <c r="L48" s="830"/>
      <c r="M48" s="830"/>
      <c r="N48" s="830"/>
      <c r="O48" s="830"/>
      <c r="P48" s="830"/>
      <c r="T48" s="823"/>
      <c r="U48" s="828" t="s">
        <v>3132</v>
      </c>
      <c r="V48" s="829" t="s">
        <v>4272</v>
      </c>
      <c r="W48" s="830"/>
      <c r="X48" s="830"/>
      <c r="Y48" s="830"/>
      <c r="Z48" s="832"/>
      <c r="AA48" s="830"/>
      <c r="AB48" s="830"/>
      <c r="AC48" s="824"/>
      <c r="AD48" s="824"/>
      <c r="AF48" s="825" t="s">
        <v>1648</v>
      </c>
      <c r="AL48" s="825"/>
      <c r="AM48" s="825"/>
      <c r="AN48" s="825"/>
      <c r="AO48" s="825"/>
      <c r="AQ48" s="830"/>
      <c r="AS48" s="830"/>
      <c r="AT48" s="818" t="s">
        <v>1496</v>
      </c>
      <c r="AV48" s="830"/>
      <c r="AY48" s="830"/>
      <c r="BI48" s="830"/>
      <c r="BK48" s="821" t="s">
        <v>4820</v>
      </c>
      <c r="BN48" s="819"/>
      <c r="BO48" s="819"/>
      <c r="BP48" s="821"/>
      <c r="BQ48" s="833"/>
      <c r="BR48" s="830"/>
      <c r="BS48" s="830"/>
      <c r="BT48" s="830"/>
      <c r="BU48" s="830"/>
      <c r="BV48" s="830"/>
      <c r="BW48" s="830"/>
    </row>
    <row r="49" spans="1:75" s="818" customFormat="1" ht="18" customHeight="1">
      <c r="A49" s="830"/>
      <c r="B49" s="818" t="s">
        <v>568</v>
      </c>
      <c r="F49" s="831"/>
      <c r="G49" s="830"/>
      <c r="H49" s="830"/>
      <c r="I49" s="830"/>
      <c r="J49" s="830"/>
      <c r="K49" s="830"/>
      <c r="L49" s="830"/>
      <c r="M49" s="830"/>
      <c r="N49" s="830"/>
      <c r="O49" s="830"/>
      <c r="P49" s="830"/>
      <c r="T49" s="823"/>
      <c r="U49" s="828"/>
      <c r="V49" s="829" t="s">
        <v>3354</v>
      </c>
      <c r="W49" s="830"/>
      <c r="X49" s="830"/>
      <c r="Y49" s="830"/>
      <c r="Z49" s="832"/>
      <c r="AA49" s="830"/>
      <c r="AB49" s="830"/>
      <c r="AC49" s="824"/>
      <c r="AD49" s="824"/>
      <c r="AF49" s="825" t="s">
        <v>3000</v>
      </c>
      <c r="AL49" s="825"/>
      <c r="AM49" s="825"/>
      <c r="AN49" s="825"/>
      <c r="AO49" s="825"/>
      <c r="AQ49" s="830"/>
      <c r="AS49" s="830"/>
      <c r="AT49" s="818" t="s">
        <v>2684</v>
      </c>
      <c r="AV49" s="830"/>
      <c r="AY49" s="830"/>
      <c r="BI49" s="830"/>
      <c r="BK49" s="818" t="s">
        <v>4819</v>
      </c>
      <c r="BN49" s="830"/>
      <c r="BO49" s="830"/>
      <c r="BQ49" s="833"/>
      <c r="BR49" s="830"/>
      <c r="BS49" s="830"/>
      <c r="BT49" s="830"/>
      <c r="BU49" s="830"/>
      <c r="BV49" s="830"/>
      <c r="BW49" s="830"/>
    </row>
    <row r="50" spans="1:75" s="818" customFormat="1" ht="18" customHeight="1">
      <c r="A50" s="830"/>
      <c r="B50" s="830"/>
      <c r="F50" s="831"/>
      <c r="G50" s="830"/>
      <c r="H50" s="830"/>
      <c r="I50" s="830"/>
      <c r="J50" s="830"/>
      <c r="K50" s="830"/>
      <c r="L50" s="830"/>
      <c r="M50" s="830"/>
      <c r="N50" s="830"/>
      <c r="O50" s="830"/>
      <c r="P50" s="830"/>
      <c r="Q50" s="832"/>
      <c r="R50" s="832"/>
      <c r="S50" s="832"/>
      <c r="T50" s="832"/>
      <c r="U50" s="832"/>
      <c r="V50" s="830"/>
      <c r="W50" s="830"/>
      <c r="X50" s="830"/>
      <c r="Y50" s="830"/>
      <c r="Z50" s="830"/>
      <c r="AA50" s="830"/>
      <c r="AB50" s="830"/>
      <c r="AC50" s="829"/>
      <c r="AD50" s="829"/>
      <c r="AE50" s="829"/>
      <c r="AF50" s="829"/>
      <c r="AG50" s="829"/>
      <c r="AJ50" s="830"/>
      <c r="AK50" s="830"/>
      <c r="AL50" s="830"/>
      <c r="AM50" s="830"/>
      <c r="AN50" s="830"/>
      <c r="AO50" s="830"/>
      <c r="AQ50" s="830"/>
      <c r="AS50" s="830"/>
      <c r="AT50" s="830"/>
      <c r="AV50" s="830"/>
      <c r="AW50" s="830"/>
      <c r="AX50" s="830"/>
      <c r="AY50" s="830"/>
      <c r="AZ50" s="830"/>
      <c r="BA50" s="830"/>
      <c r="BB50" s="830"/>
      <c r="BC50" s="830"/>
      <c r="BD50" s="830"/>
      <c r="BE50" s="830"/>
      <c r="BF50" s="830"/>
      <c r="BG50" s="830"/>
      <c r="BH50" s="830"/>
      <c r="BK50" s="830"/>
      <c r="BL50" s="830"/>
      <c r="BM50" s="830"/>
      <c r="BN50" s="830"/>
      <c r="BO50" s="830"/>
      <c r="BQ50" s="833"/>
      <c r="BR50" s="830"/>
      <c r="BS50" s="830"/>
      <c r="BT50" s="830"/>
      <c r="BU50" s="830"/>
      <c r="BV50" s="830"/>
      <c r="BW50" s="830"/>
    </row>
  </sheetData>
  <mergeCells count="89">
    <mergeCell ref="O23:T23"/>
    <mergeCell ref="BO18:BO24"/>
    <mergeCell ref="AP23:AT23"/>
    <mergeCell ref="AU23:AZ23"/>
    <mergeCell ref="BA23:BF23"/>
    <mergeCell ref="AP21:AT21"/>
    <mergeCell ref="BM18:BM24"/>
    <mergeCell ref="BG21:BL21"/>
    <mergeCell ref="I21:N21"/>
    <mergeCell ref="BP18:BP24"/>
    <mergeCell ref="A18:A24"/>
    <mergeCell ref="B18:B24"/>
    <mergeCell ref="C18:C24"/>
    <mergeCell ref="D18:D24"/>
    <mergeCell ref="E18:E24"/>
    <mergeCell ref="I22:N22"/>
    <mergeCell ref="AG23:AK23"/>
    <mergeCell ref="BN18:BN24"/>
    <mergeCell ref="O22:T22"/>
    <mergeCell ref="BG23:BL23"/>
    <mergeCell ref="AL23:AO23"/>
    <mergeCell ref="AA22:AF22"/>
    <mergeCell ref="AL22:AO22"/>
    <mergeCell ref="F18:F24"/>
    <mergeCell ref="G18:G24"/>
    <mergeCell ref="H18:H24"/>
    <mergeCell ref="O21:T21"/>
    <mergeCell ref="I23:N23"/>
    <mergeCell ref="AA23:AF23"/>
    <mergeCell ref="U21:Z21"/>
    <mergeCell ref="U23:Z23"/>
    <mergeCell ref="U22:Z22"/>
    <mergeCell ref="AA21:AF21"/>
    <mergeCell ref="BQ18:BQ24"/>
    <mergeCell ref="I19:AO19"/>
    <mergeCell ref="AP19:BL19"/>
    <mergeCell ref="I20:AF20"/>
    <mergeCell ref="AG20:AK20"/>
    <mergeCell ref="AL21:AO21"/>
    <mergeCell ref="AG22:AK22"/>
    <mergeCell ref="AG21:AK21"/>
    <mergeCell ref="AU20:BF20"/>
    <mergeCell ref="BA21:BF21"/>
    <mergeCell ref="AP20:AT20"/>
    <mergeCell ref="AL20:AO20"/>
    <mergeCell ref="BL6:BN6"/>
    <mergeCell ref="BG20:BL20"/>
    <mergeCell ref="AP22:AT22"/>
    <mergeCell ref="BA22:BF22"/>
    <mergeCell ref="BG22:BL22"/>
    <mergeCell ref="AU22:AZ22"/>
    <mergeCell ref="AU21:AZ21"/>
    <mergeCell ref="I18:BL18"/>
    <mergeCell ref="S8:AD9"/>
    <mergeCell ref="BG6:BH6"/>
    <mergeCell ref="BE6:BF6"/>
    <mergeCell ref="BI6:BJ6"/>
    <mergeCell ref="BL4:BN4"/>
    <mergeCell ref="BE5:BF5"/>
    <mergeCell ref="BG5:BH5"/>
    <mergeCell ref="BI5:BJ5"/>
    <mergeCell ref="BI4:BJ4"/>
    <mergeCell ref="BE4:BF4"/>
    <mergeCell ref="BG4:BH4"/>
    <mergeCell ref="BL5:BN5"/>
    <mergeCell ref="A1:D1"/>
    <mergeCell ref="A2:B3"/>
    <mergeCell ref="C2:C3"/>
    <mergeCell ref="D2:D3"/>
    <mergeCell ref="BL3:BN3"/>
    <mergeCell ref="BI3:BJ3"/>
    <mergeCell ref="BB3:BC3"/>
    <mergeCell ref="BE3:BF3"/>
    <mergeCell ref="BG3:BH3"/>
    <mergeCell ref="V2:AE3"/>
    <mergeCell ref="A6:B6"/>
    <mergeCell ref="T6:AC7"/>
    <mergeCell ref="A7:B7"/>
    <mergeCell ref="O4:AI5"/>
    <mergeCell ref="A4:B4"/>
    <mergeCell ref="A5:B5"/>
    <mergeCell ref="A14:B14"/>
    <mergeCell ref="A15:B15"/>
    <mergeCell ref="A8:B8"/>
    <mergeCell ref="A9:B9"/>
    <mergeCell ref="A12:B12"/>
    <mergeCell ref="A13:B13"/>
    <mergeCell ref="A10:B10"/>
    <mergeCell ref="A11:B11"/>
  </mergeCells>
  <phoneticPr fontId="76" type="noConversion"/>
  <pageMargins left="1.5" right="0.7" top="0.5" bottom="0" header="0.3" footer="0.3"/>
  <pageSetup paperSize="257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W50"/>
  <sheetViews>
    <sheetView topLeftCell="O4" zoomScaleNormal="100" workbookViewId="0">
      <selection activeCell="AA54" sqref="AA54"/>
    </sheetView>
  </sheetViews>
  <sheetFormatPr defaultColWidth="9.1796875" defaultRowHeight="13"/>
  <cols>
    <col min="1" max="1" width="13.26953125" style="336" customWidth="1"/>
    <col min="2" max="2" width="11.1796875" style="336" customWidth="1"/>
    <col min="3" max="3" width="9.1796875" style="336"/>
    <col min="4" max="4" width="9.54296875" style="336" customWidth="1"/>
    <col min="5" max="5" width="9.1796875" style="336"/>
    <col min="6" max="6" width="21.7265625" style="337" customWidth="1"/>
    <col min="7" max="7" width="9.1796875" style="336"/>
    <col min="8" max="8" width="10.1796875" style="336" customWidth="1"/>
    <col min="9" max="64" width="5.7265625" style="336" customWidth="1"/>
    <col min="65" max="65" width="9.1796875" style="336"/>
    <col min="66" max="66" width="10.1796875" style="336" bestFit="1" customWidth="1"/>
    <col min="67" max="67" width="10.1796875" style="336" customWidth="1"/>
    <col min="68" max="69" width="9.1796875" style="336"/>
    <col min="70" max="16384" width="9.1796875" style="369"/>
  </cols>
  <sheetData>
    <row r="1" spans="1:68" ht="17.5">
      <c r="A1" s="1047" t="s">
        <v>4046</v>
      </c>
      <c r="B1" s="1047"/>
      <c r="C1" s="1047"/>
      <c r="D1" s="1047"/>
      <c r="O1" s="338"/>
      <c r="P1" s="339"/>
      <c r="Q1" s="340"/>
      <c r="R1" s="340"/>
      <c r="S1" s="339"/>
      <c r="T1" s="340"/>
      <c r="U1" s="339"/>
      <c r="V1" s="341"/>
      <c r="W1" s="340"/>
      <c r="X1" s="340"/>
      <c r="Y1" s="340"/>
      <c r="Z1" s="340"/>
      <c r="AA1" s="340"/>
      <c r="AB1" s="340"/>
      <c r="AC1" s="340"/>
      <c r="AD1" s="340"/>
      <c r="AE1" s="340"/>
      <c r="AF1" s="340"/>
      <c r="AG1" s="340"/>
      <c r="AH1" s="340"/>
      <c r="AI1" s="340"/>
      <c r="AJ1" s="340"/>
      <c r="AK1" s="340"/>
      <c r="AL1" s="340"/>
      <c r="AM1" s="340"/>
    </row>
    <row r="2" spans="1:68" ht="12.75" customHeight="1">
      <c r="A2" s="1048" t="s">
        <v>3981</v>
      </c>
      <c r="B2" s="1049"/>
      <c r="C2" s="1052" t="s">
        <v>2065</v>
      </c>
      <c r="D2" s="1052" t="s">
        <v>2252</v>
      </c>
      <c r="E2" s="342"/>
      <c r="G2" s="343"/>
      <c r="H2" s="344"/>
      <c r="P2" s="341"/>
      <c r="Q2" s="341"/>
      <c r="R2" s="341"/>
      <c r="S2" s="341"/>
      <c r="T2" s="341"/>
      <c r="U2" s="341"/>
      <c r="V2" s="1041" t="s">
        <v>1665</v>
      </c>
      <c r="W2" s="1041"/>
      <c r="X2" s="1041"/>
      <c r="Y2" s="1041"/>
      <c r="Z2" s="1041"/>
      <c r="AA2" s="1041"/>
      <c r="AB2" s="1041"/>
      <c r="AC2" s="1041"/>
      <c r="AD2" s="341"/>
      <c r="AE2" s="341"/>
      <c r="AF2" s="341"/>
      <c r="AG2" s="341"/>
      <c r="AH2" s="341"/>
      <c r="AI2" s="341"/>
      <c r="AJ2" s="339"/>
      <c r="AK2" s="341"/>
      <c r="AL2" s="341"/>
      <c r="AM2" s="341"/>
      <c r="AN2" s="343"/>
      <c r="AP2" s="345"/>
      <c r="AR2" s="345"/>
      <c r="BB2" s="338"/>
      <c r="BC2" s="346"/>
      <c r="BD2" s="346"/>
      <c r="BE2" s="338"/>
      <c r="BF2" s="346" t="s">
        <v>6140</v>
      </c>
      <c r="BH2" s="338"/>
      <c r="BJ2" s="345"/>
      <c r="BK2" s="346"/>
      <c r="BL2" s="346"/>
      <c r="BM2" s="346"/>
      <c r="BN2" s="346"/>
      <c r="BO2" s="346"/>
    </row>
    <row r="3" spans="1:68" ht="25.5" customHeight="1">
      <c r="A3" s="1050"/>
      <c r="B3" s="1051"/>
      <c r="C3" s="1053"/>
      <c r="D3" s="1053"/>
      <c r="E3" s="347"/>
      <c r="P3" s="341"/>
      <c r="Q3" s="341"/>
      <c r="R3" s="341"/>
      <c r="S3" s="338"/>
      <c r="T3" s="338"/>
      <c r="U3" s="338" t="s">
        <v>2501</v>
      </c>
      <c r="V3" s="1041"/>
      <c r="W3" s="1041"/>
      <c r="X3" s="1041"/>
      <c r="Y3" s="1041"/>
      <c r="Z3" s="1041"/>
      <c r="AA3" s="1041"/>
      <c r="AB3" s="1041"/>
      <c r="AC3" s="1041"/>
      <c r="AD3" s="338"/>
      <c r="AE3" s="338"/>
      <c r="AF3" s="341"/>
      <c r="AG3" s="341"/>
      <c r="AH3" s="341"/>
      <c r="AI3" s="341"/>
      <c r="AJ3" s="341"/>
      <c r="AK3" s="341"/>
      <c r="AL3" s="341"/>
      <c r="AM3" s="341"/>
      <c r="AP3" s="343"/>
      <c r="AR3" s="343"/>
      <c r="BB3" s="1084" t="s">
        <v>2935</v>
      </c>
      <c r="BC3" s="1084"/>
      <c r="BD3" s="610"/>
      <c r="BE3" s="1037" t="s">
        <v>2935</v>
      </c>
      <c r="BF3" s="1039"/>
      <c r="BG3" s="1084" t="s">
        <v>3975</v>
      </c>
      <c r="BH3" s="1084"/>
      <c r="BI3" s="1083" t="s">
        <v>1831</v>
      </c>
      <c r="BJ3" s="1083"/>
      <c r="BK3" s="371" t="s">
        <v>3974</v>
      </c>
      <c r="BL3" s="1083" t="s">
        <v>2936</v>
      </c>
      <c r="BM3" s="1083"/>
      <c r="BN3" s="1083"/>
      <c r="BO3" s="348"/>
      <c r="BP3" s="348"/>
    </row>
    <row r="4" spans="1:68" ht="12.75" customHeight="1">
      <c r="A4" s="988" t="s">
        <v>2253</v>
      </c>
      <c r="B4" s="988"/>
      <c r="C4" s="58" t="s">
        <v>2968</v>
      </c>
      <c r="D4" s="114">
        <v>4</v>
      </c>
      <c r="E4" s="347"/>
      <c r="G4" s="338"/>
      <c r="H4" s="338"/>
      <c r="P4" s="1054" t="s">
        <v>6380</v>
      </c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349"/>
      <c r="AJ4" s="349"/>
      <c r="AK4" s="349"/>
      <c r="AL4" s="349"/>
      <c r="AM4" s="349"/>
      <c r="AN4" s="338"/>
      <c r="AP4" s="345"/>
      <c r="AR4" s="345"/>
      <c r="BB4" s="372" t="s">
        <v>3976</v>
      </c>
      <c r="BC4" s="372">
        <v>48</v>
      </c>
      <c r="BD4" s="611"/>
      <c r="BE4" s="1033"/>
      <c r="BF4" s="1034"/>
      <c r="BG4" s="1035"/>
      <c r="BH4" s="1036"/>
      <c r="BI4" s="1037"/>
      <c r="BJ4" s="1039"/>
      <c r="BK4" s="370"/>
      <c r="BL4" s="1037"/>
      <c r="BM4" s="1038"/>
      <c r="BN4" s="1039"/>
      <c r="BO4" s="347"/>
      <c r="BP4" s="343"/>
    </row>
    <row r="5" spans="1:68" ht="12.75" customHeight="1">
      <c r="A5" s="988" t="s">
        <v>891</v>
      </c>
      <c r="B5" s="988"/>
      <c r="C5" s="58" t="s">
        <v>4047</v>
      </c>
      <c r="D5" s="58">
        <v>3.75</v>
      </c>
      <c r="E5" s="347"/>
      <c r="G5" s="338"/>
      <c r="H5" s="338"/>
      <c r="P5" s="1054"/>
      <c r="Q5" s="1054"/>
      <c r="R5" s="1054"/>
      <c r="S5" s="1054"/>
      <c r="T5" s="1054"/>
      <c r="U5" s="1054"/>
      <c r="V5" s="1054"/>
      <c r="W5" s="1054"/>
      <c r="X5" s="1054"/>
      <c r="Y5" s="1054"/>
      <c r="Z5" s="1054"/>
      <c r="AA5" s="1054"/>
      <c r="AB5" s="1054"/>
      <c r="AC5" s="1054"/>
      <c r="AD5" s="1054"/>
      <c r="AE5" s="1054"/>
      <c r="AF5" s="1054"/>
      <c r="AG5" s="1054"/>
      <c r="AH5" s="1054"/>
      <c r="AI5" s="349"/>
      <c r="AJ5" s="349"/>
      <c r="AK5" s="349"/>
      <c r="AL5" s="349"/>
      <c r="AM5" s="349"/>
      <c r="AN5" s="338"/>
      <c r="AP5" s="345"/>
      <c r="AR5" s="345"/>
      <c r="BB5" s="372" t="s">
        <v>3977</v>
      </c>
      <c r="BC5" s="372">
        <v>47</v>
      </c>
      <c r="BD5" s="611"/>
      <c r="BE5" s="1033"/>
      <c r="BF5" s="1034"/>
      <c r="BG5" s="1035"/>
      <c r="BH5" s="1036"/>
      <c r="BI5" s="1033"/>
      <c r="BJ5" s="1034"/>
      <c r="BK5" s="372"/>
      <c r="BL5" s="1035"/>
      <c r="BM5" s="1040"/>
      <c r="BN5" s="1036"/>
      <c r="BO5" s="345"/>
      <c r="BP5" s="343"/>
    </row>
    <row r="6" spans="1:68" ht="20.5">
      <c r="A6" s="988" t="s">
        <v>892</v>
      </c>
      <c r="B6" s="988"/>
      <c r="C6" s="58" t="s">
        <v>5775</v>
      </c>
      <c r="D6" s="114">
        <v>3.5</v>
      </c>
      <c r="E6" s="347"/>
      <c r="H6" s="350"/>
      <c r="P6" s="341"/>
      <c r="Q6" s="341"/>
      <c r="R6" s="341"/>
      <c r="S6" s="363"/>
      <c r="T6" s="1054" t="s">
        <v>6381</v>
      </c>
      <c r="U6" s="1054"/>
      <c r="V6" s="1054"/>
      <c r="W6" s="1054"/>
      <c r="X6" s="1054"/>
      <c r="Y6" s="1054"/>
      <c r="Z6" s="1054"/>
      <c r="AA6" s="1054"/>
      <c r="AB6" s="1054"/>
      <c r="AC6" s="1054"/>
      <c r="AD6" s="364"/>
      <c r="AE6" s="364"/>
      <c r="AF6" s="349"/>
      <c r="AG6" s="349"/>
      <c r="AH6" s="341"/>
      <c r="AI6" s="341"/>
      <c r="AJ6" s="341"/>
      <c r="AK6" s="341"/>
      <c r="AL6" s="341"/>
      <c r="AM6" s="341"/>
      <c r="AP6" s="345"/>
      <c r="AR6" s="345"/>
      <c r="BB6" s="372" t="s">
        <v>3978</v>
      </c>
      <c r="BC6" s="372">
        <v>85</v>
      </c>
      <c r="BD6" s="611"/>
      <c r="BE6" s="1033"/>
      <c r="BF6" s="1034"/>
      <c r="BG6" s="1035"/>
      <c r="BH6" s="1036"/>
      <c r="BI6" s="1033"/>
      <c r="BJ6" s="1034"/>
      <c r="BK6" s="372"/>
      <c r="BL6" s="1035"/>
      <c r="BM6" s="1040"/>
      <c r="BN6" s="1036"/>
      <c r="BO6" s="345"/>
      <c r="BP6" s="343"/>
    </row>
    <row r="7" spans="1:68" ht="20.5">
      <c r="A7" s="988" t="s">
        <v>893</v>
      </c>
      <c r="B7" s="988"/>
      <c r="C7" s="58" t="s">
        <v>4048</v>
      </c>
      <c r="D7" s="58">
        <v>3.25</v>
      </c>
      <c r="E7" s="347"/>
      <c r="P7" s="341"/>
      <c r="Q7" s="341"/>
      <c r="R7" s="341"/>
      <c r="S7" s="363"/>
      <c r="T7" s="1054"/>
      <c r="U7" s="1054"/>
      <c r="V7" s="1054"/>
      <c r="W7" s="1054"/>
      <c r="X7" s="1054"/>
      <c r="Y7" s="1054"/>
      <c r="Z7" s="1054"/>
      <c r="AA7" s="1054"/>
      <c r="AB7" s="1054"/>
      <c r="AC7" s="1054"/>
      <c r="AD7" s="364"/>
      <c r="AE7" s="364"/>
      <c r="AF7" s="349"/>
      <c r="AG7" s="349"/>
      <c r="AH7" s="341"/>
      <c r="AI7" s="341"/>
      <c r="AJ7" s="341"/>
      <c r="AK7" s="341"/>
      <c r="AL7" s="341"/>
      <c r="AM7" s="341"/>
      <c r="AP7" s="345"/>
      <c r="AR7" s="345"/>
      <c r="AT7" s="345"/>
      <c r="AU7" s="345"/>
      <c r="AW7" s="345"/>
      <c r="AX7" s="345"/>
      <c r="AZ7" s="345"/>
      <c r="BJ7" s="345"/>
      <c r="BL7" s="345"/>
      <c r="BM7" s="345"/>
    </row>
    <row r="8" spans="1:68" ht="20.5">
      <c r="A8" s="988" t="s">
        <v>894</v>
      </c>
      <c r="B8" s="988"/>
      <c r="C8" s="58" t="s">
        <v>4049</v>
      </c>
      <c r="D8" s="114">
        <v>3</v>
      </c>
      <c r="E8" s="347"/>
      <c r="H8" s="350"/>
      <c r="P8" s="341"/>
      <c r="Q8" s="341"/>
      <c r="R8" s="341"/>
      <c r="S8" s="1054" t="s">
        <v>583</v>
      </c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364"/>
      <c r="AF8" s="349"/>
      <c r="AG8" s="341"/>
      <c r="AH8" s="341"/>
      <c r="AI8" s="341"/>
      <c r="AJ8" s="341"/>
      <c r="AK8" s="341"/>
      <c r="AL8" s="341"/>
      <c r="AM8" s="341"/>
      <c r="AO8" s="350"/>
      <c r="AQ8" s="350"/>
      <c r="AS8" s="350"/>
      <c r="AV8" s="350"/>
      <c r="AY8" s="350"/>
      <c r="BA8" s="350"/>
      <c r="BC8" s="350"/>
      <c r="BD8" s="350"/>
      <c r="BF8" s="350"/>
      <c r="BG8" s="350"/>
    </row>
    <row r="9" spans="1:68" ht="20.5">
      <c r="A9" s="988" t="s">
        <v>667</v>
      </c>
      <c r="B9" s="988"/>
      <c r="C9" s="58" t="s">
        <v>5782</v>
      </c>
      <c r="D9" s="58">
        <v>2.75</v>
      </c>
      <c r="E9" s="347"/>
      <c r="H9" s="350"/>
      <c r="P9" s="341"/>
      <c r="Q9" s="341"/>
      <c r="R9" s="341"/>
      <c r="S9" s="1054"/>
      <c r="T9" s="1054"/>
      <c r="U9" s="1054"/>
      <c r="V9" s="1054"/>
      <c r="W9" s="1054"/>
      <c r="X9" s="1054"/>
      <c r="Y9" s="1054"/>
      <c r="Z9" s="1054"/>
      <c r="AA9" s="1054"/>
      <c r="AB9" s="1054"/>
      <c r="AC9" s="1054"/>
      <c r="AD9" s="1054"/>
      <c r="AE9" s="364"/>
      <c r="AF9" s="349"/>
      <c r="AG9" s="341"/>
      <c r="AH9" s="341"/>
      <c r="AI9" s="341"/>
      <c r="AJ9" s="341"/>
      <c r="AK9" s="339"/>
      <c r="AL9" s="341"/>
      <c r="AM9" s="341"/>
      <c r="AO9" s="345"/>
      <c r="AP9" s="345"/>
      <c r="AQ9" s="345"/>
      <c r="AR9" s="345"/>
      <c r="AS9" s="345"/>
      <c r="AT9" s="345"/>
      <c r="AU9" s="345"/>
      <c r="AV9" s="345"/>
      <c r="AW9" s="345"/>
      <c r="AX9" s="345"/>
      <c r="AY9" s="345"/>
      <c r="AZ9" s="345"/>
      <c r="BA9" s="350"/>
      <c r="BC9" s="350"/>
      <c r="BD9" s="350"/>
      <c r="BF9" s="350"/>
      <c r="BG9" s="350"/>
      <c r="BJ9" s="345"/>
      <c r="BL9" s="345"/>
      <c r="BM9" s="345"/>
    </row>
    <row r="10" spans="1:68">
      <c r="A10" s="988" t="s">
        <v>668</v>
      </c>
      <c r="B10" s="988"/>
      <c r="C10" s="58" t="s">
        <v>4050</v>
      </c>
      <c r="D10" s="114">
        <v>2.5</v>
      </c>
      <c r="E10" s="347"/>
      <c r="M10" s="338"/>
      <c r="N10" s="338"/>
      <c r="O10" s="338"/>
      <c r="P10" s="340"/>
      <c r="Q10" s="340"/>
      <c r="R10" s="340"/>
      <c r="S10" s="340"/>
      <c r="T10" s="340"/>
      <c r="U10" s="340"/>
      <c r="V10" s="340"/>
      <c r="W10" s="340"/>
      <c r="X10" s="340"/>
      <c r="Y10" s="341"/>
      <c r="Z10" s="341"/>
      <c r="AA10" s="341"/>
      <c r="AB10" s="341"/>
      <c r="AC10" s="341"/>
      <c r="AD10" s="341"/>
      <c r="AE10" s="340"/>
      <c r="AF10" s="351"/>
      <c r="AG10" s="340"/>
      <c r="AH10" s="351"/>
      <c r="AI10" s="340"/>
      <c r="AJ10" s="340"/>
      <c r="AK10" s="346"/>
      <c r="AL10" s="340"/>
      <c r="AM10" s="340"/>
      <c r="AO10" s="345"/>
      <c r="AP10" s="345"/>
      <c r="AQ10" s="345"/>
      <c r="AR10" s="345"/>
      <c r="AS10" s="345"/>
      <c r="AT10" s="345"/>
      <c r="AU10" s="345"/>
      <c r="AV10" s="345"/>
      <c r="AW10" s="345"/>
      <c r="AX10" s="345"/>
      <c r="AY10" s="345"/>
      <c r="AZ10" s="345"/>
      <c r="BJ10" s="345"/>
      <c r="BL10" s="345"/>
      <c r="BM10" s="345"/>
    </row>
    <row r="11" spans="1:68">
      <c r="A11" s="988" t="s">
        <v>3303</v>
      </c>
      <c r="B11" s="988"/>
      <c r="C11" s="58" t="s">
        <v>4051</v>
      </c>
      <c r="D11" s="58">
        <v>2.25</v>
      </c>
      <c r="E11" s="347"/>
      <c r="M11" s="338"/>
      <c r="N11" s="338"/>
      <c r="O11" s="338"/>
      <c r="P11" s="340"/>
      <c r="Q11" s="340"/>
      <c r="R11" s="340"/>
      <c r="S11" s="340"/>
      <c r="T11" s="340"/>
      <c r="U11" s="340"/>
      <c r="V11" s="340"/>
      <c r="W11" s="340"/>
      <c r="X11" s="340"/>
      <c r="Y11" s="341"/>
      <c r="Z11" s="341"/>
      <c r="AA11" s="341"/>
      <c r="AB11" s="341"/>
      <c r="AC11" s="341"/>
      <c r="AD11" s="341"/>
      <c r="AE11" s="340"/>
      <c r="AF11" s="351"/>
      <c r="AG11" s="340"/>
      <c r="AH11" s="351"/>
      <c r="AI11" s="340"/>
      <c r="AJ11" s="340"/>
      <c r="AK11" s="346"/>
      <c r="AL11" s="340"/>
      <c r="AM11" s="340"/>
      <c r="AO11" s="345"/>
      <c r="AP11" s="345"/>
      <c r="AQ11" s="345"/>
      <c r="AR11" s="345"/>
      <c r="AS11" s="345"/>
      <c r="AT11" s="345"/>
      <c r="AU11" s="345"/>
      <c r="AV11" s="345"/>
      <c r="AW11" s="345"/>
      <c r="AX11" s="345"/>
      <c r="AY11" s="345"/>
      <c r="AZ11" s="345"/>
      <c r="BJ11" s="345"/>
      <c r="BL11" s="345"/>
      <c r="BM11" s="345"/>
    </row>
    <row r="12" spans="1:68">
      <c r="A12" s="988" t="s">
        <v>3304</v>
      </c>
      <c r="B12" s="988"/>
      <c r="C12" s="58" t="s">
        <v>4052</v>
      </c>
      <c r="D12" s="114">
        <v>2</v>
      </c>
      <c r="E12" s="347"/>
      <c r="M12" s="338"/>
      <c r="N12" s="338"/>
      <c r="O12" s="338"/>
      <c r="P12" s="340"/>
      <c r="Q12" s="340"/>
      <c r="R12" s="340"/>
      <c r="S12" s="340"/>
      <c r="T12" s="340"/>
      <c r="U12" s="340"/>
      <c r="V12" s="340"/>
      <c r="W12" s="340"/>
      <c r="X12" s="340"/>
      <c r="Y12" s="341"/>
      <c r="Z12" s="341"/>
      <c r="AA12" s="341"/>
      <c r="AB12" s="341"/>
      <c r="AC12" s="341"/>
      <c r="AD12" s="341"/>
      <c r="AE12" s="340"/>
      <c r="AF12" s="351"/>
      <c r="AG12" s="340"/>
      <c r="AH12" s="351"/>
      <c r="AI12" s="340"/>
      <c r="AJ12" s="340"/>
      <c r="AK12" s="346"/>
      <c r="AL12" s="340"/>
      <c r="AM12" s="340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J12" s="345"/>
      <c r="BL12" s="345"/>
      <c r="BM12" s="345"/>
    </row>
    <row r="13" spans="1:68">
      <c r="A13" s="988" t="s">
        <v>5781</v>
      </c>
      <c r="B13" s="988"/>
      <c r="C13" s="58" t="s">
        <v>5014</v>
      </c>
      <c r="D13" s="114">
        <v>0</v>
      </c>
      <c r="E13" s="347"/>
      <c r="M13" s="338"/>
      <c r="N13" s="338"/>
      <c r="O13" s="338"/>
      <c r="P13" s="340"/>
      <c r="Q13" s="340"/>
      <c r="R13" s="340"/>
      <c r="S13" s="340"/>
      <c r="T13" s="340"/>
      <c r="U13" s="340"/>
      <c r="V13" s="340"/>
      <c r="W13" s="340"/>
      <c r="X13" s="340"/>
      <c r="Y13" s="341"/>
      <c r="Z13" s="341"/>
      <c r="AA13" s="341"/>
      <c r="AB13" s="341"/>
      <c r="AC13" s="341"/>
      <c r="AD13" s="341"/>
      <c r="AE13" s="340"/>
      <c r="AF13" s="351"/>
      <c r="AG13" s="340"/>
      <c r="AH13" s="351"/>
      <c r="AI13" s="340"/>
      <c r="AJ13" s="340"/>
      <c r="AK13" s="346"/>
      <c r="AL13" s="340"/>
      <c r="AM13" s="340"/>
      <c r="AO13" s="345"/>
      <c r="AP13" s="345"/>
      <c r="AQ13" s="345"/>
      <c r="AR13" s="345"/>
      <c r="AS13" s="345"/>
      <c r="AT13" s="345"/>
      <c r="AU13" s="345"/>
      <c r="AV13" s="345"/>
      <c r="AW13" s="345"/>
      <c r="AX13" s="345"/>
      <c r="AY13" s="345"/>
      <c r="AZ13" s="345"/>
      <c r="BJ13" s="345"/>
      <c r="BL13" s="345"/>
      <c r="BM13" s="345"/>
    </row>
    <row r="14" spans="1:68">
      <c r="A14" s="988" t="s">
        <v>3305</v>
      </c>
      <c r="B14" s="988"/>
      <c r="C14" s="58" t="s">
        <v>6151</v>
      </c>
      <c r="D14" s="114" t="s">
        <v>6152</v>
      </c>
      <c r="E14" s="347"/>
      <c r="M14" s="338"/>
      <c r="N14" s="338"/>
      <c r="O14" s="338"/>
      <c r="P14" s="340"/>
      <c r="Q14" s="340"/>
      <c r="R14" s="340"/>
      <c r="S14" s="340"/>
      <c r="T14" s="340"/>
      <c r="U14" s="340"/>
      <c r="V14" s="340"/>
      <c r="W14" s="340"/>
      <c r="X14" s="340"/>
      <c r="Y14" s="341"/>
      <c r="Z14" s="341"/>
      <c r="AA14" s="341"/>
      <c r="AB14" s="341"/>
      <c r="AC14" s="341"/>
      <c r="AD14" s="341"/>
      <c r="AE14" s="340"/>
      <c r="AF14" s="351"/>
      <c r="AG14" s="340"/>
      <c r="AH14" s="351"/>
      <c r="AI14" s="340"/>
      <c r="AJ14" s="340"/>
      <c r="AK14" s="346"/>
      <c r="AL14" s="340"/>
      <c r="AM14" s="340"/>
      <c r="AO14" s="345"/>
      <c r="AP14" s="345"/>
      <c r="AQ14" s="345"/>
      <c r="AR14" s="345"/>
      <c r="AS14" s="345"/>
      <c r="AT14" s="345"/>
      <c r="AU14" s="345"/>
      <c r="AV14" s="345"/>
      <c r="AW14" s="345"/>
      <c r="AX14" s="345"/>
      <c r="AY14" s="345"/>
      <c r="AZ14" s="345"/>
      <c r="BJ14" s="345"/>
      <c r="BL14" s="345"/>
      <c r="BM14" s="345"/>
    </row>
    <row r="15" spans="1:68">
      <c r="A15" s="988" t="s">
        <v>3305</v>
      </c>
      <c r="B15" s="988"/>
      <c r="C15" s="58" t="s">
        <v>6153</v>
      </c>
      <c r="D15" s="114" t="s">
        <v>3616</v>
      </c>
      <c r="E15" s="347"/>
      <c r="N15" s="350"/>
      <c r="O15" s="338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0"/>
      <c r="AA15" s="340"/>
      <c r="AB15" s="351"/>
      <c r="AC15" s="340"/>
      <c r="AD15" s="340"/>
      <c r="AE15" s="340"/>
      <c r="AF15" s="351"/>
      <c r="AG15" s="340"/>
      <c r="AH15" s="351"/>
      <c r="AI15" s="340"/>
      <c r="AJ15" s="340"/>
      <c r="AK15" s="346"/>
      <c r="AL15" s="340"/>
      <c r="AM15" s="340"/>
      <c r="AO15" s="345"/>
      <c r="AP15" s="345"/>
      <c r="AQ15" s="345"/>
      <c r="AR15" s="345"/>
      <c r="AS15" s="345"/>
      <c r="AT15" s="345"/>
      <c r="AU15" s="345"/>
      <c r="AV15" s="345"/>
      <c r="AW15" s="345"/>
      <c r="AX15" s="345"/>
      <c r="AY15" s="345"/>
      <c r="AZ15" s="345"/>
      <c r="BJ15" s="345"/>
      <c r="BL15" s="345"/>
      <c r="BM15" s="345"/>
    </row>
    <row r="16" spans="1:68" ht="16.5">
      <c r="A16" s="73" t="s">
        <v>3318</v>
      </c>
      <c r="B16" s="36"/>
      <c r="C16" s="28"/>
      <c r="D16" s="36"/>
      <c r="E16" s="347"/>
      <c r="P16" s="340"/>
      <c r="Q16" s="340"/>
      <c r="R16" s="340"/>
      <c r="S16" s="340"/>
      <c r="T16" s="340"/>
      <c r="U16" s="340"/>
      <c r="V16" s="340"/>
      <c r="W16" s="340"/>
      <c r="X16" s="340"/>
      <c r="Y16" s="340"/>
      <c r="Z16" s="351"/>
      <c r="AA16" s="340"/>
      <c r="AB16" s="340"/>
      <c r="AC16" s="340"/>
      <c r="AD16" s="340"/>
      <c r="AE16" s="340"/>
      <c r="AF16" s="351"/>
      <c r="AG16" s="351"/>
      <c r="AH16" s="340"/>
      <c r="AI16" s="340"/>
      <c r="AJ16" s="340"/>
      <c r="AK16" s="340"/>
      <c r="AL16" s="351"/>
      <c r="AM16" s="351"/>
      <c r="AO16" s="350"/>
      <c r="AT16" s="345"/>
      <c r="AU16" s="345"/>
      <c r="AV16" s="345"/>
      <c r="AW16" s="345"/>
      <c r="AX16" s="345"/>
      <c r="AY16" s="345"/>
      <c r="AZ16" s="345"/>
      <c r="BA16" s="345"/>
      <c r="BB16" s="345"/>
      <c r="BC16" s="345"/>
      <c r="BD16" s="345"/>
      <c r="BE16" s="345"/>
      <c r="BF16" s="345"/>
      <c r="BG16" s="345"/>
      <c r="BH16" s="345"/>
      <c r="BN16" s="345"/>
      <c r="BO16" s="345"/>
    </row>
    <row r="17" spans="1:69">
      <c r="A17" s="340"/>
      <c r="O17" s="350"/>
      <c r="Q17" s="350"/>
      <c r="R17" s="350"/>
      <c r="U17" s="350"/>
      <c r="W17" s="350"/>
      <c r="X17" s="350"/>
      <c r="Z17" s="350"/>
      <c r="AA17" s="350"/>
      <c r="AC17" s="350"/>
      <c r="AD17" s="350"/>
      <c r="AF17" s="350"/>
      <c r="AG17" s="350"/>
      <c r="AI17" s="350"/>
      <c r="AK17" s="350"/>
      <c r="AL17" s="350"/>
      <c r="AM17" s="350"/>
      <c r="AO17" s="350"/>
      <c r="AP17" s="350"/>
      <c r="AR17" s="350"/>
      <c r="AT17" s="352"/>
      <c r="AU17" s="345"/>
      <c r="AV17" s="352"/>
      <c r="AW17" s="345"/>
      <c r="AX17" s="345"/>
      <c r="AY17" s="352"/>
      <c r="AZ17" s="345"/>
      <c r="BA17" s="345"/>
      <c r="BB17" s="352"/>
      <c r="BC17" s="345"/>
      <c r="BD17" s="345"/>
      <c r="BE17" s="352"/>
      <c r="BF17" s="345"/>
      <c r="BG17" s="345"/>
      <c r="BH17" s="352"/>
      <c r="BI17" s="350"/>
      <c r="BJ17" s="350"/>
      <c r="BN17" s="345"/>
      <c r="BO17" s="345"/>
    </row>
    <row r="18" spans="1:69" s="336" customFormat="1">
      <c r="A18" s="1027" t="s">
        <v>5996</v>
      </c>
      <c r="B18" s="1027" t="s">
        <v>5250</v>
      </c>
      <c r="C18" s="1027" t="s">
        <v>5251</v>
      </c>
      <c r="D18" s="1027" t="s">
        <v>5252</v>
      </c>
      <c r="E18" s="1027" t="s">
        <v>3107</v>
      </c>
      <c r="F18" s="1031" t="s">
        <v>3108</v>
      </c>
      <c r="G18" s="1027" t="s">
        <v>5289</v>
      </c>
      <c r="H18" s="1027" t="s">
        <v>282</v>
      </c>
      <c r="I18" s="1026" t="s">
        <v>3980</v>
      </c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  <c r="BC18" s="1026"/>
      <c r="BD18" s="1026"/>
      <c r="BE18" s="1026"/>
      <c r="BF18" s="1026"/>
      <c r="BG18" s="1026"/>
      <c r="BH18" s="1026"/>
      <c r="BI18" s="1026"/>
      <c r="BJ18" s="1026"/>
      <c r="BK18" s="1026"/>
      <c r="BL18" s="1026"/>
      <c r="BM18" s="1027" t="s">
        <v>283</v>
      </c>
      <c r="BN18" s="1027" t="s">
        <v>3619</v>
      </c>
      <c r="BO18" s="1020" t="s">
        <v>2658</v>
      </c>
      <c r="BP18" s="1027" t="s">
        <v>3156</v>
      </c>
      <c r="BQ18" s="1026" t="s">
        <v>3157</v>
      </c>
    </row>
    <row r="19" spans="1:69" s="336" customFormat="1">
      <c r="A19" s="1027"/>
      <c r="B19" s="1027"/>
      <c r="C19" s="1027"/>
      <c r="D19" s="1027"/>
      <c r="E19" s="1027"/>
      <c r="F19" s="1031"/>
      <c r="G19" s="1027"/>
      <c r="H19" s="1027"/>
      <c r="I19" s="1027" t="s">
        <v>6596</v>
      </c>
      <c r="J19" s="1027"/>
      <c r="K19" s="1027"/>
      <c r="L19" s="1027"/>
      <c r="M19" s="1027"/>
      <c r="N19" s="1027"/>
      <c r="O19" s="1027"/>
      <c r="P19" s="1027"/>
      <c r="Q19" s="1027"/>
      <c r="R19" s="1027"/>
      <c r="S19" s="1027"/>
      <c r="T19" s="1027"/>
      <c r="U19" s="1027"/>
      <c r="V19" s="1027"/>
      <c r="W19" s="1027"/>
      <c r="X19" s="1027"/>
      <c r="Y19" s="1027"/>
      <c r="Z19" s="1027"/>
      <c r="AA19" s="1027"/>
      <c r="AB19" s="1027"/>
      <c r="AC19" s="1027"/>
      <c r="AD19" s="1027"/>
      <c r="AE19" s="1027"/>
      <c r="AF19" s="1027"/>
      <c r="AG19" s="1027"/>
      <c r="AH19" s="1027"/>
      <c r="AI19" s="1027"/>
      <c r="AJ19" s="1027"/>
      <c r="AK19" s="1027"/>
      <c r="AL19" s="1027"/>
      <c r="AM19" s="1027"/>
      <c r="AN19" s="1027"/>
      <c r="AO19" s="1027"/>
      <c r="AP19" s="1028" t="s">
        <v>1491</v>
      </c>
      <c r="AQ19" s="1029"/>
      <c r="AR19" s="1029"/>
      <c r="AS19" s="1029"/>
      <c r="AT19" s="1029"/>
      <c r="AU19" s="1029"/>
      <c r="AV19" s="1029"/>
      <c r="AW19" s="1029"/>
      <c r="AX19" s="1029"/>
      <c r="AY19" s="1029"/>
      <c r="AZ19" s="1029"/>
      <c r="BA19" s="1029"/>
      <c r="BB19" s="1029"/>
      <c r="BC19" s="1029"/>
      <c r="BD19" s="1029"/>
      <c r="BE19" s="1029"/>
      <c r="BF19" s="1029"/>
      <c r="BG19" s="1029"/>
      <c r="BH19" s="1029"/>
      <c r="BI19" s="1029"/>
      <c r="BJ19" s="1029"/>
      <c r="BK19" s="1029"/>
      <c r="BL19" s="1030"/>
      <c r="BM19" s="1027"/>
      <c r="BN19" s="1027"/>
      <c r="BO19" s="1021"/>
      <c r="BP19" s="1027"/>
      <c r="BQ19" s="1026"/>
    </row>
    <row r="20" spans="1:69" s="336" customFormat="1">
      <c r="A20" s="1027"/>
      <c r="B20" s="1027"/>
      <c r="C20" s="1027"/>
      <c r="D20" s="1027"/>
      <c r="E20" s="1027"/>
      <c r="F20" s="1031"/>
      <c r="G20" s="1027"/>
      <c r="H20" s="1027"/>
      <c r="I20" s="1027" t="s">
        <v>5139</v>
      </c>
      <c r="J20" s="1027"/>
      <c r="K20" s="1027"/>
      <c r="L20" s="1027"/>
      <c r="M20" s="1027"/>
      <c r="N20" s="1027"/>
      <c r="O20" s="1027"/>
      <c r="P20" s="1027"/>
      <c r="Q20" s="1027"/>
      <c r="R20" s="1027"/>
      <c r="S20" s="1027"/>
      <c r="T20" s="1027"/>
      <c r="U20" s="1027"/>
      <c r="V20" s="1027"/>
      <c r="W20" s="1027"/>
      <c r="X20" s="1027"/>
      <c r="Y20" s="1027"/>
      <c r="Z20" s="1027"/>
      <c r="AA20" s="1027"/>
      <c r="AB20" s="1027"/>
      <c r="AC20" s="1027"/>
      <c r="AD20" s="1027"/>
      <c r="AE20" s="1027"/>
      <c r="AF20" s="1027"/>
      <c r="AG20" s="1027" t="s">
        <v>6597</v>
      </c>
      <c r="AH20" s="1027"/>
      <c r="AI20" s="1027"/>
      <c r="AJ20" s="1027"/>
      <c r="AK20" s="1027"/>
      <c r="AL20" s="1027" t="s">
        <v>5737</v>
      </c>
      <c r="AM20" s="1027"/>
      <c r="AN20" s="1027"/>
      <c r="AO20" s="1027"/>
      <c r="AP20" s="1028" t="s">
        <v>811</v>
      </c>
      <c r="AQ20" s="1029"/>
      <c r="AR20" s="1029"/>
      <c r="AS20" s="1029"/>
      <c r="AT20" s="1030"/>
      <c r="AU20" s="1026" t="s">
        <v>4493</v>
      </c>
      <c r="AV20" s="1026"/>
      <c r="AW20" s="1026"/>
      <c r="AX20" s="1026"/>
      <c r="AY20" s="1026"/>
      <c r="AZ20" s="1026"/>
      <c r="BA20" s="1026"/>
      <c r="BB20" s="1026"/>
      <c r="BC20" s="1026"/>
      <c r="BD20" s="1026"/>
      <c r="BE20" s="1026"/>
      <c r="BF20" s="1026"/>
      <c r="BG20" s="1028" t="s">
        <v>4035</v>
      </c>
      <c r="BH20" s="1029"/>
      <c r="BI20" s="1029"/>
      <c r="BJ20" s="1029"/>
      <c r="BK20" s="1029"/>
      <c r="BL20" s="1030"/>
      <c r="BM20" s="1027"/>
      <c r="BN20" s="1027"/>
      <c r="BO20" s="1021"/>
      <c r="BP20" s="1027"/>
      <c r="BQ20" s="1026"/>
    </row>
    <row r="21" spans="1:69" s="336" customFormat="1" ht="15.75" customHeight="1">
      <c r="A21" s="1027"/>
      <c r="B21" s="1027"/>
      <c r="C21" s="1027"/>
      <c r="D21" s="1027"/>
      <c r="E21" s="1027"/>
      <c r="F21" s="1031"/>
      <c r="G21" s="1027"/>
      <c r="H21" s="1027"/>
      <c r="I21" s="1026" t="s">
        <v>847</v>
      </c>
      <c r="J21" s="1026"/>
      <c r="K21" s="1026"/>
      <c r="L21" s="1026"/>
      <c r="M21" s="1026"/>
      <c r="N21" s="1026"/>
      <c r="O21" s="1026" t="s">
        <v>848</v>
      </c>
      <c r="P21" s="1026"/>
      <c r="Q21" s="1026"/>
      <c r="R21" s="1026"/>
      <c r="S21" s="1026"/>
      <c r="T21" s="1026"/>
      <c r="U21" s="1026" t="s">
        <v>849</v>
      </c>
      <c r="V21" s="1026"/>
      <c r="W21" s="1026"/>
      <c r="X21" s="1026"/>
      <c r="Y21" s="1026"/>
      <c r="Z21" s="1026"/>
      <c r="AA21" s="1026" t="s">
        <v>850</v>
      </c>
      <c r="AB21" s="1026"/>
      <c r="AC21" s="1026"/>
      <c r="AD21" s="1026"/>
      <c r="AE21" s="1026"/>
      <c r="AF21" s="1026"/>
      <c r="AG21" s="1026" t="s">
        <v>851</v>
      </c>
      <c r="AH21" s="1026"/>
      <c r="AI21" s="1026"/>
      <c r="AJ21" s="1026"/>
      <c r="AK21" s="1026"/>
      <c r="AL21" s="1026" t="s">
        <v>6790</v>
      </c>
      <c r="AM21" s="1026"/>
      <c r="AN21" s="1026"/>
      <c r="AO21" s="1026"/>
      <c r="AP21" s="1023" t="s">
        <v>6791</v>
      </c>
      <c r="AQ21" s="1024"/>
      <c r="AR21" s="1024"/>
      <c r="AS21" s="1024"/>
      <c r="AT21" s="1025"/>
      <c r="AU21" s="1026" t="s">
        <v>1492</v>
      </c>
      <c r="AV21" s="1026"/>
      <c r="AW21" s="1026"/>
      <c r="AX21" s="1026"/>
      <c r="AY21" s="1026"/>
      <c r="AZ21" s="1026"/>
      <c r="BA21" s="1026" t="s">
        <v>4034</v>
      </c>
      <c r="BB21" s="1026"/>
      <c r="BC21" s="1026"/>
      <c r="BD21" s="1026"/>
      <c r="BE21" s="1026"/>
      <c r="BF21" s="1026"/>
      <c r="BG21" s="1023" t="s">
        <v>4036</v>
      </c>
      <c r="BH21" s="1024"/>
      <c r="BI21" s="1024"/>
      <c r="BJ21" s="1024"/>
      <c r="BK21" s="1024"/>
      <c r="BL21" s="1025"/>
      <c r="BM21" s="1027"/>
      <c r="BN21" s="1027"/>
      <c r="BO21" s="1021"/>
      <c r="BP21" s="1027"/>
      <c r="BQ21" s="1026"/>
    </row>
    <row r="22" spans="1:69" s="336" customFormat="1" ht="42" customHeight="1">
      <c r="A22" s="1027"/>
      <c r="B22" s="1027"/>
      <c r="C22" s="1027"/>
      <c r="D22" s="1027"/>
      <c r="E22" s="1027"/>
      <c r="F22" s="1031"/>
      <c r="G22" s="1027"/>
      <c r="H22" s="1027"/>
      <c r="I22" s="1027" t="s">
        <v>5956</v>
      </c>
      <c r="J22" s="1027"/>
      <c r="K22" s="1027"/>
      <c r="L22" s="1027"/>
      <c r="M22" s="1027"/>
      <c r="N22" s="1027"/>
      <c r="O22" s="1027" t="s">
        <v>5957</v>
      </c>
      <c r="P22" s="1027"/>
      <c r="Q22" s="1027"/>
      <c r="R22" s="1027"/>
      <c r="S22" s="1027"/>
      <c r="T22" s="1027"/>
      <c r="U22" s="1027" t="s">
        <v>6079</v>
      </c>
      <c r="V22" s="1027"/>
      <c r="W22" s="1027"/>
      <c r="X22" s="1027"/>
      <c r="Y22" s="1027"/>
      <c r="Z22" s="1027"/>
      <c r="AA22" s="1027" t="s">
        <v>6789</v>
      </c>
      <c r="AB22" s="1027"/>
      <c r="AC22" s="1027"/>
      <c r="AD22" s="1027"/>
      <c r="AE22" s="1027"/>
      <c r="AF22" s="1027"/>
      <c r="AG22" s="1027" t="s">
        <v>3919</v>
      </c>
      <c r="AH22" s="1027"/>
      <c r="AI22" s="1027"/>
      <c r="AJ22" s="1027"/>
      <c r="AK22" s="1027"/>
      <c r="AL22" s="1027"/>
      <c r="AM22" s="1027"/>
      <c r="AN22" s="1027"/>
      <c r="AO22" s="1027"/>
      <c r="AP22" s="1028" t="s">
        <v>646</v>
      </c>
      <c r="AQ22" s="1029"/>
      <c r="AR22" s="1029"/>
      <c r="AS22" s="1029"/>
      <c r="AT22" s="1030"/>
      <c r="AU22" s="1027" t="s">
        <v>5958</v>
      </c>
      <c r="AV22" s="1027"/>
      <c r="AW22" s="1027"/>
      <c r="AX22" s="1027"/>
      <c r="AY22" s="1027"/>
      <c r="AZ22" s="1027"/>
      <c r="BA22" s="1027" t="s">
        <v>6080</v>
      </c>
      <c r="BB22" s="1027"/>
      <c r="BC22" s="1027"/>
      <c r="BD22" s="1027"/>
      <c r="BE22" s="1027"/>
      <c r="BF22" s="1027"/>
      <c r="BG22" s="1028" t="s">
        <v>2049</v>
      </c>
      <c r="BH22" s="1029"/>
      <c r="BI22" s="1029"/>
      <c r="BJ22" s="1029"/>
      <c r="BK22" s="1029"/>
      <c r="BL22" s="1030"/>
      <c r="BM22" s="1027"/>
      <c r="BN22" s="1027"/>
      <c r="BO22" s="1021"/>
      <c r="BP22" s="1027"/>
      <c r="BQ22" s="1026"/>
    </row>
    <row r="23" spans="1:69" s="336" customFormat="1" ht="15" customHeight="1">
      <c r="A23" s="1027"/>
      <c r="B23" s="1027"/>
      <c r="C23" s="1027"/>
      <c r="D23" s="1027"/>
      <c r="E23" s="1027"/>
      <c r="F23" s="1031"/>
      <c r="G23" s="1027"/>
      <c r="H23" s="1027"/>
      <c r="I23" s="1026" t="s">
        <v>3609</v>
      </c>
      <c r="J23" s="1026"/>
      <c r="K23" s="1026"/>
      <c r="L23" s="1026"/>
      <c r="M23" s="1026"/>
      <c r="N23" s="1026"/>
      <c r="O23" s="1026" t="s">
        <v>3609</v>
      </c>
      <c r="P23" s="1026"/>
      <c r="Q23" s="1026"/>
      <c r="R23" s="1026"/>
      <c r="S23" s="1026"/>
      <c r="T23" s="1026"/>
      <c r="U23" s="1026" t="s">
        <v>3609</v>
      </c>
      <c r="V23" s="1026"/>
      <c r="W23" s="1026"/>
      <c r="X23" s="1026"/>
      <c r="Y23" s="1026"/>
      <c r="Z23" s="1026"/>
      <c r="AA23" s="1026" t="s">
        <v>3609</v>
      </c>
      <c r="AB23" s="1026"/>
      <c r="AC23" s="1026"/>
      <c r="AD23" s="1026"/>
      <c r="AE23" s="1026"/>
      <c r="AF23" s="1026"/>
      <c r="AG23" s="1026" t="s">
        <v>3610</v>
      </c>
      <c r="AH23" s="1026"/>
      <c r="AI23" s="1026"/>
      <c r="AJ23" s="1026"/>
      <c r="AK23" s="1026"/>
      <c r="AL23" s="1026" t="s">
        <v>3609</v>
      </c>
      <c r="AM23" s="1026"/>
      <c r="AN23" s="1026"/>
      <c r="AO23" s="1026"/>
      <c r="AP23" s="1023" t="s">
        <v>3610</v>
      </c>
      <c r="AQ23" s="1024"/>
      <c r="AR23" s="1024"/>
      <c r="AS23" s="1024"/>
      <c r="AT23" s="1025"/>
      <c r="AU23" s="1026" t="s">
        <v>3609</v>
      </c>
      <c r="AV23" s="1026"/>
      <c r="AW23" s="1026"/>
      <c r="AX23" s="1026"/>
      <c r="AY23" s="1026"/>
      <c r="AZ23" s="1026"/>
      <c r="BA23" s="1026" t="s">
        <v>3609</v>
      </c>
      <c r="BB23" s="1026"/>
      <c r="BC23" s="1026"/>
      <c r="BD23" s="1026"/>
      <c r="BE23" s="1026"/>
      <c r="BF23" s="1026"/>
      <c r="BG23" s="1023" t="s">
        <v>3610</v>
      </c>
      <c r="BH23" s="1024"/>
      <c r="BI23" s="1024"/>
      <c r="BJ23" s="1024"/>
      <c r="BK23" s="1024"/>
      <c r="BL23" s="1025"/>
      <c r="BM23" s="1027"/>
      <c r="BN23" s="1027"/>
      <c r="BO23" s="1021"/>
      <c r="BP23" s="1027"/>
      <c r="BQ23" s="1026"/>
    </row>
    <row r="24" spans="1:69" s="336" customFormat="1" ht="73.5">
      <c r="A24" s="1020"/>
      <c r="B24" s="1020"/>
      <c r="C24" s="1020"/>
      <c r="D24" s="1020"/>
      <c r="E24" s="1020"/>
      <c r="F24" s="1032"/>
      <c r="G24" s="1020"/>
      <c r="H24" s="1020"/>
      <c r="I24" s="374" t="s">
        <v>641</v>
      </c>
      <c r="J24" s="774" t="s">
        <v>642</v>
      </c>
      <c r="K24" s="375" t="s">
        <v>1499</v>
      </c>
      <c r="L24" s="375" t="s">
        <v>5007</v>
      </c>
      <c r="M24" s="376" t="s">
        <v>647</v>
      </c>
      <c r="N24" s="376" t="s">
        <v>2252</v>
      </c>
      <c r="O24" s="376" t="s">
        <v>641</v>
      </c>
      <c r="P24" s="375" t="s">
        <v>642</v>
      </c>
      <c r="Q24" s="375" t="s">
        <v>1499</v>
      </c>
      <c r="R24" s="375" t="s">
        <v>5007</v>
      </c>
      <c r="S24" s="376" t="s">
        <v>647</v>
      </c>
      <c r="T24" s="376" t="s">
        <v>2252</v>
      </c>
      <c r="U24" s="376" t="s">
        <v>641</v>
      </c>
      <c r="V24" s="375" t="s">
        <v>642</v>
      </c>
      <c r="W24" s="375" t="s">
        <v>1499</v>
      </c>
      <c r="X24" s="375" t="s">
        <v>5007</v>
      </c>
      <c r="Y24" s="376" t="s">
        <v>647</v>
      </c>
      <c r="Z24" s="376" t="s">
        <v>2252</v>
      </c>
      <c r="AA24" s="376" t="s">
        <v>641</v>
      </c>
      <c r="AB24" s="375" t="s">
        <v>642</v>
      </c>
      <c r="AC24" s="375" t="s">
        <v>1499</v>
      </c>
      <c r="AD24" s="375" t="s">
        <v>5007</v>
      </c>
      <c r="AE24" s="376" t="s">
        <v>647</v>
      </c>
      <c r="AF24" s="376" t="s">
        <v>2252</v>
      </c>
      <c r="AG24" s="376" t="s">
        <v>1654</v>
      </c>
      <c r="AH24" s="375" t="s">
        <v>1655</v>
      </c>
      <c r="AI24" s="375" t="s">
        <v>1500</v>
      </c>
      <c r="AJ24" s="376" t="s">
        <v>647</v>
      </c>
      <c r="AK24" s="376" t="s">
        <v>2252</v>
      </c>
      <c r="AL24" s="375" t="s">
        <v>1499</v>
      </c>
      <c r="AM24" s="375" t="s">
        <v>5007</v>
      </c>
      <c r="AN24" s="376" t="s">
        <v>647</v>
      </c>
      <c r="AO24" s="376" t="s">
        <v>2252</v>
      </c>
      <c r="AP24" s="374" t="s">
        <v>2945</v>
      </c>
      <c r="AQ24" s="375" t="s">
        <v>6862</v>
      </c>
      <c r="AR24" s="375" t="s">
        <v>1500</v>
      </c>
      <c r="AS24" s="376" t="s">
        <v>647</v>
      </c>
      <c r="AT24" s="376" t="s">
        <v>2252</v>
      </c>
      <c r="AU24" s="374" t="s">
        <v>3597</v>
      </c>
      <c r="AV24" s="375" t="s">
        <v>3598</v>
      </c>
      <c r="AW24" s="375" t="s">
        <v>1499</v>
      </c>
      <c r="AX24" s="375" t="s">
        <v>5007</v>
      </c>
      <c r="AY24" s="376" t="s">
        <v>647</v>
      </c>
      <c r="AZ24" s="376" t="s">
        <v>2252</v>
      </c>
      <c r="BA24" s="374" t="s">
        <v>641</v>
      </c>
      <c r="BB24" s="375" t="s">
        <v>642</v>
      </c>
      <c r="BC24" s="375" t="s">
        <v>1499</v>
      </c>
      <c r="BD24" s="375" t="s">
        <v>5007</v>
      </c>
      <c r="BE24" s="376" t="s">
        <v>647</v>
      </c>
      <c r="BF24" s="376" t="s">
        <v>2252</v>
      </c>
      <c r="BG24" s="374" t="s">
        <v>6081</v>
      </c>
      <c r="BH24" s="375" t="s">
        <v>1655</v>
      </c>
      <c r="BI24" s="375" t="s">
        <v>3608</v>
      </c>
      <c r="BJ24" s="375" t="s">
        <v>1500</v>
      </c>
      <c r="BK24" s="376" t="s">
        <v>647</v>
      </c>
      <c r="BL24" s="376" t="s">
        <v>2252</v>
      </c>
      <c r="BM24" s="1027"/>
      <c r="BN24" s="1027"/>
      <c r="BO24" s="1022"/>
      <c r="BP24" s="1027"/>
      <c r="BQ24" s="1026"/>
    </row>
    <row r="25" spans="1:69" ht="39.75" customHeight="1">
      <c r="A25" s="128" t="s">
        <v>2234</v>
      </c>
      <c r="B25" s="254" t="s">
        <v>6382</v>
      </c>
      <c r="C25" s="128" t="s">
        <v>890</v>
      </c>
      <c r="D25" s="128">
        <v>155</v>
      </c>
      <c r="E25" s="196">
        <v>8401</v>
      </c>
      <c r="F25" s="254" t="s">
        <v>2195</v>
      </c>
      <c r="G25" s="128"/>
      <c r="H25" s="128" t="s">
        <v>1530</v>
      </c>
      <c r="I25" s="373"/>
      <c r="J25" s="383"/>
      <c r="K25" s="373"/>
      <c r="L25" s="373"/>
      <c r="M25" s="518"/>
      <c r="N25" s="519"/>
      <c r="O25" s="353"/>
      <c r="P25" s="353"/>
      <c r="Q25" s="373"/>
      <c r="R25" s="373"/>
      <c r="S25" s="373"/>
      <c r="T25" s="373"/>
      <c r="U25" s="353"/>
      <c r="V25" s="373"/>
      <c r="W25" s="373"/>
      <c r="X25" s="373"/>
      <c r="Y25" s="373"/>
      <c r="Z25" s="373"/>
      <c r="AA25" s="353"/>
      <c r="AB25" s="353"/>
      <c r="AC25" s="373"/>
      <c r="AD25" s="373"/>
      <c r="AE25" s="373"/>
      <c r="AF25" s="373"/>
      <c r="AG25" s="373"/>
      <c r="AH25" s="373"/>
      <c r="AI25" s="373"/>
      <c r="AJ25" s="373"/>
      <c r="AK25" s="373"/>
      <c r="AL25" s="373"/>
      <c r="AM25" s="373"/>
      <c r="AN25" s="373"/>
      <c r="AO25" s="373"/>
      <c r="AP25" s="373"/>
      <c r="AQ25" s="373"/>
      <c r="AR25" s="373"/>
      <c r="AS25" s="373"/>
      <c r="AT25" s="373"/>
      <c r="AU25" s="373"/>
      <c r="AV25" s="373"/>
      <c r="AW25" s="373"/>
      <c r="AX25" s="373"/>
      <c r="AY25" s="373"/>
      <c r="AZ25" s="373"/>
      <c r="BA25" s="373"/>
      <c r="BB25" s="373"/>
      <c r="BC25" s="373"/>
      <c r="BD25" s="373"/>
      <c r="BE25" s="373"/>
      <c r="BF25" s="373"/>
      <c r="BG25" s="373"/>
      <c r="BH25" s="373"/>
      <c r="BI25" s="373"/>
      <c r="BJ25" s="373"/>
      <c r="BK25" s="373"/>
      <c r="BL25" s="373"/>
      <c r="BM25" s="373"/>
      <c r="BN25" s="378"/>
      <c r="BO25" s="373"/>
      <c r="BP25" s="196">
        <v>8401</v>
      </c>
      <c r="BQ25" s="373"/>
    </row>
    <row r="26" spans="1:69" ht="39.75" customHeight="1">
      <c r="A26" s="128"/>
      <c r="B26" s="254"/>
      <c r="C26" s="128"/>
      <c r="D26" s="128"/>
      <c r="E26" s="128"/>
      <c r="F26" s="254"/>
      <c r="G26" s="128"/>
      <c r="H26" s="128"/>
      <c r="I26" s="852"/>
      <c r="J26" s="377"/>
      <c r="K26" s="373"/>
      <c r="L26" s="373"/>
      <c r="M26" s="373"/>
      <c r="N26" s="373"/>
      <c r="O26" s="353"/>
      <c r="P26" s="353"/>
      <c r="Q26" s="373"/>
      <c r="R26" s="373"/>
      <c r="S26" s="373"/>
      <c r="T26" s="373"/>
      <c r="U26" s="353"/>
      <c r="V26" s="373"/>
      <c r="W26" s="373"/>
      <c r="X26" s="373"/>
      <c r="Y26" s="373"/>
      <c r="Z26" s="373"/>
      <c r="AA26" s="353"/>
      <c r="AB26" s="353"/>
      <c r="AC26" s="373"/>
      <c r="AD26" s="373"/>
      <c r="AE26" s="373"/>
      <c r="AF26" s="373"/>
      <c r="AG26" s="373"/>
      <c r="AH26" s="373"/>
      <c r="AI26" s="373"/>
      <c r="AJ26" s="373"/>
      <c r="AK26" s="373"/>
      <c r="AL26" s="373"/>
      <c r="AM26" s="373"/>
      <c r="AN26" s="373"/>
      <c r="AO26" s="373"/>
      <c r="AP26" s="373"/>
      <c r="AQ26" s="373"/>
      <c r="AR26" s="373"/>
      <c r="AS26" s="373"/>
      <c r="AT26" s="373"/>
      <c r="AU26" s="373"/>
      <c r="AV26" s="373"/>
      <c r="AW26" s="373"/>
      <c r="AX26" s="373"/>
      <c r="AY26" s="373"/>
      <c r="AZ26" s="373"/>
      <c r="BA26" s="373"/>
      <c r="BB26" s="373"/>
      <c r="BC26" s="373"/>
      <c r="BD26" s="373"/>
      <c r="BE26" s="373"/>
      <c r="BF26" s="373"/>
      <c r="BG26" s="373"/>
      <c r="BH26" s="373"/>
      <c r="BI26" s="373"/>
      <c r="BJ26" s="373"/>
      <c r="BK26" s="373"/>
      <c r="BL26" s="373"/>
      <c r="BM26" s="373"/>
      <c r="BN26" s="378"/>
      <c r="BO26" s="373"/>
      <c r="BP26" s="128"/>
      <c r="BQ26" s="373"/>
    </row>
    <row r="27" spans="1:69" ht="39.75" customHeight="1">
      <c r="A27" s="128"/>
      <c r="B27" s="128"/>
      <c r="C27" s="128"/>
      <c r="D27" s="128"/>
      <c r="E27" s="128"/>
      <c r="F27" s="254"/>
      <c r="G27" s="128"/>
      <c r="H27" s="128"/>
      <c r="I27" s="373"/>
      <c r="J27" s="377"/>
      <c r="K27" s="373"/>
      <c r="L27" s="373"/>
      <c r="M27" s="373"/>
      <c r="N27" s="373"/>
      <c r="O27" s="353"/>
      <c r="P27" s="353"/>
      <c r="Q27" s="373"/>
      <c r="R27" s="373"/>
      <c r="S27" s="373"/>
      <c r="T27" s="373"/>
      <c r="U27" s="353"/>
      <c r="V27" s="373"/>
      <c r="W27" s="373"/>
      <c r="X27" s="373"/>
      <c r="Y27" s="373"/>
      <c r="Z27" s="373"/>
      <c r="AA27" s="353"/>
      <c r="AB27" s="353"/>
      <c r="AC27" s="373"/>
      <c r="AD27" s="373"/>
      <c r="AE27" s="373"/>
      <c r="AF27" s="373"/>
      <c r="AG27" s="373"/>
      <c r="AH27" s="373"/>
      <c r="AI27" s="373"/>
      <c r="AJ27" s="373"/>
      <c r="AK27" s="373"/>
      <c r="AL27" s="373"/>
      <c r="AM27" s="373"/>
      <c r="AN27" s="373"/>
      <c r="AO27" s="373"/>
      <c r="AP27" s="373"/>
      <c r="AQ27" s="373"/>
      <c r="AR27" s="373"/>
      <c r="AS27" s="373"/>
      <c r="AT27" s="373"/>
      <c r="AU27" s="373"/>
      <c r="AV27" s="373"/>
      <c r="AW27" s="373"/>
      <c r="AX27" s="373"/>
      <c r="AY27" s="373"/>
      <c r="AZ27" s="373"/>
      <c r="BA27" s="373"/>
      <c r="BB27" s="373"/>
      <c r="BC27" s="373"/>
      <c r="BD27" s="373"/>
      <c r="BE27" s="373"/>
      <c r="BF27" s="373"/>
      <c r="BG27" s="373"/>
      <c r="BH27" s="373"/>
      <c r="BI27" s="373"/>
      <c r="BJ27" s="373"/>
      <c r="BK27" s="373"/>
      <c r="BL27" s="373"/>
      <c r="BM27" s="373"/>
      <c r="BN27" s="378"/>
      <c r="BO27" s="373"/>
      <c r="BP27" s="128"/>
      <c r="BQ27" s="373"/>
    </row>
    <row r="28" spans="1:69" ht="39.75" customHeight="1">
      <c r="A28" s="128"/>
      <c r="B28" s="254"/>
      <c r="C28" s="128"/>
      <c r="D28" s="128"/>
      <c r="E28" s="128"/>
      <c r="F28" s="254"/>
      <c r="G28" s="128"/>
      <c r="H28" s="128"/>
      <c r="I28" s="373"/>
      <c r="J28" s="377"/>
      <c r="K28" s="373"/>
      <c r="L28" s="373"/>
      <c r="M28" s="373"/>
      <c r="N28" s="373"/>
      <c r="O28" s="353"/>
      <c r="P28" s="353"/>
      <c r="Q28" s="373"/>
      <c r="R28" s="373"/>
      <c r="S28" s="373"/>
      <c r="T28" s="373"/>
      <c r="U28" s="353"/>
      <c r="V28" s="373"/>
      <c r="W28" s="373"/>
      <c r="X28" s="373"/>
      <c r="Y28" s="373"/>
      <c r="Z28" s="373"/>
      <c r="AA28" s="353"/>
      <c r="AB28" s="353"/>
      <c r="AC28" s="373"/>
      <c r="AD28" s="373"/>
      <c r="AE28" s="373"/>
      <c r="AF28" s="373"/>
      <c r="AG28" s="373"/>
      <c r="AH28" s="373"/>
      <c r="AI28" s="373"/>
      <c r="AJ28" s="373"/>
      <c r="AK28" s="373"/>
      <c r="AL28" s="373"/>
      <c r="AM28" s="373"/>
      <c r="AN28" s="373"/>
      <c r="AO28" s="373"/>
      <c r="AP28" s="373"/>
      <c r="AQ28" s="373"/>
      <c r="AR28" s="373"/>
      <c r="AS28" s="373"/>
      <c r="AT28" s="373"/>
      <c r="AU28" s="373"/>
      <c r="AV28" s="373"/>
      <c r="AW28" s="373"/>
      <c r="AX28" s="373"/>
      <c r="AY28" s="373"/>
      <c r="AZ28" s="373"/>
      <c r="BA28" s="373"/>
      <c r="BB28" s="373"/>
      <c r="BC28" s="373"/>
      <c r="BD28" s="373"/>
      <c r="BE28" s="373"/>
      <c r="BF28" s="373"/>
      <c r="BG28" s="373"/>
      <c r="BH28" s="373"/>
      <c r="BI28" s="373"/>
      <c r="BJ28" s="373"/>
      <c r="BK28" s="373"/>
      <c r="BL28" s="373"/>
      <c r="BM28" s="373"/>
      <c r="BN28" s="378"/>
      <c r="BO28" s="373"/>
      <c r="BP28" s="128"/>
      <c r="BQ28" s="373"/>
    </row>
    <row r="29" spans="1:69" ht="39.75" customHeight="1">
      <c r="A29" s="128"/>
      <c r="B29" s="128"/>
      <c r="C29" s="128"/>
      <c r="D29" s="128"/>
      <c r="E29" s="128"/>
      <c r="F29" s="254"/>
      <c r="G29" s="128"/>
      <c r="H29" s="128"/>
      <c r="I29" s="373"/>
      <c r="J29" s="377"/>
      <c r="K29" s="373"/>
      <c r="L29" s="373"/>
      <c r="M29" s="373"/>
      <c r="N29" s="373"/>
      <c r="O29" s="353"/>
      <c r="P29" s="353"/>
      <c r="Q29" s="373"/>
      <c r="R29" s="373"/>
      <c r="S29" s="373"/>
      <c r="T29" s="373"/>
      <c r="U29" s="353"/>
      <c r="V29" s="373"/>
      <c r="W29" s="373"/>
      <c r="X29" s="373"/>
      <c r="Y29" s="373"/>
      <c r="Z29" s="373"/>
      <c r="AA29" s="353"/>
      <c r="AB29" s="353"/>
      <c r="AC29" s="373"/>
      <c r="AD29" s="373"/>
      <c r="AE29" s="373"/>
      <c r="AF29" s="373"/>
      <c r="AG29" s="373"/>
      <c r="AH29" s="373"/>
      <c r="AI29" s="373"/>
      <c r="AJ29" s="373"/>
      <c r="AK29" s="373"/>
      <c r="AL29" s="373"/>
      <c r="AM29" s="373"/>
      <c r="AN29" s="373"/>
      <c r="AO29" s="373"/>
      <c r="AP29" s="373"/>
      <c r="AQ29" s="373"/>
      <c r="AR29" s="373"/>
      <c r="AS29" s="373"/>
      <c r="AT29" s="373"/>
      <c r="AU29" s="373"/>
      <c r="AV29" s="373"/>
      <c r="AW29" s="373"/>
      <c r="AX29" s="373"/>
      <c r="AY29" s="373"/>
      <c r="AZ29" s="373"/>
      <c r="BA29" s="373"/>
      <c r="BB29" s="373"/>
      <c r="BC29" s="373"/>
      <c r="BD29" s="373"/>
      <c r="BE29" s="373"/>
      <c r="BF29" s="373"/>
      <c r="BG29" s="373"/>
      <c r="BH29" s="373"/>
      <c r="BI29" s="373"/>
      <c r="BJ29" s="373"/>
      <c r="BK29" s="373"/>
      <c r="BL29" s="373"/>
      <c r="BM29" s="373"/>
      <c r="BN29" s="378"/>
      <c r="BO29" s="373"/>
      <c r="BP29" s="128"/>
      <c r="BQ29" s="373"/>
    </row>
    <row r="30" spans="1:69" ht="39.75" customHeight="1">
      <c r="A30" s="128"/>
      <c r="B30" s="128"/>
      <c r="C30" s="128"/>
      <c r="D30" s="128"/>
      <c r="E30" s="128"/>
      <c r="F30" s="254"/>
      <c r="G30" s="128"/>
      <c r="H30" s="128"/>
      <c r="I30" s="373"/>
      <c r="J30" s="377"/>
      <c r="K30" s="373"/>
      <c r="L30" s="373"/>
      <c r="M30" s="373"/>
      <c r="N30" s="373"/>
      <c r="O30" s="353"/>
      <c r="P30" s="353"/>
      <c r="Q30" s="373"/>
      <c r="R30" s="373"/>
      <c r="S30" s="373"/>
      <c r="T30" s="373"/>
      <c r="U30" s="353"/>
      <c r="V30" s="373"/>
      <c r="W30" s="373"/>
      <c r="X30" s="373"/>
      <c r="Y30" s="373"/>
      <c r="Z30" s="373"/>
      <c r="AA30" s="353"/>
      <c r="AB30" s="353"/>
      <c r="AC30" s="373"/>
      <c r="AD30" s="373"/>
      <c r="AE30" s="373"/>
      <c r="AF30" s="373"/>
      <c r="AG30" s="373"/>
      <c r="AH30" s="373"/>
      <c r="AI30" s="373"/>
      <c r="AJ30" s="373"/>
      <c r="AK30" s="373"/>
      <c r="AL30" s="373"/>
      <c r="AM30" s="373"/>
      <c r="AN30" s="373"/>
      <c r="AO30" s="373"/>
      <c r="AP30" s="373"/>
      <c r="AQ30" s="373"/>
      <c r="AR30" s="373"/>
      <c r="AS30" s="373"/>
      <c r="AT30" s="373"/>
      <c r="AU30" s="373"/>
      <c r="AV30" s="373"/>
      <c r="AW30" s="373"/>
      <c r="AX30" s="373"/>
      <c r="AY30" s="373"/>
      <c r="AZ30" s="373"/>
      <c r="BA30" s="373"/>
      <c r="BB30" s="373"/>
      <c r="BC30" s="373"/>
      <c r="BD30" s="373"/>
      <c r="BE30" s="373"/>
      <c r="BF30" s="373"/>
      <c r="BG30" s="373"/>
      <c r="BH30" s="373"/>
      <c r="BI30" s="373"/>
      <c r="BJ30" s="373"/>
      <c r="BK30" s="373"/>
      <c r="BL30" s="373"/>
      <c r="BM30" s="373"/>
      <c r="BN30" s="378"/>
      <c r="BO30" s="373"/>
      <c r="BP30" s="128"/>
      <c r="BQ30" s="373"/>
    </row>
    <row r="31" spans="1:69" ht="39.75" customHeight="1">
      <c r="A31" s="128"/>
      <c r="B31" s="128"/>
      <c r="C31" s="128"/>
      <c r="D31" s="128"/>
      <c r="E31" s="128"/>
      <c r="F31" s="254"/>
      <c r="G31" s="128"/>
      <c r="H31" s="128"/>
      <c r="I31" s="373"/>
      <c r="J31" s="377"/>
      <c r="K31" s="373"/>
      <c r="L31" s="373"/>
      <c r="M31" s="373"/>
      <c r="N31" s="373"/>
      <c r="O31" s="353"/>
      <c r="P31" s="353"/>
      <c r="Q31" s="373"/>
      <c r="R31" s="373"/>
      <c r="S31" s="373"/>
      <c r="T31" s="373"/>
      <c r="U31" s="353"/>
      <c r="V31" s="373"/>
      <c r="W31" s="373"/>
      <c r="X31" s="373"/>
      <c r="Y31" s="373"/>
      <c r="Z31" s="373"/>
      <c r="AA31" s="353"/>
      <c r="AB31" s="353"/>
      <c r="AC31" s="373"/>
      <c r="AD31" s="373"/>
      <c r="AE31" s="373"/>
      <c r="AF31" s="373"/>
      <c r="AG31" s="373"/>
      <c r="AH31" s="373"/>
      <c r="AI31" s="373"/>
      <c r="AJ31" s="373"/>
      <c r="AK31" s="373"/>
      <c r="AL31" s="373"/>
      <c r="AM31" s="373"/>
      <c r="AN31" s="373"/>
      <c r="AO31" s="373"/>
      <c r="AP31" s="373"/>
      <c r="AQ31" s="373"/>
      <c r="AR31" s="373"/>
      <c r="AS31" s="373"/>
      <c r="AT31" s="373"/>
      <c r="AU31" s="373"/>
      <c r="AV31" s="373"/>
      <c r="AW31" s="373"/>
      <c r="AX31" s="373"/>
      <c r="AY31" s="373"/>
      <c r="AZ31" s="373"/>
      <c r="BA31" s="373"/>
      <c r="BB31" s="373"/>
      <c r="BC31" s="373"/>
      <c r="BD31" s="373"/>
      <c r="BE31" s="373"/>
      <c r="BF31" s="373"/>
      <c r="BG31" s="373"/>
      <c r="BH31" s="373"/>
      <c r="BI31" s="373"/>
      <c r="BJ31" s="373"/>
      <c r="BK31" s="373"/>
      <c r="BL31" s="373"/>
      <c r="BM31" s="373"/>
      <c r="BN31" s="378"/>
      <c r="BO31" s="373"/>
      <c r="BP31" s="128"/>
      <c r="BQ31" s="373"/>
    </row>
    <row r="32" spans="1:69" ht="39.75" customHeight="1">
      <c r="A32" s="128"/>
      <c r="B32" s="128"/>
      <c r="C32" s="128"/>
      <c r="D32" s="128"/>
      <c r="E32" s="128"/>
      <c r="F32" s="254"/>
      <c r="G32" s="128"/>
      <c r="H32" s="128"/>
      <c r="I32" s="373"/>
      <c r="J32" s="377"/>
      <c r="K32" s="373"/>
      <c r="L32" s="373"/>
      <c r="M32" s="373"/>
      <c r="N32" s="373"/>
      <c r="O32" s="353"/>
      <c r="P32" s="353"/>
      <c r="Q32" s="373"/>
      <c r="R32" s="373"/>
      <c r="S32" s="373"/>
      <c r="T32" s="373"/>
      <c r="U32" s="353"/>
      <c r="V32" s="373"/>
      <c r="W32" s="373"/>
      <c r="X32" s="373"/>
      <c r="Y32" s="373"/>
      <c r="Z32" s="373"/>
      <c r="AA32" s="353"/>
      <c r="AB32" s="353"/>
      <c r="AC32" s="373"/>
      <c r="AD32" s="373"/>
      <c r="AE32" s="373"/>
      <c r="AF32" s="373"/>
      <c r="AG32" s="373"/>
      <c r="AH32" s="373"/>
      <c r="AI32" s="373"/>
      <c r="AJ32" s="373"/>
      <c r="AK32" s="373"/>
      <c r="AL32" s="373"/>
      <c r="AM32" s="373"/>
      <c r="AN32" s="373"/>
      <c r="AO32" s="373"/>
      <c r="AP32" s="373"/>
      <c r="AQ32" s="373"/>
      <c r="AR32" s="373"/>
      <c r="AS32" s="373"/>
      <c r="AT32" s="373"/>
      <c r="AU32" s="373"/>
      <c r="AV32" s="373"/>
      <c r="AW32" s="373"/>
      <c r="AX32" s="373"/>
      <c r="AY32" s="373"/>
      <c r="AZ32" s="373"/>
      <c r="BA32" s="373"/>
      <c r="BB32" s="373"/>
      <c r="BC32" s="373"/>
      <c r="BD32" s="373"/>
      <c r="BE32" s="373"/>
      <c r="BF32" s="373"/>
      <c r="BG32" s="373"/>
      <c r="BH32" s="373"/>
      <c r="BI32" s="373"/>
      <c r="BJ32" s="373"/>
      <c r="BK32" s="373"/>
      <c r="BL32" s="373"/>
      <c r="BM32" s="373"/>
      <c r="BN32" s="378"/>
      <c r="BO32" s="373"/>
      <c r="BP32" s="128"/>
      <c r="BQ32" s="373"/>
    </row>
    <row r="33" spans="1:75" ht="39.75" customHeight="1">
      <c r="A33" s="128"/>
      <c r="B33" s="128"/>
      <c r="C33" s="128"/>
      <c r="D33" s="128"/>
      <c r="E33" s="128"/>
      <c r="F33" s="254"/>
      <c r="G33" s="128"/>
      <c r="H33" s="128"/>
      <c r="I33" s="373"/>
      <c r="J33" s="377"/>
      <c r="K33" s="373"/>
      <c r="L33" s="373"/>
      <c r="M33" s="373"/>
      <c r="N33" s="373"/>
      <c r="O33" s="353"/>
      <c r="P33" s="353"/>
      <c r="Q33" s="373"/>
      <c r="R33" s="373"/>
      <c r="S33" s="373"/>
      <c r="T33" s="373"/>
      <c r="U33" s="353"/>
      <c r="V33" s="373"/>
      <c r="W33" s="373"/>
      <c r="X33" s="373"/>
      <c r="Y33" s="373"/>
      <c r="Z33" s="373"/>
      <c r="AA33" s="353"/>
      <c r="AB33" s="353"/>
      <c r="AC33" s="373"/>
      <c r="AD33" s="373"/>
      <c r="AE33" s="373"/>
      <c r="AF33" s="373"/>
      <c r="AG33" s="373"/>
      <c r="AH33" s="373"/>
      <c r="AI33" s="373"/>
      <c r="AJ33" s="373"/>
      <c r="AK33" s="373"/>
      <c r="AL33" s="373"/>
      <c r="AM33" s="373"/>
      <c r="AN33" s="373"/>
      <c r="AO33" s="373"/>
      <c r="AP33" s="373"/>
      <c r="AQ33" s="373"/>
      <c r="AR33" s="373"/>
      <c r="AS33" s="373"/>
      <c r="AT33" s="373"/>
      <c r="AU33" s="373"/>
      <c r="AV33" s="373"/>
      <c r="AW33" s="373"/>
      <c r="AX33" s="373"/>
      <c r="AY33" s="373"/>
      <c r="AZ33" s="373"/>
      <c r="BA33" s="373"/>
      <c r="BB33" s="373"/>
      <c r="BC33" s="373"/>
      <c r="BD33" s="373"/>
      <c r="BE33" s="373"/>
      <c r="BF33" s="373"/>
      <c r="BG33" s="373"/>
      <c r="BH33" s="373"/>
      <c r="BI33" s="373"/>
      <c r="BJ33" s="373"/>
      <c r="BK33" s="373"/>
      <c r="BL33" s="373"/>
      <c r="BM33" s="373"/>
      <c r="BN33" s="378"/>
      <c r="BO33" s="373"/>
      <c r="BP33" s="128"/>
      <c r="BQ33" s="373"/>
    </row>
    <row r="34" spans="1:75" ht="39.75" customHeight="1">
      <c r="A34" s="128"/>
      <c r="B34" s="128"/>
      <c r="C34" s="128"/>
      <c r="D34" s="128"/>
      <c r="E34" s="128"/>
      <c r="F34" s="254"/>
      <c r="G34" s="128"/>
      <c r="H34" s="128"/>
      <c r="I34" s="373"/>
      <c r="J34" s="383"/>
      <c r="K34" s="373"/>
      <c r="L34" s="373"/>
      <c r="M34" s="373"/>
      <c r="N34" s="373"/>
      <c r="O34" s="353"/>
      <c r="P34" s="353"/>
      <c r="Q34" s="373"/>
      <c r="R34" s="373"/>
      <c r="S34" s="373"/>
      <c r="T34" s="373"/>
      <c r="U34" s="353"/>
      <c r="V34" s="373"/>
      <c r="W34" s="373"/>
      <c r="X34" s="373"/>
      <c r="Y34" s="373"/>
      <c r="Z34" s="373"/>
      <c r="AA34" s="353"/>
      <c r="AB34" s="353"/>
      <c r="AC34" s="373"/>
      <c r="AD34" s="373"/>
      <c r="AE34" s="373"/>
      <c r="AF34" s="373"/>
      <c r="AG34" s="373"/>
      <c r="AH34" s="373"/>
      <c r="AI34" s="373"/>
      <c r="AJ34" s="373"/>
      <c r="AK34" s="373"/>
      <c r="AL34" s="373"/>
      <c r="AM34" s="373"/>
      <c r="AN34" s="373"/>
      <c r="AO34" s="373"/>
      <c r="AP34" s="373"/>
      <c r="AQ34" s="373"/>
      <c r="AR34" s="373"/>
      <c r="AS34" s="373"/>
      <c r="AT34" s="373"/>
      <c r="AU34" s="373"/>
      <c r="AV34" s="373"/>
      <c r="AW34" s="373"/>
      <c r="AX34" s="373"/>
      <c r="AY34" s="373"/>
      <c r="AZ34" s="373"/>
      <c r="BA34" s="373"/>
      <c r="BB34" s="373"/>
      <c r="BC34" s="373"/>
      <c r="BD34" s="373"/>
      <c r="BE34" s="373"/>
      <c r="BF34" s="373"/>
      <c r="BG34" s="373"/>
      <c r="BH34" s="373"/>
      <c r="BI34" s="373"/>
      <c r="BJ34" s="373"/>
      <c r="BK34" s="373"/>
      <c r="BL34" s="373"/>
      <c r="BM34" s="373"/>
      <c r="BN34" s="378"/>
      <c r="BO34" s="373"/>
      <c r="BP34" s="128"/>
      <c r="BQ34" s="373"/>
    </row>
    <row r="35" spans="1:75" ht="39.75" customHeight="1">
      <c r="A35" s="128"/>
      <c r="B35" s="128"/>
      <c r="C35" s="128"/>
      <c r="D35" s="128"/>
      <c r="E35" s="128"/>
      <c r="F35" s="254"/>
      <c r="G35" s="128"/>
      <c r="H35" s="128"/>
      <c r="I35" s="373"/>
      <c r="J35" s="383"/>
      <c r="K35" s="373"/>
      <c r="L35" s="373"/>
      <c r="M35" s="373"/>
      <c r="N35" s="373"/>
      <c r="O35" s="353"/>
      <c r="P35" s="353"/>
      <c r="Q35" s="373"/>
      <c r="R35" s="373"/>
      <c r="S35" s="373"/>
      <c r="T35" s="373"/>
      <c r="U35" s="353"/>
      <c r="V35" s="373"/>
      <c r="W35" s="373"/>
      <c r="X35" s="373"/>
      <c r="Y35" s="373"/>
      <c r="Z35" s="373"/>
      <c r="AA35" s="353"/>
      <c r="AB35" s="353"/>
      <c r="AC35" s="373"/>
      <c r="AD35" s="373"/>
      <c r="AE35" s="373"/>
      <c r="AF35" s="373"/>
      <c r="AG35" s="373"/>
      <c r="AH35" s="373"/>
      <c r="AI35" s="373"/>
      <c r="AJ35" s="373"/>
      <c r="AK35" s="373"/>
      <c r="AL35" s="373"/>
      <c r="AM35" s="373"/>
      <c r="AN35" s="373"/>
      <c r="AO35" s="373"/>
      <c r="AP35" s="373"/>
      <c r="AQ35" s="373"/>
      <c r="AR35" s="373"/>
      <c r="AS35" s="373"/>
      <c r="AT35" s="373"/>
      <c r="AU35" s="373"/>
      <c r="AV35" s="373"/>
      <c r="AW35" s="373"/>
      <c r="AX35" s="373"/>
      <c r="AY35" s="373"/>
      <c r="AZ35" s="373"/>
      <c r="BA35" s="373"/>
      <c r="BB35" s="373"/>
      <c r="BC35" s="373"/>
      <c r="BD35" s="373"/>
      <c r="BE35" s="373"/>
      <c r="BF35" s="373"/>
      <c r="BG35" s="373"/>
      <c r="BH35" s="373"/>
      <c r="BI35" s="373"/>
      <c r="BJ35" s="373"/>
      <c r="BK35" s="373"/>
      <c r="BL35" s="373"/>
      <c r="BM35" s="373"/>
      <c r="BN35" s="378"/>
      <c r="BO35" s="373"/>
      <c r="BP35" s="128"/>
      <c r="BQ35" s="373"/>
    </row>
    <row r="36" spans="1:75" ht="39.75" customHeight="1">
      <c r="A36" s="128"/>
      <c r="B36" s="128"/>
      <c r="C36" s="128"/>
      <c r="D36" s="128"/>
      <c r="E36" s="128"/>
      <c r="F36" s="254"/>
      <c r="G36" s="128"/>
      <c r="H36" s="128"/>
      <c r="I36" s="373"/>
      <c r="J36" s="383"/>
      <c r="K36" s="373"/>
      <c r="L36" s="373"/>
      <c r="M36" s="373"/>
      <c r="N36" s="373"/>
      <c r="O36" s="353"/>
      <c r="P36" s="353"/>
      <c r="Q36" s="373"/>
      <c r="R36" s="373"/>
      <c r="S36" s="373"/>
      <c r="T36" s="373"/>
      <c r="U36" s="353"/>
      <c r="V36" s="373"/>
      <c r="W36" s="373"/>
      <c r="X36" s="373"/>
      <c r="Y36" s="373"/>
      <c r="Z36" s="373"/>
      <c r="AA36" s="353"/>
      <c r="AB36" s="353"/>
      <c r="AC36" s="373"/>
      <c r="AD36" s="373"/>
      <c r="AE36" s="373"/>
      <c r="AF36" s="373"/>
      <c r="AG36" s="373"/>
      <c r="AH36" s="373"/>
      <c r="AI36" s="373"/>
      <c r="AJ36" s="373"/>
      <c r="AK36" s="373"/>
      <c r="AL36" s="373"/>
      <c r="AM36" s="373"/>
      <c r="AN36" s="373"/>
      <c r="AO36" s="373"/>
      <c r="AP36" s="373"/>
      <c r="AQ36" s="373"/>
      <c r="AR36" s="373"/>
      <c r="AS36" s="373"/>
      <c r="AT36" s="373"/>
      <c r="AU36" s="373"/>
      <c r="AV36" s="373"/>
      <c r="AW36" s="373"/>
      <c r="AX36" s="373"/>
      <c r="AY36" s="373"/>
      <c r="AZ36" s="373"/>
      <c r="BA36" s="373"/>
      <c r="BB36" s="373"/>
      <c r="BC36" s="373"/>
      <c r="BD36" s="373"/>
      <c r="BE36" s="373"/>
      <c r="BF36" s="373"/>
      <c r="BG36" s="373"/>
      <c r="BH36" s="373"/>
      <c r="BI36" s="373"/>
      <c r="BJ36" s="373"/>
      <c r="BK36" s="373"/>
      <c r="BL36" s="373"/>
      <c r="BM36" s="373"/>
      <c r="BN36" s="378"/>
      <c r="BO36" s="373"/>
      <c r="BP36" s="128"/>
      <c r="BQ36" s="373"/>
    </row>
    <row r="37" spans="1:75" ht="39.75" customHeight="1">
      <c r="A37" s="128"/>
      <c r="B37" s="128"/>
      <c r="C37" s="128"/>
      <c r="D37" s="128"/>
      <c r="E37" s="128"/>
      <c r="F37" s="254"/>
      <c r="G37" s="254"/>
      <c r="H37" s="128"/>
      <c r="I37" s="373"/>
      <c r="J37" s="383"/>
      <c r="K37" s="373"/>
      <c r="L37" s="373"/>
      <c r="M37" s="373"/>
      <c r="N37" s="373"/>
      <c r="O37" s="353"/>
      <c r="P37" s="353"/>
      <c r="Q37" s="373"/>
      <c r="R37" s="373"/>
      <c r="S37" s="373"/>
      <c r="T37" s="373"/>
      <c r="U37" s="353"/>
      <c r="V37" s="373"/>
      <c r="W37" s="373"/>
      <c r="X37" s="373"/>
      <c r="Y37" s="373"/>
      <c r="Z37" s="373"/>
      <c r="AA37" s="353"/>
      <c r="AB37" s="353"/>
      <c r="AC37" s="373"/>
      <c r="AD37" s="373"/>
      <c r="AE37" s="373"/>
      <c r="AF37" s="373"/>
      <c r="AG37" s="373"/>
      <c r="AH37" s="373"/>
      <c r="AI37" s="373"/>
      <c r="AJ37" s="373"/>
      <c r="AK37" s="373"/>
      <c r="AL37" s="373"/>
      <c r="AM37" s="373"/>
      <c r="AN37" s="373"/>
      <c r="AO37" s="373"/>
      <c r="AP37" s="373"/>
      <c r="AQ37" s="373"/>
      <c r="AR37" s="373"/>
      <c r="AS37" s="373"/>
      <c r="AT37" s="373"/>
      <c r="AU37" s="373"/>
      <c r="AV37" s="373"/>
      <c r="AW37" s="373"/>
      <c r="AX37" s="373"/>
      <c r="AY37" s="373"/>
      <c r="AZ37" s="373"/>
      <c r="BA37" s="373"/>
      <c r="BB37" s="373"/>
      <c r="BC37" s="373"/>
      <c r="BD37" s="373"/>
      <c r="BE37" s="373"/>
      <c r="BF37" s="373"/>
      <c r="BG37" s="373"/>
      <c r="BH37" s="373"/>
      <c r="BI37" s="373"/>
      <c r="BJ37" s="373"/>
      <c r="BK37" s="373"/>
      <c r="BL37" s="373"/>
      <c r="BM37" s="373"/>
      <c r="BN37" s="378"/>
      <c r="BO37" s="373"/>
      <c r="BP37" s="128"/>
      <c r="BQ37" s="373"/>
    </row>
    <row r="38" spans="1:75" ht="39.75" customHeight="1">
      <c r="A38" s="128"/>
      <c r="B38" s="128"/>
      <c r="C38" s="128"/>
      <c r="D38" s="128"/>
      <c r="E38" s="128"/>
      <c r="F38" s="254"/>
      <c r="G38" s="128"/>
      <c r="H38" s="128"/>
      <c r="I38" s="373"/>
      <c r="J38" s="383"/>
      <c r="K38" s="373"/>
      <c r="L38" s="373"/>
      <c r="M38" s="373"/>
      <c r="N38" s="373"/>
      <c r="O38" s="353"/>
      <c r="P38" s="353"/>
      <c r="Q38" s="373"/>
      <c r="R38" s="373"/>
      <c r="S38" s="373"/>
      <c r="T38" s="373"/>
      <c r="U38" s="353"/>
      <c r="V38" s="373"/>
      <c r="W38" s="373"/>
      <c r="X38" s="373"/>
      <c r="Y38" s="373"/>
      <c r="Z38" s="373"/>
      <c r="AA38" s="353"/>
      <c r="AB38" s="353"/>
      <c r="AC38" s="373"/>
      <c r="AD38" s="373"/>
      <c r="AE38" s="373"/>
      <c r="AF38" s="373"/>
      <c r="AG38" s="373"/>
      <c r="AH38" s="373"/>
      <c r="AI38" s="373"/>
      <c r="AJ38" s="373"/>
      <c r="AK38" s="373"/>
      <c r="AL38" s="373"/>
      <c r="AM38" s="373"/>
      <c r="AN38" s="373"/>
      <c r="AO38" s="373"/>
      <c r="AP38" s="373"/>
      <c r="AQ38" s="373"/>
      <c r="AR38" s="373"/>
      <c r="AS38" s="373"/>
      <c r="AT38" s="373"/>
      <c r="AU38" s="373"/>
      <c r="AV38" s="373"/>
      <c r="AW38" s="373"/>
      <c r="AX38" s="373"/>
      <c r="AY38" s="373"/>
      <c r="AZ38" s="373"/>
      <c r="BA38" s="373"/>
      <c r="BB38" s="373"/>
      <c r="BC38" s="373"/>
      <c r="BD38" s="373"/>
      <c r="BE38" s="373"/>
      <c r="BF38" s="373"/>
      <c r="BG38" s="373"/>
      <c r="BH38" s="373"/>
      <c r="BI38" s="373"/>
      <c r="BJ38" s="373"/>
      <c r="BK38" s="373"/>
      <c r="BL38" s="373"/>
      <c r="BM38" s="373"/>
      <c r="BN38" s="378"/>
      <c r="BO38" s="373"/>
      <c r="BP38" s="128"/>
      <c r="BQ38" s="373"/>
    </row>
    <row r="39" spans="1:75" ht="39.75" customHeight="1">
      <c r="A39" s="128"/>
      <c r="B39" s="128"/>
      <c r="C39" s="128"/>
      <c r="D39" s="128"/>
      <c r="E39" s="128"/>
      <c r="F39" s="254"/>
      <c r="G39" s="254"/>
      <c r="H39" s="128"/>
      <c r="I39" s="373"/>
      <c r="J39" s="383"/>
      <c r="K39" s="373"/>
      <c r="L39" s="373"/>
      <c r="M39" s="373"/>
      <c r="N39" s="373"/>
      <c r="O39" s="353"/>
      <c r="P39" s="353"/>
      <c r="Q39" s="373"/>
      <c r="R39" s="373"/>
      <c r="S39" s="373"/>
      <c r="T39" s="373"/>
      <c r="U39" s="353"/>
      <c r="V39" s="373"/>
      <c r="W39" s="373"/>
      <c r="X39" s="373"/>
      <c r="Y39" s="373"/>
      <c r="Z39" s="373"/>
      <c r="AA39" s="353"/>
      <c r="AB39" s="353"/>
      <c r="AC39" s="373"/>
      <c r="AD39" s="373"/>
      <c r="AE39" s="373"/>
      <c r="AF39" s="373"/>
      <c r="AG39" s="373"/>
      <c r="AH39" s="373"/>
      <c r="AI39" s="373"/>
      <c r="AJ39" s="373"/>
      <c r="AK39" s="373"/>
      <c r="AL39" s="373"/>
      <c r="AM39" s="373"/>
      <c r="AN39" s="373"/>
      <c r="AO39" s="373"/>
      <c r="AP39" s="373"/>
      <c r="AQ39" s="373"/>
      <c r="AR39" s="373"/>
      <c r="AS39" s="373"/>
      <c r="AT39" s="373"/>
      <c r="AU39" s="373"/>
      <c r="AV39" s="373"/>
      <c r="AW39" s="373"/>
      <c r="AX39" s="373"/>
      <c r="AY39" s="373"/>
      <c r="AZ39" s="373"/>
      <c r="BA39" s="373"/>
      <c r="BB39" s="373"/>
      <c r="BC39" s="373"/>
      <c r="BD39" s="373"/>
      <c r="BE39" s="373"/>
      <c r="BF39" s="373"/>
      <c r="BG39" s="373"/>
      <c r="BH39" s="373"/>
      <c r="BI39" s="373"/>
      <c r="BJ39" s="373"/>
      <c r="BK39" s="373"/>
      <c r="BL39" s="373"/>
      <c r="BM39" s="373"/>
      <c r="BN39" s="378"/>
      <c r="BO39" s="373"/>
      <c r="BP39" s="128"/>
      <c r="BQ39" s="373"/>
    </row>
    <row r="40" spans="1:75" ht="39.75" customHeight="1">
      <c r="A40" s="128"/>
      <c r="B40" s="128"/>
      <c r="C40" s="128"/>
      <c r="D40" s="128"/>
      <c r="E40" s="128"/>
      <c r="F40" s="254"/>
      <c r="G40" s="128"/>
      <c r="H40" s="128"/>
      <c r="I40" s="373"/>
      <c r="J40" s="383"/>
      <c r="K40" s="373"/>
      <c r="L40" s="373"/>
      <c r="M40" s="373"/>
      <c r="N40" s="373"/>
      <c r="O40" s="353"/>
      <c r="P40" s="353"/>
      <c r="Q40" s="373"/>
      <c r="R40" s="373"/>
      <c r="S40" s="373"/>
      <c r="T40" s="373"/>
      <c r="U40" s="353"/>
      <c r="V40" s="373"/>
      <c r="W40" s="373"/>
      <c r="X40" s="373"/>
      <c r="Y40" s="373"/>
      <c r="Z40" s="373"/>
      <c r="AA40" s="353"/>
      <c r="AB40" s="353"/>
      <c r="AC40" s="373"/>
      <c r="AD40" s="373"/>
      <c r="AE40" s="373"/>
      <c r="AF40" s="373"/>
      <c r="AG40" s="373"/>
      <c r="AH40" s="373"/>
      <c r="AI40" s="373"/>
      <c r="AJ40" s="373"/>
      <c r="AK40" s="373"/>
      <c r="AL40" s="373"/>
      <c r="AM40" s="373"/>
      <c r="AN40" s="373"/>
      <c r="AO40" s="373"/>
      <c r="AP40" s="373"/>
      <c r="AQ40" s="373"/>
      <c r="AR40" s="373"/>
      <c r="AS40" s="373"/>
      <c r="AT40" s="373"/>
      <c r="AU40" s="373"/>
      <c r="AV40" s="373"/>
      <c r="AW40" s="373"/>
      <c r="AX40" s="373"/>
      <c r="AY40" s="373"/>
      <c r="AZ40" s="373"/>
      <c r="BA40" s="373"/>
      <c r="BB40" s="373"/>
      <c r="BC40" s="373"/>
      <c r="BD40" s="373"/>
      <c r="BE40" s="373"/>
      <c r="BF40" s="373"/>
      <c r="BG40" s="373"/>
      <c r="BH40" s="373"/>
      <c r="BI40" s="373"/>
      <c r="BJ40" s="373"/>
      <c r="BK40" s="373"/>
      <c r="BL40" s="373"/>
      <c r="BM40" s="373"/>
      <c r="BN40" s="378"/>
      <c r="BO40" s="373"/>
      <c r="BP40" s="128"/>
      <c r="BQ40" s="373"/>
    </row>
    <row r="41" spans="1:75" ht="39.75" customHeight="1">
      <c r="A41" s="128"/>
      <c r="B41" s="128"/>
      <c r="C41" s="128"/>
      <c r="D41" s="128"/>
      <c r="E41" s="128"/>
      <c r="F41" s="254"/>
      <c r="G41" s="128"/>
      <c r="H41" s="128"/>
      <c r="I41" s="373"/>
      <c r="J41" s="383"/>
      <c r="K41" s="373"/>
      <c r="L41" s="373"/>
      <c r="M41" s="373"/>
      <c r="N41" s="373"/>
      <c r="O41" s="353"/>
      <c r="P41" s="353"/>
      <c r="Q41" s="373"/>
      <c r="R41" s="373"/>
      <c r="S41" s="373"/>
      <c r="T41" s="373"/>
      <c r="U41" s="353"/>
      <c r="V41" s="373"/>
      <c r="W41" s="373"/>
      <c r="X41" s="373"/>
      <c r="Y41" s="373"/>
      <c r="Z41" s="373"/>
      <c r="AA41" s="353"/>
      <c r="AB41" s="353"/>
      <c r="AC41" s="373"/>
      <c r="AD41" s="373"/>
      <c r="AE41" s="373"/>
      <c r="AF41" s="373"/>
      <c r="AG41" s="373"/>
      <c r="AH41" s="373"/>
      <c r="AI41" s="373"/>
      <c r="AJ41" s="373"/>
      <c r="AK41" s="373"/>
      <c r="AL41" s="373"/>
      <c r="AM41" s="373"/>
      <c r="AN41" s="373"/>
      <c r="AO41" s="373"/>
      <c r="AP41" s="373"/>
      <c r="AQ41" s="373"/>
      <c r="AR41" s="373"/>
      <c r="AS41" s="373"/>
      <c r="AT41" s="373"/>
      <c r="AU41" s="373"/>
      <c r="AV41" s="373"/>
      <c r="AW41" s="373"/>
      <c r="AX41" s="373"/>
      <c r="AY41" s="373"/>
      <c r="AZ41" s="373"/>
      <c r="BA41" s="373"/>
      <c r="BB41" s="373"/>
      <c r="BC41" s="373"/>
      <c r="BD41" s="373"/>
      <c r="BE41" s="373"/>
      <c r="BF41" s="373"/>
      <c r="BG41" s="373"/>
      <c r="BH41" s="373"/>
      <c r="BI41" s="373"/>
      <c r="BJ41" s="373"/>
      <c r="BK41" s="373"/>
      <c r="BL41" s="373"/>
      <c r="BM41" s="373"/>
      <c r="BN41" s="378"/>
      <c r="BO41" s="373"/>
      <c r="BP41" s="128"/>
      <c r="BQ41" s="373"/>
    </row>
    <row r="42" spans="1:75" ht="39.75" customHeight="1">
      <c r="A42" s="128"/>
      <c r="B42" s="128"/>
      <c r="C42" s="128"/>
      <c r="D42" s="128"/>
      <c r="E42" s="128"/>
      <c r="F42" s="254"/>
      <c r="G42" s="128"/>
      <c r="H42" s="128"/>
      <c r="I42" s="373"/>
      <c r="J42" s="383"/>
      <c r="K42" s="373"/>
      <c r="L42" s="373"/>
      <c r="M42" s="373"/>
      <c r="N42" s="373"/>
      <c r="O42" s="353"/>
      <c r="P42" s="353"/>
      <c r="Q42" s="373"/>
      <c r="R42" s="373"/>
      <c r="S42" s="373"/>
      <c r="T42" s="373"/>
      <c r="U42" s="353"/>
      <c r="V42" s="373"/>
      <c r="W42" s="373"/>
      <c r="X42" s="373"/>
      <c r="Y42" s="373"/>
      <c r="Z42" s="373"/>
      <c r="AA42" s="353"/>
      <c r="AB42" s="353"/>
      <c r="AC42" s="373"/>
      <c r="AD42" s="373"/>
      <c r="AE42" s="373"/>
      <c r="AF42" s="373"/>
      <c r="AG42" s="373"/>
      <c r="AH42" s="373"/>
      <c r="AI42" s="373"/>
      <c r="AJ42" s="373"/>
      <c r="AK42" s="373"/>
      <c r="AL42" s="373"/>
      <c r="AM42" s="373"/>
      <c r="AN42" s="373"/>
      <c r="AO42" s="373"/>
      <c r="AP42" s="373"/>
      <c r="AQ42" s="373"/>
      <c r="AR42" s="373"/>
      <c r="AS42" s="373"/>
      <c r="AT42" s="373"/>
      <c r="AU42" s="373"/>
      <c r="AV42" s="373"/>
      <c r="AW42" s="373"/>
      <c r="AX42" s="373"/>
      <c r="AY42" s="373"/>
      <c r="AZ42" s="373"/>
      <c r="BA42" s="373"/>
      <c r="BB42" s="373"/>
      <c r="BC42" s="373"/>
      <c r="BD42" s="373"/>
      <c r="BE42" s="373"/>
      <c r="BF42" s="373"/>
      <c r="BG42" s="373"/>
      <c r="BH42" s="373"/>
      <c r="BI42" s="373"/>
      <c r="BJ42" s="373"/>
      <c r="BK42" s="373"/>
      <c r="BL42" s="373"/>
      <c r="BM42" s="373"/>
      <c r="BN42" s="378"/>
      <c r="BO42" s="373"/>
      <c r="BP42" s="128"/>
      <c r="BQ42" s="373"/>
    </row>
    <row r="43" spans="1:75" ht="39.75" customHeight="1">
      <c r="A43" s="128"/>
      <c r="B43" s="128"/>
      <c r="C43" s="128"/>
      <c r="D43" s="128"/>
      <c r="E43" s="128"/>
      <c r="F43" s="254"/>
      <c r="G43" s="128"/>
      <c r="H43" s="128"/>
      <c r="I43" s="373"/>
      <c r="J43" s="383"/>
      <c r="K43" s="373"/>
      <c r="L43" s="373"/>
      <c r="M43" s="373"/>
      <c r="N43" s="373"/>
      <c r="O43" s="353"/>
      <c r="P43" s="353"/>
      <c r="Q43" s="373"/>
      <c r="R43" s="373"/>
      <c r="S43" s="373"/>
      <c r="T43" s="373"/>
      <c r="U43" s="353"/>
      <c r="V43" s="373"/>
      <c r="W43" s="373"/>
      <c r="X43" s="373"/>
      <c r="Y43" s="373"/>
      <c r="Z43" s="373"/>
      <c r="AA43" s="353"/>
      <c r="AB43" s="353"/>
      <c r="AC43" s="373"/>
      <c r="AD43" s="373"/>
      <c r="AE43" s="373"/>
      <c r="AF43" s="373"/>
      <c r="AG43" s="373"/>
      <c r="AH43" s="373"/>
      <c r="AI43" s="373"/>
      <c r="AJ43" s="373"/>
      <c r="AK43" s="373"/>
      <c r="AL43" s="373"/>
      <c r="AM43" s="373"/>
      <c r="AN43" s="373"/>
      <c r="AO43" s="373"/>
      <c r="AP43" s="373"/>
      <c r="AQ43" s="373"/>
      <c r="AR43" s="373"/>
      <c r="AS43" s="373"/>
      <c r="AT43" s="373"/>
      <c r="AU43" s="373"/>
      <c r="AV43" s="373"/>
      <c r="AW43" s="373"/>
      <c r="AX43" s="373"/>
      <c r="AY43" s="373"/>
      <c r="AZ43" s="373"/>
      <c r="BA43" s="373"/>
      <c r="BB43" s="373"/>
      <c r="BC43" s="373"/>
      <c r="BD43" s="373"/>
      <c r="BE43" s="373"/>
      <c r="BF43" s="373"/>
      <c r="BG43" s="373"/>
      <c r="BH43" s="373"/>
      <c r="BI43" s="373"/>
      <c r="BJ43" s="373"/>
      <c r="BK43" s="373"/>
      <c r="BL43" s="373"/>
      <c r="BM43" s="373"/>
      <c r="BN43" s="378"/>
      <c r="BO43" s="373"/>
      <c r="BP43" s="128"/>
      <c r="BQ43" s="373"/>
    </row>
    <row r="44" spans="1:75" ht="39.75" customHeight="1">
      <c r="A44" s="128"/>
      <c r="B44" s="128"/>
      <c r="C44" s="128"/>
      <c r="D44" s="128"/>
      <c r="E44" s="128"/>
      <c r="F44" s="254"/>
      <c r="G44" s="128"/>
      <c r="H44" s="128"/>
      <c r="I44" s="373"/>
      <c r="J44" s="383"/>
      <c r="K44" s="373"/>
      <c r="L44" s="373"/>
      <c r="M44" s="373"/>
      <c r="N44" s="373"/>
      <c r="O44" s="353"/>
      <c r="P44" s="353"/>
      <c r="Q44" s="373"/>
      <c r="R44" s="373"/>
      <c r="S44" s="373"/>
      <c r="T44" s="373"/>
      <c r="U44" s="353"/>
      <c r="V44" s="373"/>
      <c r="W44" s="373"/>
      <c r="X44" s="373"/>
      <c r="Y44" s="373"/>
      <c r="Z44" s="373"/>
      <c r="AA44" s="353"/>
      <c r="AB44" s="353"/>
      <c r="AC44" s="373"/>
      <c r="AD44" s="373"/>
      <c r="AE44" s="373"/>
      <c r="AF44" s="373"/>
      <c r="AG44" s="373"/>
      <c r="AH44" s="373"/>
      <c r="AI44" s="373"/>
      <c r="AJ44" s="373"/>
      <c r="AK44" s="373"/>
      <c r="AL44" s="373"/>
      <c r="AM44" s="373"/>
      <c r="AN44" s="373"/>
      <c r="AO44" s="373"/>
      <c r="AP44" s="373"/>
      <c r="AQ44" s="373"/>
      <c r="AR44" s="373"/>
      <c r="AS44" s="373"/>
      <c r="AT44" s="373"/>
      <c r="AU44" s="373"/>
      <c r="AV44" s="373"/>
      <c r="AW44" s="373"/>
      <c r="AX44" s="373"/>
      <c r="AY44" s="373"/>
      <c r="AZ44" s="373"/>
      <c r="BA44" s="373"/>
      <c r="BB44" s="373"/>
      <c r="BC44" s="373"/>
      <c r="BD44" s="373"/>
      <c r="BE44" s="373"/>
      <c r="BF44" s="373"/>
      <c r="BG44" s="373"/>
      <c r="BH44" s="373"/>
      <c r="BI44" s="373"/>
      <c r="BJ44" s="373"/>
      <c r="BK44" s="373"/>
      <c r="BL44" s="373"/>
      <c r="BM44" s="373"/>
      <c r="BN44" s="378"/>
      <c r="BO44" s="373"/>
      <c r="BP44" s="128"/>
      <c r="BQ44" s="373"/>
    </row>
    <row r="45" spans="1:75" s="336" customFormat="1" ht="18" customHeight="1">
      <c r="I45" s="379"/>
      <c r="J45" s="379"/>
      <c r="K45" s="379"/>
      <c r="L45" s="379"/>
      <c r="M45" s="379"/>
      <c r="N45" s="379"/>
      <c r="O45" s="379"/>
      <c r="P45" s="379"/>
      <c r="Q45" s="379"/>
      <c r="R45" s="379"/>
      <c r="S45" s="379"/>
      <c r="T45" s="379"/>
      <c r="U45" s="379"/>
      <c r="V45" s="379"/>
      <c r="W45" s="379"/>
      <c r="X45" s="379"/>
      <c r="Y45" s="379"/>
      <c r="Z45" s="379"/>
      <c r="AA45" s="379"/>
      <c r="AB45" s="379"/>
      <c r="AC45" s="379"/>
      <c r="AD45" s="379"/>
      <c r="AE45" s="379"/>
      <c r="AF45" s="379"/>
      <c r="AG45" s="379"/>
      <c r="AH45" s="379"/>
      <c r="AI45" s="379"/>
      <c r="AJ45" s="379"/>
      <c r="AK45" s="379"/>
      <c r="AL45" s="379"/>
      <c r="AM45" s="379"/>
      <c r="AN45" s="379"/>
      <c r="AO45" s="379"/>
      <c r="AP45" s="345"/>
      <c r="AQ45" s="379"/>
      <c r="AR45" s="345"/>
      <c r="AS45" s="379"/>
      <c r="AT45" s="379"/>
      <c r="AU45" s="379"/>
      <c r="AV45" s="379"/>
      <c r="AW45" s="379"/>
      <c r="AX45" s="379"/>
      <c r="AY45" s="379"/>
      <c r="AZ45" s="379"/>
      <c r="BA45" s="379"/>
      <c r="BB45" s="379"/>
      <c r="BC45" s="379"/>
      <c r="BD45" s="379"/>
      <c r="BE45" s="379"/>
      <c r="BF45" s="379"/>
      <c r="BG45" s="379"/>
      <c r="BH45" s="379"/>
      <c r="BI45" s="345"/>
      <c r="BJ45" s="345"/>
      <c r="BK45" s="379"/>
      <c r="BL45" s="379"/>
      <c r="BM45" s="379"/>
      <c r="BN45" s="379"/>
      <c r="BO45" s="379"/>
      <c r="BQ45" s="379"/>
      <c r="BR45" s="379"/>
      <c r="BS45" s="379"/>
      <c r="BT45" s="379"/>
      <c r="BU45" s="379"/>
      <c r="BV45" s="379"/>
      <c r="BW45" s="379"/>
    </row>
    <row r="46" spans="1:75" s="336" customFormat="1" ht="18" customHeight="1">
      <c r="I46" s="379"/>
      <c r="J46" s="379"/>
      <c r="K46" s="379"/>
      <c r="L46" s="379"/>
      <c r="M46" s="379"/>
      <c r="N46" s="379"/>
      <c r="O46" s="379"/>
      <c r="P46" s="379"/>
      <c r="T46" s="496"/>
      <c r="U46" s="496" t="s">
        <v>5111</v>
      </c>
      <c r="V46" s="381" t="s">
        <v>5112</v>
      </c>
      <c r="Y46" s="379"/>
      <c r="Z46" s="379"/>
      <c r="AA46" s="379"/>
      <c r="AB46" s="379"/>
      <c r="AC46" s="853"/>
      <c r="AD46" s="853"/>
      <c r="AE46" s="853" t="s">
        <v>5285</v>
      </c>
      <c r="AF46" s="381"/>
      <c r="AK46" s="379"/>
      <c r="AL46" s="379"/>
      <c r="AM46" s="379"/>
      <c r="AN46" s="379"/>
      <c r="AO46" s="379"/>
      <c r="AP46" s="379"/>
      <c r="AQ46" s="379"/>
      <c r="AR46" s="379"/>
      <c r="AS46" s="379"/>
      <c r="AT46" s="379"/>
      <c r="BI46" s="379"/>
      <c r="BJ46" s="379"/>
      <c r="BK46" s="345"/>
      <c r="BL46" s="379"/>
      <c r="BM46" s="379"/>
      <c r="BN46" s="379"/>
      <c r="BO46" s="379"/>
      <c r="BQ46" s="379"/>
      <c r="BR46" s="379"/>
      <c r="BS46" s="379"/>
      <c r="BT46" s="379"/>
      <c r="BU46" s="379"/>
      <c r="BV46" s="379"/>
      <c r="BW46" s="379"/>
    </row>
    <row r="47" spans="1:75" s="336" customFormat="1" ht="18" customHeight="1">
      <c r="A47" s="379" t="s">
        <v>2056</v>
      </c>
      <c r="B47" s="381" t="s">
        <v>5110</v>
      </c>
      <c r="C47" s="345"/>
      <c r="D47" s="345"/>
      <c r="E47" s="345"/>
      <c r="F47" s="380"/>
      <c r="G47" s="379"/>
      <c r="H47" s="379"/>
      <c r="I47" s="379"/>
      <c r="J47" s="379"/>
      <c r="K47" s="379"/>
      <c r="L47" s="379"/>
      <c r="M47" s="379"/>
      <c r="N47" s="379"/>
      <c r="O47" s="379"/>
      <c r="P47" s="379"/>
      <c r="T47" s="496"/>
      <c r="U47" s="497" t="s">
        <v>5138</v>
      </c>
      <c r="V47" s="495" t="s">
        <v>6835</v>
      </c>
      <c r="W47" s="369"/>
      <c r="X47" s="369"/>
      <c r="Y47" s="369"/>
      <c r="Z47" s="379"/>
      <c r="AA47" s="379"/>
      <c r="AC47" s="853"/>
      <c r="AD47" s="853"/>
      <c r="AE47" s="853" t="s">
        <v>1647</v>
      </c>
      <c r="AF47" s="381"/>
      <c r="AK47" s="379"/>
      <c r="AL47" s="379"/>
      <c r="AM47" s="379"/>
      <c r="AN47" s="379"/>
      <c r="AO47" s="379"/>
      <c r="AP47" s="379"/>
      <c r="AQ47" s="379"/>
      <c r="AR47" s="379"/>
      <c r="AS47" s="379"/>
      <c r="AT47" s="345" t="s">
        <v>4491</v>
      </c>
      <c r="AU47" s="345"/>
      <c r="AV47" s="379"/>
      <c r="AY47" s="379"/>
      <c r="BI47" s="379"/>
      <c r="BJ47" s="379"/>
      <c r="BK47" s="345" t="s">
        <v>2018</v>
      </c>
      <c r="BL47" s="379"/>
      <c r="BM47" s="379"/>
      <c r="BN47" s="379"/>
      <c r="BO47" s="379"/>
      <c r="BP47" s="345"/>
      <c r="BQ47" s="379"/>
      <c r="BR47" s="379"/>
      <c r="BS47" s="379"/>
      <c r="BT47" s="379"/>
      <c r="BU47" s="379"/>
      <c r="BV47" s="379"/>
      <c r="BW47" s="379"/>
    </row>
    <row r="48" spans="1:75" s="336" customFormat="1" ht="18" customHeight="1">
      <c r="A48" s="369" t="s">
        <v>5114</v>
      </c>
      <c r="B48" s="381" t="s">
        <v>5137</v>
      </c>
      <c r="C48" s="345"/>
      <c r="D48" s="345"/>
      <c r="E48" s="345"/>
      <c r="F48" s="382"/>
      <c r="G48" s="336" t="s">
        <v>5038</v>
      </c>
      <c r="H48" s="369"/>
      <c r="I48" s="369"/>
      <c r="J48" s="369"/>
      <c r="K48" s="369"/>
      <c r="L48" s="369"/>
      <c r="M48" s="369"/>
      <c r="N48" s="369"/>
      <c r="O48" s="369"/>
      <c r="P48" s="369"/>
      <c r="T48" s="496"/>
      <c r="U48" s="497" t="s">
        <v>3132</v>
      </c>
      <c r="V48" s="495" t="s">
        <v>3694</v>
      </c>
      <c r="W48" s="369"/>
      <c r="X48" s="369"/>
      <c r="Y48" s="369"/>
      <c r="Z48" s="338"/>
      <c r="AA48" s="369"/>
      <c r="AB48" s="369"/>
      <c r="AC48" s="853"/>
      <c r="AD48" s="853"/>
      <c r="AE48" s="853" t="s">
        <v>1648</v>
      </c>
      <c r="AF48" s="853"/>
      <c r="AK48" s="345"/>
      <c r="AQ48" s="369"/>
      <c r="AS48" s="369"/>
      <c r="AT48" s="336" t="s">
        <v>1496</v>
      </c>
      <c r="AV48" s="369"/>
      <c r="AY48" s="369"/>
      <c r="BI48" s="369"/>
      <c r="BK48" s="345" t="s">
        <v>4820</v>
      </c>
      <c r="BN48" s="379"/>
      <c r="BO48" s="379"/>
      <c r="BP48" s="345"/>
      <c r="BQ48" s="369"/>
      <c r="BR48" s="369"/>
      <c r="BS48" s="369"/>
      <c r="BT48" s="369"/>
      <c r="BU48" s="369"/>
      <c r="BV48" s="369"/>
      <c r="BW48" s="369"/>
    </row>
    <row r="49" spans="1:75" s="336" customFormat="1" ht="18" customHeight="1">
      <c r="A49" s="369"/>
      <c r="B49" s="336" t="s">
        <v>3131</v>
      </c>
      <c r="F49" s="382"/>
      <c r="G49" s="369"/>
      <c r="H49" s="369"/>
      <c r="I49" s="369"/>
      <c r="J49" s="369"/>
      <c r="K49" s="369"/>
      <c r="L49" s="369"/>
      <c r="M49" s="369"/>
      <c r="N49" s="369"/>
      <c r="O49" s="369"/>
      <c r="P49" s="369"/>
      <c r="T49" s="496"/>
      <c r="U49" s="497"/>
      <c r="V49" s="495" t="s">
        <v>5108</v>
      </c>
      <c r="W49" s="369"/>
      <c r="X49" s="369"/>
      <c r="Y49" s="369"/>
      <c r="Z49" s="338"/>
      <c r="AA49" s="369"/>
      <c r="AB49" s="369"/>
      <c r="AC49" s="853"/>
      <c r="AD49" s="853"/>
      <c r="AE49" s="853" t="s">
        <v>3000</v>
      </c>
      <c r="AF49" s="853"/>
      <c r="AL49" s="369"/>
      <c r="AM49" s="369"/>
      <c r="AN49" s="369"/>
      <c r="AO49" s="369"/>
      <c r="AQ49" s="369"/>
      <c r="AS49" s="369"/>
      <c r="AT49" s="336" t="s">
        <v>2684</v>
      </c>
      <c r="AV49" s="369"/>
      <c r="AY49" s="369"/>
      <c r="BI49" s="369"/>
      <c r="BK49" s="336" t="s">
        <v>4819</v>
      </c>
      <c r="BN49" s="369"/>
      <c r="BO49" s="369"/>
      <c r="BQ49" s="369"/>
      <c r="BR49" s="369"/>
      <c r="BS49" s="369"/>
      <c r="BT49" s="369"/>
      <c r="BU49" s="369"/>
      <c r="BV49" s="369"/>
      <c r="BW49" s="369"/>
    </row>
    <row r="50" spans="1:75" s="336" customFormat="1" ht="18" customHeight="1">
      <c r="A50" s="369"/>
      <c r="B50" s="369"/>
      <c r="F50" s="382"/>
      <c r="G50" s="369"/>
      <c r="H50" s="369"/>
      <c r="I50" s="369"/>
      <c r="J50" s="369"/>
      <c r="K50" s="369"/>
      <c r="L50" s="369"/>
      <c r="M50" s="369"/>
      <c r="N50" s="369"/>
      <c r="O50" s="369"/>
      <c r="P50" s="369"/>
      <c r="Q50" s="338"/>
      <c r="R50" s="338"/>
      <c r="S50" s="338"/>
      <c r="T50" s="338"/>
      <c r="U50" s="338"/>
      <c r="V50" s="369"/>
      <c r="W50" s="369"/>
      <c r="X50" s="369"/>
      <c r="Y50" s="369"/>
      <c r="Z50" s="369"/>
      <c r="AA50" s="369"/>
      <c r="AB50" s="369"/>
      <c r="AC50" s="495"/>
      <c r="AD50" s="495"/>
      <c r="AE50" s="495"/>
      <c r="AF50" s="495"/>
      <c r="AG50" s="369"/>
      <c r="AJ50" s="369"/>
      <c r="AK50" s="369"/>
      <c r="AL50" s="369"/>
      <c r="AM50" s="369"/>
      <c r="AN50" s="369"/>
      <c r="AO50" s="369"/>
      <c r="AQ50" s="369"/>
      <c r="AS50" s="369"/>
      <c r="AT50" s="369"/>
      <c r="AV50" s="369"/>
      <c r="AW50" s="369"/>
      <c r="AX50" s="369"/>
      <c r="AY50" s="369"/>
      <c r="AZ50" s="369"/>
      <c r="BA50" s="369"/>
      <c r="BB50" s="369"/>
      <c r="BC50" s="369"/>
      <c r="BD50" s="369"/>
      <c r="BE50" s="369"/>
      <c r="BF50" s="369"/>
      <c r="BG50" s="369"/>
      <c r="BH50" s="369"/>
      <c r="BK50" s="369"/>
      <c r="BL50" s="369"/>
      <c r="BM50" s="369"/>
      <c r="BN50" s="369"/>
      <c r="BO50" s="369"/>
      <c r="BQ50" s="369"/>
      <c r="BR50" s="369"/>
      <c r="BS50" s="369"/>
      <c r="BT50" s="369"/>
      <c r="BU50" s="369"/>
      <c r="BV50" s="369"/>
      <c r="BW50" s="369"/>
    </row>
  </sheetData>
  <mergeCells count="89">
    <mergeCell ref="H18:H24"/>
    <mergeCell ref="O21:T21"/>
    <mergeCell ref="I22:N22"/>
    <mergeCell ref="I21:N21"/>
    <mergeCell ref="O22:T22"/>
    <mergeCell ref="O23:T23"/>
    <mergeCell ref="A18:A24"/>
    <mergeCell ref="B18:B24"/>
    <mergeCell ref="C18:C24"/>
    <mergeCell ref="D18:D24"/>
    <mergeCell ref="E18:E24"/>
    <mergeCell ref="G18:G24"/>
    <mergeCell ref="BQ18:BQ24"/>
    <mergeCell ref="AP21:AT21"/>
    <mergeCell ref="BG20:BL20"/>
    <mergeCell ref="I18:BL18"/>
    <mergeCell ref="BP18:BP24"/>
    <mergeCell ref="BO18:BO24"/>
    <mergeCell ref="AA22:AF22"/>
    <mergeCell ref="I23:N23"/>
    <mergeCell ref="AL21:AO21"/>
    <mergeCell ref="AA23:AF23"/>
    <mergeCell ref="BM18:BM24"/>
    <mergeCell ref="AG20:AK20"/>
    <mergeCell ref="I19:AO19"/>
    <mergeCell ref="BG23:BL23"/>
    <mergeCell ref="AU22:AZ22"/>
    <mergeCell ref="AU23:AZ23"/>
    <mergeCell ref="AG22:AK22"/>
    <mergeCell ref="U21:Z21"/>
    <mergeCell ref="U22:Z22"/>
    <mergeCell ref="U23:Z23"/>
    <mergeCell ref="BA21:BF21"/>
    <mergeCell ref="AU20:BF20"/>
    <mergeCell ref="BG21:BL21"/>
    <mergeCell ref="BI6:BJ6"/>
    <mergeCell ref="BG6:BH6"/>
    <mergeCell ref="BE6:BF6"/>
    <mergeCell ref="AP19:BL19"/>
    <mergeCell ref="A1:D1"/>
    <mergeCell ref="A2:B3"/>
    <mergeCell ref="C2:C3"/>
    <mergeCell ref="D2:D3"/>
    <mergeCell ref="BG3:BH3"/>
    <mergeCell ref="BG4:BH4"/>
    <mergeCell ref="BE4:BF4"/>
    <mergeCell ref="BI4:BJ4"/>
    <mergeCell ref="F18:F24"/>
    <mergeCell ref="AG23:AK23"/>
    <mergeCell ref="AL22:AO22"/>
    <mergeCell ref="AA21:AF21"/>
    <mergeCell ref="I20:AF20"/>
    <mergeCell ref="S8:AD9"/>
    <mergeCell ref="BG22:BL22"/>
    <mergeCell ref="AG21:AK21"/>
    <mergeCell ref="AU21:AZ21"/>
    <mergeCell ref="BL5:BN5"/>
    <mergeCell ref="AL20:AO20"/>
    <mergeCell ref="AP20:AT20"/>
    <mergeCell ref="BL6:BN6"/>
    <mergeCell ref="BN18:BN24"/>
    <mergeCell ref="AL23:AO23"/>
    <mergeCell ref="BA23:BF23"/>
    <mergeCell ref="AP23:AT23"/>
    <mergeCell ref="AP22:AT22"/>
    <mergeCell ref="BA22:BF22"/>
    <mergeCell ref="BE5:BF5"/>
    <mergeCell ref="P4:AH5"/>
    <mergeCell ref="A14:B14"/>
    <mergeCell ref="A4:B4"/>
    <mergeCell ref="A5:B5"/>
    <mergeCell ref="A7:B7"/>
    <mergeCell ref="A15:B15"/>
    <mergeCell ref="A8:B8"/>
    <mergeCell ref="A9:B9"/>
    <mergeCell ref="A12:B12"/>
    <mergeCell ref="A13:B13"/>
    <mergeCell ref="A10:B10"/>
    <mergeCell ref="A11:B11"/>
    <mergeCell ref="BL3:BN3"/>
    <mergeCell ref="BI3:BJ3"/>
    <mergeCell ref="A6:B6"/>
    <mergeCell ref="T6:AC7"/>
    <mergeCell ref="BL4:BN4"/>
    <mergeCell ref="BG5:BH5"/>
    <mergeCell ref="BI5:BJ5"/>
    <mergeCell ref="BB3:BC3"/>
    <mergeCell ref="BE3:BF3"/>
    <mergeCell ref="V2:AC3"/>
  </mergeCells>
  <phoneticPr fontId="76" type="noConversion"/>
  <pageMargins left="0.7" right="0.7" top="0.75" bottom="0.75" header="0.3" footer="0.3"/>
  <pageSetup orientation="portrait" horizontalDpi="4294967293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W70"/>
  <sheetViews>
    <sheetView topLeftCell="Z7" zoomScaleNormal="100" workbookViewId="0">
      <selection activeCell="I18" sqref="A18:IV24"/>
    </sheetView>
  </sheetViews>
  <sheetFormatPr defaultColWidth="9.1796875" defaultRowHeight="13"/>
  <cols>
    <col min="1" max="1" width="13.26953125" style="336" customWidth="1"/>
    <col min="2" max="2" width="11.1796875" style="336" customWidth="1"/>
    <col min="3" max="3" width="9.1796875" style="336"/>
    <col min="4" max="4" width="9.54296875" style="336" customWidth="1"/>
    <col min="5" max="5" width="9.1796875" style="336"/>
    <col min="6" max="6" width="21.7265625" style="337" customWidth="1"/>
    <col min="7" max="7" width="9.1796875" style="336"/>
    <col min="8" max="8" width="10.1796875" style="336" customWidth="1"/>
    <col min="9" max="64" width="5.7265625" style="336" customWidth="1"/>
    <col min="65" max="65" width="9.1796875" style="336"/>
    <col min="66" max="66" width="10.1796875" style="336" bestFit="1" customWidth="1"/>
    <col min="67" max="67" width="10.1796875" style="336" customWidth="1"/>
    <col min="68" max="69" width="9.1796875" style="336"/>
    <col min="70" max="16384" width="9.1796875" style="369"/>
  </cols>
  <sheetData>
    <row r="1" spans="1:68" ht="17.5">
      <c r="A1" s="1047" t="s">
        <v>4046</v>
      </c>
      <c r="B1" s="1047"/>
      <c r="C1" s="1047"/>
      <c r="D1" s="1047"/>
      <c r="O1" s="338"/>
      <c r="P1" s="339"/>
      <c r="Q1" s="340"/>
      <c r="R1" s="340"/>
      <c r="S1" s="339"/>
      <c r="T1" s="340"/>
      <c r="U1" s="339"/>
      <c r="V1" s="341"/>
      <c r="W1" s="340"/>
      <c r="X1" s="340"/>
      <c r="Y1" s="340"/>
      <c r="Z1" s="340"/>
      <c r="AA1" s="340"/>
      <c r="AB1" s="340"/>
      <c r="AC1" s="340"/>
      <c r="AD1" s="340"/>
      <c r="AE1" s="340"/>
      <c r="AF1" s="340"/>
      <c r="AG1" s="340"/>
      <c r="AH1" s="340"/>
      <c r="AI1" s="340"/>
      <c r="AJ1" s="340"/>
      <c r="AK1" s="340"/>
      <c r="AL1" s="340"/>
      <c r="AM1" s="340"/>
    </row>
    <row r="2" spans="1:68" ht="12.75" customHeight="1">
      <c r="A2" s="1048" t="s">
        <v>3981</v>
      </c>
      <c r="B2" s="1049"/>
      <c r="C2" s="1052" t="s">
        <v>2065</v>
      </c>
      <c r="D2" s="1052" t="s">
        <v>2252</v>
      </c>
      <c r="E2" s="342"/>
      <c r="G2" s="343"/>
      <c r="H2" s="344"/>
      <c r="P2" s="341"/>
      <c r="Q2" s="341"/>
      <c r="R2" s="341"/>
      <c r="S2" s="341"/>
      <c r="T2" s="341"/>
      <c r="U2" s="341"/>
      <c r="V2" s="1041" t="s">
        <v>1665</v>
      </c>
      <c r="W2" s="1041"/>
      <c r="X2" s="1041"/>
      <c r="Y2" s="1041"/>
      <c r="Z2" s="1041"/>
      <c r="AA2" s="1041"/>
      <c r="AB2" s="1041"/>
      <c r="AC2" s="1041"/>
      <c r="AD2" s="341"/>
      <c r="AE2" s="341"/>
      <c r="AF2" s="341"/>
      <c r="AG2" s="341"/>
      <c r="AH2" s="341"/>
      <c r="AI2" s="341"/>
      <c r="AJ2" s="339"/>
      <c r="AK2" s="341"/>
      <c r="AL2" s="341"/>
      <c r="AM2" s="341"/>
      <c r="AN2" s="343"/>
      <c r="AP2" s="345"/>
      <c r="AR2" s="345"/>
      <c r="BB2" s="338"/>
      <c r="BC2" s="346"/>
      <c r="BD2" s="346"/>
      <c r="BE2" s="338"/>
      <c r="BF2" s="346" t="s">
        <v>6140</v>
      </c>
      <c r="BH2" s="338"/>
      <c r="BJ2" s="345"/>
      <c r="BK2" s="346"/>
      <c r="BL2" s="346"/>
      <c r="BM2" s="346"/>
      <c r="BN2" s="346"/>
      <c r="BO2" s="346"/>
    </row>
    <row r="3" spans="1:68" ht="25.5" customHeight="1">
      <c r="A3" s="1050"/>
      <c r="B3" s="1051"/>
      <c r="C3" s="1053"/>
      <c r="D3" s="1053"/>
      <c r="E3" s="347"/>
      <c r="P3" s="341"/>
      <c r="Q3" s="341"/>
      <c r="R3" s="341"/>
      <c r="S3" s="338"/>
      <c r="T3" s="338"/>
      <c r="U3" s="338" t="s">
        <v>2501</v>
      </c>
      <c r="V3" s="1041"/>
      <c r="W3" s="1041"/>
      <c r="X3" s="1041"/>
      <c r="Y3" s="1041"/>
      <c r="Z3" s="1041"/>
      <c r="AA3" s="1041"/>
      <c r="AB3" s="1041"/>
      <c r="AC3" s="1041"/>
      <c r="AD3" s="338"/>
      <c r="AE3" s="338"/>
      <c r="AF3" s="341"/>
      <c r="AG3" s="341"/>
      <c r="AH3" s="341"/>
      <c r="AI3" s="341"/>
      <c r="AJ3" s="341"/>
      <c r="AK3" s="341"/>
      <c r="AL3" s="341"/>
      <c r="AM3" s="341"/>
      <c r="AP3" s="343"/>
      <c r="AR3" s="343"/>
      <c r="BB3" s="1084" t="s">
        <v>2935</v>
      </c>
      <c r="BC3" s="1084"/>
      <c r="BD3" s="610"/>
      <c r="BE3" s="1037" t="s">
        <v>2935</v>
      </c>
      <c r="BF3" s="1039"/>
      <c r="BG3" s="1084" t="s">
        <v>3975</v>
      </c>
      <c r="BH3" s="1084"/>
      <c r="BI3" s="1083" t="s">
        <v>1831</v>
      </c>
      <c r="BJ3" s="1083"/>
      <c r="BK3" s="371" t="s">
        <v>3974</v>
      </c>
      <c r="BL3" s="1083" t="s">
        <v>2936</v>
      </c>
      <c r="BM3" s="1083"/>
      <c r="BN3" s="1083"/>
      <c r="BO3" s="348"/>
      <c r="BP3" s="348"/>
    </row>
    <row r="4" spans="1:68" ht="12.75" customHeight="1">
      <c r="A4" s="988" t="s">
        <v>2253</v>
      </c>
      <c r="B4" s="988"/>
      <c r="C4" s="58" t="s">
        <v>2968</v>
      </c>
      <c r="D4" s="114">
        <v>4</v>
      </c>
      <c r="E4" s="347"/>
      <c r="G4" s="338"/>
      <c r="H4" s="338"/>
      <c r="P4" s="349"/>
      <c r="Q4" s="1054" t="s">
        <v>5034</v>
      </c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349"/>
      <c r="AI4" s="349"/>
      <c r="AJ4" s="349"/>
      <c r="AK4" s="349"/>
      <c r="AL4" s="349"/>
      <c r="AM4" s="349"/>
      <c r="AN4" s="338"/>
      <c r="AP4" s="345"/>
      <c r="AR4" s="345"/>
      <c r="BB4" s="372" t="s">
        <v>3976</v>
      </c>
      <c r="BC4" s="372">
        <v>48</v>
      </c>
      <c r="BD4" s="611"/>
      <c r="BE4" s="1033"/>
      <c r="BF4" s="1034"/>
      <c r="BG4" s="1035"/>
      <c r="BH4" s="1036"/>
      <c r="BI4" s="1037"/>
      <c r="BJ4" s="1039"/>
      <c r="BK4" s="370"/>
      <c r="BL4" s="1037"/>
      <c r="BM4" s="1038"/>
      <c r="BN4" s="1039"/>
      <c r="BO4" s="347"/>
      <c r="BP4" s="343"/>
    </row>
    <row r="5" spans="1:68" ht="12.75" customHeight="1">
      <c r="A5" s="988" t="s">
        <v>891</v>
      </c>
      <c r="B5" s="988"/>
      <c r="C5" s="58" t="s">
        <v>4047</v>
      </c>
      <c r="D5" s="58">
        <v>3.75</v>
      </c>
      <c r="E5" s="347"/>
      <c r="G5" s="338"/>
      <c r="H5" s="338"/>
      <c r="P5" s="349"/>
      <c r="Q5" s="1054"/>
      <c r="R5" s="1054"/>
      <c r="S5" s="1054"/>
      <c r="T5" s="1054"/>
      <c r="U5" s="1054"/>
      <c r="V5" s="1054"/>
      <c r="W5" s="1054"/>
      <c r="X5" s="1054"/>
      <c r="Y5" s="1054"/>
      <c r="Z5" s="1054"/>
      <c r="AA5" s="1054"/>
      <c r="AB5" s="1054"/>
      <c r="AC5" s="1054"/>
      <c r="AD5" s="1054"/>
      <c r="AE5" s="1054"/>
      <c r="AF5" s="1054"/>
      <c r="AG5" s="1054"/>
      <c r="AH5" s="349"/>
      <c r="AI5" s="349"/>
      <c r="AJ5" s="349"/>
      <c r="AK5" s="349"/>
      <c r="AL5" s="349"/>
      <c r="AM5" s="349"/>
      <c r="AN5" s="338"/>
      <c r="AP5" s="345"/>
      <c r="AR5" s="345"/>
      <c r="BB5" s="372" t="s">
        <v>3977</v>
      </c>
      <c r="BC5" s="372">
        <v>47</v>
      </c>
      <c r="BD5" s="611"/>
      <c r="BE5" s="1033"/>
      <c r="BF5" s="1034"/>
      <c r="BG5" s="1035"/>
      <c r="BH5" s="1036"/>
      <c r="BI5" s="1033"/>
      <c r="BJ5" s="1034"/>
      <c r="BK5" s="372"/>
      <c r="BL5" s="1035"/>
      <c r="BM5" s="1040"/>
      <c r="BN5" s="1036"/>
      <c r="BO5" s="345"/>
      <c r="BP5" s="343"/>
    </row>
    <row r="6" spans="1:68" ht="20.5">
      <c r="A6" s="988" t="s">
        <v>892</v>
      </c>
      <c r="B6" s="988"/>
      <c r="C6" s="58" t="s">
        <v>5775</v>
      </c>
      <c r="D6" s="114">
        <v>3.5</v>
      </c>
      <c r="E6" s="347"/>
      <c r="H6" s="350"/>
      <c r="P6" s="341"/>
      <c r="Q6" s="341"/>
      <c r="R6" s="341"/>
      <c r="S6" s="363"/>
      <c r="T6" s="1054" t="s">
        <v>5035</v>
      </c>
      <c r="U6" s="1054"/>
      <c r="V6" s="1054"/>
      <c r="W6" s="1054"/>
      <c r="X6" s="1054"/>
      <c r="Y6" s="1054"/>
      <c r="Z6" s="1054"/>
      <c r="AA6" s="1054"/>
      <c r="AB6" s="1054"/>
      <c r="AC6" s="1054"/>
      <c r="AD6" s="364"/>
      <c r="AE6" s="364"/>
      <c r="AF6" s="349"/>
      <c r="AG6" s="349"/>
      <c r="AH6" s="341"/>
      <c r="AI6" s="341"/>
      <c r="AJ6" s="341"/>
      <c r="AK6" s="341"/>
      <c r="AL6" s="341"/>
      <c r="AM6" s="341"/>
      <c r="AP6" s="345"/>
      <c r="AR6" s="345"/>
      <c r="BB6" s="372" t="s">
        <v>3978</v>
      </c>
      <c r="BC6" s="372">
        <v>85</v>
      </c>
      <c r="BD6" s="611"/>
      <c r="BE6" s="1033"/>
      <c r="BF6" s="1034"/>
      <c r="BG6" s="1035"/>
      <c r="BH6" s="1036"/>
      <c r="BI6" s="1033"/>
      <c r="BJ6" s="1034"/>
      <c r="BK6" s="372"/>
      <c r="BL6" s="1035"/>
      <c r="BM6" s="1040"/>
      <c r="BN6" s="1036"/>
      <c r="BO6" s="345"/>
      <c r="BP6" s="343"/>
    </row>
    <row r="7" spans="1:68" ht="20.5">
      <c r="A7" s="988" t="s">
        <v>893</v>
      </c>
      <c r="B7" s="988"/>
      <c r="C7" s="58" t="s">
        <v>4048</v>
      </c>
      <c r="D7" s="58">
        <v>3.25</v>
      </c>
      <c r="E7" s="347"/>
      <c r="P7" s="341"/>
      <c r="Q7" s="341"/>
      <c r="R7" s="341"/>
      <c r="S7" s="363"/>
      <c r="T7" s="1054"/>
      <c r="U7" s="1054"/>
      <c r="V7" s="1054"/>
      <c r="W7" s="1054"/>
      <c r="X7" s="1054"/>
      <c r="Y7" s="1054"/>
      <c r="Z7" s="1054"/>
      <c r="AA7" s="1054"/>
      <c r="AB7" s="1054"/>
      <c r="AC7" s="1054"/>
      <c r="AD7" s="364"/>
      <c r="AE7" s="364"/>
      <c r="AF7" s="349"/>
      <c r="AG7" s="349"/>
      <c r="AH7" s="341"/>
      <c r="AI7" s="341"/>
      <c r="AJ7" s="341"/>
      <c r="AK7" s="341"/>
      <c r="AL7" s="341"/>
      <c r="AM7" s="341"/>
      <c r="AP7" s="345"/>
      <c r="AR7" s="345"/>
      <c r="AT7" s="345"/>
      <c r="AU7" s="345"/>
      <c r="AW7" s="345"/>
      <c r="AX7" s="345"/>
      <c r="AZ7" s="345"/>
      <c r="BJ7" s="345"/>
      <c r="BL7" s="345"/>
      <c r="BM7" s="345"/>
    </row>
    <row r="8" spans="1:68" ht="20.5">
      <c r="A8" s="988" t="s">
        <v>894</v>
      </c>
      <c r="B8" s="988"/>
      <c r="C8" s="58" t="s">
        <v>4049</v>
      </c>
      <c r="D8" s="114">
        <v>3</v>
      </c>
      <c r="E8" s="347"/>
      <c r="H8" s="350"/>
      <c r="P8" s="341"/>
      <c r="Q8" s="341"/>
      <c r="R8" s="341"/>
      <c r="S8" s="1054" t="s">
        <v>583</v>
      </c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364"/>
      <c r="AF8" s="349"/>
      <c r="AG8" s="341"/>
      <c r="AH8" s="341"/>
      <c r="AI8" s="341"/>
      <c r="AJ8" s="341"/>
      <c r="AK8" s="341"/>
      <c r="AL8" s="341"/>
      <c r="AM8" s="341"/>
      <c r="AO8" s="350"/>
      <c r="AQ8" s="350"/>
      <c r="AS8" s="350"/>
      <c r="AV8" s="350"/>
      <c r="AY8" s="350"/>
      <c r="BA8" s="350"/>
      <c r="BC8" s="350"/>
      <c r="BD8" s="350"/>
      <c r="BF8" s="350"/>
      <c r="BG8" s="350"/>
    </row>
    <row r="9" spans="1:68" ht="20.5">
      <c r="A9" s="988" t="s">
        <v>667</v>
      </c>
      <c r="B9" s="988"/>
      <c r="C9" s="58" t="s">
        <v>5782</v>
      </c>
      <c r="D9" s="58">
        <v>2.75</v>
      </c>
      <c r="E9" s="347"/>
      <c r="H9" s="350"/>
      <c r="P9" s="341"/>
      <c r="Q9" s="341"/>
      <c r="R9" s="341"/>
      <c r="S9" s="1054"/>
      <c r="T9" s="1054"/>
      <c r="U9" s="1054"/>
      <c r="V9" s="1054"/>
      <c r="W9" s="1054"/>
      <c r="X9" s="1054"/>
      <c r="Y9" s="1054"/>
      <c r="Z9" s="1054"/>
      <c r="AA9" s="1054"/>
      <c r="AB9" s="1054"/>
      <c r="AC9" s="1054"/>
      <c r="AD9" s="1054"/>
      <c r="AE9" s="364"/>
      <c r="AF9" s="349"/>
      <c r="AG9" s="341"/>
      <c r="AH9" s="341"/>
      <c r="AI9" s="341"/>
      <c r="AJ9" s="341"/>
      <c r="AK9" s="339"/>
      <c r="AL9" s="341"/>
      <c r="AM9" s="341"/>
      <c r="AO9" s="345"/>
      <c r="AP9" s="345"/>
      <c r="AQ9" s="345"/>
      <c r="AR9" s="345"/>
      <c r="AS9" s="345"/>
      <c r="AT9" s="345"/>
      <c r="AU9" s="345"/>
      <c r="AV9" s="345"/>
      <c r="AW9" s="345"/>
      <c r="AX9" s="345"/>
      <c r="AY9" s="345"/>
      <c r="AZ9" s="345"/>
      <c r="BA9" s="350"/>
      <c r="BC9" s="350"/>
      <c r="BD9" s="350"/>
      <c r="BF9" s="350"/>
      <c r="BG9" s="350"/>
      <c r="BJ9" s="345"/>
      <c r="BL9" s="345"/>
      <c r="BM9" s="345"/>
    </row>
    <row r="10" spans="1:68">
      <c r="A10" s="988" t="s">
        <v>668</v>
      </c>
      <c r="B10" s="988"/>
      <c r="C10" s="58" t="s">
        <v>4050</v>
      </c>
      <c r="D10" s="114">
        <v>2.5</v>
      </c>
      <c r="E10" s="347"/>
      <c r="M10" s="338"/>
      <c r="N10" s="338"/>
      <c r="O10" s="338"/>
      <c r="P10" s="340"/>
      <c r="Q10" s="340"/>
      <c r="R10" s="340"/>
      <c r="S10" s="340"/>
      <c r="T10" s="340"/>
      <c r="U10" s="340"/>
      <c r="V10" s="340"/>
      <c r="W10" s="340"/>
      <c r="X10" s="340"/>
      <c r="Y10" s="341"/>
      <c r="Z10" s="341"/>
      <c r="AA10" s="341"/>
      <c r="AB10" s="341"/>
      <c r="AC10" s="341"/>
      <c r="AD10" s="341"/>
      <c r="AE10" s="340"/>
      <c r="AF10" s="351"/>
      <c r="AG10" s="340"/>
      <c r="AH10" s="351"/>
      <c r="AI10" s="340"/>
      <c r="AJ10" s="340"/>
      <c r="AK10" s="346"/>
      <c r="AL10" s="340"/>
      <c r="AM10" s="340"/>
      <c r="AO10" s="345"/>
      <c r="AP10" s="345"/>
      <c r="AQ10" s="345"/>
      <c r="AR10" s="345"/>
      <c r="AS10" s="345"/>
      <c r="AT10" s="345"/>
      <c r="AU10" s="345"/>
      <c r="AV10" s="345"/>
      <c r="AW10" s="345"/>
      <c r="AX10" s="345"/>
      <c r="AY10" s="345"/>
      <c r="AZ10" s="345"/>
      <c r="BJ10" s="345"/>
      <c r="BL10" s="345"/>
      <c r="BM10" s="345"/>
    </row>
    <row r="11" spans="1:68">
      <c r="A11" s="988" t="s">
        <v>3303</v>
      </c>
      <c r="B11" s="988"/>
      <c r="C11" s="58" t="s">
        <v>4051</v>
      </c>
      <c r="D11" s="58">
        <v>2.25</v>
      </c>
      <c r="E11" s="347"/>
      <c r="M11" s="338"/>
      <c r="N11" s="338"/>
      <c r="O11" s="338"/>
      <c r="P11" s="340"/>
      <c r="Q11" s="340"/>
      <c r="R11" s="340"/>
      <c r="S11" s="340"/>
      <c r="T11" s="340"/>
      <c r="U11" s="340"/>
      <c r="V11" s="340"/>
      <c r="W11" s="340"/>
      <c r="X11" s="340"/>
      <c r="Y11" s="341"/>
      <c r="Z11" s="341"/>
      <c r="AA11" s="341"/>
      <c r="AB11" s="341"/>
      <c r="AC11" s="341"/>
      <c r="AD11" s="341"/>
      <c r="AE11" s="340"/>
      <c r="AF11" s="351"/>
      <c r="AG11" s="340"/>
      <c r="AH11" s="351"/>
      <c r="AI11" s="340"/>
      <c r="AJ11" s="340"/>
      <c r="AK11" s="346"/>
      <c r="AL11" s="340"/>
      <c r="AM11" s="340"/>
      <c r="AO11" s="345"/>
      <c r="AP11" s="345"/>
      <c r="AQ11" s="345"/>
      <c r="AR11" s="345"/>
      <c r="AS11" s="345"/>
      <c r="AT11" s="345"/>
      <c r="AU11" s="345"/>
      <c r="AV11" s="345"/>
      <c r="AW11" s="345"/>
      <c r="AX11" s="345"/>
      <c r="AY11" s="345"/>
      <c r="AZ11" s="345"/>
      <c r="BJ11" s="345"/>
      <c r="BL11" s="345"/>
      <c r="BM11" s="345"/>
    </row>
    <row r="12" spans="1:68">
      <c r="A12" s="988" t="s">
        <v>3304</v>
      </c>
      <c r="B12" s="988"/>
      <c r="C12" s="58" t="s">
        <v>4052</v>
      </c>
      <c r="D12" s="114">
        <v>2</v>
      </c>
      <c r="E12" s="347"/>
      <c r="M12" s="338"/>
      <c r="N12" s="338"/>
      <c r="O12" s="338"/>
      <c r="P12" s="340"/>
      <c r="Q12" s="340"/>
      <c r="R12" s="340"/>
      <c r="S12" s="340"/>
      <c r="T12" s="340"/>
      <c r="U12" s="340"/>
      <c r="V12" s="340"/>
      <c r="W12" s="340"/>
      <c r="X12" s="340"/>
      <c r="Y12" s="341"/>
      <c r="Z12" s="341"/>
      <c r="AA12" s="341"/>
      <c r="AB12" s="341"/>
      <c r="AC12" s="341"/>
      <c r="AD12" s="341"/>
      <c r="AE12" s="340"/>
      <c r="AF12" s="351"/>
      <c r="AG12" s="340"/>
      <c r="AH12" s="351"/>
      <c r="AI12" s="340"/>
      <c r="AJ12" s="340"/>
      <c r="AK12" s="346"/>
      <c r="AL12" s="340"/>
      <c r="AM12" s="340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J12" s="345"/>
      <c r="BL12" s="345"/>
      <c r="BM12" s="345"/>
    </row>
    <row r="13" spans="1:68">
      <c r="A13" s="988" t="s">
        <v>5781</v>
      </c>
      <c r="B13" s="988"/>
      <c r="C13" s="58" t="s">
        <v>5014</v>
      </c>
      <c r="D13" s="114">
        <v>0</v>
      </c>
      <c r="E13" s="347"/>
      <c r="M13" s="338"/>
      <c r="N13" s="338"/>
      <c r="O13" s="338"/>
      <c r="P13" s="340"/>
      <c r="Q13" s="340"/>
      <c r="R13" s="340"/>
      <c r="S13" s="340"/>
      <c r="T13" s="340"/>
      <c r="U13" s="340"/>
      <c r="V13" s="340"/>
      <c r="W13" s="340"/>
      <c r="X13" s="340"/>
      <c r="Y13" s="341"/>
      <c r="Z13" s="341"/>
      <c r="AA13" s="341"/>
      <c r="AB13" s="341"/>
      <c r="AC13" s="341"/>
      <c r="AD13" s="341"/>
      <c r="AE13" s="340"/>
      <c r="AF13" s="351"/>
      <c r="AG13" s="340"/>
      <c r="AH13" s="351"/>
      <c r="AI13" s="340"/>
      <c r="AJ13" s="340"/>
      <c r="AK13" s="346"/>
      <c r="AL13" s="340"/>
      <c r="AM13" s="340"/>
      <c r="AO13" s="345"/>
      <c r="AP13" s="345"/>
      <c r="AQ13" s="345"/>
      <c r="AR13" s="345"/>
      <c r="AS13" s="345"/>
      <c r="AT13" s="345"/>
      <c r="AU13" s="345"/>
      <c r="AV13" s="345"/>
      <c r="AW13" s="345"/>
      <c r="AX13" s="345"/>
      <c r="AY13" s="345"/>
      <c r="AZ13" s="345"/>
      <c r="BJ13" s="345"/>
      <c r="BL13" s="345"/>
      <c r="BM13" s="345"/>
    </row>
    <row r="14" spans="1:68">
      <c r="A14" s="988" t="s">
        <v>3305</v>
      </c>
      <c r="B14" s="988"/>
      <c r="C14" s="58" t="s">
        <v>6151</v>
      </c>
      <c r="D14" s="114" t="s">
        <v>6152</v>
      </c>
      <c r="E14" s="347"/>
      <c r="M14" s="338"/>
      <c r="N14" s="338"/>
      <c r="O14" s="338"/>
      <c r="P14" s="340"/>
      <c r="Q14" s="340"/>
      <c r="R14" s="340"/>
      <c r="S14" s="340"/>
      <c r="T14" s="340"/>
      <c r="U14" s="340"/>
      <c r="V14" s="340"/>
      <c r="W14" s="340"/>
      <c r="X14" s="340"/>
      <c r="Y14" s="341"/>
      <c r="Z14" s="341"/>
      <c r="AA14" s="341"/>
      <c r="AB14" s="341"/>
      <c r="AC14" s="341"/>
      <c r="AD14" s="341"/>
      <c r="AE14" s="340"/>
      <c r="AF14" s="351"/>
      <c r="AG14" s="340"/>
      <c r="AH14" s="351"/>
      <c r="AI14" s="340"/>
      <c r="AJ14" s="340"/>
      <c r="AK14" s="346"/>
      <c r="AL14" s="340"/>
      <c r="AM14" s="340"/>
      <c r="AO14" s="345"/>
      <c r="AP14" s="345"/>
      <c r="AQ14" s="345"/>
      <c r="AR14" s="345"/>
      <c r="AS14" s="345"/>
      <c r="AT14" s="345"/>
      <c r="AU14" s="345"/>
      <c r="AV14" s="345"/>
      <c r="AW14" s="345"/>
      <c r="AX14" s="345"/>
      <c r="AY14" s="345"/>
      <c r="AZ14" s="345"/>
      <c r="BJ14" s="345"/>
      <c r="BL14" s="345"/>
      <c r="BM14" s="345"/>
    </row>
    <row r="15" spans="1:68">
      <c r="A15" s="988" t="s">
        <v>3305</v>
      </c>
      <c r="B15" s="988"/>
      <c r="C15" s="58" t="s">
        <v>6153</v>
      </c>
      <c r="D15" s="114" t="s">
        <v>3616</v>
      </c>
      <c r="E15" s="347"/>
      <c r="N15" s="350"/>
      <c r="O15" s="338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0"/>
      <c r="AA15" s="340"/>
      <c r="AB15" s="351"/>
      <c r="AC15" s="340"/>
      <c r="AD15" s="340"/>
      <c r="AE15" s="340"/>
      <c r="AF15" s="351"/>
      <c r="AG15" s="340"/>
      <c r="AH15" s="351"/>
      <c r="AI15" s="340"/>
      <c r="AJ15" s="340"/>
      <c r="AK15" s="346"/>
      <c r="AL15" s="340"/>
      <c r="AM15" s="340"/>
      <c r="AO15" s="345"/>
      <c r="AP15" s="345"/>
      <c r="AQ15" s="345"/>
      <c r="AR15" s="345"/>
      <c r="AS15" s="345"/>
      <c r="AT15" s="345"/>
      <c r="AU15" s="345"/>
      <c r="AV15" s="345"/>
      <c r="AW15" s="345"/>
      <c r="AX15" s="345"/>
      <c r="AY15" s="345"/>
      <c r="AZ15" s="345"/>
      <c r="BJ15" s="345"/>
      <c r="BL15" s="345"/>
      <c r="BM15" s="345"/>
    </row>
    <row r="16" spans="1:68" ht="16.5">
      <c r="A16" s="73" t="s">
        <v>3318</v>
      </c>
      <c r="B16" s="36"/>
      <c r="C16" s="28"/>
      <c r="D16" s="36"/>
      <c r="E16" s="347"/>
      <c r="P16" s="340"/>
      <c r="Q16" s="340"/>
      <c r="R16" s="340"/>
      <c r="S16" s="340"/>
      <c r="T16" s="340"/>
      <c r="U16" s="340"/>
      <c r="V16" s="340"/>
      <c r="W16" s="340"/>
      <c r="X16" s="340"/>
      <c r="Y16" s="340"/>
      <c r="Z16" s="351"/>
      <c r="AA16" s="340"/>
      <c r="AB16" s="340"/>
      <c r="AC16" s="340"/>
      <c r="AD16" s="340"/>
      <c r="AE16" s="340"/>
      <c r="AF16" s="351"/>
      <c r="AG16" s="351"/>
      <c r="AH16" s="340"/>
      <c r="AI16" s="340"/>
      <c r="AJ16" s="340"/>
      <c r="AK16" s="340"/>
      <c r="AL16" s="351"/>
      <c r="AM16" s="351"/>
      <c r="AO16" s="350"/>
      <c r="AT16" s="345"/>
      <c r="AU16" s="345"/>
      <c r="AV16" s="345"/>
      <c r="AW16" s="345"/>
      <c r="AX16" s="345"/>
      <c r="AY16" s="345"/>
      <c r="AZ16" s="345"/>
      <c r="BA16" s="345"/>
      <c r="BB16" s="345"/>
      <c r="BC16" s="345"/>
      <c r="BD16" s="345"/>
      <c r="BE16" s="345"/>
      <c r="BF16" s="345"/>
      <c r="BG16" s="345"/>
      <c r="BH16" s="345"/>
      <c r="BN16" s="345"/>
      <c r="BO16" s="345"/>
    </row>
    <row r="17" spans="1:69">
      <c r="A17" s="340"/>
      <c r="O17" s="350"/>
      <c r="Q17" s="350"/>
      <c r="R17" s="350"/>
      <c r="U17" s="350"/>
      <c r="W17" s="350"/>
      <c r="X17" s="350"/>
      <c r="Z17" s="350"/>
      <c r="AA17" s="350"/>
      <c r="AC17" s="350"/>
      <c r="AD17" s="350"/>
      <c r="AF17" s="350"/>
      <c r="AG17" s="350"/>
      <c r="AI17" s="350"/>
      <c r="AK17" s="350"/>
      <c r="AL17" s="350"/>
      <c r="AM17" s="350"/>
      <c r="AO17" s="350"/>
      <c r="AP17" s="350"/>
      <c r="AR17" s="350"/>
      <c r="AT17" s="352"/>
      <c r="AU17" s="345"/>
      <c r="AV17" s="352"/>
      <c r="AW17" s="345"/>
      <c r="AX17" s="345"/>
      <c r="AY17" s="352"/>
      <c r="AZ17" s="345"/>
      <c r="BA17" s="345"/>
      <c r="BB17" s="352"/>
      <c r="BC17" s="345"/>
      <c r="BD17" s="345"/>
      <c r="BE17" s="352"/>
      <c r="BF17" s="345"/>
      <c r="BG17" s="345"/>
      <c r="BH17" s="352"/>
      <c r="BI17" s="350"/>
      <c r="BJ17" s="350"/>
      <c r="BN17" s="345"/>
      <c r="BO17" s="345"/>
    </row>
    <row r="18" spans="1:69" s="336" customFormat="1">
      <c r="A18" s="1027" t="s">
        <v>5996</v>
      </c>
      <c r="B18" s="1027" t="s">
        <v>5250</v>
      </c>
      <c r="C18" s="1027" t="s">
        <v>5251</v>
      </c>
      <c r="D18" s="1027" t="s">
        <v>5252</v>
      </c>
      <c r="E18" s="1027" t="s">
        <v>3107</v>
      </c>
      <c r="F18" s="1031" t="s">
        <v>3108</v>
      </c>
      <c r="G18" s="1027" t="s">
        <v>5289</v>
      </c>
      <c r="H18" s="1027" t="s">
        <v>282</v>
      </c>
      <c r="I18" s="1026" t="s">
        <v>3980</v>
      </c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  <c r="BC18" s="1026"/>
      <c r="BD18" s="1026"/>
      <c r="BE18" s="1026"/>
      <c r="BF18" s="1026"/>
      <c r="BG18" s="1026"/>
      <c r="BH18" s="1026"/>
      <c r="BI18" s="1026"/>
      <c r="BJ18" s="1026"/>
      <c r="BK18" s="1026"/>
      <c r="BL18" s="1026"/>
      <c r="BM18" s="1027" t="s">
        <v>283</v>
      </c>
      <c r="BN18" s="1027" t="s">
        <v>3619</v>
      </c>
      <c r="BO18" s="1020" t="s">
        <v>2658</v>
      </c>
      <c r="BP18" s="1027" t="s">
        <v>3156</v>
      </c>
      <c r="BQ18" s="1026" t="s">
        <v>3157</v>
      </c>
    </row>
    <row r="19" spans="1:69" s="336" customFormat="1">
      <c r="A19" s="1027"/>
      <c r="B19" s="1027"/>
      <c r="C19" s="1027"/>
      <c r="D19" s="1027"/>
      <c r="E19" s="1027"/>
      <c r="F19" s="1031"/>
      <c r="G19" s="1027"/>
      <c r="H19" s="1027"/>
      <c r="I19" s="1027" t="s">
        <v>6596</v>
      </c>
      <c r="J19" s="1027"/>
      <c r="K19" s="1027"/>
      <c r="L19" s="1027"/>
      <c r="M19" s="1027"/>
      <c r="N19" s="1027"/>
      <c r="O19" s="1027"/>
      <c r="P19" s="1027"/>
      <c r="Q19" s="1027"/>
      <c r="R19" s="1027"/>
      <c r="S19" s="1027"/>
      <c r="T19" s="1027"/>
      <c r="U19" s="1027"/>
      <c r="V19" s="1027"/>
      <c r="W19" s="1027"/>
      <c r="X19" s="1027"/>
      <c r="Y19" s="1027"/>
      <c r="Z19" s="1027"/>
      <c r="AA19" s="1027"/>
      <c r="AB19" s="1027"/>
      <c r="AC19" s="1027"/>
      <c r="AD19" s="1027"/>
      <c r="AE19" s="1027"/>
      <c r="AF19" s="1027"/>
      <c r="AG19" s="1027"/>
      <c r="AH19" s="1027"/>
      <c r="AI19" s="1027"/>
      <c r="AJ19" s="1027"/>
      <c r="AK19" s="1027"/>
      <c r="AL19" s="1027"/>
      <c r="AM19" s="1027"/>
      <c r="AN19" s="1027"/>
      <c r="AO19" s="1027"/>
      <c r="AP19" s="1028" t="s">
        <v>1491</v>
      </c>
      <c r="AQ19" s="1029"/>
      <c r="AR19" s="1029"/>
      <c r="AS19" s="1029"/>
      <c r="AT19" s="1029"/>
      <c r="AU19" s="1029"/>
      <c r="AV19" s="1029"/>
      <c r="AW19" s="1029"/>
      <c r="AX19" s="1029"/>
      <c r="AY19" s="1029"/>
      <c r="AZ19" s="1029"/>
      <c r="BA19" s="1029"/>
      <c r="BB19" s="1029"/>
      <c r="BC19" s="1029"/>
      <c r="BD19" s="1029"/>
      <c r="BE19" s="1029"/>
      <c r="BF19" s="1029"/>
      <c r="BG19" s="1029"/>
      <c r="BH19" s="1029"/>
      <c r="BI19" s="1029"/>
      <c r="BJ19" s="1029"/>
      <c r="BK19" s="1029"/>
      <c r="BL19" s="1030"/>
      <c r="BM19" s="1027"/>
      <c r="BN19" s="1027"/>
      <c r="BO19" s="1021"/>
      <c r="BP19" s="1027"/>
      <c r="BQ19" s="1026"/>
    </row>
    <row r="20" spans="1:69" s="336" customFormat="1">
      <c r="A20" s="1027"/>
      <c r="B20" s="1027"/>
      <c r="C20" s="1027"/>
      <c r="D20" s="1027"/>
      <c r="E20" s="1027"/>
      <c r="F20" s="1031"/>
      <c r="G20" s="1027"/>
      <c r="H20" s="1027"/>
      <c r="I20" s="1027" t="s">
        <v>5139</v>
      </c>
      <c r="J20" s="1027"/>
      <c r="K20" s="1027"/>
      <c r="L20" s="1027"/>
      <c r="M20" s="1027"/>
      <c r="N20" s="1027"/>
      <c r="O20" s="1027"/>
      <c r="P20" s="1027"/>
      <c r="Q20" s="1027"/>
      <c r="R20" s="1027"/>
      <c r="S20" s="1027"/>
      <c r="T20" s="1027"/>
      <c r="U20" s="1027"/>
      <c r="V20" s="1027"/>
      <c r="W20" s="1027"/>
      <c r="X20" s="1027"/>
      <c r="Y20" s="1027"/>
      <c r="Z20" s="1027"/>
      <c r="AA20" s="1027"/>
      <c r="AB20" s="1027"/>
      <c r="AC20" s="1027"/>
      <c r="AD20" s="1027"/>
      <c r="AE20" s="1027"/>
      <c r="AF20" s="1027"/>
      <c r="AG20" s="1027" t="s">
        <v>6597</v>
      </c>
      <c r="AH20" s="1027"/>
      <c r="AI20" s="1027"/>
      <c r="AJ20" s="1027"/>
      <c r="AK20" s="1027"/>
      <c r="AL20" s="1027" t="s">
        <v>5737</v>
      </c>
      <c r="AM20" s="1027"/>
      <c r="AN20" s="1027"/>
      <c r="AO20" s="1027"/>
      <c r="AP20" s="1028" t="s">
        <v>811</v>
      </c>
      <c r="AQ20" s="1029"/>
      <c r="AR20" s="1029"/>
      <c r="AS20" s="1029"/>
      <c r="AT20" s="1030"/>
      <c r="AU20" s="1026" t="s">
        <v>4493</v>
      </c>
      <c r="AV20" s="1026"/>
      <c r="AW20" s="1026"/>
      <c r="AX20" s="1026"/>
      <c r="AY20" s="1026"/>
      <c r="AZ20" s="1026"/>
      <c r="BA20" s="1026"/>
      <c r="BB20" s="1026"/>
      <c r="BC20" s="1026"/>
      <c r="BD20" s="1026"/>
      <c r="BE20" s="1026"/>
      <c r="BF20" s="1026"/>
      <c r="BG20" s="1028" t="s">
        <v>4035</v>
      </c>
      <c r="BH20" s="1029"/>
      <c r="BI20" s="1029"/>
      <c r="BJ20" s="1029"/>
      <c r="BK20" s="1029"/>
      <c r="BL20" s="1030"/>
      <c r="BM20" s="1027"/>
      <c r="BN20" s="1027"/>
      <c r="BO20" s="1021"/>
      <c r="BP20" s="1027"/>
      <c r="BQ20" s="1026"/>
    </row>
    <row r="21" spans="1:69" s="336" customFormat="1" ht="15.75" customHeight="1">
      <c r="A21" s="1027"/>
      <c r="B21" s="1027"/>
      <c r="C21" s="1027"/>
      <c r="D21" s="1027"/>
      <c r="E21" s="1027"/>
      <c r="F21" s="1031"/>
      <c r="G21" s="1027"/>
      <c r="H21" s="1027"/>
      <c r="I21" s="1026" t="s">
        <v>847</v>
      </c>
      <c r="J21" s="1026"/>
      <c r="K21" s="1026"/>
      <c r="L21" s="1026"/>
      <c r="M21" s="1026"/>
      <c r="N21" s="1026"/>
      <c r="O21" s="1026" t="s">
        <v>848</v>
      </c>
      <c r="P21" s="1026"/>
      <c r="Q21" s="1026"/>
      <c r="R21" s="1026"/>
      <c r="S21" s="1026"/>
      <c r="T21" s="1026"/>
      <c r="U21" s="1026" t="s">
        <v>849</v>
      </c>
      <c r="V21" s="1026"/>
      <c r="W21" s="1026"/>
      <c r="X21" s="1026"/>
      <c r="Y21" s="1026"/>
      <c r="Z21" s="1026"/>
      <c r="AA21" s="1026" t="s">
        <v>850</v>
      </c>
      <c r="AB21" s="1026"/>
      <c r="AC21" s="1026"/>
      <c r="AD21" s="1026"/>
      <c r="AE21" s="1026"/>
      <c r="AF21" s="1026"/>
      <c r="AG21" s="1026" t="s">
        <v>851</v>
      </c>
      <c r="AH21" s="1026"/>
      <c r="AI21" s="1026"/>
      <c r="AJ21" s="1026"/>
      <c r="AK21" s="1026"/>
      <c r="AL21" s="1026" t="s">
        <v>6790</v>
      </c>
      <c r="AM21" s="1026"/>
      <c r="AN21" s="1026"/>
      <c r="AO21" s="1026"/>
      <c r="AP21" s="1023" t="s">
        <v>6791</v>
      </c>
      <c r="AQ21" s="1024"/>
      <c r="AR21" s="1024"/>
      <c r="AS21" s="1024"/>
      <c r="AT21" s="1025"/>
      <c r="AU21" s="1026" t="s">
        <v>1492</v>
      </c>
      <c r="AV21" s="1026"/>
      <c r="AW21" s="1026"/>
      <c r="AX21" s="1026"/>
      <c r="AY21" s="1026"/>
      <c r="AZ21" s="1026"/>
      <c r="BA21" s="1026" t="s">
        <v>4034</v>
      </c>
      <c r="BB21" s="1026"/>
      <c r="BC21" s="1026"/>
      <c r="BD21" s="1026"/>
      <c r="BE21" s="1026"/>
      <c r="BF21" s="1026"/>
      <c r="BG21" s="1023" t="s">
        <v>4036</v>
      </c>
      <c r="BH21" s="1024"/>
      <c r="BI21" s="1024"/>
      <c r="BJ21" s="1024"/>
      <c r="BK21" s="1024"/>
      <c r="BL21" s="1025"/>
      <c r="BM21" s="1027"/>
      <c r="BN21" s="1027"/>
      <c r="BO21" s="1021"/>
      <c r="BP21" s="1027"/>
      <c r="BQ21" s="1026"/>
    </row>
    <row r="22" spans="1:69" s="336" customFormat="1" ht="42" customHeight="1">
      <c r="A22" s="1027"/>
      <c r="B22" s="1027"/>
      <c r="C22" s="1027"/>
      <c r="D22" s="1027"/>
      <c r="E22" s="1027"/>
      <c r="F22" s="1031"/>
      <c r="G22" s="1027"/>
      <c r="H22" s="1027"/>
      <c r="I22" s="1027" t="s">
        <v>5956</v>
      </c>
      <c r="J22" s="1027"/>
      <c r="K22" s="1027"/>
      <c r="L22" s="1027"/>
      <c r="M22" s="1027"/>
      <c r="N22" s="1027"/>
      <c r="O22" s="1027" t="s">
        <v>5957</v>
      </c>
      <c r="P22" s="1027"/>
      <c r="Q22" s="1027"/>
      <c r="R22" s="1027"/>
      <c r="S22" s="1027"/>
      <c r="T22" s="1027"/>
      <c r="U22" s="1027" t="s">
        <v>6079</v>
      </c>
      <c r="V22" s="1027"/>
      <c r="W22" s="1027"/>
      <c r="X22" s="1027"/>
      <c r="Y22" s="1027"/>
      <c r="Z22" s="1027"/>
      <c r="AA22" s="1027" t="s">
        <v>6789</v>
      </c>
      <c r="AB22" s="1027"/>
      <c r="AC22" s="1027"/>
      <c r="AD22" s="1027"/>
      <c r="AE22" s="1027"/>
      <c r="AF22" s="1027"/>
      <c r="AG22" s="1027" t="s">
        <v>3919</v>
      </c>
      <c r="AH22" s="1027"/>
      <c r="AI22" s="1027"/>
      <c r="AJ22" s="1027"/>
      <c r="AK22" s="1027"/>
      <c r="AL22" s="1027"/>
      <c r="AM22" s="1027"/>
      <c r="AN22" s="1027"/>
      <c r="AO22" s="1027"/>
      <c r="AP22" s="1028" t="s">
        <v>646</v>
      </c>
      <c r="AQ22" s="1029"/>
      <c r="AR22" s="1029"/>
      <c r="AS22" s="1029"/>
      <c r="AT22" s="1030"/>
      <c r="AU22" s="1027" t="s">
        <v>5958</v>
      </c>
      <c r="AV22" s="1027"/>
      <c r="AW22" s="1027"/>
      <c r="AX22" s="1027"/>
      <c r="AY22" s="1027"/>
      <c r="AZ22" s="1027"/>
      <c r="BA22" s="1027" t="s">
        <v>6080</v>
      </c>
      <c r="BB22" s="1027"/>
      <c r="BC22" s="1027"/>
      <c r="BD22" s="1027"/>
      <c r="BE22" s="1027"/>
      <c r="BF22" s="1027"/>
      <c r="BG22" s="1028" t="s">
        <v>2049</v>
      </c>
      <c r="BH22" s="1029"/>
      <c r="BI22" s="1029"/>
      <c r="BJ22" s="1029"/>
      <c r="BK22" s="1029"/>
      <c r="BL22" s="1030"/>
      <c r="BM22" s="1027"/>
      <c r="BN22" s="1027"/>
      <c r="BO22" s="1021"/>
      <c r="BP22" s="1027"/>
      <c r="BQ22" s="1026"/>
    </row>
    <row r="23" spans="1:69" s="336" customFormat="1" ht="15" customHeight="1">
      <c r="A23" s="1027"/>
      <c r="B23" s="1027"/>
      <c r="C23" s="1027"/>
      <c r="D23" s="1027"/>
      <c r="E23" s="1027"/>
      <c r="F23" s="1031"/>
      <c r="G23" s="1027"/>
      <c r="H23" s="1027"/>
      <c r="I23" s="1026" t="s">
        <v>3609</v>
      </c>
      <c r="J23" s="1026"/>
      <c r="K23" s="1026"/>
      <c r="L23" s="1026"/>
      <c r="M23" s="1026"/>
      <c r="N23" s="1026"/>
      <c r="O23" s="1026" t="s">
        <v>3609</v>
      </c>
      <c r="P23" s="1026"/>
      <c r="Q23" s="1026"/>
      <c r="R23" s="1026"/>
      <c r="S23" s="1026"/>
      <c r="T23" s="1026"/>
      <c r="U23" s="1026" t="s">
        <v>3609</v>
      </c>
      <c r="V23" s="1026"/>
      <c r="W23" s="1026"/>
      <c r="X23" s="1026"/>
      <c r="Y23" s="1026"/>
      <c r="Z23" s="1026"/>
      <c r="AA23" s="1026" t="s">
        <v>3609</v>
      </c>
      <c r="AB23" s="1026"/>
      <c r="AC23" s="1026"/>
      <c r="AD23" s="1026"/>
      <c r="AE23" s="1026"/>
      <c r="AF23" s="1026"/>
      <c r="AG23" s="1026" t="s">
        <v>3610</v>
      </c>
      <c r="AH23" s="1026"/>
      <c r="AI23" s="1026"/>
      <c r="AJ23" s="1026"/>
      <c r="AK23" s="1026"/>
      <c r="AL23" s="1026" t="s">
        <v>3609</v>
      </c>
      <c r="AM23" s="1026"/>
      <c r="AN23" s="1026"/>
      <c r="AO23" s="1026"/>
      <c r="AP23" s="1023" t="s">
        <v>3610</v>
      </c>
      <c r="AQ23" s="1024"/>
      <c r="AR23" s="1024"/>
      <c r="AS23" s="1024"/>
      <c r="AT23" s="1025"/>
      <c r="AU23" s="1026" t="s">
        <v>3609</v>
      </c>
      <c r="AV23" s="1026"/>
      <c r="AW23" s="1026"/>
      <c r="AX23" s="1026"/>
      <c r="AY23" s="1026"/>
      <c r="AZ23" s="1026"/>
      <c r="BA23" s="1026" t="s">
        <v>3609</v>
      </c>
      <c r="BB23" s="1026"/>
      <c r="BC23" s="1026"/>
      <c r="BD23" s="1026"/>
      <c r="BE23" s="1026"/>
      <c r="BF23" s="1026"/>
      <c r="BG23" s="1023" t="s">
        <v>3610</v>
      </c>
      <c r="BH23" s="1024"/>
      <c r="BI23" s="1024"/>
      <c r="BJ23" s="1024"/>
      <c r="BK23" s="1024"/>
      <c r="BL23" s="1025"/>
      <c r="BM23" s="1027"/>
      <c r="BN23" s="1027"/>
      <c r="BO23" s="1021"/>
      <c r="BP23" s="1027"/>
      <c r="BQ23" s="1026"/>
    </row>
    <row r="24" spans="1:69" s="336" customFormat="1" ht="73.5">
      <c r="A24" s="1020"/>
      <c r="B24" s="1020"/>
      <c r="C24" s="1020"/>
      <c r="D24" s="1020"/>
      <c r="E24" s="1020"/>
      <c r="F24" s="1032"/>
      <c r="G24" s="1020"/>
      <c r="H24" s="1020"/>
      <c r="I24" s="374" t="s">
        <v>641</v>
      </c>
      <c r="J24" s="774" t="s">
        <v>642</v>
      </c>
      <c r="K24" s="375" t="s">
        <v>1499</v>
      </c>
      <c r="L24" s="375" t="s">
        <v>5007</v>
      </c>
      <c r="M24" s="376" t="s">
        <v>647</v>
      </c>
      <c r="N24" s="376" t="s">
        <v>2252</v>
      </c>
      <c r="O24" s="376" t="s">
        <v>641</v>
      </c>
      <c r="P24" s="375" t="s">
        <v>642</v>
      </c>
      <c r="Q24" s="375" t="s">
        <v>1499</v>
      </c>
      <c r="R24" s="375" t="s">
        <v>5007</v>
      </c>
      <c r="S24" s="376" t="s">
        <v>647</v>
      </c>
      <c r="T24" s="376" t="s">
        <v>2252</v>
      </c>
      <c r="U24" s="376" t="s">
        <v>641</v>
      </c>
      <c r="V24" s="375" t="s">
        <v>642</v>
      </c>
      <c r="W24" s="375" t="s">
        <v>1499</v>
      </c>
      <c r="X24" s="375" t="s">
        <v>5007</v>
      </c>
      <c r="Y24" s="376" t="s">
        <v>647</v>
      </c>
      <c r="Z24" s="376" t="s">
        <v>2252</v>
      </c>
      <c r="AA24" s="376" t="s">
        <v>641</v>
      </c>
      <c r="AB24" s="375" t="s">
        <v>642</v>
      </c>
      <c r="AC24" s="375" t="s">
        <v>1499</v>
      </c>
      <c r="AD24" s="375" t="s">
        <v>5007</v>
      </c>
      <c r="AE24" s="376" t="s">
        <v>647</v>
      </c>
      <c r="AF24" s="376" t="s">
        <v>2252</v>
      </c>
      <c r="AG24" s="376" t="s">
        <v>1654</v>
      </c>
      <c r="AH24" s="375" t="s">
        <v>1655</v>
      </c>
      <c r="AI24" s="375" t="s">
        <v>1500</v>
      </c>
      <c r="AJ24" s="376" t="s">
        <v>647</v>
      </c>
      <c r="AK24" s="376" t="s">
        <v>2252</v>
      </c>
      <c r="AL24" s="375" t="s">
        <v>1499</v>
      </c>
      <c r="AM24" s="375" t="s">
        <v>5007</v>
      </c>
      <c r="AN24" s="376" t="s">
        <v>647</v>
      </c>
      <c r="AO24" s="376" t="s">
        <v>2252</v>
      </c>
      <c r="AP24" s="374" t="s">
        <v>2945</v>
      </c>
      <c r="AQ24" s="375" t="s">
        <v>6862</v>
      </c>
      <c r="AR24" s="375" t="s">
        <v>1500</v>
      </c>
      <c r="AS24" s="376" t="s">
        <v>647</v>
      </c>
      <c r="AT24" s="376" t="s">
        <v>2252</v>
      </c>
      <c r="AU24" s="374" t="s">
        <v>3597</v>
      </c>
      <c r="AV24" s="375" t="s">
        <v>3598</v>
      </c>
      <c r="AW24" s="375" t="s">
        <v>1499</v>
      </c>
      <c r="AX24" s="375" t="s">
        <v>5007</v>
      </c>
      <c r="AY24" s="376" t="s">
        <v>647</v>
      </c>
      <c r="AZ24" s="376" t="s">
        <v>2252</v>
      </c>
      <c r="BA24" s="374" t="s">
        <v>641</v>
      </c>
      <c r="BB24" s="375" t="s">
        <v>642</v>
      </c>
      <c r="BC24" s="375" t="s">
        <v>1499</v>
      </c>
      <c r="BD24" s="375" t="s">
        <v>5007</v>
      </c>
      <c r="BE24" s="376" t="s">
        <v>647</v>
      </c>
      <c r="BF24" s="376" t="s">
        <v>2252</v>
      </c>
      <c r="BG24" s="374" t="s">
        <v>6081</v>
      </c>
      <c r="BH24" s="375" t="s">
        <v>1655</v>
      </c>
      <c r="BI24" s="375" t="s">
        <v>3608</v>
      </c>
      <c r="BJ24" s="375" t="s">
        <v>1500</v>
      </c>
      <c r="BK24" s="376" t="s">
        <v>647</v>
      </c>
      <c r="BL24" s="376" t="s">
        <v>2252</v>
      </c>
      <c r="BM24" s="1027"/>
      <c r="BN24" s="1027"/>
      <c r="BO24" s="1022"/>
      <c r="BP24" s="1027"/>
      <c r="BQ24" s="1026"/>
    </row>
    <row r="25" spans="1:69" ht="39.75" customHeight="1">
      <c r="A25" s="128" t="s">
        <v>2460</v>
      </c>
      <c r="B25" s="254" t="s">
        <v>6699</v>
      </c>
      <c r="C25" s="128" t="s">
        <v>5879</v>
      </c>
      <c r="D25" s="128">
        <v>99</v>
      </c>
      <c r="E25" s="128">
        <v>8401</v>
      </c>
      <c r="F25" s="254" t="s">
        <v>6700</v>
      </c>
      <c r="G25" s="128" t="s">
        <v>2515</v>
      </c>
      <c r="H25" s="128"/>
      <c r="I25" s="681"/>
      <c r="J25" s="773"/>
      <c r="K25" s="373"/>
      <c r="L25" s="373"/>
      <c r="M25" s="518"/>
      <c r="N25" s="519"/>
      <c r="O25" s="353"/>
      <c r="P25" s="353"/>
      <c r="Q25" s="373"/>
      <c r="R25" s="373"/>
      <c r="S25" s="373"/>
      <c r="T25" s="373"/>
      <c r="U25" s="353"/>
      <c r="V25" s="373"/>
      <c r="W25" s="373"/>
      <c r="X25" s="373"/>
      <c r="Y25" s="373"/>
      <c r="Z25" s="373"/>
      <c r="AA25" s="353"/>
      <c r="AB25" s="353"/>
      <c r="AC25" s="373"/>
      <c r="AD25" s="373"/>
      <c r="AE25" s="373"/>
      <c r="AF25" s="373"/>
      <c r="AG25" s="373"/>
      <c r="AH25" s="373"/>
      <c r="AI25" s="373"/>
      <c r="AJ25" s="373"/>
      <c r="AK25" s="373"/>
      <c r="AL25" s="373"/>
      <c r="AM25" s="373"/>
      <c r="AN25" s="373"/>
      <c r="AO25" s="373"/>
      <c r="AP25" s="373"/>
      <c r="AQ25" s="373"/>
      <c r="AR25" s="373"/>
      <c r="AS25" s="373"/>
      <c r="AT25" s="373"/>
      <c r="AU25" s="373"/>
      <c r="AV25" s="373"/>
      <c r="AW25" s="373"/>
      <c r="AX25" s="373"/>
      <c r="AY25" s="373"/>
      <c r="AZ25" s="373"/>
      <c r="BA25" s="373"/>
      <c r="BB25" s="373"/>
      <c r="BC25" s="373"/>
      <c r="BD25" s="373"/>
      <c r="BE25" s="373"/>
      <c r="BF25" s="373"/>
      <c r="BG25" s="373"/>
      <c r="BH25" s="373"/>
      <c r="BI25" s="373"/>
      <c r="BJ25" s="373"/>
      <c r="BK25" s="373"/>
      <c r="BL25" s="373"/>
      <c r="BM25" s="373"/>
      <c r="BN25" s="378"/>
      <c r="BO25" s="373"/>
      <c r="BP25" s="128">
        <v>8401</v>
      </c>
      <c r="BQ25" s="373"/>
    </row>
    <row r="26" spans="1:69" ht="39.75" customHeight="1">
      <c r="A26" s="128" t="s">
        <v>3984</v>
      </c>
      <c r="B26" s="254" t="s">
        <v>6706</v>
      </c>
      <c r="C26" s="128" t="s">
        <v>4129</v>
      </c>
      <c r="D26" s="128">
        <v>88</v>
      </c>
      <c r="E26" s="128">
        <v>8402</v>
      </c>
      <c r="F26" s="254" t="s">
        <v>2516</v>
      </c>
      <c r="G26" s="128" t="s">
        <v>674</v>
      </c>
      <c r="H26" s="128"/>
      <c r="I26" s="681"/>
      <c r="J26" s="773"/>
      <c r="K26" s="373"/>
      <c r="L26" s="373"/>
      <c r="M26" s="373"/>
      <c r="N26" s="373"/>
      <c r="O26" s="353"/>
      <c r="P26" s="353"/>
      <c r="Q26" s="373"/>
      <c r="R26" s="373"/>
      <c r="S26" s="373"/>
      <c r="T26" s="373"/>
      <c r="U26" s="353"/>
      <c r="V26" s="373"/>
      <c r="W26" s="373"/>
      <c r="X26" s="373"/>
      <c r="Y26" s="373"/>
      <c r="Z26" s="373"/>
      <c r="AA26" s="353"/>
      <c r="AB26" s="353"/>
      <c r="AC26" s="373"/>
      <c r="AD26" s="373"/>
      <c r="AE26" s="373"/>
      <c r="AF26" s="373"/>
      <c r="AG26" s="373"/>
      <c r="AH26" s="373"/>
      <c r="AI26" s="373"/>
      <c r="AJ26" s="373"/>
      <c r="AK26" s="373"/>
      <c r="AL26" s="373"/>
      <c r="AM26" s="373"/>
      <c r="AN26" s="373"/>
      <c r="AO26" s="373"/>
      <c r="AP26" s="373"/>
      <c r="AQ26" s="373"/>
      <c r="AR26" s="373"/>
      <c r="AS26" s="373"/>
      <c r="AT26" s="373"/>
      <c r="AU26" s="373"/>
      <c r="AV26" s="373"/>
      <c r="AW26" s="373"/>
      <c r="AX26" s="373"/>
      <c r="AY26" s="373"/>
      <c r="AZ26" s="373"/>
      <c r="BA26" s="373"/>
      <c r="BB26" s="373"/>
      <c r="BC26" s="373"/>
      <c r="BD26" s="373"/>
      <c r="BE26" s="373"/>
      <c r="BF26" s="373"/>
      <c r="BG26" s="373"/>
      <c r="BH26" s="373"/>
      <c r="BI26" s="373"/>
      <c r="BJ26" s="373"/>
      <c r="BK26" s="373"/>
      <c r="BL26" s="373"/>
      <c r="BM26" s="373"/>
      <c r="BN26" s="378"/>
      <c r="BO26" s="373"/>
      <c r="BP26" s="128">
        <v>8402</v>
      </c>
      <c r="BQ26" s="373"/>
    </row>
    <row r="27" spans="1:69" ht="39.75" customHeight="1">
      <c r="A27" s="128" t="s">
        <v>674</v>
      </c>
      <c r="B27" s="254" t="s">
        <v>6813</v>
      </c>
      <c r="C27" s="128" t="s">
        <v>1520</v>
      </c>
      <c r="D27" s="128">
        <v>153</v>
      </c>
      <c r="E27" s="128">
        <v>8403</v>
      </c>
      <c r="F27" s="254" t="s">
        <v>2517</v>
      </c>
      <c r="G27" s="128" t="s">
        <v>2518</v>
      </c>
      <c r="H27" s="128"/>
      <c r="I27" s="681"/>
      <c r="J27" s="773"/>
      <c r="K27" s="373"/>
      <c r="L27" s="373"/>
      <c r="M27" s="373"/>
      <c r="N27" s="373"/>
      <c r="O27" s="353"/>
      <c r="P27" s="353"/>
      <c r="Q27" s="373"/>
      <c r="R27" s="373"/>
      <c r="S27" s="373"/>
      <c r="T27" s="373"/>
      <c r="U27" s="353"/>
      <c r="V27" s="373"/>
      <c r="W27" s="373"/>
      <c r="X27" s="373"/>
      <c r="Y27" s="373"/>
      <c r="Z27" s="373"/>
      <c r="AA27" s="353"/>
      <c r="AB27" s="353"/>
      <c r="AC27" s="373"/>
      <c r="AD27" s="373"/>
      <c r="AE27" s="373"/>
      <c r="AF27" s="373"/>
      <c r="AG27" s="373"/>
      <c r="AH27" s="373"/>
      <c r="AI27" s="373"/>
      <c r="AJ27" s="373"/>
      <c r="AK27" s="373"/>
      <c r="AL27" s="373"/>
      <c r="AM27" s="373"/>
      <c r="AN27" s="373"/>
      <c r="AO27" s="373"/>
      <c r="AP27" s="373"/>
      <c r="AQ27" s="373"/>
      <c r="AR27" s="373"/>
      <c r="AS27" s="373"/>
      <c r="AT27" s="373"/>
      <c r="AU27" s="373"/>
      <c r="AV27" s="373"/>
      <c r="AW27" s="373"/>
      <c r="AX27" s="373"/>
      <c r="AY27" s="373"/>
      <c r="AZ27" s="373"/>
      <c r="BA27" s="373"/>
      <c r="BB27" s="373"/>
      <c r="BC27" s="373"/>
      <c r="BD27" s="373"/>
      <c r="BE27" s="373"/>
      <c r="BF27" s="373"/>
      <c r="BG27" s="373"/>
      <c r="BH27" s="373"/>
      <c r="BI27" s="373"/>
      <c r="BJ27" s="373"/>
      <c r="BK27" s="373"/>
      <c r="BL27" s="373"/>
      <c r="BM27" s="373"/>
      <c r="BN27" s="378"/>
      <c r="BO27" s="373"/>
      <c r="BP27" s="128">
        <v>8403</v>
      </c>
      <c r="BQ27" s="373"/>
    </row>
    <row r="28" spans="1:69" ht="39.75" customHeight="1">
      <c r="A28" s="128" t="s">
        <v>4059</v>
      </c>
      <c r="B28" s="254" t="s">
        <v>4946</v>
      </c>
      <c r="C28" s="128" t="s">
        <v>5879</v>
      </c>
      <c r="D28" s="128">
        <v>94</v>
      </c>
      <c r="E28" s="128">
        <v>8404</v>
      </c>
      <c r="F28" s="254" t="s">
        <v>2519</v>
      </c>
      <c r="G28" s="128" t="s">
        <v>2520</v>
      </c>
      <c r="H28" s="128"/>
      <c r="I28" s="681"/>
      <c r="J28" s="773"/>
      <c r="K28" s="373"/>
      <c r="L28" s="373"/>
      <c r="M28" s="373"/>
      <c r="N28" s="373"/>
      <c r="O28" s="353"/>
      <c r="P28" s="353"/>
      <c r="Q28" s="373"/>
      <c r="R28" s="373"/>
      <c r="S28" s="373"/>
      <c r="T28" s="373"/>
      <c r="U28" s="353"/>
      <c r="V28" s="373"/>
      <c r="W28" s="373"/>
      <c r="X28" s="373"/>
      <c r="Y28" s="373"/>
      <c r="Z28" s="373"/>
      <c r="AA28" s="353"/>
      <c r="AB28" s="353"/>
      <c r="AC28" s="373"/>
      <c r="AD28" s="373"/>
      <c r="AE28" s="373"/>
      <c r="AF28" s="373"/>
      <c r="AG28" s="373"/>
      <c r="AH28" s="373"/>
      <c r="AI28" s="373"/>
      <c r="AJ28" s="373"/>
      <c r="AK28" s="373"/>
      <c r="AL28" s="373"/>
      <c r="AM28" s="373"/>
      <c r="AN28" s="373"/>
      <c r="AO28" s="373"/>
      <c r="AP28" s="373"/>
      <c r="AQ28" s="373"/>
      <c r="AR28" s="373"/>
      <c r="AS28" s="373"/>
      <c r="AT28" s="373"/>
      <c r="AU28" s="373"/>
      <c r="AV28" s="373"/>
      <c r="AW28" s="373"/>
      <c r="AX28" s="373"/>
      <c r="AY28" s="373"/>
      <c r="AZ28" s="373"/>
      <c r="BA28" s="373"/>
      <c r="BB28" s="373"/>
      <c r="BC28" s="373"/>
      <c r="BD28" s="373"/>
      <c r="BE28" s="373"/>
      <c r="BF28" s="373"/>
      <c r="BG28" s="373"/>
      <c r="BH28" s="373"/>
      <c r="BI28" s="373"/>
      <c r="BJ28" s="373"/>
      <c r="BK28" s="373"/>
      <c r="BL28" s="373"/>
      <c r="BM28" s="373"/>
      <c r="BN28" s="378"/>
      <c r="BO28" s="373"/>
      <c r="BP28" s="128">
        <v>8404</v>
      </c>
      <c r="BQ28" s="373"/>
    </row>
    <row r="29" spans="1:69" ht="39.75" customHeight="1">
      <c r="A29" s="128" t="s">
        <v>3035</v>
      </c>
      <c r="B29" s="254" t="s">
        <v>6037</v>
      </c>
      <c r="C29" s="128" t="s">
        <v>1520</v>
      </c>
      <c r="D29" s="128">
        <v>166</v>
      </c>
      <c r="E29" s="128">
        <v>8405</v>
      </c>
      <c r="F29" s="254" t="s">
        <v>2521</v>
      </c>
      <c r="G29" s="128" t="s">
        <v>2518</v>
      </c>
      <c r="H29" s="128"/>
      <c r="I29" s="681"/>
      <c r="J29" s="773"/>
      <c r="K29" s="373"/>
      <c r="L29" s="373"/>
      <c r="M29" s="373"/>
      <c r="N29" s="373"/>
      <c r="O29" s="353"/>
      <c r="P29" s="353"/>
      <c r="Q29" s="373"/>
      <c r="R29" s="373"/>
      <c r="S29" s="373"/>
      <c r="T29" s="373"/>
      <c r="U29" s="353"/>
      <c r="V29" s="373"/>
      <c r="W29" s="373"/>
      <c r="X29" s="373"/>
      <c r="Y29" s="373"/>
      <c r="Z29" s="373"/>
      <c r="AA29" s="353"/>
      <c r="AB29" s="353"/>
      <c r="AC29" s="373"/>
      <c r="AD29" s="373"/>
      <c r="AE29" s="373"/>
      <c r="AF29" s="373"/>
      <c r="AG29" s="373"/>
      <c r="AH29" s="373"/>
      <c r="AI29" s="373"/>
      <c r="AJ29" s="373"/>
      <c r="AK29" s="373"/>
      <c r="AL29" s="373"/>
      <c r="AM29" s="373"/>
      <c r="AN29" s="373"/>
      <c r="AO29" s="373"/>
      <c r="AP29" s="373"/>
      <c r="AQ29" s="373"/>
      <c r="AR29" s="373"/>
      <c r="AS29" s="373"/>
      <c r="AT29" s="373"/>
      <c r="AU29" s="373"/>
      <c r="AV29" s="373"/>
      <c r="AW29" s="373"/>
      <c r="AX29" s="373"/>
      <c r="AY29" s="373"/>
      <c r="AZ29" s="373"/>
      <c r="BA29" s="373"/>
      <c r="BB29" s="373"/>
      <c r="BC29" s="373"/>
      <c r="BD29" s="373"/>
      <c r="BE29" s="373"/>
      <c r="BF29" s="373"/>
      <c r="BG29" s="373"/>
      <c r="BH29" s="373"/>
      <c r="BI29" s="373"/>
      <c r="BJ29" s="373"/>
      <c r="BK29" s="373"/>
      <c r="BL29" s="373"/>
      <c r="BM29" s="373"/>
      <c r="BN29" s="378"/>
      <c r="BO29" s="373"/>
      <c r="BP29" s="128">
        <v>8405</v>
      </c>
      <c r="BQ29" s="373"/>
    </row>
    <row r="30" spans="1:69" ht="39.75" customHeight="1">
      <c r="A30" s="128" t="s">
        <v>3321</v>
      </c>
      <c r="B30" s="254" t="s">
        <v>7335</v>
      </c>
      <c r="C30" s="128" t="s">
        <v>5879</v>
      </c>
      <c r="D30" s="128">
        <v>102</v>
      </c>
      <c r="E30" s="128">
        <v>8406</v>
      </c>
      <c r="F30" s="254" t="s">
        <v>2522</v>
      </c>
      <c r="G30" s="128" t="s">
        <v>2523</v>
      </c>
      <c r="H30" s="128"/>
      <c r="I30" s="681"/>
      <c r="J30" s="773"/>
      <c r="K30" s="373"/>
      <c r="L30" s="373"/>
      <c r="M30" s="373"/>
      <c r="N30" s="373"/>
      <c r="O30" s="353"/>
      <c r="P30" s="353"/>
      <c r="Q30" s="373"/>
      <c r="R30" s="373"/>
      <c r="S30" s="373"/>
      <c r="T30" s="373"/>
      <c r="U30" s="353"/>
      <c r="V30" s="373"/>
      <c r="W30" s="373"/>
      <c r="X30" s="373"/>
      <c r="Y30" s="373"/>
      <c r="Z30" s="373"/>
      <c r="AA30" s="353"/>
      <c r="AB30" s="353"/>
      <c r="AC30" s="373"/>
      <c r="AD30" s="373"/>
      <c r="AE30" s="373"/>
      <c r="AF30" s="373"/>
      <c r="AG30" s="373"/>
      <c r="AH30" s="373"/>
      <c r="AI30" s="373"/>
      <c r="AJ30" s="373"/>
      <c r="AK30" s="373"/>
      <c r="AL30" s="373"/>
      <c r="AM30" s="373"/>
      <c r="AN30" s="373"/>
      <c r="AO30" s="373"/>
      <c r="AP30" s="373"/>
      <c r="AQ30" s="373"/>
      <c r="AR30" s="373"/>
      <c r="AS30" s="373"/>
      <c r="AT30" s="373"/>
      <c r="AU30" s="373"/>
      <c r="AV30" s="373"/>
      <c r="AW30" s="373"/>
      <c r="AX30" s="373"/>
      <c r="AY30" s="373"/>
      <c r="AZ30" s="373"/>
      <c r="BA30" s="373"/>
      <c r="BB30" s="373"/>
      <c r="BC30" s="373"/>
      <c r="BD30" s="373"/>
      <c r="BE30" s="373"/>
      <c r="BF30" s="373"/>
      <c r="BG30" s="373"/>
      <c r="BH30" s="373"/>
      <c r="BI30" s="373"/>
      <c r="BJ30" s="373"/>
      <c r="BK30" s="373"/>
      <c r="BL30" s="373"/>
      <c r="BM30" s="373"/>
      <c r="BN30" s="378"/>
      <c r="BO30" s="373"/>
      <c r="BP30" s="128">
        <v>8406</v>
      </c>
      <c r="BQ30" s="373"/>
    </row>
    <row r="31" spans="1:69" ht="39.75" customHeight="1">
      <c r="A31" s="128" t="s">
        <v>1960</v>
      </c>
      <c r="B31" s="254" t="s">
        <v>6039</v>
      </c>
      <c r="C31" s="128" t="s">
        <v>4129</v>
      </c>
      <c r="D31" s="128">
        <v>29</v>
      </c>
      <c r="E31" s="128">
        <v>8407</v>
      </c>
      <c r="F31" s="254" t="s">
        <v>2524</v>
      </c>
      <c r="G31" s="128" t="s">
        <v>1192</v>
      </c>
      <c r="H31" s="128"/>
      <c r="I31" s="681"/>
      <c r="J31" s="773"/>
      <c r="K31" s="373"/>
      <c r="L31" s="373"/>
      <c r="M31" s="373"/>
      <c r="N31" s="373"/>
      <c r="O31" s="353"/>
      <c r="P31" s="353"/>
      <c r="Q31" s="373"/>
      <c r="R31" s="373"/>
      <c r="S31" s="373"/>
      <c r="T31" s="373"/>
      <c r="U31" s="353"/>
      <c r="V31" s="373"/>
      <c r="W31" s="373"/>
      <c r="X31" s="373"/>
      <c r="Y31" s="373"/>
      <c r="Z31" s="373"/>
      <c r="AA31" s="353"/>
      <c r="AB31" s="353"/>
      <c r="AC31" s="373"/>
      <c r="AD31" s="373"/>
      <c r="AE31" s="373"/>
      <c r="AF31" s="373"/>
      <c r="AG31" s="373"/>
      <c r="AH31" s="373"/>
      <c r="AI31" s="373"/>
      <c r="AJ31" s="373"/>
      <c r="AK31" s="373"/>
      <c r="AL31" s="373"/>
      <c r="AM31" s="373"/>
      <c r="AN31" s="373"/>
      <c r="AO31" s="373"/>
      <c r="AP31" s="373"/>
      <c r="AQ31" s="373"/>
      <c r="AR31" s="373"/>
      <c r="AS31" s="373"/>
      <c r="AT31" s="373"/>
      <c r="AU31" s="373"/>
      <c r="AV31" s="373"/>
      <c r="AW31" s="373"/>
      <c r="AX31" s="373"/>
      <c r="AY31" s="373"/>
      <c r="AZ31" s="373"/>
      <c r="BA31" s="373"/>
      <c r="BB31" s="373"/>
      <c r="BC31" s="373"/>
      <c r="BD31" s="373"/>
      <c r="BE31" s="373"/>
      <c r="BF31" s="373"/>
      <c r="BG31" s="373"/>
      <c r="BH31" s="373"/>
      <c r="BI31" s="373"/>
      <c r="BJ31" s="373"/>
      <c r="BK31" s="373"/>
      <c r="BL31" s="373"/>
      <c r="BM31" s="373"/>
      <c r="BN31" s="378"/>
      <c r="BO31" s="373"/>
      <c r="BP31" s="128">
        <v>8407</v>
      </c>
      <c r="BQ31" s="373"/>
    </row>
    <row r="32" spans="1:69" ht="39.75" customHeight="1">
      <c r="A32" s="128" t="s">
        <v>674</v>
      </c>
      <c r="B32" s="254" t="s">
        <v>3441</v>
      </c>
      <c r="C32" s="128" t="s">
        <v>4129</v>
      </c>
      <c r="D32" s="128">
        <v>128</v>
      </c>
      <c r="E32" s="128">
        <v>8408</v>
      </c>
      <c r="F32" s="254" t="s">
        <v>1193</v>
      </c>
      <c r="G32" s="128" t="s">
        <v>1194</v>
      </c>
      <c r="H32" s="128"/>
      <c r="I32" s="681"/>
      <c r="J32" s="773"/>
      <c r="K32" s="373"/>
      <c r="L32" s="373"/>
      <c r="M32" s="373"/>
      <c r="N32" s="373"/>
      <c r="O32" s="353"/>
      <c r="P32" s="353"/>
      <c r="Q32" s="373"/>
      <c r="R32" s="373"/>
      <c r="S32" s="373"/>
      <c r="T32" s="373"/>
      <c r="U32" s="353"/>
      <c r="V32" s="373"/>
      <c r="W32" s="373"/>
      <c r="X32" s="373"/>
      <c r="Y32" s="373"/>
      <c r="Z32" s="373"/>
      <c r="AA32" s="353"/>
      <c r="AB32" s="353"/>
      <c r="AC32" s="373"/>
      <c r="AD32" s="373"/>
      <c r="AE32" s="373"/>
      <c r="AF32" s="373"/>
      <c r="AG32" s="373"/>
      <c r="AH32" s="373"/>
      <c r="AI32" s="373"/>
      <c r="AJ32" s="373"/>
      <c r="AK32" s="373"/>
      <c r="AL32" s="373"/>
      <c r="AM32" s="373"/>
      <c r="AN32" s="373"/>
      <c r="AO32" s="373"/>
      <c r="AP32" s="373"/>
      <c r="AQ32" s="373"/>
      <c r="AR32" s="373"/>
      <c r="AS32" s="373"/>
      <c r="AT32" s="373"/>
      <c r="AU32" s="373"/>
      <c r="AV32" s="373"/>
      <c r="AW32" s="373"/>
      <c r="AX32" s="373"/>
      <c r="AY32" s="373"/>
      <c r="AZ32" s="373"/>
      <c r="BA32" s="373"/>
      <c r="BB32" s="373"/>
      <c r="BC32" s="373"/>
      <c r="BD32" s="373"/>
      <c r="BE32" s="373"/>
      <c r="BF32" s="373"/>
      <c r="BG32" s="373"/>
      <c r="BH32" s="373"/>
      <c r="BI32" s="373"/>
      <c r="BJ32" s="373"/>
      <c r="BK32" s="373"/>
      <c r="BL32" s="373"/>
      <c r="BM32" s="373"/>
      <c r="BN32" s="378"/>
      <c r="BO32" s="373"/>
      <c r="BP32" s="128">
        <v>8408</v>
      </c>
      <c r="BQ32" s="373"/>
    </row>
    <row r="33" spans="1:69" ht="39.75" customHeight="1">
      <c r="A33" s="128" t="s">
        <v>3984</v>
      </c>
      <c r="B33" s="254" t="s">
        <v>1641</v>
      </c>
      <c r="C33" s="128" t="s">
        <v>1520</v>
      </c>
      <c r="D33" s="128">
        <v>176</v>
      </c>
      <c r="E33" s="128">
        <v>8409</v>
      </c>
      <c r="F33" s="254" t="s">
        <v>1195</v>
      </c>
      <c r="G33" s="128" t="s">
        <v>2515</v>
      </c>
      <c r="H33" s="128" t="s">
        <v>1196</v>
      </c>
      <c r="I33" s="681"/>
      <c r="J33" s="773"/>
      <c r="K33" s="373"/>
      <c r="L33" s="373"/>
      <c r="M33" s="373"/>
      <c r="N33" s="373"/>
      <c r="O33" s="353"/>
      <c r="P33" s="353"/>
      <c r="Q33" s="373"/>
      <c r="R33" s="373"/>
      <c r="S33" s="373"/>
      <c r="T33" s="373"/>
      <c r="U33" s="353"/>
      <c r="V33" s="373"/>
      <c r="W33" s="373"/>
      <c r="X33" s="373"/>
      <c r="Y33" s="373"/>
      <c r="Z33" s="373"/>
      <c r="AA33" s="353"/>
      <c r="AB33" s="353"/>
      <c r="AC33" s="373"/>
      <c r="AD33" s="373"/>
      <c r="AE33" s="373"/>
      <c r="AF33" s="373"/>
      <c r="AG33" s="373"/>
      <c r="AH33" s="373"/>
      <c r="AI33" s="373"/>
      <c r="AJ33" s="373"/>
      <c r="AK33" s="373"/>
      <c r="AL33" s="373"/>
      <c r="AM33" s="373"/>
      <c r="AN33" s="373"/>
      <c r="AO33" s="373"/>
      <c r="AP33" s="373"/>
      <c r="AQ33" s="373"/>
      <c r="AR33" s="373"/>
      <c r="AS33" s="373"/>
      <c r="AT33" s="373"/>
      <c r="AU33" s="373"/>
      <c r="AV33" s="373"/>
      <c r="AW33" s="373"/>
      <c r="AX33" s="373"/>
      <c r="AY33" s="373"/>
      <c r="AZ33" s="373"/>
      <c r="BA33" s="373"/>
      <c r="BB33" s="373"/>
      <c r="BC33" s="373"/>
      <c r="BD33" s="373"/>
      <c r="BE33" s="373"/>
      <c r="BF33" s="373"/>
      <c r="BG33" s="373"/>
      <c r="BH33" s="373"/>
      <c r="BI33" s="373"/>
      <c r="BJ33" s="373"/>
      <c r="BK33" s="373"/>
      <c r="BL33" s="373"/>
      <c r="BM33" s="373"/>
      <c r="BN33" s="378"/>
      <c r="BO33" s="373"/>
      <c r="BP33" s="128">
        <v>8409</v>
      </c>
      <c r="BQ33" s="373"/>
    </row>
    <row r="34" spans="1:69" ht="39.75" customHeight="1">
      <c r="A34" s="128" t="s">
        <v>3321</v>
      </c>
      <c r="B34" s="254" t="s">
        <v>7336</v>
      </c>
      <c r="C34" s="128" t="s">
        <v>4129</v>
      </c>
      <c r="D34" s="128">
        <v>160</v>
      </c>
      <c r="E34" s="128">
        <v>8410</v>
      </c>
      <c r="F34" s="254" t="s">
        <v>1197</v>
      </c>
      <c r="G34" s="128" t="s">
        <v>2518</v>
      </c>
      <c r="H34" s="128"/>
      <c r="I34" s="681"/>
      <c r="J34" s="773"/>
      <c r="K34" s="373"/>
      <c r="L34" s="373"/>
      <c r="M34" s="373"/>
      <c r="N34" s="373"/>
      <c r="O34" s="353"/>
      <c r="P34" s="353"/>
      <c r="Q34" s="373"/>
      <c r="R34" s="373"/>
      <c r="S34" s="373"/>
      <c r="T34" s="373"/>
      <c r="U34" s="353"/>
      <c r="V34" s="373"/>
      <c r="W34" s="373"/>
      <c r="X34" s="373"/>
      <c r="Y34" s="373"/>
      <c r="Z34" s="373"/>
      <c r="AA34" s="353"/>
      <c r="AB34" s="353"/>
      <c r="AC34" s="373"/>
      <c r="AD34" s="373"/>
      <c r="AE34" s="373"/>
      <c r="AF34" s="373"/>
      <c r="AG34" s="373"/>
      <c r="AH34" s="373"/>
      <c r="AI34" s="373"/>
      <c r="AJ34" s="373"/>
      <c r="AK34" s="373"/>
      <c r="AL34" s="373"/>
      <c r="AM34" s="373"/>
      <c r="AN34" s="373"/>
      <c r="AO34" s="373"/>
      <c r="AP34" s="373"/>
      <c r="AQ34" s="373"/>
      <c r="AR34" s="373"/>
      <c r="AS34" s="373"/>
      <c r="AT34" s="373"/>
      <c r="AU34" s="373"/>
      <c r="AV34" s="373"/>
      <c r="AW34" s="373"/>
      <c r="AX34" s="373"/>
      <c r="AY34" s="373"/>
      <c r="AZ34" s="373"/>
      <c r="BA34" s="373"/>
      <c r="BB34" s="373"/>
      <c r="BC34" s="373"/>
      <c r="BD34" s="373"/>
      <c r="BE34" s="373"/>
      <c r="BF34" s="373"/>
      <c r="BG34" s="373"/>
      <c r="BH34" s="373"/>
      <c r="BI34" s="373"/>
      <c r="BJ34" s="373"/>
      <c r="BK34" s="373"/>
      <c r="BL34" s="373"/>
      <c r="BM34" s="373"/>
      <c r="BN34" s="378"/>
      <c r="BO34" s="373"/>
      <c r="BP34" s="128">
        <v>8410</v>
      </c>
      <c r="BQ34" s="373"/>
    </row>
    <row r="35" spans="1:69" ht="39.75" customHeight="1">
      <c r="A35" s="128" t="s">
        <v>6689</v>
      </c>
      <c r="B35" s="254" t="s">
        <v>6694</v>
      </c>
      <c r="C35" s="128" t="s">
        <v>5879</v>
      </c>
      <c r="D35" s="128">
        <v>28</v>
      </c>
      <c r="E35" s="128">
        <v>8411</v>
      </c>
      <c r="F35" s="254" t="s">
        <v>2969</v>
      </c>
      <c r="G35" s="128" t="s">
        <v>2520</v>
      </c>
      <c r="H35" s="128" t="s">
        <v>2970</v>
      </c>
      <c r="I35" s="681"/>
      <c r="J35" s="773"/>
      <c r="K35" s="373"/>
      <c r="L35" s="373"/>
      <c r="M35" s="373"/>
      <c r="N35" s="373"/>
      <c r="O35" s="353"/>
      <c r="P35" s="353"/>
      <c r="Q35" s="373"/>
      <c r="R35" s="373"/>
      <c r="S35" s="373"/>
      <c r="T35" s="373"/>
      <c r="U35" s="353"/>
      <c r="V35" s="373"/>
      <c r="W35" s="373"/>
      <c r="X35" s="373"/>
      <c r="Y35" s="373"/>
      <c r="Z35" s="373"/>
      <c r="AA35" s="353"/>
      <c r="AB35" s="353"/>
      <c r="AC35" s="373"/>
      <c r="AD35" s="373"/>
      <c r="AE35" s="373"/>
      <c r="AF35" s="373"/>
      <c r="AG35" s="373"/>
      <c r="AH35" s="373"/>
      <c r="AI35" s="373"/>
      <c r="AJ35" s="373"/>
      <c r="AK35" s="373"/>
      <c r="AL35" s="373"/>
      <c r="AM35" s="373"/>
      <c r="AN35" s="373"/>
      <c r="AO35" s="373"/>
      <c r="AP35" s="373"/>
      <c r="AQ35" s="373"/>
      <c r="AR35" s="373"/>
      <c r="AS35" s="373"/>
      <c r="AT35" s="373"/>
      <c r="AU35" s="373"/>
      <c r="AV35" s="373"/>
      <c r="AW35" s="373"/>
      <c r="AX35" s="373"/>
      <c r="AY35" s="373"/>
      <c r="AZ35" s="373"/>
      <c r="BA35" s="373"/>
      <c r="BB35" s="373"/>
      <c r="BC35" s="373"/>
      <c r="BD35" s="373"/>
      <c r="BE35" s="373"/>
      <c r="BF35" s="373"/>
      <c r="BG35" s="373"/>
      <c r="BH35" s="373"/>
      <c r="BI35" s="373"/>
      <c r="BJ35" s="373"/>
      <c r="BK35" s="373"/>
      <c r="BL35" s="373"/>
      <c r="BM35" s="373"/>
      <c r="BN35" s="378"/>
      <c r="BO35" s="373"/>
      <c r="BP35" s="128">
        <v>8411</v>
      </c>
      <c r="BQ35" s="373"/>
    </row>
    <row r="36" spans="1:69" ht="39.75" customHeight="1">
      <c r="A36" s="128" t="s">
        <v>4129</v>
      </c>
      <c r="B36" s="254" t="s">
        <v>2971</v>
      </c>
      <c r="C36" s="128" t="s">
        <v>4129</v>
      </c>
      <c r="D36" s="128">
        <v>49</v>
      </c>
      <c r="E36" s="128">
        <v>8412</v>
      </c>
      <c r="F36" s="254" t="s">
        <v>2972</v>
      </c>
      <c r="G36" s="128" t="s">
        <v>4129</v>
      </c>
      <c r="H36" s="128"/>
      <c r="I36" s="681"/>
      <c r="J36" s="773"/>
      <c r="K36" s="373"/>
      <c r="L36" s="373"/>
      <c r="M36" s="373"/>
      <c r="N36" s="373"/>
      <c r="O36" s="353"/>
      <c r="P36" s="353"/>
      <c r="Q36" s="373"/>
      <c r="R36" s="373"/>
      <c r="S36" s="373"/>
      <c r="T36" s="373"/>
      <c r="U36" s="353"/>
      <c r="V36" s="373"/>
      <c r="W36" s="373"/>
      <c r="X36" s="373"/>
      <c r="Y36" s="373"/>
      <c r="Z36" s="373"/>
      <c r="AA36" s="353"/>
      <c r="AB36" s="353"/>
      <c r="AC36" s="373"/>
      <c r="AD36" s="373"/>
      <c r="AE36" s="373"/>
      <c r="AF36" s="373"/>
      <c r="AG36" s="373"/>
      <c r="AH36" s="373"/>
      <c r="AI36" s="373"/>
      <c r="AJ36" s="373"/>
      <c r="AK36" s="373"/>
      <c r="AL36" s="373"/>
      <c r="AM36" s="373"/>
      <c r="AN36" s="373"/>
      <c r="AO36" s="373"/>
      <c r="AP36" s="373"/>
      <c r="AQ36" s="373"/>
      <c r="AR36" s="373"/>
      <c r="AS36" s="373"/>
      <c r="AT36" s="373"/>
      <c r="AU36" s="373"/>
      <c r="AV36" s="373"/>
      <c r="AW36" s="373"/>
      <c r="AX36" s="373"/>
      <c r="AY36" s="373"/>
      <c r="AZ36" s="373"/>
      <c r="BA36" s="373"/>
      <c r="BB36" s="373"/>
      <c r="BC36" s="373"/>
      <c r="BD36" s="373"/>
      <c r="BE36" s="373"/>
      <c r="BF36" s="373"/>
      <c r="BG36" s="373"/>
      <c r="BH36" s="373"/>
      <c r="BI36" s="373"/>
      <c r="BJ36" s="373"/>
      <c r="BK36" s="373"/>
      <c r="BL36" s="373"/>
      <c r="BM36" s="373"/>
      <c r="BN36" s="378"/>
      <c r="BO36" s="373"/>
      <c r="BP36" s="128">
        <v>8412</v>
      </c>
      <c r="BQ36" s="373"/>
    </row>
    <row r="37" spans="1:69" ht="39.75" customHeight="1">
      <c r="A37" s="128" t="s">
        <v>3984</v>
      </c>
      <c r="B37" s="254" t="s">
        <v>6708</v>
      </c>
      <c r="C37" s="128" t="s">
        <v>4129</v>
      </c>
      <c r="D37" s="128">
        <v>108</v>
      </c>
      <c r="E37" s="128">
        <v>8413</v>
      </c>
      <c r="F37" s="254" t="s">
        <v>3799</v>
      </c>
      <c r="G37" s="128" t="s">
        <v>3800</v>
      </c>
      <c r="H37" s="128"/>
      <c r="I37" s="681"/>
      <c r="J37" s="773"/>
      <c r="K37" s="373"/>
      <c r="L37" s="373"/>
      <c r="M37" s="373"/>
      <c r="N37" s="373"/>
      <c r="O37" s="353"/>
      <c r="P37" s="353"/>
      <c r="Q37" s="373"/>
      <c r="R37" s="373"/>
      <c r="S37" s="373"/>
      <c r="T37" s="373"/>
      <c r="U37" s="353"/>
      <c r="V37" s="373"/>
      <c r="W37" s="373"/>
      <c r="X37" s="373"/>
      <c r="Y37" s="373"/>
      <c r="Z37" s="373"/>
      <c r="AA37" s="353"/>
      <c r="AB37" s="353"/>
      <c r="AC37" s="373"/>
      <c r="AD37" s="373"/>
      <c r="AE37" s="373"/>
      <c r="AF37" s="373"/>
      <c r="AG37" s="373"/>
      <c r="AH37" s="373"/>
      <c r="AI37" s="373"/>
      <c r="AJ37" s="373"/>
      <c r="AK37" s="373"/>
      <c r="AL37" s="373"/>
      <c r="AM37" s="373"/>
      <c r="AN37" s="373"/>
      <c r="AO37" s="373"/>
      <c r="AP37" s="373"/>
      <c r="AQ37" s="373"/>
      <c r="AR37" s="373"/>
      <c r="AS37" s="373"/>
      <c r="AT37" s="373"/>
      <c r="AU37" s="373"/>
      <c r="AV37" s="373"/>
      <c r="AW37" s="373"/>
      <c r="AX37" s="373"/>
      <c r="AY37" s="373"/>
      <c r="AZ37" s="373"/>
      <c r="BA37" s="373"/>
      <c r="BB37" s="373"/>
      <c r="BC37" s="373"/>
      <c r="BD37" s="373"/>
      <c r="BE37" s="373"/>
      <c r="BF37" s="373"/>
      <c r="BG37" s="373"/>
      <c r="BH37" s="373"/>
      <c r="BI37" s="373"/>
      <c r="BJ37" s="373"/>
      <c r="BK37" s="373"/>
      <c r="BL37" s="373"/>
      <c r="BM37" s="373"/>
      <c r="BN37" s="378"/>
      <c r="BO37" s="373"/>
      <c r="BP37" s="128">
        <v>8413</v>
      </c>
      <c r="BQ37" s="373"/>
    </row>
    <row r="38" spans="1:69" ht="39.75" customHeight="1">
      <c r="A38" s="128" t="s">
        <v>4129</v>
      </c>
      <c r="B38" s="254" t="s">
        <v>6709</v>
      </c>
      <c r="C38" s="128" t="s">
        <v>4129</v>
      </c>
      <c r="D38" s="128">
        <v>116</v>
      </c>
      <c r="E38" s="128">
        <v>8414</v>
      </c>
      <c r="F38" s="254" t="s">
        <v>3801</v>
      </c>
      <c r="G38" s="128" t="s">
        <v>2520</v>
      </c>
      <c r="H38" s="128"/>
      <c r="I38" s="681"/>
      <c r="J38" s="773"/>
      <c r="K38" s="373"/>
      <c r="L38" s="373"/>
      <c r="M38" s="373"/>
      <c r="N38" s="373"/>
      <c r="O38" s="353"/>
      <c r="P38" s="353"/>
      <c r="Q38" s="373"/>
      <c r="R38" s="373"/>
      <c r="S38" s="373"/>
      <c r="T38" s="373"/>
      <c r="U38" s="353"/>
      <c r="V38" s="373"/>
      <c r="W38" s="373"/>
      <c r="X38" s="373"/>
      <c r="Y38" s="373"/>
      <c r="Z38" s="373"/>
      <c r="AA38" s="353"/>
      <c r="AB38" s="353"/>
      <c r="AC38" s="373"/>
      <c r="AD38" s="373"/>
      <c r="AE38" s="373"/>
      <c r="AF38" s="373"/>
      <c r="AG38" s="373"/>
      <c r="AH38" s="373"/>
      <c r="AI38" s="373"/>
      <c r="AJ38" s="373"/>
      <c r="AK38" s="373"/>
      <c r="AL38" s="373"/>
      <c r="AM38" s="373"/>
      <c r="AN38" s="373"/>
      <c r="AO38" s="373"/>
      <c r="AP38" s="373"/>
      <c r="AQ38" s="373"/>
      <c r="AR38" s="373"/>
      <c r="AS38" s="373"/>
      <c r="AT38" s="373"/>
      <c r="AU38" s="373"/>
      <c r="AV38" s="373"/>
      <c r="AW38" s="373"/>
      <c r="AX38" s="373"/>
      <c r="AY38" s="373"/>
      <c r="AZ38" s="373"/>
      <c r="BA38" s="373"/>
      <c r="BB38" s="373"/>
      <c r="BC38" s="373"/>
      <c r="BD38" s="373"/>
      <c r="BE38" s="373"/>
      <c r="BF38" s="373"/>
      <c r="BG38" s="373"/>
      <c r="BH38" s="373"/>
      <c r="BI38" s="373"/>
      <c r="BJ38" s="373"/>
      <c r="BK38" s="373"/>
      <c r="BL38" s="373"/>
      <c r="BM38" s="373"/>
      <c r="BN38" s="378"/>
      <c r="BO38" s="373"/>
      <c r="BP38" s="128">
        <v>8414</v>
      </c>
      <c r="BQ38" s="373"/>
    </row>
    <row r="39" spans="1:69" ht="39.75" customHeight="1">
      <c r="A39" s="128" t="s">
        <v>4129</v>
      </c>
      <c r="B39" s="254" t="s">
        <v>6811</v>
      </c>
      <c r="C39" s="128" t="s">
        <v>4129</v>
      </c>
      <c r="D39" s="128">
        <v>123</v>
      </c>
      <c r="E39" s="128">
        <v>8415</v>
      </c>
      <c r="F39" s="254" t="s">
        <v>3802</v>
      </c>
      <c r="G39" s="128" t="s">
        <v>2518</v>
      </c>
      <c r="H39" s="128"/>
      <c r="I39" s="681"/>
      <c r="J39" s="773"/>
      <c r="K39" s="373"/>
      <c r="L39" s="373"/>
      <c r="M39" s="373"/>
      <c r="N39" s="373"/>
      <c r="O39" s="353"/>
      <c r="P39" s="353"/>
      <c r="Q39" s="373"/>
      <c r="R39" s="373"/>
      <c r="S39" s="373"/>
      <c r="T39" s="373"/>
      <c r="U39" s="353"/>
      <c r="V39" s="373"/>
      <c r="W39" s="373"/>
      <c r="X39" s="373"/>
      <c r="Y39" s="373"/>
      <c r="Z39" s="373"/>
      <c r="AA39" s="353"/>
      <c r="AB39" s="353"/>
      <c r="AC39" s="373"/>
      <c r="AD39" s="373"/>
      <c r="AE39" s="373"/>
      <c r="AF39" s="373"/>
      <c r="AG39" s="373"/>
      <c r="AH39" s="373"/>
      <c r="AI39" s="373"/>
      <c r="AJ39" s="373"/>
      <c r="AK39" s="373"/>
      <c r="AL39" s="373"/>
      <c r="AM39" s="373"/>
      <c r="AN39" s="373"/>
      <c r="AO39" s="373"/>
      <c r="AP39" s="373"/>
      <c r="AQ39" s="373"/>
      <c r="AR39" s="373"/>
      <c r="AS39" s="373"/>
      <c r="AT39" s="373"/>
      <c r="AU39" s="373"/>
      <c r="AV39" s="373"/>
      <c r="AW39" s="373"/>
      <c r="AX39" s="373"/>
      <c r="AY39" s="373"/>
      <c r="AZ39" s="373"/>
      <c r="BA39" s="373"/>
      <c r="BB39" s="373"/>
      <c r="BC39" s="373"/>
      <c r="BD39" s="373"/>
      <c r="BE39" s="373"/>
      <c r="BF39" s="373"/>
      <c r="BG39" s="373"/>
      <c r="BH39" s="373"/>
      <c r="BI39" s="373"/>
      <c r="BJ39" s="373"/>
      <c r="BK39" s="373"/>
      <c r="BL39" s="373"/>
      <c r="BM39" s="373"/>
      <c r="BN39" s="378"/>
      <c r="BO39" s="373"/>
      <c r="BP39" s="128">
        <v>8415</v>
      </c>
      <c r="BQ39" s="373"/>
    </row>
    <row r="40" spans="1:69" ht="39.75" customHeight="1">
      <c r="A40" s="128" t="s">
        <v>4129</v>
      </c>
      <c r="B40" s="254" t="s">
        <v>6812</v>
      </c>
      <c r="C40" s="128" t="s">
        <v>4129</v>
      </c>
      <c r="D40" s="128">
        <v>126</v>
      </c>
      <c r="E40" s="128">
        <v>8416</v>
      </c>
      <c r="F40" s="254" t="s">
        <v>3803</v>
      </c>
      <c r="G40" s="128"/>
      <c r="H40" s="128" t="s">
        <v>1196</v>
      </c>
      <c r="I40" s="681"/>
      <c r="J40" s="773"/>
      <c r="K40" s="373"/>
      <c r="L40" s="373"/>
      <c r="M40" s="373"/>
      <c r="N40" s="373"/>
      <c r="O40" s="353"/>
      <c r="P40" s="353"/>
      <c r="Q40" s="373"/>
      <c r="R40" s="373"/>
      <c r="S40" s="373"/>
      <c r="T40" s="373"/>
      <c r="U40" s="353"/>
      <c r="V40" s="373"/>
      <c r="W40" s="373"/>
      <c r="X40" s="373"/>
      <c r="Y40" s="373"/>
      <c r="Z40" s="373"/>
      <c r="AA40" s="353"/>
      <c r="AB40" s="353"/>
      <c r="AC40" s="373"/>
      <c r="AD40" s="373"/>
      <c r="AE40" s="373"/>
      <c r="AF40" s="373"/>
      <c r="AG40" s="373"/>
      <c r="AH40" s="373"/>
      <c r="AI40" s="373"/>
      <c r="AJ40" s="373"/>
      <c r="AK40" s="373"/>
      <c r="AL40" s="373"/>
      <c r="AM40" s="373"/>
      <c r="AN40" s="373"/>
      <c r="AO40" s="373"/>
      <c r="AP40" s="373"/>
      <c r="AQ40" s="373"/>
      <c r="AR40" s="373"/>
      <c r="AS40" s="373"/>
      <c r="AT40" s="373"/>
      <c r="AU40" s="373"/>
      <c r="AV40" s="373"/>
      <c r="AW40" s="373"/>
      <c r="AX40" s="373"/>
      <c r="AY40" s="373"/>
      <c r="AZ40" s="373"/>
      <c r="BA40" s="373"/>
      <c r="BB40" s="373"/>
      <c r="BC40" s="373"/>
      <c r="BD40" s="373"/>
      <c r="BE40" s="373"/>
      <c r="BF40" s="373"/>
      <c r="BG40" s="373"/>
      <c r="BH40" s="373"/>
      <c r="BI40" s="373"/>
      <c r="BJ40" s="373"/>
      <c r="BK40" s="373"/>
      <c r="BL40" s="373"/>
      <c r="BM40" s="373"/>
      <c r="BN40" s="378"/>
      <c r="BO40" s="373"/>
      <c r="BP40" s="128">
        <v>8416</v>
      </c>
      <c r="BQ40" s="373"/>
    </row>
    <row r="41" spans="1:69" ht="39.75" customHeight="1">
      <c r="A41" s="128" t="s">
        <v>4129</v>
      </c>
      <c r="B41" s="254" t="s">
        <v>551</v>
      </c>
      <c r="C41" s="128" t="s">
        <v>7400</v>
      </c>
      <c r="D41" s="128">
        <v>180</v>
      </c>
      <c r="E41" s="128">
        <v>8417</v>
      </c>
      <c r="F41" s="254" t="s">
        <v>3804</v>
      </c>
      <c r="G41" s="128" t="s">
        <v>2523</v>
      </c>
      <c r="H41" s="128"/>
      <c r="I41" s="681"/>
      <c r="J41" s="773"/>
      <c r="K41" s="373"/>
      <c r="L41" s="373"/>
      <c r="M41" s="373"/>
      <c r="N41" s="373"/>
      <c r="O41" s="353"/>
      <c r="P41" s="353"/>
      <c r="Q41" s="373"/>
      <c r="R41" s="373"/>
      <c r="S41" s="373"/>
      <c r="T41" s="373"/>
      <c r="U41" s="353"/>
      <c r="V41" s="373"/>
      <c r="W41" s="373"/>
      <c r="X41" s="373"/>
      <c r="Y41" s="373"/>
      <c r="Z41" s="373"/>
      <c r="AA41" s="353"/>
      <c r="AB41" s="353"/>
      <c r="AC41" s="373"/>
      <c r="AD41" s="373"/>
      <c r="AE41" s="373"/>
      <c r="AF41" s="373"/>
      <c r="AG41" s="373"/>
      <c r="AH41" s="373"/>
      <c r="AI41" s="373"/>
      <c r="AJ41" s="373"/>
      <c r="AK41" s="373"/>
      <c r="AL41" s="373"/>
      <c r="AM41" s="373"/>
      <c r="AN41" s="373"/>
      <c r="AO41" s="373"/>
      <c r="AP41" s="373"/>
      <c r="AQ41" s="373"/>
      <c r="AR41" s="373"/>
      <c r="AS41" s="373"/>
      <c r="AT41" s="373"/>
      <c r="AU41" s="373"/>
      <c r="AV41" s="373"/>
      <c r="AW41" s="373"/>
      <c r="AX41" s="373"/>
      <c r="AY41" s="373"/>
      <c r="AZ41" s="373"/>
      <c r="BA41" s="373"/>
      <c r="BB41" s="373"/>
      <c r="BC41" s="373"/>
      <c r="BD41" s="373"/>
      <c r="BE41" s="373"/>
      <c r="BF41" s="373"/>
      <c r="BG41" s="373"/>
      <c r="BH41" s="373"/>
      <c r="BI41" s="373"/>
      <c r="BJ41" s="373"/>
      <c r="BK41" s="373"/>
      <c r="BL41" s="373"/>
      <c r="BM41" s="373"/>
      <c r="BN41" s="378"/>
      <c r="BO41" s="373"/>
      <c r="BP41" s="128">
        <v>8417</v>
      </c>
      <c r="BQ41" s="373"/>
    </row>
    <row r="42" spans="1:69" ht="39.75" customHeight="1">
      <c r="A42" s="128" t="s">
        <v>4059</v>
      </c>
      <c r="B42" s="254" t="s">
        <v>2006</v>
      </c>
      <c r="C42" s="128" t="s">
        <v>5879</v>
      </c>
      <c r="D42" s="128">
        <v>40</v>
      </c>
      <c r="E42" s="128">
        <v>8418</v>
      </c>
      <c r="F42" s="254" t="s">
        <v>3805</v>
      </c>
      <c r="G42" s="128" t="s">
        <v>2520</v>
      </c>
      <c r="H42" s="128"/>
      <c r="I42" s="681"/>
      <c r="J42" s="773"/>
      <c r="K42" s="373"/>
      <c r="L42" s="373"/>
      <c r="M42" s="373"/>
      <c r="N42" s="373"/>
      <c r="O42" s="353"/>
      <c r="P42" s="353"/>
      <c r="Q42" s="373"/>
      <c r="R42" s="373"/>
      <c r="S42" s="373"/>
      <c r="T42" s="373"/>
      <c r="U42" s="353"/>
      <c r="V42" s="373"/>
      <c r="W42" s="373"/>
      <c r="X42" s="373"/>
      <c r="Y42" s="373"/>
      <c r="Z42" s="373"/>
      <c r="AA42" s="353"/>
      <c r="AB42" s="353"/>
      <c r="AC42" s="373"/>
      <c r="AD42" s="373"/>
      <c r="AE42" s="373"/>
      <c r="AF42" s="373"/>
      <c r="AG42" s="373"/>
      <c r="AH42" s="373"/>
      <c r="AI42" s="373"/>
      <c r="AJ42" s="373"/>
      <c r="AK42" s="373"/>
      <c r="AL42" s="373"/>
      <c r="AM42" s="373"/>
      <c r="AN42" s="373"/>
      <c r="AO42" s="373"/>
      <c r="AP42" s="373"/>
      <c r="AQ42" s="373"/>
      <c r="AR42" s="373"/>
      <c r="AS42" s="373"/>
      <c r="AT42" s="373"/>
      <c r="AU42" s="373"/>
      <c r="AV42" s="373"/>
      <c r="AW42" s="373"/>
      <c r="AX42" s="373"/>
      <c r="AY42" s="373"/>
      <c r="AZ42" s="373"/>
      <c r="BA42" s="373"/>
      <c r="BB42" s="373"/>
      <c r="BC42" s="373"/>
      <c r="BD42" s="373"/>
      <c r="BE42" s="373"/>
      <c r="BF42" s="373"/>
      <c r="BG42" s="373"/>
      <c r="BH42" s="373"/>
      <c r="BI42" s="373"/>
      <c r="BJ42" s="373"/>
      <c r="BK42" s="373"/>
      <c r="BL42" s="373"/>
      <c r="BM42" s="373"/>
      <c r="BN42" s="378"/>
      <c r="BO42" s="373"/>
      <c r="BP42" s="128">
        <v>8418</v>
      </c>
      <c r="BQ42" s="373"/>
    </row>
    <row r="43" spans="1:69" ht="39.75" customHeight="1">
      <c r="A43" s="128" t="s">
        <v>3321</v>
      </c>
      <c r="B43" s="254" t="s">
        <v>1568</v>
      </c>
      <c r="C43" s="128" t="s">
        <v>4129</v>
      </c>
      <c r="D43" s="128">
        <v>74</v>
      </c>
      <c r="E43" s="128">
        <v>8419</v>
      </c>
      <c r="F43" s="254" t="s">
        <v>3806</v>
      </c>
      <c r="G43" s="128" t="s">
        <v>2518</v>
      </c>
      <c r="H43" s="128"/>
      <c r="I43" s="681"/>
      <c r="J43" s="773"/>
      <c r="K43" s="373"/>
      <c r="L43" s="373"/>
      <c r="M43" s="373"/>
      <c r="N43" s="373"/>
      <c r="O43" s="353"/>
      <c r="P43" s="353"/>
      <c r="Q43" s="373"/>
      <c r="R43" s="373"/>
      <c r="S43" s="373"/>
      <c r="T43" s="373"/>
      <c r="U43" s="353"/>
      <c r="V43" s="373"/>
      <c r="W43" s="373"/>
      <c r="X43" s="373"/>
      <c r="Y43" s="373"/>
      <c r="Z43" s="373"/>
      <c r="AA43" s="353"/>
      <c r="AB43" s="353"/>
      <c r="AC43" s="373"/>
      <c r="AD43" s="373"/>
      <c r="AE43" s="373"/>
      <c r="AF43" s="373"/>
      <c r="AG43" s="373"/>
      <c r="AH43" s="373"/>
      <c r="AI43" s="373"/>
      <c r="AJ43" s="373"/>
      <c r="AK43" s="373"/>
      <c r="AL43" s="373"/>
      <c r="AM43" s="373"/>
      <c r="AN43" s="373"/>
      <c r="AO43" s="373"/>
      <c r="AP43" s="373"/>
      <c r="AQ43" s="373"/>
      <c r="AR43" s="373"/>
      <c r="AS43" s="373"/>
      <c r="AT43" s="373"/>
      <c r="AU43" s="373"/>
      <c r="AV43" s="373"/>
      <c r="AW43" s="373"/>
      <c r="AX43" s="373"/>
      <c r="AY43" s="373"/>
      <c r="AZ43" s="373"/>
      <c r="BA43" s="373"/>
      <c r="BB43" s="373"/>
      <c r="BC43" s="373"/>
      <c r="BD43" s="373"/>
      <c r="BE43" s="373"/>
      <c r="BF43" s="373"/>
      <c r="BG43" s="373"/>
      <c r="BH43" s="373"/>
      <c r="BI43" s="373"/>
      <c r="BJ43" s="373"/>
      <c r="BK43" s="373"/>
      <c r="BL43" s="373"/>
      <c r="BM43" s="373"/>
      <c r="BN43" s="378"/>
      <c r="BO43" s="373"/>
      <c r="BP43" s="128">
        <v>8419</v>
      </c>
      <c r="BQ43" s="373"/>
    </row>
    <row r="44" spans="1:69" ht="39.75" customHeight="1">
      <c r="A44" s="196" t="s">
        <v>2255</v>
      </c>
      <c r="B44" s="629" t="s">
        <v>3807</v>
      </c>
      <c r="C44" s="196" t="s">
        <v>4129</v>
      </c>
      <c r="D44" s="196">
        <v>106</v>
      </c>
      <c r="E44" s="128">
        <v>8420</v>
      </c>
      <c r="F44" s="629" t="s">
        <v>3808</v>
      </c>
      <c r="G44" s="196" t="s">
        <v>2518</v>
      </c>
      <c r="H44" s="196"/>
      <c r="I44" s="852"/>
      <c r="J44" s="383"/>
      <c r="K44" s="373"/>
      <c r="L44" s="373"/>
      <c r="M44" s="373"/>
      <c r="N44" s="373"/>
      <c r="O44" s="353"/>
      <c r="P44" s="353"/>
      <c r="Q44" s="373"/>
      <c r="R44" s="373"/>
      <c r="S44" s="373"/>
      <c r="T44" s="373"/>
      <c r="U44" s="353"/>
      <c r="V44" s="373"/>
      <c r="W44" s="373"/>
      <c r="X44" s="373"/>
      <c r="Y44" s="373"/>
      <c r="Z44" s="373"/>
      <c r="AA44" s="353"/>
      <c r="AB44" s="353"/>
      <c r="AC44" s="373"/>
      <c r="AD44" s="373"/>
      <c r="AE44" s="373"/>
      <c r="AF44" s="373"/>
      <c r="AG44" s="373"/>
      <c r="AH44" s="373"/>
      <c r="AI44" s="373"/>
      <c r="AJ44" s="373"/>
      <c r="AK44" s="373"/>
      <c r="AL44" s="373"/>
      <c r="AM44" s="373"/>
      <c r="AN44" s="373"/>
      <c r="AO44" s="373"/>
      <c r="AP44" s="373"/>
      <c r="AQ44" s="373"/>
      <c r="AR44" s="373"/>
      <c r="AS44" s="373"/>
      <c r="AT44" s="373"/>
      <c r="AU44" s="373"/>
      <c r="AV44" s="373"/>
      <c r="AW44" s="373"/>
      <c r="AX44" s="373"/>
      <c r="AY44" s="373"/>
      <c r="AZ44" s="373"/>
      <c r="BA44" s="373"/>
      <c r="BB44" s="373"/>
      <c r="BC44" s="373"/>
      <c r="BD44" s="373"/>
      <c r="BE44" s="373"/>
      <c r="BF44" s="373"/>
      <c r="BG44" s="373"/>
      <c r="BH44" s="373"/>
      <c r="BI44" s="373"/>
      <c r="BJ44" s="373"/>
      <c r="BK44" s="373"/>
      <c r="BL44" s="373"/>
      <c r="BM44" s="373"/>
      <c r="BN44" s="378"/>
      <c r="BO44" s="373"/>
      <c r="BP44" s="128">
        <v>8420</v>
      </c>
      <c r="BQ44" s="373"/>
    </row>
    <row r="45" spans="1:69" ht="39.75" customHeight="1">
      <c r="A45" s="128" t="s">
        <v>1960</v>
      </c>
      <c r="B45" s="254" t="s">
        <v>1640</v>
      </c>
      <c r="C45" s="128" t="s">
        <v>1520</v>
      </c>
      <c r="D45" s="128">
        <v>164</v>
      </c>
      <c r="E45" s="128">
        <v>8421</v>
      </c>
      <c r="F45" s="254" t="s">
        <v>3809</v>
      </c>
      <c r="G45" s="128" t="s">
        <v>3810</v>
      </c>
      <c r="H45" s="128"/>
      <c r="I45" s="681"/>
      <c r="J45" s="773"/>
      <c r="K45" s="373"/>
      <c r="L45" s="373"/>
      <c r="M45" s="518"/>
      <c r="N45" s="519"/>
      <c r="O45" s="353"/>
      <c r="P45" s="353"/>
      <c r="Q45" s="373"/>
      <c r="R45" s="373"/>
      <c r="S45" s="373"/>
      <c r="T45" s="373"/>
      <c r="U45" s="353"/>
      <c r="V45" s="373"/>
      <c r="W45" s="373"/>
      <c r="X45" s="373"/>
      <c r="Y45" s="373"/>
      <c r="Z45" s="373"/>
      <c r="AA45" s="353"/>
      <c r="AB45" s="353"/>
      <c r="AC45" s="373"/>
      <c r="AD45" s="373"/>
      <c r="AE45" s="373"/>
      <c r="AF45" s="373"/>
      <c r="AG45" s="373"/>
      <c r="AH45" s="373"/>
      <c r="AI45" s="373"/>
      <c r="AJ45" s="373"/>
      <c r="AK45" s="373"/>
      <c r="AL45" s="373"/>
      <c r="AM45" s="373"/>
      <c r="AN45" s="373"/>
      <c r="AO45" s="373"/>
      <c r="AP45" s="373"/>
      <c r="AQ45" s="373"/>
      <c r="AR45" s="373"/>
      <c r="AS45" s="373"/>
      <c r="AT45" s="373"/>
      <c r="AU45" s="373"/>
      <c r="AV45" s="373"/>
      <c r="AW45" s="373"/>
      <c r="AX45" s="373"/>
      <c r="AY45" s="373"/>
      <c r="AZ45" s="373"/>
      <c r="BA45" s="373"/>
      <c r="BB45" s="373"/>
      <c r="BC45" s="373"/>
      <c r="BD45" s="373"/>
      <c r="BE45" s="373"/>
      <c r="BF45" s="373"/>
      <c r="BG45" s="373"/>
      <c r="BH45" s="373"/>
      <c r="BI45" s="373"/>
      <c r="BJ45" s="373"/>
      <c r="BK45" s="373"/>
      <c r="BL45" s="373"/>
      <c r="BM45" s="373"/>
      <c r="BN45" s="378"/>
      <c r="BO45" s="373"/>
      <c r="BP45" s="128">
        <v>8421</v>
      </c>
      <c r="BQ45" s="373"/>
    </row>
    <row r="46" spans="1:69" ht="39.75" customHeight="1">
      <c r="A46" s="128" t="s">
        <v>6689</v>
      </c>
      <c r="B46" s="254" t="s">
        <v>6701</v>
      </c>
      <c r="C46" s="128" t="s">
        <v>5879</v>
      </c>
      <c r="D46" s="128">
        <v>121</v>
      </c>
      <c r="E46" s="128">
        <v>8422</v>
      </c>
      <c r="F46" s="254" t="s">
        <v>3811</v>
      </c>
      <c r="G46" s="128" t="s">
        <v>2520</v>
      </c>
      <c r="H46" s="128"/>
      <c r="I46" s="681"/>
      <c r="J46" s="773"/>
      <c r="K46" s="373"/>
      <c r="L46" s="373"/>
      <c r="M46" s="373"/>
      <c r="N46" s="373"/>
      <c r="O46" s="353"/>
      <c r="P46" s="353"/>
      <c r="Q46" s="373"/>
      <c r="R46" s="373"/>
      <c r="S46" s="373"/>
      <c r="T46" s="373"/>
      <c r="U46" s="353"/>
      <c r="V46" s="373"/>
      <c r="W46" s="373"/>
      <c r="X46" s="373"/>
      <c r="Y46" s="373"/>
      <c r="Z46" s="373"/>
      <c r="AA46" s="353"/>
      <c r="AB46" s="353"/>
      <c r="AC46" s="373"/>
      <c r="AD46" s="373"/>
      <c r="AE46" s="373"/>
      <c r="AF46" s="373"/>
      <c r="AG46" s="373"/>
      <c r="AH46" s="373"/>
      <c r="AI46" s="373"/>
      <c r="AJ46" s="373"/>
      <c r="AK46" s="373"/>
      <c r="AL46" s="373"/>
      <c r="AM46" s="373"/>
      <c r="AN46" s="373"/>
      <c r="AO46" s="373"/>
      <c r="AP46" s="373"/>
      <c r="AQ46" s="373"/>
      <c r="AR46" s="373"/>
      <c r="AS46" s="373"/>
      <c r="AT46" s="373"/>
      <c r="AU46" s="373"/>
      <c r="AV46" s="373"/>
      <c r="AW46" s="373"/>
      <c r="AX46" s="373"/>
      <c r="AY46" s="373"/>
      <c r="AZ46" s="373"/>
      <c r="BA46" s="373"/>
      <c r="BB46" s="373"/>
      <c r="BC46" s="373"/>
      <c r="BD46" s="373"/>
      <c r="BE46" s="373"/>
      <c r="BF46" s="373"/>
      <c r="BG46" s="373"/>
      <c r="BH46" s="373"/>
      <c r="BI46" s="373"/>
      <c r="BJ46" s="373"/>
      <c r="BK46" s="373"/>
      <c r="BL46" s="373"/>
      <c r="BM46" s="373"/>
      <c r="BN46" s="378"/>
      <c r="BO46" s="373"/>
      <c r="BP46" s="128">
        <v>8422</v>
      </c>
      <c r="BQ46" s="373"/>
    </row>
    <row r="47" spans="1:69" ht="39.75" customHeight="1">
      <c r="A47" s="128" t="s">
        <v>3321</v>
      </c>
      <c r="B47" s="254" t="s">
        <v>4118</v>
      </c>
      <c r="C47" s="128" t="s">
        <v>4129</v>
      </c>
      <c r="D47" s="128"/>
      <c r="E47" s="128">
        <v>8423</v>
      </c>
      <c r="F47" s="254" t="s">
        <v>3812</v>
      </c>
      <c r="G47" s="128" t="s">
        <v>2518</v>
      </c>
      <c r="H47" s="128"/>
      <c r="I47" s="681"/>
      <c r="J47" s="773"/>
      <c r="K47" s="373"/>
      <c r="L47" s="373"/>
      <c r="M47" s="373"/>
      <c r="N47" s="373"/>
      <c r="O47" s="353"/>
      <c r="P47" s="353"/>
      <c r="Q47" s="373"/>
      <c r="R47" s="373"/>
      <c r="S47" s="373"/>
      <c r="T47" s="373"/>
      <c r="U47" s="353"/>
      <c r="V47" s="373"/>
      <c r="W47" s="373"/>
      <c r="X47" s="373"/>
      <c r="Y47" s="373"/>
      <c r="Z47" s="373"/>
      <c r="AA47" s="353"/>
      <c r="AB47" s="353"/>
      <c r="AC47" s="373"/>
      <c r="AD47" s="373"/>
      <c r="AE47" s="373"/>
      <c r="AF47" s="373"/>
      <c r="AG47" s="373"/>
      <c r="AH47" s="373"/>
      <c r="AI47" s="373"/>
      <c r="AJ47" s="373"/>
      <c r="AK47" s="373"/>
      <c r="AL47" s="373"/>
      <c r="AM47" s="373"/>
      <c r="AN47" s="373"/>
      <c r="AO47" s="373"/>
      <c r="AP47" s="373"/>
      <c r="AQ47" s="373"/>
      <c r="AR47" s="373"/>
      <c r="AS47" s="373"/>
      <c r="AT47" s="373"/>
      <c r="AU47" s="373"/>
      <c r="AV47" s="373"/>
      <c r="AW47" s="373"/>
      <c r="AX47" s="373"/>
      <c r="AY47" s="373"/>
      <c r="AZ47" s="373"/>
      <c r="BA47" s="373"/>
      <c r="BB47" s="373"/>
      <c r="BC47" s="373"/>
      <c r="BD47" s="373"/>
      <c r="BE47" s="373"/>
      <c r="BF47" s="373"/>
      <c r="BG47" s="373"/>
      <c r="BH47" s="373"/>
      <c r="BI47" s="373"/>
      <c r="BJ47" s="373"/>
      <c r="BK47" s="373"/>
      <c r="BL47" s="373"/>
      <c r="BM47" s="373"/>
      <c r="BN47" s="378"/>
      <c r="BO47" s="373"/>
      <c r="BP47" s="128">
        <v>8423</v>
      </c>
      <c r="BQ47" s="373"/>
    </row>
    <row r="48" spans="1:69" ht="39.75" customHeight="1">
      <c r="A48" s="128" t="s">
        <v>1960</v>
      </c>
      <c r="B48" s="254" t="s">
        <v>804</v>
      </c>
      <c r="C48" s="128" t="s">
        <v>4129</v>
      </c>
      <c r="D48" s="128">
        <v>62</v>
      </c>
      <c r="E48" s="128">
        <v>8424</v>
      </c>
      <c r="F48" s="254" t="s">
        <v>3813</v>
      </c>
      <c r="G48" s="128" t="s">
        <v>4129</v>
      </c>
      <c r="H48" s="128"/>
      <c r="I48" s="681"/>
      <c r="J48" s="773"/>
      <c r="K48" s="373"/>
      <c r="L48" s="373"/>
      <c r="M48" s="373"/>
      <c r="N48" s="373"/>
      <c r="O48" s="353"/>
      <c r="P48" s="353"/>
      <c r="Q48" s="373"/>
      <c r="R48" s="373"/>
      <c r="S48" s="373"/>
      <c r="T48" s="373"/>
      <c r="U48" s="353"/>
      <c r="V48" s="373"/>
      <c r="W48" s="373"/>
      <c r="X48" s="373"/>
      <c r="Y48" s="373"/>
      <c r="Z48" s="373"/>
      <c r="AA48" s="353"/>
      <c r="AB48" s="353"/>
      <c r="AC48" s="373"/>
      <c r="AD48" s="373"/>
      <c r="AE48" s="373"/>
      <c r="AF48" s="373"/>
      <c r="AG48" s="373"/>
      <c r="AH48" s="373"/>
      <c r="AI48" s="373"/>
      <c r="AJ48" s="373"/>
      <c r="AK48" s="373"/>
      <c r="AL48" s="373"/>
      <c r="AM48" s="373"/>
      <c r="AN48" s="373"/>
      <c r="AO48" s="373"/>
      <c r="AP48" s="373"/>
      <c r="AQ48" s="373"/>
      <c r="AR48" s="373"/>
      <c r="AS48" s="373"/>
      <c r="AT48" s="373"/>
      <c r="AU48" s="373"/>
      <c r="AV48" s="373"/>
      <c r="AW48" s="373"/>
      <c r="AX48" s="373"/>
      <c r="AY48" s="373"/>
      <c r="AZ48" s="373"/>
      <c r="BA48" s="373"/>
      <c r="BB48" s="373"/>
      <c r="BC48" s="373"/>
      <c r="BD48" s="373"/>
      <c r="BE48" s="373"/>
      <c r="BF48" s="373"/>
      <c r="BG48" s="373"/>
      <c r="BH48" s="373"/>
      <c r="BI48" s="373"/>
      <c r="BJ48" s="373"/>
      <c r="BK48" s="373"/>
      <c r="BL48" s="373"/>
      <c r="BM48" s="373"/>
      <c r="BN48" s="378"/>
      <c r="BO48" s="373"/>
      <c r="BP48" s="128">
        <v>8424</v>
      </c>
      <c r="BQ48" s="373"/>
    </row>
    <row r="49" spans="1:69" ht="39.75" customHeight="1">
      <c r="A49" s="128" t="s">
        <v>4129</v>
      </c>
      <c r="B49" s="254" t="s">
        <v>808</v>
      </c>
      <c r="C49" s="128" t="s">
        <v>4129</v>
      </c>
      <c r="D49" s="128">
        <v>86</v>
      </c>
      <c r="E49" s="128">
        <v>8425</v>
      </c>
      <c r="F49" s="254" t="s">
        <v>5030</v>
      </c>
      <c r="G49" s="128" t="s">
        <v>2520</v>
      </c>
      <c r="H49" s="128" t="s">
        <v>7156</v>
      </c>
      <c r="I49" s="681"/>
      <c r="J49" s="773"/>
      <c r="K49" s="373"/>
      <c r="L49" s="373"/>
      <c r="M49" s="373"/>
      <c r="N49" s="373"/>
      <c r="O49" s="353"/>
      <c r="P49" s="353"/>
      <c r="Q49" s="373"/>
      <c r="R49" s="373"/>
      <c r="S49" s="373"/>
      <c r="T49" s="373"/>
      <c r="U49" s="353"/>
      <c r="V49" s="373"/>
      <c r="W49" s="373"/>
      <c r="X49" s="373"/>
      <c r="Y49" s="373"/>
      <c r="Z49" s="373"/>
      <c r="AA49" s="353"/>
      <c r="AB49" s="353"/>
      <c r="AC49" s="373"/>
      <c r="AD49" s="373"/>
      <c r="AE49" s="373"/>
      <c r="AF49" s="373"/>
      <c r="AG49" s="373"/>
      <c r="AH49" s="373"/>
      <c r="AI49" s="373"/>
      <c r="AJ49" s="373"/>
      <c r="AK49" s="373"/>
      <c r="AL49" s="373"/>
      <c r="AM49" s="373"/>
      <c r="AN49" s="373"/>
      <c r="AO49" s="373"/>
      <c r="AP49" s="373"/>
      <c r="AQ49" s="373"/>
      <c r="AR49" s="373"/>
      <c r="AS49" s="373"/>
      <c r="AT49" s="373"/>
      <c r="AU49" s="373"/>
      <c r="AV49" s="373"/>
      <c r="AW49" s="373"/>
      <c r="AX49" s="373"/>
      <c r="AY49" s="373"/>
      <c r="AZ49" s="373"/>
      <c r="BA49" s="373"/>
      <c r="BB49" s="373"/>
      <c r="BC49" s="373"/>
      <c r="BD49" s="373"/>
      <c r="BE49" s="373"/>
      <c r="BF49" s="373"/>
      <c r="BG49" s="373"/>
      <c r="BH49" s="373"/>
      <c r="BI49" s="373"/>
      <c r="BJ49" s="373"/>
      <c r="BK49" s="373"/>
      <c r="BL49" s="373"/>
      <c r="BM49" s="373"/>
      <c r="BN49" s="378"/>
      <c r="BO49" s="373"/>
      <c r="BP49" s="128">
        <v>8425</v>
      </c>
      <c r="BQ49" s="373"/>
    </row>
    <row r="50" spans="1:69" ht="39.75" customHeight="1">
      <c r="A50" s="128" t="s">
        <v>3984</v>
      </c>
      <c r="B50" s="254" t="s">
        <v>5031</v>
      </c>
      <c r="C50" s="128" t="s">
        <v>1520</v>
      </c>
      <c r="D50" s="128">
        <v>154</v>
      </c>
      <c r="E50" s="128">
        <v>8426</v>
      </c>
      <c r="F50" s="254" t="s">
        <v>5032</v>
      </c>
      <c r="G50" s="128" t="s">
        <v>2520</v>
      </c>
      <c r="H50" s="128" t="s">
        <v>1196</v>
      </c>
      <c r="I50" s="681"/>
      <c r="J50" s="773"/>
      <c r="K50" s="373"/>
      <c r="L50" s="373"/>
      <c r="M50" s="373"/>
      <c r="N50" s="373"/>
      <c r="O50" s="353"/>
      <c r="P50" s="353"/>
      <c r="Q50" s="373"/>
      <c r="R50" s="373"/>
      <c r="S50" s="373"/>
      <c r="T50" s="373"/>
      <c r="U50" s="353"/>
      <c r="V50" s="373"/>
      <c r="W50" s="373"/>
      <c r="X50" s="373"/>
      <c r="Y50" s="373"/>
      <c r="Z50" s="373"/>
      <c r="AA50" s="353"/>
      <c r="AB50" s="353"/>
      <c r="AC50" s="373"/>
      <c r="AD50" s="373"/>
      <c r="AE50" s="373"/>
      <c r="AF50" s="373"/>
      <c r="AG50" s="373"/>
      <c r="AH50" s="373"/>
      <c r="AI50" s="373"/>
      <c r="AJ50" s="373"/>
      <c r="AK50" s="373"/>
      <c r="AL50" s="373"/>
      <c r="AM50" s="373"/>
      <c r="AN50" s="373"/>
      <c r="AO50" s="373"/>
      <c r="AP50" s="373"/>
      <c r="AQ50" s="373"/>
      <c r="AR50" s="373"/>
      <c r="AS50" s="373"/>
      <c r="AT50" s="373"/>
      <c r="AU50" s="373"/>
      <c r="AV50" s="373"/>
      <c r="AW50" s="373"/>
      <c r="AX50" s="373"/>
      <c r="AY50" s="373"/>
      <c r="AZ50" s="373"/>
      <c r="BA50" s="373"/>
      <c r="BB50" s="373"/>
      <c r="BC50" s="373"/>
      <c r="BD50" s="373"/>
      <c r="BE50" s="373"/>
      <c r="BF50" s="373"/>
      <c r="BG50" s="373"/>
      <c r="BH50" s="373"/>
      <c r="BI50" s="373"/>
      <c r="BJ50" s="373"/>
      <c r="BK50" s="373"/>
      <c r="BL50" s="373"/>
      <c r="BM50" s="373"/>
      <c r="BN50" s="378"/>
      <c r="BO50" s="373"/>
      <c r="BP50" s="128">
        <v>8426</v>
      </c>
      <c r="BQ50" s="373"/>
    </row>
    <row r="51" spans="1:69" ht="39.75" customHeight="1">
      <c r="A51" s="128" t="s">
        <v>2194</v>
      </c>
      <c r="B51" s="254" t="s">
        <v>6696</v>
      </c>
      <c r="C51" s="128" t="s">
        <v>5879</v>
      </c>
      <c r="D51" s="128">
        <v>88</v>
      </c>
      <c r="E51" s="128">
        <v>8427</v>
      </c>
      <c r="F51" s="254" t="s">
        <v>5033</v>
      </c>
      <c r="G51" s="128" t="s">
        <v>2518</v>
      </c>
      <c r="H51" s="128" t="s">
        <v>7156</v>
      </c>
      <c r="I51" s="681"/>
      <c r="J51" s="773"/>
      <c r="K51" s="373"/>
      <c r="L51" s="373"/>
      <c r="M51" s="373"/>
      <c r="N51" s="373"/>
      <c r="O51" s="353"/>
      <c r="P51" s="353"/>
      <c r="Q51" s="373"/>
      <c r="R51" s="373"/>
      <c r="S51" s="373"/>
      <c r="T51" s="373"/>
      <c r="U51" s="353"/>
      <c r="V51" s="373"/>
      <c r="W51" s="373"/>
      <c r="X51" s="373"/>
      <c r="Y51" s="373"/>
      <c r="Z51" s="373"/>
      <c r="AA51" s="353"/>
      <c r="AB51" s="353"/>
      <c r="AC51" s="373"/>
      <c r="AD51" s="373"/>
      <c r="AE51" s="373"/>
      <c r="AF51" s="373"/>
      <c r="AG51" s="373"/>
      <c r="AH51" s="373"/>
      <c r="AI51" s="373"/>
      <c r="AJ51" s="373"/>
      <c r="AK51" s="373"/>
      <c r="AL51" s="373"/>
      <c r="AM51" s="373"/>
      <c r="AN51" s="373"/>
      <c r="AO51" s="373"/>
      <c r="AP51" s="373"/>
      <c r="AQ51" s="373"/>
      <c r="AR51" s="373"/>
      <c r="AS51" s="373"/>
      <c r="AT51" s="373"/>
      <c r="AU51" s="373"/>
      <c r="AV51" s="373"/>
      <c r="AW51" s="373"/>
      <c r="AX51" s="373"/>
      <c r="AY51" s="373"/>
      <c r="AZ51" s="373"/>
      <c r="BA51" s="373"/>
      <c r="BB51" s="373"/>
      <c r="BC51" s="373"/>
      <c r="BD51" s="373"/>
      <c r="BE51" s="373"/>
      <c r="BF51" s="373"/>
      <c r="BG51" s="373"/>
      <c r="BH51" s="373"/>
      <c r="BI51" s="373"/>
      <c r="BJ51" s="373"/>
      <c r="BK51" s="373"/>
      <c r="BL51" s="373"/>
      <c r="BM51" s="373"/>
      <c r="BN51" s="378"/>
      <c r="BO51" s="373"/>
      <c r="BP51" s="128">
        <v>8427</v>
      </c>
      <c r="BQ51" s="373"/>
    </row>
    <row r="52" spans="1:69" ht="39.75" customHeight="1">
      <c r="A52" s="128" t="s">
        <v>3035</v>
      </c>
      <c r="B52" s="254" t="s">
        <v>4949</v>
      </c>
      <c r="C52" s="128" t="s">
        <v>4129</v>
      </c>
      <c r="D52" s="128">
        <v>42</v>
      </c>
      <c r="E52" s="128">
        <v>8428</v>
      </c>
      <c r="F52" s="254" t="s">
        <v>2192</v>
      </c>
      <c r="G52" s="128"/>
      <c r="H52" s="128" t="s">
        <v>4129</v>
      </c>
      <c r="I52" s="681"/>
      <c r="J52" s="773"/>
      <c r="K52" s="373"/>
      <c r="L52" s="373"/>
      <c r="M52" s="373"/>
      <c r="N52" s="373"/>
      <c r="O52" s="353"/>
      <c r="P52" s="353"/>
      <c r="Q52" s="373"/>
      <c r="R52" s="373"/>
      <c r="S52" s="373"/>
      <c r="T52" s="373"/>
      <c r="U52" s="353"/>
      <c r="V52" s="373"/>
      <c r="W52" s="373"/>
      <c r="X52" s="373"/>
      <c r="Y52" s="373"/>
      <c r="Z52" s="373"/>
      <c r="AA52" s="353"/>
      <c r="AB52" s="353"/>
      <c r="AC52" s="373"/>
      <c r="AD52" s="373"/>
      <c r="AE52" s="373"/>
      <c r="AF52" s="373"/>
      <c r="AG52" s="373"/>
      <c r="AH52" s="373"/>
      <c r="AI52" s="373"/>
      <c r="AJ52" s="373"/>
      <c r="AK52" s="373"/>
      <c r="AL52" s="373"/>
      <c r="AM52" s="373"/>
      <c r="AN52" s="373"/>
      <c r="AO52" s="373"/>
      <c r="AP52" s="373"/>
      <c r="AQ52" s="373"/>
      <c r="AR52" s="373"/>
      <c r="AS52" s="373"/>
      <c r="AT52" s="373"/>
      <c r="AU52" s="373"/>
      <c r="AV52" s="373"/>
      <c r="AW52" s="373"/>
      <c r="AX52" s="373"/>
      <c r="AY52" s="373"/>
      <c r="AZ52" s="373"/>
      <c r="BA52" s="373"/>
      <c r="BB52" s="373"/>
      <c r="BC52" s="373"/>
      <c r="BD52" s="373"/>
      <c r="BE52" s="373"/>
      <c r="BF52" s="373"/>
      <c r="BG52" s="373"/>
      <c r="BH52" s="373"/>
      <c r="BI52" s="373"/>
      <c r="BJ52" s="373"/>
      <c r="BK52" s="373"/>
      <c r="BL52" s="373"/>
      <c r="BM52" s="373"/>
      <c r="BN52" s="378"/>
      <c r="BO52" s="373"/>
      <c r="BP52" s="128">
        <v>8428</v>
      </c>
      <c r="BQ52" s="373"/>
    </row>
    <row r="53" spans="1:69" ht="39.75" customHeight="1">
      <c r="A53" s="128" t="s">
        <v>1960</v>
      </c>
      <c r="B53" s="254" t="s">
        <v>807</v>
      </c>
      <c r="C53" s="128" t="s">
        <v>4129</v>
      </c>
      <c r="D53" s="128">
        <v>77</v>
      </c>
      <c r="E53" s="128">
        <v>8429</v>
      </c>
      <c r="F53" s="254" t="s">
        <v>2193</v>
      </c>
      <c r="G53" s="128"/>
      <c r="H53" s="128" t="s">
        <v>4129</v>
      </c>
      <c r="I53" s="681"/>
      <c r="J53" s="773"/>
      <c r="K53" s="373"/>
      <c r="L53" s="373"/>
      <c r="M53" s="373"/>
      <c r="N53" s="373"/>
      <c r="O53" s="353"/>
      <c r="P53" s="353"/>
      <c r="Q53" s="373"/>
      <c r="R53" s="373"/>
      <c r="S53" s="373"/>
      <c r="T53" s="373"/>
      <c r="U53" s="353"/>
      <c r="V53" s="373"/>
      <c r="W53" s="373"/>
      <c r="X53" s="373"/>
      <c r="Y53" s="373"/>
      <c r="Z53" s="373"/>
      <c r="AA53" s="353"/>
      <c r="AB53" s="353"/>
      <c r="AC53" s="373"/>
      <c r="AD53" s="373"/>
      <c r="AE53" s="373"/>
      <c r="AF53" s="373"/>
      <c r="AG53" s="373"/>
      <c r="AH53" s="373"/>
      <c r="AI53" s="373"/>
      <c r="AJ53" s="373"/>
      <c r="AK53" s="373"/>
      <c r="AL53" s="373"/>
      <c r="AM53" s="373"/>
      <c r="AN53" s="373"/>
      <c r="AO53" s="373"/>
      <c r="AP53" s="373"/>
      <c r="AQ53" s="373"/>
      <c r="AR53" s="373"/>
      <c r="AS53" s="373"/>
      <c r="AT53" s="373"/>
      <c r="AU53" s="373"/>
      <c r="AV53" s="373"/>
      <c r="AW53" s="373"/>
      <c r="AX53" s="373"/>
      <c r="AY53" s="373"/>
      <c r="AZ53" s="373"/>
      <c r="BA53" s="373"/>
      <c r="BB53" s="373"/>
      <c r="BC53" s="373"/>
      <c r="BD53" s="373"/>
      <c r="BE53" s="373"/>
      <c r="BF53" s="373"/>
      <c r="BG53" s="373"/>
      <c r="BH53" s="373"/>
      <c r="BI53" s="373"/>
      <c r="BJ53" s="373"/>
      <c r="BK53" s="373"/>
      <c r="BL53" s="373"/>
      <c r="BM53" s="373"/>
      <c r="BN53" s="378"/>
      <c r="BO53" s="373"/>
      <c r="BP53" s="128">
        <v>8429</v>
      </c>
      <c r="BQ53" s="373"/>
    </row>
    <row r="54" spans="1:69" ht="39.75" customHeight="1">
      <c r="A54" s="128"/>
      <c r="B54" s="254"/>
      <c r="C54" s="128"/>
      <c r="D54" s="128"/>
      <c r="E54" s="206"/>
      <c r="F54" s="254"/>
      <c r="G54" s="128"/>
      <c r="H54" s="128"/>
      <c r="I54" s="681"/>
      <c r="J54" s="773"/>
      <c r="K54" s="373"/>
      <c r="L54" s="373"/>
      <c r="M54" s="373"/>
      <c r="N54" s="373"/>
      <c r="O54" s="353"/>
      <c r="P54" s="353"/>
      <c r="Q54" s="373"/>
      <c r="R54" s="373"/>
      <c r="S54" s="373"/>
      <c r="T54" s="373"/>
      <c r="U54" s="353"/>
      <c r="V54" s="373"/>
      <c r="W54" s="373"/>
      <c r="X54" s="373"/>
      <c r="Y54" s="373"/>
      <c r="Z54" s="373"/>
      <c r="AA54" s="353"/>
      <c r="AB54" s="353"/>
      <c r="AC54" s="373"/>
      <c r="AD54" s="373"/>
      <c r="AE54" s="373"/>
      <c r="AF54" s="373"/>
      <c r="AG54" s="373"/>
      <c r="AH54" s="373"/>
      <c r="AI54" s="373"/>
      <c r="AJ54" s="373"/>
      <c r="AK54" s="373"/>
      <c r="AL54" s="373"/>
      <c r="AM54" s="373"/>
      <c r="AN54" s="373"/>
      <c r="AO54" s="373"/>
      <c r="AP54" s="373"/>
      <c r="AQ54" s="373"/>
      <c r="AR54" s="373"/>
      <c r="AS54" s="373"/>
      <c r="AT54" s="373"/>
      <c r="AU54" s="373"/>
      <c r="AV54" s="373"/>
      <c r="AW54" s="373"/>
      <c r="AX54" s="373"/>
      <c r="AY54" s="373"/>
      <c r="AZ54" s="373"/>
      <c r="BA54" s="373"/>
      <c r="BB54" s="373"/>
      <c r="BC54" s="373"/>
      <c r="BD54" s="373"/>
      <c r="BE54" s="373"/>
      <c r="BF54" s="373"/>
      <c r="BG54" s="373"/>
      <c r="BH54" s="373"/>
      <c r="BI54" s="373"/>
      <c r="BJ54" s="373"/>
      <c r="BK54" s="373"/>
      <c r="BL54" s="373"/>
      <c r="BM54" s="373"/>
      <c r="BN54" s="378"/>
      <c r="BO54" s="373"/>
      <c r="BP54" s="206"/>
      <c r="BQ54" s="373"/>
    </row>
    <row r="55" spans="1:69" ht="39.75" customHeight="1">
      <c r="A55" s="128"/>
      <c r="B55" s="254"/>
      <c r="C55" s="128"/>
      <c r="D55" s="128"/>
      <c r="E55" s="206"/>
      <c r="F55" s="254"/>
      <c r="G55" s="128"/>
      <c r="H55" s="128"/>
      <c r="I55" s="681"/>
      <c r="J55" s="773"/>
      <c r="K55" s="373"/>
      <c r="L55" s="373"/>
      <c r="M55" s="373"/>
      <c r="N55" s="373"/>
      <c r="O55" s="353"/>
      <c r="P55" s="353"/>
      <c r="Q55" s="373"/>
      <c r="R55" s="373"/>
      <c r="S55" s="373"/>
      <c r="T55" s="373"/>
      <c r="U55" s="353"/>
      <c r="V55" s="373"/>
      <c r="W55" s="373"/>
      <c r="X55" s="373"/>
      <c r="Y55" s="373"/>
      <c r="Z55" s="373"/>
      <c r="AA55" s="353"/>
      <c r="AB55" s="353"/>
      <c r="AC55" s="373"/>
      <c r="AD55" s="373"/>
      <c r="AE55" s="373"/>
      <c r="AF55" s="373"/>
      <c r="AG55" s="373"/>
      <c r="AH55" s="373"/>
      <c r="AI55" s="373"/>
      <c r="AJ55" s="373"/>
      <c r="AK55" s="373"/>
      <c r="AL55" s="373"/>
      <c r="AM55" s="373"/>
      <c r="AN55" s="373"/>
      <c r="AO55" s="373"/>
      <c r="AP55" s="373"/>
      <c r="AQ55" s="373"/>
      <c r="AR55" s="373"/>
      <c r="AS55" s="373"/>
      <c r="AT55" s="373"/>
      <c r="AU55" s="373"/>
      <c r="AV55" s="373"/>
      <c r="AW55" s="373"/>
      <c r="AX55" s="373"/>
      <c r="AY55" s="373"/>
      <c r="AZ55" s="373"/>
      <c r="BA55" s="373"/>
      <c r="BB55" s="373"/>
      <c r="BC55" s="373"/>
      <c r="BD55" s="373"/>
      <c r="BE55" s="373"/>
      <c r="BF55" s="373"/>
      <c r="BG55" s="373"/>
      <c r="BH55" s="373"/>
      <c r="BI55" s="373"/>
      <c r="BJ55" s="373"/>
      <c r="BK55" s="373"/>
      <c r="BL55" s="373"/>
      <c r="BM55" s="373"/>
      <c r="BN55" s="378"/>
      <c r="BO55" s="373"/>
      <c r="BP55" s="206"/>
      <c r="BQ55" s="373"/>
    </row>
    <row r="56" spans="1:69" ht="39.75" customHeight="1">
      <c r="A56" s="128"/>
      <c r="B56" s="254"/>
      <c r="C56" s="128"/>
      <c r="D56" s="128"/>
      <c r="E56" s="206"/>
      <c r="F56" s="254"/>
      <c r="G56" s="128"/>
      <c r="H56" s="128"/>
      <c r="I56" s="681"/>
      <c r="J56" s="773"/>
      <c r="K56" s="373"/>
      <c r="L56" s="373"/>
      <c r="M56" s="373"/>
      <c r="N56" s="373"/>
      <c r="O56" s="353"/>
      <c r="P56" s="353"/>
      <c r="Q56" s="373"/>
      <c r="R56" s="373"/>
      <c r="S56" s="373"/>
      <c r="T56" s="373"/>
      <c r="U56" s="353"/>
      <c r="V56" s="373"/>
      <c r="W56" s="373"/>
      <c r="X56" s="373"/>
      <c r="Y56" s="373"/>
      <c r="Z56" s="373"/>
      <c r="AA56" s="353"/>
      <c r="AB56" s="353"/>
      <c r="AC56" s="373"/>
      <c r="AD56" s="373"/>
      <c r="AE56" s="373"/>
      <c r="AF56" s="373"/>
      <c r="AG56" s="373"/>
      <c r="AH56" s="373"/>
      <c r="AI56" s="373"/>
      <c r="AJ56" s="373"/>
      <c r="AK56" s="373"/>
      <c r="AL56" s="373"/>
      <c r="AM56" s="373"/>
      <c r="AN56" s="373"/>
      <c r="AO56" s="373"/>
      <c r="AP56" s="373"/>
      <c r="AQ56" s="373"/>
      <c r="AR56" s="373"/>
      <c r="AS56" s="373"/>
      <c r="AT56" s="373"/>
      <c r="AU56" s="373"/>
      <c r="AV56" s="373"/>
      <c r="AW56" s="373"/>
      <c r="AX56" s="373"/>
      <c r="AY56" s="373"/>
      <c r="AZ56" s="373"/>
      <c r="BA56" s="373"/>
      <c r="BB56" s="373"/>
      <c r="BC56" s="373"/>
      <c r="BD56" s="373"/>
      <c r="BE56" s="373"/>
      <c r="BF56" s="373"/>
      <c r="BG56" s="373"/>
      <c r="BH56" s="373"/>
      <c r="BI56" s="373"/>
      <c r="BJ56" s="373"/>
      <c r="BK56" s="373"/>
      <c r="BL56" s="373"/>
      <c r="BM56" s="373"/>
      <c r="BN56" s="378"/>
      <c r="BO56" s="373"/>
      <c r="BP56" s="206"/>
      <c r="BQ56" s="373"/>
    </row>
    <row r="57" spans="1:69" ht="39.75" customHeight="1">
      <c r="A57" s="128"/>
      <c r="B57" s="254"/>
      <c r="C57" s="128"/>
      <c r="D57" s="128"/>
      <c r="E57" s="206"/>
      <c r="F57" s="254"/>
      <c r="G57" s="128"/>
      <c r="H57" s="128"/>
      <c r="I57" s="681"/>
      <c r="J57" s="773"/>
      <c r="K57" s="373"/>
      <c r="L57" s="373"/>
      <c r="M57" s="373"/>
      <c r="N57" s="373"/>
      <c r="O57" s="353"/>
      <c r="P57" s="353"/>
      <c r="Q57" s="373"/>
      <c r="R57" s="373"/>
      <c r="S57" s="373"/>
      <c r="T57" s="373"/>
      <c r="U57" s="353"/>
      <c r="V57" s="373"/>
      <c r="W57" s="373"/>
      <c r="X57" s="373"/>
      <c r="Y57" s="373"/>
      <c r="Z57" s="373"/>
      <c r="AA57" s="353"/>
      <c r="AB57" s="353"/>
      <c r="AC57" s="373"/>
      <c r="AD57" s="373"/>
      <c r="AE57" s="373"/>
      <c r="AF57" s="373"/>
      <c r="AG57" s="373"/>
      <c r="AH57" s="373"/>
      <c r="AI57" s="373"/>
      <c r="AJ57" s="373"/>
      <c r="AK57" s="373"/>
      <c r="AL57" s="373"/>
      <c r="AM57" s="373"/>
      <c r="AN57" s="373"/>
      <c r="AO57" s="373"/>
      <c r="AP57" s="373"/>
      <c r="AQ57" s="373"/>
      <c r="AR57" s="373"/>
      <c r="AS57" s="373"/>
      <c r="AT57" s="373"/>
      <c r="AU57" s="373"/>
      <c r="AV57" s="373"/>
      <c r="AW57" s="373"/>
      <c r="AX57" s="373"/>
      <c r="AY57" s="373"/>
      <c r="AZ57" s="373"/>
      <c r="BA57" s="373"/>
      <c r="BB57" s="373"/>
      <c r="BC57" s="373"/>
      <c r="BD57" s="373"/>
      <c r="BE57" s="373"/>
      <c r="BF57" s="373"/>
      <c r="BG57" s="373"/>
      <c r="BH57" s="373"/>
      <c r="BI57" s="373"/>
      <c r="BJ57" s="373"/>
      <c r="BK57" s="373"/>
      <c r="BL57" s="373"/>
      <c r="BM57" s="373"/>
      <c r="BN57" s="378"/>
      <c r="BO57" s="373"/>
      <c r="BP57" s="206"/>
      <c r="BQ57" s="373"/>
    </row>
    <row r="58" spans="1:69" ht="39.75" customHeight="1">
      <c r="A58" s="128"/>
      <c r="B58" s="254"/>
      <c r="C58" s="128"/>
      <c r="D58" s="128"/>
      <c r="E58" s="206"/>
      <c r="F58" s="254"/>
      <c r="G58" s="128"/>
      <c r="H58" s="128"/>
      <c r="I58" s="681"/>
      <c r="J58" s="773"/>
      <c r="K58" s="373"/>
      <c r="L58" s="373"/>
      <c r="M58" s="373"/>
      <c r="N58" s="373"/>
      <c r="O58" s="353"/>
      <c r="P58" s="353"/>
      <c r="Q58" s="373"/>
      <c r="R58" s="373"/>
      <c r="S58" s="373"/>
      <c r="T58" s="373"/>
      <c r="U58" s="353"/>
      <c r="V58" s="373"/>
      <c r="W58" s="373"/>
      <c r="X58" s="373"/>
      <c r="Y58" s="373"/>
      <c r="Z58" s="373"/>
      <c r="AA58" s="353"/>
      <c r="AB58" s="353"/>
      <c r="AC58" s="373"/>
      <c r="AD58" s="373"/>
      <c r="AE58" s="373"/>
      <c r="AF58" s="373"/>
      <c r="AG58" s="373"/>
      <c r="AH58" s="373"/>
      <c r="AI58" s="373"/>
      <c r="AJ58" s="373"/>
      <c r="AK58" s="373"/>
      <c r="AL58" s="373"/>
      <c r="AM58" s="373"/>
      <c r="AN58" s="373"/>
      <c r="AO58" s="373"/>
      <c r="AP58" s="373"/>
      <c r="AQ58" s="373"/>
      <c r="AR58" s="373"/>
      <c r="AS58" s="373"/>
      <c r="AT58" s="373"/>
      <c r="AU58" s="373"/>
      <c r="AV58" s="373"/>
      <c r="AW58" s="373"/>
      <c r="AX58" s="373"/>
      <c r="AY58" s="373"/>
      <c r="AZ58" s="373"/>
      <c r="BA58" s="373"/>
      <c r="BB58" s="373"/>
      <c r="BC58" s="373"/>
      <c r="BD58" s="373"/>
      <c r="BE58" s="373"/>
      <c r="BF58" s="373"/>
      <c r="BG58" s="373"/>
      <c r="BH58" s="373"/>
      <c r="BI58" s="373"/>
      <c r="BJ58" s="373"/>
      <c r="BK58" s="373"/>
      <c r="BL58" s="373"/>
      <c r="BM58" s="373"/>
      <c r="BN58" s="378"/>
      <c r="BO58" s="373"/>
      <c r="BP58" s="206"/>
      <c r="BQ58" s="373"/>
    </row>
    <row r="59" spans="1:69" ht="39.75" customHeight="1">
      <c r="A59" s="128"/>
      <c r="B59" s="254"/>
      <c r="C59" s="128"/>
      <c r="D59" s="128"/>
      <c r="E59" s="206"/>
      <c r="F59" s="254"/>
      <c r="G59" s="128"/>
      <c r="H59" s="128"/>
      <c r="I59" s="681"/>
      <c r="J59" s="773"/>
      <c r="K59" s="373"/>
      <c r="L59" s="373"/>
      <c r="M59" s="373"/>
      <c r="N59" s="373"/>
      <c r="O59" s="353"/>
      <c r="P59" s="353"/>
      <c r="Q59" s="373"/>
      <c r="R59" s="373"/>
      <c r="S59" s="373"/>
      <c r="T59" s="373"/>
      <c r="U59" s="353"/>
      <c r="V59" s="373"/>
      <c r="W59" s="373"/>
      <c r="X59" s="373"/>
      <c r="Y59" s="373"/>
      <c r="Z59" s="373"/>
      <c r="AA59" s="353"/>
      <c r="AB59" s="353"/>
      <c r="AC59" s="373"/>
      <c r="AD59" s="373"/>
      <c r="AE59" s="373"/>
      <c r="AF59" s="373"/>
      <c r="AG59" s="373"/>
      <c r="AH59" s="373"/>
      <c r="AI59" s="373"/>
      <c r="AJ59" s="373"/>
      <c r="AK59" s="373"/>
      <c r="AL59" s="373"/>
      <c r="AM59" s="373"/>
      <c r="AN59" s="373"/>
      <c r="AO59" s="373"/>
      <c r="AP59" s="373"/>
      <c r="AQ59" s="373"/>
      <c r="AR59" s="373"/>
      <c r="AS59" s="373"/>
      <c r="AT59" s="373"/>
      <c r="AU59" s="373"/>
      <c r="AV59" s="373"/>
      <c r="AW59" s="373"/>
      <c r="AX59" s="373"/>
      <c r="AY59" s="373"/>
      <c r="AZ59" s="373"/>
      <c r="BA59" s="373"/>
      <c r="BB59" s="373"/>
      <c r="BC59" s="373"/>
      <c r="BD59" s="373"/>
      <c r="BE59" s="373"/>
      <c r="BF59" s="373"/>
      <c r="BG59" s="373"/>
      <c r="BH59" s="373"/>
      <c r="BI59" s="373"/>
      <c r="BJ59" s="373"/>
      <c r="BK59" s="373"/>
      <c r="BL59" s="373"/>
      <c r="BM59" s="373"/>
      <c r="BN59" s="378"/>
      <c r="BO59" s="373"/>
      <c r="BP59" s="206"/>
      <c r="BQ59" s="373"/>
    </row>
    <row r="60" spans="1:69" ht="39.75" customHeight="1">
      <c r="A60" s="128"/>
      <c r="B60" s="254"/>
      <c r="C60" s="128"/>
      <c r="D60" s="128"/>
      <c r="E60" s="206"/>
      <c r="F60" s="254"/>
      <c r="G60" s="128"/>
      <c r="H60" s="128"/>
      <c r="I60" s="681"/>
      <c r="J60" s="773"/>
      <c r="K60" s="373"/>
      <c r="L60" s="373"/>
      <c r="M60" s="373"/>
      <c r="N60" s="373"/>
      <c r="O60" s="353"/>
      <c r="P60" s="353"/>
      <c r="Q60" s="373"/>
      <c r="R60" s="373"/>
      <c r="S60" s="373"/>
      <c r="T60" s="373"/>
      <c r="U60" s="353"/>
      <c r="V60" s="373"/>
      <c r="W60" s="373"/>
      <c r="X60" s="373"/>
      <c r="Y60" s="373"/>
      <c r="Z60" s="373"/>
      <c r="AA60" s="353"/>
      <c r="AB60" s="353"/>
      <c r="AC60" s="373"/>
      <c r="AD60" s="373"/>
      <c r="AE60" s="373"/>
      <c r="AF60" s="373"/>
      <c r="AG60" s="373"/>
      <c r="AH60" s="373"/>
      <c r="AI60" s="373"/>
      <c r="AJ60" s="373"/>
      <c r="AK60" s="373"/>
      <c r="AL60" s="373"/>
      <c r="AM60" s="373"/>
      <c r="AN60" s="373"/>
      <c r="AO60" s="373"/>
      <c r="AP60" s="373"/>
      <c r="AQ60" s="373"/>
      <c r="AR60" s="373"/>
      <c r="AS60" s="373"/>
      <c r="AT60" s="373"/>
      <c r="AU60" s="373"/>
      <c r="AV60" s="373"/>
      <c r="AW60" s="373"/>
      <c r="AX60" s="373"/>
      <c r="AY60" s="373"/>
      <c r="AZ60" s="373"/>
      <c r="BA60" s="373"/>
      <c r="BB60" s="373"/>
      <c r="BC60" s="373"/>
      <c r="BD60" s="373"/>
      <c r="BE60" s="373"/>
      <c r="BF60" s="373"/>
      <c r="BG60" s="373"/>
      <c r="BH60" s="373"/>
      <c r="BI60" s="373"/>
      <c r="BJ60" s="373"/>
      <c r="BK60" s="373"/>
      <c r="BL60" s="373"/>
      <c r="BM60" s="373"/>
      <c r="BN60" s="378"/>
      <c r="BO60" s="373"/>
      <c r="BP60" s="206"/>
      <c r="BQ60" s="373"/>
    </row>
    <row r="61" spans="1:69" ht="39.75" customHeight="1">
      <c r="A61" s="128"/>
      <c r="B61" s="254"/>
      <c r="C61" s="128"/>
      <c r="D61" s="128"/>
      <c r="E61" s="206"/>
      <c r="F61" s="254"/>
      <c r="G61" s="128"/>
      <c r="H61" s="128"/>
      <c r="I61" s="681"/>
      <c r="J61" s="773"/>
      <c r="K61" s="373"/>
      <c r="L61" s="373"/>
      <c r="M61" s="373"/>
      <c r="N61" s="373"/>
      <c r="O61" s="353"/>
      <c r="P61" s="353"/>
      <c r="Q61" s="373"/>
      <c r="R61" s="373"/>
      <c r="S61" s="373"/>
      <c r="T61" s="373"/>
      <c r="U61" s="353"/>
      <c r="V61" s="373"/>
      <c r="W61" s="373"/>
      <c r="X61" s="373"/>
      <c r="Y61" s="373"/>
      <c r="Z61" s="373"/>
      <c r="AA61" s="353"/>
      <c r="AB61" s="353"/>
      <c r="AC61" s="373"/>
      <c r="AD61" s="373"/>
      <c r="AE61" s="373"/>
      <c r="AF61" s="373"/>
      <c r="AG61" s="373"/>
      <c r="AH61" s="373"/>
      <c r="AI61" s="373"/>
      <c r="AJ61" s="373"/>
      <c r="AK61" s="373"/>
      <c r="AL61" s="373"/>
      <c r="AM61" s="373"/>
      <c r="AN61" s="373"/>
      <c r="AO61" s="373"/>
      <c r="AP61" s="373"/>
      <c r="AQ61" s="373"/>
      <c r="AR61" s="373"/>
      <c r="AS61" s="373"/>
      <c r="AT61" s="373"/>
      <c r="AU61" s="373"/>
      <c r="AV61" s="373"/>
      <c r="AW61" s="373"/>
      <c r="AX61" s="373"/>
      <c r="AY61" s="373"/>
      <c r="AZ61" s="373"/>
      <c r="BA61" s="373"/>
      <c r="BB61" s="373"/>
      <c r="BC61" s="373"/>
      <c r="BD61" s="373"/>
      <c r="BE61" s="373"/>
      <c r="BF61" s="373"/>
      <c r="BG61" s="373"/>
      <c r="BH61" s="373"/>
      <c r="BI61" s="373"/>
      <c r="BJ61" s="373"/>
      <c r="BK61" s="373"/>
      <c r="BL61" s="373"/>
      <c r="BM61" s="373"/>
      <c r="BN61" s="378"/>
      <c r="BO61" s="373"/>
      <c r="BP61" s="206"/>
      <c r="BQ61" s="373"/>
    </row>
    <row r="62" spans="1:69" ht="39.75" customHeight="1">
      <c r="A62" s="128"/>
      <c r="B62" s="254"/>
      <c r="C62" s="128"/>
      <c r="D62" s="128"/>
      <c r="E62" s="206"/>
      <c r="F62" s="254"/>
      <c r="G62" s="128"/>
      <c r="H62" s="128"/>
      <c r="I62" s="681"/>
      <c r="J62" s="773"/>
      <c r="K62" s="373"/>
      <c r="L62" s="373"/>
      <c r="M62" s="373"/>
      <c r="N62" s="373"/>
      <c r="O62" s="353"/>
      <c r="P62" s="353"/>
      <c r="Q62" s="373"/>
      <c r="R62" s="373"/>
      <c r="S62" s="373"/>
      <c r="T62" s="373"/>
      <c r="U62" s="353"/>
      <c r="V62" s="373"/>
      <c r="W62" s="373"/>
      <c r="X62" s="373"/>
      <c r="Y62" s="373"/>
      <c r="Z62" s="373"/>
      <c r="AA62" s="353"/>
      <c r="AB62" s="353"/>
      <c r="AC62" s="373"/>
      <c r="AD62" s="373"/>
      <c r="AE62" s="373"/>
      <c r="AF62" s="373"/>
      <c r="AG62" s="373"/>
      <c r="AH62" s="373"/>
      <c r="AI62" s="373"/>
      <c r="AJ62" s="373"/>
      <c r="AK62" s="373"/>
      <c r="AL62" s="373"/>
      <c r="AM62" s="373"/>
      <c r="AN62" s="373"/>
      <c r="AO62" s="373"/>
      <c r="AP62" s="373"/>
      <c r="AQ62" s="373"/>
      <c r="AR62" s="373"/>
      <c r="AS62" s="373"/>
      <c r="AT62" s="373"/>
      <c r="AU62" s="373"/>
      <c r="AV62" s="373"/>
      <c r="AW62" s="373"/>
      <c r="AX62" s="373"/>
      <c r="AY62" s="373"/>
      <c r="AZ62" s="373"/>
      <c r="BA62" s="373"/>
      <c r="BB62" s="373"/>
      <c r="BC62" s="373"/>
      <c r="BD62" s="373"/>
      <c r="BE62" s="373"/>
      <c r="BF62" s="373"/>
      <c r="BG62" s="373"/>
      <c r="BH62" s="373"/>
      <c r="BI62" s="373"/>
      <c r="BJ62" s="373"/>
      <c r="BK62" s="373"/>
      <c r="BL62" s="373"/>
      <c r="BM62" s="373"/>
      <c r="BN62" s="378"/>
      <c r="BO62" s="373"/>
      <c r="BP62" s="206"/>
      <c r="BQ62" s="373"/>
    </row>
    <row r="63" spans="1:69" ht="39.75" customHeight="1">
      <c r="A63" s="128"/>
      <c r="B63" s="254"/>
      <c r="C63" s="128"/>
      <c r="D63" s="128"/>
      <c r="E63" s="206"/>
      <c r="F63" s="254"/>
      <c r="G63" s="128"/>
      <c r="H63" s="128"/>
      <c r="I63" s="681"/>
      <c r="J63" s="773"/>
      <c r="K63" s="373"/>
      <c r="L63" s="373"/>
      <c r="M63" s="373"/>
      <c r="N63" s="373"/>
      <c r="O63" s="353"/>
      <c r="P63" s="353"/>
      <c r="Q63" s="373"/>
      <c r="R63" s="373"/>
      <c r="S63" s="373"/>
      <c r="T63" s="373"/>
      <c r="U63" s="353"/>
      <c r="V63" s="373"/>
      <c r="W63" s="373"/>
      <c r="X63" s="373"/>
      <c r="Y63" s="373"/>
      <c r="Z63" s="373"/>
      <c r="AA63" s="353"/>
      <c r="AB63" s="353"/>
      <c r="AC63" s="373"/>
      <c r="AD63" s="373"/>
      <c r="AE63" s="373"/>
      <c r="AF63" s="373"/>
      <c r="AG63" s="373"/>
      <c r="AH63" s="373"/>
      <c r="AI63" s="373"/>
      <c r="AJ63" s="373"/>
      <c r="AK63" s="373"/>
      <c r="AL63" s="373"/>
      <c r="AM63" s="373"/>
      <c r="AN63" s="373"/>
      <c r="AO63" s="373"/>
      <c r="AP63" s="373"/>
      <c r="AQ63" s="373"/>
      <c r="AR63" s="373"/>
      <c r="AS63" s="373"/>
      <c r="AT63" s="373"/>
      <c r="AU63" s="373"/>
      <c r="AV63" s="373"/>
      <c r="AW63" s="373"/>
      <c r="AX63" s="373"/>
      <c r="AY63" s="373"/>
      <c r="AZ63" s="373"/>
      <c r="BA63" s="373"/>
      <c r="BB63" s="373"/>
      <c r="BC63" s="373"/>
      <c r="BD63" s="373"/>
      <c r="BE63" s="373"/>
      <c r="BF63" s="373"/>
      <c r="BG63" s="373"/>
      <c r="BH63" s="373"/>
      <c r="BI63" s="373"/>
      <c r="BJ63" s="373"/>
      <c r="BK63" s="373"/>
      <c r="BL63" s="373"/>
      <c r="BM63" s="373"/>
      <c r="BN63" s="378"/>
      <c r="BO63" s="373"/>
      <c r="BP63" s="206"/>
      <c r="BQ63" s="373"/>
    </row>
    <row r="64" spans="1:69" ht="39.75" customHeight="1">
      <c r="A64" s="128"/>
      <c r="B64" s="254"/>
      <c r="C64" s="128"/>
      <c r="D64" s="128"/>
      <c r="E64" s="206"/>
      <c r="F64" s="254"/>
      <c r="G64" s="128"/>
      <c r="H64" s="128"/>
      <c r="I64" s="373"/>
      <c r="J64" s="383"/>
      <c r="K64" s="373"/>
      <c r="L64" s="373"/>
      <c r="M64" s="373"/>
      <c r="N64" s="373"/>
      <c r="O64" s="353"/>
      <c r="P64" s="353"/>
      <c r="Q64" s="373"/>
      <c r="R64" s="373"/>
      <c r="S64" s="373"/>
      <c r="T64" s="373"/>
      <c r="U64" s="353"/>
      <c r="V64" s="373"/>
      <c r="W64" s="373"/>
      <c r="X64" s="373"/>
      <c r="Y64" s="373"/>
      <c r="Z64" s="373"/>
      <c r="AA64" s="353"/>
      <c r="AB64" s="353"/>
      <c r="AC64" s="373"/>
      <c r="AD64" s="373"/>
      <c r="AE64" s="373"/>
      <c r="AF64" s="373"/>
      <c r="AG64" s="373"/>
      <c r="AH64" s="373"/>
      <c r="AI64" s="373"/>
      <c r="AJ64" s="373"/>
      <c r="AK64" s="373"/>
      <c r="AL64" s="373"/>
      <c r="AM64" s="373"/>
      <c r="AN64" s="373"/>
      <c r="AO64" s="373"/>
      <c r="AP64" s="373"/>
      <c r="AQ64" s="373"/>
      <c r="AR64" s="373"/>
      <c r="AS64" s="373"/>
      <c r="AT64" s="373"/>
      <c r="AU64" s="373"/>
      <c r="AV64" s="373"/>
      <c r="AW64" s="373"/>
      <c r="AX64" s="373"/>
      <c r="AY64" s="373"/>
      <c r="AZ64" s="373"/>
      <c r="BA64" s="373"/>
      <c r="BB64" s="373"/>
      <c r="BC64" s="373"/>
      <c r="BD64" s="373"/>
      <c r="BE64" s="373"/>
      <c r="BF64" s="373"/>
      <c r="BG64" s="373"/>
      <c r="BH64" s="373"/>
      <c r="BI64" s="373"/>
      <c r="BJ64" s="373"/>
      <c r="BK64" s="373"/>
      <c r="BL64" s="373"/>
      <c r="BM64" s="373"/>
      <c r="BN64" s="378"/>
      <c r="BO64" s="373"/>
      <c r="BP64" s="206"/>
      <c r="BQ64" s="373"/>
    </row>
    <row r="65" spans="1:75" s="336" customFormat="1" ht="18" customHeight="1">
      <c r="I65" s="379"/>
      <c r="J65" s="379"/>
      <c r="K65" s="379"/>
      <c r="L65" s="379"/>
      <c r="M65" s="379"/>
      <c r="N65" s="379"/>
      <c r="O65" s="379"/>
      <c r="P65" s="379"/>
      <c r="Q65" s="379"/>
      <c r="R65" s="379"/>
      <c r="S65" s="379"/>
      <c r="T65" s="379"/>
      <c r="U65" s="379"/>
      <c r="V65" s="379"/>
      <c r="W65" s="379"/>
      <c r="X65" s="379"/>
      <c r="Y65" s="379"/>
      <c r="Z65" s="379"/>
      <c r="AA65" s="379"/>
      <c r="AB65" s="379"/>
      <c r="AF65" s="379"/>
      <c r="AG65" s="379"/>
      <c r="AH65" s="379"/>
      <c r="AI65" s="379"/>
      <c r="AJ65" s="379"/>
      <c r="AK65" s="379"/>
      <c r="AL65" s="379"/>
      <c r="AM65" s="379"/>
      <c r="AN65" s="379"/>
      <c r="AO65" s="379"/>
      <c r="AP65" s="345"/>
      <c r="AQ65" s="379"/>
      <c r="AR65" s="345"/>
      <c r="AS65" s="379"/>
      <c r="AT65" s="379"/>
      <c r="AU65" s="379"/>
      <c r="AV65" s="379"/>
      <c r="AW65" s="379"/>
      <c r="AX65" s="379"/>
      <c r="AY65" s="379"/>
      <c r="AZ65" s="379"/>
      <c r="BA65" s="379"/>
      <c r="BB65" s="379"/>
      <c r="BC65" s="379"/>
      <c r="BD65" s="379"/>
      <c r="BE65" s="379"/>
      <c r="BF65" s="379"/>
      <c r="BG65" s="379"/>
      <c r="BH65" s="379"/>
      <c r="BI65" s="345"/>
      <c r="BJ65" s="345"/>
      <c r="BK65" s="379"/>
      <c r="BL65" s="379"/>
      <c r="BM65" s="379"/>
      <c r="BN65" s="379"/>
      <c r="BO65" s="379"/>
      <c r="BQ65" s="379"/>
      <c r="BR65" s="379"/>
      <c r="BS65" s="379"/>
      <c r="BT65" s="379"/>
      <c r="BU65" s="379"/>
      <c r="BV65" s="379"/>
      <c r="BW65" s="379"/>
    </row>
    <row r="66" spans="1:75" s="336" customFormat="1" ht="18" customHeight="1">
      <c r="I66" s="379"/>
      <c r="J66" s="379"/>
      <c r="K66" s="379"/>
      <c r="L66" s="379"/>
      <c r="M66" s="379"/>
      <c r="N66" s="379"/>
      <c r="O66" s="379"/>
      <c r="P66" s="379"/>
      <c r="T66" s="496"/>
      <c r="U66" s="496" t="s">
        <v>5111</v>
      </c>
      <c r="V66" s="381" t="s">
        <v>5112</v>
      </c>
      <c r="Y66" s="379"/>
      <c r="Z66" s="379"/>
      <c r="AA66" s="379"/>
      <c r="AB66" s="379"/>
      <c r="AH66" s="336" t="s">
        <v>5285</v>
      </c>
      <c r="AI66" s="379"/>
      <c r="AK66" s="379"/>
      <c r="AL66" s="379"/>
      <c r="AM66" s="379"/>
      <c r="AN66" s="379"/>
      <c r="AO66" s="379"/>
      <c r="AP66" s="379"/>
      <c r="AQ66" s="379"/>
      <c r="AR66" s="379"/>
      <c r="AS66" s="379"/>
      <c r="AT66" s="379"/>
      <c r="BI66" s="379"/>
      <c r="BJ66" s="379"/>
      <c r="BK66" s="345"/>
      <c r="BL66" s="379"/>
      <c r="BM66" s="379"/>
      <c r="BN66" s="379"/>
      <c r="BO66" s="379"/>
      <c r="BQ66" s="379"/>
      <c r="BR66" s="379"/>
      <c r="BS66" s="379"/>
      <c r="BT66" s="379"/>
      <c r="BU66" s="379"/>
      <c r="BV66" s="379"/>
      <c r="BW66" s="379"/>
    </row>
    <row r="67" spans="1:75" s="336" customFormat="1" ht="18" customHeight="1">
      <c r="A67" s="379" t="s">
        <v>2056</v>
      </c>
      <c r="B67" s="381" t="s">
        <v>5110</v>
      </c>
      <c r="C67" s="345"/>
      <c r="D67" s="345"/>
      <c r="E67" s="345"/>
      <c r="F67" s="380"/>
      <c r="G67" s="379"/>
      <c r="H67" s="379"/>
      <c r="I67" s="379"/>
      <c r="J67" s="379"/>
      <c r="K67" s="379"/>
      <c r="L67" s="379"/>
      <c r="M67" s="379"/>
      <c r="N67" s="379"/>
      <c r="O67" s="379"/>
      <c r="P67" s="379"/>
      <c r="T67" s="496"/>
      <c r="U67" s="497" t="s">
        <v>5138</v>
      </c>
      <c r="V67" s="495" t="s">
        <v>6835</v>
      </c>
      <c r="W67" s="369"/>
      <c r="X67" s="369"/>
      <c r="Y67" s="369"/>
      <c r="Z67" s="379"/>
      <c r="AA67" s="379"/>
      <c r="AH67" s="336" t="s">
        <v>1647</v>
      </c>
      <c r="AI67" s="379"/>
      <c r="AK67" s="379"/>
      <c r="AL67" s="379"/>
      <c r="AM67" s="379"/>
      <c r="AN67" s="379"/>
      <c r="AO67" s="379"/>
      <c r="AP67" s="379"/>
      <c r="AQ67" s="379"/>
      <c r="AR67" s="379"/>
      <c r="AS67" s="379"/>
      <c r="AT67" s="345" t="s">
        <v>4491</v>
      </c>
      <c r="AU67" s="345"/>
      <c r="AV67" s="379"/>
      <c r="AY67" s="379"/>
      <c r="BI67" s="379"/>
      <c r="BJ67" s="379"/>
      <c r="BK67" s="345" t="s">
        <v>2018</v>
      </c>
      <c r="BL67" s="379"/>
      <c r="BM67" s="379"/>
      <c r="BN67" s="379"/>
      <c r="BO67" s="379"/>
      <c r="BP67" s="345"/>
      <c r="BQ67" s="379"/>
      <c r="BR67" s="379"/>
      <c r="BS67" s="379"/>
      <c r="BT67" s="379"/>
      <c r="BU67" s="379"/>
      <c r="BV67" s="379"/>
      <c r="BW67" s="379"/>
    </row>
    <row r="68" spans="1:75" s="336" customFormat="1" ht="18" customHeight="1">
      <c r="A68" s="369" t="s">
        <v>5114</v>
      </c>
      <c r="B68" s="381" t="s">
        <v>5137</v>
      </c>
      <c r="C68" s="345"/>
      <c r="D68" s="345"/>
      <c r="E68" s="345"/>
      <c r="F68" s="382"/>
      <c r="G68" s="336" t="s">
        <v>5038</v>
      </c>
      <c r="H68" s="369"/>
      <c r="I68" s="369"/>
      <c r="J68" s="369"/>
      <c r="K68" s="369"/>
      <c r="L68" s="369"/>
      <c r="M68" s="369"/>
      <c r="N68" s="369"/>
      <c r="O68" s="369"/>
      <c r="P68" s="369"/>
      <c r="T68" s="496"/>
      <c r="U68" s="497" t="s">
        <v>3132</v>
      </c>
      <c r="V68" s="495" t="s">
        <v>3694</v>
      </c>
      <c r="W68" s="369"/>
      <c r="X68" s="369"/>
      <c r="Y68" s="369"/>
      <c r="Z68" s="338"/>
      <c r="AA68" s="369"/>
      <c r="AB68" s="369"/>
      <c r="AH68" s="336" t="s">
        <v>1648</v>
      </c>
      <c r="AK68" s="345"/>
      <c r="AQ68" s="369"/>
      <c r="AS68" s="369"/>
      <c r="AT68" s="336" t="s">
        <v>1496</v>
      </c>
      <c r="AV68" s="369"/>
      <c r="AY68" s="369"/>
      <c r="BI68" s="369"/>
      <c r="BK68" s="345" t="s">
        <v>4820</v>
      </c>
      <c r="BN68" s="379"/>
      <c r="BO68" s="379"/>
      <c r="BP68" s="345"/>
      <c r="BQ68" s="369"/>
      <c r="BR68" s="369"/>
      <c r="BS68" s="369"/>
      <c r="BT68" s="369"/>
      <c r="BU68" s="369"/>
      <c r="BV68" s="369"/>
      <c r="BW68" s="369"/>
    </row>
    <row r="69" spans="1:75" s="336" customFormat="1" ht="18" customHeight="1">
      <c r="A69" s="369"/>
      <c r="B69" s="336" t="s">
        <v>3131</v>
      </c>
      <c r="F69" s="382"/>
      <c r="G69" s="369"/>
      <c r="H69" s="369"/>
      <c r="I69" s="369"/>
      <c r="J69" s="369"/>
      <c r="K69" s="369"/>
      <c r="L69" s="369"/>
      <c r="M69" s="369"/>
      <c r="N69" s="369"/>
      <c r="O69" s="369"/>
      <c r="P69" s="369"/>
      <c r="T69" s="496"/>
      <c r="U69" s="497"/>
      <c r="V69" s="495" t="s">
        <v>5108</v>
      </c>
      <c r="W69" s="369"/>
      <c r="X69" s="369"/>
      <c r="Y69" s="369"/>
      <c r="Z69" s="338"/>
      <c r="AA69" s="369"/>
      <c r="AB69" s="369"/>
      <c r="AH69" s="336" t="s">
        <v>3000</v>
      </c>
      <c r="AL69" s="369"/>
      <c r="AM69" s="369"/>
      <c r="AN69" s="369"/>
      <c r="AO69" s="369"/>
      <c r="AQ69" s="369"/>
      <c r="AS69" s="369"/>
      <c r="AT69" s="336" t="s">
        <v>2684</v>
      </c>
      <c r="AV69" s="369"/>
      <c r="AY69" s="369"/>
      <c r="BI69" s="369"/>
      <c r="BK69" s="336" t="s">
        <v>4819</v>
      </c>
      <c r="BN69" s="369"/>
      <c r="BO69" s="369"/>
      <c r="BQ69" s="369"/>
      <c r="BR69" s="369"/>
      <c r="BS69" s="369"/>
      <c r="BT69" s="369"/>
      <c r="BU69" s="369"/>
      <c r="BV69" s="369"/>
      <c r="BW69" s="369"/>
    </row>
    <row r="70" spans="1:75" s="336" customFormat="1" ht="18" customHeight="1">
      <c r="A70" s="369"/>
      <c r="B70" s="369"/>
      <c r="F70" s="382"/>
      <c r="G70" s="369"/>
      <c r="H70" s="369"/>
      <c r="I70" s="369"/>
      <c r="J70" s="369"/>
      <c r="K70" s="369"/>
      <c r="L70" s="369"/>
      <c r="M70" s="369"/>
      <c r="N70" s="369"/>
      <c r="O70" s="369"/>
      <c r="P70" s="369"/>
      <c r="Q70" s="338"/>
      <c r="R70" s="338"/>
      <c r="S70" s="338"/>
      <c r="T70" s="338"/>
      <c r="U70" s="338"/>
      <c r="V70" s="369"/>
      <c r="W70" s="369"/>
      <c r="X70" s="369"/>
      <c r="Y70" s="369"/>
      <c r="Z70" s="369"/>
      <c r="AA70" s="369"/>
      <c r="AB70" s="369"/>
      <c r="AF70" s="369"/>
      <c r="AG70" s="369"/>
      <c r="AH70" s="369"/>
      <c r="AI70" s="369"/>
      <c r="AJ70" s="369"/>
      <c r="AK70" s="369"/>
      <c r="AL70" s="369"/>
      <c r="AM70" s="369"/>
      <c r="AN70" s="369"/>
      <c r="AO70" s="369"/>
      <c r="AQ70" s="369"/>
      <c r="AS70" s="369"/>
      <c r="AT70" s="369"/>
      <c r="AV70" s="369"/>
      <c r="AW70" s="369"/>
      <c r="AX70" s="369"/>
      <c r="AY70" s="369"/>
      <c r="AZ70" s="369"/>
      <c r="BA70" s="369"/>
      <c r="BB70" s="369"/>
      <c r="BC70" s="369"/>
      <c r="BD70" s="369"/>
      <c r="BE70" s="369"/>
      <c r="BF70" s="369"/>
      <c r="BG70" s="369"/>
      <c r="BH70" s="369"/>
      <c r="BK70" s="369"/>
      <c r="BL70" s="369"/>
      <c r="BM70" s="369"/>
      <c r="BN70" s="369"/>
      <c r="BO70" s="369"/>
      <c r="BQ70" s="369"/>
      <c r="BR70" s="369"/>
      <c r="BS70" s="369"/>
      <c r="BT70" s="369"/>
      <c r="BU70" s="369"/>
      <c r="BV70" s="369"/>
      <c r="BW70" s="369"/>
    </row>
  </sheetData>
  <mergeCells count="89">
    <mergeCell ref="A7:B7"/>
    <mergeCell ref="A1:D1"/>
    <mergeCell ref="A2:B3"/>
    <mergeCell ref="C2:C3"/>
    <mergeCell ref="D2:D3"/>
    <mergeCell ref="BB3:BC3"/>
    <mergeCell ref="BL5:BN5"/>
    <mergeCell ref="BI4:BJ4"/>
    <mergeCell ref="BI5:BJ5"/>
    <mergeCell ref="BE6:BF6"/>
    <mergeCell ref="BL3:BN3"/>
    <mergeCell ref="BI3:BJ3"/>
    <mergeCell ref="BL4:BN4"/>
    <mergeCell ref="BE3:BF3"/>
    <mergeCell ref="BG3:BH3"/>
    <mergeCell ref="AP20:AT20"/>
    <mergeCell ref="AP19:BL19"/>
    <mergeCell ref="BL6:BN6"/>
    <mergeCell ref="BI6:BJ6"/>
    <mergeCell ref="BG6:BH6"/>
    <mergeCell ref="BE4:BF4"/>
    <mergeCell ref="BG4:BH4"/>
    <mergeCell ref="BE5:BF5"/>
    <mergeCell ref="BG5:BH5"/>
    <mergeCell ref="A18:A24"/>
    <mergeCell ref="B18:B24"/>
    <mergeCell ref="C18:C24"/>
    <mergeCell ref="D18:D24"/>
    <mergeCell ref="AL20:AO20"/>
    <mergeCell ref="V2:AC3"/>
    <mergeCell ref="S8:AD9"/>
    <mergeCell ref="Q4:AG5"/>
    <mergeCell ref="A4:B4"/>
    <mergeCell ref="A5:B5"/>
    <mergeCell ref="T6:AC7"/>
    <mergeCell ref="A6:B6"/>
    <mergeCell ref="A15:B15"/>
    <mergeCell ref="A8:B8"/>
    <mergeCell ref="A9:B9"/>
    <mergeCell ref="A14:B14"/>
    <mergeCell ref="A11:B11"/>
    <mergeCell ref="A12:B12"/>
    <mergeCell ref="A13:B13"/>
    <mergeCell ref="A10:B10"/>
    <mergeCell ref="E18:E24"/>
    <mergeCell ref="U23:Z23"/>
    <mergeCell ref="AA23:AF23"/>
    <mergeCell ref="O22:T22"/>
    <mergeCell ref="U22:Z22"/>
    <mergeCell ref="AA22:AF22"/>
    <mergeCell ref="AG23:AK23"/>
    <mergeCell ref="I19:AO19"/>
    <mergeCell ref="F18:F24"/>
    <mergeCell ref="AG21:AK21"/>
    <mergeCell ref="AL21:AO21"/>
    <mergeCell ref="I20:AF20"/>
    <mergeCell ref="AL23:AO23"/>
    <mergeCell ref="G18:G24"/>
    <mergeCell ref="H18:H24"/>
    <mergeCell ref="AG20:AK20"/>
    <mergeCell ref="BG22:BL22"/>
    <mergeCell ref="I21:N21"/>
    <mergeCell ref="O21:T21"/>
    <mergeCell ref="U21:Z21"/>
    <mergeCell ref="AA21:AF21"/>
    <mergeCell ref="I22:N22"/>
    <mergeCell ref="AU21:AZ21"/>
    <mergeCell ref="AP22:AT22"/>
    <mergeCell ref="AP21:AT21"/>
    <mergeCell ref="BN18:BN24"/>
    <mergeCell ref="BO18:BO24"/>
    <mergeCell ref="BG20:BL20"/>
    <mergeCell ref="BA23:BF23"/>
    <mergeCell ref="BA21:BF21"/>
    <mergeCell ref="BG21:BL21"/>
    <mergeCell ref="BG23:BL23"/>
    <mergeCell ref="AU20:BF20"/>
    <mergeCell ref="AU22:AZ22"/>
    <mergeCell ref="BA22:BF22"/>
    <mergeCell ref="BP18:BP24"/>
    <mergeCell ref="BQ18:BQ24"/>
    <mergeCell ref="AP23:AT23"/>
    <mergeCell ref="AU23:AZ23"/>
    <mergeCell ref="I18:BL18"/>
    <mergeCell ref="BM18:BM24"/>
    <mergeCell ref="AG22:AK22"/>
    <mergeCell ref="AL22:AO22"/>
    <mergeCell ref="I23:N23"/>
    <mergeCell ref="O23:T23"/>
  </mergeCells>
  <phoneticPr fontId="76" type="noConversion"/>
  <pageMargins left="0.7" right="0.7" top="0.75" bottom="0.75" header="0.3" footer="0.3"/>
  <pageSetup orientation="portrait" horizontalDpi="4294967293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CL50"/>
  <sheetViews>
    <sheetView zoomScaleNormal="100" workbookViewId="0">
      <selection activeCell="I60" sqref="I60"/>
    </sheetView>
  </sheetViews>
  <sheetFormatPr defaultColWidth="9.1796875" defaultRowHeight="13"/>
  <cols>
    <col min="1" max="1" width="13.26953125" style="336" customWidth="1"/>
    <col min="2" max="2" width="11.1796875" style="336" customWidth="1"/>
    <col min="3" max="3" width="9.1796875" style="336"/>
    <col min="4" max="4" width="9.54296875" style="336" customWidth="1"/>
    <col min="5" max="5" width="9.1796875" style="336"/>
    <col min="6" max="6" width="21.7265625" style="337" customWidth="1"/>
    <col min="7" max="7" width="9.1796875" style="336"/>
    <col min="8" max="8" width="10.1796875" style="336" customWidth="1"/>
    <col min="9" max="62" width="5.7265625" style="336" customWidth="1"/>
    <col min="63" max="63" width="7.1796875" style="336" customWidth="1"/>
    <col min="64" max="64" width="5.7265625" style="336" customWidth="1"/>
    <col min="65" max="65" width="9.1796875" style="336"/>
    <col min="66" max="66" width="10.1796875" style="336" bestFit="1" customWidth="1"/>
    <col min="67" max="67" width="10.1796875" style="336" customWidth="1"/>
    <col min="68" max="69" width="9.1796875" style="336"/>
    <col min="70" max="16384" width="9.1796875" style="369"/>
  </cols>
  <sheetData>
    <row r="1" spans="1:68" ht="17.5">
      <c r="A1" s="1047" t="s">
        <v>4046</v>
      </c>
      <c r="B1" s="1047"/>
      <c r="C1" s="1047"/>
      <c r="D1" s="1047"/>
      <c r="O1" s="338"/>
      <c r="P1" s="339"/>
      <c r="Q1" s="340"/>
      <c r="R1" s="340"/>
      <c r="S1" s="339"/>
      <c r="T1" s="340"/>
      <c r="U1" s="339"/>
      <c r="V1" s="341"/>
      <c r="W1" s="340"/>
      <c r="X1" s="340"/>
      <c r="Y1" s="340"/>
      <c r="Z1" s="340"/>
      <c r="AA1" s="340"/>
      <c r="AB1" s="340"/>
      <c r="AC1" s="340"/>
      <c r="AD1" s="340"/>
      <c r="AE1" s="340"/>
      <c r="AF1" s="340"/>
      <c r="AG1" s="340"/>
      <c r="AH1" s="340"/>
      <c r="AI1" s="340"/>
      <c r="AJ1" s="340"/>
      <c r="AK1" s="340"/>
      <c r="AL1" s="340"/>
      <c r="AM1" s="340"/>
    </row>
    <row r="2" spans="1:68" ht="12.75" customHeight="1">
      <c r="A2" s="1048" t="s">
        <v>3981</v>
      </c>
      <c r="B2" s="1049"/>
      <c r="C2" s="1052" t="s">
        <v>2065</v>
      </c>
      <c r="D2" s="1052" t="s">
        <v>2252</v>
      </c>
      <c r="E2" s="342"/>
      <c r="G2" s="343"/>
      <c r="H2" s="344"/>
      <c r="P2" s="341"/>
      <c r="Q2" s="341"/>
      <c r="R2" s="341"/>
      <c r="S2" s="341"/>
      <c r="T2" s="341"/>
      <c r="U2" s="341"/>
      <c r="V2" s="1041" t="s">
        <v>1665</v>
      </c>
      <c r="W2" s="1041"/>
      <c r="X2" s="1041"/>
      <c r="Y2" s="1041"/>
      <c r="Z2" s="1041"/>
      <c r="AA2" s="1041"/>
      <c r="AB2" s="1041"/>
      <c r="AC2" s="1041"/>
      <c r="AD2" s="341"/>
      <c r="AE2" s="341"/>
      <c r="AF2" s="341"/>
      <c r="AG2" s="341"/>
      <c r="AH2" s="341"/>
      <c r="AI2" s="341"/>
      <c r="AJ2" s="339"/>
      <c r="AK2" s="341"/>
      <c r="AL2" s="341"/>
      <c r="AM2" s="341"/>
      <c r="AN2" s="343"/>
      <c r="AP2" s="345"/>
      <c r="AR2" s="345"/>
      <c r="BB2" s="338"/>
      <c r="BC2" s="346"/>
      <c r="BD2" s="346"/>
      <c r="BE2" s="338"/>
      <c r="BF2" s="346" t="s">
        <v>6140</v>
      </c>
      <c r="BH2" s="338"/>
      <c r="BJ2" s="345"/>
      <c r="BK2" s="346"/>
      <c r="BL2" s="346"/>
      <c r="BM2" s="346"/>
      <c r="BN2" s="346"/>
      <c r="BO2" s="346"/>
    </row>
    <row r="3" spans="1:68" ht="25.5" customHeight="1">
      <c r="A3" s="1050"/>
      <c r="B3" s="1051"/>
      <c r="C3" s="1053"/>
      <c r="D3" s="1053"/>
      <c r="E3" s="347"/>
      <c r="P3" s="341"/>
      <c r="Q3" s="341"/>
      <c r="R3" s="341"/>
      <c r="S3" s="338"/>
      <c r="T3" s="338"/>
      <c r="U3" s="338" t="s">
        <v>2501</v>
      </c>
      <c r="V3" s="1041"/>
      <c r="W3" s="1041"/>
      <c r="X3" s="1041"/>
      <c r="Y3" s="1041"/>
      <c r="Z3" s="1041"/>
      <c r="AA3" s="1041"/>
      <c r="AB3" s="1041"/>
      <c r="AC3" s="1041"/>
      <c r="AD3" s="338"/>
      <c r="AE3" s="338"/>
      <c r="AF3" s="341"/>
      <c r="AG3" s="341"/>
      <c r="AH3" s="341"/>
      <c r="AI3" s="341"/>
      <c r="AJ3" s="341"/>
      <c r="AK3" s="341"/>
      <c r="AL3" s="341"/>
      <c r="AM3" s="341"/>
      <c r="AP3" s="343"/>
      <c r="AR3" s="343"/>
      <c r="BB3" s="1043" t="s">
        <v>2935</v>
      </c>
      <c r="BC3" s="1043"/>
      <c r="BD3" s="817"/>
      <c r="BE3" s="1044" t="s">
        <v>2935</v>
      </c>
      <c r="BF3" s="1045"/>
      <c r="BG3" s="1043" t="s">
        <v>3975</v>
      </c>
      <c r="BH3" s="1043"/>
      <c r="BI3" s="1042" t="s">
        <v>1831</v>
      </c>
      <c r="BJ3" s="1042"/>
      <c r="BK3" s="612" t="s">
        <v>3974</v>
      </c>
      <c r="BL3" s="1042" t="s">
        <v>2936</v>
      </c>
      <c r="BM3" s="1042"/>
      <c r="BN3" s="1042"/>
      <c r="BO3" s="348"/>
      <c r="BP3" s="348"/>
    </row>
    <row r="4" spans="1:68" ht="12.75" customHeight="1">
      <c r="A4" s="988" t="s">
        <v>2253</v>
      </c>
      <c r="B4" s="988"/>
      <c r="C4" s="58" t="s">
        <v>2968</v>
      </c>
      <c r="D4" s="114">
        <v>4</v>
      </c>
      <c r="E4" s="347"/>
      <c r="G4" s="338"/>
      <c r="H4" s="338"/>
      <c r="P4" s="1054" t="s">
        <v>6380</v>
      </c>
      <c r="Q4" s="1054"/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349"/>
      <c r="AJ4" s="349"/>
      <c r="AK4" s="349"/>
      <c r="AL4" s="349"/>
      <c r="AM4" s="349"/>
      <c r="AN4" s="338"/>
      <c r="AP4" s="345"/>
      <c r="AR4" s="345"/>
      <c r="BB4" s="372" t="s">
        <v>3976</v>
      </c>
      <c r="BC4" s="372"/>
      <c r="BD4" s="611"/>
      <c r="BE4" s="1033"/>
      <c r="BF4" s="1034"/>
      <c r="BG4" s="1035"/>
      <c r="BH4" s="1036"/>
      <c r="BI4" s="1037"/>
      <c r="BJ4" s="1039"/>
      <c r="BK4" s="370"/>
      <c r="BL4" s="1037"/>
      <c r="BM4" s="1038"/>
      <c r="BN4" s="1039"/>
      <c r="BO4" s="347"/>
      <c r="BP4" s="343"/>
    </row>
    <row r="5" spans="1:68" ht="12.75" customHeight="1">
      <c r="A5" s="988" t="s">
        <v>891</v>
      </c>
      <c r="B5" s="988"/>
      <c r="C5" s="58" t="s">
        <v>4047</v>
      </c>
      <c r="D5" s="58">
        <v>3.75</v>
      </c>
      <c r="E5" s="347"/>
      <c r="G5" s="338"/>
      <c r="H5" s="338"/>
      <c r="P5" s="1054"/>
      <c r="Q5" s="1054"/>
      <c r="R5" s="1054"/>
      <c r="S5" s="1054"/>
      <c r="T5" s="1054"/>
      <c r="U5" s="1054"/>
      <c r="V5" s="1054"/>
      <c r="W5" s="1054"/>
      <c r="X5" s="1054"/>
      <c r="Y5" s="1054"/>
      <c r="Z5" s="1054"/>
      <c r="AA5" s="1054"/>
      <c r="AB5" s="1054"/>
      <c r="AC5" s="1054"/>
      <c r="AD5" s="1054"/>
      <c r="AE5" s="1054"/>
      <c r="AF5" s="1054"/>
      <c r="AG5" s="1054"/>
      <c r="AH5" s="1054"/>
      <c r="AI5" s="349"/>
      <c r="AJ5" s="349"/>
      <c r="AK5" s="349"/>
      <c r="AL5" s="349"/>
      <c r="AM5" s="349"/>
      <c r="AN5" s="338"/>
      <c r="AP5" s="345"/>
      <c r="AR5" s="345"/>
      <c r="BB5" s="372" t="s">
        <v>3977</v>
      </c>
      <c r="BC5" s="372"/>
      <c r="BD5" s="611"/>
      <c r="BE5" s="1033"/>
      <c r="BF5" s="1034"/>
      <c r="BG5" s="1035"/>
      <c r="BH5" s="1036"/>
      <c r="BI5" s="1033"/>
      <c r="BJ5" s="1034"/>
      <c r="BK5" s="372"/>
      <c r="BL5" s="1035"/>
      <c r="BM5" s="1040"/>
      <c r="BN5" s="1036"/>
      <c r="BO5" s="345"/>
      <c r="BP5" s="343"/>
    </row>
    <row r="6" spans="1:68" ht="20.5">
      <c r="A6" s="988" t="s">
        <v>892</v>
      </c>
      <c r="B6" s="988"/>
      <c r="C6" s="58" t="s">
        <v>5775</v>
      </c>
      <c r="D6" s="114">
        <v>3.5</v>
      </c>
      <c r="E6" s="347"/>
      <c r="H6" s="350"/>
      <c r="P6" s="341"/>
      <c r="Q6" s="341"/>
      <c r="R6" s="341"/>
      <c r="S6" s="363"/>
      <c r="T6" s="1054" t="s">
        <v>4076</v>
      </c>
      <c r="U6" s="1054"/>
      <c r="V6" s="1054"/>
      <c r="W6" s="1054"/>
      <c r="X6" s="1054"/>
      <c r="Y6" s="1054"/>
      <c r="Z6" s="1054"/>
      <c r="AA6" s="1054"/>
      <c r="AB6" s="1054"/>
      <c r="AC6" s="1054"/>
      <c r="AD6" s="364"/>
      <c r="AE6" s="364"/>
      <c r="AF6" s="349"/>
      <c r="AG6" s="349"/>
      <c r="AH6" s="341"/>
      <c r="AI6" s="341"/>
      <c r="AJ6" s="341"/>
      <c r="AK6" s="341"/>
      <c r="AL6" s="341"/>
      <c r="AM6" s="341"/>
      <c r="AP6" s="345"/>
      <c r="AR6" s="345"/>
      <c r="BB6" s="372" t="s">
        <v>3978</v>
      </c>
      <c r="BC6" s="372"/>
      <c r="BD6" s="611"/>
      <c r="BE6" s="1033"/>
      <c r="BF6" s="1034"/>
      <c r="BG6" s="1035"/>
      <c r="BH6" s="1036"/>
      <c r="BI6" s="1033"/>
      <c r="BJ6" s="1034"/>
      <c r="BK6" s="372"/>
      <c r="BL6" s="1035"/>
      <c r="BM6" s="1040"/>
      <c r="BN6" s="1036"/>
      <c r="BO6" s="345"/>
      <c r="BP6" s="343"/>
    </row>
    <row r="7" spans="1:68" ht="20.5">
      <c r="A7" s="988" t="s">
        <v>893</v>
      </c>
      <c r="B7" s="988"/>
      <c r="C7" s="58" t="s">
        <v>4048</v>
      </c>
      <c r="D7" s="58">
        <v>3.25</v>
      </c>
      <c r="E7" s="347"/>
      <c r="P7" s="341"/>
      <c r="Q7" s="341"/>
      <c r="R7" s="341"/>
      <c r="S7" s="363"/>
      <c r="T7" s="1054"/>
      <c r="U7" s="1054"/>
      <c r="V7" s="1054"/>
      <c r="W7" s="1054"/>
      <c r="X7" s="1054"/>
      <c r="Y7" s="1054"/>
      <c r="Z7" s="1054"/>
      <c r="AA7" s="1054"/>
      <c r="AB7" s="1054"/>
      <c r="AC7" s="1054"/>
      <c r="AD7" s="364"/>
      <c r="AE7" s="364"/>
      <c r="AF7" s="349"/>
      <c r="AG7" s="349"/>
      <c r="AH7" s="341"/>
      <c r="AI7" s="341"/>
      <c r="AJ7" s="341"/>
      <c r="AK7" s="341"/>
      <c r="AL7" s="341"/>
      <c r="AM7" s="341"/>
      <c r="AP7" s="345"/>
      <c r="AR7" s="345"/>
      <c r="AT7" s="345"/>
      <c r="AU7" s="345"/>
      <c r="AW7" s="345"/>
      <c r="AX7" s="345"/>
      <c r="AZ7" s="345"/>
      <c r="BJ7" s="345"/>
      <c r="BL7" s="345"/>
      <c r="BM7" s="345"/>
    </row>
    <row r="8" spans="1:68" ht="20.5">
      <c r="A8" s="988" t="s">
        <v>894</v>
      </c>
      <c r="B8" s="988"/>
      <c r="C8" s="58" t="s">
        <v>4049</v>
      </c>
      <c r="D8" s="114">
        <v>3</v>
      </c>
      <c r="E8" s="347"/>
      <c r="H8" s="350"/>
      <c r="P8" s="341"/>
      <c r="Q8" s="341"/>
      <c r="R8" s="341"/>
      <c r="S8" s="1054" t="s">
        <v>583</v>
      </c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364"/>
      <c r="AF8" s="349"/>
      <c r="AG8" s="341"/>
      <c r="AH8" s="341"/>
      <c r="AI8" s="341"/>
      <c r="AJ8" s="341"/>
      <c r="AK8" s="341"/>
      <c r="AL8" s="341"/>
      <c r="AM8" s="341"/>
      <c r="AO8" s="350"/>
      <c r="AQ8" s="350"/>
      <c r="AS8" s="350"/>
      <c r="AV8" s="350"/>
      <c r="AY8" s="350"/>
      <c r="BA8" s="350"/>
      <c r="BC8" s="350"/>
      <c r="BD8" s="350"/>
      <c r="BF8" s="350"/>
      <c r="BG8" s="350"/>
    </row>
    <row r="9" spans="1:68" ht="20.5">
      <c r="A9" s="988" t="s">
        <v>667</v>
      </c>
      <c r="B9" s="988"/>
      <c r="C9" s="58" t="s">
        <v>5782</v>
      </c>
      <c r="D9" s="58">
        <v>2.75</v>
      </c>
      <c r="E9" s="347"/>
      <c r="H9" s="350"/>
      <c r="P9" s="341"/>
      <c r="Q9" s="341"/>
      <c r="R9" s="341"/>
      <c r="S9" s="1054"/>
      <c r="T9" s="1054"/>
      <c r="U9" s="1054"/>
      <c r="V9" s="1054"/>
      <c r="W9" s="1054"/>
      <c r="X9" s="1054"/>
      <c r="Y9" s="1054"/>
      <c r="Z9" s="1054"/>
      <c r="AA9" s="1054"/>
      <c r="AB9" s="1054"/>
      <c r="AC9" s="1054"/>
      <c r="AD9" s="1054"/>
      <c r="AE9" s="364"/>
      <c r="AF9" s="349"/>
      <c r="AG9" s="341"/>
      <c r="AH9" s="341"/>
      <c r="AI9" s="341"/>
      <c r="AJ9" s="341"/>
      <c r="AK9" s="339"/>
      <c r="AL9" s="341"/>
      <c r="AM9" s="341"/>
      <c r="AO9" s="345"/>
      <c r="AP9" s="345"/>
      <c r="AQ9" s="345"/>
      <c r="AR9" s="345"/>
      <c r="AS9" s="345"/>
      <c r="AT9" s="345"/>
      <c r="AU9" s="345"/>
      <c r="AV9" s="345"/>
      <c r="AW9" s="345"/>
      <c r="AX9" s="345"/>
      <c r="AY9" s="345"/>
      <c r="AZ9" s="345"/>
      <c r="BA9" s="350"/>
      <c r="BC9" s="350"/>
      <c r="BD9" s="350"/>
      <c r="BF9" s="350"/>
      <c r="BG9" s="350"/>
      <c r="BJ9" s="345"/>
      <c r="BL9" s="345"/>
      <c r="BM9" s="345"/>
    </row>
    <row r="10" spans="1:68">
      <c r="A10" s="988" t="s">
        <v>668</v>
      </c>
      <c r="B10" s="988"/>
      <c r="C10" s="58" t="s">
        <v>4050</v>
      </c>
      <c r="D10" s="114">
        <v>2.5</v>
      </c>
      <c r="E10" s="347"/>
      <c r="M10" s="338"/>
      <c r="N10" s="338"/>
      <c r="O10" s="338"/>
      <c r="P10" s="340"/>
      <c r="Q10" s="340"/>
      <c r="R10" s="340"/>
      <c r="S10" s="340"/>
      <c r="T10" s="340"/>
      <c r="U10" s="340"/>
      <c r="V10" s="340"/>
      <c r="W10" s="340"/>
      <c r="X10" s="340"/>
      <c r="Y10" s="341"/>
      <c r="Z10" s="341"/>
      <c r="AA10" s="341"/>
      <c r="AB10" s="341"/>
      <c r="AC10" s="341"/>
      <c r="AD10" s="341"/>
      <c r="AE10" s="340"/>
      <c r="AF10" s="351"/>
      <c r="AG10" s="340"/>
      <c r="AH10" s="351"/>
      <c r="AI10" s="340"/>
      <c r="AJ10" s="340"/>
      <c r="AK10" s="346"/>
      <c r="AL10" s="340"/>
      <c r="AM10" s="340"/>
      <c r="AO10" s="345"/>
      <c r="AP10" s="345"/>
      <c r="AQ10" s="345"/>
      <c r="AR10" s="345"/>
      <c r="AS10" s="345"/>
      <c r="AT10" s="345"/>
      <c r="AU10" s="345"/>
      <c r="AV10" s="345"/>
      <c r="AW10" s="345"/>
      <c r="AX10" s="345"/>
      <c r="AY10" s="345"/>
      <c r="AZ10" s="345"/>
      <c r="BJ10" s="345"/>
      <c r="BL10" s="345"/>
      <c r="BM10" s="345"/>
    </row>
    <row r="11" spans="1:68">
      <c r="A11" s="988" t="s">
        <v>3303</v>
      </c>
      <c r="B11" s="988"/>
      <c r="C11" s="58" t="s">
        <v>4051</v>
      </c>
      <c r="D11" s="58">
        <v>2.25</v>
      </c>
      <c r="E11" s="347"/>
      <c r="M11" s="338"/>
      <c r="N11" s="338"/>
      <c r="O11" s="338"/>
      <c r="P11" s="340"/>
      <c r="Q11" s="340"/>
      <c r="R11" s="340"/>
      <c r="S11" s="340"/>
      <c r="T11" s="340"/>
      <c r="U11" s="340"/>
      <c r="V11" s="340"/>
      <c r="W11" s="340"/>
      <c r="X11" s="340"/>
      <c r="Y11" s="341"/>
      <c r="Z11" s="341"/>
      <c r="AA11" s="341"/>
      <c r="AB11" s="341"/>
      <c r="AC11" s="341"/>
      <c r="AD11" s="341"/>
      <c r="AE11" s="340"/>
      <c r="AF11" s="351"/>
      <c r="AG11" s="340"/>
      <c r="AH11" s="351"/>
      <c r="AI11" s="340"/>
      <c r="AJ11" s="340"/>
      <c r="AK11" s="346"/>
      <c r="AL11" s="340"/>
      <c r="AM11" s="340"/>
      <c r="AO11" s="345"/>
      <c r="AP11" s="345"/>
      <c r="AQ11" s="345"/>
      <c r="AR11" s="345"/>
      <c r="AS11" s="345"/>
      <c r="AT11" s="345"/>
      <c r="AU11" s="345"/>
      <c r="AV11" s="345"/>
      <c r="AW11" s="345"/>
      <c r="AX11" s="345"/>
      <c r="AY11" s="345"/>
      <c r="AZ11" s="345"/>
      <c r="BJ11" s="345"/>
      <c r="BL11" s="345"/>
      <c r="BM11" s="345"/>
    </row>
    <row r="12" spans="1:68">
      <c r="A12" s="988" t="s">
        <v>3304</v>
      </c>
      <c r="B12" s="988"/>
      <c r="C12" s="58" t="s">
        <v>4052</v>
      </c>
      <c r="D12" s="114">
        <v>2</v>
      </c>
      <c r="E12" s="347"/>
      <c r="M12" s="338"/>
      <c r="N12" s="338"/>
      <c r="O12" s="338"/>
      <c r="P12" s="340"/>
      <c r="Q12" s="340"/>
      <c r="R12" s="340"/>
      <c r="S12" s="340"/>
      <c r="T12" s="340"/>
      <c r="U12" s="340"/>
      <c r="V12" s="340"/>
      <c r="W12" s="340"/>
      <c r="X12" s="340"/>
      <c r="Y12" s="341"/>
      <c r="Z12" s="341"/>
      <c r="AA12" s="341"/>
      <c r="AB12" s="341"/>
      <c r="AC12" s="341"/>
      <c r="AD12" s="341"/>
      <c r="AE12" s="340"/>
      <c r="AF12" s="351"/>
      <c r="AG12" s="340"/>
      <c r="AH12" s="351"/>
      <c r="AI12" s="340"/>
      <c r="AJ12" s="340"/>
      <c r="AK12" s="346"/>
      <c r="AL12" s="340"/>
      <c r="AM12" s="340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J12" s="345"/>
      <c r="BL12" s="345"/>
      <c r="BM12" s="345"/>
    </row>
    <row r="13" spans="1:68">
      <c r="A13" s="988" t="s">
        <v>5781</v>
      </c>
      <c r="B13" s="988"/>
      <c r="C13" s="58" t="s">
        <v>5014</v>
      </c>
      <c r="D13" s="114">
        <v>0</v>
      </c>
      <c r="E13" s="347"/>
      <c r="M13" s="338"/>
      <c r="N13" s="338"/>
      <c r="O13" s="338"/>
      <c r="P13" s="340"/>
      <c r="Q13" s="340"/>
      <c r="R13" s="340"/>
      <c r="S13" s="340"/>
      <c r="T13" s="340"/>
      <c r="U13" s="340"/>
      <c r="V13" s="340"/>
      <c r="W13" s="340"/>
      <c r="X13" s="340"/>
      <c r="Y13" s="341"/>
      <c r="Z13" s="341"/>
      <c r="AA13" s="341"/>
      <c r="AB13" s="341"/>
      <c r="AC13" s="341"/>
      <c r="AD13" s="341"/>
      <c r="AE13" s="340"/>
      <c r="AF13" s="351"/>
      <c r="AG13" s="340"/>
      <c r="AH13" s="351"/>
      <c r="AI13" s="340"/>
      <c r="AJ13" s="340"/>
      <c r="AK13" s="346"/>
      <c r="AL13" s="340"/>
      <c r="AM13" s="340"/>
      <c r="AO13" s="345"/>
      <c r="AP13" s="345"/>
      <c r="AQ13" s="345"/>
      <c r="AR13" s="345"/>
      <c r="AS13" s="345"/>
      <c r="AT13" s="345"/>
      <c r="AU13" s="345"/>
      <c r="AV13" s="345"/>
      <c r="AW13" s="345"/>
      <c r="AX13" s="345"/>
      <c r="AY13" s="345"/>
      <c r="AZ13" s="345"/>
      <c r="BJ13" s="345"/>
      <c r="BL13" s="345"/>
      <c r="BM13" s="345"/>
    </row>
    <row r="14" spans="1:68">
      <c r="A14" s="988" t="s">
        <v>3305</v>
      </c>
      <c r="B14" s="988"/>
      <c r="C14" s="58" t="s">
        <v>6151</v>
      </c>
      <c r="D14" s="114" t="s">
        <v>6152</v>
      </c>
      <c r="E14" s="347"/>
      <c r="M14" s="338"/>
      <c r="N14" s="338"/>
      <c r="O14" s="338"/>
      <c r="P14" s="340"/>
      <c r="Q14" s="340"/>
      <c r="R14" s="340"/>
      <c r="S14" s="340"/>
      <c r="T14" s="340"/>
      <c r="U14" s="340"/>
      <c r="V14" s="340"/>
      <c r="W14" s="340"/>
      <c r="X14" s="340"/>
      <c r="Y14" s="341"/>
      <c r="Z14" s="341"/>
      <c r="AA14" s="341"/>
      <c r="AB14" s="341"/>
      <c r="AC14" s="341"/>
      <c r="AD14" s="341"/>
      <c r="AE14" s="340"/>
      <c r="AF14" s="351"/>
      <c r="AG14" s="340"/>
      <c r="AH14" s="351"/>
      <c r="AI14" s="340"/>
      <c r="AJ14" s="340"/>
      <c r="AK14" s="346"/>
      <c r="AL14" s="340"/>
      <c r="AM14" s="340"/>
      <c r="AO14" s="345"/>
      <c r="AP14" s="345"/>
      <c r="AQ14" s="345"/>
      <c r="AR14" s="345"/>
      <c r="AS14" s="345"/>
      <c r="AT14" s="345"/>
      <c r="AU14" s="345"/>
      <c r="AV14" s="345"/>
      <c r="AW14" s="345"/>
      <c r="AX14" s="345"/>
      <c r="AY14" s="345"/>
      <c r="AZ14" s="345"/>
      <c r="BJ14" s="345"/>
      <c r="BL14" s="345"/>
      <c r="BM14" s="345"/>
    </row>
    <row r="15" spans="1:68">
      <c r="A15" s="988" t="s">
        <v>3305</v>
      </c>
      <c r="B15" s="988"/>
      <c r="C15" s="58" t="s">
        <v>6153</v>
      </c>
      <c r="D15" s="114" t="s">
        <v>3616</v>
      </c>
      <c r="E15" s="347"/>
      <c r="N15" s="350"/>
      <c r="O15" s="338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0"/>
      <c r="AA15" s="340"/>
      <c r="AB15" s="351"/>
      <c r="AC15" s="340"/>
      <c r="AD15" s="340"/>
      <c r="AE15" s="340"/>
      <c r="AF15" s="351"/>
      <c r="AG15" s="340"/>
      <c r="AH15" s="351"/>
      <c r="AI15" s="340"/>
      <c r="AJ15" s="340"/>
      <c r="AK15" s="346"/>
      <c r="AL15" s="340"/>
      <c r="AM15" s="340"/>
      <c r="AO15" s="345"/>
      <c r="AP15" s="345"/>
      <c r="AQ15" s="345"/>
      <c r="AR15" s="345"/>
      <c r="AS15" s="345"/>
      <c r="AT15" s="345"/>
      <c r="AU15" s="345"/>
      <c r="AV15" s="345"/>
      <c r="AW15" s="345"/>
      <c r="AX15" s="345"/>
      <c r="AY15" s="345"/>
      <c r="AZ15" s="345"/>
      <c r="BJ15" s="345"/>
      <c r="BL15" s="345"/>
      <c r="BM15" s="345"/>
    </row>
    <row r="16" spans="1:68" ht="16.5">
      <c r="A16" s="73" t="s">
        <v>3318</v>
      </c>
      <c r="B16" s="36"/>
      <c r="C16" s="28"/>
      <c r="D16" s="36"/>
      <c r="E16" s="347"/>
      <c r="P16" s="340"/>
      <c r="Q16" s="340"/>
      <c r="R16" s="340"/>
      <c r="S16" s="340"/>
      <c r="T16" s="340"/>
      <c r="U16" s="340"/>
      <c r="V16" s="340"/>
      <c r="W16" s="340"/>
      <c r="X16" s="340"/>
      <c r="Y16" s="340"/>
      <c r="Z16" s="351"/>
      <c r="AA16" s="340"/>
      <c r="AB16" s="340"/>
      <c r="AC16" s="340"/>
      <c r="AD16" s="340"/>
      <c r="AE16" s="340"/>
      <c r="AF16" s="351"/>
      <c r="AG16" s="351"/>
      <c r="AH16" s="340"/>
      <c r="AI16" s="340"/>
      <c r="AJ16" s="340"/>
      <c r="AK16" s="340"/>
      <c r="AL16" s="351"/>
      <c r="AM16" s="351"/>
      <c r="AO16" s="350"/>
      <c r="AT16" s="345"/>
      <c r="AU16" s="345"/>
      <c r="AV16" s="345"/>
      <c r="AW16" s="345"/>
      <c r="AX16" s="345"/>
      <c r="AY16" s="345"/>
      <c r="AZ16" s="345"/>
      <c r="BA16" s="345"/>
      <c r="BB16" s="345"/>
      <c r="BC16" s="345"/>
      <c r="BD16" s="345"/>
      <c r="BE16" s="345"/>
      <c r="BF16" s="345"/>
      <c r="BG16" s="345"/>
      <c r="BH16" s="345"/>
      <c r="BN16" s="345"/>
      <c r="BO16" s="345"/>
    </row>
    <row r="17" spans="1:69">
      <c r="A17" s="340"/>
      <c r="O17" s="350"/>
      <c r="Q17" s="350"/>
      <c r="R17" s="350"/>
      <c r="U17" s="350"/>
      <c r="W17" s="350"/>
      <c r="X17" s="350"/>
      <c r="Z17" s="350"/>
      <c r="AA17" s="350"/>
      <c r="AC17" s="350"/>
      <c r="AD17" s="350"/>
      <c r="AF17" s="350"/>
      <c r="AG17" s="350"/>
      <c r="AI17" s="350"/>
      <c r="AK17" s="350"/>
      <c r="AL17" s="350"/>
      <c r="AM17" s="350"/>
      <c r="AO17" s="350"/>
      <c r="AP17" s="350"/>
      <c r="AR17" s="350"/>
      <c r="AT17" s="352"/>
      <c r="AU17" s="345"/>
      <c r="AV17" s="352"/>
      <c r="AW17" s="345"/>
      <c r="AX17" s="345"/>
      <c r="AY17" s="352"/>
      <c r="AZ17" s="345"/>
      <c r="BA17" s="345"/>
      <c r="BB17" s="352"/>
      <c r="BC17" s="345"/>
      <c r="BD17" s="345"/>
      <c r="BE17" s="352"/>
      <c r="BF17" s="345"/>
      <c r="BG17" s="345"/>
      <c r="BH17" s="352"/>
      <c r="BI17" s="350"/>
      <c r="BJ17" s="350"/>
      <c r="BN17" s="345"/>
      <c r="BO17" s="345"/>
    </row>
    <row r="18" spans="1:69" s="336" customFormat="1">
      <c r="A18" s="1027" t="s">
        <v>5996</v>
      </c>
      <c r="B18" s="1027" t="s">
        <v>5250</v>
      </c>
      <c r="C18" s="1027" t="s">
        <v>5251</v>
      </c>
      <c r="D18" s="1027" t="s">
        <v>5252</v>
      </c>
      <c r="E18" s="1027" t="s">
        <v>3107</v>
      </c>
      <c r="F18" s="1031" t="s">
        <v>3108</v>
      </c>
      <c r="G18" s="1027" t="s">
        <v>5289</v>
      </c>
      <c r="H18" s="1027" t="s">
        <v>282</v>
      </c>
      <c r="I18" s="1026" t="s">
        <v>3980</v>
      </c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  <c r="BC18" s="1026"/>
      <c r="BD18" s="1026"/>
      <c r="BE18" s="1026"/>
      <c r="BF18" s="1026"/>
      <c r="BG18" s="1026"/>
      <c r="BH18" s="1026"/>
      <c r="BI18" s="1026"/>
      <c r="BJ18" s="1026"/>
      <c r="BK18" s="1026"/>
      <c r="BL18" s="1026"/>
      <c r="BM18" s="1027" t="s">
        <v>283</v>
      </c>
      <c r="BN18" s="1027" t="s">
        <v>3619</v>
      </c>
      <c r="BO18" s="1020" t="s">
        <v>2658</v>
      </c>
      <c r="BP18" s="1027" t="s">
        <v>3156</v>
      </c>
      <c r="BQ18" s="1026" t="s">
        <v>3157</v>
      </c>
    </row>
    <row r="19" spans="1:69" s="336" customFormat="1">
      <c r="A19" s="1027"/>
      <c r="B19" s="1027"/>
      <c r="C19" s="1027"/>
      <c r="D19" s="1027"/>
      <c r="E19" s="1027"/>
      <c r="F19" s="1031"/>
      <c r="G19" s="1027"/>
      <c r="H19" s="1027"/>
      <c r="I19" s="1027" t="s">
        <v>6596</v>
      </c>
      <c r="J19" s="1027"/>
      <c r="K19" s="1027"/>
      <c r="L19" s="1027"/>
      <c r="M19" s="1027"/>
      <c r="N19" s="1027"/>
      <c r="O19" s="1027"/>
      <c r="P19" s="1027"/>
      <c r="Q19" s="1027"/>
      <c r="R19" s="1027"/>
      <c r="S19" s="1027"/>
      <c r="T19" s="1027"/>
      <c r="U19" s="1027"/>
      <c r="V19" s="1027"/>
      <c r="W19" s="1027"/>
      <c r="X19" s="1027"/>
      <c r="Y19" s="1027"/>
      <c r="Z19" s="1027"/>
      <c r="AA19" s="1027"/>
      <c r="AB19" s="1027"/>
      <c r="AC19" s="1027"/>
      <c r="AD19" s="1027"/>
      <c r="AE19" s="1027"/>
      <c r="AF19" s="1027"/>
      <c r="AG19" s="1027"/>
      <c r="AH19" s="1027"/>
      <c r="AI19" s="1027"/>
      <c r="AJ19" s="1027"/>
      <c r="AK19" s="1027"/>
      <c r="AL19" s="1027"/>
      <c r="AM19" s="1027"/>
      <c r="AN19" s="1027"/>
      <c r="AO19" s="1027"/>
      <c r="AP19" s="1028" t="s">
        <v>1491</v>
      </c>
      <c r="AQ19" s="1029"/>
      <c r="AR19" s="1029"/>
      <c r="AS19" s="1029"/>
      <c r="AT19" s="1029"/>
      <c r="AU19" s="1029"/>
      <c r="AV19" s="1029"/>
      <c r="AW19" s="1029"/>
      <c r="AX19" s="1029"/>
      <c r="AY19" s="1029"/>
      <c r="AZ19" s="1029"/>
      <c r="BA19" s="1029"/>
      <c r="BB19" s="1029"/>
      <c r="BC19" s="1029"/>
      <c r="BD19" s="1029"/>
      <c r="BE19" s="1029"/>
      <c r="BF19" s="1029"/>
      <c r="BG19" s="1029"/>
      <c r="BH19" s="1029"/>
      <c r="BI19" s="1029"/>
      <c r="BJ19" s="1029"/>
      <c r="BK19" s="1029"/>
      <c r="BL19" s="1030"/>
      <c r="BM19" s="1027"/>
      <c r="BN19" s="1027"/>
      <c r="BO19" s="1021"/>
      <c r="BP19" s="1027"/>
      <c r="BQ19" s="1026"/>
    </row>
    <row r="20" spans="1:69" s="336" customFormat="1">
      <c r="A20" s="1027"/>
      <c r="B20" s="1027"/>
      <c r="C20" s="1027"/>
      <c r="D20" s="1027"/>
      <c r="E20" s="1027"/>
      <c r="F20" s="1031"/>
      <c r="G20" s="1027"/>
      <c r="H20" s="1027"/>
      <c r="I20" s="1027" t="s">
        <v>5139</v>
      </c>
      <c r="J20" s="1027"/>
      <c r="K20" s="1027"/>
      <c r="L20" s="1027"/>
      <c r="M20" s="1027"/>
      <c r="N20" s="1027"/>
      <c r="O20" s="1027"/>
      <c r="P20" s="1027"/>
      <c r="Q20" s="1027"/>
      <c r="R20" s="1027"/>
      <c r="S20" s="1027"/>
      <c r="T20" s="1027"/>
      <c r="U20" s="1027"/>
      <c r="V20" s="1027"/>
      <c r="W20" s="1027"/>
      <c r="X20" s="1027"/>
      <c r="Y20" s="1027"/>
      <c r="Z20" s="1027"/>
      <c r="AA20" s="1027"/>
      <c r="AB20" s="1027"/>
      <c r="AC20" s="1027"/>
      <c r="AD20" s="1027"/>
      <c r="AE20" s="1027"/>
      <c r="AF20" s="1027"/>
      <c r="AG20" s="1027" t="s">
        <v>6597</v>
      </c>
      <c r="AH20" s="1027"/>
      <c r="AI20" s="1027"/>
      <c r="AJ20" s="1027"/>
      <c r="AK20" s="1027"/>
      <c r="AL20" s="1027" t="s">
        <v>5737</v>
      </c>
      <c r="AM20" s="1027"/>
      <c r="AN20" s="1027"/>
      <c r="AO20" s="1027"/>
      <c r="AP20" s="1028" t="s">
        <v>811</v>
      </c>
      <c r="AQ20" s="1029"/>
      <c r="AR20" s="1029"/>
      <c r="AS20" s="1029"/>
      <c r="AT20" s="1030"/>
      <c r="AU20" s="1026" t="s">
        <v>4493</v>
      </c>
      <c r="AV20" s="1026"/>
      <c r="AW20" s="1026"/>
      <c r="AX20" s="1026"/>
      <c r="AY20" s="1026"/>
      <c r="AZ20" s="1026"/>
      <c r="BA20" s="1026"/>
      <c r="BB20" s="1026"/>
      <c r="BC20" s="1026"/>
      <c r="BD20" s="1026"/>
      <c r="BE20" s="1026"/>
      <c r="BF20" s="1026"/>
      <c r="BG20" s="1028" t="s">
        <v>4035</v>
      </c>
      <c r="BH20" s="1029"/>
      <c r="BI20" s="1029"/>
      <c r="BJ20" s="1029"/>
      <c r="BK20" s="1029"/>
      <c r="BL20" s="1030"/>
      <c r="BM20" s="1027"/>
      <c r="BN20" s="1027"/>
      <c r="BO20" s="1021"/>
      <c r="BP20" s="1027"/>
      <c r="BQ20" s="1026"/>
    </row>
    <row r="21" spans="1:69" s="336" customFormat="1" ht="15.75" customHeight="1">
      <c r="A21" s="1027"/>
      <c r="B21" s="1027"/>
      <c r="C21" s="1027"/>
      <c r="D21" s="1027"/>
      <c r="E21" s="1027"/>
      <c r="F21" s="1031"/>
      <c r="G21" s="1027"/>
      <c r="H21" s="1027"/>
      <c r="I21" s="1026" t="s">
        <v>847</v>
      </c>
      <c r="J21" s="1026"/>
      <c r="K21" s="1026"/>
      <c r="L21" s="1026"/>
      <c r="M21" s="1026"/>
      <c r="N21" s="1026"/>
      <c r="O21" s="1026" t="s">
        <v>848</v>
      </c>
      <c r="P21" s="1026"/>
      <c r="Q21" s="1026"/>
      <c r="R21" s="1026"/>
      <c r="S21" s="1026"/>
      <c r="T21" s="1026"/>
      <c r="U21" s="1026" t="s">
        <v>849</v>
      </c>
      <c r="V21" s="1026"/>
      <c r="W21" s="1026"/>
      <c r="X21" s="1026"/>
      <c r="Y21" s="1026"/>
      <c r="Z21" s="1026"/>
      <c r="AA21" s="1026" t="s">
        <v>850</v>
      </c>
      <c r="AB21" s="1026"/>
      <c r="AC21" s="1026"/>
      <c r="AD21" s="1026"/>
      <c r="AE21" s="1026"/>
      <c r="AF21" s="1026"/>
      <c r="AG21" s="1026" t="s">
        <v>851</v>
      </c>
      <c r="AH21" s="1026"/>
      <c r="AI21" s="1026"/>
      <c r="AJ21" s="1026"/>
      <c r="AK21" s="1026"/>
      <c r="AL21" s="1026" t="s">
        <v>6790</v>
      </c>
      <c r="AM21" s="1026"/>
      <c r="AN21" s="1026"/>
      <c r="AO21" s="1026"/>
      <c r="AP21" s="1023" t="s">
        <v>6791</v>
      </c>
      <c r="AQ21" s="1024"/>
      <c r="AR21" s="1024"/>
      <c r="AS21" s="1024"/>
      <c r="AT21" s="1025"/>
      <c r="AU21" s="1026" t="s">
        <v>1492</v>
      </c>
      <c r="AV21" s="1026"/>
      <c r="AW21" s="1026"/>
      <c r="AX21" s="1026"/>
      <c r="AY21" s="1026"/>
      <c r="AZ21" s="1026"/>
      <c r="BA21" s="1026" t="s">
        <v>4034</v>
      </c>
      <c r="BB21" s="1026"/>
      <c r="BC21" s="1026"/>
      <c r="BD21" s="1026"/>
      <c r="BE21" s="1026"/>
      <c r="BF21" s="1026"/>
      <c r="BG21" s="1023" t="s">
        <v>4036</v>
      </c>
      <c r="BH21" s="1024"/>
      <c r="BI21" s="1024"/>
      <c r="BJ21" s="1024"/>
      <c r="BK21" s="1024"/>
      <c r="BL21" s="1025"/>
      <c r="BM21" s="1027"/>
      <c r="BN21" s="1027"/>
      <c r="BO21" s="1021"/>
      <c r="BP21" s="1027"/>
      <c r="BQ21" s="1026"/>
    </row>
    <row r="22" spans="1:69" s="336" customFormat="1" ht="42" customHeight="1">
      <c r="A22" s="1027"/>
      <c r="B22" s="1027"/>
      <c r="C22" s="1027"/>
      <c r="D22" s="1027"/>
      <c r="E22" s="1027"/>
      <c r="F22" s="1031"/>
      <c r="G22" s="1027"/>
      <c r="H22" s="1027"/>
      <c r="I22" s="1027" t="s">
        <v>5956</v>
      </c>
      <c r="J22" s="1027"/>
      <c r="K22" s="1027"/>
      <c r="L22" s="1027"/>
      <c r="M22" s="1027"/>
      <c r="N22" s="1027"/>
      <c r="O22" s="1027" t="s">
        <v>5957</v>
      </c>
      <c r="P22" s="1027"/>
      <c r="Q22" s="1027"/>
      <c r="R22" s="1027"/>
      <c r="S22" s="1027"/>
      <c r="T22" s="1027"/>
      <c r="U22" s="1027" t="s">
        <v>6079</v>
      </c>
      <c r="V22" s="1027"/>
      <c r="W22" s="1027"/>
      <c r="X22" s="1027"/>
      <c r="Y22" s="1027"/>
      <c r="Z22" s="1027"/>
      <c r="AA22" s="1027" t="s">
        <v>6789</v>
      </c>
      <c r="AB22" s="1027"/>
      <c r="AC22" s="1027"/>
      <c r="AD22" s="1027"/>
      <c r="AE22" s="1027"/>
      <c r="AF22" s="1027"/>
      <c r="AG22" s="1027" t="s">
        <v>3919</v>
      </c>
      <c r="AH22" s="1027"/>
      <c r="AI22" s="1027"/>
      <c r="AJ22" s="1027"/>
      <c r="AK22" s="1027"/>
      <c r="AL22" s="1027"/>
      <c r="AM22" s="1027"/>
      <c r="AN22" s="1027"/>
      <c r="AO22" s="1027"/>
      <c r="AP22" s="1028" t="s">
        <v>646</v>
      </c>
      <c r="AQ22" s="1029"/>
      <c r="AR22" s="1029"/>
      <c r="AS22" s="1029"/>
      <c r="AT22" s="1030"/>
      <c r="AU22" s="1027" t="s">
        <v>5958</v>
      </c>
      <c r="AV22" s="1027"/>
      <c r="AW22" s="1027"/>
      <c r="AX22" s="1027"/>
      <c r="AY22" s="1027"/>
      <c r="AZ22" s="1027"/>
      <c r="BA22" s="1027" t="s">
        <v>6080</v>
      </c>
      <c r="BB22" s="1027"/>
      <c r="BC22" s="1027"/>
      <c r="BD22" s="1027"/>
      <c r="BE22" s="1027"/>
      <c r="BF22" s="1027"/>
      <c r="BG22" s="1028" t="s">
        <v>2049</v>
      </c>
      <c r="BH22" s="1029"/>
      <c r="BI22" s="1029"/>
      <c r="BJ22" s="1029"/>
      <c r="BK22" s="1029"/>
      <c r="BL22" s="1030"/>
      <c r="BM22" s="1027"/>
      <c r="BN22" s="1027"/>
      <c r="BO22" s="1021"/>
      <c r="BP22" s="1027"/>
      <c r="BQ22" s="1026"/>
    </row>
    <row r="23" spans="1:69" s="336" customFormat="1" ht="15" customHeight="1">
      <c r="A23" s="1027"/>
      <c r="B23" s="1027"/>
      <c r="C23" s="1027"/>
      <c r="D23" s="1027"/>
      <c r="E23" s="1027"/>
      <c r="F23" s="1031"/>
      <c r="G23" s="1027"/>
      <c r="H23" s="1027"/>
      <c r="I23" s="1026" t="s">
        <v>3609</v>
      </c>
      <c r="J23" s="1026"/>
      <c r="K23" s="1026"/>
      <c r="L23" s="1026"/>
      <c r="M23" s="1026"/>
      <c r="N23" s="1026"/>
      <c r="O23" s="1026" t="s">
        <v>3609</v>
      </c>
      <c r="P23" s="1026"/>
      <c r="Q23" s="1026"/>
      <c r="R23" s="1026"/>
      <c r="S23" s="1026"/>
      <c r="T23" s="1026"/>
      <c r="U23" s="1026" t="s">
        <v>3609</v>
      </c>
      <c r="V23" s="1026"/>
      <c r="W23" s="1026"/>
      <c r="X23" s="1026"/>
      <c r="Y23" s="1026"/>
      <c r="Z23" s="1026"/>
      <c r="AA23" s="1026" t="s">
        <v>3609</v>
      </c>
      <c r="AB23" s="1026"/>
      <c r="AC23" s="1026"/>
      <c r="AD23" s="1026"/>
      <c r="AE23" s="1026"/>
      <c r="AF23" s="1026"/>
      <c r="AG23" s="1026" t="s">
        <v>3610</v>
      </c>
      <c r="AH23" s="1026"/>
      <c r="AI23" s="1026"/>
      <c r="AJ23" s="1026"/>
      <c r="AK23" s="1026"/>
      <c r="AL23" s="1026" t="s">
        <v>3609</v>
      </c>
      <c r="AM23" s="1026"/>
      <c r="AN23" s="1026"/>
      <c r="AO23" s="1026"/>
      <c r="AP23" s="1023" t="s">
        <v>3610</v>
      </c>
      <c r="AQ23" s="1024"/>
      <c r="AR23" s="1024"/>
      <c r="AS23" s="1024"/>
      <c r="AT23" s="1025"/>
      <c r="AU23" s="1026" t="s">
        <v>3609</v>
      </c>
      <c r="AV23" s="1026"/>
      <c r="AW23" s="1026"/>
      <c r="AX23" s="1026"/>
      <c r="AY23" s="1026"/>
      <c r="AZ23" s="1026"/>
      <c r="BA23" s="1026" t="s">
        <v>3609</v>
      </c>
      <c r="BB23" s="1026"/>
      <c r="BC23" s="1026"/>
      <c r="BD23" s="1026"/>
      <c r="BE23" s="1026"/>
      <c r="BF23" s="1026"/>
      <c r="BG23" s="1023" t="s">
        <v>3610</v>
      </c>
      <c r="BH23" s="1024"/>
      <c r="BI23" s="1024"/>
      <c r="BJ23" s="1024"/>
      <c r="BK23" s="1024"/>
      <c r="BL23" s="1025"/>
      <c r="BM23" s="1027"/>
      <c r="BN23" s="1027"/>
      <c r="BO23" s="1021"/>
      <c r="BP23" s="1027"/>
      <c r="BQ23" s="1026"/>
    </row>
    <row r="24" spans="1:69" s="336" customFormat="1" ht="73.5">
      <c r="A24" s="1020"/>
      <c r="B24" s="1020"/>
      <c r="C24" s="1020"/>
      <c r="D24" s="1020"/>
      <c r="E24" s="1020"/>
      <c r="F24" s="1032"/>
      <c r="G24" s="1020"/>
      <c r="H24" s="1020"/>
      <c r="I24" s="374" t="s">
        <v>641</v>
      </c>
      <c r="J24" s="375" t="s">
        <v>642</v>
      </c>
      <c r="K24" s="375" t="s">
        <v>1499</v>
      </c>
      <c r="L24" s="375" t="s">
        <v>5007</v>
      </c>
      <c r="M24" s="376" t="s">
        <v>647</v>
      </c>
      <c r="N24" s="376" t="s">
        <v>2252</v>
      </c>
      <c r="O24" s="376" t="s">
        <v>641</v>
      </c>
      <c r="P24" s="375" t="s">
        <v>642</v>
      </c>
      <c r="Q24" s="375" t="s">
        <v>1499</v>
      </c>
      <c r="R24" s="375" t="s">
        <v>5007</v>
      </c>
      <c r="S24" s="376" t="s">
        <v>647</v>
      </c>
      <c r="T24" s="376" t="s">
        <v>2252</v>
      </c>
      <c r="U24" s="376" t="s">
        <v>641</v>
      </c>
      <c r="V24" s="375" t="s">
        <v>642</v>
      </c>
      <c r="W24" s="375" t="s">
        <v>1499</v>
      </c>
      <c r="X24" s="375" t="s">
        <v>5007</v>
      </c>
      <c r="Y24" s="376" t="s">
        <v>647</v>
      </c>
      <c r="Z24" s="376" t="s">
        <v>2252</v>
      </c>
      <c r="AA24" s="376" t="s">
        <v>641</v>
      </c>
      <c r="AB24" s="375" t="s">
        <v>642</v>
      </c>
      <c r="AC24" s="375" t="s">
        <v>1499</v>
      </c>
      <c r="AD24" s="375" t="s">
        <v>5007</v>
      </c>
      <c r="AE24" s="376" t="s">
        <v>647</v>
      </c>
      <c r="AF24" s="376" t="s">
        <v>2252</v>
      </c>
      <c r="AG24" s="376" t="s">
        <v>1654</v>
      </c>
      <c r="AH24" s="375" t="s">
        <v>1655</v>
      </c>
      <c r="AI24" s="375" t="s">
        <v>1500</v>
      </c>
      <c r="AJ24" s="376" t="s">
        <v>647</v>
      </c>
      <c r="AK24" s="376" t="s">
        <v>2252</v>
      </c>
      <c r="AL24" s="375" t="s">
        <v>1499</v>
      </c>
      <c r="AM24" s="375" t="s">
        <v>5007</v>
      </c>
      <c r="AN24" s="376" t="s">
        <v>647</v>
      </c>
      <c r="AO24" s="376" t="s">
        <v>2252</v>
      </c>
      <c r="AP24" s="374" t="s">
        <v>2945</v>
      </c>
      <c r="AQ24" s="375" t="s">
        <v>6862</v>
      </c>
      <c r="AR24" s="375" t="s">
        <v>1500</v>
      </c>
      <c r="AS24" s="376" t="s">
        <v>647</v>
      </c>
      <c r="AT24" s="376" t="s">
        <v>2252</v>
      </c>
      <c r="AU24" s="374" t="s">
        <v>3597</v>
      </c>
      <c r="AV24" s="375" t="s">
        <v>3598</v>
      </c>
      <c r="AW24" s="375" t="s">
        <v>1499</v>
      </c>
      <c r="AX24" s="375" t="s">
        <v>5007</v>
      </c>
      <c r="AY24" s="376" t="s">
        <v>647</v>
      </c>
      <c r="AZ24" s="376" t="s">
        <v>2252</v>
      </c>
      <c r="BA24" s="374" t="s">
        <v>641</v>
      </c>
      <c r="BB24" s="375" t="s">
        <v>642</v>
      </c>
      <c r="BC24" s="375" t="s">
        <v>1499</v>
      </c>
      <c r="BD24" s="375" t="s">
        <v>5007</v>
      </c>
      <c r="BE24" s="376" t="s">
        <v>647</v>
      </c>
      <c r="BF24" s="376" t="s">
        <v>2252</v>
      </c>
      <c r="BG24" s="374" t="s">
        <v>6081</v>
      </c>
      <c r="BH24" s="375" t="s">
        <v>1655</v>
      </c>
      <c r="BI24" s="375" t="s">
        <v>3608</v>
      </c>
      <c r="BJ24" s="375" t="s">
        <v>1500</v>
      </c>
      <c r="BK24" s="376" t="s">
        <v>647</v>
      </c>
      <c r="BL24" s="376" t="s">
        <v>2252</v>
      </c>
      <c r="BM24" s="1027"/>
      <c r="BN24" s="1027"/>
      <c r="BO24" s="1022"/>
      <c r="BP24" s="1027"/>
      <c r="BQ24" s="1026"/>
    </row>
    <row r="25" spans="1:69" s="338" customFormat="1" ht="39.75" customHeight="1">
      <c r="A25" s="128" t="s">
        <v>2460</v>
      </c>
      <c r="B25" s="128" t="s">
        <v>4071</v>
      </c>
      <c r="C25" s="254" t="s">
        <v>1959</v>
      </c>
      <c r="D25" s="128">
        <v>166</v>
      </c>
      <c r="E25" s="128">
        <v>8601</v>
      </c>
      <c r="F25" s="254" t="s">
        <v>4072</v>
      </c>
      <c r="G25" s="254" t="s">
        <v>2520</v>
      </c>
      <c r="H25" s="128"/>
      <c r="I25" s="373"/>
      <c r="J25" s="383"/>
      <c r="K25" s="373"/>
      <c r="L25" s="373"/>
      <c r="M25" s="518"/>
      <c r="N25" s="519"/>
      <c r="O25" s="373"/>
      <c r="P25" s="383"/>
      <c r="Q25" s="373"/>
      <c r="R25" s="373"/>
      <c r="S25" s="518"/>
      <c r="T25" s="519"/>
      <c r="U25" s="373"/>
      <c r="V25" s="383"/>
      <c r="W25" s="373"/>
      <c r="X25" s="373"/>
      <c r="Y25" s="518"/>
      <c r="Z25" s="519"/>
      <c r="AA25" s="373"/>
      <c r="AB25" s="383"/>
      <c r="AC25" s="373"/>
      <c r="AD25" s="373"/>
      <c r="AE25" s="518"/>
      <c r="AF25" s="519"/>
      <c r="AG25" s="373"/>
      <c r="AH25" s="383"/>
      <c r="AI25" s="373"/>
      <c r="AJ25" s="518"/>
      <c r="AK25" s="519"/>
      <c r="AL25" s="373"/>
      <c r="AM25" s="373"/>
      <c r="AN25" s="518"/>
      <c r="AO25" s="519"/>
      <c r="AP25" s="373"/>
      <c r="AQ25" s="383"/>
      <c r="AR25" s="373"/>
      <c r="AS25" s="518"/>
      <c r="AT25" s="519"/>
      <c r="AU25" s="373"/>
      <c r="AV25" s="383"/>
      <c r="AW25" s="373"/>
      <c r="AX25" s="373"/>
      <c r="AY25" s="518"/>
      <c r="AZ25" s="519"/>
      <c r="BA25" s="373"/>
      <c r="BB25" s="383"/>
      <c r="BC25" s="373"/>
      <c r="BD25" s="373"/>
      <c r="BE25" s="518"/>
      <c r="BF25" s="519"/>
      <c r="BG25" s="373"/>
      <c r="BH25" s="373"/>
      <c r="BI25" s="373"/>
      <c r="BJ25" s="373"/>
      <c r="BK25" s="518"/>
      <c r="BL25" s="519"/>
      <c r="BM25" s="373"/>
      <c r="BN25" s="378"/>
      <c r="BO25" s="373"/>
      <c r="BP25" s="128">
        <v>8601</v>
      </c>
      <c r="BQ25" s="373"/>
    </row>
    <row r="26" spans="1:69" s="338" customFormat="1" ht="39.75" customHeight="1">
      <c r="A26" s="128" t="s">
        <v>4129</v>
      </c>
      <c r="B26" s="128" t="s">
        <v>4073</v>
      </c>
      <c r="C26" s="254" t="s">
        <v>1520</v>
      </c>
      <c r="D26" s="128">
        <v>21</v>
      </c>
      <c r="E26" s="128">
        <v>8602</v>
      </c>
      <c r="F26" s="254" t="s">
        <v>1566</v>
      </c>
      <c r="G26" s="854" t="s">
        <v>4129</v>
      </c>
      <c r="H26" s="128"/>
      <c r="I26" s="373"/>
      <c r="J26" s="383"/>
      <c r="K26" s="373"/>
      <c r="L26" s="373"/>
      <c r="M26" s="518"/>
      <c r="N26" s="519"/>
      <c r="O26" s="373"/>
      <c r="P26" s="383"/>
      <c r="Q26" s="373"/>
      <c r="R26" s="373"/>
      <c r="S26" s="518"/>
      <c r="T26" s="519"/>
      <c r="U26" s="373"/>
      <c r="V26" s="383"/>
      <c r="W26" s="373"/>
      <c r="X26" s="373"/>
      <c r="Y26" s="518"/>
      <c r="Z26" s="519"/>
      <c r="AA26" s="373"/>
      <c r="AB26" s="383"/>
      <c r="AC26" s="373"/>
      <c r="AD26" s="373"/>
      <c r="AE26" s="518"/>
      <c r="AF26" s="519"/>
      <c r="AG26" s="373"/>
      <c r="AH26" s="383"/>
      <c r="AI26" s="373"/>
      <c r="AJ26" s="518"/>
      <c r="AK26" s="519"/>
      <c r="AL26" s="373"/>
      <c r="AM26" s="373"/>
      <c r="AN26" s="518"/>
      <c r="AO26" s="519"/>
      <c r="AP26" s="373"/>
      <c r="AQ26" s="383"/>
      <c r="AR26" s="373"/>
      <c r="AS26" s="518"/>
      <c r="AT26" s="519"/>
      <c r="AU26" s="373"/>
      <c r="AV26" s="383"/>
      <c r="AW26" s="373"/>
      <c r="AX26" s="373"/>
      <c r="AY26" s="518"/>
      <c r="AZ26" s="519"/>
      <c r="BA26" s="373"/>
      <c r="BB26" s="383"/>
      <c r="BC26" s="373"/>
      <c r="BD26" s="373"/>
      <c r="BE26" s="518"/>
      <c r="BF26" s="519"/>
      <c r="BG26" s="373"/>
      <c r="BH26" s="373"/>
      <c r="BI26" s="373"/>
      <c r="BJ26" s="373"/>
      <c r="BK26" s="518"/>
      <c r="BL26" s="519"/>
      <c r="BM26" s="373"/>
      <c r="BN26" s="378"/>
      <c r="BO26" s="373"/>
      <c r="BP26" s="128">
        <v>8602</v>
      </c>
      <c r="BQ26" s="373"/>
    </row>
    <row r="27" spans="1:69" s="338" customFormat="1" ht="39.75" customHeight="1">
      <c r="A27" s="128" t="s">
        <v>4129</v>
      </c>
      <c r="B27" s="128" t="s">
        <v>4074</v>
      </c>
      <c r="C27" s="128" t="s">
        <v>1959</v>
      </c>
      <c r="D27" s="128">
        <v>167</v>
      </c>
      <c r="E27" s="128">
        <v>8603</v>
      </c>
      <c r="F27" s="254" t="s">
        <v>4075</v>
      </c>
      <c r="G27" s="128">
        <v>104</v>
      </c>
      <c r="H27" s="128"/>
      <c r="I27" s="373"/>
      <c r="J27" s="383"/>
      <c r="K27" s="373"/>
      <c r="L27" s="373"/>
      <c r="M27" s="518"/>
      <c r="N27" s="519"/>
      <c r="O27" s="373"/>
      <c r="P27" s="383"/>
      <c r="Q27" s="373"/>
      <c r="R27" s="373"/>
      <c r="S27" s="518"/>
      <c r="T27" s="519"/>
      <c r="U27" s="373"/>
      <c r="V27" s="383"/>
      <c r="W27" s="373"/>
      <c r="X27" s="373"/>
      <c r="Y27" s="518"/>
      <c r="Z27" s="519"/>
      <c r="AA27" s="373"/>
      <c r="AB27" s="383"/>
      <c r="AC27" s="373"/>
      <c r="AD27" s="373"/>
      <c r="AE27" s="518"/>
      <c r="AF27" s="519"/>
      <c r="AG27" s="373"/>
      <c r="AH27" s="383"/>
      <c r="AI27" s="373"/>
      <c r="AJ27" s="518"/>
      <c r="AK27" s="519"/>
      <c r="AL27" s="373"/>
      <c r="AM27" s="373"/>
      <c r="AN27" s="518"/>
      <c r="AO27" s="519"/>
      <c r="AP27" s="373"/>
      <c r="AQ27" s="383"/>
      <c r="AR27" s="373"/>
      <c r="AS27" s="518"/>
      <c r="AT27" s="519"/>
      <c r="AU27" s="373"/>
      <c r="AV27" s="383"/>
      <c r="AW27" s="373"/>
      <c r="AX27" s="373"/>
      <c r="AY27" s="518"/>
      <c r="AZ27" s="519"/>
      <c r="BA27" s="373"/>
      <c r="BB27" s="383"/>
      <c r="BC27" s="373"/>
      <c r="BD27" s="373"/>
      <c r="BE27" s="518"/>
      <c r="BF27" s="519"/>
      <c r="BG27" s="373"/>
      <c r="BH27" s="373"/>
      <c r="BI27" s="373"/>
      <c r="BJ27" s="373"/>
      <c r="BK27" s="518"/>
      <c r="BL27" s="519"/>
      <c r="BM27" s="373"/>
      <c r="BN27" s="378"/>
      <c r="BO27" s="373"/>
      <c r="BP27" s="128">
        <v>8603</v>
      </c>
      <c r="BQ27" s="373"/>
    </row>
    <row r="28" spans="1:69" s="338" customFormat="1" ht="39.75" customHeight="1">
      <c r="A28" s="128"/>
      <c r="B28" s="254"/>
      <c r="C28" s="128"/>
      <c r="D28" s="128"/>
      <c r="E28" s="128"/>
      <c r="F28" s="254"/>
      <c r="G28" s="128"/>
      <c r="H28" s="128"/>
      <c r="I28" s="373"/>
      <c r="J28" s="383"/>
      <c r="K28" s="373"/>
      <c r="L28" s="373"/>
      <c r="M28" s="518"/>
      <c r="N28" s="519"/>
      <c r="O28" s="373"/>
      <c r="P28" s="383"/>
      <c r="Q28" s="373"/>
      <c r="R28" s="373"/>
      <c r="S28" s="518"/>
      <c r="T28" s="519"/>
      <c r="U28" s="373"/>
      <c r="V28" s="383"/>
      <c r="W28" s="373"/>
      <c r="X28" s="373"/>
      <c r="Y28" s="518"/>
      <c r="Z28" s="519"/>
      <c r="AA28" s="373"/>
      <c r="AB28" s="383"/>
      <c r="AC28" s="373"/>
      <c r="AD28" s="373"/>
      <c r="AE28" s="518"/>
      <c r="AF28" s="519"/>
      <c r="AG28" s="373"/>
      <c r="AH28" s="383"/>
      <c r="AI28" s="373"/>
      <c r="AJ28" s="518"/>
      <c r="AK28" s="519"/>
      <c r="AL28" s="373"/>
      <c r="AM28" s="373"/>
      <c r="AN28" s="518"/>
      <c r="AO28" s="519"/>
      <c r="AP28" s="373"/>
      <c r="AQ28" s="383"/>
      <c r="AR28" s="373"/>
      <c r="AS28" s="518"/>
      <c r="AT28" s="519"/>
      <c r="AU28" s="373"/>
      <c r="AV28" s="383"/>
      <c r="AW28" s="373"/>
      <c r="AX28" s="373"/>
      <c r="AY28" s="518"/>
      <c r="AZ28" s="519"/>
      <c r="BA28" s="373"/>
      <c r="BB28" s="383"/>
      <c r="BC28" s="373"/>
      <c r="BD28" s="373"/>
      <c r="BE28" s="518"/>
      <c r="BF28" s="519"/>
      <c r="BG28" s="373"/>
      <c r="BH28" s="373"/>
      <c r="BI28" s="373"/>
      <c r="BJ28" s="373"/>
      <c r="BK28" s="518"/>
      <c r="BL28" s="519"/>
      <c r="BM28" s="373"/>
      <c r="BN28" s="378"/>
      <c r="BO28" s="373"/>
      <c r="BP28" s="128"/>
      <c r="BQ28" s="373"/>
    </row>
    <row r="29" spans="1:69" s="338" customFormat="1" ht="39.75" customHeight="1">
      <c r="A29" s="128"/>
      <c r="B29" s="254"/>
      <c r="C29" s="128"/>
      <c r="D29" s="128"/>
      <c r="E29" s="128"/>
      <c r="F29" s="254"/>
      <c r="G29" s="128"/>
      <c r="H29" s="128"/>
      <c r="I29" s="373"/>
      <c r="J29" s="383"/>
      <c r="K29" s="373"/>
      <c r="L29" s="373"/>
      <c r="M29" s="518"/>
      <c r="N29" s="519"/>
      <c r="O29" s="373"/>
      <c r="P29" s="383"/>
      <c r="Q29" s="373"/>
      <c r="R29" s="373"/>
      <c r="S29" s="518"/>
      <c r="T29" s="519"/>
      <c r="U29" s="373"/>
      <c r="V29" s="383"/>
      <c r="W29" s="373"/>
      <c r="X29" s="373"/>
      <c r="Y29" s="518"/>
      <c r="Z29" s="519"/>
      <c r="AA29" s="373"/>
      <c r="AB29" s="383"/>
      <c r="AC29" s="373"/>
      <c r="AD29" s="373"/>
      <c r="AE29" s="518"/>
      <c r="AF29" s="519"/>
      <c r="AG29" s="373"/>
      <c r="AH29" s="383"/>
      <c r="AI29" s="373"/>
      <c r="AJ29" s="518"/>
      <c r="AK29" s="519"/>
      <c r="AL29" s="373"/>
      <c r="AM29" s="373"/>
      <c r="AN29" s="518"/>
      <c r="AO29" s="519"/>
      <c r="AP29" s="373"/>
      <c r="AQ29" s="383"/>
      <c r="AR29" s="373"/>
      <c r="AS29" s="518"/>
      <c r="AT29" s="519"/>
      <c r="AU29" s="373"/>
      <c r="AV29" s="383"/>
      <c r="AW29" s="373"/>
      <c r="AX29" s="373"/>
      <c r="AY29" s="518"/>
      <c r="AZ29" s="519"/>
      <c r="BA29" s="373"/>
      <c r="BB29" s="383"/>
      <c r="BC29" s="373"/>
      <c r="BD29" s="373"/>
      <c r="BE29" s="518"/>
      <c r="BF29" s="519"/>
      <c r="BG29" s="373"/>
      <c r="BH29" s="373"/>
      <c r="BI29" s="373"/>
      <c r="BJ29" s="373"/>
      <c r="BK29" s="518"/>
      <c r="BL29" s="519"/>
      <c r="BM29" s="373"/>
      <c r="BN29" s="378"/>
      <c r="BO29" s="373"/>
      <c r="BP29" s="128"/>
      <c r="BQ29" s="373"/>
    </row>
    <row r="30" spans="1:69" s="338" customFormat="1" ht="39.75" customHeight="1">
      <c r="A30" s="128"/>
      <c r="B30" s="254"/>
      <c r="C30" s="128"/>
      <c r="D30" s="128"/>
      <c r="E30" s="128"/>
      <c r="F30" s="254"/>
      <c r="G30" s="128"/>
      <c r="H30" s="128"/>
      <c r="I30" s="373"/>
      <c r="J30" s="383"/>
      <c r="K30" s="373"/>
      <c r="L30" s="373"/>
      <c r="M30" s="518"/>
      <c r="N30" s="519"/>
      <c r="O30" s="373"/>
      <c r="P30" s="383"/>
      <c r="Q30" s="373"/>
      <c r="R30" s="373"/>
      <c r="S30" s="518"/>
      <c r="T30" s="519"/>
      <c r="U30" s="373"/>
      <c r="V30" s="383"/>
      <c r="W30" s="373"/>
      <c r="X30" s="373"/>
      <c r="Y30" s="518"/>
      <c r="Z30" s="519"/>
      <c r="AA30" s="373"/>
      <c r="AB30" s="383"/>
      <c r="AC30" s="373"/>
      <c r="AD30" s="373"/>
      <c r="AE30" s="518"/>
      <c r="AF30" s="519"/>
      <c r="AG30" s="373"/>
      <c r="AH30" s="383"/>
      <c r="AI30" s="373"/>
      <c r="AJ30" s="518"/>
      <c r="AK30" s="519"/>
      <c r="AL30" s="373"/>
      <c r="AM30" s="373"/>
      <c r="AN30" s="518"/>
      <c r="AO30" s="519"/>
      <c r="AP30" s="373"/>
      <c r="AQ30" s="383"/>
      <c r="AR30" s="373"/>
      <c r="AS30" s="518"/>
      <c r="AT30" s="519"/>
      <c r="AU30" s="373"/>
      <c r="AV30" s="383"/>
      <c r="AW30" s="373"/>
      <c r="AX30" s="373"/>
      <c r="AY30" s="518"/>
      <c r="AZ30" s="519"/>
      <c r="BA30" s="373"/>
      <c r="BB30" s="383"/>
      <c r="BC30" s="373"/>
      <c r="BD30" s="373"/>
      <c r="BE30" s="518"/>
      <c r="BF30" s="519"/>
      <c r="BG30" s="373"/>
      <c r="BH30" s="373"/>
      <c r="BI30" s="373"/>
      <c r="BJ30" s="373"/>
      <c r="BK30" s="518"/>
      <c r="BL30" s="519"/>
      <c r="BM30" s="373"/>
      <c r="BN30" s="378"/>
      <c r="BO30" s="373"/>
      <c r="BP30" s="128"/>
      <c r="BQ30" s="373"/>
    </row>
    <row r="31" spans="1:69" s="338" customFormat="1" ht="39.75" customHeight="1">
      <c r="A31" s="128"/>
      <c r="B31" s="254"/>
      <c r="C31" s="128"/>
      <c r="D31" s="128"/>
      <c r="E31" s="128"/>
      <c r="F31" s="254"/>
      <c r="G31" s="128"/>
      <c r="H31" s="128"/>
      <c r="I31" s="373"/>
      <c r="J31" s="383"/>
      <c r="K31" s="373"/>
      <c r="L31" s="373"/>
      <c r="M31" s="518"/>
      <c r="N31" s="519"/>
      <c r="O31" s="373"/>
      <c r="P31" s="383"/>
      <c r="Q31" s="373"/>
      <c r="R31" s="373"/>
      <c r="S31" s="518"/>
      <c r="T31" s="519"/>
      <c r="U31" s="373"/>
      <c r="V31" s="383"/>
      <c r="W31" s="373"/>
      <c r="X31" s="373"/>
      <c r="Y31" s="518"/>
      <c r="Z31" s="519"/>
      <c r="AA31" s="373"/>
      <c r="AB31" s="383"/>
      <c r="AC31" s="373"/>
      <c r="AD31" s="373"/>
      <c r="AE31" s="518"/>
      <c r="AF31" s="519"/>
      <c r="AG31" s="373"/>
      <c r="AH31" s="383"/>
      <c r="AI31" s="373"/>
      <c r="AJ31" s="518"/>
      <c r="AK31" s="519"/>
      <c r="AL31" s="373"/>
      <c r="AM31" s="373"/>
      <c r="AN31" s="518"/>
      <c r="AO31" s="519"/>
      <c r="AP31" s="373"/>
      <c r="AQ31" s="383"/>
      <c r="AR31" s="373"/>
      <c r="AS31" s="518"/>
      <c r="AT31" s="519"/>
      <c r="AU31" s="373"/>
      <c r="AV31" s="383"/>
      <c r="AW31" s="373"/>
      <c r="AX31" s="373"/>
      <c r="AY31" s="518"/>
      <c r="AZ31" s="519"/>
      <c r="BA31" s="373"/>
      <c r="BB31" s="383"/>
      <c r="BC31" s="373"/>
      <c r="BD31" s="373"/>
      <c r="BE31" s="518"/>
      <c r="BF31" s="519"/>
      <c r="BG31" s="373"/>
      <c r="BH31" s="373"/>
      <c r="BI31" s="373"/>
      <c r="BJ31" s="373"/>
      <c r="BK31" s="518"/>
      <c r="BL31" s="519"/>
      <c r="BM31" s="373"/>
      <c r="BN31" s="378"/>
      <c r="BO31" s="373"/>
      <c r="BP31" s="128"/>
      <c r="BQ31" s="373"/>
    </row>
    <row r="32" spans="1:69" s="338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373"/>
      <c r="J32" s="383"/>
      <c r="K32" s="373"/>
      <c r="L32" s="373"/>
      <c r="M32" s="518"/>
      <c r="N32" s="519"/>
      <c r="O32" s="373"/>
      <c r="P32" s="383"/>
      <c r="Q32" s="373"/>
      <c r="R32" s="373"/>
      <c r="S32" s="518"/>
      <c r="T32" s="519"/>
      <c r="U32" s="373"/>
      <c r="V32" s="383"/>
      <c r="W32" s="373"/>
      <c r="X32" s="373"/>
      <c r="Y32" s="518"/>
      <c r="Z32" s="519"/>
      <c r="AA32" s="373"/>
      <c r="AB32" s="383"/>
      <c r="AC32" s="373"/>
      <c r="AD32" s="373"/>
      <c r="AE32" s="518"/>
      <c r="AF32" s="519"/>
      <c r="AG32" s="373"/>
      <c r="AH32" s="383"/>
      <c r="AI32" s="373"/>
      <c r="AJ32" s="518"/>
      <c r="AK32" s="519"/>
      <c r="AL32" s="373"/>
      <c r="AM32" s="373"/>
      <c r="AN32" s="518"/>
      <c r="AO32" s="519"/>
      <c r="AP32" s="373"/>
      <c r="AQ32" s="383"/>
      <c r="AR32" s="373"/>
      <c r="AS32" s="518"/>
      <c r="AT32" s="519"/>
      <c r="AU32" s="373"/>
      <c r="AV32" s="383"/>
      <c r="AW32" s="373"/>
      <c r="AX32" s="373"/>
      <c r="AY32" s="518"/>
      <c r="AZ32" s="519"/>
      <c r="BA32" s="373"/>
      <c r="BB32" s="383"/>
      <c r="BC32" s="373"/>
      <c r="BD32" s="373"/>
      <c r="BE32" s="518"/>
      <c r="BF32" s="519"/>
      <c r="BG32" s="373"/>
      <c r="BH32" s="373"/>
      <c r="BI32" s="373"/>
      <c r="BJ32" s="373"/>
      <c r="BK32" s="518"/>
      <c r="BL32" s="519"/>
      <c r="BM32" s="373"/>
      <c r="BN32" s="378"/>
      <c r="BO32" s="373"/>
      <c r="BP32" s="128"/>
      <c r="BQ32" s="373"/>
    </row>
    <row r="33" spans="1:90" s="338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373"/>
      <c r="J33" s="383"/>
      <c r="K33" s="373"/>
      <c r="L33" s="373"/>
      <c r="M33" s="518"/>
      <c r="N33" s="519"/>
      <c r="O33" s="373"/>
      <c r="P33" s="383"/>
      <c r="Q33" s="373"/>
      <c r="R33" s="373"/>
      <c r="S33" s="518"/>
      <c r="T33" s="519"/>
      <c r="U33" s="373"/>
      <c r="V33" s="383"/>
      <c r="W33" s="373"/>
      <c r="X33" s="373"/>
      <c r="Y33" s="518"/>
      <c r="Z33" s="519"/>
      <c r="AA33" s="373"/>
      <c r="AB33" s="383"/>
      <c r="AC33" s="373"/>
      <c r="AD33" s="373"/>
      <c r="AE33" s="518"/>
      <c r="AF33" s="519"/>
      <c r="AG33" s="373"/>
      <c r="AH33" s="383"/>
      <c r="AI33" s="373"/>
      <c r="AJ33" s="518"/>
      <c r="AK33" s="519"/>
      <c r="AL33" s="373"/>
      <c r="AM33" s="373"/>
      <c r="AN33" s="518"/>
      <c r="AO33" s="519"/>
      <c r="AP33" s="373"/>
      <c r="AQ33" s="383"/>
      <c r="AR33" s="373"/>
      <c r="AS33" s="518"/>
      <c r="AT33" s="519"/>
      <c r="AU33" s="373"/>
      <c r="AV33" s="383"/>
      <c r="AW33" s="373"/>
      <c r="AX33" s="373"/>
      <c r="AY33" s="518"/>
      <c r="AZ33" s="519"/>
      <c r="BA33" s="373"/>
      <c r="BB33" s="383"/>
      <c r="BC33" s="373"/>
      <c r="BD33" s="373"/>
      <c r="BE33" s="518"/>
      <c r="BF33" s="519"/>
      <c r="BG33" s="373"/>
      <c r="BH33" s="373"/>
      <c r="BI33" s="373"/>
      <c r="BJ33" s="373"/>
      <c r="BK33" s="518"/>
      <c r="BL33" s="519"/>
      <c r="BM33" s="373"/>
      <c r="BN33" s="378"/>
      <c r="BO33" s="373"/>
      <c r="BP33" s="128"/>
      <c r="BQ33" s="373"/>
    </row>
    <row r="34" spans="1:90" s="338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373"/>
      <c r="J34" s="383"/>
      <c r="K34" s="373"/>
      <c r="L34" s="373"/>
      <c r="M34" s="518"/>
      <c r="N34" s="519"/>
      <c r="O34" s="373"/>
      <c r="P34" s="383"/>
      <c r="Q34" s="373"/>
      <c r="R34" s="373"/>
      <c r="S34" s="518"/>
      <c r="T34" s="519"/>
      <c r="U34" s="373"/>
      <c r="V34" s="383"/>
      <c r="W34" s="373"/>
      <c r="X34" s="373"/>
      <c r="Y34" s="518"/>
      <c r="Z34" s="519"/>
      <c r="AA34" s="373"/>
      <c r="AB34" s="383"/>
      <c r="AC34" s="373"/>
      <c r="AD34" s="373"/>
      <c r="AE34" s="518"/>
      <c r="AF34" s="519"/>
      <c r="AG34" s="373"/>
      <c r="AH34" s="383"/>
      <c r="AI34" s="373"/>
      <c r="AJ34" s="518"/>
      <c r="AK34" s="519"/>
      <c r="AL34" s="373"/>
      <c r="AM34" s="373"/>
      <c r="AN34" s="518"/>
      <c r="AO34" s="519"/>
      <c r="AP34" s="373"/>
      <c r="AQ34" s="383"/>
      <c r="AR34" s="373"/>
      <c r="AS34" s="518"/>
      <c r="AT34" s="519"/>
      <c r="AU34" s="373"/>
      <c r="AV34" s="383"/>
      <c r="AW34" s="373"/>
      <c r="AX34" s="373"/>
      <c r="AY34" s="518"/>
      <c r="AZ34" s="519"/>
      <c r="BA34" s="373"/>
      <c r="BB34" s="383"/>
      <c r="BC34" s="373"/>
      <c r="BD34" s="373"/>
      <c r="BE34" s="518"/>
      <c r="BF34" s="519"/>
      <c r="BG34" s="373"/>
      <c r="BH34" s="373"/>
      <c r="BI34" s="373"/>
      <c r="BJ34" s="373"/>
      <c r="BK34" s="518"/>
      <c r="BL34" s="519"/>
      <c r="BM34" s="373"/>
      <c r="BN34" s="378"/>
      <c r="BO34" s="373"/>
      <c r="BP34" s="128"/>
      <c r="BQ34" s="373"/>
    </row>
    <row r="35" spans="1:90" s="343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373"/>
      <c r="J35" s="383"/>
      <c r="K35" s="373"/>
      <c r="L35" s="373"/>
      <c r="M35" s="518"/>
      <c r="N35" s="519"/>
      <c r="O35" s="373"/>
      <c r="P35" s="383"/>
      <c r="Q35" s="373"/>
      <c r="R35" s="373"/>
      <c r="S35" s="518"/>
      <c r="T35" s="519"/>
      <c r="U35" s="373"/>
      <c r="V35" s="383"/>
      <c r="W35" s="373"/>
      <c r="X35" s="373"/>
      <c r="Y35" s="518"/>
      <c r="Z35" s="519"/>
      <c r="AA35" s="373"/>
      <c r="AB35" s="383"/>
      <c r="AC35" s="373"/>
      <c r="AD35" s="373"/>
      <c r="AE35" s="518"/>
      <c r="AF35" s="519"/>
      <c r="AG35" s="373"/>
      <c r="AH35" s="383"/>
      <c r="AI35" s="373"/>
      <c r="AJ35" s="518"/>
      <c r="AK35" s="519"/>
      <c r="AL35" s="373"/>
      <c r="AM35" s="373"/>
      <c r="AN35" s="518"/>
      <c r="AO35" s="519"/>
      <c r="AP35" s="373"/>
      <c r="AQ35" s="383"/>
      <c r="AR35" s="373"/>
      <c r="AS35" s="518"/>
      <c r="AT35" s="519"/>
      <c r="AU35" s="373"/>
      <c r="AV35" s="383"/>
      <c r="AW35" s="373"/>
      <c r="AX35" s="373"/>
      <c r="AY35" s="518"/>
      <c r="AZ35" s="519"/>
      <c r="BA35" s="373"/>
      <c r="BB35" s="383"/>
      <c r="BC35" s="373"/>
      <c r="BD35" s="373"/>
      <c r="BE35" s="518"/>
      <c r="BF35" s="519"/>
      <c r="BG35" s="373"/>
      <c r="BH35" s="373"/>
      <c r="BI35" s="373"/>
      <c r="BJ35" s="373"/>
      <c r="BK35" s="518"/>
      <c r="BL35" s="519"/>
      <c r="BM35" s="373"/>
      <c r="BN35" s="378"/>
      <c r="BO35" s="373"/>
      <c r="BP35" s="128"/>
      <c r="BQ35" s="373"/>
      <c r="BR35" s="338"/>
      <c r="BS35" s="338"/>
      <c r="BT35" s="338"/>
      <c r="BU35" s="338"/>
      <c r="BV35" s="338"/>
      <c r="BW35" s="338"/>
      <c r="BX35" s="338"/>
      <c r="BY35" s="338"/>
      <c r="BZ35" s="338"/>
      <c r="CA35" s="338"/>
      <c r="CB35" s="338"/>
      <c r="CC35" s="338"/>
      <c r="CD35" s="338"/>
      <c r="CE35" s="338"/>
      <c r="CF35" s="338"/>
      <c r="CG35" s="338"/>
      <c r="CH35" s="338"/>
      <c r="CI35" s="338"/>
      <c r="CJ35" s="338"/>
      <c r="CK35" s="338"/>
      <c r="CL35" s="338"/>
    </row>
    <row r="36" spans="1:90" s="343" customFormat="1" ht="39.75" customHeight="1">
      <c r="A36" s="128"/>
      <c r="B36" s="254"/>
      <c r="C36" s="128"/>
      <c r="D36" s="128"/>
      <c r="E36" s="128"/>
      <c r="F36" s="254"/>
      <c r="G36" s="128"/>
      <c r="H36" s="128"/>
      <c r="I36" s="373"/>
      <c r="J36" s="383"/>
      <c r="K36" s="373"/>
      <c r="L36" s="373"/>
      <c r="M36" s="518"/>
      <c r="N36" s="519"/>
      <c r="O36" s="373"/>
      <c r="P36" s="383"/>
      <c r="Q36" s="373"/>
      <c r="R36" s="373"/>
      <c r="S36" s="518"/>
      <c r="T36" s="519"/>
      <c r="U36" s="373"/>
      <c r="V36" s="383"/>
      <c r="W36" s="373"/>
      <c r="X36" s="373"/>
      <c r="Y36" s="518"/>
      <c r="Z36" s="519"/>
      <c r="AA36" s="373"/>
      <c r="AB36" s="383"/>
      <c r="AC36" s="373"/>
      <c r="AD36" s="373"/>
      <c r="AE36" s="518"/>
      <c r="AF36" s="519"/>
      <c r="AG36" s="373"/>
      <c r="AH36" s="383"/>
      <c r="AI36" s="373"/>
      <c r="AJ36" s="518"/>
      <c r="AK36" s="519"/>
      <c r="AL36" s="373"/>
      <c r="AM36" s="373"/>
      <c r="AN36" s="518"/>
      <c r="AO36" s="519"/>
      <c r="AP36" s="373"/>
      <c r="AQ36" s="383"/>
      <c r="AR36" s="373"/>
      <c r="AS36" s="518"/>
      <c r="AT36" s="519"/>
      <c r="AU36" s="373"/>
      <c r="AV36" s="383"/>
      <c r="AW36" s="373"/>
      <c r="AX36" s="373"/>
      <c r="AY36" s="518"/>
      <c r="AZ36" s="519"/>
      <c r="BA36" s="373"/>
      <c r="BB36" s="383"/>
      <c r="BC36" s="373"/>
      <c r="BD36" s="373"/>
      <c r="BE36" s="518"/>
      <c r="BF36" s="519"/>
      <c r="BG36" s="373"/>
      <c r="BH36" s="373"/>
      <c r="BI36" s="373"/>
      <c r="BJ36" s="373"/>
      <c r="BK36" s="518"/>
      <c r="BL36" s="519"/>
      <c r="BM36" s="373"/>
      <c r="BN36" s="378"/>
      <c r="BO36" s="373"/>
      <c r="BP36" s="128"/>
      <c r="BQ36" s="373"/>
    </row>
    <row r="37" spans="1:90" s="343" customFormat="1" ht="39.75" customHeight="1">
      <c r="A37" s="128"/>
      <c r="B37" s="254"/>
      <c r="C37" s="128"/>
      <c r="D37" s="128"/>
      <c r="E37" s="128"/>
      <c r="F37" s="254"/>
      <c r="G37" s="128"/>
      <c r="H37" s="128"/>
      <c r="I37" s="373"/>
      <c r="J37" s="383"/>
      <c r="K37" s="373"/>
      <c r="L37" s="373"/>
      <c r="M37" s="518"/>
      <c r="N37" s="519"/>
      <c r="O37" s="373"/>
      <c r="P37" s="383"/>
      <c r="Q37" s="373"/>
      <c r="R37" s="373"/>
      <c r="S37" s="518"/>
      <c r="T37" s="519"/>
      <c r="U37" s="373"/>
      <c r="V37" s="383"/>
      <c r="W37" s="373"/>
      <c r="X37" s="373"/>
      <c r="Y37" s="518"/>
      <c r="Z37" s="519"/>
      <c r="AA37" s="373"/>
      <c r="AB37" s="383"/>
      <c r="AC37" s="373"/>
      <c r="AD37" s="373"/>
      <c r="AE37" s="518"/>
      <c r="AF37" s="519"/>
      <c r="AG37" s="373"/>
      <c r="AH37" s="383"/>
      <c r="AI37" s="373"/>
      <c r="AJ37" s="518"/>
      <c r="AK37" s="519"/>
      <c r="AL37" s="373"/>
      <c r="AM37" s="373"/>
      <c r="AN37" s="518"/>
      <c r="AO37" s="519"/>
      <c r="AP37" s="373"/>
      <c r="AQ37" s="383"/>
      <c r="AR37" s="373"/>
      <c r="AS37" s="518"/>
      <c r="AT37" s="519"/>
      <c r="AU37" s="373"/>
      <c r="AV37" s="383"/>
      <c r="AW37" s="373"/>
      <c r="AX37" s="373"/>
      <c r="AY37" s="518"/>
      <c r="AZ37" s="519"/>
      <c r="BA37" s="373"/>
      <c r="BB37" s="383"/>
      <c r="BC37" s="373"/>
      <c r="BD37" s="373"/>
      <c r="BE37" s="518"/>
      <c r="BF37" s="519"/>
      <c r="BG37" s="373"/>
      <c r="BH37" s="373"/>
      <c r="BI37" s="373"/>
      <c r="BJ37" s="373"/>
      <c r="BK37" s="518"/>
      <c r="BL37" s="519"/>
      <c r="BM37" s="373"/>
      <c r="BN37" s="378"/>
      <c r="BO37" s="373"/>
      <c r="BP37" s="128"/>
      <c r="BQ37" s="373"/>
    </row>
    <row r="38" spans="1:90" s="343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373"/>
      <c r="J38" s="383"/>
      <c r="K38" s="373"/>
      <c r="L38" s="373"/>
      <c r="M38" s="518"/>
      <c r="N38" s="519"/>
      <c r="O38" s="373"/>
      <c r="P38" s="383"/>
      <c r="Q38" s="373"/>
      <c r="R38" s="373"/>
      <c r="S38" s="518"/>
      <c r="T38" s="519"/>
      <c r="U38" s="373"/>
      <c r="V38" s="383"/>
      <c r="W38" s="373"/>
      <c r="X38" s="373"/>
      <c r="Y38" s="518"/>
      <c r="Z38" s="519"/>
      <c r="AA38" s="373"/>
      <c r="AB38" s="383"/>
      <c r="AC38" s="373"/>
      <c r="AD38" s="373"/>
      <c r="AE38" s="518"/>
      <c r="AF38" s="519"/>
      <c r="AG38" s="373"/>
      <c r="AH38" s="383"/>
      <c r="AI38" s="373"/>
      <c r="AJ38" s="518"/>
      <c r="AK38" s="519"/>
      <c r="AL38" s="373"/>
      <c r="AM38" s="373"/>
      <c r="AN38" s="518"/>
      <c r="AO38" s="519"/>
      <c r="AP38" s="373"/>
      <c r="AQ38" s="383"/>
      <c r="AR38" s="373"/>
      <c r="AS38" s="518"/>
      <c r="AT38" s="519"/>
      <c r="AU38" s="373"/>
      <c r="AV38" s="383"/>
      <c r="AW38" s="373"/>
      <c r="AX38" s="373"/>
      <c r="AY38" s="518"/>
      <c r="AZ38" s="519"/>
      <c r="BA38" s="373"/>
      <c r="BB38" s="383"/>
      <c r="BC38" s="373"/>
      <c r="BD38" s="373"/>
      <c r="BE38" s="518"/>
      <c r="BF38" s="519"/>
      <c r="BG38" s="373"/>
      <c r="BH38" s="373"/>
      <c r="BI38" s="373"/>
      <c r="BJ38" s="373"/>
      <c r="BK38" s="518"/>
      <c r="BL38" s="519"/>
      <c r="BM38" s="373"/>
      <c r="BN38" s="378"/>
      <c r="BO38" s="373"/>
      <c r="BP38" s="128"/>
      <c r="BQ38" s="373"/>
      <c r="BR38" s="338"/>
      <c r="BS38" s="338"/>
      <c r="BT38" s="338"/>
      <c r="BU38" s="338"/>
      <c r="BV38" s="338"/>
      <c r="BW38" s="338"/>
      <c r="BX38" s="338"/>
      <c r="BY38" s="338"/>
      <c r="BZ38" s="338"/>
      <c r="CA38" s="338"/>
      <c r="CB38" s="338"/>
      <c r="CC38" s="338"/>
      <c r="CD38" s="338"/>
      <c r="CE38" s="338"/>
      <c r="CF38" s="338"/>
      <c r="CG38" s="338"/>
      <c r="CH38" s="338"/>
      <c r="CI38" s="338"/>
      <c r="CJ38" s="338"/>
      <c r="CK38" s="338"/>
      <c r="CL38" s="338"/>
    </row>
    <row r="39" spans="1:90" s="338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373"/>
      <c r="J39" s="383"/>
      <c r="K39" s="373"/>
      <c r="L39" s="373"/>
      <c r="M39" s="518"/>
      <c r="N39" s="519"/>
      <c r="O39" s="373"/>
      <c r="P39" s="383"/>
      <c r="Q39" s="373"/>
      <c r="R39" s="373"/>
      <c r="S39" s="518"/>
      <c r="T39" s="519"/>
      <c r="U39" s="373"/>
      <c r="V39" s="383"/>
      <c r="W39" s="373"/>
      <c r="X39" s="373"/>
      <c r="Y39" s="518"/>
      <c r="Z39" s="519"/>
      <c r="AA39" s="373"/>
      <c r="AB39" s="383"/>
      <c r="AC39" s="373"/>
      <c r="AD39" s="373"/>
      <c r="AE39" s="518"/>
      <c r="AF39" s="519"/>
      <c r="AG39" s="373"/>
      <c r="AH39" s="383"/>
      <c r="AI39" s="373"/>
      <c r="AJ39" s="518"/>
      <c r="AK39" s="519"/>
      <c r="AL39" s="373"/>
      <c r="AM39" s="373"/>
      <c r="AN39" s="518"/>
      <c r="AO39" s="519"/>
      <c r="AP39" s="373"/>
      <c r="AQ39" s="383"/>
      <c r="AR39" s="373"/>
      <c r="AS39" s="518"/>
      <c r="AT39" s="519"/>
      <c r="AU39" s="373"/>
      <c r="AV39" s="383"/>
      <c r="AW39" s="373"/>
      <c r="AX39" s="373"/>
      <c r="AY39" s="518"/>
      <c r="AZ39" s="519"/>
      <c r="BA39" s="373"/>
      <c r="BB39" s="383"/>
      <c r="BC39" s="373"/>
      <c r="BD39" s="373"/>
      <c r="BE39" s="518"/>
      <c r="BF39" s="519"/>
      <c r="BG39" s="373"/>
      <c r="BH39" s="373"/>
      <c r="BI39" s="373"/>
      <c r="BJ39" s="373"/>
      <c r="BK39" s="518"/>
      <c r="BL39" s="519"/>
      <c r="BM39" s="373"/>
      <c r="BN39" s="378"/>
      <c r="BO39" s="373"/>
      <c r="BP39" s="128"/>
      <c r="BQ39" s="373"/>
    </row>
    <row r="40" spans="1:90" s="338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373"/>
      <c r="J40" s="383"/>
      <c r="K40" s="373"/>
      <c r="L40" s="373"/>
      <c r="M40" s="518"/>
      <c r="N40" s="519"/>
      <c r="O40" s="373"/>
      <c r="P40" s="383"/>
      <c r="Q40" s="373"/>
      <c r="R40" s="373"/>
      <c r="S40" s="518"/>
      <c r="T40" s="519"/>
      <c r="U40" s="373"/>
      <c r="V40" s="383"/>
      <c r="W40" s="373"/>
      <c r="X40" s="373"/>
      <c r="Y40" s="518"/>
      <c r="Z40" s="519"/>
      <c r="AA40" s="373"/>
      <c r="AB40" s="383"/>
      <c r="AC40" s="373"/>
      <c r="AD40" s="373"/>
      <c r="AE40" s="518"/>
      <c r="AF40" s="519"/>
      <c r="AG40" s="373"/>
      <c r="AH40" s="383"/>
      <c r="AI40" s="373"/>
      <c r="AJ40" s="518"/>
      <c r="AK40" s="519"/>
      <c r="AL40" s="373"/>
      <c r="AM40" s="373"/>
      <c r="AN40" s="518"/>
      <c r="AO40" s="519"/>
      <c r="AP40" s="373"/>
      <c r="AQ40" s="383"/>
      <c r="AR40" s="373"/>
      <c r="AS40" s="518"/>
      <c r="AT40" s="519"/>
      <c r="AU40" s="373"/>
      <c r="AV40" s="383"/>
      <c r="AW40" s="373"/>
      <c r="AX40" s="373"/>
      <c r="AY40" s="518"/>
      <c r="AZ40" s="519"/>
      <c r="BA40" s="373"/>
      <c r="BB40" s="383"/>
      <c r="BC40" s="373"/>
      <c r="BD40" s="373"/>
      <c r="BE40" s="518"/>
      <c r="BF40" s="519"/>
      <c r="BG40" s="373"/>
      <c r="BH40" s="373"/>
      <c r="BI40" s="373"/>
      <c r="BJ40" s="373"/>
      <c r="BK40" s="518"/>
      <c r="BL40" s="519"/>
      <c r="BM40" s="373"/>
      <c r="BN40" s="378"/>
      <c r="BO40" s="373"/>
      <c r="BP40" s="128"/>
      <c r="BQ40" s="373"/>
    </row>
    <row r="41" spans="1:90" s="338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373"/>
      <c r="J41" s="383"/>
      <c r="K41" s="373"/>
      <c r="L41" s="373"/>
      <c r="M41" s="518"/>
      <c r="N41" s="519"/>
      <c r="O41" s="373"/>
      <c r="P41" s="383"/>
      <c r="Q41" s="373"/>
      <c r="R41" s="373"/>
      <c r="S41" s="518"/>
      <c r="T41" s="519"/>
      <c r="U41" s="373"/>
      <c r="V41" s="383"/>
      <c r="W41" s="373"/>
      <c r="X41" s="373"/>
      <c r="Y41" s="518"/>
      <c r="Z41" s="519"/>
      <c r="AA41" s="373"/>
      <c r="AB41" s="383"/>
      <c r="AC41" s="373"/>
      <c r="AD41" s="373"/>
      <c r="AE41" s="518"/>
      <c r="AF41" s="519"/>
      <c r="AG41" s="373"/>
      <c r="AH41" s="383"/>
      <c r="AI41" s="373"/>
      <c r="AJ41" s="518"/>
      <c r="AK41" s="519"/>
      <c r="AL41" s="373"/>
      <c r="AM41" s="373"/>
      <c r="AN41" s="518"/>
      <c r="AO41" s="519"/>
      <c r="AP41" s="373"/>
      <c r="AQ41" s="383"/>
      <c r="AR41" s="373"/>
      <c r="AS41" s="518"/>
      <c r="AT41" s="519"/>
      <c r="AU41" s="373"/>
      <c r="AV41" s="383"/>
      <c r="AW41" s="373"/>
      <c r="AX41" s="373"/>
      <c r="AY41" s="518"/>
      <c r="AZ41" s="519"/>
      <c r="BA41" s="373"/>
      <c r="BB41" s="383"/>
      <c r="BC41" s="373"/>
      <c r="BD41" s="373"/>
      <c r="BE41" s="518"/>
      <c r="BF41" s="519"/>
      <c r="BG41" s="373"/>
      <c r="BH41" s="373"/>
      <c r="BI41" s="373"/>
      <c r="BJ41" s="373"/>
      <c r="BK41" s="518"/>
      <c r="BL41" s="519"/>
      <c r="BM41" s="373"/>
      <c r="BN41" s="378"/>
      <c r="BO41" s="373"/>
      <c r="BP41" s="128"/>
      <c r="BQ41" s="373"/>
    </row>
    <row r="42" spans="1:90" s="338" customFormat="1" ht="39.75" customHeight="1">
      <c r="A42" s="128"/>
      <c r="B42" s="254"/>
      <c r="C42" s="128"/>
      <c r="D42" s="128"/>
      <c r="E42" s="128"/>
      <c r="F42" s="254"/>
      <c r="G42" s="128"/>
      <c r="H42" s="128"/>
      <c r="I42" s="373"/>
      <c r="J42" s="383"/>
      <c r="K42" s="373"/>
      <c r="L42" s="373"/>
      <c r="M42" s="518"/>
      <c r="N42" s="519"/>
      <c r="O42" s="373"/>
      <c r="P42" s="383"/>
      <c r="Q42" s="373"/>
      <c r="R42" s="373"/>
      <c r="S42" s="518"/>
      <c r="T42" s="519"/>
      <c r="U42" s="373"/>
      <c r="V42" s="383"/>
      <c r="W42" s="373"/>
      <c r="X42" s="373"/>
      <c r="Y42" s="518"/>
      <c r="Z42" s="519"/>
      <c r="AA42" s="373"/>
      <c r="AB42" s="383"/>
      <c r="AC42" s="373"/>
      <c r="AD42" s="373"/>
      <c r="AE42" s="518"/>
      <c r="AF42" s="519"/>
      <c r="AG42" s="373"/>
      <c r="AH42" s="383"/>
      <c r="AI42" s="373"/>
      <c r="AJ42" s="518"/>
      <c r="AK42" s="519"/>
      <c r="AL42" s="373"/>
      <c r="AM42" s="373"/>
      <c r="AN42" s="518"/>
      <c r="AO42" s="519"/>
      <c r="AP42" s="373"/>
      <c r="AQ42" s="383"/>
      <c r="AR42" s="373"/>
      <c r="AS42" s="518"/>
      <c r="AT42" s="519"/>
      <c r="AU42" s="373"/>
      <c r="AV42" s="383"/>
      <c r="AW42" s="373"/>
      <c r="AX42" s="373"/>
      <c r="AY42" s="518"/>
      <c r="AZ42" s="519"/>
      <c r="BA42" s="373"/>
      <c r="BB42" s="383"/>
      <c r="BC42" s="373"/>
      <c r="BD42" s="373"/>
      <c r="BE42" s="518"/>
      <c r="BF42" s="519"/>
      <c r="BG42" s="373"/>
      <c r="BH42" s="373"/>
      <c r="BI42" s="373"/>
      <c r="BJ42" s="373"/>
      <c r="BK42" s="518"/>
      <c r="BL42" s="519"/>
      <c r="BM42" s="373"/>
      <c r="BN42" s="378"/>
      <c r="BO42" s="373"/>
      <c r="BP42" s="128"/>
      <c r="BQ42" s="373"/>
    </row>
    <row r="43" spans="1:90" s="338" customFormat="1" ht="39.75" customHeight="1">
      <c r="A43" s="128"/>
      <c r="B43" s="254"/>
      <c r="C43" s="128"/>
      <c r="D43" s="128"/>
      <c r="E43" s="128"/>
      <c r="F43" s="254"/>
      <c r="G43" s="128"/>
      <c r="H43" s="128"/>
      <c r="I43" s="373"/>
      <c r="J43" s="383"/>
      <c r="K43" s="373"/>
      <c r="L43" s="373"/>
      <c r="M43" s="518"/>
      <c r="N43" s="519"/>
      <c r="O43" s="373"/>
      <c r="P43" s="383"/>
      <c r="Q43" s="373"/>
      <c r="R43" s="373"/>
      <c r="S43" s="518"/>
      <c r="T43" s="519"/>
      <c r="U43" s="373"/>
      <c r="V43" s="383"/>
      <c r="W43" s="373"/>
      <c r="X43" s="373"/>
      <c r="Y43" s="518"/>
      <c r="Z43" s="519"/>
      <c r="AA43" s="373"/>
      <c r="AB43" s="383"/>
      <c r="AC43" s="373"/>
      <c r="AD43" s="373"/>
      <c r="AE43" s="518"/>
      <c r="AF43" s="519"/>
      <c r="AG43" s="373"/>
      <c r="AH43" s="383"/>
      <c r="AI43" s="373"/>
      <c r="AJ43" s="518"/>
      <c r="AK43" s="519"/>
      <c r="AL43" s="373"/>
      <c r="AM43" s="373"/>
      <c r="AN43" s="518"/>
      <c r="AO43" s="519"/>
      <c r="AP43" s="373"/>
      <c r="AQ43" s="383"/>
      <c r="AR43" s="373"/>
      <c r="AS43" s="518"/>
      <c r="AT43" s="519"/>
      <c r="AU43" s="373"/>
      <c r="AV43" s="383"/>
      <c r="AW43" s="373"/>
      <c r="AX43" s="373"/>
      <c r="AY43" s="518"/>
      <c r="AZ43" s="519"/>
      <c r="BA43" s="373"/>
      <c r="BB43" s="383"/>
      <c r="BC43" s="373"/>
      <c r="BD43" s="373"/>
      <c r="BE43" s="518"/>
      <c r="BF43" s="519"/>
      <c r="BG43" s="373"/>
      <c r="BH43" s="373"/>
      <c r="BI43" s="373"/>
      <c r="BJ43" s="373"/>
      <c r="BK43" s="518"/>
      <c r="BL43" s="519"/>
      <c r="BM43" s="373"/>
      <c r="BN43" s="378"/>
      <c r="BO43" s="373"/>
      <c r="BP43" s="128"/>
      <c r="BQ43" s="373"/>
    </row>
    <row r="44" spans="1:90" s="338" customFormat="1" ht="39.75" customHeight="1">
      <c r="A44" s="128"/>
      <c r="B44" s="254"/>
      <c r="C44" s="128"/>
      <c r="D44" s="254"/>
      <c r="E44" s="128"/>
      <c r="F44" s="254"/>
      <c r="G44" s="128"/>
      <c r="H44" s="128"/>
      <c r="I44" s="373"/>
      <c r="J44" s="383"/>
      <c r="K44" s="373"/>
      <c r="L44" s="373"/>
      <c r="M44" s="518"/>
      <c r="N44" s="519"/>
      <c r="O44" s="373"/>
      <c r="P44" s="383"/>
      <c r="Q44" s="373"/>
      <c r="R44" s="373"/>
      <c r="S44" s="518"/>
      <c r="T44" s="519"/>
      <c r="U44" s="373"/>
      <c r="V44" s="383"/>
      <c r="W44" s="373"/>
      <c r="X44" s="373"/>
      <c r="Y44" s="518"/>
      <c r="Z44" s="519"/>
      <c r="AA44" s="373"/>
      <c r="AB44" s="383"/>
      <c r="AC44" s="373"/>
      <c r="AD44" s="373"/>
      <c r="AE44" s="518"/>
      <c r="AF44" s="519"/>
      <c r="AG44" s="373"/>
      <c r="AH44" s="383"/>
      <c r="AI44" s="373"/>
      <c r="AJ44" s="518"/>
      <c r="AK44" s="519"/>
      <c r="AL44" s="373"/>
      <c r="AM44" s="373"/>
      <c r="AN44" s="518"/>
      <c r="AO44" s="519"/>
      <c r="AP44" s="373"/>
      <c r="AQ44" s="383"/>
      <c r="AR44" s="373"/>
      <c r="AS44" s="518"/>
      <c r="AT44" s="519"/>
      <c r="AU44" s="373"/>
      <c r="AV44" s="383"/>
      <c r="AW44" s="373"/>
      <c r="AX44" s="373"/>
      <c r="AY44" s="518"/>
      <c r="AZ44" s="519"/>
      <c r="BA44" s="373"/>
      <c r="BB44" s="383"/>
      <c r="BC44" s="373"/>
      <c r="BD44" s="373"/>
      <c r="BE44" s="518"/>
      <c r="BF44" s="519"/>
      <c r="BG44" s="373"/>
      <c r="BH44" s="373"/>
      <c r="BI44" s="373"/>
      <c r="BJ44" s="373"/>
      <c r="BK44" s="518"/>
      <c r="BL44" s="519"/>
      <c r="BM44" s="373"/>
      <c r="BN44" s="378"/>
      <c r="BO44" s="373"/>
      <c r="BP44" s="128"/>
      <c r="BQ44" s="373"/>
    </row>
    <row r="45" spans="1:90" s="336" customFormat="1" ht="18" customHeight="1">
      <c r="I45" s="379"/>
      <c r="J45" s="379"/>
      <c r="K45" s="379"/>
      <c r="L45" s="379"/>
      <c r="M45" s="379"/>
      <c r="N45" s="379"/>
      <c r="O45" s="379"/>
      <c r="P45" s="379"/>
      <c r="Q45" s="379"/>
      <c r="R45" s="379"/>
      <c r="S45" s="379"/>
      <c r="T45" s="379"/>
      <c r="U45" s="379"/>
      <c r="V45" s="379"/>
      <c r="W45" s="379"/>
      <c r="X45" s="379"/>
      <c r="Y45" s="379"/>
      <c r="Z45" s="379"/>
      <c r="AA45" s="379"/>
      <c r="AB45" s="379"/>
      <c r="AC45" s="379"/>
      <c r="AD45" s="379"/>
      <c r="AE45" s="379"/>
      <c r="AF45" s="379"/>
      <c r="AG45" s="379"/>
      <c r="AH45" s="379"/>
      <c r="AI45" s="379"/>
      <c r="AJ45" s="379"/>
      <c r="AK45" s="379"/>
      <c r="AL45" s="379"/>
      <c r="AM45" s="379"/>
      <c r="AN45" s="379"/>
      <c r="AO45" s="379"/>
      <c r="AP45" s="345"/>
      <c r="AQ45" s="379"/>
      <c r="AR45" s="345"/>
      <c r="AS45" s="379"/>
      <c r="AT45" s="379"/>
      <c r="AU45" s="379"/>
      <c r="AV45" s="379"/>
      <c r="AW45" s="379"/>
      <c r="AX45" s="379"/>
      <c r="AY45" s="379"/>
      <c r="AZ45" s="379"/>
      <c r="BA45" s="379"/>
      <c r="BB45" s="379"/>
      <c r="BC45" s="379"/>
      <c r="BD45" s="379"/>
      <c r="BE45" s="379"/>
      <c r="BF45" s="379"/>
      <c r="BG45" s="379"/>
      <c r="BH45" s="379"/>
      <c r="BI45" s="345"/>
      <c r="BJ45" s="345"/>
      <c r="BK45" s="379"/>
      <c r="BL45" s="379"/>
      <c r="BM45" s="379"/>
      <c r="BN45" s="379"/>
      <c r="BO45" s="379"/>
      <c r="BQ45" s="379"/>
      <c r="BR45" s="379"/>
      <c r="BS45" s="379"/>
      <c r="BT45" s="379"/>
      <c r="BU45" s="379"/>
      <c r="BV45" s="379"/>
      <c r="BW45" s="379"/>
    </row>
    <row r="46" spans="1:90" s="336" customFormat="1" ht="18" customHeight="1">
      <c r="I46" s="379"/>
      <c r="J46" s="379"/>
      <c r="K46" s="379"/>
      <c r="L46" s="379"/>
      <c r="M46" s="379"/>
      <c r="N46" s="379"/>
      <c r="O46" s="379"/>
      <c r="P46" s="379"/>
      <c r="T46" s="496"/>
      <c r="U46" s="496" t="s">
        <v>5111</v>
      </c>
      <c r="V46" s="381" t="s">
        <v>5112</v>
      </c>
      <c r="Y46" s="379"/>
      <c r="Z46" s="379"/>
      <c r="AA46" s="379"/>
      <c r="AB46" s="379"/>
      <c r="AE46" s="336" t="s">
        <v>5285</v>
      </c>
      <c r="AF46" s="379"/>
      <c r="AK46" s="379"/>
      <c r="AL46" s="379"/>
      <c r="AM46" s="379"/>
      <c r="AN46" s="379"/>
      <c r="AO46" s="379"/>
      <c r="AP46" s="379"/>
      <c r="AQ46" s="379"/>
      <c r="AR46" s="379"/>
      <c r="AS46" s="379"/>
      <c r="AT46" s="379"/>
      <c r="BI46" s="379"/>
      <c r="BJ46" s="379"/>
      <c r="BK46" s="345"/>
      <c r="BL46" s="379"/>
      <c r="BM46" s="379"/>
      <c r="BN46" s="379"/>
      <c r="BO46" s="379"/>
      <c r="BQ46" s="379"/>
      <c r="BR46" s="379"/>
      <c r="BS46" s="379"/>
      <c r="BT46" s="379"/>
      <c r="BU46" s="379"/>
      <c r="BV46" s="379"/>
      <c r="BW46" s="379"/>
    </row>
    <row r="47" spans="1:90" s="336" customFormat="1" ht="18" customHeight="1">
      <c r="A47" s="379" t="s">
        <v>2056</v>
      </c>
      <c r="B47" s="381" t="s">
        <v>5110</v>
      </c>
      <c r="C47" s="345"/>
      <c r="D47" s="345"/>
      <c r="E47" s="345"/>
      <c r="F47" s="380"/>
      <c r="G47" s="379"/>
      <c r="H47" s="379"/>
      <c r="I47" s="379"/>
      <c r="J47" s="379"/>
      <c r="K47" s="379"/>
      <c r="L47" s="379"/>
      <c r="M47" s="379"/>
      <c r="N47" s="379"/>
      <c r="O47" s="379"/>
      <c r="P47" s="379"/>
      <c r="T47" s="496"/>
      <c r="U47" s="497" t="s">
        <v>5138</v>
      </c>
      <c r="V47" s="495" t="s">
        <v>6835</v>
      </c>
      <c r="W47" s="369"/>
      <c r="X47" s="369"/>
      <c r="Y47" s="369"/>
      <c r="Z47" s="379"/>
      <c r="AA47" s="379"/>
      <c r="AE47" s="336" t="s">
        <v>1647</v>
      </c>
      <c r="AF47" s="379"/>
      <c r="AK47" s="379"/>
      <c r="AL47" s="379"/>
      <c r="AM47" s="379"/>
      <c r="AN47" s="379"/>
      <c r="AO47" s="379"/>
      <c r="AP47" s="379"/>
      <c r="AQ47" s="379"/>
      <c r="AR47" s="379"/>
      <c r="AS47" s="379"/>
      <c r="AT47" s="345" t="s">
        <v>4491</v>
      </c>
      <c r="AU47" s="345"/>
      <c r="AV47" s="379"/>
      <c r="AY47" s="379"/>
      <c r="BI47" s="379"/>
      <c r="BJ47" s="379"/>
      <c r="BK47" s="345" t="s">
        <v>2018</v>
      </c>
      <c r="BL47" s="379"/>
      <c r="BM47" s="379"/>
      <c r="BN47" s="379"/>
      <c r="BO47" s="379"/>
      <c r="BP47" s="345"/>
      <c r="BQ47" s="379"/>
      <c r="BR47" s="379"/>
      <c r="BS47" s="379"/>
      <c r="BT47" s="379"/>
      <c r="BU47" s="379"/>
      <c r="BV47" s="379"/>
      <c r="BW47" s="379"/>
    </row>
    <row r="48" spans="1:90" s="336" customFormat="1" ht="18" customHeight="1">
      <c r="A48" s="369" t="s">
        <v>5114</v>
      </c>
      <c r="B48" s="381" t="s">
        <v>5137</v>
      </c>
      <c r="C48" s="345"/>
      <c r="D48" s="345"/>
      <c r="E48" s="345"/>
      <c r="F48" s="382"/>
      <c r="G48" s="336" t="s">
        <v>5038</v>
      </c>
      <c r="H48" s="369"/>
      <c r="I48" s="369"/>
      <c r="J48" s="369"/>
      <c r="K48" s="369"/>
      <c r="L48" s="369"/>
      <c r="M48" s="369"/>
      <c r="N48" s="369"/>
      <c r="O48" s="369"/>
      <c r="P48" s="369"/>
      <c r="T48" s="496"/>
      <c r="U48" s="497" t="s">
        <v>3132</v>
      </c>
      <c r="V48" s="495" t="s">
        <v>3694</v>
      </c>
      <c r="W48" s="369"/>
      <c r="X48" s="369"/>
      <c r="Y48" s="369"/>
      <c r="Z48" s="338"/>
      <c r="AA48" s="369"/>
      <c r="AB48" s="369"/>
      <c r="AE48" s="336" t="s">
        <v>1648</v>
      </c>
      <c r="AK48" s="345"/>
      <c r="AQ48" s="369"/>
      <c r="AS48" s="369"/>
      <c r="AT48" s="336" t="s">
        <v>1496</v>
      </c>
      <c r="AV48" s="369"/>
      <c r="AY48" s="369"/>
      <c r="BI48" s="369"/>
      <c r="BK48" s="345" t="s">
        <v>4820</v>
      </c>
      <c r="BN48" s="379"/>
      <c r="BO48" s="379"/>
      <c r="BP48" s="345"/>
      <c r="BQ48" s="369"/>
      <c r="BR48" s="369"/>
      <c r="BS48" s="369"/>
      <c r="BT48" s="369"/>
      <c r="BU48" s="369"/>
      <c r="BV48" s="369"/>
      <c r="BW48" s="369"/>
    </row>
    <row r="49" spans="1:75" s="336" customFormat="1" ht="18" customHeight="1">
      <c r="A49" s="369"/>
      <c r="B49" s="336" t="s">
        <v>3131</v>
      </c>
      <c r="F49" s="382"/>
      <c r="G49" s="369"/>
      <c r="H49" s="369"/>
      <c r="I49" s="369"/>
      <c r="J49" s="369"/>
      <c r="K49" s="369"/>
      <c r="L49" s="369"/>
      <c r="M49" s="369"/>
      <c r="N49" s="369"/>
      <c r="O49" s="369"/>
      <c r="P49" s="369"/>
      <c r="T49" s="496"/>
      <c r="U49" s="497"/>
      <c r="V49" s="495" t="s">
        <v>5108</v>
      </c>
      <c r="W49" s="369"/>
      <c r="X49" s="369"/>
      <c r="Y49" s="369"/>
      <c r="Z49" s="338"/>
      <c r="AA49" s="369"/>
      <c r="AB49" s="369"/>
      <c r="AE49" s="336" t="s">
        <v>3000</v>
      </c>
      <c r="AL49" s="369"/>
      <c r="AM49" s="369"/>
      <c r="AN49" s="369"/>
      <c r="AO49" s="369"/>
      <c r="AQ49" s="369"/>
      <c r="AS49" s="369"/>
      <c r="AT49" s="336" t="s">
        <v>2684</v>
      </c>
      <c r="AV49" s="369"/>
      <c r="AY49" s="369"/>
      <c r="BI49" s="369"/>
      <c r="BK49" s="336" t="s">
        <v>4819</v>
      </c>
      <c r="BN49" s="369"/>
      <c r="BO49" s="369"/>
      <c r="BQ49" s="369"/>
      <c r="BR49" s="369"/>
      <c r="BS49" s="369"/>
      <c r="BT49" s="369"/>
      <c r="BU49" s="369"/>
      <c r="BV49" s="369"/>
      <c r="BW49" s="369"/>
    </row>
    <row r="50" spans="1:75" s="336" customFormat="1" ht="18" customHeight="1">
      <c r="A50" s="369"/>
      <c r="B50" s="369"/>
      <c r="F50" s="382"/>
      <c r="G50" s="369"/>
      <c r="H50" s="369"/>
      <c r="I50" s="369"/>
      <c r="J50" s="369"/>
      <c r="K50" s="369"/>
      <c r="L50" s="369"/>
      <c r="M50" s="369"/>
      <c r="N50" s="369"/>
      <c r="O50" s="369"/>
      <c r="P50" s="369"/>
      <c r="Q50" s="338"/>
      <c r="R50" s="338"/>
      <c r="S50" s="338"/>
      <c r="T50" s="338"/>
      <c r="U50" s="338"/>
      <c r="V50" s="369"/>
      <c r="W50" s="369"/>
      <c r="X50" s="369"/>
      <c r="Y50" s="369"/>
      <c r="Z50" s="369"/>
      <c r="AA50" s="369"/>
      <c r="AB50" s="369"/>
      <c r="AC50" s="369"/>
      <c r="AD50" s="369"/>
      <c r="AE50" s="369"/>
      <c r="AF50" s="369"/>
      <c r="AG50" s="369"/>
      <c r="AJ50" s="369"/>
      <c r="AK50" s="369"/>
      <c r="AL50" s="369"/>
      <c r="AM50" s="369"/>
      <c r="AN50" s="369"/>
      <c r="AO50" s="369"/>
      <c r="AQ50" s="369"/>
      <c r="AS50" s="369"/>
      <c r="AT50" s="369"/>
      <c r="AV50" s="369"/>
      <c r="AW50" s="369"/>
      <c r="AX50" s="369"/>
      <c r="AY50" s="369"/>
      <c r="AZ50" s="369"/>
      <c r="BA50" s="369"/>
      <c r="BB50" s="369"/>
      <c r="BC50" s="369"/>
      <c r="BD50" s="369"/>
      <c r="BE50" s="369"/>
      <c r="BF50" s="369"/>
      <c r="BG50" s="369"/>
      <c r="BH50" s="369"/>
      <c r="BK50" s="369"/>
      <c r="BL50" s="369"/>
      <c r="BM50" s="369"/>
      <c r="BN50" s="369"/>
      <c r="BO50" s="369"/>
      <c r="BQ50" s="369"/>
      <c r="BR50" s="369"/>
      <c r="BS50" s="369"/>
      <c r="BT50" s="369"/>
      <c r="BU50" s="369"/>
      <c r="BV50" s="369"/>
      <c r="BW50" s="369"/>
    </row>
  </sheetData>
  <mergeCells count="89">
    <mergeCell ref="O23:T23"/>
    <mergeCell ref="BO18:BO24"/>
    <mergeCell ref="AP23:AT23"/>
    <mergeCell ref="AU23:AZ23"/>
    <mergeCell ref="BA23:BF23"/>
    <mergeCell ref="AP21:AT21"/>
    <mergeCell ref="BM18:BM24"/>
    <mergeCell ref="BG21:BL21"/>
    <mergeCell ref="I21:N21"/>
    <mergeCell ref="BP18:BP24"/>
    <mergeCell ref="A18:A24"/>
    <mergeCell ref="B18:B24"/>
    <mergeCell ref="C18:C24"/>
    <mergeCell ref="D18:D24"/>
    <mergeCell ref="E18:E24"/>
    <mergeCell ref="I22:N22"/>
    <mergeCell ref="AG23:AK23"/>
    <mergeCell ref="BN18:BN24"/>
    <mergeCell ref="O22:T22"/>
    <mergeCell ref="BG23:BL23"/>
    <mergeCell ref="AL23:AO23"/>
    <mergeCell ref="AA22:AF22"/>
    <mergeCell ref="AL22:AO22"/>
    <mergeCell ref="F18:F24"/>
    <mergeCell ref="G18:G24"/>
    <mergeCell ref="H18:H24"/>
    <mergeCell ref="O21:T21"/>
    <mergeCell ref="I23:N23"/>
    <mergeCell ref="AA23:AF23"/>
    <mergeCell ref="U21:Z21"/>
    <mergeCell ref="U23:Z23"/>
    <mergeCell ref="U22:Z22"/>
    <mergeCell ref="AA21:AF21"/>
    <mergeCell ref="BQ18:BQ24"/>
    <mergeCell ref="I19:AO19"/>
    <mergeCell ref="AP19:BL19"/>
    <mergeCell ref="I20:AF20"/>
    <mergeCell ref="AG20:AK20"/>
    <mergeCell ref="AL21:AO21"/>
    <mergeCell ref="AG22:AK22"/>
    <mergeCell ref="AG21:AK21"/>
    <mergeCell ref="AU20:BF20"/>
    <mergeCell ref="BA21:BF21"/>
    <mergeCell ref="AP20:AT20"/>
    <mergeCell ref="AL20:AO20"/>
    <mergeCell ref="BL6:BN6"/>
    <mergeCell ref="BG20:BL20"/>
    <mergeCell ref="AP22:AT22"/>
    <mergeCell ref="BA22:BF22"/>
    <mergeCell ref="BG22:BL22"/>
    <mergeCell ref="AU22:AZ22"/>
    <mergeCell ref="AU21:AZ21"/>
    <mergeCell ref="I18:BL18"/>
    <mergeCell ref="S8:AD9"/>
    <mergeCell ref="BG6:BH6"/>
    <mergeCell ref="BE6:BF6"/>
    <mergeCell ref="BI6:BJ6"/>
    <mergeCell ref="BL4:BN4"/>
    <mergeCell ref="BE5:BF5"/>
    <mergeCell ref="BG5:BH5"/>
    <mergeCell ref="BI5:BJ5"/>
    <mergeCell ref="BI4:BJ4"/>
    <mergeCell ref="BE4:BF4"/>
    <mergeCell ref="BG4:BH4"/>
    <mergeCell ref="BL5:BN5"/>
    <mergeCell ref="A1:D1"/>
    <mergeCell ref="A2:B3"/>
    <mergeCell ref="C2:C3"/>
    <mergeCell ref="D2:D3"/>
    <mergeCell ref="BL3:BN3"/>
    <mergeCell ref="BI3:BJ3"/>
    <mergeCell ref="BB3:BC3"/>
    <mergeCell ref="BE3:BF3"/>
    <mergeCell ref="BG3:BH3"/>
    <mergeCell ref="V2:AC3"/>
    <mergeCell ref="A6:B6"/>
    <mergeCell ref="T6:AC7"/>
    <mergeCell ref="A7:B7"/>
    <mergeCell ref="P4:AH5"/>
    <mergeCell ref="A4:B4"/>
    <mergeCell ref="A5:B5"/>
    <mergeCell ref="A14:B14"/>
    <mergeCell ref="A15:B15"/>
    <mergeCell ref="A8:B8"/>
    <mergeCell ref="A9:B9"/>
    <mergeCell ref="A12:B12"/>
    <mergeCell ref="A13:B13"/>
    <mergeCell ref="A10:B10"/>
    <mergeCell ref="A11:B11"/>
  </mergeCells>
  <phoneticPr fontId="76" type="noConversion"/>
  <pageMargins left="1" right="0.7" top="0.75" bottom="0.75" header="0.3" footer="0.3"/>
  <pageSetup paperSize="297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BG156"/>
  <sheetViews>
    <sheetView topLeftCell="I3" workbookViewId="0">
      <selection activeCell="AW33" sqref="AW33"/>
    </sheetView>
  </sheetViews>
  <sheetFormatPr defaultRowHeight="16.5"/>
  <cols>
    <col min="1" max="1" width="17.1796875" style="23" customWidth="1"/>
    <col min="2" max="2" width="11.54296875" style="1" customWidth="1"/>
    <col min="3" max="3" width="7.81640625" style="13" customWidth="1"/>
    <col min="4" max="4" width="9.81640625" style="1" customWidth="1"/>
    <col min="5" max="5" width="7.1796875" style="1" customWidth="1"/>
    <col min="6" max="6" width="24.1796875" style="1" customWidth="1"/>
    <col min="7" max="8" width="13.1796875" style="1" customWidth="1"/>
    <col min="9" max="47" width="4.26953125" style="1" customWidth="1"/>
    <col min="48" max="48" width="7" style="1" customWidth="1"/>
    <col min="49" max="49" width="7.26953125" style="1" customWidth="1"/>
    <col min="50" max="50" width="8.26953125" style="1" customWidth="1"/>
    <col min="51" max="51" width="7.1796875" style="1" customWidth="1"/>
    <col min="52" max="52" width="10.453125" style="1" customWidth="1"/>
  </cols>
  <sheetData>
    <row r="1" spans="1:52" ht="15" customHeight="1">
      <c r="A1" s="28"/>
      <c r="B1" s="30"/>
      <c r="C1" s="99"/>
      <c r="D1" s="30"/>
      <c r="E1" s="36"/>
      <c r="F1" s="50"/>
      <c r="G1" s="96"/>
      <c r="H1" s="96"/>
      <c r="I1" s="30"/>
      <c r="K1" s="30"/>
      <c r="L1" s="30"/>
      <c r="O1" s="30"/>
      <c r="P1" s="30"/>
      <c r="Q1" s="30"/>
      <c r="T1" s="30"/>
      <c r="U1" s="30"/>
      <c r="V1" s="30"/>
      <c r="Y1" s="30"/>
      <c r="Z1" s="30"/>
      <c r="AA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Z1" s="30"/>
    </row>
    <row r="2" spans="1:52" s="4" customFormat="1" ht="22.5" customHeight="1">
      <c r="A2" s="71"/>
      <c r="B2" s="1047" t="s">
        <v>6139</v>
      </c>
      <c r="C2" s="1047"/>
      <c r="D2" s="1047"/>
      <c r="E2" s="135"/>
      <c r="F2" s="54"/>
      <c r="G2" s="97"/>
      <c r="H2" s="97"/>
      <c r="I2" s="187"/>
      <c r="K2" s="170"/>
      <c r="L2" s="171"/>
      <c r="M2" s="31"/>
      <c r="N2" s="31"/>
      <c r="O2" s="170"/>
      <c r="P2" s="170"/>
      <c r="Q2" s="172"/>
      <c r="R2" s="31"/>
      <c r="S2" s="31"/>
      <c r="T2" s="170"/>
      <c r="U2" s="172"/>
      <c r="V2" s="172"/>
      <c r="W2" s="31"/>
      <c r="X2" s="31"/>
      <c r="Y2" s="170"/>
      <c r="Z2" s="171"/>
      <c r="AA2" s="171"/>
      <c r="AB2" s="31"/>
      <c r="AC2" s="170"/>
      <c r="AD2" s="171"/>
      <c r="AE2" s="171"/>
      <c r="AG2" s="171"/>
      <c r="AQ2" s="31"/>
      <c r="AR2" s="138" t="s">
        <v>6140</v>
      </c>
      <c r="AS2" s="138"/>
      <c r="AT2" s="138"/>
      <c r="AU2" s="138"/>
      <c r="AW2" s="170"/>
      <c r="AX2" s="171"/>
      <c r="AY2" s="138"/>
      <c r="AZ2" s="138"/>
    </row>
    <row r="3" spans="1:52" s="4" customFormat="1" ht="31.5" customHeight="1">
      <c r="A3" s="32"/>
      <c r="B3" s="139" t="s">
        <v>6141</v>
      </c>
      <c r="C3" s="58" t="s">
        <v>647</v>
      </c>
      <c r="D3" s="58" t="s">
        <v>2252</v>
      </c>
      <c r="E3" s="123"/>
      <c r="F3" s="188"/>
      <c r="G3" s="97"/>
      <c r="H3" s="97"/>
      <c r="I3" s="171"/>
      <c r="J3" s="2"/>
      <c r="K3" s="171"/>
      <c r="L3" s="171"/>
      <c r="O3" s="171"/>
      <c r="P3" s="171"/>
      <c r="Q3" s="173"/>
      <c r="T3" s="171"/>
      <c r="U3" s="171"/>
      <c r="V3" s="173"/>
      <c r="Y3" s="171"/>
      <c r="Z3" s="173"/>
      <c r="AA3" s="173"/>
      <c r="AC3" s="171"/>
      <c r="AD3" s="173"/>
      <c r="AE3" s="173"/>
      <c r="AG3" s="173"/>
      <c r="AP3" s="1085" t="s">
        <v>2935</v>
      </c>
      <c r="AQ3" s="1085"/>
      <c r="AR3" s="1085"/>
      <c r="AS3" s="1087" t="s">
        <v>1831</v>
      </c>
      <c r="AT3" s="1088"/>
      <c r="AU3" s="1087" t="s">
        <v>3975</v>
      </c>
      <c r="AV3" s="1088"/>
      <c r="AW3" s="1087" t="s">
        <v>3974</v>
      </c>
      <c r="AX3" s="1088"/>
      <c r="AY3" s="1089" t="s">
        <v>2936</v>
      </c>
      <c r="AZ3" s="1090"/>
    </row>
    <row r="4" spans="1:52" ht="15" customHeight="1">
      <c r="A4" s="72"/>
      <c r="B4" s="139" t="s">
        <v>6143</v>
      </c>
      <c r="C4" s="58" t="s">
        <v>2968</v>
      </c>
      <c r="D4" s="114">
        <v>4</v>
      </c>
      <c r="E4" s="123"/>
      <c r="F4" s="188"/>
      <c r="G4" s="96"/>
      <c r="H4" s="96"/>
      <c r="M4" s="30"/>
      <c r="N4" s="30"/>
      <c r="P4" s="1086" t="s">
        <v>1665</v>
      </c>
      <c r="Q4" s="1086"/>
      <c r="R4" s="1086"/>
      <c r="S4" s="1086"/>
      <c r="T4" s="1086"/>
      <c r="U4" s="1086"/>
      <c r="V4" s="1086"/>
      <c r="W4" s="1086"/>
      <c r="X4" s="1086"/>
      <c r="Y4" s="1086"/>
      <c r="Z4" s="1086"/>
      <c r="AA4" s="1086"/>
      <c r="AB4" s="1086"/>
      <c r="AC4" s="1086"/>
      <c r="AD4" s="1086"/>
      <c r="AE4" s="1086"/>
      <c r="AF4" s="1086"/>
      <c r="AG4" s="1086"/>
      <c r="AH4" s="1086"/>
      <c r="AI4" s="1086"/>
      <c r="AJ4" s="173"/>
      <c r="AK4" s="173"/>
      <c r="AL4" s="13"/>
      <c r="AP4" s="993" t="s">
        <v>3976</v>
      </c>
      <c r="AQ4" s="994"/>
      <c r="AR4" s="264"/>
      <c r="AS4" s="1091"/>
      <c r="AT4" s="1092"/>
      <c r="AU4" s="993"/>
      <c r="AV4" s="994"/>
      <c r="AW4" s="1091"/>
      <c r="AX4" s="1092"/>
      <c r="AY4" s="993"/>
      <c r="AZ4" s="994"/>
    </row>
    <row r="5" spans="1:52" ht="15" customHeight="1">
      <c r="A5" s="48"/>
      <c r="B5" s="139" t="s">
        <v>6144</v>
      </c>
      <c r="C5" s="58" t="s">
        <v>4047</v>
      </c>
      <c r="D5" s="58">
        <v>3.75</v>
      </c>
      <c r="E5" s="123"/>
      <c r="F5" s="51"/>
      <c r="G5" s="96"/>
      <c r="H5" s="96"/>
      <c r="M5" s="30"/>
      <c r="N5" s="30"/>
      <c r="P5" s="1086"/>
      <c r="Q5" s="1086"/>
      <c r="R5" s="1086"/>
      <c r="S5" s="1086"/>
      <c r="T5" s="1086"/>
      <c r="U5" s="1086"/>
      <c r="V5" s="1086"/>
      <c r="W5" s="1086"/>
      <c r="X5" s="1086"/>
      <c r="Y5" s="1086"/>
      <c r="Z5" s="1086"/>
      <c r="AA5" s="1086"/>
      <c r="AB5" s="1086"/>
      <c r="AC5" s="1086"/>
      <c r="AD5" s="1086"/>
      <c r="AE5" s="1086"/>
      <c r="AF5" s="1086"/>
      <c r="AG5" s="1086"/>
      <c r="AH5" s="1086"/>
      <c r="AI5" s="1086"/>
      <c r="AJ5" s="173"/>
      <c r="AK5" s="173"/>
      <c r="AL5" s="13"/>
      <c r="AP5" s="993" t="s">
        <v>3977</v>
      </c>
      <c r="AQ5" s="994"/>
      <c r="AR5" s="264"/>
      <c r="AS5" s="1091"/>
      <c r="AT5" s="1092"/>
      <c r="AU5" s="993"/>
      <c r="AV5" s="994"/>
      <c r="AW5" s="1091"/>
      <c r="AX5" s="1092"/>
      <c r="AY5" s="993"/>
      <c r="AZ5" s="994"/>
    </row>
    <row r="6" spans="1:52" ht="15" customHeight="1">
      <c r="A6" s="32"/>
      <c r="B6" s="139" t="s">
        <v>6145</v>
      </c>
      <c r="C6" s="58" t="s">
        <v>5775</v>
      </c>
      <c r="D6" s="114">
        <v>3.5</v>
      </c>
      <c r="E6" s="123"/>
      <c r="F6" s="16"/>
      <c r="G6" s="96"/>
      <c r="H6" s="96"/>
      <c r="P6" s="1086"/>
      <c r="Q6" s="1086"/>
      <c r="R6" s="1086"/>
      <c r="S6" s="1086"/>
      <c r="T6" s="1086"/>
      <c r="U6" s="1086"/>
      <c r="V6" s="1086"/>
      <c r="W6" s="1086"/>
      <c r="X6" s="1086"/>
      <c r="Y6" s="1086"/>
      <c r="Z6" s="1086"/>
      <c r="AA6" s="1086"/>
      <c r="AB6" s="1086"/>
      <c r="AC6" s="1086"/>
      <c r="AD6" s="1086"/>
      <c r="AE6" s="1086"/>
      <c r="AF6" s="1086"/>
      <c r="AG6" s="1086"/>
      <c r="AH6" s="1086"/>
      <c r="AI6" s="1086"/>
      <c r="AJ6" s="173"/>
      <c r="AK6" s="173"/>
      <c r="AL6" s="13"/>
      <c r="AP6" s="993" t="s">
        <v>3978</v>
      </c>
      <c r="AQ6" s="994"/>
      <c r="AR6" s="264"/>
      <c r="AS6" s="1091"/>
      <c r="AT6" s="1092"/>
      <c r="AU6" s="993"/>
      <c r="AV6" s="994"/>
      <c r="AW6" s="1091"/>
      <c r="AX6" s="1092"/>
      <c r="AY6" s="993"/>
      <c r="AZ6" s="994"/>
    </row>
    <row r="7" spans="1:52" s="13" customFormat="1" ht="15" customHeight="1">
      <c r="B7" s="139" t="s">
        <v>5776</v>
      </c>
      <c r="C7" s="58" t="s">
        <v>4048</v>
      </c>
      <c r="D7" s="58">
        <v>3.25</v>
      </c>
      <c r="E7" s="123"/>
      <c r="F7" s="59"/>
      <c r="G7" s="98"/>
      <c r="H7" s="98"/>
      <c r="J7" s="1"/>
      <c r="K7" s="940" t="s">
        <v>6456</v>
      </c>
      <c r="L7" s="940"/>
      <c r="M7" s="940"/>
      <c r="N7" s="940"/>
      <c r="O7" s="940"/>
      <c r="P7" s="940"/>
      <c r="Q7" s="940"/>
      <c r="R7" s="940"/>
      <c r="S7" s="94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L7" s="940"/>
      <c r="AY7" s="201"/>
      <c r="AZ7" s="201"/>
    </row>
    <row r="8" spans="1:52" s="13" customFormat="1" ht="15" customHeight="1">
      <c r="B8" s="139" t="s">
        <v>6146</v>
      </c>
      <c r="C8" s="58" t="s">
        <v>4049</v>
      </c>
      <c r="D8" s="114">
        <v>3</v>
      </c>
      <c r="E8" s="123"/>
      <c r="F8" s="17"/>
      <c r="G8" s="98"/>
      <c r="H8" s="98"/>
      <c r="J8" s="1"/>
      <c r="K8" s="940"/>
      <c r="L8" s="940"/>
      <c r="M8" s="940"/>
      <c r="N8" s="940"/>
      <c r="O8" s="940"/>
      <c r="P8" s="940"/>
      <c r="Q8" s="940"/>
      <c r="R8" s="940"/>
      <c r="S8" s="940"/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Y8" s="201"/>
      <c r="AZ8" s="201"/>
    </row>
    <row r="9" spans="1:52" s="13" customFormat="1" ht="15" customHeight="1">
      <c r="B9" s="139" t="s">
        <v>6147</v>
      </c>
      <c r="C9" s="58" t="s">
        <v>5782</v>
      </c>
      <c r="D9" s="58">
        <v>2.75</v>
      </c>
      <c r="E9" s="123"/>
      <c r="F9" s="16"/>
      <c r="G9" s="98"/>
      <c r="H9" s="98"/>
      <c r="J9" s="1"/>
      <c r="M9" s="1"/>
      <c r="N9" s="1"/>
      <c r="P9" s="198"/>
      <c r="Q9" s="940" t="s">
        <v>4332</v>
      </c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140"/>
      <c r="AJ9" s="175"/>
      <c r="AK9" s="175"/>
    </row>
    <row r="10" spans="1:52" s="13" customFormat="1" ht="15" customHeight="1">
      <c r="B10" s="139" t="s">
        <v>6148</v>
      </c>
      <c r="C10" s="58" t="s">
        <v>4050</v>
      </c>
      <c r="D10" s="114">
        <v>2.5</v>
      </c>
      <c r="E10" s="123"/>
      <c r="F10" s="59"/>
      <c r="G10" s="98"/>
      <c r="H10" s="98"/>
      <c r="J10" s="1"/>
      <c r="M10" s="1"/>
      <c r="N10" s="1"/>
      <c r="P10" s="199"/>
      <c r="Q10" s="940"/>
      <c r="R10" s="940"/>
      <c r="S10" s="940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140"/>
      <c r="AJ10" s="197"/>
      <c r="AK10" s="197"/>
    </row>
    <row r="11" spans="1:52" s="13" customFormat="1" ht="15" customHeight="1">
      <c r="B11" s="139" t="s">
        <v>6149</v>
      </c>
      <c r="C11" s="58" t="s">
        <v>4051</v>
      </c>
      <c r="D11" s="58">
        <v>2.25</v>
      </c>
      <c r="E11" s="123"/>
      <c r="F11" s="59"/>
      <c r="G11" s="98"/>
      <c r="H11" s="98"/>
      <c r="J11" s="1"/>
      <c r="M11" s="1"/>
      <c r="N11" s="940" t="s">
        <v>2069</v>
      </c>
      <c r="O11" s="940"/>
      <c r="P11" s="940"/>
      <c r="Q11" s="940"/>
      <c r="R11" s="940"/>
      <c r="S11" s="940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940"/>
      <c r="AE11" s="940"/>
      <c r="AF11" s="940"/>
      <c r="AG11" s="940"/>
      <c r="AH11" s="940"/>
      <c r="AI11" s="940"/>
      <c r="AJ11" s="140"/>
      <c r="AK11" s="140"/>
    </row>
    <row r="12" spans="1:52" s="13" customFormat="1" ht="15" customHeight="1">
      <c r="B12" s="139" t="s">
        <v>6150</v>
      </c>
      <c r="C12" s="58" t="s">
        <v>4052</v>
      </c>
      <c r="D12" s="114">
        <v>2</v>
      </c>
      <c r="E12" s="123"/>
      <c r="F12" s="59"/>
      <c r="G12" s="98"/>
      <c r="H12" s="98"/>
      <c r="J12" s="1"/>
      <c r="M12" s="1"/>
      <c r="N12" s="940"/>
      <c r="O12" s="940"/>
      <c r="P12" s="940"/>
      <c r="Q12" s="940"/>
      <c r="R12" s="940"/>
      <c r="S12" s="940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940"/>
      <c r="AE12" s="940"/>
      <c r="AF12" s="940"/>
      <c r="AG12" s="940"/>
      <c r="AH12" s="940"/>
      <c r="AI12" s="940"/>
      <c r="AJ12" s="140"/>
      <c r="AK12" s="140"/>
    </row>
    <row r="13" spans="1:52" ht="15" customHeight="1">
      <c r="A13" s="32"/>
      <c r="B13" s="139" t="s">
        <v>5781</v>
      </c>
      <c r="C13" s="58" t="s">
        <v>5014</v>
      </c>
      <c r="D13" s="114">
        <v>0</v>
      </c>
      <c r="E13" s="123"/>
      <c r="F13" s="59"/>
      <c r="G13" s="96"/>
      <c r="H13" s="96"/>
      <c r="I13" s="32"/>
      <c r="K13" s="32"/>
      <c r="L13" s="32"/>
      <c r="O13" s="32"/>
      <c r="P13" s="32"/>
      <c r="Q13" s="940" t="s">
        <v>6070</v>
      </c>
      <c r="R13" s="940"/>
      <c r="S13" s="940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940"/>
      <c r="AE13" s="940"/>
      <c r="AF13" s="940"/>
      <c r="AG13" s="940"/>
      <c r="AH13" s="940"/>
      <c r="AI13" s="130"/>
      <c r="AJ13" s="130"/>
      <c r="AK13" s="130"/>
      <c r="AL13" s="130"/>
      <c r="AZ13" s="32"/>
    </row>
    <row r="14" spans="1:52" ht="15" customHeight="1">
      <c r="A14" s="1"/>
      <c r="B14" s="139"/>
      <c r="C14" s="58" t="s">
        <v>6151</v>
      </c>
      <c r="D14" s="114" t="s">
        <v>6152</v>
      </c>
      <c r="E14" s="176"/>
      <c r="F14" s="17"/>
      <c r="G14" s="96"/>
      <c r="H14" s="96"/>
      <c r="I14" s="32"/>
      <c r="K14" s="32"/>
      <c r="L14" s="32"/>
      <c r="O14" s="32"/>
      <c r="P14" s="32"/>
      <c r="Q14" s="940"/>
      <c r="R14" s="940"/>
      <c r="S14" s="940"/>
      <c r="T14" s="940"/>
      <c r="U14" s="940"/>
      <c r="V14" s="940"/>
      <c r="W14" s="940"/>
      <c r="X14" s="940"/>
      <c r="Y14" s="940"/>
      <c r="Z14" s="940"/>
      <c r="AA14" s="940"/>
      <c r="AB14" s="940"/>
      <c r="AC14" s="940"/>
      <c r="AD14" s="940"/>
      <c r="AE14" s="940"/>
      <c r="AF14" s="940"/>
      <c r="AG14" s="940"/>
      <c r="AH14" s="940"/>
      <c r="AI14" s="130"/>
      <c r="AJ14" s="130"/>
      <c r="AK14" s="130"/>
      <c r="AL14" s="130"/>
      <c r="AZ14" s="32"/>
    </row>
    <row r="15" spans="1:52" ht="15" customHeight="1">
      <c r="A15" s="28"/>
      <c r="B15" s="139"/>
      <c r="C15" s="58" t="s">
        <v>6153</v>
      </c>
      <c r="D15" s="114" t="s">
        <v>3616</v>
      </c>
      <c r="E15" s="36"/>
      <c r="F15" s="50"/>
      <c r="G15" s="96"/>
      <c r="H15" s="96"/>
      <c r="I15" s="30"/>
      <c r="K15" s="30"/>
      <c r="L15" s="30"/>
      <c r="O15" s="30"/>
      <c r="P15" s="30"/>
      <c r="Q15" s="30"/>
      <c r="T15" s="30"/>
      <c r="U15" s="30"/>
      <c r="V15" s="30"/>
      <c r="Y15" s="30"/>
      <c r="Z15" s="30"/>
      <c r="AA15" s="30"/>
      <c r="AC15" s="30"/>
      <c r="AD15" s="30"/>
      <c r="AE15" s="134"/>
      <c r="AF15" s="154"/>
      <c r="AG15" s="30"/>
      <c r="AH15" s="154"/>
      <c r="AI15" s="153"/>
      <c r="AJ15" s="156"/>
      <c r="AK15" s="156"/>
      <c r="AL15" s="156"/>
      <c r="AZ15" s="30"/>
    </row>
    <row r="16" spans="1:52" ht="15" customHeight="1">
      <c r="A16" s="28"/>
      <c r="B16" s="106" t="s">
        <v>3617</v>
      </c>
      <c r="C16" s="159"/>
      <c r="D16" s="160"/>
      <c r="E16" s="36"/>
      <c r="F16" s="50"/>
      <c r="G16" s="96"/>
      <c r="H16" s="96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</row>
    <row r="17" spans="1:52" ht="15" customHeight="1">
      <c r="A17" s="28"/>
      <c r="B17" s="29" t="s">
        <v>3618</v>
      </c>
      <c r="C17" s="29"/>
      <c r="D17" s="29"/>
      <c r="E17" s="36"/>
      <c r="F17" s="50"/>
      <c r="G17" s="96"/>
      <c r="H17" s="96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</row>
    <row r="18" spans="1:52" ht="15" customHeight="1">
      <c r="A18" s="28"/>
      <c r="B18" s="29" t="s">
        <v>5995</v>
      </c>
      <c r="C18" s="29"/>
      <c r="D18" s="29"/>
      <c r="E18" s="36"/>
      <c r="F18" s="50"/>
      <c r="G18" s="96"/>
      <c r="H18" s="96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</row>
    <row r="19" spans="1:52" ht="15" customHeight="1">
      <c r="A19" s="28"/>
      <c r="B19" s="30"/>
      <c r="C19" s="99"/>
      <c r="D19" s="30"/>
      <c r="E19" s="36"/>
      <c r="F19" s="50"/>
      <c r="G19" s="96"/>
      <c r="H19" s="96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</row>
    <row r="20" spans="1:52" s="1" customFormat="1" ht="18" customHeight="1">
      <c r="A20" s="943" t="s">
        <v>5996</v>
      </c>
      <c r="B20" s="943" t="s">
        <v>5250</v>
      </c>
      <c r="C20" s="943" t="s">
        <v>5251</v>
      </c>
      <c r="D20" s="943" t="s">
        <v>5252</v>
      </c>
      <c r="E20" s="943" t="s">
        <v>3107</v>
      </c>
      <c r="F20" s="943" t="s">
        <v>3108</v>
      </c>
      <c r="G20" s="943" t="s">
        <v>5289</v>
      </c>
      <c r="H20" s="947" t="s">
        <v>2965</v>
      </c>
      <c r="I20" s="948"/>
      <c r="J20" s="948"/>
      <c r="K20" s="948"/>
      <c r="L20" s="948"/>
      <c r="M20" s="948"/>
      <c r="N20" s="948"/>
      <c r="O20" s="948"/>
      <c r="P20" s="948"/>
      <c r="Q20" s="948"/>
      <c r="R20" s="948"/>
      <c r="S20" s="948"/>
      <c r="T20" s="948"/>
      <c r="U20" s="948"/>
      <c r="V20" s="948"/>
      <c r="W20" s="948"/>
      <c r="X20" s="948"/>
      <c r="Y20" s="948"/>
      <c r="Z20" s="948"/>
      <c r="AA20" s="948"/>
      <c r="AB20" s="948"/>
      <c r="AC20" s="948"/>
      <c r="AD20" s="948"/>
      <c r="AE20" s="948"/>
      <c r="AF20" s="948"/>
      <c r="AG20" s="948"/>
      <c r="AH20" s="948"/>
      <c r="AI20" s="948"/>
      <c r="AJ20" s="948"/>
      <c r="AK20" s="948"/>
      <c r="AL20" s="948"/>
      <c r="AM20" s="948"/>
      <c r="AN20" s="948"/>
      <c r="AO20" s="948"/>
      <c r="AP20" s="948"/>
      <c r="AQ20" s="948"/>
      <c r="AR20" s="948"/>
      <c r="AS20" s="948"/>
      <c r="AT20" s="948"/>
      <c r="AU20" s="953"/>
      <c r="AV20" s="1094" t="s">
        <v>1407</v>
      </c>
      <c r="AW20" s="1093" t="s">
        <v>1408</v>
      </c>
      <c r="AX20" s="924" t="s">
        <v>2658</v>
      </c>
      <c r="AY20" s="924" t="s">
        <v>2063</v>
      </c>
      <c r="AZ20" s="949" t="s">
        <v>3157</v>
      </c>
    </row>
    <row r="21" spans="1:52" s="56" customFormat="1" ht="16.5" customHeight="1">
      <c r="A21" s="969"/>
      <c r="B21" s="969"/>
      <c r="C21" s="969"/>
      <c r="D21" s="969"/>
      <c r="E21" s="969"/>
      <c r="F21" s="969"/>
      <c r="G21" s="969"/>
      <c r="H21" s="932" t="s">
        <v>2964</v>
      </c>
      <c r="I21" s="933"/>
      <c r="J21" s="933"/>
      <c r="K21" s="933"/>
      <c r="L21" s="933"/>
      <c r="M21" s="933"/>
      <c r="N21" s="933"/>
      <c r="O21" s="933"/>
      <c r="P21" s="933"/>
      <c r="Q21" s="933"/>
      <c r="R21" s="933"/>
      <c r="S21" s="933"/>
      <c r="T21" s="933"/>
      <c r="U21" s="933"/>
      <c r="V21" s="933"/>
      <c r="W21" s="933"/>
      <c r="X21" s="933"/>
      <c r="Y21" s="933"/>
      <c r="Z21" s="933"/>
      <c r="AA21" s="933"/>
      <c r="AB21" s="933"/>
      <c r="AC21" s="933"/>
      <c r="AD21" s="933"/>
      <c r="AE21" s="933"/>
      <c r="AF21" s="933"/>
      <c r="AG21" s="932" t="s">
        <v>2963</v>
      </c>
      <c r="AH21" s="933"/>
      <c r="AI21" s="933"/>
      <c r="AJ21" s="933"/>
      <c r="AK21" s="933"/>
      <c r="AL21" s="933"/>
      <c r="AM21" s="933"/>
      <c r="AN21" s="933"/>
      <c r="AO21" s="933"/>
      <c r="AP21" s="933"/>
      <c r="AQ21" s="933"/>
      <c r="AR21" s="933"/>
      <c r="AS21" s="933"/>
      <c r="AT21" s="933"/>
      <c r="AU21" s="934"/>
      <c r="AV21" s="1095"/>
      <c r="AW21" s="1093"/>
      <c r="AX21" s="924"/>
      <c r="AY21" s="924"/>
      <c r="AZ21" s="949"/>
    </row>
    <row r="22" spans="1:52" s="56" customFormat="1" ht="18" customHeight="1">
      <c r="A22" s="969"/>
      <c r="B22" s="969"/>
      <c r="C22" s="969"/>
      <c r="D22" s="969"/>
      <c r="E22" s="969"/>
      <c r="F22" s="969"/>
      <c r="G22" s="969"/>
      <c r="H22" s="1061" t="s">
        <v>5139</v>
      </c>
      <c r="I22" s="954"/>
      <c r="J22" s="954"/>
      <c r="K22" s="954"/>
      <c r="L22" s="954"/>
      <c r="M22" s="954"/>
      <c r="N22" s="954"/>
      <c r="O22" s="954"/>
      <c r="P22" s="954"/>
      <c r="Q22" s="954"/>
      <c r="R22" s="954"/>
      <c r="S22" s="954"/>
      <c r="T22" s="954"/>
      <c r="U22" s="954"/>
      <c r="V22" s="954"/>
      <c r="W22" s="1061" t="s">
        <v>6137</v>
      </c>
      <c r="X22" s="954"/>
      <c r="Y22" s="954"/>
      <c r="Z22" s="954"/>
      <c r="AA22" s="954"/>
      <c r="AB22" s="954"/>
      <c r="AC22" s="954"/>
      <c r="AD22" s="954"/>
      <c r="AE22" s="954"/>
      <c r="AF22" s="954"/>
      <c r="AG22" s="932" t="s">
        <v>3599</v>
      </c>
      <c r="AH22" s="933"/>
      <c r="AI22" s="933"/>
      <c r="AJ22" s="933"/>
      <c r="AK22" s="933"/>
      <c r="AL22" s="932" t="s">
        <v>2674</v>
      </c>
      <c r="AM22" s="933"/>
      <c r="AN22" s="933"/>
      <c r="AO22" s="933"/>
      <c r="AP22" s="933"/>
      <c r="AQ22" s="933"/>
      <c r="AR22" s="933"/>
      <c r="AS22" s="933"/>
      <c r="AT22" s="933"/>
      <c r="AU22" s="934"/>
      <c r="AV22" s="1095"/>
      <c r="AW22" s="1093"/>
      <c r="AX22" s="924"/>
      <c r="AY22" s="924"/>
      <c r="AZ22" s="949"/>
    </row>
    <row r="23" spans="1:52" s="57" customFormat="1" ht="16.5" customHeight="1">
      <c r="A23" s="969"/>
      <c r="B23" s="969"/>
      <c r="C23" s="969"/>
      <c r="D23" s="969"/>
      <c r="E23" s="969"/>
      <c r="F23" s="969"/>
      <c r="G23" s="969"/>
      <c r="H23" s="928" t="s">
        <v>5863</v>
      </c>
      <c r="I23" s="929"/>
      <c r="J23" s="929"/>
      <c r="K23" s="929"/>
      <c r="L23" s="929"/>
      <c r="M23" s="928" t="s">
        <v>5864</v>
      </c>
      <c r="N23" s="929"/>
      <c r="O23" s="929"/>
      <c r="P23" s="929"/>
      <c r="Q23" s="929"/>
      <c r="R23" s="928" t="s">
        <v>5865</v>
      </c>
      <c r="S23" s="929"/>
      <c r="T23" s="929"/>
      <c r="U23" s="929"/>
      <c r="V23" s="929"/>
      <c r="W23" s="928" t="s">
        <v>5866</v>
      </c>
      <c r="X23" s="929"/>
      <c r="Y23" s="929"/>
      <c r="Z23" s="929"/>
      <c r="AA23" s="929"/>
      <c r="AB23" s="928" t="s">
        <v>5867</v>
      </c>
      <c r="AC23" s="929"/>
      <c r="AD23" s="929"/>
      <c r="AE23" s="929"/>
      <c r="AF23" s="929"/>
      <c r="AG23" s="928" t="s">
        <v>5868</v>
      </c>
      <c r="AH23" s="929"/>
      <c r="AI23" s="929"/>
      <c r="AJ23" s="929"/>
      <c r="AK23" s="930"/>
      <c r="AL23" s="928" t="s">
        <v>5869</v>
      </c>
      <c r="AM23" s="929"/>
      <c r="AN23" s="929"/>
      <c r="AO23" s="929"/>
      <c r="AP23" s="930"/>
      <c r="AQ23" s="928" t="s">
        <v>5870</v>
      </c>
      <c r="AR23" s="929"/>
      <c r="AS23" s="929"/>
      <c r="AT23" s="929"/>
      <c r="AU23" s="929"/>
      <c r="AV23" s="1095"/>
      <c r="AW23" s="1093"/>
      <c r="AX23" s="924"/>
      <c r="AY23" s="924"/>
      <c r="AZ23" s="949"/>
    </row>
    <row r="24" spans="1:52" s="56" customFormat="1" ht="30.75" customHeight="1">
      <c r="A24" s="969"/>
      <c r="B24" s="969"/>
      <c r="C24" s="969"/>
      <c r="D24" s="969"/>
      <c r="E24" s="969"/>
      <c r="F24" s="969"/>
      <c r="G24" s="969"/>
      <c r="H24" s="925" t="s">
        <v>638</v>
      </c>
      <c r="I24" s="1069"/>
      <c r="J24" s="1069"/>
      <c r="K24" s="1069"/>
      <c r="L24" s="1070"/>
      <c r="M24" s="925" t="s">
        <v>4086</v>
      </c>
      <c r="N24" s="1069"/>
      <c r="O24" s="1069"/>
      <c r="P24" s="1069"/>
      <c r="Q24" s="1070"/>
      <c r="R24" s="925" t="s">
        <v>3448</v>
      </c>
      <c r="S24" s="1069"/>
      <c r="T24" s="1069"/>
      <c r="U24" s="1069"/>
      <c r="V24" s="1070"/>
      <c r="W24" s="925" t="s">
        <v>5871</v>
      </c>
      <c r="X24" s="1069"/>
      <c r="Y24" s="1069"/>
      <c r="Z24" s="1069"/>
      <c r="AA24" s="1070"/>
      <c r="AB24" s="925" t="s">
        <v>5872</v>
      </c>
      <c r="AC24" s="1069"/>
      <c r="AD24" s="1069"/>
      <c r="AE24" s="1069"/>
      <c r="AF24" s="1069"/>
      <c r="AG24" s="925" t="s">
        <v>1557</v>
      </c>
      <c r="AH24" s="1069"/>
      <c r="AI24" s="1069"/>
      <c r="AJ24" s="1069"/>
      <c r="AK24" s="1070"/>
      <c r="AL24" s="925" t="s">
        <v>5873</v>
      </c>
      <c r="AM24" s="1069"/>
      <c r="AN24" s="1069"/>
      <c r="AO24" s="1069"/>
      <c r="AP24" s="1070"/>
      <c r="AQ24" s="925" t="s">
        <v>5874</v>
      </c>
      <c r="AR24" s="1069"/>
      <c r="AS24" s="1069"/>
      <c r="AT24" s="1069"/>
      <c r="AU24" s="1069"/>
      <c r="AV24" s="1095"/>
      <c r="AW24" s="1093"/>
      <c r="AX24" s="924"/>
      <c r="AY24" s="924"/>
      <c r="AZ24" s="949"/>
    </row>
    <row r="25" spans="1:52" s="56" customFormat="1" ht="14.25" customHeight="1">
      <c r="A25" s="969"/>
      <c r="B25" s="969"/>
      <c r="C25" s="969"/>
      <c r="D25" s="969"/>
      <c r="E25" s="969"/>
      <c r="F25" s="969"/>
      <c r="G25" s="969"/>
      <c r="H25" s="928" t="s">
        <v>5875</v>
      </c>
      <c r="I25" s="929"/>
      <c r="J25" s="929"/>
      <c r="K25" s="929"/>
      <c r="L25" s="930"/>
      <c r="M25" s="928" t="s">
        <v>5876</v>
      </c>
      <c r="N25" s="929"/>
      <c r="O25" s="929"/>
      <c r="P25" s="929"/>
      <c r="Q25" s="930"/>
      <c r="R25" s="928" t="s">
        <v>5876</v>
      </c>
      <c r="S25" s="929"/>
      <c r="T25" s="929"/>
      <c r="U25" s="929"/>
      <c r="V25" s="930"/>
      <c r="W25" s="928" t="s">
        <v>1667</v>
      </c>
      <c r="X25" s="929"/>
      <c r="Y25" s="929"/>
      <c r="Z25" s="929"/>
      <c r="AA25" s="930"/>
      <c r="AB25" s="928" t="s">
        <v>1667</v>
      </c>
      <c r="AC25" s="929"/>
      <c r="AD25" s="929"/>
      <c r="AE25" s="929"/>
      <c r="AF25" s="929"/>
      <c r="AG25" s="928" t="s">
        <v>5875</v>
      </c>
      <c r="AH25" s="929"/>
      <c r="AI25" s="929"/>
      <c r="AJ25" s="929"/>
      <c r="AK25" s="930"/>
      <c r="AL25" s="928" t="s">
        <v>5875</v>
      </c>
      <c r="AM25" s="929"/>
      <c r="AN25" s="929"/>
      <c r="AO25" s="929"/>
      <c r="AP25" s="930"/>
      <c r="AQ25" s="928" t="s">
        <v>3609</v>
      </c>
      <c r="AR25" s="929"/>
      <c r="AS25" s="929"/>
      <c r="AT25" s="929"/>
      <c r="AU25" s="929"/>
      <c r="AV25" s="1095"/>
      <c r="AW25" s="1093"/>
      <c r="AX25" s="924"/>
      <c r="AY25" s="924"/>
      <c r="AZ25" s="949"/>
    </row>
    <row r="26" spans="1:52" s="56" customFormat="1" ht="62.25" customHeight="1">
      <c r="A26" s="969"/>
      <c r="B26" s="969"/>
      <c r="C26" s="969"/>
      <c r="D26" s="969"/>
      <c r="E26" s="969"/>
      <c r="F26" s="969"/>
      <c r="G26" s="969"/>
      <c r="H26" s="101" t="s">
        <v>661</v>
      </c>
      <c r="I26" s="834" t="s">
        <v>6862</v>
      </c>
      <c r="J26" s="834" t="s">
        <v>1656</v>
      </c>
      <c r="K26" s="102" t="s">
        <v>647</v>
      </c>
      <c r="L26" s="835" t="s">
        <v>2252</v>
      </c>
      <c r="M26" s="834" t="s">
        <v>661</v>
      </c>
      <c r="N26" s="834" t="s">
        <v>6862</v>
      </c>
      <c r="O26" s="834" t="s">
        <v>1656</v>
      </c>
      <c r="P26" s="836" t="s">
        <v>647</v>
      </c>
      <c r="Q26" s="836" t="s">
        <v>2252</v>
      </c>
      <c r="R26" s="834" t="s">
        <v>661</v>
      </c>
      <c r="S26" s="834" t="s">
        <v>6862</v>
      </c>
      <c r="T26" s="834" t="s">
        <v>1656</v>
      </c>
      <c r="U26" s="102" t="s">
        <v>647</v>
      </c>
      <c r="V26" s="836" t="s">
        <v>2252</v>
      </c>
      <c r="W26" s="834" t="s">
        <v>5877</v>
      </c>
      <c r="X26" s="834" t="s">
        <v>1655</v>
      </c>
      <c r="Y26" s="834" t="s">
        <v>5878</v>
      </c>
      <c r="Z26" s="102" t="s">
        <v>647</v>
      </c>
      <c r="AA26" s="835" t="s">
        <v>2252</v>
      </c>
      <c r="AB26" s="834" t="s">
        <v>5877</v>
      </c>
      <c r="AC26" s="834" t="s">
        <v>1655</v>
      </c>
      <c r="AD26" s="834" t="s">
        <v>5878</v>
      </c>
      <c r="AE26" s="102" t="s">
        <v>647</v>
      </c>
      <c r="AF26" s="835" t="s">
        <v>2252</v>
      </c>
      <c r="AG26" s="834" t="s">
        <v>661</v>
      </c>
      <c r="AH26" s="834" t="s">
        <v>6862</v>
      </c>
      <c r="AI26" s="834" t="s">
        <v>1656</v>
      </c>
      <c r="AJ26" s="102" t="s">
        <v>647</v>
      </c>
      <c r="AK26" s="835" t="s">
        <v>2252</v>
      </c>
      <c r="AL26" s="834" t="s">
        <v>661</v>
      </c>
      <c r="AM26" s="834" t="s">
        <v>6862</v>
      </c>
      <c r="AN26" s="834" t="s">
        <v>1656</v>
      </c>
      <c r="AO26" s="102" t="s">
        <v>647</v>
      </c>
      <c r="AP26" s="835" t="s">
        <v>2252</v>
      </c>
      <c r="AQ26" s="834" t="s">
        <v>662</v>
      </c>
      <c r="AR26" s="834" t="s">
        <v>1655</v>
      </c>
      <c r="AS26" s="834" t="s">
        <v>1656</v>
      </c>
      <c r="AT26" s="102" t="s">
        <v>647</v>
      </c>
      <c r="AU26" s="835" t="s">
        <v>2252</v>
      </c>
      <c r="AV26" s="837"/>
      <c r="AW26" s="1093"/>
      <c r="AX26" s="924"/>
      <c r="AY26" s="924"/>
      <c r="AZ26" s="949"/>
    </row>
    <row r="27" spans="1:52" s="11" customFormat="1" ht="39.75" customHeight="1">
      <c r="A27" s="128" t="s">
        <v>2460</v>
      </c>
      <c r="B27" s="254" t="s">
        <v>6457</v>
      </c>
      <c r="C27" s="128" t="s">
        <v>1186</v>
      </c>
      <c r="D27" s="128">
        <v>2</v>
      </c>
      <c r="E27" s="128">
        <v>501</v>
      </c>
      <c r="F27" s="254" t="s">
        <v>6458</v>
      </c>
      <c r="G27" s="128" t="s">
        <v>6635</v>
      </c>
      <c r="H27" s="128"/>
      <c r="I27" s="260"/>
      <c r="J27" s="260"/>
      <c r="K27" s="260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128">
        <v>501</v>
      </c>
      <c r="AZ27" s="69"/>
    </row>
    <row r="28" spans="1:52" s="11" customFormat="1" ht="39.75" customHeight="1">
      <c r="A28" s="128" t="s">
        <v>674</v>
      </c>
      <c r="B28" s="254" t="s">
        <v>6459</v>
      </c>
      <c r="C28" s="128" t="s">
        <v>4129</v>
      </c>
      <c r="D28" s="128">
        <v>6</v>
      </c>
      <c r="E28" s="128">
        <v>502</v>
      </c>
      <c r="F28" s="254" t="s">
        <v>6460</v>
      </c>
      <c r="G28" s="128" t="s">
        <v>674</v>
      </c>
      <c r="H28" s="128"/>
      <c r="I28" s="260"/>
      <c r="J28" s="260"/>
      <c r="K28" s="260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128">
        <v>502</v>
      </c>
      <c r="AZ28" s="69"/>
    </row>
    <row r="29" spans="1:52" s="11" customFormat="1" ht="39.75" customHeight="1">
      <c r="A29" s="128" t="s">
        <v>674</v>
      </c>
      <c r="B29" s="254" t="s">
        <v>6461</v>
      </c>
      <c r="C29" s="128" t="s">
        <v>4129</v>
      </c>
      <c r="D29" s="128">
        <v>7</v>
      </c>
      <c r="E29" s="128">
        <v>503</v>
      </c>
      <c r="F29" s="254" t="s">
        <v>6462</v>
      </c>
      <c r="G29" s="128" t="s">
        <v>674</v>
      </c>
      <c r="H29" s="128"/>
      <c r="I29" s="260"/>
      <c r="J29" s="260"/>
      <c r="K29" s="260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128">
        <v>503</v>
      </c>
      <c r="AZ29" s="69"/>
    </row>
    <row r="30" spans="1:52" s="11" customFormat="1" ht="39.75" customHeight="1">
      <c r="A30" s="128" t="s">
        <v>674</v>
      </c>
      <c r="B30" s="254" t="s">
        <v>6463</v>
      </c>
      <c r="C30" s="128" t="s">
        <v>4129</v>
      </c>
      <c r="D30" s="128">
        <v>21</v>
      </c>
      <c r="E30" s="128">
        <v>504</v>
      </c>
      <c r="F30" s="254" t="s">
        <v>6464</v>
      </c>
      <c r="G30" s="128" t="s">
        <v>674</v>
      </c>
      <c r="H30" s="128"/>
      <c r="I30" s="260"/>
      <c r="J30" s="260"/>
      <c r="K30" s="260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128">
        <v>504</v>
      </c>
      <c r="AZ30" s="69"/>
    </row>
    <row r="31" spans="1:52" s="11" customFormat="1" ht="39.75" customHeight="1">
      <c r="A31" s="128" t="s">
        <v>674</v>
      </c>
      <c r="B31" s="254" t="s">
        <v>6465</v>
      </c>
      <c r="C31" s="128" t="s">
        <v>4129</v>
      </c>
      <c r="D31" s="128">
        <v>26</v>
      </c>
      <c r="E31" s="128">
        <v>505</v>
      </c>
      <c r="F31" s="254" t="s">
        <v>6466</v>
      </c>
      <c r="G31" s="128" t="s">
        <v>674</v>
      </c>
      <c r="H31" s="128"/>
      <c r="I31" s="260"/>
      <c r="J31" s="260"/>
      <c r="K31" s="260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128">
        <v>505</v>
      </c>
      <c r="AZ31" s="69"/>
    </row>
    <row r="32" spans="1:52" s="11" customFormat="1" ht="39.75" customHeight="1">
      <c r="A32" s="128" t="s">
        <v>674</v>
      </c>
      <c r="B32" s="254" t="s">
        <v>6467</v>
      </c>
      <c r="C32" s="128" t="s">
        <v>4129</v>
      </c>
      <c r="D32" s="128">
        <v>35</v>
      </c>
      <c r="E32" s="128">
        <v>506</v>
      </c>
      <c r="F32" s="254" t="s">
        <v>7645</v>
      </c>
      <c r="G32" s="128" t="s">
        <v>674</v>
      </c>
      <c r="H32" s="128"/>
      <c r="I32" s="260"/>
      <c r="J32" s="260"/>
      <c r="K32" s="260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128">
        <v>506</v>
      </c>
      <c r="AZ32" s="69"/>
    </row>
    <row r="33" spans="1:59" s="11" customFormat="1" ht="39.75" customHeight="1">
      <c r="A33" s="128" t="s">
        <v>674</v>
      </c>
      <c r="B33" s="254" t="s">
        <v>6468</v>
      </c>
      <c r="C33" s="128" t="s">
        <v>4129</v>
      </c>
      <c r="D33" s="128">
        <v>37</v>
      </c>
      <c r="E33" s="128">
        <v>507</v>
      </c>
      <c r="F33" s="254" t="s">
        <v>6469</v>
      </c>
      <c r="G33" s="128" t="s">
        <v>674</v>
      </c>
      <c r="H33" s="128"/>
      <c r="I33" s="260"/>
      <c r="J33" s="260"/>
      <c r="K33" s="260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128">
        <v>507</v>
      </c>
      <c r="AZ33" s="69"/>
    </row>
    <row r="34" spans="1:59" s="11" customFormat="1" ht="39.75" customHeight="1">
      <c r="A34" s="128" t="s">
        <v>674</v>
      </c>
      <c r="B34" s="254" t="s">
        <v>6470</v>
      </c>
      <c r="C34" s="128" t="s">
        <v>4129</v>
      </c>
      <c r="D34" s="128">
        <v>41</v>
      </c>
      <c r="E34" s="128">
        <v>508</v>
      </c>
      <c r="F34" s="254" t="s">
        <v>6471</v>
      </c>
      <c r="G34" s="128" t="s">
        <v>674</v>
      </c>
      <c r="H34" s="128"/>
      <c r="I34" s="260"/>
      <c r="J34" s="260"/>
      <c r="K34" s="260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128">
        <v>508</v>
      </c>
      <c r="AZ34" s="69"/>
    </row>
    <row r="35" spans="1:59" s="11" customFormat="1" ht="39.75" customHeight="1">
      <c r="A35" s="128" t="s">
        <v>674</v>
      </c>
      <c r="B35" s="254" t="s">
        <v>6472</v>
      </c>
      <c r="C35" s="128" t="s">
        <v>4129</v>
      </c>
      <c r="D35" s="128">
        <v>47</v>
      </c>
      <c r="E35" s="128">
        <v>509</v>
      </c>
      <c r="F35" s="254" t="s">
        <v>6473</v>
      </c>
      <c r="G35" s="128" t="s">
        <v>674</v>
      </c>
      <c r="H35" s="128"/>
      <c r="I35" s="260"/>
      <c r="J35" s="260"/>
      <c r="K35" s="260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128">
        <v>509</v>
      </c>
      <c r="AZ35" s="69"/>
    </row>
    <row r="36" spans="1:59" s="11" customFormat="1" ht="39.75" customHeight="1">
      <c r="A36" s="128" t="s">
        <v>674</v>
      </c>
      <c r="B36" s="254" t="s">
        <v>6474</v>
      </c>
      <c r="C36" s="128" t="s">
        <v>4129</v>
      </c>
      <c r="D36" s="128">
        <v>51</v>
      </c>
      <c r="E36" s="128">
        <v>510</v>
      </c>
      <c r="F36" s="254" t="s">
        <v>6475</v>
      </c>
      <c r="G36" s="128" t="s">
        <v>674</v>
      </c>
      <c r="H36" s="128"/>
      <c r="I36" s="260"/>
      <c r="J36" s="260"/>
      <c r="K36" s="260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128">
        <v>510</v>
      </c>
      <c r="AZ36" s="69"/>
    </row>
    <row r="37" spans="1:59" s="12" customFormat="1" ht="39.75" customHeight="1">
      <c r="A37" s="128" t="s">
        <v>674</v>
      </c>
      <c r="B37" s="254" t="s">
        <v>6476</v>
      </c>
      <c r="C37" s="128" t="s">
        <v>4129</v>
      </c>
      <c r="D37" s="128">
        <v>60</v>
      </c>
      <c r="E37" s="128">
        <v>511</v>
      </c>
      <c r="F37" s="254" t="s">
        <v>6477</v>
      </c>
      <c r="G37" s="128" t="s">
        <v>674</v>
      </c>
      <c r="H37" s="128"/>
      <c r="I37" s="260"/>
      <c r="J37" s="260"/>
      <c r="K37" s="260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128">
        <v>511</v>
      </c>
      <c r="AZ37" s="69"/>
      <c r="BA37" s="11"/>
      <c r="BB37" s="11"/>
      <c r="BC37" s="11"/>
      <c r="BD37" s="11"/>
      <c r="BE37" s="11"/>
      <c r="BF37" s="11"/>
      <c r="BG37" s="11"/>
    </row>
    <row r="38" spans="1:59" s="12" customFormat="1" ht="39.75" customHeight="1">
      <c r="A38" s="128" t="s">
        <v>231</v>
      </c>
      <c r="B38" s="254" t="s">
        <v>6478</v>
      </c>
      <c r="C38" s="128" t="s">
        <v>4129</v>
      </c>
      <c r="D38" s="128">
        <v>1</v>
      </c>
      <c r="E38" s="128">
        <v>512</v>
      </c>
      <c r="F38" s="254" t="s">
        <v>6479</v>
      </c>
      <c r="G38" s="128" t="s">
        <v>674</v>
      </c>
      <c r="H38" s="128"/>
      <c r="I38" s="260"/>
      <c r="J38" s="260"/>
      <c r="K38" s="260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128">
        <v>512</v>
      </c>
      <c r="AZ38" s="69"/>
    </row>
    <row r="39" spans="1:59" s="12" customFormat="1" ht="39.75" customHeight="1">
      <c r="A39" s="128" t="s">
        <v>674</v>
      </c>
      <c r="B39" s="254" t="s">
        <v>6480</v>
      </c>
      <c r="C39" s="128" t="s">
        <v>4129</v>
      </c>
      <c r="D39" s="128">
        <v>10</v>
      </c>
      <c r="E39" s="128">
        <v>513</v>
      </c>
      <c r="F39" s="254" t="s">
        <v>6481</v>
      </c>
      <c r="G39" s="128" t="s">
        <v>674</v>
      </c>
      <c r="H39" s="128"/>
      <c r="I39" s="260"/>
      <c r="J39" s="260"/>
      <c r="K39" s="260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128">
        <v>513</v>
      </c>
      <c r="AZ39" s="69"/>
    </row>
    <row r="40" spans="1:59" s="12" customFormat="1" ht="39.75" customHeight="1">
      <c r="A40" s="128" t="s">
        <v>674</v>
      </c>
      <c r="B40" s="254" t="s">
        <v>4318</v>
      </c>
      <c r="C40" s="128" t="s">
        <v>4129</v>
      </c>
      <c r="D40" s="128">
        <v>13</v>
      </c>
      <c r="E40" s="128">
        <v>514</v>
      </c>
      <c r="F40" s="254" t="s">
        <v>4319</v>
      </c>
      <c r="G40" s="128" t="s">
        <v>674</v>
      </c>
      <c r="H40" s="128"/>
      <c r="I40" s="260"/>
      <c r="J40" s="260"/>
      <c r="K40" s="260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128">
        <v>514</v>
      </c>
      <c r="AZ40" s="69"/>
      <c r="BA40" s="11"/>
      <c r="BB40" s="11"/>
      <c r="BC40" s="11"/>
      <c r="BD40" s="11"/>
      <c r="BE40" s="11"/>
      <c r="BF40" s="11"/>
      <c r="BG40" s="11"/>
    </row>
    <row r="41" spans="1:59" s="11" customFormat="1" ht="39.75" customHeight="1">
      <c r="A41" s="128" t="s">
        <v>674</v>
      </c>
      <c r="B41" s="254" t="s">
        <v>4320</v>
      </c>
      <c r="C41" s="128" t="s">
        <v>4129</v>
      </c>
      <c r="D41" s="128">
        <v>19</v>
      </c>
      <c r="E41" s="128">
        <v>515</v>
      </c>
      <c r="F41" s="254" t="s">
        <v>4321</v>
      </c>
      <c r="G41" s="128" t="s">
        <v>674</v>
      </c>
      <c r="H41" s="128"/>
      <c r="I41" s="260"/>
      <c r="J41" s="260"/>
      <c r="K41" s="260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128">
        <v>515</v>
      </c>
      <c r="AZ41" s="69"/>
    </row>
    <row r="42" spans="1:59" s="11" customFormat="1" ht="39.75" customHeight="1">
      <c r="A42" s="128" t="s">
        <v>4129</v>
      </c>
      <c r="B42" s="254" t="s">
        <v>4322</v>
      </c>
      <c r="C42" s="128" t="s">
        <v>4129</v>
      </c>
      <c r="D42" s="128">
        <v>22</v>
      </c>
      <c r="E42" s="128">
        <v>516</v>
      </c>
      <c r="F42" s="254" t="s">
        <v>4323</v>
      </c>
      <c r="G42" s="128" t="s">
        <v>674</v>
      </c>
      <c r="H42" s="128"/>
      <c r="I42" s="260"/>
      <c r="J42" s="260"/>
      <c r="K42" s="260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128">
        <v>516</v>
      </c>
      <c r="AZ42" s="69"/>
    </row>
    <row r="43" spans="1:59" s="11" customFormat="1" ht="39.75" customHeight="1">
      <c r="A43" s="128" t="s">
        <v>674</v>
      </c>
      <c r="B43" s="254" t="s">
        <v>4324</v>
      </c>
      <c r="C43" s="128" t="s">
        <v>4129</v>
      </c>
      <c r="D43" s="128">
        <v>24</v>
      </c>
      <c r="E43" s="128">
        <v>517</v>
      </c>
      <c r="F43" s="254" t="s">
        <v>4325</v>
      </c>
      <c r="G43" s="128" t="s">
        <v>674</v>
      </c>
      <c r="H43" s="128"/>
      <c r="I43" s="260"/>
      <c r="J43" s="260"/>
      <c r="K43" s="260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128">
        <v>517</v>
      </c>
      <c r="AZ43" s="69"/>
    </row>
    <row r="44" spans="1:59" s="11" customFormat="1" ht="39.75" customHeight="1">
      <c r="A44" s="128" t="s">
        <v>674</v>
      </c>
      <c r="B44" s="254" t="s">
        <v>4326</v>
      </c>
      <c r="C44" s="128" t="s">
        <v>7644</v>
      </c>
      <c r="D44" s="128">
        <v>32</v>
      </c>
      <c r="E44" s="128">
        <v>518</v>
      </c>
      <c r="F44" s="254" t="s">
        <v>4327</v>
      </c>
      <c r="G44" s="128" t="s">
        <v>674</v>
      </c>
      <c r="H44" s="128"/>
      <c r="I44" s="260"/>
      <c r="J44" s="260"/>
      <c r="K44" s="260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128">
        <v>518</v>
      </c>
      <c r="AZ44" s="69"/>
    </row>
    <row r="45" spans="1:59" s="11" customFormat="1" ht="39.75" customHeight="1">
      <c r="A45" s="838" t="s">
        <v>4129</v>
      </c>
      <c r="B45" s="254" t="s">
        <v>4328</v>
      </c>
      <c r="C45" s="128" t="s">
        <v>4129</v>
      </c>
      <c r="D45" s="128">
        <v>36</v>
      </c>
      <c r="E45" s="128">
        <v>519</v>
      </c>
      <c r="F45" s="254" t="s">
        <v>4329</v>
      </c>
      <c r="G45" s="128" t="s">
        <v>674</v>
      </c>
      <c r="H45" s="128"/>
      <c r="I45" s="260"/>
      <c r="J45" s="260"/>
      <c r="K45" s="260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128">
        <v>519</v>
      </c>
      <c r="AZ45" s="69"/>
    </row>
    <row r="46" spans="1:59" s="11" customFormat="1" ht="39.75" customHeight="1">
      <c r="A46" s="128" t="s">
        <v>4129</v>
      </c>
      <c r="B46" s="254" t="s">
        <v>4330</v>
      </c>
      <c r="C46" s="128" t="s">
        <v>4129</v>
      </c>
      <c r="D46" s="128">
        <v>43</v>
      </c>
      <c r="E46" s="128">
        <v>520</v>
      </c>
      <c r="F46" s="254" t="s">
        <v>4331</v>
      </c>
      <c r="G46" s="128" t="s">
        <v>674</v>
      </c>
      <c r="H46" s="128"/>
      <c r="I46" s="260"/>
      <c r="J46" s="260"/>
      <c r="K46" s="260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128">
        <v>520</v>
      </c>
      <c r="AZ46" s="69"/>
    </row>
    <row r="47" spans="1:59" s="47" customFormat="1" ht="20.149999999999999" customHeight="1">
      <c r="B47" s="149"/>
      <c r="F47" s="161"/>
      <c r="J47" s="17"/>
      <c r="K47" s="17"/>
      <c r="L47" s="17"/>
      <c r="Z47" s="17"/>
    </row>
    <row r="48" spans="1:59" s="47" customFormat="1" ht="20.149999999999999" customHeight="1">
      <c r="B48" s="149"/>
      <c r="F48" s="161"/>
      <c r="J48" s="17"/>
      <c r="K48" s="17"/>
      <c r="L48" s="17"/>
      <c r="M48" s="164" t="s">
        <v>5111</v>
      </c>
      <c r="N48" s="47" t="s">
        <v>5112</v>
      </c>
      <c r="O48" s="17"/>
      <c r="AB48" s="111" t="s">
        <v>5113</v>
      </c>
      <c r="AH48" s="17"/>
      <c r="AM48" t="s">
        <v>4491</v>
      </c>
      <c r="AN48"/>
      <c r="AV48" s="733" t="s">
        <v>503</v>
      </c>
      <c r="AW48" s="161"/>
      <c r="AX48" s="161"/>
      <c r="AZ48" s="161"/>
    </row>
    <row r="49" spans="1:59" s="47" customFormat="1" ht="20.149999999999999" customHeight="1">
      <c r="A49" s="162" t="s">
        <v>2056</v>
      </c>
      <c r="B49" s="163" t="s">
        <v>5110</v>
      </c>
      <c r="C49" s="163"/>
      <c r="D49" s="163"/>
      <c r="E49" s="163"/>
      <c r="F49" s="161"/>
      <c r="M49" s="165" t="s">
        <v>5138</v>
      </c>
      <c r="N49" t="s">
        <v>6835</v>
      </c>
      <c r="O49" s="17"/>
      <c r="Q49" s="164"/>
      <c r="AB49" s="111" t="s">
        <v>6836</v>
      </c>
      <c r="AM49" t="s">
        <v>1496</v>
      </c>
      <c r="AN49"/>
      <c r="AV49" s="166" t="s">
        <v>3820</v>
      </c>
      <c r="AW49" s="161"/>
      <c r="AX49" s="161"/>
      <c r="AY49" s="163"/>
      <c r="AZ49" s="161"/>
    </row>
    <row r="50" spans="1:59" ht="20.149999999999999" customHeight="1">
      <c r="A50" s="165" t="s">
        <v>5114</v>
      </c>
      <c r="B50" s="163" t="s">
        <v>5137</v>
      </c>
      <c r="C50" s="163"/>
      <c r="D50" s="163"/>
      <c r="E50" s="163"/>
      <c r="F50"/>
      <c r="H50" s="166"/>
      <c r="I50"/>
      <c r="J50"/>
      <c r="K50"/>
      <c r="L50"/>
      <c r="M50" s="165" t="s">
        <v>3132</v>
      </c>
      <c r="N50" t="s">
        <v>3694</v>
      </c>
      <c r="O50" s="47"/>
      <c r="P50" s="47"/>
      <c r="Q50" s="47"/>
      <c r="AB50" s="111" t="s">
        <v>686</v>
      </c>
      <c r="AD50" s="47"/>
      <c r="AE50" s="47"/>
      <c r="AG50" s="47"/>
      <c r="AM50" t="s">
        <v>5728</v>
      </c>
      <c r="AN50"/>
      <c r="AV50" s="166" t="s">
        <v>504</v>
      </c>
      <c r="AW50" s="119"/>
      <c r="AX50" s="55"/>
      <c r="AY50" s="163"/>
      <c r="AZ50" s="119"/>
    </row>
    <row r="51" spans="1:59" ht="20.149999999999999" customHeight="1">
      <c r="A51"/>
      <c r="B51" s="166" t="s">
        <v>3131</v>
      </c>
      <c r="C51"/>
      <c r="D51"/>
      <c r="E51"/>
      <c r="F51" s="166" t="s">
        <v>143</v>
      </c>
      <c r="G51"/>
      <c r="H51"/>
      <c r="I51"/>
      <c r="J51"/>
      <c r="K51"/>
      <c r="L51"/>
      <c r="N51" t="s">
        <v>5108</v>
      </c>
      <c r="O51"/>
      <c r="P51"/>
      <c r="Q51"/>
      <c r="AB51" s="111" t="s">
        <v>1989</v>
      </c>
      <c r="AE51"/>
      <c r="AG51" s="36"/>
      <c r="AH51"/>
      <c r="AI51" s="13"/>
      <c r="AY51"/>
    </row>
    <row r="52" spans="1:59" ht="20.149999999999999" customHeight="1">
      <c r="A52"/>
      <c r="B52" s="125"/>
      <c r="C52"/>
      <c r="D52"/>
      <c r="E52"/>
      <c r="F52" s="119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 s="36"/>
      <c r="AB52" s="36"/>
      <c r="AC52"/>
      <c r="AD52" s="36"/>
      <c r="AE52"/>
      <c r="AF52"/>
      <c r="AG52"/>
      <c r="AH52" s="36"/>
      <c r="AI52" s="36"/>
      <c r="AJ52" s="36"/>
      <c r="AK52"/>
      <c r="AL52" s="36"/>
      <c r="AR52"/>
      <c r="AS52" s="36"/>
      <c r="AT52"/>
      <c r="AU52"/>
      <c r="AV52"/>
      <c r="AW52"/>
      <c r="AX52"/>
      <c r="AY52"/>
      <c r="AZ52"/>
    </row>
    <row r="53" spans="1:59" s="11" customFormat="1" ht="39.75" customHeight="1">
      <c r="A53" s="838" t="s">
        <v>3984</v>
      </c>
      <c r="B53" s="254" t="s">
        <v>4333</v>
      </c>
      <c r="C53" s="128" t="s">
        <v>1186</v>
      </c>
      <c r="D53" s="128">
        <v>48</v>
      </c>
      <c r="E53" s="128">
        <v>521</v>
      </c>
      <c r="F53" s="254" t="s">
        <v>392</v>
      </c>
      <c r="G53" s="128" t="s">
        <v>6635</v>
      </c>
      <c r="H53" s="128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128">
        <v>521</v>
      </c>
      <c r="AZ53" s="69"/>
    </row>
    <row r="54" spans="1:59" s="11" customFormat="1" ht="39.75" customHeight="1">
      <c r="A54" s="128" t="s">
        <v>674</v>
      </c>
      <c r="B54" s="254" t="s">
        <v>393</v>
      </c>
      <c r="C54" s="128" t="s">
        <v>4129</v>
      </c>
      <c r="D54" s="128">
        <v>50</v>
      </c>
      <c r="E54" s="128">
        <v>522</v>
      </c>
      <c r="F54" s="254" t="s">
        <v>394</v>
      </c>
      <c r="G54" s="128" t="s">
        <v>674</v>
      </c>
      <c r="H54" s="128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128">
        <v>522</v>
      </c>
      <c r="AZ54" s="69"/>
    </row>
    <row r="55" spans="1:59" s="11" customFormat="1" ht="39.75" customHeight="1">
      <c r="A55" s="128" t="s">
        <v>674</v>
      </c>
      <c r="B55" s="254" t="s">
        <v>395</v>
      </c>
      <c r="C55" s="128" t="s">
        <v>4129</v>
      </c>
      <c r="D55" s="128">
        <v>54</v>
      </c>
      <c r="E55" s="128">
        <v>523</v>
      </c>
      <c r="F55" s="254" t="s">
        <v>396</v>
      </c>
      <c r="G55" s="128" t="s">
        <v>674</v>
      </c>
      <c r="H55" s="128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128">
        <v>523</v>
      </c>
      <c r="AZ55" s="69"/>
    </row>
    <row r="56" spans="1:59" s="11" customFormat="1" ht="39.75" customHeight="1">
      <c r="A56" s="128" t="s">
        <v>674</v>
      </c>
      <c r="B56" s="254" t="s">
        <v>397</v>
      </c>
      <c r="C56" s="128" t="s">
        <v>4129</v>
      </c>
      <c r="D56" s="128">
        <v>56</v>
      </c>
      <c r="E56" s="128">
        <v>524</v>
      </c>
      <c r="F56" s="254" t="s">
        <v>398</v>
      </c>
      <c r="G56" s="128" t="s">
        <v>674</v>
      </c>
      <c r="H56" s="128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128">
        <v>524</v>
      </c>
      <c r="AZ56" s="69"/>
    </row>
    <row r="57" spans="1:59" s="11" customFormat="1" ht="39.75" customHeight="1">
      <c r="A57" s="128" t="s">
        <v>674</v>
      </c>
      <c r="B57" s="254" t="s">
        <v>399</v>
      </c>
      <c r="C57" s="128" t="s">
        <v>4129</v>
      </c>
      <c r="D57" s="128">
        <v>58</v>
      </c>
      <c r="E57" s="128">
        <v>525</v>
      </c>
      <c r="F57" s="254" t="s">
        <v>400</v>
      </c>
      <c r="G57" s="128" t="s">
        <v>674</v>
      </c>
      <c r="H57" s="128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128">
        <v>525</v>
      </c>
      <c r="AZ57" s="69"/>
    </row>
    <row r="58" spans="1:59" s="11" customFormat="1" ht="39.75" customHeight="1">
      <c r="A58" s="128" t="s">
        <v>674</v>
      </c>
      <c r="B58" s="254" t="s">
        <v>401</v>
      </c>
      <c r="C58" s="128" t="s">
        <v>5879</v>
      </c>
      <c r="D58" s="128">
        <v>91</v>
      </c>
      <c r="E58" s="128">
        <v>526</v>
      </c>
      <c r="F58" s="254" t="s">
        <v>402</v>
      </c>
      <c r="G58" s="128" t="s">
        <v>674</v>
      </c>
      <c r="H58" s="128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128">
        <v>526</v>
      </c>
      <c r="AZ58" s="69"/>
    </row>
    <row r="59" spans="1:59" s="11" customFormat="1" ht="39.75" customHeight="1">
      <c r="A59" s="128" t="s">
        <v>4059</v>
      </c>
      <c r="B59" s="254" t="s">
        <v>403</v>
      </c>
      <c r="C59" s="128" t="s">
        <v>1186</v>
      </c>
      <c r="D59" s="128">
        <v>9</v>
      </c>
      <c r="E59" s="128">
        <v>527</v>
      </c>
      <c r="F59" s="254" t="s">
        <v>404</v>
      </c>
      <c r="G59" s="128" t="s">
        <v>674</v>
      </c>
      <c r="H59" s="128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128">
        <v>527</v>
      </c>
      <c r="AZ59" s="69"/>
    </row>
    <row r="60" spans="1:59" s="11" customFormat="1" ht="39.75" customHeight="1">
      <c r="A60" s="128" t="s">
        <v>4129</v>
      </c>
      <c r="B60" s="254" t="s">
        <v>405</v>
      </c>
      <c r="C60" s="128" t="s">
        <v>4129</v>
      </c>
      <c r="D60" s="128">
        <v>11</v>
      </c>
      <c r="E60" s="128">
        <v>528</v>
      </c>
      <c r="F60" s="254" t="s">
        <v>406</v>
      </c>
      <c r="G60" s="128" t="s">
        <v>674</v>
      </c>
      <c r="H60" s="128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128">
        <v>528</v>
      </c>
      <c r="AZ60" s="69"/>
    </row>
    <row r="61" spans="1:59" s="11" customFormat="1" ht="39.75" customHeight="1">
      <c r="A61" s="128" t="s">
        <v>674</v>
      </c>
      <c r="B61" s="254" t="s">
        <v>407</v>
      </c>
      <c r="C61" s="128" t="s">
        <v>4129</v>
      </c>
      <c r="D61" s="128">
        <v>18</v>
      </c>
      <c r="E61" s="128">
        <v>529</v>
      </c>
      <c r="F61" s="254" t="s">
        <v>408</v>
      </c>
      <c r="G61" s="128" t="s">
        <v>674</v>
      </c>
      <c r="H61" s="128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128">
        <v>529</v>
      </c>
      <c r="AZ61" s="69"/>
    </row>
    <row r="62" spans="1:59" s="11" customFormat="1" ht="39.75" customHeight="1">
      <c r="A62" s="128" t="s">
        <v>674</v>
      </c>
      <c r="B62" s="254" t="s">
        <v>409</v>
      </c>
      <c r="C62" s="128" t="s">
        <v>4129</v>
      </c>
      <c r="D62" s="128">
        <v>29</v>
      </c>
      <c r="E62" s="128">
        <v>530</v>
      </c>
      <c r="F62" s="254" t="s">
        <v>410</v>
      </c>
      <c r="G62" s="128" t="s">
        <v>674</v>
      </c>
      <c r="H62" s="128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128">
        <v>530</v>
      </c>
      <c r="AZ62" s="69"/>
    </row>
    <row r="63" spans="1:59" s="12" customFormat="1" ht="39.75" customHeight="1">
      <c r="A63" s="128" t="s">
        <v>674</v>
      </c>
      <c r="B63" s="254" t="s">
        <v>411</v>
      </c>
      <c r="C63" s="128" t="s">
        <v>4129</v>
      </c>
      <c r="D63" s="128">
        <v>45</v>
      </c>
      <c r="E63" s="128">
        <v>531</v>
      </c>
      <c r="F63" s="254" t="s">
        <v>412</v>
      </c>
      <c r="G63" s="128" t="s">
        <v>674</v>
      </c>
      <c r="H63" s="128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128">
        <v>531</v>
      </c>
      <c r="AZ63" s="69"/>
      <c r="BA63" s="11"/>
      <c r="BB63" s="11"/>
      <c r="BC63" s="11"/>
      <c r="BD63" s="11"/>
      <c r="BE63" s="11"/>
      <c r="BF63" s="11"/>
      <c r="BG63" s="11"/>
    </row>
    <row r="64" spans="1:59" s="12" customFormat="1" ht="39.75" customHeight="1">
      <c r="A64" s="128" t="s">
        <v>674</v>
      </c>
      <c r="B64" s="254" t="s">
        <v>413</v>
      </c>
      <c r="C64" s="128" t="s">
        <v>4129</v>
      </c>
      <c r="D64" s="128">
        <v>53</v>
      </c>
      <c r="E64" s="128">
        <v>532</v>
      </c>
      <c r="F64" s="254" t="s">
        <v>414</v>
      </c>
      <c r="G64" s="128" t="s">
        <v>674</v>
      </c>
      <c r="H64" s="128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128">
        <v>532</v>
      </c>
      <c r="AZ64" s="69"/>
    </row>
    <row r="65" spans="1:59" s="12" customFormat="1" ht="39.75" customHeight="1">
      <c r="A65" s="128" t="s">
        <v>3035</v>
      </c>
      <c r="B65" s="254" t="s">
        <v>415</v>
      </c>
      <c r="C65" s="128" t="s">
        <v>4129</v>
      </c>
      <c r="D65" s="128">
        <v>12</v>
      </c>
      <c r="E65" s="128">
        <v>533</v>
      </c>
      <c r="F65" s="254" t="s">
        <v>416</v>
      </c>
      <c r="G65" s="128" t="s">
        <v>674</v>
      </c>
      <c r="H65" s="128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128">
        <v>533</v>
      </c>
      <c r="AZ65" s="69"/>
    </row>
    <row r="66" spans="1:59" s="12" customFormat="1" ht="39.75" customHeight="1">
      <c r="A66" s="128" t="s">
        <v>4129</v>
      </c>
      <c r="B66" s="254" t="s">
        <v>417</v>
      </c>
      <c r="C66" s="128" t="s">
        <v>4129</v>
      </c>
      <c r="D66" s="128">
        <v>14</v>
      </c>
      <c r="E66" s="128">
        <v>534</v>
      </c>
      <c r="F66" s="254" t="s">
        <v>418</v>
      </c>
      <c r="G66" s="128" t="s">
        <v>674</v>
      </c>
      <c r="H66" s="128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128">
        <v>534</v>
      </c>
      <c r="AZ66" s="69"/>
      <c r="BA66" s="11"/>
      <c r="BB66" s="11"/>
      <c r="BC66" s="11"/>
      <c r="BD66" s="11"/>
      <c r="BE66" s="11"/>
      <c r="BF66" s="11"/>
      <c r="BG66" s="11"/>
    </row>
    <row r="67" spans="1:59" s="11" customFormat="1" ht="39.75" customHeight="1">
      <c r="A67" s="128" t="s">
        <v>674</v>
      </c>
      <c r="B67" s="254" t="s">
        <v>419</v>
      </c>
      <c r="C67" s="128" t="s">
        <v>4129</v>
      </c>
      <c r="D67" s="128">
        <v>28</v>
      </c>
      <c r="E67" s="128">
        <v>535</v>
      </c>
      <c r="F67" s="254" t="s">
        <v>420</v>
      </c>
      <c r="G67" s="128" t="s">
        <v>674</v>
      </c>
      <c r="H67" s="128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128">
        <v>535</v>
      </c>
      <c r="AZ67" s="69"/>
    </row>
    <row r="68" spans="1:59" s="11" customFormat="1" ht="39.75" customHeight="1">
      <c r="A68" s="128" t="s">
        <v>4129</v>
      </c>
      <c r="B68" s="254" t="s">
        <v>421</v>
      </c>
      <c r="C68" s="128" t="s">
        <v>4129</v>
      </c>
      <c r="D68" s="128">
        <v>46</v>
      </c>
      <c r="E68" s="128">
        <v>536</v>
      </c>
      <c r="F68" s="254" t="s">
        <v>422</v>
      </c>
      <c r="G68" s="128" t="s">
        <v>674</v>
      </c>
      <c r="H68" s="128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128">
        <v>536</v>
      </c>
      <c r="AZ68" s="69"/>
    </row>
    <row r="69" spans="1:59" s="11" customFormat="1" ht="39.75" customHeight="1">
      <c r="A69" s="128" t="s">
        <v>3321</v>
      </c>
      <c r="B69" s="254" t="s">
        <v>423</v>
      </c>
      <c r="C69" s="128" t="s">
        <v>4129</v>
      </c>
      <c r="D69" s="128">
        <v>4</v>
      </c>
      <c r="E69" s="128">
        <v>537</v>
      </c>
      <c r="F69" s="254" t="s">
        <v>424</v>
      </c>
      <c r="G69" s="128" t="s">
        <v>674</v>
      </c>
      <c r="H69" s="128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128">
        <v>537</v>
      </c>
      <c r="AZ69" s="69"/>
    </row>
    <row r="70" spans="1:59" s="11" customFormat="1" ht="39.75" customHeight="1">
      <c r="A70" s="128" t="s">
        <v>674</v>
      </c>
      <c r="B70" s="254" t="s">
        <v>425</v>
      </c>
      <c r="C70" s="128" t="s">
        <v>4129</v>
      </c>
      <c r="D70" s="128">
        <v>27</v>
      </c>
      <c r="E70" s="128">
        <v>538</v>
      </c>
      <c r="F70" s="254" t="s">
        <v>426</v>
      </c>
      <c r="G70" s="128" t="s">
        <v>674</v>
      </c>
      <c r="H70" s="128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128">
        <v>538</v>
      </c>
      <c r="AZ70" s="69"/>
    </row>
    <row r="71" spans="1:59" s="11" customFormat="1" ht="39.75" customHeight="1">
      <c r="A71" s="128" t="s">
        <v>674</v>
      </c>
      <c r="B71" s="254" t="s">
        <v>427</v>
      </c>
      <c r="C71" s="128" t="s">
        <v>4129</v>
      </c>
      <c r="D71" s="128">
        <v>40</v>
      </c>
      <c r="E71" s="128">
        <v>539</v>
      </c>
      <c r="F71" s="254" t="s">
        <v>428</v>
      </c>
      <c r="G71" s="128" t="s">
        <v>674</v>
      </c>
      <c r="H71" s="128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128">
        <v>539</v>
      </c>
      <c r="AZ71" s="69"/>
    </row>
    <row r="72" spans="1:59" s="11" customFormat="1" ht="39.75" customHeight="1">
      <c r="A72" s="128" t="s">
        <v>2255</v>
      </c>
      <c r="B72" s="254" t="s">
        <v>429</v>
      </c>
      <c r="C72" s="128" t="s">
        <v>4129</v>
      </c>
      <c r="D72" s="128">
        <v>17</v>
      </c>
      <c r="E72" s="128">
        <v>540</v>
      </c>
      <c r="F72" s="254" t="s">
        <v>430</v>
      </c>
      <c r="G72" s="128" t="s">
        <v>674</v>
      </c>
      <c r="H72" s="128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128">
        <v>540</v>
      </c>
      <c r="AZ72" s="69"/>
    </row>
    <row r="73" spans="1:59" s="47" customFormat="1" ht="20.149999999999999" customHeight="1">
      <c r="B73" s="149"/>
      <c r="F73" s="161"/>
      <c r="J73" s="17"/>
      <c r="K73" s="17"/>
      <c r="L73" s="17"/>
      <c r="Z73" s="17"/>
    </row>
    <row r="74" spans="1:59" s="47" customFormat="1" ht="20.149999999999999" customHeight="1">
      <c r="B74" s="149"/>
      <c r="F74" s="161"/>
      <c r="J74" s="17"/>
      <c r="K74" s="17"/>
      <c r="L74" s="17"/>
      <c r="M74" s="164" t="s">
        <v>5111</v>
      </c>
      <c r="N74" s="47" t="s">
        <v>5112</v>
      </c>
      <c r="O74" s="17"/>
      <c r="AB74" s="111" t="s">
        <v>5113</v>
      </c>
      <c r="AH74" s="17"/>
      <c r="AM74" t="s">
        <v>4491</v>
      </c>
      <c r="AN74"/>
      <c r="AV74" s="733" t="s">
        <v>503</v>
      </c>
      <c r="AW74" s="161"/>
      <c r="AX74" s="161"/>
      <c r="AZ74" s="161"/>
    </row>
    <row r="75" spans="1:59" s="47" customFormat="1" ht="20.149999999999999" customHeight="1">
      <c r="A75" s="162" t="s">
        <v>2056</v>
      </c>
      <c r="B75" s="163" t="s">
        <v>5110</v>
      </c>
      <c r="C75" s="163"/>
      <c r="D75" s="163"/>
      <c r="E75" s="163"/>
      <c r="F75" s="161"/>
      <c r="M75" s="165" t="s">
        <v>5138</v>
      </c>
      <c r="N75" t="s">
        <v>6835</v>
      </c>
      <c r="O75" s="17"/>
      <c r="Q75" s="164"/>
      <c r="AB75" s="111" t="s">
        <v>6836</v>
      </c>
      <c r="AM75" t="s">
        <v>1496</v>
      </c>
      <c r="AN75"/>
      <c r="AV75" s="166" t="s">
        <v>3820</v>
      </c>
      <c r="AW75" s="161"/>
      <c r="AX75" s="161"/>
      <c r="AY75" s="163"/>
      <c r="AZ75" s="161"/>
    </row>
    <row r="76" spans="1:59" ht="20.149999999999999" customHeight="1">
      <c r="A76" s="165" t="s">
        <v>5114</v>
      </c>
      <c r="B76" s="163" t="s">
        <v>5137</v>
      </c>
      <c r="C76" s="163"/>
      <c r="D76" s="163"/>
      <c r="E76" s="163"/>
      <c r="F76"/>
      <c r="H76" s="166"/>
      <c r="I76"/>
      <c r="J76"/>
      <c r="K76"/>
      <c r="L76"/>
      <c r="M76" s="165" t="s">
        <v>3132</v>
      </c>
      <c r="N76" t="s">
        <v>3694</v>
      </c>
      <c r="O76" s="47"/>
      <c r="P76" s="47"/>
      <c r="Q76" s="47"/>
      <c r="AB76" s="111" t="s">
        <v>686</v>
      </c>
      <c r="AD76" s="47"/>
      <c r="AE76" s="47"/>
      <c r="AG76" s="47"/>
      <c r="AM76" t="s">
        <v>5728</v>
      </c>
      <c r="AN76"/>
      <c r="AV76" s="166" t="s">
        <v>504</v>
      </c>
      <c r="AW76" s="119"/>
      <c r="AX76" s="55"/>
      <c r="AY76" s="163"/>
      <c r="AZ76" s="119"/>
    </row>
    <row r="77" spans="1:59" ht="20.149999999999999" customHeight="1">
      <c r="A77"/>
      <c r="B77" s="166" t="s">
        <v>3131</v>
      </c>
      <c r="C77"/>
      <c r="D77"/>
      <c r="E77"/>
      <c r="F77" s="166" t="s">
        <v>143</v>
      </c>
      <c r="G77"/>
      <c r="H77"/>
      <c r="I77"/>
      <c r="J77"/>
      <c r="K77"/>
      <c r="L77"/>
      <c r="N77" t="s">
        <v>5108</v>
      </c>
      <c r="O77"/>
      <c r="P77"/>
      <c r="Q77"/>
      <c r="AB77" s="111" t="s">
        <v>1989</v>
      </c>
      <c r="AE77"/>
      <c r="AG77" s="36"/>
      <c r="AH77"/>
      <c r="AI77" s="13"/>
      <c r="AY77"/>
    </row>
    <row r="78" spans="1:59" ht="20.149999999999999" customHeight="1">
      <c r="A78"/>
      <c r="B78" s="125"/>
      <c r="C78"/>
      <c r="D78"/>
      <c r="E78"/>
      <c r="F78" s="119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 s="36"/>
      <c r="AB78" s="36"/>
      <c r="AC78"/>
      <c r="AD78" s="36"/>
      <c r="AE78"/>
      <c r="AF78"/>
      <c r="AG78"/>
      <c r="AH78" s="36"/>
      <c r="AI78" s="36"/>
      <c r="AJ78" s="36"/>
      <c r="AK78"/>
      <c r="AL78" s="36"/>
      <c r="AR78"/>
      <c r="AS78" s="36"/>
      <c r="AT78"/>
      <c r="AU78"/>
      <c r="AV78"/>
      <c r="AW78"/>
      <c r="AX78"/>
      <c r="AY78"/>
      <c r="AZ78"/>
    </row>
    <row r="79" spans="1:59" s="11" customFormat="1" ht="39.75" customHeight="1">
      <c r="A79" s="128" t="s">
        <v>2255</v>
      </c>
      <c r="B79" s="254" t="s">
        <v>431</v>
      </c>
      <c r="C79" s="128" t="s">
        <v>1186</v>
      </c>
      <c r="D79" s="128">
        <v>23</v>
      </c>
      <c r="E79" s="128">
        <v>541</v>
      </c>
      <c r="F79" s="254" t="s">
        <v>432</v>
      </c>
      <c r="G79" s="128" t="s">
        <v>6635</v>
      </c>
      <c r="H79" s="128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128">
        <v>541</v>
      </c>
      <c r="AZ79" s="69"/>
    </row>
    <row r="80" spans="1:59" s="11" customFormat="1" ht="39.75" customHeight="1">
      <c r="A80" s="128" t="s">
        <v>674</v>
      </c>
      <c r="B80" s="254" t="s">
        <v>433</v>
      </c>
      <c r="C80" s="128" t="s">
        <v>4129</v>
      </c>
      <c r="D80" s="128">
        <v>38</v>
      </c>
      <c r="E80" s="128">
        <v>542</v>
      </c>
      <c r="F80" s="254" t="s">
        <v>434</v>
      </c>
      <c r="G80" s="128" t="s">
        <v>674</v>
      </c>
      <c r="H80" s="128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128">
        <v>542</v>
      </c>
      <c r="AZ80" s="69"/>
    </row>
    <row r="81" spans="1:59" s="11" customFormat="1" ht="39.75" customHeight="1">
      <c r="A81" s="128" t="s">
        <v>1960</v>
      </c>
      <c r="B81" s="254" t="s">
        <v>435</v>
      </c>
      <c r="C81" s="128" t="s">
        <v>4129</v>
      </c>
      <c r="D81" s="128">
        <v>15</v>
      </c>
      <c r="E81" s="128">
        <v>543</v>
      </c>
      <c r="F81" s="254" t="s">
        <v>436</v>
      </c>
      <c r="G81" s="128" t="s">
        <v>674</v>
      </c>
      <c r="H81" s="128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  <c r="AX81" s="69"/>
      <c r="AY81" s="128">
        <v>543</v>
      </c>
      <c r="AZ81" s="69"/>
    </row>
    <row r="82" spans="1:59" s="11" customFormat="1" ht="39.75" customHeight="1">
      <c r="A82" s="128" t="s">
        <v>4129</v>
      </c>
      <c r="B82" s="254" t="s">
        <v>1957</v>
      </c>
      <c r="C82" s="128" t="s">
        <v>4129</v>
      </c>
      <c r="D82" s="128">
        <v>42</v>
      </c>
      <c r="E82" s="128">
        <v>544</v>
      </c>
      <c r="F82" s="254" t="s">
        <v>1958</v>
      </c>
      <c r="G82" s="128" t="s">
        <v>674</v>
      </c>
      <c r="H82" s="128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128">
        <v>544</v>
      </c>
      <c r="AZ82" s="69"/>
    </row>
    <row r="83" spans="1:59" s="11" customFormat="1" ht="39.75" customHeight="1">
      <c r="A83" s="128" t="s">
        <v>2460</v>
      </c>
      <c r="B83" s="254" t="s">
        <v>2304</v>
      </c>
      <c r="C83" s="128" t="s">
        <v>4129</v>
      </c>
      <c r="D83" s="128">
        <v>25</v>
      </c>
      <c r="E83" s="128">
        <v>545</v>
      </c>
      <c r="F83" s="254" t="s">
        <v>2305</v>
      </c>
      <c r="G83" s="128" t="s">
        <v>674</v>
      </c>
      <c r="H83" s="128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  <c r="AX83" s="69"/>
      <c r="AY83" s="128">
        <v>545</v>
      </c>
      <c r="AZ83" s="69"/>
    </row>
    <row r="84" spans="1:59" s="11" customFormat="1" ht="39.75" customHeight="1">
      <c r="A84" s="128" t="s">
        <v>674</v>
      </c>
      <c r="B84" s="254" t="s">
        <v>2306</v>
      </c>
      <c r="C84" s="128" t="s">
        <v>4129</v>
      </c>
      <c r="D84" s="128">
        <v>52</v>
      </c>
      <c r="E84" s="128">
        <v>546</v>
      </c>
      <c r="F84" s="254" t="s">
        <v>2307</v>
      </c>
      <c r="G84" s="128" t="s">
        <v>674</v>
      </c>
      <c r="H84" s="128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  <c r="AX84" s="69"/>
      <c r="AY84" s="128">
        <v>546</v>
      </c>
      <c r="AZ84" s="69"/>
    </row>
    <row r="85" spans="1:59" s="11" customFormat="1" ht="39.75" customHeight="1">
      <c r="A85" s="128" t="s">
        <v>4129</v>
      </c>
      <c r="B85" s="254" t="s">
        <v>2308</v>
      </c>
      <c r="C85" s="128" t="s">
        <v>4129</v>
      </c>
      <c r="D85" s="128">
        <v>55</v>
      </c>
      <c r="E85" s="128">
        <v>547</v>
      </c>
      <c r="F85" s="254" t="s">
        <v>2309</v>
      </c>
      <c r="G85" s="128" t="s">
        <v>674</v>
      </c>
      <c r="H85" s="128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128">
        <v>547</v>
      </c>
      <c r="AZ85" s="69"/>
    </row>
    <row r="86" spans="1:59" s="11" customFormat="1" ht="39.75" customHeight="1">
      <c r="A86" s="128" t="s">
        <v>4129</v>
      </c>
      <c r="B86" s="254" t="s">
        <v>2310</v>
      </c>
      <c r="C86" s="128" t="s">
        <v>4129</v>
      </c>
      <c r="D86" s="128">
        <v>3</v>
      </c>
      <c r="E86" s="128">
        <v>548</v>
      </c>
      <c r="F86" s="254" t="s">
        <v>2311</v>
      </c>
      <c r="G86" s="128" t="s">
        <v>674</v>
      </c>
      <c r="H86" s="128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69"/>
      <c r="AX86" s="69"/>
      <c r="AY86" s="128">
        <v>548</v>
      </c>
      <c r="AZ86" s="69"/>
    </row>
    <row r="87" spans="1:59" s="11" customFormat="1" ht="39.75" customHeight="1">
      <c r="A87" s="128" t="s">
        <v>4129</v>
      </c>
      <c r="B87" s="254" t="s">
        <v>2312</v>
      </c>
      <c r="C87" s="128" t="s">
        <v>4129</v>
      </c>
      <c r="D87" s="128">
        <v>44</v>
      </c>
      <c r="E87" s="128">
        <v>549</v>
      </c>
      <c r="F87" s="254" t="s">
        <v>2313</v>
      </c>
      <c r="G87" s="128" t="s">
        <v>674</v>
      </c>
      <c r="H87" s="128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128">
        <v>549</v>
      </c>
      <c r="AZ87" s="69"/>
    </row>
    <row r="88" spans="1:59" s="11" customFormat="1" ht="39.75" customHeight="1">
      <c r="A88" s="128" t="s">
        <v>3984</v>
      </c>
      <c r="B88" s="254" t="s">
        <v>2314</v>
      </c>
      <c r="C88" s="128" t="s">
        <v>4129</v>
      </c>
      <c r="D88" s="128">
        <v>5</v>
      </c>
      <c r="E88" s="128">
        <v>550</v>
      </c>
      <c r="F88" s="254" t="s">
        <v>2315</v>
      </c>
      <c r="G88" s="128" t="s">
        <v>674</v>
      </c>
      <c r="H88" s="128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/>
      <c r="AU88" s="69"/>
      <c r="AV88" s="69"/>
      <c r="AW88" s="69"/>
      <c r="AX88" s="69"/>
      <c r="AY88" s="128">
        <v>550</v>
      </c>
      <c r="AZ88" s="69"/>
    </row>
    <row r="89" spans="1:59" s="12" customFormat="1" ht="39.75" customHeight="1">
      <c r="A89" s="128" t="s">
        <v>4129</v>
      </c>
      <c r="B89" s="254" t="s">
        <v>5994</v>
      </c>
      <c r="C89" s="128" t="s">
        <v>5879</v>
      </c>
      <c r="D89" s="128">
        <v>94</v>
      </c>
      <c r="E89" s="128">
        <v>551</v>
      </c>
      <c r="F89" s="254" t="s">
        <v>2316</v>
      </c>
      <c r="G89" s="128" t="s">
        <v>674</v>
      </c>
      <c r="H89" s="128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/>
      <c r="AU89" s="69"/>
      <c r="AV89" s="69"/>
      <c r="AW89" s="69"/>
      <c r="AX89" s="69"/>
      <c r="AY89" s="128">
        <v>551</v>
      </c>
      <c r="AZ89" s="69"/>
      <c r="BA89" s="11"/>
      <c r="BB89" s="11"/>
      <c r="BC89" s="11"/>
      <c r="BD89" s="11"/>
      <c r="BE89" s="11"/>
      <c r="BF89" s="11"/>
      <c r="BG89" s="11"/>
    </row>
    <row r="90" spans="1:59" s="12" customFormat="1" ht="39.75" customHeight="1">
      <c r="A90" s="128" t="s">
        <v>3035</v>
      </c>
      <c r="B90" s="254" t="s">
        <v>2317</v>
      </c>
      <c r="C90" s="128" t="s">
        <v>4129</v>
      </c>
      <c r="D90" s="128">
        <v>93</v>
      </c>
      <c r="E90" s="128">
        <v>552</v>
      </c>
      <c r="F90" s="254" t="s">
        <v>2318</v>
      </c>
      <c r="G90" s="128" t="s">
        <v>674</v>
      </c>
      <c r="H90" s="128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128">
        <v>552</v>
      </c>
      <c r="AZ90" s="69"/>
    </row>
    <row r="91" spans="1:59" s="12" customFormat="1" ht="39.75" customHeight="1">
      <c r="A91" s="128" t="s">
        <v>674</v>
      </c>
      <c r="B91" s="254" t="s">
        <v>2718</v>
      </c>
      <c r="C91" s="128" t="s">
        <v>4129</v>
      </c>
      <c r="D91" s="128">
        <v>95</v>
      </c>
      <c r="E91" s="128">
        <v>553</v>
      </c>
      <c r="F91" s="254" t="s">
        <v>2319</v>
      </c>
      <c r="G91" s="128" t="s">
        <v>674</v>
      </c>
      <c r="H91" s="128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128">
        <v>553</v>
      </c>
      <c r="AZ91" s="69"/>
    </row>
    <row r="92" spans="1:59" s="12" customFormat="1" ht="39.75" customHeight="1">
      <c r="A92" s="128" t="s">
        <v>2460</v>
      </c>
      <c r="B92" s="254" t="s">
        <v>2320</v>
      </c>
      <c r="C92" s="128" t="s">
        <v>1186</v>
      </c>
      <c r="D92" s="128">
        <v>57</v>
      </c>
      <c r="E92" s="128">
        <v>554</v>
      </c>
      <c r="F92" s="254" t="s">
        <v>4161</v>
      </c>
      <c r="G92" s="128" t="s">
        <v>674</v>
      </c>
      <c r="H92" s="128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O92" s="69"/>
      <c r="AP92" s="69"/>
      <c r="AQ92" s="69"/>
      <c r="AR92" s="69"/>
      <c r="AS92" s="69"/>
      <c r="AT92" s="69"/>
      <c r="AU92" s="69"/>
      <c r="AV92" s="69"/>
      <c r="AW92" s="69"/>
      <c r="AX92" s="69"/>
      <c r="AY92" s="128">
        <v>554</v>
      </c>
      <c r="AZ92" s="69"/>
      <c r="BA92" s="11"/>
      <c r="BB92" s="11"/>
      <c r="BC92" s="11"/>
      <c r="BD92" s="11"/>
      <c r="BE92" s="11"/>
      <c r="BF92" s="11"/>
      <c r="BG92" s="11"/>
    </row>
    <row r="93" spans="1:59" s="11" customFormat="1" ht="39.75" customHeight="1">
      <c r="A93" s="128" t="s">
        <v>3984</v>
      </c>
      <c r="B93" s="254" t="s">
        <v>2321</v>
      </c>
      <c r="C93" s="128" t="s">
        <v>5879</v>
      </c>
      <c r="D93" s="128">
        <v>92</v>
      </c>
      <c r="E93" s="128">
        <v>555</v>
      </c>
      <c r="F93" s="254" t="s">
        <v>6744</v>
      </c>
      <c r="G93" s="128" t="s">
        <v>674</v>
      </c>
      <c r="H93" s="128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128">
        <v>555</v>
      </c>
      <c r="AZ93" s="69"/>
    </row>
    <row r="94" spans="1:59" s="11" customFormat="1" ht="39.75" customHeight="1">
      <c r="A94" s="128" t="s">
        <v>4059</v>
      </c>
      <c r="B94" s="254" t="s">
        <v>2322</v>
      </c>
      <c r="C94" s="128" t="s">
        <v>1186</v>
      </c>
      <c r="D94" s="128">
        <v>31</v>
      </c>
      <c r="E94" s="128">
        <v>556</v>
      </c>
      <c r="F94" s="254" t="s">
        <v>2323</v>
      </c>
      <c r="G94" s="128" t="s">
        <v>674</v>
      </c>
      <c r="H94" s="128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O94" s="69"/>
      <c r="AP94" s="69"/>
      <c r="AQ94" s="69"/>
      <c r="AR94" s="69"/>
      <c r="AS94" s="69"/>
      <c r="AT94" s="69"/>
      <c r="AU94" s="69"/>
      <c r="AV94" s="69"/>
      <c r="AW94" s="69"/>
      <c r="AX94" s="69"/>
      <c r="AY94" s="128">
        <v>556</v>
      </c>
      <c r="AZ94" s="69"/>
    </row>
    <row r="95" spans="1:59" s="11" customFormat="1" ht="39.75" customHeight="1">
      <c r="A95" s="128" t="s">
        <v>3035</v>
      </c>
      <c r="B95" s="254" t="s">
        <v>2324</v>
      </c>
      <c r="C95" s="128" t="s">
        <v>4129</v>
      </c>
      <c r="D95" s="128">
        <v>30</v>
      </c>
      <c r="E95" s="128">
        <v>557</v>
      </c>
      <c r="F95" s="254" t="s">
        <v>2325</v>
      </c>
      <c r="G95" s="128" t="s">
        <v>674</v>
      </c>
      <c r="H95" s="128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128">
        <v>557</v>
      </c>
      <c r="AZ95" s="69"/>
    </row>
    <row r="96" spans="1:59" s="11" customFormat="1" ht="39.75" customHeight="1">
      <c r="A96" s="128" t="s">
        <v>3984</v>
      </c>
      <c r="B96" s="254" t="s">
        <v>2326</v>
      </c>
      <c r="C96" s="128" t="s">
        <v>4129</v>
      </c>
      <c r="D96" s="128">
        <v>20</v>
      </c>
      <c r="E96" s="128">
        <v>558</v>
      </c>
      <c r="F96" s="254" t="s">
        <v>2327</v>
      </c>
      <c r="G96" s="128"/>
      <c r="H96" s="128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  <c r="AJ96" s="69"/>
      <c r="AK96" s="69"/>
      <c r="AL96" s="69"/>
      <c r="AM96" s="69"/>
      <c r="AN96" s="69"/>
      <c r="AO96" s="69"/>
      <c r="AP96" s="69"/>
      <c r="AQ96" s="69"/>
      <c r="AR96" s="69"/>
      <c r="AS96" s="69"/>
      <c r="AT96" s="69"/>
      <c r="AU96" s="69"/>
      <c r="AV96" s="69"/>
      <c r="AW96" s="69"/>
      <c r="AX96" s="69"/>
      <c r="AY96" s="128">
        <v>558</v>
      </c>
      <c r="AZ96" s="69"/>
    </row>
    <row r="97" spans="1:52" s="11" customFormat="1" ht="39.75" customHeight="1">
      <c r="A97" s="128" t="s">
        <v>3035</v>
      </c>
      <c r="B97" s="254" t="s">
        <v>2328</v>
      </c>
      <c r="C97" s="128" t="s">
        <v>4129</v>
      </c>
      <c r="D97" s="128">
        <v>33</v>
      </c>
      <c r="E97" s="128">
        <v>559</v>
      </c>
      <c r="F97" s="254" t="s">
        <v>2329</v>
      </c>
      <c r="G97" s="128" t="s">
        <v>674</v>
      </c>
      <c r="H97" s="128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  <c r="AX97" s="69"/>
      <c r="AY97" s="128">
        <v>559</v>
      </c>
      <c r="AZ97" s="69"/>
    </row>
    <row r="98" spans="1:52" s="11" customFormat="1" ht="39.75" customHeight="1">
      <c r="A98" s="128" t="s">
        <v>2460</v>
      </c>
      <c r="B98" s="254" t="s">
        <v>2330</v>
      </c>
      <c r="C98" s="128" t="s">
        <v>4129</v>
      </c>
      <c r="D98" s="128">
        <v>59</v>
      </c>
      <c r="E98" s="128">
        <v>560</v>
      </c>
      <c r="F98" s="254" t="s">
        <v>2331</v>
      </c>
      <c r="G98" s="128" t="s">
        <v>674</v>
      </c>
      <c r="H98" s="128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69"/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  <c r="AX98" s="69"/>
      <c r="AY98" s="128">
        <v>560</v>
      </c>
      <c r="AZ98" s="69"/>
    </row>
    <row r="99" spans="1:52" s="47" customFormat="1" ht="20.149999999999999" customHeight="1">
      <c r="B99" s="149"/>
      <c r="F99" s="161"/>
      <c r="J99" s="17"/>
      <c r="K99" s="17"/>
      <c r="L99" s="17"/>
      <c r="Z99" s="17"/>
    </row>
    <row r="100" spans="1:52" s="47" customFormat="1" ht="20.149999999999999" customHeight="1">
      <c r="B100" s="149"/>
      <c r="F100" s="161"/>
      <c r="J100" s="17"/>
      <c r="K100" s="17"/>
      <c r="L100" s="17"/>
      <c r="M100" s="164" t="s">
        <v>5111</v>
      </c>
      <c r="N100" s="47" t="s">
        <v>5112</v>
      </c>
      <c r="O100" s="17"/>
      <c r="AB100" s="111" t="s">
        <v>5113</v>
      </c>
      <c r="AH100" s="17"/>
      <c r="AM100" t="s">
        <v>4491</v>
      </c>
      <c r="AN100"/>
      <c r="AV100" s="733" t="s">
        <v>503</v>
      </c>
      <c r="AW100" s="161"/>
      <c r="AX100" s="161"/>
      <c r="AZ100" s="161"/>
    </row>
    <row r="101" spans="1:52" s="47" customFormat="1" ht="20.149999999999999" customHeight="1">
      <c r="A101" s="162" t="s">
        <v>2056</v>
      </c>
      <c r="B101" s="163" t="s">
        <v>5110</v>
      </c>
      <c r="C101" s="163"/>
      <c r="D101" s="163"/>
      <c r="E101" s="163"/>
      <c r="F101" s="161"/>
      <c r="M101" s="165" t="s">
        <v>5138</v>
      </c>
      <c r="N101" t="s">
        <v>6835</v>
      </c>
      <c r="O101" s="17"/>
      <c r="Q101" s="164"/>
      <c r="AB101" s="111" t="s">
        <v>6836</v>
      </c>
      <c r="AM101" t="s">
        <v>1496</v>
      </c>
      <c r="AN101"/>
      <c r="AV101" s="166" t="s">
        <v>3820</v>
      </c>
      <c r="AW101" s="161"/>
      <c r="AX101" s="161"/>
      <c r="AY101" s="163"/>
      <c r="AZ101" s="161"/>
    </row>
    <row r="102" spans="1:52" ht="20.149999999999999" customHeight="1">
      <c r="A102" s="165" t="s">
        <v>5114</v>
      </c>
      <c r="B102" s="163" t="s">
        <v>5137</v>
      </c>
      <c r="C102" s="163"/>
      <c r="D102" s="163"/>
      <c r="E102" s="163"/>
      <c r="F102"/>
      <c r="H102" s="166"/>
      <c r="I102"/>
      <c r="J102"/>
      <c r="K102"/>
      <c r="L102"/>
      <c r="M102" s="165" t="s">
        <v>3132</v>
      </c>
      <c r="N102" t="s">
        <v>3694</v>
      </c>
      <c r="O102" s="47"/>
      <c r="P102" s="47"/>
      <c r="Q102" s="47"/>
      <c r="AB102" s="111" t="s">
        <v>686</v>
      </c>
      <c r="AD102" s="47"/>
      <c r="AE102" s="47"/>
      <c r="AG102" s="47"/>
      <c r="AM102" t="s">
        <v>5728</v>
      </c>
      <c r="AN102"/>
      <c r="AV102" s="166" t="s">
        <v>504</v>
      </c>
      <c r="AW102" s="119"/>
      <c r="AX102" s="55"/>
      <c r="AY102" s="163"/>
      <c r="AZ102" s="119"/>
    </row>
    <row r="103" spans="1:52" ht="20.149999999999999" customHeight="1">
      <c r="A103"/>
      <c r="B103" s="166" t="s">
        <v>3131</v>
      </c>
      <c r="C103"/>
      <c r="D103"/>
      <c r="E103"/>
      <c r="F103" s="166" t="s">
        <v>485</v>
      </c>
      <c r="G103"/>
      <c r="H103"/>
      <c r="I103"/>
      <c r="J103"/>
      <c r="K103"/>
      <c r="L103"/>
      <c r="N103" t="s">
        <v>5108</v>
      </c>
      <c r="O103"/>
      <c r="P103"/>
      <c r="Q103"/>
      <c r="AB103" s="111" t="s">
        <v>1989</v>
      </c>
      <c r="AE103"/>
      <c r="AG103" s="36"/>
      <c r="AH103"/>
      <c r="AI103" s="13"/>
      <c r="AY103"/>
    </row>
    <row r="104" spans="1:52" ht="20.149999999999999" customHeight="1">
      <c r="A104"/>
      <c r="B104" s="125"/>
      <c r="C104"/>
      <c r="D104"/>
      <c r="E104"/>
      <c r="F104" s="119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 s="36"/>
      <c r="AB104" s="36"/>
      <c r="AC104"/>
      <c r="AD104" s="36"/>
      <c r="AE104"/>
      <c r="AF104"/>
      <c r="AG104"/>
      <c r="AH104" s="36"/>
      <c r="AI104" s="36"/>
      <c r="AJ104" s="36"/>
      <c r="AK104"/>
      <c r="AL104" s="36"/>
      <c r="AR104"/>
      <c r="AS104" s="36"/>
      <c r="AT104"/>
      <c r="AU104"/>
      <c r="AV104"/>
      <c r="AW104"/>
      <c r="AX104"/>
      <c r="AY104"/>
      <c r="AZ104"/>
    </row>
    <row r="105" spans="1:52" s="11" customFormat="1" ht="39.75" customHeight="1">
      <c r="A105" s="128" t="s">
        <v>4059</v>
      </c>
      <c r="B105" s="254" t="s">
        <v>2332</v>
      </c>
      <c r="C105" s="128" t="s">
        <v>1186</v>
      </c>
      <c r="D105" s="128">
        <v>8</v>
      </c>
      <c r="E105" s="128">
        <v>561</v>
      </c>
      <c r="F105" s="254" t="s">
        <v>2333</v>
      </c>
      <c r="G105" s="128" t="s">
        <v>6635</v>
      </c>
      <c r="H105" s="128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128">
        <v>561</v>
      </c>
      <c r="AZ105" s="69"/>
    </row>
    <row r="106" spans="1:52" s="11" customFormat="1" ht="39.75" customHeight="1">
      <c r="A106" s="128" t="s">
        <v>4129</v>
      </c>
      <c r="B106" s="254" t="s">
        <v>6278</v>
      </c>
      <c r="C106" s="128" t="s">
        <v>5879</v>
      </c>
      <c r="D106" s="128">
        <v>103</v>
      </c>
      <c r="E106" s="128">
        <v>562</v>
      </c>
      <c r="F106" s="254" t="s">
        <v>2334</v>
      </c>
      <c r="G106" s="128" t="s">
        <v>674</v>
      </c>
      <c r="H106" s="128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  <c r="AX106" s="69"/>
      <c r="AY106" s="128">
        <v>562</v>
      </c>
      <c r="AZ106" s="69"/>
    </row>
    <row r="107" spans="1:52" s="11" customFormat="1" ht="39.75" customHeight="1">
      <c r="A107" s="128" t="s">
        <v>4129</v>
      </c>
      <c r="B107" s="254" t="s">
        <v>2726</v>
      </c>
      <c r="C107" s="128" t="s">
        <v>1520</v>
      </c>
      <c r="D107" s="128">
        <v>105</v>
      </c>
      <c r="E107" s="128">
        <v>563</v>
      </c>
      <c r="F107" s="254" t="s">
        <v>2335</v>
      </c>
      <c r="G107" s="128" t="s">
        <v>674</v>
      </c>
      <c r="H107" s="128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  <c r="AX107" s="69"/>
      <c r="AY107" s="128">
        <v>563</v>
      </c>
      <c r="AZ107" s="69"/>
    </row>
    <row r="108" spans="1:52" s="11" customFormat="1" ht="39.75" customHeight="1">
      <c r="A108" s="128" t="s">
        <v>4129</v>
      </c>
      <c r="B108" s="254" t="s">
        <v>6280</v>
      </c>
      <c r="C108" s="128" t="s">
        <v>5879</v>
      </c>
      <c r="D108" s="128">
        <v>105</v>
      </c>
      <c r="E108" s="128">
        <v>564</v>
      </c>
      <c r="F108" s="254" t="s">
        <v>2336</v>
      </c>
      <c r="G108" s="128" t="s">
        <v>674</v>
      </c>
      <c r="H108" s="128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  <c r="AX108" s="69"/>
      <c r="AY108" s="128">
        <v>564</v>
      </c>
      <c r="AZ108" s="69"/>
    </row>
    <row r="109" spans="1:52" s="11" customFormat="1" ht="39.75" customHeight="1">
      <c r="A109" s="128" t="s">
        <v>4129</v>
      </c>
      <c r="B109" s="254" t="s">
        <v>1489</v>
      </c>
      <c r="C109" s="128" t="s">
        <v>1520</v>
      </c>
      <c r="D109" s="128"/>
      <c r="E109" s="128">
        <v>565</v>
      </c>
      <c r="F109" s="254" t="s">
        <v>2337</v>
      </c>
      <c r="G109" s="128" t="s">
        <v>674</v>
      </c>
      <c r="H109" s="128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128">
        <v>565</v>
      </c>
      <c r="AZ109" s="69"/>
    </row>
    <row r="110" spans="1:52" s="11" customFormat="1" ht="39.75" customHeight="1">
      <c r="A110" s="128" t="s">
        <v>3984</v>
      </c>
      <c r="B110" s="254" t="s">
        <v>7205</v>
      </c>
      <c r="C110" s="128" t="s">
        <v>5879</v>
      </c>
      <c r="D110" s="128">
        <v>96</v>
      </c>
      <c r="E110" s="128">
        <v>566</v>
      </c>
      <c r="F110" s="254" t="s">
        <v>2338</v>
      </c>
      <c r="G110" s="128" t="s">
        <v>674</v>
      </c>
      <c r="H110" s="128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128">
        <v>566</v>
      </c>
      <c r="AZ110" s="69"/>
    </row>
    <row r="111" spans="1:52" s="11" customFormat="1" ht="39.75" customHeight="1">
      <c r="A111" s="128" t="s">
        <v>2460</v>
      </c>
      <c r="B111" s="254" t="s">
        <v>6451</v>
      </c>
      <c r="C111" s="128" t="s">
        <v>2027</v>
      </c>
      <c r="D111" s="128">
        <v>97</v>
      </c>
      <c r="E111" s="128">
        <v>567</v>
      </c>
      <c r="F111" s="254" t="s">
        <v>2339</v>
      </c>
      <c r="G111" s="128" t="s">
        <v>674</v>
      </c>
      <c r="H111" s="128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  <c r="AX111" s="69"/>
      <c r="AY111" s="128">
        <v>567</v>
      </c>
      <c r="AZ111" s="69"/>
    </row>
    <row r="112" spans="1:52" s="11" customFormat="1" ht="39.75" customHeight="1">
      <c r="A112" s="128" t="s">
        <v>3035</v>
      </c>
      <c r="B112" s="254" t="s">
        <v>2340</v>
      </c>
      <c r="C112" s="128" t="s">
        <v>5879</v>
      </c>
      <c r="D112" s="128">
        <v>98</v>
      </c>
      <c r="E112" s="128">
        <v>568</v>
      </c>
      <c r="F112" s="254" t="s">
        <v>2341</v>
      </c>
      <c r="G112" s="128" t="s">
        <v>674</v>
      </c>
      <c r="H112" s="128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  <c r="AX112" s="69"/>
      <c r="AY112" s="128">
        <v>568</v>
      </c>
      <c r="AZ112" s="69"/>
    </row>
    <row r="113" spans="1:59" s="11" customFormat="1" ht="39.75" customHeight="1">
      <c r="A113" s="128" t="s">
        <v>2460</v>
      </c>
      <c r="B113" s="254" t="s">
        <v>2723</v>
      </c>
      <c r="C113" s="128" t="s">
        <v>1520</v>
      </c>
      <c r="D113" s="128">
        <v>99</v>
      </c>
      <c r="E113" s="128">
        <v>569</v>
      </c>
      <c r="F113" s="254" t="s">
        <v>2342</v>
      </c>
      <c r="G113" s="128" t="s">
        <v>674</v>
      </c>
      <c r="H113" s="128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128">
        <v>569</v>
      </c>
      <c r="AZ113" s="69"/>
    </row>
    <row r="114" spans="1:59" s="11" customFormat="1" ht="39.75" customHeight="1">
      <c r="A114" s="128" t="s">
        <v>4129</v>
      </c>
      <c r="B114" s="254" t="s">
        <v>5620</v>
      </c>
      <c r="C114" s="128" t="s">
        <v>4129</v>
      </c>
      <c r="D114" s="128">
        <v>100</v>
      </c>
      <c r="E114" s="128">
        <v>570</v>
      </c>
      <c r="F114" s="254" t="s">
        <v>2343</v>
      </c>
      <c r="G114" s="128" t="s">
        <v>674</v>
      </c>
      <c r="H114" s="128"/>
      <c r="I114" s="62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  <c r="AX114" s="69"/>
      <c r="AY114" s="128">
        <v>570</v>
      </c>
      <c r="AZ114" s="69"/>
    </row>
    <row r="115" spans="1:59" s="12" customFormat="1" ht="39.75" customHeight="1">
      <c r="A115" s="128" t="s">
        <v>4129</v>
      </c>
      <c r="B115" s="254" t="s">
        <v>2344</v>
      </c>
      <c r="C115" s="128" t="s">
        <v>5879</v>
      </c>
      <c r="D115" s="128">
        <v>101</v>
      </c>
      <c r="E115" s="128">
        <v>571</v>
      </c>
      <c r="F115" s="254" t="s">
        <v>2345</v>
      </c>
      <c r="G115" s="128" t="s">
        <v>674</v>
      </c>
      <c r="H115" s="128"/>
      <c r="I115" s="62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128">
        <v>571</v>
      </c>
      <c r="AZ115" s="69"/>
      <c r="BA115" s="11"/>
      <c r="BB115" s="11"/>
      <c r="BC115" s="11"/>
      <c r="BD115" s="11"/>
      <c r="BE115" s="11"/>
      <c r="BF115" s="11"/>
      <c r="BG115" s="11"/>
    </row>
    <row r="116" spans="1:59" s="12" customFormat="1" ht="39.75" customHeight="1">
      <c r="A116" s="128" t="s">
        <v>4059</v>
      </c>
      <c r="B116" s="254" t="s">
        <v>5019</v>
      </c>
      <c r="C116" s="128" t="s">
        <v>1520</v>
      </c>
      <c r="D116" s="128">
        <v>106</v>
      </c>
      <c r="E116" s="128">
        <v>572</v>
      </c>
      <c r="F116" s="254" t="s">
        <v>2346</v>
      </c>
      <c r="G116" s="128" t="s">
        <v>674</v>
      </c>
      <c r="H116" s="128"/>
      <c r="I116" s="62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128">
        <v>572</v>
      </c>
      <c r="AZ116" s="69"/>
    </row>
    <row r="117" spans="1:59" s="12" customFormat="1" ht="39.75" customHeight="1">
      <c r="A117" s="128"/>
      <c r="B117" s="254"/>
      <c r="C117" s="128"/>
      <c r="D117" s="128"/>
      <c r="E117" s="128"/>
      <c r="F117" s="254"/>
      <c r="G117" s="128"/>
      <c r="H117" s="128"/>
      <c r="I117" s="62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128"/>
      <c r="AZ117" s="69"/>
    </row>
    <row r="118" spans="1:59" s="12" customFormat="1" ht="39.75" customHeight="1">
      <c r="A118" s="128"/>
      <c r="B118" s="254"/>
      <c r="C118" s="128"/>
      <c r="D118" s="128"/>
      <c r="E118" s="128"/>
      <c r="F118" s="254"/>
      <c r="G118" s="128"/>
      <c r="H118" s="128"/>
      <c r="I118" s="62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128"/>
      <c r="AZ118" s="69"/>
      <c r="BA118" s="11"/>
      <c r="BB118" s="11"/>
      <c r="BC118" s="11"/>
      <c r="BD118" s="11"/>
      <c r="BE118" s="11"/>
      <c r="BF118" s="11"/>
      <c r="BG118" s="11"/>
    </row>
    <row r="119" spans="1:59" s="11" customFormat="1" ht="39.75" customHeight="1">
      <c r="A119" s="128"/>
      <c r="B119" s="254"/>
      <c r="C119" s="128"/>
      <c r="D119" s="128"/>
      <c r="E119" s="128"/>
      <c r="F119" s="254"/>
      <c r="G119" s="128"/>
      <c r="H119" s="128"/>
      <c r="I119" s="62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128"/>
      <c r="AZ119" s="69"/>
    </row>
    <row r="120" spans="1:59" s="11" customFormat="1" ht="39.75" customHeight="1">
      <c r="A120" s="128"/>
      <c r="B120" s="254"/>
      <c r="C120" s="128"/>
      <c r="D120" s="128"/>
      <c r="E120" s="128"/>
      <c r="F120" s="254"/>
      <c r="G120" s="128"/>
      <c r="H120" s="128"/>
      <c r="I120" s="62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128"/>
      <c r="AZ120" s="69"/>
    </row>
    <row r="121" spans="1:59" s="11" customFormat="1" ht="39.75" customHeight="1">
      <c r="A121" s="128"/>
      <c r="B121" s="254"/>
      <c r="C121" s="128"/>
      <c r="D121" s="128"/>
      <c r="E121" s="128"/>
      <c r="F121" s="254"/>
      <c r="G121" s="128"/>
      <c r="H121" s="128"/>
      <c r="I121" s="62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128"/>
      <c r="AZ121" s="69"/>
    </row>
    <row r="122" spans="1:59" s="11" customFormat="1" ht="39.75" customHeight="1">
      <c r="A122" s="128"/>
      <c r="B122" s="254"/>
      <c r="C122" s="128"/>
      <c r="D122" s="128"/>
      <c r="E122" s="128"/>
      <c r="F122" s="254"/>
      <c r="G122" s="128"/>
      <c r="H122" s="128"/>
      <c r="I122" s="62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128"/>
      <c r="AZ122" s="69"/>
    </row>
    <row r="123" spans="1:59" s="11" customFormat="1" ht="39.75" customHeight="1">
      <c r="A123" s="128"/>
      <c r="B123" s="254"/>
      <c r="C123" s="128"/>
      <c r="D123" s="128"/>
      <c r="E123" s="128"/>
      <c r="F123" s="254"/>
      <c r="G123" s="128"/>
      <c r="H123" s="128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128"/>
      <c r="AZ123" s="69"/>
    </row>
    <row r="124" spans="1:59" s="11" customFormat="1" ht="39.75" customHeight="1">
      <c r="A124" s="128"/>
      <c r="B124" s="254"/>
      <c r="C124" s="128"/>
      <c r="D124" s="128"/>
      <c r="E124" s="128"/>
      <c r="F124" s="254"/>
      <c r="G124" s="128"/>
      <c r="H124" s="128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128"/>
      <c r="AZ124" s="69"/>
    </row>
    <row r="125" spans="1:59" s="47" customFormat="1" ht="20.149999999999999" customHeight="1">
      <c r="B125" s="149"/>
      <c r="F125" s="161"/>
      <c r="J125" s="17"/>
      <c r="K125" s="17"/>
      <c r="L125" s="17"/>
      <c r="Z125" s="17"/>
    </row>
    <row r="126" spans="1:59" s="47" customFormat="1" ht="20.149999999999999" customHeight="1">
      <c r="B126" s="149"/>
      <c r="F126" s="161"/>
      <c r="J126" s="17"/>
      <c r="K126" s="17"/>
      <c r="L126" s="17"/>
      <c r="M126" s="164" t="s">
        <v>5111</v>
      </c>
      <c r="N126" s="47" t="s">
        <v>5112</v>
      </c>
      <c r="O126" s="17"/>
      <c r="AB126" s="111" t="s">
        <v>5113</v>
      </c>
      <c r="AH126" s="17"/>
      <c r="AM126" t="s">
        <v>4491</v>
      </c>
      <c r="AN126"/>
      <c r="AV126" s="733" t="s">
        <v>503</v>
      </c>
      <c r="AW126" s="161"/>
      <c r="AX126" s="161"/>
      <c r="AZ126" s="161"/>
    </row>
    <row r="127" spans="1:59" s="47" customFormat="1" ht="20.149999999999999" customHeight="1">
      <c r="A127" s="162" t="s">
        <v>2056</v>
      </c>
      <c r="B127" s="163" t="s">
        <v>5110</v>
      </c>
      <c r="C127" s="163"/>
      <c r="D127" s="163"/>
      <c r="E127" s="163"/>
      <c r="F127" s="161"/>
      <c r="M127" s="165" t="s">
        <v>5138</v>
      </c>
      <c r="N127" t="s">
        <v>6835</v>
      </c>
      <c r="O127" s="17"/>
      <c r="Q127" s="164"/>
      <c r="AB127" s="111" t="s">
        <v>6836</v>
      </c>
      <c r="AM127" t="s">
        <v>1496</v>
      </c>
      <c r="AN127"/>
      <c r="AV127" s="166" t="s">
        <v>3820</v>
      </c>
      <c r="AW127" s="161"/>
      <c r="AX127" s="161"/>
      <c r="AY127" s="163"/>
      <c r="AZ127" s="161"/>
    </row>
    <row r="128" spans="1:59" ht="20.149999999999999" customHeight="1">
      <c r="A128" s="165" t="s">
        <v>5114</v>
      </c>
      <c r="B128" s="163" t="s">
        <v>5137</v>
      </c>
      <c r="C128" s="163"/>
      <c r="D128" s="163"/>
      <c r="E128" s="163"/>
      <c r="F128"/>
      <c r="H128" s="166"/>
      <c r="I128"/>
      <c r="J128"/>
      <c r="K128"/>
      <c r="L128"/>
      <c r="M128" s="165" t="s">
        <v>3132</v>
      </c>
      <c r="N128" t="s">
        <v>3694</v>
      </c>
      <c r="O128" s="47"/>
      <c r="P128" s="47"/>
      <c r="Q128" s="47"/>
      <c r="AB128" s="111" t="s">
        <v>686</v>
      </c>
      <c r="AD128" s="47"/>
      <c r="AE128" s="47"/>
      <c r="AG128" s="47"/>
      <c r="AM128" t="s">
        <v>5728</v>
      </c>
      <c r="AN128"/>
      <c r="AV128" s="166" t="s">
        <v>504</v>
      </c>
      <c r="AW128" s="119"/>
      <c r="AX128" s="55"/>
      <c r="AY128" s="163"/>
      <c r="AZ128" s="119"/>
    </row>
    <row r="129" spans="1:59" ht="20.149999999999999" customHeight="1">
      <c r="A129"/>
      <c r="B129" s="166" t="s">
        <v>3131</v>
      </c>
      <c r="C129"/>
      <c r="D129"/>
      <c r="E129"/>
      <c r="F129" s="166" t="s">
        <v>143</v>
      </c>
      <c r="G129"/>
      <c r="H129"/>
      <c r="I129"/>
      <c r="J129"/>
      <c r="K129"/>
      <c r="L129"/>
      <c r="N129" t="s">
        <v>5108</v>
      </c>
      <c r="O129"/>
      <c r="P129"/>
      <c r="Q129"/>
      <c r="AB129" s="111" t="s">
        <v>1989</v>
      </c>
      <c r="AE129"/>
      <c r="AG129" s="36"/>
      <c r="AH129"/>
      <c r="AI129" s="13"/>
      <c r="AY129"/>
    </row>
    <row r="130" spans="1:59" ht="20.149999999999999" customHeight="1">
      <c r="A130"/>
      <c r="B130" s="125"/>
      <c r="C130"/>
      <c r="D130"/>
      <c r="E130"/>
      <c r="F130" s="119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 s="36"/>
      <c r="AB130" s="36"/>
      <c r="AC130"/>
      <c r="AD130" s="36"/>
      <c r="AE130"/>
      <c r="AF130"/>
      <c r="AG130"/>
      <c r="AH130" s="36"/>
      <c r="AI130" s="36"/>
      <c r="AJ130" s="36"/>
      <c r="AK130"/>
      <c r="AL130" s="36"/>
      <c r="AR130"/>
      <c r="AS130" s="36"/>
      <c r="AT130"/>
      <c r="AU130"/>
      <c r="AV130"/>
      <c r="AW130"/>
      <c r="AX130"/>
      <c r="AY130"/>
      <c r="AZ130"/>
    </row>
    <row r="131" spans="1:59" s="11" customFormat="1" ht="39.75" customHeight="1">
      <c r="A131" s="128" t="s">
        <v>2460</v>
      </c>
      <c r="B131" s="254" t="s">
        <v>5136</v>
      </c>
      <c r="C131" s="128" t="s">
        <v>1520</v>
      </c>
      <c r="D131" s="128">
        <v>102</v>
      </c>
      <c r="E131" s="128">
        <v>3501</v>
      </c>
      <c r="F131" s="254" t="s">
        <v>2347</v>
      </c>
      <c r="G131" s="128" t="s">
        <v>2348</v>
      </c>
      <c r="H131" s="128" t="s">
        <v>3938</v>
      </c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  <c r="AX131" s="69"/>
      <c r="AY131" s="128">
        <v>3501</v>
      </c>
      <c r="AZ131" s="69"/>
    </row>
    <row r="132" spans="1:59" s="11" customFormat="1" ht="39.75" customHeight="1">
      <c r="A132" s="128" t="s">
        <v>4129</v>
      </c>
      <c r="B132" s="254" t="s">
        <v>2279</v>
      </c>
      <c r="C132" s="128" t="s">
        <v>7400</v>
      </c>
      <c r="D132" s="128">
        <v>107</v>
      </c>
      <c r="E132" s="128">
        <v>3502</v>
      </c>
      <c r="F132" s="254" t="s">
        <v>2349</v>
      </c>
      <c r="G132" s="128" t="s">
        <v>2350</v>
      </c>
      <c r="H132" s="254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128">
        <v>3502</v>
      </c>
      <c r="AZ132" s="69"/>
    </row>
    <row r="133" spans="1:59" s="11" customFormat="1" ht="39.75" customHeight="1">
      <c r="A133" s="128" t="s">
        <v>3984</v>
      </c>
      <c r="B133" s="254" t="s">
        <v>3560</v>
      </c>
      <c r="C133" s="128" t="s">
        <v>4129</v>
      </c>
      <c r="D133" s="128">
        <v>91</v>
      </c>
      <c r="E133" s="128">
        <v>3503</v>
      </c>
      <c r="F133" s="254" t="s">
        <v>2351</v>
      </c>
      <c r="G133" s="128" t="s">
        <v>2352</v>
      </c>
      <c r="H133" s="128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128">
        <v>3503</v>
      </c>
      <c r="AZ133" s="69"/>
    </row>
    <row r="134" spans="1:59" s="11" customFormat="1" ht="39.75" customHeight="1">
      <c r="A134" s="128" t="s">
        <v>674</v>
      </c>
      <c r="B134" s="254" t="s">
        <v>2280</v>
      </c>
      <c r="C134" s="128" t="s">
        <v>2027</v>
      </c>
      <c r="D134" s="128">
        <v>95</v>
      </c>
      <c r="E134" s="128">
        <v>3504</v>
      </c>
      <c r="F134" s="254" t="s">
        <v>2353</v>
      </c>
      <c r="G134" s="128" t="s">
        <v>2354</v>
      </c>
      <c r="H134" s="254" t="s">
        <v>2348</v>
      </c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128">
        <v>3504</v>
      </c>
      <c r="AZ134" s="69"/>
    </row>
    <row r="135" spans="1:59" s="11" customFormat="1" ht="39.75" customHeight="1">
      <c r="A135" s="128" t="s">
        <v>4129</v>
      </c>
      <c r="B135" s="254" t="s">
        <v>2282</v>
      </c>
      <c r="C135" s="128" t="s">
        <v>4129</v>
      </c>
      <c r="D135" s="128">
        <v>96</v>
      </c>
      <c r="E135" s="128">
        <v>3505</v>
      </c>
      <c r="F135" s="254" t="s">
        <v>2355</v>
      </c>
      <c r="G135" s="128" t="s">
        <v>4129</v>
      </c>
      <c r="H135" s="128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128">
        <v>3505</v>
      </c>
      <c r="AZ135" s="69"/>
    </row>
    <row r="136" spans="1:59" s="11" customFormat="1" ht="39.75" customHeight="1">
      <c r="A136" s="128" t="s">
        <v>4059</v>
      </c>
      <c r="B136" s="254" t="s">
        <v>5017</v>
      </c>
      <c r="C136" s="128" t="s">
        <v>1520</v>
      </c>
      <c r="D136" s="128">
        <v>15</v>
      </c>
      <c r="E136" s="128">
        <v>3506</v>
      </c>
      <c r="F136" s="254" t="s">
        <v>2356</v>
      </c>
      <c r="G136" s="128" t="s">
        <v>2352</v>
      </c>
      <c r="H136" s="128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128">
        <v>3506</v>
      </c>
      <c r="AZ136" s="69"/>
    </row>
    <row r="137" spans="1:59" s="11" customFormat="1" ht="39.75" customHeight="1">
      <c r="A137" s="128" t="s">
        <v>590</v>
      </c>
      <c r="B137" s="254" t="s">
        <v>6279</v>
      </c>
      <c r="C137" s="128" t="s">
        <v>5879</v>
      </c>
      <c r="D137" s="128">
        <v>24</v>
      </c>
      <c r="E137" s="128">
        <v>3507</v>
      </c>
      <c r="F137" s="254" t="s">
        <v>2357</v>
      </c>
      <c r="G137" s="128" t="s">
        <v>2358</v>
      </c>
      <c r="H137" s="128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128">
        <v>3507</v>
      </c>
      <c r="AZ137" s="69"/>
    </row>
    <row r="138" spans="1:59" s="11" customFormat="1" ht="39.75" customHeight="1">
      <c r="A138" s="128" t="s">
        <v>4129</v>
      </c>
      <c r="B138" s="254" t="s">
        <v>2359</v>
      </c>
      <c r="C138" s="128" t="s">
        <v>4129</v>
      </c>
      <c r="D138" s="128">
        <v>41</v>
      </c>
      <c r="E138" s="128">
        <v>3508</v>
      </c>
      <c r="F138" s="254" t="s">
        <v>2360</v>
      </c>
      <c r="G138" s="128" t="s">
        <v>2361</v>
      </c>
      <c r="H138" s="128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128">
        <v>3508</v>
      </c>
      <c r="AZ138" s="69"/>
    </row>
    <row r="139" spans="1:59" s="11" customFormat="1" ht="39.75" customHeight="1">
      <c r="A139" s="128" t="s">
        <v>4129</v>
      </c>
      <c r="B139" s="254" t="s">
        <v>2362</v>
      </c>
      <c r="C139" s="128" t="s">
        <v>4129</v>
      </c>
      <c r="D139" s="128">
        <v>63</v>
      </c>
      <c r="E139" s="128">
        <v>3509</v>
      </c>
      <c r="F139" s="254" t="s">
        <v>2363</v>
      </c>
      <c r="G139" s="128"/>
      <c r="H139" s="128" t="s">
        <v>7449</v>
      </c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128">
        <v>3509</v>
      </c>
      <c r="AZ139" s="69"/>
    </row>
    <row r="140" spans="1:59" s="11" customFormat="1" ht="39.75" customHeight="1">
      <c r="A140" s="128" t="s">
        <v>4129</v>
      </c>
      <c r="B140" s="254" t="s">
        <v>2717</v>
      </c>
      <c r="C140" s="128" t="s">
        <v>4129</v>
      </c>
      <c r="D140" s="128">
        <v>74</v>
      </c>
      <c r="E140" s="128">
        <v>3510</v>
      </c>
      <c r="F140" s="254" t="s">
        <v>2364</v>
      </c>
      <c r="G140" s="128"/>
      <c r="H140" s="128" t="s">
        <v>4129</v>
      </c>
      <c r="I140" s="62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128">
        <v>3510</v>
      </c>
      <c r="AZ140" s="69"/>
    </row>
    <row r="141" spans="1:59" s="12" customFormat="1" ht="39.75" customHeight="1">
      <c r="A141" s="128" t="s">
        <v>4129</v>
      </c>
      <c r="B141" s="254" t="s">
        <v>5970</v>
      </c>
      <c r="C141" s="128" t="s">
        <v>1520</v>
      </c>
      <c r="D141" s="128">
        <v>99</v>
      </c>
      <c r="E141" s="128">
        <v>3511</v>
      </c>
      <c r="F141" s="254" t="s">
        <v>2365</v>
      </c>
      <c r="G141" s="128" t="s">
        <v>2354</v>
      </c>
      <c r="H141" s="128" t="s">
        <v>4129</v>
      </c>
      <c r="I141" s="62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128">
        <v>3511</v>
      </c>
      <c r="AZ141" s="69"/>
      <c r="BA141" s="11"/>
      <c r="BB141" s="11"/>
      <c r="BC141" s="11"/>
      <c r="BD141" s="11"/>
      <c r="BE141" s="11"/>
      <c r="BF141" s="11"/>
      <c r="BG141" s="11"/>
    </row>
    <row r="142" spans="1:59" s="12" customFormat="1" ht="39.75" customHeight="1">
      <c r="A142" s="128" t="s">
        <v>2255</v>
      </c>
      <c r="B142" s="254" t="s">
        <v>2366</v>
      </c>
      <c r="C142" s="128" t="s">
        <v>5879</v>
      </c>
      <c r="D142" s="128">
        <v>53</v>
      </c>
      <c r="E142" s="128">
        <v>3512</v>
      </c>
      <c r="F142" s="254" t="s">
        <v>2367</v>
      </c>
      <c r="G142" s="128"/>
      <c r="H142" s="128" t="s">
        <v>2368</v>
      </c>
      <c r="I142" s="62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128">
        <v>3512</v>
      </c>
      <c r="AZ142" s="69"/>
    </row>
    <row r="143" spans="1:59" s="12" customFormat="1" ht="39.75" customHeight="1">
      <c r="A143" s="128" t="s">
        <v>4129</v>
      </c>
      <c r="B143" s="254" t="s">
        <v>2721</v>
      </c>
      <c r="C143" s="128" t="s">
        <v>4129</v>
      </c>
      <c r="D143" s="128">
        <v>59</v>
      </c>
      <c r="E143" s="128">
        <v>3513</v>
      </c>
      <c r="F143" s="254" t="s">
        <v>2369</v>
      </c>
      <c r="G143" s="128"/>
      <c r="H143" s="128" t="s">
        <v>7449</v>
      </c>
      <c r="I143" s="62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128">
        <v>3513</v>
      </c>
      <c r="AZ143" s="69"/>
    </row>
    <row r="144" spans="1:59" s="12" customFormat="1" ht="39.75" customHeight="1">
      <c r="A144" s="128" t="s">
        <v>1960</v>
      </c>
      <c r="B144" s="254" t="s">
        <v>2722</v>
      </c>
      <c r="C144" s="128" t="s">
        <v>4129</v>
      </c>
      <c r="D144" s="128">
        <v>1</v>
      </c>
      <c r="E144" s="128">
        <v>3514</v>
      </c>
      <c r="F144" s="254" t="s">
        <v>2370</v>
      </c>
      <c r="G144" s="128"/>
      <c r="H144" s="128" t="s">
        <v>4129</v>
      </c>
      <c r="I144" s="62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128">
        <v>3514</v>
      </c>
      <c r="AZ144" s="69"/>
      <c r="BA144" s="11"/>
      <c r="BB144" s="11"/>
      <c r="BC144" s="11"/>
      <c r="BD144" s="11"/>
      <c r="BE144" s="11"/>
      <c r="BF144" s="11"/>
      <c r="BG144" s="11"/>
    </row>
    <row r="145" spans="1:52" s="11" customFormat="1" ht="39.75" customHeight="1">
      <c r="A145" s="128" t="s">
        <v>3984</v>
      </c>
      <c r="B145" s="254" t="s">
        <v>3054</v>
      </c>
      <c r="C145" s="128" t="s">
        <v>1520</v>
      </c>
      <c r="D145" s="128">
        <v>64</v>
      </c>
      <c r="E145" s="128">
        <v>3515</v>
      </c>
      <c r="F145" s="254" t="s">
        <v>2371</v>
      </c>
      <c r="G145" s="128" t="s">
        <v>2352</v>
      </c>
      <c r="H145" s="128"/>
      <c r="I145" s="62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128">
        <v>3515</v>
      </c>
      <c r="AZ145" s="69"/>
    </row>
    <row r="146" spans="1:52" s="11" customFormat="1" ht="39.75" customHeight="1">
      <c r="A146" s="128" t="s">
        <v>4129</v>
      </c>
      <c r="B146" s="254" t="s">
        <v>3052</v>
      </c>
      <c r="C146" s="128" t="s">
        <v>4129</v>
      </c>
      <c r="D146" s="128">
        <v>59</v>
      </c>
      <c r="E146" s="128">
        <v>3516</v>
      </c>
      <c r="F146" s="254" t="s">
        <v>2372</v>
      </c>
      <c r="G146" s="254" t="s">
        <v>1619</v>
      </c>
      <c r="H146" s="128"/>
      <c r="I146" s="62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128">
        <v>3516</v>
      </c>
      <c r="AZ146" s="69"/>
    </row>
    <row r="147" spans="1:52" s="11" customFormat="1" ht="39.75" customHeight="1">
      <c r="A147" s="128"/>
      <c r="B147" s="254"/>
      <c r="C147" s="128"/>
      <c r="D147" s="128"/>
      <c r="E147" s="128"/>
      <c r="F147" s="254"/>
      <c r="G147" s="128"/>
      <c r="H147" s="128"/>
      <c r="I147" s="62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128"/>
      <c r="AZ147" s="69"/>
    </row>
    <row r="148" spans="1:52" s="11" customFormat="1" ht="39.75" customHeight="1">
      <c r="A148" s="128"/>
      <c r="B148" s="254"/>
      <c r="C148" s="128"/>
      <c r="D148" s="128"/>
      <c r="E148" s="128"/>
      <c r="F148" s="254"/>
      <c r="G148" s="128"/>
      <c r="H148" s="128"/>
      <c r="I148" s="62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128"/>
      <c r="AZ148" s="69"/>
    </row>
    <row r="149" spans="1:52" s="11" customFormat="1" ht="39.75" customHeight="1">
      <c r="A149" s="128"/>
      <c r="B149" s="254"/>
      <c r="C149" s="128"/>
      <c r="D149" s="128"/>
      <c r="E149" s="128"/>
      <c r="F149" s="254"/>
      <c r="G149" s="128"/>
      <c r="H149" s="128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128"/>
      <c r="AZ149" s="69"/>
    </row>
    <row r="150" spans="1:52" s="11" customFormat="1" ht="39.75" customHeight="1">
      <c r="A150" s="128"/>
      <c r="B150" s="254"/>
      <c r="C150" s="128"/>
      <c r="D150" s="128"/>
      <c r="E150" s="128"/>
      <c r="F150" s="254"/>
      <c r="G150" s="128"/>
      <c r="H150" s="128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128"/>
      <c r="AZ150" s="69"/>
    </row>
    <row r="151" spans="1:52" s="47" customFormat="1" ht="20.149999999999999" customHeight="1">
      <c r="B151" s="149"/>
      <c r="F151" s="161"/>
      <c r="J151" s="17"/>
      <c r="K151" s="17"/>
      <c r="L151" s="17"/>
      <c r="Z151" s="17"/>
    </row>
    <row r="152" spans="1:52" s="47" customFormat="1" ht="20.149999999999999" customHeight="1">
      <c r="B152" s="149"/>
      <c r="F152" s="161"/>
      <c r="J152" s="17"/>
      <c r="K152" s="17"/>
      <c r="L152" s="17"/>
      <c r="M152" s="164" t="s">
        <v>5111</v>
      </c>
      <c r="N152" s="47" t="s">
        <v>5112</v>
      </c>
      <c r="O152" s="17"/>
      <c r="AB152" s="111" t="s">
        <v>5113</v>
      </c>
      <c r="AH152" s="17"/>
      <c r="AM152" t="s">
        <v>4491</v>
      </c>
      <c r="AN152"/>
      <c r="AV152" s="733" t="s">
        <v>503</v>
      </c>
      <c r="AW152" s="161"/>
      <c r="AX152" s="161"/>
      <c r="AZ152" s="161"/>
    </row>
    <row r="153" spans="1:52" s="47" customFormat="1" ht="20.149999999999999" customHeight="1">
      <c r="A153" s="162" t="s">
        <v>2056</v>
      </c>
      <c r="B153" s="163" t="s">
        <v>5110</v>
      </c>
      <c r="C153" s="163"/>
      <c r="D153" s="163"/>
      <c r="E153" s="163"/>
      <c r="F153" s="161"/>
      <c r="M153" s="165" t="s">
        <v>5138</v>
      </c>
      <c r="N153" t="s">
        <v>6835</v>
      </c>
      <c r="O153" s="17"/>
      <c r="Q153" s="164"/>
      <c r="AB153" s="111" t="s">
        <v>6836</v>
      </c>
      <c r="AM153" t="s">
        <v>1496</v>
      </c>
      <c r="AN153"/>
      <c r="AV153" s="166" t="s">
        <v>3820</v>
      </c>
      <c r="AW153" s="161"/>
      <c r="AX153" s="161"/>
      <c r="AY153" s="163"/>
      <c r="AZ153" s="161"/>
    </row>
    <row r="154" spans="1:52" ht="20.149999999999999" customHeight="1">
      <c r="A154" s="165" t="s">
        <v>5114</v>
      </c>
      <c r="B154" s="163" t="s">
        <v>5137</v>
      </c>
      <c r="C154" s="163"/>
      <c r="D154" s="163"/>
      <c r="E154" s="163"/>
      <c r="F154"/>
      <c r="H154" s="166"/>
      <c r="I154"/>
      <c r="J154"/>
      <c r="K154"/>
      <c r="L154"/>
      <c r="M154" s="165" t="s">
        <v>3132</v>
      </c>
      <c r="N154" t="s">
        <v>3694</v>
      </c>
      <c r="O154" s="47"/>
      <c r="P154" s="47"/>
      <c r="Q154" s="47"/>
      <c r="AB154" s="111" t="s">
        <v>686</v>
      </c>
      <c r="AD154" s="47"/>
      <c r="AE154" s="47"/>
      <c r="AG154" s="47"/>
      <c r="AM154" t="s">
        <v>5728</v>
      </c>
      <c r="AN154"/>
      <c r="AV154" s="166" t="s">
        <v>504</v>
      </c>
      <c r="AW154" s="119"/>
      <c r="AX154" s="55"/>
      <c r="AY154" s="163"/>
      <c r="AZ154" s="119"/>
    </row>
    <row r="155" spans="1:52" ht="20.149999999999999" customHeight="1">
      <c r="A155"/>
      <c r="B155" s="166" t="s">
        <v>3131</v>
      </c>
      <c r="C155"/>
      <c r="D155"/>
      <c r="E155"/>
      <c r="F155" s="166" t="s">
        <v>143</v>
      </c>
      <c r="G155"/>
      <c r="H155"/>
      <c r="I155"/>
      <c r="J155"/>
      <c r="K155"/>
      <c r="L155"/>
      <c r="N155" t="s">
        <v>5108</v>
      </c>
      <c r="O155"/>
      <c r="P155"/>
      <c r="Q155"/>
      <c r="AB155" s="111" t="s">
        <v>1989</v>
      </c>
      <c r="AE155"/>
      <c r="AG155" s="36"/>
      <c r="AH155"/>
      <c r="AI155" s="13"/>
      <c r="AY155"/>
    </row>
    <row r="156" spans="1:52" ht="20.149999999999999" customHeight="1">
      <c r="A156"/>
      <c r="B156" s="125"/>
      <c r="C156"/>
      <c r="D156"/>
      <c r="E156"/>
      <c r="F156" s="119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 s="36"/>
      <c r="AB156" s="36"/>
      <c r="AC156"/>
      <c r="AD156" s="36"/>
      <c r="AE156"/>
      <c r="AF156"/>
      <c r="AG156"/>
      <c r="AH156" s="36"/>
      <c r="AI156" s="36"/>
      <c r="AJ156" s="36"/>
      <c r="AK156"/>
      <c r="AL156" s="36"/>
      <c r="AR156"/>
      <c r="AS156" s="36"/>
      <c r="AT156"/>
      <c r="AU156"/>
      <c r="AV156"/>
      <c r="AW156"/>
      <c r="AX156"/>
      <c r="AY156"/>
      <c r="AZ156"/>
    </row>
  </sheetData>
  <mergeCells count="69">
    <mergeCell ref="G20:G26"/>
    <mergeCell ref="H25:L25"/>
    <mergeCell ref="B2:D2"/>
    <mergeCell ref="N11:AI12"/>
    <mergeCell ref="K7:AL8"/>
    <mergeCell ref="Q9:AH10"/>
    <mergeCell ref="F20:F26"/>
    <mergeCell ref="H23:L23"/>
    <mergeCell ref="M23:Q23"/>
    <mergeCell ref="R23:V23"/>
    <mergeCell ref="R24:V24"/>
    <mergeCell ref="AY20:AY26"/>
    <mergeCell ref="AZ20:AZ26"/>
    <mergeCell ref="AL23:AP23"/>
    <mergeCell ref="AQ23:AU23"/>
    <mergeCell ref="AL24:AP24"/>
    <mergeCell ref="AX20:AX26"/>
    <mergeCell ref="AV20:AV25"/>
    <mergeCell ref="H20:AU20"/>
    <mergeCell ref="H24:L24"/>
    <mergeCell ref="AY6:AZ6"/>
    <mergeCell ref="A20:A26"/>
    <mergeCell ref="B20:B26"/>
    <mergeCell ref="C20:C26"/>
    <mergeCell ref="D20:D26"/>
    <mergeCell ref="E20:E26"/>
    <mergeCell ref="AW6:AX6"/>
    <mergeCell ref="AW20:AW26"/>
    <mergeCell ref="M24:Q24"/>
    <mergeCell ref="AS6:AT6"/>
    <mergeCell ref="AY3:AZ3"/>
    <mergeCell ref="AU5:AV5"/>
    <mergeCell ref="AS3:AT3"/>
    <mergeCell ref="AS4:AT4"/>
    <mergeCell ref="AW3:AX3"/>
    <mergeCell ref="AY4:AZ4"/>
    <mergeCell ref="AY5:AZ5"/>
    <mergeCell ref="AW4:AX4"/>
    <mergeCell ref="AS5:AT5"/>
    <mergeCell ref="AW5:AX5"/>
    <mergeCell ref="AU3:AV3"/>
    <mergeCell ref="Q13:AH14"/>
    <mergeCell ref="AG21:AU21"/>
    <mergeCell ref="AG22:AK22"/>
    <mergeCell ref="AL22:AU22"/>
    <mergeCell ref="H21:AF21"/>
    <mergeCell ref="H22:V22"/>
    <mergeCell ref="AU4:AV4"/>
    <mergeCell ref="AU6:AV6"/>
    <mergeCell ref="M25:Q25"/>
    <mergeCell ref="AP3:AR3"/>
    <mergeCell ref="AP5:AQ5"/>
    <mergeCell ref="AP6:AQ6"/>
    <mergeCell ref="AP4:AQ4"/>
    <mergeCell ref="R25:V25"/>
    <mergeCell ref="W25:AA25"/>
    <mergeCell ref="AQ24:AU24"/>
    <mergeCell ref="AL25:AP25"/>
    <mergeCell ref="P4:AI6"/>
    <mergeCell ref="AQ25:AU25"/>
    <mergeCell ref="W22:AF22"/>
    <mergeCell ref="AB25:AF25"/>
    <mergeCell ref="AG25:AK25"/>
    <mergeCell ref="W24:AA24"/>
    <mergeCell ref="AB24:AF24"/>
    <mergeCell ref="AG24:AK24"/>
    <mergeCell ref="W23:AA23"/>
    <mergeCell ref="AB23:AF23"/>
    <mergeCell ref="AG23:AK23"/>
  </mergeCells>
  <phoneticPr fontId="21" type="noConversion"/>
  <pageMargins left="1.25" right="0" top="1" bottom="1.75" header="0.5" footer="0.5"/>
  <pageSetup paperSize="25" orientation="landscape" horizontalDpi="4294967293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66921" r:id="rId4">
          <objectPr defaultSize="0" autoPict="0" r:id="rId5">
            <anchor moveWithCells="1" sizeWithCells="1">
              <from>
                <xdr:col>25</xdr:col>
                <xdr:colOff>139700</xdr:colOff>
                <xdr:row>1</xdr:row>
                <xdr:rowOff>209550</xdr:rowOff>
              </from>
              <to>
                <xdr:col>27</xdr:col>
                <xdr:colOff>107950</xdr:colOff>
                <xdr:row>3</xdr:row>
                <xdr:rowOff>57150</xdr:rowOff>
              </to>
            </anchor>
          </objectPr>
        </oleObject>
      </mc:Choice>
      <mc:Fallback>
        <oleObject progId="Photoshop.Image.8" shapeId="166921" r:id="rId4"/>
      </mc:Fallback>
    </mc:AlternateContent>
  </oleObjec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CL206"/>
  <sheetViews>
    <sheetView topLeftCell="K7" zoomScaleNormal="100" workbookViewId="0">
      <selection activeCell="Y15" sqref="Y15"/>
    </sheetView>
  </sheetViews>
  <sheetFormatPr defaultColWidth="9.1796875" defaultRowHeight="13"/>
  <cols>
    <col min="1" max="1" width="13.26953125" style="336" customWidth="1"/>
    <col min="2" max="2" width="11.1796875" style="336" customWidth="1"/>
    <col min="3" max="3" width="9.1796875" style="336"/>
    <col min="4" max="4" width="9.54296875" style="336" customWidth="1"/>
    <col min="5" max="5" width="9.1796875" style="336"/>
    <col min="6" max="6" width="21.7265625" style="337" customWidth="1"/>
    <col min="7" max="7" width="9.1796875" style="336"/>
    <col min="8" max="8" width="10.1796875" style="336" customWidth="1"/>
    <col min="9" max="11" width="5.7265625" style="336" customWidth="1"/>
    <col min="12" max="12" width="3.81640625" style="336" customWidth="1"/>
    <col min="13" max="17" width="5.7265625" style="336" customWidth="1"/>
    <col min="18" max="18" width="4.54296875" style="336" customWidth="1"/>
    <col min="19" max="23" width="5.7265625" style="336" customWidth="1"/>
    <col min="24" max="24" width="4.54296875" style="336" customWidth="1"/>
    <col min="25" max="29" width="5.7265625" style="336" customWidth="1"/>
    <col min="30" max="30" width="4.453125" style="336" customWidth="1"/>
    <col min="31" max="38" width="5.7265625" style="336" customWidth="1"/>
    <col min="39" max="39" width="4" style="336" customWidth="1"/>
    <col min="40" max="49" width="5.7265625" style="336" customWidth="1"/>
    <col min="50" max="50" width="4.26953125" style="336" customWidth="1"/>
    <col min="51" max="54" width="5.7265625" style="336" customWidth="1"/>
    <col min="55" max="55" width="5.1796875" style="336" customWidth="1"/>
    <col min="56" max="56" width="4.1796875" style="336" customWidth="1"/>
    <col min="57" max="64" width="5.7265625" style="336" customWidth="1"/>
    <col min="65" max="65" width="9.1796875" style="336"/>
    <col min="66" max="66" width="10.1796875" style="336" bestFit="1" customWidth="1"/>
    <col min="67" max="67" width="10.1796875" style="336" customWidth="1"/>
    <col min="68" max="69" width="9.1796875" style="336"/>
    <col min="70" max="16384" width="9.1796875" style="369"/>
  </cols>
  <sheetData>
    <row r="1" spans="1:68" ht="17.5">
      <c r="A1" s="1047" t="s">
        <v>4046</v>
      </c>
      <c r="B1" s="1047"/>
      <c r="C1" s="1047"/>
      <c r="D1" s="1047"/>
      <c r="O1" s="338"/>
      <c r="P1" s="339"/>
      <c r="Q1" s="340"/>
      <c r="R1" s="340"/>
      <c r="S1" s="339"/>
      <c r="T1" s="340"/>
      <c r="U1" s="339"/>
      <c r="V1" s="341"/>
      <c r="W1" s="340"/>
      <c r="X1" s="340"/>
      <c r="Y1" s="340"/>
      <c r="Z1" s="340"/>
      <c r="AA1" s="340"/>
      <c r="AB1" s="340"/>
      <c r="AC1" s="340"/>
      <c r="AD1" s="340"/>
      <c r="AE1" s="340"/>
      <c r="AF1" s="340"/>
      <c r="AG1" s="340"/>
      <c r="AH1" s="340"/>
      <c r="AI1" s="340"/>
      <c r="AJ1" s="340"/>
      <c r="AK1" s="340"/>
      <c r="AL1" s="340"/>
      <c r="AM1" s="340"/>
    </row>
    <row r="2" spans="1:68" ht="12.75" customHeight="1">
      <c r="A2" s="1048" t="s">
        <v>3981</v>
      </c>
      <c r="B2" s="1049"/>
      <c r="C2" s="1052" t="s">
        <v>2065</v>
      </c>
      <c r="D2" s="1052" t="s">
        <v>2252</v>
      </c>
      <c r="E2" s="342"/>
      <c r="G2" s="343"/>
      <c r="H2" s="344"/>
      <c r="P2" s="341"/>
      <c r="Q2" s="341"/>
      <c r="R2" s="341"/>
      <c r="S2" s="341"/>
      <c r="T2" s="341"/>
      <c r="U2" s="341"/>
      <c r="V2" s="1041" t="s">
        <v>1665</v>
      </c>
      <c r="W2" s="1041"/>
      <c r="X2" s="1041"/>
      <c r="Y2" s="1041"/>
      <c r="Z2" s="1041"/>
      <c r="AA2" s="1041"/>
      <c r="AB2" s="1041"/>
      <c r="AC2" s="1041"/>
      <c r="AD2" s="341"/>
      <c r="AE2" s="341"/>
      <c r="AF2" s="341"/>
      <c r="AG2" s="341"/>
      <c r="AH2" s="341"/>
      <c r="AI2" s="341"/>
      <c r="AJ2" s="339"/>
      <c r="AK2" s="341"/>
      <c r="AL2" s="341"/>
      <c r="AM2" s="341"/>
      <c r="AN2" s="343"/>
      <c r="AP2" s="345"/>
      <c r="AR2" s="345"/>
      <c r="BB2" s="338"/>
      <c r="BC2" s="346"/>
      <c r="BD2" s="346"/>
      <c r="BE2" s="338"/>
      <c r="BF2" s="346" t="s">
        <v>6140</v>
      </c>
      <c r="BH2" s="338"/>
      <c r="BJ2" s="345"/>
      <c r="BK2" s="346"/>
      <c r="BL2" s="346"/>
      <c r="BM2" s="346"/>
      <c r="BN2" s="346"/>
      <c r="BO2" s="346"/>
    </row>
    <row r="3" spans="1:68" ht="25.5" customHeight="1">
      <c r="A3" s="1050"/>
      <c r="B3" s="1051"/>
      <c r="C3" s="1053"/>
      <c r="D3" s="1053"/>
      <c r="E3" s="347"/>
      <c r="P3" s="341"/>
      <c r="Q3" s="341"/>
      <c r="R3" s="341"/>
      <c r="S3" s="338"/>
      <c r="T3" s="338"/>
      <c r="U3" s="338" t="s">
        <v>2501</v>
      </c>
      <c r="V3" s="1041"/>
      <c r="W3" s="1041"/>
      <c r="X3" s="1041"/>
      <c r="Y3" s="1041"/>
      <c r="Z3" s="1041"/>
      <c r="AA3" s="1041"/>
      <c r="AB3" s="1041"/>
      <c r="AC3" s="1041"/>
      <c r="AD3" s="338"/>
      <c r="AE3" s="338"/>
      <c r="AF3" s="341"/>
      <c r="AG3" s="341"/>
      <c r="AH3" s="341"/>
      <c r="AI3" s="341"/>
      <c r="AJ3" s="341"/>
      <c r="AK3" s="341"/>
      <c r="AL3" s="341"/>
      <c r="AM3" s="341"/>
      <c r="AP3" s="343"/>
      <c r="AR3" s="343"/>
      <c r="BB3" s="1084" t="s">
        <v>2935</v>
      </c>
      <c r="BC3" s="1084"/>
      <c r="BD3" s="610"/>
      <c r="BE3" s="1037" t="s">
        <v>2935</v>
      </c>
      <c r="BF3" s="1039"/>
      <c r="BG3" s="1084" t="s">
        <v>3975</v>
      </c>
      <c r="BH3" s="1084"/>
      <c r="BI3" s="1083" t="s">
        <v>1831</v>
      </c>
      <c r="BJ3" s="1083"/>
      <c r="BK3" s="371" t="s">
        <v>3974</v>
      </c>
      <c r="BL3" s="1083" t="s">
        <v>2936</v>
      </c>
      <c r="BM3" s="1083"/>
      <c r="BN3" s="1083"/>
      <c r="BO3" s="348"/>
      <c r="BP3" s="348"/>
    </row>
    <row r="4" spans="1:68" ht="12.75" customHeight="1">
      <c r="A4" s="988" t="s">
        <v>2253</v>
      </c>
      <c r="B4" s="988"/>
      <c r="C4" s="58" t="s">
        <v>2968</v>
      </c>
      <c r="D4" s="114">
        <v>4</v>
      </c>
      <c r="E4" s="347"/>
      <c r="G4" s="338"/>
      <c r="H4" s="338"/>
      <c r="P4" s="349"/>
      <c r="Q4" s="1054" t="s">
        <v>2208</v>
      </c>
      <c r="R4" s="1054"/>
      <c r="S4" s="1054"/>
      <c r="T4" s="1054"/>
      <c r="U4" s="1054"/>
      <c r="V4" s="1054"/>
      <c r="W4" s="1054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349"/>
      <c r="AI4" s="349"/>
      <c r="AJ4" s="349"/>
      <c r="AK4" s="349"/>
      <c r="AL4" s="349"/>
      <c r="AM4" s="349"/>
      <c r="AN4" s="338"/>
      <c r="AP4" s="345"/>
      <c r="AR4" s="345"/>
      <c r="BB4" s="372" t="s">
        <v>3976</v>
      </c>
      <c r="BC4" s="372">
        <v>48</v>
      </c>
      <c r="BD4" s="611"/>
      <c r="BE4" s="1033"/>
      <c r="BF4" s="1034"/>
      <c r="BG4" s="1035"/>
      <c r="BH4" s="1036"/>
      <c r="BI4" s="1037"/>
      <c r="BJ4" s="1039"/>
      <c r="BK4" s="370"/>
      <c r="BL4" s="1037"/>
      <c r="BM4" s="1038"/>
      <c r="BN4" s="1039"/>
      <c r="BO4" s="347"/>
      <c r="BP4" s="343"/>
    </row>
    <row r="5" spans="1:68" ht="12.75" customHeight="1">
      <c r="A5" s="988" t="s">
        <v>891</v>
      </c>
      <c r="B5" s="988"/>
      <c r="C5" s="58" t="s">
        <v>4047</v>
      </c>
      <c r="D5" s="58">
        <v>3.75</v>
      </c>
      <c r="E5" s="347"/>
      <c r="G5" s="338"/>
      <c r="H5" s="338"/>
      <c r="P5" s="349"/>
      <c r="Q5" s="1054"/>
      <c r="R5" s="1054"/>
      <c r="S5" s="1054"/>
      <c r="T5" s="1054"/>
      <c r="U5" s="1054"/>
      <c r="V5" s="1054"/>
      <c r="W5" s="1054"/>
      <c r="X5" s="1054"/>
      <c r="Y5" s="1054"/>
      <c r="Z5" s="1054"/>
      <c r="AA5" s="1054"/>
      <c r="AB5" s="1054"/>
      <c r="AC5" s="1054"/>
      <c r="AD5" s="1054"/>
      <c r="AE5" s="1054"/>
      <c r="AF5" s="1054"/>
      <c r="AG5" s="1054"/>
      <c r="AH5" s="349"/>
      <c r="AI5" s="349"/>
      <c r="AJ5" s="349"/>
      <c r="AK5" s="349"/>
      <c r="AL5" s="349"/>
      <c r="AM5" s="349"/>
      <c r="AN5" s="338"/>
      <c r="AP5" s="345"/>
      <c r="AR5" s="345"/>
      <c r="BB5" s="372" t="s">
        <v>3977</v>
      </c>
      <c r="BC5" s="372">
        <v>47</v>
      </c>
      <c r="BD5" s="611"/>
      <c r="BE5" s="1033"/>
      <c r="BF5" s="1034"/>
      <c r="BG5" s="1035"/>
      <c r="BH5" s="1036"/>
      <c r="BI5" s="1033"/>
      <c r="BJ5" s="1034"/>
      <c r="BK5" s="372"/>
      <c r="BL5" s="1035"/>
      <c r="BM5" s="1040"/>
      <c r="BN5" s="1036"/>
      <c r="BO5" s="345"/>
      <c r="BP5" s="343"/>
    </row>
    <row r="6" spans="1:68" ht="20.5">
      <c r="A6" s="988" t="s">
        <v>892</v>
      </c>
      <c r="B6" s="988"/>
      <c r="C6" s="58" t="s">
        <v>5775</v>
      </c>
      <c r="D6" s="114">
        <v>3.5</v>
      </c>
      <c r="E6" s="347"/>
      <c r="H6" s="350"/>
      <c r="P6" s="341"/>
      <c r="Q6" s="341"/>
      <c r="R6" s="341"/>
      <c r="S6" s="363"/>
      <c r="T6" s="1054" t="s">
        <v>2457</v>
      </c>
      <c r="U6" s="1054"/>
      <c r="V6" s="1054"/>
      <c r="W6" s="1054"/>
      <c r="X6" s="1054"/>
      <c r="Y6" s="1054"/>
      <c r="Z6" s="1054"/>
      <c r="AA6" s="1054"/>
      <c r="AB6" s="1054"/>
      <c r="AC6" s="1054"/>
      <c r="AD6" s="364"/>
      <c r="AE6" s="364"/>
      <c r="AF6" s="349"/>
      <c r="AG6" s="349"/>
      <c r="AH6" s="341"/>
      <c r="AI6" s="341"/>
      <c r="AJ6" s="341"/>
      <c r="AK6" s="341"/>
      <c r="AL6" s="341"/>
      <c r="AM6" s="341"/>
      <c r="AP6" s="345"/>
      <c r="AR6" s="345"/>
      <c r="BB6" s="372" t="s">
        <v>3978</v>
      </c>
      <c r="BC6" s="372">
        <v>85</v>
      </c>
      <c r="BD6" s="611"/>
      <c r="BE6" s="1033"/>
      <c r="BF6" s="1034"/>
      <c r="BG6" s="1035"/>
      <c r="BH6" s="1036"/>
      <c r="BI6" s="1033"/>
      <c r="BJ6" s="1034"/>
      <c r="BK6" s="372"/>
      <c r="BL6" s="1035"/>
      <c r="BM6" s="1040"/>
      <c r="BN6" s="1036"/>
      <c r="BO6" s="345"/>
      <c r="BP6" s="343"/>
    </row>
    <row r="7" spans="1:68" ht="20.5">
      <c r="A7" s="988" t="s">
        <v>893</v>
      </c>
      <c r="B7" s="988"/>
      <c r="C7" s="58" t="s">
        <v>4048</v>
      </c>
      <c r="D7" s="58">
        <v>3.25</v>
      </c>
      <c r="E7" s="347"/>
      <c r="P7" s="341"/>
      <c r="Q7" s="341"/>
      <c r="R7" s="341"/>
      <c r="S7" s="363"/>
      <c r="T7" s="1054"/>
      <c r="U7" s="1054"/>
      <c r="V7" s="1054"/>
      <c r="W7" s="1054"/>
      <c r="X7" s="1054"/>
      <c r="Y7" s="1054"/>
      <c r="Z7" s="1054"/>
      <c r="AA7" s="1054"/>
      <c r="AB7" s="1054"/>
      <c r="AC7" s="1054"/>
      <c r="AD7" s="364"/>
      <c r="AE7" s="364"/>
      <c r="AF7" s="349"/>
      <c r="AG7" s="349"/>
      <c r="AH7" s="341"/>
      <c r="AI7" s="341"/>
      <c r="AJ7" s="341"/>
      <c r="AK7" s="341"/>
      <c r="AL7" s="341"/>
      <c r="AM7" s="341"/>
      <c r="AP7" s="345"/>
      <c r="AR7" s="345"/>
      <c r="AT7" s="345"/>
      <c r="AU7" s="345"/>
      <c r="AW7" s="345"/>
      <c r="AX7" s="345"/>
      <c r="AZ7" s="345"/>
      <c r="BJ7" s="345"/>
      <c r="BL7" s="345"/>
      <c r="BM7" s="345"/>
    </row>
    <row r="8" spans="1:68" ht="20.5">
      <c r="A8" s="988" t="s">
        <v>894</v>
      </c>
      <c r="B8" s="988"/>
      <c r="C8" s="58" t="s">
        <v>4049</v>
      </c>
      <c r="D8" s="114">
        <v>3</v>
      </c>
      <c r="E8" s="347"/>
      <c r="H8" s="350"/>
      <c r="P8" s="341"/>
      <c r="Q8" s="341"/>
      <c r="R8" s="341"/>
      <c r="S8" s="1054" t="s">
        <v>583</v>
      </c>
      <c r="T8" s="1054"/>
      <c r="U8" s="1054"/>
      <c r="V8" s="1054"/>
      <c r="W8" s="1054"/>
      <c r="X8" s="1054"/>
      <c r="Y8" s="1054"/>
      <c r="Z8" s="1054"/>
      <c r="AA8" s="1054"/>
      <c r="AB8" s="1054"/>
      <c r="AC8" s="1054"/>
      <c r="AD8" s="1054"/>
      <c r="AE8" s="364"/>
      <c r="AF8" s="349"/>
      <c r="AG8" s="341"/>
      <c r="AH8" s="341"/>
      <c r="AI8" s="341"/>
      <c r="AJ8" s="341"/>
      <c r="AK8" s="341"/>
      <c r="AL8" s="341"/>
      <c r="AM8" s="341"/>
      <c r="AO8" s="350"/>
      <c r="AQ8" s="350"/>
      <c r="AS8" s="350"/>
      <c r="AV8" s="350"/>
      <c r="AY8" s="350"/>
      <c r="BA8" s="350"/>
      <c r="BC8" s="350"/>
      <c r="BD8" s="350"/>
      <c r="BF8" s="350"/>
      <c r="BG8" s="350"/>
    </row>
    <row r="9" spans="1:68" ht="20.5">
      <c r="A9" s="988" t="s">
        <v>667</v>
      </c>
      <c r="B9" s="988"/>
      <c r="C9" s="58" t="s">
        <v>5782</v>
      </c>
      <c r="D9" s="58">
        <v>2.75</v>
      </c>
      <c r="E9" s="347"/>
      <c r="H9" s="350"/>
      <c r="P9" s="341"/>
      <c r="Q9" s="341"/>
      <c r="R9" s="341"/>
      <c r="S9" s="1054"/>
      <c r="T9" s="1054"/>
      <c r="U9" s="1054"/>
      <c r="V9" s="1054"/>
      <c r="W9" s="1054"/>
      <c r="X9" s="1054"/>
      <c r="Y9" s="1054"/>
      <c r="Z9" s="1054"/>
      <c r="AA9" s="1054"/>
      <c r="AB9" s="1054"/>
      <c r="AC9" s="1054"/>
      <c r="AD9" s="1054"/>
      <c r="AE9" s="364"/>
      <c r="AF9" s="349"/>
      <c r="AG9" s="341"/>
      <c r="AH9" s="341"/>
      <c r="AI9" s="341"/>
      <c r="AJ9" s="341"/>
      <c r="AK9" s="339"/>
      <c r="AL9" s="341"/>
      <c r="AM9" s="341"/>
      <c r="AO9" s="345"/>
      <c r="AP9" s="345"/>
      <c r="AQ9" s="345"/>
      <c r="AR9" s="345"/>
      <c r="AS9" s="345"/>
      <c r="AT9" s="345"/>
      <c r="AU9" s="345"/>
      <c r="AV9" s="345"/>
      <c r="AW9" s="345"/>
      <c r="AX9" s="345"/>
      <c r="AY9" s="345"/>
      <c r="AZ9" s="345"/>
      <c r="BA9" s="350"/>
      <c r="BC9" s="350"/>
      <c r="BD9" s="350"/>
      <c r="BF9" s="350"/>
      <c r="BG9" s="350"/>
      <c r="BJ9" s="345"/>
      <c r="BL9" s="345"/>
      <c r="BM9" s="345"/>
    </row>
    <row r="10" spans="1:68">
      <c r="A10" s="988" t="s">
        <v>668</v>
      </c>
      <c r="B10" s="988"/>
      <c r="C10" s="58" t="s">
        <v>4050</v>
      </c>
      <c r="D10" s="114">
        <v>2.5</v>
      </c>
      <c r="E10" s="347"/>
      <c r="M10" s="338"/>
      <c r="N10" s="338"/>
      <c r="O10" s="338"/>
      <c r="P10" s="340"/>
      <c r="Q10" s="340"/>
      <c r="R10" s="340"/>
      <c r="S10" s="340"/>
      <c r="T10" s="340"/>
      <c r="U10" s="340"/>
      <c r="V10" s="340"/>
      <c r="W10" s="340"/>
      <c r="X10" s="340"/>
      <c r="Y10" s="341"/>
      <c r="Z10" s="341"/>
      <c r="AA10" s="341"/>
      <c r="AB10" s="341"/>
      <c r="AC10" s="341"/>
      <c r="AD10" s="341"/>
      <c r="AE10" s="340"/>
      <c r="AF10" s="351"/>
      <c r="AG10" s="340"/>
      <c r="AH10" s="351"/>
      <c r="AI10" s="340"/>
      <c r="AJ10" s="340"/>
      <c r="AK10" s="346"/>
      <c r="AL10" s="340"/>
      <c r="AM10" s="340"/>
      <c r="AO10" s="345"/>
      <c r="AP10" s="345"/>
      <c r="AQ10" s="345"/>
      <c r="AR10" s="345"/>
      <c r="AS10" s="345"/>
      <c r="AT10" s="345"/>
      <c r="AU10" s="345"/>
      <c r="AV10" s="345"/>
      <c r="AW10" s="345"/>
      <c r="AX10" s="345"/>
      <c r="AY10" s="345"/>
      <c r="AZ10" s="345"/>
      <c r="BJ10" s="345"/>
      <c r="BL10" s="345"/>
      <c r="BM10" s="345"/>
    </row>
    <row r="11" spans="1:68">
      <c r="A11" s="988" t="s">
        <v>3303</v>
      </c>
      <c r="B11" s="988"/>
      <c r="C11" s="58" t="s">
        <v>4051</v>
      </c>
      <c r="D11" s="58">
        <v>2.25</v>
      </c>
      <c r="E11" s="347"/>
      <c r="M11" s="338"/>
      <c r="N11" s="338"/>
      <c r="O11" s="338"/>
      <c r="P11" s="340"/>
      <c r="Q11" s="340"/>
      <c r="R11" s="340"/>
      <c r="S11" s="340"/>
      <c r="T11" s="340"/>
      <c r="U11" s="340"/>
      <c r="V11" s="340"/>
      <c r="W11" s="340"/>
      <c r="X11" s="340"/>
      <c r="Y11" s="341"/>
      <c r="Z11" s="341"/>
      <c r="AA11" s="341"/>
      <c r="AB11" s="341"/>
      <c r="AC11" s="341"/>
      <c r="AD11" s="341"/>
      <c r="AE11" s="340"/>
      <c r="AF11" s="351"/>
      <c r="AG11" s="340"/>
      <c r="AH11" s="351"/>
      <c r="AI11" s="340"/>
      <c r="AJ11" s="340"/>
      <c r="AK11" s="346"/>
      <c r="AL11" s="340"/>
      <c r="AM11" s="340"/>
      <c r="AO11" s="345"/>
      <c r="AP11" s="345"/>
      <c r="AQ11" s="345"/>
      <c r="AR11" s="345"/>
      <c r="AS11" s="345"/>
      <c r="AT11" s="345"/>
      <c r="AU11" s="345"/>
      <c r="AV11" s="345"/>
      <c r="AW11" s="345"/>
      <c r="AX11" s="345"/>
      <c r="AY11" s="345"/>
      <c r="AZ11" s="345"/>
      <c r="BJ11" s="345"/>
      <c r="BL11" s="345"/>
      <c r="BM11" s="345"/>
    </row>
    <row r="12" spans="1:68">
      <c r="A12" s="988" t="s">
        <v>3304</v>
      </c>
      <c r="B12" s="988"/>
      <c r="C12" s="58" t="s">
        <v>4052</v>
      </c>
      <c r="D12" s="114">
        <v>2</v>
      </c>
      <c r="E12" s="347"/>
      <c r="M12" s="338"/>
      <c r="N12" s="338"/>
      <c r="O12" s="338"/>
      <c r="P12" s="340"/>
      <c r="Q12" s="340"/>
      <c r="R12" s="340"/>
      <c r="S12" s="340"/>
      <c r="T12" s="340"/>
      <c r="U12" s="340"/>
      <c r="V12" s="340"/>
      <c r="W12" s="340"/>
      <c r="X12" s="340"/>
      <c r="Y12" s="341"/>
      <c r="Z12" s="341"/>
      <c r="AA12" s="341"/>
      <c r="AB12" s="341"/>
      <c r="AC12" s="341"/>
      <c r="AD12" s="341"/>
      <c r="AE12" s="340"/>
      <c r="AF12" s="351"/>
      <c r="AG12" s="340"/>
      <c r="AH12" s="351"/>
      <c r="AI12" s="340"/>
      <c r="AJ12" s="340"/>
      <c r="AK12" s="346"/>
      <c r="AL12" s="340"/>
      <c r="AM12" s="340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J12" s="345"/>
      <c r="BL12" s="345"/>
      <c r="BM12" s="345"/>
    </row>
    <row r="13" spans="1:68">
      <c r="A13" s="988" t="s">
        <v>5781</v>
      </c>
      <c r="B13" s="988"/>
      <c r="C13" s="58" t="s">
        <v>5014</v>
      </c>
      <c r="D13" s="114">
        <v>0</v>
      </c>
      <c r="E13" s="347"/>
      <c r="M13" s="338"/>
      <c r="N13" s="338"/>
      <c r="O13" s="338"/>
      <c r="P13" s="340"/>
      <c r="Q13" s="340"/>
      <c r="R13" s="340"/>
      <c r="S13" s="340"/>
      <c r="T13" s="340"/>
      <c r="U13" s="340"/>
      <c r="V13" s="340"/>
      <c r="W13" s="340"/>
      <c r="X13" s="340"/>
      <c r="Y13" s="341"/>
      <c r="Z13" s="341"/>
      <c r="AA13" s="341"/>
      <c r="AB13" s="341"/>
      <c r="AC13" s="341"/>
      <c r="AD13" s="341"/>
      <c r="AE13" s="340"/>
      <c r="AF13" s="351"/>
      <c r="AG13" s="340"/>
      <c r="AH13" s="351"/>
      <c r="AI13" s="340"/>
      <c r="AJ13" s="340"/>
      <c r="AK13" s="346"/>
      <c r="AL13" s="340"/>
      <c r="AM13" s="340"/>
      <c r="AO13" s="345"/>
      <c r="AP13" s="345"/>
      <c r="AQ13" s="345"/>
      <c r="AR13" s="345"/>
      <c r="AS13" s="345"/>
      <c r="AT13" s="345"/>
      <c r="AU13" s="345"/>
      <c r="AV13" s="345"/>
      <c r="AW13" s="345"/>
      <c r="AX13" s="345"/>
      <c r="AY13" s="345"/>
      <c r="AZ13" s="345"/>
      <c r="BJ13" s="345"/>
      <c r="BL13" s="345"/>
      <c r="BM13" s="345"/>
    </row>
    <row r="14" spans="1:68">
      <c r="A14" s="988" t="s">
        <v>3305</v>
      </c>
      <c r="B14" s="988"/>
      <c r="C14" s="58" t="s">
        <v>6151</v>
      </c>
      <c r="D14" s="114" t="s">
        <v>6152</v>
      </c>
      <c r="E14" s="347"/>
      <c r="M14" s="338"/>
      <c r="N14" s="338"/>
      <c r="O14" s="338"/>
      <c r="P14" s="340"/>
      <c r="Q14" s="340"/>
      <c r="R14" s="340"/>
      <c r="S14" s="340"/>
      <c r="T14" s="340"/>
      <c r="U14" s="340"/>
      <c r="V14" s="340"/>
      <c r="W14" s="340"/>
      <c r="X14" s="340"/>
      <c r="Y14" s="341"/>
      <c r="Z14" s="341"/>
      <c r="AA14" s="341"/>
      <c r="AB14" s="341"/>
      <c r="AC14" s="341"/>
      <c r="AD14" s="341"/>
      <c r="AE14" s="340"/>
      <c r="AF14" s="351"/>
      <c r="AG14" s="340"/>
      <c r="AH14" s="351"/>
      <c r="AI14" s="340"/>
      <c r="AJ14" s="340"/>
      <c r="AK14" s="346"/>
      <c r="AL14" s="340"/>
      <c r="AM14" s="340"/>
      <c r="AO14" s="345"/>
      <c r="AP14" s="345"/>
      <c r="AQ14" s="345"/>
      <c r="AR14" s="345"/>
      <c r="AS14" s="345"/>
      <c r="AT14" s="345"/>
      <c r="AU14" s="345"/>
      <c r="AV14" s="345"/>
      <c r="AW14" s="345"/>
      <c r="AX14" s="345"/>
      <c r="AY14" s="345"/>
      <c r="AZ14" s="345"/>
      <c r="BJ14" s="345"/>
      <c r="BL14" s="345"/>
      <c r="BM14" s="345"/>
    </row>
    <row r="15" spans="1:68">
      <c r="A15" s="988" t="s">
        <v>3305</v>
      </c>
      <c r="B15" s="988"/>
      <c r="C15" s="58" t="s">
        <v>6153</v>
      </c>
      <c r="D15" s="114" t="s">
        <v>3616</v>
      </c>
      <c r="E15" s="347"/>
      <c r="N15" s="350"/>
      <c r="O15" s="338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0"/>
      <c r="AA15" s="340"/>
      <c r="AB15" s="351"/>
      <c r="AC15" s="340"/>
      <c r="AD15" s="340"/>
      <c r="AE15" s="340"/>
      <c r="AF15" s="351"/>
      <c r="AG15" s="340"/>
      <c r="AH15" s="351"/>
      <c r="AI15" s="340"/>
      <c r="AJ15" s="340"/>
      <c r="AK15" s="346"/>
      <c r="AL15" s="340"/>
      <c r="AM15" s="340"/>
      <c r="AO15" s="345"/>
      <c r="AP15" s="345"/>
      <c r="AQ15" s="345"/>
      <c r="AR15" s="345"/>
      <c r="AS15" s="345"/>
      <c r="AT15" s="345"/>
      <c r="AU15" s="345"/>
      <c r="AV15" s="345"/>
      <c r="AW15" s="345"/>
      <c r="AX15" s="345"/>
      <c r="AY15" s="345"/>
      <c r="AZ15" s="345"/>
      <c r="BJ15" s="345"/>
      <c r="BL15" s="345"/>
      <c r="BM15" s="345"/>
    </row>
    <row r="16" spans="1:68" ht="16.5">
      <c r="A16" s="73" t="s">
        <v>3318</v>
      </c>
      <c r="B16" s="36"/>
      <c r="C16" s="28"/>
      <c r="D16" s="36"/>
      <c r="E16" s="347"/>
      <c r="P16" s="340"/>
      <c r="Q16" s="340"/>
      <c r="R16" s="340"/>
      <c r="S16" s="340"/>
      <c r="T16" s="340"/>
      <c r="U16" s="340"/>
      <c r="V16" s="340"/>
      <c r="W16" s="340"/>
      <c r="X16" s="340"/>
      <c r="Y16" s="340"/>
      <c r="Z16" s="351"/>
      <c r="AA16" s="340"/>
      <c r="AB16" s="340"/>
      <c r="AC16" s="340"/>
      <c r="AD16" s="340"/>
      <c r="AE16" s="340"/>
      <c r="AF16" s="351"/>
      <c r="AG16" s="351"/>
      <c r="AH16" s="340"/>
      <c r="AI16" s="340"/>
      <c r="AJ16" s="340"/>
      <c r="AK16" s="340"/>
      <c r="AL16" s="351"/>
      <c r="AM16" s="351"/>
      <c r="AO16" s="350"/>
      <c r="AT16" s="345"/>
      <c r="AU16" s="345"/>
      <c r="AV16" s="345"/>
      <c r="AW16" s="345"/>
      <c r="AX16" s="345"/>
      <c r="AY16" s="345"/>
      <c r="AZ16" s="345"/>
      <c r="BA16" s="345"/>
      <c r="BB16" s="345"/>
      <c r="BC16" s="345"/>
      <c r="BD16" s="345"/>
      <c r="BE16" s="345"/>
      <c r="BF16" s="345"/>
      <c r="BG16" s="345"/>
      <c r="BH16" s="345"/>
      <c r="BN16" s="345"/>
      <c r="BO16" s="345"/>
    </row>
    <row r="17" spans="1:69">
      <c r="A17" s="340"/>
      <c r="O17" s="350"/>
      <c r="Q17" s="350"/>
      <c r="R17" s="350"/>
      <c r="U17" s="350"/>
      <c r="W17" s="350"/>
      <c r="X17" s="350"/>
      <c r="Z17" s="350"/>
      <c r="AA17" s="350"/>
      <c r="AC17" s="350"/>
      <c r="AD17" s="350"/>
      <c r="AF17" s="350"/>
      <c r="AG17" s="350"/>
      <c r="AI17" s="350"/>
      <c r="AK17" s="350"/>
      <c r="AL17" s="350"/>
      <c r="AM17" s="350"/>
      <c r="AO17" s="350"/>
      <c r="AP17" s="350"/>
      <c r="AR17" s="350"/>
      <c r="AT17" s="352"/>
      <c r="AU17" s="345"/>
      <c r="AV17" s="352"/>
      <c r="AW17" s="345"/>
      <c r="AX17" s="345"/>
      <c r="AY17" s="352"/>
      <c r="AZ17" s="345"/>
      <c r="BA17" s="345"/>
      <c r="BB17" s="352"/>
      <c r="BC17" s="345"/>
      <c r="BD17" s="345"/>
      <c r="BE17" s="352"/>
      <c r="BF17" s="345"/>
      <c r="BG17" s="345"/>
      <c r="BH17" s="352"/>
      <c r="BI17" s="350"/>
      <c r="BJ17" s="350"/>
      <c r="BN17" s="345"/>
      <c r="BO17" s="345"/>
    </row>
    <row r="18" spans="1:69" s="336" customFormat="1">
      <c r="A18" s="1027" t="s">
        <v>5996</v>
      </c>
      <c r="B18" s="1027" t="s">
        <v>5250</v>
      </c>
      <c r="C18" s="1027" t="s">
        <v>5251</v>
      </c>
      <c r="D18" s="1027" t="s">
        <v>5252</v>
      </c>
      <c r="E18" s="1027" t="s">
        <v>3107</v>
      </c>
      <c r="F18" s="1031" t="s">
        <v>3108</v>
      </c>
      <c r="G18" s="1027" t="s">
        <v>5289</v>
      </c>
      <c r="H18" s="1027" t="s">
        <v>282</v>
      </c>
      <c r="I18" s="1026" t="s">
        <v>3980</v>
      </c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  <c r="BC18" s="1026"/>
      <c r="BD18" s="1026"/>
      <c r="BE18" s="1026"/>
      <c r="BF18" s="1026"/>
      <c r="BG18" s="1026"/>
      <c r="BH18" s="1026"/>
      <c r="BI18" s="1026"/>
      <c r="BJ18" s="1026"/>
      <c r="BK18" s="1026"/>
      <c r="BL18" s="1026"/>
      <c r="BM18" s="1027" t="s">
        <v>283</v>
      </c>
      <c r="BN18" s="1027" t="s">
        <v>3619</v>
      </c>
      <c r="BO18" s="1020" t="s">
        <v>2658</v>
      </c>
      <c r="BP18" s="1027" t="s">
        <v>3156</v>
      </c>
      <c r="BQ18" s="1026" t="s">
        <v>3157</v>
      </c>
    </row>
    <row r="19" spans="1:69" s="336" customFormat="1">
      <c r="A19" s="1027"/>
      <c r="B19" s="1027"/>
      <c r="C19" s="1027"/>
      <c r="D19" s="1027"/>
      <c r="E19" s="1027"/>
      <c r="F19" s="1031"/>
      <c r="G19" s="1027"/>
      <c r="H19" s="1027"/>
      <c r="I19" s="1027" t="s">
        <v>6596</v>
      </c>
      <c r="J19" s="1027"/>
      <c r="K19" s="1027"/>
      <c r="L19" s="1027"/>
      <c r="M19" s="1027"/>
      <c r="N19" s="1027"/>
      <c r="O19" s="1027"/>
      <c r="P19" s="1027"/>
      <c r="Q19" s="1027"/>
      <c r="R19" s="1027"/>
      <c r="S19" s="1027"/>
      <c r="T19" s="1027"/>
      <c r="U19" s="1027"/>
      <c r="V19" s="1027"/>
      <c r="W19" s="1027"/>
      <c r="X19" s="1027"/>
      <c r="Y19" s="1027"/>
      <c r="Z19" s="1027"/>
      <c r="AA19" s="1027"/>
      <c r="AB19" s="1027"/>
      <c r="AC19" s="1027"/>
      <c r="AD19" s="1027"/>
      <c r="AE19" s="1027"/>
      <c r="AF19" s="1027"/>
      <c r="AG19" s="1027"/>
      <c r="AH19" s="1027"/>
      <c r="AI19" s="1027"/>
      <c r="AJ19" s="1027"/>
      <c r="AK19" s="1027"/>
      <c r="AL19" s="1027"/>
      <c r="AM19" s="1027"/>
      <c r="AN19" s="1027"/>
      <c r="AO19" s="1027"/>
      <c r="AP19" s="1028" t="s">
        <v>1491</v>
      </c>
      <c r="AQ19" s="1029"/>
      <c r="AR19" s="1029"/>
      <c r="AS19" s="1029"/>
      <c r="AT19" s="1029"/>
      <c r="AU19" s="1029"/>
      <c r="AV19" s="1029"/>
      <c r="AW19" s="1029"/>
      <c r="AX19" s="1029"/>
      <c r="AY19" s="1029"/>
      <c r="AZ19" s="1029"/>
      <c r="BA19" s="1029"/>
      <c r="BB19" s="1029"/>
      <c r="BC19" s="1029"/>
      <c r="BD19" s="1029"/>
      <c r="BE19" s="1029"/>
      <c r="BF19" s="1029"/>
      <c r="BG19" s="1029"/>
      <c r="BH19" s="1029"/>
      <c r="BI19" s="1029"/>
      <c r="BJ19" s="1029"/>
      <c r="BK19" s="1029"/>
      <c r="BL19" s="1030"/>
      <c r="BM19" s="1027"/>
      <c r="BN19" s="1027"/>
      <c r="BO19" s="1021"/>
      <c r="BP19" s="1027"/>
      <c r="BQ19" s="1026"/>
    </row>
    <row r="20" spans="1:69" s="336" customFormat="1">
      <c r="A20" s="1027"/>
      <c r="B20" s="1027"/>
      <c r="C20" s="1027"/>
      <c r="D20" s="1027"/>
      <c r="E20" s="1027"/>
      <c r="F20" s="1031"/>
      <c r="G20" s="1027"/>
      <c r="H20" s="1027"/>
      <c r="I20" s="1027" t="s">
        <v>5139</v>
      </c>
      <c r="J20" s="1027"/>
      <c r="K20" s="1027"/>
      <c r="L20" s="1027"/>
      <c r="M20" s="1027"/>
      <c r="N20" s="1027"/>
      <c r="O20" s="1027"/>
      <c r="P20" s="1027"/>
      <c r="Q20" s="1027"/>
      <c r="R20" s="1027"/>
      <c r="S20" s="1027"/>
      <c r="T20" s="1027"/>
      <c r="U20" s="1027"/>
      <c r="V20" s="1027"/>
      <c r="W20" s="1027"/>
      <c r="X20" s="1027"/>
      <c r="Y20" s="1027"/>
      <c r="Z20" s="1027"/>
      <c r="AA20" s="1027"/>
      <c r="AB20" s="1027"/>
      <c r="AC20" s="1027"/>
      <c r="AD20" s="1027"/>
      <c r="AE20" s="1027"/>
      <c r="AF20" s="1027"/>
      <c r="AG20" s="1027" t="s">
        <v>6597</v>
      </c>
      <c r="AH20" s="1027"/>
      <c r="AI20" s="1027"/>
      <c r="AJ20" s="1027"/>
      <c r="AK20" s="1027"/>
      <c r="AL20" s="1027" t="s">
        <v>5737</v>
      </c>
      <c r="AM20" s="1027"/>
      <c r="AN20" s="1027"/>
      <c r="AO20" s="1027"/>
      <c r="AP20" s="1028" t="s">
        <v>811</v>
      </c>
      <c r="AQ20" s="1029"/>
      <c r="AR20" s="1029"/>
      <c r="AS20" s="1029"/>
      <c r="AT20" s="1030"/>
      <c r="AU20" s="1026" t="s">
        <v>4493</v>
      </c>
      <c r="AV20" s="1026"/>
      <c r="AW20" s="1026"/>
      <c r="AX20" s="1026"/>
      <c r="AY20" s="1026"/>
      <c r="AZ20" s="1026"/>
      <c r="BA20" s="1026"/>
      <c r="BB20" s="1026"/>
      <c r="BC20" s="1026"/>
      <c r="BD20" s="1026"/>
      <c r="BE20" s="1026"/>
      <c r="BF20" s="1026"/>
      <c r="BG20" s="1028" t="s">
        <v>4035</v>
      </c>
      <c r="BH20" s="1029"/>
      <c r="BI20" s="1029"/>
      <c r="BJ20" s="1029"/>
      <c r="BK20" s="1029"/>
      <c r="BL20" s="1030"/>
      <c r="BM20" s="1027"/>
      <c r="BN20" s="1027"/>
      <c r="BO20" s="1021"/>
      <c r="BP20" s="1027"/>
      <c r="BQ20" s="1026"/>
    </row>
    <row r="21" spans="1:69" s="336" customFormat="1" ht="15.75" customHeight="1">
      <c r="A21" s="1027"/>
      <c r="B21" s="1027"/>
      <c r="C21" s="1027"/>
      <c r="D21" s="1027"/>
      <c r="E21" s="1027"/>
      <c r="F21" s="1031"/>
      <c r="G21" s="1027"/>
      <c r="H21" s="1027"/>
      <c r="I21" s="1026" t="s">
        <v>847</v>
      </c>
      <c r="J21" s="1026"/>
      <c r="K21" s="1026"/>
      <c r="L21" s="1026"/>
      <c r="M21" s="1026"/>
      <c r="N21" s="1026"/>
      <c r="O21" s="1026" t="s">
        <v>848</v>
      </c>
      <c r="P21" s="1026"/>
      <c r="Q21" s="1026"/>
      <c r="R21" s="1026"/>
      <c r="S21" s="1026"/>
      <c r="T21" s="1026"/>
      <c r="U21" s="1026" t="s">
        <v>849</v>
      </c>
      <c r="V21" s="1026"/>
      <c r="W21" s="1026"/>
      <c r="X21" s="1026"/>
      <c r="Y21" s="1026"/>
      <c r="Z21" s="1026"/>
      <c r="AA21" s="1026" t="s">
        <v>850</v>
      </c>
      <c r="AB21" s="1026"/>
      <c r="AC21" s="1026"/>
      <c r="AD21" s="1026"/>
      <c r="AE21" s="1026"/>
      <c r="AF21" s="1026"/>
      <c r="AG21" s="1026" t="s">
        <v>851</v>
      </c>
      <c r="AH21" s="1026"/>
      <c r="AI21" s="1026"/>
      <c r="AJ21" s="1026"/>
      <c r="AK21" s="1026"/>
      <c r="AL21" s="1026" t="s">
        <v>6790</v>
      </c>
      <c r="AM21" s="1026"/>
      <c r="AN21" s="1026"/>
      <c r="AO21" s="1026"/>
      <c r="AP21" s="1023" t="s">
        <v>6791</v>
      </c>
      <c r="AQ21" s="1024"/>
      <c r="AR21" s="1024"/>
      <c r="AS21" s="1024"/>
      <c r="AT21" s="1025"/>
      <c r="AU21" s="1026" t="s">
        <v>1492</v>
      </c>
      <c r="AV21" s="1026"/>
      <c r="AW21" s="1026"/>
      <c r="AX21" s="1026"/>
      <c r="AY21" s="1026"/>
      <c r="AZ21" s="1026"/>
      <c r="BA21" s="1026" t="s">
        <v>4034</v>
      </c>
      <c r="BB21" s="1026"/>
      <c r="BC21" s="1026"/>
      <c r="BD21" s="1026"/>
      <c r="BE21" s="1026"/>
      <c r="BF21" s="1026"/>
      <c r="BG21" s="1023" t="s">
        <v>4036</v>
      </c>
      <c r="BH21" s="1024"/>
      <c r="BI21" s="1024"/>
      <c r="BJ21" s="1024"/>
      <c r="BK21" s="1024"/>
      <c r="BL21" s="1025"/>
      <c r="BM21" s="1027"/>
      <c r="BN21" s="1027"/>
      <c r="BO21" s="1021"/>
      <c r="BP21" s="1027"/>
      <c r="BQ21" s="1026"/>
    </row>
    <row r="22" spans="1:69" s="336" customFormat="1" ht="42" customHeight="1">
      <c r="A22" s="1027"/>
      <c r="B22" s="1027"/>
      <c r="C22" s="1027"/>
      <c r="D22" s="1027"/>
      <c r="E22" s="1027"/>
      <c r="F22" s="1031"/>
      <c r="G22" s="1027"/>
      <c r="H22" s="1027"/>
      <c r="I22" s="1027" t="s">
        <v>5956</v>
      </c>
      <c r="J22" s="1027"/>
      <c r="K22" s="1027"/>
      <c r="L22" s="1027"/>
      <c r="M22" s="1027"/>
      <c r="N22" s="1027"/>
      <c r="O22" s="1027" t="s">
        <v>5957</v>
      </c>
      <c r="P22" s="1027"/>
      <c r="Q22" s="1027"/>
      <c r="R22" s="1027"/>
      <c r="S22" s="1027"/>
      <c r="T22" s="1027"/>
      <c r="U22" s="1027" t="s">
        <v>6079</v>
      </c>
      <c r="V22" s="1027"/>
      <c r="W22" s="1027"/>
      <c r="X22" s="1027"/>
      <c r="Y22" s="1027"/>
      <c r="Z22" s="1027"/>
      <c r="AA22" s="1027" t="s">
        <v>6789</v>
      </c>
      <c r="AB22" s="1027"/>
      <c r="AC22" s="1027"/>
      <c r="AD22" s="1027"/>
      <c r="AE22" s="1027"/>
      <c r="AF22" s="1027"/>
      <c r="AG22" s="1027" t="s">
        <v>3919</v>
      </c>
      <c r="AH22" s="1027"/>
      <c r="AI22" s="1027"/>
      <c r="AJ22" s="1027"/>
      <c r="AK22" s="1027"/>
      <c r="AL22" s="1027"/>
      <c r="AM22" s="1027"/>
      <c r="AN22" s="1027"/>
      <c r="AO22" s="1027"/>
      <c r="AP22" s="1028" t="s">
        <v>646</v>
      </c>
      <c r="AQ22" s="1029"/>
      <c r="AR22" s="1029"/>
      <c r="AS22" s="1029"/>
      <c r="AT22" s="1030"/>
      <c r="AU22" s="1027" t="s">
        <v>5958</v>
      </c>
      <c r="AV22" s="1027"/>
      <c r="AW22" s="1027"/>
      <c r="AX22" s="1027"/>
      <c r="AY22" s="1027"/>
      <c r="AZ22" s="1027"/>
      <c r="BA22" s="1027" t="s">
        <v>6080</v>
      </c>
      <c r="BB22" s="1027"/>
      <c r="BC22" s="1027"/>
      <c r="BD22" s="1027"/>
      <c r="BE22" s="1027"/>
      <c r="BF22" s="1027"/>
      <c r="BG22" s="1028" t="s">
        <v>2049</v>
      </c>
      <c r="BH22" s="1029"/>
      <c r="BI22" s="1029"/>
      <c r="BJ22" s="1029"/>
      <c r="BK22" s="1029"/>
      <c r="BL22" s="1030"/>
      <c r="BM22" s="1027"/>
      <c r="BN22" s="1027"/>
      <c r="BO22" s="1021"/>
      <c r="BP22" s="1027"/>
      <c r="BQ22" s="1026"/>
    </row>
    <row r="23" spans="1:69" s="336" customFormat="1" ht="15" customHeight="1">
      <c r="A23" s="1027"/>
      <c r="B23" s="1027"/>
      <c r="C23" s="1027"/>
      <c r="D23" s="1027"/>
      <c r="E23" s="1027"/>
      <c r="F23" s="1031"/>
      <c r="G23" s="1027"/>
      <c r="H23" s="1027"/>
      <c r="I23" s="1026" t="s">
        <v>3609</v>
      </c>
      <c r="J23" s="1026"/>
      <c r="K23" s="1026"/>
      <c r="L23" s="1026"/>
      <c r="M23" s="1026"/>
      <c r="N23" s="1026"/>
      <c r="O23" s="1026" t="s">
        <v>3609</v>
      </c>
      <c r="P23" s="1026"/>
      <c r="Q23" s="1026"/>
      <c r="R23" s="1026"/>
      <c r="S23" s="1026"/>
      <c r="T23" s="1026"/>
      <c r="U23" s="1026" t="s">
        <v>3609</v>
      </c>
      <c r="V23" s="1026"/>
      <c r="W23" s="1026"/>
      <c r="X23" s="1026"/>
      <c r="Y23" s="1026"/>
      <c r="Z23" s="1026"/>
      <c r="AA23" s="1026" t="s">
        <v>3609</v>
      </c>
      <c r="AB23" s="1026"/>
      <c r="AC23" s="1026"/>
      <c r="AD23" s="1026"/>
      <c r="AE23" s="1026"/>
      <c r="AF23" s="1026"/>
      <c r="AG23" s="1026" t="s">
        <v>3610</v>
      </c>
      <c r="AH23" s="1026"/>
      <c r="AI23" s="1026"/>
      <c r="AJ23" s="1026"/>
      <c r="AK23" s="1026"/>
      <c r="AL23" s="1026" t="s">
        <v>3609</v>
      </c>
      <c r="AM23" s="1026"/>
      <c r="AN23" s="1026"/>
      <c r="AO23" s="1026"/>
      <c r="AP23" s="1023" t="s">
        <v>3610</v>
      </c>
      <c r="AQ23" s="1024"/>
      <c r="AR23" s="1024"/>
      <c r="AS23" s="1024"/>
      <c r="AT23" s="1025"/>
      <c r="AU23" s="1026" t="s">
        <v>3609</v>
      </c>
      <c r="AV23" s="1026"/>
      <c r="AW23" s="1026"/>
      <c r="AX23" s="1026"/>
      <c r="AY23" s="1026"/>
      <c r="AZ23" s="1026"/>
      <c r="BA23" s="1026" t="s">
        <v>3609</v>
      </c>
      <c r="BB23" s="1026"/>
      <c r="BC23" s="1026"/>
      <c r="BD23" s="1026"/>
      <c r="BE23" s="1026"/>
      <c r="BF23" s="1026"/>
      <c r="BG23" s="1023" t="s">
        <v>3610</v>
      </c>
      <c r="BH23" s="1024"/>
      <c r="BI23" s="1024"/>
      <c r="BJ23" s="1024"/>
      <c r="BK23" s="1024"/>
      <c r="BL23" s="1025"/>
      <c r="BM23" s="1027"/>
      <c r="BN23" s="1027"/>
      <c r="BO23" s="1021"/>
      <c r="BP23" s="1027"/>
      <c r="BQ23" s="1026"/>
    </row>
    <row r="24" spans="1:69" s="336" customFormat="1" ht="73.5">
      <c r="A24" s="1020"/>
      <c r="B24" s="1020"/>
      <c r="C24" s="1020"/>
      <c r="D24" s="1020"/>
      <c r="E24" s="1020"/>
      <c r="F24" s="1032"/>
      <c r="G24" s="1020"/>
      <c r="H24" s="1020"/>
      <c r="I24" s="374" t="s">
        <v>641</v>
      </c>
      <c r="J24" s="375" t="s">
        <v>642</v>
      </c>
      <c r="K24" s="375" t="s">
        <v>1499</v>
      </c>
      <c r="L24" s="375" t="s">
        <v>5007</v>
      </c>
      <c r="M24" s="376" t="s">
        <v>647</v>
      </c>
      <c r="N24" s="376" t="s">
        <v>2252</v>
      </c>
      <c r="O24" s="376" t="s">
        <v>641</v>
      </c>
      <c r="P24" s="375" t="s">
        <v>642</v>
      </c>
      <c r="Q24" s="375" t="s">
        <v>1499</v>
      </c>
      <c r="R24" s="375" t="s">
        <v>5007</v>
      </c>
      <c r="S24" s="376" t="s">
        <v>647</v>
      </c>
      <c r="T24" s="376" t="s">
        <v>2252</v>
      </c>
      <c r="U24" s="376" t="s">
        <v>641</v>
      </c>
      <c r="V24" s="375" t="s">
        <v>642</v>
      </c>
      <c r="W24" s="375" t="s">
        <v>1499</v>
      </c>
      <c r="X24" s="375" t="s">
        <v>5007</v>
      </c>
      <c r="Y24" s="376" t="s">
        <v>647</v>
      </c>
      <c r="Z24" s="376" t="s">
        <v>2252</v>
      </c>
      <c r="AA24" s="376" t="s">
        <v>641</v>
      </c>
      <c r="AB24" s="375" t="s">
        <v>642</v>
      </c>
      <c r="AC24" s="375" t="s">
        <v>1499</v>
      </c>
      <c r="AD24" s="375" t="s">
        <v>5007</v>
      </c>
      <c r="AE24" s="376" t="s">
        <v>647</v>
      </c>
      <c r="AF24" s="376" t="s">
        <v>2252</v>
      </c>
      <c r="AG24" s="376" t="s">
        <v>1654</v>
      </c>
      <c r="AH24" s="375" t="s">
        <v>1655</v>
      </c>
      <c r="AI24" s="375" t="s">
        <v>1500</v>
      </c>
      <c r="AJ24" s="376" t="s">
        <v>647</v>
      </c>
      <c r="AK24" s="376" t="s">
        <v>2252</v>
      </c>
      <c r="AL24" s="375" t="s">
        <v>1499</v>
      </c>
      <c r="AM24" s="375" t="s">
        <v>5007</v>
      </c>
      <c r="AN24" s="376" t="s">
        <v>647</v>
      </c>
      <c r="AO24" s="376" t="s">
        <v>2252</v>
      </c>
      <c r="AP24" s="374" t="s">
        <v>2945</v>
      </c>
      <c r="AQ24" s="375" t="s">
        <v>6862</v>
      </c>
      <c r="AR24" s="375" t="s">
        <v>1500</v>
      </c>
      <c r="AS24" s="376" t="s">
        <v>647</v>
      </c>
      <c r="AT24" s="376" t="s">
        <v>2252</v>
      </c>
      <c r="AU24" s="374" t="s">
        <v>3597</v>
      </c>
      <c r="AV24" s="375" t="s">
        <v>3598</v>
      </c>
      <c r="AW24" s="375" t="s">
        <v>1499</v>
      </c>
      <c r="AX24" s="375" t="s">
        <v>5007</v>
      </c>
      <c r="AY24" s="376" t="s">
        <v>647</v>
      </c>
      <c r="AZ24" s="376" t="s">
        <v>2252</v>
      </c>
      <c r="BA24" s="374" t="s">
        <v>641</v>
      </c>
      <c r="BB24" s="375" t="s">
        <v>642</v>
      </c>
      <c r="BC24" s="375" t="s">
        <v>1499</v>
      </c>
      <c r="BD24" s="375" t="s">
        <v>5007</v>
      </c>
      <c r="BE24" s="376" t="s">
        <v>647</v>
      </c>
      <c r="BF24" s="376" t="s">
        <v>2252</v>
      </c>
      <c r="BG24" s="374" t="s">
        <v>6081</v>
      </c>
      <c r="BH24" s="375" t="s">
        <v>1655</v>
      </c>
      <c r="BI24" s="375" t="s">
        <v>3608</v>
      </c>
      <c r="BJ24" s="375" t="s">
        <v>1500</v>
      </c>
      <c r="BK24" s="376" t="s">
        <v>647</v>
      </c>
      <c r="BL24" s="376" t="s">
        <v>2252</v>
      </c>
      <c r="BM24" s="1027"/>
      <c r="BN24" s="1027"/>
      <c r="BO24" s="1022"/>
      <c r="BP24" s="1027"/>
      <c r="BQ24" s="1026"/>
    </row>
    <row r="25" spans="1:69" s="338" customFormat="1" ht="39.75" customHeight="1">
      <c r="A25" s="128" t="s">
        <v>2460</v>
      </c>
      <c r="B25" s="254" t="s">
        <v>2209</v>
      </c>
      <c r="C25" s="128" t="s">
        <v>1186</v>
      </c>
      <c r="D25" s="128">
        <v>15</v>
      </c>
      <c r="E25" s="128">
        <v>2901</v>
      </c>
      <c r="F25" s="254" t="s">
        <v>2210</v>
      </c>
      <c r="G25" s="128" t="s">
        <v>6691</v>
      </c>
      <c r="H25" s="128" t="s">
        <v>6692</v>
      </c>
      <c r="I25" s="373">
        <v>0</v>
      </c>
      <c r="J25" s="383">
        <v>0</v>
      </c>
      <c r="K25" s="373">
        <f>ROUNDUP(I25+J25,0)</f>
        <v>0</v>
      </c>
      <c r="L25" s="373">
        <f>SUM(K25*2)</f>
        <v>0</v>
      </c>
      <c r="M25" s="518" t="str">
        <f>LOOKUP(L25,{0,40,45,50,55,60,65,70,75,80},{"F","D","C","C+","B-","B","B+","A-","A","A+"})</f>
        <v>F</v>
      </c>
      <c r="N25" s="519">
        <f>IF(L25="","",(LOOKUP(L25,{0,40,45,50,55,60,65,70,75,80},{0,2,2.25,2.5,2.75,3,3.25,3.5,3.75,4})))</f>
        <v>0</v>
      </c>
      <c r="O25" s="373">
        <v>0</v>
      </c>
      <c r="P25" s="383">
        <v>0</v>
      </c>
      <c r="Q25" s="373">
        <f>ROUNDUP(O25+P25,0)</f>
        <v>0</v>
      </c>
      <c r="R25" s="373">
        <f>SUM(Q25*2)</f>
        <v>0</v>
      </c>
      <c r="S25" s="518" t="str">
        <f>LOOKUP(R25,{0,40,45,50,55,60,65,70,75,80},{"F","D","C","C+","B-","B","B+","A-","A","A+"})</f>
        <v>F</v>
      </c>
      <c r="T25" s="519">
        <f>IF(R25="","",(LOOKUP(R25,{0,40,45,50,55,60,65,70,75,80},{0,2,2.25,2.5,2.75,3,3.25,3.5,3.75,4})))</f>
        <v>0</v>
      </c>
      <c r="U25" s="373">
        <v>0</v>
      </c>
      <c r="V25" s="383">
        <v>0</v>
      </c>
      <c r="W25" s="373">
        <f>ROUNDUP(U25+V25,0)</f>
        <v>0</v>
      </c>
      <c r="X25" s="373">
        <f>SUM(W25*2)</f>
        <v>0</v>
      </c>
      <c r="Y25" s="518" t="str">
        <f>LOOKUP(X25,{0,40,45,50,55,60,65,70,75,80},{"F","D","C","C+","B-","B","B+","A-","A","A+"})</f>
        <v>F</v>
      </c>
      <c r="Z25" s="519">
        <f>IF(X25="","",(LOOKUP(X25,{0,40,45,50,55,60,65,70,75,80},{0,2,2.25,2.5,2.75,3,3.25,3.5,3.75,4})))</f>
        <v>0</v>
      </c>
      <c r="AA25" s="373">
        <v>0</v>
      </c>
      <c r="AB25" s="383">
        <v>0</v>
      </c>
      <c r="AC25" s="373">
        <f>ROUNDUP(AA25+AB25,0)</f>
        <v>0</v>
      </c>
      <c r="AD25" s="373">
        <f>SUM(AC25*2)</f>
        <v>0</v>
      </c>
      <c r="AE25" s="518" t="str">
        <f>LOOKUP(AD25,{0,40,45,50,55,60,65,70,75,80},{"F","D","C","C+","B-","B","B+","A-","A","A+"})</f>
        <v>F</v>
      </c>
      <c r="AF25" s="519">
        <f>IF(AD25="","",(LOOKUP(AD25,{0,40,45,50,55,60,65,70,75,80},{0,2,2.25,2.5,2.75,3,3.25,3.5,3.75,4})))</f>
        <v>0</v>
      </c>
      <c r="AG25" s="373">
        <v>0</v>
      </c>
      <c r="AH25" s="383">
        <v>0</v>
      </c>
      <c r="AI25" s="373">
        <f>ROUNDUP(AG25+AH25,0)</f>
        <v>0</v>
      </c>
      <c r="AJ25" s="518" t="str">
        <f>LOOKUP(AI25,{0,40,45,50,55,60,65,70,75,80},{"F","D","C","C+","B-","B","B+","A-","A","A+"})</f>
        <v>F</v>
      </c>
      <c r="AK25" s="519">
        <f>IF(AI25="","",(LOOKUP(AI25,{0,40,45,50,55,60,65,70,75,80},{0,2,2.25,2.5,2.75,3,3.25,3.5,3.75,4})))</f>
        <v>0</v>
      </c>
      <c r="AL25" s="373">
        <v>0</v>
      </c>
      <c r="AM25" s="373">
        <f>SUM(AL25*2)</f>
        <v>0</v>
      </c>
      <c r="AN25" s="518" t="str">
        <f>LOOKUP(AM25,{0,40,45,50,55,60,65,70,75,80},{"F","D","C","C+","B-","B","B+","A-","A","A+"})</f>
        <v>F</v>
      </c>
      <c r="AO25" s="519">
        <f>IF(AM25="","",(LOOKUP(AM25,{0,40,45,50,55,60,65,70,75,80},{0,2,2.25,2.5,2.75,3,3.25,3.5,3.75,4})))</f>
        <v>0</v>
      </c>
      <c r="AP25" s="373">
        <v>0</v>
      </c>
      <c r="AQ25" s="383">
        <v>0</v>
      </c>
      <c r="AR25" s="373">
        <f>ROUNDUP(AP25+AQ25,0)</f>
        <v>0</v>
      </c>
      <c r="AS25" s="518" t="str">
        <f>LOOKUP(AR25,{0,40,45,50,55,60,65,70,75,80},{"F","D","C","C+","B-","B","B+","A-","A","A+"})</f>
        <v>F</v>
      </c>
      <c r="AT25" s="519">
        <f>IF(AR25="","",(LOOKUP(AR25,{0,40,45,50,55,60,65,70,75,80},{0,2,2.25,2.5,2.75,3,3.25,3.5,3.75,4})))</f>
        <v>0</v>
      </c>
      <c r="AU25" s="373">
        <v>0</v>
      </c>
      <c r="AV25" s="383">
        <v>0</v>
      </c>
      <c r="AW25" s="373">
        <f>ROUNDUP(AU25+AV25,0)</f>
        <v>0</v>
      </c>
      <c r="AX25" s="373">
        <f>SUM(AW25*2)</f>
        <v>0</v>
      </c>
      <c r="AY25" s="518" t="str">
        <f>LOOKUP(AX25,{0,40,45,50,55,60,65,70,75,80},{"F","D","C","C+","B-","B","B+","A-","A","A+"})</f>
        <v>F</v>
      </c>
      <c r="AZ25" s="519">
        <f>IF(AX25="","",(LOOKUP(AX25,{0,40,45,50,55,60,65,70,75,80},{0,2,2.25,2.5,2.75,3,3.25,3.5,3.75,4})))</f>
        <v>0</v>
      </c>
      <c r="BA25" s="373">
        <v>0</v>
      </c>
      <c r="BB25" s="383">
        <v>0</v>
      </c>
      <c r="BC25" s="373">
        <f>ROUNDUP(BA25+BB25,0)</f>
        <v>0</v>
      </c>
      <c r="BD25" s="373">
        <f>SUM(BC25*2)</f>
        <v>0</v>
      </c>
      <c r="BE25" s="518" t="str">
        <f>LOOKUP(BD25,{0,40,45,50,55,60,65,70,75,80},{"F","D","C","C+","B-","B","B+","A-","A","A+"})</f>
        <v>F</v>
      </c>
      <c r="BF25" s="519">
        <f>IF(BD25="","",(LOOKUP(BD25,{0,40,45,50,55,60,65,70,75,80},{0,2,2.25,2.5,2.75,3,3.25,3.5,3.75,4})))</f>
        <v>0</v>
      </c>
      <c r="BG25" s="373">
        <v>0</v>
      </c>
      <c r="BH25" s="373">
        <v>0</v>
      </c>
      <c r="BI25" s="373">
        <v>0</v>
      </c>
      <c r="BJ25" s="373">
        <f>ROUNDUP(BG25+BH25+BI25,0)</f>
        <v>0</v>
      </c>
      <c r="BK25" s="518" t="str">
        <f>LOOKUP(BJ25,{0,40,45,50,55,60,65,70,75,80},{"F","D","C","C+","B-","B","B+","A-","A","A+"})</f>
        <v>F</v>
      </c>
      <c r="BL25" s="519">
        <f>IF(BJ25="","",(LOOKUP(BJ25,{0,40,45,50,55,60,65,70,75,80},{0,2,2.25,2.5,2.75,3,3.25,3.5,3.75,4})))</f>
        <v>0</v>
      </c>
      <c r="BM25" s="373"/>
      <c r="BN25" s="378"/>
      <c r="BO25" s="373"/>
      <c r="BP25" s="128">
        <v>2901</v>
      </c>
      <c r="BQ25" s="373"/>
    </row>
    <row r="26" spans="1:69" s="338" customFormat="1" ht="39.75" customHeight="1">
      <c r="A26" s="128" t="s">
        <v>674</v>
      </c>
      <c r="B26" s="254" t="s">
        <v>2211</v>
      </c>
      <c r="C26" s="128" t="s">
        <v>4129</v>
      </c>
      <c r="D26" s="128">
        <v>19</v>
      </c>
      <c r="E26" s="128">
        <v>2902</v>
      </c>
      <c r="F26" s="254" t="s">
        <v>2212</v>
      </c>
      <c r="G26" s="128" t="s">
        <v>674</v>
      </c>
      <c r="H26" s="128" t="s">
        <v>674</v>
      </c>
      <c r="I26" s="373">
        <v>0</v>
      </c>
      <c r="J26" s="383">
        <v>0</v>
      </c>
      <c r="K26" s="373">
        <f t="shared" ref="K26:K107" si="0">ROUNDUP(I26+J26,0)</f>
        <v>0</v>
      </c>
      <c r="L26" s="373">
        <f t="shared" ref="L26:L107" si="1">SUM(K26*2)</f>
        <v>0</v>
      </c>
      <c r="M26" s="518" t="str">
        <f>LOOKUP(L26,{0,40,45,50,55,60,65,70,75,80},{"F","D","C","C+","B-","B","B+","A-","A","A+"})</f>
        <v>F</v>
      </c>
      <c r="N26" s="519">
        <f>IF(L26="","",(LOOKUP(L26,{0,40,45,50,55,60,65,70,75,80},{0,2,2.25,2.5,2.75,3,3.25,3.5,3.75,4})))</f>
        <v>0</v>
      </c>
      <c r="O26" s="373">
        <v>0</v>
      </c>
      <c r="P26" s="383">
        <v>0</v>
      </c>
      <c r="Q26" s="373">
        <f t="shared" ref="Q26:Q107" si="2">ROUNDUP(O26+P26,0)</f>
        <v>0</v>
      </c>
      <c r="R26" s="373">
        <f t="shared" ref="R26:R107" si="3">SUM(Q26*2)</f>
        <v>0</v>
      </c>
      <c r="S26" s="518" t="str">
        <f>LOOKUP(R26,{0,40,45,50,55,60,65,70,75,80},{"F","D","C","C+","B-","B","B+","A-","A","A+"})</f>
        <v>F</v>
      </c>
      <c r="T26" s="519">
        <f>IF(R26="","",(LOOKUP(R26,{0,40,45,50,55,60,65,70,75,80},{0,2,2.25,2.5,2.75,3,3.25,3.5,3.75,4})))</f>
        <v>0</v>
      </c>
      <c r="U26" s="373">
        <v>0</v>
      </c>
      <c r="V26" s="383">
        <v>0</v>
      </c>
      <c r="W26" s="373">
        <f t="shared" ref="W26:W107" si="4">ROUNDUP(U26+V26,0)</f>
        <v>0</v>
      </c>
      <c r="X26" s="373">
        <f t="shared" ref="X26:X107" si="5">SUM(W26*2)</f>
        <v>0</v>
      </c>
      <c r="Y26" s="518" t="str">
        <f>LOOKUP(X26,{0,40,45,50,55,60,65,70,75,80},{"F","D","C","C+","B-","B","B+","A-","A","A+"})</f>
        <v>F</v>
      </c>
      <c r="Z26" s="519">
        <f>IF(X26="","",(LOOKUP(X26,{0,40,45,50,55,60,65,70,75,80},{0,2,2.25,2.5,2.75,3,3.25,3.5,3.75,4})))</f>
        <v>0</v>
      </c>
      <c r="AA26" s="373">
        <v>0</v>
      </c>
      <c r="AB26" s="383">
        <v>0</v>
      </c>
      <c r="AC26" s="373">
        <f t="shared" ref="AC26:AC107" si="6">ROUNDUP(AA26+AB26,0)</f>
        <v>0</v>
      </c>
      <c r="AD26" s="373">
        <f t="shared" ref="AD26:AD107" si="7">SUM(AC26*2)</f>
        <v>0</v>
      </c>
      <c r="AE26" s="518" t="str">
        <f>LOOKUP(AD26,{0,40,45,50,55,60,65,70,75,80},{"F","D","C","C+","B-","B","B+","A-","A","A+"})</f>
        <v>F</v>
      </c>
      <c r="AF26" s="519">
        <f>IF(AD26="","",(LOOKUP(AD26,{0,40,45,50,55,60,65,70,75,80},{0,2,2.25,2.5,2.75,3,3.25,3.5,3.75,4})))</f>
        <v>0</v>
      </c>
      <c r="AG26" s="373">
        <v>0</v>
      </c>
      <c r="AH26" s="383">
        <v>0</v>
      </c>
      <c r="AI26" s="373">
        <f t="shared" ref="AI26:AI107" si="8">ROUNDUP(AG26+AH26,0)</f>
        <v>0</v>
      </c>
      <c r="AJ26" s="518" t="str">
        <f>LOOKUP(AI26,{0,40,45,50,55,60,65,70,75,80},{"F","D","C","C+","B-","B","B+","A-","A","A+"})</f>
        <v>F</v>
      </c>
      <c r="AK26" s="519">
        <f>IF(AI26="","",(LOOKUP(AI26,{0,40,45,50,55,60,65,70,75,80},{0,2,2.25,2.5,2.75,3,3.25,3.5,3.75,4})))</f>
        <v>0</v>
      </c>
      <c r="AL26" s="373">
        <v>1</v>
      </c>
      <c r="AM26" s="373">
        <f t="shared" ref="AM26:AM107" si="9">SUM(AL26*2)</f>
        <v>2</v>
      </c>
      <c r="AN26" s="518" t="str">
        <f>LOOKUP(AM26,{0,40,45,50,55,60,65,70,75,80},{"F","D","C","C+","B-","B","B+","A-","A","A+"})</f>
        <v>F</v>
      </c>
      <c r="AO26" s="519">
        <f>IF(AM26="","",(LOOKUP(AM26,{0,40,45,50,55,60,65,70,75,80},{0,2,2.25,2.5,2.75,3,3.25,3.5,3.75,4})))</f>
        <v>0</v>
      </c>
      <c r="AP26" s="373">
        <v>0</v>
      </c>
      <c r="AQ26" s="383">
        <v>0</v>
      </c>
      <c r="AR26" s="373">
        <f t="shared" ref="AR26:AR107" si="10">ROUNDUP(AP26+AQ26,0)</f>
        <v>0</v>
      </c>
      <c r="AS26" s="518" t="str">
        <f>LOOKUP(AR26,{0,40,45,50,55,60,65,70,75,80},{"F","D","C","C+","B-","B","B+","A-","A","A+"})</f>
        <v>F</v>
      </c>
      <c r="AT26" s="519">
        <f>IF(AR26="","",(LOOKUP(AR26,{0,40,45,50,55,60,65,70,75,80},{0,2,2.25,2.5,2.75,3,3.25,3.5,3.75,4})))</f>
        <v>0</v>
      </c>
      <c r="AU26" s="373">
        <v>0</v>
      </c>
      <c r="AV26" s="383">
        <v>0</v>
      </c>
      <c r="AW26" s="373">
        <f t="shared" ref="AW26:AW107" si="11">ROUNDUP(AU26+AV26,0)</f>
        <v>0</v>
      </c>
      <c r="AX26" s="373">
        <f t="shared" ref="AX26:AX107" si="12">SUM(AW26*2)</f>
        <v>0</v>
      </c>
      <c r="AY26" s="518" t="str">
        <f>LOOKUP(AX26,{0,40,45,50,55,60,65,70,75,80},{"F","D","C","C+","B-","B","B+","A-","A","A+"})</f>
        <v>F</v>
      </c>
      <c r="AZ26" s="519">
        <f>IF(AX26="","",(LOOKUP(AX26,{0,40,45,50,55,60,65,70,75,80},{0,2,2.25,2.5,2.75,3,3.25,3.5,3.75,4})))</f>
        <v>0</v>
      </c>
      <c r="BA26" s="373">
        <v>0</v>
      </c>
      <c r="BB26" s="383">
        <v>0</v>
      </c>
      <c r="BC26" s="373">
        <f t="shared" ref="BC26:BC107" si="13">ROUNDUP(BA26+BB26,0)</f>
        <v>0</v>
      </c>
      <c r="BD26" s="373">
        <f t="shared" ref="BD26:BD107" si="14">SUM(BC26*2)</f>
        <v>0</v>
      </c>
      <c r="BE26" s="518" t="str">
        <f>LOOKUP(BD26,{0,40,45,50,55,60,65,70,75,80},{"F","D","C","C+","B-","B","B+","A-","A","A+"})</f>
        <v>F</v>
      </c>
      <c r="BF26" s="519">
        <f>IF(BD26="","",(LOOKUP(BD26,{0,40,45,50,55,60,65,70,75,80},{0,2,2.25,2.5,2.75,3,3.25,3.5,3.75,4})))</f>
        <v>0</v>
      </c>
      <c r="BG26" s="373">
        <v>0</v>
      </c>
      <c r="BH26" s="373">
        <v>0</v>
      </c>
      <c r="BI26" s="373">
        <v>0</v>
      </c>
      <c r="BJ26" s="373">
        <f t="shared" ref="BJ26:BJ107" si="15">ROUNDUP(BG26+BH26+BI26,0)</f>
        <v>0</v>
      </c>
      <c r="BK26" s="518" t="str">
        <f>LOOKUP(BJ26,{0,40,45,50,55,60,65,70,75,80},{"F","D","C","C+","B-","B","B+","A-","A","A+"})</f>
        <v>F</v>
      </c>
      <c r="BL26" s="519">
        <f>IF(BJ26="","",(LOOKUP(BJ26,{0,40,45,50,55,60,65,70,75,80},{0,2,2.25,2.5,2.75,3,3.25,3.5,3.75,4})))</f>
        <v>0</v>
      </c>
      <c r="BM26" s="373"/>
      <c r="BN26" s="378"/>
      <c r="BO26" s="373"/>
      <c r="BP26" s="128">
        <v>2902</v>
      </c>
      <c r="BQ26" s="373"/>
    </row>
    <row r="27" spans="1:69" s="338" customFormat="1" ht="39.75" customHeight="1">
      <c r="A27" s="128" t="s">
        <v>674</v>
      </c>
      <c r="B27" s="254" t="s">
        <v>2213</v>
      </c>
      <c r="C27" s="128" t="s">
        <v>4129</v>
      </c>
      <c r="D27" s="128">
        <v>24</v>
      </c>
      <c r="E27" s="128">
        <v>2903</v>
      </c>
      <c r="F27" s="254" t="s">
        <v>2214</v>
      </c>
      <c r="G27" s="128" t="s">
        <v>674</v>
      </c>
      <c r="H27" s="128" t="s">
        <v>674</v>
      </c>
      <c r="I27" s="373">
        <v>0</v>
      </c>
      <c r="J27" s="383">
        <v>0</v>
      </c>
      <c r="K27" s="373">
        <f t="shared" si="0"/>
        <v>0</v>
      </c>
      <c r="L27" s="373">
        <f t="shared" si="1"/>
        <v>0</v>
      </c>
      <c r="M27" s="518" t="str">
        <f>LOOKUP(L27,{0,40,45,50,55,60,65,70,75,80},{"F","D","C","C+","B-","B","B+","A-","A","A+"})</f>
        <v>F</v>
      </c>
      <c r="N27" s="519">
        <f>IF(L27="","",(LOOKUP(L27,{0,40,45,50,55,60,65,70,75,80},{0,2,2.25,2.5,2.75,3,3.25,3.5,3.75,4})))</f>
        <v>0</v>
      </c>
      <c r="O27" s="373">
        <v>0</v>
      </c>
      <c r="P27" s="383">
        <v>0</v>
      </c>
      <c r="Q27" s="373">
        <f t="shared" si="2"/>
        <v>0</v>
      </c>
      <c r="R27" s="373">
        <f t="shared" si="3"/>
        <v>0</v>
      </c>
      <c r="S27" s="518" t="str">
        <f>LOOKUP(R27,{0,40,45,50,55,60,65,70,75,80},{"F","D","C","C+","B-","B","B+","A-","A","A+"})</f>
        <v>F</v>
      </c>
      <c r="T27" s="519">
        <f>IF(R27="","",(LOOKUP(R27,{0,40,45,50,55,60,65,70,75,80},{0,2,2.25,2.5,2.75,3,3.25,3.5,3.75,4})))</f>
        <v>0</v>
      </c>
      <c r="U27" s="373">
        <v>0</v>
      </c>
      <c r="V27" s="383">
        <v>0</v>
      </c>
      <c r="W27" s="373">
        <f t="shared" si="4"/>
        <v>0</v>
      </c>
      <c r="X27" s="373">
        <f t="shared" si="5"/>
        <v>0</v>
      </c>
      <c r="Y27" s="518" t="str">
        <f>LOOKUP(X27,{0,40,45,50,55,60,65,70,75,80},{"F","D","C","C+","B-","B","B+","A-","A","A+"})</f>
        <v>F</v>
      </c>
      <c r="Z27" s="519">
        <f>IF(X27="","",(LOOKUP(X27,{0,40,45,50,55,60,65,70,75,80},{0,2,2.25,2.5,2.75,3,3.25,3.5,3.75,4})))</f>
        <v>0</v>
      </c>
      <c r="AA27" s="373">
        <v>0</v>
      </c>
      <c r="AB27" s="383">
        <v>0</v>
      </c>
      <c r="AC27" s="373">
        <f t="shared" si="6"/>
        <v>0</v>
      </c>
      <c r="AD27" s="373">
        <f t="shared" si="7"/>
        <v>0</v>
      </c>
      <c r="AE27" s="518" t="str">
        <f>LOOKUP(AD27,{0,40,45,50,55,60,65,70,75,80},{"F","D","C","C+","B-","B","B+","A-","A","A+"})</f>
        <v>F</v>
      </c>
      <c r="AF27" s="519">
        <f>IF(AD27="","",(LOOKUP(AD27,{0,40,45,50,55,60,65,70,75,80},{0,2,2.25,2.5,2.75,3,3.25,3.5,3.75,4})))</f>
        <v>0</v>
      </c>
      <c r="AG27" s="373">
        <v>0</v>
      </c>
      <c r="AH27" s="383">
        <v>0</v>
      </c>
      <c r="AI27" s="373">
        <f t="shared" si="8"/>
        <v>0</v>
      </c>
      <c r="AJ27" s="518" t="str">
        <f>LOOKUP(AI27,{0,40,45,50,55,60,65,70,75,80},{"F","D","C","C+","B-","B","B+","A-","A","A+"})</f>
        <v>F</v>
      </c>
      <c r="AK27" s="519">
        <f>IF(AI27="","",(LOOKUP(AI27,{0,40,45,50,55,60,65,70,75,80},{0,2,2.25,2.5,2.75,3,3.25,3.5,3.75,4})))</f>
        <v>0</v>
      </c>
      <c r="AL27" s="373">
        <v>2</v>
      </c>
      <c r="AM27" s="373">
        <f t="shared" si="9"/>
        <v>4</v>
      </c>
      <c r="AN27" s="518" t="str">
        <f>LOOKUP(AM27,{0,40,45,50,55,60,65,70,75,80},{"F","D","C","C+","B-","B","B+","A-","A","A+"})</f>
        <v>F</v>
      </c>
      <c r="AO27" s="519">
        <f>IF(AM27="","",(LOOKUP(AM27,{0,40,45,50,55,60,65,70,75,80},{0,2,2.25,2.5,2.75,3,3.25,3.5,3.75,4})))</f>
        <v>0</v>
      </c>
      <c r="AP27" s="373">
        <v>0</v>
      </c>
      <c r="AQ27" s="383">
        <v>0</v>
      </c>
      <c r="AR27" s="373">
        <f t="shared" si="10"/>
        <v>0</v>
      </c>
      <c r="AS27" s="518" t="str">
        <f>LOOKUP(AR27,{0,40,45,50,55,60,65,70,75,80},{"F","D","C","C+","B-","B","B+","A-","A","A+"})</f>
        <v>F</v>
      </c>
      <c r="AT27" s="519">
        <f>IF(AR27="","",(LOOKUP(AR27,{0,40,45,50,55,60,65,70,75,80},{0,2,2.25,2.5,2.75,3,3.25,3.5,3.75,4})))</f>
        <v>0</v>
      </c>
      <c r="AU27" s="373">
        <v>0</v>
      </c>
      <c r="AV27" s="383">
        <v>0</v>
      </c>
      <c r="AW27" s="373">
        <f t="shared" si="11"/>
        <v>0</v>
      </c>
      <c r="AX27" s="373">
        <f t="shared" si="12"/>
        <v>0</v>
      </c>
      <c r="AY27" s="518" t="str">
        <f>LOOKUP(AX27,{0,40,45,50,55,60,65,70,75,80},{"F","D","C","C+","B-","B","B+","A-","A","A+"})</f>
        <v>F</v>
      </c>
      <c r="AZ27" s="519">
        <f>IF(AX27="","",(LOOKUP(AX27,{0,40,45,50,55,60,65,70,75,80},{0,2,2.25,2.5,2.75,3,3.25,3.5,3.75,4})))</f>
        <v>0</v>
      </c>
      <c r="BA27" s="373">
        <v>0</v>
      </c>
      <c r="BB27" s="383">
        <v>0</v>
      </c>
      <c r="BC27" s="373">
        <f t="shared" si="13"/>
        <v>0</v>
      </c>
      <c r="BD27" s="373">
        <f t="shared" si="14"/>
        <v>0</v>
      </c>
      <c r="BE27" s="518" t="str">
        <f>LOOKUP(BD27,{0,40,45,50,55,60,65,70,75,80},{"F","D","C","C+","B-","B","B+","A-","A","A+"})</f>
        <v>F</v>
      </c>
      <c r="BF27" s="519">
        <f>IF(BD27="","",(LOOKUP(BD27,{0,40,45,50,55,60,65,70,75,80},{0,2,2.25,2.5,2.75,3,3.25,3.5,3.75,4})))</f>
        <v>0</v>
      </c>
      <c r="BG27" s="373">
        <v>0</v>
      </c>
      <c r="BH27" s="373">
        <v>0</v>
      </c>
      <c r="BI27" s="373">
        <v>0</v>
      </c>
      <c r="BJ27" s="373">
        <f t="shared" si="15"/>
        <v>0</v>
      </c>
      <c r="BK27" s="518" t="str">
        <f>LOOKUP(BJ27,{0,40,45,50,55,60,65,70,75,80},{"F","D","C","C+","B-","B","B+","A-","A","A+"})</f>
        <v>F</v>
      </c>
      <c r="BL27" s="519">
        <f>IF(BJ27="","",(LOOKUP(BJ27,{0,40,45,50,55,60,65,70,75,80},{0,2,2.25,2.5,2.75,3,3.25,3.5,3.75,4})))</f>
        <v>0</v>
      </c>
      <c r="BM27" s="373"/>
      <c r="BN27" s="378"/>
      <c r="BO27" s="373"/>
      <c r="BP27" s="128">
        <v>2903</v>
      </c>
      <c r="BQ27" s="373"/>
    </row>
    <row r="28" spans="1:69" s="338" customFormat="1" ht="39.75" customHeight="1">
      <c r="A28" s="128" t="s">
        <v>674</v>
      </c>
      <c r="B28" s="254" t="s">
        <v>2215</v>
      </c>
      <c r="C28" s="128" t="s">
        <v>4129</v>
      </c>
      <c r="D28" s="128">
        <v>26</v>
      </c>
      <c r="E28" s="128">
        <v>2904</v>
      </c>
      <c r="F28" s="254" t="s">
        <v>2216</v>
      </c>
      <c r="G28" s="128" t="s">
        <v>674</v>
      </c>
      <c r="H28" s="128" t="s">
        <v>674</v>
      </c>
      <c r="I28" s="373">
        <v>0</v>
      </c>
      <c r="J28" s="383">
        <v>0</v>
      </c>
      <c r="K28" s="373">
        <f t="shared" si="0"/>
        <v>0</v>
      </c>
      <c r="L28" s="373">
        <f t="shared" si="1"/>
        <v>0</v>
      </c>
      <c r="M28" s="518" t="str">
        <f>LOOKUP(L28,{0,40,45,50,55,60,65,70,75,80},{"F","D","C","C+","B-","B","B+","A-","A","A+"})</f>
        <v>F</v>
      </c>
      <c r="N28" s="519">
        <f>IF(L28="","",(LOOKUP(L28,{0,40,45,50,55,60,65,70,75,80},{0,2,2.25,2.5,2.75,3,3.25,3.5,3.75,4})))</f>
        <v>0</v>
      </c>
      <c r="O28" s="373">
        <v>0</v>
      </c>
      <c r="P28" s="383">
        <v>0</v>
      </c>
      <c r="Q28" s="373">
        <f t="shared" si="2"/>
        <v>0</v>
      </c>
      <c r="R28" s="373">
        <f t="shared" si="3"/>
        <v>0</v>
      </c>
      <c r="S28" s="518" t="str">
        <f>LOOKUP(R28,{0,40,45,50,55,60,65,70,75,80},{"F","D","C","C+","B-","B","B+","A-","A","A+"})</f>
        <v>F</v>
      </c>
      <c r="T28" s="519">
        <f>IF(R28="","",(LOOKUP(R28,{0,40,45,50,55,60,65,70,75,80},{0,2,2.25,2.5,2.75,3,3.25,3.5,3.75,4})))</f>
        <v>0</v>
      </c>
      <c r="U28" s="373">
        <v>0</v>
      </c>
      <c r="V28" s="383">
        <v>0</v>
      </c>
      <c r="W28" s="373">
        <f t="shared" si="4"/>
        <v>0</v>
      </c>
      <c r="X28" s="373">
        <f t="shared" si="5"/>
        <v>0</v>
      </c>
      <c r="Y28" s="518" t="str">
        <f>LOOKUP(X28,{0,40,45,50,55,60,65,70,75,80},{"F","D","C","C+","B-","B","B+","A-","A","A+"})</f>
        <v>F</v>
      </c>
      <c r="Z28" s="519">
        <f>IF(X28="","",(LOOKUP(X28,{0,40,45,50,55,60,65,70,75,80},{0,2,2.25,2.5,2.75,3,3.25,3.5,3.75,4})))</f>
        <v>0</v>
      </c>
      <c r="AA28" s="373">
        <v>0</v>
      </c>
      <c r="AB28" s="383">
        <v>0</v>
      </c>
      <c r="AC28" s="373">
        <f t="shared" si="6"/>
        <v>0</v>
      </c>
      <c r="AD28" s="373">
        <f t="shared" si="7"/>
        <v>0</v>
      </c>
      <c r="AE28" s="518" t="str">
        <f>LOOKUP(AD28,{0,40,45,50,55,60,65,70,75,80},{"F","D","C","C+","B-","B","B+","A-","A","A+"})</f>
        <v>F</v>
      </c>
      <c r="AF28" s="519">
        <f>IF(AD28="","",(LOOKUP(AD28,{0,40,45,50,55,60,65,70,75,80},{0,2,2.25,2.5,2.75,3,3.25,3.5,3.75,4})))</f>
        <v>0</v>
      </c>
      <c r="AG28" s="373">
        <v>0</v>
      </c>
      <c r="AH28" s="383">
        <v>0</v>
      </c>
      <c r="AI28" s="373">
        <f t="shared" si="8"/>
        <v>0</v>
      </c>
      <c r="AJ28" s="518" t="str">
        <f>LOOKUP(AI28,{0,40,45,50,55,60,65,70,75,80},{"F","D","C","C+","B-","B","B+","A-","A","A+"})</f>
        <v>F</v>
      </c>
      <c r="AK28" s="519">
        <f>IF(AI28="","",(LOOKUP(AI28,{0,40,45,50,55,60,65,70,75,80},{0,2,2.25,2.5,2.75,3,3.25,3.5,3.75,4})))</f>
        <v>0</v>
      </c>
      <c r="AL28" s="373">
        <v>3</v>
      </c>
      <c r="AM28" s="373">
        <f t="shared" si="9"/>
        <v>6</v>
      </c>
      <c r="AN28" s="518" t="str">
        <f>LOOKUP(AM28,{0,40,45,50,55,60,65,70,75,80},{"F","D","C","C+","B-","B","B+","A-","A","A+"})</f>
        <v>F</v>
      </c>
      <c r="AO28" s="519">
        <f>IF(AM28="","",(LOOKUP(AM28,{0,40,45,50,55,60,65,70,75,80},{0,2,2.25,2.5,2.75,3,3.25,3.5,3.75,4})))</f>
        <v>0</v>
      </c>
      <c r="AP28" s="373">
        <v>0</v>
      </c>
      <c r="AQ28" s="383">
        <v>0</v>
      </c>
      <c r="AR28" s="373">
        <f t="shared" si="10"/>
        <v>0</v>
      </c>
      <c r="AS28" s="518" t="str">
        <f>LOOKUP(AR28,{0,40,45,50,55,60,65,70,75,80},{"F","D","C","C+","B-","B","B+","A-","A","A+"})</f>
        <v>F</v>
      </c>
      <c r="AT28" s="519">
        <f>IF(AR28="","",(LOOKUP(AR28,{0,40,45,50,55,60,65,70,75,80},{0,2,2.25,2.5,2.75,3,3.25,3.5,3.75,4})))</f>
        <v>0</v>
      </c>
      <c r="AU28" s="373">
        <v>0</v>
      </c>
      <c r="AV28" s="383">
        <v>0</v>
      </c>
      <c r="AW28" s="373">
        <f t="shared" si="11"/>
        <v>0</v>
      </c>
      <c r="AX28" s="373">
        <f t="shared" si="12"/>
        <v>0</v>
      </c>
      <c r="AY28" s="518" t="str">
        <f>LOOKUP(AX28,{0,40,45,50,55,60,65,70,75,80},{"F","D","C","C+","B-","B","B+","A-","A","A+"})</f>
        <v>F</v>
      </c>
      <c r="AZ28" s="519">
        <f>IF(AX28="","",(LOOKUP(AX28,{0,40,45,50,55,60,65,70,75,80},{0,2,2.25,2.5,2.75,3,3.25,3.5,3.75,4})))</f>
        <v>0</v>
      </c>
      <c r="BA28" s="373">
        <v>0</v>
      </c>
      <c r="BB28" s="383">
        <v>0</v>
      </c>
      <c r="BC28" s="373">
        <f t="shared" si="13"/>
        <v>0</v>
      </c>
      <c r="BD28" s="373">
        <f t="shared" si="14"/>
        <v>0</v>
      </c>
      <c r="BE28" s="518" t="str">
        <f>LOOKUP(BD28,{0,40,45,50,55,60,65,70,75,80},{"F","D","C","C+","B-","B","B+","A-","A","A+"})</f>
        <v>F</v>
      </c>
      <c r="BF28" s="519">
        <f>IF(BD28="","",(LOOKUP(BD28,{0,40,45,50,55,60,65,70,75,80},{0,2,2.25,2.5,2.75,3,3.25,3.5,3.75,4})))</f>
        <v>0</v>
      </c>
      <c r="BG28" s="373">
        <v>0</v>
      </c>
      <c r="BH28" s="373">
        <v>0</v>
      </c>
      <c r="BI28" s="373">
        <v>0</v>
      </c>
      <c r="BJ28" s="373">
        <f t="shared" si="15"/>
        <v>0</v>
      </c>
      <c r="BK28" s="518" t="str">
        <f>LOOKUP(BJ28,{0,40,45,50,55,60,65,70,75,80},{"F","D","C","C+","B-","B","B+","A-","A","A+"})</f>
        <v>F</v>
      </c>
      <c r="BL28" s="519">
        <f>IF(BJ28="","",(LOOKUP(BJ28,{0,40,45,50,55,60,65,70,75,80},{0,2,2.25,2.5,2.75,3,3.25,3.5,3.75,4})))</f>
        <v>0</v>
      </c>
      <c r="BM28" s="373"/>
      <c r="BN28" s="378"/>
      <c r="BO28" s="373"/>
      <c r="BP28" s="128">
        <v>2904</v>
      </c>
      <c r="BQ28" s="373"/>
    </row>
    <row r="29" spans="1:69" s="338" customFormat="1" ht="39.75" customHeight="1">
      <c r="A29" s="128" t="s">
        <v>674</v>
      </c>
      <c r="B29" s="254" t="s">
        <v>2217</v>
      </c>
      <c r="C29" s="128" t="s">
        <v>4129</v>
      </c>
      <c r="D29" s="128">
        <v>27</v>
      </c>
      <c r="E29" s="128">
        <v>2905</v>
      </c>
      <c r="F29" s="254" t="s">
        <v>3425</v>
      </c>
      <c r="G29" s="128" t="s">
        <v>674</v>
      </c>
      <c r="H29" s="128" t="s">
        <v>674</v>
      </c>
      <c r="I29" s="373">
        <v>0</v>
      </c>
      <c r="J29" s="383">
        <v>0</v>
      </c>
      <c r="K29" s="373">
        <f t="shared" si="0"/>
        <v>0</v>
      </c>
      <c r="L29" s="373">
        <f t="shared" si="1"/>
        <v>0</v>
      </c>
      <c r="M29" s="518" t="str">
        <f>LOOKUP(L29,{0,40,45,50,55,60,65,70,75,80},{"F","D","C","C+","B-","B","B+","A-","A","A+"})</f>
        <v>F</v>
      </c>
      <c r="N29" s="519">
        <f>IF(L29="","",(LOOKUP(L29,{0,40,45,50,55,60,65,70,75,80},{0,2,2.25,2.5,2.75,3,3.25,3.5,3.75,4})))</f>
        <v>0</v>
      </c>
      <c r="O29" s="373">
        <v>0</v>
      </c>
      <c r="P29" s="383">
        <v>0</v>
      </c>
      <c r="Q29" s="373">
        <f t="shared" si="2"/>
        <v>0</v>
      </c>
      <c r="R29" s="373">
        <f t="shared" si="3"/>
        <v>0</v>
      </c>
      <c r="S29" s="518" t="str">
        <f>LOOKUP(R29,{0,40,45,50,55,60,65,70,75,80},{"F","D","C","C+","B-","B","B+","A-","A","A+"})</f>
        <v>F</v>
      </c>
      <c r="T29" s="519">
        <f>IF(R29="","",(LOOKUP(R29,{0,40,45,50,55,60,65,70,75,80},{0,2,2.25,2.5,2.75,3,3.25,3.5,3.75,4})))</f>
        <v>0</v>
      </c>
      <c r="U29" s="373">
        <v>0</v>
      </c>
      <c r="V29" s="383">
        <v>0</v>
      </c>
      <c r="W29" s="373">
        <f t="shared" si="4"/>
        <v>0</v>
      </c>
      <c r="X29" s="373">
        <f t="shared" si="5"/>
        <v>0</v>
      </c>
      <c r="Y29" s="518" t="str">
        <f>LOOKUP(X29,{0,40,45,50,55,60,65,70,75,80},{"F","D","C","C+","B-","B","B+","A-","A","A+"})</f>
        <v>F</v>
      </c>
      <c r="Z29" s="519">
        <f>IF(X29="","",(LOOKUP(X29,{0,40,45,50,55,60,65,70,75,80},{0,2,2.25,2.5,2.75,3,3.25,3.5,3.75,4})))</f>
        <v>0</v>
      </c>
      <c r="AA29" s="373">
        <v>0</v>
      </c>
      <c r="AB29" s="383">
        <v>0</v>
      </c>
      <c r="AC29" s="373">
        <f t="shared" si="6"/>
        <v>0</v>
      </c>
      <c r="AD29" s="373">
        <f t="shared" si="7"/>
        <v>0</v>
      </c>
      <c r="AE29" s="518" t="str">
        <f>LOOKUP(AD29,{0,40,45,50,55,60,65,70,75,80},{"F","D","C","C+","B-","B","B+","A-","A","A+"})</f>
        <v>F</v>
      </c>
      <c r="AF29" s="519">
        <f>IF(AD29="","",(LOOKUP(AD29,{0,40,45,50,55,60,65,70,75,80},{0,2,2.25,2.5,2.75,3,3.25,3.5,3.75,4})))</f>
        <v>0</v>
      </c>
      <c r="AG29" s="373">
        <v>0</v>
      </c>
      <c r="AH29" s="383">
        <v>0</v>
      </c>
      <c r="AI29" s="373">
        <f t="shared" si="8"/>
        <v>0</v>
      </c>
      <c r="AJ29" s="518" t="str">
        <f>LOOKUP(AI29,{0,40,45,50,55,60,65,70,75,80},{"F","D","C","C+","B-","B","B+","A-","A","A+"})</f>
        <v>F</v>
      </c>
      <c r="AK29" s="519">
        <f>IF(AI29="","",(LOOKUP(AI29,{0,40,45,50,55,60,65,70,75,80},{0,2,2.25,2.5,2.75,3,3.25,3.5,3.75,4})))</f>
        <v>0</v>
      </c>
      <c r="AL29" s="373">
        <v>4</v>
      </c>
      <c r="AM29" s="373">
        <f t="shared" si="9"/>
        <v>8</v>
      </c>
      <c r="AN29" s="518" t="str">
        <f>LOOKUP(AM29,{0,40,45,50,55,60,65,70,75,80},{"F","D","C","C+","B-","B","B+","A-","A","A+"})</f>
        <v>F</v>
      </c>
      <c r="AO29" s="519">
        <f>IF(AM29="","",(LOOKUP(AM29,{0,40,45,50,55,60,65,70,75,80},{0,2,2.25,2.5,2.75,3,3.25,3.5,3.75,4})))</f>
        <v>0</v>
      </c>
      <c r="AP29" s="373">
        <v>0</v>
      </c>
      <c r="AQ29" s="383">
        <v>0</v>
      </c>
      <c r="AR29" s="373">
        <f t="shared" si="10"/>
        <v>0</v>
      </c>
      <c r="AS29" s="518" t="str">
        <f>LOOKUP(AR29,{0,40,45,50,55,60,65,70,75,80},{"F","D","C","C+","B-","B","B+","A-","A","A+"})</f>
        <v>F</v>
      </c>
      <c r="AT29" s="519">
        <f>IF(AR29="","",(LOOKUP(AR29,{0,40,45,50,55,60,65,70,75,80},{0,2,2.25,2.5,2.75,3,3.25,3.5,3.75,4})))</f>
        <v>0</v>
      </c>
      <c r="AU29" s="373">
        <v>0</v>
      </c>
      <c r="AV29" s="383">
        <v>0</v>
      </c>
      <c r="AW29" s="373">
        <f t="shared" si="11"/>
        <v>0</v>
      </c>
      <c r="AX29" s="373">
        <f t="shared" si="12"/>
        <v>0</v>
      </c>
      <c r="AY29" s="518" t="str">
        <f>LOOKUP(AX29,{0,40,45,50,55,60,65,70,75,80},{"F","D","C","C+","B-","B","B+","A-","A","A+"})</f>
        <v>F</v>
      </c>
      <c r="AZ29" s="519">
        <f>IF(AX29="","",(LOOKUP(AX29,{0,40,45,50,55,60,65,70,75,80},{0,2,2.25,2.5,2.75,3,3.25,3.5,3.75,4})))</f>
        <v>0</v>
      </c>
      <c r="BA29" s="373">
        <v>0</v>
      </c>
      <c r="BB29" s="383">
        <v>0</v>
      </c>
      <c r="BC29" s="373">
        <f t="shared" si="13"/>
        <v>0</v>
      </c>
      <c r="BD29" s="373">
        <f t="shared" si="14"/>
        <v>0</v>
      </c>
      <c r="BE29" s="518" t="str">
        <f>LOOKUP(BD29,{0,40,45,50,55,60,65,70,75,80},{"F","D","C","C+","B-","B","B+","A-","A","A+"})</f>
        <v>F</v>
      </c>
      <c r="BF29" s="519">
        <f>IF(BD29="","",(LOOKUP(BD29,{0,40,45,50,55,60,65,70,75,80},{0,2,2.25,2.5,2.75,3,3.25,3.5,3.75,4})))</f>
        <v>0</v>
      </c>
      <c r="BG29" s="373">
        <v>0</v>
      </c>
      <c r="BH29" s="373">
        <v>0</v>
      </c>
      <c r="BI29" s="373">
        <v>0</v>
      </c>
      <c r="BJ29" s="373">
        <f t="shared" si="15"/>
        <v>0</v>
      </c>
      <c r="BK29" s="518" t="str">
        <f>LOOKUP(BJ29,{0,40,45,50,55,60,65,70,75,80},{"F","D","C","C+","B-","B","B+","A-","A","A+"})</f>
        <v>F</v>
      </c>
      <c r="BL29" s="519">
        <f>IF(BJ29="","",(LOOKUP(BJ29,{0,40,45,50,55,60,65,70,75,80},{0,2,2.25,2.5,2.75,3,3.25,3.5,3.75,4})))</f>
        <v>0</v>
      </c>
      <c r="BM29" s="373"/>
      <c r="BN29" s="378"/>
      <c r="BO29" s="373"/>
      <c r="BP29" s="128">
        <v>2905</v>
      </c>
      <c r="BQ29" s="373"/>
    </row>
    <row r="30" spans="1:69" s="338" customFormat="1" ht="39.75" customHeight="1">
      <c r="A30" s="128" t="s">
        <v>674</v>
      </c>
      <c r="B30" s="254" t="s">
        <v>3426</v>
      </c>
      <c r="C30" s="128" t="s">
        <v>4129</v>
      </c>
      <c r="D30" s="128">
        <v>30</v>
      </c>
      <c r="E30" s="128">
        <v>2906</v>
      </c>
      <c r="F30" s="254" t="s">
        <v>3427</v>
      </c>
      <c r="G30" s="128" t="s">
        <v>674</v>
      </c>
      <c r="H30" s="128" t="s">
        <v>674</v>
      </c>
      <c r="I30" s="373">
        <v>0</v>
      </c>
      <c r="J30" s="383">
        <v>0</v>
      </c>
      <c r="K30" s="373">
        <f t="shared" si="0"/>
        <v>0</v>
      </c>
      <c r="L30" s="373">
        <f t="shared" si="1"/>
        <v>0</v>
      </c>
      <c r="M30" s="518" t="str">
        <f>LOOKUP(L30,{0,40,45,50,55,60,65,70,75,80},{"F","D","C","C+","B-","B","B+","A-","A","A+"})</f>
        <v>F</v>
      </c>
      <c r="N30" s="519">
        <f>IF(L30="","",(LOOKUP(L30,{0,40,45,50,55,60,65,70,75,80},{0,2,2.25,2.5,2.75,3,3.25,3.5,3.75,4})))</f>
        <v>0</v>
      </c>
      <c r="O30" s="373">
        <v>0</v>
      </c>
      <c r="P30" s="383">
        <v>0</v>
      </c>
      <c r="Q30" s="373">
        <f t="shared" si="2"/>
        <v>0</v>
      </c>
      <c r="R30" s="373">
        <f t="shared" si="3"/>
        <v>0</v>
      </c>
      <c r="S30" s="518" t="str">
        <f>LOOKUP(R30,{0,40,45,50,55,60,65,70,75,80},{"F","D","C","C+","B-","B","B+","A-","A","A+"})</f>
        <v>F</v>
      </c>
      <c r="T30" s="519">
        <f>IF(R30="","",(LOOKUP(R30,{0,40,45,50,55,60,65,70,75,80},{0,2,2.25,2.5,2.75,3,3.25,3.5,3.75,4})))</f>
        <v>0</v>
      </c>
      <c r="U30" s="373">
        <v>0</v>
      </c>
      <c r="V30" s="383">
        <v>0</v>
      </c>
      <c r="W30" s="373">
        <f t="shared" si="4"/>
        <v>0</v>
      </c>
      <c r="X30" s="373">
        <f t="shared" si="5"/>
        <v>0</v>
      </c>
      <c r="Y30" s="518" t="str">
        <f>LOOKUP(X30,{0,40,45,50,55,60,65,70,75,80},{"F","D","C","C+","B-","B","B+","A-","A","A+"})</f>
        <v>F</v>
      </c>
      <c r="Z30" s="519">
        <f>IF(X30="","",(LOOKUP(X30,{0,40,45,50,55,60,65,70,75,80},{0,2,2.25,2.5,2.75,3,3.25,3.5,3.75,4})))</f>
        <v>0</v>
      </c>
      <c r="AA30" s="373">
        <v>0</v>
      </c>
      <c r="AB30" s="383">
        <v>0</v>
      </c>
      <c r="AC30" s="373">
        <f t="shared" si="6"/>
        <v>0</v>
      </c>
      <c r="AD30" s="373">
        <f t="shared" si="7"/>
        <v>0</v>
      </c>
      <c r="AE30" s="518" t="str">
        <f>LOOKUP(AD30,{0,40,45,50,55,60,65,70,75,80},{"F","D","C","C+","B-","B","B+","A-","A","A+"})</f>
        <v>F</v>
      </c>
      <c r="AF30" s="519">
        <f>IF(AD30="","",(LOOKUP(AD30,{0,40,45,50,55,60,65,70,75,80},{0,2,2.25,2.5,2.75,3,3.25,3.5,3.75,4})))</f>
        <v>0</v>
      </c>
      <c r="AG30" s="373">
        <v>0</v>
      </c>
      <c r="AH30" s="383">
        <v>0</v>
      </c>
      <c r="AI30" s="373">
        <f t="shared" si="8"/>
        <v>0</v>
      </c>
      <c r="AJ30" s="518" t="str">
        <f>LOOKUP(AI30,{0,40,45,50,55,60,65,70,75,80},{"F","D","C","C+","B-","B","B+","A-","A","A+"})</f>
        <v>F</v>
      </c>
      <c r="AK30" s="519">
        <f>IF(AI30="","",(LOOKUP(AI30,{0,40,45,50,55,60,65,70,75,80},{0,2,2.25,2.5,2.75,3,3.25,3.5,3.75,4})))</f>
        <v>0</v>
      </c>
      <c r="AL30" s="373">
        <v>5</v>
      </c>
      <c r="AM30" s="373">
        <f t="shared" si="9"/>
        <v>10</v>
      </c>
      <c r="AN30" s="518" t="str">
        <f>LOOKUP(AM30,{0,40,45,50,55,60,65,70,75,80},{"F","D","C","C+","B-","B","B+","A-","A","A+"})</f>
        <v>F</v>
      </c>
      <c r="AO30" s="519">
        <f>IF(AM30="","",(LOOKUP(AM30,{0,40,45,50,55,60,65,70,75,80},{0,2,2.25,2.5,2.75,3,3.25,3.5,3.75,4})))</f>
        <v>0</v>
      </c>
      <c r="AP30" s="373">
        <v>0</v>
      </c>
      <c r="AQ30" s="383">
        <v>0</v>
      </c>
      <c r="AR30" s="373">
        <f t="shared" si="10"/>
        <v>0</v>
      </c>
      <c r="AS30" s="518" t="str">
        <f>LOOKUP(AR30,{0,40,45,50,55,60,65,70,75,80},{"F","D","C","C+","B-","B","B+","A-","A","A+"})</f>
        <v>F</v>
      </c>
      <c r="AT30" s="519">
        <f>IF(AR30="","",(LOOKUP(AR30,{0,40,45,50,55,60,65,70,75,80},{0,2,2.25,2.5,2.75,3,3.25,3.5,3.75,4})))</f>
        <v>0</v>
      </c>
      <c r="AU30" s="373">
        <v>0</v>
      </c>
      <c r="AV30" s="383">
        <v>0</v>
      </c>
      <c r="AW30" s="373">
        <f t="shared" si="11"/>
        <v>0</v>
      </c>
      <c r="AX30" s="373">
        <f t="shared" si="12"/>
        <v>0</v>
      </c>
      <c r="AY30" s="518" t="str">
        <f>LOOKUP(AX30,{0,40,45,50,55,60,65,70,75,80},{"F","D","C","C+","B-","B","B+","A-","A","A+"})</f>
        <v>F</v>
      </c>
      <c r="AZ30" s="519">
        <f>IF(AX30="","",(LOOKUP(AX30,{0,40,45,50,55,60,65,70,75,80},{0,2,2.25,2.5,2.75,3,3.25,3.5,3.75,4})))</f>
        <v>0</v>
      </c>
      <c r="BA30" s="373">
        <v>0</v>
      </c>
      <c r="BB30" s="383">
        <v>0</v>
      </c>
      <c r="BC30" s="373">
        <f t="shared" si="13"/>
        <v>0</v>
      </c>
      <c r="BD30" s="373">
        <f t="shared" si="14"/>
        <v>0</v>
      </c>
      <c r="BE30" s="518" t="str">
        <f>LOOKUP(BD30,{0,40,45,50,55,60,65,70,75,80},{"F","D","C","C+","B-","B","B+","A-","A","A+"})</f>
        <v>F</v>
      </c>
      <c r="BF30" s="519">
        <f>IF(BD30="","",(LOOKUP(BD30,{0,40,45,50,55,60,65,70,75,80},{0,2,2.25,2.5,2.75,3,3.25,3.5,3.75,4})))</f>
        <v>0</v>
      </c>
      <c r="BG30" s="373">
        <v>0</v>
      </c>
      <c r="BH30" s="373">
        <v>0</v>
      </c>
      <c r="BI30" s="373">
        <v>0</v>
      </c>
      <c r="BJ30" s="373">
        <f t="shared" si="15"/>
        <v>0</v>
      </c>
      <c r="BK30" s="518" t="str">
        <f>LOOKUP(BJ30,{0,40,45,50,55,60,65,70,75,80},{"F","D","C","C+","B-","B","B+","A-","A","A+"})</f>
        <v>F</v>
      </c>
      <c r="BL30" s="519">
        <f>IF(BJ30="","",(LOOKUP(BJ30,{0,40,45,50,55,60,65,70,75,80},{0,2,2.25,2.5,2.75,3,3.25,3.5,3.75,4})))</f>
        <v>0</v>
      </c>
      <c r="BM30" s="373"/>
      <c r="BN30" s="378"/>
      <c r="BO30" s="373"/>
      <c r="BP30" s="128">
        <v>2906</v>
      </c>
      <c r="BQ30" s="373"/>
    </row>
    <row r="31" spans="1:69" s="338" customFormat="1" ht="39.75" customHeight="1">
      <c r="A31" s="128" t="s">
        <v>674</v>
      </c>
      <c r="B31" s="254" t="s">
        <v>3428</v>
      </c>
      <c r="C31" s="128" t="s">
        <v>4129</v>
      </c>
      <c r="D31" s="128">
        <v>40</v>
      </c>
      <c r="E31" s="128">
        <v>2907</v>
      </c>
      <c r="F31" s="254" t="s">
        <v>3429</v>
      </c>
      <c r="G31" s="128" t="s">
        <v>674</v>
      </c>
      <c r="H31" s="128" t="s">
        <v>674</v>
      </c>
      <c r="I31" s="373">
        <v>0</v>
      </c>
      <c r="J31" s="383">
        <v>0</v>
      </c>
      <c r="K31" s="373">
        <f t="shared" si="0"/>
        <v>0</v>
      </c>
      <c r="L31" s="373">
        <f t="shared" si="1"/>
        <v>0</v>
      </c>
      <c r="M31" s="518" t="str">
        <f>LOOKUP(L31,{0,40,45,50,55,60,65,70,75,80},{"F","D","C","C+","B-","B","B+","A-","A","A+"})</f>
        <v>F</v>
      </c>
      <c r="N31" s="519">
        <f>IF(L31="","",(LOOKUP(L31,{0,40,45,50,55,60,65,70,75,80},{0,2,2.25,2.5,2.75,3,3.25,3.5,3.75,4})))</f>
        <v>0</v>
      </c>
      <c r="O31" s="373">
        <v>0</v>
      </c>
      <c r="P31" s="383">
        <v>0</v>
      </c>
      <c r="Q31" s="373">
        <f t="shared" si="2"/>
        <v>0</v>
      </c>
      <c r="R31" s="373">
        <f t="shared" si="3"/>
        <v>0</v>
      </c>
      <c r="S31" s="518" t="str">
        <f>LOOKUP(R31,{0,40,45,50,55,60,65,70,75,80},{"F","D","C","C+","B-","B","B+","A-","A","A+"})</f>
        <v>F</v>
      </c>
      <c r="T31" s="519">
        <f>IF(R31="","",(LOOKUP(R31,{0,40,45,50,55,60,65,70,75,80},{0,2,2.25,2.5,2.75,3,3.25,3.5,3.75,4})))</f>
        <v>0</v>
      </c>
      <c r="U31" s="373">
        <v>0</v>
      </c>
      <c r="V31" s="383">
        <v>0</v>
      </c>
      <c r="W31" s="373">
        <f t="shared" si="4"/>
        <v>0</v>
      </c>
      <c r="X31" s="373">
        <f t="shared" si="5"/>
        <v>0</v>
      </c>
      <c r="Y31" s="518" t="str">
        <f>LOOKUP(X31,{0,40,45,50,55,60,65,70,75,80},{"F","D","C","C+","B-","B","B+","A-","A","A+"})</f>
        <v>F</v>
      </c>
      <c r="Z31" s="519">
        <f>IF(X31="","",(LOOKUP(X31,{0,40,45,50,55,60,65,70,75,80},{0,2,2.25,2.5,2.75,3,3.25,3.5,3.75,4})))</f>
        <v>0</v>
      </c>
      <c r="AA31" s="373">
        <v>0</v>
      </c>
      <c r="AB31" s="383">
        <v>0</v>
      </c>
      <c r="AC31" s="373">
        <f t="shared" si="6"/>
        <v>0</v>
      </c>
      <c r="AD31" s="373">
        <f t="shared" si="7"/>
        <v>0</v>
      </c>
      <c r="AE31" s="518" t="str">
        <f>LOOKUP(AD31,{0,40,45,50,55,60,65,70,75,80},{"F","D","C","C+","B-","B","B+","A-","A","A+"})</f>
        <v>F</v>
      </c>
      <c r="AF31" s="519">
        <f>IF(AD31="","",(LOOKUP(AD31,{0,40,45,50,55,60,65,70,75,80},{0,2,2.25,2.5,2.75,3,3.25,3.5,3.75,4})))</f>
        <v>0</v>
      </c>
      <c r="AG31" s="373">
        <v>0</v>
      </c>
      <c r="AH31" s="383">
        <v>0</v>
      </c>
      <c r="AI31" s="373">
        <f t="shared" si="8"/>
        <v>0</v>
      </c>
      <c r="AJ31" s="518" t="str">
        <f>LOOKUP(AI31,{0,40,45,50,55,60,65,70,75,80},{"F","D","C","C+","B-","B","B+","A-","A","A+"})</f>
        <v>F</v>
      </c>
      <c r="AK31" s="519">
        <f>IF(AI31="","",(LOOKUP(AI31,{0,40,45,50,55,60,65,70,75,80},{0,2,2.25,2.5,2.75,3,3.25,3.5,3.75,4})))</f>
        <v>0</v>
      </c>
      <c r="AL31" s="373">
        <v>6</v>
      </c>
      <c r="AM31" s="373">
        <f t="shared" si="9"/>
        <v>12</v>
      </c>
      <c r="AN31" s="518" t="str">
        <f>LOOKUP(AM31,{0,40,45,50,55,60,65,70,75,80},{"F","D","C","C+","B-","B","B+","A-","A","A+"})</f>
        <v>F</v>
      </c>
      <c r="AO31" s="519">
        <f>IF(AM31="","",(LOOKUP(AM31,{0,40,45,50,55,60,65,70,75,80},{0,2,2.25,2.5,2.75,3,3.25,3.5,3.75,4})))</f>
        <v>0</v>
      </c>
      <c r="AP31" s="373">
        <v>0</v>
      </c>
      <c r="AQ31" s="383">
        <v>0</v>
      </c>
      <c r="AR31" s="373">
        <f t="shared" si="10"/>
        <v>0</v>
      </c>
      <c r="AS31" s="518" t="str">
        <f>LOOKUP(AR31,{0,40,45,50,55,60,65,70,75,80},{"F","D","C","C+","B-","B","B+","A-","A","A+"})</f>
        <v>F</v>
      </c>
      <c r="AT31" s="519">
        <f>IF(AR31="","",(LOOKUP(AR31,{0,40,45,50,55,60,65,70,75,80},{0,2,2.25,2.5,2.75,3,3.25,3.5,3.75,4})))</f>
        <v>0</v>
      </c>
      <c r="AU31" s="373">
        <v>0</v>
      </c>
      <c r="AV31" s="383">
        <v>0</v>
      </c>
      <c r="AW31" s="373">
        <f t="shared" si="11"/>
        <v>0</v>
      </c>
      <c r="AX31" s="373">
        <f t="shared" si="12"/>
        <v>0</v>
      </c>
      <c r="AY31" s="518" t="str">
        <f>LOOKUP(AX31,{0,40,45,50,55,60,65,70,75,80},{"F","D","C","C+","B-","B","B+","A-","A","A+"})</f>
        <v>F</v>
      </c>
      <c r="AZ31" s="519">
        <f>IF(AX31="","",(LOOKUP(AX31,{0,40,45,50,55,60,65,70,75,80},{0,2,2.25,2.5,2.75,3,3.25,3.5,3.75,4})))</f>
        <v>0</v>
      </c>
      <c r="BA31" s="373">
        <v>0</v>
      </c>
      <c r="BB31" s="383">
        <v>0</v>
      </c>
      <c r="BC31" s="373">
        <f t="shared" si="13"/>
        <v>0</v>
      </c>
      <c r="BD31" s="373">
        <f t="shared" si="14"/>
        <v>0</v>
      </c>
      <c r="BE31" s="518" t="str">
        <f>LOOKUP(BD31,{0,40,45,50,55,60,65,70,75,80},{"F","D","C","C+","B-","B","B+","A-","A","A+"})</f>
        <v>F</v>
      </c>
      <c r="BF31" s="519">
        <f>IF(BD31="","",(LOOKUP(BD31,{0,40,45,50,55,60,65,70,75,80},{0,2,2.25,2.5,2.75,3,3.25,3.5,3.75,4})))</f>
        <v>0</v>
      </c>
      <c r="BG31" s="373">
        <v>0</v>
      </c>
      <c r="BH31" s="373">
        <v>0</v>
      </c>
      <c r="BI31" s="373">
        <v>0</v>
      </c>
      <c r="BJ31" s="373">
        <f t="shared" si="15"/>
        <v>0</v>
      </c>
      <c r="BK31" s="518" t="str">
        <f>LOOKUP(BJ31,{0,40,45,50,55,60,65,70,75,80},{"F","D","C","C+","B-","B","B+","A-","A","A+"})</f>
        <v>F</v>
      </c>
      <c r="BL31" s="519">
        <f>IF(BJ31="","",(LOOKUP(BJ31,{0,40,45,50,55,60,65,70,75,80},{0,2,2.25,2.5,2.75,3,3.25,3.5,3.75,4})))</f>
        <v>0</v>
      </c>
      <c r="BM31" s="373"/>
      <c r="BN31" s="378"/>
      <c r="BO31" s="373"/>
      <c r="BP31" s="128">
        <v>2907</v>
      </c>
      <c r="BQ31" s="373"/>
    </row>
    <row r="32" spans="1:69" s="338" customFormat="1" ht="39.75" customHeight="1">
      <c r="A32" s="128" t="s">
        <v>674</v>
      </c>
      <c r="B32" s="254" t="s">
        <v>3430</v>
      </c>
      <c r="C32" s="128" t="s">
        <v>4129</v>
      </c>
      <c r="D32" s="128">
        <v>45</v>
      </c>
      <c r="E32" s="128">
        <v>2908</v>
      </c>
      <c r="F32" s="254" t="s">
        <v>3431</v>
      </c>
      <c r="G32" s="128" t="s">
        <v>674</v>
      </c>
      <c r="H32" s="128" t="s">
        <v>674</v>
      </c>
      <c r="I32" s="373">
        <v>0</v>
      </c>
      <c r="J32" s="383">
        <v>0</v>
      </c>
      <c r="K32" s="373">
        <f t="shared" si="0"/>
        <v>0</v>
      </c>
      <c r="L32" s="373">
        <f t="shared" si="1"/>
        <v>0</v>
      </c>
      <c r="M32" s="518" t="str">
        <f>LOOKUP(L32,{0,40,45,50,55,60,65,70,75,80},{"F","D","C","C+","B-","B","B+","A-","A","A+"})</f>
        <v>F</v>
      </c>
      <c r="N32" s="519">
        <f>IF(L32="","",(LOOKUP(L32,{0,40,45,50,55,60,65,70,75,80},{0,2,2.25,2.5,2.75,3,3.25,3.5,3.75,4})))</f>
        <v>0</v>
      </c>
      <c r="O32" s="373">
        <v>0</v>
      </c>
      <c r="P32" s="383">
        <v>0</v>
      </c>
      <c r="Q32" s="373">
        <f t="shared" si="2"/>
        <v>0</v>
      </c>
      <c r="R32" s="373">
        <f t="shared" si="3"/>
        <v>0</v>
      </c>
      <c r="S32" s="518" t="str">
        <f>LOOKUP(R32,{0,40,45,50,55,60,65,70,75,80},{"F","D","C","C+","B-","B","B+","A-","A","A+"})</f>
        <v>F</v>
      </c>
      <c r="T32" s="519">
        <f>IF(R32="","",(LOOKUP(R32,{0,40,45,50,55,60,65,70,75,80},{0,2,2.25,2.5,2.75,3,3.25,3.5,3.75,4})))</f>
        <v>0</v>
      </c>
      <c r="U32" s="373">
        <v>0</v>
      </c>
      <c r="V32" s="383">
        <v>0</v>
      </c>
      <c r="W32" s="373">
        <f t="shared" si="4"/>
        <v>0</v>
      </c>
      <c r="X32" s="373">
        <f t="shared" si="5"/>
        <v>0</v>
      </c>
      <c r="Y32" s="518" t="str">
        <f>LOOKUP(X32,{0,40,45,50,55,60,65,70,75,80},{"F","D","C","C+","B-","B","B+","A-","A","A+"})</f>
        <v>F</v>
      </c>
      <c r="Z32" s="519">
        <f>IF(X32="","",(LOOKUP(X32,{0,40,45,50,55,60,65,70,75,80},{0,2,2.25,2.5,2.75,3,3.25,3.5,3.75,4})))</f>
        <v>0</v>
      </c>
      <c r="AA32" s="373">
        <v>0</v>
      </c>
      <c r="AB32" s="383">
        <v>0</v>
      </c>
      <c r="AC32" s="373">
        <f t="shared" si="6"/>
        <v>0</v>
      </c>
      <c r="AD32" s="373">
        <f t="shared" si="7"/>
        <v>0</v>
      </c>
      <c r="AE32" s="518" t="str">
        <f>LOOKUP(AD32,{0,40,45,50,55,60,65,70,75,80},{"F","D","C","C+","B-","B","B+","A-","A","A+"})</f>
        <v>F</v>
      </c>
      <c r="AF32" s="519">
        <f>IF(AD32="","",(LOOKUP(AD32,{0,40,45,50,55,60,65,70,75,80},{0,2,2.25,2.5,2.75,3,3.25,3.5,3.75,4})))</f>
        <v>0</v>
      </c>
      <c r="AG32" s="373">
        <v>0</v>
      </c>
      <c r="AH32" s="383">
        <v>0</v>
      </c>
      <c r="AI32" s="373">
        <f t="shared" si="8"/>
        <v>0</v>
      </c>
      <c r="AJ32" s="518" t="str">
        <f>LOOKUP(AI32,{0,40,45,50,55,60,65,70,75,80},{"F","D","C","C+","B-","B","B+","A-","A","A+"})</f>
        <v>F</v>
      </c>
      <c r="AK32" s="519">
        <f>IF(AI32="","",(LOOKUP(AI32,{0,40,45,50,55,60,65,70,75,80},{0,2,2.25,2.5,2.75,3,3.25,3.5,3.75,4})))</f>
        <v>0</v>
      </c>
      <c r="AL32" s="373">
        <v>7</v>
      </c>
      <c r="AM32" s="373">
        <f t="shared" si="9"/>
        <v>14</v>
      </c>
      <c r="AN32" s="518" t="str">
        <f>LOOKUP(AM32,{0,40,45,50,55,60,65,70,75,80},{"F","D","C","C+","B-","B","B+","A-","A","A+"})</f>
        <v>F</v>
      </c>
      <c r="AO32" s="519">
        <f>IF(AM32="","",(LOOKUP(AM32,{0,40,45,50,55,60,65,70,75,80},{0,2,2.25,2.5,2.75,3,3.25,3.5,3.75,4})))</f>
        <v>0</v>
      </c>
      <c r="AP32" s="373">
        <v>0</v>
      </c>
      <c r="AQ32" s="383">
        <v>0</v>
      </c>
      <c r="AR32" s="373">
        <f t="shared" si="10"/>
        <v>0</v>
      </c>
      <c r="AS32" s="518" t="str">
        <f>LOOKUP(AR32,{0,40,45,50,55,60,65,70,75,80},{"F","D","C","C+","B-","B","B+","A-","A","A+"})</f>
        <v>F</v>
      </c>
      <c r="AT32" s="519">
        <f>IF(AR32="","",(LOOKUP(AR32,{0,40,45,50,55,60,65,70,75,80},{0,2,2.25,2.5,2.75,3,3.25,3.5,3.75,4})))</f>
        <v>0</v>
      </c>
      <c r="AU32" s="373">
        <v>0</v>
      </c>
      <c r="AV32" s="383">
        <v>0</v>
      </c>
      <c r="AW32" s="373">
        <f t="shared" si="11"/>
        <v>0</v>
      </c>
      <c r="AX32" s="373">
        <f t="shared" si="12"/>
        <v>0</v>
      </c>
      <c r="AY32" s="518" t="str">
        <f>LOOKUP(AX32,{0,40,45,50,55,60,65,70,75,80},{"F","D","C","C+","B-","B","B+","A-","A","A+"})</f>
        <v>F</v>
      </c>
      <c r="AZ32" s="519">
        <f>IF(AX32="","",(LOOKUP(AX32,{0,40,45,50,55,60,65,70,75,80},{0,2,2.25,2.5,2.75,3,3.25,3.5,3.75,4})))</f>
        <v>0</v>
      </c>
      <c r="BA32" s="373">
        <v>0</v>
      </c>
      <c r="BB32" s="383">
        <v>0</v>
      </c>
      <c r="BC32" s="373">
        <f t="shared" si="13"/>
        <v>0</v>
      </c>
      <c r="BD32" s="373">
        <f t="shared" si="14"/>
        <v>0</v>
      </c>
      <c r="BE32" s="518" t="str">
        <f>LOOKUP(BD32,{0,40,45,50,55,60,65,70,75,80},{"F","D","C","C+","B-","B","B+","A-","A","A+"})</f>
        <v>F</v>
      </c>
      <c r="BF32" s="519">
        <f>IF(BD32="","",(LOOKUP(BD32,{0,40,45,50,55,60,65,70,75,80},{0,2,2.25,2.5,2.75,3,3.25,3.5,3.75,4})))</f>
        <v>0</v>
      </c>
      <c r="BG32" s="373">
        <v>0</v>
      </c>
      <c r="BH32" s="373">
        <v>0</v>
      </c>
      <c r="BI32" s="373">
        <v>0</v>
      </c>
      <c r="BJ32" s="373">
        <f t="shared" si="15"/>
        <v>0</v>
      </c>
      <c r="BK32" s="518" t="str">
        <f>LOOKUP(BJ32,{0,40,45,50,55,60,65,70,75,80},{"F","D","C","C+","B-","B","B+","A-","A","A+"})</f>
        <v>F</v>
      </c>
      <c r="BL32" s="519">
        <f>IF(BJ32="","",(LOOKUP(BJ32,{0,40,45,50,55,60,65,70,75,80},{0,2,2.25,2.5,2.75,3,3.25,3.5,3.75,4})))</f>
        <v>0</v>
      </c>
      <c r="BM32" s="373"/>
      <c r="BN32" s="378"/>
      <c r="BO32" s="373"/>
      <c r="BP32" s="128">
        <v>2908</v>
      </c>
      <c r="BQ32" s="373"/>
    </row>
    <row r="33" spans="1:90" s="338" customFormat="1" ht="39.75" customHeight="1">
      <c r="A33" s="128" t="s">
        <v>674</v>
      </c>
      <c r="B33" s="254" t="s">
        <v>3432</v>
      </c>
      <c r="C33" s="128" t="s">
        <v>4129</v>
      </c>
      <c r="D33" s="128">
        <v>48</v>
      </c>
      <c r="E33" s="128">
        <v>2909</v>
      </c>
      <c r="F33" s="254" t="s">
        <v>3433</v>
      </c>
      <c r="G33" s="128" t="s">
        <v>674</v>
      </c>
      <c r="H33" s="128" t="s">
        <v>674</v>
      </c>
      <c r="I33" s="373">
        <v>0</v>
      </c>
      <c r="J33" s="383">
        <v>0</v>
      </c>
      <c r="K33" s="373">
        <f t="shared" si="0"/>
        <v>0</v>
      </c>
      <c r="L33" s="373">
        <f t="shared" si="1"/>
        <v>0</v>
      </c>
      <c r="M33" s="518" t="str">
        <f>LOOKUP(L33,{0,40,45,50,55,60,65,70,75,80},{"F","D","C","C+","B-","B","B+","A-","A","A+"})</f>
        <v>F</v>
      </c>
      <c r="N33" s="519">
        <f>IF(L33="","",(LOOKUP(L33,{0,40,45,50,55,60,65,70,75,80},{0,2,2.25,2.5,2.75,3,3.25,3.5,3.75,4})))</f>
        <v>0</v>
      </c>
      <c r="O33" s="373">
        <v>0</v>
      </c>
      <c r="P33" s="383">
        <v>0</v>
      </c>
      <c r="Q33" s="373">
        <f t="shared" si="2"/>
        <v>0</v>
      </c>
      <c r="R33" s="373">
        <f t="shared" si="3"/>
        <v>0</v>
      </c>
      <c r="S33" s="518" t="str">
        <f>LOOKUP(R33,{0,40,45,50,55,60,65,70,75,80},{"F","D","C","C+","B-","B","B+","A-","A","A+"})</f>
        <v>F</v>
      </c>
      <c r="T33" s="519">
        <f>IF(R33="","",(LOOKUP(R33,{0,40,45,50,55,60,65,70,75,80},{0,2,2.25,2.5,2.75,3,3.25,3.5,3.75,4})))</f>
        <v>0</v>
      </c>
      <c r="U33" s="373">
        <v>0</v>
      </c>
      <c r="V33" s="383">
        <v>0</v>
      </c>
      <c r="W33" s="373">
        <f t="shared" si="4"/>
        <v>0</v>
      </c>
      <c r="X33" s="373">
        <f t="shared" si="5"/>
        <v>0</v>
      </c>
      <c r="Y33" s="518" t="str">
        <f>LOOKUP(X33,{0,40,45,50,55,60,65,70,75,80},{"F","D","C","C+","B-","B","B+","A-","A","A+"})</f>
        <v>F</v>
      </c>
      <c r="Z33" s="519">
        <f>IF(X33="","",(LOOKUP(X33,{0,40,45,50,55,60,65,70,75,80},{0,2,2.25,2.5,2.75,3,3.25,3.5,3.75,4})))</f>
        <v>0</v>
      </c>
      <c r="AA33" s="373">
        <v>0</v>
      </c>
      <c r="AB33" s="383">
        <v>0</v>
      </c>
      <c r="AC33" s="373">
        <f t="shared" si="6"/>
        <v>0</v>
      </c>
      <c r="AD33" s="373">
        <f t="shared" si="7"/>
        <v>0</v>
      </c>
      <c r="AE33" s="518" t="str">
        <f>LOOKUP(AD33,{0,40,45,50,55,60,65,70,75,80},{"F","D","C","C+","B-","B","B+","A-","A","A+"})</f>
        <v>F</v>
      </c>
      <c r="AF33" s="519">
        <f>IF(AD33="","",(LOOKUP(AD33,{0,40,45,50,55,60,65,70,75,80},{0,2,2.25,2.5,2.75,3,3.25,3.5,3.75,4})))</f>
        <v>0</v>
      </c>
      <c r="AG33" s="373">
        <v>0</v>
      </c>
      <c r="AH33" s="383">
        <v>0</v>
      </c>
      <c r="AI33" s="373">
        <f t="shared" si="8"/>
        <v>0</v>
      </c>
      <c r="AJ33" s="518" t="str">
        <f>LOOKUP(AI33,{0,40,45,50,55,60,65,70,75,80},{"F","D","C","C+","B-","B","B+","A-","A","A+"})</f>
        <v>F</v>
      </c>
      <c r="AK33" s="519">
        <f>IF(AI33="","",(LOOKUP(AI33,{0,40,45,50,55,60,65,70,75,80},{0,2,2.25,2.5,2.75,3,3.25,3.5,3.75,4})))</f>
        <v>0</v>
      </c>
      <c r="AL33" s="373">
        <v>8</v>
      </c>
      <c r="AM33" s="373">
        <f t="shared" si="9"/>
        <v>16</v>
      </c>
      <c r="AN33" s="518" t="str">
        <f>LOOKUP(AM33,{0,40,45,50,55,60,65,70,75,80},{"F","D","C","C+","B-","B","B+","A-","A","A+"})</f>
        <v>F</v>
      </c>
      <c r="AO33" s="519">
        <f>IF(AM33="","",(LOOKUP(AM33,{0,40,45,50,55,60,65,70,75,80},{0,2,2.25,2.5,2.75,3,3.25,3.5,3.75,4})))</f>
        <v>0</v>
      </c>
      <c r="AP33" s="373">
        <v>0</v>
      </c>
      <c r="AQ33" s="383">
        <v>0</v>
      </c>
      <c r="AR33" s="373">
        <f t="shared" si="10"/>
        <v>0</v>
      </c>
      <c r="AS33" s="518" t="str">
        <f>LOOKUP(AR33,{0,40,45,50,55,60,65,70,75,80},{"F","D","C","C+","B-","B","B+","A-","A","A+"})</f>
        <v>F</v>
      </c>
      <c r="AT33" s="519">
        <f>IF(AR33="","",(LOOKUP(AR33,{0,40,45,50,55,60,65,70,75,80},{0,2,2.25,2.5,2.75,3,3.25,3.5,3.75,4})))</f>
        <v>0</v>
      </c>
      <c r="AU33" s="373">
        <v>0</v>
      </c>
      <c r="AV33" s="383">
        <v>0</v>
      </c>
      <c r="AW33" s="373">
        <f t="shared" si="11"/>
        <v>0</v>
      </c>
      <c r="AX33" s="373">
        <f t="shared" si="12"/>
        <v>0</v>
      </c>
      <c r="AY33" s="518" t="str">
        <f>LOOKUP(AX33,{0,40,45,50,55,60,65,70,75,80},{"F","D","C","C+","B-","B","B+","A-","A","A+"})</f>
        <v>F</v>
      </c>
      <c r="AZ33" s="519">
        <f>IF(AX33="","",(LOOKUP(AX33,{0,40,45,50,55,60,65,70,75,80},{0,2,2.25,2.5,2.75,3,3.25,3.5,3.75,4})))</f>
        <v>0</v>
      </c>
      <c r="BA33" s="373">
        <v>0</v>
      </c>
      <c r="BB33" s="383">
        <v>0</v>
      </c>
      <c r="BC33" s="373">
        <f t="shared" si="13"/>
        <v>0</v>
      </c>
      <c r="BD33" s="373">
        <f t="shared" si="14"/>
        <v>0</v>
      </c>
      <c r="BE33" s="518" t="str">
        <f>LOOKUP(BD33,{0,40,45,50,55,60,65,70,75,80},{"F","D","C","C+","B-","B","B+","A-","A","A+"})</f>
        <v>F</v>
      </c>
      <c r="BF33" s="519">
        <f>IF(BD33="","",(LOOKUP(BD33,{0,40,45,50,55,60,65,70,75,80},{0,2,2.25,2.5,2.75,3,3.25,3.5,3.75,4})))</f>
        <v>0</v>
      </c>
      <c r="BG33" s="373">
        <v>0</v>
      </c>
      <c r="BH33" s="373">
        <v>0</v>
      </c>
      <c r="BI33" s="373">
        <v>0</v>
      </c>
      <c r="BJ33" s="373">
        <f t="shared" si="15"/>
        <v>0</v>
      </c>
      <c r="BK33" s="518" t="str">
        <f>LOOKUP(BJ33,{0,40,45,50,55,60,65,70,75,80},{"F","D","C","C+","B-","B","B+","A-","A","A+"})</f>
        <v>F</v>
      </c>
      <c r="BL33" s="519">
        <f>IF(BJ33="","",(LOOKUP(BJ33,{0,40,45,50,55,60,65,70,75,80},{0,2,2.25,2.5,2.75,3,3.25,3.5,3.75,4})))</f>
        <v>0</v>
      </c>
      <c r="BM33" s="373"/>
      <c r="BN33" s="378"/>
      <c r="BO33" s="373"/>
      <c r="BP33" s="128">
        <v>2909</v>
      </c>
      <c r="BQ33" s="373"/>
    </row>
    <row r="34" spans="1:90" s="338" customFormat="1" ht="39.75" customHeight="1">
      <c r="A34" s="128" t="s">
        <v>674</v>
      </c>
      <c r="B34" s="254" t="s">
        <v>3434</v>
      </c>
      <c r="C34" s="128" t="s">
        <v>4129</v>
      </c>
      <c r="D34" s="128">
        <v>69</v>
      </c>
      <c r="E34" s="128">
        <v>2910</v>
      </c>
      <c r="F34" s="254" t="s">
        <v>1522</v>
      </c>
      <c r="G34" s="128" t="s">
        <v>674</v>
      </c>
      <c r="H34" s="128" t="s">
        <v>674</v>
      </c>
      <c r="I34" s="373">
        <v>0</v>
      </c>
      <c r="J34" s="383">
        <v>0</v>
      </c>
      <c r="K34" s="373">
        <f t="shared" si="0"/>
        <v>0</v>
      </c>
      <c r="L34" s="373">
        <f t="shared" si="1"/>
        <v>0</v>
      </c>
      <c r="M34" s="518" t="str">
        <f>LOOKUP(L34,{0,40,45,50,55,60,65,70,75,80},{"F","D","C","C+","B-","B","B+","A-","A","A+"})</f>
        <v>F</v>
      </c>
      <c r="N34" s="519">
        <f>IF(L34="","",(LOOKUP(L34,{0,40,45,50,55,60,65,70,75,80},{0,2,2.25,2.5,2.75,3,3.25,3.5,3.75,4})))</f>
        <v>0</v>
      </c>
      <c r="O34" s="373">
        <v>0</v>
      </c>
      <c r="P34" s="383">
        <v>0</v>
      </c>
      <c r="Q34" s="373">
        <f t="shared" si="2"/>
        <v>0</v>
      </c>
      <c r="R34" s="373">
        <f t="shared" si="3"/>
        <v>0</v>
      </c>
      <c r="S34" s="518" t="str">
        <f>LOOKUP(R34,{0,40,45,50,55,60,65,70,75,80},{"F","D","C","C+","B-","B","B+","A-","A","A+"})</f>
        <v>F</v>
      </c>
      <c r="T34" s="519">
        <f>IF(R34="","",(LOOKUP(R34,{0,40,45,50,55,60,65,70,75,80},{0,2,2.25,2.5,2.75,3,3.25,3.5,3.75,4})))</f>
        <v>0</v>
      </c>
      <c r="U34" s="373">
        <v>0</v>
      </c>
      <c r="V34" s="383">
        <v>0</v>
      </c>
      <c r="W34" s="373">
        <f t="shared" si="4"/>
        <v>0</v>
      </c>
      <c r="X34" s="373">
        <f t="shared" si="5"/>
        <v>0</v>
      </c>
      <c r="Y34" s="518" t="str">
        <f>LOOKUP(X34,{0,40,45,50,55,60,65,70,75,80},{"F","D","C","C+","B-","B","B+","A-","A","A+"})</f>
        <v>F</v>
      </c>
      <c r="Z34" s="519">
        <f>IF(X34="","",(LOOKUP(X34,{0,40,45,50,55,60,65,70,75,80},{0,2,2.25,2.5,2.75,3,3.25,3.5,3.75,4})))</f>
        <v>0</v>
      </c>
      <c r="AA34" s="373">
        <v>0</v>
      </c>
      <c r="AB34" s="383">
        <v>0</v>
      </c>
      <c r="AC34" s="373">
        <f t="shared" si="6"/>
        <v>0</v>
      </c>
      <c r="AD34" s="373">
        <f t="shared" si="7"/>
        <v>0</v>
      </c>
      <c r="AE34" s="518" t="str">
        <f>LOOKUP(AD34,{0,40,45,50,55,60,65,70,75,80},{"F","D","C","C+","B-","B","B+","A-","A","A+"})</f>
        <v>F</v>
      </c>
      <c r="AF34" s="519">
        <f>IF(AD34="","",(LOOKUP(AD34,{0,40,45,50,55,60,65,70,75,80},{0,2,2.25,2.5,2.75,3,3.25,3.5,3.75,4})))</f>
        <v>0</v>
      </c>
      <c r="AG34" s="373">
        <v>0</v>
      </c>
      <c r="AH34" s="383">
        <v>0</v>
      </c>
      <c r="AI34" s="373">
        <f t="shared" si="8"/>
        <v>0</v>
      </c>
      <c r="AJ34" s="518" t="str">
        <f>LOOKUP(AI34,{0,40,45,50,55,60,65,70,75,80},{"F","D","C","C+","B-","B","B+","A-","A","A+"})</f>
        <v>F</v>
      </c>
      <c r="AK34" s="519">
        <f>IF(AI34="","",(LOOKUP(AI34,{0,40,45,50,55,60,65,70,75,80},{0,2,2.25,2.5,2.75,3,3.25,3.5,3.75,4})))</f>
        <v>0</v>
      </c>
      <c r="AL34" s="373">
        <v>9</v>
      </c>
      <c r="AM34" s="373">
        <f t="shared" si="9"/>
        <v>18</v>
      </c>
      <c r="AN34" s="518" t="str">
        <f>LOOKUP(AM34,{0,40,45,50,55,60,65,70,75,80},{"F","D","C","C+","B-","B","B+","A-","A","A+"})</f>
        <v>F</v>
      </c>
      <c r="AO34" s="519">
        <f>IF(AM34="","",(LOOKUP(AM34,{0,40,45,50,55,60,65,70,75,80},{0,2,2.25,2.5,2.75,3,3.25,3.5,3.75,4})))</f>
        <v>0</v>
      </c>
      <c r="AP34" s="373">
        <v>0</v>
      </c>
      <c r="AQ34" s="383">
        <v>0</v>
      </c>
      <c r="AR34" s="373">
        <f t="shared" si="10"/>
        <v>0</v>
      </c>
      <c r="AS34" s="518" t="str">
        <f>LOOKUP(AR34,{0,40,45,50,55,60,65,70,75,80},{"F","D","C","C+","B-","B","B+","A-","A","A+"})</f>
        <v>F</v>
      </c>
      <c r="AT34" s="519">
        <f>IF(AR34="","",(LOOKUP(AR34,{0,40,45,50,55,60,65,70,75,80},{0,2,2.25,2.5,2.75,3,3.25,3.5,3.75,4})))</f>
        <v>0</v>
      </c>
      <c r="AU34" s="373">
        <v>0</v>
      </c>
      <c r="AV34" s="383">
        <v>0</v>
      </c>
      <c r="AW34" s="373">
        <f t="shared" si="11"/>
        <v>0</v>
      </c>
      <c r="AX34" s="373">
        <f t="shared" si="12"/>
        <v>0</v>
      </c>
      <c r="AY34" s="518" t="str">
        <f>LOOKUP(AX34,{0,40,45,50,55,60,65,70,75,80},{"F","D","C","C+","B-","B","B+","A-","A","A+"})</f>
        <v>F</v>
      </c>
      <c r="AZ34" s="519">
        <f>IF(AX34="","",(LOOKUP(AX34,{0,40,45,50,55,60,65,70,75,80},{0,2,2.25,2.5,2.75,3,3.25,3.5,3.75,4})))</f>
        <v>0</v>
      </c>
      <c r="BA34" s="373">
        <v>0</v>
      </c>
      <c r="BB34" s="383">
        <v>0</v>
      </c>
      <c r="BC34" s="373">
        <f t="shared" si="13"/>
        <v>0</v>
      </c>
      <c r="BD34" s="373">
        <f t="shared" si="14"/>
        <v>0</v>
      </c>
      <c r="BE34" s="518" t="str">
        <f>LOOKUP(BD34,{0,40,45,50,55,60,65,70,75,80},{"F","D","C","C+","B-","B","B+","A-","A","A+"})</f>
        <v>F</v>
      </c>
      <c r="BF34" s="519">
        <f>IF(BD34="","",(LOOKUP(BD34,{0,40,45,50,55,60,65,70,75,80},{0,2,2.25,2.5,2.75,3,3.25,3.5,3.75,4})))</f>
        <v>0</v>
      </c>
      <c r="BG34" s="373">
        <v>0</v>
      </c>
      <c r="BH34" s="373">
        <v>0</v>
      </c>
      <c r="BI34" s="373">
        <v>0</v>
      </c>
      <c r="BJ34" s="373">
        <f t="shared" si="15"/>
        <v>0</v>
      </c>
      <c r="BK34" s="518" t="str">
        <f>LOOKUP(BJ34,{0,40,45,50,55,60,65,70,75,80},{"F","D","C","C+","B-","B","B+","A-","A","A+"})</f>
        <v>F</v>
      </c>
      <c r="BL34" s="519">
        <f>IF(BJ34="","",(LOOKUP(BJ34,{0,40,45,50,55,60,65,70,75,80},{0,2,2.25,2.5,2.75,3,3.25,3.5,3.75,4})))</f>
        <v>0</v>
      </c>
      <c r="BM34" s="373"/>
      <c r="BN34" s="378"/>
      <c r="BO34" s="373"/>
      <c r="BP34" s="128">
        <v>2910</v>
      </c>
      <c r="BQ34" s="373"/>
    </row>
    <row r="35" spans="1:90" s="343" customFormat="1" ht="39.75" customHeight="1">
      <c r="A35" s="128" t="s">
        <v>674</v>
      </c>
      <c r="B35" s="254" t="s">
        <v>1523</v>
      </c>
      <c r="C35" s="128" t="s">
        <v>4129</v>
      </c>
      <c r="D35" s="128">
        <v>83</v>
      </c>
      <c r="E35" s="128">
        <v>2911</v>
      </c>
      <c r="F35" s="254" t="s">
        <v>232</v>
      </c>
      <c r="G35" s="128" t="s">
        <v>674</v>
      </c>
      <c r="H35" s="128" t="s">
        <v>674</v>
      </c>
      <c r="I35" s="373">
        <v>0</v>
      </c>
      <c r="J35" s="383">
        <v>0</v>
      </c>
      <c r="K35" s="373">
        <f t="shared" si="0"/>
        <v>0</v>
      </c>
      <c r="L35" s="373">
        <f t="shared" si="1"/>
        <v>0</v>
      </c>
      <c r="M35" s="518" t="str">
        <f>LOOKUP(L35,{0,40,45,50,55,60,65,70,75,80},{"F","D","C","C+","B-","B","B+","A-","A","A+"})</f>
        <v>F</v>
      </c>
      <c r="N35" s="519">
        <f>IF(L35="","",(LOOKUP(L35,{0,40,45,50,55,60,65,70,75,80},{0,2,2.25,2.5,2.75,3,3.25,3.5,3.75,4})))</f>
        <v>0</v>
      </c>
      <c r="O35" s="373">
        <v>0</v>
      </c>
      <c r="P35" s="383">
        <v>0</v>
      </c>
      <c r="Q35" s="373">
        <f t="shared" si="2"/>
        <v>0</v>
      </c>
      <c r="R35" s="373">
        <f t="shared" si="3"/>
        <v>0</v>
      </c>
      <c r="S35" s="518" t="str">
        <f>LOOKUP(R35,{0,40,45,50,55,60,65,70,75,80},{"F","D","C","C+","B-","B","B+","A-","A","A+"})</f>
        <v>F</v>
      </c>
      <c r="T35" s="519">
        <f>IF(R35="","",(LOOKUP(R35,{0,40,45,50,55,60,65,70,75,80},{0,2,2.25,2.5,2.75,3,3.25,3.5,3.75,4})))</f>
        <v>0</v>
      </c>
      <c r="U35" s="373">
        <v>0</v>
      </c>
      <c r="V35" s="383">
        <v>0</v>
      </c>
      <c r="W35" s="373">
        <f t="shared" si="4"/>
        <v>0</v>
      </c>
      <c r="X35" s="373">
        <f t="shared" si="5"/>
        <v>0</v>
      </c>
      <c r="Y35" s="518" t="str">
        <f>LOOKUP(X35,{0,40,45,50,55,60,65,70,75,80},{"F","D","C","C+","B-","B","B+","A-","A","A+"})</f>
        <v>F</v>
      </c>
      <c r="Z35" s="519">
        <f>IF(X35="","",(LOOKUP(X35,{0,40,45,50,55,60,65,70,75,80},{0,2,2.25,2.5,2.75,3,3.25,3.5,3.75,4})))</f>
        <v>0</v>
      </c>
      <c r="AA35" s="373">
        <v>0</v>
      </c>
      <c r="AB35" s="383">
        <v>0</v>
      </c>
      <c r="AC35" s="373">
        <f t="shared" si="6"/>
        <v>0</v>
      </c>
      <c r="AD35" s="373">
        <f t="shared" si="7"/>
        <v>0</v>
      </c>
      <c r="AE35" s="518" t="str">
        <f>LOOKUP(AD35,{0,40,45,50,55,60,65,70,75,80},{"F","D","C","C+","B-","B","B+","A-","A","A+"})</f>
        <v>F</v>
      </c>
      <c r="AF35" s="519">
        <f>IF(AD35="","",(LOOKUP(AD35,{0,40,45,50,55,60,65,70,75,80},{0,2,2.25,2.5,2.75,3,3.25,3.5,3.75,4})))</f>
        <v>0</v>
      </c>
      <c r="AG35" s="373">
        <v>0</v>
      </c>
      <c r="AH35" s="383">
        <v>0</v>
      </c>
      <c r="AI35" s="373">
        <f t="shared" si="8"/>
        <v>0</v>
      </c>
      <c r="AJ35" s="518" t="str">
        <f>LOOKUP(AI35,{0,40,45,50,55,60,65,70,75,80},{"F","D","C","C+","B-","B","B+","A-","A","A+"})</f>
        <v>F</v>
      </c>
      <c r="AK35" s="519">
        <f>IF(AI35="","",(LOOKUP(AI35,{0,40,45,50,55,60,65,70,75,80},{0,2,2.25,2.5,2.75,3,3.25,3.5,3.75,4})))</f>
        <v>0</v>
      </c>
      <c r="AL35" s="373">
        <v>10</v>
      </c>
      <c r="AM35" s="373">
        <f t="shared" si="9"/>
        <v>20</v>
      </c>
      <c r="AN35" s="518" t="str">
        <f>LOOKUP(AM35,{0,40,45,50,55,60,65,70,75,80},{"F","D","C","C+","B-","B","B+","A-","A","A+"})</f>
        <v>F</v>
      </c>
      <c r="AO35" s="519">
        <f>IF(AM35="","",(LOOKUP(AM35,{0,40,45,50,55,60,65,70,75,80},{0,2,2.25,2.5,2.75,3,3.25,3.5,3.75,4})))</f>
        <v>0</v>
      </c>
      <c r="AP35" s="373">
        <v>0</v>
      </c>
      <c r="AQ35" s="383">
        <v>0</v>
      </c>
      <c r="AR35" s="373">
        <f t="shared" si="10"/>
        <v>0</v>
      </c>
      <c r="AS35" s="518" t="str">
        <f>LOOKUP(AR35,{0,40,45,50,55,60,65,70,75,80},{"F","D","C","C+","B-","B","B+","A-","A","A+"})</f>
        <v>F</v>
      </c>
      <c r="AT35" s="519">
        <f>IF(AR35="","",(LOOKUP(AR35,{0,40,45,50,55,60,65,70,75,80},{0,2,2.25,2.5,2.75,3,3.25,3.5,3.75,4})))</f>
        <v>0</v>
      </c>
      <c r="AU35" s="373">
        <v>0</v>
      </c>
      <c r="AV35" s="383">
        <v>0</v>
      </c>
      <c r="AW35" s="373">
        <f t="shared" si="11"/>
        <v>0</v>
      </c>
      <c r="AX35" s="373">
        <f t="shared" si="12"/>
        <v>0</v>
      </c>
      <c r="AY35" s="518" t="str">
        <f>LOOKUP(AX35,{0,40,45,50,55,60,65,70,75,80},{"F","D","C","C+","B-","B","B+","A-","A","A+"})</f>
        <v>F</v>
      </c>
      <c r="AZ35" s="519">
        <f>IF(AX35="","",(LOOKUP(AX35,{0,40,45,50,55,60,65,70,75,80},{0,2,2.25,2.5,2.75,3,3.25,3.5,3.75,4})))</f>
        <v>0</v>
      </c>
      <c r="BA35" s="373">
        <v>0</v>
      </c>
      <c r="BB35" s="383">
        <v>0</v>
      </c>
      <c r="BC35" s="373">
        <f t="shared" si="13"/>
        <v>0</v>
      </c>
      <c r="BD35" s="373">
        <f t="shared" si="14"/>
        <v>0</v>
      </c>
      <c r="BE35" s="518" t="str">
        <f>LOOKUP(BD35,{0,40,45,50,55,60,65,70,75,80},{"F","D","C","C+","B-","B","B+","A-","A","A+"})</f>
        <v>F</v>
      </c>
      <c r="BF35" s="519">
        <f>IF(BD35="","",(LOOKUP(BD35,{0,40,45,50,55,60,65,70,75,80},{0,2,2.25,2.5,2.75,3,3.25,3.5,3.75,4})))</f>
        <v>0</v>
      </c>
      <c r="BG35" s="373">
        <v>0</v>
      </c>
      <c r="BH35" s="373">
        <v>0</v>
      </c>
      <c r="BI35" s="373">
        <v>0</v>
      </c>
      <c r="BJ35" s="373">
        <f t="shared" si="15"/>
        <v>0</v>
      </c>
      <c r="BK35" s="518" t="str">
        <f>LOOKUP(BJ35,{0,40,45,50,55,60,65,70,75,80},{"F","D","C","C+","B-","B","B+","A-","A","A+"})</f>
        <v>F</v>
      </c>
      <c r="BL35" s="519">
        <f>IF(BJ35="","",(LOOKUP(BJ35,{0,40,45,50,55,60,65,70,75,80},{0,2,2.25,2.5,2.75,3,3.25,3.5,3.75,4})))</f>
        <v>0</v>
      </c>
      <c r="BM35" s="373"/>
      <c r="BN35" s="378"/>
      <c r="BO35" s="373"/>
      <c r="BP35" s="128">
        <v>2911</v>
      </c>
      <c r="BQ35" s="373"/>
      <c r="BR35" s="338"/>
      <c r="BS35" s="338"/>
      <c r="BT35" s="338"/>
      <c r="BU35" s="338"/>
      <c r="BV35" s="338"/>
      <c r="BW35" s="338"/>
      <c r="BX35" s="338"/>
      <c r="BY35" s="338"/>
      <c r="BZ35" s="338"/>
      <c r="CA35" s="338"/>
      <c r="CB35" s="338"/>
      <c r="CC35" s="338"/>
      <c r="CD35" s="338"/>
      <c r="CE35" s="338"/>
      <c r="CF35" s="338"/>
      <c r="CG35" s="338"/>
      <c r="CH35" s="338"/>
      <c r="CI35" s="338"/>
      <c r="CJ35" s="338"/>
      <c r="CK35" s="338"/>
      <c r="CL35" s="338"/>
    </row>
    <row r="36" spans="1:90" s="343" customFormat="1" ht="39.75" customHeight="1">
      <c r="A36" s="128" t="s">
        <v>674</v>
      </c>
      <c r="B36" s="128" t="s">
        <v>233</v>
      </c>
      <c r="C36" s="128" t="s">
        <v>4129</v>
      </c>
      <c r="D36" s="128">
        <v>87</v>
      </c>
      <c r="E36" s="128">
        <v>2912</v>
      </c>
      <c r="F36" s="254" t="s">
        <v>234</v>
      </c>
      <c r="G36" s="128" t="s">
        <v>674</v>
      </c>
      <c r="H36" s="128" t="s">
        <v>674</v>
      </c>
      <c r="I36" s="373">
        <v>0</v>
      </c>
      <c r="J36" s="383">
        <v>0</v>
      </c>
      <c r="K36" s="373">
        <f t="shared" si="0"/>
        <v>0</v>
      </c>
      <c r="L36" s="373">
        <f t="shared" si="1"/>
        <v>0</v>
      </c>
      <c r="M36" s="518" t="str">
        <f>LOOKUP(L36,{0,40,45,50,55,60,65,70,75,80},{"F","D","C","C+","B-","B","B+","A-","A","A+"})</f>
        <v>F</v>
      </c>
      <c r="N36" s="519">
        <f>IF(L36="","",(LOOKUP(L36,{0,40,45,50,55,60,65,70,75,80},{0,2,2.25,2.5,2.75,3,3.25,3.5,3.75,4})))</f>
        <v>0</v>
      </c>
      <c r="O36" s="373">
        <v>0</v>
      </c>
      <c r="P36" s="383">
        <v>0</v>
      </c>
      <c r="Q36" s="373">
        <f t="shared" si="2"/>
        <v>0</v>
      </c>
      <c r="R36" s="373">
        <f t="shared" si="3"/>
        <v>0</v>
      </c>
      <c r="S36" s="518" t="str">
        <f>LOOKUP(R36,{0,40,45,50,55,60,65,70,75,80},{"F","D","C","C+","B-","B","B+","A-","A","A+"})</f>
        <v>F</v>
      </c>
      <c r="T36" s="519">
        <f>IF(R36="","",(LOOKUP(R36,{0,40,45,50,55,60,65,70,75,80},{0,2,2.25,2.5,2.75,3,3.25,3.5,3.75,4})))</f>
        <v>0</v>
      </c>
      <c r="U36" s="373">
        <v>0</v>
      </c>
      <c r="V36" s="383">
        <v>0</v>
      </c>
      <c r="W36" s="373">
        <f t="shared" si="4"/>
        <v>0</v>
      </c>
      <c r="X36" s="373">
        <f t="shared" si="5"/>
        <v>0</v>
      </c>
      <c r="Y36" s="518" t="str">
        <f>LOOKUP(X36,{0,40,45,50,55,60,65,70,75,80},{"F","D","C","C+","B-","B","B+","A-","A","A+"})</f>
        <v>F</v>
      </c>
      <c r="Z36" s="519">
        <f>IF(X36="","",(LOOKUP(X36,{0,40,45,50,55,60,65,70,75,80},{0,2,2.25,2.5,2.75,3,3.25,3.5,3.75,4})))</f>
        <v>0</v>
      </c>
      <c r="AA36" s="373">
        <v>0</v>
      </c>
      <c r="AB36" s="383">
        <v>0</v>
      </c>
      <c r="AC36" s="373">
        <f t="shared" si="6"/>
        <v>0</v>
      </c>
      <c r="AD36" s="373">
        <f t="shared" si="7"/>
        <v>0</v>
      </c>
      <c r="AE36" s="518" t="str">
        <f>LOOKUP(AD36,{0,40,45,50,55,60,65,70,75,80},{"F","D","C","C+","B-","B","B+","A-","A","A+"})</f>
        <v>F</v>
      </c>
      <c r="AF36" s="519">
        <f>IF(AD36="","",(LOOKUP(AD36,{0,40,45,50,55,60,65,70,75,80},{0,2,2.25,2.5,2.75,3,3.25,3.5,3.75,4})))</f>
        <v>0</v>
      </c>
      <c r="AG36" s="373">
        <v>0</v>
      </c>
      <c r="AH36" s="383">
        <v>0</v>
      </c>
      <c r="AI36" s="373">
        <f t="shared" si="8"/>
        <v>0</v>
      </c>
      <c r="AJ36" s="518" t="str">
        <f>LOOKUP(AI36,{0,40,45,50,55,60,65,70,75,80},{"F","D","C","C+","B-","B","B+","A-","A","A+"})</f>
        <v>F</v>
      </c>
      <c r="AK36" s="519">
        <f>IF(AI36="","",(LOOKUP(AI36,{0,40,45,50,55,60,65,70,75,80},{0,2,2.25,2.5,2.75,3,3.25,3.5,3.75,4})))</f>
        <v>0</v>
      </c>
      <c r="AL36" s="373">
        <v>11</v>
      </c>
      <c r="AM36" s="373">
        <f t="shared" si="9"/>
        <v>22</v>
      </c>
      <c r="AN36" s="518" t="str">
        <f>LOOKUP(AM36,{0,40,45,50,55,60,65,70,75,80},{"F","D","C","C+","B-","B","B+","A-","A","A+"})</f>
        <v>F</v>
      </c>
      <c r="AO36" s="519">
        <f>IF(AM36="","",(LOOKUP(AM36,{0,40,45,50,55,60,65,70,75,80},{0,2,2.25,2.5,2.75,3,3.25,3.5,3.75,4})))</f>
        <v>0</v>
      </c>
      <c r="AP36" s="373">
        <v>0</v>
      </c>
      <c r="AQ36" s="383">
        <v>0</v>
      </c>
      <c r="AR36" s="373">
        <f t="shared" si="10"/>
        <v>0</v>
      </c>
      <c r="AS36" s="518" t="str">
        <f>LOOKUP(AR36,{0,40,45,50,55,60,65,70,75,80},{"F","D","C","C+","B-","B","B+","A-","A","A+"})</f>
        <v>F</v>
      </c>
      <c r="AT36" s="519">
        <f>IF(AR36="","",(LOOKUP(AR36,{0,40,45,50,55,60,65,70,75,80},{0,2,2.25,2.5,2.75,3,3.25,3.5,3.75,4})))</f>
        <v>0</v>
      </c>
      <c r="AU36" s="373">
        <v>0</v>
      </c>
      <c r="AV36" s="383">
        <v>0</v>
      </c>
      <c r="AW36" s="373">
        <f t="shared" si="11"/>
        <v>0</v>
      </c>
      <c r="AX36" s="373">
        <f t="shared" si="12"/>
        <v>0</v>
      </c>
      <c r="AY36" s="518" t="str">
        <f>LOOKUP(AX36,{0,40,45,50,55,60,65,70,75,80},{"F","D","C","C+","B-","B","B+","A-","A","A+"})</f>
        <v>F</v>
      </c>
      <c r="AZ36" s="519">
        <f>IF(AX36="","",(LOOKUP(AX36,{0,40,45,50,55,60,65,70,75,80},{0,2,2.25,2.5,2.75,3,3.25,3.5,3.75,4})))</f>
        <v>0</v>
      </c>
      <c r="BA36" s="373">
        <v>0</v>
      </c>
      <c r="BB36" s="383">
        <v>0</v>
      </c>
      <c r="BC36" s="373">
        <f t="shared" si="13"/>
        <v>0</v>
      </c>
      <c r="BD36" s="373">
        <f t="shared" si="14"/>
        <v>0</v>
      </c>
      <c r="BE36" s="518" t="str">
        <f>LOOKUP(BD36,{0,40,45,50,55,60,65,70,75,80},{"F","D","C","C+","B-","B","B+","A-","A","A+"})</f>
        <v>F</v>
      </c>
      <c r="BF36" s="519">
        <f>IF(BD36="","",(LOOKUP(BD36,{0,40,45,50,55,60,65,70,75,80},{0,2,2.25,2.5,2.75,3,3.25,3.5,3.75,4})))</f>
        <v>0</v>
      </c>
      <c r="BG36" s="373">
        <v>0</v>
      </c>
      <c r="BH36" s="373">
        <v>0</v>
      </c>
      <c r="BI36" s="373">
        <v>0</v>
      </c>
      <c r="BJ36" s="373">
        <f t="shared" si="15"/>
        <v>0</v>
      </c>
      <c r="BK36" s="518" t="str">
        <f>LOOKUP(BJ36,{0,40,45,50,55,60,65,70,75,80},{"F","D","C","C+","B-","B","B+","A-","A","A+"})</f>
        <v>F</v>
      </c>
      <c r="BL36" s="519">
        <f>IF(BJ36="","",(LOOKUP(BJ36,{0,40,45,50,55,60,65,70,75,80},{0,2,2.25,2.5,2.75,3,3.25,3.5,3.75,4})))</f>
        <v>0</v>
      </c>
      <c r="BM36" s="373"/>
      <c r="BN36" s="378"/>
      <c r="BO36" s="373"/>
      <c r="BP36" s="128">
        <v>2912</v>
      </c>
      <c r="BQ36" s="373"/>
    </row>
    <row r="37" spans="1:90" s="343" customFormat="1" ht="39.75" customHeight="1">
      <c r="A37" s="128" t="s">
        <v>674</v>
      </c>
      <c r="B37" s="254" t="s">
        <v>235</v>
      </c>
      <c r="C37" s="128" t="s">
        <v>4129</v>
      </c>
      <c r="D37" s="128">
        <v>89</v>
      </c>
      <c r="E37" s="128">
        <v>2913</v>
      </c>
      <c r="F37" s="254" t="s">
        <v>236</v>
      </c>
      <c r="G37" s="128" t="s">
        <v>674</v>
      </c>
      <c r="H37" s="128" t="s">
        <v>674</v>
      </c>
      <c r="I37" s="373">
        <v>0</v>
      </c>
      <c r="J37" s="383">
        <v>0</v>
      </c>
      <c r="K37" s="373">
        <f t="shared" si="0"/>
        <v>0</v>
      </c>
      <c r="L37" s="373">
        <f t="shared" si="1"/>
        <v>0</v>
      </c>
      <c r="M37" s="518" t="str">
        <f>LOOKUP(L37,{0,40,45,50,55,60,65,70,75,80},{"F","D","C","C+","B-","B","B+","A-","A","A+"})</f>
        <v>F</v>
      </c>
      <c r="N37" s="519">
        <f>IF(L37="","",(LOOKUP(L37,{0,40,45,50,55,60,65,70,75,80},{0,2,2.25,2.5,2.75,3,3.25,3.5,3.75,4})))</f>
        <v>0</v>
      </c>
      <c r="O37" s="373">
        <v>0</v>
      </c>
      <c r="P37" s="383">
        <v>0</v>
      </c>
      <c r="Q37" s="373">
        <f t="shared" si="2"/>
        <v>0</v>
      </c>
      <c r="R37" s="373">
        <f t="shared" si="3"/>
        <v>0</v>
      </c>
      <c r="S37" s="518" t="str">
        <f>LOOKUP(R37,{0,40,45,50,55,60,65,70,75,80},{"F","D","C","C+","B-","B","B+","A-","A","A+"})</f>
        <v>F</v>
      </c>
      <c r="T37" s="519">
        <f>IF(R37="","",(LOOKUP(R37,{0,40,45,50,55,60,65,70,75,80},{0,2,2.25,2.5,2.75,3,3.25,3.5,3.75,4})))</f>
        <v>0</v>
      </c>
      <c r="U37" s="373">
        <v>0</v>
      </c>
      <c r="V37" s="383">
        <v>0</v>
      </c>
      <c r="W37" s="373">
        <f t="shared" si="4"/>
        <v>0</v>
      </c>
      <c r="X37" s="373">
        <f t="shared" si="5"/>
        <v>0</v>
      </c>
      <c r="Y37" s="518" t="str">
        <f>LOOKUP(X37,{0,40,45,50,55,60,65,70,75,80},{"F","D","C","C+","B-","B","B+","A-","A","A+"})</f>
        <v>F</v>
      </c>
      <c r="Z37" s="519">
        <f>IF(X37="","",(LOOKUP(X37,{0,40,45,50,55,60,65,70,75,80},{0,2,2.25,2.5,2.75,3,3.25,3.5,3.75,4})))</f>
        <v>0</v>
      </c>
      <c r="AA37" s="373">
        <v>0</v>
      </c>
      <c r="AB37" s="383">
        <v>0</v>
      </c>
      <c r="AC37" s="373">
        <f t="shared" si="6"/>
        <v>0</v>
      </c>
      <c r="AD37" s="373">
        <f t="shared" si="7"/>
        <v>0</v>
      </c>
      <c r="AE37" s="518" t="str">
        <f>LOOKUP(AD37,{0,40,45,50,55,60,65,70,75,80},{"F","D","C","C+","B-","B","B+","A-","A","A+"})</f>
        <v>F</v>
      </c>
      <c r="AF37" s="519">
        <f>IF(AD37="","",(LOOKUP(AD37,{0,40,45,50,55,60,65,70,75,80},{0,2,2.25,2.5,2.75,3,3.25,3.5,3.75,4})))</f>
        <v>0</v>
      </c>
      <c r="AG37" s="373">
        <v>0</v>
      </c>
      <c r="AH37" s="383">
        <v>0</v>
      </c>
      <c r="AI37" s="373">
        <f t="shared" si="8"/>
        <v>0</v>
      </c>
      <c r="AJ37" s="518" t="str">
        <f>LOOKUP(AI37,{0,40,45,50,55,60,65,70,75,80},{"F","D","C","C+","B-","B","B+","A-","A","A+"})</f>
        <v>F</v>
      </c>
      <c r="AK37" s="519">
        <f>IF(AI37="","",(LOOKUP(AI37,{0,40,45,50,55,60,65,70,75,80},{0,2,2.25,2.5,2.75,3,3.25,3.5,3.75,4})))</f>
        <v>0</v>
      </c>
      <c r="AL37" s="373">
        <v>12</v>
      </c>
      <c r="AM37" s="373">
        <f t="shared" si="9"/>
        <v>24</v>
      </c>
      <c r="AN37" s="518" t="str">
        <f>LOOKUP(AM37,{0,40,45,50,55,60,65,70,75,80},{"F","D","C","C+","B-","B","B+","A-","A","A+"})</f>
        <v>F</v>
      </c>
      <c r="AO37" s="519">
        <f>IF(AM37="","",(LOOKUP(AM37,{0,40,45,50,55,60,65,70,75,80},{0,2,2.25,2.5,2.75,3,3.25,3.5,3.75,4})))</f>
        <v>0</v>
      </c>
      <c r="AP37" s="373">
        <v>0</v>
      </c>
      <c r="AQ37" s="383">
        <v>0</v>
      </c>
      <c r="AR37" s="373">
        <f t="shared" si="10"/>
        <v>0</v>
      </c>
      <c r="AS37" s="518" t="str">
        <f>LOOKUP(AR37,{0,40,45,50,55,60,65,70,75,80},{"F","D","C","C+","B-","B","B+","A-","A","A+"})</f>
        <v>F</v>
      </c>
      <c r="AT37" s="519">
        <f>IF(AR37="","",(LOOKUP(AR37,{0,40,45,50,55,60,65,70,75,80},{0,2,2.25,2.5,2.75,3,3.25,3.5,3.75,4})))</f>
        <v>0</v>
      </c>
      <c r="AU37" s="373">
        <v>0</v>
      </c>
      <c r="AV37" s="383">
        <v>0</v>
      </c>
      <c r="AW37" s="373">
        <f t="shared" si="11"/>
        <v>0</v>
      </c>
      <c r="AX37" s="373">
        <f t="shared" si="12"/>
        <v>0</v>
      </c>
      <c r="AY37" s="518" t="str">
        <f>LOOKUP(AX37,{0,40,45,50,55,60,65,70,75,80},{"F","D","C","C+","B-","B","B+","A-","A","A+"})</f>
        <v>F</v>
      </c>
      <c r="AZ37" s="519">
        <f>IF(AX37="","",(LOOKUP(AX37,{0,40,45,50,55,60,65,70,75,80},{0,2,2.25,2.5,2.75,3,3.25,3.5,3.75,4})))</f>
        <v>0</v>
      </c>
      <c r="BA37" s="373">
        <v>0</v>
      </c>
      <c r="BB37" s="383">
        <v>0</v>
      </c>
      <c r="BC37" s="373">
        <f t="shared" si="13"/>
        <v>0</v>
      </c>
      <c r="BD37" s="373">
        <f t="shared" si="14"/>
        <v>0</v>
      </c>
      <c r="BE37" s="518" t="str">
        <f>LOOKUP(BD37,{0,40,45,50,55,60,65,70,75,80},{"F","D","C","C+","B-","B","B+","A-","A","A+"})</f>
        <v>F</v>
      </c>
      <c r="BF37" s="519">
        <f>IF(BD37="","",(LOOKUP(BD37,{0,40,45,50,55,60,65,70,75,80},{0,2,2.25,2.5,2.75,3,3.25,3.5,3.75,4})))</f>
        <v>0</v>
      </c>
      <c r="BG37" s="373">
        <v>0</v>
      </c>
      <c r="BH37" s="373">
        <v>0</v>
      </c>
      <c r="BI37" s="373">
        <v>0</v>
      </c>
      <c r="BJ37" s="373">
        <f t="shared" si="15"/>
        <v>0</v>
      </c>
      <c r="BK37" s="518" t="str">
        <f>LOOKUP(BJ37,{0,40,45,50,55,60,65,70,75,80},{"F","D","C","C+","B-","B","B+","A-","A","A+"})</f>
        <v>F</v>
      </c>
      <c r="BL37" s="519">
        <f>IF(BJ37="","",(LOOKUP(BJ37,{0,40,45,50,55,60,65,70,75,80},{0,2,2.25,2.5,2.75,3,3.25,3.5,3.75,4})))</f>
        <v>0</v>
      </c>
      <c r="BM37" s="373"/>
      <c r="BN37" s="378"/>
      <c r="BO37" s="373"/>
      <c r="BP37" s="128">
        <v>2913</v>
      </c>
      <c r="BQ37" s="373"/>
    </row>
    <row r="38" spans="1:90" s="343" customFormat="1" ht="39.75" customHeight="1">
      <c r="A38" s="128" t="s">
        <v>674</v>
      </c>
      <c r="B38" s="254" t="s">
        <v>237</v>
      </c>
      <c r="C38" s="128" t="s">
        <v>4129</v>
      </c>
      <c r="D38" s="128">
        <v>96</v>
      </c>
      <c r="E38" s="128">
        <v>2914</v>
      </c>
      <c r="F38" s="254" t="s">
        <v>238</v>
      </c>
      <c r="G38" s="128" t="s">
        <v>674</v>
      </c>
      <c r="H38" s="128" t="s">
        <v>674</v>
      </c>
      <c r="I38" s="373">
        <v>0</v>
      </c>
      <c r="J38" s="383">
        <v>0</v>
      </c>
      <c r="K38" s="373">
        <f t="shared" si="0"/>
        <v>0</v>
      </c>
      <c r="L38" s="373">
        <f t="shared" si="1"/>
        <v>0</v>
      </c>
      <c r="M38" s="518" t="str">
        <f>LOOKUP(L38,{0,40,45,50,55,60,65,70,75,80},{"F","D","C","C+","B-","B","B+","A-","A","A+"})</f>
        <v>F</v>
      </c>
      <c r="N38" s="519">
        <f>IF(L38="","",(LOOKUP(L38,{0,40,45,50,55,60,65,70,75,80},{0,2,2.25,2.5,2.75,3,3.25,3.5,3.75,4})))</f>
        <v>0</v>
      </c>
      <c r="O38" s="373">
        <v>0</v>
      </c>
      <c r="P38" s="383">
        <v>0</v>
      </c>
      <c r="Q38" s="373">
        <f t="shared" si="2"/>
        <v>0</v>
      </c>
      <c r="R38" s="373">
        <f t="shared" si="3"/>
        <v>0</v>
      </c>
      <c r="S38" s="518" t="str">
        <f>LOOKUP(R38,{0,40,45,50,55,60,65,70,75,80},{"F","D","C","C+","B-","B","B+","A-","A","A+"})</f>
        <v>F</v>
      </c>
      <c r="T38" s="519">
        <f>IF(R38="","",(LOOKUP(R38,{0,40,45,50,55,60,65,70,75,80},{0,2,2.25,2.5,2.75,3,3.25,3.5,3.75,4})))</f>
        <v>0</v>
      </c>
      <c r="U38" s="373">
        <v>0</v>
      </c>
      <c r="V38" s="383">
        <v>0</v>
      </c>
      <c r="W38" s="373">
        <f t="shared" si="4"/>
        <v>0</v>
      </c>
      <c r="X38" s="373">
        <f t="shared" si="5"/>
        <v>0</v>
      </c>
      <c r="Y38" s="518" t="str">
        <f>LOOKUP(X38,{0,40,45,50,55,60,65,70,75,80},{"F","D","C","C+","B-","B","B+","A-","A","A+"})</f>
        <v>F</v>
      </c>
      <c r="Z38" s="519">
        <f>IF(X38="","",(LOOKUP(X38,{0,40,45,50,55,60,65,70,75,80},{0,2,2.25,2.5,2.75,3,3.25,3.5,3.75,4})))</f>
        <v>0</v>
      </c>
      <c r="AA38" s="373">
        <v>0</v>
      </c>
      <c r="AB38" s="383">
        <v>0</v>
      </c>
      <c r="AC38" s="373">
        <f t="shared" si="6"/>
        <v>0</v>
      </c>
      <c r="AD38" s="373">
        <f t="shared" si="7"/>
        <v>0</v>
      </c>
      <c r="AE38" s="518" t="str">
        <f>LOOKUP(AD38,{0,40,45,50,55,60,65,70,75,80},{"F","D","C","C+","B-","B","B+","A-","A","A+"})</f>
        <v>F</v>
      </c>
      <c r="AF38" s="519">
        <f>IF(AD38="","",(LOOKUP(AD38,{0,40,45,50,55,60,65,70,75,80},{0,2,2.25,2.5,2.75,3,3.25,3.5,3.75,4})))</f>
        <v>0</v>
      </c>
      <c r="AG38" s="373">
        <v>0</v>
      </c>
      <c r="AH38" s="383">
        <v>0</v>
      </c>
      <c r="AI38" s="373">
        <f t="shared" si="8"/>
        <v>0</v>
      </c>
      <c r="AJ38" s="518" t="str">
        <f>LOOKUP(AI38,{0,40,45,50,55,60,65,70,75,80},{"F","D","C","C+","B-","B","B+","A-","A","A+"})</f>
        <v>F</v>
      </c>
      <c r="AK38" s="519">
        <f>IF(AI38="","",(LOOKUP(AI38,{0,40,45,50,55,60,65,70,75,80},{0,2,2.25,2.5,2.75,3,3.25,3.5,3.75,4})))</f>
        <v>0</v>
      </c>
      <c r="AL38" s="373">
        <v>13</v>
      </c>
      <c r="AM38" s="373">
        <f t="shared" si="9"/>
        <v>26</v>
      </c>
      <c r="AN38" s="518" t="str">
        <f>LOOKUP(AM38,{0,40,45,50,55,60,65,70,75,80},{"F","D","C","C+","B-","B","B+","A-","A","A+"})</f>
        <v>F</v>
      </c>
      <c r="AO38" s="519">
        <f>IF(AM38="","",(LOOKUP(AM38,{0,40,45,50,55,60,65,70,75,80},{0,2,2.25,2.5,2.75,3,3.25,3.5,3.75,4})))</f>
        <v>0</v>
      </c>
      <c r="AP38" s="373">
        <v>0</v>
      </c>
      <c r="AQ38" s="383">
        <v>0</v>
      </c>
      <c r="AR38" s="373">
        <f t="shared" si="10"/>
        <v>0</v>
      </c>
      <c r="AS38" s="518" t="str">
        <f>LOOKUP(AR38,{0,40,45,50,55,60,65,70,75,80},{"F","D","C","C+","B-","B","B+","A-","A","A+"})</f>
        <v>F</v>
      </c>
      <c r="AT38" s="519">
        <f>IF(AR38="","",(LOOKUP(AR38,{0,40,45,50,55,60,65,70,75,80},{0,2,2.25,2.5,2.75,3,3.25,3.5,3.75,4})))</f>
        <v>0</v>
      </c>
      <c r="AU38" s="373">
        <v>0</v>
      </c>
      <c r="AV38" s="383">
        <v>0</v>
      </c>
      <c r="AW38" s="373">
        <f t="shared" si="11"/>
        <v>0</v>
      </c>
      <c r="AX38" s="373">
        <f t="shared" si="12"/>
        <v>0</v>
      </c>
      <c r="AY38" s="518" t="str">
        <f>LOOKUP(AX38,{0,40,45,50,55,60,65,70,75,80},{"F","D","C","C+","B-","B","B+","A-","A","A+"})</f>
        <v>F</v>
      </c>
      <c r="AZ38" s="519">
        <f>IF(AX38="","",(LOOKUP(AX38,{0,40,45,50,55,60,65,70,75,80},{0,2,2.25,2.5,2.75,3,3.25,3.5,3.75,4})))</f>
        <v>0</v>
      </c>
      <c r="BA38" s="373">
        <v>0</v>
      </c>
      <c r="BB38" s="383">
        <v>0</v>
      </c>
      <c r="BC38" s="373">
        <f t="shared" si="13"/>
        <v>0</v>
      </c>
      <c r="BD38" s="373">
        <f t="shared" si="14"/>
        <v>0</v>
      </c>
      <c r="BE38" s="518" t="str">
        <f>LOOKUP(BD38,{0,40,45,50,55,60,65,70,75,80},{"F","D","C","C+","B-","B","B+","A-","A","A+"})</f>
        <v>F</v>
      </c>
      <c r="BF38" s="519">
        <f>IF(BD38="","",(LOOKUP(BD38,{0,40,45,50,55,60,65,70,75,80},{0,2,2.25,2.5,2.75,3,3.25,3.5,3.75,4})))</f>
        <v>0</v>
      </c>
      <c r="BG38" s="373">
        <v>0</v>
      </c>
      <c r="BH38" s="373">
        <v>0</v>
      </c>
      <c r="BI38" s="373">
        <v>0</v>
      </c>
      <c r="BJ38" s="373">
        <f t="shared" si="15"/>
        <v>0</v>
      </c>
      <c r="BK38" s="518" t="str">
        <f>LOOKUP(BJ38,{0,40,45,50,55,60,65,70,75,80},{"F","D","C","C+","B-","B","B+","A-","A","A+"})</f>
        <v>F</v>
      </c>
      <c r="BL38" s="519">
        <f>IF(BJ38="","",(LOOKUP(BJ38,{0,40,45,50,55,60,65,70,75,80},{0,2,2.25,2.5,2.75,3,3.25,3.5,3.75,4})))</f>
        <v>0</v>
      </c>
      <c r="BM38" s="373"/>
      <c r="BN38" s="378"/>
      <c r="BO38" s="373"/>
      <c r="BP38" s="128">
        <v>2914</v>
      </c>
      <c r="BQ38" s="373"/>
      <c r="BR38" s="338"/>
      <c r="BS38" s="338"/>
      <c r="BT38" s="338"/>
      <c r="BU38" s="338"/>
      <c r="BV38" s="338"/>
      <c r="BW38" s="338"/>
      <c r="BX38" s="338"/>
      <c r="BY38" s="338"/>
      <c r="BZ38" s="338"/>
      <c r="CA38" s="338"/>
      <c r="CB38" s="338"/>
      <c r="CC38" s="338"/>
      <c r="CD38" s="338"/>
      <c r="CE38" s="338"/>
      <c r="CF38" s="338"/>
      <c r="CG38" s="338"/>
      <c r="CH38" s="338"/>
      <c r="CI38" s="338"/>
      <c r="CJ38" s="338"/>
      <c r="CK38" s="338"/>
      <c r="CL38" s="338"/>
    </row>
    <row r="39" spans="1:90" s="338" customFormat="1" ht="39.75" customHeight="1">
      <c r="A39" s="128" t="s">
        <v>674</v>
      </c>
      <c r="B39" s="254" t="s">
        <v>239</v>
      </c>
      <c r="C39" s="682" t="s">
        <v>4129</v>
      </c>
      <c r="D39" s="128">
        <v>101</v>
      </c>
      <c r="E39" s="128">
        <v>2915</v>
      </c>
      <c r="F39" s="254" t="s">
        <v>240</v>
      </c>
      <c r="G39" s="128" t="s">
        <v>674</v>
      </c>
      <c r="H39" s="128" t="s">
        <v>674</v>
      </c>
      <c r="I39" s="373">
        <v>0</v>
      </c>
      <c r="J39" s="383">
        <v>0</v>
      </c>
      <c r="K39" s="373">
        <f t="shared" si="0"/>
        <v>0</v>
      </c>
      <c r="L39" s="373">
        <f t="shared" si="1"/>
        <v>0</v>
      </c>
      <c r="M39" s="518" t="str">
        <f>LOOKUP(L39,{0,40,45,50,55,60,65,70,75,80},{"F","D","C","C+","B-","B","B+","A-","A","A+"})</f>
        <v>F</v>
      </c>
      <c r="N39" s="519">
        <f>IF(L39="","",(LOOKUP(L39,{0,40,45,50,55,60,65,70,75,80},{0,2,2.25,2.5,2.75,3,3.25,3.5,3.75,4})))</f>
        <v>0</v>
      </c>
      <c r="O39" s="373">
        <v>0</v>
      </c>
      <c r="P39" s="383">
        <v>0</v>
      </c>
      <c r="Q39" s="373">
        <f t="shared" si="2"/>
        <v>0</v>
      </c>
      <c r="R39" s="373">
        <f t="shared" si="3"/>
        <v>0</v>
      </c>
      <c r="S39" s="518" t="str">
        <f>LOOKUP(R39,{0,40,45,50,55,60,65,70,75,80},{"F","D","C","C+","B-","B","B+","A-","A","A+"})</f>
        <v>F</v>
      </c>
      <c r="T39" s="519">
        <f>IF(R39="","",(LOOKUP(R39,{0,40,45,50,55,60,65,70,75,80},{0,2,2.25,2.5,2.75,3,3.25,3.5,3.75,4})))</f>
        <v>0</v>
      </c>
      <c r="U39" s="373">
        <v>0</v>
      </c>
      <c r="V39" s="383">
        <v>0</v>
      </c>
      <c r="W39" s="373">
        <f t="shared" si="4"/>
        <v>0</v>
      </c>
      <c r="X39" s="373">
        <f t="shared" si="5"/>
        <v>0</v>
      </c>
      <c r="Y39" s="518" t="str">
        <f>LOOKUP(X39,{0,40,45,50,55,60,65,70,75,80},{"F","D","C","C+","B-","B","B+","A-","A","A+"})</f>
        <v>F</v>
      </c>
      <c r="Z39" s="519">
        <f>IF(X39="","",(LOOKUP(X39,{0,40,45,50,55,60,65,70,75,80},{0,2,2.25,2.5,2.75,3,3.25,3.5,3.75,4})))</f>
        <v>0</v>
      </c>
      <c r="AA39" s="373">
        <v>0</v>
      </c>
      <c r="AB39" s="383">
        <v>0</v>
      </c>
      <c r="AC39" s="373">
        <f t="shared" si="6"/>
        <v>0</v>
      </c>
      <c r="AD39" s="373">
        <f t="shared" si="7"/>
        <v>0</v>
      </c>
      <c r="AE39" s="518" t="str">
        <f>LOOKUP(AD39,{0,40,45,50,55,60,65,70,75,80},{"F","D","C","C+","B-","B","B+","A-","A","A+"})</f>
        <v>F</v>
      </c>
      <c r="AF39" s="519">
        <f>IF(AD39="","",(LOOKUP(AD39,{0,40,45,50,55,60,65,70,75,80},{0,2,2.25,2.5,2.75,3,3.25,3.5,3.75,4})))</f>
        <v>0</v>
      </c>
      <c r="AG39" s="373">
        <v>0</v>
      </c>
      <c r="AH39" s="383">
        <v>0</v>
      </c>
      <c r="AI39" s="373">
        <f t="shared" si="8"/>
        <v>0</v>
      </c>
      <c r="AJ39" s="518" t="str">
        <f>LOOKUP(AI39,{0,40,45,50,55,60,65,70,75,80},{"F","D","C","C+","B-","B","B+","A-","A","A+"})</f>
        <v>F</v>
      </c>
      <c r="AK39" s="519">
        <f>IF(AI39="","",(LOOKUP(AI39,{0,40,45,50,55,60,65,70,75,80},{0,2,2.25,2.5,2.75,3,3.25,3.5,3.75,4})))</f>
        <v>0</v>
      </c>
      <c r="AL39" s="373">
        <v>14</v>
      </c>
      <c r="AM39" s="373">
        <f t="shared" si="9"/>
        <v>28</v>
      </c>
      <c r="AN39" s="518" t="str">
        <f>LOOKUP(AM39,{0,40,45,50,55,60,65,70,75,80},{"F","D","C","C+","B-","B","B+","A-","A","A+"})</f>
        <v>F</v>
      </c>
      <c r="AO39" s="519">
        <f>IF(AM39="","",(LOOKUP(AM39,{0,40,45,50,55,60,65,70,75,80},{0,2,2.25,2.5,2.75,3,3.25,3.5,3.75,4})))</f>
        <v>0</v>
      </c>
      <c r="AP39" s="373">
        <v>0</v>
      </c>
      <c r="AQ39" s="383">
        <v>0</v>
      </c>
      <c r="AR39" s="373">
        <f t="shared" si="10"/>
        <v>0</v>
      </c>
      <c r="AS39" s="518" t="str">
        <f>LOOKUP(AR39,{0,40,45,50,55,60,65,70,75,80},{"F","D","C","C+","B-","B","B+","A-","A","A+"})</f>
        <v>F</v>
      </c>
      <c r="AT39" s="519">
        <f>IF(AR39="","",(LOOKUP(AR39,{0,40,45,50,55,60,65,70,75,80},{0,2,2.25,2.5,2.75,3,3.25,3.5,3.75,4})))</f>
        <v>0</v>
      </c>
      <c r="AU39" s="373">
        <v>0</v>
      </c>
      <c r="AV39" s="383">
        <v>0</v>
      </c>
      <c r="AW39" s="373">
        <f t="shared" si="11"/>
        <v>0</v>
      </c>
      <c r="AX39" s="373">
        <f t="shared" si="12"/>
        <v>0</v>
      </c>
      <c r="AY39" s="518" t="str">
        <f>LOOKUP(AX39,{0,40,45,50,55,60,65,70,75,80},{"F","D","C","C+","B-","B","B+","A-","A","A+"})</f>
        <v>F</v>
      </c>
      <c r="AZ39" s="519">
        <f>IF(AX39="","",(LOOKUP(AX39,{0,40,45,50,55,60,65,70,75,80},{0,2,2.25,2.5,2.75,3,3.25,3.5,3.75,4})))</f>
        <v>0</v>
      </c>
      <c r="BA39" s="373">
        <v>0</v>
      </c>
      <c r="BB39" s="383">
        <v>0</v>
      </c>
      <c r="BC39" s="373">
        <f t="shared" si="13"/>
        <v>0</v>
      </c>
      <c r="BD39" s="373">
        <f t="shared" si="14"/>
        <v>0</v>
      </c>
      <c r="BE39" s="518" t="str">
        <f>LOOKUP(BD39,{0,40,45,50,55,60,65,70,75,80},{"F","D","C","C+","B-","B","B+","A-","A","A+"})</f>
        <v>F</v>
      </c>
      <c r="BF39" s="519">
        <f>IF(BD39="","",(LOOKUP(BD39,{0,40,45,50,55,60,65,70,75,80},{0,2,2.25,2.5,2.75,3,3.25,3.5,3.75,4})))</f>
        <v>0</v>
      </c>
      <c r="BG39" s="373">
        <v>0</v>
      </c>
      <c r="BH39" s="373">
        <v>0</v>
      </c>
      <c r="BI39" s="373">
        <v>0</v>
      </c>
      <c r="BJ39" s="373">
        <f t="shared" si="15"/>
        <v>0</v>
      </c>
      <c r="BK39" s="518" t="str">
        <f>LOOKUP(BJ39,{0,40,45,50,55,60,65,70,75,80},{"F","D","C","C+","B-","B","B+","A-","A","A+"})</f>
        <v>F</v>
      </c>
      <c r="BL39" s="519">
        <f>IF(BJ39="","",(LOOKUP(BJ39,{0,40,45,50,55,60,65,70,75,80},{0,2,2.25,2.5,2.75,3,3.25,3.5,3.75,4})))</f>
        <v>0</v>
      </c>
      <c r="BM39" s="373"/>
      <c r="BN39" s="378"/>
      <c r="BO39" s="373"/>
      <c r="BP39" s="128">
        <v>2915</v>
      </c>
      <c r="BQ39" s="373"/>
    </row>
    <row r="40" spans="1:90" s="338" customFormat="1" ht="39.75" customHeight="1">
      <c r="A40" s="128" t="s">
        <v>674</v>
      </c>
      <c r="B40" s="254" t="s">
        <v>241</v>
      </c>
      <c r="C40" s="128" t="s">
        <v>4129</v>
      </c>
      <c r="D40" s="128">
        <v>104</v>
      </c>
      <c r="E40" s="128">
        <v>2916</v>
      </c>
      <c r="F40" s="254" t="s">
        <v>242</v>
      </c>
      <c r="G40" s="128" t="s">
        <v>674</v>
      </c>
      <c r="H40" s="128" t="s">
        <v>674</v>
      </c>
      <c r="I40" s="373">
        <v>0</v>
      </c>
      <c r="J40" s="383">
        <v>0</v>
      </c>
      <c r="K40" s="373">
        <f t="shared" si="0"/>
        <v>0</v>
      </c>
      <c r="L40" s="373">
        <f t="shared" si="1"/>
        <v>0</v>
      </c>
      <c r="M40" s="518" t="str">
        <f>LOOKUP(L40,{0,40,45,50,55,60,65,70,75,80},{"F","D","C","C+","B-","B","B+","A-","A","A+"})</f>
        <v>F</v>
      </c>
      <c r="N40" s="519">
        <f>IF(L40="","",(LOOKUP(L40,{0,40,45,50,55,60,65,70,75,80},{0,2,2.25,2.5,2.75,3,3.25,3.5,3.75,4})))</f>
        <v>0</v>
      </c>
      <c r="O40" s="373">
        <v>0</v>
      </c>
      <c r="P40" s="383">
        <v>0</v>
      </c>
      <c r="Q40" s="373">
        <f t="shared" si="2"/>
        <v>0</v>
      </c>
      <c r="R40" s="373">
        <f t="shared" si="3"/>
        <v>0</v>
      </c>
      <c r="S40" s="518" t="str">
        <f>LOOKUP(R40,{0,40,45,50,55,60,65,70,75,80},{"F","D","C","C+","B-","B","B+","A-","A","A+"})</f>
        <v>F</v>
      </c>
      <c r="T40" s="519">
        <f>IF(R40="","",(LOOKUP(R40,{0,40,45,50,55,60,65,70,75,80},{0,2,2.25,2.5,2.75,3,3.25,3.5,3.75,4})))</f>
        <v>0</v>
      </c>
      <c r="U40" s="373">
        <v>0</v>
      </c>
      <c r="V40" s="383">
        <v>0</v>
      </c>
      <c r="W40" s="373">
        <f t="shared" si="4"/>
        <v>0</v>
      </c>
      <c r="X40" s="373">
        <f t="shared" si="5"/>
        <v>0</v>
      </c>
      <c r="Y40" s="518" t="str">
        <f>LOOKUP(X40,{0,40,45,50,55,60,65,70,75,80},{"F","D","C","C+","B-","B","B+","A-","A","A+"})</f>
        <v>F</v>
      </c>
      <c r="Z40" s="519">
        <f>IF(X40="","",(LOOKUP(X40,{0,40,45,50,55,60,65,70,75,80},{0,2,2.25,2.5,2.75,3,3.25,3.5,3.75,4})))</f>
        <v>0</v>
      </c>
      <c r="AA40" s="373">
        <v>0</v>
      </c>
      <c r="AB40" s="383">
        <v>0</v>
      </c>
      <c r="AC40" s="373">
        <f t="shared" si="6"/>
        <v>0</v>
      </c>
      <c r="AD40" s="373">
        <f t="shared" si="7"/>
        <v>0</v>
      </c>
      <c r="AE40" s="518" t="str">
        <f>LOOKUP(AD40,{0,40,45,50,55,60,65,70,75,80},{"F","D","C","C+","B-","B","B+","A-","A","A+"})</f>
        <v>F</v>
      </c>
      <c r="AF40" s="519">
        <f>IF(AD40="","",(LOOKUP(AD40,{0,40,45,50,55,60,65,70,75,80},{0,2,2.25,2.5,2.75,3,3.25,3.5,3.75,4})))</f>
        <v>0</v>
      </c>
      <c r="AG40" s="373">
        <v>0</v>
      </c>
      <c r="AH40" s="383">
        <v>0</v>
      </c>
      <c r="AI40" s="373">
        <f t="shared" si="8"/>
        <v>0</v>
      </c>
      <c r="AJ40" s="518" t="str">
        <f>LOOKUP(AI40,{0,40,45,50,55,60,65,70,75,80},{"F","D","C","C+","B-","B","B+","A-","A","A+"})</f>
        <v>F</v>
      </c>
      <c r="AK40" s="519">
        <f>IF(AI40="","",(LOOKUP(AI40,{0,40,45,50,55,60,65,70,75,80},{0,2,2.25,2.5,2.75,3,3.25,3.5,3.75,4})))</f>
        <v>0</v>
      </c>
      <c r="AL40" s="373">
        <v>15</v>
      </c>
      <c r="AM40" s="373">
        <f t="shared" si="9"/>
        <v>30</v>
      </c>
      <c r="AN40" s="518" t="str">
        <f>LOOKUP(AM40,{0,40,45,50,55,60,65,70,75,80},{"F","D","C","C+","B-","B","B+","A-","A","A+"})</f>
        <v>F</v>
      </c>
      <c r="AO40" s="519">
        <f>IF(AM40="","",(LOOKUP(AM40,{0,40,45,50,55,60,65,70,75,80},{0,2,2.25,2.5,2.75,3,3.25,3.5,3.75,4})))</f>
        <v>0</v>
      </c>
      <c r="AP40" s="373">
        <v>0</v>
      </c>
      <c r="AQ40" s="383">
        <v>0</v>
      </c>
      <c r="AR40" s="373">
        <f t="shared" si="10"/>
        <v>0</v>
      </c>
      <c r="AS40" s="518" t="str">
        <f>LOOKUP(AR40,{0,40,45,50,55,60,65,70,75,80},{"F","D","C","C+","B-","B","B+","A-","A","A+"})</f>
        <v>F</v>
      </c>
      <c r="AT40" s="519">
        <f>IF(AR40="","",(LOOKUP(AR40,{0,40,45,50,55,60,65,70,75,80},{0,2,2.25,2.5,2.75,3,3.25,3.5,3.75,4})))</f>
        <v>0</v>
      </c>
      <c r="AU40" s="373">
        <v>0</v>
      </c>
      <c r="AV40" s="383">
        <v>0</v>
      </c>
      <c r="AW40" s="373">
        <f t="shared" si="11"/>
        <v>0</v>
      </c>
      <c r="AX40" s="373">
        <f t="shared" si="12"/>
        <v>0</v>
      </c>
      <c r="AY40" s="518" t="str">
        <f>LOOKUP(AX40,{0,40,45,50,55,60,65,70,75,80},{"F","D","C","C+","B-","B","B+","A-","A","A+"})</f>
        <v>F</v>
      </c>
      <c r="AZ40" s="519">
        <f>IF(AX40="","",(LOOKUP(AX40,{0,40,45,50,55,60,65,70,75,80},{0,2,2.25,2.5,2.75,3,3.25,3.5,3.75,4})))</f>
        <v>0</v>
      </c>
      <c r="BA40" s="373">
        <v>0</v>
      </c>
      <c r="BB40" s="383">
        <v>0</v>
      </c>
      <c r="BC40" s="373">
        <f t="shared" si="13"/>
        <v>0</v>
      </c>
      <c r="BD40" s="373">
        <f t="shared" si="14"/>
        <v>0</v>
      </c>
      <c r="BE40" s="518" t="str">
        <f>LOOKUP(BD40,{0,40,45,50,55,60,65,70,75,80},{"F","D","C","C+","B-","B","B+","A-","A","A+"})</f>
        <v>F</v>
      </c>
      <c r="BF40" s="519">
        <f>IF(BD40="","",(LOOKUP(BD40,{0,40,45,50,55,60,65,70,75,80},{0,2,2.25,2.5,2.75,3,3.25,3.5,3.75,4})))</f>
        <v>0</v>
      </c>
      <c r="BG40" s="373">
        <v>0</v>
      </c>
      <c r="BH40" s="373">
        <v>0</v>
      </c>
      <c r="BI40" s="373">
        <v>0</v>
      </c>
      <c r="BJ40" s="373">
        <f t="shared" si="15"/>
        <v>0</v>
      </c>
      <c r="BK40" s="518" t="str">
        <f>LOOKUP(BJ40,{0,40,45,50,55,60,65,70,75,80},{"F","D","C","C+","B-","B","B+","A-","A","A+"})</f>
        <v>F</v>
      </c>
      <c r="BL40" s="519">
        <f>IF(BJ40="","",(LOOKUP(BJ40,{0,40,45,50,55,60,65,70,75,80},{0,2,2.25,2.5,2.75,3,3.25,3.5,3.75,4})))</f>
        <v>0</v>
      </c>
      <c r="BM40" s="373"/>
      <c r="BN40" s="378"/>
      <c r="BO40" s="373"/>
      <c r="BP40" s="128">
        <v>2916</v>
      </c>
      <c r="BQ40" s="373"/>
    </row>
    <row r="41" spans="1:90" s="338" customFormat="1" ht="39.75" customHeight="1">
      <c r="A41" s="128" t="s">
        <v>674</v>
      </c>
      <c r="B41" s="254" t="s">
        <v>243</v>
      </c>
      <c r="C41" s="128" t="s">
        <v>4129</v>
      </c>
      <c r="D41" s="128">
        <v>106</v>
      </c>
      <c r="E41" s="128">
        <v>2917</v>
      </c>
      <c r="F41" s="254" t="s">
        <v>1110</v>
      </c>
      <c r="G41" s="128" t="s">
        <v>674</v>
      </c>
      <c r="H41" s="128" t="s">
        <v>674</v>
      </c>
      <c r="I41" s="373">
        <v>0</v>
      </c>
      <c r="J41" s="383">
        <v>0</v>
      </c>
      <c r="K41" s="373">
        <f t="shared" si="0"/>
        <v>0</v>
      </c>
      <c r="L41" s="373">
        <f t="shared" si="1"/>
        <v>0</v>
      </c>
      <c r="M41" s="518" t="str">
        <f>LOOKUP(L41,{0,40,45,50,55,60,65,70,75,80},{"F","D","C","C+","B-","B","B+","A-","A","A+"})</f>
        <v>F</v>
      </c>
      <c r="N41" s="519">
        <f>IF(L41="","",(LOOKUP(L41,{0,40,45,50,55,60,65,70,75,80},{0,2,2.25,2.5,2.75,3,3.25,3.5,3.75,4})))</f>
        <v>0</v>
      </c>
      <c r="O41" s="373">
        <v>0</v>
      </c>
      <c r="P41" s="383">
        <v>0</v>
      </c>
      <c r="Q41" s="373">
        <f t="shared" si="2"/>
        <v>0</v>
      </c>
      <c r="R41" s="373">
        <f t="shared" si="3"/>
        <v>0</v>
      </c>
      <c r="S41" s="518" t="str">
        <f>LOOKUP(R41,{0,40,45,50,55,60,65,70,75,80},{"F","D","C","C+","B-","B","B+","A-","A","A+"})</f>
        <v>F</v>
      </c>
      <c r="T41" s="519">
        <f>IF(R41="","",(LOOKUP(R41,{0,40,45,50,55,60,65,70,75,80},{0,2,2.25,2.5,2.75,3,3.25,3.5,3.75,4})))</f>
        <v>0</v>
      </c>
      <c r="U41" s="373">
        <v>0</v>
      </c>
      <c r="V41" s="383">
        <v>0</v>
      </c>
      <c r="W41" s="373">
        <f t="shared" si="4"/>
        <v>0</v>
      </c>
      <c r="X41" s="373">
        <f t="shared" si="5"/>
        <v>0</v>
      </c>
      <c r="Y41" s="518" t="str">
        <f>LOOKUP(X41,{0,40,45,50,55,60,65,70,75,80},{"F","D","C","C+","B-","B","B+","A-","A","A+"})</f>
        <v>F</v>
      </c>
      <c r="Z41" s="519">
        <f>IF(X41="","",(LOOKUP(X41,{0,40,45,50,55,60,65,70,75,80},{0,2,2.25,2.5,2.75,3,3.25,3.5,3.75,4})))</f>
        <v>0</v>
      </c>
      <c r="AA41" s="373">
        <v>0</v>
      </c>
      <c r="AB41" s="383">
        <v>0</v>
      </c>
      <c r="AC41" s="373">
        <f t="shared" si="6"/>
        <v>0</v>
      </c>
      <c r="AD41" s="373">
        <f t="shared" si="7"/>
        <v>0</v>
      </c>
      <c r="AE41" s="518" t="str">
        <f>LOOKUP(AD41,{0,40,45,50,55,60,65,70,75,80},{"F","D","C","C+","B-","B","B+","A-","A","A+"})</f>
        <v>F</v>
      </c>
      <c r="AF41" s="519">
        <f>IF(AD41="","",(LOOKUP(AD41,{0,40,45,50,55,60,65,70,75,80},{0,2,2.25,2.5,2.75,3,3.25,3.5,3.75,4})))</f>
        <v>0</v>
      </c>
      <c r="AG41" s="373">
        <v>0</v>
      </c>
      <c r="AH41" s="383">
        <v>0</v>
      </c>
      <c r="AI41" s="373">
        <f t="shared" si="8"/>
        <v>0</v>
      </c>
      <c r="AJ41" s="518" t="str">
        <f>LOOKUP(AI41,{0,40,45,50,55,60,65,70,75,80},{"F","D","C","C+","B-","B","B+","A-","A","A+"})</f>
        <v>F</v>
      </c>
      <c r="AK41" s="519">
        <f>IF(AI41="","",(LOOKUP(AI41,{0,40,45,50,55,60,65,70,75,80},{0,2,2.25,2.5,2.75,3,3.25,3.5,3.75,4})))</f>
        <v>0</v>
      </c>
      <c r="AL41" s="373">
        <v>16</v>
      </c>
      <c r="AM41" s="373">
        <f t="shared" si="9"/>
        <v>32</v>
      </c>
      <c r="AN41" s="518" t="str">
        <f>LOOKUP(AM41,{0,40,45,50,55,60,65,70,75,80},{"F","D","C","C+","B-","B","B+","A-","A","A+"})</f>
        <v>F</v>
      </c>
      <c r="AO41" s="519">
        <f>IF(AM41="","",(LOOKUP(AM41,{0,40,45,50,55,60,65,70,75,80},{0,2,2.25,2.5,2.75,3,3.25,3.5,3.75,4})))</f>
        <v>0</v>
      </c>
      <c r="AP41" s="373">
        <v>0</v>
      </c>
      <c r="AQ41" s="383">
        <v>0</v>
      </c>
      <c r="AR41" s="373">
        <f t="shared" si="10"/>
        <v>0</v>
      </c>
      <c r="AS41" s="518" t="str">
        <f>LOOKUP(AR41,{0,40,45,50,55,60,65,70,75,80},{"F","D","C","C+","B-","B","B+","A-","A","A+"})</f>
        <v>F</v>
      </c>
      <c r="AT41" s="519">
        <f>IF(AR41="","",(LOOKUP(AR41,{0,40,45,50,55,60,65,70,75,80},{0,2,2.25,2.5,2.75,3,3.25,3.5,3.75,4})))</f>
        <v>0</v>
      </c>
      <c r="AU41" s="373">
        <v>0</v>
      </c>
      <c r="AV41" s="383">
        <v>0</v>
      </c>
      <c r="AW41" s="373">
        <f t="shared" si="11"/>
        <v>0</v>
      </c>
      <c r="AX41" s="373">
        <f t="shared" si="12"/>
        <v>0</v>
      </c>
      <c r="AY41" s="518" t="str">
        <f>LOOKUP(AX41,{0,40,45,50,55,60,65,70,75,80},{"F","D","C","C+","B-","B","B+","A-","A","A+"})</f>
        <v>F</v>
      </c>
      <c r="AZ41" s="519">
        <f>IF(AX41="","",(LOOKUP(AX41,{0,40,45,50,55,60,65,70,75,80},{0,2,2.25,2.5,2.75,3,3.25,3.5,3.75,4})))</f>
        <v>0</v>
      </c>
      <c r="BA41" s="373">
        <v>0</v>
      </c>
      <c r="BB41" s="383">
        <v>0</v>
      </c>
      <c r="BC41" s="373">
        <f t="shared" si="13"/>
        <v>0</v>
      </c>
      <c r="BD41" s="373">
        <f t="shared" si="14"/>
        <v>0</v>
      </c>
      <c r="BE41" s="518" t="str">
        <f>LOOKUP(BD41,{0,40,45,50,55,60,65,70,75,80},{"F","D","C","C+","B-","B","B+","A-","A","A+"})</f>
        <v>F</v>
      </c>
      <c r="BF41" s="519">
        <f>IF(BD41="","",(LOOKUP(BD41,{0,40,45,50,55,60,65,70,75,80},{0,2,2.25,2.5,2.75,3,3.25,3.5,3.75,4})))</f>
        <v>0</v>
      </c>
      <c r="BG41" s="373">
        <v>0</v>
      </c>
      <c r="BH41" s="373">
        <v>0</v>
      </c>
      <c r="BI41" s="373">
        <v>0</v>
      </c>
      <c r="BJ41" s="373">
        <f t="shared" si="15"/>
        <v>0</v>
      </c>
      <c r="BK41" s="518" t="str">
        <f>LOOKUP(BJ41,{0,40,45,50,55,60,65,70,75,80},{"F","D","C","C+","B-","B","B+","A-","A","A+"})</f>
        <v>F</v>
      </c>
      <c r="BL41" s="519">
        <f>IF(BJ41="","",(LOOKUP(BJ41,{0,40,45,50,55,60,65,70,75,80},{0,2,2.25,2.5,2.75,3,3.25,3.5,3.75,4})))</f>
        <v>0</v>
      </c>
      <c r="BM41" s="373"/>
      <c r="BN41" s="378"/>
      <c r="BO41" s="373"/>
      <c r="BP41" s="128">
        <v>2917</v>
      </c>
      <c r="BQ41" s="373"/>
    </row>
    <row r="42" spans="1:90" s="338" customFormat="1" ht="39.75" customHeight="1">
      <c r="A42" s="128" t="s">
        <v>674</v>
      </c>
      <c r="B42" s="128" t="s">
        <v>1111</v>
      </c>
      <c r="C42" s="128" t="s">
        <v>4129</v>
      </c>
      <c r="D42" s="128">
        <v>113</v>
      </c>
      <c r="E42" s="128">
        <v>2918</v>
      </c>
      <c r="F42" s="254" t="s">
        <v>1112</v>
      </c>
      <c r="G42" s="128" t="s">
        <v>674</v>
      </c>
      <c r="H42" s="128" t="s">
        <v>674</v>
      </c>
      <c r="I42" s="373">
        <v>0</v>
      </c>
      <c r="J42" s="383">
        <v>0</v>
      </c>
      <c r="K42" s="373">
        <f t="shared" si="0"/>
        <v>0</v>
      </c>
      <c r="L42" s="373">
        <f t="shared" si="1"/>
        <v>0</v>
      </c>
      <c r="M42" s="518" t="str">
        <f>LOOKUP(L42,{0,40,45,50,55,60,65,70,75,80},{"F","D","C","C+","B-","B","B+","A-","A","A+"})</f>
        <v>F</v>
      </c>
      <c r="N42" s="519">
        <f>IF(L42="","",(LOOKUP(L42,{0,40,45,50,55,60,65,70,75,80},{0,2,2.25,2.5,2.75,3,3.25,3.5,3.75,4})))</f>
        <v>0</v>
      </c>
      <c r="O42" s="373">
        <v>0</v>
      </c>
      <c r="P42" s="383">
        <v>0</v>
      </c>
      <c r="Q42" s="373">
        <f t="shared" si="2"/>
        <v>0</v>
      </c>
      <c r="R42" s="373">
        <f t="shared" si="3"/>
        <v>0</v>
      </c>
      <c r="S42" s="518" t="str">
        <f>LOOKUP(R42,{0,40,45,50,55,60,65,70,75,80},{"F","D","C","C+","B-","B","B+","A-","A","A+"})</f>
        <v>F</v>
      </c>
      <c r="T42" s="519">
        <f>IF(R42="","",(LOOKUP(R42,{0,40,45,50,55,60,65,70,75,80},{0,2,2.25,2.5,2.75,3,3.25,3.5,3.75,4})))</f>
        <v>0</v>
      </c>
      <c r="U42" s="373">
        <v>0</v>
      </c>
      <c r="V42" s="383">
        <v>0</v>
      </c>
      <c r="W42" s="373">
        <f t="shared" si="4"/>
        <v>0</v>
      </c>
      <c r="X42" s="373">
        <f t="shared" si="5"/>
        <v>0</v>
      </c>
      <c r="Y42" s="518" t="str">
        <f>LOOKUP(X42,{0,40,45,50,55,60,65,70,75,80},{"F","D","C","C+","B-","B","B+","A-","A","A+"})</f>
        <v>F</v>
      </c>
      <c r="Z42" s="519">
        <f>IF(X42="","",(LOOKUP(X42,{0,40,45,50,55,60,65,70,75,80},{0,2,2.25,2.5,2.75,3,3.25,3.5,3.75,4})))</f>
        <v>0</v>
      </c>
      <c r="AA42" s="373">
        <v>0</v>
      </c>
      <c r="AB42" s="383">
        <v>0</v>
      </c>
      <c r="AC42" s="373">
        <f t="shared" si="6"/>
        <v>0</v>
      </c>
      <c r="AD42" s="373">
        <f t="shared" si="7"/>
        <v>0</v>
      </c>
      <c r="AE42" s="518" t="str">
        <f>LOOKUP(AD42,{0,40,45,50,55,60,65,70,75,80},{"F","D","C","C+","B-","B","B+","A-","A","A+"})</f>
        <v>F</v>
      </c>
      <c r="AF42" s="519">
        <f>IF(AD42="","",(LOOKUP(AD42,{0,40,45,50,55,60,65,70,75,80},{0,2,2.25,2.5,2.75,3,3.25,3.5,3.75,4})))</f>
        <v>0</v>
      </c>
      <c r="AG42" s="373">
        <v>0</v>
      </c>
      <c r="AH42" s="383">
        <v>0</v>
      </c>
      <c r="AI42" s="373">
        <f t="shared" si="8"/>
        <v>0</v>
      </c>
      <c r="AJ42" s="518" t="str">
        <f>LOOKUP(AI42,{0,40,45,50,55,60,65,70,75,80},{"F","D","C","C+","B-","B","B+","A-","A","A+"})</f>
        <v>F</v>
      </c>
      <c r="AK42" s="519">
        <f>IF(AI42="","",(LOOKUP(AI42,{0,40,45,50,55,60,65,70,75,80},{0,2,2.25,2.5,2.75,3,3.25,3.5,3.75,4})))</f>
        <v>0</v>
      </c>
      <c r="AL42" s="373">
        <v>17</v>
      </c>
      <c r="AM42" s="373">
        <f t="shared" si="9"/>
        <v>34</v>
      </c>
      <c r="AN42" s="518" t="str">
        <f>LOOKUP(AM42,{0,40,45,50,55,60,65,70,75,80},{"F","D","C","C+","B-","B","B+","A-","A","A+"})</f>
        <v>F</v>
      </c>
      <c r="AO42" s="519">
        <f>IF(AM42="","",(LOOKUP(AM42,{0,40,45,50,55,60,65,70,75,80},{0,2,2.25,2.5,2.75,3,3.25,3.5,3.75,4})))</f>
        <v>0</v>
      </c>
      <c r="AP42" s="373">
        <v>0</v>
      </c>
      <c r="AQ42" s="383">
        <v>0</v>
      </c>
      <c r="AR42" s="373">
        <f t="shared" si="10"/>
        <v>0</v>
      </c>
      <c r="AS42" s="518" t="str">
        <f>LOOKUP(AR42,{0,40,45,50,55,60,65,70,75,80},{"F","D","C","C+","B-","B","B+","A-","A","A+"})</f>
        <v>F</v>
      </c>
      <c r="AT42" s="519">
        <f>IF(AR42="","",(LOOKUP(AR42,{0,40,45,50,55,60,65,70,75,80},{0,2,2.25,2.5,2.75,3,3.25,3.5,3.75,4})))</f>
        <v>0</v>
      </c>
      <c r="AU42" s="373">
        <v>0</v>
      </c>
      <c r="AV42" s="383">
        <v>0</v>
      </c>
      <c r="AW42" s="373">
        <f t="shared" si="11"/>
        <v>0</v>
      </c>
      <c r="AX42" s="373">
        <f t="shared" si="12"/>
        <v>0</v>
      </c>
      <c r="AY42" s="518" t="str">
        <f>LOOKUP(AX42,{0,40,45,50,55,60,65,70,75,80},{"F","D","C","C+","B-","B","B+","A-","A","A+"})</f>
        <v>F</v>
      </c>
      <c r="AZ42" s="519">
        <f>IF(AX42="","",(LOOKUP(AX42,{0,40,45,50,55,60,65,70,75,80},{0,2,2.25,2.5,2.75,3,3.25,3.5,3.75,4})))</f>
        <v>0</v>
      </c>
      <c r="BA42" s="373">
        <v>0</v>
      </c>
      <c r="BB42" s="383">
        <v>0</v>
      </c>
      <c r="BC42" s="373">
        <f t="shared" si="13"/>
        <v>0</v>
      </c>
      <c r="BD42" s="373">
        <f t="shared" si="14"/>
        <v>0</v>
      </c>
      <c r="BE42" s="518" t="str">
        <f>LOOKUP(BD42,{0,40,45,50,55,60,65,70,75,80},{"F","D","C","C+","B-","B","B+","A-","A","A+"})</f>
        <v>F</v>
      </c>
      <c r="BF42" s="519">
        <f>IF(BD42="","",(LOOKUP(BD42,{0,40,45,50,55,60,65,70,75,80},{0,2,2.25,2.5,2.75,3,3.25,3.5,3.75,4})))</f>
        <v>0</v>
      </c>
      <c r="BG42" s="373">
        <v>0</v>
      </c>
      <c r="BH42" s="373">
        <v>0</v>
      </c>
      <c r="BI42" s="373">
        <v>0</v>
      </c>
      <c r="BJ42" s="373">
        <f t="shared" si="15"/>
        <v>0</v>
      </c>
      <c r="BK42" s="518" t="str">
        <f>LOOKUP(BJ42,{0,40,45,50,55,60,65,70,75,80},{"F","D","C","C+","B-","B","B+","A-","A","A+"})</f>
        <v>F</v>
      </c>
      <c r="BL42" s="519">
        <f>IF(BJ42="","",(LOOKUP(BJ42,{0,40,45,50,55,60,65,70,75,80},{0,2,2.25,2.5,2.75,3,3.25,3.5,3.75,4})))</f>
        <v>0</v>
      </c>
      <c r="BM42" s="373"/>
      <c r="BN42" s="378"/>
      <c r="BO42" s="373"/>
      <c r="BP42" s="128">
        <v>2918</v>
      </c>
      <c r="BQ42" s="373"/>
    </row>
    <row r="43" spans="1:90" s="338" customFormat="1" ht="39.75" customHeight="1">
      <c r="A43" s="128" t="s">
        <v>674</v>
      </c>
      <c r="B43" s="254" t="s">
        <v>1113</v>
      </c>
      <c r="C43" s="128" t="s">
        <v>4129</v>
      </c>
      <c r="D43" s="128">
        <v>115</v>
      </c>
      <c r="E43" s="128">
        <v>2919</v>
      </c>
      <c r="F43" s="254" t="s">
        <v>1114</v>
      </c>
      <c r="G43" s="128" t="s">
        <v>674</v>
      </c>
      <c r="H43" s="128" t="s">
        <v>674</v>
      </c>
      <c r="I43" s="373">
        <v>0</v>
      </c>
      <c r="J43" s="383">
        <v>0</v>
      </c>
      <c r="K43" s="373">
        <f t="shared" si="0"/>
        <v>0</v>
      </c>
      <c r="L43" s="373">
        <f t="shared" si="1"/>
        <v>0</v>
      </c>
      <c r="M43" s="518" t="str">
        <f>LOOKUP(L43,{0,40,45,50,55,60,65,70,75,80},{"F","D","C","C+","B-","B","B+","A-","A","A+"})</f>
        <v>F</v>
      </c>
      <c r="N43" s="519">
        <f>IF(L43="","",(LOOKUP(L43,{0,40,45,50,55,60,65,70,75,80},{0,2,2.25,2.5,2.75,3,3.25,3.5,3.75,4})))</f>
        <v>0</v>
      </c>
      <c r="O43" s="373">
        <v>0</v>
      </c>
      <c r="P43" s="383">
        <v>0</v>
      </c>
      <c r="Q43" s="373">
        <f t="shared" si="2"/>
        <v>0</v>
      </c>
      <c r="R43" s="373">
        <f t="shared" si="3"/>
        <v>0</v>
      </c>
      <c r="S43" s="518" t="str">
        <f>LOOKUP(R43,{0,40,45,50,55,60,65,70,75,80},{"F","D","C","C+","B-","B","B+","A-","A","A+"})</f>
        <v>F</v>
      </c>
      <c r="T43" s="519">
        <f>IF(R43="","",(LOOKUP(R43,{0,40,45,50,55,60,65,70,75,80},{0,2,2.25,2.5,2.75,3,3.25,3.5,3.75,4})))</f>
        <v>0</v>
      </c>
      <c r="U43" s="373">
        <v>0</v>
      </c>
      <c r="V43" s="383">
        <v>0</v>
      </c>
      <c r="W43" s="373">
        <f t="shared" si="4"/>
        <v>0</v>
      </c>
      <c r="X43" s="373">
        <f t="shared" si="5"/>
        <v>0</v>
      </c>
      <c r="Y43" s="518" t="str">
        <f>LOOKUP(X43,{0,40,45,50,55,60,65,70,75,80},{"F","D","C","C+","B-","B","B+","A-","A","A+"})</f>
        <v>F</v>
      </c>
      <c r="Z43" s="519">
        <f>IF(X43="","",(LOOKUP(X43,{0,40,45,50,55,60,65,70,75,80},{0,2,2.25,2.5,2.75,3,3.25,3.5,3.75,4})))</f>
        <v>0</v>
      </c>
      <c r="AA43" s="373">
        <v>0</v>
      </c>
      <c r="AB43" s="383">
        <v>0</v>
      </c>
      <c r="AC43" s="373">
        <f t="shared" si="6"/>
        <v>0</v>
      </c>
      <c r="AD43" s="373">
        <f t="shared" si="7"/>
        <v>0</v>
      </c>
      <c r="AE43" s="518" t="str">
        <f>LOOKUP(AD43,{0,40,45,50,55,60,65,70,75,80},{"F","D","C","C+","B-","B","B+","A-","A","A+"})</f>
        <v>F</v>
      </c>
      <c r="AF43" s="519">
        <f>IF(AD43="","",(LOOKUP(AD43,{0,40,45,50,55,60,65,70,75,80},{0,2,2.25,2.5,2.75,3,3.25,3.5,3.75,4})))</f>
        <v>0</v>
      </c>
      <c r="AG43" s="373">
        <v>0</v>
      </c>
      <c r="AH43" s="383">
        <v>0</v>
      </c>
      <c r="AI43" s="373">
        <f t="shared" si="8"/>
        <v>0</v>
      </c>
      <c r="AJ43" s="518" t="str">
        <f>LOOKUP(AI43,{0,40,45,50,55,60,65,70,75,80},{"F","D","C","C+","B-","B","B+","A-","A","A+"})</f>
        <v>F</v>
      </c>
      <c r="AK43" s="519">
        <f>IF(AI43="","",(LOOKUP(AI43,{0,40,45,50,55,60,65,70,75,80},{0,2,2.25,2.5,2.75,3,3.25,3.5,3.75,4})))</f>
        <v>0</v>
      </c>
      <c r="AL43" s="373">
        <v>18</v>
      </c>
      <c r="AM43" s="373">
        <f t="shared" si="9"/>
        <v>36</v>
      </c>
      <c r="AN43" s="518" t="str">
        <f>LOOKUP(AM43,{0,40,45,50,55,60,65,70,75,80},{"F","D","C","C+","B-","B","B+","A-","A","A+"})</f>
        <v>F</v>
      </c>
      <c r="AO43" s="519">
        <f>IF(AM43="","",(LOOKUP(AM43,{0,40,45,50,55,60,65,70,75,80},{0,2,2.25,2.5,2.75,3,3.25,3.5,3.75,4})))</f>
        <v>0</v>
      </c>
      <c r="AP43" s="373">
        <v>0</v>
      </c>
      <c r="AQ43" s="383">
        <v>0</v>
      </c>
      <c r="AR43" s="373">
        <f t="shared" si="10"/>
        <v>0</v>
      </c>
      <c r="AS43" s="518" t="str">
        <f>LOOKUP(AR43,{0,40,45,50,55,60,65,70,75,80},{"F","D","C","C+","B-","B","B+","A-","A","A+"})</f>
        <v>F</v>
      </c>
      <c r="AT43" s="519">
        <f>IF(AR43="","",(LOOKUP(AR43,{0,40,45,50,55,60,65,70,75,80},{0,2,2.25,2.5,2.75,3,3.25,3.5,3.75,4})))</f>
        <v>0</v>
      </c>
      <c r="AU43" s="373">
        <v>0</v>
      </c>
      <c r="AV43" s="383">
        <v>0</v>
      </c>
      <c r="AW43" s="373">
        <f t="shared" si="11"/>
        <v>0</v>
      </c>
      <c r="AX43" s="373">
        <f t="shared" si="12"/>
        <v>0</v>
      </c>
      <c r="AY43" s="518" t="str">
        <f>LOOKUP(AX43,{0,40,45,50,55,60,65,70,75,80},{"F","D","C","C+","B-","B","B+","A-","A","A+"})</f>
        <v>F</v>
      </c>
      <c r="AZ43" s="519">
        <f>IF(AX43="","",(LOOKUP(AX43,{0,40,45,50,55,60,65,70,75,80},{0,2,2.25,2.5,2.75,3,3.25,3.5,3.75,4})))</f>
        <v>0</v>
      </c>
      <c r="BA43" s="373">
        <v>0</v>
      </c>
      <c r="BB43" s="383">
        <v>0</v>
      </c>
      <c r="BC43" s="373">
        <f t="shared" si="13"/>
        <v>0</v>
      </c>
      <c r="BD43" s="373">
        <f t="shared" si="14"/>
        <v>0</v>
      </c>
      <c r="BE43" s="518" t="str">
        <f>LOOKUP(BD43,{0,40,45,50,55,60,65,70,75,80},{"F","D","C","C+","B-","B","B+","A-","A","A+"})</f>
        <v>F</v>
      </c>
      <c r="BF43" s="519">
        <f>IF(BD43="","",(LOOKUP(BD43,{0,40,45,50,55,60,65,70,75,80},{0,2,2.25,2.5,2.75,3,3.25,3.5,3.75,4})))</f>
        <v>0</v>
      </c>
      <c r="BG43" s="373">
        <v>0</v>
      </c>
      <c r="BH43" s="373">
        <v>0</v>
      </c>
      <c r="BI43" s="373">
        <v>0</v>
      </c>
      <c r="BJ43" s="373">
        <f t="shared" si="15"/>
        <v>0</v>
      </c>
      <c r="BK43" s="518" t="str">
        <f>LOOKUP(BJ43,{0,40,45,50,55,60,65,70,75,80},{"F","D","C","C+","B-","B","B+","A-","A","A+"})</f>
        <v>F</v>
      </c>
      <c r="BL43" s="519">
        <f>IF(BJ43="","",(LOOKUP(BJ43,{0,40,45,50,55,60,65,70,75,80},{0,2,2.25,2.5,2.75,3,3.25,3.5,3.75,4})))</f>
        <v>0</v>
      </c>
      <c r="BM43" s="373"/>
      <c r="BN43" s="378"/>
      <c r="BO43" s="373"/>
      <c r="BP43" s="128">
        <v>2919</v>
      </c>
      <c r="BQ43" s="373"/>
    </row>
    <row r="44" spans="1:90" s="338" customFormat="1" ht="39.75" customHeight="1">
      <c r="A44" s="128" t="s">
        <v>674</v>
      </c>
      <c r="B44" s="254" t="s">
        <v>1115</v>
      </c>
      <c r="C44" s="128" t="s">
        <v>4129</v>
      </c>
      <c r="D44" s="128">
        <v>117</v>
      </c>
      <c r="E44" s="128">
        <v>2920</v>
      </c>
      <c r="F44" s="254" t="s">
        <v>1116</v>
      </c>
      <c r="G44" s="128" t="s">
        <v>674</v>
      </c>
      <c r="H44" s="128" t="s">
        <v>674</v>
      </c>
      <c r="I44" s="373">
        <v>0</v>
      </c>
      <c r="J44" s="383">
        <v>0</v>
      </c>
      <c r="K44" s="373">
        <f t="shared" si="0"/>
        <v>0</v>
      </c>
      <c r="L44" s="373">
        <f t="shared" si="1"/>
        <v>0</v>
      </c>
      <c r="M44" s="518" t="str">
        <f>LOOKUP(L44,{0,40,45,50,55,60,65,70,75,80},{"F","D","C","C+","B-","B","B+","A-","A","A+"})</f>
        <v>F</v>
      </c>
      <c r="N44" s="519">
        <f>IF(L44="","",(LOOKUP(L44,{0,40,45,50,55,60,65,70,75,80},{0,2,2.25,2.5,2.75,3,3.25,3.5,3.75,4})))</f>
        <v>0</v>
      </c>
      <c r="O44" s="373">
        <v>0</v>
      </c>
      <c r="P44" s="383">
        <v>0</v>
      </c>
      <c r="Q44" s="373">
        <f t="shared" si="2"/>
        <v>0</v>
      </c>
      <c r="R44" s="373">
        <f t="shared" si="3"/>
        <v>0</v>
      </c>
      <c r="S44" s="518" t="str">
        <f>LOOKUP(R44,{0,40,45,50,55,60,65,70,75,80},{"F","D","C","C+","B-","B","B+","A-","A","A+"})</f>
        <v>F</v>
      </c>
      <c r="T44" s="519">
        <f>IF(R44="","",(LOOKUP(R44,{0,40,45,50,55,60,65,70,75,80},{0,2,2.25,2.5,2.75,3,3.25,3.5,3.75,4})))</f>
        <v>0</v>
      </c>
      <c r="U44" s="373">
        <v>0</v>
      </c>
      <c r="V44" s="383">
        <v>0</v>
      </c>
      <c r="W44" s="373">
        <f t="shared" si="4"/>
        <v>0</v>
      </c>
      <c r="X44" s="373">
        <f t="shared" si="5"/>
        <v>0</v>
      </c>
      <c r="Y44" s="518" t="str">
        <f>LOOKUP(X44,{0,40,45,50,55,60,65,70,75,80},{"F","D","C","C+","B-","B","B+","A-","A","A+"})</f>
        <v>F</v>
      </c>
      <c r="Z44" s="519">
        <f>IF(X44="","",(LOOKUP(X44,{0,40,45,50,55,60,65,70,75,80},{0,2,2.25,2.5,2.75,3,3.25,3.5,3.75,4})))</f>
        <v>0</v>
      </c>
      <c r="AA44" s="373">
        <v>0</v>
      </c>
      <c r="AB44" s="383">
        <v>0</v>
      </c>
      <c r="AC44" s="373">
        <f t="shared" si="6"/>
        <v>0</v>
      </c>
      <c r="AD44" s="373">
        <f t="shared" si="7"/>
        <v>0</v>
      </c>
      <c r="AE44" s="518" t="str">
        <f>LOOKUP(AD44,{0,40,45,50,55,60,65,70,75,80},{"F","D","C","C+","B-","B","B+","A-","A","A+"})</f>
        <v>F</v>
      </c>
      <c r="AF44" s="519">
        <f>IF(AD44="","",(LOOKUP(AD44,{0,40,45,50,55,60,65,70,75,80},{0,2,2.25,2.5,2.75,3,3.25,3.5,3.75,4})))</f>
        <v>0</v>
      </c>
      <c r="AG44" s="373">
        <v>0</v>
      </c>
      <c r="AH44" s="383">
        <v>0</v>
      </c>
      <c r="AI44" s="373">
        <f t="shared" si="8"/>
        <v>0</v>
      </c>
      <c r="AJ44" s="518" t="str">
        <f>LOOKUP(AI44,{0,40,45,50,55,60,65,70,75,80},{"F","D","C","C+","B-","B","B+","A-","A","A+"})</f>
        <v>F</v>
      </c>
      <c r="AK44" s="519">
        <f>IF(AI44="","",(LOOKUP(AI44,{0,40,45,50,55,60,65,70,75,80},{0,2,2.25,2.5,2.75,3,3.25,3.5,3.75,4})))</f>
        <v>0</v>
      </c>
      <c r="AL44" s="373">
        <v>19</v>
      </c>
      <c r="AM44" s="373">
        <f t="shared" si="9"/>
        <v>38</v>
      </c>
      <c r="AN44" s="518" t="str">
        <f>LOOKUP(AM44,{0,40,45,50,55,60,65,70,75,80},{"F","D","C","C+","B-","B","B+","A-","A","A+"})</f>
        <v>F</v>
      </c>
      <c r="AO44" s="519">
        <f>IF(AM44="","",(LOOKUP(AM44,{0,40,45,50,55,60,65,70,75,80},{0,2,2.25,2.5,2.75,3,3.25,3.5,3.75,4})))</f>
        <v>0</v>
      </c>
      <c r="AP44" s="373">
        <v>0</v>
      </c>
      <c r="AQ44" s="383">
        <v>0</v>
      </c>
      <c r="AR44" s="373">
        <f t="shared" si="10"/>
        <v>0</v>
      </c>
      <c r="AS44" s="518" t="str">
        <f>LOOKUP(AR44,{0,40,45,50,55,60,65,70,75,80},{"F","D","C","C+","B-","B","B+","A-","A","A+"})</f>
        <v>F</v>
      </c>
      <c r="AT44" s="519">
        <f>IF(AR44="","",(LOOKUP(AR44,{0,40,45,50,55,60,65,70,75,80},{0,2,2.25,2.5,2.75,3,3.25,3.5,3.75,4})))</f>
        <v>0</v>
      </c>
      <c r="AU44" s="373">
        <v>0</v>
      </c>
      <c r="AV44" s="383">
        <v>0</v>
      </c>
      <c r="AW44" s="373">
        <f t="shared" si="11"/>
        <v>0</v>
      </c>
      <c r="AX44" s="373">
        <f t="shared" si="12"/>
        <v>0</v>
      </c>
      <c r="AY44" s="518" t="str">
        <f>LOOKUP(AX44,{0,40,45,50,55,60,65,70,75,80},{"F","D","C","C+","B-","B","B+","A-","A","A+"})</f>
        <v>F</v>
      </c>
      <c r="AZ44" s="519">
        <f>IF(AX44="","",(LOOKUP(AX44,{0,40,45,50,55,60,65,70,75,80},{0,2,2.25,2.5,2.75,3,3.25,3.5,3.75,4})))</f>
        <v>0</v>
      </c>
      <c r="BA44" s="373">
        <v>0</v>
      </c>
      <c r="BB44" s="383">
        <v>0</v>
      </c>
      <c r="BC44" s="373">
        <f t="shared" si="13"/>
        <v>0</v>
      </c>
      <c r="BD44" s="373">
        <f t="shared" si="14"/>
        <v>0</v>
      </c>
      <c r="BE44" s="518" t="str">
        <f>LOOKUP(BD44,{0,40,45,50,55,60,65,70,75,80},{"F","D","C","C+","B-","B","B+","A-","A","A+"})</f>
        <v>F</v>
      </c>
      <c r="BF44" s="519">
        <f>IF(BD44="","",(LOOKUP(BD44,{0,40,45,50,55,60,65,70,75,80},{0,2,2.25,2.5,2.75,3,3.25,3.5,3.75,4})))</f>
        <v>0</v>
      </c>
      <c r="BG44" s="373">
        <v>0</v>
      </c>
      <c r="BH44" s="373">
        <v>0</v>
      </c>
      <c r="BI44" s="373">
        <v>0</v>
      </c>
      <c r="BJ44" s="373">
        <f t="shared" si="15"/>
        <v>0</v>
      </c>
      <c r="BK44" s="518" t="str">
        <f>LOOKUP(BJ44,{0,40,45,50,55,60,65,70,75,80},{"F","D","C","C+","B-","B","B+","A-","A","A+"})</f>
        <v>F</v>
      </c>
      <c r="BL44" s="519">
        <f>IF(BJ44="","",(LOOKUP(BJ44,{0,40,45,50,55,60,65,70,75,80},{0,2,2.25,2.5,2.75,3,3.25,3.5,3.75,4})))</f>
        <v>0</v>
      </c>
      <c r="BM44" s="373"/>
      <c r="BN44" s="378"/>
      <c r="BO44" s="373"/>
      <c r="BP44" s="128">
        <v>2920</v>
      </c>
      <c r="BQ44" s="373"/>
    </row>
    <row r="45" spans="1:90" s="336" customFormat="1" ht="18" customHeight="1">
      <c r="I45" s="379"/>
      <c r="J45" s="379"/>
      <c r="K45" s="379"/>
      <c r="L45" s="379"/>
      <c r="M45" s="379"/>
      <c r="N45" s="379"/>
      <c r="O45" s="379"/>
      <c r="P45" s="379"/>
      <c r="Q45" s="379"/>
      <c r="R45" s="379"/>
      <c r="S45" s="379"/>
      <c r="T45" s="379"/>
      <c r="U45" s="379"/>
      <c r="V45" s="379"/>
      <c r="W45" s="379"/>
      <c r="X45" s="379"/>
      <c r="Y45" s="379"/>
      <c r="Z45" s="379"/>
      <c r="AA45" s="379"/>
      <c r="AB45" s="379"/>
      <c r="AC45" s="379"/>
      <c r="AD45" s="379"/>
      <c r="AE45" s="379"/>
      <c r="AF45" s="379"/>
      <c r="AG45" s="379"/>
      <c r="AH45" s="379"/>
      <c r="AI45" s="379"/>
      <c r="AJ45" s="379"/>
      <c r="AK45" s="379"/>
      <c r="AL45" s="379"/>
      <c r="AM45" s="379"/>
      <c r="AN45" s="379"/>
      <c r="AO45" s="379"/>
      <c r="AP45" s="345"/>
      <c r="AQ45" s="379"/>
      <c r="AR45" s="345"/>
      <c r="AS45" s="379"/>
      <c r="AT45" s="379"/>
      <c r="AU45" s="379"/>
      <c r="AV45" s="379"/>
      <c r="AW45" s="379"/>
      <c r="AX45" s="379"/>
      <c r="AY45" s="379"/>
      <c r="AZ45" s="379"/>
      <c r="BA45" s="379"/>
      <c r="BB45" s="379"/>
      <c r="BC45" s="379"/>
      <c r="BD45" s="379"/>
      <c r="BE45" s="379"/>
      <c r="BF45" s="379"/>
      <c r="BG45" s="379"/>
      <c r="BH45" s="379"/>
      <c r="BI45" s="345"/>
      <c r="BJ45" s="345"/>
      <c r="BK45" s="379"/>
      <c r="BL45" s="379"/>
      <c r="BM45" s="379"/>
      <c r="BN45" s="379"/>
      <c r="BO45" s="379"/>
      <c r="BQ45" s="379"/>
      <c r="BR45" s="379"/>
      <c r="BS45" s="379"/>
      <c r="BT45" s="379"/>
      <c r="BU45" s="379"/>
      <c r="BV45" s="379"/>
      <c r="BW45" s="379"/>
    </row>
    <row r="46" spans="1:90" s="336" customFormat="1" ht="18" customHeight="1">
      <c r="I46" s="379"/>
      <c r="J46" s="379"/>
      <c r="K46" s="379"/>
      <c r="L46" s="379"/>
      <c r="M46" s="379"/>
      <c r="N46" s="379"/>
      <c r="O46" s="379"/>
      <c r="P46" s="379"/>
      <c r="T46" s="496"/>
      <c r="U46" s="496" t="s">
        <v>5111</v>
      </c>
      <c r="V46" s="381" t="s">
        <v>5112</v>
      </c>
      <c r="Y46" s="379"/>
      <c r="Z46" s="379"/>
      <c r="AA46" s="379"/>
      <c r="AB46" s="379"/>
      <c r="AE46" s="336" t="s">
        <v>5285</v>
      </c>
      <c r="AF46" s="379"/>
      <c r="AK46" s="379"/>
      <c r="AL46" s="379"/>
      <c r="AM46" s="379"/>
      <c r="AN46" s="379"/>
      <c r="AO46" s="379"/>
      <c r="AP46" s="379"/>
      <c r="AQ46" s="379"/>
      <c r="AR46" s="379"/>
      <c r="AS46" s="379"/>
      <c r="AT46" s="379"/>
      <c r="BI46" s="379"/>
      <c r="BJ46" s="379"/>
      <c r="BK46" s="345"/>
      <c r="BL46" s="379"/>
      <c r="BM46" s="379"/>
      <c r="BN46" s="379"/>
      <c r="BO46" s="379"/>
      <c r="BQ46" s="379"/>
      <c r="BR46" s="379"/>
      <c r="BS46" s="379"/>
      <c r="BT46" s="379"/>
      <c r="BU46" s="379"/>
      <c r="BV46" s="379"/>
      <c r="BW46" s="379"/>
    </row>
    <row r="47" spans="1:90" s="336" customFormat="1" ht="18" customHeight="1">
      <c r="A47" s="379" t="s">
        <v>2056</v>
      </c>
      <c r="B47" s="381" t="s">
        <v>5110</v>
      </c>
      <c r="C47" s="345"/>
      <c r="D47" s="345"/>
      <c r="E47" s="345"/>
      <c r="F47" s="380"/>
      <c r="G47" s="379"/>
      <c r="H47" s="379"/>
      <c r="I47" s="379"/>
      <c r="J47" s="379"/>
      <c r="K47" s="379"/>
      <c r="L47" s="379"/>
      <c r="M47" s="379"/>
      <c r="N47" s="379"/>
      <c r="O47" s="379"/>
      <c r="P47" s="379"/>
      <c r="T47" s="496"/>
      <c r="U47" s="497" t="s">
        <v>5138</v>
      </c>
      <c r="V47" s="495" t="s">
        <v>6835</v>
      </c>
      <c r="W47" s="369"/>
      <c r="X47" s="369"/>
      <c r="Y47" s="369"/>
      <c r="Z47" s="379"/>
      <c r="AA47" s="379"/>
      <c r="AE47" s="336" t="s">
        <v>1647</v>
      </c>
      <c r="AF47" s="379"/>
      <c r="AK47" s="379"/>
      <c r="AL47" s="379"/>
      <c r="AM47" s="379"/>
      <c r="AN47" s="379"/>
      <c r="AO47" s="379"/>
      <c r="AP47" s="379"/>
      <c r="AQ47" s="379"/>
      <c r="AR47" s="379"/>
      <c r="AS47" s="379"/>
      <c r="AT47" s="345" t="s">
        <v>4491</v>
      </c>
      <c r="AU47" s="345"/>
      <c r="AV47" s="379"/>
      <c r="AY47" s="379"/>
      <c r="BI47" s="379"/>
      <c r="BJ47" s="379"/>
      <c r="BK47" s="345" t="s">
        <v>2018</v>
      </c>
      <c r="BL47" s="379"/>
      <c r="BM47" s="379"/>
      <c r="BN47" s="379"/>
      <c r="BO47" s="379"/>
      <c r="BP47" s="345"/>
      <c r="BQ47" s="379"/>
      <c r="BR47" s="379"/>
      <c r="BS47" s="379"/>
      <c r="BT47" s="379"/>
      <c r="BU47" s="379"/>
      <c r="BV47" s="379"/>
      <c r="BW47" s="379"/>
    </row>
    <row r="48" spans="1:90" s="336" customFormat="1" ht="18" customHeight="1">
      <c r="A48" s="369" t="s">
        <v>5114</v>
      </c>
      <c r="B48" s="381" t="s">
        <v>5137</v>
      </c>
      <c r="C48" s="345"/>
      <c r="D48" s="345"/>
      <c r="E48" s="345"/>
      <c r="F48" s="382"/>
      <c r="G48" s="336" t="s">
        <v>5038</v>
      </c>
      <c r="H48" s="369"/>
      <c r="I48" s="369"/>
      <c r="J48" s="369"/>
      <c r="K48" s="369"/>
      <c r="L48" s="369"/>
      <c r="M48" s="369"/>
      <c r="N48" s="369"/>
      <c r="O48" s="369"/>
      <c r="P48" s="369"/>
      <c r="T48" s="496"/>
      <c r="U48" s="497" t="s">
        <v>3132</v>
      </c>
      <c r="V48" s="495" t="s">
        <v>3694</v>
      </c>
      <c r="W48" s="369"/>
      <c r="X48" s="369"/>
      <c r="Y48" s="369"/>
      <c r="Z48" s="338"/>
      <c r="AA48" s="369"/>
      <c r="AB48" s="369"/>
      <c r="AE48" s="336" t="s">
        <v>1648</v>
      </c>
      <c r="AK48" s="345"/>
      <c r="AQ48" s="369"/>
      <c r="AS48" s="369"/>
      <c r="AT48" s="336" t="s">
        <v>1496</v>
      </c>
      <c r="AV48" s="369"/>
      <c r="AY48" s="369"/>
      <c r="BI48" s="369"/>
      <c r="BK48" s="345" t="s">
        <v>4820</v>
      </c>
      <c r="BN48" s="379"/>
      <c r="BO48" s="379"/>
      <c r="BP48" s="345"/>
      <c r="BQ48" s="369"/>
      <c r="BR48" s="369"/>
      <c r="BS48" s="369"/>
      <c r="BT48" s="369"/>
      <c r="BU48" s="369"/>
      <c r="BV48" s="369"/>
      <c r="BW48" s="369"/>
    </row>
    <row r="49" spans="1:75" s="336" customFormat="1" ht="18" customHeight="1">
      <c r="A49" s="369"/>
      <c r="B49" s="336" t="s">
        <v>3131</v>
      </c>
      <c r="F49" s="382"/>
      <c r="G49" s="369"/>
      <c r="H49" s="369"/>
      <c r="I49" s="369"/>
      <c r="J49" s="369"/>
      <c r="K49" s="369"/>
      <c r="L49" s="369"/>
      <c r="M49" s="369"/>
      <c r="N49" s="369"/>
      <c r="O49" s="369"/>
      <c r="P49" s="369"/>
      <c r="T49" s="496"/>
      <c r="U49" s="497"/>
      <c r="V49" s="495" t="s">
        <v>5108</v>
      </c>
      <c r="W49" s="369"/>
      <c r="X49" s="369"/>
      <c r="Y49" s="369"/>
      <c r="Z49" s="338"/>
      <c r="AA49" s="369"/>
      <c r="AB49" s="369"/>
      <c r="AE49" s="336" t="s">
        <v>3000</v>
      </c>
      <c r="AL49" s="369"/>
      <c r="AM49" s="369"/>
      <c r="AN49" s="369"/>
      <c r="AO49" s="369"/>
      <c r="AQ49" s="369"/>
      <c r="AS49" s="369"/>
      <c r="AT49" s="336" t="s">
        <v>2684</v>
      </c>
      <c r="AV49" s="369"/>
      <c r="AY49" s="369"/>
      <c r="BI49" s="369"/>
      <c r="BK49" s="336" t="s">
        <v>4819</v>
      </c>
      <c r="BN49" s="369"/>
      <c r="BO49" s="369"/>
      <c r="BQ49" s="369"/>
      <c r="BR49" s="369"/>
      <c r="BS49" s="369"/>
      <c r="BT49" s="369"/>
      <c r="BU49" s="369"/>
      <c r="BV49" s="369"/>
      <c r="BW49" s="369"/>
    </row>
    <row r="50" spans="1:75" s="336" customFormat="1" ht="18" customHeight="1">
      <c r="A50" s="369"/>
      <c r="B50" s="369"/>
      <c r="F50" s="382"/>
      <c r="G50" s="369"/>
      <c r="H50" s="369"/>
      <c r="I50" s="369"/>
      <c r="J50" s="369"/>
      <c r="K50" s="369"/>
      <c r="L50" s="369"/>
      <c r="M50" s="369"/>
      <c r="N50" s="369"/>
      <c r="O50" s="369"/>
      <c r="P50" s="369"/>
      <c r="Q50" s="338"/>
      <c r="R50" s="338"/>
      <c r="S50" s="338"/>
      <c r="T50" s="338"/>
      <c r="U50" s="338"/>
      <c r="V50" s="369"/>
      <c r="W50" s="369"/>
      <c r="X50" s="369"/>
      <c r="Y50" s="369"/>
      <c r="Z50" s="369"/>
      <c r="AA50" s="369"/>
      <c r="AB50" s="369"/>
      <c r="AC50" s="369"/>
      <c r="AD50" s="369"/>
      <c r="AE50" s="369"/>
      <c r="AF50" s="369"/>
      <c r="AG50" s="369"/>
      <c r="AJ50" s="369"/>
      <c r="AK50" s="369"/>
      <c r="AL50" s="369"/>
      <c r="AM50" s="369"/>
      <c r="AN50" s="369"/>
      <c r="AO50" s="369"/>
      <c r="AQ50" s="369"/>
      <c r="AS50" s="369"/>
      <c r="AT50" s="369"/>
      <c r="AV50" s="369"/>
      <c r="AW50" s="369"/>
      <c r="AX50" s="369"/>
      <c r="AY50" s="369"/>
      <c r="AZ50" s="369"/>
      <c r="BA50" s="369"/>
      <c r="BB50" s="369"/>
      <c r="BC50" s="369"/>
      <c r="BD50" s="369"/>
      <c r="BE50" s="369"/>
      <c r="BF50" s="369"/>
      <c r="BG50" s="369"/>
      <c r="BH50" s="369"/>
      <c r="BK50" s="369"/>
      <c r="BL50" s="369"/>
      <c r="BM50" s="369"/>
      <c r="BN50" s="369"/>
      <c r="BO50" s="369"/>
      <c r="BQ50" s="369"/>
      <c r="BR50" s="369"/>
      <c r="BS50" s="369"/>
      <c r="BT50" s="369"/>
      <c r="BU50" s="369"/>
      <c r="BV50" s="369"/>
      <c r="BW50" s="369"/>
    </row>
    <row r="51" spans="1:75" s="336" customFormat="1" ht="39.75" customHeight="1">
      <c r="A51" s="128" t="s">
        <v>6689</v>
      </c>
      <c r="B51" s="254" t="s">
        <v>1117</v>
      </c>
      <c r="C51" s="128" t="s">
        <v>5879</v>
      </c>
      <c r="D51" s="128">
        <v>152</v>
      </c>
      <c r="E51" s="128">
        <v>2921</v>
      </c>
      <c r="F51" s="254" t="s">
        <v>1118</v>
      </c>
      <c r="G51" s="254" t="s">
        <v>6691</v>
      </c>
      <c r="H51" s="128" t="s">
        <v>6692</v>
      </c>
      <c r="I51" s="373">
        <v>0</v>
      </c>
      <c r="J51" s="383">
        <v>0</v>
      </c>
      <c r="K51" s="373">
        <f t="shared" si="0"/>
        <v>0</v>
      </c>
      <c r="L51" s="373">
        <f t="shared" si="1"/>
        <v>0</v>
      </c>
      <c r="M51" s="518" t="str">
        <f>LOOKUP(L51,{0,40,45,50,55,60,65,70,75,80},{"F","D","C","C+","B-","B","B+","A-","A","A+"})</f>
        <v>F</v>
      </c>
      <c r="N51" s="519">
        <f>IF(L51="","",(LOOKUP(L51,{0,40,45,50,55,60,65,70,75,80},{0,2,2.25,2.5,2.75,3,3.25,3.5,3.75,4})))</f>
        <v>0</v>
      </c>
      <c r="O51" s="373">
        <v>0</v>
      </c>
      <c r="P51" s="383">
        <v>0</v>
      </c>
      <c r="Q51" s="373">
        <f t="shared" si="2"/>
        <v>0</v>
      </c>
      <c r="R51" s="373">
        <f t="shared" si="3"/>
        <v>0</v>
      </c>
      <c r="S51" s="518" t="str">
        <f>LOOKUP(R51,{0,40,45,50,55,60,65,70,75,80},{"F","D","C","C+","B-","B","B+","A-","A","A+"})</f>
        <v>F</v>
      </c>
      <c r="T51" s="519">
        <f>IF(R51="","",(LOOKUP(R51,{0,40,45,50,55,60,65,70,75,80},{0,2,2.25,2.5,2.75,3,3.25,3.5,3.75,4})))</f>
        <v>0</v>
      </c>
      <c r="U51" s="373">
        <v>0</v>
      </c>
      <c r="V51" s="383">
        <v>0</v>
      </c>
      <c r="W51" s="373">
        <f t="shared" si="4"/>
        <v>0</v>
      </c>
      <c r="X51" s="373">
        <f t="shared" si="5"/>
        <v>0</v>
      </c>
      <c r="Y51" s="518" t="str">
        <f>LOOKUP(X51,{0,40,45,50,55,60,65,70,75,80},{"F","D","C","C+","B-","B","B+","A-","A","A+"})</f>
        <v>F</v>
      </c>
      <c r="Z51" s="519">
        <f>IF(X51="","",(LOOKUP(X51,{0,40,45,50,55,60,65,70,75,80},{0,2,2.25,2.5,2.75,3,3.25,3.5,3.75,4})))</f>
        <v>0</v>
      </c>
      <c r="AA51" s="373">
        <v>0</v>
      </c>
      <c r="AB51" s="383">
        <v>0</v>
      </c>
      <c r="AC51" s="373">
        <f t="shared" si="6"/>
        <v>0</v>
      </c>
      <c r="AD51" s="373">
        <f t="shared" si="7"/>
        <v>0</v>
      </c>
      <c r="AE51" s="518" t="str">
        <f>LOOKUP(AD51,{0,40,45,50,55,60,65,70,75,80},{"F","D","C","C+","B-","B","B+","A-","A","A+"})</f>
        <v>F</v>
      </c>
      <c r="AF51" s="519">
        <f>IF(AD51="","",(LOOKUP(AD51,{0,40,45,50,55,60,65,70,75,80},{0,2,2.25,2.5,2.75,3,3.25,3.5,3.75,4})))</f>
        <v>0</v>
      </c>
      <c r="AG51" s="373">
        <v>0</v>
      </c>
      <c r="AH51" s="383">
        <v>0</v>
      </c>
      <c r="AI51" s="373">
        <f t="shared" si="8"/>
        <v>0</v>
      </c>
      <c r="AJ51" s="518" t="str">
        <f>LOOKUP(AI51,{0,40,45,50,55,60,65,70,75,80},{"F","D","C","C+","B-","B","B+","A-","A","A+"})</f>
        <v>F</v>
      </c>
      <c r="AK51" s="519">
        <f>IF(AI51="","",(LOOKUP(AI51,{0,40,45,50,55,60,65,70,75,80},{0,2,2.25,2.5,2.75,3,3.25,3.5,3.75,4})))</f>
        <v>0</v>
      </c>
      <c r="AL51" s="373">
        <v>20</v>
      </c>
      <c r="AM51" s="373">
        <f t="shared" si="9"/>
        <v>40</v>
      </c>
      <c r="AN51" s="518" t="str">
        <f>LOOKUP(AM51,{0,40,45,50,55,60,65,70,75,80},{"F","D","C","C+","B-","B","B+","A-","A","A+"})</f>
        <v>D</v>
      </c>
      <c r="AO51" s="519">
        <f>IF(AM51="","",(LOOKUP(AM51,{0,40,45,50,55,60,65,70,75,80},{0,2,2.25,2.5,2.75,3,3.25,3.5,3.75,4})))</f>
        <v>2</v>
      </c>
      <c r="AP51" s="373">
        <v>0</v>
      </c>
      <c r="AQ51" s="383">
        <v>0</v>
      </c>
      <c r="AR51" s="373">
        <f t="shared" si="10"/>
        <v>0</v>
      </c>
      <c r="AS51" s="518" t="str">
        <f>LOOKUP(AR51,{0,40,45,50,55,60,65,70,75,80},{"F","D","C","C+","B-","B","B+","A-","A","A+"})</f>
        <v>F</v>
      </c>
      <c r="AT51" s="519">
        <f>IF(AR51="","",(LOOKUP(AR51,{0,40,45,50,55,60,65,70,75,80},{0,2,2.25,2.5,2.75,3,3.25,3.5,3.75,4})))</f>
        <v>0</v>
      </c>
      <c r="AU51" s="373">
        <v>0</v>
      </c>
      <c r="AV51" s="383">
        <v>0</v>
      </c>
      <c r="AW51" s="373">
        <f t="shared" si="11"/>
        <v>0</v>
      </c>
      <c r="AX51" s="373">
        <f t="shared" si="12"/>
        <v>0</v>
      </c>
      <c r="AY51" s="518" t="str">
        <f>LOOKUP(AX51,{0,40,45,50,55,60,65,70,75,80},{"F","D","C","C+","B-","B","B+","A-","A","A+"})</f>
        <v>F</v>
      </c>
      <c r="AZ51" s="519">
        <f>IF(AX51="","",(LOOKUP(AX51,{0,40,45,50,55,60,65,70,75,80},{0,2,2.25,2.5,2.75,3,3.25,3.5,3.75,4})))</f>
        <v>0</v>
      </c>
      <c r="BA51" s="373">
        <v>0</v>
      </c>
      <c r="BB51" s="383">
        <v>0</v>
      </c>
      <c r="BC51" s="373">
        <f t="shared" si="13"/>
        <v>0</v>
      </c>
      <c r="BD51" s="373">
        <f t="shared" si="14"/>
        <v>0</v>
      </c>
      <c r="BE51" s="518" t="str">
        <f>LOOKUP(BD51,{0,40,45,50,55,60,65,70,75,80},{"F","D","C","C+","B-","B","B+","A-","A","A+"})</f>
        <v>F</v>
      </c>
      <c r="BF51" s="519">
        <f>IF(BD51="","",(LOOKUP(BD51,{0,40,45,50,55,60,65,70,75,80},{0,2,2.25,2.5,2.75,3,3.25,3.5,3.75,4})))</f>
        <v>0</v>
      </c>
      <c r="BG51" s="373">
        <v>0</v>
      </c>
      <c r="BH51" s="373">
        <v>0</v>
      </c>
      <c r="BI51" s="373">
        <v>0</v>
      </c>
      <c r="BJ51" s="373">
        <f t="shared" si="15"/>
        <v>0</v>
      </c>
      <c r="BK51" s="518" t="str">
        <f>LOOKUP(BJ51,{0,40,45,50,55,60,65,70,75,80},{"F","D","C","C+","B-","B","B+","A-","A","A+"})</f>
        <v>F</v>
      </c>
      <c r="BL51" s="519">
        <f>IF(BJ51="","",(LOOKUP(BJ51,{0,40,45,50,55,60,65,70,75,80},{0,2,2.25,2.5,2.75,3,3.25,3.5,3.75,4})))</f>
        <v>0</v>
      </c>
      <c r="BM51" s="373"/>
      <c r="BN51" s="378"/>
      <c r="BO51" s="373"/>
      <c r="BP51" s="128">
        <v>2921</v>
      </c>
      <c r="BQ51" s="373"/>
    </row>
    <row r="52" spans="1:75" s="336" customFormat="1" ht="39.75" customHeight="1">
      <c r="A52" s="128" t="s">
        <v>674</v>
      </c>
      <c r="B52" s="254" t="s">
        <v>6690</v>
      </c>
      <c r="C52" s="128" t="s">
        <v>4129</v>
      </c>
      <c r="D52" s="128">
        <v>165</v>
      </c>
      <c r="E52" s="128">
        <v>2922</v>
      </c>
      <c r="F52" s="254" t="s">
        <v>1119</v>
      </c>
      <c r="G52" s="128" t="s">
        <v>674</v>
      </c>
      <c r="H52" s="128" t="s">
        <v>674</v>
      </c>
      <c r="I52" s="373">
        <v>0</v>
      </c>
      <c r="J52" s="383">
        <v>0</v>
      </c>
      <c r="K52" s="373">
        <f t="shared" si="0"/>
        <v>0</v>
      </c>
      <c r="L52" s="373">
        <f t="shared" si="1"/>
        <v>0</v>
      </c>
      <c r="M52" s="518" t="str">
        <f>LOOKUP(L52,{0,40,45,50,55,60,65,70,75,80},{"F","D","C","C+","B-","B","B+","A-","A","A+"})</f>
        <v>F</v>
      </c>
      <c r="N52" s="519">
        <f>IF(L52="","",(LOOKUP(L52,{0,40,45,50,55,60,65,70,75,80},{0,2,2.25,2.5,2.75,3,3.25,3.5,3.75,4})))</f>
        <v>0</v>
      </c>
      <c r="O52" s="373">
        <v>0</v>
      </c>
      <c r="P52" s="383">
        <v>0</v>
      </c>
      <c r="Q52" s="373">
        <f t="shared" si="2"/>
        <v>0</v>
      </c>
      <c r="R52" s="373">
        <f t="shared" si="3"/>
        <v>0</v>
      </c>
      <c r="S52" s="518" t="str">
        <f>LOOKUP(R52,{0,40,45,50,55,60,65,70,75,80},{"F","D","C","C+","B-","B","B+","A-","A","A+"})</f>
        <v>F</v>
      </c>
      <c r="T52" s="519">
        <f>IF(R52="","",(LOOKUP(R52,{0,40,45,50,55,60,65,70,75,80},{0,2,2.25,2.5,2.75,3,3.25,3.5,3.75,4})))</f>
        <v>0</v>
      </c>
      <c r="U52" s="373">
        <v>0</v>
      </c>
      <c r="V52" s="383">
        <v>0</v>
      </c>
      <c r="W52" s="373">
        <f t="shared" si="4"/>
        <v>0</v>
      </c>
      <c r="X52" s="373">
        <f t="shared" si="5"/>
        <v>0</v>
      </c>
      <c r="Y52" s="518" t="str">
        <f>LOOKUP(X52,{0,40,45,50,55,60,65,70,75,80},{"F","D","C","C+","B-","B","B+","A-","A","A+"})</f>
        <v>F</v>
      </c>
      <c r="Z52" s="519">
        <f>IF(X52="","",(LOOKUP(X52,{0,40,45,50,55,60,65,70,75,80},{0,2,2.25,2.5,2.75,3,3.25,3.5,3.75,4})))</f>
        <v>0</v>
      </c>
      <c r="AA52" s="373">
        <v>0</v>
      </c>
      <c r="AB52" s="383">
        <v>0</v>
      </c>
      <c r="AC52" s="373">
        <f t="shared" si="6"/>
        <v>0</v>
      </c>
      <c r="AD52" s="373">
        <f t="shared" si="7"/>
        <v>0</v>
      </c>
      <c r="AE52" s="518" t="str">
        <f>LOOKUP(AD52,{0,40,45,50,55,60,65,70,75,80},{"F","D","C","C+","B-","B","B+","A-","A","A+"})</f>
        <v>F</v>
      </c>
      <c r="AF52" s="519">
        <f>IF(AD52="","",(LOOKUP(AD52,{0,40,45,50,55,60,65,70,75,80},{0,2,2.25,2.5,2.75,3,3.25,3.5,3.75,4})))</f>
        <v>0</v>
      </c>
      <c r="AG52" s="373">
        <v>0</v>
      </c>
      <c r="AH52" s="383">
        <v>0</v>
      </c>
      <c r="AI52" s="373">
        <f t="shared" si="8"/>
        <v>0</v>
      </c>
      <c r="AJ52" s="518" t="str">
        <f>LOOKUP(AI52,{0,40,45,50,55,60,65,70,75,80},{"F","D","C","C+","B-","B","B+","A-","A","A+"})</f>
        <v>F</v>
      </c>
      <c r="AK52" s="519">
        <f>IF(AI52="","",(LOOKUP(AI52,{0,40,45,50,55,60,65,70,75,80},{0,2,2.25,2.5,2.75,3,3.25,3.5,3.75,4})))</f>
        <v>0</v>
      </c>
      <c r="AL52" s="373">
        <v>21</v>
      </c>
      <c r="AM52" s="373">
        <f t="shared" si="9"/>
        <v>42</v>
      </c>
      <c r="AN52" s="518" t="str">
        <f>LOOKUP(AM52,{0,40,45,50,55,60,65,70,75,80},{"F","D","C","C+","B-","B","B+","A-","A","A+"})</f>
        <v>D</v>
      </c>
      <c r="AO52" s="519">
        <f>IF(AM52="","",(LOOKUP(AM52,{0,40,45,50,55,60,65,70,75,80},{0,2,2.25,2.5,2.75,3,3.25,3.5,3.75,4})))</f>
        <v>2</v>
      </c>
      <c r="AP52" s="373">
        <v>0</v>
      </c>
      <c r="AQ52" s="383">
        <v>0</v>
      </c>
      <c r="AR52" s="373">
        <f t="shared" si="10"/>
        <v>0</v>
      </c>
      <c r="AS52" s="518" t="str">
        <f>LOOKUP(AR52,{0,40,45,50,55,60,65,70,75,80},{"F","D","C","C+","B-","B","B+","A-","A","A+"})</f>
        <v>F</v>
      </c>
      <c r="AT52" s="519">
        <f>IF(AR52="","",(LOOKUP(AR52,{0,40,45,50,55,60,65,70,75,80},{0,2,2.25,2.5,2.75,3,3.25,3.5,3.75,4})))</f>
        <v>0</v>
      </c>
      <c r="AU52" s="373">
        <v>0</v>
      </c>
      <c r="AV52" s="383">
        <v>0</v>
      </c>
      <c r="AW52" s="373">
        <f t="shared" si="11"/>
        <v>0</v>
      </c>
      <c r="AX52" s="373">
        <f t="shared" si="12"/>
        <v>0</v>
      </c>
      <c r="AY52" s="518" t="str">
        <f>LOOKUP(AX52,{0,40,45,50,55,60,65,70,75,80},{"F","D","C","C+","B-","B","B+","A-","A","A+"})</f>
        <v>F</v>
      </c>
      <c r="AZ52" s="519">
        <f>IF(AX52="","",(LOOKUP(AX52,{0,40,45,50,55,60,65,70,75,80},{0,2,2.25,2.5,2.75,3,3.25,3.5,3.75,4})))</f>
        <v>0</v>
      </c>
      <c r="BA52" s="373">
        <v>0</v>
      </c>
      <c r="BB52" s="383">
        <v>0</v>
      </c>
      <c r="BC52" s="373">
        <f t="shared" si="13"/>
        <v>0</v>
      </c>
      <c r="BD52" s="373">
        <f t="shared" si="14"/>
        <v>0</v>
      </c>
      <c r="BE52" s="518" t="str">
        <f>LOOKUP(BD52,{0,40,45,50,55,60,65,70,75,80},{"F","D","C","C+","B-","B","B+","A-","A","A+"})</f>
        <v>F</v>
      </c>
      <c r="BF52" s="519">
        <f>IF(BD52="","",(LOOKUP(BD52,{0,40,45,50,55,60,65,70,75,80},{0,2,2.25,2.5,2.75,3,3.25,3.5,3.75,4})))</f>
        <v>0</v>
      </c>
      <c r="BG52" s="373">
        <v>0</v>
      </c>
      <c r="BH52" s="373">
        <v>0</v>
      </c>
      <c r="BI52" s="373">
        <v>0</v>
      </c>
      <c r="BJ52" s="373">
        <f t="shared" si="15"/>
        <v>0</v>
      </c>
      <c r="BK52" s="518" t="str">
        <f>LOOKUP(BJ52,{0,40,45,50,55,60,65,70,75,80},{"F","D","C","C+","B-","B","B+","A-","A","A+"})</f>
        <v>F</v>
      </c>
      <c r="BL52" s="519">
        <f>IF(BJ52="","",(LOOKUP(BJ52,{0,40,45,50,55,60,65,70,75,80},{0,2,2.25,2.5,2.75,3,3.25,3.5,3.75,4})))</f>
        <v>0</v>
      </c>
      <c r="BM52" s="373"/>
      <c r="BN52" s="378"/>
      <c r="BO52" s="373"/>
      <c r="BP52" s="128">
        <v>2922</v>
      </c>
      <c r="BQ52" s="373"/>
    </row>
    <row r="53" spans="1:75" s="336" customFormat="1" ht="39.75" customHeight="1">
      <c r="A53" s="128" t="s">
        <v>674</v>
      </c>
      <c r="B53" s="254" t="s">
        <v>6695</v>
      </c>
      <c r="C53" s="128" t="s">
        <v>4129</v>
      </c>
      <c r="D53" s="128">
        <v>177</v>
      </c>
      <c r="E53" s="128">
        <v>2923</v>
      </c>
      <c r="F53" s="254" t="s">
        <v>1120</v>
      </c>
      <c r="G53" s="128" t="s">
        <v>674</v>
      </c>
      <c r="H53" s="128" t="s">
        <v>674</v>
      </c>
      <c r="I53" s="373">
        <v>0</v>
      </c>
      <c r="J53" s="383">
        <v>0</v>
      </c>
      <c r="K53" s="373">
        <f t="shared" si="0"/>
        <v>0</v>
      </c>
      <c r="L53" s="373">
        <f t="shared" si="1"/>
        <v>0</v>
      </c>
      <c r="M53" s="518" t="str">
        <f>LOOKUP(L53,{0,40,45,50,55,60,65,70,75,80},{"F","D","C","C+","B-","B","B+","A-","A","A+"})</f>
        <v>F</v>
      </c>
      <c r="N53" s="519">
        <f>IF(L53="","",(LOOKUP(L53,{0,40,45,50,55,60,65,70,75,80},{0,2,2.25,2.5,2.75,3,3.25,3.5,3.75,4})))</f>
        <v>0</v>
      </c>
      <c r="O53" s="373">
        <v>0</v>
      </c>
      <c r="P53" s="383">
        <v>0</v>
      </c>
      <c r="Q53" s="373">
        <f t="shared" si="2"/>
        <v>0</v>
      </c>
      <c r="R53" s="373">
        <f t="shared" si="3"/>
        <v>0</v>
      </c>
      <c r="S53" s="518" t="str">
        <f>LOOKUP(R53,{0,40,45,50,55,60,65,70,75,80},{"F","D","C","C+","B-","B","B+","A-","A","A+"})</f>
        <v>F</v>
      </c>
      <c r="T53" s="519">
        <f>IF(R53="","",(LOOKUP(R53,{0,40,45,50,55,60,65,70,75,80},{0,2,2.25,2.5,2.75,3,3.25,3.5,3.75,4})))</f>
        <v>0</v>
      </c>
      <c r="U53" s="373">
        <v>0</v>
      </c>
      <c r="V53" s="383">
        <v>0</v>
      </c>
      <c r="W53" s="373">
        <f t="shared" si="4"/>
        <v>0</v>
      </c>
      <c r="X53" s="373">
        <f t="shared" si="5"/>
        <v>0</v>
      </c>
      <c r="Y53" s="518" t="str">
        <f>LOOKUP(X53,{0,40,45,50,55,60,65,70,75,80},{"F","D","C","C+","B-","B","B+","A-","A","A+"})</f>
        <v>F</v>
      </c>
      <c r="Z53" s="519">
        <f>IF(X53="","",(LOOKUP(X53,{0,40,45,50,55,60,65,70,75,80},{0,2,2.25,2.5,2.75,3,3.25,3.5,3.75,4})))</f>
        <v>0</v>
      </c>
      <c r="AA53" s="373">
        <v>0</v>
      </c>
      <c r="AB53" s="383">
        <v>0</v>
      </c>
      <c r="AC53" s="373">
        <f t="shared" si="6"/>
        <v>0</v>
      </c>
      <c r="AD53" s="373">
        <f t="shared" si="7"/>
        <v>0</v>
      </c>
      <c r="AE53" s="518" t="str">
        <f>LOOKUP(AD53,{0,40,45,50,55,60,65,70,75,80},{"F","D","C","C+","B-","B","B+","A-","A","A+"})</f>
        <v>F</v>
      </c>
      <c r="AF53" s="519">
        <f>IF(AD53="","",(LOOKUP(AD53,{0,40,45,50,55,60,65,70,75,80},{0,2,2.25,2.5,2.75,3,3.25,3.5,3.75,4})))</f>
        <v>0</v>
      </c>
      <c r="AG53" s="373">
        <v>0</v>
      </c>
      <c r="AH53" s="383">
        <v>0</v>
      </c>
      <c r="AI53" s="373">
        <f t="shared" si="8"/>
        <v>0</v>
      </c>
      <c r="AJ53" s="518" t="str">
        <f>LOOKUP(AI53,{0,40,45,50,55,60,65,70,75,80},{"F","D","C","C+","B-","B","B+","A-","A","A+"})</f>
        <v>F</v>
      </c>
      <c r="AK53" s="519">
        <f>IF(AI53="","",(LOOKUP(AI53,{0,40,45,50,55,60,65,70,75,80},{0,2,2.25,2.5,2.75,3,3.25,3.5,3.75,4})))</f>
        <v>0</v>
      </c>
      <c r="AL53" s="373">
        <v>22</v>
      </c>
      <c r="AM53" s="373">
        <f t="shared" si="9"/>
        <v>44</v>
      </c>
      <c r="AN53" s="518" t="str">
        <f>LOOKUP(AM53,{0,40,45,50,55,60,65,70,75,80},{"F","D","C","C+","B-","B","B+","A-","A","A+"})</f>
        <v>D</v>
      </c>
      <c r="AO53" s="519">
        <f>IF(AM53="","",(LOOKUP(AM53,{0,40,45,50,55,60,65,70,75,80},{0,2,2.25,2.5,2.75,3,3.25,3.5,3.75,4})))</f>
        <v>2</v>
      </c>
      <c r="AP53" s="373">
        <v>0</v>
      </c>
      <c r="AQ53" s="383">
        <v>0</v>
      </c>
      <c r="AR53" s="373">
        <f t="shared" si="10"/>
        <v>0</v>
      </c>
      <c r="AS53" s="518" t="str">
        <f>LOOKUP(AR53,{0,40,45,50,55,60,65,70,75,80},{"F","D","C","C+","B-","B","B+","A-","A","A+"})</f>
        <v>F</v>
      </c>
      <c r="AT53" s="519">
        <f>IF(AR53="","",(LOOKUP(AR53,{0,40,45,50,55,60,65,70,75,80},{0,2,2.25,2.5,2.75,3,3.25,3.5,3.75,4})))</f>
        <v>0</v>
      </c>
      <c r="AU53" s="373">
        <v>0</v>
      </c>
      <c r="AV53" s="383">
        <v>0</v>
      </c>
      <c r="AW53" s="373">
        <f t="shared" si="11"/>
        <v>0</v>
      </c>
      <c r="AX53" s="373">
        <f t="shared" si="12"/>
        <v>0</v>
      </c>
      <c r="AY53" s="518" t="str">
        <f>LOOKUP(AX53,{0,40,45,50,55,60,65,70,75,80},{"F","D","C","C+","B-","B","B+","A-","A","A+"})</f>
        <v>F</v>
      </c>
      <c r="AZ53" s="519">
        <f>IF(AX53="","",(LOOKUP(AX53,{0,40,45,50,55,60,65,70,75,80},{0,2,2.25,2.5,2.75,3,3.25,3.5,3.75,4})))</f>
        <v>0</v>
      </c>
      <c r="BA53" s="373">
        <v>0</v>
      </c>
      <c r="BB53" s="383">
        <v>0</v>
      </c>
      <c r="BC53" s="373">
        <f t="shared" si="13"/>
        <v>0</v>
      </c>
      <c r="BD53" s="373">
        <f t="shared" si="14"/>
        <v>0</v>
      </c>
      <c r="BE53" s="518" t="str">
        <f>LOOKUP(BD53,{0,40,45,50,55,60,65,70,75,80},{"F","D","C","C+","B-","B","B+","A-","A","A+"})</f>
        <v>F</v>
      </c>
      <c r="BF53" s="519">
        <f>IF(BD53="","",(LOOKUP(BD53,{0,40,45,50,55,60,65,70,75,80},{0,2,2.25,2.5,2.75,3,3.25,3.5,3.75,4})))</f>
        <v>0</v>
      </c>
      <c r="BG53" s="373">
        <v>0</v>
      </c>
      <c r="BH53" s="373">
        <v>0</v>
      </c>
      <c r="BI53" s="373">
        <v>0</v>
      </c>
      <c r="BJ53" s="373">
        <f t="shared" si="15"/>
        <v>0</v>
      </c>
      <c r="BK53" s="518" t="str">
        <f>LOOKUP(BJ53,{0,40,45,50,55,60,65,70,75,80},{"F","D","C","C+","B-","B","B+","A-","A","A+"})</f>
        <v>F</v>
      </c>
      <c r="BL53" s="519">
        <f>IF(BJ53="","",(LOOKUP(BJ53,{0,40,45,50,55,60,65,70,75,80},{0,2,2.25,2.5,2.75,3,3.25,3.5,3.75,4})))</f>
        <v>0</v>
      </c>
      <c r="BM53" s="373"/>
      <c r="BN53" s="378"/>
      <c r="BO53" s="373"/>
      <c r="BP53" s="128">
        <v>2923</v>
      </c>
      <c r="BQ53" s="373"/>
    </row>
    <row r="54" spans="1:75" s="336" customFormat="1" ht="39.75" customHeight="1">
      <c r="A54" s="128" t="s">
        <v>674</v>
      </c>
      <c r="B54" s="254" t="s">
        <v>5487</v>
      </c>
      <c r="C54" s="128" t="s">
        <v>1520</v>
      </c>
      <c r="D54" s="128">
        <v>184</v>
      </c>
      <c r="E54" s="128">
        <v>2924</v>
      </c>
      <c r="F54" s="254" t="s">
        <v>1121</v>
      </c>
      <c r="G54" s="128" t="s">
        <v>674</v>
      </c>
      <c r="H54" s="128" t="s">
        <v>674</v>
      </c>
      <c r="I54" s="373">
        <v>0</v>
      </c>
      <c r="J54" s="383">
        <v>0</v>
      </c>
      <c r="K54" s="373">
        <f t="shared" si="0"/>
        <v>0</v>
      </c>
      <c r="L54" s="373">
        <f t="shared" si="1"/>
        <v>0</v>
      </c>
      <c r="M54" s="518" t="str">
        <f>LOOKUP(L54,{0,40,45,50,55,60,65,70,75,80},{"F","D","C","C+","B-","B","B+","A-","A","A+"})</f>
        <v>F</v>
      </c>
      <c r="N54" s="519">
        <f>IF(L54="","",(LOOKUP(L54,{0,40,45,50,55,60,65,70,75,80},{0,2,2.25,2.5,2.75,3,3.25,3.5,3.75,4})))</f>
        <v>0</v>
      </c>
      <c r="O54" s="373">
        <v>0</v>
      </c>
      <c r="P54" s="383">
        <v>0</v>
      </c>
      <c r="Q54" s="373">
        <f t="shared" si="2"/>
        <v>0</v>
      </c>
      <c r="R54" s="373">
        <f t="shared" si="3"/>
        <v>0</v>
      </c>
      <c r="S54" s="518" t="str">
        <f>LOOKUP(R54,{0,40,45,50,55,60,65,70,75,80},{"F","D","C","C+","B-","B","B+","A-","A","A+"})</f>
        <v>F</v>
      </c>
      <c r="T54" s="519">
        <f>IF(R54="","",(LOOKUP(R54,{0,40,45,50,55,60,65,70,75,80},{0,2,2.25,2.5,2.75,3,3.25,3.5,3.75,4})))</f>
        <v>0</v>
      </c>
      <c r="U54" s="373">
        <v>0</v>
      </c>
      <c r="V54" s="383">
        <v>0</v>
      </c>
      <c r="W54" s="373">
        <f t="shared" si="4"/>
        <v>0</v>
      </c>
      <c r="X54" s="373">
        <f t="shared" si="5"/>
        <v>0</v>
      </c>
      <c r="Y54" s="518" t="str">
        <f>LOOKUP(X54,{0,40,45,50,55,60,65,70,75,80},{"F","D","C","C+","B-","B","B+","A-","A","A+"})</f>
        <v>F</v>
      </c>
      <c r="Z54" s="519">
        <f>IF(X54="","",(LOOKUP(X54,{0,40,45,50,55,60,65,70,75,80},{0,2,2.25,2.5,2.75,3,3.25,3.5,3.75,4})))</f>
        <v>0</v>
      </c>
      <c r="AA54" s="373">
        <v>0</v>
      </c>
      <c r="AB54" s="383">
        <v>0</v>
      </c>
      <c r="AC54" s="373">
        <f t="shared" si="6"/>
        <v>0</v>
      </c>
      <c r="AD54" s="373">
        <f t="shared" si="7"/>
        <v>0</v>
      </c>
      <c r="AE54" s="518" t="str">
        <f>LOOKUP(AD54,{0,40,45,50,55,60,65,70,75,80},{"F","D","C","C+","B-","B","B+","A-","A","A+"})</f>
        <v>F</v>
      </c>
      <c r="AF54" s="519">
        <f>IF(AD54="","",(LOOKUP(AD54,{0,40,45,50,55,60,65,70,75,80},{0,2,2.25,2.5,2.75,3,3.25,3.5,3.75,4})))</f>
        <v>0</v>
      </c>
      <c r="AG54" s="373">
        <v>0</v>
      </c>
      <c r="AH54" s="383">
        <v>0</v>
      </c>
      <c r="AI54" s="373">
        <f t="shared" si="8"/>
        <v>0</v>
      </c>
      <c r="AJ54" s="518" t="str">
        <f>LOOKUP(AI54,{0,40,45,50,55,60,65,70,75,80},{"F","D","C","C+","B-","B","B+","A-","A","A+"})</f>
        <v>F</v>
      </c>
      <c r="AK54" s="519">
        <f>IF(AI54="","",(LOOKUP(AI54,{0,40,45,50,55,60,65,70,75,80},{0,2,2.25,2.5,2.75,3,3.25,3.5,3.75,4})))</f>
        <v>0</v>
      </c>
      <c r="AL54" s="373">
        <v>23</v>
      </c>
      <c r="AM54" s="373">
        <f t="shared" si="9"/>
        <v>46</v>
      </c>
      <c r="AN54" s="518" t="str">
        <f>LOOKUP(AM54,{0,40,45,50,55,60,65,70,75,80},{"F","D","C","C+","B-","B","B+","A-","A","A+"})</f>
        <v>C</v>
      </c>
      <c r="AO54" s="519">
        <f>IF(AM54="","",(LOOKUP(AM54,{0,40,45,50,55,60,65,70,75,80},{0,2,2.25,2.5,2.75,3,3.25,3.5,3.75,4})))</f>
        <v>2.25</v>
      </c>
      <c r="AP54" s="373">
        <v>0</v>
      </c>
      <c r="AQ54" s="383">
        <v>0</v>
      </c>
      <c r="AR54" s="373">
        <f t="shared" si="10"/>
        <v>0</v>
      </c>
      <c r="AS54" s="518" t="str">
        <f>LOOKUP(AR54,{0,40,45,50,55,60,65,70,75,80},{"F","D","C","C+","B-","B","B+","A-","A","A+"})</f>
        <v>F</v>
      </c>
      <c r="AT54" s="519">
        <f>IF(AR54="","",(LOOKUP(AR54,{0,40,45,50,55,60,65,70,75,80},{0,2,2.25,2.5,2.75,3,3.25,3.5,3.75,4})))</f>
        <v>0</v>
      </c>
      <c r="AU54" s="373">
        <v>0</v>
      </c>
      <c r="AV54" s="383">
        <v>0</v>
      </c>
      <c r="AW54" s="373">
        <f t="shared" si="11"/>
        <v>0</v>
      </c>
      <c r="AX54" s="373">
        <f t="shared" si="12"/>
        <v>0</v>
      </c>
      <c r="AY54" s="518" t="str">
        <f>LOOKUP(AX54,{0,40,45,50,55,60,65,70,75,80},{"F","D","C","C+","B-","B","B+","A-","A","A+"})</f>
        <v>F</v>
      </c>
      <c r="AZ54" s="519">
        <f>IF(AX54="","",(LOOKUP(AX54,{0,40,45,50,55,60,65,70,75,80},{0,2,2.25,2.5,2.75,3,3.25,3.5,3.75,4})))</f>
        <v>0</v>
      </c>
      <c r="BA54" s="373">
        <v>0</v>
      </c>
      <c r="BB54" s="383">
        <v>0</v>
      </c>
      <c r="BC54" s="373">
        <f t="shared" si="13"/>
        <v>0</v>
      </c>
      <c r="BD54" s="373">
        <f t="shared" si="14"/>
        <v>0</v>
      </c>
      <c r="BE54" s="518" t="str">
        <f>LOOKUP(BD54,{0,40,45,50,55,60,65,70,75,80},{"F","D","C","C+","B-","B","B+","A-","A","A+"})</f>
        <v>F</v>
      </c>
      <c r="BF54" s="519">
        <f>IF(BD54="","",(LOOKUP(BD54,{0,40,45,50,55,60,65,70,75,80},{0,2,2.25,2.5,2.75,3,3.25,3.5,3.75,4})))</f>
        <v>0</v>
      </c>
      <c r="BG54" s="373">
        <v>0</v>
      </c>
      <c r="BH54" s="373">
        <v>0</v>
      </c>
      <c r="BI54" s="373">
        <v>0</v>
      </c>
      <c r="BJ54" s="373">
        <f t="shared" si="15"/>
        <v>0</v>
      </c>
      <c r="BK54" s="518" t="str">
        <f>LOOKUP(BJ54,{0,40,45,50,55,60,65,70,75,80},{"F","D","C","C+","B-","B","B+","A-","A","A+"})</f>
        <v>F</v>
      </c>
      <c r="BL54" s="519">
        <f>IF(BJ54="","",(LOOKUP(BJ54,{0,40,45,50,55,60,65,70,75,80},{0,2,2.25,2.5,2.75,3,3.25,3.5,3.75,4})))</f>
        <v>0</v>
      </c>
      <c r="BM54" s="373"/>
      <c r="BN54" s="378"/>
      <c r="BO54" s="373"/>
      <c r="BP54" s="128">
        <v>2924</v>
      </c>
      <c r="BQ54" s="373"/>
    </row>
    <row r="55" spans="1:75" s="336" customFormat="1" ht="39.75" customHeight="1">
      <c r="A55" s="128" t="s">
        <v>674</v>
      </c>
      <c r="B55" s="254" t="s">
        <v>6693</v>
      </c>
      <c r="C55" s="128" t="s">
        <v>5879</v>
      </c>
      <c r="D55" s="128">
        <v>185</v>
      </c>
      <c r="E55" s="128">
        <v>2925</v>
      </c>
      <c r="F55" s="254" t="s">
        <v>1122</v>
      </c>
      <c r="G55" s="128" t="s">
        <v>674</v>
      </c>
      <c r="H55" s="128" t="s">
        <v>674</v>
      </c>
      <c r="I55" s="373">
        <v>0</v>
      </c>
      <c r="J55" s="383">
        <v>0</v>
      </c>
      <c r="K55" s="373">
        <f t="shared" si="0"/>
        <v>0</v>
      </c>
      <c r="L55" s="373">
        <f t="shared" si="1"/>
        <v>0</v>
      </c>
      <c r="M55" s="518" t="str">
        <f>LOOKUP(L55,{0,40,45,50,55,60,65,70,75,80},{"F","D","C","C+","B-","B","B+","A-","A","A+"})</f>
        <v>F</v>
      </c>
      <c r="N55" s="519">
        <f>IF(L55="","",(LOOKUP(L55,{0,40,45,50,55,60,65,70,75,80},{0,2,2.25,2.5,2.75,3,3.25,3.5,3.75,4})))</f>
        <v>0</v>
      </c>
      <c r="O55" s="373">
        <v>0</v>
      </c>
      <c r="P55" s="383">
        <v>0</v>
      </c>
      <c r="Q55" s="373">
        <f t="shared" si="2"/>
        <v>0</v>
      </c>
      <c r="R55" s="373">
        <f t="shared" si="3"/>
        <v>0</v>
      </c>
      <c r="S55" s="518" t="str">
        <f>LOOKUP(R55,{0,40,45,50,55,60,65,70,75,80},{"F","D","C","C+","B-","B","B+","A-","A","A+"})</f>
        <v>F</v>
      </c>
      <c r="T55" s="519">
        <f>IF(R55="","",(LOOKUP(R55,{0,40,45,50,55,60,65,70,75,80},{0,2,2.25,2.5,2.75,3,3.25,3.5,3.75,4})))</f>
        <v>0</v>
      </c>
      <c r="U55" s="373">
        <v>0</v>
      </c>
      <c r="V55" s="383">
        <v>0</v>
      </c>
      <c r="W55" s="373">
        <f t="shared" si="4"/>
        <v>0</v>
      </c>
      <c r="X55" s="373">
        <f t="shared" si="5"/>
        <v>0</v>
      </c>
      <c r="Y55" s="518" t="str">
        <f>LOOKUP(X55,{0,40,45,50,55,60,65,70,75,80},{"F","D","C","C+","B-","B","B+","A-","A","A+"})</f>
        <v>F</v>
      </c>
      <c r="Z55" s="519">
        <f>IF(X55="","",(LOOKUP(X55,{0,40,45,50,55,60,65,70,75,80},{0,2,2.25,2.5,2.75,3,3.25,3.5,3.75,4})))</f>
        <v>0</v>
      </c>
      <c r="AA55" s="373">
        <v>0</v>
      </c>
      <c r="AB55" s="383">
        <v>0</v>
      </c>
      <c r="AC55" s="373">
        <f t="shared" si="6"/>
        <v>0</v>
      </c>
      <c r="AD55" s="373">
        <f t="shared" si="7"/>
        <v>0</v>
      </c>
      <c r="AE55" s="518" t="str">
        <f>LOOKUP(AD55,{0,40,45,50,55,60,65,70,75,80},{"F","D","C","C+","B-","B","B+","A-","A","A+"})</f>
        <v>F</v>
      </c>
      <c r="AF55" s="519">
        <f>IF(AD55="","",(LOOKUP(AD55,{0,40,45,50,55,60,65,70,75,80},{0,2,2.25,2.5,2.75,3,3.25,3.5,3.75,4})))</f>
        <v>0</v>
      </c>
      <c r="AG55" s="373">
        <v>0</v>
      </c>
      <c r="AH55" s="383">
        <v>0</v>
      </c>
      <c r="AI55" s="373">
        <f t="shared" si="8"/>
        <v>0</v>
      </c>
      <c r="AJ55" s="518" t="str">
        <f>LOOKUP(AI55,{0,40,45,50,55,60,65,70,75,80},{"F","D","C","C+","B-","B","B+","A-","A","A+"})</f>
        <v>F</v>
      </c>
      <c r="AK55" s="519">
        <f>IF(AI55="","",(LOOKUP(AI55,{0,40,45,50,55,60,65,70,75,80},{0,2,2.25,2.5,2.75,3,3.25,3.5,3.75,4})))</f>
        <v>0</v>
      </c>
      <c r="AL55" s="373">
        <v>24</v>
      </c>
      <c r="AM55" s="373">
        <f t="shared" si="9"/>
        <v>48</v>
      </c>
      <c r="AN55" s="518" t="str">
        <f>LOOKUP(AM55,{0,40,45,50,55,60,65,70,75,80},{"F","D","C","C+","B-","B","B+","A-","A","A+"})</f>
        <v>C</v>
      </c>
      <c r="AO55" s="519">
        <f>IF(AM55="","",(LOOKUP(AM55,{0,40,45,50,55,60,65,70,75,80},{0,2,2.25,2.5,2.75,3,3.25,3.5,3.75,4})))</f>
        <v>2.25</v>
      </c>
      <c r="AP55" s="373">
        <v>0</v>
      </c>
      <c r="AQ55" s="383">
        <v>0</v>
      </c>
      <c r="AR55" s="373">
        <f t="shared" si="10"/>
        <v>0</v>
      </c>
      <c r="AS55" s="518" t="str">
        <f>LOOKUP(AR55,{0,40,45,50,55,60,65,70,75,80},{"F","D","C","C+","B-","B","B+","A-","A","A+"})</f>
        <v>F</v>
      </c>
      <c r="AT55" s="519">
        <f>IF(AR55="","",(LOOKUP(AR55,{0,40,45,50,55,60,65,70,75,80},{0,2,2.25,2.5,2.75,3,3.25,3.5,3.75,4})))</f>
        <v>0</v>
      </c>
      <c r="AU55" s="373">
        <v>0</v>
      </c>
      <c r="AV55" s="383">
        <v>0</v>
      </c>
      <c r="AW55" s="373">
        <f t="shared" si="11"/>
        <v>0</v>
      </c>
      <c r="AX55" s="373">
        <f t="shared" si="12"/>
        <v>0</v>
      </c>
      <c r="AY55" s="518" t="str">
        <f>LOOKUP(AX55,{0,40,45,50,55,60,65,70,75,80},{"F","D","C","C+","B-","B","B+","A-","A","A+"})</f>
        <v>F</v>
      </c>
      <c r="AZ55" s="519">
        <f>IF(AX55="","",(LOOKUP(AX55,{0,40,45,50,55,60,65,70,75,80},{0,2,2.25,2.5,2.75,3,3.25,3.5,3.75,4})))</f>
        <v>0</v>
      </c>
      <c r="BA55" s="373">
        <v>0</v>
      </c>
      <c r="BB55" s="383">
        <v>0</v>
      </c>
      <c r="BC55" s="373">
        <f t="shared" si="13"/>
        <v>0</v>
      </c>
      <c r="BD55" s="373">
        <f t="shared" si="14"/>
        <v>0</v>
      </c>
      <c r="BE55" s="518" t="str">
        <f>LOOKUP(BD55,{0,40,45,50,55,60,65,70,75,80},{"F","D","C","C+","B-","B","B+","A-","A","A+"})</f>
        <v>F</v>
      </c>
      <c r="BF55" s="519">
        <f>IF(BD55="","",(LOOKUP(BD55,{0,40,45,50,55,60,65,70,75,80},{0,2,2.25,2.5,2.75,3,3.25,3.5,3.75,4})))</f>
        <v>0</v>
      </c>
      <c r="BG55" s="373">
        <v>0</v>
      </c>
      <c r="BH55" s="373">
        <v>0</v>
      </c>
      <c r="BI55" s="373">
        <v>0</v>
      </c>
      <c r="BJ55" s="373">
        <f t="shared" si="15"/>
        <v>0</v>
      </c>
      <c r="BK55" s="518" t="str">
        <f>LOOKUP(BJ55,{0,40,45,50,55,60,65,70,75,80},{"F","D","C","C+","B-","B","B+","A-","A","A+"})</f>
        <v>F</v>
      </c>
      <c r="BL55" s="519">
        <f>IF(BJ55="","",(LOOKUP(BJ55,{0,40,45,50,55,60,65,70,75,80},{0,2,2.25,2.5,2.75,3,3.25,3.5,3.75,4})))</f>
        <v>0</v>
      </c>
      <c r="BM55" s="373"/>
      <c r="BN55" s="378"/>
      <c r="BO55" s="373"/>
      <c r="BP55" s="128">
        <v>2925</v>
      </c>
      <c r="BQ55" s="373"/>
    </row>
    <row r="56" spans="1:75" s="336" customFormat="1" ht="39.75" customHeight="1">
      <c r="A56" s="128" t="s">
        <v>3984</v>
      </c>
      <c r="B56" s="254" t="s">
        <v>1123</v>
      </c>
      <c r="C56" s="128" t="s">
        <v>1186</v>
      </c>
      <c r="D56" s="128">
        <v>3</v>
      </c>
      <c r="E56" s="128">
        <v>2926</v>
      </c>
      <c r="F56" s="254" t="s">
        <v>1124</v>
      </c>
      <c r="G56" s="128" t="s">
        <v>674</v>
      </c>
      <c r="H56" s="128" t="s">
        <v>674</v>
      </c>
      <c r="I56" s="373">
        <v>0</v>
      </c>
      <c r="J56" s="383">
        <v>0</v>
      </c>
      <c r="K56" s="373">
        <f t="shared" si="0"/>
        <v>0</v>
      </c>
      <c r="L56" s="373">
        <f t="shared" si="1"/>
        <v>0</v>
      </c>
      <c r="M56" s="518" t="str">
        <f>LOOKUP(L56,{0,40,45,50,55,60,65,70,75,80},{"F","D","C","C+","B-","B","B+","A-","A","A+"})</f>
        <v>F</v>
      </c>
      <c r="N56" s="519">
        <f>IF(L56="","",(LOOKUP(L56,{0,40,45,50,55,60,65,70,75,80},{0,2,2.25,2.5,2.75,3,3.25,3.5,3.75,4})))</f>
        <v>0</v>
      </c>
      <c r="O56" s="373">
        <v>0</v>
      </c>
      <c r="P56" s="383">
        <v>0</v>
      </c>
      <c r="Q56" s="373">
        <f t="shared" si="2"/>
        <v>0</v>
      </c>
      <c r="R56" s="373">
        <f t="shared" si="3"/>
        <v>0</v>
      </c>
      <c r="S56" s="518" t="str">
        <f>LOOKUP(R56,{0,40,45,50,55,60,65,70,75,80},{"F","D","C","C+","B-","B","B+","A-","A","A+"})</f>
        <v>F</v>
      </c>
      <c r="T56" s="519">
        <f>IF(R56="","",(LOOKUP(R56,{0,40,45,50,55,60,65,70,75,80},{0,2,2.25,2.5,2.75,3,3.25,3.5,3.75,4})))</f>
        <v>0</v>
      </c>
      <c r="U56" s="373">
        <v>0</v>
      </c>
      <c r="V56" s="383">
        <v>0</v>
      </c>
      <c r="W56" s="373">
        <f t="shared" si="4"/>
        <v>0</v>
      </c>
      <c r="X56" s="373">
        <f t="shared" si="5"/>
        <v>0</v>
      </c>
      <c r="Y56" s="518" t="str">
        <f>LOOKUP(X56,{0,40,45,50,55,60,65,70,75,80},{"F","D","C","C+","B-","B","B+","A-","A","A+"})</f>
        <v>F</v>
      </c>
      <c r="Z56" s="519">
        <f>IF(X56="","",(LOOKUP(X56,{0,40,45,50,55,60,65,70,75,80},{0,2,2.25,2.5,2.75,3,3.25,3.5,3.75,4})))</f>
        <v>0</v>
      </c>
      <c r="AA56" s="373">
        <v>0</v>
      </c>
      <c r="AB56" s="383">
        <v>0</v>
      </c>
      <c r="AC56" s="373">
        <f t="shared" si="6"/>
        <v>0</v>
      </c>
      <c r="AD56" s="373">
        <f t="shared" si="7"/>
        <v>0</v>
      </c>
      <c r="AE56" s="518" t="str">
        <f>LOOKUP(AD56,{0,40,45,50,55,60,65,70,75,80},{"F","D","C","C+","B-","B","B+","A-","A","A+"})</f>
        <v>F</v>
      </c>
      <c r="AF56" s="519">
        <f>IF(AD56="","",(LOOKUP(AD56,{0,40,45,50,55,60,65,70,75,80},{0,2,2.25,2.5,2.75,3,3.25,3.5,3.75,4})))</f>
        <v>0</v>
      </c>
      <c r="AG56" s="373">
        <v>0</v>
      </c>
      <c r="AH56" s="383">
        <v>0</v>
      </c>
      <c r="AI56" s="373">
        <f t="shared" si="8"/>
        <v>0</v>
      </c>
      <c r="AJ56" s="518" t="str">
        <f>LOOKUP(AI56,{0,40,45,50,55,60,65,70,75,80},{"F","D","C","C+","B-","B","B+","A-","A","A+"})</f>
        <v>F</v>
      </c>
      <c r="AK56" s="519">
        <f>IF(AI56="","",(LOOKUP(AI56,{0,40,45,50,55,60,65,70,75,80},{0,2,2.25,2.5,2.75,3,3.25,3.5,3.75,4})))</f>
        <v>0</v>
      </c>
      <c r="AL56" s="373">
        <v>25</v>
      </c>
      <c r="AM56" s="373">
        <f t="shared" si="9"/>
        <v>50</v>
      </c>
      <c r="AN56" s="518" t="str">
        <f>LOOKUP(AM56,{0,40,45,50,55,60,65,70,75,80},{"F","D","C","C+","B-","B","B+","A-","A","A+"})</f>
        <v>C+</v>
      </c>
      <c r="AO56" s="519">
        <f>IF(AM56="","",(LOOKUP(AM56,{0,40,45,50,55,60,65,70,75,80},{0,2,2.25,2.5,2.75,3,3.25,3.5,3.75,4})))</f>
        <v>2.5</v>
      </c>
      <c r="AP56" s="373">
        <v>0</v>
      </c>
      <c r="AQ56" s="383">
        <v>0</v>
      </c>
      <c r="AR56" s="373">
        <f t="shared" si="10"/>
        <v>0</v>
      </c>
      <c r="AS56" s="518" t="str">
        <f>LOOKUP(AR56,{0,40,45,50,55,60,65,70,75,80},{"F","D","C","C+","B-","B","B+","A-","A","A+"})</f>
        <v>F</v>
      </c>
      <c r="AT56" s="519">
        <f>IF(AR56="","",(LOOKUP(AR56,{0,40,45,50,55,60,65,70,75,80},{0,2,2.25,2.5,2.75,3,3.25,3.5,3.75,4})))</f>
        <v>0</v>
      </c>
      <c r="AU56" s="373">
        <v>0</v>
      </c>
      <c r="AV56" s="383">
        <v>0</v>
      </c>
      <c r="AW56" s="373">
        <f t="shared" si="11"/>
        <v>0</v>
      </c>
      <c r="AX56" s="373">
        <f t="shared" si="12"/>
        <v>0</v>
      </c>
      <c r="AY56" s="518" t="str">
        <f>LOOKUP(AX56,{0,40,45,50,55,60,65,70,75,80},{"F","D","C","C+","B-","B","B+","A-","A","A+"})</f>
        <v>F</v>
      </c>
      <c r="AZ56" s="519">
        <f>IF(AX56="","",(LOOKUP(AX56,{0,40,45,50,55,60,65,70,75,80},{0,2,2.25,2.5,2.75,3,3.25,3.5,3.75,4})))</f>
        <v>0</v>
      </c>
      <c r="BA56" s="373">
        <v>0</v>
      </c>
      <c r="BB56" s="383">
        <v>0</v>
      </c>
      <c r="BC56" s="373">
        <f t="shared" si="13"/>
        <v>0</v>
      </c>
      <c r="BD56" s="373">
        <f t="shared" si="14"/>
        <v>0</v>
      </c>
      <c r="BE56" s="518" t="str">
        <f>LOOKUP(BD56,{0,40,45,50,55,60,65,70,75,80},{"F","D","C","C+","B-","B","B+","A-","A","A+"})</f>
        <v>F</v>
      </c>
      <c r="BF56" s="519">
        <f>IF(BD56="","",(LOOKUP(BD56,{0,40,45,50,55,60,65,70,75,80},{0,2,2.25,2.5,2.75,3,3.25,3.5,3.75,4})))</f>
        <v>0</v>
      </c>
      <c r="BG56" s="373">
        <v>0</v>
      </c>
      <c r="BH56" s="373">
        <v>0</v>
      </c>
      <c r="BI56" s="373">
        <v>0</v>
      </c>
      <c r="BJ56" s="373">
        <f t="shared" si="15"/>
        <v>0</v>
      </c>
      <c r="BK56" s="518" t="str">
        <f>LOOKUP(BJ56,{0,40,45,50,55,60,65,70,75,80},{"F","D","C","C+","B-","B","B+","A-","A","A+"})</f>
        <v>F</v>
      </c>
      <c r="BL56" s="519">
        <f>IF(BJ56="","",(LOOKUP(BJ56,{0,40,45,50,55,60,65,70,75,80},{0,2,2.25,2.5,2.75,3,3.25,3.5,3.75,4})))</f>
        <v>0</v>
      </c>
      <c r="BM56" s="373"/>
      <c r="BN56" s="378"/>
      <c r="BO56" s="373"/>
      <c r="BP56" s="128">
        <v>2926</v>
      </c>
      <c r="BQ56" s="373"/>
    </row>
    <row r="57" spans="1:75" s="336" customFormat="1" ht="39.75" customHeight="1">
      <c r="A57" s="128" t="s">
        <v>674</v>
      </c>
      <c r="B57" s="254" t="s">
        <v>1125</v>
      </c>
      <c r="C57" s="128" t="s">
        <v>4129</v>
      </c>
      <c r="D57" s="128">
        <v>4</v>
      </c>
      <c r="E57" s="128">
        <v>2927</v>
      </c>
      <c r="F57" s="254" t="s">
        <v>1126</v>
      </c>
      <c r="G57" s="128" t="s">
        <v>674</v>
      </c>
      <c r="H57" s="128" t="s">
        <v>674</v>
      </c>
      <c r="I57" s="373">
        <v>0</v>
      </c>
      <c r="J57" s="383">
        <v>0</v>
      </c>
      <c r="K57" s="373">
        <f t="shared" si="0"/>
        <v>0</v>
      </c>
      <c r="L57" s="373">
        <f t="shared" si="1"/>
        <v>0</v>
      </c>
      <c r="M57" s="518" t="str">
        <f>LOOKUP(L57,{0,40,45,50,55,60,65,70,75,80},{"F","D","C","C+","B-","B","B+","A-","A","A+"})</f>
        <v>F</v>
      </c>
      <c r="N57" s="519">
        <f>IF(L57="","",(LOOKUP(L57,{0,40,45,50,55,60,65,70,75,80},{0,2,2.25,2.5,2.75,3,3.25,3.5,3.75,4})))</f>
        <v>0</v>
      </c>
      <c r="O57" s="373">
        <v>0</v>
      </c>
      <c r="P57" s="383">
        <v>0</v>
      </c>
      <c r="Q57" s="373">
        <f t="shared" si="2"/>
        <v>0</v>
      </c>
      <c r="R57" s="373">
        <f t="shared" si="3"/>
        <v>0</v>
      </c>
      <c r="S57" s="518" t="str">
        <f>LOOKUP(R57,{0,40,45,50,55,60,65,70,75,80},{"F","D","C","C+","B-","B","B+","A-","A","A+"})</f>
        <v>F</v>
      </c>
      <c r="T57" s="519">
        <f>IF(R57="","",(LOOKUP(R57,{0,40,45,50,55,60,65,70,75,80},{0,2,2.25,2.5,2.75,3,3.25,3.5,3.75,4})))</f>
        <v>0</v>
      </c>
      <c r="U57" s="373">
        <v>0</v>
      </c>
      <c r="V57" s="383">
        <v>0</v>
      </c>
      <c r="W57" s="373">
        <f t="shared" si="4"/>
        <v>0</v>
      </c>
      <c r="X57" s="373">
        <f t="shared" si="5"/>
        <v>0</v>
      </c>
      <c r="Y57" s="518" t="str">
        <f>LOOKUP(X57,{0,40,45,50,55,60,65,70,75,80},{"F","D","C","C+","B-","B","B+","A-","A","A+"})</f>
        <v>F</v>
      </c>
      <c r="Z57" s="519">
        <f>IF(X57="","",(LOOKUP(X57,{0,40,45,50,55,60,65,70,75,80},{0,2,2.25,2.5,2.75,3,3.25,3.5,3.75,4})))</f>
        <v>0</v>
      </c>
      <c r="AA57" s="373">
        <v>0</v>
      </c>
      <c r="AB57" s="383">
        <v>0</v>
      </c>
      <c r="AC57" s="373">
        <f t="shared" si="6"/>
        <v>0</v>
      </c>
      <c r="AD57" s="373">
        <f t="shared" si="7"/>
        <v>0</v>
      </c>
      <c r="AE57" s="518" t="str">
        <f>LOOKUP(AD57,{0,40,45,50,55,60,65,70,75,80},{"F","D","C","C+","B-","B","B+","A-","A","A+"})</f>
        <v>F</v>
      </c>
      <c r="AF57" s="519">
        <f>IF(AD57="","",(LOOKUP(AD57,{0,40,45,50,55,60,65,70,75,80},{0,2,2.25,2.5,2.75,3,3.25,3.5,3.75,4})))</f>
        <v>0</v>
      </c>
      <c r="AG57" s="373">
        <v>0</v>
      </c>
      <c r="AH57" s="383">
        <v>0</v>
      </c>
      <c r="AI57" s="373">
        <f t="shared" si="8"/>
        <v>0</v>
      </c>
      <c r="AJ57" s="518" t="str">
        <f>LOOKUP(AI57,{0,40,45,50,55,60,65,70,75,80},{"F","D","C","C+","B-","B","B+","A-","A","A+"})</f>
        <v>F</v>
      </c>
      <c r="AK57" s="519">
        <f>IF(AI57="","",(LOOKUP(AI57,{0,40,45,50,55,60,65,70,75,80},{0,2,2.25,2.5,2.75,3,3.25,3.5,3.75,4})))</f>
        <v>0</v>
      </c>
      <c r="AL57" s="373">
        <v>26</v>
      </c>
      <c r="AM57" s="373">
        <f t="shared" si="9"/>
        <v>52</v>
      </c>
      <c r="AN57" s="518" t="str">
        <f>LOOKUP(AM57,{0,40,45,50,55,60,65,70,75,80},{"F","D","C","C+","B-","B","B+","A-","A","A+"})</f>
        <v>C+</v>
      </c>
      <c r="AO57" s="519">
        <f>IF(AM57="","",(LOOKUP(AM57,{0,40,45,50,55,60,65,70,75,80},{0,2,2.25,2.5,2.75,3,3.25,3.5,3.75,4})))</f>
        <v>2.5</v>
      </c>
      <c r="AP57" s="373">
        <v>0</v>
      </c>
      <c r="AQ57" s="383">
        <v>0</v>
      </c>
      <c r="AR57" s="373">
        <f t="shared" si="10"/>
        <v>0</v>
      </c>
      <c r="AS57" s="518" t="str">
        <f>LOOKUP(AR57,{0,40,45,50,55,60,65,70,75,80},{"F","D","C","C+","B-","B","B+","A-","A","A+"})</f>
        <v>F</v>
      </c>
      <c r="AT57" s="519">
        <f>IF(AR57="","",(LOOKUP(AR57,{0,40,45,50,55,60,65,70,75,80},{0,2,2.25,2.5,2.75,3,3.25,3.5,3.75,4})))</f>
        <v>0</v>
      </c>
      <c r="AU57" s="373">
        <v>0</v>
      </c>
      <c r="AV57" s="383">
        <v>0</v>
      </c>
      <c r="AW57" s="373">
        <f t="shared" si="11"/>
        <v>0</v>
      </c>
      <c r="AX57" s="373">
        <f t="shared" si="12"/>
        <v>0</v>
      </c>
      <c r="AY57" s="518" t="str">
        <f>LOOKUP(AX57,{0,40,45,50,55,60,65,70,75,80},{"F","D","C","C+","B-","B","B+","A-","A","A+"})</f>
        <v>F</v>
      </c>
      <c r="AZ57" s="519">
        <f>IF(AX57="","",(LOOKUP(AX57,{0,40,45,50,55,60,65,70,75,80},{0,2,2.25,2.5,2.75,3,3.25,3.5,3.75,4})))</f>
        <v>0</v>
      </c>
      <c r="BA57" s="373">
        <v>0</v>
      </c>
      <c r="BB57" s="383">
        <v>0</v>
      </c>
      <c r="BC57" s="373">
        <f t="shared" si="13"/>
        <v>0</v>
      </c>
      <c r="BD57" s="373">
        <f t="shared" si="14"/>
        <v>0</v>
      </c>
      <c r="BE57" s="518" t="str">
        <f>LOOKUP(BD57,{0,40,45,50,55,60,65,70,75,80},{"F","D","C","C+","B-","B","B+","A-","A","A+"})</f>
        <v>F</v>
      </c>
      <c r="BF57" s="519">
        <f>IF(BD57="","",(LOOKUP(BD57,{0,40,45,50,55,60,65,70,75,80},{0,2,2.25,2.5,2.75,3,3.25,3.5,3.75,4})))</f>
        <v>0</v>
      </c>
      <c r="BG57" s="373">
        <v>0</v>
      </c>
      <c r="BH57" s="373">
        <v>0</v>
      </c>
      <c r="BI57" s="373">
        <v>0</v>
      </c>
      <c r="BJ57" s="373">
        <f t="shared" si="15"/>
        <v>0</v>
      </c>
      <c r="BK57" s="518" t="str">
        <f>LOOKUP(BJ57,{0,40,45,50,55,60,65,70,75,80},{"F","D","C","C+","B-","B","B+","A-","A","A+"})</f>
        <v>F</v>
      </c>
      <c r="BL57" s="519">
        <f>IF(BJ57="","",(LOOKUP(BJ57,{0,40,45,50,55,60,65,70,75,80},{0,2,2.25,2.5,2.75,3,3.25,3.5,3.75,4})))</f>
        <v>0</v>
      </c>
      <c r="BM57" s="373"/>
      <c r="BN57" s="378"/>
      <c r="BO57" s="373"/>
      <c r="BP57" s="128">
        <v>2927</v>
      </c>
      <c r="BQ57" s="373"/>
    </row>
    <row r="58" spans="1:75" s="336" customFormat="1" ht="39.75" customHeight="1">
      <c r="A58" s="128" t="s">
        <v>674</v>
      </c>
      <c r="B58" s="254" t="s">
        <v>1127</v>
      </c>
      <c r="C58" s="128" t="s">
        <v>4129</v>
      </c>
      <c r="D58" s="128">
        <v>8</v>
      </c>
      <c r="E58" s="128">
        <v>2928</v>
      </c>
      <c r="F58" s="254" t="s">
        <v>1128</v>
      </c>
      <c r="G58" s="128" t="s">
        <v>674</v>
      </c>
      <c r="H58" s="128" t="s">
        <v>674</v>
      </c>
      <c r="I58" s="373">
        <v>0</v>
      </c>
      <c r="J58" s="383">
        <v>0</v>
      </c>
      <c r="K58" s="373">
        <f t="shared" si="0"/>
        <v>0</v>
      </c>
      <c r="L58" s="373">
        <f t="shared" si="1"/>
        <v>0</v>
      </c>
      <c r="M58" s="518" t="str">
        <f>LOOKUP(L58,{0,40,45,50,55,60,65,70,75,80},{"F","D","C","C+","B-","B","B+","A-","A","A+"})</f>
        <v>F</v>
      </c>
      <c r="N58" s="519">
        <f>IF(L58="","",(LOOKUP(L58,{0,40,45,50,55,60,65,70,75,80},{0,2,2.25,2.5,2.75,3,3.25,3.5,3.75,4})))</f>
        <v>0</v>
      </c>
      <c r="O58" s="373">
        <v>0</v>
      </c>
      <c r="P58" s="383">
        <v>0</v>
      </c>
      <c r="Q58" s="373">
        <f t="shared" si="2"/>
        <v>0</v>
      </c>
      <c r="R58" s="373">
        <f t="shared" si="3"/>
        <v>0</v>
      </c>
      <c r="S58" s="518" t="str">
        <f>LOOKUP(R58,{0,40,45,50,55,60,65,70,75,80},{"F","D","C","C+","B-","B","B+","A-","A","A+"})</f>
        <v>F</v>
      </c>
      <c r="T58" s="519">
        <f>IF(R58="","",(LOOKUP(R58,{0,40,45,50,55,60,65,70,75,80},{0,2,2.25,2.5,2.75,3,3.25,3.5,3.75,4})))</f>
        <v>0</v>
      </c>
      <c r="U58" s="373">
        <v>0</v>
      </c>
      <c r="V58" s="383">
        <v>0</v>
      </c>
      <c r="W58" s="373">
        <f t="shared" si="4"/>
        <v>0</v>
      </c>
      <c r="X58" s="373">
        <f t="shared" si="5"/>
        <v>0</v>
      </c>
      <c r="Y58" s="518" t="str">
        <f>LOOKUP(X58,{0,40,45,50,55,60,65,70,75,80},{"F","D","C","C+","B-","B","B+","A-","A","A+"})</f>
        <v>F</v>
      </c>
      <c r="Z58" s="519">
        <f>IF(X58="","",(LOOKUP(X58,{0,40,45,50,55,60,65,70,75,80},{0,2,2.25,2.5,2.75,3,3.25,3.5,3.75,4})))</f>
        <v>0</v>
      </c>
      <c r="AA58" s="373">
        <v>0</v>
      </c>
      <c r="AB58" s="383">
        <v>0</v>
      </c>
      <c r="AC58" s="373">
        <f t="shared" si="6"/>
        <v>0</v>
      </c>
      <c r="AD58" s="373">
        <f t="shared" si="7"/>
        <v>0</v>
      </c>
      <c r="AE58" s="518" t="str">
        <f>LOOKUP(AD58,{0,40,45,50,55,60,65,70,75,80},{"F","D","C","C+","B-","B","B+","A-","A","A+"})</f>
        <v>F</v>
      </c>
      <c r="AF58" s="519">
        <f>IF(AD58="","",(LOOKUP(AD58,{0,40,45,50,55,60,65,70,75,80},{0,2,2.25,2.5,2.75,3,3.25,3.5,3.75,4})))</f>
        <v>0</v>
      </c>
      <c r="AG58" s="373">
        <v>0</v>
      </c>
      <c r="AH58" s="383">
        <v>0</v>
      </c>
      <c r="AI58" s="373">
        <f t="shared" si="8"/>
        <v>0</v>
      </c>
      <c r="AJ58" s="518" t="str">
        <f>LOOKUP(AI58,{0,40,45,50,55,60,65,70,75,80},{"F","D","C","C+","B-","B","B+","A-","A","A+"})</f>
        <v>F</v>
      </c>
      <c r="AK58" s="519">
        <f>IF(AI58="","",(LOOKUP(AI58,{0,40,45,50,55,60,65,70,75,80},{0,2,2.25,2.5,2.75,3,3.25,3.5,3.75,4})))</f>
        <v>0</v>
      </c>
      <c r="AL58" s="373">
        <v>27</v>
      </c>
      <c r="AM58" s="373">
        <f t="shared" si="9"/>
        <v>54</v>
      </c>
      <c r="AN58" s="518" t="str">
        <f>LOOKUP(AM58,{0,40,45,50,55,60,65,70,75,80},{"F","D","C","C+","B-","B","B+","A-","A","A+"})</f>
        <v>C+</v>
      </c>
      <c r="AO58" s="519">
        <f>IF(AM58="","",(LOOKUP(AM58,{0,40,45,50,55,60,65,70,75,80},{0,2,2.25,2.5,2.75,3,3.25,3.5,3.75,4})))</f>
        <v>2.5</v>
      </c>
      <c r="AP58" s="373">
        <v>0</v>
      </c>
      <c r="AQ58" s="383">
        <v>0</v>
      </c>
      <c r="AR58" s="373">
        <f t="shared" si="10"/>
        <v>0</v>
      </c>
      <c r="AS58" s="518" t="str">
        <f>LOOKUP(AR58,{0,40,45,50,55,60,65,70,75,80},{"F","D","C","C+","B-","B","B+","A-","A","A+"})</f>
        <v>F</v>
      </c>
      <c r="AT58" s="519">
        <f>IF(AR58="","",(LOOKUP(AR58,{0,40,45,50,55,60,65,70,75,80},{0,2,2.25,2.5,2.75,3,3.25,3.5,3.75,4})))</f>
        <v>0</v>
      </c>
      <c r="AU58" s="373">
        <v>0</v>
      </c>
      <c r="AV58" s="383">
        <v>0</v>
      </c>
      <c r="AW58" s="373">
        <f t="shared" si="11"/>
        <v>0</v>
      </c>
      <c r="AX58" s="373">
        <f t="shared" si="12"/>
        <v>0</v>
      </c>
      <c r="AY58" s="518" t="str">
        <f>LOOKUP(AX58,{0,40,45,50,55,60,65,70,75,80},{"F","D","C","C+","B-","B","B+","A-","A","A+"})</f>
        <v>F</v>
      </c>
      <c r="AZ58" s="519">
        <f>IF(AX58="","",(LOOKUP(AX58,{0,40,45,50,55,60,65,70,75,80},{0,2,2.25,2.5,2.75,3,3.25,3.5,3.75,4})))</f>
        <v>0</v>
      </c>
      <c r="BA58" s="373">
        <v>0</v>
      </c>
      <c r="BB58" s="383">
        <v>0</v>
      </c>
      <c r="BC58" s="373">
        <f t="shared" si="13"/>
        <v>0</v>
      </c>
      <c r="BD58" s="373">
        <f t="shared" si="14"/>
        <v>0</v>
      </c>
      <c r="BE58" s="518" t="str">
        <f>LOOKUP(BD58,{0,40,45,50,55,60,65,70,75,80},{"F","D","C","C+","B-","B","B+","A-","A","A+"})</f>
        <v>F</v>
      </c>
      <c r="BF58" s="519">
        <f>IF(BD58="","",(LOOKUP(BD58,{0,40,45,50,55,60,65,70,75,80},{0,2,2.25,2.5,2.75,3,3.25,3.5,3.75,4})))</f>
        <v>0</v>
      </c>
      <c r="BG58" s="373">
        <v>0</v>
      </c>
      <c r="BH58" s="373">
        <v>0</v>
      </c>
      <c r="BI58" s="373">
        <v>0</v>
      </c>
      <c r="BJ58" s="373">
        <f t="shared" si="15"/>
        <v>0</v>
      </c>
      <c r="BK58" s="518" t="str">
        <f>LOOKUP(BJ58,{0,40,45,50,55,60,65,70,75,80},{"F","D","C","C+","B-","B","B+","A-","A","A+"})</f>
        <v>F</v>
      </c>
      <c r="BL58" s="519">
        <f>IF(BJ58="","",(LOOKUP(BJ58,{0,40,45,50,55,60,65,70,75,80},{0,2,2.25,2.5,2.75,3,3.25,3.5,3.75,4})))</f>
        <v>0</v>
      </c>
      <c r="BM58" s="373"/>
      <c r="BN58" s="378"/>
      <c r="BO58" s="373"/>
      <c r="BP58" s="128">
        <v>2928</v>
      </c>
      <c r="BQ58" s="373"/>
    </row>
    <row r="59" spans="1:75" s="336" customFormat="1" ht="39.75" customHeight="1">
      <c r="A59" s="128" t="s">
        <v>674</v>
      </c>
      <c r="B59" s="254" t="s">
        <v>1129</v>
      </c>
      <c r="C59" s="128" t="s">
        <v>4129</v>
      </c>
      <c r="D59" s="128">
        <v>9</v>
      </c>
      <c r="E59" s="128">
        <v>2929</v>
      </c>
      <c r="F59" s="254" t="s">
        <v>1130</v>
      </c>
      <c r="G59" s="128" t="s">
        <v>674</v>
      </c>
      <c r="H59" s="128" t="s">
        <v>674</v>
      </c>
      <c r="I59" s="373">
        <v>0</v>
      </c>
      <c r="J59" s="383">
        <v>0</v>
      </c>
      <c r="K59" s="373">
        <f t="shared" si="0"/>
        <v>0</v>
      </c>
      <c r="L59" s="373">
        <f t="shared" si="1"/>
        <v>0</v>
      </c>
      <c r="M59" s="518" t="str">
        <f>LOOKUP(L59,{0,40,45,50,55,60,65,70,75,80},{"F","D","C","C+","B-","B","B+","A-","A","A+"})</f>
        <v>F</v>
      </c>
      <c r="N59" s="519">
        <f>IF(L59="","",(LOOKUP(L59,{0,40,45,50,55,60,65,70,75,80},{0,2,2.25,2.5,2.75,3,3.25,3.5,3.75,4})))</f>
        <v>0</v>
      </c>
      <c r="O59" s="373">
        <v>0</v>
      </c>
      <c r="P59" s="383">
        <v>0</v>
      </c>
      <c r="Q59" s="373">
        <f t="shared" si="2"/>
        <v>0</v>
      </c>
      <c r="R59" s="373">
        <f t="shared" si="3"/>
        <v>0</v>
      </c>
      <c r="S59" s="518" t="str">
        <f>LOOKUP(R59,{0,40,45,50,55,60,65,70,75,80},{"F","D","C","C+","B-","B","B+","A-","A","A+"})</f>
        <v>F</v>
      </c>
      <c r="T59" s="519">
        <f>IF(R59="","",(LOOKUP(R59,{0,40,45,50,55,60,65,70,75,80},{0,2,2.25,2.5,2.75,3,3.25,3.5,3.75,4})))</f>
        <v>0</v>
      </c>
      <c r="U59" s="373">
        <v>0</v>
      </c>
      <c r="V59" s="383">
        <v>0</v>
      </c>
      <c r="W59" s="373">
        <f t="shared" si="4"/>
        <v>0</v>
      </c>
      <c r="X59" s="373">
        <f t="shared" si="5"/>
        <v>0</v>
      </c>
      <c r="Y59" s="518" t="str">
        <f>LOOKUP(X59,{0,40,45,50,55,60,65,70,75,80},{"F","D","C","C+","B-","B","B+","A-","A","A+"})</f>
        <v>F</v>
      </c>
      <c r="Z59" s="519">
        <f>IF(X59="","",(LOOKUP(X59,{0,40,45,50,55,60,65,70,75,80},{0,2,2.25,2.5,2.75,3,3.25,3.5,3.75,4})))</f>
        <v>0</v>
      </c>
      <c r="AA59" s="373">
        <v>0</v>
      </c>
      <c r="AB59" s="383">
        <v>0</v>
      </c>
      <c r="AC59" s="373">
        <f t="shared" si="6"/>
        <v>0</v>
      </c>
      <c r="AD59" s="373">
        <f t="shared" si="7"/>
        <v>0</v>
      </c>
      <c r="AE59" s="518" t="str">
        <f>LOOKUP(AD59,{0,40,45,50,55,60,65,70,75,80},{"F","D","C","C+","B-","B","B+","A-","A","A+"})</f>
        <v>F</v>
      </c>
      <c r="AF59" s="519">
        <f>IF(AD59="","",(LOOKUP(AD59,{0,40,45,50,55,60,65,70,75,80},{0,2,2.25,2.5,2.75,3,3.25,3.5,3.75,4})))</f>
        <v>0</v>
      </c>
      <c r="AG59" s="373">
        <v>0</v>
      </c>
      <c r="AH59" s="383">
        <v>0</v>
      </c>
      <c r="AI59" s="373">
        <f t="shared" si="8"/>
        <v>0</v>
      </c>
      <c r="AJ59" s="518" t="str">
        <f>LOOKUP(AI59,{0,40,45,50,55,60,65,70,75,80},{"F","D","C","C+","B-","B","B+","A-","A","A+"})</f>
        <v>F</v>
      </c>
      <c r="AK59" s="519">
        <f>IF(AI59="","",(LOOKUP(AI59,{0,40,45,50,55,60,65,70,75,80},{0,2,2.25,2.5,2.75,3,3.25,3.5,3.75,4})))</f>
        <v>0</v>
      </c>
      <c r="AL59" s="373">
        <v>28</v>
      </c>
      <c r="AM59" s="373">
        <f t="shared" si="9"/>
        <v>56</v>
      </c>
      <c r="AN59" s="518" t="str">
        <f>LOOKUP(AM59,{0,40,45,50,55,60,65,70,75,80},{"F","D","C","C+","B-","B","B+","A-","A","A+"})</f>
        <v>B-</v>
      </c>
      <c r="AO59" s="519">
        <f>IF(AM59="","",(LOOKUP(AM59,{0,40,45,50,55,60,65,70,75,80},{0,2,2.25,2.5,2.75,3,3.25,3.5,3.75,4})))</f>
        <v>2.75</v>
      </c>
      <c r="AP59" s="373">
        <v>0</v>
      </c>
      <c r="AQ59" s="383">
        <v>0</v>
      </c>
      <c r="AR59" s="373">
        <f t="shared" si="10"/>
        <v>0</v>
      </c>
      <c r="AS59" s="518" t="str">
        <f>LOOKUP(AR59,{0,40,45,50,55,60,65,70,75,80},{"F","D","C","C+","B-","B","B+","A-","A","A+"})</f>
        <v>F</v>
      </c>
      <c r="AT59" s="519">
        <f>IF(AR59="","",(LOOKUP(AR59,{0,40,45,50,55,60,65,70,75,80},{0,2,2.25,2.5,2.75,3,3.25,3.5,3.75,4})))</f>
        <v>0</v>
      </c>
      <c r="AU59" s="373">
        <v>0</v>
      </c>
      <c r="AV59" s="383">
        <v>0</v>
      </c>
      <c r="AW59" s="373">
        <f t="shared" si="11"/>
        <v>0</v>
      </c>
      <c r="AX59" s="373">
        <f t="shared" si="12"/>
        <v>0</v>
      </c>
      <c r="AY59" s="518" t="str">
        <f>LOOKUP(AX59,{0,40,45,50,55,60,65,70,75,80},{"F","D","C","C+","B-","B","B+","A-","A","A+"})</f>
        <v>F</v>
      </c>
      <c r="AZ59" s="519">
        <f>IF(AX59="","",(LOOKUP(AX59,{0,40,45,50,55,60,65,70,75,80},{0,2,2.25,2.5,2.75,3,3.25,3.5,3.75,4})))</f>
        <v>0</v>
      </c>
      <c r="BA59" s="373">
        <v>0</v>
      </c>
      <c r="BB59" s="383">
        <v>0</v>
      </c>
      <c r="BC59" s="373">
        <f t="shared" si="13"/>
        <v>0</v>
      </c>
      <c r="BD59" s="373">
        <f t="shared" si="14"/>
        <v>0</v>
      </c>
      <c r="BE59" s="518" t="str">
        <f>LOOKUP(BD59,{0,40,45,50,55,60,65,70,75,80},{"F","D","C","C+","B-","B","B+","A-","A","A+"})</f>
        <v>F</v>
      </c>
      <c r="BF59" s="519">
        <f>IF(BD59="","",(LOOKUP(BD59,{0,40,45,50,55,60,65,70,75,80},{0,2,2.25,2.5,2.75,3,3.25,3.5,3.75,4})))</f>
        <v>0</v>
      </c>
      <c r="BG59" s="373">
        <v>0</v>
      </c>
      <c r="BH59" s="373">
        <v>0</v>
      </c>
      <c r="BI59" s="373">
        <v>0</v>
      </c>
      <c r="BJ59" s="373">
        <f t="shared" si="15"/>
        <v>0</v>
      </c>
      <c r="BK59" s="518" t="str">
        <f>LOOKUP(BJ59,{0,40,45,50,55,60,65,70,75,80},{"F","D","C","C+","B-","B","B+","A-","A","A+"})</f>
        <v>F</v>
      </c>
      <c r="BL59" s="519">
        <f>IF(BJ59="","",(LOOKUP(BJ59,{0,40,45,50,55,60,65,70,75,80},{0,2,2.25,2.5,2.75,3,3.25,3.5,3.75,4})))</f>
        <v>0</v>
      </c>
      <c r="BM59" s="373"/>
      <c r="BN59" s="378"/>
      <c r="BO59" s="373"/>
      <c r="BP59" s="128">
        <v>2929</v>
      </c>
      <c r="BQ59" s="373"/>
    </row>
    <row r="60" spans="1:75" s="336" customFormat="1" ht="39.75" customHeight="1">
      <c r="A60" s="128" t="s">
        <v>674</v>
      </c>
      <c r="B60" s="254" t="s">
        <v>1131</v>
      </c>
      <c r="C60" s="128" t="s">
        <v>4129</v>
      </c>
      <c r="D60" s="128">
        <v>17</v>
      </c>
      <c r="E60" s="128">
        <v>2930</v>
      </c>
      <c r="F60" s="254" t="s">
        <v>1132</v>
      </c>
      <c r="G60" s="128" t="s">
        <v>674</v>
      </c>
      <c r="H60" s="128" t="s">
        <v>674</v>
      </c>
      <c r="I60" s="373">
        <v>0</v>
      </c>
      <c r="J60" s="383">
        <v>0</v>
      </c>
      <c r="K60" s="373">
        <f t="shared" si="0"/>
        <v>0</v>
      </c>
      <c r="L60" s="373">
        <f t="shared" si="1"/>
        <v>0</v>
      </c>
      <c r="M60" s="518" t="str">
        <f>LOOKUP(L60,{0,40,45,50,55,60,65,70,75,80},{"F","D","C","C+","B-","B","B+","A-","A","A+"})</f>
        <v>F</v>
      </c>
      <c r="N60" s="519">
        <f>IF(L60="","",(LOOKUP(L60,{0,40,45,50,55,60,65,70,75,80},{0,2,2.25,2.5,2.75,3,3.25,3.5,3.75,4})))</f>
        <v>0</v>
      </c>
      <c r="O60" s="373">
        <v>0</v>
      </c>
      <c r="P60" s="383">
        <v>0</v>
      </c>
      <c r="Q60" s="373">
        <f t="shared" si="2"/>
        <v>0</v>
      </c>
      <c r="R60" s="373">
        <f t="shared" si="3"/>
        <v>0</v>
      </c>
      <c r="S60" s="518" t="str">
        <f>LOOKUP(R60,{0,40,45,50,55,60,65,70,75,80},{"F","D","C","C+","B-","B","B+","A-","A","A+"})</f>
        <v>F</v>
      </c>
      <c r="T60" s="519">
        <f>IF(R60="","",(LOOKUP(R60,{0,40,45,50,55,60,65,70,75,80},{0,2,2.25,2.5,2.75,3,3.25,3.5,3.75,4})))</f>
        <v>0</v>
      </c>
      <c r="U60" s="373">
        <v>0</v>
      </c>
      <c r="V60" s="383">
        <v>0</v>
      </c>
      <c r="W60" s="373">
        <f t="shared" si="4"/>
        <v>0</v>
      </c>
      <c r="X60" s="373">
        <f t="shared" si="5"/>
        <v>0</v>
      </c>
      <c r="Y60" s="518" t="str">
        <f>LOOKUP(X60,{0,40,45,50,55,60,65,70,75,80},{"F","D","C","C+","B-","B","B+","A-","A","A+"})</f>
        <v>F</v>
      </c>
      <c r="Z60" s="519">
        <f>IF(X60="","",(LOOKUP(X60,{0,40,45,50,55,60,65,70,75,80},{0,2,2.25,2.5,2.75,3,3.25,3.5,3.75,4})))</f>
        <v>0</v>
      </c>
      <c r="AA60" s="373">
        <v>0</v>
      </c>
      <c r="AB60" s="383">
        <v>0</v>
      </c>
      <c r="AC60" s="373">
        <f t="shared" si="6"/>
        <v>0</v>
      </c>
      <c r="AD60" s="373">
        <f t="shared" si="7"/>
        <v>0</v>
      </c>
      <c r="AE60" s="518" t="str">
        <f>LOOKUP(AD60,{0,40,45,50,55,60,65,70,75,80},{"F","D","C","C+","B-","B","B+","A-","A","A+"})</f>
        <v>F</v>
      </c>
      <c r="AF60" s="519">
        <f>IF(AD60="","",(LOOKUP(AD60,{0,40,45,50,55,60,65,70,75,80},{0,2,2.25,2.5,2.75,3,3.25,3.5,3.75,4})))</f>
        <v>0</v>
      </c>
      <c r="AG60" s="373">
        <v>0</v>
      </c>
      <c r="AH60" s="383">
        <v>0</v>
      </c>
      <c r="AI60" s="373">
        <f t="shared" si="8"/>
        <v>0</v>
      </c>
      <c r="AJ60" s="518" t="str">
        <f>LOOKUP(AI60,{0,40,45,50,55,60,65,70,75,80},{"F","D","C","C+","B-","B","B+","A-","A","A+"})</f>
        <v>F</v>
      </c>
      <c r="AK60" s="519">
        <f>IF(AI60="","",(LOOKUP(AI60,{0,40,45,50,55,60,65,70,75,80},{0,2,2.25,2.5,2.75,3,3.25,3.5,3.75,4})))</f>
        <v>0</v>
      </c>
      <c r="AL60" s="373">
        <v>29</v>
      </c>
      <c r="AM60" s="373">
        <f t="shared" si="9"/>
        <v>58</v>
      </c>
      <c r="AN60" s="518" t="str">
        <f>LOOKUP(AM60,{0,40,45,50,55,60,65,70,75,80},{"F","D","C","C+","B-","B","B+","A-","A","A+"})</f>
        <v>B-</v>
      </c>
      <c r="AO60" s="519">
        <f>IF(AM60="","",(LOOKUP(AM60,{0,40,45,50,55,60,65,70,75,80},{0,2,2.25,2.5,2.75,3,3.25,3.5,3.75,4})))</f>
        <v>2.75</v>
      </c>
      <c r="AP60" s="373">
        <v>0</v>
      </c>
      <c r="AQ60" s="383">
        <v>0</v>
      </c>
      <c r="AR60" s="373">
        <f t="shared" si="10"/>
        <v>0</v>
      </c>
      <c r="AS60" s="518" t="str">
        <f>LOOKUP(AR60,{0,40,45,50,55,60,65,70,75,80},{"F","D","C","C+","B-","B","B+","A-","A","A+"})</f>
        <v>F</v>
      </c>
      <c r="AT60" s="519">
        <f>IF(AR60="","",(LOOKUP(AR60,{0,40,45,50,55,60,65,70,75,80},{0,2,2.25,2.5,2.75,3,3.25,3.5,3.75,4})))</f>
        <v>0</v>
      </c>
      <c r="AU60" s="373">
        <v>0</v>
      </c>
      <c r="AV60" s="383">
        <v>0</v>
      </c>
      <c r="AW60" s="373">
        <f t="shared" si="11"/>
        <v>0</v>
      </c>
      <c r="AX60" s="373">
        <f t="shared" si="12"/>
        <v>0</v>
      </c>
      <c r="AY60" s="518" t="str">
        <f>LOOKUP(AX60,{0,40,45,50,55,60,65,70,75,80},{"F","D","C","C+","B-","B","B+","A-","A","A+"})</f>
        <v>F</v>
      </c>
      <c r="AZ60" s="519">
        <f>IF(AX60="","",(LOOKUP(AX60,{0,40,45,50,55,60,65,70,75,80},{0,2,2.25,2.5,2.75,3,3.25,3.5,3.75,4})))</f>
        <v>0</v>
      </c>
      <c r="BA60" s="373">
        <v>0</v>
      </c>
      <c r="BB60" s="383">
        <v>0</v>
      </c>
      <c r="BC60" s="373">
        <f t="shared" si="13"/>
        <v>0</v>
      </c>
      <c r="BD60" s="373">
        <f t="shared" si="14"/>
        <v>0</v>
      </c>
      <c r="BE60" s="518" t="str">
        <f>LOOKUP(BD60,{0,40,45,50,55,60,65,70,75,80},{"F","D","C","C+","B-","B","B+","A-","A","A+"})</f>
        <v>F</v>
      </c>
      <c r="BF60" s="519">
        <f>IF(BD60="","",(LOOKUP(BD60,{0,40,45,50,55,60,65,70,75,80},{0,2,2.25,2.5,2.75,3,3.25,3.5,3.75,4})))</f>
        <v>0</v>
      </c>
      <c r="BG60" s="373">
        <v>0</v>
      </c>
      <c r="BH60" s="373">
        <v>0</v>
      </c>
      <c r="BI60" s="373">
        <v>0</v>
      </c>
      <c r="BJ60" s="373">
        <f t="shared" si="15"/>
        <v>0</v>
      </c>
      <c r="BK60" s="518" t="str">
        <f>LOOKUP(BJ60,{0,40,45,50,55,60,65,70,75,80},{"F","D","C","C+","B-","B","B+","A-","A","A+"})</f>
        <v>F</v>
      </c>
      <c r="BL60" s="519">
        <f>IF(BJ60="","",(LOOKUP(BJ60,{0,40,45,50,55,60,65,70,75,80},{0,2,2.25,2.5,2.75,3,3.25,3.5,3.75,4})))</f>
        <v>0</v>
      </c>
      <c r="BM60" s="373"/>
      <c r="BN60" s="378"/>
      <c r="BO60" s="373"/>
      <c r="BP60" s="128">
        <v>2930</v>
      </c>
      <c r="BQ60" s="373"/>
    </row>
    <row r="61" spans="1:75" s="336" customFormat="1" ht="39.75" customHeight="1">
      <c r="A61" s="128" t="s">
        <v>674</v>
      </c>
      <c r="B61" s="254" t="s">
        <v>1133</v>
      </c>
      <c r="C61" s="128" t="s">
        <v>4129</v>
      </c>
      <c r="D61" s="128">
        <v>22</v>
      </c>
      <c r="E61" s="128">
        <v>2931</v>
      </c>
      <c r="F61" s="254" t="s">
        <v>1134</v>
      </c>
      <c r="G61" s="128" t="s">
        <v>674</v>
      </c>
      <c r="H61" s="128" t="s">
        <v>674</v>
      </c>
      <c r="I61" s="373">
        <v>0</v>
      </c>
      <c r="J61" s="383">
        <v>0</v>
      </c>
      <c r="K61" s="373">
        <f t="shared" si="0"/>
        <v>0</v>
      </c>
      <c r="L61" s="373">
        <f t="shared" si="1"/>
        <v>0</v>
      </c>
      <c r="M61" s="518" t="str">
        <f>LOOKUP(L61,{0,40,45,50,55,60,65,70,75,80},{"F","D","C","C+","B-","B","B+","A-","A","A+"})</f>
        <v>F</v>
      </c>
      <c r="N61" s="519">
        <f>IF(L61="","",(LOOKUP(L61,{0,40,45,50,55,60,65,70,75,80},{0,2,2.25,2.5,2.75,3,3.25,3.5,3.75,4})))</f>
        <v>0</v>
      </c>
      <c r="O61" s="373">
        <v>0</v>
      </c>
      <c r="P61" s="383">
        <v>0</v>
      </c>
      <c r="Q61" s="373">
        <f t="shared" si="2"/>
        <v>0</v>
      </c>
      <c r="R61" s="373">
        <f t="shared" si="3"/>
        <v>0</v>
      </c>
      <c r="S61" s="518" t="str">
        <f>LOOKUP(R61,{0,40,45,50,55,60,65,70,75,80},{"F","D","C","C+","B-","B","B+","A-","A","A+"})</f>
        <v>F</v>
      </c>
      <c r="T61" s="519">
        <f>IF(R61="","",(LOOKUP(R61,{0,40,45,50,55,60,65,70,75,80},{0,2,2.25,2.5,2.75,3,3.25,3.5,3.75,4})))</f>
        <v>0</v>
      </c>
      <c r="U61" s="373">
        <v>0</v>
      </c>
      <c r="V61" s="383">
        <v>0</v>
      </c>
      <c r="W61" s="373">
        <f t="shared" si="4"/>
        <v>0</v>
      </c>
      <c r="X61" s="373">
        <f t="shared" si="5"/>
        <v>0</v>
      </c>
      <c r="Y61" s="518" t="str">
        <f>LOOKUP(X61,{0,40,45,50,55,60,65,70,75,80},{"F","D","C","C+","B-","B","B+","A-","A","A+"})</f>
        <v>F</v>
      </c>
      <c r="Z61" s="519">
        <f>IF(X61="","",(LOOKUP(X61,{0,40,45,50,55,60,65,70,75,80},{0,2,2.25,2.5,2.75,3,3.25,3.5,3.75,4})))</f>
        <v>0</v>
      </c>
      <c r="AA61" s="373">
        <v>0</v>
      </c>
      <c r="AB61" s="383">
        <v>0</v>
      </c>
      <c r="AC61" s="373">
        <f t="shared" si="6"/>
        <v>0</v>
      </c>
      <c r="AD61" s="373">
        <f t="shared" si="7"/>
        <v>0</v>
      </c>
      <c r="AE61" s="518" t="str">
        <f>LOOKUP(AD61,{0,40,45,50,55,60,65,70,75,80},{"F","D","C","C+","B-","B","B+","A-","A","A+"})</f>
        <v>F</v>
      </c>
      <c r="AF61" s="519">
        <f>IF(AD61="","",(LOOKUP(AD61,{0,40,45,50,55,60,65,70,75,80},{0,2,2.25,2.5,2.75,3,3.25,3.5,3.75,4})))</f>
        <v>0</v>
      </c>
      <c r="AG61" s="373">
        <v>0</v>
      </c>
      <c r="AH61" s="383">
        <v>0</v>
      </c>
      <c r="AI61" s="373">
        <f t="shared" si="8"/>
        <v>0</v>
      </c>
      <c r="AJ61" s="518" t="str">
        <f>LOOKUP(AI61,{0,40,45,50,55,60,65,70,75,80},{"F","D","C","C+","B-","B","B+","A-","A","A+"})</f>
        <v>F</v>
      </c>
      <c r="AK61" s="519">
        <f>IF(AI61="","",(LOOKUP(AI61,{0,40,45,50,55,60,65,70,75,80},{0,2,2.25,2.5,2.75,3,3.25,3.5,3.75,4})))</f>
        <v>0</v>
      </c>
      <c r="AL61" s="373">
        <v>30</v>
      </c>
      <c r="AM61" s="373">
        <f t="shared" si="9"/>
        <v>60</v>
      </c>
      <c r="AN61" s="518" t="str">
        <f>LOOKUP(AM61,{0,40,45,50,55,60,65,70,75,80},{"F","D","C","C+","B-","B","B+","A-","A","A+"})</f>
        <v>B</v>
      </c>
      <c r="AO61" s="519">
        <f>IF(AM61="","",(LOOKUP(AM61,{0,40,45,50,55,60,65,70,75,80},{0,2,2.25,2.5,2.75,3,3.25,3.5,3.75,4})))</f>
        <v>3</v>
      </c>
      <c r="AP61" s="373">
        <v>0</v>
      </c>
      <c r="AQ61" s="383">
        <v>0</v>
      </c>
      <c r="AR61" s="373">
        <f t="shared" si="10"/>
        <v>0</v>
      </c>
      <c r="AS61" s="518" t="str">
        <f>LOOKUP(AR61,{0,40,45,50,55,60,65,70,75,80},{"F","D","C","C+","B-","B","B+","A-","A","A+"})</f>
        <v>F</v>
      </c>
      <c r="AT61" s="519">
        <f>IF(AR61="","",(LOOKUP(AR61,{0,40,45,50,55,60,65,70,75,80},{0,2,2.25,2.5,2.75,3,3.25,3.5,3.75,4})))</f>
        <v>0</v>
      </c>
      <c r="AU61" s="373">
        <v>0</v>
      </c>
      <c r="AV61" s="383">
        <v>0</v>
      </c>
      <c r="AW61" s="373">
        <f t="shared" si="11"/>
        <v>0</v>
      </c>
      <c r="AX61" s="373">
        <f t="shared" si="12"/>
        <v>0</v>
      </c>
      <c r="AY61" s="518" t="str">
        <f>LOOKUP(AX61,{0,40,45,50,55,60,65,70,75,80},{"F","D","C","C+","B-","B","B+","A-","A","A+"})</f>
        <v>F</v>
      </c>
      <c r="AZ61" s="519">
        <f>IF(AX61="","",(LOOKUP(AX61,{0,40,45,50,55,60,65,70,75,80},{0,2,2.25,2.5,2.75,3,3.25,3.5,3.75,4})))</f>
        <v>0</v>
      </c>
      <c r="BA61" s="373">
        <v>0</v>
      </c>
      <c r="BB61" s="383">
        <v>0</v>
      </c>
      <c r="BC61" s="373">
        <f t="shared" si="13"/>
        <v>0</v>
      </c>
      <c r="BD61" s="373">
        <f t="shared" si="14"/>
        <v>0</v>
      </c>
      <c r="BE61" s="518" t="str">
        <f>LOOKUP(BD61,{0,40,45,50,55,60,65,70,75,80},{"F","D","C","C+","B-","B","B+","A-","A","A+"})</f>
        <v>F</v>
      </c>
      <c r="BF61" s="519">
        <f>IF(BD61="","",(LOOKUP(BD61,{0,40,45,50,55,60,65,70,75,80},{0,2,2.25,2.5,2.75,3,3.25,3.5,3.75,4})))</f>
        <v>0</v>
      </c>
      <c r="BG61" s="373">
        <v>0</v>
      </c>
      <c r="BH61" s="373">
        <v>0</v>
      </c>
      <c r="BI61" s="373">
        <v>0</v>
      </c>
      <c r="BJ61" s="373">
        <f t="shared" si="15"/>
        <v>0</v>
      </c>
      <c r="BK61" s="518" t="str">
        <f>LOOKUP(BJ61,{0,40,45,50,55,60,65,70,75,80},{"F","D","C","C+","B-","B","B+","A-","A","A+"})</f>
        <v>F</v>
      </c>
      <c r="BL61" s="519">
        <f>IF(BJ61="","",(LOOKUP(BJ61,{0,40,45,50,55,60,65,70,75,80},{0,2,2.25,2.5,2.75,3,3.25,3.5,3.75,4})))</f>
        <v>0</v>
      </c>
      <c r="BM61" s="373"/>
      <c r="BN61" s="378"/>
      <c r="BO61" s="373"/>
      <c r="BP61" s="128">
        <v>2931</v>
      </c>
      <c r="BQ61" s="373"/>
    </row>
    <row r="62" spans="1:75" s="336" customFormat="1" ht="39.75" customHeight="1">
      <c r="A62" s="128" t="s">
        <v>674</v>
      </c>
      <c r="B62" s="254" t="s">
        <v>1135</v>
      </c>
      <c r="C62" s="128" t="s">
        <v>4129</v>
      </c>
      <c r="D62" s="128">
        <v>28</v>
      </c>
      <c r="E62" s="128">
        <v>2932</v>
      </c>
      <c r="F62" s="254" t="s">
        <v>1136</v>
      </c>
      <c r="G62" s="128" t="s">
        <v>674</v>
      </c>
      <c r="H62" s="128" t="s">
        <v>674</v>
      </c>
      <c r="I62" s="373">
        <v>0</v>
      </c>
      <c r="J62" s="383">
        <v>0</v>
      </c>
      <c r="K62" s="373">
        <f t="shared" si="0"/>
        <v>0</v>
      </c>
      <c r="L62" s="373">
        <f t="shared" si="1"/>
        <v>0</v>
      </c>
      <c r="M62" s="518" t="str">
        <f>LOOKUP(L62,{0,40,45,50,55,60,65,70,75,80},{"F","D","C","C+","B-","B","B+","A-","A","A+"})</f>
        <v>F</v>
      </c>
      <c r="N62" s="519">
        <f>IF(L62="","",(LOOKUP(L62,{0,40,45,50,55,60,65,70,75,80},{0,2,2.25,2.5,2.75,3,3.25,3.5,3.75,4})))</f>
        <v>0</v>
      </c>
      <c r="O62" s="373">
        <v>0</v>
      </c>
      <c r="P62" s="383">
        <v>0</v>
      </c>
      <c r="Q62" s="373">
        <f t="shared" si="2"/>
        <v>0</v>
      </c>
      <c r="R62" s="373">
        <f t="shared" si="3"/>
        <v>0</v>
      </c>
      <c r="S62" s="518" t="str">
        <f>LOOKUP(R62,{0,40,45,50,55,60,65,70,75,80},{"F","D","C","C+","B-","B","B+","A-","A","A+"})</f>
        <v>F</v>
      </c>
      <c r="T62" s="519">
        <f>IF(R62="","",(LOOKUP(R62,{0,40,45,50,55,60,65,70,75,80},{0,2,2.25,2.5,2.75,3,3.25,3.5,3.75,4})))</f>
        <v>0</v>
      </c>
      <c r="U62" s="373">
        <v>0</v>
      </c>
      <c r="V62" s="383">
        <v>0</v>
      </c>
      <c r="W62" s="373">
        <f t="shared" si="4"/>
        <v>0</v>
      </c>
      <c r="X62" s="373">
        <f t="shared" si="5"/>
        <v>0</v>
      </c>
      <c r="Y62" s="518" t="str">
        <f>LOOKUP(X62,{0,40,45,50,55,60,65,70,75,80},{"F","D","C","C+","B-","B","B+","A-","A","A+"})</f>
        <v>F</v>
      </c>
      <c r="Z62" s="519">
        <f>IF(X62="","",(LOOKUP(X62,{0,40,45,50,55,60,65,70,75,80},{0,2,2.25,2.5,2.75,3,3.25,3.5,3.75,4})))</f>
        <v>0</v>
      </c>
      <c r="AA62" s="373">
        <v>0</v>
      </c>
      <c r="AB62" s="383">
        <v>0</v>
      </c>
      <c r="AC62" s="373">
        <f t="shared" si="6"/>
        <v>0</v>
      </c>
      <c r="AD62" s="373">
        <f t="shared" si="7"/>
        <v>0</v>
      </c>
      <c r="AE62" s="518" t="str">
        <f>LOOKUP(AD62,{0,40,45,50,55,60,65,70,75,80},{"F","D","C","C+","B-","B","B+","A-","A","A+"})</f>
        <v>F</v>
      </c>
      <c r="AF62" s="519">
        <f>IF(AD62="","",(LOOKUP(AD62,{0,40,45,50,55,60,65,70,75,80},{0,2,2.25,2.5,2.75,3,3.25,3.5,3.75,4})))</f>
        <v>0</v>
      </c>
      <c r="AG62" s="373">
        <v>0</v>
      </c>
      <c r="AH62" s="383">
        <v>0</v>
      </c>
      <c r="AI62" s="373">
        <f t="shared" si="8"/>
        <v>0</v>
      </c>
      <c r="AJ62" s="518" t="str">
        <f>LOOKUP(AI62,{0,40,45,50,55,60,65,70,75,80},{"F","D","C","C+","B-","B","B+","A-","A","A+"})</f>
        <v>F</v>
      </c>
      <c r="AK62" s="519">
        <f>IF(AI62="","",(LOOKUP(AI62,{0,40,45,50,55,60,65,70,75,80},{0,2,2.25,2.5,2.75,3,3.25,3.5,3.75,4})))</f>
        <v>0</v>
      </c>
      <c r="AL62" s="373">
        <v>31</v>
      </c>
      <c r="AM62" s="373">
        <f t="shared" si="9"/>
        <v>62</v>
      </c>
      <c r="AN62" s="518" t="str">
        <f>LOOKUP(AM62,{0,40,45,50,55,60,65,70,75,80},{"F","D","C","C+","B-","B","B+","A-","A","A+"})</f>
        <v>B</v>
      </c>
      <c r="AO62" s="519">
        <f>IF(AM62="","",(LOOKUP(AM62,{0,40,45,50,55,60,65,70,75,80},{0,2,2.25,2.5,2.75,3,3.25,3.5,3.75,4})))</f>
        <v>3</v>
      </c>
      <c r="AP62" s="373">
        <v>0</v>
      </c>
      <c r="AQ62" s="383">
        <v>0</v>
      </c>
      <c r="AR62" s="373">
        <f t="shared" si="10"/>
        <v>0</v>
      </c>
      <c r="AS62" s="518" t="str">
        <f>LOOKUP(AR62,{0,40,45,50,55,60,65,70,75,80},{"F","D","C","C+","B-","B","B+","A-","A","A+"})</f>
        <v>F</v>
      </c>
      <c r="AT62" s="519">
        <f>IF(AR62="","",(LOOKUP(AR62,{0,40,45,50,55,60,65,70,75,80},{0,2,2.25,2.5,2.75,3,3.25,3.5,3.75,4})))</f>
        <v>0</v>
      </c>
      <c r="AU62" s="373">
        <v>0</v>
      </c>
      <c r="AV62" s="383">
        <v>0</v>
      </c>
      <c r="AW62" s="373">
        <f t="shared" si="11"/>
        <v>0</v>
      </c>
      <c r="AX62" s="373">
        <f t="shared" si="12"/>
        <v>0</v>
      </c>
      <c r="AY62" s="518" t="str">
        <f>LOOKUP(AX62,{0,40,45,50,55,60,65,70,75,80},{"F","D","C","C+","B-","B","B+","A-","A","A+"})</f>
        <v>F</v>
      </c>
      <c r="AZ62" s="519">
        <f>IF(AX62="","",(LOOKUP(AX62,{0,40,45,50,55,60,65,70,75,80},{0,2,2.25,2.5,2.75,3,3.25,3.5,3.75,4})))</f>
        <v>0</v>
      </c>
      <c r="BA62" s="373">
        <v>0</v>
      </c>
      <c r="BB62" s="383">
        <v>0</v>
      </c>
      <c r="BC62" s="373">
        <f t="shared" si="13"/>
        <v>0</v>
      </c>
      <c r="BD62" s="373">
        <f t="shared" si="14"/>
        <v>0</v>
      </c>
      <c r="BE62" s="518" t="str">
        <f>LOOKUP(BD62,{0,40,45,50,55,60,65,70,75,80},{"F","D","C","C+","B-","B","B+","A-","A","A+"})</f>
        <v>F</v>
      </c>
      <c r="BF62" s="519">
        <f>IF(BD62="","",(LOOKUP(BD62,{0,40,45,50,55,60,65,70,75,80},{0,2,2.25,2.5,2.75,3,3.25,3.5,3.75,4})))</f>
        <v>0</v>
      </c>
      <c r="BG62" s="373">
        <v>0</v>
      </c>
      <c r="BH62" s="373">
        <v>0</v>
      </c>
      <c r="BI62" s="373">
        <v>0</v>
      </c>
      <c r="BJ62" s="373">
        <f t="shared" si="15"/>
        <v>0</v>
      </c>
      <c r="BK62" s="518" t="str">
        <f>LOOKUP(BJ62,{0,40,45,50,55,60,65,70,75,80},{"F","D","C","C+","B-","B","B+","A-","A","A+"})</f>
        <v>F</v>
      </c>
      <c r="BL62" s="519">
        <f>IF(BJ62="","",(LOOKUP(BJ62,{0,40,45,50,55,60,65,70,75,80},{0,2,2.25,2.5,2.75,3,3.25,3.5,3.75,4})))</f>
        <v>0</v>
      </c>
      <c r="BM62" s="373"/>
      <c r="BN62" s="378"/>
      <c r="BO62" s="373"/>
      <c r="BP62" s="128">
        <v>2932</v>
      </c>
      <c r="BQ62" s="373"/>
    </row>
    <row r="63" spans="1:75" s="336" customFormat="1" ht="39.75" customHeight="1">
      <c r="A63" s="128" t="s">
        <v>674</v>
      </c>
      <c r="B63" s="254" t="s">
        <v>1137</v>
      </c>
      <c r="C63" s="128" t="s">
        <v>4129</v>
      </c>
      <c r="D63" s="128">
        <v>32</v>
      </c>
      <c r="E63" s="128">
        <v>2933</v>
      </c>
      <c r="F63" s="254" t="s">
        <v>1138</v>
      </c>
      <c r="G63" s="128" t="s">
        <v>674</v>
      </c>
      <c r="H63" s="128" t="s">
        <v>674</v>
      </c>
      <c r="I63" s="373">
        <v>0</v>
      </c>
      <c r="J63" s="383">
        <v>0</v>
      </c>
      <c r="K63" s="373">
        <f t="shared" si="0"/>
        <v>0</v>
      </c>
      <c r="L63" s="373">
        <f t="shared" si="1"/>
        <v>0</v>
      </c>
      <c r="M63" s="518" t="str">
        <f>LOOKUP(L63,{0,40,45,50,55,60,65,70,75,80},{"F","D","C","C+","B-","B","B+","A-","A","A+"})</f>
        <v>F</v>
      </c>
      <c r="N63" s="519">
        <f>IF(L63="","",(LOOKUP(L63,{0,40,45,50,55,60,65,70,75,80},{0,2,2.25,2.5,2.75,3,3.25,3.5,3.75,4})))</f>
        <v>0</v>
      </c>
      <c r="O63" s="373">
        <v>0</v>
      </c>
      <c r="P63" s="383">
        <v>0</v>
      </c>
      <c r="Q63" s="373">
        <f t="shared" si="2"/>
        <v>0</v>
      </c>
      <c r="R63" s="373">
        <f t="shared" si="3"/>
        <v>0</v>
      </c>
      <c r="S63" s="518" t="str">
        <f>LOOKUP(R63,{0,40,45,50,55,60,65,70,75,80},{"F","D","C","C+","B-","B","B+","A-","A","A+"})</f>
        <v>F</v>
      </c>
      <c r="T63" s="519">
        <f>IF(R63="","",(LOOKUP(R63,{0,40,45,50,55,60,65,70,75,80},{0,2,2.25,2.5,2.75,3,3.25,3.5,3.75,4})))</f>
        <v>0</v>
      </c>
      <c r="U63" s="373">
        <v>0</v>
      </c>
      <c r="V63" s="383">
        <v>0</v>
      </c>
      <c r="W63" s="373">
        <f t="shared" si="4"/>
        <v>0</v>
      </c>
      <c r="X63" s="373">
        <f t="shared" si="5"/>
        <v>0</v>
      </c>
      <c r="Y63" s="518" t="str">
        <f>LOOKUP(X63,{0,40,45,50,55,60,65,70,75,80},{"F","D","C","C+","B-","B","B+","A-","A","A+"})</f>
        <v>F</v>
      </c>
      <c r="Z63" s="519">
        <f>IF(X63="","",(LOOKUP(X63,{0,40,45,50,55,60,65,70,75,80},{0,2,2.25,2.5,2.75,3,3.25,3.5,3.75,4})))</f>
        <v>0</v>
      </c>
      <c r="AA63" s="373">
        <v>0</v>
      </c>
      <c r="AB63" s="383">
        <v>0</v>
      </c>
      <c r="AC63" s="373">
        <f t="shared" si="6"/>
        <v>0</v>
      </c>
      <c r="AD63" s="373">
        <f t="shared" si="7"/>
        <v>0</v>
      </c>
      <c r="AE63" s="518" t="str">
        <f>LOOKUP(AD63,{0,40,45,50,55,60,65,70,75,80},{"F","D","C","C+","B-","B","B+","A-","A","A+"})</f>
        <v>F</v>
      </c>
      <c r="AF63" s="519">
        <f>IF(AD63="","",(LOOKUP(AD63,{0,40,45,50,55,60,65,70,75,80},{0,2,2.25,2.5,2.75,3,3.25,3.5,3.75,4})))</f>
        <v>0</v>
      </c>
      <c r="AG63" s="373">
        <v>0</v>
      </c>
      <c r="AH63" s="383">
        <v>0</v>
      </c>
      <c r="AI63" s="373">
        <f t="shared" si="8"/>
        <v>0</v>
      </c>
      <c r="AJ63" s="518" t="str">
        <f>LOOKUP(AI63,{0,40,45,50,55,60,65,70,75,80},{"F","D","C","C+","B-","B","B+","A-","A","A+"})</f>
        <v>F</v>
      </c>
      <c r="AK63" s="519">
        <f>IF(AI63="","",(LOOKUP(AI63,{0,40,45,50,55,60,65,70,75,80},{0,2,2.25,2.5,2.75,3,3.25,3.5,3.75,4})))</f>
        <v>0</v>
      </c>
      <c r="AL63" s="373">
        <v>32</v>
      </c>
      <c r="AM63" s="373">
        <f t="shared" si="9"/>
        <v>64</v>
      </c>
      <c r="AN63" s="518" t="str">
        <f>LOOKUP(AM63,{0,40,45,50,55,60,65,70,75,80},{"F","D","C","C+","B-","B","B+","A-","A","A+"})</f>
        <v>B</v>
      </c>
      <c r="AO63" s="519">
        <f>IF(AM63="","",(LOOKUP(AM63,{0,40,45,50,55,60,65,70,75,80},{0,2,2.25,2.5,2.75,3,3.25,3.5,3.75,4})))</f>
        <v>3</v>
      </c>
      <c r="AP63" s="373">
        <v>0</v>
      </c>
      <c r="AQ63" s="383">
        <v>0</v>
      </c>
      <c r="AR63" s="373">
        <f t="shared" si="10"/>
        <v>0</v>
      </c>
      <c r="AS63" s="518" t="str">
        <f>LOOKUP(AR63,{0,40,45,50,55,60,65,70,75,80},{"F","D","C","C+","B-","B","B+","A-","A","A+"})</f>
        <v>F</v>
      </c>
      <c r="AT63" s="519">
        <f>IF(AR63="","",(LOOKUP(AR63,{0,40,45,50,55,60,65,70,75,80},{0,2,2.25,2.5,2.75,3,3.25,3.5,3.75,4})))</f>
        <v>0</v>
      </c>
      <c r="AU63" s="373">
        <v>0</v>
      </c>
      <c r="AV63" s="383">
        <v>0</v>
      </c>
      <c r="AW63" s="373">
        <f t="shared" si="11"/>
        <v>0</v>
      </c>
      <c r="AX63" s="373">
        <f t="shared" si="12"/>
        <v>0</v>
      </c>
      <c r="AY63" s="518" t="str">
        <f>LOOKUP(AX63,{0,40,45,50,55,60,65,70,75,80},{"F","D","C","C+","B-","B","B+","A-","A","A+"})</f>
        <v>F</v>
      </c>
      <c r="AZ63" s="519">
        <f>IF(AX63="","",(LOOKUP(AX63,{0,40,45,50,55,60,65,70,75,80},{0,2,2.25,2.5,2.75,3,3.25,3.5,3.75,4})))</f>
        <v>0</v>
      </c>
      <c r="BA63" s="373">
        <v>0</v>
      </c>
      <c r="BB63" s="383">
        <v>0</v>
      </c>
      <c r="BC63" s="373">
        <f t="shared" si="13"/>
        <v>0</v>
      </c>
      <c r="BD63" s="373">
        <f t="shared" si="14"/>
        <v>0</v>
      </c>
      <c r="BE63" s="518" t="str">
        <f>LOOKUP(BD63,{0,40,45,50,55,60,65,70,75,80},{"F","D","C","C+","B-","B","B+","A-","A","A+"})</f>
        <v>F</v>
      </c>
      <c r="BF63" s="519">
        <f>IF(BD63="","",(LOOKUP(BD63,{0,40,45,50,55,60,65,70,75,80},{0,2,2.25,2.5,2.75,3,3.25,3.5,3.75,4})))</f>
        <v>0</v>
      </c>
      <c r="BG63" s="373">
        <v>0</v>
      </c>
      <c r="BH63" s="373">
        <v>0</v>
      </c>
      <c r="BI63" s="373">
        <v>0</v>
      </c>
      <c r="BJ63" s="373">
        <f t="shared" si="15"/>
        <v>0</v>
      </c>
      <c r="BK63" s="518" t="str">
        <f>LOOKUP(BJ63,{0,40,45,50,55,60,65,70,75,80},{"F","D","C","C+","B-","B","B+","A-","A","A+"})</f>
        <v>F</v>
      </c>
      <c r="BL63" s="519">
        <f>IF(BJ63="","",(LOOKUP(BJ63,{0,40,45,50,55,60,65,70,75,80},{0,2,2.25,2.5,2.75,3,3.25,3.5,3.75,4})))</f>
        <v>0</v>
      </c>
      <c r="BM63" s="373"/>
      <c r="BN63" s="378"/>
      <c r="BO63" s="373"/>
      <c r="BP63" s="128">
        <v>2933</v>
      </c>
      <c r="BQ63" s="373"/>
    </row>
    <row r="64" spans="1:75" s="336" customFormat="1" ht="39.75" customHeight="1">
      <c r="A64" s="128" t="s">
        <v>674</v>
      </c>
      <c r="B64" s="254" t="s">
        <v>1139</v>
      </c>
      <c r="C64" s="128" t="s">
        <v>4129</v>
      </c>
      <c r="D64" s="128">
        <v>37</v>
      </c>
      <c r="E64" s="128">
        <v>2934</v>
      </c>
      <c r="F64" s="254" t="s">
        <v>1140</v>
      </c>
      <c r="G64" s="128" t="s">
        <v>674</v>
      </c>
      <c r="H64" s="128" t="s">
        <v>674</v>
      </c>
      <c r="I64" s="373">
        <v>0</v>
      </c>
      <c r="J64" s="383">
        <v>0</v>
      </c>
      <c r="K64" s="373">
        <f t="shared" si="0"/>
        <v>0</v>
      </c>
      <c r="L64" s="373">
        <f t="shared" si="1"/>
        <v>0</v>
      </c>
      <c r="M64" s="518" t="str">
        <f>LOOKUP(L64,{0,40,45,50,55,60,65,70,75,80},{"F","D","C","C+","B-","B","B+","A-","A","A+"})</f>
        <v>F</v>
      </c>
      <c r="N64" s="519">
        <f>IF(L64="","",(LOOKUP(L64,{0,40,45,50,55,60,65,70,75,80},{0,2,2.25,2.5,2.75,3,3.25,3.5,3.75,4})))</f>
        <v>0</v>
      </c>
      <c r="O64" s="373">
        <v>0</v>
      </c>
      <c r="P64" s="383">
        <v>0</v>
      </c>
      <c r="Q64" s="373">
        <f t="shared" si="2"/>
        <v>0</v>
      </c>
      <c r="R64" s="373">
        <f t="shared" si="3"/>
        <v>0</v>
      </c>
      <c r="S64" s="518" t="str">
        <f>LOOKUP(R64,{0,40,45,50,55,60,65,70,75,80},{"F","D","C","C+","B-","B","B+","A-","A","A+"})</f>
        <v>F</v>
      </c>
      <c r="T64" s="519">
        <f>IF(R64="","",(LOOKUP(R64,{0,40,45,50,55,60,65,70,75,80},{0,2,2.25,2.5,2.75,3,3.25,3.5,3.75,4})))</f>
        <v>0</v>
      </c>
      <c r="U64" s="373">
        <v>0</v>
      </c>
      <c r="V64" s="383">
        <v>0</v>
      </c>
      <c r="W64" s="373">
        <f t="shared" si="4"/>
        <v>0</v>
      </c>
      <c r="X64" s="373">
        <f t="shared" si="5"/>
        <v>0</v>
      </c>
      <c r="Y64" s="518" t="str">
        <f>LOOKUP(X64,{0,40,45,50,55,60,65,70,75,80},{"F","D","C","C+","B-","B","B+","A-","A","A+"})</f>
        <v>F</v>
      </c>
      <c r="Z64" s="519">
        <f>IF(X64="","",(LOOKUP(X64,{0,40,45,50,55,60,65,70,75,80},{0,2,2.25,2.5,2.75,3,3.25,3.5,3.75,4})))</f>
        <v>0</v>
      </c>
      <c r="AA64" s="373">
        <v>0</v>
      </c>
      <c r="AB64" s="383">
        <v>0</v>
      </c>
      <c r="AC64" s="373">
        <f t="shared" si="6"/>
        <v>0</v>
      </c>
      <c r="AD64" s="373">
        <f t="shared" si="7"/>
        <v>0</v>
      </c>
      <c r="AE64" s="518" t="str">
        <f>LOOKUP(AD64,{0,40,45,50,55,60,65,70,75,80},{"F","D","C","C+","B-","B","B+","A-","A","A+"})</f>
        <v>F</v>
      </c>
      <c r="AF64" s="519">
        <f>IF(AD64="","",(LOOKUP(AD64,{0,40,45,50,55,60,65,70,75,80},{0,2,2.25,2.5,2.75,3,3.25,3.5,3.75,4})))</f>
        <v>0</v>
      </c>
      <c r="AG64" s="373">
        <v>0</v>
      </c>
      <c r="AH64" s="383">
        <v>0</v>
      </c>
      <c r="AI64" s="373">
        <f t="shared" si="8"/>
        <v>0</v>
      </c>
      <c r="AJ64" s="518" t="str">
        <f>LOOKUP(AI64,{0,40,45,50,55,60,65,70,75,80},{"F","D","C","C+","B-","B","B+","A-","A","A+"})</f>
        <v>F</v>
      </c>
      <c r="AK64" s="519">
        <f>IF(AI64="","",(LOOKUP(AI64,{0,40,45,50,55,60,65,70,75,80},{0,2,2.25,2.5,2.75,3,3.25,3.5,3.75,4})))</f>
        <v>0</v>
      </c>
      <c r="AL64" s="373">
        <v>33</v>
      </c>
      <c r="AM64" s="373">
        <f t="shared" si="9"/>
        <v>66</v>
      </c>
      <c r="AN64" s="518" t="str">
        <f>LOOKUP(AM64,{0,40,45,50,55,60,65,70,75,80},{"F","D","C","C+","B-","B","B+","A-","A","A+"})</f>
        <v>B+</v>
      </c>
      <c r="AO64" s="519">
        <f>IF(AM64="","",(LOOKUP(AM64,{0,40,45,50,55,60,65,70,75,80},{0,2,2.25,2.5,2.75,3,3.25,3.5,3.75,4})))</f>
        <v>3.25</v>
      </c>
      <c r="AP64" s="373">
        <v>0</v>
      </c>
      <c r="AQ64" s="383">
        <v>0</v>
      </c>
      <c r="AR64" s="373">
        <f t="shared" si="10"/>
        <v>0</v>
      </c>
      <c r="AS64" s="518" t="str">
        <f>LOOKUP(AR64,{0,40,45,50,55,60,65,70,75,80},{"F","D","C","C+","B-","B","B+","A-","A","A+"})</f>
        <v>F</v>
      </c>
      <c r="AT64" s="519">
        <f>IF(AR64="","",(LOOKUP(AR64,{0,40,45,50,55,60,65,70,75,80},{0,2,2.25,2.5,2.75,3,3.25,3.5,3.75,4})))</f>
        <v>0</v>
      </c>
      <c r="AU64" s="373">
        <v>0</v>
      </c>
      <c r="AV64" s="383">
        <v>0</v>
      </c>
      <c r="AW64" s="373">
        <f t="shared" si="11"/>
        <v>0</v>
      </c>
      <c r="AX64" s="373">
        <f t="shared" si="12"/>
        <v>0</v>
      </c>
      <c r="AY64" s="518" t="str">
        <f>LOOKUP(AX64,{0,40,45,50,55,60,65,70,75,80},{"F","D","C","C+","B-","B","B+","A-","A","A+"})</f>
        <v>F</v>
      </c>
      <c r="AZ64" s="519">
        <f>IF(AX64="","",(LOOKUP(AX64,{0,40,45,50,55,60,65,70,75,80},{0,2,2.25,2.5,2.75,3,3.25,3.5,3.75,4})))</f>
        <v>0</v>
      </c>
      <c r="BA64" s="373">
        <v>0</v>
      </c>
      <c r="BB64" s="383">
        <v>0</v>
      </c>
      <c r="BC64" s="373">
        <f t="shared" si="13"/>
        <v>0</v>
      </c>
      <c r="BD64" s="373">
        <f t="shared" si="14"/>
        <v>0</v>
      </c>
      <c r="BE64" s="518" t="str">
        <f>LOOKUP(BD64,{0,40,45,50,55,60,65,70,75,80},{"F","D","C","C+","B-","B","B+","A-","A","A+"})</f>
        <v>F</v>
      </c>
      <c r="BF64" s="519">
        <f>IF(BD64="","",(LOOKUP(BD64,{0,40,45,50,55,60,65,70,75,80},{0,2,2.25,2.5,2.75,3,3.25,3.5,3.75,4})))</f>
        <v>0</v>
      </c>
      <c r="BG64" s="373">
        <v>0</v>
      </c>
      <c r="BH64" s="373">
        <v>0</v>
      </c>
      <c r="BI64" s="373">
        <v>0</v>
      </c>
      <c r="BJ64" s="373">
        <f t="shared" si="15"/>
        <v>0</v>
      </c>
      <c r="BK64" s="518" t="str">
        <f>LOOKUP(BJ64,{0,40,45,50,55,60,65,70,75,80},{"F","D","C","C+","B-","B","B+","A-","A","A+"})</f>
        <v>F</v>
      </c>
      <c r="BL64" s="519">
        <f>IF(BJ64="","",(LOOKUP(BJ64,{0,40,45,50,55,60,65,70,75,80},{0,2,2.25,2.5,2.75,3,3.25,3.5,3.75,4})))</f>
        <v>0</v>
      </c>
      <c r="BM64" s="373"/>
      <c r="BN64" s="378"/>
      <c r="BO64" s="373"/>
      <c r="BP64" s="128">
        <v>2934</v>
      </c>
      <c r="BQ64" s="373"/>
    </row>
    <row r="65" spans="1:75" s="336" customFormat="1" ht="39.75" customHeight="1">
      <c r="A65" s="128" t="s">
        <v>674</v>
      </c>
      <c r="B65" s="254" t="s">
        <v>1141</v>
      </c>
      <c r="C65" s="128" t="s">
        <v>4129</v>
      </c>
      <c r="D65" s="128">
        <v>44</v>
      </c>
      <c r="E65" s="128">
        <v>2935</v>
      </c>
      <c r="F65" s="254" t="s">
        <v>1142</v>
      </c>
      <c r="G65" s="128" t="s">
        <v>674</v>
      </c>
      <c r="H65" s="128" t="s">
        <v>674</v>
      </c>
      <c r="I65" s="373">
        <v>0</v>
      </c>
      <c r="J65" s="383">
        <v>0</v>
      </c>
      <c r="K65" s="373">
        <f t="shared" si="0"/>
        <v>0</v>
      </c>
      <c r="L65" s="373">
        <f t="shared" si="1"/>
        <v>0</v>
      </c>
      <c r="M65" s="518" t="str">
        <f>LOOKUP(L65,{0,40,45,50,55,60,65,70,75,80},{"F","D","C","C+","B-","B","B+","A-","A","A+"})</f>
        <v>F</v>
      </c>
      <c r="N65" s="519">
        <f>IF(L65="","",(LOOKUP(L65,{0,40,45,50,55,60,65,70,75,80},{0,2,2.25,2.5,2.75,3,3.25,3.5,3.75,4})))</f>
        <v>0</v>
      </c>
      <c r="O65" s="373">
        <v>0</v>
      </c>
      <c r="P65" s="383">
        <v>0</v>
      </c>
      <c r="Q65" s="373">
        <f t="shared" si="2"/>
        <v>0</v>
      </c>
      <c r="R65" s="373">
        <f t="shared" si="3"/>
        <v>0</v>
      </c>
      <c r="S65" s="518" t="str">
        <f>LOOKUP(R65,{0,40,45,50,55,60,65,70,75,80},{"F","D","C","C+","B-","B","B+","A-","A","A+"})</f>
        <v>F</v>
      </c>
      <c r="T65" s="519">
        <f>IF(R65="","",(LOOKUP(R65,{0,40,45,50,55,60,65,70,75,80},{0,2,2.25,2.5,2.75,3,3.25,3.5,3.75,4})))</f>
        <v>0</v>
      </c>
      <c r="U65" s="373">
        <v>0</v>
      </c>
      <c r="V65" s="383">
        <v>0</v>
      </c>
      <c r="W65" s="373">
        <f t="shared" si="4"/>
        <v>0</v>
      </c>
      <c r="X65" s="373">
        <f t="shared" si="5"/>
        <v>0</v>
      </c>
      <c r="Y65" s="518" t="str">
        <f>LOOKUP(X65,{0,40,45,50,55,60,65,70,75,80},{"F","D","C","C+","B-","B","B+","A-","A","A+"})</f>
        <v>F</v>
      </c>
      <c r="Z65" s="519">
        <f>IF(X65="","",(LOOKUP(X65,{0,40,45,50,55,60,65,70,75,80},{0,2,2.25,2.5,2.75,3,3.25,3.5,3.75,4})))</f>
        <v>0</v>
      </c>
      <c r="AA65" s="373">
        <v>0</v>
      </c>
      <c r="AB65" s="383">
        <v>0</v>
      </c>
      <c r="AC65" s="373">
        <f t="shared" si="6"/>
        <v>0</v>
      </c>
      <c r="AD65" s="373">
        <f t="shared" si="7"/>
        <v>0</v>
      </c>
      <c r="AE65" s="518" t="str">
        <f>LOOKUP(AD65,{0,40,45,50,55,60,65,70,75,80},{"F","D","C","C+","B-","B","B+","A-","A","A+"})</f>
        <v>F</v>
      </c>
      <c r="AF65" s="519">
        <f>IF(AD65="","",(LOOKUP(AD65,{0,40,45,50,55,60,65,70,75,80},{0,2,2.25,2.5,2.75,3,3.25,3.5,3.75,4})))</f>
        <v>0</v>
      </c>
      <c r="AG65" s="373">
        <v>0</v>
      </c>
      <c r="AH65" s="383">
        <v>0</v>
      </c>
      <c r="AI65" s="373">
        <f t="shared" si="8"/>
        <v>0</v>
      </c>
      <c r="AJ65" s="518" t="str">
        <f>LOOKUP(AI65,{0,40,45,50,55,60,65,70,75,80},{"F","D","C","C+","B-","B","B+","A-","A","A+"})</f>
        <v>F</v>
      </c>
      <c r="AK65" s="519">
        <f>IF(AI65="","",(LOOKUP(AI65,{0,40,45,50,55,60,65,70,75,80},{0,2,2.25,2.5,2.75,3,3.25,3.5,3.75,4})))</f>
        <v>0</v>
      </c>
      <c r="AL65" s="373">
        <v>34</v>
      </c>
      <c r="AM65" s="373">
        <f t="shared" si="9"/>
        <v>68</v>
      </c>
      <c r="AN65" s="518" t="str">
        <f>LOOKUP(AM65,{0,40,45,50,55,60,65,70,75,80},{"F","D","C","C+","B-","B","B+","A-","A","A+"})</f>
        <v>B+</v>
      </c>
      <c r="AO65" s="519">
        <f>IF(AM65="","",(LOOKUP(AM65,{0,40,45,50,55,60,65,70,75,80},{0,2,2.25,2.5,2.75,3,3.25,3.5,3.75,4})))</f>
        <v>3.25</v>
      </c>
      <c r="AP65" s="373">
        <v>0</v>
      </c>
      <c r="AQ65" s="383">
        <v>0</v>
      </c>
      <c r="AR65" s="373">
        <f t="shared" si="10"/>
        <v>0</v>
      </c>
      <c r="AS65" s="518" t="str">
        <f>LOOKUP(AR65,{0,40,45,50,55,60,65,70,75,80},{"F","D","C","C+","B-","B","B+","A-","A","A+"})</f>
        <v>F</v>
      </c>
      <c r="AT65" s="519">
        <f>IF(AR65="","",(LOOKUP(AR65,{0,40,45,50,55,60,65,70,75,80},{0,2,2.25,2.5,2.75,3,3.25,3.5,3.75,4})))</f>
        <v>0</v>
      </c>
      <c r="AU65" s="373">
        <v>0</v>
      </c>
      <c r="AV65" s="383">
        <v>0</v>
      </c>
      <c r="AW65" s="373">
        <f t="shared" si="11"/>
        <v>0</v>
      </c>
      <c r="AX65" s="373">
        <f t="shared" si="12"/>
        <v>0</v>
      </c>
      <c r="AY65" s="518" t="str">
        <f>LOOKUP(AX65,{0,40,45,50,55,60,65,70,75,80},{"F","D","C","C+","B-","B","B+","A-","A","A+"})</f>
        <v>F</v>
      </c>
      <c r="AZ65" s="519">
        <f>IF(AX65="","",(LOOKUP(AX65,{0,40,45,50,55,60,65,70,75,80},{0,2,2.25,2.5,2.75,3,3.25,3.5,3.75,4})))</f>
        <v>0</v>
      </c>
      <c r="BA65" s="373">
        <v>0</v>
      </c>
      <c r="BB65" s="383">
        <v>0</v>
      </c>
      <c r="BC65" s="373">
        <f t="shared" si="13"/>
        <v>0</v>
      </c>
      <c r="BD65" s="373">
        <f t="shared" si="14"/>
        <v>0</v>
      </c>
      <c r="BE65" s="518" t="str">
        <f>LOOKUP(BD65,{0,40,45,50,55,60,65,70,75,80},{"F","D","C","C+","B-","B","B+","A-","A","A+"})</f>
        <v>F</v>
      </c>
      <c r="BF65" s="519">
        <f>IF(BD65="","",(LOOKUP(BD65,{0,40,45,50,55,60,65,70,75,80},{0,2,2.25,2.5,2.75,3,3.25,3.5,3.75,4})))</f>
        <v>0</v>
      </c>
      <c r="BG65" s="373">
        <v>0</v>
      </c>
      <c r="BH65" s="373">
        <v>0</v>
      </c>
      <c r="BI65" s="373">
        <v>0</v>
      </c>
      <c r="BJ65" s="373">
        <f t="shared" si="15"/>
        <v>0</v>
      </c>
      <c r="BK65" s="518" t="str">
        <f>LOOKUP(BJ65,{0,40,45,50,55,60,65,70,75,80},{"F","D","C","C+","B-","B","B+","A-","A","A+"})</f>
        <v>F</v>
      </c>
      <c r="BL65" s="519">
        <f>IF(BJ65="","",(LOOKUP(BJ65,{0,40,45,50,55,60,65,70,75,80},{0,2,2.25,2.5,2.75,3,3.25,3.5,3.75,4})))</f>
        <v>0</v>
      </c>
      <c r="BM65" s="373"/>
      <c r="BN65" s="378"/>
      <c r="BO65" s="373"/>
      <c r="BP65" s="128">
        <v>2935</v>
      </c>
      <c r="BQ65" s="373"/>
    </row>
    <row r="66" spans="1:75" s="336" customFormat="1" ht="39.75" customHeight="1">
      <c r="A66" s="128" t="s">
        <v>674</v>
      </c>
      <c r="B66" s="128" t="s">
        <v>1143</v>
      </c>
      <c r="C66" s="128" t="s">
        <v>4129</v>
      </c>
      <c r="D66" s="128">
        <v>60</v>
      </c>
      <c r="E66" s="128">
        <v>2936</v>
      </c>
      <c r="F66" s="254" t="s">
        <v>1144</v>
      </c>
      <c r="G66" s="128" t="s">
        <v>674</v>
      </c>
      <c r="H66" s="128" t="s">
        <v>674</v>
      </c>
      <c r="I66" s="373">
        <v>0</v>
      </c>
      <c r="J66" s="383">
        <v>0</v>
      </c>
      <c r="K66" s="373">
        <f t="shared" si="0"/>
        <v>0</v>
      </c>
      <c r="L66" s="373">
        <f t="shared" si="1"/>
        <v>0</v>
      </c>
      <c r="M66" s="518" t="str">
        <f>LOOKUP(L66,{0,40,45,50,55,60,65,70,75,80},{"F","D","C","C+","B-","B","B+","A-","A","A+"})</f>
        <v>F</v>
      </c>
      <c r="N66" s="519">
        <f>IF(L66="","",(LOOKUP(L66,{0,40,45,50,55,60,65,70,75,80},{0,2,2.25,2.5,2.75,3,3.25,3.5,3.75,4})))</f>
        <v>0</v>
      </c>
      <c r="O66" s="373">
        <v>0</v>
      </c>
      <c r="P66" s="383">
        <v>0</v>
      </c>
      <c r="Q66" s="373">
        <f t="shared" si="2"/>
        <v>0</v>
      </c>
      <c r="R66" s="373">
        <f t="shared" si="3"/>
        <v>0</v>
      </c>
      <c r="S66" s="518" t="str">
        <f>LOOKUP(R66,{0,40,45,50,55,60,65,70,75,80},{"F","D","C","C+","B-","B","B+","A-","A","A+"})</f>
        <v>F</v>
      </c>
      <c r="T66" s="519">
        <f>IF(R66="","",(LOOKUP(R66,{0,40,45,50,55,60,65,70,75,80},{0,2,2.25,2.5,2.75,3,3.25,3.5,3.75,4})))</f>
        <v>0</v>
      </c>
      <c r="U66" s="373">
        <v>0</v>
      </c>
      <c r="V66" s="383">
        <v>0</v>
      </c>
      <c r="W66" s="373">
        <f t="shared" si="4"/>
        <v>0</v>
      </c>
      <c r="X66" s="373">
        <f t="shared" si="5"/>
        <v>0</v>
      </c>
      <c r="Y66" s="518" t="str">
        <f>LOOKUP(X66,{0,40,45,50,55,60,65,70,75,80},{"F","D","C","C+","B-","B","B+","A-","A","A+"})</f>
        <v>F</v>
      </c>
      <c r="Z66" s="519">
        <f>IF(X66="","",(LOOKUP(X66,{0,40,45,50,55,60,65,70,75,80},{0,2,2.25,2.5,2.75,3,3.25,3.5,3.75,4})))</f>
        <v>0</v>
      </c>
      <c r="AA66" s="373">
        <v>0</v>
      </c>
      <c r="AB66" s="383">
        <v>0</v>
      </c>
      <c r="AC66" s="373">
        <f t="shared" si="6"/>
        <v>0</v>
      </c>
      <c r="AD66" s="373">
        <f t="shared" si="7"/>
        <v>0</v>
      </c>
      <c r="AE66" s="518" t="str">
        <f>LOOKUP(AD66,{0,40,45,50,55,60,65,70,75,80},{"F","D","C","C+","B-","B","B+","A-","A","A+"})</f>
        <v>F</v>
      </c>
      <c r="AF66" s="519">
        <f>IF(AD66="","",(LOOKUP(AD66,{0,40,45,50,55,60,65,70,75,80},{0,2,2.25,2.5,2.75,3,3.25,3.5,3.75,4})))</f>
        <v>0</v>
      </c>
      <c r="AG66" s="373">
        <v>0</v>
      </c>
      <c r="AH66" s="383">
        <v>0</v>
      </c>
      <c r="AI66" s="373">
        <f t="shared" si="8"/>
        <v>0</v>
      </c>
      <c r="AJ66" s="518" t="str">
        <f>LOOKUP(AI66,{0,40,45,50,55,60,65,70,75,80},{"F","D","C","C+","B-","B","B+","A-","A","A+"})</f>
        <v>F</v>
      </c>
      <c r="AK66" s="519">
        <f>IF(AI66="","",(LOOKUP(AI66,{0,40,45,50,55,60,65,70,75,80},{0,2,2.25,2.5,2.75,3,3.25,3.5,3.75,4})))</f>
        <v>0</v>
      </c>
      <c r="AL66" s="373">
        <v>35</v>
      </c>
      <c r="AM66" s="373">
        <f t="shared" si="9"/>
        <v>70</v>
      </c>
      <c r="AN66" s="518" t="str">
        <f>LOOKUP(AM66,{0,40,45,50,55,60,65,70,75,80},{"F","D","C","C+","B-","B","B+","A-","A","A+"})</f>
        <v>A-</v>
      </c>
      <c r="AO66" s="519">
        <f>IF(AM66="","",(LOOKUP(AM66,{0,40,45,50,55,60,65,70,75,80},{0,2,2.25,2.5,2.75,3,3.25,3.5,3.75,4})))</f>
        <v>3.5</v>
      </c>
      <c r="AP66" s="373">
        <v>0</v>
      </c>
      <c r="AQ66" s="383">
        <v>0</v>
      </c>
      <c r="AR66" s="373">
        <f t="shared" si="10"/>
        <v>0</v>
      </c>
      <c r="AS66" s="518" t="str">
        <f>LOOKUP(AR66,{0,40,45,50,55,60,65,70,75,80},{"F","D","C","C+","B-","B","B+","A-","A","A+"})</f>
        <v>F</v>
      </c>
      <c r="AT66" s="519">
        <f>IF(AR66="","",(LOOKUP(AR66,{0,40,45,50,55,60,65,70,75,80},{0,2,2.25,2.5,2.75,3,3.25,3.5,3.75,4})))</f>
        <v>0</v>
      </c>
      <c r="AU66" s="373">
        <v>0</v>
      </c>
      <c r="AV66" s="383">
        <v>0</v>
      </c>
      <c r="AW66" s="373">
        <f t="shared" si="11"/>
        <v>0</v>
      </c>
      <c r="AX66" s="373">
        <f t="shared" si="12"/>
        <v>0</v>
      </c>
      <c r="AY66" s="518" t="str">
        <f>LOOKUP(AX66,{0,40,45,50,55,60,65,70,75,80},{"F","D","C","C+","B-","B","B+","A-","A","A+"})</f>
        <v>F</v>
      </c>
      <c r="AZ66" s="519">
        <f>IF(AX66="","",(LOOKUP(AX66,{0,40,45,50,55,60,65,70,75,80},{0,2,2.25,2.5,2.75,3,3.25,3.5,3.75,4})))</f>
        <v>0</v>
      </c>
      <c r="BA66" s="373">
        <v>0</v>
      </c>
      <c r="BB66" s="383">
        <v>0</v>
      </c>
      <c r="BC66" s="373">
        <f t="shared" si="13"/>
        <v>0</v>
      </c>
      <c r="BD66" s="373">
        <f t="shared" si="14"/>
        <v>0</v>
      </c>
      <c r="BE66" s="518" t="str">
        <f>LOOKUP(BD66,{0,40,45,50,55,60,65,70,75,80},{"F","D","C","C+","B-","B","B+","A-","A","A+"})</f>
        <v>F</v>
      </c>
      <c r="BF66" s="519">
        <f>IF(BD66="","",(LOOKUP(BD66,{0,40,45,50,55,60,65,70,75,80},{0,2,2.25,2.5,2.75,3,3.25,3.5,3.75,4})))</f>
        <v>0</v>
      </c>
      <c r="BG66" s="373">
        <v>0</v>
      </c>
      <c r="BH66" s="373">
        <v>0</v>
      </c>
      <c r="BI66" s="373">
        <v>0</v>
      </c>
      <c r="BJ66" s="373">
        <f t="shared" si="15"/>
        <v>0</v>
      </c>
      <c r="BK66" s="518" t="str">
        <f>LOOKUP(BJ66,{0,40,45,50,55,60,65,70,75,80},{"F","D","C","C+","B-","B","B+","A-","A","A+"})</f>
        <v>F</v>
      </c>
      <c r="BL66" s="519">
        <f>IF(BJ66="","",(LOOKUP(BJ66,{0,40,45,50,55,60,65,70,75,80},{0,2,2.25,2.5,2.75,3,3.25,3.5,3.75,4})))</f>
        <v>0</v>
      </c>
      <c r="BM66" s="373"/>
      <c r="BN66" s="378"/>
      <c r="BO66" s="373"/>
      <c r="BP66" s="128">
        <v>2936</v>
      </c>
      <c r="BQ66" s="373"/>
    </row>
    <row r="67" spans="1:75" s="336" customFormat="1" ht="39.75" customHeight="1">
      <c r="A67" s="128" t="s">
        <v>674</v>
      </c>
      <c r="B67" s="254" t="s">
        <v>1145</v>
      </c>
      <c r="C67" s="128" t="s">
        <v>4129</v>
      </c>
      <c r="D67" s="128">
        <v>68</v>
      </c>
      <c r="E67" s="128">
        <v>2937</v>
      </c>
      <c r="F67" s="254" t="s">
        <v>1146</v>
      </c>
      <c r="G67" s="128" t="s">
        <v>674</v>
      </c>
      <c r="H67" s="128" t="s">
        <v>674</v>
      </c>
      <c r="I67" s="373">
        <v>0</v>
      </c>
      <c r="J67" s="383">
        <v>0</v>
      </c>
      <c r="K67" s="373">
        <f t="shared" si="0"/>
        <v>0</v>
      </c>
      <c r="L67" s="373">
        <f t="shared" si="1"/>
        <v>0</v>
      </c>
      <c r="M67" s="518" t="str">
        <f>LOOKUP(L67,{0,40,45,50,55,60,65,70,75,80},{"F","D","C","C+","B-","B","B+","A-","A","A+"})</f>
        <v>F</v>
      </c>
      <c r="N67" s="519">
        <f>IF(L67="","",(LOOKUP(L67,{0,40,45,50,55,60,65,70,75,80},{0,2,2.25,2.5,2.75,3,3.25,3.5,3.75,4})))</f>
        <v>0</v>
      </c>
      <c r="O67" s="373">
        <v>0</v>
      </c>
      <c r="P67" s="383">
        <v>0</v>
      </c>
      <c r="Q67" s="373">
        <f t="shared" si="2"/>
        <v>0</v>
      </c>
      <c r="R67" s="373">
        <f t="shared" si="3"/>
        <v>0</v>
      </c>
      <c r="S67" s="518" t="str">
        <f>LOOKUP(R67,{0,40,45,50,55,60,65,70,75,80},{"F","D","C","C+","B-","B","B+","A-","A","A+"})</f>
        <v>F</v>
      </c>
      <c r="T67" s="519">
        <f>IF(R67="","",(LOOKUP(R67,{0,40,45,50,55,60,65,70,75,80},{0,2,2.25,2.5,2.75,3,3.25,3.5,3.75,4})))</f>
        <v>0</v>
      </c>
      <c r="U67" s="373">
        <v>0</v>
      </c>
      <c r="V67" s="383">
        <v>0</v>
      </c>
      <c r="W67" s="373">
        <f t="shared" si="4"/>
        <v>0</v>
      </c>
      <c r="X67" s="373">
        <f t="shared" si="5"/>
        <v>0</v>
      </c>
      <c r="Y67" s="518" t="str">
        <f>LOOKUP(X67,{0,40,45,50,55,60,65,70,75,80},{"F","D","C","C+","B-","B","B+","A-","A","A+"})</f>
        <v>F</v>
      </c>
      <c r="Z67" s="519">
        <f>IF(X67="","",(LOOKUP(X67,{0,40,45,50,55,60,65,70,75,80},{0,2,2.25,2.5,2.75,3,3.25,3.5,3.75,4})))</f>
        <v>0</v>
      </c>
      <c r="AA67" s="373">
        <v>0</v>
      </c>
      <c r="AB67" s="383">
        <v>0</v>
      </c>
      <c r="AC67" s="373">
        <f t="shared" si="6"/>
        <v>0</v>
      </c>
      <c r="AD67" s="373">
        <f t="shared" si="7"/>
        <v>0</v>
      </c>
      <c r="AE67" s="518" t="str">
        <f>LOOKUP(AD67,{0,40,45,50,55,60,65,70,75,80},{"F","D","C","C+","B-","B","B+","A-","A","A+"})</f>
        <v>F</v>
      </c>
      <c r="AF67" s="519">
        <f>IF(AD67="","",(LOOKUP(AD67,{0,40,45,50,55,60,65,70,75,80},{0,2,2.25,2.5,2.75,3,3.25,3.5,3.75,4})))</f>
        <v>0</v>
      </c>
      <c r="AG67" s="373">
        <v>0</v>
      </c>
      <c r="AH67" s="383">
        <v>0</v>
      </c>
      <c r="AI67" s="373">
        <f t="shared" si="8"/>
        <v>0</v>
      </c>
      <c r="AJ67" s="518" t="str">
        <f>LOOKUP(AI67,{0,40,45,50,55,60,65,70,75,80},{"F","D","C","C+","B-","B","B+","A-","A","A+"})</f>
        <v>F</v>
      </c>
      <c r="AK67" s="519">
        <f>IF(AI67="","",(LOOKUP(AI67,{0,40,45,50,55,60,65,70,75,80},{0,2,2.25,2.5,2.75,3,3.25,3.5,3.75,4})))</f>
        <v>0</v>
      </c>
      <c r="AL67" s="373">
        <v>36</v>
      </c>
      <c r="AM67" s="373">
        <f t="shared" si="9"/>
        <v>72</v>
      </c>
      <c r="AN67" s="518" t="str">
        <f>LOOKUP(AM67,{0,40,45,50,55,60,65,70,75,80},{"F","D","C","C+","B-","B","B+","A-","A","A+"})</f>
        <v>A-</v>
      </c>
      <c r="AO67" s="519">
        <f>IF(AM67="","",(LOOKUP(AM67,{0,40,45,50,55,60,65,70,75,80},{0,2,2.25,2.5,2.75,3,3.25,3.5,3.75,4})))</f>
        <v>3.5</v>
      </c>
      <c r="AP67" s="373">
        <v>0</v>
      </c>
      <c r="AQ67" s="383">
        <v>0</v>
      </c>
      <c r="AR67" s="373">
        <f t="shared" si="10"/>
        <v>0</v>
      </c>
      <c r="AS67" s="518" t="str">
        <f>LOOKUP(AR67,{0,40,45,50,55,60,65,70,75,80},{"F","D","C","C+","B-","B","B+","A-","A","A+"})</f>
        <v>F</v>
      </c>
      <c r="AT67" s="519">
        <f>IF(AR67="","",(LOOKUP(AR67,{0,40,45,50,55,60,65,70,75,80},{0,2,2.25,2.5,2.75,3,3.25,3.5,3.75,4})))</f>
        <v>0</v>
      </c>
      <c r="AU67" s="373">
        <v>0</v>
      </c>
      <c r="AV67" s="383">
        <v>0</v>
      </c>
      <c r="AW67" s="373">
        <f t="shared" si="11"/>
        <v>0</v>
      </c>
      <c r="AX67" s="373">
        <f t="shared" si="12"/>
        <v>0</v>
      </c>
      <c r="AY67" s="518" t="str">
        <f>LOOKUP(AX67,{0,40,45,50,55,60,65,70,75,80},{"F","D","C","C+","B-","B","B+","A-","A","A+"})</f>
        <v>F</v>
      </c>
      <c r="AZ67" s="519">
        <f>IF(AX67="","",(LOOKUP(AX67,{0,40,45,50,55,60,65,70,75,80},{0,2,2.25,2.5,2.75,3,3.25,3.5,3.75,4})))</f>
        <v>0</v>
      </c>
      <c r="BA67" s="373">
        <v>0</v>
      </c>
      <c r="BB67" s="383">
        <v>0</v>
      </c>
      <c r="BC67" s="373">
        <f t="shared" si="13"/>
        <v>0</v>
      </c>
      <c r="BD67" s="373">
        <f t="shared" si="14"/>
        <v>0</v>
      </c>
      <c r="BE67" s="518" t="str">
        <f>LOOKUP(BD67,{0,40,45,50,55,60,65,70,75,80},{"F","D","C","C+","B-","B","B+","A-","A","A+"})</f>
        <v>F</v>
      </c>
      <c r="BF67" s="519">
        <f>IF(BD67="","",(LOOKUP(BD67,{0,40,45,50,55,60,65,70,75,80},{0,2,2.25,2.5,2.75,3,3.25,3.5,3.75,4})))</f>
        <v>0</v>
      </c>
      <c r="BG67" s="373">
        <v>0</v>
      </c>
      <c r="BH67" s="373">
        <v>0</v>
      </c>
      <c r="BI67" s="373">
        <v>0</v>
      </c>
      <c r="BJ67" s="373">
        <f t="shared" si="15"/>
        <v>0</v>
      </c>
      <c r="BK67" s="518" t="str">
        <f>LOOKUP(BJ67,{0,40,45,50,55,60,65,70,75,80},{"F","D","C","C+","B-","B","B+","A-","A","A+"})</f>
        <v>F</v>
      </c>
      <c r="BL67" s="519">
        <f>IF(BJ67="","",(LOOKUP(BJ67,{0,40,45,50,55,60,65,70,75,80},{0,2,2.25,2.5,2.75,3,3.25,3.5,3.75,4})))</f>
        <v>0</v>
      </c>
      <c r="BM67" s="373"/>
      <c r="BN67" s="378"/>
      <c r="BO67" s="373"/>
      <c r="BP67" s="128">
        <v>2937</v>
      </c>
      <c r="BQ67" s="373"/>
    </row>
    <row r="68" spans="1:75" s="336" customFormat="1" ht="39.75" customHeight="1">
      <c r="A68" s="128" t="s">
        <v>674</v>
      </c>
      <c r="B68" s="254" t="s">
        <v>1147</v>
      </c>
      <c r="C68" s="128" t="s">
        <v>4129</v>
      </c>
      <c r="D68" s="128">
        <v>74</v>
      </c>
      <c r="E68" s="128">
        <v>2938</v>
      </c>
      <c r="F68" s="254" t="s">
        <v>1148</v>
      </c>
      <c r="G68" s="128" t="s">
        <v>674</v>
      </c>
      <c r="H68" s="128" t="s">
        <v>674</v>
      </c>
      <c r="I68" s="373">
        <v>0</v>
      </c>
      <c r="J68" s="383">
        <v>0</v>
      </c>
      <c r="K68" s="373">
        <f t="shared" si="0"/>
        <v>0</v>
      </c>
      <c r="L68" s="373">
        <f t="shared" si="1"/>
        <v>0</v>
      </c>
      <c r="M68" s="518" t="str">
        <f>LOOKUP(L68,{0,40,45,50,55,60,65,70,75,80},{"F","D","C","C+","B-","B","B+","A-","A","A+"})</f>
        <v>F</v>
      </c>
      <c r="N68" s="519">
        <f>IF(L68="","",(LOOKUP(L68,{0,40,45,50,55,60,65,70,75,80},{0,2,2.25,2.5,2.75,3,3.25,3.5,3.75,4})))</f>
        <v>0</v>
      </c>
      <c r="O68" s="373">
        <v>0</v>
      </c>
      <c r="P68" s="383">
        <v>0</v>
      </c>
      <c r="Q68" s="373">
        <f t="shared" si="2"/>
        <v>0</v>
      </c>
      <c r="R68" s="373">
        <f t="shared" si="3"/>
        <v>0</v>
      </c>
      <c r="S68" s="518" t="str">
        <f>LOOKUP(R68,{0,40,45,50,55,60,65,70,75,80},{"F","D","C","C+","B-","B","B+","A-","A","A+"})</f>
        <v>F</v>
      </c>
      <c r="T68" s="519">
        <f>IF(R68="","",(LOOKUP(R68,{0,40,45,50,55,60,65,70,75,80},{0,2,2.25,2.5,2.75,3,3.25,3.5,3.75,4})))</f>
        <v>0</v>
      </c>
      <c r="U68" s="373">
        <v>0</v>
      </c>
      <c r="V68" s="383">
        <v>0</v>
      </c>
      <c r="W68" s="373">
        <f t="shared" si="4"/>
        <v>0</v>
      </c>
      <c r="X68" s="373">
        <f t="shared" si="5"/>
        <v>0</v>
      </c>
      <c r="Y68" s="518" t="str">
        <f>LOOKUP(X68,{0,40,45,50,55,60,65,70,75,80},{"F","D","C","C+","B-","B","B+","A-","A","A+"})</f>
        <v>F</v>
      </c>
      <c r="Z68" s="519">
        <f>IF(X68="","",(LOOKUP(X68,{0,40,45,50,55,60,65,70,75,80},{0,2,2.25,2.5,2.75,3,3.25,3.5,3.75,4})))</f>
        <v>0</v>
      </c>
      <c r="AA68" s="373">
        <v>0</v>
      </c>
      <c r="AB68" s="383">
        <v>0</v>
      </c>
      <c r="AC68" s="373">
        <f t="shared" si="6"/>
        <v>0</v>
      </c>
      <c r="AD68" s="373">
        <f t="shared" si="7"/>
        <v>0</v>
      </c>
      <c r="AE68" s="518" t="str">
        <f>LOOKUP(AD68,{0,40,45,50,55,60,65,70,75,80},{"F","D","C","C+","B-","B","B+","A-","A","A+"})</f>
        <v>F</v>
      </c>
      <c r="AF68" s="519">
        <f>IF(AD68="","",(LOOKUP(AD68,{0,40,45,50,55,60,65,70,75,80},{0,2,2.25,2.5,2.75,3,3.25,3.5,3.75,4})))</f>
        <v>0</v>
      </c>
      <c r="AG68" s="373">
        <v>0</v>
      </c>
      <c r="AH68" s="383">
        <v>0</v>
      </c>
      <c r="AI68" s="373">
        <f t="shared" si="8"/>
        <v>0</v>
      </c>
      <c r="AJ68" s="518" t="str">
        <f>LOOKUP(AI68,{0,40,45,50,55,60,65,70,75,80},{"F","D","C","C+","B-","B","B+","A-","A","A+"})</f>
        <v>F</v>
      </c>
      <c r="AK68" s="519">
        <f>IF(AI68="","",(LOOKUP(AI68,{0,40,45,50,55,60,65,70,75,80},{0,2,2.25,2.5,2.75,3,3.25,3.5,3.75,4})))</f>
        <v>0</v>
      </c>
      <c r="AL68" s="373">
        <v>37</v>
      </c>
      <c r="AM68" s="373">
        <f t="shared" si="9"/>
        <v>74</v>
      </c>
      <c r="AN68" s="518" t="str">
        <f>LOOKUP(AM68,{0,40,45,50,55,60,65,70,75,80},{"F","D","C","C+","B-","B","B+","A-","A","A+"})</f>
        <v>A-</v>
      </c>
      <c r="AO68" s="519">
        <f>IF(AM68="","",(LOOKUP(AM68,{0,40,45,50,55,60,65,70,75,80},{0,2,2.25,2.5,2.75,3,3.25,3.5,3.75,4})))</f>
        <v>3.5</v>
      </c>
      <c r="AP68" s="373">
        <v>0</v>
      </c>
      <c r="AQ68" s="383">
        <v>0</v>
      </c>
      <c r="AR68" s="373">
        <f t="shared" si="10"/>
        <v>0</v>
      </c>
      <c r="AS68" s="518" t="str">
        <f>LOOKUP(AR68,{0,40,45,50,55,60,65,70,75,80},{"F","D","C","C+","B-","B","B+","A-","A","A+"})</f>
        <v>F</v>
      </c>
      <c r="AT68" s="519">
        <f>IF(AR68="","",(LOOKUP(AR68,{0,40,45,50,55,60,65,70,75,80},{0,2,2.25,2.5,2.75,3,3.25,3.5,3.75,4})))</f>
        <v>0</v>
      </c>
      <c r="AU68" s="373">
        <v>0</v>
      </c>
      <c r="AV68" s="383">
        <v>0</v>
      </c>
      <c r="AW68" s="373">
        <f t="shared" si="11"/>
        <v>0</v>
      </c>
      <c r="AX68" s="373">
        <f t="shared" si="12"/>
        <v>0</v>
      </c>
      <c r="AY68" s="518" t="str">
        <f>LOOKUP(AX68,{0,40,45,50,55,60,65,70,75,80},{"F","D","C","C+","B-","B","B+","A-","A","A+"})</f>
        <v>F</v>
      </c>
      <c r="AZ68" s="519">
        <f>IF(AX68="","",(LOOKUP(AX68,{0,40,45,50,55,60,65,70,75,80},{0,2,2.25,2.5,2.75,3,3.25,3.5,3.75,4})))</f>
        <v>0</v>
      </c>
      <c r="BA68" s="373">
        <v>0</v>
      </c>
      <c r="BB68" s="383">
        <v>0</v>
      </c>
      <c r="BC68" s="373">
        <f t="shared" si="13"/>
        <v>0</v>
      </c>
      <c r="BD68" s="373">
        <f t="shared" si="14"/>
        <v>0</v>
      </c>
      <c r="BE68" s="518" t="str">
        <f>LOOKUP(BD68,{0,40,45,50,55,60,65,70,75,80},{"F","D","C","C+","B-","B","B+","A-","A","A+"})</f>
        <v>F</v>
      </c>
      <c r="BF68" s="519">
        <f>IF(BD68="","",(LOOKUP(BD68,{0,40,45,50,55,60,65,70,75,80},{0,2,2.25,2.5,2.75,3,3.25,3.5,3.75,4})))</f>
        <v>0</v>
      </c>
      <c r="BG68" s="373">
        <v>0</v>
      </c>
      <c r="BH68" s="373">
        <v>0</v>
      </c>
      <c r="BI68" s="373">
        <v>0</v>
      </c>
      <c r="BJ68" s="373">
        <f t="shared" si="15"/>
        <v>0</v>
      </c>
      <c r="BK68" s="518" t="str">
        <f>LOOKUP(BJ68,{0,40,45,50,55,60,65,70,75,80},{"F","D","C","C+","B-","B","B+","A-","A","A+"})</f>
        <v>F</v>
      </c>
      <c r="BL68" s="519">
        <f>IF(BJ68="","",(LOOKUP(BJ68,{0,40,45,50,55,60,65,70,75,80},{0,2,2.25,2.5,2.75,3,3.25,3.5,3.75,4})))</f>
        <v>0</v>
      </c>
      <c r="BM68" s="373"/>
      <c r="BN68" s="378"/>
      <c r="BO68" s="373"/>
      <c r="BP68" s="128">
        <v>2938</v>
      </c>
      <c r="BQ68" s="373"/>
    </row>
    <row r="69" spans="1:75" s="336" customFormat="1" ht="39.75" customHeight="1">
      <c r="A69" s="128" t="s">
        <v>674</v>
      </c>
      <c r="B69" s="254" t="s">
        <v>1149</v>
      </c>
      <c r="C69" s="128" t="s">
        <v>4129</v>
      </c>
      <c r="D69" s="128">
        <v>82</v>
      </c>
      <c r="E69" s="128">
        <v>2939</v>
      </c>
      <c r="F69" s="254" t="s">
        <v>1150</v>
      </c>
      <c r="G69" s="128" t="s">
        <v>674</v>
      </c>
      <c r="H69" s="128" t="s">
        <v>674</v>
      </c>
      <c r="I69" s="373">
        <v>0</v>
      </c>
      <c r="J69" s="383">
        <v>0</v>
      </c>
      <c r="K69" s="373">
        <f t="shared" si="0"/>
        <v>0</v>
      </c>
      <c r="L69" s="373">
        <f t="shared" si="1"/>
        <v>0</v>
      </c>
      <c r="M69" s="518" t="str">
        <f>LOOKUP(L69,{0,40,45,50,55,60,65,70,75,80},{"F","D","C","C+","B-","B","B+","A-","A","A+"})</f>
        <v>F</v>
      </c>
      <c r="N69" s="519">
        <f>IF(L69="","",(LOOKUP(L69,{0,40,45,50,55,60,65,70,75,80},{0,2,2.25,2.5,2.75,3,3.25,3.5,3.75,4})))</f>
        <v>0</v>
      </c>
      <c r="O69" s="373">
        <v>0</v>
      </c>
      <c r="P69" s="383">
        <v>0</v>
      </c>
      <c r="Q69" s="373">
        <f t="shared" si="2"/>
        <v>0</v>
      </c>
      <c r="R69" s="373">
        <f t="shared" si="3"/>
        <v>0</v>
      </c>
      <c r="S69" s="518" t="str">
        <f>LOOKUP(R69,{0,40,45,50,55,60,65,70,75,80},{"F","D","C","C+","B-","B","B+","A-","A","A+"})</f>
        <v>F</v>
      </c>
      <c r="T69" s="519">
        <f>IF(R69="","",(LOOKUP(R69,{0,40,45,50,55,60,65,70,75,80},{0,2,2.25,2.5,2.75,3,3.25,3.5,3.75,4})))</f>
        <v>0</v>
      </c>
      <c r="U69" s="373">
        <v>0</v>
      </c>
      <c r="V69" s="383">
        <v>0</v>
      </c>
      <c r="W69" s="373">
        <f t="shared" si="4"/>
        <v>0</v>
      </c>
      <c r="X69" s="373">
        <f t="shared" si="5"/>
        <v>0</v>
      </c>
      <c r="Y69" s="518" t="str">
        <f>LOOKUP(X69,{0,40,45,50,55,60,65,70,75,80},{"F","D","C","C+","B-","B","B+","A-","A","A+"})</f>
        <v>F</v>
      </c>
      <c r="Z69" s="519">
        <f>IF(X69="","",(LOOKUP(X69,{0,40,45,50,55,60,65,70,75,80},{0,2,2.25,2.5,2.75,3,3.25,3.5,3.75,4})))</f>
        <v>0</v>
      </c>
      <c r="AA69" s="373">
        <v>0</v>
      </c>
      <c r="AB69" s="383">
        <v>0</v>
      </c>
      <c r="AC69" s="373">
        <f t="shared" si="6"/>
        <v>0</v>
      </c>
      <c r="AD69" s="373">
        <f t="shared" si="7"/>
        <v>0</v>
      </c>
      <c r="AE69" s="518" t="str">
        <f>LOOKUP(AD69,{0,40,45,50,55,60,65,70,75,80},{"F","D","C","C+","B-","B","B+","A-","A","A+"})</f>
        <v>F</v>
      </c>
      <c r="AF69" s="519">
        <f>IF(AD69="","",(LOOKUP(AD69,{0,40,45,50,55,60,65,70,75,80},{0,2,2.25,2.5,2.75,3,3.25,3.5,3.75,4})))</f>
        <v>0</v>
      </c>
      <c r="AG69" s="373">
        <v>0</v>
      </c>
      <c r="AH69" s="383">
        <v>0</v>
      </c>
      <c r="AI69" s="373">
        <f t="shared" si="8"/>
        <v>0</v>
      </c>
      <c r="AJ69" s="518" t="str">
        <f>LOOKUP(AI69,{0,40,45,50,55,60,65,70,75,80},{"F","D","C","C+","B-","B","B+","A-","A","A+"})</f>
        <v>F</v>
      </c>
      <c r="AK69" s="519">
        <f>IF(AI69="","",(LOOKUP(AI69,{0,40,45,50,55,60,65,70,75,80},{0,2,2.25,2.5,2.75,3,3.25,3.5,3.75,4})))</f>
        <v>0</v>
      </c>
      <c r="AL69" s="373">
        <v>38</v>
      </c>
      <c r="AM69" s="373">
        <f t="shared" si="9"/>
        <v>76</v>
      </c>
      <c r="AN69" s="518" t="str">
        <f>LOOKUP(AM69,{0,40,45,50,55,60,65,70,75,80},{"F","D","C","C+","B-","B","B+","A-","A","A+"})</f>
        <v>A</v>
      </c>
      <c r="AO69" s="519">
        <f>IF(AM69="","",(LOOKUP(AM69,{0,40,45,50,55,60,65,70,75,80},{0,2,2.25,2.5,2.75,3,3.25,3.5,3.75,4})))</f>
        <v>3.75</v>
      </c>
      <c r="AP69" s="373">
        <v>0</v>
      </c>
      <c r="AQ69" s="383">
        <v>0</v>
      </c>
      <c r="AR69" s="373">
        <f t="shared" si="10"/>
        <v>0</v>
      </c>
      <c r="AS69" s="518" t="str">
        <f>LOOKUP(AR69,{0,40,45,50,55,60,65,70,75,80},{"F","D","C","C+","B-","B","B+","A-","A","A+"})</f>
        <v>F</v>
      </c>
      <c r="AT69" s="519">
        <f>IF(AR69="","",(LOOKUP(AR69,{0,40,45,50,55,60,65,70,75,80},{0,2,2.25,2.5,2.75,3,3.25,3.5,3.75,4})))</f>
        <v>0</v>
      </c>
      <c r="AU69" s="373">
        <v>0</v>
      </c>
      <c r="AV69" s="383">
        <v>0</v>
      </c>
      <c r="AW69" s="373">
        <f t="shared" si="11"/>
        <v>0</v>
      </c>
      <c r="AX69" s="373">
        <f t="shared" si="12"/>
        <v>0</v>
      </c>
      <c r="AY69" s="518" t="str">
        <f>LOOKUP(AX69,{0,40,45,50,55,60,65,70,75,80},{"F","D","C","C+","B-","B","B+","A-","A","A+"})</f>
        <v>F</v>
      </c>
      <c r="AZ69" s="519">
        <f>IF(AX69="","",(LOOKUP(AX69,{0,40,45,50,55,60,65,70,75,80},{0,2,2.25,2.5,2.75,3,3.25,3.5,3.75,4})))</f>
        <v>0</v>
      </c>
      <c r="BA69" s="373">
        <v>0</v>
      </c>
      <c r="BB69" s="383">
        <v>0</v>
      </c>
      <c r="BC69" s="373">
        <f t="shared" si="13"/>
        <v>0</v>
      </c>
      <c r="BD69" s="373">
        <f t="shared" si="14"/>
        <v>0</v>
      </c>
      <c r="BE69" s="518" t="str">
        <f>LOOKUP(BD69,{0,40,45,50,55,60,65,70,75,80},{"F","D","C","C+","B-","B","B+","A-","A","A+"})</f>
        <v>F</v>
      </c>
      <c r="BF69" s="519">
        <f>IF(BD69="","",(LOOKUP(BD69,{0,40,45,50,55,60,65,70,75,80},{0,2,2.25,2.5,2.75,3,3.25,3.5,3.75,4})))</f>
        <v>0</v>
      </c>
      <c r="BG69" s="373">
        <v>0</v>
      </c>
      <c r="BH69" s="373">
        <v>0</v>
      </c>
      <c r="BI69" s="373">
        <v>0</v>
      </c>
      <c r="BJ69" s="373">
        <f t="shared" si="15"/>
        <v>0</v>
      </c>
      <c r="BK69" s="518" t="str">
        <f>LOOKUP(BJ69,{0,40,45,50,55,60,65,70,75,80},{"F","D","C","C+","B-","B","B+","A-","A","A+"})</f>
        <v>F</v>
      </c>
      <c r="BL69" s="519">
        <f>IF(BJ69="","",(LOOKUP(BJ69,{0,40,45,50,55,60,65,70,75,80},{0,2,2.25,2.5,2.75,3,3.25,3.5,3.75,4})))</f>
        <v>0</v>
      </c>
      <c r="BM69" s="373"/>
      <c r="BN69" s="378"/>
      <c r="BO69" s="373"/>
      <c r="BP69" s="128">
        <v>2939</v>
      </c>
      <c r="BQ69" s="373"/>
    </row>
    <row r="70" spans="1:75" s="336" customFormat="1" ht="39.75" customHeight="1">
      <c r="A70" s="128" t="s">
        <v>674</v>
      </c>
      <c r="B70" s="254" t="s">
        <v>1151</v>
      </c>
      <c r="C70" s="128" t="s">
        <v>4129</v>
      </c>
      <c r="D70" s="128">
        <v>86</v>
      </c>
      <c r="E70" s="128">
        <v>2940</v>
      </c>
      <c r="F70" s="254" t="s">
        <v>1152</v>
      </c>
      <c r="G70" s="128" t="s">
        <v>674</v>
      </c>
      <c r="H70" s="128" t="s">
        <v>674</v>
      </c>
      <c r="I70" s="373">
        <v>0</v>
      </c>
      <c r="J70" s="383">
        <v>0</v>
      </c>
      <c r="K70" s="373">
        <f t="shared" si="0"/>
        <v>0</v>
      </c>
      <c r="L70" s="373">
        <f t="shared" si="1"/>
        <v>0</v>
      </c>
      <c r="M70" s="518" t="str">
        <f>LOOKUP(L70,{0,40,45,50,55,60,65,70,75,80},{"F","D","C","C+","B-","B","B+","A-","A","A+"})</f>
        <v>F</v>
      </c>
      <c r="N70" s="519">
        <f>IF(L70="","",(LOOKUP(L70,{0,40,45,50,55,60,65,70,75,80},{0,2,2.25,2.5,2.75,3,3.25,3.5,3.75,4})))</f>
        <v>0</v>
      </c>
      <c r="O70" s="373">
        <v>0</v>
      </c>
      <c r="P70" s="383">
        <v>0</v>
      </c>
      <c r="Q70" s="373">
        <f t="shared" si="2"/>
        <v>0</v>
      </c>
      <c r="R70" s="373">
        <f t="shared" si="3"/>
        <v>0</v>
      </c>
      <c r="S70" s="518" t="str">
        <f>LOOKUP(R70,{0,40,45,50,55,60,65,70,75,80},{"F","D","C","C+","B-","B","B+","A-","A","A+"})</f>
        <v>F</v>
      </c>
      <c r="T70" s="519">
        <f>IF(R70="","",(LOOKUP(R70,{0,40,45,50,55,60,65,70,75,80},{0,2,2.25,2.5,2.75,3,3.25,3.5,3.75,4})))</f>
        <v>0</v>
      </c>
      <c r="U70" s="373">
        <v>0</v>
      </c>
      <c r="V70" s="383">
        <v>0</v>
      </c>
      <c r="W70" s="373">
        <f t="shared" si="4"/>
        <v>0</v>
      </c>
      <c r="X70" s="373">
        <f t="shared" si="5"/>
        <v>0</v>
      </c>
      <c r="Y70" s="518" t="str">
        <f>LOOKUP(X70,{0,40,45,50,55,60,65,70,75,80},{"F","D","C","C+","B-","B","B+","A-","A","A+"})</f>
        <v>F</v>
      </c>
      <c r="Z70" s="519">
        <f>IF(X70="","",(LOOKUP(X70,{0,40,45,50,55,60,65,70,75,80},{0,2,2.25,2.5,2.75,3,3.25,3.5,3.75,4})))</f>
        <v>0</v>
      </c>
      <c r="AA70" s="373">
        <v>0</v>
      </c>
      <c r="AB70" s="383">
        <v>0</v>
      </c>
      <c r="AC70" s="373">
        <f t="shared" si="6"/>
        <v>0</v>
      </c>
      <c r="AD70" s="373">
        <f t="shared" si="7"/>
        <v>0</v>
      </c>
      <c r="AE70" s="518" t="str">
        <f>LOOKUP(AD70,{0,40,45,50,55,60,65,70,75,80},{"F","D","C","C+","B-","B","B+","A-","A","A+"})</f>
        <v>F</v>
      </c>
      <c r="AF70" s="519">
        <f>IF(AD70="","",(LOOKUP(AD70,{0,40,45,50,55,60,65,70,75,80},{0,2,2.25,2.5,2.75,3,3.25,3.5,3.75,4})))</f>
        <v>0</v>
      </c>
      <c r="AG70" s="373">
        <v>0</v>
      </c>
      <c r="AH70" s="383">
        <v>0</v>
      </c>
      <c r="AI70" s="373">
        <f t="shared" si="8"/>
        <v>0</v>
      </c>
      <c r="AJ70" s="518" t="str">
        <f>LOOKUP(AI70,{0,40,45,50,55,60,65,70,75,80},{"F","D","C","C+","B-","B","B+","A-","A","A+"})</f>
        <v>F</v>
      </c>
      <c r="AK70" s="519">
        <f>IF(AI70="","",(LOOKUP(AI70,{0,40,45,50,55,60,65,70,75,80},{0,2,2.25,2.5,2.75,3,3.25,3.5,3.75,4})))</f>
        <v>0</v>
      </c>
      <c r="AL70" s="373">
        <v>39</v>
      </c>
      <c r="AM70" s="373">
        <f t="shared" si="9"/>
        <v>78</v>
      </c>
      <c r="AN70" s="518" t="str">
        <f>LOOKUP(AM70,{0,40,45,50,55,60,65,70,75,80},{"F","D","C","C+","B-","B","B+","A-","A","A+"})</f>
        <v>A</v>
      </c>
      <c r="AO70" s="519">
        <f>IF(AM70="","",(LOOKUP(AM70,{0,40,45,50,55,60,65,70,75,80},{0,2,2.25,2.5,2.75,3,3.25,3.5,3.75,4})))</f>
        <v>3.75</v>
      </c>
      <c r="AP70" s="373">
        <v>0</v>
      </c>
      <c r="AQ70" s="383">
        <v>0</v>
      </c>
      <c r="AR70" s="373">
        <f t="shared" si="10"/>
        <v>0</v>
      </c>
      <c r="AS70" s="518" t="str">
        <f>LOOKUP(AR70,{0,40,45,50,55,60,65,70,75,80},{"F","D","C","C+","B-","B","B+","A-","A","A+"})</f>
        <v>F</v>
      </c>
      <c r="AT70" s="519">
        <f>IF(AR70="","",(LOOKUP(AR70,{0,40,45,50,55,60,65,70,75,80},{0,2,2.25,2.5,2.75,3,3.25,3.5,3.75,4})))</f>
        <v>0</v>
      </c>
      <c r="AU70" s="373">
        <v>0</v>
      </c>
      <c r="AV70" s="383">
        <v>0</v>
      </c>
      <c r="AW70" s="373">
        <f t="shared" si="11"/>
        <v>0</v>
      </c>
      <c r="AX70" s="373">
        <f t="shared" si="12"/>
        <v>0</v>
      </c>
      <c r="AY70" s="518" t="str">
        <f>LOOKUP(AX70,{0,40,45,50,55,60,65,70,75,80},{"F","D","C","C+","B-","B","B+","A-","A","A+"})</f>
        <v>F</v>
      </c>
      <c r="AZ70" s="519">
        <f>IF(AX70="","",(LOOKUP(AX70,{0,40,45,50,55,60,65,70,75,80},{0,2,2.25,2.5,2.75,3,3.25,3.5,3.75,4})))</f>
        <v>0</v>
      </c>
      <c r="BA70" s="373">
        <v>0</v>
      </c>
      <c r="BB70" s="383">
        <v>0</v>
      </c>
      <c r="BC70" s="373">
        <f t="shared" si="13"/>
        <v>0</v>
      </c>
      <c r="BD70" s="373">
        <f t="shared" si="14"/>
        <v>0</v>
      </c>
      <c r="BE70" s="518" t="str">
        <f>LOOKUP(BD70,{0,40,45,50,55,60,65,70,75,80},{"F","D","C","C+","B-","B","B+","A-","A","A+"})</f>
        <v>F</v>
      </c>
      <c r="BF70" s="519">
        <f>IF(BD70="","",(LOOKUP(BD70,{0,40,45,50,55,60,65,70,75,80},{0,2,2.25,2.5,2.75,3,3.25,3.5,3.75,4})))</f>
        <v>0</v>
      </c>
      <c r="BG70" s="373">
        <v>0</v>
      </c>
      <c r="BH70" s="373">
        <v>0</v>
      </c>
      <c r="BI70" s="373">
        <v>0</v>
      </c>
      <c r="BJ70" s="373">
        <f t="shared" si="15"/>
        <v>0</v>
      </c>
      <c r="BK70" s="518" t="str">
        <f>LOOKUP(BJ70,{0,40,45,50,55,60,65,70,75,80},{"F","D","C","C+","B-","B","B+","A-","A","A+"})</f>
        <v>F</v>
      </c>
      <c r="BL70" s="519">
        <f>IF(BJ70="","",(LOOKUP(BJ70,{0,40,45,50,55,60,65,70,75,80},{0,2,2.25,2.5,2.75,3,3.25,3.5,3.75,4})))</f>
        <v>0</v>
      </c>
      <c r="BM70" s="373"/>
      <c r="BN70" s="378"/>
      <c r="BO70" s="373"/>
      <c r="BP70" s="128">
        <v>2940</v>
      </c>
      <c r="BQ70" s="373"/>
    </row>
    <row r="71" spans="1:75" s="336" customFormat="1" ht="18" customHeight="1">
      <c r="I71" s="379"/>
      <c r="J71" s="379"/>
      <c r="K71" s="379"/>
      <c r="L71" s="379"/>
      <c r="M71" s="379"/>
      <c r="N71" s="379"/>
      <c r="O71" s="379"/>
      <c r="P71" s="379"/>
      <c r="Q71" s="379"/>
      <c r="R71" s="379"/>
      <c r="S71" s="379"/>
      <c r="T71" s="379"/>
      <c r="U71" s="379"/>
      <c r="V71" s="379"/>
      <c r="W71" s="379"/>
      <c r="X71" s="379"/>
      <c r="Y71" s="379"/>
      <c r="Z71" s="379"/>
      <c r="AA71" s="379"/>
      <c r="AB71" s="379"/>
      <c r="AC71" s="379"/>
      <c r="AD71" s="379"/>
      <c r="AE71" s="379"/>
      <c r="AF71" s="379"/>
      <c r="AG71" s="379"/>
      <c r="AH71" s="379"/>
      <c r="AI71" s="379"/>
      <c r="AJ71" s="379"/>
      <c r="AK71" s="379"/>
      <c r="AL71" s="379"/>
      <c r="AM71" s="379"/>
      <c r="AN71" s="379"/>
      <c r="AO71" s="379"/>
      <c r="AP71" s="345"/>
      <c r="AQ71" s="379"/>
      <c r="AR71" s="345"/>
      <c r="AS71" s="379"/>
      <c r="AT71" s="379"/>
      <c r="AU71" s="379"/>
      <c r="AV71" s="379"/>
      <c r="AW71" s="379"/>
      <c r="AX71" s="379"/>
      <c r="AY71" s="379"/>
      <c r="AZ71" s="379"/>
      <c r="BA71" s="379"/>
      <c r="BB71" s="379"/>
      <c r="BC71" s="379"/>
      <c r="BD71" s="379"/>
      <c r="BE71" s="379"/>
      <c r="BF71" s="379"/>
      <c r="BG71" s="379"/>
      <c r="BH71" s="379"/>
      <c r="BI71" s="345"/>
      <c r="BJ71" s="345"/>
      <c r="BK71" s="379"/>
      <c r="BL71" s="379"/>
      <c r="BM71" s="379"/>
      <c r="BN71" s="379"/>
      <c r="BO71" s="379"/>
      <c r="BQ71" s="379"/>
      <c r="BR71" s="379"/>
      <c r="BS71" s="379"/>
      <c r="BT71" s="379"/>
      <c r="BU71" s="379"/>
      <c r="BV71" s="379"/>
      <c r="BW71" s="379"/>
    </row>
    <row r="72" spans="1:75" s="336" customFormat="1" ht="18" customHeight="1">
      <c r="I72" s="379"/>
      <c r="J72" s="379"/>
      <c r="K72" s="379"/>
      <c r="L72" s="379"/>
      <c r="M72" s="379"/>
      <c r="N72" s="379"/>
      <c r="O72" s="379"/>
      <c r="P72" s="379"/>
      <c r="T72" s="496"/>
      <c r="U72" s="496" t="s">
        <v>5111</v>
      </c>
      <c r="V72" s="381" t="s">
        <v>5112</v>
      </c>
      <c r="Y72" s="379"/>
      <c r="Z72" s="379"/>
      <c r="AA72" s="379"/>
      <c r="AB72" s="379"/>
      <c r="AE72" s="336" t="s">
        <v>5285</v>
      </c>
      <c r="AF72" s="379"/>
      <c r="AK72" s="379"/>
      <c r="AL72" s="379"/>
      <c r="AM72" s="379"/>
      <c r="AN72" s="379"/>
      <c r="AO72" s="379"/>
      <c r="AP72" s="379"/>
      <c r="AQ72" s="379"/>
      <c r="AR72" s="379"/>
      <c r="AS72" s="379"/>
      <c r="AT72" s="379"/>
      <c r="BI72" s="379"/>
      <c r="BJ72" s="379"/>
      <c r="BK72" s="345"/>
      <c r="BL72" s="379"/>
      <c r="BM72" s="379"/>
      <c r="BN72" s="379"/>
      <c r="BO72" s="379"/>
      <c r="BQ72" s="379"/>
      <c r="BR72" s="379"/>
      <c r="BS72" s="379"/>
      <c r="BT72" s="379"/>
      <c r="BU72" s="379"/>
      <c r="BV72" s="379"/>
      <c r="BW72" s="379"/>
    </row>
    <row r="73" spans="1:75" s="336" customFormat="1" ht="18" customHeight="1">
      <c r="A73" s="379" t="s">
        <v>2056</v>
      </c>
      <c r="B73" s="381" t="s">
        <v>5110</v>
      </c>
      <c r="C73" s="345"/>
      <c r="D73" s="345"/>
      <c r="E73" s="345"/>
      <c r="F73" s="380"/>
      <c r="G73" s="379"/>
      <c r="H73" s="379"/>
      <c r="I73" s="379"/>
      <c r="J73" s="379"/>
      <c r="K73" s="379"/>
      <c r="L73" s="379"/>
      <c r="M73" s="379"/>
      <c r="N73" s="379"/>
      <c r="O73" s="379"/>
      <c r="P73" s="379"/>
      <c r="T73" s="496"/>
      <c r="U73" s="497" t="s">
        <v>5138</v>
      </c>
      <c r="V73" s="495" t="s">
        <v>6835</v>
      </c>
      <c r="W73" s="369"/>
      <c r="X73" s="369"/>
      <c r="Y73" s="369"/>
      <c r="Z73" s="379"/>
      <c r="AA73" s="379"/>
      <c r="AE73" s="336" t="s">
        <v>1647</v>
      </c>
      <c r="AF73" s="379"/>
      <c r="AK73" s="379"/>
      <c r="AL73" s="379"/>
      <c r="AM73" s="379"/>
      <c r="AN73" s="379"/>
      <c r="AO73" s="379"/>
      <c r="AP73" s="379"/>
      <c r="AQ73" s="379"/>
      <c r="AR73" s="379"/>
      <c r="AS73" s="379"/>
      <c r="AT73" s="345" t="s">
        <v>4491</v>
      </c>
      <c r="AU73" s="345"/>
      <c r="AV73" s="379"/>
      <c r="AY73" s="379"/>
      <c r="BI73" s="379"/>
      <c r="BJ73" s="379"/>
      <c r="BK73" s="345" t="s">
        <v>2018</v>
      </c>
      <c r="BL73" s="379"/>
      <c r="BM73" s="379"/>
      <c r="BN73" s="379"/>
      <c r="BO73" s="379"/>
      <c r="BP73" s="345"/>
      <c r="BQ73" s="379"/>
      <c r="BR73" s="379"/>
      <c r="BS73" s="379"/>
      <c r="BT73" s="379"/>
      <c r="BU73" s="379"/>
      <c r="BV73" s="379"/>
      <c r="BW73" s="379"/>
    </row>
    <row r="74" spans="1:75" s="336" customFormat="1" ht="18" customHeight="1">
      <c r="A74" s="369" t="s">
        <v>5114</v>
      </c>
      <c r="B74" s="381" t="s">
        <v>5137</v>
      </c>
      <c r="C74" s="345"/>
      <c r="D74" s="345"/>
      <c r="E74" s="345"/>
      <c r="F74" s="382"/>
      <c r="G74" s="336" t="s">
        <v>5038</v>
      </c>
      <c r="H74" s="369"/>
      <c r="I74" s="369"/>
      <c r="J74" s="369"/>
      <c r="K74" s="369"/>
      <c r="L74" s="369"/>
      <c r="M74" s="369"/>
      <c r="N74" s="369"/>
      <c r="O74" s="369"/>
      <c r="P74" s="369"/>
      <c r="T74" s="496"/>
      <c r="U74" s="497" t="s">
        <v>3132</v>
      </c>
      <c r="V74" s="495" t="s">
        <v>3694</v>
      </c>
      <c r="W74" s="369"/>
      <c r="X74" s="369"/>
      <c r="Y74" s="369"/>
      <c r="Z74" s="338"/>
      <c r="AA74" s="369"/>
      <c r="AB74" s="369"/>
      <c r="AE74" s="336" t="s">
        <v>1648</v>
      </c>
      <c r="AK74" s="345"/>
      <c r="AQ74" s="369"/>
      <c r="AS74" s="369"/>
      <c r="AT74" s="336" t="s">
        <v>1496</v>
      </c>
      <c r="AV74" s="369"/>
      <c r="AY74" s="369"/>
      <c r="BI74" s="369"/>
      <c r="BK74" s="345" t="s">
        <v>4820</v>
      </c>
      <c r="BN74" s="379"/>
      <c r="BO74" s="379"/>
      <c r="BP74" s="345"/>
      <c r="BQ74" s="369"/>
      <c r="BR74" s="369"/>
      <c r="BS74" s="369"/>
      <c r="BT74" s="369"/>
      <c r="BU74" s="369"/>
      <c r="BV74" s="369"/>
      <c r="BW74" s="369"/>
    </row>
    <row r="75" spans="1:75" s="336" customFormat="1" ht="18" customHeight="1">
      <c r="A75" s="369"/>
      <c r="B75" s="336" t="s">
        <v>3131</v>
      </c>
      <c r="F75" s="382"/>
      <c r="G75" s="369"/>
      <c r="H75" s="369"/>
      <c r="I75" s="369"/>
      <c r="J75" s="369"/>
      <c r="K75" s="369"/>
      <c r="L75" s="369"/>
      <c r="M75" s="369"/>
      <c r="N75" s="369"/>
      <c r="O75" s="369"/>
      <c r="P75" s="369"/>
      <c r="T75" s="496"/>
      <c r="U75" s="497"/>
      <c r="V75" s="495" t="s">
        <v>5108</v>
      </c>
      <c r="W75" s="369"/>
      <c r="X75" s="369"/>
      <c r="Y75" s="369"/>
      <c r="Z75" s="338"/>
      <c r="AA75" s="369"/>
      <c r="AB75" s="369"/>
      <c r="AE75" s="336" t="s">
        <v>3000</v>
      </c>
      <c r="AL75" s="369"/>
      <c r="AM75" s="369"/>
      <c r="AN75" s="369"/>
      <c r="AO75" s="369"/>
      <c r="AQ75" s="369"/>
      <c r="AS75" s="369"/>
      <c r="AT75" s="336" t="s">
        <v>2684</v>
      </c>
      <c r="AV75" s="369"/>
      <c r="AY75" s="369"/>
      <c r="BI75" s="369"/>
      <c r="BK75" s="336" t="s">
        <v>4819</v>
      </c>
      <c r="BN75" s="369"/>
      <c r="BO75" s="369"/>
      <c r="BQ75" s="369"/>
      <c r="BR75" s="369"/>
      <c r="BS75" s="369"/>
      <c r="BT75" s="369"/>
      <c r="BU75" s="369"/>
      <c r="BV75" s="369"/>
      <c r="BW75" s="369"/>
    </row>
    <row r="76" spans="1:75" s="336" customFormat="1" ht="18" customHeight="1">
      <c r="A76" s="369"/>
      <c r="B76" s="369"/>
      <c r="F76" s="382"/>
      <c r="G76" s="369"/>
      <c r="H76" s="369"/>
      <c r="I76" s="369"/>
      <c r="J76" s="369"/>
      <c r="K76" s="369"/>
      <c r="L76" s="369"/>
      <c r="M76" s="369"/>
      <c r="N76" s="369"/>
      <c r="O76" s="369"/>
      <c r="P76" s="369"/>
      <c r="Q76" s="338"/>
      <c r="R76" s="338"/>
      <c r="S76" s="338"/>
      <c r="T76" s="338"/>
      <c r="U76" s="338"/>
      <c r="V76" s="369"/>
      <c r="W76" s="369"/>
      <c r="X76" s="369"/>
      <c r="Y76" s="369"/>
      <c r="Z76" s="369"/>
      <c r="AA76" s="369"/>
      <c r="AB76" s="369"/>
      <c r="AC76" s="369"/>
      <c r="AD76" s="369"/>
      <c r="AE76" s="369"/>
      <c r="AF76" s="369"/>
      <c r="AG76" s="369"/>
      <c r="AJ76" s="369"/>
      <c r="AK76" s="369"/>
      <c r="AL76" s="369"/>
      <c r="AM76" s="369"/>
      <c r="AN76" s="369"/>
      <c r="AO76" s="369"/>
      <c r="AQ76" s="369"/>
      <c r="AS76" s="369"/>
      <c r="AT76" s="369"/>
      <c r="AV76" s="369"/>
      <c r="AW76" s="369"/>
      <c r="AX76" s="369"/>
      <c r="AY76" s="369"/>
      <c r="AZ76" s="369"/>
      <c r="BA76" s="369"/>
      <c r="BB76" s="369"/>
      <c r="BC76" s="369"/>
      <c r="BD76" s="369"/>
      <c r="BE76" s="369"/>
      <c r="BF76" s="369"/>
      <c r="BG76" s="369"/>
      <c r="BH76" s="369"/>
      <c r="BK76" s="369"/>
      <c r="BL76" s="369"/>
      <c r="BM76" s="369"/>
      <c r="BN76" s="369"/>
      <c r="BO76" s="369"/>
      <c r="BQ76" s="369"/>
      <c r="BR76" s="369"/>
      <c r="BS76" s="369"/>
      <c r="BT76" s="369"/>
      <c r="BU76" s="369"/>
      <c r="BV76" s="369"/>
      <c r="BW76" s="369"/>
    </row>
    <row r="77" spans="1:75" ht="39.75" customHeight="1">
      <c r="A77" s="128" t="s">
        <v>3984</v>
      </c>
      <c r="B77" s="254" t="s">
        <v>1153</v>
      </c>
      <c r="C77" s="128" t="s">
        <v>1186</v>
      </c>
      <c r="D77" s="128">
        <v>91</v>
      </c>
      <c r="E77" s="128">
        <v>2941</v>
      </c>
      <c r="F77" s="254" t="s">
        <v>1154</v>
      </c>
      <c r="G77" s="254" t="s">
        <v>6691</v>
      </c>
      <c r="H77" s="128" t="s">
        <v>6692</v>
      </c>
      <c r="I77" s="373">
        <v>0</v>
      </c>
      <c r="J77" s="383">
        <v>0</v>
      </c>
      <c r="K77" s="373">
        <f t="shared" si="0"/>
        <v>0</v>
      </c>
      <c r="L77" s="373">
        <f t="shared" si="1"/>
        <v>0</v>
      </c>
      <c r="M77" s="518" t="str">
        <f>LOOKUP(L77,{0,40,45,50,55,60,65,70,75,80},{"F","D","C","C+","B-","B","B+","A-","A","A+"})</f>
        <v>F</v>
      </c>
      <c r="N77" s="519">
        <f>IF(L77="","",(LOOKUP(L77,{0,40,45,50,55,60,65,70,75,80},{0,2,2.25,2.5,2.75,3,3.25,3.5,3.75,4})))</f>
        <v>0</v>
      </c>
      <c r="O77" s="373">
        <v>0</v>
      </c>
      <c r="P77" s="383">
        <v>0</v>
      </c>
      <c r="Q77" s="373">
        <f t="shared" si="2"/>
        <v>0</v>
      </c>
      <c r="R77" s="373">
        <f t="shared" si="3"/>
        <v>0</v>
      </c>
      <c r="S77" s="518" t="str">
        <f>LOOKUP(R77,{0,40,45,50,55,60,65,70,75,80},{"F","D","C","C+","B-","B","B+","A-","A","A+"})</f>
        <v>F</v>
      </c>
      <c r="T77" s="519">
        <f>IF(R77="","",(LOOKUP(R77,{0,40,45,50,55,60,65,70,75,80},{0,2,2.25,2.5,2.75,3,3.25,3.5,3.75,4})))</f>
        <v>0</v>
      </c>
      <c r="U77" s="373">
        <v>0</v>
      </c>
      <c r="V77" s="383">
        <v>0</v>
      </c>
      <c r="W77" s="373">
        <f t="shared" si="4"/>
        <v>0</v>
      </c>
      <c r="X77" s="373">
        <f t="shared" si="5"/>
        <v>0</v>
      </c>
      <c r="Y77" s="518" t="str">
        <f>LOOKUP(X77,{0,40,45,50,55,60,65,70,75,80},{"F","D","C","C+","B-","B","B+","A-","A","A+"})</f>
        <v>F</v>
      </c>
      <c r="Z77" s="519">
        <f>IF(X77="","",(LOOKUP(X77,{0,40,45,50,55,60,65,70,75,80},{0,2,2.25,2.5,2.75,3,3.25,3.5,3.75,4})))</f>
        <v>0</v>
      </c>
      <c r="AA77" s="373">
        <v>0</v>
      </c>
      <c r="AB77" s="383">
        <v>0</v>
      </c>
      <c r="AC77" s="373">
        <f t="shared" si="6"/>
        <v>0</v>
      </c>
      <c r="AD77" s="373">
        <f t="shared" si="7"/>
        <v>0</v>
      </c>
      <c r="AE77" s="518" t="str">
        <f>LOOKUP(AD77,{0,40,45,50,55,60,65,70,75,80},{"F","D","C","C+","B-","B","B+","A-","A","A+"})</f>
        <v>F</v>
      </c>
      <c r="AF77" s="519">
        <f>IF(AD77="","",(LOOKUP(AD77,{0,40,45,50,55,60,65,70,75,80},{0,2,2.25,2.5,2.75,3,3.25,3.5,3.75,4})))</f>
        <v>0</v>
      </c>
      <c r="AG77" s="373">
        <v>0</v>
      </c>
      <c r="AH77" s="383">
        <v>0</v>
      </c>
      <c r="AI77" s="373">
        <f t="shared" si="8"/>
        <v>0</v>
      </c>
      <c r="AJ77" s="518" t="str">
        <f>LOOKUP(AI77,{0,40,45,50,55,60,65,70,75,80},{"F","D","C","C+","B-","B","B+","A-","A","A+"})</f>
        <v>F</v>
      </c>
      <c r="AK77" s="519">
        <f>IF(AI77="","",(LOOKUP(AI77,{0,40,45,50,55,60,65,70,75,80},{0,2,2.25,2.5,2.75,3,3.25,3.5,3.75,4})))</f>
        <v>0</v>
      </c>
      <c r="AL77" s="373">
        <v>40</v>
      </c>
      <c r="AM77" s="373">
        <f t="shared" si="9"/>
        <v>80</v>
      </c>
      <c r="AN77" s="518" t="str">
        <f>LOOKUP(AM77,{0,40,45,50,55,60,65,70,75,80},{"F","D","C","C+","B-","B","B+","A-","A","A+"})</f>
        <v>A+</v>
      </c>
      <c r="AO77" s="519">
        <f>IF(AM77="","",(LOOKUP(AM77,{0,40,45,50,55,60,65,70,75,80},{0,2,2.25,2.5,2.75,3,3.25,3.5,3.75,4})))</f>
        <v>4</v>
      </c>
      <c r="AP77" s="373">
        <v>0</v>
      </c>
      <c r="AQ77" s="383">
        <v>0</v>
      </c>
      <c r="AR77" s="373">
        <f t="shared" si="10"/>
        <v>0</v>
      </c>
      <c r="AS77" s="518" t="str">
        <f>LOOKUP(AR77,{0,40,45,50,55,60,65,70,75,80},{"F","D","C","C+","B-","B","B+","A-","A","A+"})</f>
        <v>F</v>
      </c>
      <c r="AT77" s="519">
        <f>IF(AR77="","",(LOOKUP(AR77,{0,40,45,50,55,60,65,70,75,80},{0,2,2.25,2.5,2.75,3,3.25,3.5,3.75,4})))</f>
        <v>0</v>
      </c>
      <c r="AU77" s="373">
        <v>0</v>
      </c>
      <c r="AV77" s="383">
        <v>0</v>
      </c>
      <c r="AW77" s="373">
        <f t="shared" si="11"/>
        <v>0</v>
      </c>
      <c r="AX77" s="373">
        <f t="shared" si="12"/>
        <v>0</v>
      </c>
      <c r="AY77" s="518" t="str">
        <f>LOOKUP(AX77,{0,40,45,50,55,60,65,70,75,80},{"F","D","C","C+","B-","B","B+","A-","A","A+"})</f>
        <v>F</v>
      </c>
      <c r="AZ77" s="519">
        <f>IF(AX77="","",(LOOKUP(AX77,{0,40,45,50,55,60,65,70,75,80},{0,2,2.25,2.5,2.75,3,3.25,3.5,3.75,4})))</f>
        <v>0</v>
      </c>
      <c r="BA77" s="373">
        <v>0</v>
      </c>
      <c r="BB77" s="383">
        <v>0</v>
      </c>
      <c r="BC77" s="373">
        <f t="shared" si="13"/>
        <v>0</v>
      </c>
      <c r="BD77" s="373">
        <f t="shared" si="14"/>
        <v>0</v>
      </c>
      <c r="BE77" s="518" t="str">
        <f>LOOKUP(BD77,{0,40,45,50,55,60,65,70,75,80},{"F","D","C","C+","B-","B","B+","A-","A","A+"})</f>
        <v>F</v>
      </c>
      <c r="BF77" s="519">
        <f>IF(BD77="","",(LOOKUP(BD77,{0,40,45,50,55,60,65,70,75,80},{0,2,2.25,2.5,2.75,3,3.25,3.5,3.75,4})))</f>
        <v>0</v>
      </c>
      <c r="BG77" s="373">
        <v>0</v>
      </c>
      <c r="BH77" s="373">
        <v>0</v>
      </c>
      <c r="BI77" s="373">
        <v>0</v>
      </c>
      <c r="BJ77" s="373">
        <f t="shared" si="15"/>
        <v>0</v>
      </c>
      <c r="BK77" s="518" t="str">
        <f>LOOKUP(BJ77,{0,40,45,50,55,60,65,70,75,80},{"F","D","C","C+","B-","B","B+","A-","A","A+"})</f>
        <v>F</v>
      </c>
      <c r="BL77" s="519">
        <f>IF(BJ77="","",(LOOKUP(BJ77,{0,40,45,50,55,60,65,70,75,80},{0,2,2.25,2.5,2.75,3,3.25,3.5,3.75,4})))</f>
        <v>0</v>
      </c>
      <c r="BM77" s="373"/>
      <c r="BN77" s="378"/>
      <c r="BO77" s="373"/>
      <c r="BP77" s="128">
        <v>2941</v>
      </c>
      <c r="BQ77" s="353"/>
    </row>
    <row r="78" spans="1:75" ht="39.75" customHeight="1">
      <c r="A78" s="128" t="s">
        <v>674</v>
      </c>
      <c r="B78" s="254" t="s">
        <v>1155</v>
      </c>
      <c r="C78" s="128" t="s">
        <v>4129</v>
      </c>
      <c r="D78" s="128">
        <v>98</v>
      </c>
      <c r="E78" s="128">
        <v>2942</v>
      </c>
      <c r="F78" s="254" t="s">
        <v>1156</v>
      </c>
      <c r="G78" s="128" t="s">
        <v>674</v>
      </c>
      <c r="H78" s="128" t="s">
        <v>674</v>
      </c>
      <c r="I78" s="373">
        <v>0</v>
      </c>
      <c r="J78" s="383">
        <v>0</v>
      </c>
      <c r="K78" s="373">
        <f t="shared" si="0"/>
        <v>0</v>
      </c>
      <c r="L78" s="373">
        <f t="shared" si="1"/>
        <v>0</v>
      </c>
      <c r="M78" s="518" t="str">
        <f>LOOKUP(L78,{0,40,45,50,55,60,65,70,75,80},{"F","D","C","C+","B-","B","B+","A-","A","A+"})</f>
        <v>F</v>
      </c>
      <c r="N78" s="519">
        <f>IF(L78="","",(LOOKUP(L78,{0,40,45,50,55,60,65,70,75,80},{0,2,2.25,2.5,2.75,3,3.25,3.5,3.75,4})))</f>
        <v>0</v>
      </c>
      <c r="O78" s="373">
        <v>0</v>
      </c>
      <c r="P78" s="383">
        <v>0</v>
      </c>
      <c r="Q78" s="373">
        <f t="shared" si="2"/>
        <v>0</v>
      </c>
      <c r="R78" s="373">
        <f t="shared" si="3"/>
        <v>0</v>
      </c>
      <c r="S78" s="518" t="str">
        <f>LOOKUP(R78,{0,40,45,50,55,60,65,70,75,80},{"F","D","C","C+","B-","B","B+","A-","A","A+"})</f>
        <v>F</v>
      </c>
      <c r="T78" s="519">
        <f>IF(R78="","",(LOOKUP(R78,{0,40,45,50,55,60,65,70,75,80},{0,2,2.25,2.5,2.75,3,3.25,3.5,3.75,4})))</f>
        <v>0</v>
      </c>
      <c r="U78" s="373">
        <v>0</v>
      </c>
      <c r="V78" s="383">
        <v>0</v>
      </c>
      <c r="W78" s="373">
        <f t="shared" si="4"/>
        <v>0</v>
      </c>
      <c r="X78" s="373">
        <f t="shared" si="5"/>
        <v>0</v>
      </c>
      <c r="Y78" s="518" t="str">
        <f>LOOKUP(X78,{0,40,45,50,55,60,65,70,75,80},{"F","D","C","C+","B-","B","B+","A-","A","A+"})</f>
        <v>F</v>
      </c>
      <c r="Z78" s="519">
        <f>IF(X78="","",(LOOKUP(X78,{0,40,45,50,55,60,65,70,75,80},{0,2,2.25,2.5,2.75,3,3.25,3.5,3.75,4})))</f>
        <v>0</v>
      </c>
      <c r="AA78" s="373">
        <v>0</v>
      </c>
      <c r="AB78" s="383">
        <v>0</v>
      </c>
      <c r="AC78" s="373">
        <f t="shared" si="6"/>
        <v>0</v>
      </c>
      <c r="AD78" s="373">
        <f t="shared" si="7"/>
        <v>0</v>
      </c>
      <c r="AE78" s="518" t="str">
        <f>LOOKUP(AD78,{0,40,45,50,55,60,65,70,75,80},{"F","D","C","C+","B-","B","B+","A-","A","A+"})</f>
        <v>F</v>
      </c>
      <c r="AF78" s="519">
        <f>IF(AD78="","",(LOOKUP(AD78,{0,40,45,50,55,60,65,70,75,80},{0,2,2.25,2.5,2.75,3,3.25,3.5,3.75,4})))</f>
        <v>0</v>
      </c>
      <c r="AG78" s="373">
        <v>0</v>
      </c>
      <c r="AH78" s="383">
        <v>0</v>
      </c>
      <c r="AI78" s="373">
        <f t="shared" si="8"/>
        <v>0</v>
      </c>
      <c r="AJ78" s="518" t="str">
        <f>LOOKUP(AI78,{0,40,45,50,55,60,65,70,75,80},{"F","D","C","C+","B-","B","B+","A-","A","A+"})</f>
        <v>F</v>
      </c>
      <c r="AK78" s="519">
        <f>IF(AI78="","",(LOOKUP(AI78,{0,40,45,50,55,60,65,70,75,80},{0,2,2.25,2.5,2.75,3,3.25,3.5,3.75,4})))</f>
        <v>0</v>
      </c>
      <c r="AL78" s="373">
        <v>41</v>
      </c>
      <c r="AM78" s="373">
        <f t="shared" si="9"/>
        <v>82</v>
      </c>
      <c r="AN78" s="518" t="str">
        <f>LOOKUP(AM78,{0,40,45,50,55,60,65,70,75,80},{"F","D","C","C+","B-","B","B+","A-","A","A+"})</f>
        <v>A+</v>
      </c>
      <c r="AO78" s="519">
        <f>IF(AM78="","",(LOOKUP(AM78,{0,40,45,50,55,60,65,70,75,80},{0,2,2.25,2.5,2.75,3,3.25,3.5,3.75,4})))</f>
        <v>4</v>
      </c>
      <c r="AP78" s="373">
        <v>0</v>
      </c>
      <c r="AQ78" s="383">
        <v>0</v>
      </c>
      <c r="AR78" s="373">
        <f t="shared" si="10"/>
        <v>0</v>
      </c>
      <c r="AS78" s="518" t="str">
        <f>LOOKUP(AR78,{0,40,45,50,55,60,65,70,75,80},{"F","D","C","C+","B-","B","B+","A-","A","A+"})</f>
        <v>F</v>
      </c>
      <c r="AT78" s="519">
        <f>IF(AR78="","",(LOOKUP(AR78,{0,40,45,50,55,60,65,70,75,80},{0,2,2.25,2.5,2.75,3,3.25,3.5,3.75,4})))</f>
        <v>0</v>
      </c>
      <c r="AU78" s="373">
        <v>0</v>
      </c>
      <c r="AV78" s="383">
        <v>0</v>
      </c>
      <c r="AW78" s="373">
        <f t="shared" si="11"/>
        <v>0</v>
      </c>
      <c r="AX78" s="373">
        <f t="shared" si="12"/>
        <v>0</v>
      </c>
      <c r="AY78" s="518" t="str">
        <f>LOOKUP(AX78,{0,40,45,50,55,60,65,70,75,80},{"F","D","C","C+","B-","B","B+","A-","A","A+"})</f>
        <v>F</v>
      </c>
      <c r="AZ78" s="519">
        <f>IF(AX78="","",(LOOKUP(AX78,{0,40,45,50,55,60,65,70,75,80},{0,2,2.25,2.5,2.75,3,3.25,3.5,3.75,4})))</f>
        <v>0</v>
      </c>
      <c r="BA78" s="373">
        <v>0</v>
      </c>
      <c r="BB78" s="383">
        <v>0</v>
      </c>
      <c r="BC78" s="373">
        <f t="shared" si="13"/>
        <v>0</v>
      </c>
      <c r="BD78" s="373">
        <f t="shared" si="14"/>
        <v>0</v>
      </c>
      <c r="BE78" s="518" t="str">
        <f>LOOKUP(BD78,{0,40,45,50,55,60,65,70,75,80},{"F","D","C","C+","B-","B","B+","A-","A","A+"})</f>
        <v>F</v>
      </c>
      <c r="BF78" s="519">
        <f>IF(BD78="","",(LOOKUP(BD78,{0,40,45,50,55,60,65,70,75,80},{0,2,2.25,2.5,2.75,3,3.25,3.5,3.75,4})))</f>
        <v>0</v>
      </c>
      <c r="BG78" s="373">
        <v>0</v>
      </c>
      <c r="BH78" s="373">
        <v>0</v>
      </c>
      <c r="BI78" s="373">
        <v>0</v>
      </c>
      <c r="BJ78" s="373">
        <f t="shared" si="15"/>
        <v>0</v>
      </c>
      <c r="BK78" s="518" t="str">
        <f>LOOKUP(BJ78,{0,40,45,50,55,60,65,70,75,80},{"F","D","C","C+","B-","B","B+","A-","A","A+"})</f>
        <v>F</v>
      </c>
      <c r="BL78" s="519">
        <f>IF(BJ78="","",(LOOKUP(BJ78,{0,40,45,50,55,60,65,70,75,80},{0,2,2.25,2.5,2.75,3,3.25,3.5,3.75,4})))</f>
        <v>0</v>
      </c>
      <c r="BM78" s="373"/>
      <c r="BN78" s="378"/>
      <c r="BO78" s="373"/>
      <c r="BP78" s="128">
        <v>2942</v>
      </c>
      <c r="BQ78" s="353"/>
    </row>
    <row r="79" spans="1:75" ht="39.75" customHeight="1">
      <c r="A79" s="128" t="s">
        <v>674</v>
      </c>
      <c r="B79" s="254" t="s">
        <v>1157</v>
      </c>
      <c r="C79" s="128" t="s">
        <v>4129</v>
      </c>
      <c r="D79" s="128">
        <v>102</v>
      </c>
      <c r="E79" s="128">
        <v>2943</v>
      </c>
      <c r="F79" s="254" t="s">
        <v>1158</v>
      </c>
      <c r="G79" s="128" t="s">
        <v>674</v>
      </c>
      <c r="H79" s="128" t="s">
        <v>674</v>
      </c>
      <c r="I79" s="373">
        <v>0</v>
      </c>
      <c r="J79" s="383">
        <v>0</v>
      </c>
      <c r="K79" s="373">
        <f t="shared" si="0"/>
        <v>0</v>
      </c>
      <c r="L79" s="373">
        <f t="shared" si="1"/>
        <v>0</v>
      </c>
      <c r="M79" s="518" t="str">
        <f>LOOKUP(L79,{0,40,45,50,55,60,65,70,75,80},{"F","D","C","C+","B-","B","B+","A-","A","A+"})</f>
        <v>F</v>
      </c>
      <c r="N79" s="519">
        <f>IF(L79="","",(LOOKUP(L79,{0,40,45,50,55,60,65,70,75,80},{0,2,2.25,2.5,2.75,3,3.25,3.5,3.75,4})))</f>
        <v>0</v>
      </c>
      <c r="O79" s="373">
        <v>0</v>
      </c>
      <c r="P79" s="383">
        <v>0</v>
      </c>
      <c r="Q79" s="373">
        <f t="shared" si="2"/>
        <v>0</v>
      </c>
      <c r="R79" s="373">
        <f t="shared" si="3"/>
        <v>0</v>
      </c>
      <c r="S79" s="518" t="str">
        <f>LOOKUP(R79,{0,40,45,50,55,60,65,70,75,80},{"F","D","C","C+","B-","B","B+","A-","A","A+"})</f>
        <v>F</v>
      </c>
      <c r="T79" s="519">
        <f>IF(R79="","",(LOOKUP(R79,{0,40,45,50,55,60,65,70,75,80},{0,2,2.25,2.5,2.75,3,3.25,3.5,3.75,4})))</f>
        <v>0</v>
      </c>
      <c r="U79" s="373">
        <v>0</v>
      </c>
      <c r="V79" s="383">
        <v>0</v>
      </c>
      <c r="W79" s="373">
        <f t="shared" si="4"/>
        <v>0</v>
      </c>
      <c r="X79" s="373">
        <f t="shared" si="5"/>
        <v>0</v>
      </c>
      <c r="Y79" s="518" t="str">
        <f>LOOKUP(X79,{0,40,45,50,55,60,65,70,75,80},{"F","D","C","C+","B-","B","B+","A-","A","A+"})</f>
        <v>F</v>
      </c>
      <c r="Z79" s="519">
        <f>IF(X79="","",(LOOKUP(X79,{0,40,45,50,55,60,65,70,75,80},{0,2,2.25,2.5,2.75,3,3.25,3.5,3.75,4})))</f>
        <v>0</v>
      </c>
      <c r="AA79" s="373">
        <v>0</v>
      </c>
      <c r="AB79" s="383">
        <v>0</v>
      </c>
      <c r="AC79" s="373">
        <f t="shared" si="6"/>
        <v>0</v>
      </c>
      <c r="AD79" s="373">
        <f t="shared" si="7"/>
        <v>0</v>
      </c>
      <c r="AE79" s="518" t="str">
        <f>LOOKUP(AD79,{0,40,45,50,55,60,65,70,75,80},{"F","D","C","C+","B-","B","B+","A-","A","A+"})</f>
        <v>F</v>
      </c>
      <c r="AF79" s="519">
        <f>IF(AD79="","",(LOOKUP(AD79,{0,40,45,50,55,60,65,70,75,80},{0,2,2.25,2.5,2.75,3,3.25,3.5,3.75,4})))</f>
        <v>0</v>
      </c>
      <c r="AG79" s="373">
        <v>0</v>
      </c>
      <c r="AH79" s="383">
        <v>0</v>
      </c>
      <c r="AI79" s="373">
        <f t="shared" si="8"/>
        <v>0</v>
      </c>
      <c r="AJ79" s="518" t="str">
        <f>LOOKUP(AI79,{0,40,45,50,55,60,65,70,75,80},{"F","D","C","C+","B-","B","B+","A-","A","A+"})</f>
        <v>F</v>
      </c>
      <c r="AK79" s="519">
        <f>IF(AI79="","",(LOOKUP(AI79,{0,40,45,50,55,60,65,70,75,80},{0,2,2.25,2.5,2.75,3,3.25,3.5,3.75,4})))</f>
        <v>0</v>
      </c>
      <c r="AL79" s="373">
        <v>42</v>
      </c>
      <c r="AM79" s="373">
        <f t="shared" si="9"/>
        <v>84</v>
      </c>
      <c r="AN79" s="518" t="str">
        <f>LOOKUP(AM79,{0,40,45,50,55,60,65,70,75,80},{"F","D","C","C+","B-","B","B+","A-","A","A+"})</f>
        <v>A+</v>
      </c>
      <c r="AO79" s="519">
        <f>IF(AM79="","",(LOOKUP(AM79,{0,40,45,50,55,60,65,70,75,80},{0,2,2.25,2.5,2.75,3,3.25,3.5,3.75,4})))</f>
        <v>4</v>
      </c>
      <c r="AP79" s="373">
        <v>0</v>
      </c>
      <c r="AQ79" s="383">
        <v>0</v>
      </c>
      <c r="AR79" s="373">
        <f t="shared" si="10"/>
        <v>0</v>
      </c>
      <c r="AS79" s="518" t="str">
        <f>LOOKUP(AR79,{0,40,45,50,55,60,65,70,75,80},{"F","D","C","C+","B-","B","B+","A-","A","A+"})</f>
        <v>F</v>
      </c>
      <c r="AT79" s="519">
        <f>IF(AR79="","",(LOOKUP(AR79,{0,40,45,50,55,60,65,70,75,80},{0,2,2.25,2.5,2.75,3,3.25,3.5,3.75,4})))</f>
        <v>0</v>
      </c>
      <c r="AU79" s="373">
        <v>0</v>
      </c>
      <c r="AV79" s="383">
        <v>0</v>
      </c>
      <c r="AW79" s="373">
        <f t="shared" si="11"/>
        <v>0</v>
      </c>
      <c r="AX79" s="373">
        <f t="shared" si="12"/>
        <v>0</v>
      </c>
      <c r="AY79" s="518" t="str">
        <f>LOOKUP(AX79,{0,40,45,50,55,60,65,70,75,80},{"F","D","C","C+","B-","B","B+","A-","A","A+"})</f>
        <v>F</v>
      </c>
      <c r="AZ79" s="519">
        <f>IF(AX79="","",(LOOKUP(AX79,{0,40,45,50,55,60,65,70,75,80},{0,2,2.25,2.5,2.75,3,3.25,3.5,3.75,4})))</f>
        <v>0</v>
      </c>
      <c r="BA79" s="373">
        <v>0</v>
      </c>
      <c r="BB79" s="383">
        <v>0</v>
      </c>
      <c r="BC79" s="373">
        <f t="shared" si="13"/>
        <v>0</v>
      </c>
      <c r="BD79" s="373">
        <f t="shared" si="14"/>
        <v>0</v>
      </c>
      <c r="BE79" s="518" t="str">
        <f>LOOKUP(BD79,{0,40,45,50,55,60,65,70,75,80},{"F","D","C","C+","B-","B","B+","A-","A","A+"})</f>
        <v>F</v>
      </c>
      <c r="BF79" s="519">
        <f>IF(BD79="","",(LOOKUP(BD79,{0,40,45,50,55,60,65,70,75,80},{0,2,2.25,2.5,2.75,3,3.25,3.5,3.75,4})))</f>
        <v>0</v>
      </c>
      <c r="BG79" s="373">
        <v>0</v>
      </c>
      <c r="BH79" s="373">
        <v>0</v>
      </c>
      <c r="BI79" s="373">
        <v>0</v>
      </c>
      <c r="BJ79" s="373">
        <f t="shared" si="15"/>
        <v>0</v>
      </c>
      <c r="BK79" s="518" t="str">
        <f>LOOKUP(BJ79,{0,40,45,50,55,60,65,70,75,80},{"F","D","C","C+","B-","B","B+","A-","A","A+"})</f>
        <v>F</v>
      </c>
      <c r="BL79" s="519">
        <f>IF(BJ79="","",(LOOKUP(BJ79,{0,40,45,50,55,60,65,70,75,80},{0,2,2.25,2.5,2.75,3,3.25,3.5,3.75,4})))</f>
        <v>0</v>
      </c>
      <c r="BM79" s="373"/>
      <c r="BN79" s="378"/>
      <c r="BO79" s="373"/>
      <c r="BP79" s="128">
        <v>2943</v>
      </c>
      <c r="BQ79" s="353"/>
    </row>
    <row r="80" spans="1:75" ht="39.75" customHeight="1">
      <c r="A80" s="128" t="s">
        <v>4129</v>
      </c>
      <c r="B80" s="254" t="s">
        <v>1159</v>
      </c>
      <c r="C80" s="128" t="s">
        <v>4129</v>
      </c>
      <c r="D80" s="128">
        <v>105</v>
      </c>
      <c r="E80" s="128">
        <v>2944</v>
      </c>
      <c r="F80" s="254" t="s">
        <v>1160</v>
      </c>
      <c r="G80" s="128" t="s">
        <v>674</v>
      </c>
      <c r="H80" s="128" t="s">
        <v>674</v>
      </c>
      <c r="I80" s="373">
        <v>0</v>
      </c>
      <c r="J80" s="383">
        <v>0</v>
      </c>
      <c r="K80" s="373">
        <f t="shared" si="0"/>
        <v>0</v>
      </c>
      <c r="L80" s="373">
        <f t="shared" si="1"/>
        <v>0</v>
      </c>
      <c r="M80" s="518" t="str">
        <f>LOOKUP(L80,{0,40,45,50,55,60,65,70,75,80},{"F","D","C","C+","B-","B","B+","A-","A","A+"})</f>
        <v>F</v>
      </c>
      <c r="N80" s="519">
        <f>IF(L80="","",(LOOKUP(L80,{0,40,45,50,55,60,65,70,75,80},{0,2,2.25,2.5,2.75,3,3.25,3.5,3.75,4})))</f>
        <v>0</v>
      </c>
      <c r="O80" s="373">
        <v>0</v>
      </c>
      <c r="P80" s="383">
        <v>0</v>
      </c>
      <c r="Q80" s="373">
        <f t="shared" si="2"/>
        <v>0</v>
      </c>
      <c r="R80" s="373">
        <f t="shared" si="3"/>
        <v>0</v>
      </c>
      <c r="S80" s="518" t="str">
        <f>LOOKUP(R80,{0,40,45,50,55,60,65,70,75,80},{"F","D","C","C+","B-","B","B+","A-","A","A+"})</f>
        <v>F</v>
      </c>
      <c r="T80" s="519">
        <f>IF(R80="","",(LOOKUP(R80,{0,40,45,50,55,60,65,70,75,80},{0,2,2.25,2.5,2.75,3,3.25,3.5,3.75,4})))</f>
        <v>0</v>
      </c>
      <c r="U80" s="373">
        <v>0</v>
      </c>
      <c r="V80" s="383">
        <v>0</v>
      </c>
      <c r="W80" s="373">
        <f t="shared" si="4"/>
        <v>0</v>
      </c>
      <c r="X80" s="373">
        <f t="shared" si="5"/>
        <v>0</v>
      </c>
      <c r="Y80" s="518" t="str">
        <f>LOOKUP(X80,{0,40,45,50,55,60,65,70,75,80},{"F","D","C","C+","B-","B","B+","A-","A","A+"})</f>
        <v>F</v>
      </c>
      <c r="Z80" s="519">
        <f>IF(X80="","",(LOOKUP(X80,{0,40,45,50,55,60,65,70,75,80},{0,2,2.25,2.5,2.75,3,3.25,3.5,3.75,4})))</f>
        <v>0</v>
      </c>
      <c r="AA80" s="373">
        <v>0</v>
      </c>
      <c r="AB80" s="383">
        <v>0</v>
      </c>
      <c r="AC80" s="373">
        <f t="shared" si="6"/>
        <v>0</v>
      </c>
      <c r="AD80" s="373">
        <f t="shared" si="7"/>
        <v>0</v>
      </c>
      <c r="AE80" s="518" t="str">
        <f>LOOKUP(AD80,{0,40,45,50,55,60,65,70,75,80},{"F","D","C","C+","B-","B","B+","A-","A","A+"})</f>
        <v>F</v>
      </c>
      <c r="AF80" s="519">
        <f>IF(AD80="","",(LOOKUP(AD80,{0,40,45,50,55,60,65,70,75,80},{0,2,2.25,2.5,2.75,3,3.25,3.5,3.75,4})))</f>
        <v>0</v>
      </c>
      <c r="AG80" s="373">
        <v>0</v>
      </c>
      <c r="AH80" s="383">
        <v>0</v>
      </c>
      <c r="AI80" s="373">
        <f t="shared" si="8"/>
        <v>0</v>
      </c>
      <c r="AJ80" s="518" t="str">
        <f>LOOKUP(AI80,{0,40,45,50,55,60,65,70,75,80},{"F","D","C","C+","B-","B","B+","A-","A","A+"})</f>
        <v>F</v>
      </c>
      <c r="AK80" s="519">
        <f>IF(AI80="","",(LOOKUP(AI80,{0,40,45,50,55,60,65,70,75,80},{0,2,2.25,2.5,2.75,3,3.25,3.5,3.75,4})))</f>
        <v>0</v>
      </c>
      <c r="AL80" s="373">
        <v>43</v>
      </c>
      <c r="AM80" s="373">
        <f t="shared" si="9"/>
        <v>86</v>
      </c>
      <c r="AN80" s="518" t="str">
        <f>LOOKUP(AM80,{0,40,45,50,55,60,65,70,75,80},{"F","D","C","C+","B-","B","B+","A-","A","A+"})</f>
        <v>A+</v>
      </c>
      <c r="AO80" s="519">
        <f>IF(AM80="","",(LOOKUP(AM80,{0,40,45,50,55,60,65,70,75,80},{0,2,2.25,2.5,2.75,3,3.25,3.5,3.75,4})))</f>
        <v>4</v>
      </c>
      <c r="AP80" s="373">
        <v>0</v>
      </c>
      <c r="AQ80" s="383">
        <v>0</v>
      </c>
      <c r="AR80" s="373">
        <f t="shared" si="10"/>
        <v>0</v>
      </c>
      <c r="AS80" s="518" t="str">
        <f>LOOKUP(AR80,{0,40,45,50,55,60,65,70,75,80},{"F","D","C","C+","B-","B","B+","A-","A","A+"})</f>
        <v>F</v>
      </c>
      <c r="AT80" s="519">
        <f>IF(AR80="","",(LOOKUP(AR80,{0,40,45,50,55,60,65,70,75,80},{0,2,2.25,2.5,2.75,3,3.25,3.5,3.75,4})))</f>
        <v>0</v>
      </c>
      <c r="AU80" s="373">
        <v>0</v>
      </c>
      <c r="AV80" s="383">
        <v>0</v>
      </c>
      <c r="AW80" s="373">
        <f t="shared" si="11"/>
        <v>0</v>
      </c>
      <c r="AX80" s="373">
        <f t="shared" si="12"/>
        <v>0</v>
      </c>
      <c r="AY80" s="518" t="str">
        <f>LOOKUP(AX80,{0,40,45,50,55,60,65,70,75,80},{"F","D","C","C+","B-","B","B+","A-","A","A+"})</f>
        <v>F</v>
      </c>
      <c r="AZ80" s="519">
        <f>IF(AX80="","",(LOOKUP(AX80,{0,40,45,50,55,60,65,70,75,80},{0,2,2.25,2.5,2.75,3,3.25,3.5,3.75,4})))</f>
        <v>0</v>
      </c>
      <c r="BA80" s="373">
        <v>0</v>
      </c>
      <c r="BB80" s="383">
        <v>0</v>
      </c>
      <c r="BC80" s="373">
        <f t="shared" si="13"/>
        <v>0</v>
      </c>
      <c r="BD80" s="373">
        <f t="shared" si="14"/>
        <v>0</v>
      </c>
      <c r="BE80" s="518" t="str">
        <f>LOOKUP(BD80,{0,40,45,50,55,60,65,70,75,80},{"F","D","C","C+","B-","B","B+","A-","A","A+"})</f>
        <v>F</v>
      </c>
      <c r="BF80" s="519">
        <f>IF(BD80="","",(LOOKUP(BD80,{0,40,45,50,55,60,65,70,75,80},{0,2,2.25,2.5,2.75,3,3.25,3.5,3.75,4})))</f>
        <v>0</v>
      </c>
      <c r="BG80" s="373">
        <v>0</v>
      </c>
      <c r="BH80" s="373">
        <v>0</v>
      </c>
      <c r="BI80" s="373">
        <v>0</v>
      </c>
      <c r="BJ80" s="373">
        <f t="shared" si="15"/>
        <v>0</v>
      </c>
      <c r="BK80" s="518" t="str">
        <f>LOOKUP(BJ80,{0,40,45,50,55,60,65,70,75,80},{"F","D","C","C+","B-","B","B+","A-","A","A+"})</f>
        <v>F</v>
      </c>
      <c r="BL80" s="519">
        <f>IF(BJ80="","",(LOOKUP(BJ80,{0,40,45,50,55,60,65,70,75,80},{0,2,2.25,2.5,2.75,3,3.25,3.5,3.75,4})))</f>
        <v>0</v>
      </c>
      <c r="BM80" s="373"/>
      <c r="BN80" s="378"/>
      <c r="BO80" s="373"/>
      <c r="BP80" s="128">
        <v>2944</v>
      </c>
      <c r="BQ80" s="353"/>
    </row>
    <row r="81" spans="1:69" ht="39.75" customHeight="1">
      <c r="A81" s="128" t="s">
        <v>674</v>
      </c>
      <c r="B81" s="254" t="s">
        <v>1161</v>
      </c>
      <c r="C81" s="128" t="s">
        <v>4129</v>
      </c>
      <c r="D81" s="128">
        <v>107</v>
      </c>
      <c r="E81" s="128">
        <v>2945</v>
      </c>
      <c r="F81" s="254" t="s">
        <v>1162</v>
      </c>
      <c r="G81" s="128" t="s">
        <v>674</v>
      </c>
      <c r="H81" s="128" t="s">
        <v>674</v>
      </c>
      <c r="I81" s="373">
        <v>0</v>
      </c>
      <c r="J81" s="383">
        <v>0</v>
      </c>
      <c r="K81" s="373">
        <f t="shared" si="0"/>
        <v>0</v>
      </c>
      <c r="L81" s="373">
        <f t="shared" si="1"/>
        <v>0</v>
      </c>
      <c r="M81" s="518" t="str">
        <f>LOOKUP(L81,{0,40,45,50,55,60,65,70,75,80},{"F","D","C","C+","B-","B","B+","A-","A","A+"})</f>
        <v>F</v>
      </c>
      <c r="N81" s="519">
        <f>IF(L81="","",(LOOKUP(L81,{0,40,45,50,55,60,65,70,75,80},{0,2,2.25,2.5,2.75,3,3.25,3.5,3.75,4})))</f>
        <v>0</v>
      </c>
      <c r="O81" s="373">
        <v>0</v>
      </c>
      <c r="P81" s="383">
        <v>0</v>
      </c>
      <c r="Q81" s="373">
        <f t="shared" si="2"/>
        <v>0</v>
      </c>
      <c r="R81" s="373">
        <f t="shared" si="3"/>
        <v>0</v>
      </c>
      <c r="S81" s="518" t="str">
        <f>LOOKUP(R81,{0,40,45,50,55,60,65,70,75,80},{"F","D","C","C+","B-","B","B+","A-","A","A+"})</f>
        <v>F</v>
      </c>
      <c r="T81" s="519">
        <f>IF(R81="","",(LOOKUP(R81,{0,40,45,50,55,60,65,70,75,80},{0,2,2.25,2.5,2.75,3,3.25,3.5,3.75,4})))</f>
        <v>0</v>
      </c>
      <c r="U81" s="373">
        <v>0</v>
      </c>
      <c r="V81" s="383">
        <v>0</v>
      </c>
      <c r="W81" s="373">
        <f t="shared" si="4"/>
        <v>0</v>
      </c>
      <c r="X81" s="373">
        <f t="shared" si="5"/>
        <v>0</v>
      </c>
      <c r="Y81" s="518" t="str">
        <f>LOOKUP(X81,{0,40,45,50,55,60,65,70,75,80},{"F","D","C","C+","B-","B","B+","A-","A","A+"})</f>
        <v>F</v>
      </c>
      <c r="Z81" s="519">
        <f>IF(X81="","",(LOOKUP(X81,{0,40,45,50,55,60,65,70,75,80},{0,2,2.25,2.5,2.75,3,3.25,3.5,3.75,4})))</f>
        <v>0</v>
      </c>
      <c r="AA81" s="373">
        <v>0</v>
      </c>
      <c r="AB81" s="383">
        <v>0</v>
      </c>
      <c r="AC81" s="373">
        <f t="shared" si="6"/>
        <v>0</v>
      </c>
      <c r="AD81" s="373">
        <f t="shared" si="7"/>
        <v>0</v>
      </c>
      <c r="AE81" s="518" t="str">
        <f>LOOKUP(AD81,{0,40,45,50,55,60,65,70,75,80},{"F","D","C","C+","B-","B","B+","A-","A","A+"})</f>
        <v>F</v>
      </c>
      <c r="AF81" s="519">
        <f>IF(AD81="","",(LOOKUP(AD81,{0,40,45,50,55,60,65,70,75,80},{0,2,2.25,2.5,2.75,3,3.25,3.5,3.75,4})))</f>
        <v>0</v>
      </c>
      <c r="AG81" s="373">
        <v>0</v>
      </c>
      <c r="AH81" s="383">
        <v>0</v>
      </c>
      <c r="AI81" s="373">
        <f t="shared" si="8"/>
        <v>0</v>
      </c>
      <c r="AJ81" s="518" t="str">
        <f>LOOKUP(AI81,{0,40,45,50,55,60,65,70,75,80},{"F","D","C","C+","B-","B","B+","A-","A","A+"})</f>
        <v>F</v>
      </c>
      <c r="AK81" s="519">
        <f>IF(AI81="","",(LOOKUP(AI81,{0,40,45,50,55,60,65,70,75,80},{0,2,2.25,2.5,2.75,3,3.25,3.5,3.75,4})))</f>
        <v>0</v>
      </c>
      <c r="AL81" s="373">
        <v>44</v>
      </c>
      <c r="AM81" s="373">
        <f t="shared" si="9"/>
        <v>88</v>
      </c>
      <c r="AN81" s="518" t="str">
        <f>LOOKUP(AM81,{0,40,45,50,55,60,65,70,75,80},{"F","D","C","C+","B-","B","B+","A-","A","A+"})</f>
        <v>A+</v>
      </c>
      <c r="AO81" s="519">
        <f>IF(AM81="","",(LOOKUP(AM81,{0,40,45,50,55,60,65,70,75,80},{0,2,2.25,2.5,2.75,3,3.25,3.5,3.75,4})))</f>
        <v>4</v>
      </c>
      <c r="AP81" s="373">
        <v>0</v>
      </c>
      <c r="AQ81" s="383">
        <v>0</v>
      </c>
      <c r="AR81" s="373">
        <f t="shared" si="10"/>
        <v>0</v>
      </c>
      <c r="AS81" s="518" t="str">
        <f>LOOKUP(AR81,{0,40,45,50,55,60,65,70,75,80},{"F","D","C","C+","B-","B","B+","A-","A","A+"})</f>
        <v>F</v>
      </c>
      <c r="AT81" s="519">
        <f>IF(AR81="","",(LOOKUP(AR81,{0,40,45,50,55,60,65,70,75,80},{0,2,2.25,2.5,2.75,3,3.25,3.5,3.75,4})))</f>
        <v>0</v>
      </c>
      <c r="AU81" s="373">
        <v>0</v>
      </c>
      <c r="AV81" s="383">
        <v>0</v>
      </c>
      <c r="AW81" s="373">
        <f t="shared" si="11"/>
        <v>0</v>
      </c>
      <c r="AX81" s="373">
        <f t="shared" si="12"/>
        <v>0</v>
      </c>
      <c r="AY81" s="518" t="str">
        <f>LOOKUP(AX81,{0,40,45,50,55,60,65,70,75,80},{"F","D","C","C+","B-","B","B+","A-","A","A+"})</f>
        <v>F</v>
      </c>
      <c r="AZ81" s="519">
        <f>IF(AX81="","",(LOOKUP(AX81,{0,40,45,50,55,60,65,70,75,80},{0,2,2.25,2.5,2.75,3,3.25,3.5,3.75,4})))</f>
        <v>0</v>
      </c>
      <c r="BA81" s="373">
        <v>0</v>
      </c>
      <c r="BB81" s="383">
        <v>0</v>
      </c>
      <c r="BC81" s="373">
        <f t="shared" si="13"/>
        <v>0</v>
      </c>
      <c r="BD81" s="373">
        <f t="shared" si="14"/>
        <v>0</v>
      </c>
      <c r="BE81" s="518" t="str">
        <f>LOOKUP(BD81,{0,40,45,50,55,60,65,70,75,80},{"F","D","C","C+","B-","B","B+","A-","A","A+"})</f>
        <v>F</v>
      </c>
      <c r="BF81" s="519">
        <f>IF(BD81="","",(LOOKUP(BD81,{0,40,45,50,55,60,65,70,75,80},{0,2,2.25,2.5,2.75,3,3.25,3.5,3.75,4})))</f>
        <v>0</v>
      </c>
      <c r="BG81" s="373">
        <v>0</v>
      </c>
      <c r="BH81" s="373">
        <v>0</v>
      </c>
      <c r="BI81" s="373">
        <v>0</v>
      </c>
      <c r="BJ81" s="373">
        <f t="shared" si="15"/>
        <v>0</v>
      </c>
      <c r="BK81" s="518" t="str">
        <f>LOOKUP(BJ81,{0,40,45,50,55,60,65,70,75,80},{"F","D","C","C+","B-","B","B+","A-","A","A+"})</f>
        <v>F</v>
      </c>
      <c r="BL81" s="519">
        <f>IF(BJ81="","",(LOOKUP(BJ81,{0,40,45,50,55,60,65,70,75,80},{0,2,2.25,2.5,2.75,3,3.25,3.5,3.75,4})))</f>
        <v>0</v>
      </c>
      <c r="BM81" s="373"/>
      <c r="BN81" s="378"/>
      <c r="BO81" s="373"/>
      <c r="BP81" s="128">
        <v>2945</v>
      </c>
      <c r="BQ81" s="353"/>
    </row>
    <row r="82" spans="1:69" ht="39.75" customHeight="1">
      <c r="A82" s="128" t="s">
        <v>674</v>
      </c>
      <c r="B82" s="254" t="s">
        <v>1163</v>
      </c>
      <c r="C82" s="128" t="s">
        <v>4129</v>
      </c>
      <c r="D82" s="128">
        <v>112</v>
      </c>
      <c r="E82" s="128">
        <v>2946</v>
      </c>
      <c r="F82" s="254" t="s">
        <v>1164</v>
      </c>
      <c r="G82" s="128" t="s">
        <v>674</v>
      </c>
      <c r="H82" s="128" t="s">
        <v>674</v>
      </c>
      <c r="I82" s="373">
        <v>0</v>
      </c>
      <c r="J82" s="383">
        <v>0</v>
      </c>
      <c r="K82" s="373">
        <f t="shared" si="0"/>
        <v>0</v>
      </c>
      <c r="L82" s="373">
        <f t="shared" si="1"/>
        <v>0</v>
      </c>
      <c r="M82" s="518" t="str">
        <f>LOOKUP(L82,{0,40,45,50,55,60,65,70,75,80},{"F","D","C","C+","B-","B","B+","A-","A","A+"})</f>
        <v>F</v>
      </c>
      <c r="N82" s="519">
        <f>IF(L82="","",(LOOKUP(L82,{0,40,45,50,55,60,65,70,75,80},{0,2,2.25,2.5,2.75,3,3.25,3.5,3.75,4})))</f>
        <v>0</v>
      </c>
      <c r="O82" s="373">
        <v>0</v>
      </c>
      <c r="P82" s="383">
        <v>0</v>
      </c>
      <c r="Q82" s="373">
        <f t="shared" si="2"/>
        <v>0</v>
      </c>
      <c r="R82" s="373">
        <f t="shared" si="3"/>
        <v>0</v>
      </c>
      <c r="S82" s="518" t="str">
        <f>LOOKUP(R82,{0,40,45,50,55,60,65,70,75,80},{"F","D","C","C+","B-","B","B+","A-","A","A+"})</f>
        <v>F</v>
      </c>
      <c r="T82" s="519">
        <f>IF(R82="","",(LOOKUP(R82,{0,40,45,50,55,60,65,70,75,80},{0,2,2.25,2.5,2.75,3,3.25,3.5,3.75,4})))</f>
        <v>0</v>
      </c>
      <c r="U82" s="373">
        <v>0</v>
      </c>
      <c r="V82" s="383">
        <v>0</v>
      </c>
      <c r="W82" s="373">
        <f t="shared" si="4"/>
        <v>0</v>
      </c>
      <c r="X82" s="373">
        <f t="shared" si="5"/>
        <v>0</v>
      </c>
      <c r="Y82" s="518" t="str">
        <f>LOOKUP(X82,{0,40,45,50,55,60,65,70,75,80},{"F","D","C","C+","B-","B","B+","A-","A","A+"})</f>
        <v>F</v>
      </c>
      <c r="Z82" s="519">
        <f>IF(X82="","",(LOOKUP(X82,{0,40,45,50,55,60,65,70,75,80},{0,2,2.25,2.5,2.75,3,3.25,3.5,3.75,4})))</f>
        <v>0</v>
      </c>
      <c r="AA82" s="373">
        <v>0</v>
      </c>
      <c r="AB82" s="383">
        <v>0</v>
      </c>
      <c r="AC82" s="373">
        <f t="shared" si="6"/>
        <v>0</v>
      </c>
      <c r="AD82" s="373">
        <f t="shared" si="7"/>
        <v>0</v>
      </c>
      <c r="AE82" s="518" t="str">
        <f>LOOKUP(AD82,{0,40,45,50,55,60,65,70,75,80},{"F","D","C","C+","B-","B","B+","A-","A","A+"})</f>
        <v>F</v>
      </c>
      <c r="AF82" s="519">
        <f>IF(AD82="","",(LOOKUP(AD82,{0,40,45,50,55,60,65,70,75,80},{0,2,2.25,2.5,2.75,3,3.25,3.5,3.75,4})))</f>
        <v>0</v>
      </c>
      <c r="AG82" s="373">
        <v>0</v>
      </c>
      <c r="AH82" s="383">
        <v>0</v>
      </c>
      <c r="AI82" s="373">
        <f t="shared" si="8"/>
        <v>0</v>
      </c>
      <c r="AJ82" s="518" t="str">
        <f>LOOKUP(AI82,{0,40,45,50,55,60,65,70,75,80},{"F","D","C","C+","B-","B","B+","A-","A","A+"})</f>
        <v>F</v>
      </c>
      <c r="AK82" s="519">
        <f>IF(AI82="","",(LOOKUP(AI82,{0,40,45,50,55,60,65,70,75,80},{0,2,2.25,2.5,2.75,3,3.25,3.5,3.75,4})))</f>
        <v>0</v>
      </c>
      <c r="AL82" s="373">
        <v>45</v>
      </c>
      <c r="AM82" s="373">
        <f t="shared" si="9"/>
        <v>90</v>
      </c>
      <c r="AN82" s="518" t="str">
        <f>LOOKUP(AM82,{0,40,45,50,55,60,65,70,75,80},{"F","D","C","C+","B-","B","B+","A-","A","A+"})</f>
        <v>A+</v>
      </c>
      <c r="AO82" s="519">
        <f>IF(AM82="","",(LOOKUP(AM82,{0,40,45,50,55,60,65,70,75,80},{0,2,2.25,2.5,2.75,3,3.25,3.5,3.75,4})))</f>
        <v>4</v>
      </c>
      <c r="AP82" s="373">
        <v>0</v>
      </c>
      <c r="AQ82" s="383">
        <v>0</v>
      </c>
      <c r="AR82" s="373">
        <f t="shared" si="10"/>
        <v>0</v>
      </c>
      <c r="AS82" s="518" t="str">
        <f>LOOKUP(AR82,{0,40,45,50,55,60,65,70,75,80},{"F","D","C","C+","B-","B","B+","A-","A","A+"})</f>
        <v>F</v>
      </c>
      <c r="AT82" s="519">
        <f>IF(AR82="","",(LOOKUP(AR82,{0,40,45,50,55,60,65,70,75,80},{0,2,2.25,2.5,2.75,3,3.25,3.5,3.75,4})))</f>
        <v>0</v>
      </c>
      <c r="AU82" s="373">
        <v>0</v>
      </c>
      <c r="AV82" s="383">
        <v>0</v>
      </c>
      <c r="AW82" s="373">
        <f t="shared" si="11"/>
        <v>0</v>
      </c>
      <c r="AX82" s="373">
        <f t="shared" si="12"/>
        <v>0</v>
      </c>
      <c r="AY82" s="518" t="str">
        <f>LOOKUP(AX82,{0,40,45,50,55,60,65,70,75,80},{"F","D","C","C+","B-","B","B+","A-","A","A+"})</f>
        <v>F</v>
      </c>
      <c r="AZ82" s="519">
        <f>IF(AX82="","",(LOOKUP(AX82,{0,40,45,50,55,60,65,70,75,80},{0,2,2.25,2.5,2.75,3,3.25,3.5,3.75,4})))</f>
        <v>0</v>
      </c>
      <c r="BA82" s="373">
        <v>0</v>
      </c>
      <c r="BB82" s="383">
        <v>0</v>
      </c>
      <c r="BC82" s="373">
        <f t="shared" si="13"/>
        <v>0</v>
      </c>
      <c r="BD82" s="373">
        <f t="shared" si="14"/>
        <v>0</v>
      </c>
      <c r="BE82" s="518" t="str">
        <f>LOOKUP(BD82,{0,40,45,50,55,60,65,70,75,80},{"F","D","C","C+","B-","B","B+","A-","A","A+"})</f>
        <v>F</v>
      </c>
      <c r="BF82" s="519">
        <f>IF(BD82="","",(LOOKUP(BD82,{0,40,45,50,55,60,65,70,75,80},{0,2,2.25,2.5,2.75,3,3.25,3.5,3.75,4})))</f>
        <v>0</v>
      </c>
      <c r="BG82" s="373">
        <v>0</v>
      </c>
      <c r="BH82" s="373">
        <v>0</v>
      </c>
      <c r="BI82" s="373">
        <v>0</v>
      </c>
      <c r="BJ82" s="373">
        <f t="shared" si="15"/>
        <v>0</v>
      </c>
      <c r="BK82" s="518" t="str">
        <f>LOOKUP(BJ82,{0,40,45,50,55,60,65,70,75,80},{"F","D","C","C+","B-","B","B+","A-","A","A+"})</f>
        <v>F</v>
      </c>
      <c r="BL82" s="519">
        <f>IF(BJ82="","",(LOOKUP(BJ82,{0,40,45,50,55,60,65,70,75,80},{0,2,2.25,2.5,2.75,3,3.25,3.5,3.75,4})))</f>
        <v>0</v>
      </c>
      <c r="BM82" s="373"/>
      <c r="BN82" s="378"/>
      <c r="BO82" s="373"/>
      <c r="BP82" s="128">
        <v>2946</v>
      </c>
      <c r="BQ82" s="353"/>
    </row>
    <row r="83" spans="1:69" ht="39.75" customHeight="1">
      <c r="A83" s="128" t="s">
        <v>674</v>
      </c>
      <c r="B83" s="254" t="s">
        <v>1165</v>
      </c>
      <c r="C83" s="128" t="s">
        <v>4129</v>
      </c>
      <c r="D83" s="128">
        <v>114</v>
      </c>
      <c r="E83" s="128">
        <v>2947</v>
      </c>
      <c r="F83" s="254" t="s">
        <v>1166</v>
      </c>
      <c r="G83" s="128" t="s">
        <v>674</v>
      </c>
      <c r="H83" s="128" t="s">
        <v>674</v>
      </c>
      <c r="I83" s="373">
        <v>0</v>
      </c>
      <c r="J83" s="383">
        <v>0</v>
      </c>
      <c r="K83" s="373">
        <f t="shared" si="0"/>
        <v>0</v>
      </c>
      <c r="L83" s="373">
        <f t="shared" si="1"/>
        <v>0</v>
      </c>
      <c r="M83" s="518" t="str">
        <f>LOOKUP(L83,{0,40,45,50,55,60,65,70,75,80},{"F","D","C","C+","B-","B","B+","A-","A","A+"})</f>
        <v>F</v>
      </c>
      <c r="N83" s="519">
        <f>IF(L83="","",(LOOKUP(L83,{0,40,45,50,55,60,65,70,75,80},{0,2,2.25,2.5,2.75,3,3.25,3.5,3.75,4})))</f>
        <v>0</v>
      </c>
      <c r="O83" s="373">
        <v>0</v>
      </c>
      <c r="P83" s="383">
        <v>0</v>
      </c>
      <c r="Q83" s="373">
        <f t="shared" si="2"/>
        <v>0</v>
      </c>
      <c r="R83" s="373">
        <f t="shared" si="3"/>
        <v>0</v>
      </c>
      <c r="S83" s="518" t="str">
        <f>LOOKUP(R83,{0,40,45,50,55,60,65,70,75,80},{"F","D","C","C+","B-","B","B+","A-","A","A+"})</f>
        <v>F</v>
      </c>
      <c r="T83" s="519">
        <f>IF(R83="","",(LOOKUP(R83,{0,40,45,50,55,60,65,70,75,80},{0,2,2.25,2.5,2.75,3,3.25,3.5,3.75,4})))</f>
        <v>0</v>
      </c>
      <c r="U83" s="373">
        <v>0</v>
      </c>
      <c r="V83" s="383">
        <v>0</v>
      </c>
      <c r="W83" s="373">
        <f t="shared" si="4"/>
        <v>0</v>
      </c>
      <c r="X83" s="373">
        <f t="shared" si="5"/>
        <v>0</v>
      </c>
      <c r="Y83" s="518" t="str">
        <f>LOOKUP(X83,{0,40,45,50,55,60,65,70,75,80},{"F","D","C","C+","B-","B","B+","A-","A","A+"})</f>
        <v>F</v>
      </c>
      <c r="Z83" s="519">
        <f>IF(X83="","",(LOOKUP(X83,{0,40,45,50,55,60,65,70,75,80},{0,2,2.25,2.5,2.75,3,3.25,3.5,3.75,4})))</f>
        <v>0</v>
      </c>
      <c r="AA83" s="373">
        <v>0</v>
      </c>
      <c r="AB83" s="383">
        <v>0</v>
      </c>
      <c r="AC83" s="373">
        <f t="shared" si="6"/>
        <v>0</v>
      </c>
      <c r="AD83" s="373">
        <f t="shared" si="7"/>
        <v>0</v>
      </c>
      <c r="AE83" s="518" t="str">
        <f>LOOKUP(AD83,{0,40,45,50,55,60,65,70,75,80},{"F","D","C","C+","B-","B","B+","A-","A","A+"})</f>
        <v>F</v>
      </c>
      <c r="AF83" s="519">
        <f>IF(AD83="","",(LOOKUP(AD83,{0,40,45,50,55,60,65,70,75,80},{0,2,2.25,2.5,2.75,3,3.25,3.5,3.75,4})))</f>
        <v>0</v>
      </c>
      <c r="AG83" s="373">
        <v>0</v>
      </c>
      <c r="AH83" s="383">
        <v>0</v>
      </c>
      <c r="AI83" s="373">
        <f t="shared" si="8"/>
        <v>0</v>
      </c>
      <c r="AJ83" s="518" t="str">
        <f>LOOKUP(AI83,{0,40,45,50,55,60,65,70,75,80},{"F","D","C","C+","B-","B","B+","A-","A","A+"})</f>
        <v>F</v>
      </c>
      <c r="AK83" s="519">
        <f>IF(AI83="","",(LOOKUP(AI83,{0,40,45,50,55,60,65,70,75,80},{0,2,2.25,2.5,2.75,3,3.25,3.5,3.75,4})))</f>
        <v>0</v>
      </c>
      <c r="AL83" s="373">
        <v>46</v>
      </c>
      <c r="AM83" s="373">
        <f t="shared" si="9"/>
        <v>92</v>
      </c>
      <c r="AN83" s="518" t="str">
        <f>LOOKUP(AM83,{0,40,45,50,55,60,65,70,75,80},{"F","D","C","C+","B-","B","B+","A-","A","A+"})</f>
        <v>A+</v>
      </c>
      <c r="AO83" s="519">
        <f>IF(AM83="","",(LOOKUP(AM83,{0,40,45,50,55,60,65,70,75,80},{0,2,2.25,2.5,2.75,3,3.25,3.5,3.75,4})))</f>
        <v>4</v>
      </c>
      <c r="AP83" s="373">
        <v>0</v>
      </c>
      <c r="AQ83" s="383">
        <v>0</v>
      </c>
      <c r="AR83" s="373">
        <f t="shared" si="10"/>
        <v>0</v>
      </c>
      <c r="AS83" s="518" t="str">
        <f>LOOKUP(AR83,{0,40,45,50,55,60,65,70,75,80},{"F","D","C","C+","B-","B","B+","A-","A","A+"})</f>
        <v>F</v>
      </c>
      <c r="AT83" s="519">
        <f>IF(AR83="","",(LOOKUP(AR83,{0,40,45,50,55,60,65,70,75,80},{0,2,2.25,2.5,2.75,3,3.25,3.5,3.75,4})))</f>
        <v>0</v>
      </c>
      <c r="AU83" s="373">
        <v>0</v>
      </c>
      <c r="AV83" s="383">
        <v>0</v>
      </c>
      <c r="AW83" s="373">
        <f t="shared" si="11"/>
        <v>0</v>
      </c>
      <c r="AX83" s="373">
        <f t="shared" si="12"/>
        <v>0</v>
      </c>
      <c r="AY83" s="518" t="str">
        <f>LOOKUP(AX83,{0,40,45,50,55,60,65,70,75,80},{"F","D","C","C+","B-","B","B+","A-","A","A+"})</f>
        <v>F</v>
      </c>
      <c r="AZ83" s="519">
        <f>IF(AX83="","",(LOOKUP(AX83,{0,40,45,50,55,60,65,70,75,80},{0,2,2.25,2.5,2.75,3,3.25,3.5,3.75,4})))</f>
        <v>0</v>
      </c>
      <c r="BA83" s="373">
        <v>0</v>
      </c>
      <c r="BB83" s="383">
        <v>0</v>
      </c>
      <c r="BC83" s="373">
        <f t="shared" si="13"/>
        <v>0</v>
      </c>
      <c r="BD83" s="373">
        <f t="shared" si="14"/>
        <v>0</v>
      </c>
      <c r="BE83" s="518" t="str">
        <f>LOOKUP(BD83,{0,40,45,50,55,60,65,70,75,80},{"F","D","C","C+","B-","B","B+","A-","A","A+"})</f>
        <v>F</v>
      </c>
      <c r="BF83" s="519">
        <f>IF(BD83="","",(LOOKUP(BD83,{0,40,45,50,55,60,65,70,75,80},{0,2,2.25,2.5,2.75,3,3.25,3.5,3.75,4})))</f>
        <v>0</v>
      </c>
      <c r="BG83" s="373">
        <v>0</v>
      </c>
      <c r="BH83" s="373">
        <v>0</v>
      </c>
      <c r="BI83" s="373">
        <v>0</v>
      </c>
      <c r="BJ83" s="373">
        <f t="shared" si="15"/>
        <v>0</v>
      </c>
      <c r="BK83" s="518" t="str">
        <f>LOOKUP(BJ83,{0,40,45,50,55,60,65,70,75,80},{"F","D","C","C+","B-","B","B+","A-","A","A+"})</f>
        <v>F</v>
      </c>
      <c r="BL83" s="519">
        <f>IF(BJ83="","",(LOOKUP(BJ83,{0,40,45,50,55,60,65,70,75,80},{0,2,2.25,2.5,2.75,3,3.25,3.5,3.75,4})))</f>
        <v>0</v>
      </c>
      <c r="BM83" s="373"/>
      <c r="BN83" s="378"/>
      <c r="BO83" s="373"/>
      <c r="BP83" s="128">
        <v>2947</v>
      </c>
      <c r="BQ83" s="353"/>
    </row>
    <row r="84" spans="1:69" ht="39.75" customHeight="1">
      <c r="A84" s="128" t="s">
        <v>674</v>
      </c>
      <c r="B84" s="254" t="s">
        <v>1167</v>
      </c>
      <c r="C84" s="128" t="s">
        <v>4129</v>
      </c>
      <c r="D84" s="128">
        <v>216</v>
      </c>
      <c r="E84" s="128">
        <v>2948</v>
      </c>
      <c r="F84" s="254" t="s">
        <v>1168</v>
      </c>
      <c r="G84" s="128" t="s">
        <v>674</v>
      </c>
      <c r="H84" s="128" t="s">
        <v>674</v>
      </c>
      <c r="I84" s="373">
        <v>0</v>
      </c>
      <c r="J84" s="383">
        <v>0</v>
      </c>
      <c r="K84" s="373">
        <f t="shared" si="0"/>
        <v>0</v>
      </c>
      <c r="L84" s="373">
        <f t="shared" si="1"/>
        <v>0</v>
      </c>
      <c r="M84" s="518" t="str">
        <f>LOOKUP(L84,{0,40,45,50,55,60,65,70,75,80},{"F","D","C","C+","B-","B","B+","A-","A","A+"})</f>
        <v>F</v>
      </c>
      <c r="N84" s="519">
        <f>IF(L84="","",(LOOKUP(L84,{0,40,45,50,55,60,65,70,75,80},{0,2,2.25,2.5,2.75,3,3.25,3.5,3.75,4})))</f>
        <v>0</v>
      </c>
      <c r="O84" s="373">
        <v>0</v>
      </c>
      <c r="P84" s="383">
        <v>0</v>
      </c>
      <c r="Q84" s="373">
        <f t="shared" si="2"/>
        <v>0</v>
      </c>
      <c r="R84" s="373">
        <f t="shared" si="3"/>
        <v>0</v>
      </c>
      <c r="S84" s="518" t="str">
        <f>LOOKUP(R84,{0,40,45,50,55,60,65,70,75,80},{"F","D","C","C+","B-","B","B+","A-","A","A+"})</f>
        <v>F</v>
      </c>
      <c r="T84" s="519">
        <f>IF(R84="","",(LOOKUP(R84,{0,40,45,50,55,60,65,70,75,80},{0,2,2.25,2.5,2.75,3,3.25,3.5,3.75,4})))</f>
        <v>0</v>
      </c>
      <c r="U84" s="373">
        <v>0</v>
      </c>
      <c r="V84" s="383">
        <v>0</v>
      </c>
      <c r="W84" s="373">
        <f t="shared" si="4"/>
        <v>0</v>
      </c>
      <c r="X84" s="373">
        <f t="shared" si="5"/>
        <v>0</v>
      </c>
      <c r="Y84" s="518" t="str">
        <f>LOOKUP(X84,{0,40,45,50,55,60,65,70,75,80},{"F","D","C","C+","B-","B","B+","A-","A","A+"})</f>
        <v>F</v>
      </c>
      <c r="Z84" s="519">
        <f>IF(X84="","",(LOOKUP(X84,{0,40,45,50,55,60,65,70,75,80},{0,2,2.25,2.5,2.75,3,3.25,3.5,3.75,4})))</f>
        <v>0</v>
      </c>
      <c r="AA84" s="373">
        <v>0</v>
      </c>
      <c r="AB84" s="383">
        <v>0</v>
      </c>
      <c r="AC84" s="373">
        <f t="shared" si="6"/>
        <v>0</v>
      </c>
      <c r="AD84" s="373">
        <f t="shared" si="7"/>
        <v>0</v>
      </c>
      <c r="AE84" s="518" t="str">
        <f>LOOKUP(AD84,{0,40,45,50,55,60,65,70,75,80},{"F","D","C","C+","B-","B","B+","A-","A","A+"})</f>
        <v>F</v>
      </c>
      <c r="AF84" s="519">
        <f>IF(AD84="","",(LOOKUP(AD84,{0,40,45,50,55,60,65,70,75,80},{0,2,2.25,2.5,2.75,3,3.25,3.5,3.75,4})))</f>
        <v>0</v>
      </c>
      <c r="AG84" s="373">
        <v>0</v>
      </c>
      <c r="AH84" s="383">
        <v>0</v>
      </c>
      <c r="AI84" s="373">
        <f t="shared" si="8"/>
        <v>0</v>
      </c>
      <c r="AJ84" s="518" t="str">
        <f>LOOKUP(AI84,{0,40,45,50,55,60,65,70,75,80},{"F","D","C","C+","B-","B","B+","A-","A","A+"})</f>
        <v>F</v>
      </c>
      <c r="AK84" s="519">
        <f>IF(AI84="","",(LOOKUP(AI84,{0,40,45,50,55,60,65,70,75,80},{0,2,2.25,2.5,2.75,3,3.25,3.5,3.75,4})))</f>
        <v>0</v>
      </c>
      <c r="AL84" s="373">
        <v>47</v>
      </c>
      <c r="AM84" s="373">
        <f t="shared" si="9"/>
        <v>94</v>
      </c>
      <c r="AN84" s="518" t="str">
        <f>LOOKUP(AM84,{0,40,45,50,55,60,65,70,75,80},{"F","D","C","C+","B-","B","B+","A-","A","A+"})</f>
        <v>A+</v>
      </c>
      <c r="AO84" s="519">
        <f>IF(AM84="","",(LOOKUP(AM84,{0,40,45,50,55,60,65,70,75,80},{0,2,2.25,2.5,2.75,3,3.25,3.5,3.75,4})))</f>
        <v>4</v>
      </c>
      <c r="AP84" s="373">
        <v>0</v>
      </c>
      <c r="AQ84" s="383">
        <v>0</v>
      </c>
      <c r="AR84" s="373">
        <f t="shared" si="10"/>
        <v>0</v>
      </c>
      <c r="AS84" s="518" t="str">
        <f>LOOKUP(AR84,{0,40,45,50,55,60,65,70,75,80},{"F","D","C","C+","B-","B","B+","A-","A","A+"})</f>
        <v>F</v>
      </c>
      <c r="AT84" s="519">
        <f>IF(AR84="","",(LOOKUP(AR84,{0,40,45,50,55,60,65,70,75,80},{0,2,2.25,2.5,2.75,3,3.25,3.5,3.75,4})))</f>
        <v>0</v>
      </c>
      <c r="AU84" s="373">
        <v>0</v>
      </c>
      <c r="AV84" s="383">
        <v>0</v>
      </c>
      <c r="AW84" s="373">
        <f t="shared" si="11"/>
        <v>0</v>
      </c>
      <c r="AX84" s="373">
        <f t="shared" si="12"/>
        <v>0</v>
      </c>
      <c r="AY84" s="518" t="str">
        <f>LOOKUP(AX84,{0,40,45,50,55,60,65,70,75,80},{"F","D","C","C+","B-","B","B+","A-","A","A+"})</f>
        <v>F</v>
      </c>
      <c r="AZ84" s="519">
        <f>IF(AX84="","",(LOOKUP(AX84,{0,40,45,50,55,60,65,70,75,80},{0,2,2.25,2.5,2.75,3,3.25,3.5,3.75,4})))</f>
        <v>0</v>
      </c>
      <c r="BA84" s="373">
        <v>0</v>
      </c>
      <c r="BB84" s="383">
        <v>0</v>
      </c>
      <c r="BC84" s="373">
        <f t="shared" si="13"/>
        <v>0</v>
      </c>
      <c r="BD84" s="373">
        <f t="shared" si="14"/>
        <v>0</v>
      </c>
      <c r="BE84" s="518" t="str">
        <f>LOOKUP(BD84,{0,40,45,50,55,60,65,70,75,80},{"F","D","C","C+","B-","B","B+","A-","A","A+"})</f>
        <v>F</v>
      </c>
      <c r="BF84" s="519">
        <f>IF(BD84="","",(LOOKUP(BD84,{0,40,45,50,55,60,65,70,75,80},{0,2,2.25,2.5,2.75,3,3.25,3.5,3.75,4})))</f>
        <v>0</v>
      </c>
      <c r="BG84" s="373">
        <v>0</v>
      </c>
      <c r="BH84" s="373">
        <v>0</v>
      </c>
      <c r="BI84" s="373">
        <v>0</v>
      </c>
      <c r="BJ84" s="373">
        <f t="shared" si="15"/>
        <v>0</v>
      </c>
      <c r="BK84" s="518" t="str">
        <f>LOOKUP(BJ84,{0,40,45,50,55,60,65,70,75,80},{"F","D","C","C+","B-","B","B+","A-","A","A+"})</f>
        <v>F</v>
      </c>
      <c r="BL84" s="519">
        <f>IF(BJ84="","",(LOOKUP(BJ84,{0,40,45,50,55,60,65,70,75,80},{0,2,2.25,2.5,2.75,3,3.25,3.5,3.75,4})))</f>
        <v>0</v>
      </c>
      <c r="BM84" s="373"/>
      <c r="BN84" s="378"/>
      <c r="BO84" s="373"/>
      <c r="BP84" s="128">
        <v>2948</v>
      </c>
      <c r="BQ84" s="353"/>
    </row>
    <row r="85" spans="1:69" ht="39.75" customHeight="1">
      <c r="A85" s="128" t="s">
        <v>674</v>
      </c>
      <c r="B85" s="254" t="s">
        <v>1169</v>
      </c>
      <c r="C85" s="128" t="s">
        <v>4129</v>
      </c>
      <c r="D85" s="128">
        <v>118</v>
      </c>
      <c r="E85" s="128">
        <v>2949</v>
      </c>
      <c r="F85" s="254" t="s">
        <v>1170</v>
      </c>
      <c r="G85" s="128" t="s">
        <v>674</v>
      </c>
      <c r="H85" s="128" t="s">
        <v>674</v>
      </c>
      <c r="I85" s="373">
        <v>0</v>
      </c>
      <c r="J85" s="383">
        <v>0</v>
      </c>
      <c r="K85" s="373">
        <f t="shared" si="0"/>
        <v>0</v>
      </c>
      <c r="L85" s="373">
        <f t="shared" si="1"/>
        <v>0</v>
      </c>
      <c r="M85" s="518" t="str">
        <f>LOOKUP(L85,{0,40,45,50,55,60,65,70,75,80},{"F","D","C","C+","B-","B","B+","A-","A","A+"})</f>
        <v>F</v>
      </c>
      <c r="N85" s="519">
        <f>IF(L85="","",(LOOKUP(L85,{0,40,45,50,55,60,65,70,75,80},{0,2,2.25,2.5,2.75,3,3.25,3.5,3.75,4})))</f>
        <v>0</v>
      </c>
      <c r="O85" s="373">
        <v>0</v>
      </c>
      <c r="P85" s="383">
        <v>0</v>
      </c>
      <c r="Q85" s="373">
        <f t="shared" si="2"/>
        <v>0</v>
      </c>
      <c r="R85" s="373">
        <f t="shared" si="3"/>
        <v>0</v>
      </c>
      <c r="S85" s="518" t="str">
        <f>LOOKUP(R85,{0,40,45,50,55,60,65,70,75,80},{"F","D","C","C+","B-","B","B+","A-","A","A+"})</f>
        <v>F</v>
      </c>
      <c r="T85" s="519">
        <f>IF(R85="","",(LOOKUP(R85,{0,40,45,50,55,60,65,70,75,80},{0,2,2.25,2.5,2.75,3,3.25,3.5,3.75,4})))</f>
        <v>0</v>
      </c>
      <c r="U85" s="373">
        <v>0</v>
      </c>
      <c r="V85" s="383">
        <v>0</v>
      </c>
      <c r="W85" s="373">
        <f t="shared" si="4"/>
        <v>0</v>
      </c>
      <c r="X85" s="373">
        <f t="shared" si="5"/>
        <v>0</v>
      </c>
      <c r="Y85" s="518" t="str">
        <f>LOOKUP(X85,{0,40,45,50,55,60,65,70,75,80},{"F","D","C","C+","B-","B","B+","A-","A","A+"})</f>
        <v>F</v>
      </c>
      <c r="Z85" s="519">
        <f>IF(X85="","",(LOOKUP(X85,{0,40,45,50,55,60,65,70,75,80},{0,2,2.25,2.5,2.75,3,3.25,3.5,3.75,4})))</f>
        <v>0</v>
      </c>
      <c r="AA85" s="373">
        <v>0</v>
      </c>
      <c r="AB85" s="383">
        <v>0</v>
      </c>
      <c r="AC85" s="373">
        <f t="shared" si="6"/>
        <v>0</v>
      </c>
      <c r="AD85" s="373">
        <f t="shared" si="7"/>
        <v>0</v>
      </c>
      <c r="AE85" s="518" t="str">
        <f>LOOKUP(AD85,{0,40,45,50,55,60,65,70,75,80},{"F","D","C","C+","B-","B","B+","A-","A","A+"})</f>
        <v>F</v>
      </c>
      <c r="AF85" s="519">
        <f>IF(AD85="","",(LOOKUP(AD85,{0,40,45,50,55,60,65,70,75,80},{0,2,2.25,2.5,2.75,3,3.25,3.5,3.75,4})))</f>
        <v>0</v>
      </c>
      <c r="AG85" s="373">
        <v>0</v>
      </c>
      <c r="AH85" s="383">
        <v>0</v>
      </c>
      <c r="AI85" s="373">
        <f t="shared" si="8"/>
        <v>0</v>
      </c>
      <c r="AJ85" s="518" t="str">
        <f>LOOKUP(AI85,{0,40,45,50,55,60,65,70,75,80},{"F","D","C","C+","B-","B","B+","A-","A","A+"})</f>
        <v>F</v>
      </c>
      <c r="AK85" s="519">
        <f>IF(AI85="","",(LOOKUP(AI85,{0,40,45,50,55,60,65,70,75,80},{0,2,2.25,2.5,2.75,3,3.25,3.5,3.75,4})))</f>
        <v>0</v>
      </c>
      <c r="AL85" s="373">
        <v>48</v>
      </c>
      <c r="AM85" s="373">
        <f t="shared" si="9"/>
        <v>96</v>
      </c>
      <c r="AN85" s="518" t="str">
        <f>LOOKUP(AM85,{0,40,45,50,55,60,65,70,75,80},{"F","D","C","C+","B-","B","B+","A-","A","A+"})</f>
        <v>A+</v>
      </c>
      <c r="AO85" s="519">
        <f>IF(AM85="","",(LOOKUP(AM85,{0,40,45,50,55,60,65,70,75,80},{0,2,2.25,2.5,2.75,3,3.25,3.5,3.75,4})))</f>
        <v>4</v>
      </c>
      <c r="AP85" s="373">
        <v>0</v>
      </c>
      <c r="AQ85" s="383">
        <v>0</v>
      </c>
      <c r="AR85" s="373">
        <f t="shared" si="10"/>
        <v>0</v>
      </c>
      <c r="AS85" s="518" t="str">
        <f>LOOKUP(AR85,{0,40,45,50,55,60,65,70,75,80},{"F","D","C","C+","B-","B","B+","A-","A","A+"})</f>
        <v>F</v>
      </c>
      <c r="AT85" s="519">
        <f>IF(AR85="","",(LOOKUP(AR85,{0,40,45,50,55,60,65,70,75,80},{0,2,2.25,2.5,2.75,3,3.25,3.5,3.75,4})))</f>
        <v>0</v>
      </c>
      <c r="AU85" s="373">
        <v>0</v>
      </c>
      <c r="AV85" s="383">
        <v>0</v>
      </c>
      <c r="AW85" s="373">
        <f t="shared" si="11"/>
        <v>0</v>
      </c>
      <c r="AX85" s="373">
        <f t="shared" si="12"/>
        <v>0</v>
      </c>
      <c r="AY85" s="518" t="str">
        <f>LOOKUP(AX85,{0,40,45,50,55,60,65,70,75,80},{"F","D","C","C+","B-","B","B+","A-","A","A+"})</f>
        <v>F</v>
      </c>
      <c r="AZ85" s="519">
        <f>IF(AX85="","",(LOOKUP(AX85,{0,40,45,50,55,60,65,70,75,80},{0,2,2.25,2.5,2.75,3,3.25,3.5,3.75,4})))</f>
        <v>0</v>
      </c>
      <c r="BA85" s="373">
        <v>0</v>
      </c>
      <c r="BB85" s="383">
        <v>0</v>
      </c>
      <c r="BC85" s="373">
        <f t="shared" si="13"/>
        <v>0</v>
      </c>
      <c r="BD85" s="373">
        <f t="shared" si="14"/>
        <v>0</v>
      </c>
      <c r="BE85" s="518" t="str">
        <f>LOOKUP(BD85,{0,40,45,50,55,60,65,70,75,80},{"F","D","C","C+","B-","B","B+","A-","A","A+"})</f>
        <v>F</v>
      </c>
      <c r="BF85" s="519">
        <f>IF(BD85="","",(LOOKUP(BD85,{0,40,45,50,55,60,65,70,75,80},{0,2,2.25,2.5,2.75,3,3.25,3.5,3.75,4})))</f>
        <v>0</v>
      </c>
      <c r="BG85" s="373">
        <v>0</v>
      </c>
      <c r="BH85" s="373">
        <v>0</v>
      </c>
      <c r="BI85" s="373">
        <v>0</v>
      </c>
      <c r="BJ85" s="373">
        <f t="shared" si="15"/>
        <v>0</v>
      </c>
      <c r="BK85" s="518" t="str">
        <f>LOOKUP(BJ85,{0,40,45,50,55,60,65,70,75,80},{"F","D","C","C+","B-","B","B+","A-","A","A+"})</f>
        <v>F</v>
      </c>
      <c r="BL85" s="519">
        <f>IF(BJ85="","",(LOOKUP(BJ85,{0,40,45,50,55,60,65,70,75,80},{0,2,2.25,2.5,2.75,3,3.25,3.5,3.75,4})))</f>
        <v>0</v>
      </c>
      <c r="BM85" s="373"/>
      <c r="BN85" s="378"/>
      <c r="BO85" s="373"/>
      <c r="BP85" s="128">
        <v>2949</v>
      </c>
      <c r="BQ85" s="353"/>
    </row>
    <row r="86" spans="1:69" ht="39.75" customHeight="1">
      <c r="A86" s="128" t="s">
        <v>674</v>
      </c>
      <c r="B86" s="254" t="s">
        <v>1171</v>
      </c>
      <c r="C86" s="128" t="s">
        <v>4129</v>
      </c>
      <c r="D86" s="128">
        <v>126</v>
      </c>
      <c r="E86" s="128">
        <v>2950</v>
      </c>
      <c r="F86" s="254" t="s">
        <v>1172</v>
      </c>
      <c r="G86" s="128" t="s">
        <v>674</v>
      </c>
      <c r="H86" s="128" t="s">
        <v>674</v>
      </c>
      <c r="I86" s="373">
        <v>0</v>
      </c>
      <c r="J86" s="383">
        <v>0</v>
      </c>
      <c r="K86" s="373">
        <f t="shared" si="0"/>
        <v>0</v>
      </c>
      <c r="L86" s="373">
        <f t="shared" si="1"/>
        <v>0</v>
      </c>
      <c r="M86" s="518" t="str">
        <f>LOOKUP(L86,{0,40,45,50,55,60,65,70,75,80},{"F","D","C","C+","B-","B","B+","A-","A","A+"})</f>
        <v>F</v>
      </c>
      <c r="N86" s="519">
        <f>IF(L86="","",(LOOKUP(L86,{0,40,45,50,55,60,65,70,75,80},{0,2,2.25,2.5,2.75,3,3.25,3.5,3.75,4})))</f>
        <v>0</v>
      </c>
      <c r="O86" s="373">
        <v>0</v>
      </c>
      <c r="P86" s="383">
        <v>0</v>
      </c>
      <c r="Q86" s="373">
        <f t="shared" si="2"/>
        <v>0</v>
      </c>
      <c r="R86" s="373">
        <f t="shared" si="3"/>
        <v>0</v>
      </c>
      <c r="S86" s="518" t="str">
        <f>LOOKUP(R86,{0,40,45,50,55,60,65,70,75,80},{"F","D","C","C+","B-","B","B+","A-","A","A+"})</f>
        <v>F</v>
      </c>
      <c r="T86" s="519">
        <f>IF(R86="","",(LOOKUP(R86,{0,40,45,50,55,60,65,70,75,80},{0,2,2.25,2.5,2.75,3,3.25,3.5,3.75,4})))</f>
        <v>0</v>
      </c>
      <c r="U86" s="373">
        <v>0</v>
      </c>
      <c r="V86" s="383">
        <v>0</v>
      </c>
      <c r="W86" s="373">
        <f t="shared" si="4"/>
        <v>0</v>
      </c>
      <c r="X86" s="373">
        <f t="shared" si="5"/>
        <v>0</v>
      </c>
      <c r="Y86" s="518" t="str">
        <f>LOOKUP(X86,{0,40,45,50,55,60,65,70,75,80},{"F","D","C","C+","B-","B","B+","A-","A","A+"})</f>
        <v>F</v>
      </c>
      <c r="Z86" s="519">
        <f>IF(X86="","",(LOOKUP(X86,{0,40,45,50,55,60,65,70,75,80},{0,2,2.25,2.5,2.75,3,3.25,3.5,3.75,4})))</f>
        <v>0</v>
      </c>
      <c r="AA86" s="373">
        <v>0</v>
      </c>
      <c r="AB86" s="383">
        <v>0</v>
      </c>
      <c r="AC86" s="373">
        <f t="shared" si="6"/>
        <v>0</v>
      </c>
      <c r="AD86" s="373">
        <f t="shared" si="7"/>
        <v>0</v>
      </c>
      <c r="AE86" s="518" t="str">
        <f>LOOKUP(AD86,{0,40,45,50,55,60,65,70,75,80},{"F","D","C","C+","B-","B","B+","A-","A","A+"})</f>
        <v>F</v>
      </c>
      <c r="AF86" s="519">
        <f>IF(AD86="","",(LOOKUP(AD86,{0,40,45,50,55,60,65,70,75,80},{0,2,2.25,2.5,2.75,3,3.25,3.5,3.75,4})))</f>
        <v>0</v>
      </c>
      <c r="AG86" s="373">
        <v>0</v>
      </c>
      <c r="AH86" s="383">
        <v>0</v>
      </c>
      <c r="AI86" s="373">
        <f t="shared" si="8"/>
        <v>0</v>
      </c>
      <c r="AJ86" s="518" t="str">
        <f>LOOKUP(AI86,{0,40,45,50,55,60,65,70,75,80},{"F","D","C","C+","B-","B","B+","A-","A","A+"})</f>
        <v>F</v>
      </c>
      <c r="AK86" s="519">
        <f>IF(AI86="","",(LOOKUP(AI86,{0,40,45,50,55,60,65,70,75,80},{0,2,2.25,2.5,2.75,3,3.25,3.5,3.75,4})))</f>
        <v>0</v>
      </c>
      <c r="AL86" s="373">
        <v>49</v>
      </c>
      <c r="AM86" s="373">
        <f t="shared" si="9"/>
        <v>98</v>
      </c>
      <c r="AN86" s="518" t="str">
        <f>LOOKUP(AM86,{0,40,45,50,55,60,65,70,75,80},{"F","D","C","C+","B-","B","B+","A-","A","A+"})</f>
        <v>A+</v>
      </c>
      <c r="AO86" s="519">
        <f>IF(AM86="","",(LOOKUP(AM86,{0,40,45,50,55,60,65,70,75,80},{0,2,2.25,2.5,2.75,3,3.25,3.5,3.75,4})))</f>
        <v>4</v>
      </c>
      <c r="AP86" s="373">
        <v>0</v>
      </c>
      <c r="AQ86" s="383">
        <v>0</v>
      </c>
      <c r="AR86" s="373">
        <f t="shared" si="10"/>
        <v>0</v>
      </c>
      <c r="AS86" s="518" t="str">
        <f>LOOKUP(AR86,{0,40,45,50,55,60,65,70,75,80},{"F","D","C","C+","B-","B","B+","A-","A","A+"})</f>
        <v>F</v>
      </c>
      <c r="AT86" s="519">
        <f>IF(AR86="","",(LOOKUP(AR86,{0,40,45,50,55,60,65,70,75,80},{0,2,2.25,2.5,2.75,3,3.25,3.5,3.75,4})))</f>
        <v>0</v>
      </c>
      <c r="AU86" s="373">
        <v>0</v>
      </c>
      <c r="AV86" s="383">
        <v>0</v>
      </c>
      <c r="AW86" s="373">
        <f t="shared" si="11"/>
        <v>0</v>
      </c>
      <c r="AX86" s="373">
        <f t="shared" si="12"/>
        <v>0</v>
      </c>
      <c r="AY86" s="518" t="str">
        <f>LOOKUP(AX86,{0,40,45,50,55,60,65,70,75,80},{"F","D","C","C+","B-","B","B+","A-","A","A+"})</f>
        <v>F</v>
      </c>
      <c r="AZ86" s="519">
        <f>IF(AX86="","",(LOOKUP(AX86,{0,40,45,50,55,60,65,70,75,80},{0,2,2.25,2.5,2.75,3,3.25,3.5,3.75,4})))</f>
        <v>0</v>
      </c>
      <c r="BA86" s="373">
        <v>0</v>
      </c>
      <c r="BB86" s="383">
        <v>0</v>
      </c>
      <c r="BC86" s="373">
        <f t="shared" si="13"/>
        <v>0</v>
      </c>
      <c r="BD86" s="373">
        <f t="shared" si="14"/>
        <v>0</v>
      </c>
      <c r="BE86" s="518" t="str">
        <f>LOOKUP(BD86,{0,40,45,50,55,60,65,70,75,80},{"F","D","C","C+","B-","B","B+","A-","A","A+"})</f>
        <v>F</v>
      </c>
      <c r="BF86" s="519">
        <f>IF(BD86="","",(LOOKUP(BD86,{0,40,45,50,55,60,65,70,75,80},{0,2,2.25,2.5,2.75,3,3.25,3.5,3.75,4})))</f>
        <v>0</v>
      </c>
      <c r="BG86" s="373">
        <v>0</v>
      </c>
      <c r="BH86" s="373">
        <v>0</v>
      </c>
      <c r="BI86" s="373">
        <v>0</v>
      </c>
      <c r="BJ86" s="373">
        <f t="shared" si="15"/>
        <v>0</v>
      </c>
      <c r="BK86" s="518" t="str">
        <f>LOOKUP(BJ86,{0,40,45,50,55,60,65,70,75,80},{"F","D","C","C+","B-","B","B+","A-","A","A+"})</f>
        <v>F</v>
      </c>
      <c r="BL86" s="519">
        <f>IF(BJ86="","",(LOOKUP(BJ86,{0,40,45,50,55,60,65,70,75,80},{0,2,2.25,2.5,2.75,3,3.25,3.5,3.75,4})))</f>
        <v>0</v>
      </c>
      <c r="BM86" s="373"/>
      <c r="BN86" s="378"/>
      <c r="BO86" s="373"/>
      <c r="BP86" s="128">
        <v>2950</v>
      </c>
      <c r="BQ86" s="353"/>
    </row>
    <row r="87" spans="1:69" ht="39.75" customHeight="1">
      <c r="A87" s="128" t="s">
        <v>674</v>
      </c>
      <c r="B87" s="254" t="s">
        <v>6702</v>
      </c>
      <c r="C87" s="128" t="s">
        <v>5879</v>
      </c>
      <c r="D87" s="128">
        <v>160</v>
      </c>
      <c r="E87" s="128">
        <v>2951</v>
      </c>
      <c r="F87" s="254" t="s">
        <v>2543</v>
      </c>
      <c r="G87" s="128" t="s">
        <v>674</v>
      </c>
      <c r="H87" s="128" t="s">
        <v>674</v>
      </c>
      <c r="I87" s="373">
        <v>0</v>
      </c>
      <c r="J87" s="383">
        <v>0</v>
      </c>
      <c r="K87" s="373">
        <f t="shared" si="0"/>
        <v>0</v>
      </c>
      <c r="L87" s="373">
        <f t="shared" si="1"/>
        <v>0</v>
      </c>
      <c r="M87" s="518" t="str">
        <f>LOOKUP(L87,{0,40,45,50,55,60,65,70,75,80},{"F","D","C","C+","B-","B","B+","A-","A","A+"})</f>
        <v>F</v>
      </c>
      <c r="N87" s="519">
        <f>IF(L87="","",(LOOKUP(L87,{0,40,45,50,55,60,65,70,75,80},{0,2,2.25,2.5,2.75,3,3.25,3.5,3.75,4})))</f>
        <v>0</v>
      </c>
      <c r="O87" s="373">
        <v>0</v>
      </c>
      <c r="P87" s="383">
        <v>0</v>
      </c>
      <c r="Q87" s="373">
        <f t="shared" si="2"/>
        <v>0</v>
      </c>
      <c r="R87" s="373">
        <f t="shared" si="3"/>
        <v>0</v>
      </c>
      <c r="S87" s="518" t="str">
        <f>LOOKUP(R87,{0,40,45,50,55,60,65,70,75,80},{"F","D","C","C+","B-","B","B+","A-","A","A+"})</f>
        <v>F</v>
      </c>
      <c r="T87" s="519">
        <f>IF(R87="","",(LOOKUP(R87,{0,40,45,50,55,60,65,70,75,80},{0,2,2.25,2.5,2.75,3,3.25,3.5,3.75,4})))</f>
        <v>0</v>
      </c>
      <c r="U87" s="373">
        <v>0</v>
      </c>
      <c r="V87" s="383">
        <v>0</v>
      </c>
      <c r="W87" s="373">
        <f t="shared" si="4"/>
        <v>0</v>
      </c>
      <c r="X87" s="373">
        <f t="shared" si="5"/>
        <v>0</v>
      </c>
      <c r="Y87" s="518" t="str">
        <f>LOOKUP(X87,{0,40,45,50,55,60,65,70,75,80},{"F","D","C","C+","B-","B","B+","A-","A","A+"})</f>
        <v>F</v>
      </c>
      <c r="Z87" s="519">
        <f>IF(X87="","",(LOOKUP(X87,{0,40,45,50,55,60,65,70,75,80},{0,2,2.25,2.5,2.75,3,3.25,3.5,3.75,4})))</f>
        <v>0</v>
      </c>
      <c r="AA87" s="373">
        <v>0</v>
      </c>
      <c r="AB87" s="383">
        <v>0</v>
      </c>
      <c r="AC87" s="373">
        <f t="shared" si="6"/>
        <v>0</v>
      </c>
      <c r="AD87" s="373">
        <f t="shared" si="7"/>
        <v>0</v>
      </c>
      <c r="AE87" s="518" t="str">
        <f>LOOKUP(AD87,{0,40,45,50,55,60,65,70,75,80},{"F","D","C","C+","B-","B","B+","A-","A","A+"})</f>
        <v>F</v>
      </c>
      <c r="AF87" s="519">
        <f>IF(AD87="","",(LOOKUP(AD87,{0,40,45,50,55,60,65,70,75,80},{0,2,2.25,2.5,2.75,3,3.25,3.5,3.75,4})))</f>
        <v>0</v>
      </c>
      <c r="AG87" s="373">
        <v>0</v>
      </c>
      <c r="AH87" s="383">
        <v>0</v>
      </c>
      <c r="AI87" s="373">
        <f t="shared" si="8"/>
        <v>0</v>
      </c>
      <c r="AJ87" s="518" t="str">
        <f>LOOKUP(AI87,{0,40,45,50,55,60,65,70,75,80},{"F","D","C","C+","B-","B","B+","A-","A","A+"})</f>
        <v>F</v>
      </c>
      <c r="AK87" s="519">
        <f>IF(AI87="","",(LOOKUP(AI87,{0,40,45,50,55,60,65,70,75,80},{0,2,2.25,2.5,2.75,3,3.25,3.5,3.75,4})))</f>
        <v>0</v>
      </c>
      <c r="AL87" s="373">
        <v>50</v>
      </c>
      <c r="AM87" s="373">
        <f t="shared" si="9"/>
        <v>100</v>
      </c>
      <c r="AN87" s="518" t="str">
        <f>LOOKUP(AM87,{0,40,45,50,55,60,65,70,75,80},{"F","D","C","C+","B-","B","B+","A-","A","A+"})</f>
        <v>A+</v>
      </c>
      <c r="AO87" s="519">
        <f>IF(AM87="","",(LOOKUP(AM87,{0,40,45,50,55,60,65,70,75,80},{0,2,2.25,2.5,2.75,3,3.25,3.5,3.75,4})))</f>
        <v>4</v>
      </c>
      <c r="AP87" s="373">
        <v>0</v>
      </c>
      <c r="AQ87" s="383">
        <v>0</v>
      </c>
      <c r="AR87" s="373">
        <f t="shared" si="10"/>
        <v>0</v>
      </c>
      <c r="AS87" s="518" t="str">
        <f>LOOKUP(AR87,{0,40,45,50,55,60,65,70,75,80},{"F","D","C","C+","B-","B","B+","A-","A","A+"})</f>
        <v>F</v>
      </c>
      <c r="AT87" s="519">
        <f>IF(AR87="","",(LOOKUP(AR87,{0,40,45,50,55,60,65,70,75,80},{0,2,2.25,2.5,2.75,3,3.25,3.5,3.75,4})))</f>
        <v>0</v>
      </c>
      <c r="AU87" s="373">
        <v>0</v>
      </c>
      <c r="AV87" s="383">
        <v>0</v>
      </c>
      <c r="AW87" s="373">
        <f t="shared" si="11"/>
        <v>0</v>
      </c>
      <c r="AX87" s="373">
        <f t="shared" si="12"/>
        <v>0</v>
      </c>
      <c r="AY87" s="518" t="str">
        <f>LOOKUP(AX87,{0,40,45,50,55,60,65,70,75,80},{"F","D","C","C+","B-","B","B+","A-","A","A+"})</f>
        <v>F</v>
      </c>
      <c r="AZ87" s="519">
        <f>IF(AX87="","",(LOOKUP(AX87,{0,40,45,50,55,60,65,70,75,80},{0,2,2.25,2.5,2.75,3,3.25,3.5,3.75,4})))</f>
        <v>0</v>
      </c>
      <c r="BA87" s="373">
        <v>0</v>
      </c>
      <c r="BB87" s="383">
        <v>0</v>
      </c>
      <c r="BC87" s="373">
        <f t="shared" si="13"/>
        <v>0</v>
      </c>
      <c r="BD87" s="373">
        <f t="shared" si="14"/>
        <v>0</v>
      </c>
      <c r="BE87" s="518" t="str">
        <f>LOOKUP(BD87,{0,40,45,50,55,60,65,70,75,80},{"F","D","C","C+","B-","B","B+","A-","A","A+"})</f>
        <v>F</v>
      </c>
      <c r="BF87" s="519">
        <f>IF(BD87="","",(LOOKUP(BD87,{0,40,45,50,55,60,65,70,75,80},{0,2,2.25,2.5,2.75,3,3.25,3.5,3.75,4})))</f>
        <v>0</v>
      </c>
      <c r="BG87" s="373">
        <v>0</v>
      </c>
      <c r="BH87" s="373">
        <v>0</v>
      </c>
      <c r="BI87" s="373">
        <v>0</v>
      </c>
      <c r="BJ87" s="373">
        <f t="shared" si="15"/>
        <v>0</v>
      </c>
      <c r="BK87" s="518" t="str">
        <f>LOOKUP(BJ87,{0,40,45,50,55,60,65,70,75,80},{"F","D","C","C+","B-","B","B+","A-","A","A+"})</f>
        <v>F</v>
      </c>
      <c r="BL87" s="519">
        <f>IF(BJ87="","",(LOOKUP(BJ87,{0,40,45,50,55,60,65,70,75,80},{0,2,2.25,2.5,2.75,3,3.25,3.5,3.75,4})))</f>
        <v>0</v>
      </c>
      <c r="BM87" s="373"/>
      <c r="BN87" s="378"/>
      <c r="BO87" s="373"/>
      <c r="BP87" s="128">
        <v>2951</v>
      </c>
      <c r="BQ87" s="353"/>
    </row>
    <row r="88" spans="1:69" ht="39.75" customHeight="1">
      <c r="A88" s="128" t="s">
        <v>674</v>
      </c>
      <c r="B88" s="254" t="s">
        <v>6703</v>
      </c>
      <c r="C88" s="128" t="s">
        <v>4129</v>
      </c>
      <c r="D88" s="128">
        <v>161</v>
      </c>
      <c r="E88" s="128">
        <v>2952</v>
      </c>
      <c r="F88" s="254" t="s">
        <v>2544</v>
      </c>
      <c r="G88" s="128" t="s">
        <v>674</v>
      </c>
      <c r="H88" s="128" t="s">
        <v>674</v>
      </c>
      <c r="I88" s="373">
        <v>0</v>
      </c>
      <c r="J88" s="383">
        <v>0</v>
      </c>
      <c r="K88" s="373">
        <f t="shared" si="0"/>
        <v>0</v>
      </c>
      <c r="L88" s="373">
        <f t="shared" si="1"/>
        <v>0</v>
      </c>
      <c r="M88" s="518" t="str">
        <f>LOOKUP(L88,{0,40,45,50,55,60,65,70,75,80},{"F","D","C","C+","B-","B","B+","A-","A","A+"})</f>
        <v>F</v>
      </c>
      <c r="N88" s="519">
        <f>IF(L88="","",(LOOKUP(L88,{0,40,45,50,55,60,65,70,75,80},{0,2,2.25,2.5,2.75,3,3.25,3.5,3.75,4})))</f>
        <v>0</v>
      </c>
      <c r="O88" s="373">
        <v>0</v>
      </c>
      <c r="P88" s="383">
        <v>0</v>
      </c>
      <c r="Q88" s="373">
        <f t="shared" si="2"/>
        <v>0</v>
      </c>
      <c r="R88" s="373">
        <f t="shared" si="3"/>
        <v>0</v>
      </c>
      <c r="S88" s="518" t="str">
        <f>LOOKUP(R88,{0,40,45,50,55,60,65,70,75,80},{"F","D","C","C+","B-","B","B+","A-","A","A+"})</f>
        <v>F</v>
      </c>
      <c r="T88" s="519">
        <f>IF(R88="","",(LOOKUP(R88,{0,40,45,50,55,60,65,70,75,80},{0,2,2.25,2.5,2.75,3,3.25,3.5,3.75,4})))</f>
        <v>0</v>
      </c>
      <c r="U88" s="373">
        <v>0</v>
      </c>
      <c r="V88" s="383">
        <v>0</v>
      </c>
      <c r="W88" s="373">
        <f t="shared" si="4"/>
        <v>0</v>
      </c>
      <c r="X88" s="373">
        <f t="shared" si="5"/>
        <v>0</v>
      </c>
      <c r="Y88" s="518" t="str">
        <f>LOOKUP(X88,{0,40,45,50,55,60,65,70,75,80},{"F","D","C","C+","B-","B","B+","A-","A","A+"})</f>
        <v>F</v>
      </c>
      <c r="Z88" s="519">
        <f>IF(X88="","",(LOOKUP(X88,{0,40,45,50,55,60,65,70,75,80},{0,2,2.25,2.5,2.75,3,3.25,3.5,3.75,4})))</f>
        <v>0</v>
      </c>
      <c r="AA88" s="373">
        <v>0</v>
      </c>
      <c r="AB88" s="383">
        <v>0</v>
      </c>
      <c r="AC88" s="373">
        <f t="shared" si="6"/>
        <v>0</v>
      </c>
      <c r="AD88" s="373">
        <f t="shared" si="7"/>
        <v>0</v>
      </c>
      <c r="AE88" s="518" t="str">
        <f>LOOKUP(AD88,{0,40,45,50,55,60,65,70,75,80},{"F","D","C","C+","B-","B","B+","A-","A","A+"})</f>
        <v>F</v>
      </c>
      <c r="AF88" s="519">
        <f>IF(AD88="","",(LOOKUP(AD88,{0,40,45,50,55,60,65,70,75,80},{0,2,2.25,2.5,2.75,3,3.25,3.5,3.75,4})))</f>
        <v>0</v>
      </c>
      <c r="AG88" s="373">
        <v>0</v>
      </c>
      <c r="AH88" s="383">
        <v>0</v>
      </c>
      <c r="AI88" s="373">
        <f t="shared" si="8"/>
        <v>0</v>
      </c>
      <c r="AJ88" s="518" t="str">
        <f>LOOKUP(AI88,{0,40,45,50,55,60,65,70,75,80},{"F","D","C","C+","B-","B","B+","A-","A","A+"})</f>
        <v>F</v>
      </c>
      <c r="AK88" s="519">
        <f>IF(AI88="","",(LOOKUP(AI88,{0,40,45,50,55,60,65,70,75,80},{0,2,2.25,2.5,2.75,3,3.25,3.5,3.75,4})))</f>
        <v>0</v>
      </c>
      <c r="AL88" s="373">
        <v>51</v>
      </c>
      <c r="AM88" s="373">
        <f t="shared" si="9"/>
        <v>102</v>
      </c>
      <c r="AN88" s="518" t="str">
        <f>LOOKUP(AM88,{0,40,45,50,55,60,65,70,75,80},{"F","D","C","C+","B-","B","B+","A-","A","A+"})</f>
        <v>A+</v>
      </c>
      <c r="AO88" s="519">
        <f>IF(AM88="","",(LOOKUP(AM88,{0,40,45,50,55,60,65,70,75,80},{0,2,2.25,2.5,2.75,3,3.25,3.5,3.75,4})))</f>
        <v>4</v>
      </c>
      <c r="AP88" s="373">
        <v>0</v>
      </c>
      <c r="AQ88" s="383">
        <v>0</v>
      </c>
      <c r="AR88" s="373">
        <f t="shared" si="10"/>
        <v>0</v>
      </c>
      <c r="AS88" s="518" t="str">
        <f>LOOKUP(AR88,{0,40,45,50,55,60,65,70,75,80},{"F","D","C","C+","B-","B","B+","A-","A","A+"})</f>
        <v>F</v>
      </c>
      <c r="AT88" s="519">
        <f>IF(AR88="","",(LOOKUP(AR88,{0,40,45,50,55,60,65,70,75,80},{0,2,2.25,2.5,2.75,3,3.25,3.5,3.75,4})))</f>
        <v>0</v>
      </c>
      <c r="AU88" s="373">
        <v>0</v>
      </c>
      <c r="AV88" s="383">
        <v>0</v>
      </c>
      <c r="AW88" s="373">
        <f t="shared" si="11"/>
        <v>0</v>
      </c>
      <c r="AX88" s="373">
        <f t="shared" si="12"/>
        <v>0</v>
      </c>
      <c r="AY88" s="518" t="str">
        <f>LOOKUP(AX88,{0,40,45,50,55,60,65,70,75,80},{"F","D","C","C+","B-","B","B+","A-","A","A+"})</f>
        <v>F</v>
      </c>
      <c r="AZ88" s="519">
        <f>IF(AX88="","",(LOOKUP(AX88,{0,40,45,50,55,60,65,70,75,80},{0,2,2.25,2.5,2.75,3,3.25,3.5,3.75,4})))</f>
        <v>0</v>
      </c>
      <c r="BA88" s="373">
        <v>0</v>
      </c>
      <c r="BB88" s="383">
        <v>0</v>
      </c>
      <c r="BC88" s="373">
        <f t="shared" si="13"/>
        <v>0</v>
      </c>
      <c r="BD88" s="373">
        <f t="shared" si="14"/>
        <v>0</v>
      </c>
      <c r="BE88" s="518" t="str">
        <f>LOOKUP(BD88,{0,40,45,50,55,60,65,70,75,80},{"F","D","C","C+","B-","B","B+","A-","A","A+"})</f>
        <v>F</v>
      </c>
      <c r="BF88" s="519">
        <f>IF(BD88="","",(LOOKUP(BD88,{0,40,45,50,55,60,65,70,75,80},{0,2,2.25,2.5,2.75,3,3.25,3.5,3.75,4})))</f>
        <v>0</v>
      </c>
      <c r="BG88" s="373">
        <v>0</v>
      </c>
      <c r="BH88" s="373">
        <v>0</v>
      </c>
      <c r="BI88" s="373">
        <v>0</v>
      </c>
      <c r="BJ88" s="373">
        <f t="shared" si="15"/>
        <v>0</v>
      </c>
      <c r="BK88" s="518" t="str">
        <f>LOOKUP(BJ88,{0,40,45,50,55,60,65,70,75,80},{"F","D","C","C+","B-","B","B+","A-","A","A+"})</f>
        <v>F</v>
      </c>
      <c r="BL88" s="519">
        <f>IF(BJ88="","",(LOOKUP(BJ88,{0,40,45,50,55,60,65,70,75,80},{0,2,2.25,2.5,2.75,3,3.25,3.5,3.75,4})))</f>
        <v>0</v>
      </c>
      <c r="BM88" s="373"/>
      <c r="BN88" s="378"/>
      <c r="BO88" s="373"/>
      <c r="BP88" s="128">
        <v>2952</v>
      </c>
      <c r="BQ88" s="353"/>
    </row>
    <row r="89" spans="1:69" ht="39.75" customHeight="1">
      <c r="A89" s="128" t="s">
        <v>674</v>
      </c>
      <c r="B89" s="254" t="s">
        <v>2545</v>
      </c>
      <c r="C89" s="128" t="s">
        <v>4129</v>
      </c>
      <c r="D89" s="128">
        <v>163</v>
      </c>
      <c r="E89" s="128">
        <v>2953</v>
      </c>
      <c r="F89" s="254" t="s">
        <v>2546</v>
      </c>
      <c r="G89" s="128" t="s">
        <v>674</v>
      </c>
      <c r="H89" s="128" t="s">
        <v>674</v>
      </c>
      <c r="I89" s="373">
        <v>0</v>
      </c>
      <c r="J89" s="383">
        <v>0</v>
      </c>
      <c r="K89" s="373">
        <f t="shared" si="0"/>
        <v>0</v>
      </c>
      <c r="L89" s="373">
        <f t="shared" si="1"/>
        <v>0</v>
      </c>
      <c r="M89" s="518" t="str">
        <f>LOOKUP(L89,{0,40,45,50,55,60,65,70,75,80},{"F","D","C","C+","B-","B","B+","A-","A","A+"})</f>
        <v>F</v>
      </c>
      <c r="N89" s="519">
        <f>IF(L89="","",(LOOKUP(L89,{0,40,45,50,55,60,65,70,75,80},{0,2,2.25,2.5,2.75,3,3.25,3.5,3.75,4})))</f>
        <v>0</v>
      </c>
      <c r="O89" s="373">
        <v>0</v>
      </c>
      <c r="P89" s="383">
        <v>0</v>
      </c>
      <c r="Q89" s="373">
        <f t="shared" si="2"/>
        <v>0</v>
      </c>
      <c r="R89" s="373">
        <f t="shared" si="3"/>
        <v>0</v>
      </c>
      <c r="S89" s="518" t="str">
        <f>LOOKUP(R89,{0,40,45,50,55,60,65,70,75,80},{"F","D","C","C+","B-","B","B+","A-","A","A+"})</f>
        <v>F</v>
      </c>
      <c r="T89" s="519">
        <f>IF(R89="","",(LOOKUP(R89,{0,40,45,50,55,60,65,70,75,80},{0,2,2.25,2.5,2.75,3,3.25,3.5,3.75,4})))</f>
        <v>0</v>
      </c>
      <c r="U89" s="373">
        <v>0</v>
      </c>
      <c r="V89" s="383">
        <v>0</v>
      </c>
      <c r="W89" s="373">
        <f t="shared" si="4"/>
        <v>0</v>
      </c>
      <c r="X89" s="373">
        <f t="shared" si="5"/>
        <v>0</v>
      </c>
      <c r="Y89" s="518" t="str">
        <f>LOOKUP(X89,{0,40,45,50,55,60,65,70,75,80},{"F","D","C","C+","B-","B","B+","A-","A","A+"})</f>
        <v>F</v>
      </c>
      <c r="Z89" s="519">
        <f>IF(X89="","",(LOOKUP(X89,{0,40,45,50,55,60,65,70,75,80},{0,2,2.25,2.5,2.75,3,3.25,3.5,3.75,4})))</f>
        <v>0</v>
      </c>
      <c r="AA89" s="373">
        <v>0</v>
      </c>
      <c r="AB89" s="383">
        <v>0</v>
      </c>
      <c r="AC89" s="373">
        <f t="shared" si="6"/>
        <v>0</v>
      </c>
      <c r="AD89" s="373">
        <f t="shared" si="7"/>
        <v>0</v>
      </c>
      <c r="AE89" s="518" t="str">
        <f>LOOKUP(AD89,{0,40,45,50,55,60,65,70,75,80},{"F","D","C","C+","B-","B","B+","A-","A","A+"})</f>
        <v>F</v>
      </c>
      <c r="AF89" s="519">
        <f>IF(AD89="","",(LOOKUP(AD89,{0,40,45,50,55,60,65,70,75,80},{0,2,2.25,2.5,2.75,3,3.25,3.5,3.75,4})))</f>
        <v>0</v>
      </c>
      <c r="AG89" s="373">
        <v>0</v>
      </c>
      <c r="AH89" s="383">
        <v>0</v>
      </c>
      <c r="AI89" s="373">
        <f t="shared" si="8"/>
        <v>0</v>
      </c>
      <c r="AJ89" s="518" t="str">
        <f>LOOKUP(AI89,{0,40,45,50,55,60,65,70,75,80},{"F","D","C","C+","B-","B","B+","A-","A","A+"})</f>
        <v>F</v>
      </c>
      <c r="AK89" s="519">
        <f>IF(AI89="","",(LOOKUP(AI89,{0,40,45,50,55,60,65,70,75,80},{0,2,2.25,2.5,2.75,3,3.25,3.5,3.75,4})))</f>
        <v>0</v>
      </c>
      <c r="AL89" s="373">
        <v>52</v>
      </c>
      <c r="AM89" s="373">
        <f t="shared" si="9"/>
        <v>104</v>
      </c>
      <c r="AN89" s="518" t="str">
        <f>LOOKUP(AM89,{0,40,45,50,55,60,65,70,75,80},{"F","D","C","C+","B-","B","B+","A-","A","A+"})</f>
        <v>A+</v>
      </c>
      <c r="AO89" s="519">
        <f>IF(AM89="","",(LOOKUP(AM89,{0,40,45,50,55,60,65,70,75,80},{0,2,2.25,2.5,2.75,3,3.25,3.5,3.75,4})))</f>
        <v>4</v>
      </c>
      <c r="AP89" s="373">
        <v>0</v>
      </c>
      <c r="AQ89" s="383">
        <v>0</v>
      </c>
      <c r="AR89" s="373">
        <f t="shared" si="10"/>
        <v>0</v>
      </c>
      <c r="AS89" s="518" t="str">
        <f>LOOKUP(AR89,{0,40,45,50,55,60,65,70,75,80},{"F","D","C","C+","B-","B","B+","A-","A","A+"})</f>
        <v>F</v>
      </c>
      <c r="AT89" s="519">
        <f>IF(AR89="","",(LOOKUP(AR89,{0,40,45,50,55,60,65,70,75,80},{0,2,2.25,2.5,2.75,3,3.25,3.5,3.75,4})))</f>
        <v>0</v>
      </c>
      <c r="AU89" s="373">
        <v>0</v>
      </c>
      <c r="AV89" s="383">
        <v>0</v>
      </c>
      <c r="AW89" s="373">
        <f t="shared" si="11"/>
        <v>0</v>
      </c>
      <c r="AX89" s="373">
        <f t="shared" si="12"/>
        <v>0</v>
      </c>
      <c r="AY89" s="518" t="str">
        <f>LOOKUP(AX89,{0,40,45,50,55,60,65,70,75,80},{"F","D","C","C+","B-","B","B+","A-","A","A+"})</f>
        <v>F</v>
      </c>
      <c r="AZ89" s="519">
        <f>IF(AX89="","",(LOOKUP(AX89,{0,40,45,50,55,60,65,70,75,80},{0,2,2.25,2.5,2.75,3,3.25,3.5,3.75,4})))</f>
        <v>0</v>
      </c>
      <c r="BA89" s="373">
        <v>0</v>
      </c>
      <c r="BB89" s="383">
        <v>0</v>
      </c>
      <c r="BC89" s="373">
        <f t="shared" si="13"/>
        <v>0</v>
      </c>
      <c r="BD89" s="373">
        <f t="shared" si="14"/>
        <v>0</v>
      </c>
      <c r="BE89" s="518" t="str">
        <f>LOOKUP(BD89,{0,40,45,50,55,60,65,70,75,80},{"F","D","C","C+","B-","B","B+","A-","A","A+"})</f>
        <v>F</v>
      </c>
      <c r="BF89" s="519">
        <f>IF(BD89="","",(LOOKUP(BD89,{0,40,45,50,55,60,65,70,75,80},{0,2,2.25,2.5,2.75,3,3.25,3.5,3.75,4})))</f>
        <v>0</v>
      </c>
      <c r="BG89" s="373">
        <v>0</v>
      </c>
      <c r="BH89" s="373">
        <v>0</v>
      </c>
      <c r="BI89" s="373">
        <v>0</v>
      </c>
      <c r="BJ89" s="373">
        <f t="shared" si="15"/>
        <v>0</v>
      </c>
      <c r="BK89" s="518" t="str">
        <f>LOOKUP(BJ89,{0,40,45,50,55,60,65,70,75,80},{"F","D","C","C+","B-","B","B+","A-","A","A+"})</f>
        <v>F</v>
      </c>
      <c r="BL89" s="519">
        <f>IF(BJ89="","",(LOOKUP(BJ89,{0,40,45,50,55,60,65,70,75,80},{0,2,2.25,2.5,2.75,3,3.25,3.5,3.75,4})))</f>
        <v>0</v>
      </c>
      <c r="BM89" s="373"/>
      <c r="BN89" s="378"/>
      <c r="BO89" s="373"/>
      <c r="BP89" s="128">
        <v>2953</v>
      </c>
      <c r="BQ89" s="353"/>
    </row>
    <row r="90" spans="1:69" ht="39.75" customHeight="1">
      <c r="A90" s="128" t="s">
        <v>674</v>
      </c>
      <c r="B90" s="254" t="s">
        <v>6705</v>
      </c>
      <c r="C90" s="128" t="s">
        <v>4129</v>
      </c>
      <c r="D90" s="128">
        <v>176</v>
      </c>
      <c r="E90" s="128">
        <v>2954</v>
      </c>
      <c r="F90" s="254" t="s">
        <v>2547</v>
      </c>
      <c r="G90" s="128" t="s">
        <v>674</v>
      </c>
      <c r="H90" s="128" t="s">
        <v>674</v>
      </c>
      <c r="I90" s="373">
        <v>0</v>
      </c>
      <c r="J90" s="383">
        <v>0</v>
      </c>
      <c r="K90" s="373">
        <f t="shared" si="0"/>
        <v>0</v>
      </c>
      <c r="L90" s="373">
        <f t="shared" si="1"/>
        <v>0</v>
      </c>
      <c r="M90" s="518" t="str">
        <f>LOOKUP(L90,{0,40,45,50,55,60,65,70,75,80},{"F","D","C","C+","B-","B","B+","A-","A","A+"})</f>
        <v>F</v>
      </c>
      <c r="N90" s="519">
        <f>IF(L90="","",(LOOKUP(L90,{0,40,45,50,55,60,65,70,75,80},{0,2,2.25,2.5,2.75,3,3.25,3.5,3.75,4})))</f>
        <v>0</v>
      </c>
      <c r="O90" s="373">
        <v>0</v>
      </c>
      <c r="P90" s="383">
        <v>0</v>
      </c>
      <c r="Q90" s="373">
        <f t="shared" si="2"/>
        <v>0</v>
      </c>
      <c r="R90" s="373">
        <f t="shared" si="3"/>
        <v>0</v>
      </c>
      <c r="S90" s="518" t="str">
        <f>LOOKUP(R90,{0,40,45,50,55,60,65,70,75,80},{"F","D","C","C+","B-","B","B+","A-","A","A+"})</f>
        <v>F</v>
      </c>
      <c r="T90" s="519">
        <f>IF(R90="","",(LOOKUP(R90,{0,40,45,50,55,60,65,70,75,80},{0,2,2.25,2.5,2.75,3,3.25,3.5,3.75,4})))</f>
        <v>0</v>
      </c>
      <c r="U90" s="373">
        <v>0</v>
      </c>
      <c r="V90" s="383">
        <v>0</v>
      </c>
      <c r="W90" s="373">
        <f t="shared" si="4"/>
        <v>0</v>
      </c>
      <c r="X90" s="373">
        <f t="shared" si="5"/>
        <v>0</v>
      </c>
      <c r="Y90" s="518" t="str">
        <f>LOOKUP(X90,{0,40,45,50,55,60,65,70,75,80},{"F","D","C","C+","B-","B","B+","A-","A","A+"})</f>
        <v>F</v>
      </c>
      <c r="Z90" s="519">
        <f>IF(X90="","",(LOOKUP(X90,{0,40,45,50,55,60,65,70,75,80},{0,2,2.25,2.5,2.75,3,3.25,3.5,3.75,4})))</f>
        <v>0</v>
      </c>
      <c r="AA90" s="373">
        <v>0</v>
      </c>
      <c r="AB90" s="383">
        <v>0</v>
      </c>
      <c r="AC90" s="373">
        <f t="shared" si="6"/>
        <v>0</v>
      </c>
      <c r="AD90" s="373">
        <f t="shared" si="7"/>
        <v>0</v>
      </c>
      <c r="AE90" s="518" t="str">
        <f>LOOKUP(AD90,{0,40,45,50,55,60,65,70,75,80},{"F","D","C","C+","B-","B","B+","A-","A","A+"})</f>
        <v>F</v>
      </c>
      <c r="AF90" s="519">
        <f>IF(AD90="","",(LOOKUP(AD90,{0,40,45,50,55,60,65,70,75,80},{0,2,2.25,2.5,2.75,3,3.25,3.5,3.75,4})))</f>
        <v>0</v>
      </c>
      <c r="AG90" s="373">
        <v>0</v>
      </c>
      <c r="AH90" s="383">
        <v>0</v>
      </c>
      <c r="AI90" s="373">
        <f t="shared" si="8"/>
        <v>0</v>
      </c>
      <c r="AJ90" s="518" t="str">
        <f>LOOKUP(AI90,{0,40,45,50,55,60,65,70,75,80},{"F","D","C","C+","B-","B","B+","A-","A","A+"})</f>
        <v>F</v>
      </c>
      <c r="AK90" s="519">
        <f>IF(AI90="","",(LOOKUP(AI90,{0,40,45,50,55,60,65,70,75,80},{0,2,2.25,2.5,2.75,3,3.25,3.5,3.75,4})))</f>
        <v>0</v>
      </c>
      <c r="AL90" s="373">
        <v>53</v>
      </c>
      <c r="AM90" s="373">
        <f t="shared" si="9"/>
        <v>106</v>
      </c>
      <c r="AN90" s="518" t="str">
        <f>LOOKUP(AM90,{0,40,45,50,55,60,65,70,75,80},{"F","D","C","C+","B-","B","B+","A-","A","A+"})</f>
        <v>A+</v>
      </c>
      <c r="AO90" s="519">
        <f>IF(AM90="","",(LOOKUP(AM90,{0,40,45,50,55,60,65,70,75,80},{0,2,2.25,2.5,2.75,3,3.25,3.5,3.75,4})))</f>
        <v>4</v>
      </c>
      <c r="AP90" s="373">
        <v>0</v>
      </c>
      <c r="AQ90" s="383">
        <v>0</v>
      </c>
      <c r="AR90" s="373">
        <f t="shared" si="10"/>
        <v>0</v>
      </c>
      <c r="AS90" s="518" t="str">
        <f>LOOKUP(AR90,{0,40,45,50,55,60,65,70,75,80},{"F","D","C","C+","B-","B","B+","A-","A","A+"})</f>
        <v>F</v>
      </c>
      <c r="AT90" s="519">
        <f>IF(AR90="","",(LOOKUP(AR90,{0,40,45,50,55,60,65,70,75,80},{0,2,2.25,2.5,2.75,3,3.25,3.5,3.75,4})))</f>
        <v>0</v>
      </c>
      <c r="AU90" s="373">
        <v>0</v>
      </c>
      <c r="AV90" s="383">
        <v>0</v>
      </c>
      <c r="AW90" s="373">
        <f t="shared" si="11"/>
        <v>0</v>
      </c>
      <c r="AX90" s="373">
        <f t="shared" si="12"/>
        <v>0</v>
      </c>
      <c r="AY90" s="518" t="str">
        <f>LOOKUP(AX90,{0,40,45,50,55,60,65,70,75,80},{"F","D","C","C+","B-","B","B+","A-","A","A+"})</f>
        <v>F</v>
      </c>
      <c r="AZ90" s="519">
        <f>IF(AX90="","",(LOOKUP(AX90,{0,40,45,50,55,60,65,70,75,80},{0,2,2.25,2.5,2.75,3,3.25,3.5,3.75,4})))</f>
        <v>0</v>
      </c>
      <c r="BA90" s="373">
        <v>0</v>
      </c>
      <c r="BB90" s="383">
        <v>0</v>
      </c>
      <c r="BC90" s="373">
        <f t="shared" si="13"/>
        <v>0</v>
      </c>
      <c r="BD90" s="373">
        <f t="shared" si="14"/>
        <v>0</v>
      </c>
      <c r="BE90" s="518" t="str">
        <f>LOOKUP(BD90,{0,40,45,50,55,60,65,70,75,80},{"F","D","C","C+","B-","B","B+","A-","A","A+"})</f>
        <v>F</v>
      </c>
      <c r="BF90" s="519">
        <f>IF(BD90="","",(LOOKUP(BD90,{0,40,45,50,55,60,65,70,75,80},{0,2,2.25,2.5,2.75,3,3.25,3.5,3.75,4})))</f>
        <v>0</v>
      </c>
      <c r="BG90" s="373">
        <v>0</v>
      </c>
      <c r="BH90" s="373">
        <v>0</v>
      </c>
      <c r="BI90" s="373">
        <v>0</v>
      </c>
      <c r="BJ90" s="373">
        <f t="shared" si="15"/>
        <v>0</v>
      </c>
      <c r="BK90" s="518" t="str">
        <f>LOOKUP(BJ90,{0,40,45,50,55,60,65,70,75,80},{"F","D","C","C+","B-","B","B+","A-","A","A+"})</f>
        <v>F</v>
      </c>
      <c r="BL90" s="519">
        <f>IF(BJ90="","",(LOOKUP(BJ90,{0,40,45,50,55,60,65,70,75,80},{0,2,2.25,2.5,2.75,3,3.25,3.5,3.75,4})))</f>
        <v>0</v>
      </c>
      <c r="BM90" s="373"/>
      <c r="BN90" s="378"/>
      <c r="BO90" s="373"/>
      <c r="BP90" s="128">
        <v>2954</v>
      </c>
      <c r="BQ90" s="353"/>
    </row>
    <row r="91" spans="1:69" ht="39.75" customHeight="1">
      <c r="A91" s="128" t="s">
        <v>674</v>
      </c>
      <c r="B91" s="254" t="s">
        <v>4101</v>
      </c>
      <c r="C91" s="128" t="s">
        <v>1520</v>
      </c>
      <c r="D91" s="128">
        <v>183</v>
      </c>
      <c r="E91" s="128">
        <v>2955</v>
      </c>
      <c r="F91" s="254" t="s">
        <v>2548</v>
      </c>
      <c r="G91" s="128" t="s">
        <v>674</v>
      </c>
      <c r="H91" s="128" t="s">
        <v>674</v>
      </c>
      <c r="I91" s="373">
        <v>0</v>
      </c>
      <c r="J91" s="383">
        <v>0</v>
      </c>
      <c r="K91" s="373">
        <f t="shared" si="0"/>
        <v>0</v>
      </c>
      <c r="L91" s="373">
        <f t="shared" si="1"/>
        <v>0</v>
      </c>
      <c r="M91" s="518" t="str">
        <f>LOOKUP(L91,{0,40,45,50,55,60,65,70,75,80},{"F","D","C","C+","B-","B","B+","A-","A","A+"})</f>
        <v>F</v>
      </c>
      <c r="N91" s="519">
        <f>IF(L91="","",(LOOKUP(L91,{0,40,45,50,55,60,65,70,75,80},{0,2,2.25,2.5,2.75,3,3.25,3.5,3.75,4})))</f>
        <v>0</v>
      </c>
      <c r="O91" s="373">
        <v>0</v>
      </c>
      <c r="P91" s="383">
        <v>0</v>
      </c>
      <c r="Q91" s="373">
        <f t="shared" si="2"/>
        <v>0</v>
      </c>
      <c r="R91" s="373">
        <f t="shared" si="3"/>
        <v>0</v>
      </c>
      <c r="S91" s="518" t="str">
        <f>LOOKUP(R91,{0,40,45,50,55,60,65,70,75,80},{"F","D","C","C+","B-","B","B+","A-","A","A+"})</f>
        <v>F</v>
      </c>
      <c r="T91" s="519">
        <f>IF(R91="","",(LOOKUP(R91,{0,40,45,50,55,60,65,70,75,80},{0,2,2.25,2.5,2.75,3,3.25,3.5,3.75,4})))</f>
        <v>0</v>
      </c>
      <c r="U91" s="373">
        <v>0</v>
      </c>
      <c r="V91" s="383">
        <v>0</v>
      </c>
      <c r="W91" s="373">
        <f t="shared" si="4"/>
        <v>0</v>
      </c>
      <c r="X91" s="373">
        <f t="shared" si="5"/>
        <v>0</v>
      </c>
      <c r="Y91" s="518" t="str">
        <f>LOOKUP(X91,{0,40,45,50,55,60,65,70,75,80},{"F","D","C","C+","B-","B","B+","A-","A","A+"})</f>
        <v>F</v>
      </c>
      <c r="Z91" s="519">
        <f>IF(X91="","",(LOOKUP(X91,{0,40,45,50,55,60,65,70,75,80},{0,2,2.25,2.5,2.75,3,3.25,3.5,3.75,4})))</f>
        <v>0</v>
      </c>
      <c r="AA91" s="373">
        <v>0</v>
      </c>
      <c r="AB91" s="383">
        <v>0</v>
      </c>
      <c r="AC91" s="373">
        <f t="shared" si="6"/>
        <v>0</v>
      </c>
      <c r="AD91" s="373">
        <f t="shared" si="7"/>
        <v>0</v>
      </c>
      <c r="AE91" s="518" t="str">
        <f>LOOKUP(AD91,{0,40,45,50,55,60,65,70,75,80},{"F","D","C","C+","B-","B","B+","A-","A","A+"})</f>
        <v>F</v>
      </c>
      <c r="AF91" s="519">
        <f>IF(AD91="","",(LOOKUP(AD91,{0,40,45,50,55,60,65,70,75,80},{0,2,2.25,2.5,2.75,3,3.25,3.5,3.75,4})))</f>
        <v>0</v>
      </c>
      <c r="AG91" s="373">
        <v>0</v>
      </c>
      <c r="AH91" s="383">
        <v>0</v>
      </c>
      <c r="AI91" s="373">
        <f t="shared" si="8"/>
        <v>0</v>
      </c>
      <c r="AJ91" s="518" t="str">
        <f>LOOKUP(AI91,{0,40,45,50,55,60,65,70,75,80},{"F","D","C","C+","B-","B","B+","A-","A","A+"})</f>
        <v>F</v>
      </c>
      <c r="AK91" s="519">
        <f>IF(AI91="","",(LOOKUP(AI91,{0,40,45,50,55,60,65,70,75,80},{0,2,2.25,2.5,2.75,3,3.25,3.5,3.75,4})))</f>
        <v>0</v>
      </c>
      <c r="AL91" s="373">
        <v>54</v>
      </c>
      <c r="AM91" s="373">
        <f t="shared" si="9"/>
        <v>108</v>
      </c>
      <c r="AN91" s="518" t="str">
        <f>LOOKUP(AM91,{0,40,45,50,55,60,65,70,75,80},{"F","D","C","C+","B-","B","B+","A-","A","A+"})</f>
        <v>A+</v>
      </c>
      <c r="AO91" s="519">
        <f>IF(AM91="","",(LOOKUP(AM91,{0,40,45,50,55,60,65,70,75,80},{0,2,2.25,2.5,2.75,3,3.25,3.5,3.75,4})))</f>
        <v>4</v>
      </c>
      <c r="AP91" s="373">
        <v>0</v>
      </c>
      <c r="AQ91" s="383">
        <v>0</v>
      </c>
      <c r="AR91" s="373">
        <f t="shared" si="10"/>
        <v>0</v>
      </c>
      <c r="AS91" s="518" t="str">
        <f>LOOKUP(AR91,{0,40,45,50,55,60,65,70,75,80},{"F","D","C","C+","B-","B","B+","A-","A","A+"})</f>
        <v>F</v>
      </c>
      <c r="AT91" s="519">
        <f>IF(AR91="","",(LOOKUP(AR91,{0,40,45,50,55,60,65,70,75,80},{0,2,2.25,2.5,2.75,3,3.25,3.5,3.75,4})))</f>
        <v>0</v>
      </c>
      <c r="AU91" s="373">
        <v>0</v>
      </c>
      <c r="AV91" s="383">
        <v>0</v>
      </c>
      <c r="AW91" s="373">
        <f t="shared" si="11"/>
        <v>0</v>
      </c>
      <c r="AX91" s="373">
        <f t="shared" si="12"/>
        <v>0</v>
      </c>
      <c r="AY91" s="518" t="str">
        <f>LOOKUP(AX91,{0,40,45,50,55,60,65,70,75,80},{"F","D","C","C+","B-","B","B+","A-","A","A+"})</f>
        <v>F</v>
      </c>
      <c r="AZ91" s="519">
        <f>IF(AX91="","",(LOOKUP(AX91,{0,40,45,50,55,60,65,70,75,80},{0,2,2.25,2.5,2.75,3,3.25,3.5,3.75,4})))</f>
        <v>0</v>
      </c>
      <c r="BA91" s="373">
        <v>0</v>
      </c>
      <c r="BB91" s="383">
        <v>0</v>
      </c>
      <c r="BC91" s="373">
        <f t="shared" si="13"/>
        <v>0</v>
      </c>
      <c r="BD91" s="373">
        <f t="shared" si="14"/>
        <v>0</v>
      </c>
      <c r="BE91" s="518" t="str">
        <f>LOOKUP(BD91,{0,40,45,50,55,60,65,70,75,80},{"F","D","C","C+","B-","B","B+","A-","A","A+"})</f>
        <v>F</v>
      </c>
      <c r="BF91" s="519">
        <f>IF(BD91="","",(LOOKUP(BD91,{0,40,45,50,55,60,65,70,75,80},{0,2,2.25,2.5,2.75,3,3.25,3.5,3.75,4})))</f>
        <v>0</v>
      </c>
      <c r="BG91" s="373">
        <v>0</v>
      </c>
      <c r="BH91" s="373">
        <v>0</v>
      </c>
      <c r="BI91" s="373">
        <v>0</v>
      </c>
      <c r="BJ91" s="373">
        <f t="shared" si="15"/>
        <v>0</v>
      </c>
      <c r="BK91" s="518" t="str">
        <f>LOOKUP(BJ91,{0,40,45,50,55,60,65,70,75,80},{"F","D","C","C+","B-","B","B+","A-","A","A+"})</f>
        <v>F</v>
      </c>
      <c r="BL91" s="519">
        <f>IF(BJ91="","",(LOOKUP(BJ91,{0,40,45,50,55,60,65,70,75,80},{0,2,2.25,2.5,2.75,3,3.25,3.5,3.75,4})))</f>
        <v>0</v>
      </c>
      <c r="BM91" s="373"/>
      <c r="BN91" s="378"/>
      <c r="BO91" s="373"/>
      <c r="BP91" s="128">
        <v>2955</v>
      </c>
      <c r="BQ91" s="353"/>
    </row>
    <row r="92" spans="1:69" ht="39.75" customHeight="1">
      <c r="A92" s="128" t="s">
        <v>4129</v>
      </c>
      <c r="B92" s="254" t="s">
        <v>3918</v>
      </c>
      <c r="C92" s="128" t="s">
        <v>7400</v>
      </c>
      <c r="D92" s="128">
        <v>186</v>
      </c>
      <c r="E92" s="128">
        <v>2956</v>
      </c>
      <c r="F92" s="254" t="s">
        <v>2549</v>
      </c>
      <c r="G92" s="128" t="s">
        <v>674</v>
      </c>
      <c r="H92" s="128" t="s">
        <v>674</v>
      </c>
      <c r="I92" s="373">
        <v>0</v>
      </c>
      <c r="J92" s="383">
        <v>0</v>
      </c>
      <c r="K92" s="373">
        <f t="shared" si="0"/>
        <v>0</v>
      </c>
      <c r="L92" s="373">
        <f t="shared" si="1"/>
        <v>0</v>
      </c>
      <c r="M92" s="518" t="str">
        <f>LOOKUP(L92,{0,40,45,50,55,60,65,70,75,80},{"F","D","C","C+","B-","B","B+","A-","A","A+"})</f>
        <v>F</v>
      </c>
      <c r="N92" s="519">
        <f>IF(L92="","",(LOOKUP(L92,{0,40,45,50,55,60,65,70,75,80},{0,2,2.25,2.5,2.75,3,3.25,3.5,3.75,4})))</f>
        <v>0</v>
      </c>
      <c r="O92" s="373">
        <v>0</v>
      </c>
      <c r="P92" s="383">
        <v>0</v>
      </c>
      <c r="Q92" s="373">
        <f t="shared" si="2"/>
        <v>0</v>
      </c>
      <c r="R92" s="373">
        <f t="shared" si="3"/>
        <v>0</v>
      </c>
      <c r="S92" s="518" t="str">
        <f>LOOKUP(R92,{0,40,45,50,55,60,65,70,75,80},{"F","D","C","C+","B-","B","B+","A-","A","A+"})</f>
        <v>F</v>
      </c>
      <c r="T92" s="519">
        <f>IF(R92="","",(LOOKUP(R92,{0,40,45,50,55,60,65,70,75,80},{0,2,2.25,2.5,2.75,3,3.25,3.5,3.75,4})))</f>
        <v>0</v>
      </c>
      <c r="U92" s="373">
        <v>0</v>
      </c>
      <c r="V92" s="383">
        <v>0</v>
      </c>
      <c r="W92" s="373">
        <f t="shared" si="4"/>
        <v>0</v>
      </c>
      <c r="X92" s="373">
        <f t="shared" si="5"/>
        <v>0</v>
      </c>
      <c r="Y92" s="518" t="str">
        <f>LOOKUP(X92,{0,40,45,50,55,60,65,70,75,80},{"F","D","C","C+","B-","B","B+","A-","A","A+"})</f>
        <v>F</v>
      </c>
      <c r="Z92" s="519">
        <f>IF(X92="","",(LOOKUP(X92,{0,40,45,50,55,60,65,70,75,80},{0,2,2.25,2.5,2.75,3,3.25,3.5,3.75,4})))</f>
        <v>0</v>
      </c>
      <c r="AA92" s="373">
        <v>0</v>
      </c>
      <c r="AB92" s="383">
        <v>0</v>
      </c>
      <c r="AC92" s="373">
        <f t="shared" si="6"/>
        <v>0</v>
      </c>
      <c r="AD92" s="373">
        <f t="shared" si="7"/>
        <v>0</v>
      </c>
      <c r="AE92" s="518" t="str">
        <f>LOOKUP(AD92,{0,40,45,50,55,60,65,70,75,80},{"F","D","C","C+","B-","B","B+","A-","A","A+"})</f>
        <v>F</v>
      </c>
      <c r="AF92" s="519">
        <f>IF(AD92="","",(LOOKUP(AD92,{0,40,45,50,55,60,65,70,75,80},{0,2,2.25,2.5,2.75,3,3.25,3.5,3.75,4})))</f>
        <v>0</v>
      </c>
      <c r="AG92" s="373">
        <v>0</v>
      </c>
      <c r="AH92" s="383">
        <v>0</v>
      </c>
      <c r="AI92" s="373">
        <f t="shared" si="8"/>
        <v>0</v>
      </c>
      <c r="AJ92" s="518" t="str">
        <f>LOOKUP(AI92,{0,40,45,50,55,60,65,70,75,80},{"F","D","C","C+","B-","B","B+","A-","A","A+"})</f>
        <v>F</v>
      </c>
      <c r="AK92" s="519">
        <f>IF(AI92="","",(LOOKUP(AI92,{0,40,45,50,55,60,65,70,75,80},{0,2,2.25,2.5,2.75,3,3.25,3.5,3.75,4})))</f>
        <v>0</v>
      </c>
      <c r="AL92" s="373">
        <v>55</v>
      </c>
      <c r="AM92" s="373">
        <f t="shared" si="9"/>
        <v>110</v>
      </c>
      <c r="AN92" s="518" t="str">
        <f>LOOKUP(AM92,{0,40,45,50,55,60,65,70,75,80},{"F","D","C","C+","B-","B","B+","A-","A","A+"})</f>
        <v>A+</v>
      </c>
      <c r="AO92" s="519">
        <f>IF(AM92="","",(LOOKUP(AM92,{0,40,45,50,55,60,65,70,75,80},{0,2,2.25,2.5,2.75,3,3.25,3.5,3.75,4})))</f>
        <v>4</v>
      </c>
      <c r="AP92" s="373">
        <v>0</v>
      </c>
      <c r="AQ92" s="383">
        <v>0</v>
      </c>
      <c r="AR92" s="373">
        <f t="shared" si="10"/>
        <v>0</v>
      </c>
      <c r="AS92" s="518" t="str">
        <f>LOOKUP(AR92,{0,40,45,50,55,60,65,70,75,80},{"F","D","C","C+","B-","B","B+","A-","A","A+"})</f>
        <v>F</v>
      </c>
      <c r="AT92" s="519">
        <f>IF(AR92="","",(LOOKUP(AR92,{0,40,45,50,55,60,65,70,75,80},{0,2,2.25,2.5,2.75,3,3.25,3.5,3.75,4})))</f>
        <v>0</v>
      </c>
      <c r="AU92" s="373">
        <v>0</v>
      </c>
      <c r="AV92" s="383">
        <v>0</v>
      </c>
      <c r="AW92" s="373">
        <f t="shared" si="11"/>
        <v>0</v>
      </c>
      <c r="AX92" s="373">
        <f t="shared" si="12"/>
        <v>0</v>
      </c>
      <c r="AY92" s="518" t="str">
        <f>LOOKUP(AX92,{0,40,45,50,55,60,65,70,75,80},{"F","D","C","C+","B-","B","B+","A-","A","A+"})</f>
        <v>F</v>
      </c>
      <c r="AZ92" s="519">
        <f>IF(AX92="","",(LOOKUP(AX92,{0,40,45,50,55,60,65,70,75,80},{0,2,2.25,2.5,2.75,3,3.25,3.5,3.75,4})))</f>
        <v>0</v>
      </c>
      <c r="BA92" s="373">
        <v>0</v>
      </c>
      <c r="BB92" s="383">
        <v>0</v>
      </c>
      <c r="BC92" s="373">
        <f t="shared" si="13"/>
        <v>0</v>
      </c>
      <c r="BD92" s="373">
        <f t="shared" si="14"/>
        <v>0</v>
      </c>
      <c r="BE92" s="518" t="str">
        <f>LOOKUP(BD92,{0,40,45,50,55,60,65,70,75,80},{"F","D","C","C+","B-","B","B+","A-","A","A+"})</f>
        <v>F</v>
      </c>
      <c r="BF92" s="519">
        <f>IF(BD92="","",(LOOKUP(BD92,{0,40,45,50,55,60,65,70,75,80},{0,2,2.25,2.5,2.75,3,3.25,3.5,3.75,4})))</f>
        <v>0</v>
      </c>
      <c r="BG92" s="373">
        <v>0</v>
      </c>
      <c r="BH92" s="373">
        <v>0</v>
      </c>
      <c r="BI92" s="373">
        <v>0</v>
      </c>
      <c r="BJ92" s="373">
        <f t="shared" si="15"/>
        <v>0</v>
      </c>
      <c r="BK92" s="518" t="str">
        <f>LOOKUP(BJ92,{0,40,45,50,55,60,65,70,75,80},{"F","D","C","C+","B-","B","B+","A-","A","A+"})</f>
        <v>F</v>
      </c>
      <c r="BL92" s="519">
        <f>IF(BJ92="","",(LOOKUP(BJ92,{0,40,45,50,55,60,65,70,75,80},{0,2,2.25,2.5,2.75,3,3.25,3.5,3.75,4})))</f>
        <v>0</v>
      </c>
      <c r="BM92" s="373"/>
      <c r="BN92" s="378"/>
      <c r="BO92" s="373"/>
      <c r="BP92" s="128">
        <v>2956</v>
      </c>
      <c r="BQ92" s="353"/>
    </row>
    <row r="93" spans="1:69" ht="39.75" customHeight="1">
      <c r="A93" s="128" t="s">
        <v>4059</v>
      </c>
      <c r="B93" s="254" t="s">
        <v>2550</v>
      </c>
      <c r="C93" s="128" t="s">
        <v>1186</v>
      </c>
      <c r="D93" s="128">
        <v>71</v>
      </c>
      <c r="E93" s="128">
        <v>2957</v>
      </c>
      <c r="F93" s="254" t="s">
        <v>2551</v>
      </c>
      <c r="G93" s="128" t="s">
        <v>674</v>
      </c>
      <c r="H93" s="128" t="s">
        <v>674</v>
      </c>
      <c r="I93" s="373">
        <v>0</v>
      </c>
      <c r="J93" s="383">
        <v>0</v>
      </c>
      <c r="K93" s="373">
        <f t="shared" si="0"/>
        <v>0</v>
      </c>
      <c r="L93" s="373">
        <f t="shared" si="1"/>
        <v>0</v>
      </c>
      <c r="M93" s="518" t="str">
        <f>LOOKUP(L93,{0,40,45,50,55,60,65,70,75,80},{"F","D","C","C+","B-","B","B+","A-","A","A+"})</f>
        <v>F</v>
      </c>
      <c r="N93" s="519">
        <f>IF(L93="","",(LOOKUP(L93,{0,40,45,50,55,60,65,70,75,80},{0,2,2.25,2.5,2.75,3,3.25,3.5,3.75,4})))</f>
        <v>0</v>
      </c>
      <c r="O93" s="373">
        <v>0</v>
      </c>
      <c r="P93" s="383">
        <v>0</v>
      </c>
      <c r="Q93" s="373">
        <f t="shared" si="2"/>
        <v>0</v>
      </c>
      <c r="R93" s="373">
        <f t="shared" si="3"/>
        <v>0</v>
      </c>
      <c r="S93" s="518" t="str">
        <f>LOOKUP(R93,{0,40,45,50,55,60,65,70,75,80},{"F","D","C","C+","B-","B","B+","A-","A","A+"})</f>
        <v>F</v>
      </c>
      <c r="T93" s="519">
        <f>IF(R93="","",(LOOKUP(R93,{0,40,45,50,55,60,65,70,75,80},{0,2,2.25,2.5,2.75,3,3.25,3.5,3.75,4})))</f>
        <v>0</v>
      </c>
      <c r="U93" s="373">
        <v>0</v>
      </c>
      <c r="V93" s="383">
        <v>0</v>
      </c>
      <c r="W93" s="373">
        <f t="shared" si="4"/>
        <v>0</v>
      </c>
      <c r="X93" s="373">
        <f t="shared" si="5"/>
        <v>0</v>
      </c>
      <c r="Y93" s="518" t="str">
        <f>LOOKUP(X93,{0,40,45,50,55,60,65,70,75,80},{"F","D","C","C+","B-","B","B+","A-","A","A+"})</f>
        <v>F</v>
      </c>
      <c r="Z93" s="519">
        <f>IF(X93="","",(LOOKUP(X93,{0,40,45,50,55,60,65,70,75,80},{0,2,2.25,2.5,2.75,3,3.25,3.5,3.75,4})))</f>
        <v>0</v>
      </c>
      <c r="AA93" s="373">
        <v>0</v>
      </c>
      <c r="AB93" s="383">
        <v>0</v>
      </c>
      <c r="AC93" s="373">
        <f t="shared" si="6"/>
        <v>0</v>
      </c>
      <c r="AD93" s="373">
        <f t="shared" si="7"/>
        <v>0</v>
      </c>
      <c r="AE93" s="518" t="str">
        <f>LOOKUP(AD93,{0,40,45,50,55,60,65,70,75,80},{"F","D","C","C+","B-","B","B+","A-","A","A+"})</f>
        <v>F</v>
      </c>
      <c r="AF93" s="519">
        <f>IF(AD93="","",(LOOKUP(AD93,{0,40,45,50,55,60,65,70,75,80},{0,2,2.25,2.5,2.75,3,3.25,3.5,3.75,4})))</f>
        <v>0</v>
      </c>
      <c r="AG93" s="373">
        <v>0</v>
      </c>
      <c r="AH93" s="383">
        <v>0</v>
      </c>
      <c r="AI93" s="373">
        <f t="shared" si="8"/>
        <v>0</v>
      </c>
      <c r="AJ93" s="518" t="str">
        <f>LOOKUP(AI93,{0,40,45,50,55,60,65,70,75,80},{"F","D","C","C+","B-","B","B+","A-","A","A+"})</f>
        <v>F</v>
      </c>
      <c r="AK93" s="519">
        <f>IF(AI93="","",(LOOKUP(AI93,{0,40,45,50,55,60,65,70,75,80},{0,2,2.25,2.5,2.75,3,3.25,3.5,3.75,4})))</f>
        <v>0</v>
      </c>
      <c r="AL93" s="373">
        <v>56</v>
      </c>
      <c r="AM93" s="373">
        <f t="shared" si="9"/>
        <v>112</v>
      </c>
      <c r="AN93" s="518" t="str">
        <f>LOOKUP(AM93,{0,40,45,50,55,60,65,70,75,80},{"F","D","C","C+","B-","B","B+","A-","A","A+"})</f>
        <v>A+</v>
      </c>
      <c r="AO93" s="519">
        <f>IF(AM93="","",(LOOKUP(AM93,{0,40,45,50,55,60,65,70,75,80},{0,2,2.25,2.5,2.75,3,3.25,3.5,3.75,4})))</f>
        <v>4</v>
      </c>
      <c r="AP93" s="373">
        <v>0</v>
      </c>
      <c r="AQ93" s="383">
        <v>0</v>
      </c>
      <c r="AR93" s="373">
        <f t="shared" si="10"/>
        <v>0</v>
      </c>
      <c r="AS93" s="518" t="str">
        <f>LOOKUP(AR93,{0,40,45,50,55,60,65,70,75,80},{"F","D","C","C+","B-","B","B+","A-","A","A+"})</f>
        <v>F</v>
      </c>
      <c r="AT93" s="519">
        <f>IF(AR93="","",(LOOKUP(AR93,{0,40,45,50,55,60,65,70,75,80},{0,2,2.25,2.5,2.75,3,3.25,3.5,3.75,4})))</f>
        <v>0</v>
      </c>
      <c r="AU93" s="373">
        <v>0</v>
      </c>
      <c r="AV93" s="383">
        <v>0</v>
      </c>
      <c r="AW93" s="373">
        <f t="shared" si="11"/>
        <v>0</v>
      </c>
      <c r="AX93" s="373">
        <f t="shared" si="12"/>
        <v>0</v>
      </c>
      <c r="AY93" s="518" t="str">
        <f>LOOKUP(AX93,{0,40,45,50,55,60,65,70,75,80},{"F","D","C","C+","B-","B","B+","A-","A","A+"})</f>
        <v>F</v>
      </c>
      <c r="AZ93" s="519">
        <f>IF(AX93="","",(LOOKUP(AX93,{0,40,45,50,55,60,65,70,75,80},{0,2,2.25,2.5,2.75,3,3.25,3.5,3.75,4})))</f>
        <v>0</v>
      </c>
      <c r="BA93" s="373">
        <v>0</v>
      </c>
      <c r="BB93" s="383">
        <v>0</v>
      </c>
      <c r="BC93" s="373">
        <f t="shared" si="13"/>
        <v>0</v>
      </c>
      <c r="BD93" s="373">
        <f t="shared" si="14"/>
        <v>0</v>
      </c>
      <c r="BE93" s="518" t="str">
        <f>LOOKUP(BD93,{0,40,45,50,55,60,65,70,75,80},{"F","D","C","C+","B-","B","B+","A-","A","A+"})</f>
        <v>F</v>
      </c>
      <c r="BF93" s="519">
        <f>IF(BD93="","",(LOOKUP(BD93,{0,40,45,50,55,60,65,70,75,80},{0,2,2.25,2.5,2.75,3,3.25,3.5,3.75,4})))</f>
        <v>0</v>
      </c>
      <c r="BG93" s="373">
        <v>0</v>
      </c>
      <c r="BH93" s="373">
        <v>0</v>
      </c>
      <c r="BI93" s="373">
        <v>0</v>
      </c>
      <c r="BJ93" s="373">
        <f t="shared" si="15"/>
        <v>0</v>
      </c>
      <c r="BK93" s="518" t="str">
        <f>LOOKUP(BJ93,{0,40,45,50,55,60,65,70,75,80},{"F","D","C","C+","B-","B","B+","A-","A","A+"})</f>
        <v>F</v>
      </c>
      <c r="BL93" s="519">
        <f>IF(BJ93="","",(LOOKUP(BJ93,{0,40,45,50,55,60,65,70,75,80},{0,2,2.25,2.5,2.75,3,3.25,3.5,3.75,4})))</f>
        <v>0</v>
      </c>
      <c r="BM93" s="373"/>
      <c r="BN93" s="378"/>
      <c r="BO93" s="373"/>
      <c r="BP93" s="128">
        <v>2957</v>
      </c>
      <c r="BQ93" s="353"/>
    </row>
    <row r="94" spans="1:69" ht="39.75" customHeight="1">
      <c r="A94" s="128" t="s">
        <v>674</v>
      </c>
      <c r="B94" s="254" t="s">
        <v>1942</v>
      </c>
      <c r="C94" s="128" t="s">
        <v>5879</v>
      </c>
      <c r="D94" s="128">
        <v>151</v>
      </c>
      <c r="E94" s="128">
        <v>2958</v>
      </c>
      <c r="F94" s="254" t="s">
        <v>3246</v>
      </c>
      <c r="G94" s="128" t="s">
        <v>674</v>
      </c>
      <c r="H94" s="128" t="s">
        <v>674</v>
      </c>
      <c r="I94" s="373">
        <v>0</v>
      </c>
      <c r="J94" s="383">
        <v>0</v>
      </c>
      <c r="K94" s="373">
        <f t="shared" si="0"/>
        <v>0</v>
      </c>
      <c r="L94" s="373">
        <f t="shared" si="1"/>
        <v>0</v>
      </c>
      <c r="M94" s="518" t="str">
        <f>LOOKUP(L94,{0,40,45,50,55,60,65,70,75,80},{"F","D","C","C+","B-","B","B+","A-","A","A+"})</f>
        <v>F</v>
      </c>
      <c r="N94" s="519">
        <f>IF(L94="","",(LOOKUP(L94,{0,40,45,50,55,60,65,70,75,80},{0,2,2.25,2.5,2.75,3,3.25,3.5,3.75,4})))</f>
        <v>0</v>
      </c>
      <c r="O94" s="373">
        <v>0</v>
      </c>
      <c r="P94" s="383">
        <v>0</v>
      </c>
      <c r="Q94" s="373">
        <f t="shared" si="2"/>
        <v>0</v>
      </c>
      <c r="R94" s="373">
        <f t="shared" si="3"/>
        <v>0</v>
      </c>
      <c r="S94" s="518" t="str">
        <f>LOOKUP(R94,{0,40,45,50,55,60,65,70,75,80},{"F","D","C","C+","B-","B","B+","A-","A","A+"})</f>
        <v>F</v>
      </c>
      <c r="T94" s="519">
        <f>IF(R94="","",(LOOKUP(R94,{0,40,45,50,55,60,65,70,75,80},{0,2,2.25,2.5,2.75,3,3.25,3.5,3.75,4})))</f>
        <v>0</v>
      </c>
      <c r="U94" s="373">
        <v>0</v>
      </c>
      <c r="V94" s="383">
        <v>0</v>
      </c>
      <c r="W94" s="373">
        <f t="shared" si="4"/>
        <v>0</v>
      </c>
      <c r="X94" s="373">
        <f t="shared" si="5"/>
        <v>0</v>
      </c>
      <c r="Y94" s="518" t="str">
        <f>LOOKUP(X94,{0,40,45,50,55,60,65,70,75,80},{"F","D","C","C+","B-","B","B+","A-","A","A+"})</f>
        <v>F</v>
      </c>
      <c r="Z94" s="519">
        <f>IF(X94="","",(LOOKUP(X94,{0,40,45,50,55,60,65,70,75,80},{0,2,2.25,2.5,2.75,3,3.25,3.5,3.75,4})))</f>
        <v>0</v>
      </c>
      <c r="AA94" s="373">
        <v>0</v>
      </c>
      <c r="AB94" s="383">
        <v>0</v>
      </c>
      <c r="AC94" s="373">
        <f t="shared" si="6"/>
        <v>0</v>
      </c>
      <c r="AD94" s="373">
        <f t="shared" si="7"/>
        <v>0</v>
      </c>
      <c r="AE94" s="518" t="str">
        <f>LOOKUP(AD94,{0,40,45,50,55,60,65,70,75,80},{"F","D","C","C+","B-","B","B+","A-","A","A+"})</f>
        <v>F</v>
      </c>
      <c r="AF94" s="519">
        <f>IF(AD94="","",(LOOKUP(AD94,{0,40,45,50,55,60,65,70,75,80},{0,2,2.25,2.5,2.75,3,3.25,3.5,3.75,4})))</f>
        <v>0</v>
      </c>
      <c r="AG94" s="373">
        <v>0</v>
      </c>
      <c r="AH94" s="383">
        <v>0</v>
      </c>
      <c r="AI94" s="373">
        <f t="shared" si="8"/>
        <v>0</v>
      </c>
      <c r="AJ94" s="518" t="str">
        <f>LOOKUP(AI94,{0,40,45,50,55,60,65,70,75,80},{"F","D","C","C+","B-","B","B+","A-","A","A+"})</f>
        <v>F</v>
      </c>
      <c r="AK94" s="519">
        <f>IF(AI94="","",(LOOKUP(AI94,{0,40,45,50,55,60,65,70,75,80},{0,2,2.25,2.5,2.75,3,3.25,3.5,3.75,4})))</f>
        <v>0</v>
      </c>
      <c r="AL94" s="373">
        <v>57</v>
      </c>
      <c r="AM94" s="373">
        <f t="shared" si="9"/>
        <v>114</v>
      </c>
      <c r="AN94" s="518" t="str">
        <f>LOOKUP(AM94,{0,40,45,50,55,60,65,70,75,80},{"F","D","C","C+","B-","B","B+","A-","A","A+"})</f>
        <v>A+</v>
      </c>
      <c r="AO94" s="519">
        <f>IF(AM94="","",(LOOKUP(AM94,{0,40,45,50,55,60,65,70,75,80},{0,2,2.25,2.5,2.75,3,3.25,3.5,3.75,4})))</f>
        <v>4</v>
      </c>
      <c r="AP94" s="373">
        <v>0</v>
      </c>
      <c r="AQ94" s="383">
        <v>0</v>
      </c>
      <c r="AR94" s="373">
        <f t="shared" si="10"/>
        <v>0</v>
      </c>
      <c r="AS94" s="518" t="str">
        <f>LOOKUP(AR94,{0,40,45,50,55,60,65,70,75,80},{"F","D","C","C+","B-","B","B+","A-","A","A+"})</f>
        <v>F</v>
      </c>
      <c r="AT94" s="519">
        <f>IF(AR94="","",(LOOKUP(AR94,{0,40,45,50,55,60,65,70,75,80},{0,2,2.25,2.5,2.75,3,3.25,3.5,3.75,4})))</f>
        <v>0</v>
      </c>
      <c r="AU94" s="373">
        <v>0</v>
      </c>
      <c r="AV94" s="383">
        <v>0</v>
      </c>
      <c r="AW94" s="373">
        <f t="shared" si="11"/>
        <v>0</v>
      </c>
      <c r="AX94" s="373">
        <f t="shared" si="12"/>
        <v>0</v>
      </c>
      <c r="AY94" s="518" t="str">
        <f>LOOKUP(AX94,{0,40,45,50,55,60,65,70,75,80},{"F","D","C","C+","B-","B","B+","A-","A","A+"})</f>
        <v>F</v>
      </c>
      <c r="AZ94" s="519">
        <f>IF(AX94="","",(LOOKUP(AX94,{0,40,45,50,55,60,65,70,75,80},{0,2,2.25,2.5,2.75,3,3.25,3.5,3.75,4})))</f>
        <v>0</v>
      </c>
      <c r="BA94" s="373">
        <v>0</v>
      </c>
      <c r="BB94" s="383">
        <v>0</v>
      </c>
      <c r="BC94" s="373">
        <f t="shared" si="13"/>
        <v>0</v>
      </c>
      <c r="BD94" s="373">
        <f t="shared" si="14"/>
        <v>0</v>
      </c>
      <c r="BE94" s="518" t="str">
        <f>LOOKUP(BD94,{0,40,45,50,55,60,65,70,75,80},{"F","D","C","C+","B-","B","B+","A-","A","A+"})</f>
        <v>F</v>
      </c>
      <c r="BF94" s="519">
        <f>IF(BD94="","",(LOOKUP(BD94,{0,40,45,50,55,60,65,70,75,80},{0,2,2.25,2.5,2.75,3,3.25,3.5,3.75,4})))</f>
        <v>0</v>
      </c>
      <c r="BG94" s="373">
        <v>0</v>
      </c>
      <c r="BH94" s="373">
        <v>0</v>
      </c>
      <c r="BI94" s="373">
        <v>0</v>
      </c>
      <c r="BJ94" s="373">
        <f t="shared" si="15"/>
        <v>0</v>
      </c>
      <c r="BK94" s="518" t="str">
        <f>LOOKUP(BJ94,{0,40,45,50,55,60,65,70,75,80},{"F","D","C","C+","B-","B","B+","A-","A","A+"})</f>
        <v>F</v>
      </c>
      <c r="BL94" s="519">
        <f>IF(BJ94="","",(LOOKUP(BJ94,{0,40,45,50,55,60,65,70,75,80},{0,2,2.25,2.5,2.75,3,3.25,3.5,3.75,4})))</f>
        <v>0</v>
      </c>
      <c r="BM94" s="373"/>
      <c r="BN94" s="378"/>
      <c r="BO94" s="373"/>
      <c r="BP94" s="128">
        <v>2958</v>
      </c>
      <c r="BQ94" s="353"/>
    </row>
    <row r="95" spans="1:69" ht="39.75" customHeight="1">
      <c r="A95" s="128" t="s">
        <v>674</v>
      </c>
      <c r="B95" s="254" t="s">
        <v>3247</v>
      </c>
      <c r="C95" s="128" t="s">
        <v>4129</v>
      </c>
      <c r="D95" s="128">
        <v>157</v>
      </c>
      <c r="E95" s="128">
        <v>2959</v>
      </c>
      <c r="F95" s="254" t="s">
        <v>3248</v>
      </c>
      <c r="G95" s="128" t="s">
        <v>674</v>
      </c>
      <c r="H95" s="128" t="s">
        <v>674</v>
      </c>
      <c r="I95" s="373">
        <v>0</v>
      </c>
      <c r="J95" s="383">
        <v>0</v>
      </c>
      <c r="K95" s="373">
        <f t="shared" si="0"/>
        <v>0</v>
      </c>
      <c r="L95" s="373">
        <f t="shared" si="1"/>
        <v>0</v>
      </c>
      <c r="M95" s="518" t="str">
        <f>LOOKUP(L95,{0,40,45,50,55,60,65,70,75,80},{"F","D","C","C+","B-","B","B+","A-","A","A+"})</f>
        <v>F</v>
      </c>
      <c r="N95" s="519">
        <f>IF(L95="","",(LOOKUP(L95,{0,40,45,50,55,60,65,70,75,80},{0,2,2.25,2.5,2.75,3,3.25,3.5,3.75,4})))</f>
        <v>0</v>
      </c>
      <c r="O95" s="373">
        <v>0</v>
      </c>
      <c r="P95" s="383">
        <v>0</v>
      </c>
      <c r="Q95" s="373">
        <f t="shared" si="2"/>
        <v>0</v>
      </c>
      <c r="R95" s="373">
        <f t="shared" si="3"/>
        <v>0</v>
      </c>
      <c r="S95" s="518" t="str">
        <f>LOOKUP(R95,{0,40,45,50,55,60,65,70,75,80},{"F","D","C","C+","B-","B","B+","A-","A","A+"})</f>
        <v>F</v>
      </c>
      <c r="T95" s="519">
        <f>IF(R95="","",(LOOKUP(R95,{0,40,45,50,55,60,65,70,75,80},{0,2,2.25,2.5,2.75,3,3.25,3.5,3.75,4})))</f>
        <v>0</v>
      </c>
      <c r="U95" s="373">
        <v>0</v>
      </c>
      <c r="V95" s="383">
        <v>0</v>
      </c>
      <c r="W95" s="373">
        <f t="shared" si="4"/>
        <v>0</v>
      </c>
      <c r="X95" s="373">
        <f t="shared" si="5"/>
        <v>0</v>
      </c>
      <c r="Y95" s="518" t="str">
        <f>LOOKUP(X95,{0,40,45,50,55,60,65,70,75,80},{"F","D","C","C+","B-","B","B+","A-","A","A+"})</f>
        <v>F</v>
      </c>
      <c r="Z95" s="519">
        <f>IF(X95="","",(LOOKUP(X95,{0,40,45,50,55,60,65,70,75,80},{0,2,2.25,2.5,2.75,3,3.25,3.5,3.75,4})))</f>
        <v>0</v>
      </c>
      <c r="AA95" s="373">
        <v>0</v>
      </c>
      <c r="AB95" s="383">
        <v>0</v>
      </c>
      <c r="AC95" s="373">
        <f t="shared" si="6"/>
        <v>0</v>
      </c>
      <c r="AD95" s="373">
        <f t="shared" si="7"/>
        <v>0</v>
      </c>
      <c r="AE95" s="518" t="str">
        <f>LOOKUP(AD95,{0,40,45,50,55,60,65,70,75,80},{"F","D","C","C+","B-","B","B+","A-","A","A+"})</f>
        <v>F</v>
      </c>
      <c r="AF95" s="519">
        <f>IF(AD95="","",(LOOKUP(AD95,{0,40,45,50,55,60,65,70,75,80},{0,2,2.25,2.5,2.75,3,3.25,3.5,3.75,4})))</f>
        <v>0</v>
      </c>
      <c r="AG95" s="373">
        <v>0</v>
      </c>
      <c r="AH95" s="383">
        <v>0</v>
      </c>
      <c r="AI95" s="373">
        <f t="shared" si="8"/>
        <v>0</v>
      </c>
      <c r="AJ95" s="518" t="str">
        <f>LOOKUP(AI95,{0,40,45,50,55,60,65,70,75,80},{"F","D","C","C+","B-","B","B+","A-","A","A+"})</f>
        <v>F</v>
      </c>
      <c r="AK95" s="519">
        <f>IF(AI95="","",(LOOKUP(AI95,{0,40,45,50,55,60,65,70,75,80},{0,2,2.25,2.5,2.75,3,3.25,3.5,3.75,4})))</f>
        <v>0</v>
      </c>
      <c r="AL95" s="373">
        <v>58</v>
      </c>
      <c r="AM95" s="373">
        <f t="shared" si="9"/>
        <v>116</v>
      </c>
      <c r="AN95" s="518" t="str">
        <f>LOOKUP(AM95,{0,40,45,50,55,60,65,70,75,80},{"F","D","C","C+","B-","B","B+","A-","A","A+"})</f>
        <v>A+</v>
      </c>
      <c r="AO95" s="519">
        <f>IF(AM95="","",(LOOKUP(AM95,{0,40,45,50,55,60,65,70,75,80},{0,2,2.25,2.5,2.75,3,3.25,3.5,3.75,4})))</f>
        <v>4</v>
      </c>
      <c r="AP95" s="373">
        <v>0</v>
      </c>
      <c r="AQ95" s="383">
        <v>0</v>
      </c>
      <c r="AR95" s="373">
        <f t="shared" si="10"/>
        <v>0</v>
      </c>
      <c r="AS95" s="518" t="str">
        <f>LOOKUP(AR95,{0,40,45,50,55,60,65,70,75,80},{"F","D","C","C+","B-","B","B+","A-","A","A+"})</f>
        <v>F</v>
      </c>
      <c r="AT95" s="519">
        <f>IF(AR95="","",(LOOKUP(AR95,{0,40,45,50,55,60,65,70,75,80},{0,2,2.25,2.5,2.75,3,3.25,3.5,3.75,4})))</f>
        <v>0</v>
      </c>
      <c r="AU95" s="373">
        <v>0</v>
      </c>
      <c r="AV95" s="383">
        <v>0</v>
      </c>
      <c r="AW95" s="373">
        <f t="shared" si="11"/>
        <v>0</v>
      </c>
      <c r="AX95" s="373">
        <f t="shared" si="12"/>
        <v>0</v>
      </c>
      <c r="AY95" s="518" t="str">
        <f>LOOKUP(AX95,{0,40,45,50,55,60,65,70,75,80},{"F","D","C","C+","B-","B","B+","A-","A","A+"})</f>
        <v>F</v>
      </c>
      <c r="AZ95" s="519">
        <f>IF(AX95="","",(LOOKUP(AX95,{0,40,45,50,55,60,65,70,75,80},{0,2,2.25,2.5,2.75,3,3.25,3.5,3.75,4})))</f>
        <v>0</v>
      </c>
      <c r="BA95" s="373">
        <v>0</v>
      </c>
      <c r="BB95" s="383">
        <v>0</v>
      </c>
      <c r="BC95" s="373">
        <f t="shared" si="13"/>
        <v>0</v>
      </c>
      <c r="BD95" s="373">
        <f t="shared" si="14"/>
        <v>0</v>
      </c>
      <c r="BE95" s="518" t="str">
        <f>LOOKUP(BD95,{0,40,45,50,55,60,65,70,75,80},{"F","D","C","C+","B-","B","B+","A-","A","A+"})</f>
        <v>F</v>
      </c>
      <c r="BF95" s="519">
        <f>IF(BD95="","",(LOOKUP(BD95,{0,40,45,50,55,60,65,70,75,80},{0,2,2.25,2.5,2.75,3,3.25,3.5,3.75,4})))</f>
        <v>0</v>
      </c>
      <c r="BG95" s="373">
        <v>0</v>
      </c>
      <c r="BH95" s="373">
        <v>0</v>
      </c>
      <c r="BI95" s="373">
        <v>0</v>
      </c>
      <c r="BJ95" s="373">
        <f t="shared" si="15"/>
        <v>0</v>
      </c>
      <c r="BK95" s="518" t="str">
        <f>LOOKUP(BJ95,{0,40,45,50,55,60,65,70,75,80},{"F","D","C","C+","B-","B","B+","A-","A","A+"})</f>
        <v>F</v>
      </c>
      <c r="BL95" s="519">
        <f>IF(BJ95="","",(LOOKUP(BJ95,{0,40,45,50,55,60,65,70,75,80},{0,2,2.25,2.5,2.75,3,3.25,3.5,3.75,4})))</f>
        <v>0</v>
      </c>
      <c r="BM95" s="373"/>
      <c r="BN95" s="378"/>
      <c r="BO95" s="373"/>
      <c r="BP95" s="128">
        <v>2959</v>
      </c>
      <c r="BQ95" s="353"/>
    </row>
    <row r="96" spans="1:69" ht="39.75" customHeight="1">
      <c r="A96" s="128" t="s">
        <v>674</v>
      </c>
      <c r="B96" s="254" t="s">
        <v>3249</v>
      </c>
      <c r="C96" s="128" t="s">
        <v>4129</v>
      </c>
      <c r="D96" s="128">
        <v>159</v>
      </c>
      <c r="E96" s="128">
        <v>2960</v>
      </c>
      <c r="F96" s="254" t="s">
        <v>3250</v>
      </c>
      <c r="G96" s="128" t="s">
        <v>674</v>
      </c>
      <c r="H96" s="128" t="s">
        <v>674</v>
      </c>
      <c r="I96" s="373">
        <v>0</v>
      </c>
      <c r="J96" s="383">
        <v>0</v>
      </c>
      <c r="K96" s="373">
        <f t="shared" si="0"/>
        <v>0</v>
      </c>
      <c r="L96" s="373">
        <f t="shared" si="1"/>
        <v>0</v>
      </c>
      <c r="M96" s="518" t="str">
        <f>LOOKUP(L96,{0,40,45,50,55,60,65,70,75,80},{"F","D","C","C+","B-","B","B+","A-","A","A+"})</f>
        <v>F</v>
      </c>
      <c r="N96" s="519">
        <f>IF(L96="","",(LOOKUP(L96,{0,40,45,50,55,60,65,70,75,80},{0,2,2.25,2.5,2.75,3,3.25,3.5,3.75,4})))</f>
        <v>0</v>
      </c>
      <c r="O96" s="373">
        <v>0</v>
      </c>
      <c r="P96" s="383">
        <v>0</v>
      </c>
      <c r="Q96" s="373">
        <f t="shared" si="2"/>
        <v>0</v>
      </c>
      <c r="R96" s="373">
        <f t="shared" si="3"/>
        <v>0</v>
      </c>
      <c r="S96" s="518" t="str">
        <f>LOOKUP(R96,{0,40,45,50,55,60,65,70,75,80},{"F","D","C","C+","B-","B","B+","A-","A","A+"})</f>
        <v>F</v>
      </c>
      <c r="T96" s="519">
        <f>IF(R96="","",(LOOKUP(R96,{0,40,45,50,55,60,65,70,75,80},{0,2,2.25,2.5,2.75,3,3.25,3.5,3.75,4})))</f>
        <v>0</v>
      </c>
      <c r="U96" s="373">
        <v>0</v>
      </c>
      <c r="V96" s="383">
        <v>0</v>
      </c>
      <c r="W96" s="373">
        <f t="shared" si="4"/>
        <v>0</v>
      </c>
      <c r="X96" s="373">
        <f t="shared" si="5"/>
        <v>0</v>
      </c>
      <c r="Y96" s="518" t="str">
        <f>LOOKUP(X96,{0,40,45,50,55,60,65,70,75,80},{"F","D","C","C+","B-","B","B+","A-","A","A+"})</f>
        <v>F</v>
      </c>
      <c r="Z96" s="519">
        <f>IF(X96="","",(LOOKUP(X96,{0,40,45,50,55,60,65,70,75,80},{0,2,2.25,2.5,2.75,3,3.25,3.5,3.75,4})))</f>
        <v>0</v>
      </c>
      <c r="AA96" s="373">
        <v>0</v>
      </c>
      <c r="AB96" s="383">
        <v>0</v>
      </c>
      <c r="AC96" s="373">
        <f t="shared" si="6"/>
        <v>0</v>
      </c>
      <c r="AD96" s="373">
        <f t="shared" si="7"/>
        <v>0</v>
      </c>
      <c r="AE96" s="518" t="str">
        <f>LOOKUP(AD96,{0,40,45,50,55,60,65,70,75,80},{"F","D","C","C+","B-","B","B+","A-","A","A+"})</f>
        <v>F</v>
      </c>
      <c r="AF96" s="519">
        <f>IF(AD96="","",(LOOKUP(AD96,{0,40,45,50,55,60,65,70,75,80},{0,2,2.25,2.5,2.75,3,3.25,3.5,3.75,4})))</f>
        <v>0</v>
      </c>
      <c r="AG96" s="373">
        <v>0</v>
      </c>
      <c r="AH96" s="383">
        <v>0</v>
      </c>
      <c r="AI96" s="373">
        <f t="shared" si="8"/>
        <v>0</v>
      </c>
      <c r="AJ96" s="518" t="str">
        <f>LOOKUP(AI96,{0,40,45,50,55,60,65,70,75,80},{"F","D","C","C+","B-","B","B+","A-","A","A+"})</f>
        <v>F</v>
      </c>
      <c r="AK96" s="519">
        <f>IF(AI96="","",(LOOKUP(AI96,{0,40,45,50,55,60,65,70,75,80},{0,2,2.25,2.5,2.75,3,3.25,3.5,3.75,4})))</f>
        <v>0</v>
      </c>
      <c r="AL96" s="373">
        <v>59</v>
      </c>
      <c r="AM96" s="373">
        <f t="shared" si="9"/>
        <v>118</v>
      </c>
      <c r="AN96" s="518" t="str">
        <f>LOOKUP(AM96,{0,40,45,50,55,60,65,70,75,80},{"F","D","C","C+","B-","B","B+","A-","A","A+"})</f>
        <v>A+</v>
      </c>
      <c r="AO96" s="519">
        <f>IF(AM96="","",(LOOKUP(AM96,{0,40,45,50,55,60,65,70,75,80},{0,2,2.25,2.5,2.75,3,3.25,3.5,3.75,4})))</f>
        <v>4</v>
      </c>
      <c r="AP96" s="373">
        <v>0</v>
      </c>
      <c r="AQ96" s="383">
        <v>0</v>
      </c>
      <c r="AR96" s="373">
        <f t="shared" si="10"/>
        <v>0</v>
      </c>
      <c r="AS96" s="518" t="str">
        <f>LOOKUP(AR96,{0,40,45,50,55,60,65,70,75,80},{"F","D","C","C+","B-","B","B+","A-","A","A+"})</f>
        <v>F</v>
      </c>
      <c r="AT96" s="519">
        <f>IF(AR96="","",(LOOKUP(AR96,{0,40,45,50,55,60,65,70,75,80},{0,2,2.25,2.5,2.75,3,3.25,3.5,3.75,4})))</f>
        <v>0</v>
      </c>
      <c r="AU96" s="373">
        <v>0</v>
      </c>
      <c r="AV96" s="383">
        <v>0</v>
      </c>
      <c r="AW96" s="373">
        <f t="shared" si="11"/>
        <v>0</v>
      </c>
      <c r="AX96" s="373">
        <f t="shared" si="12"/>
        <v>0</v>
      </c>
      <c r="AY96" s="518" t="str">
        <f>LOOKUP(AX96,{0,40,45,50,55,60,65,70,75,80},{"F","D","C","C+","B-","B","B+","A-","A","A+"})</f>
        <v>F</v>
      </c>
      <c r="AZ96" s="519">
        <f>IF(AX96="","",(LOOKUP(AX96,{0,40,45,50,55,60,65,70,75,80},{0,2,2.25,2.5,2.75,3,3.25,3.5,3.75,4})))</f>
        <v>0</v>
      </c>
      <c r="BA96" s="373">
        <v>0</v>
      </c>
      <c r="BB96" s="383">
        <v>0</v>
      </c>
      <c r="BC96" s="373">
        <f t="shared" si="13"/>
        <v>0</v>
      </c>
      <c r="BD96" s="373">
        <f t="shared" si="14"/>
        <v>0</v>
      </c>
      <c r="BE96" s="518" t="str">
        <f>LOOKUP(BD96,{0,40,45,50,55,60,65,70,75,80},{"F","D","C","C+","B-","B","B+","A-","A","A+"})</f>
        <v>F</v>
      </c>
      <c r="BF96" s="519">
        <f>IF(BD96="","",(LOOKUP(BD96,{0,40,45,50,55,60,65,70,75,80},{0,2,2.25,2.5,2.75,3,3.25,3.5,3.75,4})))</f>
        <v>0</v>
      </c>
      <c r="BG96" s="373">
        <v>0</v>
      </c>
      <c r="BH96" s="373">
        <v>0</v>
      </c>
      <c r="BI96" s="373">
        <v>0</v>
      </c>
      <c r="BJ96" s="373">
        <f t="shared" si="15"/>
        <v>0</v>
      </c>
      <c r="BK96" s="518" t="str">
        <f>LOOKUP(BJ96,{0,40,45,50,55,60,65,70,75,80},{"F","D","C","C+","B-","B","B+","A-","A","A+"})</f>
        <v>F</v>
      </c>
      <c r="BL96" s="519">
        <f>IF(BJ96="","",(LOOKUP(BJ96,{0,40,45,50,55,60,65,70,75,80},{0,2,2.25,2.5,2.75,3,3.25,3.5,3.75,4})))</f>
        <v>0</v>
      </c>
      <c r="BM96" s="373"/>
      <c r="BN96" s="378"/>
      <c r="BO96" s="373"/>
      <c r="BP96" s="128">
        <v>2960</v>
      </c>
      <c r="BQ96" s="353"/>
    </row>
    <row r="97" spans="1:75" s="336" customFormat="1" ht="18" customHeight="1">
      <c r="I97" s="379"/>
      <c r="J97" s="379"/>
      <c r="K97" s="379"/>
      <c r="L97" s="379"/>
      <c r="M97" s="379"/>
      <c r="N97" s="379"/>
      <c r="O97" s="379"/>
      <c r="P97" s="379"/>
      <c r="Q97" s="379"/>
      <c r="R97" s="379"/>
      <c r="S97" s="379"/>
      <c r="T97" s="379"/>
      <c r="U97" s="379"/>
      <c r="V97" s="379"/>
      <c r="W97" s="379"/>
      <c r="X97" s="379"/>
      <c r="Y97" s="379"/>
      <c r="Z97" s="379"/>
      <c r="AA97" s="379"/>
      <c r="AB97" s="379"/>
      <c r="AC97" s="379"/>
      <c r="AD97" s="379"/>
      <c r="AE97" s="379"/>
      <c r="AF97" s="379"/>
      <c r="AG97" s="379"/>
      <c r="AH97" s="379"/>
      <c r="AI97" s="379"/>
      <c r="AJ97" s="379"/>
      <c r="AK97" s="379"/>
      <c r="AL97" s="379"/>
      <c r="AM97" s="379"/>
      <c r="AN97" s="379"/>
      <c r="AO97" s="379"/>
      <c r="AP97" s="345"/>
      <c r="AQ97" s="379"/>
      <c r="AR97" s="345"/>
      <c r="AS97" s="379"/>
      <c r="AT97" s="379"/>
      <c r="AU97" s="379"/>
      <c r="AV97" s="379"/>
      <c r="AW97" s="379"/>
      <c r="AX97" s="379"/>
      <c r="AY97" s="379"/>
      <c r="AZ97" s="379"/>
      <c r="BA97" s="379"/>
      <c r="BB97" s="379"/>
      <c r="BC97" s="379"/>
      <c r="BD97" s="379"/>
      <c r="BE97" s="379"/>
      <c r="BF97" s="379"/>
      <c r="BG97" s="379"/>
      <c r="BH97" s="379"/>
      <c r="BI97" s="345"/>
      <c r="BJ97" s="345"/>
      <c r="BK97" s="379"/>
      <c r="BL97" s="379"/>
      <c r="BM97" s="379"/>
      <c r="BN97" s="379"/>
      <c r="BO97" s="379"/>
      <c r="BQ97" s="379"/>
      <c r="BR97" s="379"/>
      <c r="BS97" s="379"/>
      <c r="BT97" s="379"/>
      <c r="BU97" s="379"/>
      <c r="BV97" s="379"/>
      <c r="BW97" s="379"/>
    </row>
    <row r="98" spans="1:75" s="336" customFormat="1" ht="18" customHeight="1">
      <c r="I98" s="379"/>
      <c r="J98" s="379"/>
      <c r="K98" s="379"/>
      <c r="L98" s="379"/>
      <c r="M98" s="379"/>
      <c r="N98" s="379"/>
      <c r="O98" s="379"/>
      <c r="P98" s="379"/>
      <c r="T98" s="496"/>
      <c r="U98" s="496" t="s">
        <v>5111</v>
      </c>
      <c r="V98" s="381" t="s">
        <v>5112</v>
      </c>
      <c r="Y98" s="379"/>
      <c r="Z98" s="379"/>
      <c r="AA98" s="379"/>
      <c r="AB98" s="379"/>
      <c r="AE98" s="336" t="s">
        <v>5285</v>
      </c>
      <c r="AF98" s="379"/>
      <c r="AK98" s="379"/>
      <c r="AL98" s="379"/>
      <c r="AM98" s="379"/>
      <c r="AN98" s="379"/>
      <c r="AO98" s="379"/>
      <c r="AP98" s="379"/>
      <c r="AQ98" s="379"/>
      <c r="AR98" s="379"/>
      <c r="AS98" s="379"/>
      <c r="AT98" s="379"/>
      <c r="BI98" s="379"/>
      <c r="BJ98" s="379"/>
      <c r="BK98" s="345"/>
      <c r="BL98" s="379"/>
      <c r="BM98" s="379"/>
      <c r="BN98" s="379"/>
      <c r="BO98" s="379"/>
      <c r="BQ98" s="379"/>
      <c r="BR98" s="379"/>
      <c r="BS98" s="379"/>
      <c r="BT98" s="379"/>
      <c r="BU98" s="379"/>
      <c r="BV98" s="379"/>
      <c r="BW98" s="379"/>
    </row>
    <row r="99" spans="1:75" s="336" customFormat="1" ht="18" customHeight="1">
      <c r="A99" s="379" t="s">
        <v>2056</v>
      </c>
      <c r="B99" s="381" t="s">
        <v>5110</v>
      </c>
      <c r="C99" s="345"/>
      <c r="D99" s="345"/>
      <c r="E99" s="345"/>
      <c r="F99" s="380"/>
      <c r="G99" s="379"/>
      <c r="H99" s="379"/>
      <c r="I99" s="379"/>
      <c r="J99" s="379"/>
      <c r="K99" s="379"/>
      <c r="L99" s="379"/>
      <c r="M99" s="379"/>
      <c r="N99" s="379"/>
      <c r="O99" s="379"/>
      <c r="P99" s="379"/>
      <c r="T99" s="496"/>
      <c r="U99" s="497" t="s">
        <v>5138</v>
      </c>
      <c r="V99" s="495" t="s">
        <v>6835</v>
      </c>
      <c r="W99" s="369"/>
      <c r="X99" s="369"/>
      <c r="Y99" s="369"/>
      <c r="Z99" s="379"/>
      <c r="AA99" s="379"/>
      <c r="AE99" s="336" t="s">
        <v>1647</v>
      </c>
      <c r="AF99" s="379"/>
      <c r="AK99" s="379"/>
      <c r="AL99" s="379"/>
      <c r="AM99" s="379"/>
      <c r="AN99" s="379"/>
      <c r="AO99" s="379"/>
      <c r="AP99" s="379"/>
      <c r="AQ99" s="379"/>
      <c r="AR99" s="379"/>
      <c r="AS99" s="379"/>
      <c r="AT99" s="345" t="s">
        <v>4491</v>
      </c>
      <c r="AU99" s="345"/>
      <c r="AV99" s="379"/>
      <c r="AY99" s="379"/>
      <c r="BI99" s="379"/>
      <c r="BJ99" s="379"/>
      <c r="BK99" s="345" t="s">
        <v>2018</v>
      </c>
      <c r="BL99" s="379"/>
      <c r="BM99" s="379"/>
      <c r="BN99" s="379"/>
      <c r="BO99" s="379"/>
      <c r="BP99" s="345"/>
      <c r="BQ99" s="379"/>
      <c r="BR99" s="379"/>
      <c r="BS99" s="379"/>
      <c r="BT99" s="379"/>
      <c r="BU99" s="379"/>
      <c r="BV99" s="379"/>
      <c r="BW99" s="379"/>
    </row>
    <row r="100" spans="1:75" s="336" customFormat="1" ht="18" customHeight="1">
      <c r="A100" s="369" t="s">
        <v>5114</v>
      </c>
      <c r="B100" s="381" t="s">
        <v>5137</v>
      </c>
      <c r="C100" s="345"/>
      <c r="D100" s="345"/>
      <c r="E100" s="345"/>
      <c r="F100" s="382"/>
      <c r="G100" s="336" t="s">
        <v>5038</v>
      </c>
      <c r="H100" s="369"/>
      <c r="I100" s="369"/>
      <c r="J100" s="369"/>
      <c r="K100" s="369"/>
      <c r="L100" s="369"/>
      <c r="M100" s="369"/>
      <c r="N100" s="369"/>
      <c r="O100" s="369"/>
      <c r="P100" s="369"/>
      <c r="T100" s="496"/>
      <c r="U100" s="497" t="s">
        <v>3132</v>
      </c>
      <c r="V100" s="495" t="s">
        <v>3694</v>
      </c>
      <c r="W100" s="369"/>
      <c r="X100" s="369"/>
      <c r="Y100" s="369"/>
      <c r="Z100" s="338"/>
      <c r="AA100" s="369"/>
      <c r="AB100" s="369"/>
      <c r="AE100" s="336" t="s">
        <v>1648</v>
      </c>
      <c r="AK100" s="345"/>
      <c r="AQ100" s="369"/>
      <c r="AS100" s="369"/>
      <c r="AT100" s="336" t="s">
        <v>1496</v>
      </c>
      <c r="AV100" s="369"/>
      <c r="AY100" s="369"/>
      <c r="BI100" s="369"/>
      <c r="BK100" s="345" t="s">
        <v>4820</v>
      </c>
      <c r="BN100" s="379"/>
      <c r="BO100" s="379"/>
      <c r="BP100" s="345"/>
      <c r="BQ100" s="369"/>
      <c r="BR100" s="369"/>
      <c r="BS100" s="369"/>
      <c r="BT100" s="369"/>
      <c r="BU100" s="369"/>
      <c r="BV100" s="369"/>
      <c r="BW100" s="369"/>
    </row>
    <row r="101" spans="1:75" s="336" customFormat="1" ht="18" customHeight="1">
      <c r="A101" s="369"/>
      <c r="B101" s="336" t="s">
        <v>3131</v>
      </c>
      <c r="F101" s="382"/>
      <c r="G101" s="369"/>
      <c r="H101" s="369"/>
      <c r="I101" s="369"/>
      <c r="J101" s="369"/>
      <c r="K101" s="369"/>
      <c r="L101" s="369"/>
      <c r="M101" s="369"/>
      <c r="N101" s="369"/>
      <c r="O101" s="369"/>
      <c r="P101" s="369"/>
      <c r="T101" s="496"/>
      <c r="U101" s="497"/>
      <c r="V101" s="495" t="s">
        <v>5108</v>
      </c>
      <c r="W101" s="369"/>
      <c r="X101" s="369"/>
      <c r="Y101" s="369"/>
      <c r="Z101" s="338"/>
      <c r="AA101" s="369"/>
      <c r="AB101" s="369"/>
      <c r="AE101" s="336" t="s">
        <v>3000</v>
      </c>
      <c r="AL101" s="369"/>
      <c r="AM101" s="369"/>
      <c r="AN101" s="369"/>
      <c r="AO101" s="369"/>
      <c r="AQ101" s="369"/>
      <c r="AS101" s="369"/>
      <c r="AT101" s="336" t="s">
        <v>2684</v>
      </c>
      <c r="AV101" s="369"/>
      <c r="AY101" s="369"/>
      <c r="BI101" s="369"/>
      <c r="BK101" s="336" t="s">
        <v>4819</v>
      </c>
      <c r="BN101" s="369"/>
      <c r="BO101" s="369"/>
      <c r="BQ101" s="369"/>
      <c r="BR101" s="369"/>
      <c r="BS101" s="369"/>
      <c r="BT101" s="369"/>
      <c r="BU101" s="369"/>
      <c r="BV101" s="369"/>
      <c r="BW101" s="369"/>
    </row>
    <row r="102" spans="1:75" s="336" customFormat="1" ht="18" customHeight="1">
      <c r="A102" s="369"/>
      <c r="B102" s="369"/>
      <c r="F102" s="382"/>
      <c r="G102" s="369"/>
      <c r="H102" s="369"/>
      <c r="I102" s="369"/>
      <c r="J102" s="369"/>
      <c r="K102" s="369"/>
      <c r="L102" s="369"/>
      <c r="M102" s="369"/>
      <c r="N102" s="369"/>
      <c r="O102" s="369"/>
      <c r="P102" s="369"/>
      <c r="Q102" s="338"/>
      <c r="R102" s="338"/>
      <c r="S102" s="338"/>
      <c r="T102" s="338"/>
      <c r="U102" s="338"/>
      <c r="V102" s="369"/>
      <c r="W102" s="369"/>
      <c r="X102" s="369"/>
      <c r="Y102" s="369"/>
      <c r="Z102" s="369"/>
      <c r="AA102" s="369"/>
      <c r="AB102" s="369"/>
      <c r="AC102" s="369"/>
      <c r="AD102" s="369"/>
      <c r="AE102" s="369"/>
      <c r="AF102" s="369"/>
      <c r="AG102" s="369"/>
      <c r="AJ102" s="369"/>
      <c r="AK102" s="369"/>
      <c r="AL102" s="369"/>
      <c r="AM102" s="369"/>
      <c r="AN102" s="369"/>
      <c r="AO102" s="369"/>
      <c r="AQ102" s="369"/>
      <c r="AS102" s="369"/>
      <c r="AT102" s="369"/>
      <c r="AV102" s="369"/>
      <c r="AW102" s="369"/>
      <c r="AX102" s="369"/>
      <c r="AY102" s="369"/>
      <c r="AZ102" s="369"/>
      <c r="BA102" s="369"/>
      <c r="BB102" s="369"/>
      <c r="BC102" s="369"/>
      <c r="BD102" s="369"/>
      <c r="BE102" s="369"/>
      <c r="BF102" s="369"/>
      <c r="BG102" s="369"/>
      <c r="BH102" s="369"/>
      <c r="BK102" s="369"/>
      <c r="BL102" s="369"/>
      <c r="BM102" s="369"/>
      <c r="BN102" s="369"/>
      <c r="BO102" s="369"/>
      <c r="BQ102" s="369"/>
      <c r="BR102" s="369"/>
      <c r="BS102" s="369"/>
      <c r="BT102" s="369"/>
      <c r="BU102" s="369"/>
      <c r="BV102" s="369"/>
      <c r="BW102" s="369"/>
    </row>
    <row r="103" spans="1:75" ht="39.75" customHeight="1">
      <c r="A103" s="128" t="s">
        <v>4059</v>
      </c>
      <c r="B103" s="254" t="s">
        <v>2007</v>
      </c>
      <c r="C103" s="128" t="s">
        <v>5879</v>
      </c>
      <c r="D103" s="128">
        <v>173</v>
      </c>
      <c r="E103" s="128">
        <v>2961</v>
      </c>
      <c r="F103" s="254" t="s">
        <v>3251</v>
      </c>
      <c r="G103" s="254" t="s">
        <v>6691</v>
      </c>
      <c r="H103" s="128" t="s">
        <v>6692</v>
      </c>
      <c r="I103" s="373">
        <v>0</v>
      </c>
      <c r="J103" s="383">
        <v>0</v>
      </c>
      <c r="K103" s="373">
        <f t="shared" si="0"/>
        <v>0</v>
      </c>
      <c r="L103" s="373">
        <f t="shared" si="1"/>
        <v>0</v>
      </c>
      <c r="M103" s="518" t="str">
        <f>LOOKUP(L103,{0,40,45,50,55,60,65,70,75,80},{"F","D","C","C+","B-","B","B+","A-","A","A+"})</f>
        <v>F</v>
      </c>
      <c r="N103" s="519">
        <f>IF(L103="","",(LOOKUP(L103,{0,40,45,50,55,60,65,70,75,80},{0,2,2.25,2.5,2.75,3,3.25,3.5,3.75,4})))</f>
        <v>0</v>
      </c>
      <c r="O103" s="373">
        <v>0</v>
      </c>
      <c r="P103" s="383">
        <v>0</v>
      </c>
      <c r="Q103" s="373">
        <f t="shared" si="2"/>
        <v>0</v>
      </c>
      <c r="R103" s="373">
        <f t="shared" si="3"/>
        <v>0</v>
      </c>
      <c r="S103" s="518" t="str">
        <f>LOOKUP(R103,{0,40,45,50,55,60,65,70,75,80},{"F","D","C","C+","B-","B","B+","A-","A","A+"})</f>
        <v>F</v>
      </c>
      <c r="T103" s="519">
        <f>IF(R103="","",(LOOKUP(R103,{0,40,45,50,55,60,65,70,75,80},{0,2,2.25,2.5,2.75,3,3.25,3.5,3.75,4})))</f>
        <v>0</v>
      </c>
      <c r="U103" s="373">
        <v>0</v>
      </c>
      <c r="V103" s="383">
        <v>0</v>
      </c>
      <c r="W103" s="373">
        <f t="shared" si="4"/>
        <v>0</v>
      </c>
      <c r="X103" s="373">
        <f t="shared" si="5"/>
        <v>0</v>
      </c>
      <c r="Y103" s="518" t="str">
        <f>LOOKUP(X103,{0,40,45,50,55,60,65,70,75,80},{"F","D","C","C+","B-","B","B+","A-","A","A+"})</f>
        <v>F</v>
      </c>
      <c r="Z103" s="519">
        <f>IF(X103="","",(LOOKUP(X103,{0,40,45,50,55,60,65,70,75,80},{0,2,2.25,2.5,2.75,3,3.25,3.5,3.75,4})))</f>
        <v>0</v>
      </c>
      <c r="AA103" s="373">
        <v>0</v>
      </c>
      <c r="AB103" s="383">
        <v>0</v>
      </c>
      <c r="AC103" s="373">
        <f t="shared" si="6"/>
        <v>0</v>
      </c>
      <c r="AD103" s="373">
        <f t="shared" si="7"/>
        <v>0</v>
      </c>
      <c r="AE103" s="518" t="str">
        <f>LOOKUP(AD103,{0,40,45,50,55,60,65,70,75,80},{"F","D","C","C+","B-","B","B+","A-","A","A+"})</f>
        <v>F</v>
      </c>
      <c r="AF103" s="519">
        <f>IF(AD103="","",(LOOKUP(AD103,{0,40,45,50,55,60,65,70,75,80},{0,2,2.25,2.5,2.75,3,3.25,3.5,3.75,4})))</f>
        <v>0</v>
      </c>
      <c r="AG103" s="373">
        <v>0</v>
      </c>
      <c r="AH103" s="383">
        <v>0</v>
      </c>
      <c r="AI103" s="373">
        <f t="shared" si="8"/>
        <v>0</v>
      </c>
      <c r="AJ103" s="518" t="str">
        <f>LOOKUP(AI103,{0,40,45,50,55,60,65,70,75,80},{"F","D","C","C+","B-","B","B+","A-","A","A+"})</f>
        <v>F</v>
      </c>
      <c r="AK103" s="519">
        <f>IF(AI103="","",(LOOKUP(AI103,{0,40,45,50,55,60,65,70,75,80},{0,2,2.25,2.5,2.75,3,3.25,3.5,3.75,4})))</f>
        <v>0</v>
      </c>
      <c r="AL103" s="373">
        <v>60</v>
      </c>
      <c r="AM103" s="373">
        <f t="shared" si="9"/>
        <v>120</v>
      </c>
      <c r="AN103" s="518" t="str">
        <f>LOOKUP(AM103,{0,40,45,50,55,60,65,70,75,80},{"F","D","C","C+","B-","B","B+","A-","A","A+"})</f>
        <v>A+</v>
      </c>
      <c r="AO103" s="519">
        <f>IF(AM103="","",(LOOKUP(AM103,{0,40,45,50,55,60,65,70,75,80},{0,2,2.25,2.5,2.75,3,3.25,3.5,3.75,4})))</f>
        <v>4</v>
      </c>
      <c r="AP103" s="373">
        <v>0</v>
      </c>
      <c r="AQ103" s="383">
        <v>0</v>
      </c>
      <c r="AR103" s="373">
        <f t="shared" si="10"/>
        <v>0</v>
      </c>
      <c r="AS103" s="518" t="str">
        <f>LOOKUP(AR103,{0,40,45,50,55,60,65,70,75,80},{"F","D","C","C+","B-","B","B+","A-","A","A+"})</f>
        <v>F</v>
      </c>
      <c r="AT103" s="519">
        <f>IF(AR103="","",(LOOKUP(AR103,{0,40,45,50,55,60,65,70,75,80},{0,2,2.25,2.5,2.75,3,3.25,3.5,3.75,4})))</f>
        <v>0</v>
      </c>
      <c r="AU103" s="373">
        <v>0</v>
      </c>
      <c r="AV103" s="383">
        <v>0</v>
      </c>
      <c r="AW103" s="373">
        <f t="shared" si="11"/>
        <v>0</v>
      </c>
      <c r="AX103" s="373">
        <f t="shared" si="12"/>
        <v>0</v>
      </c>
      <c r="AY103" s="518" t="str">
        <f>LOOKUP(AX103,{0,40,45,50,55,60,65,70,75,80},{"F","D","C","C+","B-","B","B+","A-","A","A+"})</f>
        <v>F</v>
      </c>
      <c r="AZ103" s="519">
        <f>IF(AX103="","",(LOOKUP(AX103,{0,40,45,50,55,60,65,70,75,80},{0,2,2.25,2.5,2.75,3,3.25,3.5,3.75,4})))</f>
        <v>0</v>
      </c>
      <c r="BA103" s="373">
        <v>0</v>
      </c>
      <c r="BB103" s="383">
        <v>0</v>
      </c>
      <c r="BC103" s="373">
        <f t="shared" si="13"/>
        <v>0</v>
      </c>
      <c r="BD103" s="373">
        <f t="shared" si="14"/>
        <v>0</v>
      </c>
      <c r="BE103" s="518" t="str">
        <f>LOOKUP(BD103,{0,40,45,50,55,60,65,70,75,80},{"F","D","C","C+","B-","B","B+","A-","A","A+"})</f>
        <v>F</v>
      </c>
      <c r="BF103" s="519">
        <f>IF(BD103="","",(LOOKUP(BD103,{0,40,45,50,55,60,65,70,75,80},{0,2,2.25,2.5,2.75,3,3.25,3.5,3.75,4})))</f>
        <v>0</v>
      </c>
      <c r="BG103" s="373">
        <v>0</v>
      </c>
      <c r="BH103" s="373">
        <v>0</v>
      </c>
      <c r="BI103" s="373">
        <v>0</v>
      </c>
      <c r="BJ103" s="373">
        <f t="shared" si="15"/>
        <v>0</v>
      </c>
      <c r="BK103" s="518" t="str">
        <f>LOOKUP(BJ103,{0,40,45,50,55,60,65,70,75,80},{"F","D","C","C+","B-","B","B+","A-","A","A+"})</f>
        <v>F</v>
      </c>
      <c r="BL103" s="519">
        <f>IF(BJ103="","",(LOOKUP(BJ103,{0,40,45,50,55,60,65,70,75,80},{0,2,2.25,2.5,2.75,3,3.25,3.5,3.75,4})))</f>
        <v>0</v>
      </c>
      <c r="BM103" s="373"/>
      <c r="BN103" s="378"/>
      <c r="BO103" s="373"/>
      <c r="BP103" s="128">
        <v>2961</v>
      </c>
      <c r="BQ103" s="353"/>
    </row>
    <row r="104" spans="1:75" ht="39.75" customHeight="1">
      <c r="A104" s="128" t="s">
        <v>674</v>
      </c>
      <c r="B104" s="254" t="s">
        <v>3252</v>
      </c>
      <c r="C104" s="128" t="s">
        <v>1520</v>
      </c>
      <c r="D104" s="128">
        <v>182</v>
      </c>
      <c r="E104" s="128">
        <v>2962</v>
      </c>
      <c r="F104" s="254" t="s">
        <v>1324</v>
      </c>
      <c r="G104" s="128" t="s">
        <v>674</v>
      </c>
      <c r="H104" s="128" t="s">
        <v>674</v>
      </c>
      <c r="I104" s="373">
        <v>0</v>
      </c>
      <c r="J104" s="383">
        <v>0</v>
      </c>
      <c r="K104" s="373">
        <f t="shared" si="0"/>
        <v>0</v>
      </c>
      <c r="L104" s="373">
        <f t="shared" si="1"/>
        <v>0</v>
      </c>
      <c r="M104" s="518" t="str">
        <f>LOOKUP(L104,{0,40,45,50,55,60,65,70,75,80},{"F","D","C","C+","B-","B","B+","A-","A","A+"})</f>
        <v>F</v>
      </c>
      <c r="N104" s="519">
        <f>IF(L104="","",(LOOKUP(L104,{0,40,45,50,55,60,65,70,75,80},{0,2,2.25,2.5,2.75,3,3.25,3.5,3.75,4})))</f>
        <v>0</v>
      </c>
      <c r="O104" s="373">
        <v>0</v>
      </c>
      <c r="P104" s="383">
        <v>0</v>
      </c>
      <c r="Q104" s="373">
        <f t="shared" si="2"/>
        <v>0</v>
      </c>
      <c r="R104" s="373">
        <f t="shared" si="3"/>
        <v>0</v>
      </c>
      <c r="S104" s="518" t="str">
        <f>LOOKUP(R104,{0,40,45,50,55,60,65,70,75,80},{"F","D","C","C+","B-","B","B+","A-","A","A+"})</f>
        <v>F</v>
      </c>
      <c r="T104" s="519">
        <f>IF(R104="","",(LOOKUP(R104,{0,40,45,50,55,60,65,70,75,80},{0,2,2.25,2.5,2.75,3,3.25,3.5,3.75,4})))</f>
        <v>0</v>
      </c>
      <c r="U104" s="373">
        <v>0</v>
      </c>
      <c r="V104" s="383">
        <v>0</v>
      </c>
      <c r="W104" s="373">
        <f t="shared" si="4"/>
        <v>0</v>
      </c>
      <c r="X104" s="373">
        <f t="shared" si="5"/>
        <v>0</v>
      </c>
      <c r="Y104" s="518" t="str">
        <f>LOOKUP(X104,{0,40,45,50,55,60,65,70,75,80},{"F","D","C","C+","B-","B","B+","A-","A","A+"})</f>
        <v>F</v>
      </c>
      <c r="Z104" s="519">
        <f>IF(X104="","",(LOOKUP(X104,{0,40,45,50,55,60,65,70,75,80},{0,2,2.25,2.5,2.75,3,3.25,3.5,3.75,4})))</f>
        <v>0</v>
      </c>
      <c r="AA104" s="373">
        <v>0</v>
      </c>
      <c r="AB104" s="383">
        <v>0</v>
      </c>
      <c r="AC104" s="373">
        <f t="shared" si="6"/>
        <v>0</v>
      </c>
      <c r="AD104" s="373">
        <f t="shared" si="7"/>
        <v>0</v>
      </c>
      <c r="AE104" s="518" t="str">
        <f>LOOKUP(AD104,{0,40,45,50,55,60,65,70,75,80},{"F","D","C","C+","B-","B","B+","A-","A","A+"})</f>
        <v>F</v>
      </c>
      <c r="AF104" s="519">
        <f>IF(AD104="","",(LOOKUP(AD104,{0,40,45,50,55,60,65,70,75,80},{0,2,2.25,2.5,2.75,3,3.25,3.5,3.75,4})))</f>
        <v>0</v>
      </c>
      <c r="AG104" s="373">
        <v>0</v>
      </c>
      <c r="AH104" s="383">
        <v>0</v>
      </c>
      <c r="AI104" s="373">
        <f t="shared" si="8"/>
        <v>0</v>
      </c>
      <c r="AJ104" s="518" t="str">
        <f>LOOKUP(AI104,{0,40,45,50,55,60,65,70,75,80},{"F","D","C","C+","B-","B","B+","A-","A","A+"})</f>
        <v>F</v>
      </c>
      <c r="AK104" s="519">
        <f>IF(AI104="","",(LOOKUP(AI104,{0,40,45,50,55,60,65,70,75,80},{0,2,2.25,2.5,2.75,3,3.25,3.5,3.75,4})))</f>
        <v>0</v>
      </c>
      <c r="AL104" s="373">
        <v>61</v>
      </c>
      <c r="AM104" s="373">
        <f t="shared" si="9"/>
        <v>122</v>
      </c>
      <c r="AN104" s="518" t="str">
        <f>LOOKUP(AM104,{0,40,45,50,55,60,65,70,75,80},{"F","D","C","C+","B-","B","B+","A-","A","A+"})</f>
        <v>A+</v>
      </c>
      <c r="AO104" s="519">
        <f>IF(AM104="","",(LOOKUP(AM104,{0,40,45,50,55,60,65,70,75,80},{0,2,2.25,2.5,2.75,3,3.25,3.5,3.75,4})))</f>
        <v>4</v>
      </c>
      <c r="AP104" s="373">
        <v>0</v>
      </c>
      <c r="AQ104" s="383">
        <v>0</v>
      </c>
      <c r="AR104" s="373">
        <f t="shared" si="10"/>
        <v>0</v>
      </c>
      <c r="AS104" s="518" t="str">
        <f>LOOKUP(AR104,{0,40,45,50,55,60,65,70,75,80},{"F","D","C","C+","B-","B","B+","A-","A","A+"})</f>
        <v>F</v>
      </c>
      <c r="AT104" s="519">
        <f>IF(AR104="","",(LOOKUP(AR104,{0,40,45,50,55,60,65,70,75,80},{0,2,2.25,2.5,2.75,3,3.25,3.5,3.75,4})))</f>
        <v>0</v>
      </c>
      <c r="AU104" s="373">
        <v>0</v>
      </c>
      <c r="AV104" s="383">
        <v>0</v>
      </c>
      <c r="AW104" s="373">
        <f t="shared" si="11"/>
        <v>0</v>
      </c>
      <c r="AX104" s="373">
        <f t="shared" si="12"/>
        <v>0</v>
      </c>
      <c r="AY104" s="518" t="str">
        <f>LOOKUP(AX104,{0,40,45,50,55,60,65,70,75,80},{"F","D","C","C+","B-","B","B+","A-","A","A+"})</f>
        <v>F</v>
      </c>
      <c r="AZ104" s="519">
        <f>IF(AX104="","",(LOOKUP(AX104,{0,40,45,50,55,60,65,70,75,80},{0,2,2.25,2.5,2.75,3,3.25,3.5,3.75,4})))</f>
        <v>0</v>
      </c>
      <c r="BA104" s="373">
        <v>0</v>
      </c>
      <c r="BB104" s="383">
        <v>0</v>
      </c>
      <c r="BC104" s="373">
        <f t="shared" si="13"/>
        <v>0</v>
      </c>
      <c r="BD104" s="373">
        <f t="shared" si="14"/>
        <v>0</v>
      </c>
      <c r="BE104" s="518" t="str">
        <f>LOOKUP(BD104,{0,40,45,50,55,60,65,70,75,80},{"F","D","C","C+","B-","B","B+","A-","A","A+"})</f>
        <v>F</v>
      </c>
      <c r="BF104" s="519">
        <f>IF(BD104="","",(LOOKUP(BD104,{0,40,45,50,55,60,65,70,75,80},{0,2,2.25,2.5,2.75,3,3.25,3.5,3.75,4})))</f>
        <v>0</v>
      </c>
      <c r="BG104" s="373">
        <v>0</v>
      </c>
      <c r="BH104" s="373">
        <v>0</v>
      </c>
      <c r="BI104" s="373">
        <v>0</v>
      </c>
      <c r="BJ104" s="373">
        <f t="shared" si="15"/>
        <v>0</v>
      </c>
      <c r="BK104" s="518" t="str">
        <f>LOOKUP(BJ104,{0,40,45,50,55,60,65,70,75,80},{"F","D","C","C+","B-","B","B+","A-","A","A+"})</f>
        <v>F</v>
      </c>
      <c r="BL104" s="519">
        <f>IF(BJ104="","",(LOOKUP(BJ104,{0,40,45,50,55,60,65,70,75,80},{0,2,2.25,2.5,2.75,3,3.25,3.5,3.75,4})))</f>
        <v>0</v>
      </c>
      <c r="BM104" s="373"/>
      <c r="BN104" s="378"/>
      <c r="BO104" s="373"/>
      <c r="BP104" s="128">
        <v>2962</v>
      </c>
      <c r="BQ104" s="353"/>
    </row>
    <row r="105" spans="1:75" ht="39.75" customHeight="1">
      <c r="A105" s="128" t="s">
        <v>5103</v>
      </c>
      <c r="B105" s="254" t="s">
        <v>6707</v>
      </c>
      <c r="C105" s="128" t="s">
        <v>5879</v>
      </c>
      <c r="D105" s="128">
        <v>167</v>
      </c>
      <c r="E105" s="128">
        <v>2963</v>
      </c>
      <c r="F105" s="254" t="s">
        <v>1325</v>
      </c>
      <c r="G105" s="128" t="s">
        <v>674</v>
      </c>
      <c r="H105" s="128" t="s">
        <v>674</v>
      </c>
      <c r="I105" s="373">
        <v>0</v>
      </c>
      <c r="J105" s="383">
        <v>0</v>
      </c>
      <c r="K105" s="373">
        <f t="shared" si="0"/>
        <v>0</v>
      </c>
      <c r="L105" s="373">
        <f t="shared" si="1"/>
        <v>0</v>
      </c>
      <c r="M105" s="518" t="str">
        <f>LOOKUP(L105,{0,40,45,50,55,60,65,70,75,80},{"F","D","C","C+","B-","B","B+","A-","A","A+"})</f>
        <v>F</v>
      </c>
      <c r="N105" s="519">
        <f>IF(L105="","",(LOOKUP(L105,{0,40,45,50,55,60,65,70,75,80},{0,2,2.25,2.5,2.75,3,3.25,3.5,3.75,4})))</f>
        <v>0</v>
      </c>
      <c r="O105" s="373">
        <v>0</v>
      </c>
      <c r="P105" s="383">
        <v>0</v>
      </c>
      <c r="Q105" s="373">
        <f t="shared" si="2"/>
        <v>0</v>
      </c>
      <c r="R105" s="373">
        <f t="shared" si="3"/>
        <v>0</v>
      </c>
      <c r="S105" s="518" t="str">
        <f>LOOKUP(R105,{0,40,45,50,55,60,65,70,75,80},{"F","D","C","C+","B-","B","B+","A-","A","A+"})</f>
        <v>F</v>
      </c>
      <c r="T105" s="519">
        <f>IF(R105="","",(LOOKUP(R105,{0,40,45,50,55,60,65,70,75,80},{0,2,2.25,2.5,2.75,3,3.25,3.5,3.75,4})))</f>
        <v>0</v>
      </c>
      <c r="U105" s="373">
        <v>0</v>
      </c>
      <c r="V105" s="383">
        <v>0</v>
      </c>
      <c r="W105" s="373">
        <f t="shared" si="4"/>
        <v>0</v>
      </c>
      <c r="X105" s="373">
        <f t="shared" si="5"/>
        <v>0</v>
      </c>
      <c r="Y105" s="518" t="str">
        <f>LOOKUP(X105,{0,40,45,50,55,60,65,70,75,80},{"F","D","C","C+","B-","B","B+","A-","A","A+"})</f>
        <v>F</v>
      </c>
      <c r="Z105" s="519">
        <f>IF(X105="","",(LOOKUP(X105,{0,40,45,50,55,60,65,70,75,80},{0,2,2.25,2.5,2.75,3,3.25,3.5,3.75,4})))</f>
        <v>0</v>
      </c>
      <c r="AA105" s="373">
        <v>0</v>
      </c>
      <c r="AB105" s="383">
        <v>0</v>
      </c>
      <c r="AC105" s="373">
        <f t="shared" si="6"/>
        <v>0</v>
      </c>
      <c r="AD105" s="373">
        <f t="shared" si="7"/>
        <v>0</v>
      </c>
      <c r="AE105" s="518" t="str">
        <f>LOOKUP(AD105,{0,40,45,50,55,60,65,70,75,80},{"F","D","C","C+","B-","B","B+","A-","A","A+"})</f>
        <v>F</v>
      </c>
      <c r="AF105" s="519">
        <f>IF(AD105="","",(LOOKUP(AD105,{0,40,45,50,55,60,65,70,75,80},{0,2,2.25,2.5,2.75,3,3.25,3.5,3.75,4})))</f>
        <v>0</v>
      </c>
      <c r="AG105" s="373">
        <v>0</v>
      </c>
      <c r="AH105" s="383">
        <v>0</v>
      </c>
      <c r="AI105" s="373">
        <f t="shared" si="8"/>
        <v>0</v>
      </c>
      <c r="AJ105" s="518" t="str">
        <f>LOOKUP(AI105,{0,40,45,50,55,60,65,70,75,80},{"F","D","C","C+","B-","B","B+","A-","A","A+"})</f>
        <v>F</v>
      </c>
      <c r="AK105" s="519">
        <f>IF(AI105="","",(LOOKUP(AI105,{0,40,45,50,55,60,65,70,75,80},{0,2,2.25,2.5,2.75,3,3.25,3.5,3.75,4})))</f>
        <v>0</v>
      </c>
      <c r="AL105" s="373">
        <v>62</v>
      </c>
      <c r="AM105" s="373">
        <f t="shared" si="9"/>
        <v>124</v>
      </c>
      <c r="AN105" s="518" t="str">
        <f>LOOKUP(AM105,{0,40,45,50,55,60,65,70,75,80},{"F","D","C","C+","B-","B","B+","A-","A","A+"})</f>
        <v>A+</v>
      </c>
      <c r="AO105" s="519">
        <f>IF(AM105="","",(LOOKUP(AM105,{0,40,45,50,55,60,65,70,75,80},{0,2,2.25,2.5,2.75,3,3.25,3.5,3.75,4})))</f>
        <v>4</v>
      </c>
      <c r="AP105" s="373">
        <v>0</v>
      </c>
      <c r="AQ105" s="383">
        <v>0</v>
      </c>
      <c r="AR105" s="373">
        <f t="shared" si="10"/>
        <v>0</v>
      </c>
      <c r="AS105" s="518" t="str">
        <f>LOOKUP(AR105,{0,40,45,50,55,60,65,70,75,80},{"F","D","C","C+","B-","B","B+","A-","A","A+"})</f>
        <v>F</v>
      </c>
      <c r="AT105" s="519">
        <f>IF(AR105="","",(LOOKUP(AR105,{0,40,45,50,55,60,65,70,75,80},{0,2,2.25,2.5,2.75,3,3.25,3.5,3.75,4})))</f>
        <v>0</v>
      </c>
      <c r="AU105" s="373">
        <v>0</v>
      </c>
      <c r="AV105" s="383">
        <v>0</v>
      </c>
      <c r="AW105" s="373">
        <f t="shared" si="11"/>
        <v>0</v>
      </c>
      <c r="AX105" s="373">
        <f t="shared" si="12"/>
        <v>0</v>
      </c>
      <c r="AY105" s="518" t="str">
        <f>LOOKUP(AX105,{0,40,45,50,55,60,65,70,75,80},{"F","D","C","C+","B-","B","B+","A-","A","A+"})</f>
        <v>F</v>
      </c>
      <c r="AZ105" s="519">
        <f>IF(AX105="","",(LOOKUP(AX105,{0,40,45,50,55,60,65,70,75,80},{0,2,2.25,2.5,2.75,3,3.25,3.5,3.75,4})))</f>
        <v>0</v>
      </c>
      <c r="BA105" s="373">
        <v>0</v>
      </c>
      <c r="BB105" s="383">
        <v>0</v>
      </c>
      <c r="BC105" s="373">
        <f t="shared" si="13"/>
        <v>0</v>
      </c>
      <c r="BD105" s="373">
        <f t="shared" si="14"/>
        <v>0</v>
      </c>
      <c r="BE105" s="518" t="str">
        <f>LOOKUP(BD105,{0,40,45,50,55,60,65,70,75,80},{"F","D","C","C+","B-","B","B+","A-","A","A+"})</f>
        <v>F</v>
      </c>
      <c r="BF105" s="519">
        <f>IF(BD105="","",(LOOKUP(BD105,{0,40,45,50,55,60,65,70,75,80},{0,2,2.25,2.5,2.75,3,3.25,3.5,3.75,4})))</f>
        <v>0</v>
      </c>
      <c r="BG105" s="373">
        <v>0</v>
      </c>
      <c r="BH105" s="373">
        <v>0</v>
      </c>
      <c r="BI105" s="373">
        <v>0</v>
      </c>
      <c r="BJ105" s="373">
        <f t="shared" si="15"/>
        <v>0</v>
      </c>
      <c r="BK105" s="518" t="str">
        <f>LOOKUP(BJ105,{0,40,45,50,55,60,65,70,75,80},{"F","D","C","C+","B-","B","B+","A-","A","A+"})</f>
        <v>F</v>
      </c>
      <c r="BL105" s="519">
        <f>IF(BJ105="","",(LOOKUP(BJ105,{0,40,45,50,55,60,65,70,75,80},{0,2,2.25,2.5,2.75,3,3.25,3.5,3.75,4})))</f>
        <v>0</v>
      </c>
      <c r="BM105" s="373"/>
      <c r="BN105" s="378"/>
      <c r="BO105" s="373"/>
      <c r="BP105" s="128">
        <v>2963</v>
      </c>
      <c r="BQ105" s="353"/>
    </row>
    <row r="106" spans="1:75" ht="39.75" customHeight="1">
      <c r="A106" s="128" t="s">
        <v>3035</v>
      </c>
      <c r="B106" s="254" t="s">
        <v>1326</v>
      </c>
      <c r="C106" s="128" t="s">
        <v>1186</v>
      </c>
      <c r="D106" s="128">
        <v>16</v>
      </c>
      <c r="E106" s="128">
        <v>2964</v>
      </c>
      <c r="F106" s="254" t="s">
        <v>1327</v>
      </c>
      <c r="G106" s="128" t="s">
        <v>674</v>
      </c>
      <c r="H106" s="128" t="s">
        <v>674</v>
      </c>
      <c r="I106" s="373">
        <v>0</v>
      </c>
      <c r="J106" s="383">
        <v>0</v>
      </c>
      <c r="K106" s="373">
        <f t="shared" si="0"/>
        <v>0</v>
      </c>
      <c r="L106" s="373">
        <f t="shared" si="1"/>
        <v>0</v>
      </c>
      <c r="M106" s="518" t="str">
        <f>LOOKUP(L106,{0,40,45,50,55,60,65,70,75,80},{"F","D","C","C+","B-","B","B+","A-","A","A+"})</f>
        <v>F</v>
      </c>
      <c r="N106" s="519">
        <f>IF(L106="","",(LOOKUP(L106,{0,40,45,50,55,60,65,70,75,80},{0,2,2.25,2.5,2.75,3,3.25,3.5,3.75,4})))</f>
        <v>0</v>
      </c>
      <c r="O106" s="373">
        <v>0</v>
      </c>
      <c r="P106" s="383">
        <v>0</v>
      </c>
      <c r="Q106" s="373">
        <f t="shared" si="2"/>
        <v>0</v>
      </c>
      <c r="R106" s="373">
        <f t="shared" si="3"/>
        <v>0</v>
      </c>
      <c r="S106" s="518" t="str">
        <f>LOOKUP(R106,{0,40,45,50,55,60,65,70,75,80},{"F","D","C","C+","B-","B","B+","A-","A","A+"})</f>
        <v>F</v>
      </c>
      <c r="T106" s="519">
        <f>IF(R106="","",(LOOKUP(R106,{0,40,45,50,55,60,65,70,75,80},{0,2,2.25,2.5,2.75,3,3.25,3.5,3.75,4})))</f>
        <v>0</v>
      </c>
      <c r="U106" s="373">
        <v>0</v>
      </c>
      <c r="V106" s="383">
        <v>0</v>
      </c>
      <c r="W106" s="373">
        <f t="shared" si="4"/>
        <v>0</v>
      </c>
      <c r="X106" s="373">
        <f t="shared" si="5"/>
        <v>0</v>
      </c>
      <c r="Y106" s="518" t="str">
        <f>LOOKUP(X106,{0,40,45,50,55,60,65,70,75,80},{"F","D","C","C+","B-","B","B+","A-","A","A+"})</f>
        <v>F</v>
      </c>
      <c r="Z106" s="519">
        <f>IF(X106="","",(LOOKUP(X106,{0,40,45,50,55,60,65,70,75,80},{0,2,2.25,2.5,2.75,3,3.25,3.5,3.75,4})))</f>
        <v>0</v>
      </c>
      <c r="AA106" s="373">
        <v>0</v>
      </c>
      <c r="AB106" s="383">
        <v>0</v>
      </c>
      <c r="AC106" s="373">
        <f t="shared" si="6"/>
        <v>0</v>
      </c>
      <c r="AD106" s="373">
        <f t="shared" si="7"/>
        <v>0</v>
      </c>
      <c r="AE106" s="518" t="str">
        <f>LOOKUP(AD106,{0,40,45,50,55,60,65,70,75,80},{"F","D","C","C+","B-","B","B+","A-","A","A+"})</f>
        <v>F</v>
      </c>
      <c r="AF106" s="519">
        <f>IF(AD106="","",(LOOKUP(AD106,{0,40,45,50,55,60,65,70,75,80},{0,2,2.25,2.5,2.75,3,3.25,3.5,3.75,4})))</f>
        <v>0</v>
      </c>
      <c r="AG106" s="373">
        <v>0</v>
      </c>
      <c r="AH106" s="383">
        <v>0</v>
      </c>
      <c r="AI106" s="373">
        <f t="shared" si="8"/>
        <v>0</v>
      </c>
      <c r="AJ106" s="518" t="str">
        <f>LOOKUP(AI106,{0,40,45,50,55,60,65,70,75,80},{"F","D","C","C+","B-","B","B+","A-","A","A+"})</f>
        <v>F</v>
      </c>
      <c r="AK106" s="519">
        <f>IF(AI106="","",(LOOKUP(AI106,{0,40,45,50,55,60,65,70,75,80},{0,2,2.25,2.5,2.75,3,3.25,3.5,3.75,4})))</f>
        <v>0</v>
      </c>
      <c r="AL106" s="373">
        <v>63</v>
      </c>
      <c r="AM106" s="373">
        <f t="shared" si="9"/>
        <v>126</v>
      </c>
      <c r="AN106" s="518" t="str">
        <f>LOOKUP(AM106,{0,40,45,50,55,60,65,70,75,80},{"F","D","C","C+","B-","B","B+","A-","A","A+"})</f>
        <v>A+</v>
      </c>
      <c r="AO106" s="519">
        <f>IF(AM106="","",(LOOKUP(AM106,{0,40,45,50,55,60,65,70,75,80},{0,2,2.25,2.5,2.75,3,3.25,3.5,3.75,4})))</f>
        <v>4</v>
      </c>
      <c r="AP106" s="373">
        <v>0</v>
      </c>
      <c r="AQ106" s="383">
        <v>0</v>
      </c>
      <c r="AR106" s="373">
        <f t="shared" si="10"/>
        <v>0</v>
      </c>
      <c r="AS106" s="518" t="str">
        <f>LOOKUP(AR106,{0,40,45,50,55,60,65,70,75,80},{"F","D","C","C+","B-","B","B+","A-","A","A+"})</f>
        <v>F</v>
      </c>
      <c r="AT106" s="519">
        <f>IF(AR106="","",(LOOKUP(AR106,{0,40,45,50,55,60,65,70,75,80},{0,2,2.25,2.5,2.75,3,3.25,3.5,3.75,4})))</f>
        <v>0</v>
      </c>
      <c r="AU106" s="373">
        <v>0</v>
      </c>
      <c r="AV106" s="383">
        <v>0</v>
      </c>
      <c r="AW106" s="373">
        <f t="shared" si="11"/>
        <v>0</v>
      </c>
      <c r="AX106" s="373">
        <f t="shared" si="12"/>
        <v>0</v>
      </c>
      <c r="AY106" s="518" t="str">
        <f>LOOKUP(AX106,{0,40,45,50,55,60,65,70,75,80},{"F","D","C","C+","B-","B","B+","A-","A","A+"})</f>
        <v>F</v>
      </c>
      <c r="AZ106" s="519">
        <f>IF(AX106="","",(LOOKUP(AX106,{0,40,45,50,55,60,65,70,75,80},{0,2,2.25,2.5,2.75,3,3.25,3.5,3.75,4})))</f>
        <v>0</v>
      </c>
      <c r="BA106" s="373">
        <v>0</v>
      </c>
      <c r="BB106" s="383">
        <v>0</v>
      </c>
      <c r="BC106" s="373">
        <f t="shared" si="13"/>
        <v>0</v>
      </c>
      <c r="BD106" s="373">
        <f t="shared" si="14"/>
        <v>0</v>
      </c>
      <c r="BE106" s="518" t="str">
        <f>LOOKUP(BD106,{0,40,45,50,55,60,65,70,75,80},{"F","D","C","C+","B-","B","B+","A-","A","A+"})</f>
        <v>F</v>
      </c>
      <c r="BF106" s="519">
        <f>IF(BD106="","",(LOOKUP(BD106,{0,40,45,50,55,60,65,70,75,80},{0,2,2.25,2.5,2.75,3,3.25,3.5,3.75,4})))</f>
        <v>0</v>
      </c>
      <c r="BG106" s="373">
        <v>0</v>
      </c>
      <c r="BH106" s="373">
        <v>0</v>
      </c>
      <c r="BI106" s="373">
        <v>0</v>
      </c>
      <c r="BJ106" s="373">
        <f t="shared" si="15"/>
        <v>0</v>
      </c>
      <c r="BK106" s="518" t="str">
        <f>LOOKUP(BJ106,{0,40,45,50,55,60,65,70,75,80},{"F","D","C","C+","B-","B","B+","A-","A","A+"})</f>
        <v>F</v>
      </c>
      <c r="BL106" s="519">
        <f>IF(BJ106="","",(LOOKUP(BJ106,{0,40,45,50,55,60,65,70,75,80},{0,2,2.25,2.5,2.75,3,3.25,3.5,3.75,4})))</f>
        <v>0</v>
      </c>
      <c r="BM106" s="373"/>
      <c r="BN106" s="378"/>
      <c r="BO106" s="373"/>
      <c r="BP106" s="128">
        <v>2964</v>
      </c>
      <c r="BQ106" s="353"/>
    </row>
    <row r="107" spans="1:75" ht="39.75" customHeight="1">
      <c r="A107" s="128" t="s">
        <v>674</v>
      </c>
      <c r="B107" s="254" t="s">
        <v>1328</v>
      </c>
      <c r="C107" s="128" t="s">
        <v>4129</v>
      </c>
      <c r="D107" s="128">
        <v>21</v>
      </c>
      <c r="E107" s="128">
        <v>2965</v>
      </c>
      <c r="F107" s="254" t="s">
        <v>1329</v>
      </c>
      <c r="G107" s="128" t="s">
        <v>674</v>
      </c>
      <c r="H107" s="128" t="s">
        <v>674</v>
      </c>
      <c r="I107" s="373">
        <v>0</v>
      </c>
      <c r="J107" s="383">
        <v>0</v>
      </c>
      <c r="K107" s="373">
        <f t="shared" si="0"/>
        <v>0</v>
      </c>
      <c r="L107" s="373">
        <f t="shared" si="1"/>
        <v>0</v>
      </c>
      <c r="M107" s="518" t="str">
        <f>LOOKUP(L107,{0,40,45,50,55,60,65,70,75,80},{"F","D","C","C+","B-","B","B+","A-","A","A+"})</f>
        <v>F</v>
      </c>
      <c r="N107" s="519">
        <f>IF(L107="","",(LOOKUP(L107,{0,40,45,50,55,60,65,70,75,80},{0,2,2.25,2.5,2.75,3,3.25,3.5,3.75,4})))</f>
        <v>0</v>
      </c>
      <c r="O107" s="373">
        <v>0</v>
      </c>
      <c r="P107" s="383">
        <v>0</v>
      </c>
      <c r="Q107" s="373">
        <f t="shared" si="2"/>
        <v>0</v>
      </c>
      <c r="R107" s="373">
        <f t="shared" si="3"/>
        <v>0</v>
      </c>
      <c r="S107" s="518" t="str">
        <f>LOOKUP(R107,{0,40,45,50,55,60,65,70,75,80},{"F","D","C","C+","B-","B","B+","A-","A","A+"})</f>
        <v>F</v>
      </c>
      <c r="T107" s="519">
        <f>IF(R107="","",(LOOKUP(R107,{0,40,45,50,55,60,65,70,75,80},{0,2,2.25,2.5,2.75,3,3.25,3.5,3.75,4})))</f>
        <v>0</v>
      </c>
      <c r="U107" s="373">
        <v>0</v>
      </c>
      <c r="V107" s="383">
        <v>0</v>
      </c>
      <c r="W107" s="373">
        <f t="shared" si="4"/>
        <v>0</v>
      </c>
      <c r="X107" s="373">
        <f t="shared" si="5"/>
        <v>0</v>
      </c>
      <c r="Y107" s="518" t="str">
        <f>LOOKUP(X107,{0,40,45,50,55,60,65,70,75,80},{"F","D","C","C+","B-","B","B+","A-","A","A+"})</f>
        <v>F</v>
      </c>
      <c r="Z107" s="519">
        <f>IF(X107="","",(LOOKUP(X107,{0,40,45,50,55,60,65,70,75,80},{0,2,2.25,2.5,2.75,3,3.25,3.5,3.75,4})))</f>
        <v>0</v>
      </c>
      <c r="AA107" s="373">
        <v>0</v>
      </c>
      <c r="AB107" s="383">
        <v>0</v>
      </c>
      <c r="AC107" s="373">
        <f t="shared" si="6"/>
        <v>0</v>
      </c>
      <c r="AD107" s="373">
        <f t="shared" si="7"/>
        <v>0</v>
      </c>
      <c r="AE107" s="518" t="str">
        <f>LOOKUP(AD107,{0,40,45,50,55,60,65,70,75,80},{"F","D","C","C+","B-","B","B+","A-","A","A+"})</f>
        <v>F</v>
      </c>
      <c r="AF107" s="519">
        <f>IF(AD107="","",(LOOKUP(AD107,{0,40,45,50,55,60,65,70,75,80},{0,2,2.25,2.5,2.75,3,3.25,3.5,3.75,4})))</f>
        <v>0</v>
      </c>
      <c r="AG107" s="373">
        <v>0</v>
      </c>
      <c r="AH107" s="383">
        <v>0</v>
      </c>
      <c r="AI107" s="373">
        <f t="shared" si="8"/>
        <v>0</v>
      </c>
      <c r="AJ107" s="518" t="str">
        <f>LOOKUP(AI107,{0,40,45,50,55,60,65,70,75,80},{"F","D","C","C+","B-","B","B+","A-","A","A+"})</f>
        <v>F</v>
      </c>
      <c r="AK107" s="519">
        <f>IF(AI107="","",(LOOKUP(AI107,{0,40,45,50,55,60,65,70,75,80},{0,2,2.25,2.5,2.75,3,3.25,3.5,3.75,4})))</f>
        <v>0</v>
      </c>
      <c r="AL107" s="373">
        <v>64</v>
      </c>
      <c r="AM107" s="373">
        <f t="shared" si="9"/>
        <v>128</v>
      </c>
      <c r="AN107" s="518" t="str">
        <f>LOOKUP(AM107,{0,40,45,50,55,60,65,70,75,80},{"F","D","C","C+","B-","B","B+","A-","A","A+"})</f>
        <v>A+</v>
      </c>
      <c r="AO107" s="519">
        <f>IF(AM107="","",(LOOKUP(AM107,{0,40,45,50,55,60,65,70,75,80},{0,2,2.25,2.5,2.75,3,3.25,3.5,3.75,4})))</f>
        <v>4</v>
      </c>
      <c r="AP107" s="373">
        <v>0</v>
      </c>
      <c r="AQ107" s="383">
        <v>0</v>
      </c>
      <c r="AR107" s="373">
        <f t="shared" si="10"/>
        <v>0</v>
      </c>
      <c r="AS107" s="518" t="str">
        <f>LOOKUP(AR107,{0,40,45,50,55,60,65,70,75,80},{"F","D","C","C+","B-","B","B+","A-","A","A+"})</f>
        <v>F</v>
      </c>
      <c r="AT107" s="519">
        <f>IF(AR107="","",(LOOKUP(AR107,{0,40,45,50,55,60,65,70,75,80},{0,2,2.25,2.5,2.75,3,3.25,3.5,3.75,4})))</f>
        <v>0</v>
      </c>
      <c r="AU107" s="373">
        <v>0</v>
      </c>
      <c r="AV107" s="383">
        <v>0</v>
      </c>
      <c r="AW107" s="373">
        <f t="shared" si="11"/>
        <v>0</v>
      </c>
      <c r="AX107" s="373">
        <f t="shared" si="12"/>
        <v>0</v>
      </c>
      <c r="AY107" s="518" t="str">
        <f>LOOKUP(AX107,{0,40,45,50,55,60,65,70,75,80},{"F","D","C","C+","B-","B","B+","A-","A","A+"})</f>
        <v>F</v>
      </c>
      <c r="AZ107" s="519">
        <f>IF(AX107="","",(LOOKUP(AX107,{0,40,45,50,55,60,65,70,75,80},{0,2,2.25,2.5,2.75,3,3.25,3.5,3.75,4})))</f>
        <v>0</v>
      </c>
      <c r="BA107" s="373">
        <v>0</v>
      </c>
      <c r="BB107" s="383">
        <v>0</v>
      </c>
      <c r="BC107" s="373">
        <f t="shared" si="13"/>
        <v>0</v>
      </c>
      <c r="BD107" s="373">
        <f t="shared" si="14"/>
        <v>0</v>
      </c>
      <c r="BE107" s="518" t="str">
        <f>LOOKUP(BD107,{0,40,45,50,55,60,65,70,75,80},{"F","D","C","C+","B-","B","B+","A-","A","A+"})</f>
        <v>F</v>
      </c>
      <c r="BF107" s="519">
        <f>IF(BD107="","",(LOOKUP(BD107,{0,40,45,50,55,60,65,70,75,80},{0,2,2.25,2.5,2.75,3,3.25,3.5,3.75,4})))</f>
        <v>0</v>
      </c>
      <c r="BG107" s="373">
        <v>0</v>
      </c>
      <c r="BH107" s="373">
        <v>0</v>
      </c>
      <c r="BI107" s="373">
        <v>0</v>
      </c>
      <c r="BJ107" s="373">
        <f t="shared" si="15"/>
        <v>0</v>
      </c>
      <c r="BK107" s="518" t="str">
        <f>LOOKUP(BJ107,{0,40,45,50,55,60,65,70,75,80},{"F","D","C","C+","B-","B","B+","A-","A","A+"})</f>
        <v>F</v>
      </c>
      <c r="BL107" s="519">
        <f>IF(BJ107="","",(LOOKUP(BJ107,{0,40,45,50,55,60,65,70,75,80},{0,2,2.25,2.5,2.75,3,3.25,3.5,3.75,4})))</f>
        <v>0</v>
      </c>
      <c r="BM107" s="373"/>
      <c r="BN107" s="378"/>
      <c r="BO107" s="373"/>
      <c r="BP107" s="128">
        <v>2965</v>
      </c>
      <c r="BQ107" s="353"/>
    </row>
    <row r="108" spans="1:75" ht="39.75" customHeight="1">
      <c r="A108" s="128" t="s">
        <v>4129</v>
      </c>
      <c r="B108" s="254" t="s">
        <v>1330</v>
      </c>
      <c r="C108" s="128" t="s">
        <v>4129</v>
      </c>
      <c r="D108" s="128">
        <v>49</v>
      </c>
      <c r="E108" s="128">
        <v>2966</v>
      </c>
      <c r="F108" s="254" t="s">
        <v>1331</v>
      </c>
      <c r="G108" s="128" t="s">
        <v>674</v>
      </c>
      <c r="H108" s="128" t="s">
        <v>674</v>
      </c>
      <c r="I108" s="373">
        <v>0</v>
      </c>
      <c r="J108" s="383">
        <v>0</v>
      </c>
      <c r="K108" s="373">
        <f t="shared" ref="K108:K160" si="16">ROUNDUP(I108+J108,0)</f>
        <v>0</v>
      </c>
      <c r="L108" s="373">
        <f t="shared" ref="L108:L189" si="17">SUM(K108*2)</f>
        <v>0</v>
      </c>
      <c r="M108" s="518" t="str">
        <f>LOOKUP(L108,{0,40,45,50,55,60,65,70,75,80},{"F","D","C","C+","B-","B","B+","A-","A","A+"})</f>
        <v>F</v>
      </c>
      <c r="N108" s="519">
        <f>IF(L108="","",(LOOKUP(L108,{0,40,45,50,55,60,65,70,75,80},{0,2,2.25,2.5,2.75,3,3.25,3.5,3.75,4})))</f>
        <v>0</v>
      </c>
      <c r="O108" s="373">
        <v>0</v>
      </c>
      <c r="P108" s="383">
        <v>0</v>
      </c>
      <c r="Q108" s="373">
        <f t="shared" ref="Q108:Q160" si="18">ROUNDUP(O108+P108,0)</f>
        <v>0</v>
      </c>
      <c r="R108" s="373">
        <f t="shared" ref="R108:R189" si="19">SUM(Q108*2)</f>
        <v>0</v>
      </c>
      <c r="S108" s="518" t="str">
        <f>LOOKUP(R108,{0,40,45,50,55,60,65,70,75,80},{"F","D","C","C+","B-","B","B+","A-","A","A+"})</f>
        <v>F</v>
      </c>
      <c r="T108" s="519">
        <f>IF(R108="","",(LOOKUP(R108,{0,40,45,50,55,60,65,70,75,80},{0,2,2.25,2.5,2.75,3,3.25,3.5,3.75,4})))</f>
        <v>0</v>
      </c>
      <c r="U108" s="373">
        <v>0</v>
      </c>
      <c r="V108" s="383">
        <v>0</v>
      </c>
      <c r="W108" s="373">
        <f t="shared" ref="W108:W160" si="20">ROUNDUP(U108+V108,0)</f>
        <v>0</v>
      </c>
      <c r="X108" s="373">
        <f t="shared" ref="X108:X189" si="21">SUM(W108*2)</f>
        <v>0</v>
      </c>
      <c r="Y108" s="518" t="str">
        <f>LOOKUP(X108,{0,40,45,50,55,60,65,70,75,80},{"F","D","C","C+","B-","B","B+","A-","A","A+"})</f>
        <v>F</v>
      </c>
      <c r="Z108" s="519">
        <f>IF(X108="","",(LOOKUP(X108,{0,40,45,50,55,60,65,70,75,80},{0,2,2.25,2.5,2.75,3,3.25,3.5,3.75,4})))</f>
        <v>0</v>
      </c>
      <c r="AA108" s="373">
        <v>0</v>
      </c>
      <c r="AB108" s="383">
        <v>0</v>
      </c>
      <c r="AC108" s="373">
        <f t="shared" ref="AC108:AC160" si="22">ROUNDUP(AA108+AB108,0)</f>
        <v>0</v>
      </c>
      <c r="AD108" s="373">
        <f t="shared" ref="AD108:AD189" si="23">SUM(AC108*2)</f>
        <v>0</v>
      </c>
      <c r="AE108" s="518" t="str">
        <f>LOOKUP(AD108,{0,40,45,50,55,60,65,70,75,80},{"F","D","C","C+","B-","B","B+","A-","A","A+"})</f>
        <v>F</v>
      </c>
      <c r="AF108" s="519">
        <f>IF(AD108="","",(LOOKUP(AD108,{0,40,45,50,55,60,65,70,75,80},{0,2,2.25,2.5,2.75,3,3.25,3.5,3.75,4})))</f>
        <v>0</v>
      </c>
      <c r="AG108" s="373">
        <v>0</v>
      </c>
      <c r="AH108" s="383">
        <v>0</v>
      </c>
      <c r="AI108" s="373">
        <f t="shared" ref="AI108:AI160" si="24">ROUNDUP(AG108+AH108,0)</f>
        <v>0</v>
      </c>
      <c r="AJ108" s="518" t="str">
        <f>LOOKUP(AI108,{0,40,45,50,55,60,65,70,75,80},{"F","D","C","C+","B-","B","B+","A-","A","A+"})</f>
        <v>F</v>
      </c>
      <c r="AK108" s="519">
        <f>IF(AI108="","",(LOOKUP(AI108,{0,40,45,50,55,60,65,70,75,80},{0,2,2.25,2.5,2.75,3,3.25,3.5,3.75,4})))</f>
        <v>0</v>
      </c>
      <c r="AL108" s="373">
        <v>65</v>
      </c>
      <c r="AM108" s="373">
        <f t="shared" ref="AM108:AM189" si="25">SUM(AL108*2)</f>
        <v>130</v>
      </c>
      <c r="AN108" s="518" t="str">
        <f>LOOKUP(AM108,{0,40,45,50,55,60,65,70,75,80},{"F","D","C","C+","B-","B","B+","A-","A","A+"})</f>
        <v>A+</v>
      </c>
      <c r="AO108" s="519">
        <f>IF(AM108="","",(LOOKUP(AM108,{0,40,45,50,55,60,65,70,75,80},{0,2,2.25,2.5,2.75,3,3.25,3.5,3.75,4})))</f>
        <v>4</v>
      </c>
      <c r="AP108" s="373">
        <v>0</v>
      </c>
      <c r="AQ108" s="383">
        <v>0</v>
      </c>
      <c r="AR108" s="373">
        <f t="shared" ref="AR108:AR160" si="26">ROUNDUP(AP108+AQ108,0)</f>
        <v>0</v>
      </c>
      <c r="AS108" s="518" t="str">
        <f>LOOKUP(AR108,{0,40,45,50,55,60,65,70,75,80},{"F","D","C","C+","B-","B","B+","A-","A","A+"})</f>
        <v>F</v>
      </c>
      <c r="AT108" s="519">
        <f>IF(AR108="","",(LOOKUP(AR108,{0,40,45,50,55,60,65,70,75,80},{0,2,2.25,2.5,2.75,3,3.25,3.5,3.75,4})))</f>
        <v>0</v>
      </c>
      <c r="AU108" s="373">
        <v>0</v>
      </c>
      <c r="AV108" s="383">
        <v>0</v>
      </c>
      <c r="AW108" s="373">
        <f t="shared" ref="AW108:AW160" si="27">ROUNDUP(AU108+AV108,0)</f>
        <v>0</v>
      </c>
      <c r="AX108" s="373">
        <f t="shared" ref="AX108:AX189" si="28">SUM(AW108*2)</f>
        <v>0</v>
      </c>
      <c r="AY108" s="518" t="str">
        <f>LOOKUP(AX108,{0,40,45,50,55,60,65,70,75,80},{"F","D","C","C+","B-","B","B+","A-","A","A+"})</f>
        <v>F</v>
      </c>
      <c r="AZ108" s="519">
        <f>IF(AX108="","",(LOOKUP(AX108,{0,40,45,50,55,60,65,70,75,80},{0,2,2.25,2.5,2.75,3,3.25,3.5,3.75,4})))</f>
        <v>0</v>
      </c>
      <c r="BA108" s="373">
        <v>0</v>
      </c>
      <c r="BB108" s="383">
        <v>0</v>
      </c>
      <c r="BC108" s="373">
        <f t="shared" ref="BC108:BC160" si="29">ROUNDUP(BA108+BB108,0)</f>
        <v>0</v>
      </c>
      <c r="BD108" s="373">
        <f t="shared" ref="BD108:BD189" si="30">SUM(BC108*2)</f>
        <v>0</v>
      </c>
      <c r="BE108" s="518" t="str">
        <f>LOOKUP(BD108,{0,40,45,50,55,60,65,70,75,80},{"F","D","C","C+","B-","B","B+","A-","A","A+"})</f>
        <v>F</v>
      </c>
      <c r="BF108" s="519">
        <f>IF(BD108="","",(LOOKUP(BD108,{0,40,45,50,55,60,65,70,75,80},{0,2,2.25,2.5,2.75,3,3.25,3.5,3.75,4})))</f>
        <v>0</v>
      </c>
      <c r="BG108" s="373">
        <v>0</v>
      </c>
      <c r="BH108" s="373">
        <v>0</v>
      </c>
      <c r="BI108" s="373">
        <v>0</v>
      </c>
      <c r="BJ108" s="373">
        <f t="shared" ref="BJ108:BJ160" si="31">ROUNDUP(BG108+BH108+BI108,0)</f>
        <v>0</v>
      </c>
      <c r="BK108" s="518" t="str">
        <f>LOOKUP(BJ108,{0,40,45,50,55,60,65,70,75,80},{"F","D","C","C+","B-","B","B+","A-","A","A+"})</f>
        <v>F</v>
      </c>
      <c r="BL108" s="519">
        <f>IF(BJ108="","",(LOOKUP(BJ108,{0,40,45,50,55,60,65,70,75,80},{0,2,2.25,2.5,2.75,3,3.25,3.5,3.75,4})))</f>
        <v>0</v>
      </c>
      <c r="BM108" s="373"/>
      <c r="BN108" s="378"/>
      <c r="BO108" s="373"/>
      <c r="BP108" s="128">
        <v>2966</v>
      </c>
      <c r="BQ108" s="353"/>
    </row>
    <row r="109" spans="1:75" ht="39.75" customHeight="1">
      <c r="A109" s="128" t="s">
        <v>674</v>
      </c>
      <c r="B109" s="254" t="s">
        <v>1332</v>
      </c>
      <c r="C109" s="128" t="s">
        <v>4129</v>
      </c>
      <c r="D109" s="128">
        <v>119</v>
      </c>
      <c r="E109" s="128">
        <v>2967</v>
      </c>
      <c r="F109" s="254" t="s">
        <v>1333</v>
      </c>
      <c r="G109" s="128" t="s">
        <v>674</v>
      </c>
      <c r="H109" s="128" t="s">
        <v>674</v>
      </c>
      <c r="I109" s="373">
        <v>0</v>
      </c>
      <c r="J109" s="383">
        <v>0</v>
      </c>
      <c r="K109" s="373">
        <f t="shared" si="16"/>
        <v>0</v>
      </c>
      <c r="L109" s="373">
        <f t="shared" si="17"/>
        <v>0</v>
      </c>
      <c r="M109" s="518" t="str">
        <f>LOOKUP(L109,{0,40,45,50,55,60,65,70,75,80},{"F","D","C","C+","B-","B","B+","A-","A","A+"})</f>
        <v>F</v>
      </c>
      <c r="N109" s="519">
        <f>IF(L109="","",(LOOKUP(L109,{0,40,45,50,55,60,65,70,75,80},{0,2,2.25,2.5,2.75,3,3.25,3.5,3.75,4})))</f>
        <v>0</v>
      </c>
      <c r="O109" s="373">
        <v>0</v>
      </c>
      <c r="P109" s="383">
        <v>0</v>
      </c>
      <c r="Q109" s="373">
        <f t="shared" si="18"/>
        <v>0</v>
      </c>
      <c r="R109" s="373">
        <f t="shared" si="19"/>
        <v>0</v>
      </c>
      <c r="S109" s="518" t="str">
        <f>LOOKUP(R109,{0,40,45,50,55,60,65,70,75,80},{"F","D","C","C+","B-","B","B+","A-","A","A+"})</f>
        <v>F</v>
      </c>
      <c r="T109" s="519">
        <f>IF(R109="","",(LOOKUP(R109,{0,40,45,50,55,60,65,70,75,80},{0,2,2.25,2.5,2.75,3,3.25,3.5,3.75,4})))</f>
        <v>0</v>
      </c>
      <c r="U109" s="373">
        <v>0</v>
      </c>
      <c r="V109" s="383">
        <v>0</v>
      </c>
      <c r="W109" s="373">
        <f t="shared" si="20"/>
        <v>0</v>
      </c>
      <c r="X109" s="373">
        <f t="shared" si="21"/>
        <v>0</v>
      </c>
      <c r="Y109" s="518" t="str">
        <f>LOOKUP(X109,{0,40,45,50,55,60,65,70,75,80},{"F","D","C","C+","B-","B","B+","A-","A","A+"})</f>
        <v>F</v>
      </c>
      <c r="Z109" s="519">
        <f>IF(X109="","",(LOOKUP(X109,{0,40,45,50,55,60,65,70,75,80},{0,2,2.25,2.5,2.75,3,3.25,3.5,3.75,4})))</f>
        <v>0</v>
      </c>
      <c r="AA109" s="373">
        <v>0</v>
      </c>
      <c r="AB109" s="383">
        <v>0</v>
      </c>
      <c r="AC109" s="373">
        <f t="shared" si="22"/>
        <v>0</v>
      </c>
      <c r="AD109" s="373">
        <f t="shared" si="23"/>
        <v>0</v>
      </c>
      <c r="AE109" s="518" t="str">
        <f>LOOKUP(AD109,{0,40,45,50,55,60,65,70,75,80},{"F","D","C","C+","B-","B","B+","A-","A","A+"})</f>
        <v>F</v>
      </c>
      <c r="AF109" s="519">
        <f>IF(AD109="","",(LOOKUP(AD109,{0,40,45,50,55,60,65,70,75,80},{0,2,2.25,2.5,2.75,3,3.25,3.5,3.75,4})))</f>
        <v>0</v>
      </c>
      <c r="AG109" s="373">
        <v>0</v>
      </c>
      <c r="AH109" s="383">
        <v>0</v>
      </c>
      <c r="AI109" s="373">
        <f t="shared" si="24"/>
        <v>0</v>
      </c>
      <c r="AJ109" s="518" t="str">
        <f>LOOKUP(AI109,{0,40,45,50,55,60,65,70,75,80},{"F","D","C","C+","B-","B","B+","A-","A","A+"})</f>
        <v>F</v>
      </c>
      <c r="AK109" s="519">
        <f>IF(AI109="","",(LOOKUP(AI109,{0,40,45,50,55,60,65,70,75,80},{0,2,2.25,2.5,2.75,3,3.25,3.5,3.75,4})))</f>
        <v>0</v>
      </c>
      <c r="AL109" s="373">
        <v>66</v>
      </c>
      <c r="AM109" s="373">
        <f t="shared" si="25"/>
        <v>132</v>
      </c>
      <c r="AN109" s="518" t="str">
        <f>LOOKUP(AM109,{0,40,45,50,55,60,65,70,75,80},{"F","D","C","C+","B-","B","B+","A-","A","A+"})</f>
        <v>A+</v>
      </c>
      <c r="AO109" s="519">
        <f>IF(AM109="","",(LOOKUP(AM109,{0,40,45,50,55,60,65,70,75,80},{0,2,2.25,2.5,2.75,3,3.25,3.5,3.75,4})))</f>
        <v>4</v>
      </c>
      <c r="AP109" s="373">
        <v>0</v>
      </c>
      <c r="AQ109" s="383">
        <v>0</v>
      </c>
      <c r="AR109" s="373">
        <f t="shared" si="26"/>
        <v>0</v>
      </c>
      <c r="AS109" s="518" t="str">
        <f>LOOKUP(AR109,{0,40,45,50,55,60,65,70,75,80},{"F","D","C","C+","B-","B","B+","A-","A","A+"})</f>
        <v>F</v>
      </c>
      <c r="AT109" s="519">
        <f>IF(AR109="","",(LOOKUP(AR109,{0,40,45,50,55,60,65,70,75,80},{0,2,2.25,2.5,2.75,3,3.25,3.5,3.75,4})))</f>
        <v>0</v>
      </c>
      <c r="AU109" s="373">
        <v>0</v>
      </c>
      <c r="AV109" s="383">
        <v>0</v>
      </c>
      <c r="AW109" s="373">
        <f t="shared" si="27"/>
        <v>0</v>
      </c>
      <c r="AX109" s="373">
        <f t="shared" si="28"/>
        <v>0</v>
      </c>
      <c r="AY109" s="518" t="str">
        <f>LOOKUP(AX109,{0,40,45,50,55,60,65,70,75,80},{"F","D","C","C+","B-","B","B+","A-","A","A+"})</f>
        <v>F</v>
      </c>
      <c r="AZ109" s="519">
        <f>IF(AX109="","",(LOOKUP(AX109,{0,40,45,50,55,60,65,70,75,80},{0,2,2.25,2.5,2.75,3,3.25,3.5,3.75,4})))</f>
        <v>0</v>
      </c>
      <c r="BA109" s="373">
        <v>0</v>
      </c>
      <c r="BB109" s="383">
        <v>0</v>
      </c>
      <c r="BC109" s="373">
        <f t="shared" si="29"/>
        <v>0</v>
      </c>
      <c r="BD109" s="373">
        <f t="shared" si="30"/>
        <v>0</v>
      </c>
      <c r="BE109" s="518" t="str">
        <f>LOOKUP(BD109,{0,40,45,50,55,60,65,70,75,80},{"F","D","C","C+","B-","B","B+","A-","A","A+"})</f>
        <v>F</v>
      </c>
      <c r="BF109" s="519">
        <f>IF(BD109="","",(LOOKUP(BD109,{0,40,45,50,55,60,65,70,75,80},{0,2,2.25,2.5,2.75,3,3.25,3.5,3.75,4})))</f>
        <v>0</v>
      </c>
      <c r="BG109" s="373">
        <v>0</v>
      </c>
      <c r="BH109" s="373">
        <v>0</v>
      </c>
      <c r="BI109" s="373">
        <v>0</v>
      </c>
      <c r="BJ109" s="373">
        <f t="shared" si="31"/>
        <v>0</v>
      </c>
      <c r="BK109" s="518" t="str">
        <f>LOOKUP(BJ109,{0,40,45,50,55,60,65,70,75,80},{"F","D","C","C+","B-","B","B+","A-","A","A+"})</f>
        <v>F</v>
      </c>
      <c r="BL109" s="519">
        <f>IF(BJ109="","",(LOOKUP(BJ109,{0,40,45,50,55,60,65,70,75,80},{0,2,2.25,2.5,2.75,3,3.25,3.5,3.75,4})))</f>
        <v>0</v>
      </c>
      <c r="BM109" s="373"/>
      <c r="BN109" s="378"/>
      <c r="BO109" s="373"/>
      <c r="BP109" s="128">
        <v>2967</v>
      </c>
      <c r="BQ109" s="353"/>
    </row>
    <row r="110" spans="1:75" ht="39.75" customHeight="1">
      <c r="A110" s="128" t="s">
        <v>674</v>
      </c>
      <c r="B110" s="254" t="s">
        <v>1334</v>
      </c>
      <c r="C110" s="128" t="s">
        <v>5879</v>
      </c>
      <c r="D110" s="128">
        <v>154</v>
      </c>
      <c r="E110" s="128">
        <v>2968</v>
      </c>
      <c r="F110" s="254" t="s">
        <v>1335</v>
      </c>
      <c r="G110" s="128" t="s">
        <v>674</v>
      </c>
      <c r="H110" s="128" t="s">
        <v>674</v>
      </c>
      <c r="I110" s="373">
        <v>0</v>
      </c>
      <c r="J110" s="383">
        <v>0</v>
      </c>
      <c r="K110" s="373">
        <f t="shared" si="16"/>
        <v>0</v>
      </c>
      <c r="L110" s="373">
        <f t="shared" si="17"/>
        <v>0</v>
      </c>
      <c r="M110" s="518" t="str">
        <f>LOOKUP(L110,{0,40,45,50,55,60,65,70,75,80},{"F","D","C","C+","B-","B","B+","A-","A","A+"})</f>
        <v>F</v>
      </c>
      <c r="N110" s="519">
        <f>IF(L110="","",(LOOKUP(L110,{0,40,45,50,55,60,65,70,75,80},{0,2,2.25,2.5,2.75,3,3.25,3.5,3.75,4})))</f>
        <v>0</v>
      </c>
      <c r="O110" s="373">
        <v>0</v>
      </c>
      <c r="P110" s="383">
        <v>0</v>
      </c>
      <c r="Q110" s="373">
        <f t="shared" si="18"/>
        <v>0</v>
      </c>
      <c r="R110" s="373">
        <f t="shared" si="19"/>
        <v>0</v>
      </c>
      <c r="S110" s="518" t="str">
        <f>LOOKUP(R110,{0,40,45,50,55,60,65,70,75,80},{"F","D","C","C+","B-","B","B+","A-","A","A+"})</f>
        <v>F</v>
      </c>
      <c r="T110" s="519">
        <f>IF(R110="","",(LOOKUP(R110,{0,40,45,50,55,60,65,70,75,80},{0,2,2.25,2.5,2.75,3,3.25,3.5,3.75,4})))</f>
        <v>0</v>
      </c>
      <c r="U110" s="373">
        <v>0</v>
      </c>
      <c r="V110" s="383">
        <v>0</v>
      </c>
      <c r="W110" s="373">
        <f t="shared" si="20"/>
        <v>0</v>
      </c>
      <c r="X110" s="373">
        <f t="shared" si="21"/>
        <v>0</v>
      </c>
      <c r="Y110" s="518" t="str">
        <f>LOOKUP(X110,{0,40,45,50,55,60,65,70,75,80},{"F","D","C","C+","B-","B","B+","A-","A","A+"})</f>
        <v>F</v>
      </c>
      <c r="Z110" s="519">
        <f>IF(X110="","",(LOOKUP(X110,{0,40,45,50,55,60,65,70,75,80},{0,2,2.25,2.5,2.75,3,3.25,3.5,3.75,4})))</f>
        <v>0</v>
      </c>
      <c r="AA110" s="373">
        <v>0</v>
      </c>
      <c r="AB110" s="383">
        <v>0</v>
      </c>
      <c r="AC110" s="373">
        <f t="shared" si="22"/>
        <v>0</v>
      </c>
      <c r="AD110" s="373">
        <f t="shared" si="23"/>
        <v>0</v>
      </c>
      <c r="AE110" s="518" t="str">
        <f>LOOKUP(AD110,{0,40,45,50,55,60,65,70,75,80},{"F","D","C","C+","B-","B","B+","A-","A","A+"})</f>
        <v>F</v>
      </c>
      <c r="AF110" s="519">
        <f>IF(AD110="","",(LOOKUP(AD110,{0,40,45,50,55,60,65,70,75,80},{0,2,2.25,2.5,2.75,3,3.25,3.5,3.75,4})))</f>
        <v>0</v>
      </c>
      <c r="AG110" s="373">
        <v>0</v>
      </c>
      <c r="AH110" s="383">
        <v>0</v>
      </c>
      <c r="AI110" s="373">
        <f t="shared" si="24"/>
        <v>0</v>
      </c>
      <c r="AJ110" s="518" t="str">
        <f>LOOKUP(AI110,{0,40,45,50,55,60,65,70,75,80},{"F","D","C","C+","B-","B","B+","A-","A","A+"})</f>
        <v>F</v>
      </c>
      <c r="AK110" s="519">
        <f>IF(AI110="","",(LOOKUP(AI110,{0,40,45,50,55,60,65,70,75,80},{0,2,2.25,2.5,2.75,3,3.25,3.5,3.75,4})))</f>
        <v>0</v>
      </c>
      <c r="AL110" s="373">
        <v>67</v>
      </c>
      <c r="AM110" s="373">
        <f t="shared" si="25"/>
        <v>134</v>
      </c>
      <c r="AN110" s="518" t="str">
        <f>LOOKUP(AM110,{0,40,45,50,55,60,65,70,75,80},{"F","D","C","C+","B-","B","B+","A-","A","A+"})</f>
        <v>A+</v>
      </c>
      <c r="AO110" s="519">
        <f>IF(AM110="","",(LOOKUP(AM110,{0,40,45,50,55,60,65,70,75,80},{0,2,2.25,2.5,2.75,3,3.25,3.5,3.75,4})))</f>
        <v>4</v>
      </c>
      <c r="AP110" s="373">
        <v>0</v>
      </c>
      <c r="AQ110" s="383">
        <v>0</v>
      </c>
      <c r="AR110" s="373">
        <f t="shared" si="26"/>
        <v>0</v>
      </c>
      <c r="AS110" s="518" t="str">
        <f>LOOKUP(AR110,{0,40,45,50,55,60,65,70,75,80},{"F","D","C","C+","B-","B","B+","A-","A","A+"})</f>
        <v>F</v>
      </c>
      <c r="AT110" s="519">
        <f>IF(AR110="","",(LOOKUP(AR110,{0,40,45,50,55,60,65,70,75,80},{0,2,2.25,2.5,2.75,3,3.25,3.5,3.75,4})))</f>
        <v>0</v>
      </c>
      <c r="AU110" s="373">
        <v>0</v>
      </c>
      <c r="AV110" s="383">
        <v>0</v>
      </c>
      <c r="AW110" s="373">
        <f t="shared" si="27"/>
        <v>0</v>
      </c>
      <c r="AX110" s="373">
        <f t="shared" si="28"/>
        <v>0</v>
      </c>
      <c r="AY110" s="518" t="str">
        <f>LOOKUP(AX110,{0,40,45,50,55,60,65,70,75,80},{"F","D","C","C+","B-","B","B+","A-","A","A+"})</f>
        <v>F</v>
      </c>
      <c r="AZ110" s="519">
        <f>IF(AX110="","",(LOOKUP(AX110,{0,40,45,50,55,60,65,70,75,80},{0,2,2.25,2.5,2.75,3,3.25,3.5,3.75,4})))</f>
        <v>0</v>
      </c>
      <c r="BA110" s="373">
        <v>0</v>
      </c>
      <c r="BB110" s="383">
        <v>0</v>
      </c>
      <c r="BC110" s="373">
        <f t="shared" si="29"/>
        <v>0</v>
      </c>
      <c r="BD110" s="373">
        <f t="shared" si="30"/>
        <v>0</v>
      </c>
      <c r="BE110" s="518" t="str">
        <f>LOOKUP(BD110,{0,40,45,50,55,60,65,70,75,80},{"F","D","C","C+","B-","B","B+","A-","A","A+"})</f>
        <v>F</v>
      </c>
      <c r="BF110" s="519">
        <f>IF(BD110="","",(LOOKUP(BD110,{0,40,45,50,55,60,65,70,75,80},{0,2,2.25,2.5,2.75,3,3.25,3.5,3.75,4})))</f>
        <v>0</v>
      </c>
      <c r="BG110" s="373">
        <v>0</v>
      </c>
      <c r="BH110" s="373">
        <v>0</v>
      </c>
      <c r="BI110" s="373">
        <v>0</v>
      </c>
      <c r="BJ110" s="373">
        <f t="shared" si="31"/>
        <v>0</v>
      </c>
      <c r="BK110" s="518" t="str">
        <f>LOOKUP(BJ110,{0,40,45,50,55,60,65,70,75,80},{"F","D","C","C+","B-","B","B+","A-","A","A+"})</f>
        <v>F</v>
      </c>
      <c r="BL110" s="519">
        <f>IF(BJ110="","",(LOOKUP(BJ110,{0,40,45,50,55,60,65,70,75,80},{0,2,2.25,2.5,2.75,3,3.25,3.5,3.75,4})))</f>
        <v>0</v>
      </c>
      <c r="BM110" s="373"/>
      <c r="BN110" s="378"/>
      <c r="BO110" s="373"/>
      <c r="BP110" s="128">
        <v>2968</v>
      </c>
      <c r="BQ110" s="353"/>
    </row>
    <row r="111" spans="1:75" ht="39.75" customHeight="1">
      <c r="A111" s="128" t="s">
        <v>674</v>
      </c>
      <c r="B111" s="254" t="s">
        <v>1336</v>
      </c>
      <c r="C111" s="128" t="s">
        <v>4129</v>
      </c>
      <c r="D111" s="128">
        <v>162</v>
      </c>
      <c r="E111" s="128">
        <v>2969</v>
      </c>
      <c r="F111" s="254" t="s">
        <v>1337</v>
      </c>
      <c r="G111" s="128" t="s">
        <v>674</v>
      </c>
      <c r="H111" s="128" t="s">
        <v>674</v>
      </c>
      <c r="I111" s="373">
        <v>0</v>
      </c>
      <c r="J111" s="383">
        <v>0</v>
      </c>
      <c r="K111" s="373">
        <f t="shared" si="16"/>
        <v>0</v>
      </c>
      <c r="L111" s="373">
        <f t="shared" si="17"/>
        <v>0</v>
      </c>
      <c r="M111" s="518" t="str">
        <f>LOOKUP(L111,{0,40,45,50,55,60,65,70,75,80},{"F","D","C","C+","B-","B","B+","A-","A","A+"})</f>
        <v>F</v>
      </c>
      <c r="N111" s="519">
        <f>IF(L111="","",(LOOKUP(L111,{0,40,45,50,55,60,65,70,75,80},{0,2,2.25,2.5,2.75,3,3.25,3.5,3.75,4})))</f>
        <v>0</v>
      </c>
      <c r="O111" s="373">
        <v>0</v>
      </c>
      <c r="P111" s="383">
        <v>0</v>
      </c>
      <c r="Q111" s="373">
        <f t="shared" si="18"/>
        <v>0</v>
      </c>
      <c r="R111" s="373">
        <f t="shared" si="19"/>
        <v>0</v>
      </c>
      <c r="S111" s="518" t="str">
        <f>LOOKUP(R111,{0,40,45,50,55,60,65,70,75,80},{"F","D","C","C+","B-","B","B+","A-","A","A+"})</f>
        <v>F</v>
      </c>
      <c r="T111" s="519">
        <f>IF(R111="","",(LOOKUP(R111,{0,40,45,50,55,60,65,70,75,80},{0,2,2.25,2.5,2.75,3,3.25,3.5,3.75,4})))</f>
        <v>0</v>
      </c>
      <c r="U111" s="373">
        <v>0</v>
      </c>
      <c r="V111" s="383">
        <v>0</v>
      </c>
      <c r="W111" s="373">
        <f t="shared" si="20"/>
        <v>0</v>
      </c>
      <c r="X111" s="373">
        <f t="shared" si="21"/>
        <v>0</v>
      </c>
      <c r="Y111" s="518" t="str">
        <f>LOOKUP(X111,{0,40,45,50,55,60,65,70,75,80},{"F","D","C","C+","B-","B","B+","A-","A","A+"})</f>
        <v>F</v>
      </c>
      <c r="Z111" s="519">
        <f>IF(X111="","",(LOOKUP(X111,{0,40,45,50,55,60,65,70,75,80},{0,2,2.25,2.5,2.75,3,3.25,3.5,3.75,4})))</f>
        <v>0</v>
      </c>
      <c r="AA111" s="373">
        <v>0</v>
      </c>
      <c r="AB111" s="383">
        <v>0</v>
      </c>
      <c r="AC111" s="373">
        <f t="shared" si="22"/>
        <v>0</v>
      </c>
      <c r="AD111" s="373">
        <f t="shared" si="23"/>
        <v>0</v>
      </c>
      <c r="AE111" s="518" t="str">
        <f>LOOKUP(AD111,{0,40,45,50,55,60,65,70,75,80},{"F","D","C","C+","B-","B","B+","A-","A","A+"})</f>
        <v>F</v>
      </c>
      <c r="AF111" s="519">
        <f>IF(AD111="","",(LOOKUP(AD111,{0,40,45,50,55,60,65,70,75,80},{0,2,2.25,2.5,2.75,3,3.25,3.5,3.75,4})))</f>
        <v>0</v>
      </c>
      <c r="AG111" s="373">
        <v>0</v>
      </c>
      <c r="AH111" s="383">
        <v>0</v>
      </c>
      <c r="AI111" s="373">
        <f t="shared" si="24"/>
        <v>0</v>
      </c>
      <c r="AJ111" s="518" t="str">
        <f>LOOKUP(AI111,{0,40,45,50,55,60,65,70,75,80},{"F","D","C","C+","B-","B","B+","A-","A","A+"})</f>
        <v>F</v>
      </c>
      <c r="AK111" s="519">
        <f>IF(AI111="","",(LOOKUP(AI111,{0,40,45,50,55,60,65,70,75,80},{0,2,2.25,2.5,2.75,3,3.25,3.5,3.75,4})))</f>
        <v>0</v>
      </c>
      <c r="AL111" s="373">
        <v>68</v>
      </c>
      <c r="AM111" s="373">
        <f t="shared" si="25"/>
        <v>136</v>
      </c>
      <c r="AN111" s="518" t="str">
        <f>LOOKUP(AM111,{0,40,45,50,55,60,65,70,75,80},{"F","D","C","C+","B-","B","B+","A-","A","A+"})</f>
        <v>A+</v>
      </c>
      <c r="AO111" s="519">
        <f>IF(AM111="","",(LOOKUP(AM111,{0,40,45,50,55,60,65,70,75,80},{0,2,2.25,2.5,2.75,3,3.25,3.5,3.75,4})))</f>
        <v>4</v>
      </c>
      <c r="AP111" s="373">
        <v>0</v>
      </c>
      <c r="AQ111" s="383">
        <v>0</v>
      </c>
      <c r="AR111" s="373">
        <f t="shared" si="26"/>
        <v>0</v>
      </c>
      <c r="AS111" s="518" t="str">
        <f>LOOKUP(AR111,{0,40,45,50,55,60,65,70,75,80},{"F","D","C","C+","B-","B","B+","A-","A","A+"})</f>
        <v>F</v>
      </c>
      <c r="AT111" s="519">
        <f>IF(AR111="","",(LOOKUP(AR111,{0,40,45,50,55,60,65,70,75,80},{0,2,2.25,2.5,2.75,3,3.25,3.5,3.75,4})))</f>
        <v>0</v>
      </c>
      <c r="AU111" s="373">
        <v>0</v>
      </c>
      <c r="AV111" s="383">
        <v>0</v>
      </c>
      <c r="AW111" s="373">
        <f t="shared" si="27"/>
        <v>0</v>
      </c>
      <c r="AX111" s="373">
        <f t="shared" si="28"/>
        <v>0</v>
      </c>
      <c r="AY111" s="518" t="str">
        <f>LOOKUP(AX111,{0,40,45,50,55,60,65,70,75,80},{"F","D","C","C+","B-","B","B+","A-","A","A+"})</f>
        <v>F</v>
      </c>
      <c r="AZ111" s="519">
        <f>IF(AX111="","",(LOOKUP(AX111,{0,40,45,50,55,60,65,70,75,80},{0,2,2.25,2.5,2.75,3,3.25,3.5,3.75,4})))</f>
        <v>0</v>
      </c>
      <c r="BA111" s="373">
        <v>0</v>
      </c>
      <c r="BB111" s="383">
        <v>0</v>
      </c>
      <c r="BC111" s="373">
        <f t="shared" si="29"/>
        <v>0</v>
      </c>
      <c r="BD111" s="373">
        <f t="shared" si="30"/>
        <v>0</v>
      </c>
      <c r="BE111" s="518" t="str">
        <f>LOOKUP(BD111,{0,40,45,50,55,60,65,70,75,80},{"F","D","C","C+","B-","B","B+","A-","A","A+"})</f>
        <v>F</v>
      </c>
      <c r="BF111" s="519">
        <f>IF(BD111="","",(LOOKUP(BD111,{0,40,45,50,55,60,65,70,75,80},{0,2,2.25,2.5,2.75,3,3.25,3.5,3.75,4})))</f>
        <v>0</v>
      </c>
      <c r="BG111" s="373">
        <v>0</v>
      </c>
      <c r="BH111" s="373">
        <v>0</v>
      </c>
      <c r="BI111" s="373">
        <v>0</v>
      </c>
      <c r="BJ111" s="373">
        <f t="shared" si="31"/>
        <v>0</v>
      </c>
      <c r="BK111" s="518" t="str">
        <f>LOOKUP(BJ111,{0,40,45,50,55,60,65,70,75,80},{"F","D","C","C+","B-","B","B+","A-","A","A+"})</f>
        <v>F</v>
      </c>
      <c r="BL111" s="519">
        <f>IF(BJ111="","",(LOOKUP(BJ111,{0,40,45,50,55,60,65,70,75,80},{0,2,2.25,2.5,2.75,3,3.25,3.5,3.75,4})))</f>
        <v>0</v>
      </c>
      <c r="BM111" s="373"/>
      <c r="BN111" s="378"/>
      <c r="BO111" s="373"/>
      <c r="BP111" s="128">
        <v>2969</v>
      </c>
      <c r="BQ111" s="353"/>
    </row>
    <row r="112" spans="1:75" ht="39.75" customHeight="1">
      <c r="A112" s="128" t="s">
        <v>674</v>
      </c>
      <c r="B112" s="254" t="s">
        <v>4947</v>
      </c>
      <c r="C112" s="128" t="s">
        <v>4129</v>
      </c>
      <c r="D112" s="128">
        <v>170</v>
      </c>
      <c r="E112" s="128">
        <v>2970</v>
      </c>
      <c r="F112" s="254" t="s">
        <v>1338</v>
      </c>
      <c r="G112" s="128" t="s">
        <v>674</v>
      </c>
      <c r="H112" s="128" t="s">
        <v>674</v>
      </c>
      <c r="I112" s="373">
        <v>0</v>
      </c>
      <c r="J112" s="383">
        <v>0</v>
      </c>
      <c r="K112" s="373">
        <f t="shared" si="16"/>
        <v>0</v>
      </c>
      <c r="L112" s="373">
        <f t="shared" si="17"/>
        <v>0</v>
      </c>
      <c r="M112" s="518" t="str">
        <f>LOOKUP(L112,{0,40,45,50,55,60,65,70,75,80},{"F","D","C","C+","B-","B","B+","A-","A","A+"})</f>
        <v>F</v>
      </c>
      <c r="N112" s="519">
        <f>IF(L112="","",(LOOKUP(L112,{0,40,45,50,55,60,65,70,75,80},{0,2,2.25,2.5,2.75,3,3.25,3.5,3.75,4})))</f>
        <v>0</v>
      </c>
      <c r="O112" s="373">
        <v>0</v>
      </c>
      <c r="P112" s="383">
        <v>0</v>
      </c>
      <c r="Q112" s="373">
        <f t="shared" si="18"/>
        <v>0</v>
      </c>
      <c r="R112" s="373">
        <f t="shared" si="19"/>
        <v>0</v>
      </c>
      <c r="S112" s="518" t="str">
        <f>LOOKUP(R112,{0,40,45,50,55,60,65,70,75,80},{"F","D","C","C+","B-","B","B+","A-","A","A+"})</f>
        <v>F</v>
      </c>
      <c r="T112" s="519">
        <f>IF(R112="","",(LOOKUP(R112,{0,40,45,50,55,60,65,70,75,80},{0,2,2.25,2.5,2.75,3,3.25,3.5,3.75,4})))</f>
        <v>0</v>
      </c>
      <c r="U112" s="373">
        <v>0</v>
      </c>
      <c r="V112" s="383">
        <v>0</v>
      </c>
      <c r="W112" s="373">
        <f t="shared" si="20"/>
        <v>0</v>
      </c>
      <c r="X112" s="373">
        <f t="shared" si="21"/>
        <v>0</v>
      </c>
      <c r="Y112" s="518" t="str">
        <f>LOOKUP(X112,{0,40,45,50,55,60,65,70,75,80},{"F","D","C","C+","B-","B","B+","A-","A","A+"})</f>
        <v>F</v>
      </c>
      <c r="Z112" s="519">
        <f>IF(X112="","",(LOOKUP(X112,{0,40,45,50,55,60,65,70,75,80},{0,2,2.25,2.5,2.75,3,3.25,3.5,3.75,4})))</f>
        <v>0</v>
      </c>
      <c r="AA112" s="373">
        <v>0</v>
      </c>
      <c r="AB112" s="383">
        <v>0</v>
      </c>
      <c r="AC112" s="373">
        <f t="shared" si="22"/>
        <v>0</v>
      </c>
      <c r="AD112" s="373">
        <f t="shared" si="23"/>
        <v>0</v>
      </c>
      <c r="AE112" s="518" t="str">
        <f>LOOKUP(AD112,{0,40,45,50,55,60,65,70,75,80},{"F","D","C","C+","B-","B","B+","A-","A","A+"})</f>
        <v>F</v>
      </c>
      <c r="AF112" s="519">
        <f>IF(AD112="","",(LOOKUP(AD112,{0,40,45,50,55,60,65,70,75,80},{0,2,2.25,2.5,2.75,3,3.25,3.5,3.75,4})))</f>
        <v>0</v>
      </c>
      <c r="AG112" s="373">
        <v>0</v>
      </c>
      <c r="AH112" s="383">
        <v>0</v>
      </c>
      <c r="AI112" s="373">
        <f t="shared" si="24"/>
        <v>0</v>
      </c>
      <c r="AJ112" s="518" t="str">
        <f>LOOKUP(AI112,{0,40,45,50,55,60,65,70,75,80},{"F","D","C","C+","B-","B","B+","A-","A","A+"})</f>
        <v>F</v>
      </c>
      <c r="AK112" s="519">
        <f>IF(AI112="","",(LOOKUP(AI112,{0,40,45,50,55,60,65,70,75,80},{0,2,2.25,2.5,2.75,3,3.25,3.5,3.75,4})))</f>
        <v>0</v>
      </c>
      <c r="AL112" s="373">
        <v>69</v>
      </c>
      <c r="AM112" s="373">
        <f t="shared" si="25"/>
        <v>138</v>
      </c>
      <c r="AN112" s="518" t="str">
        <f>LOOKUP(AM112,{0,40,45,50,55,60,65,70,75,80},{"F","D","C","C+","B-","B","B+","A-","A","A+"})</f>
        <v>A+</v>
      </c>
      <c r="AO112" s="519">
        <f>IF(AM112="","",(LOOKUP(AM112,{0,40,45,50,55,60,65,70,75,80},{0,2,2.25,2.5,2.75,3,3.25,3.5,3.75,4})))</f>
        <v>4</v>
      </c>
      <c r="AP112" s="373">
        <v>0</v>
      </c>
      <c r="AQ112" s="383">
        <v>0</v>
      </c>
      <c r="AR112" s="373">
        <f t="shared" si="26"/>
        <v>0</v>
      </c>
      <c r="AS112" s="518" t="str">
        <f>LOOKUP(AR112,{0,40,45,50,55,60,65,70,75,80},{"F","D","C","C+","B-","B","B+","A-","A","A+"})</f>
        <v>F</v>
      </c>
      <c r="AT112" s="519">
        <f>IF(AR112="","",(LOOKUP(AR112,{0,40,45,50,55,60,65,70,75,80},{0,2,2.25,2.5,2.75,3,3.25,3.5,3.75,4})))</f>
        <v>0</v>
      </c>
      <c r="AU112" s="373">
        <v>0</v>
      </c>
      <c r="AV112" s="383">
        <v>0</v>
      </c>
      <c r="AW112" s="373">
        <f t="shared" si="27"/>
        <v>0</v>
      </c>
      <c r="AX112" s="373">
        <f t="shared" si="28"/>
        <v>0</v>
      </c>
      <c r="AY112" s="518" t="str">
        <f>LOOKUP(AX112,{0,40,45,50,55,60,65,70,75,80},{"F","D","C","C+","B-","B","B+","A-","A","A+"})</f>
        <v>F</v>
      </c>
      <c r="AZ112" s="519">
        <f>IF(AX112="","",(LOOKUP(AX112,{0,40,45,50,55,60,65,70,75,80},{0,2,2.25,2.5,2.75,3,3.25,3.5,3.75,4})))</f>
        <v>0</v>
      </c>
      <c r="BA112" s="373">
        <v>0</v>
      </c>
      <c r="BB112" s="383">
        <v>0</v>
      </c>
      <c r="BC112" s="373">
        <f t="shared" si="29"/>
        <v>0</v>
      </c>
      <c r="BD112" s="373">
        <f t="shared" si="30"/>
        <v>0</v>
      </c>
      <c r="BE112" s="518" t="str">
        <f>LOOKUP(BD112,{0,40,45,50,55,60,65,70,75,80},{"F","D","C","C+","B-","B","B+","A-","A","A+"})</f>
        <v>F</v>
      </c>
      <c r="BF112" s="519">
        <f>IF(BD112="","",(LOOKUP(BD112,{0,40,45,50,55,60,65,70,75,80},{0,2,2.25,2.5,2.75,3,3.25,3.5,3.75,4})))</f>
        <v>0</v>
      </c>
      <c r="BG112" s="373">
        <v>0</v>
      </c>
      <c r="BH112" s="373">
        <v>0</v>
      </c>
      <c r="BI112" s="373">
        <v>0</v>
      </c>
      <c r="BJ112" s="373">
        <f t="shared" si="31"/>
        <v>0</v>
      </c>
      <c r="BK112" s="518" t="str">
        <f>LOOKUP(BJ112,{0,40,45,50,55,60,65,70,75,80},{"F","D","C","C+","B-","B","B+","A-","A","A+"})</f>
        <v>F</v>
      </c>
      <c r="BL112" s="519">
        <f>IF(BJ112="","",(LOOKUP(BJ112,{0,40,45,50,55,60,65,70,75,80},{0,2,2.25,2.5,2.75,3,3.25,3.5,3.75,4})))</f>
        <v>0</v>
      </c>
      <c r="BM112" s="373"/>
      <c r="BN112" s="378"/>
      <c r="BO112" s="373"/>
      <c r="BP112" s="128">
        <v>2970</v>
      </c>
      <c r="BQ112" s="353"/>
    </row>
    <row r="113" spans="1:75" ht="39.75" customHeight="1">
      <c r="A113" s="128" t="s">
        <v>674</v>
      </c>
      <c r="B113" s="254" t="s">
        <v>2009</v>
      </c>
      <c r="C113" s="128" t="s">
        <v>1520</v>
      </c>
      <c r="D113" s="128">
        <v>187</v>
      </c>
      <c r="E113" s="128">
        <v>2971</v>
      </c>
      <c r="F113" s="254" t="s">
        <v>1339</v>
      </c>
      <c r="G113" s="128" t="s">
        <v>674</v>
      </c>
      <c r="H113" s="128" t="s">
        <v>674</v>
      </c>
      <c r="I113" s="373">
        <v>0</v>
      </c>
      <c r="J113" s="383">
        <v>0</v>
      </c>
      <c r="K113" s="373">
        <f t="shared" si="16"/>
        <v>0</v>
      </c>
      <c r="L113" s="373">
        <f t="shared" si="17"/>
        <v>0</v>
      </c>
      <c r="M113" s="518" t="str">
        <f>LOOKUP(L113,{0,40,45,50,55,60,65,70,75,80},{"F","D","C","C+","B-","B","B+","A-","A","A+"})</f>
        <v>F</v>
      </c>
      <c r="N113" s="519">
        <f>IF(L113="","",(LOOKUP(L113,{0,40,45,50,55,60,65,70,75,80},{0,2,2.25,2.5,2.75,3,3.25,3.5,3.75,4})))</f>
        <v>0</v>
      </c>
      <c r="O113" s="373">
        <v>0</v>
      </c>
      <c r="P113" s="383">
        <v>0</v>
      </c>
      <c r="Q113" s="373">
        <f t="shared" si="18"/>
        <v>0</v>
      </c>
      <c r="R113" s="373">
        <f t="shared" si="19"/>
        <v>0</v>
      </c>
      <c r="S113" s="518" t="str">
        <f>LOOKUP(R113,{0,40,45,50,55,60,65,70,75,80},{"F","D","C","C+","B-","B","B+","A-","A","A+"})</f>
        <v>F</v>
      </c>
      <c r="T113" s="519">
        <f>IF(R113="","",(LOOKUP(R113,{0,40,45,50,55,60,65,70,75,80},{0,2,2.25,2.5,2.75,3,3.25,3.5,3.75,4})))</f>
        <v>0</v>
      </c>
      <c r="U113" s="373">
        <v>0</v>
      </c>
      <c r="V113" s="383">
        <v>0</v>
      </c>
      <c r="W113" s="373">
        <f t="shared" si="20"/>
        <v>0</v>
      </c>
      <c r="X113" s="373">
        <f t="shared" si="21"/>
        <v>0</v>
      </c>
      <c r="Y113" s="518" t="str">
        <f>LOOKUP(X113,{0,40,45,50,55,60,65,70,75,80},{"F","D","C","C+","B-","B","B+","A-","A","A+"})</f>
        <v>F</v>
      </c>
      <c r="Z113" s="519">
        <f>IF(X113="","",(LOOKUP(X113,{0,40,45,50,55,60,65,70,75,80},{0,2,2.25,2.5,2.75,3,3.25,3.5,3.75,4})))</f>
        <v>0</v>
      </c>
      <c r="AA113" s="373">
        <v>0</v>
      </c>
      <c r="AB113" s="383">
        <v>0</v>
      </c>
      <c r="AC113" s="373">
        <f t="shared" si="22"/>
        <v>0</v>
      </c>
      <c r="AD113" s="373">
        <f t="shared" si="23"/>
        <v>0</v>
      </c>
      <c r="AE113" s="518" t="str">
        <f>LOOKUP(AD113,{0,40,45,50,55,60,65,70,75,80},{"F","D","C","C+","B-","B","B+","A-","A","A+"})</f>
        <v>F</v>
      </c>
      <c r="AF113" s="519">
        <f>IF(AD113="","",(LOOKUP(AD113,{0,40,45,50,55,60,65,70,75,80},{0,2,2.25,2.5,2.75,3,3.25,3.5,3.75,4})))</f>
        <v>0</v>
      </c>
      <c r="AG113" s="373">
        <v>0</v>
      </c>
      <c r="AH113" s="383">
        <v>0</v>
      </c>
      <c r="AI113" s="373">
        <f t="shared" si="24"/>
        <v>0</v>
      </c>
      <c r="AJ113" s="518" t="str">
        <f>LOOKUP(AI113,{0,40,45,50,55,60,65,70,75,80},{"F","D","C","C+","B-","B","B+","A-","A","A+"})</f>
        <v>F</v>
      </c>
      <c r="AK113" s="519">
        <f>IF(AI113="","",(LOOKUP(AI113,{0,40,45,50,55,60,65,70,75,80},{0,2,2.25,2.5,2.75,3,3.25,3.5,3.75,4})))</f>
        <v>0</v>
      </c>
      <c r="AL113" s="373">
        <v>70</v>
      </c>
      <c r="AM113" s="373">
        <f t="shared" si="25"/>
        <v>140</v>
      </c>
      <c r="AN113" s="518" t="str">
        <f>LOOKUP(AM113,{0,40,45,50,55,60,65,70,75,80},{"F","D","C","C+","B-","B","B+","A-","A","A+"})</f>
        <v>A+</v>
      </c>
      <c r="AO113" s="519">
        <f>IF(AM113="","",(LOOKUP(AM113,{0,40,45,50,55,60,65,70,75,80},{0,2,2.25,2.5,2.75,3,3.25,3.5,3.75,4})))</f>
        <v>4</v>
      </c>
      <c r="AP113" s="373">
        <v>0</v>
      </c>
      <c r="AQ113" s="383">
        <v>0</v>
      </c>
      <c r="AR113" s="373">
        <f t="shared" si="26"/>
        <v>0</v>
      </c>
      <c r="AS113" s="518" t="str">
        <f>LOOKUP(AR113,{0,40,45,50,55,60,65,70,75,80},{"F","D","C","C+","B-","B","B+","A-","A","A+"})</f>
        <v>F</v>
      </c>
      <c r="AT113" s="519">
        <f>IF(AR113="","",(LOOKUP(AR113,{0,40,45,50,55,60,65,70,75,80},{0,2,2.25,2.5,2.75,3,3.25,3.5,3.75,4})))</f>
        <v>0</v>
      </c>
      <c r="AU113" s="373">
        <v>0</v>
      </c>
      <c r="AV113" s="383">
        <v>0</v>
      </c>
      <c r="AW113" s="373">
        <f t="shared" si="27"/>
        <v>0</v>
      </c>
      <c r="AX113" s="373">
        <f t="shared" si="28"/>
        <v>0</v>
      </c>
      <c r="AY113" s="518" t="str">
        <f>LOOKUP(AX113,{0,40,45,50,55,60,65,70,75,80},{"F","D","C","C+","B-","B","B+","A-","A","A+"})</f>
        <v>F</v>
      </c>
      <c r="AZ113" s="519">
        <f>IF(AX113="","",(LOOKUP(AX113,{0,40,45,50,55,60,65,70,75,80},{0,2,2.25,2.5,2.75,3,3.25,3.5,3.75,4})))</f>
        <v>0</v>
      </c>
      <c r="BA113" s="373">
        <v>0</v>
      </c>
      <c r="BB113" s="383">
        <v>0</v>
      </c>
      <c r="BC113" s="373">
        <f t="shared" si="29"/>
        <v>0</v>
      </c>
      <c r="BD113" s="373">
        <f t="shared" si="30"/>
        <v>0</v>
      </c>
      <c r="BE113" s="518" t="str">
        <f>LOOKUP(BD113,{0,40,45,50,55,60,65,70,75,80},{"F","D","C","C+","B-","B","B+","A-","A","A+"})</f>
        <v>F</v>
      </c>
      <c r="BF113" s="519">
        <f>IF(BD113="","",(LOOKUP(BD113,{0,40,45,50,55,60,65,70,75,80},{0,2,2.25,2.5,2.75,3,3.25,3.5,3.75,4})))</f>
        <v>0</v>
      </c>
      <c r="BG113" s="373">
        <v>0</v>
      </c>
      <c r="BH113" s="373">
        <v>0</v>
      </c>
      <c r="BI113" s="373">
        <v>0</v>
      </c>
      <c r="BJ113" s="373">
        <f t="shared" si="31"/>
        <v>0</v>
      </c>
      <c r="BK113" s="518" t="str">
        <f>LOOKUP(BJ113,{0,40,45,50,55,60,65,70,75,80},{"F","D","C","C+","B-","B","B+","A-","A","A+"})</f>
        <v>F</v>
      </c>
      <c r="BL113" s="519">
        <f>IF(BJ113="","",(LOOKUP(BJ113,{0,40,45,50,55,60,65,70,75,80},{0,2,2.25,2.5,2.75,3,3.25,3.5,3.75,4})))</f>
        <v>0</v>
      </c>
      <c r="BM113" s="373"/>
      <c r="BN113" s="378"/>
      <c r="BO113" s="373"/>
      <c r="BP113" s="128">
        <v>2971</v>
      </c>
      <c r="BQ113" s="353"/>
    </row>
    <row r="114" spans="1:75" ht="39.75" customHeight="1">
      <c r="A114" s="128" t="s">
        <v>3321</v>
      </c>
      <c r="B114" s="254" t="s">
        <v>1340</v>
      </c>
      <c r="C114" s="128" t="s">
        <v>1186</v>
      </c>
      <c r="D114" s="128">
        <v>2</v>
      </c>
      <c r="E114" s="128">
        <v>2972</v>
      </c>
      <c r="F114" s="254" t="s">
        <v>1341</v>
      </c>
      <c r="G114" s="128" t="s">
        <v>674</v>
      </c>
      <c r="H114" s="128" t="s">
        <v>674</v>
      </c>
      <c r="I114" s="373">
        <v>0</v>
      </c>
      <c r="J114" s="383">
        <v>0</v>
      </c>
      <c r="K114" s="373">
        <f t="shared" si="16"/>
        <v>0</v>
      </c>
      <c r="L114" s="373">
        <f t="shared" si="17"/>
        <v>0</v>
      </c>
      <c r="M114" s="518" t="str">
        <f>LOOKUP(L114,{0,40,45,50,55,60,65,70,75,80},{"F","D","C","C+","B-","B","B+","A-","A","A+"})</f>
        <v>F</v>
      </c>
      <c r="N114" s="519">
        <f>IF(L114="","",(LOOKUP(L114,{0,40,45,50,55,60,65,70,75,80},{0,2,2.25,2.5,2.75,3,3.25,3.5,3.75,4})))</f>
        <v>0</v>
      </c>
      <c r="O114" s="373">
        <v>0</v>
      </c>
      <c r="P114" s="383">
        <v>0</v>
      </c>
      <c r="Q114" s="373">
        <f t="shared" si="18"/>
        <v>0</v>
      </c>
      <c r="R114" s="373">
        <f t="shared" si="19"/>
        <v>0</v>
      </c>
      <c r="S114" s="518" t="str">
        <f>LOOKUP(R114,{0,40,45,50,55,60,65,70,75,80},{"F","D","C","C+","B-","B","B+","A-","A","A+"})</f>
        <v>F</v>
      </c>
      <c r="T114" s="519">
        <f>IF(R114="","",(LOOKUP(R114,{0,40,45,50,55,60,65,70,75,80},{0,2,2.25,2.5,2.75,3,3.25,3.5,3.75,4})))</f>
        <v>0</v>
      </c>
      <c r="U114" s="373">
        <v>0</v>
      </c>
      <c r="V114" s="383">
        <v>0</v>
      </c>
      <c r="W114" s="373">
        <f t="shared" si="20"/>
        <v>0</v>
      </c>
      <c r="X114" s="373">
        <f t="shared" si="21"/>
        <v>0</v>
      </c>
      <c r="Y114" s="518" t="str">
        <f>LOOKUP(X114,{0,40,45,50,55,60,65,70,75,80},{"F","D","C","C+","B-","B","B+","A-","A","A+"})</f>
        <v>F</v>
      </c>
      <c r="Z114" s="519">
        <f>IF(X114="","",(LOOKUP(X114,{0,40,45,50,55,60,65,70,75,80},{0,2,2.25,2.5,2.75,3,3.25,3.5,3.75,4})))</f>
        <v>0</v>
      </c>
      <c r="AA114" s="373">
        <v>0</v>
      </c>
      <c r="AB114" s="383">
        <v>0</v>
      </c>
      <c r="AC114" s="373">
        <f t="shared" si="22"/>
        <v>0</v>
      </c>
      <c r="AD114" s="373">
        <f t="shared" si="23"/>
        <v>0</v>
      </c>
      <c r="AE114" s="518" t="str">
        <f>LOOKUP(AD114,{0,40,45,50,55,60,65,70,75,80},{"F","D","C","C+","B-","B","B+","A-","A","A+"})</f>
        <v>F</v>
      </c>
      <c r="AF114" s="519">
        <f>IF(AD114="","",(LOOKUP(AD114,{0,40,45,50,55,60,65,70,75,80},{0,2,2.25,2.5,2.75,3,3.25,3.5,3.75,4})))</f>
        <v>0</v>
      </c>
      <c r="AG114" s="373">
        <v>0</v>
      </c>
      <c r="AH114" s="383">
        <v>0</v>
      </c>
      <c r="AI114" s="373">
        <f t="shared" si="24"/>
        <v>0</v>
      </c>
      <c r="AJ114" s="518" t="str">
        <f>LOOKUP(AI114,{0,40,45,50,55,60,65,70,75,80},{"F","D","C","C+","B-","B","B+","A-","A","A+"})</f>
        <v>F</v>
      </c>
      <c r="AK114" s="519">
        <f>IF(AI114="","",(LOOKUP(AI114,{0,40,45,50,55,60,65,70,75,80},{0,2,2.25,2.5,2.75,3,3.25,3.5,3.75,4})))</f>
        <v>0</v>
      </c>
      <c r="AL114" s="373">
        <v>71</v>
      </c>
      <c r="AM114" s="373">
        <f t="shared" si="25"/>
        <v>142</v>
      </c>
      <c r="AN114" s="518" t="str">
        <f>LOOKUP(AM114,{0,40,45,50,55,60,65,70,75,80},{"F","D","C","C+","B-","B","B+","A-","A","A+"})</f>
        <v>A+</v>
      </c>
      <c r="AO114" s="519">
        <f>IF(AM114="","",(LOOKUP(AM114,{0,40,45,50,55,60,65,70,75,80},{0,2,2.25,2.5,2.75,3,3.25,3.5,3.75,4})))</f>
        <v>4</v>
      </c>
      <c r="AP114" s="373">
        <v>0</v>
      </c>
      <c r="AQ114" s="383">
        <v>0</v>
      </c>
      <c r="AR114" s="373">
        <f t="shared" si="26"/>
        <v>0</v>
      </c>
      <c r="AS114" s="518" t="str">
        <f>LOOKUP(AR114,{0,40,45,50,55,60,65,70,75,80},{"F","D","C","C+","B-","B","B+","A-","A","A+"})</f>
        <v>F</v>
      </c>
      <c r="AT114" s="519">
        <f>IF(AR114="","",(LOOKUP(AR114,{0,40,45,50,55,60,65,70,75,80},{0,2,2.25,2.5,2.75,3,3.25,3.5,3.75,4})))</f>
        <v>0</v>
      </c>
      <c r="AU114" s="373">
        <v>0</v>
      </c>
      <c r="AV114" s="383">
        <v>0</v>
      </c>
      <c r="AW114" s="373">
        <f t="shared" si="27"/>
        <v>0</v>
      </c>
      <c r="AX114" s="373">
        <f t="shared" si="28"/>
        <v>0</v>
      </c>
      <c r="AY114" s="518" t="str">
        <f>LOOKUP(AX114,{0,40,45,50,55,60,65,70,75,80},{"F","D","C","C+","B-","B","B+","A-","A","A+"})</f>
        <v>F</v>
      </c>
      <c r="AZ114" s="519">
        <f>IF(AX114="","",(LOOKUP(AX114,{0,40,45,50,55,60,65,70,75,80},{0,2,2.25,2.5,2.75,3,3.25,3.5,3.75,4})))</f>
        <v>0</v>
      </c>
      <c r="BA114" s="373">
        <v>0</v>
      </c>
      <c r="BB114" s="383">
        <v>0</v>
      </c>
      <c r="BC114" s="373">
        <f t="shared" si="29"/>
        <v>0</v>
      </c>
      <c r="BD114" s="373">
        <f t="shared" si="30"/>
        <v>0</v>
      </c>
      <c r="BE114" s="518" t="str">
        <f>LOOKUP(BD114,{0,40,45,50,55,60,65,70,75,80},{"F","D","C","C+","B-","B","B+","A-","A","A+"})</f>
        <v>F</v>
      </c>
      <c r="BF114" s="519">
        <f>IF(BD114="","",(LOOKUP(BD114,{0,40,45,50,55,60,65,70,75,80},{0,2,2.25,2.5,2.75,3,3.25,3.5,3.75,4})))</f>
        <v>0</v>
      </c>
      <c r="BG114" s="373">
        <v>0</v>
      </c>
      <c r="BH114" s="373">
        <v>0</v>
      </c>
      <c r="BI114" s="373">
        <v>0</v>
      </c>
      <c r="BJ114" s="373">
        <f t="shared" si="31"/>
        <v>0</v>
      </c>
      <c r="BK114" s="518" t="str">
        <f>LOOKUP(BJ114,{0,40,45,50,55,60,65,70,75,80},{"F","D","C","C+","B-","B","B+","A-","A","A+"})</f>
        <v>F</v>
      </c>
      <c r="BL114" s="519">
        <f>IF(BJ114="","",(LOOKUP(BJ114,{0,40,45,50,55,60,65,70,75,80},{0,2,2.25,2.5,2.75,3,3.25,3.5,3.75,4})))</f>
        <v>0</v>
      </c>
      <c r="BM114" s="373"/>
      <c r="BN114" s="378"/>
      <c r="BO114" s="373"/>
      <c r="BP114" s="128">
        <v>2972</v>
      </c>
      <c r="BQ114" s="353"/>
    </row>
    <row r="115" spans="1:75" ht="39.75" customHeight="1">
      <c r="A115" s="128" t="s">
        <v>674</v>
      </c>
      <c r="B115" s="128" t="s">
        <v>1342</v>
      </c>
      <c r="C115" s="128" t="s">
        <v>4129</v>
      </c>
      <c r="D115" s="128">
        <v>13</v>
      </c>
      <c r="E115" s="128">
        <v>2973</v>
      </c>
      <c r="F115" s="254" t="s">
        <v>2562</v>
      </c>
      <c r="G115" s="128" t="s">
        <v>674</v>
      </c>
      <c r="H115" s="128" t="s">
        <v>674</v>
      </c>
      <c r="I115" s="373">
        <v>0</v>
      </c>
      <c r="J115" s="383">
        <v>0</v>
      </c>
      <c r="K115" s="373">
        <f t="shared" si="16"/>
        <v>0</v>
      </c>
      <c r="L115" s="373">
        <f t="shared" si="17"/>
        <v>0</v>
      </c>
      <c r="M115" s="518" t="str">
        <f>LOOKUP(L115,{0,40,45,50,55,60,65,70,75,80},{"F","D","C","C+","B-","B","B+","A-","A","A+"})</f>
        <v>F</v>
      </c>
      <c r="N115" s="519">
        <f>IF(L115="","",(LOOKUP(L115,{0,40,45,50,55,60,65,70,75,80},{0,2,2.25,2.5,2.75,3,3.25,3.5,3.75,4})))</f>
        <v>0</v>
      </c>
      <c r="O115" s="373">
        <v>0</v>
      </c>
      <c r="P115" s="383">
        <v>0</v>
      </c>
      <c r="Q115" s="373">
        <f t="shared" si="18"/>
        <v>0</v>
      </c>
      <c r="R115" s="373">
        <f t="shared" si="19"/>
        <v>0</v>
      </c>
      <c r="S115" s="518" t="str">
        <f>LOOKUP(R115,{0,40,45,50,55,60,65,70,75,80},{"F","D","C","C+","B-","B","B+","A-","A","A+"})</f>
        <v>F</v>
      </c>
      <c r="T115" s="519">
        <f>IF(R115="","",(LOOKUP(R115,{0,40,45,50,55,60,65,70,75,80},{0,2,2.25,2.5,2.75,3,3.25,3.5,3.75,4})))</f>
        <v>0</v>
      </c>
      <c r="U115" s="373">
        <v>0</v>
      </c>
      <c r="V115" s="383">
        <v>0</v>
      </c>
      <c r="W115" s="373">
        <f t="shared" si="20"/>
        <v>0</v>
      </c>
      <c r="X115" s="373">
        <f t="shared" si="21"/>
        <v>0</v>
      </c>
      <c r="Y115" s="518" t="str">
        <f>LOOKUP(X115,{0,40,45,50,55,60,65,70,75,80},{"F","D","C","C+","B-","B","B+","A-","A","A+"})</f>
        <v>F</v>
      </c>
      <c r="Z115" s="519">
        <f>IF(X115="","",(LOOKUP(X115,{0,40,45,50,55,60,65,70,75,80},{0,2,2.25,2.5,2.75,3,3.25,3.5,3.75,4})))</f>
        <v>0</v>
      </c>
      <c r="AA115" s="373">
        <v>0</v>
      </c>
      <c r="AB115" s="383">
        <v>0</v>
      </c>
      <c r="AC115" s="373">
        <f t="shared" si="22"/>
        <v>0</v>
      </c>
      <c r="AD115" s="373">
        <f t="shared" si="23"/>
        <v>0</v>
      </c>
      <c r="AE115" s="518" t="str">
        <f>LOOKUP(AD115,{0,40,45,50,55,60,65,70,75,80},{"F","D","C","C+","B-","B","B+","A-","A","A+"})</f>
        <v>F</v>
      </c>
      <c r="AF115" s="519">
        <f>IF(AD115="","",(LOOKUP(AD115,{0,40,45,50,55,60,65,70,75,80},{0,2,2.25,2.5,2.75,3,3.25,3.5,3.75,4})))</f>
        <v>0</v>
      </c>
      <c r="AG115" s="373">
        <v>0</v>
      </c>
      <c r="AH115" s="383">
        <v>0</v>
      </c>
      <c r="AI115" s="373">
        <f t="shared" si="24"/>
        <v>0</v>
      </c>
      <c r="AJ115" s="518" t="str">
        <f>LOOKUP(AI115,{0,40,45,50,55,60,65,70,75,80},{"F","D","C","C+","B-","B","B+","A-","A","A+"})</f>
        <v>F</v>
      </c>
      <c r="AK115" s="519">
        <f>IF(AI115="","",(LOOKUP(AI115,{0,40,45,50,55,60,65,70,75,80},{0,2,2.25,2.5,2.75,3,3.25,3.5,3.75,4})))</f>
        <v>0</v>
      </c>
      <c r="AL115" s="373">
        <v>72</v>
      </c>
      <c r="AM115" s="373">
        <f t="shared" si="25"/>
        <v>144</v>
      </c>
      <c r="AN115" s="518" t="str">
        <f>LOOKUP(AM115,{0,40,45,50,55,60,65,70,75,80},{"F","D","C","C+","B-","B","B+","A-","A","A+"})</f>
        <v>A+</v>
      </c>
      <c r="AO115" s="519">
        <f>IF(AM115="","",(LOOKUP(AM115,{0,40,45,50,55,60,65,70,75,80},{0,2,2.25,2.5,2.75,3,3.25,3.5,3.75,4})))</f>
        <v>4</v>
      </c>
      <c r="AP115" s="373">
        <v>0</v>
      </c>
      <c r="AQ115" s="383">
        <v>0</v>
      </c>
      <c r="AR115" s="373">
        <f t="shared" si="26"/>
        <v>0</v>
      </c>
      <c r="AS115" s="518" t="str">
        <f>LOOKUP(AR115,{0,40,45,50,55,60,65,70,75,80},{"F","D","C","C+","B-","B","B+","A-","A","A+"})</f>
        <v>F</v>
      </c>
      <c r="AT115" s="519">
        <f>IF(AR115="","",(LOOKUP(AR115,{0,40,45,50,55,60,65,70,75,80},{0,2,2.25,2.5,2.75,3,3.25,3.5,3.75,4})))</f>
        <v>0</v>
      </c>
      <c r="AU115" s="373">
        <v>0</v>
      </c>
      <c r="AV115" s="383">
        <v>0</v>
      </c>
      <c r="AW115" s="373">
        <f t="shared" si="27"/>
        <v>0</v>
      </c>
      <c r="AX115" s="373">
        <f t="shared" si="28"/>
        <v>0</v>
      </c>
      <c r="AY115" s="518" t="str">
        <f>LOOKUP(AX115,{0,40,45,50,55,60,65,70,75,80},{"F","D","C","C+","B-","B","B+","A-","A","A+"})</f>
        <v>F</v>
      </c>
      <c r="AZ115" s="519">
        <f>IF(AX115="","",(LOOKUP(AX115,{0,40,45,50,55,60,65,70,75,80},{0,2,2.25,2.5,2.75,3,3.25,3.5,3.75,4})))</f>
        <v>0</v>
      </c>
      <c r="BA115" s="373">
        <v>0</v>
      </c>
      <c r="BB115" s="383">
        <v>0</v>
      </c>
      <c r="BC115" s="373">
        <f t="shared" si="29"/>
        <v>0</v>
      </c>
      <c r="BD115" s="373">
        <f t="shared" si="30"/>
        <v>0</v>
      </c>
      <c r="BE115" s="518" t="str">
        <f>LOOKUP(BD115,{0,40,45,50,55,60,65,70,75,80},{"F","D","C","C+","B-","B","B+","A-","A","A+"})</f>
        <v>F</v>
      </c>
      <c r="BF115" s="519">
        <f>IF(BD115="","",(LOOKUP(BD115,{0,40,45,50,55,60,65,70,75,80},{0,2,2.25,2.5,2.75,3,3.25,3.5,3.75,4})))</f>
        <v>0</v>
      </c>
      <c r="BG115" s="373">
        <v>0</v>
      </c>
      <c r="BH115" s="373">
        <v>0</v>
      </c>
      <c r="BI115" s="373">
        <v>0</v>
      </c>
      <c r="BJ115" s="373">
        <f t="shared" si="31"/>
        <v>0</v>
      </c>
      <c r="BK115" s="518" t="str">
        <f>LOOKUP(BJ115,{0,40,45,50,55,60,65,70,75,80},{"F","D","C","C+","B-","B","B+","A-","A","A+"})</f>
        <v>F</v>
      </c>
      <c r="BL115" s="519">
        <f>IF(BJ115="","",(LOOKUP(BJ115,{0,40,45,50,55,60,65,70,75,80},{0,2,2.25,2.5,2.75,3,3.25,3.5,3.75,4})))</f>
        <v>0</v>
      </c>
      <c r="BM115" s="373"/>
      <c r="BN115" s="378"/>
      <c r="BO115" s="373"/>
      <c r="BP115" s="128">
        <v>2973</v>
      </c>
      <c r="BQ115" s="353"/>
    </row>
    <row r="116" spans="1:75" ht="39.75" customHeight="1">
      <c r="A116" s="128" t="s">
        <v>674</v>
      </c>
      <c r="B116" s="254" t="s">
        <v>2563</v>
      </c>
      <c r="C116" s="128" t="s">
        <v>4129</v>
      </c>
      <c r="D116" s="128">
        <v>25</v>
      </c>
      <c r="E116" s="128">
        <v>2974</v>
      </c>
      <c r="F116" s="254" t="s">
        <v>2564</v>
      </c>
      <c r="G116" s="128" t="s">
        <v>674</v>
      </c>
      <c r="H116" s="128" t="s">
        <v>674</v>
      </c>
      <c r="I116" s="373">
        <v>0</v>
      </c>
      <c r="J116" s="383">
        <v>0</v>
      </c>
      <c r="K116" s="373">
        <f t="shared" si="16"/>
        <v>0</v>
      </c>
      <c r="L116" s="373">
        <f t="shared" si="17"/>
        <v>0</v>
      </c>
      <c r="M116" s="518" t="str">
        <f>LOOKUP(L116,{0,40,45,50,55,60,65,70,75,80},{"F","D","C","C+","B-","B","B+","A-","A","A+"})</f>
        <v>F</v>
      </c>
      <c r="N116" s="519">
        <f>IF(L116="","",(LOOKUP(L116,{0,40,45,50,55,60,65,70,75,80},{0,2,2.25,2.5,2.75,3,3.25,3.5,3.75,4})))</f>
        <v>0</v>
      </c>
      <c r="O116" s="373">
        <v>0</v>
      </c>
      <c r="P116" s="383">
        <v>0</v>
      </c>
      <c r="Q116" s="373">
        <f t="shared" si="18"/>
        <v>0</v>
      </c>
      <c r="R116" s="373">
        <f t="shared" si="19"/>
        <v>0</v>
      </c>
      <c r="S116" s="518" t="str">
        <f>LOOKUP(R116,{0,40,45,50,55,60,65,70,75,80},{"F","D","C","C+","B-","B","B+","A-","A","A+"})</f>
        <v>F</v>
      </c>
      <c r="T116" s="519">
        <f>IF(R116="","",(LOOKUP(R116,{0,40,45,50,55,60,65,70,75,80},{0,2,2.25,2.5,2.75,3,3.25,3.5,3.75,4})))</f>
        <v>0</v>
      </c>
      <c r="U116" s="373">
        <v>0</v>
      </c>
      <c r="V116" s="383">
        <v>0</v>
      </c>
      <c r="W116" s="373">
        <f t="shared" si="20"/>
        <v>0</v>
      </c>
      <c r="X116" s="373">
        <f t="shared" si="21"/>
        <v>0</v>
      </c>
      <c r="Y116" s="518" t="str">
        <f>LOOKUP(X116,{0,40,45,50,55,60,65,70,75,80},{"F","D","C","C+","B-","B","B+","A-","A","A+"})</f>
        <v>F</v>
      </c>
      <c r="Z116" s="519">
        <f>IF(X116="","",(LOOKUP(X116,{0,40,45,50,55,60,65,70,75,80},{0,2,2.25,2.5,2.75,3,3.25,3.5,3.75,4})))</f>
        <v>0</v>
      </c>
      <c r="AA116" s="373">
        <v>0</v>
      </c>
      <c r="AB116" s="383">
        <v>0</v>
      </c>
      <c r="AC116" s="373">
        <f t="shared" si="22"/>
        <v>0</v>
      </c>
      <c r="AD116" s="373">
        <f t="shared" si="23"/>
        <v>0</v>
      </c>
      <c r="AE116" s="518" t="str">
        <f>LOOKUP(AD116,{0,40,45,50,55,60,65,70,75,80},{"F","D","C","C+","B-","B","B+","A-","A","A+"})</f>
        <v>F</v>
      </c>
      <c r="AF116" s="519">
        <f>IF(AD116="","",(LOOKUP(AD116,{0,40,45,50,55,60,65,70,75,80},{0,2,2.25,2.5,2.75,3,3.25,3.5,3.75,4})))</f>
        <v>0</v>
      </c>
      <c r="AG116" s="373">
        <v>0</v>
      </c>
      <c r="AH116" s="383">
        <v>0</v>
      </c>
      <c r="AI116" s="373">
        <f t="shared" si="24"/>
        <v>0</v>
      </c>
      <c r="AJ116" s="518" t="str">
        <f>LOOKUP(AI116,{0,40,45,50,55,60,65,70,75,80},{"F","D","C","C+","B-","B","B+","A-","A","A+"})</f>
        <v>F</v>
      </c>
      <c r="AK116" s="519">
        <f>IF(AI116="","",(LOOKUP(AI116,{0,40,45,50,55,60,65,70,75,80},{0,2,2.25,2.5,2.75,3,3.25,3.5,3.75,4})))</f>
        <v>0</v>
      </c>
      <c r="AL116" s="373">
        <v>73</v>
      </c>
      <c r="AM116" s="373">
        <f t="shared" si="25"/>
        <v>146</v>
      </c>
      <c r="AN116" s="518" t="str">
        <f>LOOKUP(AM116,{0,40,45,50,55,60,65,70,75,80},{"F","D","C","C+","B-","B","B+","A-","A","A+"})</f>
        <v>A+</v>
      </c>
      <c r="AO116" s="519">
        <f>IF(AM116="","",(LOOKUP(AM116,{0,40,45,50,55,60,65,70,75,80},{0,2,2.25,2.5,2.75,3,3.25,3.5,3.75,4})))</f>
        <v>4</v>
      </c>
      <c r="AP116" s="373">
        <v>0</v>
      </c>
      <c r="AQ116" s="383">
        <v>0</v>
      </c>
      <c r="AR116" s="373">
        <f t="shared" si="26"/>
        <v>0</v>
      </c>
      <c r="AS116" s="518" t="str">
        <f>LOOKUP(AR116,{0,40,45,50,55,60,65,70,75,80},{"F","D","C","C+","B-","B","B+","A-","A","A+"})</f>
        <v>F</v>
      </c>
      <c r="AT116" s="519">
        <f>IF(AR116="","",(LOOKUP(AR116,{0,40,45,50,55,60,65,70,75,80},{0,2,2.25,2.5,2.75,3,3.25,3.5,3.75,4})))</f>
        <v>0</v>
      </c>
      <c r="AU116" s="373">
        <v>0</v>
      </c>
      <c r="AV116" s="383">
        <v>0</v>
      </c>
      <c r="AW116" s="373">
        <f t="shared" si="27"/>
        <v>0</v>
      </c>
      <c r="AX116" s="373">
        <f t="shared" si="28"/>
        <v>0</v>
      </c>
      <c r="AY116" s="518" t="str">
        <f>LOOKUP(AX116,{0,40,45,50,55,60,65,70,75,80},{"F","D","C","C+","B-","B","B+","A-","A","A+"})</f>
        <v>F</v>
      </c>
      <c r="AZ116" s="519">
        <f>IF(AX116="","",(LOOKUP(AX116,{0,40,45,50,55,60,65,70,75,80},{0,2,2.25,2.5,2.75,3,3.25,3.5,3.75,4})))</f>
        <v>0</v>
      </c>
      <c r="BA116" s="373">
        <v>0</v>
      </c>
      <c r="BB116" s="383">
        <v>0</v>
      </c>
      <c r="BC116" s="373">
        <f t="shared" si="29"/>
        <v>0</v>
      </c>
      <c r="BD116" s="373">
        <f t="shared" si="30"/>
        <v>0</v>
      </c>
      <c r="BE116" s="518" t="str">
        <f>LOOKUP(BD116,{0,40,45,50,55,60,65,70,75,80},{"F","D","C","C+","B-","B","B+","A-","A","A+"})</f>
        <v>F</v>
      </c>
      <c r="BF116" s="519">
        <f>IF(BD116="","",(LOOKUP(BD116,{0,40,45,50,55,60,65,70,75,80},{0,2,2.25,2.5,2.75,3,3.25,3.5,3.75,4})))</f>
        <v>0</v>
      </c>
      <c r="BG116" s="373">
        <v>0</v>
      </c>
      <c r="BH116" s="373">
        <v>0</v>
      </c>
      <c r="BI116" s="373">
        <v>0</v>
      </c>
      <c r="BJ116" s="373">
        <f t="shared" si="31"/>
        <v>0</v>
      </c>
      <c r="BK116" s="518" t="str">
        <f>LOOKUP(BJ116,{0,40,45,50,55,60,65,70,75,80},{"F","D","C","C+","B-","B","B+","A-","A","A+"})</f>
        <v>F</v>
      </c>
      <c r="BL116" s="519">
        <f>IF(BJ116="","",(LOOKUP(BJ116,{0,40,45,50,55,60,65,70,75,80},{0,2,2.25,2.5,2.75,3,3.25,3.5,3.75,4})))</f>
        <v>0</v>
      </c>
      <c r="BM116" s="373"/>
      <c r="BN116" s="378"/>
      <c r="BO116" s="373"/>
      <c r="BP116" s="128">
        <v>2974</v>
      </c>
      <c r="BQ116" s="353"/>
    </row>
    <row r="117" spans="1:75" ht="39.75" customHeight="1">
      <c r="A117" s="128" t="s">
        <v>674</v>
      </c>
      <c r="B117" s="128" t="s">
        <v>2565</v>
      </c>
      <c r="C117" s="128" t="s">
        <v>4129</v>
      </c>
      <c r="D117" s="128">
        <v>34</v>
      </c>
      <c r="E117" s="128">
        <v>2975</v>
      </c>
      <c r="F117" s="254" t="s">
        <v>2566</v>
      </c>
      <c r="G117" s="128" t="s">
        <v>674</v>
      </c>
      <c r="H117" s="128" t="s">
        <v>674</v>
      </c>
      <c r="I117" s="373">
        <v>0</v>
      </c>
      <c r="J117" s="383">
        <v>0</v>
      </c>
      <c r="K117" s="373">
        <f t="shared" si="16"/>
        <v>0</v>
      </c>
      <c r="L117" s="373">
        <f t="shared" si="17"/>
        <v>0</v>
      </c>
      <c r="M117" s="518" t="str">
        <f>LOOKUP(L117,{0,40,45,50,55,60,65,70,75,80},{"F","D","C","C+","B-","B","B+","A-","A","A+"})</f>
        <v>F</v>
      </c>
      <c r="N117" s="519">
        <f>IF(L117="","",(LOOKUP(L117,{0,40,45,50,55,60,65,70,75,80},{0,2,2.25,2.5,2.75,3,3.25,3.5,3.75,4})))</f>
        <v>0</v>
      </c>
      <c r="O117" s="373">
        <v>0</v>
      </c>
      <c r="P117" s="383">
        <v>0</v>
      </c>
      <c r="Q117" s="373">
        <f t="shared" si="18"/>
        <v>0</v>
      </c>
      <c r="R117" s="373">
        <f t="shared" si="19"/>
        <v>0</v>
      </c>
      <c r="S117" s="518" t="str">
        <f>LOOKUP(R117,{0,40,45,50,55,60,65,70,75,80},{"F","D","C","C+","B-","B","B+","A-","A","A+"})</f>
        <v>F</v>
      </c>
      <c r="T117" s="519">
        <f>IF(R117="","",(LOOKUP(R117,{0,40,45,50,55,60,65,70,75,80},{0,2,2.25,2.5,2.75,3,3.25,3.5,3.75,4})))</f>
        <v>0</v>
      </c>
      <c r="U117" s="373">
        <v>0</v>
      </c>
      <c r="V117" s="383">
        <v>0</v>
      </c>
      <c r="W117" s="373">
        <f t="shared" si="20"/>
        <v>0</v>
      </c>
      <c r="X117" s="373">
        <f t="shared" si="21"/>
        <v>0</v>
      </c>
      <c r="Y117" s="518" t="str">
        <f>LOOKUP(X117,{0,40,45,50,55,60,65,70,75,80},{"F","D","C","C+","B-","B","B+","A-","A","A+"})</f>
        <v>F</v>
      </c>
      <c r="Z117" s="519">
        <f>IF(X117="","",(LOOKUP(X117,{0,40,45,50,55,60,65,70,75,80},{0,2,2.25,2.5,2.75,3,3.25,3.5,3.75,4})))</f>
        <v>0</v>
      </c>
      <c r="AA117" s="373">
        <v>0</v>
      </c>
      <c r="AB117" s="383">
        <v>0</v>
      </c>
      <c r="AC117" s="373">
        <f t="shared" si="22"/>
        <v>0</v>
      </c>
      <c r="AD117" s="373">
        <f t="shared" si="23"/>
        <v>0</v>
      </c>
      <c r="AE117" s="518" t="str">
        <f>LOOKUP(AD117,{0,40,45,50,55,60,65,70,75,80},{"F","D","C","C+","B-","B","B+","A-","A","A+"})</f>
        <v>F</v>
      </c>
      <c r="AF117" s="519">
        <f>IF(AD117="","",(LOOKUP(AD117,{0,40,45,50,55,60,65,70,75,80},{0,2,2.25,2.5,2.75,3,3.25,3.5,3.75,4})))</f>
        <v>0</v>
      </c>
      <c r="AG117" s="373">
        <v>0</v>
      </c>
      <c r="AH117" s="383">
        <v>0</v>
      </c>
      <c r="AI117" s="373">
        <f t="shared" si="24"/>
        <v>0</v>
      </c>
      <c r="AJ117" s="518" t="str">
        <f>LOOKUP(AI117,{0,40,45,50,55,60,65,70,75,80},{"F","D","C","C+","B-","B","B+","A-","A","A+"})</f>
        <v>F</v>
      </c>
      <c r="AK117" s="519">
        <f>IF(AI117="","",(LOOKUP(AI117,{0,40,45,50,55,60,65,70,75,80},{0,2,2.25,2.5,2.75,3,3.25,3.5,3.75,4})))</f>
        <v>0</v>
      </c>
      <c r="AL117" s="373">
        <v>74</v>
      </c>
      <c r="AM117" s="373">
        <f t="shared" si="25"/>
        <v>148</v>
      </c>
      <c r="AN117" s="518" t="str">
        <f>LOOKUP(AM117,{0,40,45,50,55,60,65,70,75,80},{"F","D","C","C+","B-","B","B+","A-","A","A+"})</f>
        <v>A+</v>
      </c>
      <c r="AO117" s="519">
        <f>IF(AM117="","",(LOOKUP(AM117,{0,40,45,50,55,60,65,70,75,80},{0,2,2.25,2.5,2.75,3,3.25,3.5,3.75,4})))</f>
        <v>4</v>
      </c>
      <c r="AP117" s="373">
        <v>0</v>
      </c>
      <c r="AQ117" s="383">
        <v>0</v>
      </c>
      <c r="AR117" s="373">
        <f t="shared" si="26"/>
        <v>0</v>
      </c>
      <c r="AS117" s="518" t="str">
        <f>LOOKUP(AR117,{0,40,45,50,55,60,65,70,75,80},{"F","D","C","C+","B-","B","B+","A-","A","A+"})</f>
        <v>F</v>
      </c>
      <c r="AT117" s="519">
        <f>IF(AR117="","",(LOOKUP(AR117,{0,40,45,50,55,60,65,70,75,80},{0,2,2.25,2.5,2.75,3,3.25,3.5,3.75,4})))</f>
        <v>0</v>
      </c>
      <c r="AU117" s="373">
        <v>0</v>
      </c>
      <c r="AV117" s="383">
        <v>0</v>
      </c>
      <c r="AW117" s="373">
        <f t="shared" si="27"/>
        <v>0</v>
      </c>
      <c r="AX117" s="373">
        <f t="shared" si="28"/>
        <v>0</v>
      </c>
      <c r="AY117" s="518" t="str">
        <f>LOOKUP(AX117,{0,40,45,50,55,60,65,70,75,80},{"F","D","C","C+","B-","B","B+","A-","A","A+"})</f>
        <v>F</v>
      </c>
      <c r="AZ117" s="519">
        <f>IF(AX117="","",(LOOKUP(AX117,{0,40,45,50,55,60,65,70,75,80},{0,2,2.25,2.5,2.75,3,3.25,3.5,3.75,4})))</f>
        <v>0</v>
      </c>
      <c r="BA117" s="373">
        <v>0</v>
      </c>
      <c r="BB117" s="383">
        <v>0</v>
      </c>
      <c r="BC117" s="373">
        <f t="shared" si="29"/>
        <v>0</v>
      </c>
      <c r="BD117" s="373">
        <f t="shared" si="30"/>
        <v>0</v>
      </c>
      <c r="BE117" s="518" t="str">
        <f>LOOKUP(BD117,{0,40,45,50,55,60,65,70,75,80},{"F","D","C","C+","B-","B","B+","A-","A","A+"})</f>
        <v>F</v>
      </c>
      <c r="BF117" s="519">
        <f>IF(BD117="","",(LOOKUP(BD117,{0,40,45,50,55,60,65,70,75,80},{0,2,2.25,2.5,2.75,3,3.25,3.5,3.75,4})))</f>
        <v>0</v>
      </c>
      <c r="BG117" s="373">
        <v>0</v>
      </c>
      <c r="BH117" s="373">
        <v>0</v>
      </c>
      <c r="BI117" s="373">
        <v>0</v>
      </c>
      <c r="BJ117" s="373">
        <f t="shared" si="31"/>
        <v>0</v>
      </c>
      <c r="BK117" s="518" t="str">
        <f>LOOKUP(BJ117,{0,40,45,50,55,60,65,70,75,80},{"F","D","C","C+","B-","B","B+","A-","A","A+"})</f>
        <v>F</v>
      </c>
      <c r="BL117" s="519">
        <f>IF(BJ117="","",(LOOKUP(BJ117,{0,40,45,50,55,60,65,70,75,80},{0,2,2.25,2.5,2.75,3,3.25,3.5,3.75,4})))</f>
        <v>0</v>
      </c>
      <c r="BM117" s="373"/>
      <c r="BN117" s="378"/>
      <c r="BO117" s="373"/>
      <c r="BP117" s="128">
        <v>2975</v>
      </c>
      <c r="BQ117" s="353"/>
    </row>
    <row r="118" spans="1:75" ht="39.75" customHeight="1">
      <c r="A118" s="128" t="s">
        <v>674</v>
      </c>
      <c r="B118" s="254" t="s">
        <v>2567</v>
      </c>
      <c r="C118" s="128" t="s">
        <v>4129</v>
      </c>
      <c r="D118" s="128">
        <v>53</v>
      </c>
      <c r="E118" s="128">
        <v>2976</v>
      </c>
      <c r="F118" s="254" t="s">
        <v>2568</v>
      </c>
      <c r="G118" s="128" t="s">
        <v>674</v>
      </c>
      <c r="H118" s="128" t="s">
        <v>674</v>
      </c>
      <c r="I118" s="373">
        <v>0</v>
      </c>
      <c r="J118" s="383">
        <v>0</v>
      </c>
      <c r="K118" s="373">
        <f t="shared" si="16"/>
        <v>0</v>
      </c>
      <c r="L118" s="373">
        <f t="shared" si="17"/>
        <v>0</v>
      </c>
      <c r="M118" s="518" t="str">
        <f>LOOKUP(L118,{0,40,45,50,55,60,65,70,75,80},{"F","D","C","C+","B-","B","B+","A-","A","A+"})</f>
        <v>F</v>
      </c>
      <c r="N118" s="519">
        <f>IF(L118="","",(LOOKUP(L118,{0,40,45,50,55,60,65,70,75,80},{0,2,2.25,2.5,2.75,3,3.25,3.5,3.75,4})))</f>
        <v>0</v>
      </c>
      <c r="O118" s="373">
        <v>0</v>
      </c>
      <c r="P118" s="383">
        <v>0</v>
      </c>
      <c r="Q118" s="373">
        <f t="shared" si="18"/>
        <v>0</v>
      </c>
      <c r="R118" s="373">
        <f t="shared" si="19"/>
        <v>0</v>
      </c>
      <c r="S118" s="518" t="str">
        <f>LOOKUP(R118,{0,40,45,50,55,60,65,70,75,80},{"F","D","C","C+","B-","B","B+","A-","A","A+"})</f>
        <v>F</v>
      </c>
      <c r="T118" s="519">
        <f>IF(R118="","",(LOOKUP(R118,{0,40,45,50,55,60,65,70,75,80},{0,2,2.25,2.5,2.75,3,3.25,3.5,3.75,4})))</f>
        <v>0</v>
      </c>
      <c r="U118" s="373">
        <v>0</v>
      </c>
      <c r="V118" s="383">
        <v>0</v>
      </c>
      <c r="W118" s="373">
        <f t="shared" si="20"/>
        <v>0</v>
      </c>
      <c r="X118" s="373">
        <f t="shared" si="21"/>
        <v>0</v>
      </c>
      <c r="Y118" s="518" t="str">
        <f>LOOKUP(X118,{0,40,45,50,55,60,65,70,75,80},{"F","D","C","C+","B-","B","B+","A-","A","A+"})</f>
        <v>F</v>
      </c>
      <c r="Z118" s="519">
        <f>IF(X118="","",(LOOKUP(X118,{0,40,45,50,55,60,65,70,75,80},{0,2,2.25,2.5,2.75,3,3.25,3.5,3.75,4})))</f>
        <v>0</v>
      </c>
      <c r="AA118" s="373">
        <v>0</v>
      </c>
      <c r="AB118" s="383">
        <v>0</v>
      </c>
      <c r="AC118" s="373">
        <f t="shared" si="22"/>
        <v>0</v>
      </c>
      <c r="AD118" s="373">
        <f t="shared" si="23"/>
        <v>0</v>
      </c>
      <c r="AE118" s="518" t="str">
        <f>LOOKUP(AD118,{0,40,45,50,55,60,65,70,75,80},{"F","D","C","C+","B-","B","B+","A-","A","A+"})</f>
        <v>F</v>
      </c>
      <c r="AF118" s="519">
        <f>IF(AD118="","",(LOOKUP(AD118,{0,40,45,50,55,60,65,70,75,80},{0,2,2.25,2.5,2.75,3,3.25,3.5,3.75,4})))</f>
        <v>0</v>
      </c>
      <c r="AG118" s="373">
        <v>0</v>
      </c>
      <c r="AH118" s="383">
        <v>0</v>
      </c>
      <c r="AI118" s="373">
        <f t="shared" si="24"/>
        <v>0</v>
      </c>
      <c r="AJ118" s="518" t="str">
        <f>LOOKUP(AI118,{0,40,45,50,55,60,65,70,75,80},{"F","D","C","C+","B-","B","B+","A-","A","A+"})</f>
        <v>F</v>
      </c>
      <c r="AK118" s="519">
        <f>IF(AI118="","",(LOOKUP(AI118,{0,40,45,50,55,60,65,70,75,80},{0,2,2.25,2.5,2.75,3,3.25,3.5,3.75,4})))</f>
        <v>0</v>
      </c>
      <c r="AL118" s="373">
        <v>75</v>
      </c>
      <c r="AM118" s="373">
        <f t="shared" si="25"/>
        <v>150</v>
      </c>
      <c r="AN118" s="518" t="str">
        <f>LOOKUP(AM118,{0,40,45,50,55,60,65,70,75,80},{"F","D","C","C+","B-","B","B+","A-","A","A+"})</f>
        <v>A+</v>
      </c>
      <c r="AO118" s="519">
        <f>IF(AM118="","",(LOOKUP(AM118,{0,40,45,50,55,60,65,70,75,80},{0,2,2.25,2.5,2.75,3,3.25,3.5,3.75,4})))</f>
        <v>4</v>
      </c>
      <c r="AP118" s="373">
        <v>0</v>
      </c>
      <c r="AQ118" s="383">
        <v>0</v>
      </c>
      <c r="AR118" s="373">
        <f t="shared" si="26"/>
        <v>0</v>
      </c>
      <c r="AS118" s="518" t="str">
        <f>LOOKUP(AR118,{0,40,45,50,55,60,65,70,75,80},{"F","D","C","C+","B-","B","B+","A-","A","A+"})</f>
        <v>F</v>
      </c>
      <c r="AT118" s="519">
        <f>IF(AR118="","",(LOOKUP(AR118,{0,40,45,50,55,60,65,70,75,80},{0,2,2.25,2.5,2.75,3,3.25,3.5,3.75,4})))</f>
        <v>0</v>
      </c>
      <c r="AU118" s="373">
        <v>0</v>
      </c>
      <c r="AV118" s="383">
        <v>0</v>
      </c>
      <c r="AW118" s="373">
        <f t="shared" si="27"/>
        <v>0</v>
      </c>
      <c r="AX118" s="373">
        <f t="shared" si="28"/>
        <v>0</v>
      </c>
      <c r="AY118" s="518" t="str">
        <f>LOOKUP(AX118,{0,40,45,50,55,60,65,70,75,80},{"F","D","C","C+","B-","B","B+","A-","A","A+"})</f>
        <v>F</v>
      </c>
      <c r="AZ118" s="519">
        <f>IF(AX118="","",(LOOKUP(AX118,{0,40,45,50,55,60,65,70,75,80},{0,2,2.25,2.5,2.75,3,3.25,3.5,3.75,4})))</f>
        <v>0</v>
      </c>
      <c r="BA118" s="373">
        <v>0</v>
      </c>
      <c r="BB118" s="383">
        <v>0</v>
      </c>
      <c r="BC118" s="373">
        <f t="shared" si="29"/>
        <v>0</v>
      </c>
      <c r="BD118" s="373">
        <f t="shared" si="30"/>
        <v>0</v>
      </c>
      <c r="BE118" s="518" t="str">
        <f>LOOKUP(BD118,{0,40,45,50,55,60,65,70,75,80},{"F","D","C","C+","B-","B","B+","A-","A","A+"})</f>
        <v>F</v>
      </c>
      <c r="BF118" s="519">
        <f>IF(BD118="","",(LOOKUP(BD118,{0,40,45,50,55,60,65,70,75,80},{0,2,2.25,2.5,2.75,3,3.25,3.5,3.75,4})))</f>
        <v>0</v>
      </c>
      <c r="BG118" s="373">
        <v>0</v>
      </c>
      <c r="BH118" s="373">
        <v>0</v>
      </c>
      <c r="BI118" s="373">
        <v>0</v>
      </c>
      <c r="BJ118" s="373">
        <f t="shared" si="31"/>
        <v>0</v>
      </c>
      <c r="BK118" s="518" t="str">
        <f>LOOKUP(BJ118,{0,40,45,50,55,60,65,70,75,80},{"F","D","C","C+","B-","B","B+","A-","A","A+"})</f>
        <v>F</v>
      </c>
      <c r="BL118" s="519">
        <f>IF(BJ118="","",(LOOKUP(BJ118,{0,40,45,50,55,60,65,70,75,80},{0,2,2.25,2.5,2.75,3,3.25,3.5,3.75,4})))</f>
        <v>0</v>
      </c>
      <c r="BM118" s="373"/>
      <c r="BN118" s="378"/>
      <c r="BO118" s="373"/>
      <c r="BP118" s="128">
        <v>2976</v>
      </c>
      <c r="BQ118" s="353"/>
    </row>
    <row r="119" spans="1:75" ht="39.75" customHeight="1">
      <c r="A119" s="128" t="s">
        <v>674</v>
      </c>
      <c r="B119" s="254" t="s">
        <v>2569</v>
      </c>
      <c r="C119" s="128" t="s">
        <v>4129</v>
      </c>
      <c r="D119" s="128">
        <v>54</v>
      </c>
      <c r="E119" s="128">
        <v>2977</v>
      </c>
      <c r="F119" s="254" t="s">
        <v>2570</v>
      </c>
      <c r="G119" s="128" t="s">
        <v>674</v>
      </c>
      <c r="H119" s="128" t="s">
        <v>674</v>
      </c>
      <c r="I119" s="373">
        <v>0</v>
      </c>
      <c r="J119" s="383">
        <v>0</v>
      </c>
      <c r="K119" s="373">
        <f t="shared" si="16"/>
        <v>0</v>
      </c>
      <c r="L119" s="373">
        <f t="shared" si="17"/>
        <v>0</v>
      </c>
      <c r="M119" s="518" t="str">
        <f>LOOKUP(L119,{0,40,45,50,55,60,65,70,75,80},{"F","D","C","C+","B-","B","B+","A-","A","A+"})</f>
        <v>F</v>
      </c>
      <c r="N119" s="519">
        <f>IF(L119="","",(LOOKUP(L119,{0,40,45,50,55,60,65,70,75,80},{0,2,2.25,2.5,2.75,3,3.25,3.5,3.75,4})))</f>
        <v>0</v>
      </c>
      <c r="O119" s="373">
        <v>0</v>
      </c>
      <c r="P119" s="383">
        <v>0</v>
      </c>
      <c r="Q119" s="373">
        <f t="shared" si="18"/>
        <v>0</v>
      </c>
      <c r="R119" s="373">
        <f t="shared" si="19"/>
        <v>0</v>
      </c>
      <c r="S119" s="518" t="str">
        <f>LOOKUP(R119,{0,40,45,50,55,60,65,70,75,80},{"F","D","C","C+","B-","B","B+","A-","A","A+"})</f>
        <v>F</v>
      </c>
      <c r="T119" s="519">
        <f>IF(R119="","",(LOOKUP(R119,{0,40,45,50,55,60,65,70,75,80},{0,2,2.25,2.5,2.75,3,3.25,3.5,3.75,4})))</f>
        <v>0</v>
      </c>
      <c r="U119" s="373">
        <v>0</v>
      </c>
      <c r="V119" s="383">
        <v>0</v>
      </c>
      <c r="W119" s="373">
        <f t="shared" si="20"/>
        <v>0</v>
      </c>
      <c r="X119" s="373">
        <f t="shared" si="21"/>
        <v>0</v>
      </c>
      <c r="Y119" s="518" t="str">
        <f>LOOKUP(X119,{0,40,45,50,55,60,65,70,75,80},{"F","D","C","C+","B-","B","B+","A-","A","A+"})</f>
        <v>F</v>
      </c>
      <c r="Z119" s="519">
        <f>IF(X119="","",(LOOKUP(X119,{0,40,45,50,55,60,65,70,75,80},{0,2,2.25,2.5,2.75,3,3.25,3.5,3.75,4})))</f>
        <v>0</v>
      </c>
      <c r="AA119" s="373">
        <v>0</v>
      </c>
      <c r="AB119" s="383">
        <v>0</v>
      </c>
      <c r="AC119" s="373">
        <f t="shared" si="22"/>
        <v>0</v>
      </c>
      <c r="AD119" s="373">
        <f t="shared" si="23"/>
        <v>0</v>
      </c>
      <c r="AE119" s="518" t="str">
        <f>LOOKUP(AD119,{0,40,45,50,55,60,65,70,75,80},{"F","D","C","C+","B-","B","B+","A-","A","A+"})</f>
        <v>F</v>
      </c>
      <c r="AF119" s="519">
        <f>IF(AD119="","",(LOOKUP(AD119,{0,40,45,50,55,60,65,70,75,80},{0,2,2.25,2.5,2.75,3,3.25,3.5,3.75,4})))</f>
        <v>0</v>
      </c>
      <c r="AG119" s="373">
        <v>0</v>
      </c>
      <c r="AH119" s="383">
        <v>0</v>
      </c>
      <c r="AI119" s="373">
        <f t="shared" si="24"/>
        <v>0</v>
      </c>
      <c r="AJ119" s="518" t="str">
        <f>LOOKUP(AI119,{0,40,45,50,55,60,65,70,75,80},{"F","D","C","C+","B-","B","B+","A-","A","A+"})</f>
        <v>F</v>
      </c>
      <c r="AK119" s="519">
        <f>IF(AI119="","",(LOOKUP(AI119,{0,40,45,50,55,60,65,70,75,80},{0,2,2.25,2.5,2.75,3,3.25,3.5,3.75,4})))</f>
        <v>0</v>
      </c>
      <c r="AL119" s="373">
        <v>76</v>
      </c>
      <c r="AM119" s="373">
        <f t="shared" si="25"/>
        <v>152</v>
      </c>
      <c r="AN119" s="518" t="str">
        <f>LOOKUP(AM119,{0,40,45,50,55,60,65,70,75,80},{"F","D","C","C+","B-","B","B+","A-","A","A+"})</f>
        <v>A+</v>
      </c>
      <c r="AO119" s="519">
        <f>IF(AM119="","",(LOOKUP(AM119,{0,40,45,50,55,60,65,70,75,80},{0,2,2.25,2.5,2.75,3,3.25,3.5,3.75,4})))</f>
        <v>4</v>
      </c>
      <c r="AP119" s="373">
        <v>0</v>
      </c>
      <c r="AQ119" s="383">
        <v>0</v>
      </c>
      <c r="AR119" s="373">
        <f t="shared" si="26"/>
        <v>0</v>
      </c>
      <c r="AS119" s="518" t="str">
        <f>LOOKUP(AR119,{0,40,45,50,55,60,65,70,75,80},{"F","D","C","C+","B-","B","B+","A-","A","A+"})</f>
        <v>F</v>
      </c>
      <c r="AT119" s="519">
        <f>IF(AR119="","",(LOOKUP(AR119,{0,40,45,50,55,60,65,70,75,80},{0,2,2.25,2.5,2.75,3,3.25,3.5,3.75,4})))</f>
        <v>0</v>
      </c>
      <c r="AU119" s="373">
        <v>0</v>
      </c>
      <c r="AV119" s="383">
        <v>0</v>
      </c>
      <c r="AW119" s="373">
        <f t="shared" si="27"/>
        <v>0</v>
      </c>
      <c r="AX119" s="373">
        <f t="shared" si="28"/>
        <v>0</v>
      </c>
      <c r="AY119" s="518" t="str">
        <f>LOOKUP(AX119,{0,40,45,50,55,60,65,70,75,80},{"F","D","C","C+","B-","B","B+","A-","A","A+"})</f>
        <v>F</v>
      </c>
      <c r="AZ119" s="519">
        <f>IF(AX119="","",(LOOKUP(AX119,{0,40,45,50,55,60,65,70,75,80},{0,2,2.25,2.5,2.75,3,3.25,3.5,3.75,4})))</f>
        <v>0</v>
      </c>
      <c r="BA119" s="373">
        <v>0</v>
      </c>
      <c r="BB119" s="383">
        <v>0</v>
      </c>
      <c r="BC119" s="373">
        <f t="shared" si="29"/>
        <v>0</v>
      </c>
      <c r="BD119" s="373">
        <f t="shared" si="30"/>
        <v>0</v>
      </c>
      <c r="BE119" s="518" t="str">
        <f>LOOKUP(BD119,{0,40,45,50,55,60,65,70,75,80},{"F","D","C","C+","B-","B","B+","A-","A","A+"})</f>
        <v>F</v>
      </c>
      <c r="BF119" s="519">
        <f>IF(BD119="","",(LOOKUP(BD119,{0,40,45,50,55,60,65,70,75,80},{0,2,2.25,2.5,2.75,3,3.25,3.5,3.75,4})))</f>
        <v>0</v>
      </c>
      <c r="BG119" s="373">
        <v>0</v>
      </c>
      <c r="BH119" s="373">
        <v>0</v>
      </c>
      <c r="BI119" s="373">
        <v>0</v>
      </c>
      <c r="BJ119" s="373">
        <f t="shared" si="31"/>
        <v>0</v>
      </c>
      <c r="BK119" s="518" t="str">
        <f>LOOKUP(BJ119,{0,40,45,50,55,60,65,70,75,80},{"F","D","C","C+","B-","B","B+","A-","A","A+"})</f>
        <v>F</v>
      </c>
      <c r="BL119" s="519">
        <f>IF(BJ119="","",(LOOKUP(BJ119,{0,40,45,50,55,60,65,70,75,80},{0,2,2.25,2.5,2.75,3,3.25,3.5,3.75,4})))</f>
        <v>0</v>
      </c>
      <c r="BM119" s="373"/>
      <c r="BN119" s="378"/>
      <c r="BO119" s="373"/>
      <c r="BP119" s="128">
        <v>2977</v>
      </c>
      <c r="BQ119" s="353"/>
    </row>
    <row r="120" spans="1:75" ht="39.75" customHeight="1">
      <c r="A120" s="128" t="s">
        <v>674</v>
      </c>
      <c r="B120" s="254" t="s">
        <v>2571</v>
      </c>
      <c r="C120" s="128" t="s">
        <v>4129</v>
      </c>
      <c r="D120" s="128">
        <v>57</v>
      </c>
      <c r="E120" s="128">
        <v>2978</v>
      </c>
      <c r="F120" s="254" t="s">
        <v>2572</v>
      </c>
      <c r="G120" s="128" t="s">
        <v>674</v>
      </c>
      <c r="H120" s="128" t="s">
        <v>674</v>
      </c>
      <c r="I120" s="373">
        <v>0</v>
      </c>
      <c r="J120" s="383">
        <v>0</v>
      </c>
      <c r="K120" s="373">
        <f t="shared" si="16"/>
        <v>0</v>
      </c>
      <c r="L120" s="373">
        <f t="shared" si="17"/>
        <v>0</v>
      </c>
      <c r="M120" s="518" t="str">
        <f>LOOKUP(L120,{0,40,45,50,55,60,65,70,75,80},{"F","D","C","C+","B-","B","B+","A-","A","A+"})</f>
        <v>F</v>
      </c>
      <c r="N120" s="519">
        <f>IF(L120="","",(LOOKUP(L120,{0,40,45,50,55,60,65,70,75,80},{0,2,2.25,2.5,2.75,3,3.25,3.5,3.75,4})))</f>
        <v>0</v>
      </c>
      <c r="O120" s="373">
        <v>0</v>
      </c>
      <c r="P120" s="383">
        <v>0</v>
      </c>
      <c r="Q120" s="373">
        <f t="shared" si="18"/>
        <v>0</v>
      </c>
      <c r="R120" s="373">
        <f t="shared" si="19"/>
        <v>0</v>
      </c>
      <c r="S120" s="518" t="str">
        <f>LOOKUP(R120,{0,40,45,50,55,60,65,70,75,80},{"F","D","C","C+","B-","B","B+","A-","A","A+"})</f>
        <v>F</v>
      </c>
      <c r="T120" s="519">
        <f>IF(R120="","",(LOOKUP(R120,{0,40,45,50,55,60,65,70,75,80},{0,2,2.25,2.5,2.75,3,3.25,3.5,3.75,4})))</f>
        <v>0</v>
      </c>
      <c r="U120" s="373">
        <v>0</v>
      </c>
      <c r="V120" s="383">
        <v>0</v>
      </c>
      <c r="W120" s="373">
        <f t="shared" si="20"/>
        <v>0</v>
      </c>
      <c r="X120" s="373">
        <f t="shared" si="21"/>
        <v>0</v>
      </c>
      <c r="Y120" s="518" t="str">
        <f>LOOKUP(X120,{0,40,45,50,55,60,65,70,75,80},{"F","D","C","C+","B-","B","B+","A-","A","A+"})</f>
        <v>F</v>
      </c>
      <c r="Z120" s="519">
        <f>IF(X120="","",(LOOKUP(X120,{0,40,45,50,55,60,65,70,75,80},{0,2,2.25,2.5,2.75,3,3.25,3.5,3.75,4})))</f>
        <v>0</v>
      </c>
      <c r="AA120" s="373">
        <v>0</v>
      </c>
      <c r="AB120" s="383">
        <v>0</v>
      </c>
      <c r="AC120" s="373">
        <f t="shared" si="22"/>
        <v>0</v>
      </c>
      <c r="AD120" s="373">
        <f t="shared" si="23"/>
        <v>0</v>
      </c>
      <c r="AE120" s="518" t="str">
        <f>LOOKUP(AD120,{0,40,45,50,55,60,65,70,75,80},{"F","D","C","C+","B-","B","B+","A-","A","A+"})</f>
        <v>F</v>
      </c>
      <c r="AF120" s="519">
        <f>IF(AD120="","",(LOOKUP(AD120,{0,40,45,50,55,60,65,70,75,80},{0,2,2.25,2.5,2.75,3,3.25,3.5,3.75,4})))</f>
        <v>0</v>
      </c>
      <c r="AG120" s="373">
        <v>0</v>
      </c>
      <c r="AH120" s="383">
        <v>0</v>
      </c>
      <c r="AI120" s="373">
        <f t="shared" si="24"/>
        <v>0</v>
      </c>
      <c r="AJ120" s="518" t="str">
        <f>LOOKUP(AI120,{0,40,45,50,55,60,65,70,75,80},{"F","D","C","C+","B-","B","B+","A-","A","A+"})</f>
        <v>F</v>
      </c>
      <c r="AK120" s="519">
        <f>IF(AI120="","",(LOOKUP(AI120,{0,40,45,50,55,60,65,70,75,80},{0,2,2.25,2.5,2.75,3,3.25,3.5,3.75,4})))</f>
        <v>0</v>
      </c>
      <c r="AL120" s="373">
        <v>77</v>
      </c>
      <c r="AM120" s="373">
        <f t="shared" si="25"/>
        <v>154</v>
      </c>
      <c r="AN120" s="518" t="str">
        <f>LOOKUP(AM120,{0,40,45,50,55,60,65,70,75,80},{"F","D","C","C+","B-","B","B+","A-","A","A+"})</f>
        <v>A+</v>
      </c>
      <c r="AO120" s="519">
        <f>IF(AM120="","",(LOOKUP(AM120,{0,40,45,50,55,60,65,70,75,80},{0,2,2.25,2.5,2.75,3,3.25,3.5,3.75,4})))</f>
        <v>4</v>
      </c>
      <c r="AP120" s="373">
        <v>0</v>
      </c>
      <c r="AQ120" s="383">
        <v>0</v>
      </c>
      <c r="AR120" s="373">
        <f t="shared" si="26"/>
        <v>0</v>
      </c>
      <c r="AS120" s="518" t="str">
        <f>LOOKUP(AR120,{0,40,45,50,55,60,65,70,75,80},{"F","D","C","C+","B-","B","B+","A-","A","A+"})</f>
        <v>F</v>
      </c>
      <c r="AT120" s="519">
        <f>IF(AR120="","",(LOOKUP(AR120,{0,40,45,50,55,60,65,70,75,80},{0,2,2.25,2.5,2.75,3,3.25,3.5,3.75,4})))</f>
        <v>0</v>
      </c>
      <c r="AU120" s="373">
        <v>0</v>
      </c>
      <c r="AV120" s="383">
        <v>0</v>
      </c>
      <c r="AW120" s="373">
        <f t="shared" si="27"/>
        <v>0</v>
      </c>
      <c r="AX120" s="373">
        <f t="shared" si="28"/>
        <v>0</v>
      </c>
      <c r="AY120" s="518" t="str">
        <f>LOOKUP(AX120,{0,40,45,50,55,60,65,70,75,80},{"F","D","C","C+","B-","B","B+","A-","A","A+"})</f>
        <v>F</v>
      </c>
      <c r="AZ120" s="519">
        <f>IF(AX120="","",(LOOKUP(AX120,{0,40,45,50,55,60,65,70,75,80},{0,2,2.25,2.5,2.75,3,3.25,3.5,3.75,4})))</f>
        <v>0</v>
      </c>
      <c r="BA120" s="373">
        <v>0</v>
      </c>
      <c r="BB120" s="383">
        <v>0</v>
      </c>
      <c r="BC120" s="373">
        <f t="shared" si="29"/>
        <v>0</v>
      </c>
      <c r="BD120" s="373">
        <f t="shared" si="30"/>
        <v>0</v>
      </c>
      <c r="BE120" s="518" t="str">
        <f>LOOKUP(BD120,{0,40,45,50,55,60,65,70,75,80},{"F","D","C","C+","B-","B","B+","A-","A","A+"})</f>
        <v>F</v>
      </c>
      <c r="BF120" s="519">
        <f>IF(BD120="","",(LOOKUP(BD120,{0,40,45,50,55,60,65,70,75,80},{0,2,2.25,2.5,2.75,3,3.25,3.5,3.75,4})))</f>
        <v>0</v>
      </c>
      <c r="BG120" s="373">
        <v>0</v>
      </c>
      <c r="BH120" s="373">
        <v>0</v>
      </c>
      <c r="BI120" s="373">
        <v>0</v>
      </c>
      <c r="BJ120" s="373">
        <f t="shared" si="31"/>
        <v>0</v>
      </c>
      <c r="BK120" s="518" t="str">
        <f>LOOKUP(BJ120,{0,40,45,50,55,60,65,70,75,80},{"F","D","C","C+","B-","B","B+","A-","A","A+"})</f>
        <v>F</v>
      </c>
      <c r="BL120" s="519">
        <f>IF(BJ120="","",(LOOKUP(BJ120,{0,40,45,50,55,60,65,70,75,80},{0,2,2.25,2.5,2.75,3,3.25,3.5,3.75,4})))</f>
        <v>0</v>
      </c>
      <c r="BM120" s="373"/>
      <c r="BN120" s="378"/>
      <c r="BO120" s="373"/>
      <c r="BP120" s="128">
        <v>2978</v>
      </c>
      <c r="BQ120" s="353"/>
    </row>
    <row r="121" spans="1:75" ht="39.75" customHeight="1">
      <c r="A121" s="128" t="s">
        <v>674</v>
      </c>
      <c r="B121" s="254" t="s">
        <v>2573</v>
      </c>
      <c r="C121" s="128" t="s">
        <v>4129</v>
      </c>
      <c r="D121" s="128">
        <v>65</v>
      </c>
      <c r="E121" s="128">
        <v>2979</v>
      </c>
      <c r="F121" s="254" t="s">
        <v>2574</v>
      </c>
      <c r="G121" s="128" t="s">
        <v>674</v>
      </c>
      <c r="H121" s="128" t="s">
        <v>674</v>
      </c>
      <c r="I121" s="373">
        <v>0</v>
      </c>
      <c r="J121" s="383">
        <v>0</v>
      </c>
      <c r="K121" s="373">
        <f t="shared" si="16"/>
        <v>0</v>
      </c>
      <c r="L121" s="373">
        <f t="shared" si="17"/>
        <v>0</v>
      </c>
      <c r="M121" s="518" t="str">
        <f>LOOKUP(L121,{0,40,45,50,55,60,65,70,75,80},{"F","D","C","C+","B-","B","B+","A-","A","A+"})</f>
        <v>F</v>
      </c>
      <c r="N121" s="519">
        <f>IF(L121="","",(LOOKUP(L121,{0,40,45,50,55,60,65,70,75,80},{0,2,2.25,2.5,2.75,3,3.25,3.5,3.75,4})))</f>
        <v>0</v>
      </c>
      <c r="O121" s="373">
        <v>0</v>
      </c>
      <c r="P121" s="383">
        <v>0</v>
      </c>
      <c r="Q121" s="373">
        <f t="shared" si="18"/>
        <v>0</v>
      </c>
      <c r="R121" s="373">
        <f t="shared" si="19"/>
        <v>0</v>
      </c>
      <c r="S121" s="518" t="str">
        <f>LOOKUP(R121,{0,40,45,50,55,60,65,70,75,80},{"F","D","C","C+","B-","B","B+","A-","A","A+"})</f>
        <v>F</v>
      </c>
      <c r="T121" s="519">
        <f>IF(R121="","",(LOOKUP(R121,{0,40,45,50,55,60,65,70,75,80},{0,2,2.25,2.5,2.75,3,3.25,3.5,3.75,4})))</f>
        <v>0</v>
      </c>
      <c r="U121" s="373">
        <v>0</v>
      </c>
      <c r="V121" s="383">
        <v>0</v>
      </c>
      <c r="W121" s="373">
        <f t="shared" si="20"/>
        <v>0</v>
      </c>
      <c r="X121" s="373">
        <f t="shared" si="21"/>
        <v>0</v>
      </c>
      <c r="Y121" s="518" t="str">
        <f>LOOKUP(X121,{0,40,45,50,55,60,65,70,75,80},{"F","D","C","C+","B-","B","B+","A-","A","A+"})</f>
        <v>F</v>
      </c>
      <c r="Z121" s="519">
        <f>IF(X121="","",(LOOKUP(X121,{0,40,45,50,55,60,65,70,75,80},{0,2,2.25,2.5,2.75,3,3.25,3.5,3.75,4})))</f>
        <v>0</v>
      </c>
      <c r="AA121" s="373">
        <v>0</v>
      </c>
      <c r="AB121" s="383">
        <v>0</v>
      </c>
      <c r="AC121" s="373">
        <f t="shared" si="22"/>
        <v>0</v>
      </c>
      <c r="AD121" s="373">
        <f t="shared" si="23"/>
        <v>0</v>
      </c>
      <c r="AE121" s="518" t="str">
        <f>LOOKUP(AD121,{0,40,45,50,55,60,65,70,75,80},{"F","D","C","C+","B-","B","B+","A-","A","A+"})</f>
        <v>F</v>
      </c>
      <c r="AF121" s="519">
        <f>IF(AD121="","",(LOOKUP(AD121,{0,40,45,50,55,60,65,70,75,80},{0,2,2.25,2.5,2.75,3,3.25,3.5,3.75,4})))</f>
        <v>0</v>
      </c>
      <c r="AG121" s="373">
        <v>0</v>
      </c>
      <c r="AH121" s="383">
        <v>0</v>
      </c>
      <c r="AI121" s="373">
        <f t="shared" si="24"/>
        <v>0</v>
      </c>
      <c r="AJ121" s="518" t="str">
        <f>LOOKUP(AI121,{0,40,45,50,55,60,65,70,75,80},{"F","D","C","C+","B-","B","B+","A-","A","A+"})</f>
        <v>F</v>
      </c>
      <c r="AK121" s="519">
        <f>IF(AI121="","",(LOOKUP(AI121,{0,40,45,50,55,60,65,70,75,80},{0,2,2.25,2.5,2.75,3,3.25,3.5,3.75,4})))</f>
        <v>0</v>
      </c>
      <c r="AL121" s="373">
        <v>78</v>
      </c>
      <c r="AM121" s="373">
        <f t="shared" si="25"/>
        <v>156</v>
      </c>
      <c r="AN121" s="518" t="str">
        <f>LOOKUP(AM121,{0,40,45,50,55,60,65,70,75,80},{"F","D","C","C+","B-","B","B+","A-","A","A+"})</f>
        <v>A+</v>
      </c>
      <c r="AO121" s="519">
        <f>IF(AM121="","",(LOOKUP(AM121,{0,40,45,50,55,60,65,70,75,80},{0,2,2.25,2.5,2.75,3,3.25,3.5,3.75,4})))</f>
        <v>4</v>
      </c>
      <c r="AP121" s="373">
        <v>0</v>
      </c>
      <c r="AQ121" s="383">
        <v>0</v>
      </c>
      <c r="AR121" s="373">
        <f t="shared" si="26"/>
        <v>0</v>
      </c>
      <c r="AS121" s="518" t="str">
        <f>LOOKUP(AR121,{0,40,45,50,55,60,65,70,75,80},{"F","D","C","C+","B-","B","B+","A-","A","A+"})</f>
        <v>F</v>
      </c>
      <c r="AT121" s="519">
        <f>IF(AR121="","",(LOOKUP(AR121,{0,40,45,50,55,60,65,70,75,80},{0,2,2.25,2.5,2.75,3,3.25,3.5,3.75,4})))</f>
        <v>0</v>
      </c>
      <c r="AU121" s="373">
        <v>0</v>
      </c>
      <c r="AV121" s="383">
        <v>0</v>
      </c>
      <c r="AW121" s="373">
        <f t="shared" si="27"/>
        <v>0</v>
      </c>
      <c r="AX121" s="373">
        <f t="shared" si="28"/>
        <v>0</v>
      </c>
      <c r="AY121" s="518" t="str">
        <f>LOOKUP(AX121,{0,40,45,50,55,60,65,70,75,80},{"F","D","C","C+","B-","B","B+","A-","A","A+"})</f>
        <v>F</v>
      </c>
      <c r="AZ121" s="519">
        <f>IF(AX121="","",(LOOKUP(AX121,{0,40,45,50,55,60,65,70,75,80},{0,2,2.25,2.5,2.75,3,3.25,3.5,3.75,4})))</f>
        <v>0</v>
      </c>
      <c r="BA121" s="373">
        <v>0</v>
      </c>
      <c r="BB121" s="383">
        <v>0</v>
      </c>
      <c r="BC121" s="373">
        <f t="shared" si="29"/>
        <v>0</v>
      </c>
      <c r="BD121" s="373">
        <f t="shared" si="30"/>
        <v>0</v>
      </c>
      <c r="BE121" s="518" t="str">
        <f>LOOKUP(BD121,{0,40,45,50,55,60,65,70,75,80},{"F","D","C","C+","B-","B","B+","A-","A","A+"})</f>
        <v>F</v>
      </c>
      <c r="BF121" s="519">
        <f>IF(BD121="","",(LOOKUP(BD121,{0,40,45,50,55,60,65,70,75,80},{0,2,2.25,2.5,2.75,3,3.25,3.5,3.75,4})))</f>
        <v>0</v>
      </c>
      <c r="BG121" s="373">
        <v>0</v>
      </c>
      <c r="BH121" s="373">
        <v>0</v>
      </c>
      <c r="BI121" s="373">
        <v>0</v>
      </c>
      <c r="BJ121" s="373">
        <f t="shared" si="31"/>
        <v>0</v>
      </c>
      <c r="BK121" s="518" t="str">
        <f>LOOKUP(BJ121,{0,40,45,50,55,60,65,70,75,80},{"F","D","C","C+","B-","B","B+","A-","A","A+"})</f>
        <v>F</v>
      </c>
      <c r="BL121" s="519">
        <f>IF(BJ121="","",(LOOKUP(BJ121,{0,40,45,50,55,60,65,70,75,80},{0,2,2.25,2.5,2.75,3,3.25,3.5,3.75,4})))</f>
        <v>0</v>
      </c>
      <c r="BM121" s="373"/>
      <c r="BN121" s="378"/>
      <c r="BO121" s="373"/>
      <c r="BP121" s="128">
        <v>2979</v>
      </c>
      <c r="BQ121" s="353"/>
    </row>
    <row r="122" spans="1:75" ht="39.75" customHeight="1">
      <c r="A122" s="128" t="s">
        <v>674</v>
      </c>
      <c r="B122" s="128" t="s">
        <v>2575</v>
      </c>
      <c r="C122" s="128" t="s">
        <v>4129</v>
      </c>
      <c r="D122" s="128">
        <v>70</v>
      </c>
      <c r="E122" s="128">
        <v>2980</v>
      </c>
      <c r="F122" s="254" t="s">
        <v>2576</v>
      </c>
      <c r="G122" s="128" t="s">
        <v>674</v>
      </c>
      <c r="H122" s="128" t="s">
        <v>674</v>
      </c>
      <c r="I122" s="373">
        <v>0</v>
      </c>
      <c r="J122" s="383">
        <v>0</v>
      </c>
      <c r="K122" s="373">
        <f t="shared" si="16"/>
        <v>0</v>
      </c>
      <c r="L122" s="373">
        <f t="shared" si="17"/>
        <v>0</v>
      </c>
      <c r="M122" s="518" t="str">
        <f>LOOKUP(L122,{0,40,45,50,55,60,65,70,75,80},{"F","D","C","C+","B-","B","B+","A-","A","A+"})</f>
        <v>F</v>
      </c>
      <c r="N122" s="519">
        <f>IF(L122="","",(LOOKUP(L122,{0,40,45,50,55,60,65,70,75,80},{0,2,2.25,2.5,2.75,3,3.25,3.5,3.75,4})))</f>
        <v>0</v>
      </c>
      <c r="O122" s="373">
        <v>0</v>
      </c>
      <c r="P122" s="383">
        <v>0</v>
      </c>
      <c r="Q122" s="373">
        <f t="shared" si="18"/>
        <v>0</v>
      </c>
      <c r="R122" s="373">
        <f t="shared" si="19"/>
        <v>0</v>
      </c>
      <c r="S122" s="518" t="str">
        <f>LOOKUP(R122,{0,40,45,50,55,60,65,70,75,80},{"F","D","C","C+","B-","B","B+","A-","A","A+"})</f>
        <v>F</v>
      </c>
      <c r="T122" s="519">
        <f>IF(R122="","",(LOOKUP(R122,{0,40,45,50,55,60,65,70,75,80},{0,2,2.25,2.5,2.75,3,3.25,3.5,3.75,4})))</f>
        <v>0</v>
      </c>
      <c r="U122" s="373">
        <v>0</v>
      </c>
      <c r="V122" s="383">
        <v>0</v>
      </c>
      <c r="W122" s="373">
        <f t="shared" si="20"/>
        <v>0</v>
      </c>
      <c r="X122" s="373">
        <f t="shared" si="21"/>
        <v>0</v>
      </c>
      <c r="Y122" s="518" t="str">
        <f>LOOKUP(X122,{0,40,45,50,55,60,65,70,75,80},{"F","D","C","C+","B-","B","B+","A-","A","A+"})</f>
        <v>F</v>
      </c>
      <c r="Z122" s="519">
        <f>IF(X122="","",(LOOKUP(X122,{0,40,45,50,55,60,65,70,75,80},{0,2,2.25,2.5,2.75,3,3.25,3.5,3.75,4})))</f>
        <v>0</v>
      </c>
      <c r="AA122" s="373">
        <v>0</v>
      </c>
      <c r="AB122" s="383">
        <v>0</v>
      </c>
      <c r="AC122" s="373">
        <f t="shared" si="22"/>
        <v>0</v>
      </c>
      <c r="AD122" s="373">
        <f t="shared" si="23"/>
        <v>0</v>
      </c>
      <c r="AE122" s="518" t="str">
        <f>LOOKUP(AD122,{0,40,45,50,55,60,65,70,75,80},{"F","D","C","C+","B-","B","B+","A-","A","A+"})</f>
        <v>F</v>
      </c>
      <c r="AF122" s="519">
        <f>IF(AD122="","",(LOOKUP(AD122,{0,40,45,50,55,60,65,70,75,80},{0,2,2.25,2.5,2.75,3,3.25,3.5,3.75,4})))</f>
        <v>0</v>
      </c>
      <c r="AG122" s="373">
        <v>0</v>
      </c>
      <c r="AH122" s="383">
        <v>0</v>
      </c>
      <c r="AI122" s="373">
        <f t="shared" si="24"/>
        <v>0</v>
      </c>
      <c r="AJ122" s="518" t="str">
        <f>LOOKUP(AI122,{0,40,45,50,55,60,65,70,75,80},{"F","D","C","C+","B-","B","B+","A-","A","A+"})</f>
        <v>F</v>
      </c>
      <c r="AK122" s="519">
        <f>IF(AI122="","",(LOOKUP(AI122,{0,40,45,50,55,60,65,70,75,80},{0,2,2.25,2.5,2.75,3,3.25,3.5,3.75,4})))</f>
        <v>0</v>
      </c>
      <c r="AL122" s="373">
        <v>79</v>
      </c>
      <c r="AM122" s="373">
        <f t="shared" si="25"/>
        <v>158</v>
      </c>
      <c r="AN122" s="518" t="str">
        <f>LOOKUP(AM122,{0,40,45,50,55,60,65,70,75,80},{"F","D","C","C+","B-","B","B+","A-","A","A+"})</f>
        <v>A+</v>
      </c>
      <c r="AO122" s="519">
        <f>IF(AM122="","",(LOOKUP(AM122,{0,40,45,50,55,60,65,70,75,80},{0,2,2.25,2.5,2.75,3,3.25,3.5,3.75,4})))</f>
        <v>4</v>
      </c>
      <c r="AP122" s="373">
        <v>0</v>
      </c>
      <c r="AQ122" s="383">
        <v>0</v>
      </c>
      <c r="AR122" s="373">
        <f t="shared" si="26"/>
        <v>0</v>
      </c>
      <c r="AS122" s="518" t="str">
        <f>LOOKUP(AR122,{0,40,45,50,55,60,65,70,75,80},{"F","D","C","C+","B-","B","B+","A-","A","A+"})</f>
        <v>F</v>
      </c>
      <c r="AT122" s="519">
        <f>IF(AR122="","",(LOOKUP(AR122,{0,40,45,50,55,60,65,70,75,80},{0,2,2.25,2.5,2.75,3,3.25,3.5,3.75,4})))</f>
        <v>0</v>
      </c>
      <c r="AU122" s="373">
        <v>0</v>
      </c>
      <c r="AV122" s="383">
        <v>0</v>
      </c>
      <c r="AW122" s="373">
        <f t="shared" si="27"/>
        <v>0</v>
      </c>
      <c r="AX122" s="373">
        <f t="shared" si="28"/>
        <v>0</v>
      </c>
      <c r="AY122" s="518" t="str">
        <f>LOOKUP(AX122,{0,40,45,50,55,60,65,70,75,80},{"F","D","C","C+","B-","B","B+","A-","A","A+"})</f>
        <v>F</v>
      </c>
      <c r="AZ122" s="519">
        <f>IF(AX122="","",(LOOKUP(AX122,{0,40,45,50,55,60,65,70,75,80},{0,2,2.25,2.5,2.75,3,3.25,3.5,3.75,4})))</f>
        <v>0</v>
      </c>
      <c r="BA122" s="373">
        <v>0</v>
      </c>
      <c r="BB122" s="383">
        <v>0</v>
      </c>
      <c r="BC122" s="373">
        <f t="shared" si="29"/>
        <v>0</v>
      </c>
      <c r="BD122" s="373">
        <f t="shared" si="30"/>
        <v>0</v>
      </c>
      <c r="BE122" s="518" t="str">
        <f>LOOKUP(BD122,{0,40,45,50,55,60,65,70,75,80},{"F","D","C","C+","B-","B","B+","A-","A","A+"})</f>
        <v>F</v>
      </c>
      <c r="BF122" s="519">
        <f>IF(BD122="","",(LOOKUP(BD122,{0,40,45,50,55,60,65,70,75,80},{0,2,2.25,2.5,2.75,3,3.25,3.5,3.75,4})))</f>
        <v>0</v>
      </c>
      <c r="BG122" s="373">
        <v>0</v>
      </c>
      <c r="BH122" s="373">
        <v>0</v>
      </c>
      <c r="BI122" s="373">
        <v>0</v>
      </c>
      <c r="BJ122" s="373">
        <f t="shared" si="31"/>
        <v>0</v>
      </c>
      <c r="BK122" s="518" t="str">
        <f>LOOKUP(BJ122,{0,40,45,50,55,60,65,70,75,80},{"F","D","C","C+","B-","B","B+","A-","A","A+"})</f>
        <v>F</v>
      </c>
      <c r="BL122" s="519">
        <f>IF(BJ122="","",(LOOKUP(BJ122,{0,40,45,50,55,60,65,70,75,80},{0,2,2.25,2.5,2.75,3,3.25,3.5,3.75,4})))</f>
        <v>0</v>
      </c>
      <c r="BM122" s="373"/>
      <c r="BN122" s="378"/>
      <c r="BO122" s="373"/>
      <c r="BP122" s="128">
        <v>2980</v>
      </c>
      <c r="BQ122" s="353"/>
    </row>
    <row r="123" spans="1:75" s="336" customFormat="1" ht="18" customHeight="1">
      <c r="I123" s="379"/>
      <c r="J123" s="379"/>
      <c r="K123" s="379"/>
      <c r="L123" s="379"/>
      <c r="M123" s="379"/>
      <c r="N123" s="379"/>
      <c r="O123" s="379"/>
      <c r="P123" s="379"/>
      <c r="Q123" s="379"/>
      <c r="R123" s="379"/>
      <c r="S123" s="379"/>
      <c r="T123" s="379"/>
      <c r="U123" s="379"/>
      <c r="V123" s="379"/>
      <c r="W123" s="379"/>
      <c r="X123" s="379"/>
      <c r="Y123" s="379"/>
      <c r="Z123" s="379"/>
      <c r="AA123" s="379"/>
      <c r="AB123" s="379"/>
      <c r="AC123" s="379"/>
      <c r="AD123" s="379"/>
      <c r="AE123" s="379"/>
      <c r="AF123" s="379"/>
      <c r="AG123" s="379"/>
      <c r="AH123" s="379"/>
      <c r="AI123" s="379"/>
      <c r="AJ123" s="379"/>
      <c r="AK123" s="379"/>
      <c r="AL123" s="379"/>
      <c r="AM123" s="379"/>
      <c r="AN123" s="379"/>
      <c r="AO123" s="379"/>
      <c r="AP123" s="345"/>
      <c r="AQ123" s="379"/>
      <c r="AR123" s="345"/>
      <c r="AS123" s="379"/>
      <c r="AT123" s="379"/>
      <c r="AU123" s="379"/>
      <c r="AV123" s="379"/>
      <c r="AW123" s="379"/>
      <c r="AX123" s="379"/>
      <c r="AY123" s="379"/>
      <c r="AZ123" s="379"/>
      <c r="BA123" s="379"/>
      <c r="BB123" s="379"/>
      <c r="BC123" s="379"/>
      <c r="BD123" s="379"/>
      <c r="BE123" s="379"/>
      <c r="BF123" s="379"/>
      <c r="BG123" s="379"/>
      <c r="BH123" s="379"/>
      <c r="BI123" s="345"/>
      <c r="BJ123" s="345"/>
      <c r="BK123" s="379"/>
      <c r="BL123" s="379"/>
      <c r="BM123" s="379"/>
      <c r="BN123" s="379"/>
      <c r="BO123" s="379"/>
      <c r="BQ123" s="379"/>
      <c r="BR123" s="379"/>
      <c r="BS123" s="379"/>
      <c r="BT123" s="379"/>
      <c r="BU123" s="379"/>
      <c r="BV123" s="379"/>
      <c r="BW123" s="379"/>
    </row>
    <row r="124" spans="1:75" s="336" customFormat="1" ht="18" customHeight="1">
      <c r="I124" s="379"/>
      <c r="J124" s="379"/>
      <c r="K124" s="379"/>
      <c r="L124" s="379"/>
      <c r="M124" s="379"/>
      <c r="N124" s="379"/>
      <c r="O124" s="379"/>
      <c r="P124" s="379"/>
      <c r="T124" s="496"/>
      <c r="U124" s="496" t="s">
        <v>5111</v>
      </c>
      <c r="V124" s="381" t="s">
        <v>5112</v>
      </c>
      <c r="Y124" s="379"/>
      <c r="Z124" s="379"/>
      <c r="AA124" s="379"/>
      <c r="AB124" s="379"/>
      <c r="AE124" s="336" t="s">
        <v>5285</v>
      </c>
      <c r="AF124" s="379"/>
      <c r="AK124" s="379"/>
      <c r="AL124" s="379"/>
      <c r="AM124" s="379"/>
      <c r="AN124" s="379"/>
      <c r="AO124" s="379"/>
      <c r="AP124" s="379"/>
      <c r="AQ124" s="379"/>
      <c r="AR124" s="379"/>
      <c r="AS124" s="379"/>
      <c r="AT124" s="379"/>
      <c r="BI124" s="379"/>
      <c r="BJ124" s="379"/>
      <c r="BK124" s="345"/>
      <c r="BL124" s="379"/>
      <c r="BM124" s="379"/>
      <c r="BN124" s="379"/>
      <c r="BO124" s="379"/>
      <c r="BQ124" s="379"/>
      <c r="BR124" s="379"/>
      <c r="BS124" s="379"/>
      <c r="BT124" s="379"/>
      <c r="BU124" s="379"/>
      <c r="BV124" s="379"/>
      <c r="BW124" s="379"/>
    </row>
    <row r="125" spans="1:75" s="336" customFormat="1" ht="18" customHeight="1">
      <c r="A125" s="379" t="s">
        <v>2056</v>
      </c>
      <c r="B125" s="381" t="s">
        <v>5110</v>
      </c>
      <c r="C125" s="345"/>
      <c r="D125" s="345"/>
      <c r="E125" s="345"/>
      <c r="F125" s="380"/>
      <c r="G125" s="379"/>
      <c r="H125" s="379"/>
      <c r="I125" s="379"/>
      <c r="J125" s="379"/>
      <c r="K125" s="379"/>
      <c r="L125" s="379"/>
      <c r="M125" s="379"/>
      <c r="N125" s="379"/>
      <c r="O125" s="379"/>
      <c r="P125" s="379"/>
      <c r="T125" s="496"/>
      <c r="U125" s="497" t="s">
        <v>5138</v>
      </c>
      <c r="V125" s="495" t="s">
        <v>6835</v>
      </c>
      <c r="W125" s="369"/>
      <c r="X125" s="369"/>
      <c r="Y125" s="369"/>
      <c r="Z125" s="379"/>
      <c r="AA125" s="379"/>
      <c r="AE125" s="336" t="s">
        <v>1647</v>
      </c>
      <c r="AF125" s="379"/>
      <c r="AK125" s="379"/>
      <c r="AL125" s="379"/>
      <c r="AM125" s="379"/>
      <c r="AN125" s="379"/>
      <c r="AO125" s="379"/>
      <c r="AP125" s="379"/>
      <c r="AQ125" s="379"/>
      <c r="AR125" s="379"/>
      <c r="AS125" s="379"/>
      <c r="AT125" s="345" t="s">
        <v>4491</v>
      </c>
      <c r="AU125" s="345"/>
      <c r="AV125" s="379"/>
      <c r="AY125" s="379"/>
      <c r="BI125" s="379"/>
      <c r="BJ125" s="379"/>
      <c r="BK125" s="345" t="s">
        <v>2018</v>
      </c>
      <c r="BL125" s="379"/>
      <c r="BM125" s="379"/>
      <c r="BN125" s="379"/>
      <c r="BO125" s="379"/>
      <c r="BP125" s="345"/>
      <c r="BQ125" s="379"/>
      <c r="BR125" s="379"/>
      <c r="BS125" s="379"/>
      <c r="BT125" s="379"/>
      <c r="BU125" s="379"/>
      <c r="BV125" s="379"/>
      <c r="BW125" s="379"/>
    </row>
    <row r="126" spans="1:75" s="336" customFormat="1" ht="18" customHeight="1">
      <c r="A126" s="369" t="s">
        <v>5114</v>
      </c>
      <c r="B126" s="381" t="s">
        <v>5137</v>
      </c>
      <c r="C126" s="345"/>
      <c r="D126" s="345"/>
      <c r="E126" s="345"/>
      <c r="F126" s="382"/>
      <c r="G126" s="336" t="s">
        <v>5038</v>
      </c>
      <c r="H126" s="369"/>
      <c r="I126" s="369"/>
      <c r="J126" s="369"/>
      <c r="K126" s="369"/>
      <c r="L126" s="369"/>
      <c r="M126" s="369"/>
      <c r="N126" s="369"/>
      <c r="O126" s="369"/>
      <c r="P126" s="369"/>
      <c r="T126" s="496"/>
      <c r="U126" s="497" t="s">
        <v>3132</v>
      </c>
      <c r="V126" s="495" t="s">
        <v>3694</v>
      </c>
      <c r="W126" s="369"/>
      <c r="X126" s="369"/>
      <c r="Y126" s="369"/>
      <c r="Z126" s="338"/>
      <c r="AA126" s="369"/>
      <c r="AB126" s="369"/>
      <c r="AE126" s="336" t="s">
        <v>1648</v>
      </c>
      <c r="AK126" s="345"/>
      <c r="AQ126" s="369"/>
      <c r="AS126" s="369"/>
      <c r="AT126" s="336" t="s">
        <v>1496</v>
      </c>
      <c r="AV126" s="369"/>
      <c r="AY126" s="369"/>
      <c r="BI126" s="369"/>
      <c r="BK126" s="345" t="s">
        <v>4820</v>
      </c>
      <c r="BN126" s="379"/>
      <c r="BO126" s="379"/>
      <c r="BP126" s="345"/>
      <c r="BQ126" s="369"/>
      <c r="BR126" s="369"/>
      <c r="BS126" s="369"/>
      <c r="BT126" s="369"/>
      <c r="BU126" s="369"/>
      <c r="BV126" s="369"/>
      <c r="BW126" s="369"/>
    </row>
    <row r="127" spans="1:75" s="336" customFormat="1" ht="18" customHeight="1">
      <c r="A127" s="369"/>
      <c r="B127" s="336" t="s">
        <v>3131</v>
      </c>
      <c r="F127" s="382"/>
      <c r="G127" s="369"/>
      <c r="H127" s="369"/>
      <c r="I127" s="369"/>
      <c r="J127" s="369"/>
      <c r="K127" s="369"/>
      <c r="L127" s="369"/>
      <c r="M127" s="369"/>
      <c r="N127" s="369"/>
      <c r="O127" s="369"/>
      <c r="P127" s="369"/>
      <c r="T127" s="496"/>
      <c r="U127" s="497"/>
      <c r="V127" s="495" t="s">
        <v>5108</v>
      </c>
      <c r="W127" s="369"/>
      <c r="X127" s="369"/>
      <c r="Y127" s="369"/>
      <c r="Z127" s="338"/>
      <c r="AA127" s="369"/>
      <c r="AB127" s="369"/>
      <c r="AE127" s="336" t="s">
        <v>3000</v>
      </c>
      <c r="AL127" s="369"/>
      <c r="AM127" s="369"/>
      <c r="AN127" s="369"/>
      <c r="AO127" s="369"/>
      <c r="AQ127" s="369"/>
      <c r="AS127" s="369"/>
      <c r="AT127" s="336" t="s">
        <v>2684</v>
      </c>
      <c r="AV127" s="369"/>
      <c r="AY127" s="369"/>
      <c r="BI127" s="369"/>
      <c r="BK127" s="336" t="s">
        <v>4819</v>
      </c>
      <c r="BN127" s="369"/>
      <c r="BO127" s="369"/>
      <c r="BQ127" s="369"/>
      <c r="BR127" s="369"/>
      <c r="BS127" s="369"/>
      <c r="BT127" s="369"/>
      <c r="BU127" s="369"/>
      <c r="BV127" s="369"/>
      <c r="BW127" s="369"/>
    </row>
    <row r="128" spans="1:75" s="336" customFormat="1" ht="18" customHeight="1">
      <c r="A128" s="369"/>
      <c r="B128" s="369"/>
      <c r="F128" s="382"/>
      <c r="G128" s="369"/>
      <c r="H128" s="369"/>
      <c r="I128" s="369"/>
      <c r="J128" s="369"/>
      <c r="K128" s="369"/>
      <c r="L128" s="369"/>
      <c r="M128" s="369"/>
      <c r="N128" s="369"/>
      <c r="O128" s="369"/>
      <c r="P128" s="369"/>
      <c r="Q128" s="338"/>
      <c r="R128" s="338"/>
      <c r="S128" s="338"/>
      <c r="T128" s="338"/>
      <c r="U128" s="338"/>
      <c r="V128" s="369"/>
      <c r="W128" s="369"/>
      <c r="X128" s="369"/>
      <c r="Y128" s="369"/>
      <c r="Z128" s="369"/>
      <c r="AA128" s="369"/>
      <c r="AB128" s="369"/>
      <c r="AC128" s="369"/>
      <c r="AD128" s="369"/>
      <c r="AE128" s="369"/>
      <c r="AF128" s="369"/>
      <c r="AG128" s="369"/>
      <c r="AJ128" s="369"/>
      <c r="AK128" s="369"/>
      <c r="AL128" s="369"/>
      <c r="AM128" s="369"/>
      <c r="AN128" s="369"/>
      <c r="AO128" s="369"/>
      <c r="AQ128" s="369"/>
      <c r="AS128" s="369"/>
      <c r="AT128" s="369"/>
      <c r="AV128" s="369"/>
      <c r="AW128" s="369"/>
      <c r="AX128" s="369"/>
      <c r="AY128" s="369"/>
      <c r="AZ128" s="369"/>
      <c r="BA128" s="369"/>
      <c r="BB128" s="369"/>
      <c r="BC128" s="369"/>
      <c r="BD128" s="369"/>
      <c r="BE128" s="369"/>
      <c r="BF128" s="369"/>
      <c r="BG128" s="369"/>
      <c r="BH128" s="369"/>
      <c r="BK128" s="369"/>
      <c r="BL128" s="369"/>
      <c r="BM128" s="369"/>
      <c r="BN128" s="369"/>
      <c r="BO128" s="369"/>
      <c r="BQ128" s="369"/>
      <c r="BR128" s="369"/>
      <c r="BS128" s="369"/>
      <c r="BT128" s="369"/>
      <c r="BU128" s="369"/>
      <c r="BV128" s="369"/>
      <c r="BW128" s="369"/>
    </row>
    <row r="129" spans="1:69" ht="39.75" customHeight="1">
      <c r="A129" s="128" t="s">
        <v>3321</v>
      </c>
      <c r="B129" s="254" t="s">
        <v>2577</v>
      </c>
      <c r="C129" s="128" t="s">
        <v>1186</v>
      </c>
      <c r="D129" s="128">
        <v>79</v>
      </c>
      <c r="E129" s="128">
        <v>2981</v>
      </c>
      <c r="F129" s="254" t="s">
        <v>2578</v>
      </c>
      <c r="G129" s="254" t="s">
        <v>6691</v>
      </c>
      <c r="H129" s="128" t="s">
        <v>6692</v>
      </c>
      <c r="I129" s="373">
        <v>0</v>
      </c>
      <c r="J129" s="383">
        <v>0</v>
      </c>
      <c r="K129" s="373">
        <f t="shared" si="16"/>
        <v>0</v>
      </c>
      <c r="L129" s="373">
        <f t="shared" si="17"/>
        <v>0</v>
      </c>
      <c r="M129" s="518" t="str">
        <f>LOOKUP(L129,{0,40,45,50,55,60,65,70,75,80},{"F","D","C","C+","B-","B","B+","A-","A","A+"})</f>
        <v>F</v>
      </c>
      <c r="N129" s="519">
        <f>IF(L129="","",(LOOKUP(L129,{0,40,45,50,55,60,65,70,75,80},{0,2,2.25,2.5,2.75,3,3.25,3.5,3.75,4})))</f>
        <v>0</v>
      </c>
      <c r="O129" s="373">
        <v>0</v>
      </c>
      <c r="P129" s="383">
        <v>0</v>
      </c>
      <c r="Q129" s="373">
        <f t="shared" si="18"/>
        <v>0</v>
      </c>
      <c r="R129" s="373">
        <f t="shared" si="19"/>
        <v>0</v>
      </c>
      <c r="S129" s="518" t="str">
        <f>LOOKUP(R129,{0,40,45,50,55,60,65,70,75,80},{"F","D","C","C+","B-","B","B+","A-","A","A+"})</f>
        <v>F</v>
      </c>
      <c r="T129" s="519">
        <f>IF(R129="","",(LOOKUP(R129,{0,40,45,50,55,60,65,70,75,80},{0,2,2.25,2.5,2.75,3,3.25,3.5,3.75,4})))</f>
        <v>0</v>
      </c>
      <c r="U129" s="373">
        <v>0</v>
      </c>
      <c r="V129" s="383">
        <v>0</v>
      </c>
      <c r="W129" s="373">
        <f t="shared" si="20"/>
        <v>0</v>
      </c>
      <c r="X129" s="373">
        <f t="shared" si="21"/>
        <v>0</v>
      </c>
      <c r="Y129" s="518" t="str">
        <f>LOOKUP(X129,{0,40,45,50,55,60,65,70,75,80},{"F","D","C","C+","B-","B","B+","A-","A","A+"})</f>
        <v>F</v>
      </c>
      <c r="Z129" s="519">
        <f>IF(X129="","",(LOOKUP(X129,{0,40,45,50,55,60,65,70,75,80},{0,2,2.25,2.5,2.75,3,3.25,3.5,3.75,4})))</f>
        <v>0</v>
      </c>
      <c r="AA129" s="373">
        <v>0</v>
      </c>
      <c r="AB129" s="383">
        <v>0</v>
      </c>
      <c r="AC129" s="373">
        <f t="shared" si="22"/>
        <v>0</v>
      </c>
      <c r="AD129" s="373">
        <f t="shared" si="23"/>
        <v>0</v>
      </c>
      <c r="AE129" s="518" t="str">
        <f>LOOKUP(AD129,{0,40,45,50,55,60,65,70,75,80},{"F","D","C","C+","B-","B","B+","A-","A","A+"})</f>
        <v>F</v>
      </c>
      <c r="AF129" s="519">
        <f>IF(AD129="","",(LOOKUP(AD129,{0,40,45,50,55,60,65,70,75,80},{0,2,2.25,2.5,2.75,3,3.25,3.5,3.75,4})))</f>
        <v>0</v>
      </c>
      <c r="AG129" s="373">
        <v>0</v>
      </c>
      <c r="AH129" s="383">
        <v>0</v>
      </c>
      <c r="AI129" s="373">
        <f t="shared" si="24"/>
        <v>0</v>
      </c>
      <c r="AJ129" s="518" t="str">
        <f>LOOKUP(AI129,{0,40,45,50,55,60,65,70,75,80},{"F","D","C","C+","B-","B","B+","A-","A","A+"})</f>
        <v>F</v>
      </c>
      <c r="AK129" s="519">
        <f>IF(AI129="","",(LOOKUP(AI129,{0,40,45,50,55,60,65,70,75,80},{0,2,2.25,2.5,2.75,3,3.25,3.5,3.75,4})))</f>
        <v>0</v>
      </c>
      <c r="AL129" s="373">
        <v>80</v>
      </c>
      <c r="AM129" s="373">
        <f t="shared" si="25"/>
        <v>160</v>
      </c>
      <c r="AN129" s="518" t="str">
        <f>LOOKUP(AM129,{0,40,45,50,55,60,65,70,75,80},{"F","D","C","C+","B-","B","B+","A-","A","A+"})</f>
        <v>A+</v>
      </c>
      <c r="AO129" s="519">
        <f>IF(AM129="","",(LOOKUP(AM129,{0,40,45,50,55,60,65,70,75,80},{0,2,2.25,2.5,2.75,3,3.25,3.5,3.75,4})))</f>
        <v>4</v>
      </c>
      <c r="AP129" s="373">
        <v>0</v>
      </c>
      <c r="AQ129" s="383">
        <v>0</v>
      </c>
      <c r="AR129" s="373">
        <f t="shared" si="26"/>
        <v>0</v>
      </c>
      <c r="AS129" s="518" t="str">
        <f>LOOKUP(AR129,{0,40,45,50,55,60,65,70,75,80},{"F","D","C","C+","B-","B","B+","A-","A","A+"})</f>
        <v>F</v>
      </c>
      <c r="AT129" s="519">
        <f>IF(AR129="","",(LOOKUP(AR129,{0,40,45,50,55,60,65,70,75,80},{0,2,2.25,2.5,2.75,3,3.25,3.5,3.75,4})))</f>
        <v>0</v>
      </c>
      <c r="AU129" s="373">
        <v>0</v>
      </c>
      <c r="AV129" s="383">
        <v>0</v>
      </c>
      <c r="AW129" s="373">
        <f t="shared" si="27"/>
        <v>0</v>
      </c>
      <c r="AX129" s="373">
        <f t="shared" si="28"/>
        <v>0</v>
      </c>
      <c r="AY129" s="518" t="str">
        <f>LOOKUP(AX129,{0,40,45,50,55,60,65,70,75,80},{"F","D","C","C+","B-","B","B+","A-","A","A+"})</f>
        <v>F</v>
      </c>
      <c r="AZ129" s="519">
        <f>IF(AX129="","",(LOOKUP(AX129,{0,40,45,50,55,60,65,70,75,80},{0,2,2.25,2.5,2.75,3,3.25,3.5,3.75,4})))</f>
        <v>0</v>
      </c>
      <c r="BA129" s="373">
        <v>0</v>
      </c>
      <c r="BB129" s="383">
        <v>0</v>
      </c>
      <c r="BC129" s="373">
        <f t="shared" si="29"/>
        <v>0</v>
      </c>
      <c r="BD129" s="373">
        <f t="shared" si="30"/>
        <v>0</v>
      </c>
      <c r="BE129" s="518" t="str">
        <f>LOOKUP(BD129,{0,40,45,50,55,60,65,70,75,80},{"F","D","C","C+","B-","B","B+","A-","A","A+"})</f>
        <v>F</v>
      </c>
      <c r="BF129" s="519">
        <f>IF(BD129="","",(LOOKUP(BD129,{0,40,45,50,55,60,65,70,75,80},{0,2,2.25,2.5,2.75,3,3.25,3.5,3.75,4})))</f>
        <v>0</v>
      </c>
      <c r="BG129" s="373">
        <v>0</v>
      </c>
      <c r="BH129" s="373">
        <v>0</v>
      </c>
      <c r="BI129" s="373">
        <v>0</v>
      </c>
      <c r="BJ129" s="373">
        <f t="shared" si="31"/>
        <v>0</v>
      </c>
      <c r="BK129" s="518" t="str">
        <f>LOOKUP(BJ129,{0,40,45,50,55,60,65,70,75,80},{"F","D","C","C+","B-","B","B+","A-","A","A+"})</f>
        <v>F</v>
      </c>
      <c r="BL129" s="519">
        <f>IF(BJ129="","",(LOOKUP(BJ129,{0,40,45,50,55,60,65,70,75,80},{0,2,2.25,2.5,2.75,3,3.25,3.5,3.75,4})))</f>
        <v>0</v>
      </c>
      <c r="BM129" s="373"/>
      <c r="BN129" s="378"/>
      <c r="BO129" s="373"/>
      <c r="BP129" s="128">
        <v>2981</v>
      </c>
      <c r="BQ129" s="373"/>
    </row>
    <row r="130" spans="1:69" ht="39.75" customHeight="1">
      <c r="A130" s="128" t="s">
        <v>674</v>
      </c>
      <c r="B130" s="254" t="s">
        <v>2579</v>
      </c>
      <c r="C130" s="128" t="s">
        <v>4129</v>
      </c>
      <c r="D130" s="128">
        <v>80</v>
      </c>
      <c r="E130" s="128">
        <v>2982</v>
      </c>
      <c r="F130" s="254" t="s">
        <v>2580</v>
      </c>
      <c r="G130" s="128" t="s">
        <v>674</v>
      </c>
      <c r="H130" s="128" t="s">
        <v>674</v>
      </c>
      <c r="I130" s="373">
        <v>0</v>
      </c>
      <c r="J130" s="383">
        <v>0</v>
      </c>
      <c r="K130" s="373">
        <f t="shared" si="16"/>
        <v>0</v>
      </c>
      <c r="L130" s="373">
        <f t="shared" si="17"/>
        <v>0</v>
      </c>
      <c r="M130" s="518" t="str">
        <f>LOOKUP(L130,{0,40,45,50,55,60,65,70,75,80},{"F","D","C","C+","B-","B","B+","A-","A","A+"})</f>
        <v>F</v>
      </c>
      <c r="N130" s="519">
        <f>IF(L130="","",(LOOKUP(L130,{0,40,45,50,55,60,65,70,75,80},{0,2,2.25,2.5,2.75,3,3.25,3.5,3.75,4})))</f>
        <v>0</v>
      </c>
      <c r="O130" s="373">
        <v>0</v>
      </c>
      <c r="P130" s="383">
        <v>0</v>
      </c>
      <c r="Q130" s="373">
        <f t="shared" si="18"/>
        <v>0</v>
      </c>
      <c r="R130" s="373">
        <f t="shared" si="19"/>
        <v>0</v>
      </c>
      <c r="S130" s="518" t="str">
        <f>LOOKUP(R130,{0,40,45,50,55,60,65,70,75,80},{"F","D","C","C+","B-","B","B+","A-","A","A+"})</f>
        <v>F</v>
      </c>
      <c r="T130" s="519">
        <f>IF(R130="","",(LOOKUP(R130,{0,40,45,50,55,60,65,70,75,80},{0,2,2.25,2.5,2.75,3,3.25,3.5,3.75,4})))</f>
        <v>0</v>
      </c>
      <c r="U130" s="373">
        <v>0</v>
      </c>
      <c r="V130" s="383">
        <v>0</v>
      </c>
      <c r="W130" s="373">
        <f t="shared" si="20"/>
        <v>0</v>
      </c>
      <c r="X130" s="373">
        <f t="shared" si="21"/>
        <v>0</v>
      </c>
      <c r="Y130" s="518" t="str">
        <f>LOOKUP(X130,{0,40,45,50,55,60,65,70,75,80},{"F","D","C","C+","B-","B","B+","A-","A","A+"})</f>
        <v>F</v>
      </c>
      <c r="Z130" s="519">
        <f>IF(X130="","",(LOOKUP(X130,{0,40,45,50,55,60,65,70,75,80},{0,2,2.25,2.5,2.75,3,3.25,3.5,3.75,4})))</f>
        <v>0</v>
      </c>
      <c r="AA130" s="373">
        <v>0</v>
      </c>
      <c r="AB130" s="383">
        <v>0</v>
      </c>
      <c r="AC130" s="373">
        <f t="shared" si="22"/>
        <v>0</v>
      </c>
      <c r="AD130" s="373">
        <f t="shared" si="23"/>
        <v>0</v>
      </c>
      <c r="AE130" s="518" t="str">
        <f>LOOKUP(AD130,{0,40,45,50,55,60,65,70,75,80},{"F","D","C","C+","B-","B","B+","A-","A","A+"})</f>
        <v>F</v>
      </c>
      <c r="AF130" s="519">
        <f>IF(AD130="","",(LOOKUP(AD130,{0,40,45,50,55,60,65,70,75,80},{0,2,2.25,2.5,2.75,3,3.25,3.5,3.75,4})))</f>
        <v>0</v>
      </c>
      <c r="AG130" s="373">
        <v>0</v>
      </c>
      <c r="AH130" s="383">
        <v>0</v>
      </c>
      <c r="AI130" s="373">
        <f t="shared" si="24"/>
        <v>0</v>
      </c>
      <c r="AJ130" s="518" t="str">
        <f>LOOKUP(AI130,{0,40,45,50,55,60,65,70,75,80},{"F","D","C","C+","B-","B","B+","A-","A","A+"})</f>
        <v>F</v>
      </c>
      <c r="AK130" s="519">
        <f>IF(AI130="","",(LOOKUP(AI130,{0,40,45,50,55,60,65,70,75,80},{0,2,2.25,2.5,2.75,3,3.25,3.5,3.75,4})))</f>
        <v>0</v>
      </c>
      <c r="AL130" s="373">
        <v>81</v>
      </c>
      <c r="AM130" s="373">
        <f t="shared" si="25"/>
        <v>162</v>
      </c>
      <c r="AN130" s="518" t="str">
        <f>LOOKUP(AM130,{0,40,45,50,55,60,65,70,75,80},{"F","D","C","C+","B-","B","B+","A-","A","A+"})</f>
        <v>A+</v>
      </c>
      <c r="AO130" s="519">
        <f>IF(AM130="","",(LOOKUP(AM130,{0,40,45,50,55,60,65,70,75,80},{0,2,2.25,2.5,2.75,3,3.25,3.5,3.75,4})))</f>
        <v>4</v>
      </c>
      <c r="AP130" s="373">
        <v>0</v>
      </c>
      <c r="AQ130" s="383">
        <v>0</v>
      </c>
      <c r="AR130" s="373">
        <f t="shared" si="26"/>
        <v>0</v>
      </c>
      <c r="AS130" s="518" t="str">
        <f>LOOKUP(AR130,{0,40,45,50,55,60,65,70,75,80},{"F","D","C","C+","B-","B","B+","A-","A","A+"})</f>
        <v>F</v>
      </c>
      <c r="AT130" s="519">
        <f>IF(AR130="","",(LOOKUP(AR130,{0,40,45,50,55,60,65,70,75,80},{0,2,2.25,2.5,2.75,3,3.25,3.5,3.75,4})))</f>
        <v>0</v>
      </c>
      <c r="AU130" s="373">
        <v>0</v>
      </c>
      <c r="AV130" s="383">
        <v>0</v>
      </c>
      <c r="AW130" s="373">
        <f t="shared" si="27"/>
        <v>0</v>
      </c>
      <c r="AX130" s="373">
        <f t="shared" si="28"/>
        <v>0</v>
      </c>
      <c r="AY130" s="518" t="str">
        <f>LOOKUP(AX130,{0,40,45,50,55,60,65,70,75,80},{"F","D","C","C+","B-","B","B+","A-","A","A+"})</f>
        <v>F</v>
      </c>
      <c r="AZ130" s="519">
        <f>IF(AX130="","",(LOOKUP(AX130,{0,40,45,50,55,60,65,70,75,80},{0,2,2.25,2.5,2.75,3,3.25,3.5,3.75,4})))</f>
        <v>0</v>
      </c>
      <c r="BA130" s="373">
        <v>0</v>
      </c>
      <c r="BB130" s="383">
        <v>0</v>
      </c>
      <c r="BC130" s="373">
        <f t="shared" si="29"/>
        <v>0</v>
      </c>
      <c r="BD130" s="373">
        <f t="shared" si="30"/>
        <v>0</v>
      </c>
      <c r="BE130" s="518" t="str">
        <f>LOOKUP(BD130,{0,40,45,50,55,60,65,70,75,80},{"F","D","C","C+","B-","B","B+","A-","A","A+"})</f>
        <v>F</v>
      </c>
      <c r="BF130" s="519">
        <f>IF(BD130="","",(LOOKUP(BD130,{0,40,45,50,55,60,65,70,75,80},{0,2,2.25,2.5,2.75,3,3.25,3.5,3.75,4})))</f>
        <v>0</v>
      </c>
      <c r="BG130" s="373">
        <v>0</v>
      </c>
      <c r="BH130" s="373">
        <v>0</v>
      </c>
      <c r="BI130" s="373">
        <v>0</v>
      </c>
      <c r="BJ130" s="373">
        <f t="shared" si="31"/>
        <v>0</v>
      </c>
      <c r="BK130" s="518" t="str">
        <f>LOOKUP(BJ130,{0,40,45,50,55,60,65,70,75,80},{"F","D","C","C+","B-","B","B+","A-","A","A+"})</f>
        <v>F</v>
      </c>
      <c r="BL130" s="519">
        <f>IF(BJ130="","",(LOOKUP(BJ130,{0,40,45,50,55,60,65,70,75,80},{0,2,2.25,2.5,2.75,3,3.25,3.5,3.75,4})))</f>
        <v>0</v>
      </c>
      <c r="BM130" s="373"/>
      <c r="BN130" s="378"/>
      <c r="BO130" s="373"/>
      <c r="BP130" s="128">
        <v>2982</v>
      </c>
      <c r="BQ130" s="373"/>
    </row>
    <row r="131" spans="1:69" ht="39.75" customHeight="1">
      <c r="A131" s="128" t="s">
        <v>674</v>
      </c>
      <c r="B131" s="254" t="s">
        <v>2581</v>
      </c>
      <c r="C131" s="128" t="s">
        <v>4129</v>
      </c>
      <c r="D131" s="128">
        <v>90</v>
      </c>
      <c r="E131" s="128">
        <v>2983</v>
      </c>
      <c r="F131" s="254" t="s">
        <v>2582</v>
      </c>
      <c r="G131" s="128" t="s">
        <v>674</v>
      </c>
      <c r="H131" s="128" t="s">
        <v>674</v>
      </c>
      <c r="I131" s="373">
        <v>0</v>
      </c>
      <c r="J131" s="383">
        <v>0</v>
      </c>
      <c r="K131" s="373">
        <f t="shared" si="16"/>
        <v>0</v>
      </c>
      <c r="L131" s="373">
        <f t="shared" si="17"/>
        <v>0</v>
      </c>
      <c r="M131" s="518" t="str">
        <f>LOOKUP(L131,{0,40,45,50,55,60,65,70,75,80},{"F","D","C","C+","B-","B","B+","A-","A","A+"})</f>
        <v>F</v>
      </c>
      <c r="N131" s="519">
        <f>IF(L131="","",(LOOKUP(L131,{0,40,45,50,55,60,65,70,75,80},{0,2,2.25,2.5,2.75,3,3.25,3.5,3.75,4})))</f>
        <v>0</v>
      </c>
      <c r="O131" s="373">
        <v>0</v>
      </c>
      <c r="P131" s="383">
        <v>0</v>
      </c>
      <c r="Q131" s="373">
        <f t="shared" si="18"/>
        <v>0</v>
      </c>
      <c r="R131" s="373">
        <f t="shared" si="19"/>
        <v>0</v>
      </c>
      <c r="S131" s="518" t="str">
        <f>LOOKUP(R131,{0,40,45,50,55,60,65,70,75,80},{"F","D","C","C+","B-","B","B+","A-","A","A+"})</f>
        <v>F</v>
      </c>
      <c r="T131" s="519">
        <f>IF(R131="","",(LOOKUP(R131,{0,40,45,50,55,60,65,70,75,80},{0,2,2.25,2.5,2.75,3,3.25,3.5,3.75,4})))</f>
        <v>0</v>
      </c>
      <c r="U131" s="373">
        <v>0</v>
      </c>
      <c r="V131" s="383">
        <v>0</v>
      </c>
      <c r="W131" s="373">
        <f t="shared" si="20"/>
        <v>0</v>
      </c>
      <c r="X131" s="373">
        <f t="shared" si="21"/>
        <v>0</v>
      </c>
      <c r="Y131" s="518" t="str">
        <f>LOOKUP(X131,{0,40,45,50,55,60,65,70,75,80},{"F","D","C","C+","B-","B","B+","A-","A","A+"})</f>
        <v>F</v>
      </c>
      <c r="Z131" s="519">
        <f>IF(X131="","",(LOOKUP(X131,{0,40,45,50,55,60,65,70,75,80},{0,2,2.25,2.5,2.75,3,3.25,3.5,3.75,4})))</f>
        <v>0</v>
      </c>
      <c r="AA131" s="373">
        <v>0</v>
      </c>
      <c r="AB131" s="383">
        <v>0</v>
      </c>
      <c r="AC131" s="373">
        <f t="shared" si="22"/>
        <v>0</v>
      </c>
      <c r="AD131" s="373">
        <f t="shared" si="23"/>
        <v>0</v>
      </c>
      <c r="AE131" s="518" t="str">
        <f>LOOKUP(AD131,{0,40,45,50,55,60,65,70,75,80},{"F","D","C","C+","B-","B","B+","A-","A","A+"})</f>
        <v>F</v>
      </c>
      <c r="AF131" s="519">
        <f>IF(AD131="","",(LOOKUP(AD131,{0,40,45,50,55,60,65,70,75,80},{0,2,2.25,2.5,2.75,3,3.25,3.5,3.75,4})))</f>
        <v>0</v>
      </c>
      <c r="AG131" s="373">
        <v>0</v>
      </c>
      <c r="AH131" s="383">
        <v>0</v>
      </c>
      <c r="AI131" s="373">
        <f t="shared" si="24"/>
        <v>0</v>
      </c>
      <c r="AJ131" s="518" t="str">
        <f>LOOKUP(AI131,{0,40,45,50,55,60,65,70,75,80},{"F","D","C","C+","B-","B","B+","A-","A","A+"})</f>
        <v>F</v>
      </c>
      <c r="AK131" s="519">
        <f>IF(AI131="","",(LOOKUP(AI131,{0,40,45,50,55,60,65,70,75,80},{0,2,2.25,2.5,2.75,3,3.25,3.5,3.75,4})))</f>
        <v>0</v>
      </c>
      <c r="AL131" s="373">
        <v>82</v>
      </c>
      <c r="AM131" s="373">
        <f t="shared" si="25"/>
        <v>164</v>
      </c>
      <c r="AN131" s="518" t="str">
        <f>LOOKUP(AM131,{0,40,45,50,55,60,65,70,75,80},{"F","D","C","C+","B-","B","B+","A-","A","A+"})</f>
        <v>A+</v>
      </c>
      <c r="AO131" s="519">
        <f>IF(AM131="","",(LOOKUP(AM131,{0,40,45,50,55,60,65,70,75,80},{0,2,2.25,2.5,2.75,3,3.25,3.5,3.75,4})))</f>
        <v>4</v>
      </c>
      <c r="AP131" s="373">
        <v>0</v>
      </c>
      <c r="AQ131" s="383">
        <v>0</v>
      </c>
      <c r="AR131" s="373">
        <f t="shared" si="26"/>
        <v>0</v>
      </c>
      <c r="AS131" s="518" t="str">
        <f>LOOKUP(AR131,{0,40,45,50,55,60,65,70,75,80},{"F","D","C","C+","B-","B","B+","A-","A","A+"})</f>
        <v>F</v>
      </c>
      <c r="AT131" s="519">
        <f>IF(AR131="","",(LOOKUP(AR131,{0,40,45,50,55,60,65,70,75,80},{0,2,2.25,2.5,2.75,3,3.25,3.5,3.75,4})))</f>
        <v>0</v>
      </c>
      <c r="AU131" s="373">
        <v>0</v>
      </c>
      <c r="AV131" s="383">
        <v>0</v>
      </c>
      <c r="AW131" s="373">
        <f t="shared" si="27"/>
        <v>0</v>
      </c>
      <c r="AX131" s="373">
        <f t="shared" si="28"/>
        <v>0</v>
      </c>
      <c r="AY131" s="518" t="str">
        <f>LOOKUP(AX131,{0,40,45,50,55,60,65,70,75,80},{"F","D","C","C+","B-","B","B+","A-","A","A+"})</f>
        <v>F</v>
      </c>
      <c r="AZ131" s="519">
        <f>IF(AX131="","",(LOOKUP(AX131,{0,40,45,50,55,60,65,70,75,80},{0,2,2.25,2.5,2.75,3,3.25,3.5,3.75,4})))</f>
        <v>0</v>
      </c>
      <c r="BA131" s="373">
        <v>0</v>
      </c>
      <c r="BB131" s="383">
        <v>0</v>
      </c>
      <c r="BC131" s="373">
        <f t="shared" si="29"/>
        <v>0</v>
      </c>
      <c r="BD131" s="373">
        <f t="shared" si="30"/>
        <v>0</v>
      </c>
      <c r="BE131" s="518" t="str">
        <f>LOOKUP(BD131,{0,40,45,50,55,60,65,70,75,80},{"F","D","C","C+","B-","B","B+","A-","A","A+"})</f>
        <v>F</v>
      </c>
      <c r="BF131" s="519">
        <f>IF(BD131="","",(LOOKUP(BD131,{0,40,45,50,55,60,65,70,75,80},{0,2,2.25,2.5,2.75,3,3.25,3.5,3.75,4})))</f>
        <v>0</v>
      </c>
      <c r="BG131" s="373">
        <v>0</v>
      </c>
      <c r="BH131" s="373">
        <v>0</v>
      </c>
      <c r="BI131" s="373">
        <v>0</v>
      </c>
      <c r="BJ131" s="373">
        <f t="shared" si="31"/>
        <v>0</v>
      </c>
      <c r="BK131" s="518" t="str">
        <f>LOOKUP(BJ131,{0,40,45,50,55,60,65,70,75,80},{"F","D","C","C+","B-","B","B+","A-","A","A+"})</f>
        <v>F</v>
      </c>
      <c r="BL131" s="519">
        <f>IF(BJ131="","",(LOOKUP(BJ131,{0,40,45,50,55,60,65,70,75,80},{0,2,2.25,2.5,2.75,3,3.25,3.5,3.75,4})))</f>
        <v>0</v>
      </c>
      <c r="BM131" s="373"/>
      <c r="BN131" s="378"/>
      <c r="BO131" s="373"/>
      <c r="BP131" s="128">
        <v>2983</v>
      </c>
      <c r="BQ131" s="373"/>
    </row>
    <row r="132" spans="1:69" ht="39.75" customHeight="1">
      <c r="A132" s="128" t="s">
        <v>674</v>
      </c>
      <c r="B132" s="254" t="s">
        <v>2583</v>
      </c>
      <c r="C132" s="128" t="s">
        <v>4129</v>
      </c>
      <c r="D132" s="128">
        <v>92</v>
      </c>
      <c r="E132" s="128">
        <v>2984</v>
      </c>
      <c r="F132" s="254" t="s">
        <v>2584</v>
      </c>
      <c r="G132" s="128" t="s">
        <v>674</v>
      </c>
      <c r="H132" s="128" t="s">
        <v>674</v>
      </c>
      <c r="I132" s="373">
        <v>0</v>
      </c>
      <c r="J132" s="383">
        <v>0</v>
      </c>
      <c r="K132" s="373">
        <f t="shared" si="16"/>
        <v>0</v>
      </c>
      <c r="L132" s="373">
        <f t="shared" si="17"/>
        <v>0</v>
      </c>
      <c r="M132" s="518" t="str">
        <f>LOOKUP(L132,{0,40,45,50,55,60,65,70,75,80},{"F","D","C","C+","B-","B","B+","A-","A","A+"})</f>
        <v>F</v>
      </c>
      <c r="N132" s="519">
        <f>IF(L132="","",(LOOKUP(L132,{0,40,45,50,55,60,65,70,75,80},{0,2,2.25,2.5,2.75,3,3.25,3.5,3.75,4})))</f>
        <v>0</v>
      </c>
      <c r="O132" s="373">
        <v>0</v>
      </c>
      <c r="P132" s="383">
        <v>0</v>
      </c>
      <c r="Q132" s="373">
        <f t="shared" si="18"/>
        <v>0</v>
      </c>
      <c r="R132" s="373">
        <f t="shared" si="19"/>
        <v>0</v>
      </c>
      <c r="S132" s="518" t="str">
        <f>LOOKUP(R132,{0,40,45,50,55,60,65,70,75,80},{"F","D","C","C+","B-","B","B+","A-","A","A+"})</f>
        <v>F</v>
      </c>
      <c r="T132" s="519">
        <f>IF(R132="","",(LOOKUP(R132,{0,40,45,50,55,60,65,70,75,80},{0,2,2.25,2.5,2.75,3,3.25,3.5,3.75,4})))</f>
        <v>0</v>
      </c>
      <c r="U132" s="373">
        <v>0</v>
      </c>
      <c r="V132" s="383">
        <v>0</v>
      </c>
      <c r="W132" s="373">
        <f t="shared" si="20"/>
        <v>0</v>
      </c>
      <c r="X132" s="373">
        <f t="shared" si="21"/>
        <v>0</v>
      </c>
      <c r="Y132" s="518" t="str">
        <f>LOOKUP(X132,{0,40,45,50,55,60,65,70,75,80},{"F","D","C","C+","B-","B","B+","A-","A","A+"})</f>
        <v>F</v>
      </c>
      <c r="Z132" s="519">
        <f>IF(X132="","",(LOOKUP(X132,{0,40,45,50,55,60,65,70,75,80},{0,2,2.25,2.5,2.75,3,3.25,3.5,3.75,4})))</f>
        <v>0</v>
      </c>
      <c r="AA132" s="373">
        <v>0</v>
      </c>
      <c r="AB132" s="383">
        <v>0</v>
      </c>
      <c r="AC132" s="373">
        <f t="shared" si="22"/>
        <v>0</v>
      </c>
      <c r="AD132" s="373">
        <f t="shared" si="23"/>
        <v>0</v>
      </c>
      <c r="AE132" s="518" t="str">
        <f>LOOKUP(AD132,{0,40,45,50,55,60,65,70,75,80},{"F","D","C","C+","B-","B","B+","A-","A","A+"})</f>
        <v>F</v>
      </c>
      <c r="AF132" s="519">
        <f>IF(AD132="","",(LOOKUP(AD132,{0,40,45,50,55,60,65,70,75,80},{0,2,2.25,2.5,2.75,3,3.25,3.5,3.75,4})))</f>
        <v>0</v>
      </c>
      <c r="AG132" s="373">
        <v>0</v>
      </c>
      <c r="AH132" s="383">
        <v>0</v>
      </c>
      <c r="AI132" s="373">
        <f t="shared" si="24"/>
        <v>0</v>
      </c>
      <c r="AJ132" s="518" t="str">
        <f>LOOKUP(AI132,{0,40,45,50,55,60,65,70,75,80},{"F","D","C","C+","B-","B","B+","A-","A","A+"})</f>
        <v>F</v>
      </c>
      <c r="AK132" s="519">
        <f>IF(AI132="","",(LOOKUP(AI132,{0,40,45,50,55,60,65,70,75,80},{0,2,2.25,2.5,2.75,3,3.25,3.5,3.75,4})))</f>
        <v>0</v>
      </c>
      <c r="AL132" s="373">
        <v>83</v>
      </c>
      <c r="AM132" s="373">
        <f t="shared" si="25"/>
        <v>166</v>
      </c>
      <c r="AN132" s="518" t="str">
        <f>LOOKUP(AM132,{0,40,45,50,55,60,65,70,75,80},{"F","D","C","C+","B-","B","B+","A-","A","A+"})</f>
        <v>A+</v>
      </c>
      <c r="AO132" s="519">
        <f>IF(AM132="","",(LOOKUP(AM132,{0,40,45,50,55,60,65,70,75,80},{0,2,2.25,2.5,2.75,3,3.25,3.5,3.75,4})))</f>
        <v>4</v>
      </c>
      <c r="AP132" s="373">
        <v>0</v>
      </c>
      <c r="AQ132" s="383">
        <v>0</v>
      </c>
      <c r="AR132" s="373">
        <f t="shared" si="26"/>
        <v>0</v>
      </c>
      <c r="AS132" s="518" t="str">
        <f>LOOKUP(AR132,{0,40,45,50,55,60,65,70,75,80},{"F","D","C","C+","B-","B","B+","A-","A","A+"})</f>
        <v>F</v>
      </c>
      <c r="AT132" s="519">
        <f>IF(AR132="","",(LOOKUP(AR132,{0,40,45,50,55,60,65,70,75,80},{0,2,2.25,2.5,2.75,3,3.25,3.5,3.75,4})))</f>
        <v>0</v>
      </c>
      <c r="AU132" s="373">
        <v>0</v>
      </c>
      <c r="AV132" s="383">
        <v>0</v>
      </c>
      <c r="AW132" s="373">
        <f t="shared" si="27"/>
        <v>0</v>
      </c>
      <c r="AX132" s="373">
        <f t="shared" si="28"/>
        <v>0</v>
      </c>
      <c r="AY132" s="518" t="str">
        <f>LOOKUP(AX132,{0,40,45,50,55,60,65,70,75,80},{"F","D","C","C+","B-","B","B+","A-","A","A+"})</f>
        <v>F</v>
      </c>
      <c r="AZ132" s="519">
        <f>IF(AX132="","",(LOOKUP(AX132,{0,40,45,50,55,60,65,70,75,80},{0,2,2.25,2.5,2.75,3,3.25,3.5,3.75,4})))</f>
        <v>0</v>
      </c>
      <c r="BA132" s="373">
        <v>0</v>
      </c>
      <c r="BB132" s="383">
        <v>0</v>
      </c>
      <c r="BC132" s="373">
        <f t="shared" si="29"/>
        <v>0</v>
      </c>
      <c r="BD132" s="373">
        <f t="shared" si="30"/>
        <v>0</v>
      </c>
      <c r="BE132" s="518" t="str">
        <f>LOOKUP(BD132,{0,40,45,50,55,60,65,70,75,80},{"F","D","C","C+","B-","B","B+","A-","A","A+"})</f>
        <v>F</v>
      </c>
      <c r="BF132" s="519">
        <f>IF(BD132="","",(LOOKUP(BD132,{0,40,45,50,55,60,65,70,75,80},{0,2,2.25,2.5,2.75,3,3.25,3.5,3.75,4})))</f>
        <v>0</v>
      </c>
      <c r="BG132" s="373">
        <v>0</v>
      </c>
      <c r="BH132" s="373">
        <v>0</v>
      </c>
      <c r="BI132" s="373">
        <v>0</v>
      </c>
      <c r="BJ132" s="373">
        <f t="shared" si="31"/>
        <v>0</v>
      </c>
      <c r="BK132" s="518" t="str">
        <f>LOOKUP(BJ132,{0,40,45,50,55,60,65,70,75,80},{"F","D","C","C+","B-","B","B+","A-","A","A+"})</f>
        <v>F</v>
      </c>
      <c r="BL132" s="519">
        <f>IF(BJ132="","",(LOOKUP(BJ132,{0,40,45,50,55,60,65,70,75,80},{0,2,2.25,2.5,2.75,3,3.25,3.5,3.75,4})))</f>
        <v>0</v>
      </c>
      <c r="BM132" s="373"/>
      <c r="BN132" s="378"/>
      <c r="BO132" s="373"/>
      <c r="BP132" s="128">
        <v>2984</v>
      </c>
      <c r="BQ132" s="373"/>
    </row>
    <row r="133" spans="1:69" ht="39.75" customHeight="1">
      <c r="A133" s="128" t="s">
        <v>674</v>
      </c>
      <c r="B133" s="254" t="s">
        <v>2585</v>
      </c>
      <c r="C133" s="128" t="s">
        <v>4129</v>
      </c>
      <c r="D133" s="128">
        <v>111</v>
      </c>
      <c r="E133" s="128">
        <v>2985</v>
      </c>
      <c r="F133" s="254" t="s">
        <v>2586</v>
      </c>
      <c r="G133" s="128" t="s">
        <v>674</v>
      </c>
      <c r="H133" s="128" t="s">
        <v>674</v>
      </c>
      <c r="I133" s="373">
        <v>0</v>
      </c>
      <c r="J133" s="383">
        <v>0</v>
      </c>
      <c r="K133" s="373">
        <f t="shared" si="16"/>
        <v>0</v>
      </c>
      <c r="L133" s="373">
        <f t="shared" si="17"/>
        <v>0</v>
      </c>
      <c r="M133" s="518" t="str">
        <f>LOOKUP(L133,{0,40,45,50,55,60,65,70,75,80},{"F","D","C","C+","B-","B","B+","A-","A","A+"})</f>
        <v>F</v>
      </c>
      <c r="N133" s="519">
        <f>IF(L133="","",(LOOKUP(L133,{0,40,45,50,55,60,65,70,75,80},{0,2,2.25,2.5,2.75,3,3.25,3.5,3.75,4})))</f>
        <v>0</v>
      </c>
      <c r="O133" s="373">
        <v>0</v>
      </c>
      <c r="P133" s="383">
        <v>0</v>
      </c>
      <c r="Q133" s="373">
        <f t="shared" si="18"/>
        <v>0</v>
      </c>
      <c r="R133" s="373">
        <f t="shared" si="19"/>
        <v>0</v>
      </c>
      <c r="S133" s="518" t="str">
        <f>LOOKUP(R133,{0,40,45,50,55,60,65,70,75,80},{"F","D","C","C+","B-","B","B+","A-","A","A+"})</f>
        <v>F</v>
      </c>
      <c r="T133" s="519">
        <f>IF(R133="","",(LOOKUP(R133,{0,40,45,50,55,60,65,70,75,80},{0,2,2.25,2.5,2.75,3,3.25,3.5,3.75,4})))</f>
        <v>0</v>
      </c>
      <c r="U133" s="373">
        <v>0</v>
      </c>
      <c r="V133" s="383">
        <v>0</v>
      </c>
      <c r="W133" s="373">
        <f t="shared" si="20"/>
        <v>0</v>
      </c>
      <c r="X133" s="373">
        <f t="shared" si="21"/>
        <v>0</v>
      </c>
      <c r="Y133" s="518" t="str">
        <f>LOOKUP(X133,{0,40,45,50,55,60,65,70,75,80},{"F","D","C","C+","B-","B","B+","A-","A","A+"})</f>
        <v>F</v>
      </c>
      <c r="Z133" s="519">
        <f>IF(X133="","",(LOOKUP(X133,{0,40,45,50,55,60,65,70,75,80},{0,2,2.25,2.5,2.75,3,3.25,3.5,3.75,4})))</f>
        <v>0</v>
      </c>
      <c r="AA133" s="373">
        <v>0</v>
      </c>
      <c r="AB133" s="383">
        <v>0</v>
      </c>
      <c r="AC133" s="373">
        <f t="shared" si="22"/>
        <v>0</v>
      </c>
      <c r="AD133" s="373">
        <f t="shared" si="23"/>
        <v>0</v>
      </c>
      <c r="AE133" s="518" t="str">
        <f>LOOKUP(AD133,{0,40,45,50,55,60,65,70,75,80},{"F","D","C","C+","B-","B","B+","A-","A","A+"})</f>
        <v>F</v>
      </c>
      <c r="AF133" s="519">
        <f>IF(AD133="","",(LOOKUP(AD133,{0,40,45,50,55,60,65,70,75,80},{0,2,2.25,2.5,2.75,3,3.25,3.5,3.75,4})))</f>
        <v>0</v>
      </c>
      <c r="AG133" s="373">
        <v>0</v>
      </c>
      <c r="AH133" s="383">
        <v>0</v>
      </c>
      <c r="AI133" s="373">
        <f t="shared" si="24"/>
        <v>0</v>
      </c>
      <c r="AJ133" s="518" t="str">
        <f>LOOKUP(AI133,{0,40,45,50,55,60,65,70,75,80},{"F","D","C","C+","B-","B","B+","A-","A","A+"})</f>
        <v>F</v>
      </c>
      <c r="AK133" s="519">
        <f>IF(AI133="","",(LOOKUP(AI133,{0,40,45,50,55,60,65,70,75,80},{0,2,2.25,2.5,2.75,3,3.25,3.5,3.75,4})))</f>
        <v>0</v>
      </c>
      <c r="AL133" s="373">
        <v>84</v>
      </c>
      <c r="AM133" s="373">
        <f t="shared" si="25"/>
        <v>168</v>
      </c>
      <c r="AN133" s="518" t="str">
        <f>LOOKUP(AM133,{0,40,45,50,55,60,65,70,75,80},{"F","D","C","C+","B-","B","B+","A-","A","A+"})</f>
        <v>A+</v>
      </c>
      <c r="AO133" s="519">
        <f>IF(AM133="","",(LOOKUP(AM133,{0,40,45,50,55,60,65,70,75,80},{0,2,2.25,2.5,2.75,3,3.25,3.5,3.75,4})))</f>
        <v>4</v>
      </c>
      <c r="AP133" s="373">
        <v>0</v>
      </c>
      <c r="AQ133" s="383">
        <v>0</v>
      </c>
      <c r="AR133" s="373">
        <f t="shared" si="26"/>
        <v>0</v>
      </c>
      <c r="AS133" s="518" t="str">
        <f>LOOKUP(AR133,{0,40,45,50,55,60,65,70,75,80},{"F","D","C","C+","B-","B","B+","A-","A","A+"})</f>
        <v>F</v>
      </c>
      <c r="AT133" s="519">
        <f>IF(AR133="","",(LOOKUP(AR133,{0,40,45,50,55,60,65,70,75,80},{0,2,2.25,2.5,2.75,3,3.25,3.5,3.75,4})))</f>
        <v>0</v>
      </c>
      <c r="AU133" s="373">
        <v>0</v>
      </c>
      <c r="AV133" s="383">
        <v>0</v>
      </c>
      <c r="AW133" s="373">
        <f t="shared" si="27"/>
        <v>0</v>
      </c>
      <c r="AX133" s="373">
        <f t="shared" si="28"/>
        <v>0</v>
      </c>
      <c r="AY133" s="518" t="str">
        <f>LOOKUP(AX133,{0,40,45,50,55,60,65,70,75,80},{"F","D","C","C+","B-","B","B+","A-","A","A+"})</f>
        <v>F</v>
      </c>
      <c r="AZ133" s="519">
        <f>IF(AX133="","",(LOOKUP(AX133,{0,40,45,50,55,60,65,70,75,80},{0,2,2.25,2.5,2.75,3,3.25,3.5,3.75,4})))</f>
        <v>0</v>
      </c>
      <c r="BA133" s="373">
        <v>0</v>
      </c>
      <c r="BB133" s="383">
        <v>0</v>
      </c>
      <c r="BC133" s="373">
        <f t="shared" si="29"/>
        <v>0</v>
      </c>
      <c r="BD133" s="373">
        <f t="shared" si="30"/>
        <v>0</v>
      </c>
      <c r="BE133" s="518" t="str">
        <f>LOOKUP(BD133,{0,40,45,50,55,60,65,70,75,80},{"F","D","C","C+","B-","B","B+","A-","A","A+"})</f>
        <v>F</v>
      </c>
      <c r="BF133" s="519">
        <f>IF(BD133="","",(LOOKUP(BD133,{0,40,45,50,55,60,65,70,75,80},{0,2,2.25,2.5,2.75,3,3.25,3.5,3.75,4})))</f>
        <v>0</v>
      </c>
      <c r="BG133" s="373">
        <v>0</v>
      </c>
      <c r="BH133" s="373">
        <v>0</v>
      </c>
      <c r="BI133" s="373">
        <v>0</v>
      </c>
      <c r="BJ133" s="373">
        <f t="shared" si="31"/>
        <v>0</v>
      </c>
      <c r="BK133" s="518" t="str">
        <f>LOOKUP(BJ133,{0,40,45,50,55,60,65,70,75,80},{"F","D","C","C+","B-","B","B+","A-","A","A+"})</f>
        <v>F</v>
      </c>
      <c r="BL133" s="519">
        <f>IF(BJ133="","",(LOOKUP(BJ133,{0,40,45,50,55,60,65,70,75,80},{0,2,2.25,2.5,2.75,3,3.25,3.5,3.75,4})))</f>
        <v>0</v>
      </c>
      <c r="BM133" s="373"/>
      <c r="BN133" s="378"/>
      <c r="BO133" s="373"/>
      <c r="BP133" s="128">
        <v>2985</v>
      </c>
      <c r="BQ133" s="373"/>
    </row>
    <row r="134" spans="1:69" ht="39.75" customHeight="1">
      <c r="A134" s="128" t="s">
        <v>4129</v>
      </c>
      <c r="B134" s="254" t="s">
        <v>2587</v>
      </c>
      <c r="C134" s="128" t="s">
        <v>4129</v>
      </c>
      <c r="D134" s="128">
        <v>120</v>
      </c>
      <c r="E134" s="128">
        <v>2986</v>
      </c>
      <c r="F134" s="254" t="s">
        <v>7505</v>
      </c>
      <c r="G134" s="128" t="s">
        <v>674</v>
      </c>
      <c r="H134" s="128" t="s">
        <v>674</v>
      </c>
      <c r="I134" s="373">
        <v>0</v>
      </c>
      <c r="J134" s="383">
        <v>0</v>
      </c>
      <c r="K134" s="373">
        <f t="shared" si="16"/>
        <v>0</v>
      </c>
      <c r="L134" s="373">
        <f t="shared" si="17"/>
        <v>0</v>
      </c>
      <c r="M134" s="518" t="str">
        <f>LOOKUP(L134,{0,40,45,50,55,60,65,70,75,80},{"F","D","C","C+","B-","B","B+","A-","A","A+"})</f>
        <v>F</v>
      </c>
      <c r="N134" s="519">
        <f>IF(L134="","",(LOOKUP(L134,{0,40,45,50,55,60,65,70,75,80},{0,2,2.25,2.5,2.75,3,3.25,3.5,3.75,4})))</f>
        <v>0</v>
      </c>
      <c r="O134" s="373">
        <v>0</v>
      </c>
      <c r="P134" s="383">
        <v>0</v>
      </c>
      <c r="Q134" s="373">
        <f t="shared" si="18"/>
        <v>0</v>
      </c>
      <c r="R134" s="373">
        <f t="shared" si="19"/>
        <v>0</v>
      </c>
      <c r="S134" s="518" t="str">
        <f>LOOKUP(R134,{0,40,45,50,55,60,65,70,75,80},{"F","D","C","C+","B-","B","B+","A-","A","A+"})</f>
        <v>F</v>
      </c>
      <c r="T134" s="519">
        <f>IF(R134="","",(LOOKUP(R134,{0,40,45,50,55,60,65,70,75,80},{0,2,2.25,2.5,2.75,3,3.25,3.5,3.75,4})))</f>
        <v>0</v>
      </c>
      <c r="U134" s="373">
        <v>0</v>
      </c>
      <c r="V134" s="383">
        <v>0</v>
      </c>
      <c r="W134" s="373">
        <f t="shared" si="20"/>
        <v>0</v>
      </c>
      <c r="X134" s="373">
        <f t="shared" si="21"/>
        <v>0</v>
      </c>
      <c r="Y134" s="518" t="str">
        <f>LOOKUP(X134,{0,40,45,50,55,60,65,70,75,80},{"F","D","C","C+","B-","B","B+","A-","A","A+"})</f>
        <v>F</v>
      </c>
      <c r="Z134" s="519">
        <f>IF(X134="","",(LOOKUP(X134,{0,40,45,50,55,60,65,70,75,80},{0,2,2.25,2.5,2.75,3,3.25,3.5,3.75,4})))</f>
        <v>0</v>
      </c>
      <c r="AA134" s="373">
        <v>0</v>
      </c>
      <c r="AB134" s="383">
        <v>0</v>
      </c>
      <c r="AC134" s="373">
        <f t="shared" si="22"/>
        <v>0</v>
      </c>
      <c r="AD134" s="373">
        <f t="shared" si="23"/>
        <v>0</v>
      </c>
      <c r="AE134" s="518" t="str">
        <f>LOOKUP(AD134,{0,40,45,50,55,60,65,70,75,80},{"F","D","C","C+","B-","B","B+","A-","A","A+"})</f>
        <v>F</v>
      </c>
      <c r="AF134" s="519">
        <f>IF(AD134="","",(LOOKUP(AD134,{0,40,45,50,55,60,65,70,75,80},{0,2,2.25,2.5,2.75,3,3.25,3.5,3.75,4})))</f>
        <v>0</v>
      </c>
      <c r="AG134" s="373">
        <v>0</v>
      </c>
      <c r="AH134" s="383">
        <v>0</v>
      </c>
      <c r="AI134" s="373">
        <f t="shared" si="24"/>
        <v>0</v>
      </c>
      <c r="AJ134" s="518" t="str">
        <f>LOOKUP(AI134,{0,40,45,50,55,60,65,70,75,80},{"F","D","C","C+","B-","B","B+","A-","A","A+"})</f>
        <v>F</v>
      </c>
      <c r="AK134" s="519">
        <f>IF(AI134="","",(LOOKUP(AI134,{0,40,45,50,55,60,65,70,75,80},{0,2,2.25,2.5,2.75,3,3.25,3.5,3.75,4})))</f>
        <v>0</v>
      </c>
      <c r="AL134" s="373">
        <v>85</v>
      </c>
      <c r="AM134" s="373">
        <f t="shared" si="25"/>
        <v>170</v>
      </c>
      <c r="AN134" s="518" t="str">
        <f>LOOKUP(AM134,{0,40,45,50,55,60,65,70,75,80},{"F","D","C","C+","B-","B","B+","A-","A","A+"})</f>
        <v>A+</v>
      </c>
      <c r="AO134" s="519">
        <f>IF(AM134="","",(LOOKUP(AM134,{0,40,45,50,55,60,65,70,75,80},{0,2,2.25,2.5,2.75,3,3.25,3.5,3.75,4})))</f>
        <v>4</v>
      </c>
      <c r="AP134" s="373">
        <v>0</v>
      </c>
      <c r="AQ134" s="383">
        <v>0</v>
      </c>
      <c r="AR134" s="373">
        <f t="shared" si="26"/>
        <v>0</v>
      </c>
      <c r="AS134" s="518" t="str">
        <f>LOOKUP(AR134,{0,40,45,50,55,60,65,70,75,80},{"F","D","C","C+","B-","B","B+","A-","A","A+"})</f>
        <v>F</v>
      </c>
      <c r="AT134" s="519">
        <f>IF(AR134="","",(LOOKUP(AR134,{0,40,45,50,55,60,65,70,75,80},{0,2,2.25,2.5,2.75,3,3.25,3.5,3.75,4})))</f>
        <v>0</v>
      </c>
      <c r="AU134" s="373">
        <v>0</v>
      </c>
      <c r="AV134" s="383">
        <v>0</v>
      </c>
      <c r="AW134" s="373">
        <f t="shared" si="27"/>
        <v>0</v>
      </c>
      <c r="AX134" s="373">
        <f t="shared" si="28"/>
        <v>0</v>
      </c>
      <c r="AY134" s="518" t="str">
        <f>LOOKUP(AX134,{0,40,45,50,55,60,65,70,75,80},{"F","D","C","C+","B-","B","B+","A-","A","A+"})</f>
        <v>F</v>
      </c>
      <c r="AZ134" s="519">
        <f>IF(AX134="","",(LOOKUP(AX134,{0,40,45,50,55,60,65,70,75,80},{0,2,2.25,2.5,2.75,3,3.25,3.5,3.75,4})))</f>
        <v>0</v>
      </c>
      <c r="BA134" s="373">
        <v>0</v>
      </c>
      <c r="BB134" s="383">
        <v>0</v>
      </c>
      <c r="BC134" s="373">
        <f t="shared" si="29"/>
        <v>0</v>
      </c>
      <c r="BD134" s="373">
        <f t="shared" si="30"/>
        <v>0</v>
      </c>
      <c r="BE134" s="518" t="str">
        <f>LOOKUP(BD134,{0,40,45,50,55,60,65,70,75,80},{"F","D","C","C+","B-","B","B+","A-","A","A+"})</f>
        <v>F</v>
      </c>
      <c r="BF134" s="519">
        <f>IF(BD134="","",(LOOKUP(BD134,{0,40,45,50,55,60,65,70,75,80},{0,2,2.25,2.5,2.75,3,3.25,3.5,3.75,4})))</f>
        <v>0</v>
      </c>
      <c r="BG134" s="373">
        <v>0</v>
      </c>
      <c r="BH134" s="373">
        <v>0</v>
      </c>
      <c r="BI134" s="373">
        <v>0</v>
      </c>
      <c r="BJ134" s="373">
        <f t="shared" si="31"/>
        <v>0</v>
      </c>
      <c r="BK134" s="518" t="str">
        <f>LOOKUP(BJ134,{0,40,45,50,55,60,65,70,75,80},{"F","D","C","C+","B-","B","B+","A-","A","A+"})</f>
        <v>F</v>
      </c>
      <c r="BL134" s="519">
        <f>IF(BJ134="","",(LOOKUP(BJ134,{0,40,45,50,55,60,65,70,75,80},{0,2,2.25,2.5,2.75,3,3.25,3.5,3.75,4})))</f>
        <v>0</v>
      </c>
      <c r="BM134" s="373"/>
      <c r="BN134" s="378"/>
      <c r="BO134" s="373"/>
      <c r="BP134" s="128">
        <v>2986</v>
      </c>
      <c r="BQ134" s="373"/>
    </row>
    <row r="135" spans="1:69" ht="39.75" customHeight="1">
      <c r="A135" s="128" t="s">
        <v>674</v>
      </c>
      <c r="B135" s="254" t="s">
        <v>7506</v>
      </c>
      <c r="C135" s="128" t="s">
        <v>5879</v>
      </c>
      <c r="D135" s="128">
        <v>163</v>
      </c>
      <c r="E135" s="128">
        <v>2987</v>
      </c>
      <c r="F135" s="254" t="s">
        <v>7507</v>
      </c>
      <c r="G135" s="128" t="s">
        <v>674</v>
      </c>
      <c r="H135" s="128" t="s">
        <v>674</v>
      </c>
      <c r="I135" s="373">
        <v>0</v>
      </c>
      <c r="J135" s="383">
        <v>0</v>
      </c>
      <c r="K135" s="373">
        <f t="shared" si="16"/>
        <v>0</v>
      </c>
      <c r="L135" s="373">
        <f t="shared" si="17"/>
        <v>0</v>
      </c>
      <c r="M135" s="518" t="str">
        <f>LOOKUP(L135,{0,40,45,50,55,60,65,70,75,80},{"F","D","C","C+","B-","B","B+","A-","A","A+"})</f>
        <v>F</v>
      </c>
      <c r="N135" s="519">
        <f>IF(L135="","",(LOOKUP(L135,{0,40,45,50,55,60,65,70,75,80},{0,2,2.25,2.5,2.75,3,3.25,3.5,3.75,4})))</f>
        <v>0</v>
      </c>
      <c r="O135" s="373">
        <v>0</v>
      </c>
      <c r="P135" s="383">
        <v>0</v>
      </c>
      <c r="Q135" s="373">
        <f t="shared" si="18"/>
        <v>0</v>
      </c>
      <c r="R135" s="373">
        <f t="shared" si="19"/>
        <v>0</v>
      </c>
      <c r="S135" s="518" t="str">
        <f>LOOKUP(R135,{0,40,45,50,55,60,65,70,75,80},{"F","D","C","C+","B-","B","B+","A-","A","A+"})</f>
        <v>F</v>
      </c>
      <c r="T135" s="519">
        <f>IF(R135="","",(LOOKUP(R135,{0,40,45,50,55,60,65,70,75,80},{0,2,2.25,2.5,2.75,3,3.25,3.5,3.75,4})))</f>
        <v>0</v>
      </c>
      <c r="U135" s="373">
        <v>0</v>
      </c>
      <c r="V135" s="383">
        <v>0</v>
      </c>
      <c r="W135" s="373">
        <f t="shared" si="20"/>
        <v>0</v>
      </c>
      <c r="X135" s="373">
        <f t="shared" si="21"/>
        <v>0</v>
      </c>
      <c r="Y135" s="518" t="str">
        <f>LOOKUP(X135,{0,40,45,50,55,60,65,70,75,80},{"F","D","C","C+","B-","B","B+","A-","A","A+"})</f>
        <v>F</v>
      </c>
      <c r="Z135" s="519">
        <f>IF(X135="","",(LOOKUP(X135,{0,40,45,50,55,60,65,70,75,80},{0,2,2.25,2.5,2.75,3,3.25,3.5,3.75,4})))</f>
        <v>0</v>
      </c>
      <c r="AA135" s="373">
        <v>0</v>
      </c>
      <c r="AB135" s="383">
        <v>0</v>
      </c>
      <c r="AC135" s="373">
        <f t="shared" si="22"/>
        <v>0</v>
      </c>
      <c r="AD135" s="373">
        <f t="shared" si="23"/>
        <v>0</v>
      </c>
      <c r="AE135" s="518" t="str">
        <f>LOOKUP(AD135,{0,40,45,50,55,60,65,70,75,80},{"F","D","C","C+","B-","B","B+","A-","A","A+"})</f>
        <v>F</v>
      </c>
      <c r="AF135" s="519">
        <f>IF(AD135="","",(LOOKUP(AD135,{0,40,45,50,55,60,65,70,75,80},{0,2,2.25,2.5,2.75,3,3.25,3.5,3.75,4})))</f>
        <v>0</v>
      </c>
      <c r="AG135" s="373">
        <v>0</v>
      </c>
      <c r="AH135" s="383">
        <v>0</v>
      </c>
      <c r="AI135" s="373">
        <f t="shared" si="24"/>
        <v>0</v>
      </c>
      <c r="AJ135" s="518" t="str">
        <f>LOOKUP(AI135,{0,40,45,50,55,60,65,70,75,80},{"F","D","C","C+","B-","B","B+","A-","A","A+"})</f>
        <v>F</v>
      </c>
      <c r="AK135" s="519">
        <f>IF(AI135="","",(LOOKUP(AI135,{0,40,45,50,55,60,65,70,75,80},{0,2,2.25,2.5,2.75,3,3.25,3.5,3.75,4})))</f>
        <v>0</v>
      </c>
      <c r="AL135" s="373">
        <v>86</v>
      </c>
      <c r="AM135" s="373">
        <f t="shared" si="25"/>
        <v>172</v>
      </c>
      <c r="AN135" s="518" t="str">
        <f>LOOKUP(AM135,{0,40,45,50,55,60,65,70,75,80},{"F","D","C","C+","B-","B","B+","A-","A","A+"})</f>
        <v>A+</v>
      </c>
      <c r="AO135" s="519">
        <f>IF(AM135="","",(LOOKUP(AM135,{0,40,45,50,55,60,65,70,75,80},{0,2,2.25,2.5,2.75,3,3.25,3.5,3.75,4})))</f>
        <v>4</v>
      </c>
      <c r="AP135" s="373">
        <v>0</v>
      </c>
      <c r="AQ135" s="383">
        <v>0</v>
      </c>
      <c r="AR135" s="373">
        <f t="shared" si="26"/>
        <v>0</v>
      </c>
      <c r="AS135" s="518" t="str">
        <f>LOOKUP(AR135,{0,40,45,50,55,60,65,70,75,80},{"F","D","C","C+","B-","B","B+","A-","A","A+"})</f>
        <v>F</v>
      </c>
      <c r="AT135" s="519">
        <f>IF(AR135="","",(LOOKUP(AR135,{0,40,45,50,55,60,65,70,75,80},{0,2,2.25,2.5,2.75,3,3.25,3.5,3.75,4})))</f>
        <v>0</v>
      </c>
      <c r="AU135" s="373">
        <v>0</v>
      </c>
      <c r="AV135" s="383">
        <v>0</v>
      </c>
      <c r="AW135" s="373">
        <f t="shared" si="27"/>
        <v>0</v>
      </c>
      <c r="AX135" s="373">
        <f t="shared" si="28"/>
        <v>0</v>
      </c>
      <c r="AY135" s="518" t="str">
        <f>LOOKUP(AX135,{0,40,45,50,55,60,65,70,75,80},{"F","D","C","C+","B-","B","B+","A-","A","A+"})</f>
        <v>F</v>
      </c>
      <c r="AZ135" s="519">
        <f>IF(AX135="","",(LOOKUP(AX135,{0,40,45,50,55,60,65,70,75,80},{0,2,2.25,2.5,2.75,3,3.25,3.5,3.75,4})))</f>
        <v>0</v>
      </c>
      <c r="BA135" s="373">
        <v>0</v>
      </c>
      <c r="BB135" s="383">
        <v>0</v>
      </c>
      <c r="BC135" s="373">
        <f t="shared" si="29"/>
        <v>0</v>
      </c>
      <c r="BD135" s="373">
        <f t="shared" si="30"/>
        <v>0</v>
      </c>
      <c r="BE135" s="518" t="str">
        <f>LOOKUP(BD135,{0,40,45,50,55,60,65,70,75,80},{"F","D","C","C+","B-","B","B+","A-","A","A+"})</f>
        <v>F</v>
      </c>
      <c r="BF135" s="519">
        <f>IF(BD135="","",(LOOKUP(BD135,{0,40,45,50,55,60,65,70,75,80},{0,2,2.25,2.5,2.75,3,3.25,3.5,3.75,4})))</f>
        <v>0</v>
      </c>
      <c r="BG135" s="373">
        <v>0</v>
      </c>
      <c r="BH135" s="373">
        <v>0</v>
      </c>
      <c r="BI135" s="373">
        <v>0</v>
      </c>
      <c r="BJ135" s="373">
        <f t="shared" si="31"/>
        <v>0</v>
      </c>
      <c r="BK135" s="518" t="str">
        <f>LOOKUP(BJ135,{0,40,45,50,55,60,65,70,75,80},{"F","D","C","C+","B-","B","B+","A-","A","A+"})</f>
        <v>F</v>
      </c>
      <c r="BL135" s="519">
        <f>IF(BJ135="","",(LOOKUP(BJ135,{0,40,45,50,55,60,65,70,75,80},{0,2,2.25,2.5,2.75,3,3.25,3.5,3.75,4})))</f>
        <v>0</v>
      </c>
      <c r="BM135" s="373"/>
      <c r="BN135" s="378"/>
      <c r="BO135" s="373"/>
      <c r="BP135" s="128">
        <v>2987</v>
      </c>
      <c r="BQ135" s="373"/>
    </row>
    <row r="136" spans="1:69" ht="39.75" customHeight="1">
      <c r="A136" s="128" t="s">
        <v>674</v>
      </c>
      <c r="B136" s="254" t="s">
        <v>7508</v>
      </c>
      <c r="C136" s="128" t="s">
        <v>4129</v>
      </c>
      <c r="D136" s="128">
        <v>174</v>
      </c>
      <c r="E136" s="128">
        <v>2988</v>
      </c>
      <c r="F136" s="254" t="s">
        <v>7224</v>
      </c>
      <c r="G136" s="128" t="s">
        <v>674</v>
      </c>
      <c r="H136" s="128" t="s">
        <v>674</v>
      </c>
      <c r="I136" s="373">
        <v>0</v>
      </c>
      <c r="J136" s="383">
        <v>0</v>
      </c>
      <c r="K136" s="373">
        <f t="shared" si="16"/>
        <v>0</v>
      </c>
      <c r="L136" s="373">
        <f t="shared" si="17"/>
        <v>0</v>
      </c>
      <c r="M136" s="518" t="str">
        <f>LOOKUP(L136,{0,40,45,50,55,60,65,70,75,80},{"F","D","C","C+","B-","B","B+","A-","A","A+"})</f>
        <v>F</v>
      </c>
      <c r="N136" s="519">
        <f>IF(L136="","",(LOOKUP(L136,{0,40,45,50,55,60,65,70,75,80},{0,2,2.25,2.5,2.75,3,3.25,3.5,3.75,4})))</f>
        <v>0</v>
      </c>
      <c r="O136" s="373">
        <v>0</v>
      </c>
      <c r="P136" s="383">
        <v>0</v>
      </c>
      <c r="Q136" s="373">
        <f t="shared" si="18"/>
        <v>0</v>
      </c>
      <c r="R136" s="373">
        <f t="shared" si="19"/>
        <v>0</v>
      </c>
      <c r="S136" s="518" t="str">
        <f>LOOKUP(R136,{0,40,45,50,55,60,65,70,75,80},{"F","D","C","C+","B-","B","B+","A-","A","A+"})</f>
        <v>F</v>
      </c>
      <c r="T136" s="519">
        <f>IF(R136="","",(LOOKUP(R136,{0,40,45,50,55,60,65,70,75,80},{0,2,2.25,2.5,2.75,3,3.25,3.5,3.75,4})))</f>
        <v>0</v>
      </c>
      <c r="U136" s="373">
        <v>0</v>
      </c>
      <c r="V136" s="383">
        <v>0</v>
      </c>
      <c r="W136" s="373">
        <f t="shared" si="20"/>
        <v>0</v>
      </c>
      <c r="X136" s="373">
        <f t="shared" si="21"/>
        <v>0</v>
      </c>
      <c r="Y136" s="518" t="str">
        <f>LOOKUP(X136,{0,40,45,50,55,60,65,70,75,80},{"F","D","C","C+","B-","B","B+","A-","A","A+"})</f>
        <v>F</v>
      </c>
      <c r="Z136" s="519">
        <f>IF(X136="","",(LOOKUP(X136,{0,40,45,50,55,60,65,70,75,80},{0,2,2.25,2.5,2.75,3,3.25,3.5,3.75,4})))</f>
        <v>0</v>
      </c>
      <c r="AA136" s="373">
        <v>0</v>
      </c>
      <c r="AB136" s="383">
        <v>0</v>
      </c>
      <c r="AC136" s="373">
        <f t="shared" si="22"/>
        <v>0</v>
      </c>
      <c r="AD136" s="373">
        <f t="shared" si="23"/>
        <v>0</v>
      </c>
      <c r="AE136" s="518" t="str">
        <f>LOOKUP(AD136,{0,40,45,50,55,60,65,70,75,80},{"F","D","C","C+","B-","B","B+","A-","A","A+"})</f>
        <v>F</v>
      </c>
      <c r="AF136" s="519">
        <f>IF(AD136="","",(LOOKUP(AD136,{0,40,45,50,55,60,65,70,75,80},{0,2,2.25,2.5,2.75,3,3.25,3.5,3.75,4})))</f>
        <v>0</v>
      </c>
      <c r="AG136" s="373">
        <v>0</v>
      </c>
      <c r="AH136" s="383">
        <v>0</v>
      </c>
      <c r="AI136" s="373">
        <f t="shared" si="24"/>
        <v>0</v>
      </c>
      <c r="AJ136" s="518" t="str">
        <f>LOOKUP(AI136,{0,40,45,50,55,60,65,70,75,80},{"F","D","C","C+","B-","B","B+","A-","A","A+"})</f>
        <v>F</v>
      </c>
      <c r="AK136" s="519">
        <f>IF(AI136="","",(LOOKUP(AI136,{0,40,45,50,55,60,65,70,75,80},{0,2,2.25,2.5,2.75,3,3.25,3.5,3.75,4})))</f>
        <v>0</v>
      </c>
      <c r="AL136" s="373">
        <v>87</v>
      </c>
      <c r="AM136" s="373">
        <f t="shared" si="25"/>
        <v>174</v>
      </c>
      <c r="AN136" s="518" t="str">
        <f>LOOKUP(AM136,{0,40,45,50,55,60,65,70,75,80},{"F","D","C","C+","B-","B","B+","A-","A","A+"})</f>
        <v>A+</v>
      </c>
      <c r="AO136" s="519">
        <f>IF(AM136="","",(LOOKUP(AM136,{0,40,45,50,55,60,65,70,75,80},{0,2,2.25,2.5,2.75,3,3.25,3.5,3.75,4})))</f>
        <v>4</v>
      </c>
      <c r="AP136" s="373">
        <v>0</v>
      </c>
      <c r="AQ136" s="383">
        <v>0</v>
      </c>
      <c r="AR136" s="373">
        <f t="shared" si="26"/>
        <v>0</v>
      </c>
      <c r="AS136" s="518" t="str">
        <f>LOOKUP(AR136,{0,40,45,50,55,60,65,70,75,80},{"F","D","C","C+","B-","B","B+","A-","A","A+"})</f>
        <v>F</v>
      </c>
      <c r="AT136" s="519">
        <f>IF(AR136="","",(LOOKUP(AR136,{0,40,45,50,55,60,65,70,75,80},{0,2,2.25,2.5,2.75,3,3.25,3.5,3.75,4})))</f>
        <v>0</v>
      </c>
      <c r="AU136" s="373">
        <v>0</v>
      </c>
      <c r="AV136" s="383">
        <v>0</v>
      </c>
      <c r="AW136" s="373">
        <f t="shared" si="27"/>
        <v>0</v>
      </c>
      <c r="AX136" s="373">
        <f t="shared" si="28"/>
        <v>0</v>
      </c>
      <c r="AY136" s="518" t="str">
        <f>LOOKUP(AX136,{0,40,45,50,55,60,65,70,75,80},{"F","D","C","C+","B-","B","B+","A-","A","A+"})</f>
        <v>F</v>
      </c>
      <c r="AZ136" s="519">
        <f>IF(AX136="","",(LOOKUP(AX136,{0,40,45,50,55,60,65,70,75,80},{0,2,2.25,2.5,2.75,3,3.25,3.5,3.75,4})))</f>
        <v>0</v>
      </c>
      <c r="BA136" s="373">
        <v>0</v>
      </c>
      <c r="BB136" s="383">
        <v>0</v>
      </c>
      <c r="BC136" s="373">
        <f t="shared" si="29"/>
        <v>0</v>
      </c>
      <c r="BD136" s="373">
        <f t="shared" si="30"/>
        <v>0</v>
      </c>
      <c r="BE136" s="518" t="str">
        <f>LOOKUP(BD136,{0,40,45,50,55,60,65,70,75,80},{"F","D","C","C+","B-","B","B+","A-","A","A+"})</f>
        <v>F</v>
      </c>
      <c r="BF136" s="519">
        <f>IF(BD136="","",(LOOKUP(BD136,{0,40,45,50,55,60,65,70,75,80},{0,2,2.25,2.5,2.75,3,3.25,3.5,3.75,4})))</f>
        <v>0</v>
      </c>
      <c r="BG136" s="373">
        <v>0</v>
      </c>
      <c r="BH136" s="373">
        <v>0</v>
      </c>
      <c r="BI136" s="373">
        <v>0</v>
      </c>
      <c r="BJ136" s="373">
        <f t="shared" si="31"/>
        <v>0</v>
      </c>
      <c r="BK136" s="518" t="str">
        <f>LOOKUP(BJ136,{0,40,45,50,55,60,65,70,75,80},{"F","D","C","C+","B-","B","B+","A-","A","A+"})</f>
        <v>F</v>
      </c>
      <c r="BL136" s="519">
        <f>IF(BJ136="","",(LOOKUP(BJ136,{0,40,45,50,55,60,65,70,75,80},{0,2,2.25,2.5,2.75,3,3.25,3.5,3.75,4})))</f>
        <v>0</v>
      </c>
      <c r="BM136" s="373"/>
      <c r="BN136" s="378"/>
      <c r="BO136" s="373"/>
      <c r="BP136" s="128">
        <v>2988</v>
      </c>
      <c r="BQ136" s="373"/>
    </row>
    <row r="137" spans="1:69" ht="39.75" customHeight="1">
      <c r="A137" s="128" t="s">
        <v>674</v>
      </c>
      <c r="B137" s="254" t="s">
        <v>2873</v>
      </c>
      <c r="C137" s="128" t="s">
        <v>4129</v>
      </c>
      <c r="D137" s="128">
        <v>175</v>
      </c>
      <c r="E137" s="128">
        <v>2989</v>
      </c>
      <c r="F137" s="254" t="s">
        <v>7225</v>
      </c>
      <c r="G137" s="128" t="s">
        <v>674</v>
      </c>
      <c r="H137" s="128" t="s">
        <v>674</v>
      </c>
      <c r="I137" s="373">
        <v>0</v>
      </c>
      <c r="J137" s="383">
        <v>0</v>
      </c>
      <c r="K137" s="373">
        <f t="shared" si="16"/>
        <v>0</v>
      </c>
      <c r="L137" s="373">
        <f t="shared" si="17"/>
        <v>0</v>
      </c>
      <c r="M137" s="518" t="str">
        <f>LOOKUP(L137,{0,40,45,50,55,60,65,70,75,80},{"F","D","C","C+","B-","B","B+","A-","A","A+"})</f>
        <v>F</v>
      </c>
      <c r="N137" s="519">
        <f>IF(L137="","",(LOOKUP(L137,{0,40,45,50,55,60,65,70,75,80},{0,2,2.25,2.5,2.75,3,3.25,3.5,3.75,4})))</f>
        <v>0</v>
      </c>
      <c r="O137" s="373">
        <v>0</v>
      </c>
      <c r="P137" s="383">
        <v>0</v>
      </c>
      <c r="Q137" s="373">
        <f t="shared" si="18"/>
        <v>0</v>
      </c>
      <c r="R137" s="373">
        <f t="shared" si="19"/>
        <v>0</v>
      </c>
      <c r="S137" s="518" t="str">
        <f>LOOKUP(R137,{0,40,45,50,55,60,65,70,75,80},{"F","D","C","C+","B-","B","B+","A-","A","A+"})</f>
        <v>F</v>
      </c>
      <c r="T137" s="519">
        <f>IF(R137="","",(LOOKUP(R137,{0,40,45,50,55,60,65,70,75,80},{0,2,2.25,2.5,2.75,3,3.25,3.5,3.75,4})))</f>
        <v>0</v>
      </c>
      <c r="U137" s="373">
        <v>0</v>
      </c>
      <c r="V137" s="383">
        <v>0</v>
      </c>
      <c r="W137" s="373">
        <f t="shared" si="20"/>
        <v>0</v>
      </c>
      <c r="X137" s="373">
        <f t="shared" si="21"/>
        <v>0</v>
      </c>
      <c r="Y137" s="518" t="str">
        <f>LOOKUP(X137,{0,40,45,50,55,60,65,70,75,80},{"F","D","C","C+","B-","B","B+","A-","A","A+"})</f>
        <v>F</v>
      </c>
      <c r="Z137" s="519">
        <f>IF(X137="","",(LOOKUP(X137,{0,40,45,50,55,60,65,70,75,80},{0,2,2.25,2.5,2.75,3,3.25,3.5,3.75,4})))</f>
        <v>0</v>
      </c>
      <c r="AA137" s="373">
        <v>0</v>
      </c>
      <c r="AB137" s="383">
        <v>0</v>
      </c>
      <c r="AC137" s="373">
        <f t="shared" si="22"/>
        <v>0</v>
      </c>
      <c r="AD137" s="373">
        <f t="shared" si="23"/>
        <v>0</v>
      </c>
      <c r="AE137" s="518" t="str">
        <f>LOOKUP(AD137,{0,40,45,50,55,60,65,70,75,80},{"F","D","C","C+","B-","B","B+","A-","A","A+"})</f>
        <v>F</v>
      </c>
      <c r="AF137" s="519">
        <f>IF(AD137="","",(LOOKUP(AD137,{0,40,45,50,55,60,65,70,75,80},{0,2,2.25,2.5,2.75,3,3.25,3.5,3.75,4})))</f>
        <v>0</v>
      </c>
      <c r="AG137" s="373">
        <v>0</v>
      </c>
      <c r="AH137" s="383">
        <v>0</v>
      </c>
      <c r="AI137" s="373">
        <f t="shared" si="24"/>
        <v>0</v>
      </c>
      <c r="AJ137" s="518" t="str">
        <f>LOOKUP(AI137,{0,40,45,50,55,60,65,70,75,80},{"F","D","C","C+","B-","B","B+","A-","A","A+"})</f>
        <v>F</v>
      </c>
      <c r="AK137" s="519">
        <f>IF(AI137="","",(LOOKUP(AI137,{0,40,45,50,55,60,65,70,75,80},{0,2,2.25,2.5,2.75,3,3.25,3.5,3.75,4})))</f>
        <v>0</v>
      </c>
      <c r="AL137" s="373">
        <v>88</v>
      </c>
      <c r="AM137" s="373">
        <f t="shared" si="25"/>
        <v>176</v>
      </c>
      <c r="AN137" s="518" t="str">
        <f>LOOKUP(AM137,{0,40,45,50,55,60,65,70,75,80},{"F","D","C","C+","B-","B","B+","A-","A","A+"})</f>
        <v>A+</v>
      </c>
      <c r="AO137" s="519">
        <f>IF(AM137="","",(LOOKUP(AM137,{0,40,45,50,55,60,65,70,75,80},{0,2,2.25,2.5,2.75,3,3.25,3.5,3.75,4})))</f>
        <v>4</v>
      </c>
      <c r="AP137" s="373">
        <v>0</v>
      </c>
      <c r="AQ137" s="383">
        <v>0</v>
      </c>
      <c r="AR137" s="373">
        <f t="shared" si="26"/>
        <v>0</v>
      </c>
      <c r="AS137" s="518" t="str">
        <f>LOOKUP(AR137,{0,40,45,50,55,60,65,70,75,80},{"F","D","C","C+","B-","B","B+","A-","A","A+"})</f>
        <v>F</v>
      </c>
      <c r="AT137" s="519">
        <f>IF(AR137="","",(LOOKUP(AR137,{0,40,45,50,55,60,65,70,75,80},{0,2,2.25,2.5,2.75,3,3.25,3.5,3.75,4})))</f>
        <v>0</v>
      </c>
      <c r="AU137" s="373">
        <v>0</v>
      </c>
      <c r="AV137" s="383">
        <v>0</v>
      </c>
      <c r="AW137" s="373">
        <f t="shared" si="27"/>
        <v>0</v>
      </c>
      <c r="AX137" s="373">
        <f t="shared" si="28"/>
        <v>0</v>
      </c>
      <c r="AY137" s="518" t="str">
        <f>LOOKUP(AX137,{0,40,45,50,55,60,65,70,75,80},{"F","D","C","C+","B-","B","B+","A-","A","A+"})</f>
        <v>F</v>
      </c>
      <c r="AZ137" s="519">
        <f>IF(AX137="","",(LOOKUP(AX137,{0,40,45,50,55,60,65,70,75,80},{0,2,2.25,2.5,2.75,3,3.25,3.5,3.75,4})))</f>
        <v>0</v>
      </c>
      <c r="BA137" s="373">
        <v>0</v>
      </c>
      <c r="BB137" s="383">
        <v>0</v>
      </c>
      <c r="BC137" s="373">
        <f t="shared" si="29"/>
        <v>0</v>
      </c>
      <c r="BD137" s="373">
        <f t="shared" si="30"/>
        <v>0</v>
      </c>
      <c r="BE137" s="518" t="str">
        <f>LOOKUP(BD137,{0,40,45,50,55,60,65,70,75,80},{"F","D","C","C+","B-","B","B+","A-","A","A+"})</f>
        <v>F</v>
      </c>
      <c r="BF137" s="519">
        <f>IF(BD137="","",(LOOKUP(BD137,{0,40,45,50,55,60,65,70,75,80},{0,2,2.25,2.5,2.75,3,3.25,3.5,3.75,4})))</f>
        <v>0</v>
      </c>
      <c r="BG137" s="373">
        <v>0</v>
      </c>
      <c r="BH137" s="373">
        <v>0</v>
      </c>
      <c r="BI137" s="373">
        <v>0</v>
      </c>
      <c r="BJ137" s="373">
        <f t="shared" si="31"/>
        <v>0</v>
      </c>
      <c r="BK137" s="518" t="str">
        <f>LOOKUP(BJ137,{0,40,45,50,55,60,65,70,75,80},{"F","D","C","C+","B-","B","B+","A-","A","A+"})</f>
        <v>F</v>
      </c>
      <c r="BL137" s="519">
        <f>IF(BJ137="","",(LOOKUP(BJ137,{0,40,45,50,55,60,65,70,75,80},{0,2,2.25,2.5,2.75,3,3.25,3.5,3.75,4})))</f>
        <v>0</v>
      </c>
      <c r="BM137" s="373"/>
      <c r="BN137" s="378"/>
      <c r="BO137" s="373"/>
      <c r="BP137" s="128">
        <v>2989</v>
      </c>
      <c r="BQ137" s="373"/>
    </row>
    <row r="138" spans="1:69" ht="39.75" customHeight="1">
      <c r="A138" s="128" t="s">
        <v>674</v>
      </c>
      <c r="B138" s="254" t="s">
        <v>7226</v>
      </c>
      <c r="C138" s="128" t="s">
        <v>4129</v>
      </c>
      <c r="D138" s="128">
        <v>155</v>
      </c>
      <c r="E138" s="128">
        <v>2990</v>
      </c>
      <c r="F138" s="254" t="s">
        <v>7227</v>
      </c>
      <c r="G138" s="128" t="s">
        <v>674</v>
      </c>
      <c r="H138" s="128" t="s">
        <v>674</v>
      </c>
      <c r="I138" s="373">
        <v>0</v>
      </c>
      <c r="J138" s="383">
        <v>0</v>
      </c>
      <c r="K138" s="373">
        <f t="shared" si="16"/>
        <v>0</v>
      </c>
      <c r="L138" s="373">
        <f t="shared" si="17"/>
        <v>0</v>
      </c>
      <c r="M138" s="518" t="str">
        <f>LOOKUP(L138,{0,40,45,50,55,60,65,70,75,80},{"F","D","C","C+","B-","B","B+","A-","A","A+"})</f>
        <v>F</v>
      </c>
      <c r="N138" s="519">
        <f>IF(L138="","",(LOOKUP(L138,{0,40,45,50,55,60,65,70,75,80},{0,2,2.25,2.5,2.75,3,3.25,3.5,3.75,4})))</f>
        <v>0</v>
      </c>
      <c r="O138" s="373">
        <v>0</v>
      </c>
      <c r="P138" s="383">
        <v>0</v>
      </c>
      <c r="Q138" s="373">
        <f t="shared" si="18"/>
        <v>0</v>
      </c>
      <c r="R138" s="373">
        <f t="shared" si="19"/>
        <v>0</v>
      </c>
      <c r="S138" s="518" t="str">
        <f>LOOKUP(R138,{0,40,45,50,55,60,65,70,75,80},{"F","D","C","C+","B-","B","B+","A-","A","A+"})</f>
        <v>F</v>
      </c>
      <c r="T138" s="519">
        <f>IF(R138="","",(LOOKUP(R138,{0,40,45,50,55,60,65,70,75,80},{0,2,2.25,2.5,2.75,3,3.25,3.5,3.75,4})))</f>
        <v>0</v>
      </c>
      <c r="U138" s="373">
        <v>0</v>
      </c>
      <c r="V138" s="383">
        <v>0</v>
      </c>
      <c r="W138" s="373">
        <f t="shared" si="20"/>
        <v>0</v>
      </c>
      <c r="X138" s="373">
        <f t="shared" si="21"/>
        <v>0</v>
      </c>
      <c r="Y138" s="518" t="str">
        <f>LOOKUP(X138,{0,40,45,50,55,60,65,70,75,80},{"F","D","C","C+","B-","B","B+","A-","A","A+"})</f>
        <v>F</v>
      </c>
      <c r="Z138" s="519">
        <f>IF(X138="","",(LOOKUP(X138,{0,40,45,50,55,60,65,70,75,80},{0,2,2.25,2.5,2.75,3,3.25,3.5,3.75,4})))</f>
        <v>0</v>
      </c>
      <c r="AA138" s="373">
        <v>0</v>
      </c>
      <c r="AB138" s="383">
        <v>0</v>
      </c>
      <c r="AC138" s="373">
        <f t="shared" si="22"/>
        <v>0</v>
      </c>
      <c r="AD138" s="373">
        <f t="shared" si="23"/>
        <v>0</v>
      </c>
      <c r="AE138" s="518" t="str">
        <f>LOOKUP(AD138,{0,40,45,50,55,60,65,70,75,80},{"F","D","C","C+","B-","B","B+","A-","A","A+"})</f>
        <v>F</v>
      </c>
      <c r="AF138" s="519">
        <f>IF(AD138="","",(LOOKUP(AD138,{0,40,45,50,55,60,65,70,75,80},{0,2,2.25,2.5,2.75,3,3.25,3.5,3.75,4})))</f>
        <v>0</v>
      </c>
      <c r="AG138" s="373">
        <v>0</v>
      </c>
      <c r="AH138" s="383">
        <v>0</v>
      </c>
      <c r="AI138" s="373">
        <f t="shared" si="24"/>
        <v>0</v>
      </c>
      <c r="AJ138" s="518" t="str">
        <f>LOOKUP(AI138,{0,40,45,50,55,60,65,70,75,80},{"F","D","C","C+","B-","B","B+","A-","A","A+"})</f>
        <v>F</v>
      </c>
      <c r="AK138" s="519">
        <f>IF(AI138="","",(LOOKUP(AI138,{0,40,45,50,55,60,65,70,75,80},{0,2,2.25,2.5,2.75,3,3.25,3.5,3.75,4})))</f>
        <v>0</v>
      </c>
      <c r="AL138" s="373">
        <v>89</v>
      </c>
      <c r="AM138" s="373">
        <f t="shared" si="25"/>
        <v>178</v>
      </c>
      <c r="AN138" s="518" t="str">
        <f>LOOKUP(AM138,{0,40,45,50,55,60,65,70,75,80},{"F","D","C","C+","B-","B","B+","A-","A","A+"})</f>
        <v>A+</v>
      </c>
      <c r="AO138" s="519">
        <f>IF(AM138="","",(LOOKUP(AM138,{0,40,45,50,55,60,65,70,75,80},{0,2,2.25,2.5,2.75,3,3.25,3.5,3.75,4})))</f>
        <v>4</v>
      </c>
      <c r="AP138" s="373">
        <v>0</v>
      </c>
      <c r="AQ138" s="383">
        <v>0</v>
      </c>
      <c r="AR138" s="373">
        <f t="shared" si="26"/>
        <v>0</v>
      </c>
      <c r="AS138" s="518" t="str">
        <f>LOOKUP(AR138,{0,40,45,50,55,60,65,70,75,80},{"F","D","C","C+","B-","B","B+","A-","A","A+"})</f>
        <v>F</v>
      </c>
      <c r="AT138" s="519">
        <f>IF(AR138="","",(LOOKUP(AR138,{0,40,45,50,55,60,65,70,75,80},{0,2,2.25,2.5,2.75,3,3.25,3.5,3.75,4})))</f>
        <v>0</v>
      </c>
      <c r="AU138" s="373">
        <v>0</v>
      </c>
      <c r="AV138" s="383">
        <v>0</v>
      </c>
      <c r="AW138" s="373">
        <f t="shared" si="27"/>
        <v>0</v>
      </c>
      <c r="AX138" s="373">
        <f t="shared" si="28"/>
        <v>0</v>
      </c>
      <c r="AY138" s="518" t="str">
        <f>LOOKUP(AX138,{0,40,45,50,55,60,65,70,75,80},{"F","D","C","C+","B-","B","B+","A-","A","A+"})</f>
        <v>F</v>
      </c>
      <c r="AZ138" s="519">
        <f>IF(AX138="","",(LOOKUP(AX138,{0,40,45,50,55,60,65,70,75,80},{0,2,2.25,2.5,2.75,3,3.25,3.5,3.75,4})))</f>
        <v>0</v>
      </c>
      <c r="BA138" s="373">
        <v>0</v>
      </c>
      <c r="BB138" s="383">
        <v>0</v>
      </c>
      <c r="BC138" s="373">
        <f t="shared" si="29"/>
        <v>0</v>
      </c>
      <c r="BD138" s="373">
        <f t="shared" si="30"/>
        <v>0</v>
      </c>
      <c r="BE138" s="518" t="str">
        <f>LOOKUP(BD138,{0,40,45,50,55,60,65,70,75,80},{"F","D","C","C+","B-","B","B+","A-","A","A+"})</f>
        <v>F</v>
      </c>
      <c r="BF138" s="519">
        <f>IF(BD138="","",(LOOKUP(BD138,{0,40,45,50,55,60,65,70,75,80},{0,2,2.25,2.5,2.75,3,3.25,3.5,3.75,4})))</f>
        <v>0</v>
      </c>
      <c r="BG138" s="373">
        <v>0</v>
      </c>
      <c r="BH138" s="373">
        <v>0</v>
      </c>
      <c r="BI138" s="373">
        <v>0</v>
      </c>
      <c r="BJ138" s="373">
        <f t="shared" si="31"/>
        <v>0</v>
      </c>
      <c r="BK138" s="518" t="str">
        <f>LOOKUP(BJ138,{0,40,45,50,55,60,65,70,75,80},{"F","D","C","C+","B-","B","B+","A-","A","A+"})</f>
        <v>F</v>
      </c>
      <c r="BL138" s="519">
        <f>IF(BJ138="","",(LOOKUP(BJ138,{0,40,45,50,55,60,65,70,75,80},{0,2,2.25,2.5,2.75,3,3.25,3.5,3.75,4})))</f>
        <v>0</v>
      </c>
      <c r="BM138" s="373"/>
      <c r="BN138" s="378"/>
      <c r="BO138" s="373"/>
      <c r="BP138" s="128">
        <v>2990</v>
      </c>
      <c r="BQ138" s="373"/>
    </row>
    <row r="139" spans="1:69" ht="39.75" customHeight="1">
      <c r="A139" s="128" t="s">
        <v>674</v>
      </c>
      <c r="B139" s="254" t="s">
        <v>1569</v>
      </c>
      <c r="C139" s="128" t="s">
        <v>4129</v>
      </c>
      <c r="D139" s="128">
        <v>178</v>
      </c>
      <c r="E139" s="128">
        <v>2991</v>
      </c>
      <c r="F139" s="254" t="s">
        <v>3285</v>
      </c>
      <c r="G139" s="128" t="s">
        <v>674</v>
      </c>
      <c r="H139" s="128" t="s">
        <v>674</v>
      </c>
      <c r="I139" s="373">
        <v>0</v>
      </c>
      <c r="J139" s="383">
        <v>0</v>
      </c>
      <c r="K139" s="373">
        <f t="shared" si="16"/>
        <v>0</v>
      </c>
      <c r="L139" s="373">
        <f t="shared" si="17"/>
        <v>0</v>
      </c>
      <c r="M139" s="518" t="str">
        <f>LOOKUP(L139,{0,40,45,50,55,60,65,70,75,80},{"F","D","C","C+","B-","B","B+","A-","A","A+"})</f>
        <v>F</v>
      </c>
      <c r="N139" s="519">
        <f>IF(L139="","",(LOOKUP(L139,{0,40,45,50,55,60,65,70,75,80},{0,2,2.25,2.5,2.75,3,3.25,3.5,3.75,4})))</f>
        <v>0</v>
      </c>
      <c r="O139" s="373">
        <v>0</v>
      </c>
      <c r="P139" s="383">
        <v>0</v>
      </c>
      <c r="Q139" s="373">
        <f t="shared" si="18"/>
        <v>0</v>
      </c>
      <c r="R139" s="373">
        <f t="shared" si="19"/>
        <v>0</v>
      </c>
      <c r="S139" s="518" t="str">
        <f>LOOKUP(R139,{0,40,45,50,55,60,65,70,75,80},{"F","D","C","C+","B-","B","B+","A-","A","A+"})</f>
        <v>F</v>
      </c>
      <c r="T139" s="519">
        <f>IF(R139="","",(LOOKUP(R139,{0,40,45,50,55,60,65,70,75,80},{0,2,2.25,2.5,2.75,3,3.25,3.5,3.75,4})))</f>
        <v>0</v>
      </c>
      <c r="U139" s="373">
        <v>0</v>
      </c>
      <c r="V139" s="383">
        <v>0</v>
      </c>
      <c r="W139" s="373">
        <f t="shared" si="20"/>
        <v>0</v>
      </c>
      <c r="X139" s="373">
        <f t="shared" si="21"/>
        <v>0</v>
      </c>
      <c r="Y139" s="518" t="str">
        <f>LOOKUP(X139,{0,40,45,50,55,60,65,70,75,80},{"F","D","C","C+","B-","B","B+","A-","A","A+"})</f>
        <v>F</v>
      </c>
      <c r="Z139" s="519">
        <f>IF(X139="","",(LOOKUP(X139,{0,40,45,50,55,60,65,70,75,80},{0,2,2.25,2.5,2.75,3,3.25,3.5,3.75,4})))</f>
        <v>0</v>
      </c>
      <c r="AA139" s="373">
        <v>0</v>
      </c>
      <c r="AB139" s="383">
        <v>0</v>
      </c>
      <c r="AC139" s="373">
        <f t="shared" si="22"/>
        <v>0</v>
      </c>
      <c r="AD139" s="373">
        <f t="shared" si="23"/>
        <v>0</v>
      </c>
      <c r="AE139" s="518" t="str">
        <f>LOOKUP(AD139,{0,40,45,50,55,60,65,70,75,80},{"F","D","C","C+","B-","B","B+","A-","A","A+"})</f>
        <v>F</v>
      </c>
      <c r="AF139" s="519">
        <f>IF(AD139="","",(LOOKUP(AD139,{0,40,45,50,55,60,65,70,75,80},{0,2,2.25,2.5,2.75,3,3.25,3.5,3.75,4})))</f>
        <v>0</v>
      </c>
      <c r="AG139" s="373">
        <v>0</v>
      </c>
      <c r="AH139" s="383">
        <v>0</v>
      </c>
      <c r="AI139" s="373">
        <f t="shared" si="24"/>
        <v>0</v>
      </c>
      <c r="AJ139" s="518" t="str">
        <f>LOOKUP(AI139,{0,40,45,50,55,60,65,70,75,80},{"F","D","C","C+","B-","B","B+","A-","A","A+"})</f>
        <v>F</v>
      </c>
      <c r="AK139" s="519">
        <f>IF(AI139="","",(LOOKUP(AI139,{0,40,45,50,55,60,65,70,75,80},{0,2,2.25,2.5,2.75,3,3.25,3.5,3.75,4})))</f>
        <v>0</v>
      </c>
      <c r="AL139" s="373">
        <v>90</v>
      </c>
      <c r="AM139" s="373">
        <f t="shared" si="25"/>
        <v>180</v>
      </c>
      <c r="AN139" s="518" t="str">
        <f>LOOKUP(AM139,{0,40,45,50,55,60,65,70,75,80},{"F","D","C","C+","B-","B","B+","A-","A","A+"})</f>
        <v>A+</v>
      </c>
      <c r="AO139" s="519">
        <f>IF(AM139="","",(LOOKUP(AM139,{0,40,45,50,55,60,65,70,75,80},{0,2,2.25,2.5,2.75,3,3.25,3.5,3.75,4})))</f>
        <v>4</v>
      </c>
      <c r="AP139" s="373">
        <v>0</v>
      </c>
      <c r="AQ139" s="383">
        <v>0</v>
      </c>
      <c r="AR139" s="373">
        <f t="shared" si="26"/>
        <v>0</v>
      </c>
      <c r="AS139" s="518" t="str">
        <f>LOOKUP(AR139,{0,40,45,50,55,60,65,70,75,80},{"F","D","C","C+","B-","B","B+","A-","A","A+"})</f>
        <v>F</v>
      </c>
      <c r="AT139" s="519">
        <f>IF(AR139="","",(LOOKUP(AR139,{0,40,45,50,55,60,65,70,75,80},{0,2,2.25,2.5,2.75,3,3.25,3.5,3.75,4})))</f>
        <v>0</v>
      </c>
      <c r="AU139" s="373">
        <v>0</v>
      </c>
      <c r="AV139" s="383">
        <v>0</v>
      </c>
      <c r="AW139" s="373">
        <f t="shared" si="27"/>
        <v>0</v>
      </c>
      <c r="AX139" s="373">
        <f t="shared" si="28"/>
        <v>0</v>
      </c>
      <c r="AY139" s="518" t="str">
        <f>LOOKUP(AX139,{0,40,45,50,55,60,65,70,75,80},{"F","D","C","C+","B-","B","B+","A-","A","A+"})</f>
        <v>F</v>
      </c>
      <c r="AZ139" s="519">
        <f>IF(AX139="","",(LOOKUP(AX139,{0,40,45,50,55,60,65,70,75,80},{0,2,2.25,2.5,2.75,3,3.25,3.5,3.75,4})))</f>
        <v>0</v>
      </c>
      <c r="BA139" s="373">
        <v>0</v>
      </c>
      <c r="BB139" s="383">
        <v>0</v>
      </c>
      <c r="BC139" s="373">
        <f t="shared" si="29"/>
        <v>0</v>
      </c>
      <c r="BD139" s="373">
        <f t="shared" si="30"/>
        <v>0</v>
      </c>
      <c r="BE139" s="518" t="str">
        <f>LOOKUP(BD139,{0,40,45,50,55,60,65,70,75,80},{"F","D","C","C+","B-","B","B+","A-","A","A+"})</f>
        <v>F</v>
      </c>
      <c r="BF139" s="519">
        <f>IF(BD139="","",(LOOKUP(BD139,{0,40,45,50,55,60,65,70,75,80},{0,2,2.25,2.5,2.75,3,3.25,3.5,3.75,4})))</f>
        <v>0</v>
      </c>
      <c r="BG139" s="373">
        <v>0</v>
      </c>
      <c r="BH139" s="373">
        <v>0</v>
      </c>
      <c r="BI139" s="373">
        <v>0</v>
      </c>
      <c r="BJ139" s="373">
        <f t="shared" si="31"/>
        <v>0</v>
      </c>
      <c r="BK139" s="518" t="str">
        <f>LOOKUP(BJ139,{0,40,45,50,55,60,65,70,75,80},{"F","D","C","C+","B-","B","B+","A-","A","A+"})</f>
        <v>F</v>
      </c>
      <c r="BL139" s="519">
        <f>IF(BJ139="","",(LOOKUP(BJ139,{0,40,45,50,55,60,65,70,75,80},{0,2,2.25,2.5,2.75,3,3.25,3.5,3.75,4})))</f>
        <v>0</v>
      </c>
      <c r="BM139" s="373"/>
      <c r="BN139" s="378"/>
      <c r="BO139" s="373"/>
      <c r="BP139" s="128">
        <v>2991</v>
      </c>
      <c r="BQ139" s="373"/>
    </row>
    <row r="140" spans="1:69" ht="39.75" customHeight="1">
      <c r="A140" s="128" t="s">
        <v>2255</v>
      </c>
      <c r="B140" s="254" t="s">
        <v>3286</v>
      </c>
      <c r="C140" s="128" t="s">
        <v>1186</v>
      </c>
      <c r="D140" s="128">
        <v>12</v>
      </c>
      <c r="E140" s="128">
        <v>2992</v>
      </c>
      <c r="F140" s="254" t="s">
        <v>461</v>
      </c>
      <c r="G140" s="128" t="s">
        <v>674</v>
      </c>
      <c r="H140" s="128" t="s">
        <v>674</v>
      </c>
      <c r="I140" s="373">
        <v>0</v>
      </c>
      <c r="J140" s="383">
        <v>0</v>
      </c>
      <c r="K140" s="373">
        <f t="shared" si="16"/>
        <v>0</v>
      </c>
      <c r="L140" s="373">
        <f t="shared" si="17"/>
        <v>0</v>
      </c>
      <c r="M140" s="518" t="str">
        <f>LOOKUP(L140,{0,40,45,50,55,60,65,70,75,80},{"F","D","C","C+","B-","B","B+","A-","A","A+"})</f>
        <v>F</v>
      </c>
      <c r="N140" s="519">
        <f>IF(L140="","",(LOOKUP(L140,{0,40,45,50,55,60,65,70,75,80},{0,2,2.25,2.5,2.75,3,3.25,3.5,3.75,4})))</f>
        <v>0</v>
      </c>
      <c r="O140" s="373">
        <v>0</v>
      </c>
      <c r="P140" s="383">
        <v>0</v>
      </c>
      <c r="Q140" s="373">
        <f t="shared" si="18"/>
        <v>0</v>
      </c>
      <c r="R140" s="373">
        <f t="shared" si="19"/>
        <v>0</v>
      </c>
      <c r="S140" s="518" t="str">
        <f>LOOKUP(R140,{0,40,45,50,55,60,65,70,75,80},{"F","D","C","C+","B-","B","B+","A-","A","A+"})</f>
        <v>F</v>
      </c>
      <c r="T140" s="519">
        <f>IF(R140="","",(LOOKUP(R140,{0,40,45,50,55,60,65,70,75,80},{0,2,2.25,2.5,2.75,3,3.25,3.5,3.75,4})))</f>
        <v>0</v>
      </c>
      <c r="U140" s="373">
        <v>0</v>
      </c>
      <c r="V140" s="383">
        <v>0</v>
      </c>
      <c r="W140" s="373">
        <f t="shared" si="20"/>
        <v>0</v>
      </c>
      <c r="X140" s="373">
        <f t="shared" si="21"/>
        <v>0</v>
      </c>
      <c r="Y140" s="518" t="str">
        <f>LOOKUP(X140,{0,40,45,50,55,60,65,70,75,80},{"F","D","C","C+","B-","B","B+","A-","A","A+"})</f>
        <v>F</v>
      </c>
      <c r="Z140" s="519">
        <f>IF(X140="","",(LOOKUP(X140,{0,40,45,50,55,60,65,70,75,80},{0,2,2.25,2.5,2.75,3,3.25,3.5,3.75,4})))</f>
        <v>0</v>
      </c>
      <c r="AA140" s="373">
        <v>0</v>
      </c>
      <c r="AB140" s="383">
        <v>0</v>
      </c>
      <c r="AC140" s="373">
        <f t="shared" si="22"/>
        <v>0</v>
      </c>
      <c r="AD140" s="373">
        <f t="shared" si="23"/>
        <v>0</v>
      </c>
      <c r="AE140" s="518" t="str">
        <f>LOOKUP(AD140,{0,40,45,50,55,60,65,70,75,80},{"F","D","C","C+","B-","B","B+","A-","A","A+"})</f>
        <v>F</v>
      </c>
      <c r="AF140" s="519">
        <f>IF(AD140="","",(LOOKUP(AD140,{0,40,45,50,55,60,65,70,75,80},{0,2,2.25,2.5,2.75,3,3.25,3.5,3.75,4})))</f>
        <v>0</v>
      </c>
      <c r="AG140" s="373">
        <v>0</v>
      </c>
      <c r="AH140" s="383">
        <v>0</v>
      </c>
      <c r="AI140" s="373">
        <f t="shared" si="24"/>
        <v>0</v>
      </c>
      <c r="AJ140" s="518" t="str">
        <f>LOOKUP(AI140,{0,40,45,50,55,60,65,70,75,80},{"F","D","C","C+","B-","B","B+","A-","A","A+"})</f>
        <v>F</v>
      </c>
      <c r="AK140" s="519">
        <f>IF(AI140="","",(LOOKUP(AI140,{0,40,45,50,55,60,65,70,75,80},{0,2,2.25,2.5,2.75,3,3.25,3.5,3.75,4})))</f>
        <v>0</v>
      </c>
      <c r="AL140" s="373">
        <v>91</v>
      </c>
      <c r="AM140" s="373">
        <f t="shared" si="25"/>
        <v>182</v>
      </c>
      <c r="AN140" s="518" t="str">
        <f>LOOKUP(AM140,{0,40,45,50,55,60,65,70,75,80},{"F","D","C","C+","B-","B","B+","A-","A","A+"})</f>
        <v>A+</v>
      </c>
      <c r="AO140" s="519">
        <f>IF(AM140="","",(LOOKUP(AM140,{0,40,45,50,55,60,65,70,75,80},{0,2,2.25,2.5,2.75,3,3.25,3.5,3.75,4})))</f>
        <v>4</v>
      </c>
      <c r="AP140" s="373">
        <v>0</v>
      </c>
      <c r="AQ140" s="383">
        <v>0</v>
      </c>
      <c r="AR140" s="373">
        <f t="shared" si="26"/>
        <v>0</v>
      </c>
      <c r="AS140" s="518" t="str">
        <f>LOOKUP(AR140,{0,40,45,50,55,60,65,70,75,80},{"F","D","C","C+","B-","B","B+","A-","A","A+"})</f>
        <v>F</v>
      </c>
      <c r="AT140" s="519">
        <f>IF(AR140="","",(LOOKUP(AR140,{0,40,45,50,55,60,65,70,75,80},{0,2,2.25,2.5,2.75,3,3.25,3.5,3.75,4})))</f>
        <v>0</v>
      </c>
      <c r="AU140" s="373">
        <v>0</v>
      </c>
      <c r="AV140" s="383">
        <v>0</v>
      </c>
      <c r="AW140" s="373">
        <f t="shared" si="27"/>
        <v>0</v>
      </c>
      <c r="AX140" s="373">
        <f t="shared" si="28"/>
        <v>0</v>
      </c>
      <c r="AY140" s="518" t="str">
        <f>LOOKUP(AX140,{0,40,45,50,55,60,65,70,75,80},{"F","D","C","C+","B-","B","B+","A-","A","A+"})</f>
        <v>F</v>
      </c>
      <c r="AZ140" s="519">
        <f>IF(AX140="","",(LOOKUP(AX140,{0,40,45,50,55,60,65,70,75,80},{0,2,2.25,2.5,2.75,3,3.25,3.5,3.75,4})))</f>
        <v>0</v>
      </c>
      <c r="BA140" s="373">
        <v>0</v>
      </c>
      <c r="BB140" s="383">
        <v>0</v>
      </c>
      <c r="BC140" s="373">
        <f t="shared" si="29"/>
        <v>0</v>
      </c>
      <c r="BD140" s="373">
        <f t="shared" si="30"/>
        <v>0</v>
      </c>
      <c r="BE140" s="518" t="str">
        <f>LOOKUP(BD140,{0,40,45,50,55,60,65,70,75,80},{"F","D","C","C+","B-","B","B+","A-","A","A+"})</f>
        <v>F</v>
      </c>
      <c r="BF140" s="519">
        <f>IF(BD140="","",(LOOKUP(BD140,{0,40,45,50,55,60,65,70,75,80},{0,2,2.25,2.5,2.75,3,3.25,3.5,3.75,4})))</f>
        <v>0</v>
      </c>
      <c r="BG140" s="373">
        <v>0</v>
      </c>
      <c r="BH140" s="373">
        <v>0</v>
      </c>
      <c r="BI140" s="373">
        <v>0</v>
      </c>
      <c r="BJ140" s="373">
        <f t="shared" si="31"/>
        <v>0</v>
      </c>
      <c r="BK140" s="518" t="str">
        <f>LOOKUP(BJ140,{0,40,45,50,55,60,65,70,75,80},{"F","D","C","C+","B-","B","B+","A-","A","A+"})</f>
        <v>F</v>
      </c>
      <c r="BL140" s="519">
        <f>IF(BJ140="","",(LOOKUP(BJ140,{0,40,45,50,55,60,65,70,75,80},{0,2,2.25,2.5,2.75,3,3.25,3.5,3.75,4})))</f>
        <v>0</v>
      </c>
      <c r="BM140" s="373"/>
      <c r="BN140" s="378"/>
      <c r="BO140" s="373"/>
      <c r="BP140" s="128">
        <v>2992</v>
      </c>
      <c r="BQ140" s="373"/>
    </row>
    <row r="141" spans="1:69" ht="39.75" customHeight="1">
      <c r="A141" s="128" t="s">
        <v>674</v>
      </c>
      <c r="B141" s="254" t="s">
        <v>462</v>
      </c>
      <c r="C141" s="128" t="s">
        <v>4129</v>
      </c>
      <c r="D141" s="128">
        <v>23</v>
      </c>
      <c r="E141" s="128">
        <v>2993</v>
      </c>
      <c r="F141" s="254" t="s">
        <v>4724</v>
      </c>
      <c r="G141" s="128" t="s">
        <v>674</v>
      </c>
      <c r="H141" s="128" t="s">
        <v>674</v>
      </c>
      <c r="I141" s="373">
        <v>0</v>
      </c>
      <c r="J141" s="383">
        <v>0</v>
      </c>
      <c r="K141" s="373">
        <f t="shared" si="16"/>
        <v>0</v>
      </c>
      <c r="L141" s="373">
        <f t="shared" si="17"/>
        <v>0</v>
      </c>
      <c r="M141" s="518" t="str">
        <f>LOOKUP(L141,{0,40,45,50,55,60,65,70,75,80},{"F","D","C","C+","B-","B","B+","A-","A","A+"})</f>
        <v>F</v>
      </c>
      <c r="N141" s="519">
        <f>IF(L141="","",(LOOKUP(L141,{0,40,45,50,55,60,65,70,75,80},{0,2,2.25,2.5,2.75,3,3.25,3.5,3.75,4})))</f>
        <v>0</v>
      </c>
      <c r="O141" s="373">
        <v>0</v>
      </c>
      <c r="P141" s="383">
        <v>0</v>
      </c>
      <c r="Q141" s="373">
        <f t="shared" si="18"/>
        <v>0</v>
      </c>
      <c r="R141" s="373">
        <f t="shared" si="19"/>
        <v>0</v>
      </c>
      <c r="S141" s="518" t="str">
        <f>LOOKUP(R141,{0,40,45,50,55,60,65,70,75,80},{"F","D","C","C+","B-","B","B+","A-","A","A+"})</f>
        <v>F</v>
      </c>
      <c r="T141" s="519">
        <f>IF(R141="","",(LOOKUP(R141,{0,40,45,50,55,60,65,70,75,80},{0,2,2.25,2.5,2.75,3,3.25,3.5,3.75,4})))</f>
        <v>0</v>
      </c>
      <c r="U141" s="373">
        <v>0</v>
      </c>
      <c r="V141" s="383">
        <v>0</v>
      </c>
      <c r="W141" s="373">
        <f t="shared" si="20"/>
        <v>0</v>
      </c>
      <c r="X141" s="373">
        <f t="shared" si="21"/>
        <v>0</v>
      </c>
      <c r="Y141" s="518" t="str">
        <f>LOOKUP(X141,{0,40,45,50,55,60,65,70,75,80},{"F","D","C","C+","B-","B","B+","A-","A","A+"})</f>
        <v>F</v>
      </c>
      <c r="Z141" s="519">
        <f>IF(X141="","",(LOOKUP(X141,{0,40,45,50,55,60,65,70,75,80},{0,2,2.25,2.5,2.75,3,3.25,3.5,3.75,4})))</f>
        <v>0</v>
      </c>
      <c r="AA141" s="373">
        <v>0</v>
      </c>
      <c r="AB141" s="383">
        <v>0</v>
      </c>
      <c r="AC141" s="373">
        <f t="shared" si="22"/>
        <v>0</v>
      </c>
      <c r="AD141" s="373">
        <f t="shared" si="23"/>
        <v>0</v>
      </c>
      <c r="AE141" s="518" t="str">
        <f>LOOKUP(AD141,{0,40,45,50,55,60,65,70,75,80},{"F","D","C","C+","B-","B","B+","A-","A","A+"})</f>
        <v>F</v>
      </c>
      <c r="AF141" s="519">
        <f>IF(AD141="","",(LOOKUP(AD141,{0,40,45,50,55,60,65,70,75,80},{0,2,2.25,2.5,2.75,3,3.25,3.5,3.75,4})))</f>
        <v>0</v>
      </c>
      <c r="AG141" s="373">
        <v>0</v>
      </c>
      <c r="AH141" s="383">
        <v>0</v>
      </c>
      <c r="AI141" s="373">
        <f t="shared" si="24"/>
        <v>0</v>
      </c>
      <c r="AJ141" s="518" t="str">
        <f>LOOKUP(AI141,{0,40,45,50,55,60,65,70,75,80},{"F","D","C","C+","B-","B","B+","A-","A","A+"})</f>
        <v>F</v>
      </c>
      <c r="AK141" s="519">
        <f>IF(AI141="","",(LOOKUP(AI141,{0,40,45,50,55,60,65,70,75,80},{0,2,2.25,2.5,2.75,3,3.25,3.5,3.75,4})))</f>
        <v>0</v>
      </c>
      <c r="AL141" s="373">
        <v>92</v>
      </c>
      <c r="AM141" s="373">
        <f t="shared" si="25"/>
        <v>184</v>
      </c>
      <c r="AN141" s="518" t="str">
        <f>LOOKUP(AM141,{0,40,45,50,55,60,65,70,75,80},{"F","D","C","C+","B-","B","B+","A-","A","A+"})</f>
        <v>A+</v>
      </c>
      <c r="AO141" s="519">
        <f>IF(AM141="","",(LOOKUP(AM141,{0,40,45,50,55,60,65,70,75,80},{0,2,2.25,2.5,2.75,3,3.25,3.5,3.75,4})))</f>
        <v>4</v>
      </c>
      <c r="AP141" s="373">
        <v>0</v>
      </c>
      <c r="AQ141" s="383">
        <v>0</v>
      </c>
      <c r="AR141" s="373">
        <f t="shared" si="26"/>
        <v>0</v>
      </c>
      <c r="AS141" s="518" t="str">
        <f>LOOKUP(AR141,{0,40,45,50,55,60,65,70,75,80},{"F","D","C","C+","B-","B","B+","A-","A","A+"})</f>
        <v>F</v>
      </c>
      <c r="AT141" s="519">
        <f>IF(AR141="","",(LOOKUP(AR141,{0,40,45,50,55,60,65,70,75,80},{0,2,2.25,2.5,2.75,3,3.25,3.5,3.75,4})))</f>
        <v>0</v>
      </c>
      <c r="AU141" s="373">
        <v>0</v>
      </c>
      <c r="AV141" s="383">
        <v>0</v>
      </c>
      <c r="AW141" s="373">
        <f t="shared" si="27"/>
        <v>0</v>
      </c>
      <c r="AX141" s="373">
        <f t="shared" si="28"/>
        <v>0</v>
      </c>
      <c r="AY141" s="518" t="str">
        <f>LOOKUP(AX141,{0,40,45,50,55,60,65,70,75,80},{"F","D","C","C+","B-","B","B+","A-","A","A+"})</f>
        <v>F</v>
      </c>
      <c r="AZ141" s="519">
        <f>IF(AX141="","",(LOOKUP(AX141,{0,40,45,50,55,60,65,70,75,80},{0,2,2.25,2.5,2.75,3,3.25,3.5,3.75,4})))</f>
        <v>0</v>
      </c>
      <c r="BA141" s="373">
        <v>0</v>
      </c>
      <c r="BB141" s="383">
        <v>0</v>
      </c>
      <c r="BC141" s="373">
        <f t="shared" si="29"/>
        <v>0</v>
      </c>
      <c r="BD141" s="373">
        <f t="shared" si="30"/>
        <v>0</v>
      </c>
      <c r="BE141" s="518" t="str">
        <f>LOOKUP(BD141,{0,40,45,50,55,60,65,70,75,80},{"F","D","C","C+","B-","B","B+","A-","A","A+"})</f>
        <v>F</v>
      </c>
      <c r="BF141" s="519">
        <f>IF(BD141="","",(LOOKUP(BD141,{0,40,45,50,55,60,65,70,75,80},{0,2,2.25,2.5,2.75,3,3.25,3.5,3.75,4})))</f>
        <v>0</v>
      </c>
      <c r="BG141" s="373">
        <v>0</v>
      </c>
      <c r="BH141" s="373">
        <v>0</v>
      </c>
      <c r="BI141" s="373">
        <v>0</v>
      </c>
      <c r="BJ141" s="373">
        <f t="shared" si="31"/>
        <v>0</v>
      </c>
      <c r="BK141" s="518" t="str">
        <f>LOOKUP(BJ141,{0,40,45,50,55,60,65,70,75,80},{"F","D","C","C+","B-","B","B+","A-","A","A+"})</f>
        <v>F</v>
      </c>
      <c r="BL141" s="519">
        <f>IF(BJ141="","",(LOOKUP(BJ141,{0,40,45,50,55,60,65,70,75,80},{0,2,2.25,2.5,2.75,3,3.25,3.5,3.75,4})))</f>
        <v>0</v>
      </c>
      <c r="BM141" s="373"/>
      <c r="BN141" s="378"/>
      <c r="BO141" s="373"/>
      <c r="BP141" s="128">
        <v>2993</v>
      </c>
      <c r="BQ141" s="373"/>
    </row>
    <row r="142" spans="1:69" ht="39.75" customHeight="1">
      <c r="A142" s="128" t="s">
        <v>674</v>
      </c>
      <c r="B142" s="254" t="s">
        <v>4725</v>
      </c>
      <c r="C142" s="128" t="s">
        <v>4129</v>
      </c>
      <c r="D142" s="128">
        <v>31</v>
      </c>
      <c r="E142" s="128">
        <v>2994</v>
      </c>
      <c r="F142" s="254" t="s">
        <v>4726</v>
      </c>
      <c r="G142" s="128" t="s">
        <v>674</v>
      </c>
      <c r="H142" s="128" t="s">
        <v>674</v>
      </c>
      <c r="I142" s="373">
        <v>0</v>
      </c>
      <c r="J142" s="383">
        <v>0</v>
      </c>
      <c r="K142" s="373">
        <f t="shared" si="16"/>
        <v>0</v>
      </c>
      <c r="L142" s="373">
        <f t="shared" si="17"/>
        <v>0</v>
      </c>
      <c r="M142" s="518" t="str">
        <f>LOOKUP(L142,{0,40,45,50,55,60,65,70,75,80},{"F","D","C","C+","B-","B","B+","A-","A","A+"})</f>
        <v>F</v>
      </c>
      <c r="N142" s="519">
        <f>IF(L142="","",(LOOKUP(L142,{0,40,45,50,55,60,65,70,75,80},{0,2,2.25,2.5,2.75,3,3.25,3.5,3.75,4})))</f>
        <v>0</v>
      </c>
      <c r="O142" s="373">
        <v>0</v>
      </c>
      <c r="P142" s="383">
        <v>0</v>
      </c>
      <c r="Q142" s="373">
        <f t="shared" si="18"/>
        <v>0</v>
      </c>
      <c r="R142" s="373">
        <f t="shared" si="19"/>
        <v>0</v>
      </c>
      <c r="S142" s="518" t="str">
        <f>LOOKUP(R142,{0,40,45,50,55,60,65,70,75,80},{"F","D","C","C+","B-","B","B+","A-","A","A+"})</f>
        <v>F</v>
      </c>
      <c r="T142" s="519">
        <f>IF(R142="","",(LOOKUP(R142,{0,40,45,50,55,60,65,70,75,80},{0,2,2.25,2.5,2.75,3,3.25,3.5,3.75,4})))</f>
        <v>0</v>
      </c>
      <c r="U142" s="373">
        <v>0</v>
      </c>
      <c r="V142" s="383">
        <v>0</v>
      </c>
      <c r="W142" s="373">
        <f t="shared" si="20"/>
        <v>0</v>
      </c>
      <c r="X142" s="373">
        <f t="shared" si="21"/>
        <v>0</v>
      </c>
      <c r="Y142" s="518" t="str">
        <f>LOOKUP(X142,{0,40,45,50,55,60,65,70,75,80},{"F","D","C","C+","B-","B","B+","A-","A","A+"})</f>
        <v>F</v>
      </c>
      <c r="Z142" s="519">
        <f>IF(X142="","",(LOOKUP(X142,{0,40,45,50,55,60,65,70,75,80},{0,2,2.25,2.5,2.75,3,3.25,3.5,3.75,4})))</f>
        <v>0</v>
      </c>
      <c r="AA142" s="373">
        <v>0</v>
      </c>
      <c r="AB142" s="383">
        <v>0</v>
      </c>
      <c r="AC142" s="373">
        <f t="shared" si="22"/>
        <v>0</v>
      </c>
      <c r="AD142" s="373">
        <f t="shared" si="23"/>
        <v>0</v>
      </c>
      <c r="AE142" s="518" t="str">
        <f>LOOKUP(AD142,{0,40,45,50,55,60,65,70,75,80},{"F","D","C","C+","B-","B","B+","A-","A","A+"})</f>
        <v>F</v>
      </c>
      <c r="AF142" s="519">
        <f>IF(AD142="","",(LOOKUP(AD142,{0,40,45,50,55,60,65,70,75,80},{0,2,2.25,2.5,2.75,3,3.25,3.5,3.75,4})))</f>
        <v>0</v>
      </c>
      <c r="AG142" s="373">
        <v>0</v>
      </c>
      <c r="AH142" s="383">
        <v>0</v>
      </c>
      <c r="AI142" s="373">
        <f t="shared" si="24"/>
        <v>0</v>
      </c>
      <c r="AJ142" s="518" t="str">
        <f>LOOKUP(AI142,{0,40,45,50,55,60,65,70,75,80},{"F","D","C","C+","B-","B","B+","A-","A","A+"})</f>
        <v>F</v>
      </c>
      <c r="AK142" s="519">
        <f>IF(AI142="","",(LOOKUP(AI142,{0,40,45,50,55,60,65,70,75,80},{0,2,2.25,2.5,2.75,3,3.25,3.5,3.75,4})))</f>
        <v>0</v>
      </c>
      <c r="AL142" s="373">
        <v>93</v>
      </c>
      <c r="AM142" s="373">
        <f t="shared" si="25"/>
        <v>186</v>
      </c>
      <c r="AN142" s="518" t="str">
        <f>LOOKUP(AM142,{0,40,45,50,55,60,65,70,75,80},{"F","D","C","C+","B-","B","B+","A-","A","A+"})</f>
        <v>A+</v>
      </c>
      <c r="AO142" s="519">
        <f>IF(AM142="","",(LOOKUP(AM142,{0,40,45,50,55,60,65,70,75,80},{0,2,2.25,2.5,2.75,3,3.25,3.5,3.75,4})))</f>
        <v>4</v>
      </c>
      <c r="AP142" s="373">
        <v>0</v>
      </c>
      <c r="AQ142" s="383">
        <v>0</v>
      </c>
      <c r="AR142" s="373">
        <f t="shared" si="26"/>
        <v>0</v>
      </c>
      <c r="AS142" s="518" t="str">
        <f>LOOKUP(AR142,{0,40,45,50,55,60,65,70,75,80},{"F","D","C","C+","B-","B","B+","A-","A","A+"})</f>
        <v>F</v>
      </c>
      <c r="AT142" s="519">
        <f>IF(AR142="","",(LOOKUP(AR142,{0,40,45,50,55,60,65,70,75,80},{0,2,2.25,2.5,2.75,3,3.25,3.5,3.75,4})))</f>
        <v>0</v>
      </c>
      <c r="AU142" s="373">
        <v>0</v>
      </c>
      <c r="AV142" s="383">
        <v>0</v>
      </c>
      <c r="AW142" s="373">
        <f t="shared" si="27"/>
        <v>0</v>
      </c>
      <c r="AX142" s="373">
        <f t="shared" si="28"/>
        <v>0</v>
      </c>
      <c r="AY142" s="518" t="str">
        <f>LOOKUP(AX142,{0,40,45,50,55,60,65,70,75,80},{"F","D","C","C+","B-","B","B+","A-","A","A+"})</f>
        <v>F</v>
      </c>
      <c r="AZ142" s="519">
        <f>IF(AX142="","",(LOOKUP(AX142,{0,40,45,50,55,60,65,70,75,80},{0,2,2.25,2.5,2.75,3,3.25,3.5,3.75,4})))</f>
        <v>0</v>
      </c>
      <c r="BA142" s="373">
        <v>0</v>
      </c>
      <c r="BB142" s="383">
        <v>0</v>
      </c>
      <c r="BC142" s="373">
        <f t="shared" si="29"/>
        <v>0</v>
      </c>
      <c r="BD142" s="373">
        <f t="shared" si="30"/>
        <v>0</v>
      </c>
      <c r="BE142" s="518" t="str">
        <f>LOOKUP(BD142,{0,40,45,50,55,60,65,70,75,80},{"F","D","C","C+","B-","B","B+","A-","A","A+"})</f>
        <v>F</v>
      </c>
      <c r="BF142" s="519">
        <f>IF(BD142="","",(LOOKUP(BD142,{0,40,45,50,55,60,65,70,75,80},{0,2,2.25,2.5,2.75,3,3.25,3.5,3.75,4})))</f>
        <v>0</v>
      </c>
      <c r="BG142" s="373">
        <v>0</v>
      </c>
      <c r="BH142" s="373">
        <v>0</v>
      </c>
      <c r="BI142" s="373">
        <v>0</v>
      </c>
      <c r="BJ142" s="373">
        <f t="shared" si="31"/>
        <v>0</v>
      </c>
      <c r="BK142" s="518" t="str">
        <f>LOOKUP(BJ142,{0,40,45,50,55,60,65,70,75,80},{"F","D","C","C+","B-","B","B+","A-","A","A+"})</f>
        <v>F</v>
      </c>
      <c r="BL142" s="519">
        <f>IF(BJ142="","",(LOOKUP(BJ142,{0,40,45,50,55,60,65,70,75,80},{0,2,2.25,2.5,2.75,3,3.25,3.5,3.75,4})))</f>
        <v>0</v>
      </c>
      <c r="BM142" s="373"/>
      <c r="BN142" s="378"/>
      <c r="BO142" s="373"/>
      <c r="BP142" s="128">
        <v>2994</v>
      </c>
      <c r="BQ142" s="373"/>
    </row>
    <row r="143" spans="1:69" ht="39.75" customHeight="1">
      <c r="A143" s="128" t="s">
        <v>674</v>
      </c>
      <c r="B143" s="254" t="s">
        <v>4727</v>
      </c>
      <c r="C143" s="128" t="s">
        <v>4129</v>
      </c>
      <c r="D143" s="128">
        <v>38</v>
      </c>
      <c r="E143" s="128">
        <v>2995</v>
      </c>
      <c r="F143" s="254" t="s">
        <v>4728</v>
      </c>
      <c r="G143" s="128" t="s">
        <v>674</v>
      </c>
      <c r="H143" s="128" t="s">
        <v>674</v>
      </c>
      <c r="I143" s="373">
        <v>0</v>
      </c>
      <c r="J143" s="383">
        <v>0</v>
      </c>
      <c r="K143" s="373">
        <f t="shared" si="16"/>
        <v>0</v>
      </c>
      <c r="L143" s="373">
        <f t="shared" si="17"/>
        <v>0</v>
      </c>
      <c r="M143" s="518" t="str">
        <f>LOOKUP(L143,{0,40,45,50,55,60,65,70,75,80},{"F","D","C","C+","B-","B","B+","A-","A","A+"})</f>
        <v>F</v>
      </c>
      <c r="N143" s="519">
        <f>IF(L143="","",(LOOKUP(L143,{0,40,45,50,55,60,65,70,75,80},{0,2,2.25,2.5,2.75,3,3.25,3.5,3.75,4})))</f>
        <v>0</v>
      </c>
      <c r="O143" s="373">
        <v>0</v>
      </c>
      <c r="P143" s="383">
        <v>0</v>
      </c>
      <c r="Q143" s="373">
        <f t="shared" si="18"/>
        <v>0</v>
      </c>
      <c r="R143" s="373">
        <f t="shared" si="19"/>
        <v>0</v>
      </c>
      <c r="S143" s="518" t="str">
        <f>LOOKUP(R143,{0,40,45,50,55,60,65,70,75,80},{"F","D","C","C+","B-","B","B+","A-","A","A+"})</f>
        <v>F</v>
      </c>
      <c r="T143" s="519">
        <f>IF(R143="","",(LOOKUP(R143,{0,40,45,50,55,60,65,70,75,80},{0,2,2.25,2.5,2.75,3,3.25,3.5,3.75,4})))</f>
        <v>0</v>
      </c>
      <c r="U143" s="373">
        <v>0</v>
      </c>
      <c r="V143" s="383">
        <v>0</v>
      </c>
      <c r="W143" s="373">
        <f t="shared" si="20"/>
        <v>0</v>
      </c>
      <c r="X143" s="373">
        <f t="shared" si="21"/>
        <v>0</v>
      </c>
      <c r="Y143" s="518" t="str">
        <f>LOOKUP(X143,{0,40,45,50,55,60,65,70,75,80},{"F","D","C","C+","B-","B","B+","A-","A","A+"})</f>
        <v>F</v>
      </c>
      <c r="Z143" s="519">
        <f>IF(X143="","",(LOOKUP(X143,{0,40,45,50,55,60,65,70,75,80},{0,2,2.25,2.5,2.75,3,3.25,3.5,3.75,4})))</f>
        <v>0</v>
      </c>
      <c r="AA143" s="373">
        <v>0</v>
      </c>
      <c r="AB143" s="383">
        <v>0</v>
      </c>
      <c r="AC143" s="373">
        <f t="shared" si="22"/>
        <v>0</v>
      </c>
      <c r="AD143" s="373">
        <f t="shared" si="23"/>
        <v>0</v>
      </c>
      <c r="AE143" s="518" t="str">
        <f>LOOKUP(AD143,{0,40,45,50,55,60,65,70,75,80},{"F","D","C","C+","B-","B","B+","A-","A","A+"})</f>
        <v>F</v>
      </c>
      <c r="AF143" s="519">
        <f>IF(AD143="","",(LOOKUP(AD143,{0,40,45,50,55,60,65,70,75,80},{0,2,2.25,2.5,2.75,3,3.25,3.5,3.75,4})))</f>
        <v>0</v>
      </c>
      <c r="AG143" s="373">
        <v>0</v>
      </c>
      <c r="AH143" s="383">
        <v>0</v>
      </c>
      <c r="AI143" s="373">
        <f t="shared" si="24"/>
        <v>0</v>
      </c>
      <c r="AJ143" s="518" t="str">
        <f>LOOKUP(AI143,{0,40,45,50,55,60,65,70,75,80},{"F","D","C","C+","B-","B","B+","A-","A","A+"})</f>
        <v>F</v>
      </c>
      <c r="AK143" s="519">
        <f>IF(AI143="","",(LOOKUP(AI143,{0,40,45,50,55,60,65,70,75,80},{0,2,2.25,2.5,2.75,3,3.25,3.5,3.75,4})))</f>
        <v>0</v>
      </c>
      <c r="AL143" s="373">
        <v>94</v>
      </c>
      <c r="AM143" s="373">
        <f t="shared" si="25"/>
        <v>188</v>
      </c>
      <c r="AN143" s="518" t="str">
        <f>LOOKUP(AM143,{0,40,45,50,55,60,65,70,75,80},{"F","D","C","C+","B-","B","B+","A-","A","A+"})</f>
        <v>A+</v>
      </c>
      <c r="AO143" s="519">
        <f>IF(AM143="","",(LOOKUP(AM143,{0,40,45,50,55,60,65,70,75,80},{0,2,2.25,2.5,2.75,3,3.25,3.5,3.75,4})))</f>
        <v>4</v>
      </c>
      <c r="AP143" s="373">
        <v>0</v>
      </c>
      <c r="AQ143" s="383">
        <v>0</v>
      </c>
      <c r="AR143" s="373">
        <f t="shared" si="26"/>
        <v>0</v>
      </c>
      <c r="AS143" s="518" t="str">
        <f>LOOKUP(AR143,{0,40,45,50,55,60,65,70,75,80},{"F","D","C","C+","B-","B","B+","A-","A","A+"})</f>
        <v>F</v>
      </c>
      <c r="AT143" s="519">
        <f>IF(AR143="","",(LOOKUP(AR143,{0,40,45,50,55,60,65,70,75,80},{0,2,2.25,2.5,2.75,3,3.25,3.5,3.75,4})))</f>
        <v>0</v>
      </c>
      <c r="AU143" s="373">
        <v>0</v>
      </c>
      <c r="AV143" s="383">
        <v>0</v>
      </c>
      <c r="AW143" s="373">
        <f t="shared" si="27"/>
        <v>0</v>
      </c>
      <c r="AX143" s="373">
        <f t="shared" si="28"/>
        <v>0</v>
      </c>
      <c r="AY143" s="518" t="str">
        <f>LOOKUP(AX143,{0,40,45,50,55,60,65,70,75,80},{"F","D","C","C+","B-","B","B+","A-","A","A+"})</f>
        <v>F</v>
      </c>
      <c r="AZ143" s="519">
        <f>IF(AX143="","",(LOOKUP(AX143,{0,40,45,50,55,60,65,70,75,80},{0,2,2.25,2.5,2.75,3,3.25,3.5,3.75,4})))</f>
        <v>0</v>
      </c>
      <c r="BA143" s="373">
        <v>0</v>
      </c>
      <c r="BB143" s="383">
        <v>0</v>
      </c>
      <c r="BC143" s="373">
        <f t="shared" si="29"/>
        <v>0</v>
      </c>
      <c r="BD143" s="373">
        <f t="shared" si="30"/>
        <v>0</v>
      </c>
      <c r="BE143" s="518" t="str">
        <f>LOOKUP(BD143,{0,40,45,50,55,60,65,70,75,80},{"F","D","C","C+","B-","B","B+","A-","A","A+"})</f>
        <v>F</v>
      </c>
      <c r="BF143" s="519">
        <f>IF(BD143="","",(LOOKUP(BD143,{0,40,45,50,55,60,65,70,75,80},{0,2,2.25,2.5,2.75,3,3.25,3.5,3.75,4})))</f>
        <v>0</v>
      </c>
      <c r="BG143" s="373">
        <v>0</v>
      </c>
      <c r="BH143" s="373">
        <v>0</v>
      </c>
      <c r="BI143" s="373">
        <v>0</v>
      </c>
      <c r="BJ143" s="373">
        <f t="shared" si="31"/>
        <v>0</v>
      </c>
      <c r="BK143" s="518" t="str">
        <f>LOOKUP(BJ143,{0,40,45,50,55,60,65,70,75,80},{"F","D","C","C+","B-","B","B+","A-","A","A+"})</f>
        <v>F</v>
      </c>
      <c r="BL143" s="519">
        <f>IF(BJ143="","",(LOOKUP(BJ143,{0,40,45,50,55,60,65,70,75,80},{0,2,2.25,2.5,2.75,3,3.25,3.5,3.75,4})))</f>
        <v>0</v>
      </c>
      <c r="BM143" s="373"/>
      <c r="BN143" s="378"/>
      <c r="BO143" s="373"/>
      <c r="BP143" s="128">
        <v>2995</v>
      </c>
      <c r="BQ143" s="373"/>
    </row>
    <row r="144" spans="1:69" ht="39.75" customHeight="1">
      <c r="A144" s="128" t="s">
        <v>674</v>
      </c>
      <c r="B144" s="254" t="s">
        <v>4729</v>
      </c>
      <c r="C144" s="128" t="s">
        <v>4129</v>
      </c>
      <c r="D144" s="128">
        <v>42</v>
      </c>
      <c r="E144" s="128">
        <v>2996</v>
      </c>
      <c r="F144" s="254" t="s">
        <v>4730</v>
      </c>
      <c r="G144" s="128" t="s">
        <v>674</v>
      </c>
      <c r="H144" s="128" t="s">
        <v>674</v>
      </c>
      <c r="I144" s="373">
        <v>0</v>
      </c>
      <c r="J144" s="383">
        <v>0</v>
      </c>
      <c r="K144" s="373">
        <f t="shared" si="16"/>
        <v>0</v>
      </c>
      <c r="L144" s="373">
        <f t="shared" si="17"/>
        <v>0</v>
      </c>
      <c r="M144" s="518" t="str">
        <f>LOOKUP(L144,{0,40,45,50,55,60,65,70,75,80},{"F","D","C","C+","B-","B","B+","A-","A","A+"})</f>
        <v>F</v>
      </c>
      <c r="N144" s="519">
        <f>IF(L144="","",(LOOKUP(L144,{0,40,45,50,55,60,65,70,75,80},{0,2,2.25,2.5,2.75,3,3.25,3.5,3.75,4})))</f>
        <v>0</v>
      </c>
      <c r="O144" s="373">
        <v>0</v>
      </c>
      <c r="P144" s="383">
        <v>0</v>
      </c>
      <c r="Q144" s="373">
        <f t="shared" si="18"/>
        <v>0</v>
      </c>
      <c r="R144" s="373">
        <f t="shared" si="19"/>
        <v>0</v>
      </c>
      <c r="S144" s="518" t="str">
        <f>LOOKUP(R144,{0,40,45,50,55,60,65,70,75,80},{"F","D","C","C+","B-","B","B+","A-","A","A+"})</f>
        <v>F</v>
      </c>
      <c r="T144" s="519">
        <f>IF(R144="","",(LOOKUP(R144,{0,40,45,50,55,60,65,70,75,80},{0,2,2.25,2.5,2.75,3,3.25,3.5,3.75,4})))</f>
        <v>0</v>
      </c>
      <c r="U144" s="373">
        <v>0</v>
      </c>
      <c r="V144" s="383">
        <v>0</v>
      </c>
      <c r="W144" s="373">
        <f t="shared" si="20"/>
        <v>0</v>
      </c>
      <c r="X144" s="373">
        <f t="shared" si="21"/>
        <v>0</v>
      </c>
      <c r="Y144" s="518" t="str">
        <f>LOOKUP(X144,{0,40,45,50,55,60,65,70,75,80},{"F","D","C","C+","B-","B","B+","A-","A","A+"})</f>
        <v>F</v>
      </c>
      <c r="Z144" s="519">
        <f>IF(X144="","",(LOOKUP(X144,{0,40,45,50,55,60,65,70,75,80},{0,2,2.25,2.5,2.75,3,3.25,3.5,3.75,4})))</f>
        <v>0</v>
      </c>
      <c r="AA144" s="373">
        <v>0</v>
      </c>
      <c r="AB144" s="383">
        <v>0</v>
      </c>
      <c r="AC144" s="373">
        <f t="shared" si="22"/>
        <v>0</v>
      </c>
      <c r="AD144" s="373">
        <f t="shared" si="23"/>
        <v>0</v>
      </c>
      <c r="AE144" s="518" t="str">
        <f>LOOKUP(AD144,{0,40,45,50,55,60,65,70,75,80},{"F","D","C","C+","B-","B","B+","A-","A","A+"})</f>
        <v>F</v>
      </c>
      <c r="AF144" s="519">
        <f>IF(AD144="","",(LOOKUP(AD144,{0,40,45,50,55,60,65,70,75,80},{0,2,2.25,2.5,2.75,3,3.25,3.5,3.75,4})))</f>
        <v>0</v>
      </c>
      <c r="AG144" s="373">
        <v>0</v>
      </c>
      <c r="AH144" s="383">
        <v>0</v>
      </c>
      <c r="AI144" s="373">
        <f t="shared" si="24"/>
        <v>0</v>
      </c>
      <c r="AJ144" s="518" t="str">
        <f>LOOKUP(AI144,{0,40,45,50,55,60,65,70,75,80},{"F","D","C","C+","B-","B","B+","A-","A","A+"})</f>
        <v>F</v>
      </c>
      <c r="AK144" s="519">
        <f>IF(AI144="","",(LOOKUP(AI144,{0,40,45,50,55,60,65,70,75,80},{0,2,2.25,2.5,2.75,3,3.25,3.5,3.75,4})))</f>
        <v>0</v>
      </c>
      <c r="AL144" s="373">
        <v>95</v>
      </c>
      <c r="AM144" s="373">
        <f t="shared" si="25"/>
        <v>190</v>
      </c>
      <c r="AN144" s="518" t="str">
        <f>LOOKUP(AM144,{0,40,45,50,55,60,65,70,75,80},{"F","D","C","C+","B-","B","B+","A-","A","A+"})</f>
        <v>A+</v>
      </c>
      <c r="AO144" s="519">
        <f>IF(AM144="","",(LOOKUP(AM144,{0,40,45,50,55,60,65,70,75,80},{0,2,2.25,2.5,2.75,3,3.25,3.5,3.75,4})))</f>
        <v>4</v>
      </c>
      <c r="AP144" s="373">
        <v>0</v>
      </c>
      <c r="AQ144" s="383">
        <v>0</v>
      </c>
      <c r="AR144" s="373">
        <f t="shared" si="26"/>
        <v>0</v>
      </c>
      <c r="AS144" s="518" t="str">
        <f>LOOKUP(AR144,{0,40,45,50,55,60,65,70,75,80},{"F","D","C","C+","B-","B","B+","A-","A","A+"})</f>
        <v>F</v>
      </c>
      <c r="AT144" s="519">
        <f>IF(AR144="","",(LOOKUP(AR144,{0,40,45,50,55,60,65,70,75,80},{0,2,2.25,2.5,2.75,3,3.25,3.5,3.75,4})))</f>
        <v>0</v>
      </c>
      <c r="AU144" s="373">
        <v>0</v>
      </c>
      <c r="AV144" s="383">
        <v>0</v>
      </c>
      <c r="AW144" s="373">
        <f t="shared" si="27"/>
        <v>0</v>
      </c>
      <c r="AX144" s="373">
        <f t="shared" si="28"/>
        <v>0</v>
      </c>
      <c r="AY144" s="518" t="str">
        <f>LOOKUP(AX144,{0,40,45,50,55,60,65,70,75,80},{"F","D","C","C+","B-","B","B+","A-","A","A+"})</f>
        <v>F</v>
      </c>
      <c r="AZ144" s="519">
        <f>IF(AX144="","",(LOOKUP(AX144,{0,40,45,50,55,60,65,70,75,80},{0,2,2.25,2.5,2.75,3,3.25,3.5,3.75,4})))</f>
        <v>0</v>
      </c>
      <c r="BA144" s="373">
        <v>0</v>
      </c>
      <c r="BB144" s="383">
        <v>0</v>
      </c>
      <c r="BC144" s="373">
        <f t="shared" si="29"/>
        <v>0</v>
      </c>
      <c r="BD144" s="373">
        <f t="shared" si="30"/>
        <v>0</v>
      </c>
      <c r="BE144" s="518" t="str">
        <f>LOOKUP(BD144,{0,40,45,50,55,60,65,70,75,80},{"F","D","C","C+","B-","B","B+","A-","A","A+"})</f>
        <v>F</v>
      </c>
      <c r="BF144" s="519">
        <f>IF(BD144="","",(LOOKUP(BD144,{0,40,45,50,55,60,65,70,75,80},{0,2,2.25,2.5,2.75,3,3.25,3.5,3.75,4})))</f>
        <v>0</v>
      </c>
      <c r="BG144" s="373">
        <v>0</v>
      </c>
      <c r="BH144" s="373">
        <v>0</v>
      </c>
      <c r="BI144" s="373">
        <v>0</v>
      </c>
      <c r="BJ144" s="373">
        <f t="shared" si="31"/>
        <v>0</v>
      </c>
      <c r="BK144" s="518" t="str">
        <f>LOOKUP(BJ144,{0,40,45,50,55,60,65,70,75,80},{"F","D","C","C+","B-","B","B+","A-","A","A+"})</f>
        <v>F</v>
      </c>
      <c r="BL144" s="519">
        <f>IF(BJ144="","",(LOOKUP(BJ144,{0,40,45,50,55,60,65,70,75,80},{0,2,2.25,2.5,2.75,3,3.25,3.5,3.75,4})))</f>
        <v>0</v>
      </c>
      <c r="BM144" s="373"/>
      <c r="BN144" s="378"/>
      <c r="BO144" s="373"/>
      <c r="BP144" s="128">
        <v>2996</v>
      </c>
      <c r="BQ144" s="373"/>
    </row>
    <row r="145" spans="1:75" ht="39.75" customHeight="1">
      <c r="A145" s="128" t="s">
        <v>674</v>
      </c>
      <c r="B145" s="254" t="s">
        <v>4731</v>
      </c>
      <c r="C145" s="128" t="s">
        <v>4129</v>
      </c>
      <c r="D145" s="128">
        <v>51</v>
      </c>
      <c r="E145" s="128">
        <v>2997</v>
      </c>
      <c r="F145" s="254" t="s">
        <v>4732</v>
      </c>
      <c r="G145" s="128" t="s">
        <v>674</v>
      </c>
      <c r="H145" s="128" t="s">
        <v>674</v>
      </c>
      <c r="I145" s="373">
        <v>0</v>
      </c>
      <c r="J145" s="383">
        <v>0</v>
      </c>
      <c r="K145" s="373">
        <f t="shared" si="16"/>
        <v>0</v>
      </c>
      <c r="L145" s="373">
        <f t="shared" si="17"/>
        <v>0</v>
      </c>
      <c r="M145" s="518" t="str">
        <f>LOOKUP(L145,{0,40,45,50,55,60,65,70,75,80},{"F","D","C","C+","B-","B","B+","A-","A","A+"})</f>
        <v>F</v>
      </c>
      <c r="N145" s="519">
        <f>IF(L145="","",(LOOKUP(L145,{0,40,45,50,55,60,65,70,75,80},{0,2,2.25,2.5,2.75,3,3.25,3.5,3.75,4})))</f>
        <v>0</v>
      </c>
      <c r="O145" s="373">
        <v>0</v>
      </c>
      <c r="P145" s="383">
        <v>0</v>
      </c>
      <c r="Q145" s="373">
        <f t="shared" si="18"/>
        <v>0</v>
      </c>
      <c r="R145" s="373">
        <f t="shared" si="19"/>
        <v>0</v>
      </c>
      <c r="S145" s="518" t="str">
        <f>LOOKUP(R145,{0,40,45,50,55,60,65,70,75,80},{"F","D","C","C+","B-","B","B+","A-","A","A+"})</f>
        <v>F</v>
      </c>
      <c r="T145" s="519">
        <f>IF(R145="","",(LOOKUP(R145,{0,40,45,50,55,60,65,70,75,80},{0,2,2.25,2.5,2.75,3,3.25,3.5,3.75,4})))</f>
        <v>0</v>
      </c>
      <c r="U145" s="373">
        <v>0</v>
      </c>
      <c r="V145" s="383">
        <v>0</v>
      </c>
      <c r="W145" s="373">
        <f t="shared" si="20"/>
        <v>0</v>
      </c>
      <c r="X145" s="373">
        <f t="shared" si="21"/>
        <v>0</v>
      </c>
      <c r="Y145" s="518" t="str">
        <f>LOOKUP(X145,{0,40,45,50,55,60,65,70,75,80},{"F","D","C","C+","B-","B","B+","A-","A","A+"})</f>
        <v>F</v>
      </c>
      <c r="Z145" s="519">
        <f>IF(X145="","",(LOOKUP(X145,{0,40,45,50,55,60,65,70,75,80},{0,2,2.25,2.5,2.75,3,3.25,3.5,3.75,4})))</f>
        <v>0</v>
      </c>
      <c r="AA145" s="373">
        <v>0</v>
      </c>
      <c r="AB145" s="383">
        <v>0</v>
      </c>
      <c r="AC145" s="373">
        <f t="shared" si="22"/>
        <v>0</v>
      </c>
      <c r="AD145" s="373">
        <f t="shared" si="23"/>
        <v>0</v>
      </c>
      <c r="AE145" s="518" t="str">
        <f>LOOKUP(AD145,{0,40,45,50,55,60,65,70,75,80},{"F","D","C","C+","B-","B","B+","A-","A","A+"})</f>
        <v>F</v>
      </c>
      <c r="AF145" s="519">
        <f>IF(AD145="","",(LOOKUP(AD145,{0,40,45,50,55,60,65,70,75,80},{0,2,2.25,2.5,2.75,3,3.25,3.5,3.75,4})))</f>
        <v>0</v>
      </c>
      <c r="AG145" s="373">
        <v>0</v>
      </c>
      <c r="AH145" s="383">
        <v>0</v>
      </c>
      <c r="AI145" s="373">
        <f t="shared" si="24"/>
        <v>0</v>
      </c>
      <c r="AJ145" s="518" t="str">
        <f>LOOKUP(AI145,{0,40,45,50,55,60,65,70,75,80},{"F","D","C","C+","B-","B","B+","A-","A","A+"})</f>
        <v>F</v>
      </c>
      <c r="AK145" s="519">
        <f>IF(AI145="","",(LOOKUP(AI145,{0,40,45,50,55,60,65,70,75,80},{0,2,2.25,2.5,2.75,3,3.25,3.5,3.75,4})))</f>
        <v>0</v>
      </c>
      <c r="AL145" s="373">
        <v>96</v>
      </c>
      <c r="AM145" s="373">
        <f t="shared" si="25"/>
        <v>192</v>
      </c>
      <c r="AN145" s="518" t="str">
        <f>LOOKUP(AM145,{0,40,45,50,55,60,65,70,75,80},{"F","D","C","C+","B-","B","B+","A-","A","A+"})</f>
        <v>A+</v>
      </c>
      <c r="AO145" s="519">
        <f>IF(AM145="","",(LOOKUP(AM145,{0,40,45,50,55,60,65,70,75,80},{0,2,2.25,2.5,2.75,3,3.25,3.5,3.75,4})))</f>
        <v>4</v>
      </c>
      <c r="AP145" s="373">
        <v>0</v>
      </c>
      <c r="AQ145" s="383">
        <v>0</v>
      </c>
      <c r="AR145" s="373">
        <f t="shared" si="26"/>
        <v>0</v>
      </c>
      <c r="AS145" s="518" t="str">
        <f>LOOKUP(AR145,{0,40,45,50,55,60,65,70,75,80},{"F","D","C","C+","B-","B","B+","A-","A","A+"})</f>
        <v>F</v>
      </c>
      <c r="AT145" s="519">
        <f>IF(AR145="","",(LOOKUP(AR145,{0,40,45,50,55,60,65,70,75,80},{0,2,2.25,2.5,2.75,3,3.25,3.5,3.75,4})))</f>
        <v>0</v>
      </c>
      <c r="AU145" s="373">
        <v>0</v>
      </c>
      <c r="AV145" s="383">
        <v>0</v>
      </c>
      <c r="AW145" s="373">
        <f t="shared" si="27"/>
        <v>0</v>
      </c>
      <c r="AX145" s="373">
        <f t="shared" si="28"/>
        <v>0</v>
      </c>
      <c r="AY145" s="518" t="str">
        <f>LOOKUP(AX145,{0,40,45,50,55,60,65,70,75,80},{"F","D","C","C+","B-","B","B+","A-","A","A+"})</f>
        <v>F</v>
      </c>
      <c r="AZ145" s="519">
        <f>IF(AX145="","",(LOOKUP(AX145,{0,40,45,50,55,60,65,70,75,80},{0,2,2.25,2.5,2.75,3,3.25,3.5,3.75,4})))</f>
        <v>0</v>
      </c>
      <c r="BA145" s="373">
        <v>0</v>
      </c>
      <c r="BB145" s="383">
        <v>0</v>
      </c>
      <c r="BC145" s="373">
        <f t="shared" si="29"/>
        <v>0</v>
      </c>
      <c r="BD145" s="373">
        <f t="shared" si="30"/>
        <v>0</v>
      </c>
      <c r="BE145" s="518" t="str">
        <f>LOOKUP(BD145,{0,40,45,50,55,60,65,70,75,80},{"F","D","C","C+","B-","B","B+","A-","A","A+"})</f>
        <v>F</v>
      </c>
      <c r="BF145" s="519">
        <f>IF(BD145="","",(LOOKUP(BD145,{0,40,45,50,55,60,65,70,75,80},{0,2,2.25,2.5,2.75,3,3.25,3.5,3.75,4})))</f>
        <v>0</v>
      </c>
      <c r="BG145" s="373">
        <v>0</v>
      </c>
      <c r="BH145" s="373">
        <v>0</v>
      </c>
      <c r="BI145" s="373">
        <v>0</v>
      </c>
      <c r="BJ145" s="373">
        <f t="shared" si="31"/>
        <v>0</v>
      </c>
      <c r="BK145" s="518" t="str">
        <f>LOOKUP(BJ145,{0,40,45,50,55,60,65,70,75,80},{"F","D","C","C+","B-","B","B+","A-","A","A+"})</f>
        <v>F</v>
      </c>
      <c r="BL145" s="519">
        <f>IF(BJ145="","",(LOOKUP(BJ145,{0,40,45,50,55,60,65,70,75,80},{0,2,2.25,2.5,2.75,3,3.25,3.5,3.75,4})))</f>
        <v>0</v>
      </c>
      <c r="BM145" s="373"/>
      <c r="BN145" s="378"/>
      <c r="BO145" s="373"/>
      <c r="BP145" s="128">
        <v>2997</v>
      </c>
      <c r="BQ145" s="373"/>
    </row>
    <row r="146" spans="1:75" ht="39.75" customHeight="1">
      <c r="A146" s="128" t="s">
        <v>674</v>
      </c>
      <c r="B146" s="254" t="s">
        <v>4733</v>
      </c>
      <c r="C146" s="128" t="s">
        <v>4129</v>
      </c>
      <c r="D146" s="128">
        <v>52</v>
      </c>
      <c r="E146" s="128">
        <v>2998</v>
      </c>
      <c r="F146" s="254" t="s">
        <v>4734</v>
      </c>
      <c r="G146" s="128" t="s">
        <v>674</v>
      </c>
      <c r="H146" s="128" t="s">
        <v>674</v>
      </c>
      <c r="I146" s="373">
        <v>0</v>
      </c>
      <c r="J146" s="383">
        <v>0</v>
      </c>
      <c r="K146" s="373">
        <f t="shared" si="16"/>
        <v>0</v>
      </c>
      <c r="L146" s="373">
        <f t="shared" si="17"/>
        <v>0</v>
      </c>
      <c r="M146" s="518" t="str">
        <f>LOOKUP(L146,{0,40,45,50,55,60,65,70,75,80},{"F","D","C","C+","B-","B","B+","A-","A","A+"})</f>
        <v>F</v>
      </c>
      <c r="N146" s="519">
        <f>IF(L146="","",(LOOKUP(L146,{0,40,45,50,55,60,65,70,75,80},{0,2,2.25,2.5,2.75,3,3.25,3.5,3.75,4})))</f>
        <v>0</v>
      </c>
      <c r="O146" s="373">
        <v>0</v>
      </c>
      <c r="P146" s="383">
        <v>0</v>
      </c>
      <c r="Q146" s="373">
        <f t="shared" si="18"/>
        <v>0</v>
      </c>
      <c r="R146" s="373">
        <f t="shared" si="19"/>
        <v>0</v>
      </c>
      <c r="S146" s="518" t="str">
        <f>LOOKUP(R146,{0,40,45,50,55,60,65,70,75,80},{"F","D","C","C+","B-","B","B+","A-","A","A+"})</f>
        <v>F</v>
      </c>
      <c r="T146" s="519">
        <f>IF(R146="","",(LOOKUP(R146,{0,40,45,50,55,60,65,70,75,80},{0,2,2.25,2.5,2.75,3,3.25,3.5,3.75,4})))</f>
        <v>0</v>
      </c>
      <c r="U146" s="373">
        <v>0</v>
      </c>
      <c r="V146" s="383">
        <v>0</v>
      </c>
      <c r="W146" s="373">
        <f t="shared" si="20"/>
        <v>0</v>
      </c>
      <c r="X146" s="373">
        <f t="shared" si="21"/>
        <v>0</v>
      </c>
      <c r="Y146" s="518" t="str">
        <f>LOOKUP(X146,{0,40,45,50,55,60,65,70,75,80},{"F","D","C","C+","B-","B","B+","A-","A","A+"})</f>
        <v>F</v>
      </c>
      <c r="Z146" s="519">
        <f>IF(X146="","",(LOOKUP(X146,{0,40,45,50,55,60,65,70,75,80},{0,2,2.25,2.5,2.75,3,3.25,3.5,3.75,4})))</f>
        <v>0</v>
      </c>
      <c r="AA146" s="373">
        <v>0</v>
      </c>
      <c r="AB146" s="383">
        <v>0</v>
      </c>
      <c r="AC146" s="373">
        <f t="shared" si="22"/>
        <v>0</v>
      </c>
      <c r="AD146" s="373">
        <f t="shared" si="23"/>
        <v>0</v>
      </c>
      <c r="AE146" s="518" t="str">
        <f>LOOKUP(AD146,{0,40,45,50,55,60,65,70,75,80},{"F","D","C","C+","B-","B","B+","A-","A","A+"})</f>
        <v>F</v>
      </c>
      <c r="AF146" s="519">
        <f>IF(AD146="","",(LOOKUP(AD146,{0,40,45,50,55,60,65,70,75,80},{0,2,2.25,2.5,2.75,3,3.25,3.5,3.75,4})))</f>
        <v>0</v>
      </c>
      <c r="AG146" s="373">
        <v>0</v>
      </c>
      <c r="AH146" s="383">
        <v>0</v>
      </c>
      <c r="AI146" s="373">
        <f t="shared" si="24"/>
        <v>0</v>
      </c>
      <c r="AJ146" s="518" t="str">
        <f>LOOKUP(AI146,{0,40,45,50,55,60,65,70,75,80},{"F","D","C","C+","B-","B","B+","A-","A","A+"})</f>
        <v>F</v>
      </c>
      <c r="AK146" s="519">
        <f>IF(AI146="","",(LOOKUP(AI146,{0,40,45,50,55,60,65,70,75,80},{0,2,2.25,2.5,2.75,3,3.25,3.5,3.75,4})))</f>
        <v>0</v>
      </c>
      <c r="AL146" s="373">
        <v>97</v>
      </c>
      <c r="AM146" s="373">
        <f t="shared" si="25"/>
        <v>194</v>
      </c>
      <c r="AN146" s="518" t="str">
        <f>LOOKUP(AM146,{0,40,45,50,55,60,65,70,75,80},{"F","D","C","C+","B-","B","B+","A-","A","A+"})</f>
        <v>A+</v>
      </c>
      <c r="AO146" s="519">
        <f>IF(AM146="","",(LOOKUP(AM146,{0,40,45,50,55,60,65,70,75,80},{0,2,2.25,2.5,2.75,3,3.25,3.5,3.75,4})))</f>
        <v>4</v>
      </c>
      <c r="AP146" s="373">
        <v>0</v>
      </c>
      <c r="AQ146" s="383">
        <v>0</v>
      </c>
      <c r="AR146" s="373">
        <f t="shared" si="26"/>
        <v>0</v>
      </c>
      <c r="AS146" s="518" t="str">
        <f>LOOKUP(AR146,{0,40,45,50,55,60,65,70,75,80},{"F","D","C","C+","B-","B","B+","A-","A","A+"})</f>
        <v>F</v>
      </c>
      <c r="AT146" s="519">
        <f>IF(AR146="","",(LOOKUP(AR146,{0,40,45,50,55,60,65,70,75,80},{0,2,2.25,2.5,2.75,3,3.25,3.5,3.75,4})))</f>
        <v>0</v>
      </c>
      <c r="AU146" s="373">
        <v>0</v>
      </c>
      <c r="AV146" s="383">
        <v>0</v>
      </c>
      <c r="AW146" s="373">
        <f t="shared" si="27"/>
        <v>0</v>
      </c>
      <c r="AX146" s="373">
        <f t="shared" si="28"/>
        <v>0</v>
      </c>
      <c r="AY146" s="518" t="str">
        <f>LOOKUP(AX146,{0,40,45,50,55,60,65,70,75,80},{"F","D","C","C+","B-","B","B+","A-","A","A+"})</f>
        <v>F</v>
      </c>
      <c r="AZ146" s="519">
        <f>IF(AX146="","",(LOOKUP(AX146,{0,40,45,50,55,60,65,70,75,80},{0,2,2.25,2.5,2.75,3,3.25,3.5,3.75,4})))</f>
        <v>0</v>
      </c>
      <c r="BA146" s="373">
        <v>0</v>
      </c>
      <c r="BB146" s="383">
        <v>0</v>
      </c>
      <c r="BC146" s="373">
        <f t="shared" si="29"/>
        <v>0</v>
      </c>
      <c r="BD146" s="373">
        <f t="shared" si="30"/>
        <v>0</v>
      </c>
      <c r="BE146" s="518" t="str">
        <f>LOOKUP(BD146,{0,40,45,50,55,60,65,70,75,80},{"F","D","C","C+","B-","B","B+","A-","A","A+"})</f>
        <v>F</v>
      </c>
      <c r="BF146" s="519">
        <f>IF(BD146="","",(LOOKUP(BD146,{0,40,45,50,55,60,65,70,75,80},{0,2,2.25,2.5,2.75,3,3.25,3.5,3.75,4})))</f>
        <v>0</v>
      </c>
      <c r="BG146" s="373">
        <v>0</v>
      </c>
      <c r="BH146" s="373">
        <v>0</v>
      </c>
      <c r="BI146" s="373">
        <v>0</v>
      </c>
      <c r="BJ146" s="373">
        <f t="shared" si="31"/>
        <v>0</v>
      </c>
      <c r="BK146" s="518" t="str">
        <f>LOOKUP(BJ146,{0,40,45,50,55,60,65,70,75,80},{"F","D","C","C+","B-","B","B+","A-","A","A+"})</f>
        <v>F</v>
      </c>
      <c r="BL146" s="519">
        <f>IF(BJ146="","",(LOOKUP(BJ146,{0,40,45,50,55,60,65,70,75,80},{0,2,2.25,2.5,2.75,3,3.25,3.5,3.75,4})))</f>
        <v>0</v>
      </c>
      <c r="BM146" s="373"/>
      <c r="BN146" s="378"/>
      <c r="BO146" s="373"/>
      <c r="BP146" s="128">
        <v>2998</v>
      </c>
      <c r="BQ146" s="373"/>
    </row>
    <row r="147" spans="1:75" ht="39.75" customHeight="1">
      <c r="A147" s="128" t="s">
        <v>674</v>
      </c>
      <c r="B147" s="254" t="s">
        <v>4735</v>
      </c>
      <c r="C147" s="128" t="s">
        <v>4129</v>
      </c>
      <c r="D147" s="128">
        <v>56</v>
      </c>
      <c r="E147" s="128">
        <v>2999</v>
      </c>
      <c r="F147" s="254" t="s">
        <v>4736</v>
      </c>
      <c r="G147" s="128" t="s">
        <v>674</v>
      </c>
      <c r="H147" s="128" t="s">
        <v>674</v>
      </c>
      <c r="I147" s="373">
        <v>0</v>
      </c>
      <c r="J147" s="383">
        <v>0</v>
      </c>
      <c r="K147" s="373">
        <f t="shared" si="16"/>
        <v>0</v>
      </c>
      <c r="L147" s="373">
        <f t="shared" si="17"/>
        <v>0</v>
      </c>
      <c r="M147" s="518" t="str">
        <f>LOOKUP(L147,{0,40,45,50,55,60,65,70,75,80},{"F","D","C","C+","B-","B","B+","A-","A","A+"})</f>
        <v>F</v>
      </c>
      <c r="N147" s="519">
        <f>IF(L147="","",(LOOKUP(L147,{0,40,45,50,55,60,65,70,75,80},{0,2,2.25,2.5,2.75,3,3.25,3.5,3.75,4})))</f>
        <v>0</v>
      </c>
      <c r="O147" s="373">
        <v>0</v>
      </c>
      <c r="P147" s="383">
        <v>0</v>
      </c>
      <c r="Q147" s="373">
        <f t="shared" si="18"/>
        <v>0</v>
      </c>
      <c r="R147" s="373">
        <f t="shared" si="19"/>
        <v>0</v>
      </c>
      <c r="S147" s="518" t="str">
        <f>LOOKUP(R147,{0,40,45,50,55,60,65,70,75,80},{"F","D","C","C+","B-","B","B+","A-","A","A+"})</f>
        <v>F</v>
      </c>
      <c r="T147" s="519">
        <f>IF(R147="","",(LOOKUP(R147,{0,40,45,50,55,60,65,70,75,80},{0,2,2.25,2.5,2.75,3,3.25,3.5,3.75,4})))</f>
        <v>0</v>
      </c>
      <c r="U147" s="373">
        <v>0</v>
      </c>
      <c r="V147" s="383">
        <v>0</v>
      </c>
      <c r="W147" s="373">
        <f t="shared" si="20"/>
        <v>0</v>
      </c>
      <c r="X147" s="373">
        <f t="shared" si="21"/>
        <v>0</v>
      </c>
      <c r="Y147" s="518" t="str">
        <f>LOOKUP(X147,{0,40,45,50,55,60,65,70,75,80},{"F","D","C","C+","B-","B","B+","A-","A","A+"})</f>
        <v>F</v>
      </c>
      <c r="Z147" s="519">
        <f>IF(X147="","",(LOOKUP(X147,{0,40,45,50,55,60,65,70,75,80},{0,2,2.25,2.5,2.75,3,3.25,3.5,3.75,4})))</f>
        <v>0</v>
      </c>
      <c r="AA147" s="373">
        <v>0</v>
      </c>
      <c r="AB147" s="383">
        <v>0</v>
      </c>
      <c r="AC147" s="373">
        <f t="shared" si="22"/>
        <v>0</v>
      </c>
      <c r="AD147" s="373">
        <f t="shared" si="23"/>
        <v>0</v>
      </c>
      <c r="AE147" s="518" t="str">
        <f>LOOKUP(AD147,{0,40,45,50,55,60,65,70,75,80},{"F","D","C","C+","B-","B","B+","A-","A","A+"})</f>
        <v>F</v>
      </c>
      <c r="AF147" s="519">
        <f>IF(AD147="","",(LOOKUP(AD147,{0,40,45,50,55,60,65,70,75,80},{0,2,2.25,2.5,2.75,3,3.25,3.5,3.75,4})))</f>
        <v>0</v>
      </c>
      <c r="AG147" s="373">
        <v>0</v>
      </c>
      <c r="AH147" s="383">
        <v>0</v>
      </c>
      <c r="AI147" s="373">
        <f t="shared" si="24"/>
        <v>0</v>
      </c>
      <c r="AJ147" s="518" t="str">
        <f>LOOKUP(AI147,{0,40,45,50,55,60,65,70,75,80},{"F","D","C","C+","B-","B","B+","A-","A","A+"})</f>
        <v>F</v>
      </c>
      <c r="AK147" s="519">
        <f>IF(AI147="","",(LOOKUP(AI147,{0,40,45,50,55,60,65,70,75,80},{0,2,2.25,2.5,2.75,3,3.25,3.5,3.75,4})))</f>
        <v>0</v>
      </c>
      <c r="AL147" s="373">
        <v>98</v>
      </c>
      <c r="AM147" s="373">
        <f t="shared" si="25"/>
        <v>196</v>
      </c>
      <c r="AN147" s="518" t="str">
        <f>LOOKUP(AM147,{0,40,45,50,55,60,65,70,75,80},{"F","D","C","C+","B-","B","B+","A-","A","A+"})</f>
        <v>A+</v>
      </c>
      <c r="AO147" s="519">
        <f>IF(AM147="","",(LOOKUP(AM147,{0,40,45,50,55,60,65,70,75,80},{0,2,2.25,2.5,2.75,3,3.25,3.5,3.75,4})))</f>
        <v>4</v>
      </c>
      <c r="AP147" s="373">
        <v>0</v>
      </c>
      <c r="AQ147" s="383">
        <v>0</v>
      </c>
      <c r="AR147" s="373">
        <f t="shared" si="26"/>
        <v>0</v>
      </c>
      <c r="AS147" s="518" t="str">
        <f>LOOKUP(AR147,{0,40,45,50,55,60,65,70,75,80},{"F","D","C","C+","B-","B","B+","A-","A","A+"})</f>
        <v>F</v>
      </c>
      <c r="AT147" s="519">
        <f>IF(AR147="","",(LOOKUP(AR147,{0,40,45,50,55,60,65,70,75,80},{0,2,2.25,2.5,2.75,3,3.25,3.5,3.75,4})))</f>
        <v>0</v>
      </c>
      <c r="AU147" s="373">
        <v>0</v>
      </c>
      <c r="AV147" s="383">
        <v>0</v>
      </c>
      <c r="AW147" s="373">
        <f t="shared" si="27"/>
        <v>0</v>
      </c>
      <c r="AX147" s="373">
        <f t="shared" si="28"/>
        <v>0</v>
      </c>
      <c r="AY147" s="518" t="str">
        <f>LOOKUP(AX147,{0,40,45,50,55,60,65,70,75,80},{"F","D","C","C+","B-","B","B+","A-","A","A+"})</f>
        <v>F</v>
      </c>
      <c r="AZ147" s="519">
        <f>IF(AX147="","",(LOOKUP(AX147,{0,40,45,50,55,60,65,70,75,80},{0,2,2.25,2.5,2.75,3,3.25,3.5,3.75,4})))</f>
        <v>0</v>
      </c>
      <c r="BA147" s="373">
        <v>0</v>
      </c>
      <c r="BB147" s="383">
        <v>0</v>
      </c>
      <c r="BC147" s="373">
        <f t="shared" si="29"/>
        <v>0</v>
      </c>
      <c r="BD147" s="373">
        <f t="shared" si="30"/>
        <v>0</v>
      </c>
      <c r="BE147" s="518" t="str">
        <f>LOOKUP(BD147,{0,40,45,50,55,60,65,70,75,80},{"F","D","C","C+","B-","B","B+","A-","A","A+"})</f>
        <v>F</v>
      </c>
      <c r="BF147" s="519">
        <f>IF(BD147="","",(LOOKUP(BD147,{0,40,45,50,55,60,65,70,75,80},{0,2,2.25,2.5,2.75,3,3.25,3.5,3.75,4})))</f>
        <v>0</v>
      </c>
      <c r="BG147" s="373">
        <v>0</v>
      </c>
      <c r="BH147" s="373">
        <v>0</v>
      </c>
      <c r="BI147" s="373">
        <v>0</v>
      </c>
      <c r="BJ147" s="373">
        <f t="shared" si="31"/>
        <v>0</v>
      </c>
      <c r="BK147" s="518" t="str">
        <f>LOOKUP(BJ147,{0,40,45,50,55,60,65,70,75,80},{"F","D","C","C+","B-","B","B+","A-","A","A+"})</f>
        <v>F</v>
      </c>
      <c r="BL147" s="519">
        <f>IF(BJ147="","",(LOOKUP(BJ147,{0,40,45,50,55,60,65,70,75,80},{0,2,2.25,2.5,2.75,3,3.25,3.5,3.75,4})))</f>
        <v>0</v>
      </c>
      <c r="BM147" s="373"/>
      <c r="BN147" s="378"/>
      <c r="BO147" s="373"/>
      <c r="BP147" s="128">
        <v>2999</v>
      </c>
      <c r="BQ147" s="373"/>
    </row>
    <row r="148" spans="1:75" ht="39.75" customHeight="1">
      <c r="A148" s="128" t="s">
        <v>674</v>
      </c>
      <c r="B148" s="254" t="s">
        <v>4737</v>
      </c>
      <c r="C148" s="128" t="s">
        <v>4129</v>
      </c>
      <c r="D148" s="128">
        <v>76</v>
      </c>
      <c r="E148" s="128">
        <v>3000</v>
      </c>
      <c r="F148" s="254" t="s">
        <v>4738</v>
      </c>
      <c r="G148" s="128" t="s">
        <v>674</v>
      </c>
      <c r="H148" s="128" t="s">
        <v>674</v>
      </c>
      <c r="I148" s="373">
        <v>0</v>
      </c>
      <c r="J148" s="383">
        <v>0</v>
      </c>
      <c r="K148" s="373">
        <f t="shared" si="16"/>
        <v>0</v>
      </c>
      <c r="L148" s="373">
        <f t="shared" si="17"/>
        <v>0</v>
      </c>
      <c r="M148" s="518" t="str">
        <f>LOOKUP(L148,{0,40,45,50,55,60,65,70,75,80},{"F","D","C","C+","B-","B","B+","A-","A","A+"})</f>
        <v>F</v>
      </c>
      <c r="N148" s="519">
        <f>IF(L148="","",(LOOKUP(L148,{0,40,45,50,55,60,65,70,75,80},{0,2,2.25,2.5,2.75,3,3.25,3.5,3.75,4})))</f>
        <v>0</v>
      </c>
      <c r="O148" s="373">
        <v>0</v>
      </c>
      <c r="P148" s="383">
        <v>0</v>
      </c>
      <c r="Q148" s="373">
        <f t="shared" si="18"/>
        <v>0</v>
      </c>
      <c r="R148" s="373">
        <f t="shared" si="19"/>
        <v>0</v>
      </c>
      <c r="S148" s="518" t="str">
        <f>LOOKUP(R148,{0,40,45,50,55,60,65,70,75,80},{"F","D","C","C+","B-","B","B+","A-","A","A+"})</f>
        <v>F</v>
      </c>
      <c r="T148" s="519">
        <f>IF(R148="","",(LOOKUP(R148,{0,40,45,50,55,60,65,70,75,80},{0,2,2.25,2.5,2.75,3,3.25,3.5,3.75,4})))</f>
        <v>0</v>
      </c>
      <c r="U148" s="373">
        <v>0</v>
      </c>
      <c r="V148" s="383">
        <v>0</v>
      </c>
      <c r="W148" s="373">
        <f t="shared" si="20"/>
        <v>0</v>
      </c>
      <c r="X148" s="373">
        <f t="shared" si="21"/>
        <v>0</v>
      </c>
      <c r="Y148" s="518" t="str">
        <f>LOOKUP(X148,{0,40,45,50,55,60,65,70,75,80},{"F","D","C","C+","B-","B","B+","A-","A","A+"})</f>
        <v>F</v>
      </c>
      <c r="Z148" s="519">
        <f>IF(X148="","",(LOOKUP(X148,{0,40,45,50,55,60,65,70,75,80},{0,2,2.25,2.5,2.75,3,3.25,3.5,3.75,4})))</f>
        <v>0</v>
      </c>
      <c r="AA148" s="373">
        <v>0</v>
      </c>
      <c r="AB148" s="383">
        <v>0</v>
      </c>
      <c r="AC148" s="373">
        <f t="shared" si="22"/>
        <v>0</v>
      </c>
      <c r="AD148" s="373">
        <f t="shared" si="23"/>
        <v>0</v>
      </c>
      <c r="AE148" s="518" t="str">
        <f>LOOKUP(AD148,{0,40,45,50,55,60,65,70,75,80},{"F","D","C","C+","B-","B","B+","A-","A","A+"})</f>
        <v>F</v>
      </c>
      <c r="AF148" s="519">
        <f>IF(AD148="","",(LOOKUP(AD148,{0,40,45,50,55,60,65,70,75,80},{0,2,2.25,2.5,2.75,3,3.25,3.5,3.75,4})))</f>
        <v>0</v>
      </c>
      <c r="AG148" s="373">
        <v>0</v>
      </c>
      <c r="AH148" s="383">
        <v>0</v>
      </c>
      <c r="AI148" s="373">
        <f t="shared" si="24"/>
        <v>0</v>
      </c>
      <c r="AJ148" s="518" t="str">
        <f>LOOKUP(AI148,{0,40,45,50,55,60,65,70,75,80},{"F","D","C","C+","B-","B","B+","A-","A","A+"})</f>
        <v>F</v>
      </c>
      <c r="AK148" s="519">
        <f>IF(AI148="","",(LOOKUP(AI148,{0,40,45,50,55,60,65,70,75,80},{0,2,2.25,2.5,2.75,3,3.25,3.5,3.75,4})))</f>
        <v>0</v>
      </c>
      <c r="AL148" s="373">
        <v>99</v>
      </c>
      <c r="AM148" s="373">
        <f t="shared" si="25"/>
        <v>198</v>
      </c>
      <c r="AN148" s="518" t="str">
        <f>LOOKUP(AM148,{0,40,45,50,55,60,65,70,75,80},{"F","D","C","C+","B-","B","B+","A-","A","A+"})</f>
        <v>A+</v>
      </c>
      <c r="AO148" s="519">
        <f>IF(AM148="","",(LOOKUP(AM148,{0,40,45,50,55,60,65,70,75,80},{0,2,2.25,2.5,2.75,3,3.25,3.5,3.75,4})))</f>
        <v>4</v>
      </c>
      <c r="AP148" s="373">
        <v>0</v>
      </c>
      <c r="AQ148" s="383">
        <v>0</v>
      </c>
      <c r="AR148" s="373">
        <f t="shared" si="26"/>
        <v>0</v>
      </c>
      <c r="AS148" s="518" t="str">
        <f>LOOKUP(AR148,{0,40,45,50,55,60,65,70,75,80},{"F","D","C","C+","B-","B","B+","A-","A","A+"})</f>
        <v>F</v>
      </c>
      <c r="AT148" s="519">
        <f>IF(AR148="","",(LOOKUP(AR148,{0,40,45,50,55,60,65,70,75,80},{0,2,2.25,2.5,2.75,3,3.25,3.5,3.75,4})))</f>
        <v>0</v>
      </c>
      <c r="AU148" s="373">
        <v>0</v>
      </c>
      <c r="AV148" s="383">
        <v>0</v>
      </c>
      <c r="AW148" s="373">
        <f t="shared" si="27"/>
        <v>0</v>
      </c>
      <c r="AX148" s="373">
        <f t="shared" si="28"/>
        <v>0</v>
      </c>
      <c r="AY148" s="518" t="str">
        <f>LOOKUP(AX148,{0,40,45,50,55,60,65,70,75,80},{"F","D","C","C+","B-","B","B+","A-","A","A+"})</f>
        <v>F</v>
      </c>
      <c r="AZ148" s="519">
        <f>IF(AX148="","",(LOOKUP(AX148,{0,40,45,50,55,60,65,70,75,80},{0,2,2.25,2.5,2.75,3,3.25,3.5,3.75,4})))</f>
        <v>0</v>
      </c>
      <c r="BA148" s="373">
        <v>0</v>
      </c>
      <c r="BB148" s="383">
        <v>0</v>
      </c>
      <c r="BC148" s="373">
        <f t="shared" si="29"/>
        <v>0</v>
      </c>
      <c r="BD148" s="373">
        <f t="shared" si="30"/>
        <v>0</v>
      </c>
      <c r="BE148" s="518" t="str">
        <f>LOOKUP(BD148,{0,40,45,50,55,60,65,70,75,80},{"F","D","C","C+","B-","B","B+","A-","A","A+"})</f>
        <v>F</v>
      </c>
      <c r="BF148" s="519">
        <f>IF(BD148="","",(LOOKUP(BD148,{0,40,45,50,55,60,65,70,75,80},{0,2,2.25,2.5,2.75,3,3.25,3.5,3.75,4})))</f>
        <v>0</v>
      </c>
      <c r="BG148" s="373">
        <v>0</v>
      </c>
      <c r="BH148" s="373">
        <v>0</v>
      </c>
      <c r="BI148" s="373">
        <v>0</v>
      </c>
      <c r="BJ148" s="373">
        <f t="shared" si="31"/>
        <v>0</v>
      </c>
      <c r="BK148" s="518" t="str">
        <f>LOOKUP(BJ148,{0,40,45,50,55,60,65,70,75,80},{"F","D","C","C+","B-","B","B+","A-","A","A+"})</f>
        <v>F</v>
      </c>
      <c r="BL148" s="519">
        <f>IF(BJ148="","",(LOOKUP(BJ148,{0,40,45,50,55,60,65,70,75,80},{0,2,2.25,2.5,2.75,3,3.25,3.5,3.75,4})))</f>
        <v>0</v>
      </c>
      <c r="BM148" s="373"/>
      <c r="BN148" s="378"/>
      <c r="BO148" s="373"/>
      <c r="BP148" s="128">
        <v>3000</v>
      </c>
      <c r="BQ148" s="373"/>
    </row>
    <row r="149" spans="1:75" s="336" customFormat="1" ht="18" customHeight="1">
      <c r="I149" s="379"/>
      <c r="J149" s="379"/>
      <c r="K149" s="379"/>
      <c r="L149" s="379"/>
      <c r="M149" s="379"/>
      <c r="N149" s="379"/>
      <c r="O149" s="379"/>
      <c r="P149" s="379"/>
      <c r="Q149" s="379"/>
      <c r="R149" s="379"/>
      <c r="S149" s="379"/>
      <c r="T149" s="379"/>
      <c r="U149" s="379"/>
      <c r="V149" s="379"/>
      <c r="W149" s="379"/>
      <c r="X149" s="379"/>
      <c r="Y149" s="379"/>
      <c r="Z149" s="379"/>
      <c r="AA149" s="379"/>
      <c r="AB149" s="379"/>
      <c r="AC149" s="379"/>
      <c r="AD149" s="379"/>
      <c r="AE149" s="379"/>
      <c r="AF149" s="379"/>
      <c r="AG149" s="379"/>
      <c r="AH149" s="379"/>
      <c r="AI149" s="379"/>
      <c r="AJ149" s="379"/>
      <c r="AK149" s="379"/>
      <c r="AL149" s="379"/>
      <c r="AM149" s="379"/>
      <c r="AN149" s="379"/>
      <c r="AO149" s="379"/>
      <c r="AP149" s="345"/>
      <c r="AQ149" s="379"/>
      <c r="AR149" s="345"/>
      <c r="AS149" s="379"/>
      <c r="AT149" s="379"/>
      <c r="AU149" s="379"/>
      <c r="AV149" s="379"/>
      <c r="AW149" s="379"/>
      <c r="AX149" s="379"/>
      <c r="AY149" s="379"/>
      <c r="AZ149" s="379"/>
      <c r="BA149" s="379"/>
      <c r="BB149" s="379"/>
      <c r="BC149" s="379"/>
      <c r="BD149" s="379"/>
      <c r="BE149" s="379"/>
      <c r="BF149" s="379"/>
      <c r="BG149" s="379"/>
      <c r="BH149" s="379"/>
      <c r="BI149" s="345"/>
      <c r="BJ149" s="345"/>
      <c r="BK149" s="379"/>
      <c r="BL149" s="379"/>
      <c r="BM149" s="379"/>
      <c r="BN149" s="379"/>
      <c r="BO149" s="379"/>
      <c r="BQ149" s="379"/>
      <c r="BR149" s="379"/>
      <c r="BS149" s="379"/>
      <c r="BT149" s="379"/>
      <c r="BU149" s="379"/>
      <c r="BV149" s="379"/>
      <c r="BW149" s="379"/>
    </row>
    <row r="150" spans="1:75" s="336" customFormat="1" ht="18" customHeight="1">
      <c r="I150" s="379"/>
      <c r="J150" s="379"/>
      <c r="K150" s="379"/>
      <c r="L150" s="379"/>
      <c r="M150" s="379"/>
      <c r="N150" s="379"/>
      <c r="O150" s="379"/>
      <c r="P150" s="379"/>
      <c r="T150" s="496"/>
      <c r="U150" s="496" t="s">
        <v>5111</v>
      </c>
      <c r="V150" s="381" t="s">
        <v>5112</v>
      </c>
      <c r="Y150" s="379"/>
      <c r="Z150" s="379"/>
      <c r="AA150" s="379"/>
      <c r="AB150" s="379"/>
      <c r="AE150" s="336" t="s">
        <v>5285</v>
      </c>
      <c r="AF150" s="379"/>
      <c r="AK150" s="379"/>
      <c r="AL150" s="379"/>
      <c r="AM150" s="379"/>
      <c r="AN150" s="379"/>
      <c r="AO150" s="379"/>
      <c r="AP150" s="379"/>
      <c r="AQ150" s="379"/>
      <c r="AR150" s="379"/>
      <c r="AS150" s="379"/>
      <c r="AT150" s="379"/>
      <c r="BI150" s="379"/>
      <c r="BJ150" s="379"/>
      <c r="BK150" s="345"/>
      <c r="BL150" s="379"/>
      <c r="BM150" s="379"/>
      <c r="BN150" s="379"/>
      <c r="BO150" s="379"/>
      <c r="BQ150" s="379"/>
      <c r="BR150" s="379"/>
      <c r="BS150" s="379"/>
      <c r="BT150" s="379"/>
      <c r="BU150" s="379"/>
      <c r="BV150" s="379"/>
      <c r="BW150" s="379"/>
    </row>
    <row r="151" spans="1:75" s="336" customFormat="1" ht="18" customHeight="1">
      <c r="A151" s="379" t="s">
        <v>2056</v>
      </c>
      <c r="B151" s="381" t="s">
        <v>5110</v>
      </c>
      <c r="C151" s="345"/>
      <c r="D151" s="345"/>
      <c r="E151" s="345"/>
      <c r="F151" s="380"/>
      <c r="G151" s="379"/>
      <c r="H151" s="379"/>
      <c r="I151" s="379"/>
      <c r="J151" s="379"/>
      <c r="K151" s="379"/>
      <c r="L151" s="379"/>
      <c r="M151" s="379"/>
      <c r="N151" s="379"/>
      <c r="O151" s="379"/>
      <c r="P151" s="379"/>
      <c r="T151" s="496"/>
      <c r="U151" s="497" t="s">
        <v>5138</v>
      </c>
      <c r="V151" s="495" t="s">
        <v>6835</v>
      </c>
      <c r="W151" s="369"/>
      <c r="X151" s="369"/>
      <c r="Y151" s="369"/>
      <c r="Z151" s="379"/>
      <c r="AA151" s="379"/>
      <c r="AE151" s="336" t="s">
        <v>1647</v>
      </c>
      <c r="AF151" s="379"/>
      <c r="AK151" s="379"/>
      <c r="AL151" s="379"/>
      <c r="AM151" s="379"/>
      <c r="AN151" s="379"/>
      <c r="AO151" s="379"/>
      <c r="AP151" s="379"/>
      <c r="AQ151" s="379"/>
      <c r="AR151" s="379"/>
      <c r="AS151" s="379"/>
      <c r="AT151" s="345" t="s">
        <v>4491</v>
      </c>
      <c r="AU151" s="345"/>
      <c r="AV151" s="379"/>
      <c r="AY151" s="379"/>
      <c r="BI151" s="379"/>
      <c r="BJ151" s="379"/>
      <c r="BK151" s="345" t="s">
        <v>2018</v>
      </c>
      <c r="BL151" s="379"/>
      <c r="BM151" s="379"/>
      <c r="BN151" s="379"/>
      <c r="BO151" s="379"/>
      <c r="BP151" s="345"/>
      <c r="BQ151" s="379"/>
      <c r="BR151" s="379"/>
      <c r="BS151" s="379"/>
      <c r="BT151" s="379"/>
      <c r="BU151" s="379"/>
      <c r="BV151" s="379"/>
      <c r="BW151" s="379"/>
    </row>
    <row r="152" spans="1:75" s="336" customFormat="1" ht="18" customHeight="1">
      <c r="A152" s="369" t="s">
        <v>5114</v>
      </c>
      <c r="B152" s="381" t="s">
        <v>5137</v>
      </c>
      <c r="C152" s="345"/>
      <c r="D152" s="345"/>
      <c r="E152" s="345"/>
      <c r="F152" s="382"/>
      <c r="G152" s="336" t="s">
        <v>5038</v>
      </c>
      <c r="H152" s="369"/>
      <c r="I152" s="369"/>
      <c r="J152" s="369"/>
      <c r="K152" s="369"/>
      <c r="L152" s="369"/>
      <c r="M152" s="369"/>
      <c r="N152" s="369"/>
      <c r="O152" s="369"/>
      <c r="P152" s="369"/>
      <c r="T152" s="496"/>
      <c r="U152" s="497" t="s">
        <v>3132</v>
      </c>
      <c r="V152" s="495" t="s">
        <v>3694</v>
      </c>
      <c r="W152" s="369"/>
      <c r="X152" s="369"/>
      <c r="Y152" s="369"/>
      <c r="Z152" s="338"/>
      <c r="AA152" s="369"/>
      <c r="AB152" s="369"/>
      <c r="AE152" s="336" t="s">
        <v>1648</v>
      </c>
      <c r="AK152" s="345"/>
      <c r="AQ152" s="369"/>
      <c r="AS152" s="369"/>
      <c r="AT152" s="336" t="s">
        <v>1496</v>
      </c>
      <c r="AV152" s="369"/>
      <c r="AY152" s="369"/>
      <c r="BI152" s="369"/>
      <c r="BK152" s="345" t="s">
        <v>4820</v>
      </c>
      <c r="BN152" s="379"/>
      <c r="BO152" s="379"/>
      <c r="BP152" s="345"/>
      <c r="BQ152" s="369"/>
      <c r="BR152" s="369"/>
      <c r="BS152" s="369"/>
      <c r="BT152" s="369"/>
      <c r="BU152" s="369"/>
      <c r="BV152" s="369"/>
      <c r="BW152" s="369"/>
    </row>
    <row r="153" spans="1:75" s="336" customFormat="1" ht="18" customHeight="1">
      <c r="A153" s="369"/>
      <c r="B153" s="336" t="s">
        <v>3131</v>
      </c>
      <c r="F153" s="382"/>
      <c r="G153" s="369"/>
      <c r="H153" s="369"/>
      <c r="I153" s="369"/>
      <c r="J153" s="369"/>
      <c r="K153" s="369"/>
      <c r="L153" s="369"/>
      <c r="M153" s="369"/>
      <c r="N153" s="369"/>
      <c r="O153" s="369"/>
      <c r="P153" s="369"/>
      <c r="T153" s="496"/>
      <c r="U153" s="497"/>
      <c r="V153" s="495" t="s">
        <v>5108</v>
      </c>
      <c r="W153" s="369"/>
      <c r="X153" s="369"/>
      <c r="Y153" s="369"/>
      <c r="Z153" s="338"/>
      <c r="AA153" s="369"/>
      <c r="AB153" s="369"/>
      <c r="AE153" s="336" t="s">
        <v>3000</v>
      </c>
      <c r="AL153" s="369"/>
      <c r="AM153" s="369"/>
      <c r="AN153" s="369"/>
      <c r="AO153" s="369"/>
      <c r="AQ153" s="369"/>
      <c r="AS153" s="369"/>
      <c r="AT153" s="336" t="s">
        <v>2684</v>
      </c>
      <c r="AV153" s="369"/>
      <c r="AY153" s="369"/>
      <c r="BI153" s="369"/>
      <c r="BK153" s="336" t="s">
        <v>4819</v>
      </c>
      <c r="BN153" s="369"/>
      <c r="BO153" s="369"/>
      <c r="BQ153" s="369"/>
      <c r="BR153" s="369"/>
      <c r="BS153" s="369"/>
      <c r="BT153" s="369"/>
      <c r="BU153" s="369"/>
      <c r="BV153" s="369"/>
      <c r="BW153" s="369"/>
    </row>
    <row r="154" spans="1:75" s="336" customFormat="1" ht="18" customHeight="1">
      <c r="A154" s="369"/>
      <c r="B154" s="369"/>
      <c r="F154" s="382"/>
      <c r="G154" s="369"/>
      <c r="H154" s="369"/>
      <c r="I154" s="369"/>
      <c r="J154" s="369"/>
      <c r="K154" s="369"/>
      <c r="L154" s="369"/>
      <c r="M154" s="369"/>
      <c r="N154" s="369"/>
      <c r="O154" s="369"/>
      <c r="P154" s="369"/>
      <c r="Q154" s="338"/>
      <c r="R154" s="338"/>
      <c r="S154" s="338"/>
      <c r="T154" s="338"/>
      <c r="U154" s="338"/>
      <c r="V154" s="369"/>
      <c r="W154" s="369"/>
      <c r="X154" s="369"/>
      <c r="Y154" s="369"/>
      <c r="Z154" s="369"/>
      <c r="AA154" s="369"/>
      <c r="AB154" s="369"/>
      <c r="AC154" s="369"/>
      <c r="AD154" s="369"/>
      <c r="AE154" s="369"/>
      <c r="AF154" s="369"/>
      <c r="AG154" s="369"/>
      <c r="AJ154" s="369"/>
      <c r="AK154" s="369"/>
      <c r="AL154" s="369"/>
      <c r="AM154" s="369"/>
      <c r="AN154" s="369"/>
      <c r="AO154" s="369"/>
      <c r="AQ154" s="369"/>
      <c r="AS154" s="369"/>
      <c r="AT154" s="369"/>
      <c r="AV154" s="369"/>
      <c r="AW154" s="369"/>
      <c r="AX154" s="369"/>
      <c r="AY154" s="369"/>
      <c r="AZ154" s="369"/>
      <c r="BA154" s="369"/>
      <c r="BB154" s="369"/>
      <c r="BC154" s="369"/>
      <c r="BD154" s="369"/>
      <c r="BE154" s="369"/>
      <c r="BF154" s="369"/>
      <c r="BG154" s="369"/>
      <c r="BH154" s="369"/>
      <c r="BK154" s="369"/>
      <c r="BL154" s="369"/>
      <c r="BM154" s="369"/>
      <c r="BN154" s="369"/>
      <c r="BO154" s="369"/>
      <c r="BQ154" s="369"/>
      <c r="BR154" s="369"/>
      <c r="BS154" s="369"/>
      <c r="BT154" s="369"/>
      <c r="BU154" s="369"/>
      <c r="BV154" s="369"/>
      <c r="BW154" s="369"/>
    </row>
    <row r="155" spans="1:75" ht="39.75" customHeight="1">
      <c r="A155" s="128" t="s">
        <v>2255</v>
      </c>
      <c r="B155" s="254" t="s">
        <v>4739</v>
      </c>
      <c r="C155" s="128" t="s">
        <v>1186</v>
      </c>
      <c r="D155" s="128">
        <v>77</v>
      </c>
      <c r="E155" s="128">
        <v>3001</v>
      </c>
      <c r="F155" s="254" t="s">
        <v>4740</v>
      </c>
      <c r="G155" s="254" t="s">
        <v>6691</v>
      </c>
      <c r="H155" s="128" t="s">
        <v>6692</v>
      </c>
      <c r="I155" s="373">
        <v>0</v>
      </c>
      <c r="J155" s="383">
        <v>0</v>
      </c>
      <c r="K155" s="373">
        <f t="shared" si="16"/>
        <v>0</v>
      </c>
      <c r="L155" s="373">
        <f t="shared" si="17"/>
        <v>0</v>
      </c>
      <c r="M155" s="518" t="str">
        <f>LOOKUP(L155,{0,40,45,50,55,60,65,70,75,80},{"F","D","C","C+","B-","B","B+","A-","A","A+"})</f>
        <v>F</v>
      </c>
      <c r="N155" s="519">
        <f>IF(L155="","",(LOOKUP(L155,{0,40,45,50,55,60,65,70,75,80},{0,2,2.25,2.5,2.75,3,3.25,3.5,3.75,4})))</f>
        <v>0</v>
      </c>
      <c r="O155" s="373">
        <v>0</v>
      </c>
      <c r="P155" s="383">
        <v>0</v>
      </c>
      <c r="Q155" s="373">
        <f t="shared" si="18"/>
        <v>0</v>
      </c>
      <c r="R155" s="373">
        <f t="shared" si="19"/>
        <v>0</v>
      </c>
      <c r="S155" s="518" t="str">
        <f>LOOKUP(R155,{0,40,45,50,55,60,65,70,75,80},{"F","D","C","C+","B-","B","B+","A-","A","A+"})</f>
        <v>F</v>
      </c>
      <c r="T155" s="519">
        <f>IF(R155="","",(LOOKUP(R155,{0,40,45,50,55,60,65,70,75,80},{0,2,2.25,2.5,2.75,3,3.25,3.5,3.75,4})))</f>
        <v>0</v>
      </c>
      <c r="U155" s="373">
        <v>0</v>
      </c>
      <c r="V155" s="383">
        <v>0</v>
      </c>
      <c r="W155" s="373">
        <f t="shared" si="20"/>
        <v>0</v>
      </c>
      <c r="X155" s="373">
        <f t="shared" si="21"/>
        <v>0</v>
      </c>
      <c r="Y155" s="518" t="str">
        <f>LOOKUP(X155,{0,40,45,50,55,60,65,70,75,80},{"F","D","C","C+","B-","B","B+","A-","A","A+"})</f>
        <v>F</v>
      </c>
      <c r="Z155" s="519">
        <f>IF(X155="","",(LOOKUP(X155,{0,40,45,50,55,60,65,70,75,80},{0,2,2.25,2.5,2.75,3,3.25,3.5,3.75,4})))</f>
        <v>0</v>
      </c>
      <c r="AA155" s="373">
        <v>0</v>
      </c>
      <c r="AB155" s="383">
        <v>0</v>
      </c>
      <c r="AC155" s="373">
        <f t="shared" si="22"/>
        <v>0</v>
      </c>
      <c r="AD155" s="373">
        <f t="shared" si="23"/>
        <v>0</v>
      </c>
      <c r="AE155" s="518" t="str">
        <f>LOOKUP(AD155,{0,40,45,50,55,60,65,70,75,80},{"F","D","C","C+","B-","B","B+","A-","A","A+"})</f>
        <v>F</v>
      </c>
      <c r="AF155" s="519">
        <f>IF(AD155="","",(LOOKUP(AD155,{0,40,45,50,55,60,65,70,75,80},{0,2,2.25,2.5,2.75,3,3.25,3.5,3.75,4})))</f>
        <v>0</v>
      </c>
      <c r="AG155" s="373">
        <v>0</v>
      </c>
      <c r="AH155" s="383">
        <v>0</v>
      </c>
      <c r="AI155" s="373">
        <f t="shared" si="24"/>
        <v>0</v>
      </c>
      <c r="AJ155" s="518" t="str">
        <f>LOOKUP(AI155,{0,40,45,50,55,60,65,70,75,80},{"F","D","C","C+","B-","B","B+","A-","A","A+"})</f>
        <v>F</v>
      </c>
      <c r="AK155" s="519">
        <f>IF(AI155="","",(LOOKUP(AI155,{0,40,45,50,55,60,65,70,75,80},{0,2,2.25,2.5,2.75,3,3.25,3.5,3.75,4})))</f>
        <v>0</v>
      </c>
      <c r="AL155" s="373">
        <v>100</v>
      </c>
      <c r="AM155" s="373">
        <f t="shared" si="25"/>
        <v>200</v>
      </c>
      <c r="AN155" s="518" t="str">
        <f>LOOKUP(AM155,{0,40,45,50,55,60,65,70,75,80},{"F","D","C","C+","B-","B","B+","A-","A","A+"})</f>
        <v>A+</v>
      </c>
      <c r="AO155" s="519">
        <f>IF(AM155="","",(LOOKUP(AM155,{0,40,45,50,55,60,65,70,75,80},{0,2,2.25,2.5,2.75,3,3.25,3.5,3.75,4})))</f>
        <v>4</v>
      </c>
      <c r="AP155" s="373">
        <v>0</v>
      </c>
      <c r="AQ155" s="383">
        <v>0</v>
      </c>
      <c r="AR155" s="373">
        <f t="shared" si="26"/>
        <v>0</v>
      </c>
      <c r="AS155" s="518" t="str">
        <f>LOOKUP(AR155,{0,40,45,50,55,60,65,70,75,80},{"F","D","C","C+","B-","B","B+","A-","A","A+"})</f>
        <v>F</v>
      </c>
      <c r="AT155" s="519">
        <f>IF(AR155="","",(LOOKUP(AR155,{0,40,45,50,55,60,65,70,75,80},{0,2,2.25,2.5,2.75,3,3.25,3.5,3.75,4})))</f>
        <v>0</v>
      </c>
      <c r="AU155" s="373">
        <v>0</v>
      </c>
      <c r="AV155" s="383">
        <v>0</v>
      </c>
      <c r="AW155" s="373">
        <f t="shared" si="27"/>
        <v>0</v>
      </c>
      <c r="AX155" s="373">
        <f t="shared" si="28"/>
        <v>0</v>
      </c>
      <c r="AY155" s="518" t="str">
        <f>LOOKUP(AX155,{0,40,45,50,55,60,65,70,75,80},{"F","D","C","C+","B-","B","B+","A-","A","A+"})</f>
        <v>F</v>
      </c>
      <c r="AZ155" s="519">
        <f>IF(AX155="","",(LOOKUP(AX155,{0,40,45,50,55,60,65,70,75,80},{0,2,2.25,2.5,2.75,3,3.25,3.5,3.75,4})))</f>
        <v>0</v>
      </c>
      <c r="BA155" s="373">
        <v>0</v>
      </c>
      <c r="BB155" s="383">
        <v>0</v>
      </c>
      <c r="BC155" s="373">
        <f t="shared" si="29"/>
        <v>0</v>
      </c>
      <c r="BD155" s="373">
        <f t="shared" si="30"/>
        <v>0</v>
      </c>
      <c r="BE155" s="518" t="str">
        <f>LOOKUP(BD155,{0,40,45,50,55,60,65,70,75,80},{"F","D","C","C+","B-","B","B+","A-","A","A+"})</f>
        <v>F</v>
      </c>
      <c r="BF155" s="519">
        <f>IF(BD155="","",(LOOKUP(BD155,{0,40,45,50,55,60,65,70,75,80},{0,2,2.25,2.5,2.75,3,3.25,3.5,3.75,4})))</f>
        <v>0</v>
      </c>
      <c r="BG155" s="373">
        <v>0</v>
      </c>
      <c r="BH155" s="373">
        <v>0</v>
      </c>
      <c r="BI155" s="373">
        <v>0</v>
      </c>
      <c r="BJ155" s="373">
        <f t="shared" si="31"/>
        <v>0</v>
      </c>
      <c r="BK155" s="518" t="str">
        <f>LOOKUP(BJ155,{0,40,45,50,55,60,65,70,75,80},{"F","D","C","C+","B-","B","B+","A-","A","A+"})</f>
        <v>F</v>
      </c>
      <c r="BL155" s="519">
        <f>IF(BJ155="","",(LOOKUP(BJ155,{0,40,45,50,55,60,65,70,75,80},{0,2,2.25,2.5,2.75,3,3.25,3.5,3.75,4})))</f>
        <v>0</v>
      </c>
      <c r="BM155" s="373"/>
      <c r="BN155" s="378"/>
      <c r="BO155" s="373"/>
      <c r="BP155" s="128">
        <v>3001</v>
      </c>
      <c r="BQ155" s="373"/>
    </row>
    <row r="156" spans="1:75" ht="39.75" customHeight="1">
      <c r="A156" s="128" t="s">
        <v>674</v>
      </c>
      <c r="B156" s="254" t="s">
        <v>4741</v>
      </c>
      <c r="C156" s="128" t="s">
        <v>4129</v>
      </c>
      <c r="D156" s="128">
        <v>84</v>
      </c>
      <c r="E156" s="128">
        <v>3002</v>
      </c>
      <c r="F156" s="254" t="s">
        <v>4742</v>
      </c>
      <c r="G156" s="128" t="s">
        <v>674</v>
      </c>
      <c r="H156" s="128" t="s">
        <v>674</v>
      </c>
      <c r="I156" s="373">
        <v>0</v>
      </c>
      <c r="J156" s="383">
        <v>0</v>
      </c>
      <c r="K156" s="373">
        <f t="shared" si="16"/>
        <v>0</v>
      </c>
      <c r="L156" s="373">
        <f t="shared" si="17"/>
        <v>0</v>
      </c>
      <c r="M156" s="518" t="str">
        <f>LOOKUP(L156,{0,40,45,50,55,60,65,70,75,80},{"F","D","C","C+","B-","B","B+","A-","A","A+"})</f>
        <v>F</v>
      </c>
      <c r="N156" s="519">
        <f>IF(L156="","",(LOOKUP(L156,{0,40,45,50,55,60,65,70,75,80},{0,2,2.25,2.5,2.75,3,3.25,3.5,3.75,4})))</f>
        <v>0</v>
      </c>
      <c r="O156" s="373">
        <v>0</v>
      </c>
      <c r="P156" s="383">
        <v>0</v>
      </c>
      <c r="Q156" s="373">
        <f t="shared" si="18"/>
        <v>0</v>
      </c>
      <c r="R156" s="373">
        <f t="shared" si="19"/>
        <v>0</v>
      </c>
      <c r="S156" s="518" t="str">
        <f>LOOKUP(R156,{0,40,45,50,55,60,65,70,75,80},{"F","D","C","C+","B-","B","B+","A-","A","A+"})</f>
        <v>F</v>
      </c>
      <c r="T156" s="519">
        <f>IF(R156="","",(LOOKUP(R156,{0,40,45,50,55,60,65,70,75,80},{0,2,2.25,2.5,2.75,3,3.25,3.5,3.75,4})))</f>
        <v>0</v>
      </c>
      <c r="U156" s="373">
        <v>0</v>
      </c>
      <c r="V156" s="383">
        <v>0</v>
      </c>
      <c r="W156" s="373">
        <f t="shared" si="20"/>
        <v>0</v>
      </c>
      <c r="X156" s="373">
        <f t="shared" si="21"/>
        <v>0</v>
      </c>
      <c r="Y156" s="518" t="str">
        <f>LOOKUP(X156,{0,40,45,50,55,60,65,70,75,80},{"F","D","C","C+","B-","B","B+","A-","A","A+"})</f>
        <v>F</v>
      </c>
      <c r="Z156" s="519">
        <f>IF(X156="","",(LOOKUP(X156,{0,40,45,50,55,60,65,70,75,80},{0,2,2.25,2.5,2.75,3,3.25,3.5,3.75,4})))</f>
        <v>0</v>
      </c>
      <c r="AA156" s="373">
        <v>0</v>
      </c>
      <c r="AB156" s="383">
        <v>0</v>
      </c>
      <c r="AC156" s="373">
        <f t="shared" si="22"/>
        <v>0</v>
      </c>
      <c r="AD156" s="373">
        <f t="shared" si="23"/>
        <v>0</v>
      </c>
      <c r="AE156" s="518" t="str">
        <f>LOOKUP(AD156,{0,40,45,50,55,60,65,70,75,80},{"F","D","C","C+","B-","B","B+","A-","A","A+"})</f>
        <v>F</v>
      </c>
      <c r="AF156" s="519">
        <f>IF(AD156="","",(LOOKUP(AD156,{0,40,45,50,55,60,65,70,75,80},{0,2,2.25,2.5,2.75,3,3.25,3.5,3.75,4})))</f>
        <v>0</v>
      </c>
      <c r="AG156" s="373">
        <v>0</v>
      </c>
      <c r="AH156" s="383">
        <v>0</v>
      </c>
      <c r="AI156" s="373">
        <f t="shared" si="24"/>
        <v>0</v>
      </c>
      <c r="AJ156" s="518" t="str">
        <f>LOOKUP(AI156,{0,40,45,50,55,60,65,70,75,80},{"F","D","C","C+","B-","B","B+","A-","A","A+"})</f>
        <v>F</v>
      </c>
      <c r="AK156" s="519">
        <f>IF(AI156="","",(LOOKUP(AI156,{0,40,45,50,55,60,65,70,75,80},{0,2,2.25,2.5,2.75,3,3.25,3.5,3.75,4})))</f>
        <v>0</v>
      </c>
      <c r="AL156" s="373">
        <v>101</v>
      </c>
      <c r="AM156" s="373">
        <f t="shared" si="25"/>
        <v>202</v>
      </c>
      <c r="AN156" s="518" t="str">
        <f>LOOKUP(AM156,{0,40,45,50,55,60,65,70,75,80},{"F","D","C","C+","B-","B","B+","A-","A","A+"})</f>
        <v>A+</v>
      </c>
      <c r="AO156" s="519">
        <f>IF(AM156="","",(LOOKUP(AM156,{0,40,45,50,55,60,65,70,75,80},{0,2,2.25,2.5,2.75,3,3.25,3.5,3.75,4})))</f>
        <v>4</v>
      </c>
      <c r="AP156" s="373">
        <v>0</v>
      </c>
      <c r="AQ156" s="383">
        <v>0</v>
      </c>
      <c r="AR156" s="373">
        <f t="shared" si="26"/>
        <v>0</v>
      </c>
      <c r="AS156" s="518" t="str">
        <f>LOOKUP(AR156,{0,40,45,50,55,60,65,70,75,80},{"F","D","C","C+","B-","B","B+","A-","A","A+"})</f>
        <v>F</v>
      </c>
      <c r="AT156" s="519">
        <f>IF(AR156="","",(LOOKUP(AR156,{0,40,45,50,55,60,65,70,75,80},{0,2,2.25,2.5,2.75,3,3.25,3.5,3.75,4})))</f>
        <v>0</v>
      </c>
      <c r="AU156" s="373">
        <v>0</v>
      </c>
      <c r="AV156" s="383">
        <v>0</v>
      </c>
      <c r="AW156" s="373">
        <f t="shared" si="27"/>
        <v>0</v>
      </c>
      <c r="AX156" s="373">
        <f t="shared" si="28"/>
        <v>0</v>
      </c>
      <c r="AY156" s="518" t="str">
        <f>LOOKUP(AX156,{0,40,45,50,55,60,65,70,75,80},{"F","D","C","C+","B-","B","B+","A-","A","A+"})</f>
        <v>F</v>
      </c>
      <c r="AZ156" s="519">
        <f>IF(AX156="","",(LOOKUP(AX156,{0,40,45,50,55,60,65,70,75,80},{0,2,2.25,2.5,2.75,3,3.25,3.5,3.75,4})))</f>
        <v>0</v>
      </c>
      <c r="BA156" s="373">
        <v>0</v>
      </c>
      <c r="BB156" s="383">
        <v>0</v>
      </c>
      <c r="BC156" s="373">
        <f t="shared" si="29"/>
        <v>0</v>
      </c>
      <c r="BD156" s="373">
        <f t="shared" si="30"/>
        <v>0</v>
      </c>
      <c r="BE156" s="518" t="str">
        <f>LOOKUP(BD156,{0,40,45,50,55,60,65,70,75,80},{"F","D","C","C+","B-","B","B+","A-","A","A+"})</f>
        <v>F</v>
      </c>
      <c r="BF156" s="519">
        <f>IF(BD156="","",(LOOKUP(BD156,{0,40,45,50,55,60,65,70,75,80},{0,2,2.25,2.5,2.75,3,3.25,3.5,3.75,4})))</f>
        <v>0</v>
      </c>
      <c r="BG156" s="373">
        <v>0</v>
      </c>
      <c r="BH156" s="373">
        <v>0</v>
      </c>
      <c r="BI156" s="373">
        <v>0</v>
      </c>
      <c r="BJ156" s="373">
        <f t="shared" si="31"/>
        <v>0</v>
      </c>
      <c r="BK156" s="518" t="str">
        <f>LOOKUP(BJ156,{0,40,45,50,55,60,65,70,75,80},{"F","D","C","C+","B-","B","B+","A-","A","A+"})</f>
        <v>F</v>
      </c>
      <c r="BL156" s="519">
        <f>IF(BJ156="","",(LOOKUP(BJ156,{0,40,45,50,55,60,65,70,75,80},{0,2,2.25,2.5,2.75,3,3.25,3.5,3.75,4})))</f>
        <v>0</v>
      </c>
      <c r="BM156" s="373"/>
      <c r="BN156" s="378"/>
      <c r="BO156" s="373"/>
      <c r="BP156" s="128">
        <v>3002</v>
      </c>
      <c r="BQ156" s="373"/>
    </row>
    <row r="157" spans="1:75" ht="39.75" customHeight="1">
      <c r="A157" s="128" t="s">
        <v>674</v>
      </c>
      <c r="B157" s="254" t="s">
        <v>4743</v>
      </c>
      <c r="C157" s="128" t="s">
        <v>4129</v>
      </c>
      <c r="D157" s="128">
        <v>95</v>
      </c>
      <c r="E157" s="128">
        <v>3003</v>
      </c>
      <c r="F157" s="254" t="s">
        <v>4744</v>
      </c>
      <c r="G157" s="128" t="s">
        <v>674</v>
      </c>
      <c r="H157" s="128" t="s">
        <v>674</v>
      </c>
      <c r="I157" s="373">
        <v>0</v>
      </c>
      <c r="J157" s="383">
        <v>0</v>
      </c>
      <c r="K157" s="373">
        <f t="shared" si="16"/>
        <v>0</v>
      </c>
      <c r="L157" s="373">
        <f t="shared" si="17"/>
        <v>0</v>
      </c>
      <c r="M157" s="518" t="str">
        <f>LOOKUP(L157,{0,40,45,50,55,60,65,70,75,80},{"F","D","C","C+","B-","B","B+","A-","A","A+"})</f>
        <v>F</v>
      </c>
      <c r="N157" s="519">
        <f>IF(L157="","",(LOOKUP(L157,{0,40,45,50,55,60,65,70,75,80},{0,2,2.25,2.5,2.75,3,3.25,3.5,3.75,4})))</f>
        <v>0</v>
      </c>
      <c r="O157" s="373">
        <v>0</v>
      </c>
      <c r="P157" s="383">
        <v>0</v>
      </c>
      <c r="Q157" s="373">
        <f t="shared" si="18"/>
        <v>0</v>
      </c>
      <c r="R157" s="373">
        <f t="shared" si="19"/>
        <v>0</v>
      </c>
      <c r="S157" s="518" t="str">
        <f>LOOKUP(R157,{0,40,45,50,55,60,65,70,75,80},{"F","D","C","C+","B-","B","B+","A-","A","A+"})</f>
        <v>F</v>
      </c>
      <c r="T157" s="519">
        <f>IF(R157="","",(LOOKUP(R157,{0,40,45,50,55,60,65,70,75,80},{0,2,2.25,2.5,2.75,3,3.25,3.5,3.75,4})))</f>
        <v>0</v>
      </c>
      <c r="U157" s="373">
        <v>0</v>
      </c>
      <c r="V157" s="383">
        <v>0</v>
      </c>
      <c r="W157" s="373">
        <f t="shared" si="20"/>
        <v>0</v>
      </c>
      <c r="X157" s="373">
        <f t="shared" si="21"/>
        <v>0</v>
      </c>
      <c r="Y157" s="518" t="str">
        <f>LOOKUP(X157,{0,40,45,50,55,60,65,70,75,80},{"F","D","C","C+","B-","B","B+","A-","A","A+"})</f>
        <v>F</v>
      </c>
      <c r="Z157" s="519">
        <f>IF(X157="","",(LOOKUP(X157,{0,40,45,50,55,60,65,70,75,80},{0,2,2.25,2.5,2.75,3,3.25,3.5,3.75,4})))</f>
        <v>0</v>
      </c>
      <c r="AA157" s="373">
        <v>0</v>
      </c>
      <c r="AB157" s="383">
        <v>0</v>
      </c>
      <c r="AC157" s="373">
        <f t="shared" si="22"/>
        <v>0</v>
      </c>
      <c r="AD157" s="373">
        <f t="shared" si="23"/>
        <v>0</v>
      </c>
      <c r="AE157" s="518" t="str">
        <f>LOOKUP(AD157,{0,40,45,50,55,60,65,70,75,80},{"F","D","C","C+","B-","B","B+","A-","A","A+"})</f>
        <v>F</v>
      </c>
      <c r="AF157" s="519">
        <f>IF(AD157="","",(LOOKUP(AD157,{0,40,45,50,55,60,65,70,75,80},{0,2,2.25,2.5,2.75,3,3.25,3.5,3.75,4})))</f>
        <v>0</v>
      </c>
      <c r="AG157" s="373">
        <v>0</v>
      </c>
      <c r="AH157" s="383">
        <v>0</v>
      </c>
      <c r="AI157" s="373">
        <f t="shared" si="24"/>
        <v>0</v>
      </c>
      <c r="AJ157" s="518" t="str">
        <f>LOOKUP(AI157,{0,40,45,50,55,60,65,70,75,80},{"F","D","C","C+","B-","B","B+","A-","A","A+"})</f>
        <v>F</v>
      </c>
      <c r="AK157" s="519">
        <f>IF(AI157="","",(LOOKUP(AI157,{0,40,45,50,55,60,65,70,75,80},{0,2,2.25,2.5,2.75,3,3.25,3.5,3.75,4})))</f>
        <v>0</v>
      </c>
      <c r="AL157" s="373">
        <v>102</v>
      </c>
      <c r="AM157" s="373">
        <f t="shared" si="25"/>
        <v>204</v>
      </c>
      <c r="AN157" s="518" t="str">
        <f>LOOKUP(AM157,{0,40,45,50,55,60,65,70,75,80},{"F","D","C","C+","B-","B","B+","A-","A","A+"})</f>
        <v>A+</v>
      </c>
      <c r="AO157" s="519">
        <f>IF(AM157="","",(LOOKUP(AM157,{0,40,45,50,55,60,65,70,75,80},{0,2,2.25,2.5,2.75,3,3.25,3.5,3.75,4})))</f>
        <v>4</v>
      </c>
      <c r="AP157" s="373">
        <v>0</v>
      </c>
      <c r="AQ157" s="383">
        <v>0</v>
      </c>
      <c r="AR157" s="373">
        <f t="shared" si="26"/>
        <v>0</v>
      </c>
      <c r="AS157" s="518" t="str">
        <f>LOOKUP(AR157,{0,40,45,50,55,60,65,70,75,80},{"F","D","C","C+","B-","B","B+","A-","A","A+"})</f>
        <v>F</v>
      </c>
      <c r="AT157" s="519">
        <f>IF(AR157="","",(LOOKUP(AR157,{0,40,45,50,55,60,65,70,75,80},{0,2,2.25,2.5,2.75,3,3.25,3.5,3.75,4})))</f>
        <v>0</v>
      </c>
      <c r="AU157" s="373">
        <v>0</v>
      </c>
      <c r="AV157" s="383">
        <v>0</v>
      </c>
      <c r="AW157" s="373">
        <f t="shared" si="27"/>
        <v>0</v>
      </c>
      <c r="AX157" s="373">
        <f t="shared" si="28"/>
        <v>0</v>
      </c>
      <c r="AY157" s="518" t="str">
        <f>LOOKUP(AX157,{0,40,45,50,55,60,65,70,75,80},{"F","D","C","C+","B-","B","B+","A-","A","A+"})</f>
        <v>F</v>
      </c>
      <c r="AZ157" s="519">
        <f>IF(AX157="","",(LOOKUP(AX157,{0,40,45,50,55,60,65,70,75,80},{0,2,2.25,2.5,2.75,3,3.25,3.5,3.75,4})))</f>
        <v>0</v>
      </c>
      <c r="BA157" s="373">
        <v>0</v>
      </c>
      <c r="BB157" s="383">
        <v>0</v>
      </c>
      <c r="BC157" s="373">
        <f t="shared" si="29"/>
        <v>0</v>
      </c>
      <c r="BD157" s="373">
        <f t="shared" si="30"/>
        <v>0</v>
      </c>
      <c r="BE157" s="518" t="str">
        <f>LOOKUP(BD157,{0,40,45,50,55,60,65,70,75,80},{"F","D","C","C+","B-","B","B+","A-","A","A+"})</f>
        <v>F</v>
      </c>
      <c r="BF157" s="519">
        <f>IF(BD157="","",(LOOKUP(BD157,{0,40,45,50,55,60,65,70,75,80},{0,2,2.25,2.5,2.75,3,3.25,3.5,3.75,4})))</f>
        <v>0</v>
      </c>
      <c r="BG157" s="373">
        <v>0</v>
      </c>
      <c r="BH157" s="373">
        <v>0</v>
      </c>
      <c r="BI157" s="373">
        <v>0</v>
      </c>
      <c r="BJ157" s="373">
        <f t="shared" si="31"/>
        <v>0</v>
      </c>
      <c r="BK157" s="518" t="str">
        <f>LOOKUP(BJ157,{0,40,45,50,55,60,65,70,75,80},{"F","D","C","C+","B-","B","B+","A-","A","A+"})</f>
        <v>F</v>
      </c>
      <c r="BL157" s="519">
        <f>IF(BJ157="","",(LOOKUP(BJ157,{0,40,45,50,55,60,65,70,75,80},{0,2,2.25,2.5,2.75,3,3.25,3.5,3.75,4})))</f>
        <v>0</v>
      </c>
      <c r="BM157" s="373"/>
      <c r="BN157" s="378"/>
      <c r="BO157" s="373"/>
      <c r="BP157" s="128">
        <v>3003</v>
      </c>
      <c r="BQ157" s="373"/>
    </row>
    <row r="158" spans="1:75" ht="39.75" customHeight="1">
      <c r="A158" s="128" t="s">
        <v>4129</v>
      </c>
      <c r="B158" s="254" t="s">
        <v>4745</v>
      </c>
      <c r="C158" s="128" t="s">
        <v>4129</v>
      </c>
      <c r="D158" s="128">
        <v>109</v>
      </c>
      <c r="E158" s="128">
        <v>3004</v>
      </c>
      <c r="F158" s="254" t="s">
        <v>4746</v>
      </c>
      <c r="G158" s="128" t="s">
        <v>674</v>
      </c>
      <c r="H158" s="128" t="s">
        <v>674</v>
      </c>
      <c r="I158" s="373">
        <v>0</v>
      </c>
      <c r="J158" s="383">
        <v>0</v>
      </c>
      <c r="K158" s="373">
        <f t="shared" si="16"/>
        <v>0</v>
      </c>
      <c r="L158" s="373">
        <f t="shared" si="17"/>
        <v>0</v>
      </c>
      <c r="M158" s="518" t="str">
        <f>LOOKUP(L158,{0,40,45,50,55,60,65,70,75,80},{"F","D","C","C+","B-","B","B+","A-","A","A+"})</f>
        <v>F</v>
      </c>
      <c r="N158" s="519">
        <f>IF(L158="","",(LOOKUP(L158,{0,40,45,50,55,60,65,70,75,80},{0,2,2.25,2.5,2.75,3,3.25,3.5,3.75,4})))</f>
        <v>0</v>
      </c>
      <c r="O158" s="373">
        <v>0</v>
      </c>
      <c r="P158" s="383">
        <v>0</v>
      </c>
      <c r="Q158" s="373">
        <f t="shared" si="18"/>
        <v>0</v>
      </c>
      <c r="R158" s="373">
        <f t="shared" si="19"/>
        <v>0</v>
      </c>
      <c r="S158" s="518" t="str">
        <f>LOOKUP(R158,{0,40,45,50,55,60,65,70,75,80},{"F","D","C","C+","B-","B","B+","A-","A","A+"})</f>
        <v>F</v>
      </c>
      <c r="T158" s="519">
        <f>IF(R158="","",(LOOKUP(R158,{0,40,45,50,55,60,65,70,75,80},{0,2,2.25,2.5,2.75,3,3.25,3.5,3.75,4})))</f>
        <v>0</v>
      </c>
      <c r="U158" s="373">
        <v>0</v>
      </c>
      <c r="V158" s="383">
        <v>0</v>
      </c>
      <c r="W158" s="373">
        <f t="shared" si="20"/>
        <v>0</v>
      </c>
      <c r="X158" s="373">
        <f t="shared" si="21"/>
        <v>0</v>
      </c>
      <c r="Y158" s="518" t="str">
        <f>LOOKUP(X158,{0,40,45,50,55,60,65,70,75,80},{"F","D","C","C+","B-","B","B+","A-","A","A+"})</f>
        <v>F</v>
      </c>
      <c r="Z158" s="519">
        <f>IF(X158="","",(LOOKUP(X158,{0,40,45,50,55,60,65,70,75,80},{0,2,2.25,2.5,2.75,3,3.25,3.5,3.75,4})))</f>
        <v>0</v>
      </c>
      <c r="AA158" s="373">
        <v>0</v>
      </c>
      <c r="AB158" s="383">
        <v>0</v>
      </c>
      <c r="AC158" s="373">
        <f t="shared" si="22"/>
        <v>0</v>
      </c>
      <c r="AD158" s="373">
        <f t="shared" si="23"/>
        <v>0</v>
      </c>
      <c r="AE158" s="518" t="str">
        <f>LOOKUP(AD158,{0,40,45,50,55,60,65,70,75,80},{"F","D","C","C+","B-","B","B+","A-","A","A+"})</f>
        <v>F</v>
      </c>
      <c r="AF158" s="519">
        <f>IF(AD158="","",(LOOKUP(AD158,{0,40,45,50,55,60,65,70,75,80},{0,2,2.25,2.5,2.75,3,3.25,3.5,3.75,4})))</f>
        <v>0</v>
      </c>
      <c r="AG158" s="373">
        <v>0</v>
      </c>
      <c r="AH158" s="383">
        <v>0</v>
      </c>
      <c r="AI158" s="373">
        <f t="shared" si="24"/>
        <v>0</v>
      </c>
      <c r="AJ158" s="518" t="str">
        <f>LOOKUP(AI158,{0,40,45,50,55,60,65,70,75,80},{"F","D","C","C+","B-","B","B+","A-","A","A+"})</f>
        <v>F</v>
      </c>
      <c r="AK158" s="519">
        <f>IF(AI158="","",(LOOKUP(AI158,{0,40,45,50,55,60,65,70,75,80},{0,2,2.25,2.5,2.75,3,3.25,3.5,3.75,4})))</f>
        <v>0</v>
      </c>
      <c r="AL158" s="373">
        <v>103</v>
      </c>
      <c r="AM158" s="373">
        <f t="shared" si="25"/>
        <v>206</v>
      </c>
      <c r="AN158" s="518" t="str">
        <f>LOOKUP(AM158,{0,40,45,50,55,60,65,70,75,80},{"F","D","C","C+","B-","B","B+","A-","A","A+"})</f>
        <v>A+</v>
      </c>
      <c r="AO158" s="519">
        <f>IF(AM158="","",(LOOKUP(AM158,{0,40,45,50,55,60,65,70,75,80},{0,2,2.25,2.5,2.75,3,3.25,3.5,3.75,4})))</f>
        <v>4</v>
      </c>
      <c r="AP158" s="373">
        <v>0</v>
      </c>
      <c r="AQ158" s="383">
        <v>0</v>
      </c>
      <c r="AR158" s="373">
        <f t="shared" si="26"/>
        <v>0</v>
      </c>
      <c r="AS158" s="518" t="str">
        <f>LOOKUP(AR158,{0,40,45,50,55,60,65,70,75,80},{"F","D","C","C+","B-","B","B+","A-","A","A+"})</f>
        <v>F</v>
      </c>
      <c r="AT158" s="519">
        <f>IF(AR158="","",(LOOKUP(AR158,{0,40,45,50,55,60,65,70,75,80},{0,2,2.25,2.5,2.75,3,3.25,3.5,3.75,4})))</f>
        <v>0</v>
      </c>
      <c r="AU158" s="373">
        <v>0</v>
      </c>
      <c r="AV158" s="383">
        <v>0</v>
      </c>
      <c r="AW158" s="373">
        <f t="shared" si="27"/>
        <v>0</v>
      </c>
      <c r="AX158" s="373">
        <f t="shared" si="28"/>
        <v>0</v>
      </c>
      <c r="AY158" s="518" t="str">
        <f>LOOKUP(AX158,{0,40,45,50,55,60,65,70,75,80},{"F","D","C","C+","B-","B","B+","A-","A","A+"})</f>
        <v>F</v>
      </c>
      <c r="AZ158" s="519">
        <f>IF(AX158="","",(LOOKUP(AX158,{0,40,45,50,55,60,65,70,75,80},{0,2,2.25,2.5,2.75,3,3.25,3.5,3.75,4})))</f>
        <v>0</v>
      </c>
      <c r="BA158" s="373">
        <v>0</v>
      </c>
      <c r="BB158" s="383">
        <v>0</v>
      </c>
      <c r="BC158" s="373">
        <f t="shared" si="29"/>
        <v>0</v>
      </c>
      <c r="BD158" s="373">
        <f t="shared" si="30"/>
        <v>0</v>
      </c>
      <c r="BE158" s="518" t="str">
        <f>LOOKUP(BD158,{0,40,45,50,55,60,65,70,75,80},{"F","D","C","C+","B-","B","B+","A-","A","A+"})</f>
        <v>F</v>
      </c>
      <c r="BF158" s="519">
        <f>IF(BD158="","",(LOOKUP(BD158,{0,40,45,50,55,60,65,70,75,80},{0,2,2.25,2.5,2.75,3,3.25,3.5,3.75,4})))</f>
        <v>0</v>
      </c>
      <c r="BG158" s="373">
        <v>0</v>
      </c>
      <c r="BH158" s="373">
        <v>0</v>
      </c>
      <c r="BI158" s="373">
        <v>0</v>
      </c>
      <c r="BJ158" s="373">
        <f t="shared" si="31"/>
        <v>0</v>
      </c>
      <c r="BK158" s="518" t="str">
        <f>LOOKUP(BJ158,{0,40,45,50,55,60,65,70,75,80},{"F","D","C","C+","B-","B","B+","A-","A","A+"})</f>
        <v>F</v>
      </c>
      <c r="BL158" s="519">
        <f>IF(BJ158="","",(LOOKUP(BJ158,{0,40,45,50,55,60,65,70,75,80},{0,2,2.25,2.5,2.75,3,3.25,3.5,3.75,4})))</f>
        <v>0</v>
      </c>
      <c r="BM158" s="373"/>
      <c r="BN158" s="378"/>
      <c r="BO158" s="373"/>
      <c r="BP158" s="128">
        <v>3004</v>
      </c>
      <c r="BQ158" s="373"/>
    </row>
    <row r="159" spans="1:75" ht="39.75" customHeight="1">
      <c r="A159" s="128" t="s">
        <v>674</v>
      </c>
      <c r="B159" s="254" t="s">
        <v>4747</v>
      </c>
      <c r="C159" s="128" t="s">
        <v>4129</v>
      </c>
      <c r="D159" s="128">
        <v>121</v>
      </c>
      <c r="E159" s="128">
        <v>3005</v>
      </c>
      <c r="F159" s="254" t="s">
        <v>4748</v>
      </c>
      <c r="G159" s="128" t="s">
        <v>674</v>
      </c>
      <c r="H159" s="128" t="s">
        <v>674</v>
      </c>
      <c r="I159" s="373">
        <v>0</v>
      </c>
      <c r="J159" s="383">
        <v>0</v>
      </c>
      <c r="K159" s="373">
        <f t="shared" si="16"/>
        <v>0</v>
      </c>
      <c r="L159" s="373">
        <f t="shared" si="17"/>
        <v>0</v>
      </c>
      <c r="M159" s="518" t="str">
        <f>LOOKUP(L159,{0,40,45,50,55,60,65,70,75,80},{"F","D","C","C+","B-","B","B+","A-","A","A+"})</f>
        <v>F</v>
      </c>
      <c r="N159" s="519">
        <f>IF(L159="","",(LOOKUP(L159,{0,40,45,50,55,60,65,70,75,80},{0,2,2.25,2.5,2.75,3,3.25,3.5,3.75,4})))</f>
        <v>0</v>
      </c>
      <c r="O159" s="373">
        <v>0</v>
      </c>
      <c r="P159" s="383">
        <v>0</v>
      </c>
      <c r="Q159" s="373">
        <f t="shared" si="18"/>
        <v>0</v>
      </c>
      <c r="R159" s="373">
        <f t="shared" si="19"/>
        <v>0</v>
      </c>
      <c r="S159" s="518" t="str">
        <f>LOOKUP(R159,{0,40,45,50,55,60,65,70,75,80},{"F","D","C","C+","B-","B","B+","A-","A","A+"})</f>
        <v>F</v>
      </c>
      <c r="T159" s="519">
        <f>IF(R159="","",(LOOKUP(R159,{0,40,45,50,55,60,65,70,75,80},{0,2,2.25,2.5,2.75,3,3.25,3.5,3.75,4})))</f>
        <v>0</v>
      </c>
      <c r="U159" s="373">
        <v>0</v>
      </c>
      <c r="V159" s="383">
        <v>0</v>
      </c>
      <c r="W159" s="373">
        <f t="shared" si="20"/>
        <v>0</v>
      </c>
      <c r="X159" s="373">
        <f t="shared" si="21"/>
        <v>0</v>
      </c>
      <c r="Y159" s="518" t="str">
        <f>LOOKUP(X159,{0,40,45,50,55,60,65,70,75,80},{"F","D","C","C+","B-","B","B+","A-","A","A+"})</f>
        <v>F</v>
      </c>
      <c r="Z159" s="519">
        <f>IF(X159="","",(LOOKUP(X159,{0,40,45,50,55,60,65,70,75,80},{0,2,2.25,2.5,2.75,3,3.25,3.5,3.75,4})))</f>
        <v>0</v>
      </c>
      <c r="AA159" s="373">
        <v>0</v>
      </c>
      <c r="AB159" s="383">
        <v>0</v>
      </c>
      <c r="AC159" s="373">
        <f t="shared" si="22"/>
        <v>0</v>
      </c>
      <c r="AD159" s="373">
        <f t="shared" si="23"/>
        <v>0</v>
      </c>
      <c r="AE159" s="518" t="str">
        <f>LOOKUP(AD159,{0,40,45,50,55,60,65,70,75,80},{"F","D","C","C+","B-","B","B+","A-","A","A+"})</f>
        <v>F</v>
      </c>
      <c r="AF159" s="519">
        <f>IF(AD159="","",(LOOKUP(AD159,{0,40,45,50,55,60,65,70,75,80},{0,2,2.25,2.5,2.75,3,3.25,3.5,3.75,4})))</f>
        <v>0</v>
      </c>
      <c r="AG159" s="373">
        <v>0</v>
      </c>
      <c r="AH159" s="383">
        <v>0</v>
      </c>
      <c r="AI159" s="373">
        <f t="shared" si="24"/>
        <v>0</v>
      </c>
      <c r="AJ159" s="518" t="str">
        <f>LOOKUP(AI159,{0,40,45,50,55,60,65,70,75,80},{"F","D","C","C+","B-","B","B+","A-","A","A+"})</f>
        <v>F</v>
      </c>
      <c r="AK159" s="519">
        <f>IF(AI159="","",(LOOKUP(AI159,{0,40,45,50,55,60,65,70,75,80},{0,2,2.25,2.5,2.75,3,3.25,3.5,3.75,4})))</f>
        <v>0</v>
      </c>
      <c r="AL159" s="373">
        <v>104</v>
      </c>
      <c r="AM159" s="373">
        <f t="shared" si="25"/>
        <v>208</v>
      </c>
      <c r="AN159" s="518" t="str">
        <f>LOOKUP(AM159,{0,40,45,50,55,60,65,70,75,80},{"F","D","C","C+","B-","B","B+","A-","A","A+"})</f>
        <v>A+</v>
      </c>
      <c r="AO159" s="519">
        <f>IF(AM159="","",(LOOKUP(AM159,{0,40,45,50,55,60,65,70,75,80},{0,2,2.25,2.5,2.75,3,3.25,3.5,3.75,4})))</f>
        <v>4</v>
      </c>
      <c r="AP159" s="373">
        <v>0</v>
      </c>
      <c r="AQ159" s="383">
        <v>0</v>
      </c>
      <c r="AR159" s="373">
        <f t="shared" si="26"/>
        <v>0</v>
      </c>
      <c r="AS159" s="518" t="str">
        <f>LOOKUP(AR159,{0,40,45,50,55,60,65,70,75,80},{"F","D","C","C+","B-","B","B+","A-","A","A+"})</f>
        <v>F</v>
      </c>
      <c r="AT159" s="519">
        <f>IF(AR159="","",(LOOKUP(AR159,{0,40,45,50,55,60,65,70,75,80},{0,2,2.25,2.5,2.75,3,3.25,3.5,3.75,4})))</f>
        <v>0</v>
      </c>
      <c r="AU159" s="373">
        <v>0</v>
      </c>
      <c r="AV159" s="383">
        <v>0</v>
      </c>
      <c r="AW159" s="373">
        <f t="shared" si="27"/>
        <v>0</v>
      </c>
      <c r="AX159" s="373">
        <f t="shared" si="28"/>
        <v>0</v>
      </c>
      <c r="AY159" s="518" t="str">
        <f>LOOKUP(AX159,{0,40,45,50,55,60,65,70,75,80},{"F","D","C","C+","B-","B","B+","A-","A","A+"})</f>
        <v>F</v>
      </c>
      <c r="AZ159" s="519">
        <f>IF(AX159="","",(LOOKUP(AX159,{0,40,45,50,55,60,65,70,75,80},{0,2,2.25,2.5,2.75,3,3.25,3.5,3.75,4})))</f>
        <v>0</v>
      </c>
      <c r="BA159" s="373">
        <v>0</v>
      </c>
      <c r="BB159" s="383">
        <v>0</v>
      </c>
      <c r="BC159" s="373">
        <f t="shared" si="29"/>
        <v>0</v>
      </c>
      <c r="BD159" s="373">
        <f t="shared" si="30"/>
        <v>0</v>
      </c>
      <c r="BE159" s="518" t="str">
        <f>LOOKUP(BD159,{0,40,45,50,55,60,65,70,75,80},{"F","D","C","C+","B-","B","B+","A-","A","A+"})</f>
        <v>F</v>
      </c>
      <c r="BF159" s="519">
        <f>IF(BD159="","",(LOOKUP(BD159,{0,40,45,50,55,60,65,70,75,80},{0,2,2.25,2.5,2.75,3,3.25,3.5,3.75,4})))</f>
        <v>0</v>
      </c>
      <c r="BG159" s="373">
        <v>0</v>
      </c>
      <c r="BH159" s="373">
        <v>0</v>
      </c>
      <c r="BI159" s="373">
        <v>0</v>
      </c>
      <c r="BJ159" s="373">
        <f t="shared" si="31"/>
        <v>0</v>
      </c>
      <c r="BK159" s="518" t="str">
        <f>LOOKUP(BJ159,{0,40,45,50,55,60,65,70,75,80},{"F","D","C","C+","B-","B","B+","A-","A","A+"})</f>
        <v>F</v>
      </c>
      <c r="BL159" s="519">
        <f>IF(BJ159="","",(LOOKUP(BJ159,{0,40,45,50,55,60,65,70,75,80},{0,2,2.25,2.5,2.75,3,3.25,3.5,3.75,4})))</f>
        <v>0</v>
      </c>
      <c r="BM159" s="373"/>
      <c r="BN159" s="378"/>
      <c r="BO159" s="373"/>
      <c r="BP159" s="128">
        <v>3005</v>
      </c>
      <c r="BQ159" s="373"/>
    </row>
    <row r="160" spans="1:75" ht="39.75" customHeight="1">
      <c r="A160" s="128" t="s">
        <v>674</v>
      </c>
      <c r="B160" s="254" t="s">
        <v>244</v>
      </c>
      <c r="C160" s="128" t="s">
        <v>4129</v>
      </c>
      <c r="D160" s="128">
        <v>124</v>
      </c>
      <c r="E160" s="128">
        <v>3006</v>
      </c>
      <c r="F160" s="254" t="s">
        <v>245</v>
      </c>
      <c r="G160" s="128" t="s">
        <v>674</v>
      </c>
      <c r="H160" s="128" t="s">
        <v>674</v>
      </c>
      <c r="I160" s="373">
        <v>0</v>
      </c>
      <c r="J160" s="383">
        <v>0</v>
      </c>
      <c r="K160" s="373">
        <f t="shared" si="16"/>
        <v>0</v>
      </c>
      <c r="L160" s="373">
        <f t="shared" si="17"/>
        <v>0</v>
      </c>
      <c r="M160" s="518" t="str">
        <f>LOOKUP(L160,{0,40,45,50,55,60,65,70,75,80},{"F","D","C","C+","B-","B","B+","A-","A","A+"})</f>
        <v>F</v>
      </c>
      <c r="N160" s="519">
        <f>IF(L160="","",(LOOKUP(L160,{0,40,45,50,55,60,65,70,75,80},{0,2,2.25,2.5,2.75,3,3.25,3.5,3.75,4})))</f>
        <v>0</v>
      </c>
      <c r="O160" s="373">
        <v>0</v>
      </c>
      <c r="P160" s="383">
        <v>0</v>
      </c>
      <c r="Q160" s="373">
        <f t="shared" si="18"/>
        <v>0</v>
      </c>
      <c r="R160" s="373">
        <f t="shared" si="19"/>
        <v>0</v>
      </c>
      <c r="S160" s="518" t="str">
        <f>LOOKUP(R160,{0,40,45,50,55,60,65,70,75,80},{"F","D","C","C+","B-","B","B+","A-","A","A+"})</f>
        <v>F</v>
      </c>
      <c r="T160" s="519">
        <f>IF(R160="","",(LOOKUP(R160,{0,40,45,50,55,60,65,70,75,80},{0,2,2.25,2.5,2.75,3,3.25,3.5,3.75,4})))</f>
        <v>0</v>
      </c>
      <c r="U160" s="373">
        <v>0</v>
      </c>
      <c r="V160" s="383">
        <v>0</v>
      </c>
      <c r="W160" s="373">
        <f t="shared" si="20"/>
        <v>0</v>
      </c>
      <c r="X160" s="373">
        <f t="shared" si="21"/>
        <v>0</v>
      </c>
      <c r="Y160" s="518" t="str">
        <f>LOOKUP(X160,{0,40,45,50,55,60,65,70,75,80},{"F","D","C","C+","B-","B","B+","A-","A","A+"})</f>
        <v>F</v>
      </c>
      <c r="Z160" s="519">
        <f>IF(X160="","",(LOOKUP(X160,{0,40,45,50,55,60,65,70,75,80},{0,2,2.25,2.5,2.75,3,3.25,3.5,3.75,4})))</f>
        <v>0</v>
      </c>
      <c r="AA160" s="373">
        <v>0</v>
      </c>
      <c r="AB160" s="383">
        <v>0</v>
      </c>
      <c r="AC160" s="373">
        <f t="shared" si="22"/>
        <v>0</v>
      </c>
      <c r="AD160" s="373">
        <f t="shared" si="23"/>
        <v>0</v>
      </c>
      <c r="AE160" s="518" t="str">
        <f>LOOKUP(AD160,{0,40,45,50,55,60,65,70,75,80},{"F","D","C","C+","B-","B","B+","A-","A","A+"})</f>
        <v>F</v>
      </c>
      <c r="AF160" s="519">
        <f>IF(AD160="","",(LOOKUP(AD160,{0,40,45,50,55,60,65,70,75,80},{0,2,2.25,2.5,2.75,3,3.25,3.5,3.75,4})))</f>
        <v>0</v>
      </c>
      <c r="AG160" s="373">
        <v>0</v>
      </c>
      <c r="AH160" s="383">
        <v>0</v>
      </c>
      <c r="AI160" s="373">
        <f t="shared" si="24"/>
        <v>0</v>
      </c>
      <c r="AJ160" s="518" t="str">
        <f>LOOKUP(AI160,{0,40,45,50,55,60,65,70,75,80},{"F","D","C","C+","B-","B","B+","A-","A","A+"})</f>
        <v>F</v>
      </c>
      <c r="AK160" s="519">
        <f>IF(AI160="","",(LOOKUP(AI160,{0,40,45,50,55,60,65,70,75,80},{0,2,2.25,2.5,2.75,3,3.25,3.5,3.75,4})))</f>
        <v>0</v>
      </c>
      <c r="AL160" s="373">
        <v>105</v>
      </c>
      <c r="AM160" s="373">
        <f t="shared" si="25"/>
        <v>210</v>
      </c>
      <c r="AN160" s="518" t="str">
        <f>LOOKUP(AM160,{0,40,45,50,55,60,65,70,75,80},{"F","D","C","C+","B-","B","B+","A-","A","A+"})</f>
        <v>A+</v>
      </c>
      <c r="AO160" s="519">
        <f>IF(AM160="","",(LOOKUP(AM160,{0,40,45,50,55,60,65,70,75,80},{0,2,2.25,2.5,2.75,3,3.25,3.5,3.75,4})))</f>
        <v>4</v>
      </c>
      <c r="AP160" s="373">
        <v>0</v>
      </c>
      <c r="AQ160" s="383">
        <v>0</v>
      </c>
      <c r="AR160" s="373">
        <f t="shared" si="26"/>
        <v>0</v>
      </c>
      <c r="AS160" s="518" t="str">
        <f>LOOKUP(AR160,{0,40,45,50,55,60,65,70,75,80},{"F","D","C","C+","B-","B","B+","A-","A","A+"})</f>
        <v>F</v>
      </c>
      <c r="AT160" s="519">
        <f>IF(AR160="","",(LOOKUP(AR160,{0,40,45,50,55,60,65,70,75,80},{0,2,2.25,2.5,2.75,3,3.25,3.5,3.75,4})))</f>
        <v>0</v>
      </c>
      <c r="AU160" s="373">
        <v>0</v>
      </c>
      <c r="AV160" s="383">
        <v>0</v>
      </c>
      <c r="AW160" s="373">
        <f t="shared" si="27"/>
        <v>0</v>
      </c>
      <c r="AX160" s="373">
        <f t="shared" si="28"/>
        <v>0</v>
      </c>
      <c r="AY160" s="518" t="str">
        <f>LOOKUP(AX160,{0,40,45,50,55,60,65,70,75,80},{"F","D","C","C+","B-","B","B+","A-","A","A+"})</f>
        <v>F</v>
      </c>
      <c r="AZ160" s="519">
        <f>IF(AX160="","",(LOOKUP(AX160,{0,40,45,50,55,60,65,70,75,80},{0,2,2.25,2.5,2.75,3,3.25,3.5,3.75,4})))</f>
        <v>0</v>
      </c>
      <c r="BA160" s="373">
        <v>0</v>
      </c>
      <c r="BB160" s="383">
        <v>0</v>
      </c>
      <c r="BC160" s="373">
        <f t="shared" si="29"/>
        <v>0</v>
      </c>
      <c r="BD160" s="373">
        <f t="shared" si="30"/>
        <v>0</v>
      </c>
      <c r="BE160" s="518" t="str">
        <f>LOOKUP(BD160,{0,40,45,50,55,60,65,70,75,80},{"F","D","C","C+","B-","B","B+","A-","A","A+"})</f>
        <v>F</v>
      </c>
      <c r="BF160" s="519">
        <f>IF(BD160="","",(LOOKUP(BD160,{0,40,45,50,55,60,65,70,75,80},{0,2,2.25,2.5,2.75,3,3.25,3.5,3.75,4})))</f>
        <v>0</v>
      </c>
      <c r="BG160" s="373">
        <v>0</v>
      </c>
      <c r="BH160" s="373">
        <v>0</v>
      </c>
      <c r="BI160" s="373">
        <v>0</v>
      </c>
      <c r="BJ160" s="373">
        <f t="shared" si="31"/>
        <v>0</v>
      </c>
      <c r="BK160" s="518" t="str">
        <f>LOOKUP(BJ160,{0,40,45,50,55,60,65,70,75,80},{"F","D","C","C+","B-","B","B+","A-","A","A+"})</f>
        <v>F</v>
      </c>
      <c r="BL160" s="519">
        <f>IF(BJ160="","",(LOOKUP(BJ160,{0,40,45,50,55,60,65,70,75,80},{0,2,2.25,2.5,2.75,3,3.25,3.5,3.75,4})))</f>
        <v>0</v>
      </c>
      <c r="BM160" s="373"/>
      <c r="BN160" s="378"/>
      <c r="BO160" s="373"/>
      <c r="BP160" s="128">
        <v>3006</v>
      </c>
      <c r="BQ160" s="373"/>
    </row>
    <row r="161" spans="1:75" ht="39.75" customHeight="1">
      <c r="A161" s="128" t="s">
        <v>674</v>
      </c>
      <c r="B161" s="254" t="s">
        <v>246</v>
      </c>
      <c r="C161" s="128" t="s">
        <v>5879</v>
      </c>
      <c r="D161" s="128">
        <v>156</v>
      </c>
      <c r="E161" s="128">
        <v>3007</v>
      </c>
      <c r="F161" s="254" t="s">
        <v>247</v>
      </c>
      <c r="G161" s="128" t="s">
        <v>674</v>
      </c>
      <c r="H161" s="128" t="s">
        <v>674</v>
      </c>
      <c r="I161" s="373">
        <v>0</v>
      </c>
      <c r="J161" s="383">
        <v>0</v>
      </c>
      <c r="K161" s="373">
        <f t="shared" ref="K161:K191" si="32">ROUNDUP(I161+J161,0)</f>
        <v>0</v>
      </c>
      <c r="L161" s="373">
        <f t="shared" si="17"/>
        <v>0</v>
      </c>
      <c r="M161" s="518" t="str">
        <f>LOOKUP(L161,{0,40,45,50,55,60,65,70,75,80},{"F","D","C","C+","B-","B","B+","A-","A","A+"})</f>
        <v>F</v>
      </c>
      <c r="N161" s="519">
        <f>IF(L161="","",(LOOKUP(L161,{0,40,45,50,55,60,65,70,75,80},{0,2,2.25,2.5,2.75,3,3.25,3.5,3.75,4})))</f>
        <v>0</v>
      </c>
      <c r="O161" s="373">
        <v>0</v>
      </c>
      <c r="P161" s="383">
        <v>0</v>
      </c>
      <c r="Q161" s="373">
        <f t="shared" ref="Q161:Q191" si="33">ROUNDUP(O161+P161,0)</f>
        <v>0</v>
      </c>
      <c r="R161" s="373">
        <f t="shared" si="19"/>
        <v>0</v>
      </c>
      <c r="S161" s="518" t="str">
        <f>LOOKUP(R161,{0,40,45,50,55,60,65,70,75,80},{"F","D","C","C+","B-","B","B+","A-","A","A+"})</f>
        <v>F</v>
      </c>
      <c r="T161" s="519">
        <f>IF(R161="","",(LOOKUP(R161,{0,40,45,50,55,60,65,70,75,80},{0,2,2.25,2.5,2.75,3,3.25,3.5,3.75,4})))</f>
        <v>0</v>
      </c>
      <c r="U161" s="373">
        <v>0</v>
      </c>
      <c r="V161" s="383">
        <v>0</v>
      </c>
      <c r="W161" s="373">
        <f t="shared" ref="W161:W191" si="34">ROUNDUP(U161+V161,0)</f>
        <v>0</v>
      </c>
      <c r="X161" s="373">
        <f t="shared" si="21"/>
        <v>0</v>
      </c>
      <c r="Y161" s="518" t="str">
        <f>LOOKUP(X161,{0,40,45,50,55,60,65,70,75,80},{"F","D","C","C+","B-","B","B+","A-","A","A+"})</f>
        <v>F</v>
      </c>
      <c r="Z161" s="519">
        <f>IF(X161="","",(LOOKUP(X161,{0,40,45,50,55,60,65,70,75,80},{0,2,2.25,2.5,2.75,3,3.25,3.5,3.75,4})))</f>
        <v>0</v>
      </c>
      <c r="AA161" s="373">
        <v>0</v>
      </c>
      <c r="AB161" s="383">
        <v>0</v>
      </c>
      <c r="AC161" s="373">
        <f t="shared" ref="AC161:AC191" si="35">ROUNDUP(AA161+AB161,0)</f>
        <v>0</v>
      </c>
      <c r="AD161" s="373">
        <f t="shared" si="23"/>
        <v>0</v>
      </c>
      <c r="AE161" s="518" t="str">
        <f>LOOKUP(AD161,{0,40,45,50,55,60,65,70,75,80},{"F","D","C","C+","B-","B","B+","A-","A","A+"})</f>
        <v>F</v>
      </c>
      <c r="AF161" s="519">
        <f>IF(AD161="","",(LOOKUP(AD161,{0,40,45,50,55,60,65,70,75,80},{0,2,2.25,2.5,2.75,3,3.25,3.5,3.75,4})))</f>
        <v>0</v>
      </c>
      <c r="AG161" s="373">
        <v>0</v>
      </c>
      <c r="AH161" s="383">
        <v>0</v>
      </c>
      <c r="AI161" s="373">
        <f t="shared" ref="AI161:AI191" si="36">ROUNDUP(AG161+AH161,0)</f>
        <v>0</v>
      </c>
      <c r="AJ161" s="518" t="str">
        <f>LOOKUP(AI161,{0,40,45,50,55,60,65,70,75,80},{"F","D","C","C+","B-","B","B+","A-","A","A+"})</f>
        <v>F</v>
      </c>
      <c r="AK161" s="519">
        <f>IF(AI161="","",(LOOKUP(AI161,{0,40,45,50,55,60,65,70,75,80},{0,2,2.25,2.5,2.75,3,3.25,3.5,3.75,4})))</f>
        <v>0</v>
      </c>
      <c r="AL161" s="373">
        <v>105</v>
      </c>
      <c r="AM161" s="373">
        <f t="shared" si="25"/>
        <v>210</v>
      </c>
      <c r="AN161" s="518" t="str">
        <f>LOOKUP(AM161,{0,40,45,50,55,60,65,70,75,80},{"F","D","C","C+","B-","B","B+","A-","A","A+"})</f>
        <v>A+</v>
      </c>
      <c r="AO161" s="519">
        <f>IF(AM161="","",(LOOKUP(AM161,{0,40,45,50,55,60,65,70,75,80},{0,2,2.25,2.5,2.75,3,3.25,3.5,3.75,4})))</f>
        <v>4</v>
      </c>
      <c r="AP161" s="373">
        <v>0</v>
      </c>
      <c r="AQ161" s="383">
        <v>0</v>
      </c>
      <c r="AR161" s="373">
        <f t="shared" ref="AR161:AR191" si="37">ROUNDUP(AP161+AQ161,0)</f>
        <v>0</v>
      </c>
      <c r="AS161" s="518" t="str">
        <f>LOOKUP(AR161,{0,40,45,50,55,60,65,70,75,80},{"F","D","C","C+","B-","B","B+","A-","A","A+"})</f>
        <v>F</v>
      </c>
      <c r="AT161" s="519">
        <f>IF(AR161="","",(LOOKUP(AR161,{0,40,45,50,55,60,65,70,75,80},{0,2,2.25,2.5,2.75,3,3.25,3.5,3.75,4})))</f>
        <v>0</v>
      </c>
      <c r="AU161" s="373">
        <v>0</v>
      </c>
      <c r="AV161" s="383">
        <v>0</v>
      </c>
      <c r="AW161" s="373">
        <f t="shared" ref="AW161:AW191" si="38">ROUNDUP(AU161+AV161,0)</f>
        <v>0</v>
      </c>
      <c r="AX161" s="373">
        <f t="shared" si="28"/>
        <v>0</v>
      </c>
      <c r="AY161" s="518" t="str">
        <f>LOOKUP(AX161,{0,40,45,50,55,60,65,70,75,80},{"F","D","C","C+","B-","B","B+","A-","A","A+"})</f>
        <v>F</v>
      </c>
      <c r="AZ161" s="519">
        <f>IF(AX161="","",(LOOKUP(AX161,{0,40,45,50,55,60,65,70,75,80},{0,2,2.25,2.5,2.75,3,3.25,3.5,3.75,4})))</f>
        <v>0</v>
      </c>
      <c r="BA161" s="373">
        <v>0</v>
      </c>
      <c r="BB161" s="383">
        <v>0</v>
      </c>
      <c r="BC161" s="373">
        <f t="shared" ref="BC161:BC191" si="39">ROUNDUP(BA161+BB161,0)</f>
        <v>0</v>
      </c>
      <c r="BD161" s="373">
        <f t="shared" si="30"/>
        <v>0</v>
      </c>
      <c r="BE161" s="518" t="str">
        <f>LOOKUP(BD161,{0,40,45,50,55,60,65,70,75,80},{"F","D","C","C+","B-","B","B+","A-","A","A+"})</f>
        <v>F</v>
      </c>
      <c r="BF161" s="519">
        <f>IF(BD161="","",(LOOKUP(BD161,{0,40,45,50,55,60,65,70,75,80},{0,2,2.25,2.5,2.75,3,3.25,3.5,3.75,4})))</f>
        <v>0</v>
      </c>
      <c r="BG161" s="373">
        <v>0</v>
      </c>
      <c r="BH161" s="373">
        <v>0</v>
      </c>
      <c r="BI161" s="373">
        <v>0</v>
      </c>
      <c r="BJ161" s="373">
        <f t="shared" ref="BJ161:BJ191" si="40">ROUNDUP(BG161+BH161+BI161,0)</f>
        <v>0</v>
      </c>
      <c r="BK161" s="518" t="str">
        <f>LOOKUP(BJ161,{0,40,45,50,55,60,65,70,75,80},{"F","D","C","C+","B-","B","B+","A-","A","A+"})</f>
        <v>F</v>
      </c>
      <c r="BL161" s="519">
        <f>IF(BJ161="","",(LOOKUP(BJ161,{0,40,45,50,55,60,65,70,75,80},{0,2,2.25,2.5,2.75,3,3.25,3.5,3.75,4})))</f>
        <v>0</v>
      </c>
      <c r="BM161" s="373"/>
      <c r="BN161" s="378"/>
      <c r="BO161" s="373"/>
      <c r="BP161" s="128">
        <v>3007</v>
      </c>
      <c r="BQ161" s="373"/>
    </row>
    <row r="162" spans="1:75" ht="39.75" customHeight="1">
      <c r="A162" s="128" t="s">
        <v>674</v>
      </c>
      <c r="B162" s="254" t="s">
        <v>4116</v>
      </c>
      <c r="C162" s="128" t="s">
        <v>4129</v>
      </c>
      <c r="D162" s="128">
        <v>168</v>
      </c>
      <c r="E162" s="128">
        <v>3008</v>
      </c>
      <c r="F162" s="254" t="s">
        <v>248</v>
      </c>
      <c r="G162" s="128" t="s">
        <v>674</v>
      </c>
      <c r="H162" s="128" t="s">
        <v>674</v>
      </c>
      <c r="I162" s="373">
        <v>0</v>
      </c>
      <c r="J162" s="383">
        <v>0</v>
      </c>
      <c r="K162" s="373">
        <f t="shared" si="32"/>
        <v>0</v>
      </c>
      <c r="L162" s="373">
        <f t="shared" si="17"/>
        <v>0</v>
      </c>
      <c r="M162" s="518" t="str">
        <f>LOOKUP(L162,{0,40,45,50,55,60,65,70,75,80},{"F","D","C","C+","B-","B","B+","A-","A","A+"})</f>
        <v>F</v>
      </c>
      <c r="N162" s="519">
        <f>IF(L162="","",(LOOKUP(L162,{0,40,45,50,55,60,65,70,75,80},{0,2,2.25,2.5,2.75,3,3.25,3.5,3.75,4})))</f>
        <v>0</v>
      </c>
      <c r="O162" s="373">
        <v>0</v>
      </c>
      <c r="P162" s="383">
        <v>0</v>
      </c>
      <c r="Q162" s="373">
        <f t="shared" si="33"/>
        <v>0</v>
      </c>
      <c r="R162" s="373">
        <f t="shared" si="19"/>
        <v>0</v>
      </c>
      <c r="S162" s="518" t="str">
        <f>LOOKUP(R162,{0,40,45,50,55,60,65,70,75,80},{"F","D","C","C+","B-","B","B+","A-","A","A+"})</f>
        <v>F</v>
      </c>
      <c r="T162" s="519">
        <f>IF(R162="","",(LOOKUP(R162,{0,40,45,50,55,60,65,70,75,80},{0,2,2.25,2.5,2.75,3,3.25,3.5,3.75,4})))</f>
        <v>0</v>
      </c>
      <c r="U162" s="373">
        <v>0</v>
      </c>
      <c r="V162" s="383">
        <v>0</v>
      </c>
      <c r="W162" s="373">
        <f t="shared" si="34"/>
        <v>0</v>
      </c>
      <c r="X162" s="373">
        <f t="shared" si="21"/>
        <v>0</v>
      </c>
      <c r="Y162" s="518" t="str">
        <f>LOOKUP(X162,{0,40,45,50,55,60,65,70,75,80},{"F","D","C","C+","B-","B","B+","A-","A","A+"})</f>
        <v>F</v>
      </c>
      <c r="Z162" s="519">
        <f>IF(X162="","",(LOOKUP(X162,{0,40,45,50,55,60,65,70,75,80},{0,2,2.25,2.5,2.75,3,3.25,3.5,3.75,4})))</f>
        <v>0</v>
      </c>
      <c r="AA162" s="373">
        <v>0</v>
      </c>
      <c r="AB162" s="383">
        <v>0</v>
      </c>
      <c r="AC162" s="373">
        <f t="shared" si="35"/>
        <v>0</v>
      </c>
      <c r="AD162" s="373">
        <f t="shared" si="23"/>
        <v>0</v>
      </c>
      <c r="AE162" s="518" t="str">
        <f>LOOKUP(AD162,{0,40,45,50,55,60,65,70,75,80},{"F","D","C","C+","B-","B","B+","A-","A","A+"})</f>
        <v>F</v>
      </c>
      <c r="AF162" s="519">
        <f>IF(AD162="","",(LOOKUP(AD162,{0,40,45,50,55,60,65,70,75,80},{0,2,2.25,2.5,2.75,3,3.25,3.5,3.75,4})))</f>
        <v>0</v>
      </c>
      <c r="AG162" s="373">
        <v>0</v>
      </c>
      <c r="AH162" s="383">
        <v>0</v>
      </c>
      <c r="AI162" s="373">
        <f t="shared" si="36"/>
        <v>0</v>
      </c>
      <c r="AJ162" s="518" t="str">
        <f>LOOKUP(AI162,{0,40,45,50,55,60,65,70,75,80},{"F","D","C","C+","B-","B","B+","A-","A","A+"})</f>
        <v>F</v>
      </c>
      <c r="AK162" s="519">
        <f>IF(AI162="","",(LOOKUP(AI162,{0,40,45,50,55,60,65,70,75,80},{0,2,2.25,2.5,2.75,3,3.25,3.5,3.75,4})))</f>
        <v>0</v>
      </c>
      <c r="AL162" s="373">
        <v>105</v>
      </c>
      <c r="AM162" s="373">
        <f t="shared" si="25"/>
        <v>210</v>
      </c>
      <c r="AN162" s="518" t="str">
        <f>LOOKUP(AM162,{0,40,45,50,55,60,65,70,75,80},{"F","D","C","C+","B-","B","B+","A-","A","A+"})</f>
        <v>A+</v>
      </c>
      <c r="AO162" s="519">
        <f>IF(AM162="","",(LOOKUP(AM162,{0,40,45,50,55,60,65,70,75,80},{0,2,2.25,2.5,2.75,3,3.25,3.5,3.75,4})))</f>
        <v>4</v>
      </c>
      <c r="AP162" s="373">
        <v>0</v>
      </c>
      <c r="AQ162" s="383">
        <v>0</v>
      </c>
      <c r="AR162" s="373">
        <f t="shared" si="37"/>
        <v>0</v>
      </c>
      <c r="AS162" s="518" t="str">
        <f>LOOKUP(AR162,{0,40,45,50,55,60,65,70,75,80},{"F","D","C","C+","B-","B","B+","A-","A","A+"})</f>
        <v>F</v>
      </c>
      <c r="AT162" s="519">
        <f>IF(AR162="","",(LOOKUP(AR162,{0,40,45,50,55,60,65,70,75,80},{0,2,2.25,2.5,2.75,3,3.25,3.5,3.75,4})))</f>
        <v>0</v>
      </c>
      <c r="AU162" s="373">
        <v>0</v>
      </c>
      <c r="AV162" s="383">
        <v>0</v>
      </c>
      <c r="AW162" s="373">
        <f t="shared" si="38"/>
        <v>0</v>
      </c>
      <c r="AX162" s="373">
        <f t="shared" si="28"/>
        <v>0</v>
      </c>
      <c r="AY162" s="518" t="str">
        <f>LOOKUP(AX162,{0,40,45,50,55,60,65,70,75,80},{"F","D","C","C+","B-","B","B+","A-","A","A+"})</f>
        <v>F</v>
      </c>
      <c r="AZ162" s="519">
        <f>IF(AX162="","",(LOOKUP(AX162,{0,40,45,50,55,60,65,70,75,80},{0,2,2.25,2.5,2.75,3,3.25,3.5,3.75,4})))</f>
        <v>0</v>
      </c>
      <c r="BA162" s="373">
        <v>0</v>
      </c>
      <c r="BB162" s="383">
        <v>0</v>
      </c>
      <c r="BC162" s="373">
        <f t="shared" si="39"/>
        <v>0</v>
      </c>
      <c r="BD162" s="373">
        <f t="shared" si="30"/>
        <v>0</v>
      </c>
      <c r="BE162" s="518" t="str">
        <f>LOOKUP(BD162,{0,40,45,50,55,60,65,70,75,80},{"F","D","C","C+","B-","B","B+","A-","A","A+"})</f>
        <v>F</v>
      </c>
      <c r="BF162" s="519">
        <f>IF(BD162="","",(LOOKUP(BD162,{0,40,45,50,55,60,65,70,75,80},{0,2,2.25,2.5,2.75,3,3.25,3.5,3.75,4})))</f>
        <v>0</v>
      </c>
      <c r="BG162" s="373">
        <v>0</v>
      </c>
      <c r="BH162" s="373">
        <v>0</v>
      </c>
      <c r="BI162" s="373">
        <v>0</v>
      </c>
      <c r="BJ162" s="373">
        <f t="shared" si="40"/>
        <v>0</v>
      </c>
      <c r="BK162" s="518" t="str">
        <f>LOOKUP(BJ162,{0,40,45,50,55,60,65,70,75,80},{"F","D","C","C+","B-","B","B+","A-","A","A+"})</f>
        <v>F</v>
      </c>
      <c r="BL162" s="519">
        <f>IF(BJ162="","",(LOOKUP(BJ162,{0,40,45,50,55,60,65,70,75,80},{0,2,2.25,2.5,2.75,3,3.25,3.5,3.75,4})))</f>
        <v>0</v>
      </c>
      <c r="BM162" s="373"/>
      <c r="BN162" s="378"/>
      <c r="BO162" s="373"/>
      <c r="BP162" s="128">
        <v>3008</v>
      </c>
      <c r="BQ162" s="373"/>
    </row>
    <row r="163" spans="1:75" ht="39.75" customHeight="1">
      <c r="A163" s="128" t="s">
        <v>674</v>
      </c>
      <c r="B163" s="254" t="s">
        <v>4117</v>
      </c>
      <c r="C163" s="128" t="s">
        <v>4129</v>
      </c>
      <c r="D163" s="128">
        <v>169</v>
      </c>
      <c r="E163" s="128">
        <v>3009</v>
      </c>
      <c r="F163" s="254" t="s">
        <v>249</v>
      </c>
      <c r="G163" s="128" t="s">
        <v>674</v>
      </c>
      <c r="H163" s="128" t="s">
        <v>674</v>
      </c>
      <c r="I163" s="373">
        <v>0</v>
      </c>
      <c r="J163" s="383">
        <v>0</v>
      </c>
      <c r="K163" s="373">
        <f t="shared" si="32"/>
        <v>0</v>
      </c>
      <c r="L163" s="373">
        <f t="shared" si="17"/>
        <v>0</v>
      </c>
      <c r="M163" s="518" t="str">
        <f>LOOKUP(L163,{0,40,45,50,55,60,65,70,75,80},{"F","D","C","C+","B-","B","B+","A-","A","A+"})</f>
        <v>F</v>
      </c>
      <c r="N163" s="519">
        <f>IF(L163="","",(LOOKUP(L163,{0,40,45,50,55,60,65,70,75,80},{0,2,2.25,2.5,2.75,3,3.25,3.5,3.75,4})))</f>
        <v>0</v>
      </c>
      <c r="O163" s="373">
        <v>0</v>
      </c>
      <c r="P163" s="383">
        <v>0</v>
      </c>
      <c r="Q163" s="373">
        <f t="shared" si="33"/>
        <v>0</v>
      </c>
      <c r="R163" s="373">
        <f t="shared" si="19"/>
        <v>0</v>
      </c>
      <c r="S163" s="518" t="str">
        <f>LOOKUP(R163,{0,40,45,50,55,60,65,70,75,80},{"F","D","C","C+","B-","B","B+","A-","A","A+"})</f>
        <v>F</v>
      </c>
      <c r="T163" s="519">
        <f>IF(R163="","",(LOOKUP(R163,{0,40,45,50,55,60,65,70,75,80},{0,2,2.25,2.5,2.75,3,3.25,3.5,3.75,4})))</f>
        <v>0</v>
      </c>
      <c r="U163" s="373">
        <v>0</v>
      </c>
      <c r="V163" s="383">
        <v>0</v>
      </c>
      <c r="W163" s="373">
        <f t="shared" si="34"/>
        <v>0</v>
      </c>
      <c r="X163" s="373">
        <f t="shared" si="21"/>
        <v>0</v>
      </c>
      <c r="Y163" s="518" t="str">
        <f>LOOKUP(X163,{0,40,45,50,55,60,65,70,75,80},{"F","D","C","C+","B-","B","B+","A-","A","A+"})</f>
        <v>F</v>
      </c>
      <c r="Z163" s="519">
        <f>IF(X163="","",(LOOKUP(X163,{0,40,45,50,55,60,65,70,75,80},{0,2,2.25,2.5,2.75,3,3.25,3.5,3.75,4})))</f>
        <v>0</v>
      </c>
      <c r="AA163" s="373">
        <v>0</v>
      </c>
      <c r="AB163" s="383">
        <v>0</v>
      </c>
      <c r="AC163" s="373">
        <f t="shared" si="35"/>
        <v>0</v>
      </c>
      <c r="AD163" s="373">
        <f t="shared" si="23"/>
        <v>0</v>
      </c>
      <c r="AE163" s="518" t="str">
        <f>LOOKUP(AD163,{0,40,45,50,55,60,65,70,75,80},{"F","D","C","C+","B-","B","B+","A-","A","A+"})</f>
        <v>F</v>
      </c>
      <c r="AF163" s="519">
        <f>IF(AD163="","",(LOOKUP(AD163,{0,40,45,50,55,60,65,70,75,80},{0,2,2.25,2.5,2.75,3,3.25,3.5,3.75,4})))</f>
        <v>0</v>
      </c>
      <c r="AG163" s="373">
        <v>0</v>
      </c>
      <c r="AH163" s="383">
        <v>0</v>
      </c>
      <c r="AI163" s="373">
        <f t="shared" si="36"/>
        <v>0</v>
      </c>
      <c r="AJ163" s="518" t="str">
        <f>LOOKUP(AI163,{0,40,45,50,55,60,65,70,75,80},{"F","D","C","C+","B-","B","B+","A-","A","A+"})</f>
        <v>F</v>
      </c>
      <c r="AK163" s="519">
        <f>IF(AI163="","",(LOOKUP(AI163,{0,40,45,50,55,60,65,70,75,80},{0,2,2.25,2.5,2.75,3,3.25,3.5,3.75,4})))</f>
        <v>0</v>
      </c>
      <c r="AL163" s="373">
        <v>105</v>
      </c>
      <c r="AM163" s="373">
        <f t="shared" si="25"/>
        <v>210</v>
      </c>
      <c r="AN163" s="518" t="str">
        <f>LOOKUP(AM163,{0,40,45,50,55,60,65,70,75,80},{"F","D","C","C+","B-","B","B+","A-","A","A+"})</f>
        <v>A+</v>
      </c>
      <c r="AO163" s="519">
        <f>IF(AM163="","",(LOOKUP(AM163,{0,40,45,50,55,60,65,70,75,80},{0,2,2.25,2.5,2.75,3,3.25,3.5,3.75,4})))</f>
        <v>4</v>
      </c>
      <c r="AP163" s="373">
        <v>0</v>
      </c>
      <c r="AQ163" s="383">
        <v>0</v>
      </c>
      <c r="AR163" s="373">
        <f t="shared" si="37"/>
        <v>0</v>
      </c>
      <c r="AS163" s="518" t="str">
        <f>LOOKUP(AR163,{0,40,45,50,55,60,65,70,75,80},{"F","D","C","C+","B-","B","B+","A-","A","A+"})</f>
        <v>F</v>
      </c>
      <c r="AT163" s="519">
        <f>IF(AR163="","",(LOOKUP(AR163,{0,40,45,50,55,60,65,70,75,80},{0,2,2.25,2.5,2.75,3,3.25,3.5,3.75,4})))</f>
        <v>0</v>
      </c>
      <c r="AU163" s="373">
        <v>0</v>
      </c>
      <c r="AV163" s="383">
        <v>0</v>
      </c>
      <c r="AW163" s="373">
        <f t="shared" si="38"/>
        <v>0</v>
      </c>
      <c r="AX163" s="373">
        <f t="shared" si="28"/>
        <v>0</v>
      </c>
      <c r="AY163" s="518" t="str">
        <f>LOOKUP(AX163,{0,40,45,50,55,60,65,70,75,80},{"F","D","C","C+","B-","B","B+","A-","A","A+"})</f>
        <v>F</v>
      </c>
      <c r="AZ163" s="519">
        <f>IF(AX163="","",(LOOKUP(AX163,{0,40,45,50,55,60,65,70,75,80},{0,2,2.25,2.5,2.75,3,3.25,3.5,3.75,4})))</f>
        <v>0</v>
      </c>
      <c r="BA163" s="373">
        <v>0</v>
      </c>
      <c r="BB163" s="383">
        <v>0</v>
      </c>
      <c r="BC163" s="373">
        <f t="shared" si="39"/>
        <v>0</v>
      </c>
      <c r="BD163" s="373">
        <f t="shared" si="30"/>
        <v>0</v>
      </c>
      <c r="BE163" s="518" t="str">
        <f>LOOKUP(BD163,{0,40,45,50,55,60,65,70,75,80},{"F","D","C","C+","B-","B","B+","A-","A","A+"})</f>
        <v>F</v>
      </c>
      <c r="BF163" s="519">
        <f>IF(BD163="","",(LOOKUP(BD163,{0,40,45,50,55,60,65,70,75,80},{0,2,2.25,2.5,2.75,3,3.25,3.5,3.75,4})))</f>
        <v>0</v>
      </c>
      <c r="BG163" s="373">
        <v>0</v>
      </c>
      <c r="BH163" s="373">
        <v>0</v>
      </c>
      <c r="BI163" s="373">
        <v>0</v>
      </c>
      <c r="BJ163" s="373">
        <f t="shared" si="40"/>
        <v>0</v>
      </c>
      <c r="BK163" s="518" t="str">
        <f>LOOKUP(BJ163,{0,40,45,50,55,60,65,70,75,80},{"F","D","C","C+","B-","B","B+","A-","A","A+"})</f>
        <v>F</v>
      </c>
      <c r="BL163" s="519">
        <f>IF(BJ163="","",(LOOKUP(BJ163,{0,40,45,50,55,60,65,70,75,80},{0,2,2.25,2.5,2.75,3,3.25,3.5,3.75,4})))</f>
        <v>0</v>
      </c>
      <c r="BM163" s="373"/>
      <c r="BN163" s="378"/>
      <c r="BO163" s="373"/>
      <c r="BP163" s="128">
        <v>3009</v>
      </c>
      <c r="BQ163" s="373"/>
    </row>
    <row r="164" spans="1:75" ht="39.75" customHeight="1">
      <c r="A164" s="128" t="s">
        <v>674</v>
      </c>
      <c r="B164" s="254" t="s">
        <v>2874</v>
      </c>
      <c r="C164" s="128" t="s">
        <v>4129</v>
      </c>
      <c r="D164" s="128">
        <v>180</v>
      </c>
      <c r="E164" s="128">
        <v>3010</v>
      </c>
      <c r="F164" s="254" t="s">
        <v>4021</v>
      </c>
      <c r="G164" s="128" t="s">
        <v>674</v>
      </c>
      <c r="H164" s="128" t="s">
        <v>674</v>
      </c>
      <c r="I164" s="373">
        <v>0</v>
      </c>
      <c r="J164" s="383">
        <v>0</v>
      </c>
      <c r="K164" s="373">
        <f t="shared" si="32"/>
        <v>0</v>
      </c>
      <c r="L164" s="373">
        <f t="shared" si="17"/>
        <v>0</v>
      </c>
      <c r="M164" s="518" t="str">
        <f>LOOKUP(L164,{0,40,45,50,55,60,65,70,75,80},{"F","D","C","C+","B-","B","B+","A-","A","A+"})</f>
        <v>F</v>
      </c>
      <c r="N164" s="519">
        <f>IF(L164="","",(LOOKUP(L164,{0,40,45,50,55,60,65,70,75,80},{0,2,2.25,2.5,2.75,3,3.25,3.5,3.75,4})))</f>
        <v>0</v>
      </c>
      <c r="O164" s="373">
        <v>0</v>
      </c>
      <c r="P164" s="383">
        <v>0</v>
      </c>
      <c r="Q164" s="373">
        <f t="shared" si="33"/>
        <v>0</v>
      </c>
      <c r="R164" s="373">
        <f t="shared" si="19"/>
        <v>0</v>
      </c>
      <c r="S164" s="518" t="str">
        <f>LOOKUP(R164,{0,40,45,50,55,60,65,70,75,80},{"F","D","C","C+","B-","B","B+","A-","A","A+"})</f>
        <v>F</v>
      </c>
      <c r="T164" s="519">
        <f>IF(R164="","",(LOOKUP(R164,{0,40,45,50,55,60,65,70,75,80},{0,2,2.25,2.5,2.75,3,3.25,3.5,3.75,4})))</f>
        <v>0</v>
      </c>
      <c r="U164" s="373">
        <v>0</v>
      </c>
      <c r="V164" s="383">
        <v>0</v>
      </c>
      <c r="W164" s="373">
        <f t="shared" si="34"/>
        <v>0</v>
      </c>
      <c r="X164" s="373">
        <f t="shared" si="21"/>
        <v>0</v>
      </c>
      <c r="Y164" s="518" t="str">
        <f>LOOKUP(X164,{0,40,45,50,55,60,65,70,75,80},{"F","D","C","C+","B-","B","B+","A-","A","A+"})</f>
        <v>F</v>
      </c>
      <c r="Z164" s="519">
        <f>IF(X164="","",(LOOKUP(X164,{0,40,45,50,55,60,65,70,75,80},{0,2,2.25,2.5,2.75,3,3.25,3.5,3.75,4})))</f>
        <v>0</v>
      </c>
      <c r="AA164" s="373">
        <v>0</v>
      </c>
      <c r="AB164" s="383">
        <v>0</v>
      </c>
      <c r="AC164" s="373">
        <f t="shared" si="35"/>
        <v>0</v>
      </c>
      <c r="AD164" s="373">
        <f t="shared" si="23"/>
        <v>0</v>
      </c>
      <c r="AE164" s="518" t="str">
        <f>LOOKUP(AD164,{0,40,45,50,55,60,65,70,75,80},{"F","D","C","C+","B-","B","B+","A-","A","A+"})</f>
        <v>F</v>
      </c>
      <c r="AF164" s="519">
        <f>IF(AD164="","",(LOOKUP(AD164,{0,40,45,50,55,60,65,70,75,80},{0,2,2.25,2.5,2.75,3,3.25,3.5,3.75,4})))</f>
        <v>0</v>
      </c>
      <c r="AG164" s="373">
        <v>0</v>
      </c>
      <c r="AH164" s="383">
        <v>0</v>
      </c>
      <c r="AI164" s="373">
        <f t="shared" si="36"/>
        <v>0</v>
      </c>
      <c r="AJ164" s="518" t="str">
        <f>LOOKUP(AI164,{0,40,45,50,55,60,65,70,75,80},{"F","D","C","C+","B-","B","B+","A-","A","A+"})</f>
        <v>F</v>
      </c>
      <c r="AK164" s="519">
        <f>IF(AI164="","",(LOOKUP(AI164,{0,40,45,50,55,60,65,70,75,80},{0,2,2.25,2.5,2.75,3,3.25,3.5,3.75,4})))</f>
        <v>0</v>
      </c>
      <c r="AL164" s="373">
        <v>105</v>
      </c>
      <c r="AM164" s="373">
        <f t="shared" si="25"/>
        <v>210</v>
      </c>
      <c r="AN164" s="518" t="str">
        <f>LOOKUP(AM164,{0,40,45,50,55,60,65,70,75,80},{"F","D","C","C+","B-","B","B+","A-","A","A+"})</f>
        <v>A+</v>
      </c>
      <c r="AO164" s="519">
        <f>IF(AM164="","",(LOOKUP(AM164,{0,40,45,50,55,60,65,70,75,80},{0,2,2.25,2.5,2.75,3,3.25,3.5,3.75,4})))</f>
        <v>4</v>
      </c>
      <c r="AP164" s="373">
        <v>0</v>
      </c>
      <c r="AQ164" s="383">
        <v>0</v>
      </c>
      <c r="AR164" s="373">
        <f t="shared" si="37"/>
        <v>0</v>
      </c>
      <c r="AS164" s="518" t="str">
        <f>LOOKUP(AR164,{0,40,45,50,55,60,65,70,75,80},{"F","D","C","C+","B-","B","B+","A-","A","A+"})</f>
        <v>F</v>
      </c>
      <c r="AT164" s="519">
        <f>IF(AR164="","",(LOOKUP(AR164,{0,40,45,50,55,60,65,70,75,80},{0,2,2.25,2.5,2.75,3,3.25,3.5,3.75,4})))</f>
        <v>0</v>
      </c>
      <c r="AU164" s="373">
        <v>0</v>
      </c>
      <c r="AV164" s="383">
        <v>0</v>
      </c>
      <c r="AW164" s="373">
        <f t="shared" si="38"/>
        <v>0</v>
      </c>
      <c r="AX164" s="373">
        <f t="shared" si="28"/>
        <v>0</v>
      </c>
      <c r="AY164" s="518" t="str">
        <f>LOOKUP(AX164,{0,40,45,50,55,60,65,70,75,80},{"F","D","C","C+","B-","B","B+","A-","A","A+"})</f>
        <v>F</v>
      </c>
      <c r="AZ164" s="519">
        <f>IF(AX164="","",(LOOKUP(AX164,{0,40,45,50,55,60,65,70,75,80},{0,2,2.25,2.5,2.75,3,3.25,3.5,3.75,4})))</f>
        <v>0</v>
      </c>
      <c r="BA164" s="373">
        <v>0</v>
      </c>
      <c r="BB164" s="383">
        <v>0</v>
      </c>
      <c r="BC164" s="373">
        <f t="shared" si="39"/>
        <v>0</v>
      </c>
      <c r="BD164" s="373">
        <f t="shared" si="30"/>
        <v>0</v>
      </c>
      <c r="BE164" s="518" t="str">
        <f>LOOKUP(BD164,{0,40,45,50,55,60,65,70,75,80},{"F","D","C","C+","B-","B","B+","A-","A","A+"})</f>
        <v>F</v>
      </c>
      <c r="BF164" s="519">
        <f>IF(BD164="","",(LOOKUP(BD164,{0,40,45,50,55,60,65,70,75,80},{0,2,2.25,2.5,2.75,3,3.25,3.5,3.75,4})))</f>
        <v>0</v>
      </c>
      <c r="BG164" s="373">
        <v>0</v>
      </c>
      <c r="BH164" s="373">
        <v>0</v>
      </c>
      <c r="BI164" s="373">
        <v>0</v>
      </c>
      <c r="BJ164" s="373">
        <f t="shared" si="40"/>
        <v>0</v>
      </c>
      <c r="BK164" s="518" t="str">
        <f>LOOKUP(BJ164,{0,40,45,50,55,60,65,70,75,80},{"F","D","C","C+","B-","B","B+","A-","A","A+"})</f>
        <v>F</v>
      </c>
      <c r="BL164" s="519">
        <f>IF(BJ164="","",(LOOKUP(BJ164,{0,40,45,50,55,60,65,70,75,80},{0,2,2.25,2.5,2.75,3,3.25,3.5,3.75,4})))</f>
        <v>0</v>
      </c>
      <c r="BM164" s="373"/>
      <c r="BN164" s="378"/>
      <c r="BO164" s="373"/>
      <c r="BP164" s="128">
        <v>3010</v>
      </c>
      <c r="BQ164" s="373"/>
    </row>
    <row r="165" spans="1:75" ht="39.75" customHeight="1">
      <c r="A165" s="128" t="s">
        <v>1960</v>
      </c>
      <c r="B165" s="254" t="s">
        <v>4022</v>
      </c>
      <c r="C165" s="128" t="s">
        <v>1186</v>
      </c>
      <c r="D165" s="128">
        <v>6</v>
      </c>
      <c r="E165" s="128">
        <v>3011</v>
      </c>
      <c r="F165" s="254" t="s">
        <v>4023</v>
      </c>
      <c r="G165" s="128" t="s">
        <v>674</v>
      </c>
      <c r="H165" s="128" t="s">
        <v>674</v>
      </c>
      <c r="I165" s="373">
        <v>0</v>
      </c>
      <c r="J165" s="383">
        <v>0</v>
      </c>
      <c r="K165" s="373">
        <f t="shared" si="32"/>
        <v>0</v>
      </c>
      <c r="L165" s="373">
        <f t="shared" si="17"/>
        <v>0</v>
      </c>
      <c r="M165" s="518" t="str">
        <f>LOOKUP(L165,{0,40,45,50,55,60,65,70,75,80},{"F","D","C","C+","B-","B","B+","A-","A","A+"})</f>
        <v>F</v>
      </c>
      <c r="N165" s="519">
        <f>IF(L165="","",(LOOKUP(L165,{0,40,45,50,55,60,65,70,75,80},{0,2,2.25,2.5,2.75,3,3.25,3.5,3.75,4})))</f>
        <v>0</v>
      </c>
      <c r="O165" s="373">
        <v>0</v>
      </c>
      <c r="P165" s="383">
        <v>0</v>
      </c>
      <c r="Q165" s="373">
        <f t="shared" si="33"/>
        <v>0</v>
      </c>
      <c r="R165" s="373">
        <f t="shared" si="19"/>
        <v>0</v>
      </c>
      <c r="S165" s="518" t="str">
        <f>LOOKUP(R165,{0,40,45,50,55,60,65,70,75,80},{"F","D","C","C+","B-","B","B+","A-","A","A+"})</f>
        <v>F</v>
      </c>
      <c r="T165" s="519">
        <f>IF(R165="","",(LOOKUP(R165,{0,40,45,50,55,60,65,70,75,80},{0,2,2.25,2.5,2.75,3,3.25,3.5,3.75,4})))</f>
        <v>0</v>
      </c>
      <c r="U165" s="373">
        <v>0</v>
      </c>
      <c r="V165" s="383">
        <v>0</v>
      </c>
      <c r="W165" s="373">
        <f t="shared" si="34"/>
        <v>0</v>
      </c>
      <c r="X165" s="373">
        <f t="shared" si="21"/>
        <v>0</v>
      </c>
      <c r="Y165" s="518" t="str">
        <f>LOOKUP(X165,{0,40,45,50,55,60,65,70,75,80},{"F","D","C","C+","B-","B","B+","A-","A","A+"})</f>
        <v>F</v>
      </c>
      <c r="Z165" s="519">
        <f>IF(X165="","",(LOOKUP(X165,{0,40,45,50,55,60,65,70,75,80},{0,2,2.25,2.5,2.75,3,3.25,3.5,3.75,4})))</f>
        <v>0</v>
      </c>
      <c r="AA165" s="373">
        <v>0</v>
      </c>
      <c r="AB165" s="383">
        <v>0</v>
      </c>
      <c r="AC165" s="373">
        <f t="shared" si="35"/>
        <v>0</v>
      </c>
      <c r="AD165" s="373">
        <f t="shared" si="23"/>
        <v>0</v>
      </c>
      <c r="AE165" s="518" t="str">
        <f>LOOKUP(AD165,{0,40,45,50,55,60,65,70,75,80},{"F","D","C","C+","B-","B","B+","A-","A","A+"})</f>
        <v>F</v>
      </c>
      <c r="AF165" s="519">
        <f>IF(AD165="","",(LOOKUP(AD165,{0,40,45,50,55,60,65,70,75,80},{0,2,2.25,2.5,2.75,3,3.25,3.5,3.75,4})))</f>
        <v>0</v>
      </c>
      <c r="AG165" s="373">
        <v>0</v>
      </c>
      <c r="AH165" s="383">
        <v>0</v>
      </c>
      <c r="AI165" s="373">
        <f t="shared" si="36"/>
        <v>0</v>
      </c>
      <c r="AJ165" s="518" t="str">
        <f>LOOKUP(AI165,{0,40,45,50,55,60,65,70,75,80},{"F","D","C","C+","B-","B","B+","A-","A","A+"})</f>
        <v>F</v>
      </c>
      <c r="AK165" s="519">
        <f>IF(AI165="","",(LOOKUP(AI165,{0,40,45,50,55,60,65,70,75,80},{0,2,2.25,2.5,2.75,3,3.25,3.5,3.75,4})))</f>
        <v>0</v>
      </c>
      <c r="AL165" s="373">
        <v>105</v>
      </c>
      <c r="AM165" s="373">
        <f t="shared" si="25"/>
        <v>210</v>
      </c>
      <c r="AN165" s="518" t="str">
        <f>LOOKUP(AM165,{0,40,45,50,55,60,65,70,75,80},{"F","D","C","C+","B-","B","B+","A-","A","A+"})</f>
        <v>A+</v>
      </c>
      <c r="AO165" s="519">
        <f>IF(AM165="","",(LOOKUP(AM165,{0,40,45,50,55,60,65,70,75,80},{0,2,2.25,2.5,2.75,3,3.25,3.5,3.75,4})))</f>
        <v>4</v>
      </c>
      <c r="AP165" s="373">
        <v>0</v>
      </c>
      <c r="AQ165" s="383">
        <v>0</v>
      </c>
      <c r="AR165" s="373">
        <f t="shared" si="37"/>
        <v>0</v>
      </c>
      <c r="AS165" s="518" t="str">
        <f>LOOKUP(AR165,{0,40,45,50,55,60,65,70,75,80},{"F","D","C","C+","B-","B","B+","A-","A","A+"})</f>
        <v>F</v>
      </c>
      <c r="AT165" s="519">
        <f>IF(AR165="","",(LOOKUP(AR165,{0,40,45,50,55,60,65,70,75,80},{0,2,2.25,2.5,2.75,3,3.25,3.5,3.75,4})))</f>
        <v>0</v>
      </c>
      <c r="AU165" s="373">
        <v>0</v>
      </c>
      <c r="AV165" s="383">
        <v>0</v>
      </c>
      <c r="AW165" s="373">
        <f t="shared" si="38"/>
        <v>0</v>
      </c>
      <c r="AX165" s="373">
        <f t="shared" si="28"/>
        <v>0</v>
      </c>
      <c r="AY165" s="518" t="str">
        <f>LOOKUP(AX165,{0,40,45,50,55,60,65,70,75,80},{"F","D","C","C+","B-","B","B+","A-","A","A+"})</f>
        <v>F</v>
      </c>
      <c r="AZ165" s="519">
        <f>IF(AX165="","",(LOOKUP(AX165,{0,40,45,50,55,60,65,70,75,80},{0,2,2.25,2.5,2.75,3,3.25,3.5,3.75,4})))</f>
        <v>0</v>
      </c>
      <c r="BA165" s="373">
        <v>0</v>
      </c>
      <c r="BB165" s="383">
        <v>0</v>
      </c>
      <c r="BC165" s="373">
        <f t="shared" si="39"/>
        <v>0</v>
      </c>
      <c r="BD165" s="373">
        <f t="shared" si="30"/>
        <v>0</v>
      </c>
      <c r="BE165" s="518" t="str">
        <f>LOOKUP(BD165,{0,40,45,50,55,60,65,70,75,80},{"F","D","C","C+","B-","B","B+","A-","A","A+"})</f>
        <v>F</v>
      </c>
      <c r="BF165" s="519">
        <f>IF(BD165="","",(LOOKUP(BD165,{0,40,45,50,55,60,65,70,75,80},{0,2,2.25,2.5,2.75,3,3.25,3.5,3.75,4})))</f>
        <v>0</v>
      </c>
      <c r="BG165" s="373">
        <v>0</v>
      </c>
      <c r="BH165" s="373">
        <v>0</v>
      </c>
      <c r="BI165" s="373">
        <v>0</v>
      </c>
      <c r="BJ165" s="373">
        <f t="shared" si="40"/>
        <v>0</v>
      </c>
      <c r="BK165" s="518" t="str">
        <f>LOOKUP(BJ165,{0,40,45,50,55,60,65,70,75,80},{"F","D","C","C+","B-","B","B+","A-","A","A+"})</f>
        <v>F</v>
      </c>
      <c r="BL165" s="519">
        <f>IF(BJ165="","",(LOOKUP(BJ165,{0,40,45,50,55,60,65,70,75,80},{0,2,2.25,2.5,2.75,3,3.25,3.5,3.75,4})))</f>
        <v>0</v>
      </c>
      <c r="BM165" s="373"/>
      <c r="BN165" s="378"/>
      <c r="BO165" s="373"/>
      <c r="BP165" s="128">
        <v>3011</v>
      </c>
      <c r="BQ165" s="373"/>
    </row>
    <row r="166" spans="1:75" ht="39.75" customHeight="1">
      <c r="A166" s="128" t="s">
        <v>674</v>
      </c>
      <c r="B166" s="254" t="s">
        <v>2273</v>
      </c>
      <c r="C166" s="128" t="s">
        <v>4129</v>
      </c>
      <c r="D166" s="128">
        <v>10</v>
      </c>
      <c r="E166" s="128">
        <v>3012</v>
      </c>
      <c r="F166" s="254" t="s">
        <v>2274</v>
      </c>
      <c r="G166" s="128" t="s">
        <v>674</v>
      </c>
      <c r="H166" s="128" t="s">
        <v>674</v>
      </c>
      <c r="I166" s="373">
        <v>0</v>
      </c>
      <c r="J166" s="383">
        <v>0</v>
      </c>
      <c r="K166" s="373">
        <f t="shared" si="32"/>
        <v>0</v>
      </c>
      <c r="L166" s="373">
        <f t="shared" si="17"/>
        <v>0</v>
      </c>
      <c r="M166" s="518" t="str">
        <f>LOOKUP(L166,{0,40,45,50,55,60,65,70,75,80},{"F","D","C","C+","B-","B","B+","A-","A","A+"})</f>
        <v>F</v>
      </c>
      <c r="N166" s="519">
        <f>IF(L166="","",(LOOKUP(L166,{0,40,45,50,55,60,65,70,75,80},{0,2,2.25,2.5,2.75,3,3.25,3.5,3.75,4})))</f>
        <v>0</v>
      </c>
      <c r="O166" s="373">
        <v>0</v>
      </c>
      <c r="P166" s="383">
        <v>0</v>
      </c>
      <c r="Q166" s="373">
        <f t="shared" si="33"/>
        <v>0</v>
      </c>
      <c r="R166" s="373">
        <f t="shared" si="19"/>
        <v>0</v>
      </c>
      <c r="S166" s="518" t="str">
        <f>LOOKUP(R166,{0,40,45,50,55,60,65,70,75,80},{"F","D","C","C+","B-","B","B+","A-","A","A+"})</f>
        <v>F</v>
      </c>
      <c r="T166" s="519">
        <f>IF(R166="","",(LOOKUP(R166,{0,40,45,50,55,60,65,70,75,80},{0,2,2.25,2.5,2.75,3,3.25,3.5,3.75,4})))</f>
        <v>0</v>
      </c>
      <c r="U166" s="373">
        <v>0</v>
      </c>
      <c r="V166" s="383">
        <v>0</v>
      </c>
      <c r="W166" s="373">
        <f t="shared" si="34"/>
        <v>0</v>
      </c>
      <c r="X166" s="373">
        <f t="shared" si="21"/>
        <v>0</v>
      </c>
      <c r="Y166" s="518" t="str">
        <f>LOOKUP(X166,{0,40,45,50,55,60,65,70,75,80},{"F","D","C","C+","B-","B","B+","A-","A","A+"})</f>
        <v>F</v>
      </c>
      <c r="Z166" s="519">
        <f>IF(X166="","",(LOOKUP(X166,{0,40,45,50,55,60,65,70,75,80},{0,2,2.25,2.5,2.75,3,3.25,3.5,3.75,4})))</f>
        <v>0</v>
      </c>
      <c r="AA166" s="373">
        <v>0</v>
      </c>
      <c r="AB166" s="383">
        <v>0</v>
      </c>
      <c r="AC166" s="373">
        <f t="shared" si="35"/>
        <v>0</v>
      </c>
      <c r="AD166" s="373">
        <f t="shared" si="23"/>
        <v>0</v>
      </c>
      <c r="AE166" s="518" t="str">
        <f>LOOKUP(AD166,{0,40,45,50,55,60,65,70,75,80},{"F","D","C","C+","B-","B","B+","A-","A","A+"})</f>
        <v>F</v>
      </c>
      <c r="AF166" s="519">
        <f>IF(AD166="","",(LOOKUP(AD166,{0,40,45,50,55,60,65,70,75,80},{0,2,2.25,2.5,2.75,3,3.25,3.5,3.75,4})))</f>
        <v>0</v>
      </c>
      <c r="AG166" s="373">
        <v>0</v>
      </c>
      <c r="AH166" s="383">
        <v>0</v>
      </c>
      <c r="AI166" s="373">
        <f t="shared" si="36"/>
        <v>0</v>
      </c>
      <c r="AJ166" s="518" t="str">
        <f>LOOKUP(AI166,{0,40,45,50,55,60,65,70,75,80},{"F","D","C","C+","B-","B","B+","A-","A","A+"})</f>
        <v>F</v>
      </c>
      <c r="AK166" s="519">
        <f>IF(AI166="","",(LOOKUP(AI166,{0,40,45,50,55,60,65,70,75,80},{0,2,2.25,2.5,2.75,3,3.25,3.5,3.75,4})))</f>
        <v>0</v>
      </c>
      <c r="AL166" s="373">
        <v>105</v>
      </c>
      <c r="AM166" s="373">
        <f t="shared" si="25"/>
        <v>210</v>
      </c>
      <c r="AN166" s="518" t="str">
        <f>LOOKUP(AM166,{0,40,45,50,55,60,65,70,75,80},{"F","D","C","C+","B-","B","B+","A-","A","A+"})</f>
        <v>A+</v>
      </c>
      <c r="AO166" s="519">
        <f>IF(AM166="","",(LOOKUP(AM166,{0,40,45,50,55,60,65,70,75,80},{0,2,2.25,2.5,2.75,3,3.25,3.5,3.75,4})))</f>
        <v>4</v>
      </c>
      <c r="AP166" s="373">
        <v>0</v>
      </c>
      <c r="AQ166" s="383">
        <v>0</v>
      </c>
      <c r="AR166" s="373">
        <f t="shared" si="37"/>
        <v>0</v>
      </c>
      <c r="AS166" s="518" t="str">
        <f>LOOKUP(AR166,{0,40,45,50,55,60,65,70,75,80},{"F","D","C","C+","B-","B","B+","A-","A","A+"})</f>
        <v>F</v>
      </c>
      <c r="AT166" s="519">
        <f>IF(AR166="","",(LOOKUP(AR166,{0,40,45,50,55,60,65,70,75,80},{0,2,2.25,2.5,2.75,3,3.25,3.5,3.75,4})))</f>
        <v>0</v>
      </c>
      <c r="AU166" s="373">
        <v>0</v>
      </c>
      <c r="AV166" s="383">
        <v>0</v>
      </c>
      <c r="AW166" s="373">
        <f t="shared" si="38"/>
        <v>0</v>
      </c>
      <c r="AX166" s="373">
        <f t="shared" si="28"/>
        <v>0</v>
      </c>
      <c r="AY166" s="518" t="str">
        <f>LOOKUP(AX166,{0,40,45,50,55,60,65,70,75,80},{"F","D","C","C+","B-","B","B+","A-","A","A+"})</f>
        <v>F</v>
      </c>
      <c r="AZ166" s="519">
        <f>IF(AX166="","",(LOOKUP(AX166,{0,40,45,50,55,60,65,70,75,80},{0,2,2.25,2.5,2.75,3,3.25,3.5,3.75,4})))</f>
        <v>0</v>
      </c>
      <c r="BA166" s="373">
        <v>0</v>
      </c>
      <c r="BB166" s="383">
        <v>0</v>
      </c>
      <c r="BC166" s="373">
        <f t="shared" si="39"/>
        <v>0</v>
      </c>
      <c r="BD166" s="373">
        <f t="shared" si="30"/>
        <v>0</v>
      </c>
      <c r="BE166" s="518" t="str">
        <f>LOOKUP(BD166,{0,40,45,50,55,60,65,70,75,80},{"F","D","C","C+","B-","B","B+","A-","A","A+"})</f>
        <v>F</v>
      </c>
      <c r="BF166" s="519">
        <f>IF(BD166="","",(LOOKUP(BD166,{0,40,45,50,55,60,65,70,75,80},{0,2,2.25,2.5,2.75,3,3.25,3.5,3.75,4})))</f>
        <v>0</v>
      </c>
      <c r="BG166" s="373">
        <v>0</v>
      </c>
      <c r="BH166" s="373">
        <v>0</v>
      </c>
      <c r="BI166" s="373">
        <v>0</v>
      </c>
      <c r="BJ166" s="373">
        <f t="shared" si="40"/>
        <v>0</v>
      </c>
      <c r="BK166" s="518" t="str">
        <f>LOOKUP(BJ166,{0,40,45,50,55,60,65,70,75,80},{"F","D","C","C+","B-","B","B+","A-","A","A+"})</f>
        <v>F</v>
      </c>
      <c r="BL166" s="519">
        <f>IF(BJ166="","",(LOOKUP(BJ166,{0,40,45,50,55,60,65,70,75,80},{0,2,2.25,2.5,2.75,3,3.25,3.5,3.75,4})))</f>
        <v>0</v>
      </c>
      <c r="BM166" s="373"/>
      <c r="BN166" s="378"/>
      <c r="BO166" s="373"/>
      <c r="BP166" s="128">
        <v>3012</v>
      </c>
      <c r="BQ166" s="373"/>
    </row>
    <row r="167" spans="1:75" ht="39.75" customHeight="1">
      <c r="A167" s="128" t="s">
        <v>674</v>
      </c>
      <c r="B167" s="254" t="s">
        <v>5157</v>
      </c>
      <c r="C167" s="128" t="s">
        <v>4129</v>
      </c>
      <c r="D167" s="128">
        <v>11</v>
      </c>
      <c r="E167" s="128">
        <v>3013</v>
      </c>
      <c r="F167" s="254" t="s">
        <v>5158</v>
      </c>
      <c r="G167" s="128" t="s">
        <v>674</v>
      </c>
      <c r="H167" s="128" t="s">
        <v>674</v>
      </c>
      <c r="I167" s="373">
        <v>0</v>
      </c>
      <c r="J167" s="383">
        <v>0</v>
      </c>
      <c r="K167" s="373">
        <f t="shared" si="32"/>
        <v>0</v>
      </c>
      <c r="L167" s="373">
        <f t="shared" si="17"/>
        <v>0</v>
      </c>
      <c r="M167" s="518" t="str">
        <f>LOOKUP(L167,{0,40,45,50,55,60,65,70,75,80},{"F","D","C","C+","B-","B","B+","A-","A","A+"})</f>
        <v>F</v>
      </c>
      <c r="N167" s="519">
        <f>IF(L167="","",(LOOKUP(L167,{0,40,45,50,55,60,65,70,75,80},{0,2,2.25,2.5,2.75,3,3.25,3.5,3.75,4})))</f>
        <v>0</v>
      </c>
      <c r="O167" s="373">
        <v>0</v>
      </c>
      <c r="P167" s="383">
        <v>0</v>
      </c>
      <c r="Q167" s="373">
        <f t="shared" si="33"/>
        <v>0</v>
      </c>
      <c r="R167" s="373">
        <f t="shared" si="19"/>
        <v>0</v>
      </c>
      <c r="S167" s="518" t="str">
        <f>LOOKUP(R167,{0,40,45,50,55,60,65,70,75,80},{"F","D","C","C+","B-","B","B+","A-","A","A+"})</f>
        <v>F</v>
      </c>
      <c r="T167" s="519">
        <f>IF(R167="","",(LOOKUP(R167,{0,40,45,50,55,60,65,70,75,80},{0,2,2.25,2.5,2.75,3,3.25,3.5,3.75,4})))</f>
        <v>0</v>
      </c>
      <c r="U167" s="373">
        <v>0</v>
      </c>
      <c r="V167" s="383">
        <v>0</v>
      </c>
      <c r="W167" s="373">
        <f t="shared" si="34"/>
        <v>0</v>
      </c>
      <c r="X167" s="373">
        <f t="shared" si="21"/>
        <v>0</v>
      </c>
      <c r="Y167" s="518" t="str">
        <f>LOOKUP(X167,{0,40,45,50,55,60,65,70,75,80},{"F","D","C","C+","B-","B","B+","A-","A","A+"})</f>
        <v>F</v>
      </c>
      <c r="Z167" s="519">
        <f>IF(X167="","",(LOOKUP(X167,{0,40,45,50,55,60,65,70,75,80},{0,2,2.25,2.5,2.75,3,3.25,3.5,3.75,4})))</f>
        <v>0</v>
      </c>
      <c r="AA167" s="373">
        <v>0</v>
      </c>
      <c r="AB167" s="383">
        <v>0</v>
      </c>
      <c r="AC167" s="373">
        <f t="shared" si="35"/>
        <v>0</v>
      </c>
      <c r="AD167" s="373">
        <f t="shared" si="23"/>
        <v>0</v>
      </c>
      <c r="AE167" s="518" t="str">
        <f>LOOKUP(AD167,{0,40,45,50,55,60,65,70,75,80},{"F","D","C","C+","B-","B","B+","A-","A","A+"})</f>
        <v>F</v>
      </c>
      <c r="AF167" s="519">
        <f>IF(AD167="","",(LOOKUP(AD167,{0,40,45,50,55,60,65,70,75,80},{0,2,2.25,2.5,2.75,3,3.25,3.5,3.75,4})))</f>
        <v>0</v>
      </c>
      <c r="AG167" s="373">
        <v>0</v>
      </c>
      <c r="AH167" s="383">
        <v>0</v>
      </c>
      <c r="AI167" s="373">
        <f t="shared" si="36"/>
        <v>0</v>
      </c>
      <c r="AJ167" s="518" t="str">
        <f>LOOKUP(AI167,{0,40,45,50,55,60,65,70,75,80},{"F","D","C","C+","B-","B","B+","A-","A","A+"})</f>
        <v>F</v>
      </c>
      <c r="AK167" s="519">
        <f>IF(AI167="","",(LOOKUP(AI167,{0,40,45,50,55,60,65,70,75,80},{0,2,2.25,2.5,2.75,3,3.25,3.5,3.75,4})))</f>
        <v>0</v>
      </c>
      <c r="AL167" s="373">
        <v>105</v>
      </c>
      <c r="AM167" s="373">
        <f t="shared" si="25"/>
        <v>210</v>
      </c>
      <c r="AN167" s="518" t="str">
        <f>LOOKUP(AM167,{0,40,45,50,55,60,65,70,75,80},{"F","D","C","C+","B-","B","B+","A-","A","A+"})</f>
        <v>A+</v>
      </c>
      <c r="AO167" s="519">
        <f>IF(AM167="","",(LOOKUP(AM167,{0,40,45,50,55,60,65,70,75,80},{0,2,2.25,2.5,2.75,3,3.25,3.5,3.75,4})))</f>
        <v>4</v>
      </c>
      <c r="AP167" s="373">
        <v>0</v>
      </c>
      <c r="AQ167" s="383">
        <v>0</v>
      </c>
      <c r="AR167" s="373">
        <f t="shared" si="37"/>
        <v>0</v>
      </c>
      <c r="AS167" s="518" t="str">
        <f>LOOKUP(AR167,{0,40,45,50,55,60,65,70,75,80},{"F","D","C","C+","B-","B","B+","A-","A","A+"})</f>
        <v>F</v>
      </c>
      <c r="AT167" s="519">
        <f>IF(AR167="","",(LOOKUP(AR167,{0,40,45,50,55,60,65,70,75,80},{0,2,2.25,2.5,2.75,3,3.25,3.5,3.75,4})))</f>
        <v>0</v>
      </c>
      <c r="AU167" s="373">
        <v>0</v>
      </c>
      <c r="AV167" s="383">
        <v>0</v>
      </c>
      <c r="AW167" s="373">
        <f t="shared" si="38"/>
        <v>0</v>
      </c>
      <c r="AX167" s="373">
        <f t="shared" si="28"/>
        <v>0</v>
      </c>
      <c r="AY167" s="518" t="str">
        <f>LOOKUP(AX167,{0,40,45,50,55,60,65,70,75,80},{"F","D","C","C+","B-","B","B+","A-","A","A+"})</f>
        <v>F</v>
      </c>
      <c r="AZ167" s="519">
        <f>IF(AX167="","",(LOOKUP(AX167,{0,40,45,50,55,60,65,70,75,80},{0,2,2.25,2.5,2.75,3,3.25,3.5,3.75,4})))</f>
        <v>0</v>
      </c>
      <c r="BA167" s="373">
        <v>0</v>
      </c>
      <c r="BB167" s="383">
        <v>0</v>
      </c>
      <c r="BC167" s="373">
        <f t="shared" si="39"/>
        <v>0</v>
      </c>
      <c r="BD167" s="373">
        <f t="shared" si="30"/>
        <v>0</v>
      </c>
      <c r="BE167" s="518" t="str">
        <f>LOOKUP(BD167,{0,40,45,50,55,60,65,70,75,80},{"F","D","C","C+","B-","B","B+","A-","A","A+"})</f>
        <v>F</v>
      </c>
      <c r="BF167" s="519">
        <f>IF(BD167="","",(LOOKUP(BD167,{0,40,45,50,55,60,65,70,75,80},{0,2,2.25,2.5,2.75,3,3.25,3.5,3.75,4})))</f>
        <v>0</v>
      </c>
      <c r="BG167" s="373">
        <v>0</v>
      </c>
      <c r="BH167" s="373">
        <v>0</v>
      </c>
      <c r="BI167" s="373">
        <v>0</v>
      </c>
      <c r="BJ167" s="373">
        <f t="shared" si="40"/>
        <v>0</v>
      </c>
      <c r="BK167" s="518" t="str">
        <f>LOOKUP(BJ167,{0,40,45,50,55,60,65,70,75,80},{"F","D","C","C+","B-","B","B+","A-","A","A+"})</f>
        <v>F</v>
      </c>
      <c r="BL167" s="519">
        <f>IF(BJ167="","",(LOOKUP(BJ167,{0,40,45,50,55,60,65,70,75,80},{0,2,2.25,2.5,2.75,3,3.25,3.5,3.75,4})))</f>
        <v>0</v>
      </c>
      <c r="BM167" s="373"/>
      <c r="BN167" s="378"/>
      <c r="BO167" s="373"/>
      <c r="BP167" s="128">
        <v>3013</v>
      </c>
      <c r="BQ167" s="373"/>
    </row>
    <row r="168" spans="1:75" ht="39.75" customHeight="1">
      <c r="A168" s="128" t="s">
        <v>674</v>
      </c>
      <c r="B168" s="254" t="s">
        <v>5159</v>
      </c>
      <c r="C168" s="128" t="s">
        <v>4129</v>
      </c>
      <c r="D168" s="128">
        <v>14</v>
      </c>
      <c r="E168" s="128">
        <v>3014</v>
      </c>
      <c r="F168" s="254" t="s">
        <v>5160</v>
      </c>
      <c r="G168" s="128" t="s">
        <v>674</v>
      </c>
      <c r="H168" s="128" t="s">
        <v>674</v>
      </c>
      <c r="I168" s="373">
        <v>0</v>
      </c>
      <c r="J168" s="383">
        <v>0</v>
      </c>
      <c r="K168" s="373">
        <f t="shared" si="32"/>
        <v>0</v>
      </c>
      <c r="L168" s="373">
        <f t="shared" si="17"/>
        <v>0</v>
      </c>
      <c r="M168" s="518" t="str">
        <f>LOOKUP(L168,{0,40,45,50,55,60,65,70,75,80},{"F","D","C","C+","B-","B","B+","A-","A","A+"})</f>
        <v>F</v>
      </c>
      <c r="N168" s="519">
        <f>IF(L168="","",(LOOKUP(L168,{0,40,45,50,55,60,65,70,75,80},{0,2,2.25,2.5,2.75,3,3.25,3.5,3.75,4})))</f>
        <v>0</v>
      </c>
      <c r="O168" s="373">
        <v>0</v>
      </c>
      <c r="P168" s="383">
        <v>0</v>
      </c>
      <c r="Q168" s="373">
        <f t="shared" si="33"/>
        <v>0</v>
      </c>
      <c r="R168" s="373">
        <f t="shared" si="19"/>
        <v>0</v>
      </c>
      <c r="S168" s="518" t="str">
        <f>LOOKUP(R168,{0,40,45,50,55,60,65,70,75,80},{"F","D","C","C+","B-","B","B+","A-","A","A+"})</f>
        <v>F</v>
      </c>
      <c r="T168" s="519">
        <f>IF(R168="","",(LOOKUP(R168,{0,40,45,50,55,60,65,70,75,80},{0,2,2.25,2.5,2.75,3,3.25,3.5,3.75,4})))</f>
        <v>0</v>
      </c>
      <c r="U168" s="373">
        <v>0</v>
      </c>
      <c r="V168" s="383">
        <v>0</v>
      </c>
      <c r="W168" s="373">
        <f t="shared" si="34"/>
        <v>0</v>
      </c>
      <c r="X168" s="373">
        <f t="shared" si="21"/>
        <v>0</v>
      </c>
      <c r="Y168" s="518" t="str">
        <f>LOOKUP(X168,{0,40,45,50,55,60,65,70,75,80},{"F","D","C","C+","B-","B","B+","A-","A","A+"})</f>
        <v>F</v>
      </c>
      <c r="Z168" s="519">
        <f>IF(X168="","",(LOOKUP(X168,{0,40,45,50,55,60,65,70,75,80},{0,2,2.25,2.5,2.75,3,3.25,3.5,3.75,4})))</f>
        <v>0</v>
      </c>
      <c r="AA168" s="373">
        <v>0</v>
      </c>
      <c r="AB168" s="383">
        <v>0</v>
      </c>
      <c r="AC168" s="373">
        <f t="shared" si="35"/>
        <v>0</v>
      </c>
      <c r="AD168" s="373">
        <f t="shared" si="23"/>
        <v>0</v>
      </c>
      <c r="AE168" s="518" t="str">
        <f>LOOKUP(AD168,{0,40,45,50,55,60,65,70,75,80},{"F","D","C","C+","B-","B","B+","A-","A","A+"})</f>
        <v>F</v>
      </c>
      <c r="AF168" s="519">
        <f>IF(AD168="","",(LOOKUP(AD168,{0,40,45,50,55,60,65,70,75,80},{0,2,2.25,2.5,2.75,3,3.25,3.5,3.75,4})))</f>
        <v>0</v>
      </c>
      <c r="AG168" s="373">
        <v>0</v>
      </c>
      <c r="AH168" s="383">
        <v>0</v>
      </c>
      <c r="AI168" s="373">
        <f t="shared" si="36"/>
        <v>0</v>
      </c>
      <c r="AJ168" s="518" t="str">
        <f>LOOKUP(AI168,{0,40,45,50,55,60,65,70,75,80},{"F","D","C","C+","B-","B","B+","A-","A","A+"})</f>
        <v>F</v>
      </c>
      <c r="AK168" s="519">
        <f>IF(AI168="","",(LOOKUP(AI168,{0,40,45,50,55,60,65,70,75,80},{0,2,2.25,2.5,2.75,3,3.25,3.5,3.75,4})))</f>
        <v>0</v>
      </c>
      <c r="AL168" s="373">
        <v>105</v>
      </c>
      <c r="AM168" s="373">
        <f t="shared" si="25"/>
        <v>210</v>
      </c>
      <c r="AN168" s="518" t="str">
        <f>LOOKUP(AM168,{0,40,45,50,55,60,65,70,75,80},{"F","D","C","C+","B-","B","B+","A-","A","A+"})</f>
        <v>A+</v>
      </c>
      <c r="AO168" s="519">
        <f>IF(AM168="","",(LOOKUP(AM168,{0,40,45,50,55,60,65,70,75,80},{0,2,2.25,2.5,2.75,3,3.25,3.5,3.75,4})))</f>
        <v>4</v>
      </c>
      <c r="AP168" s="373">
        <v>0</v>
      </c>
      <c r="AQ168" s="383">
        <v>0</v>
      </c>
      <c r="AR168" s="373">
        <f t="shared" si="37"/>
        <v>0</v>
      </c>
      <c r="AS168" s="518" t="str">
        <f>LOOKUP(AR168,{0,40,45,50,55,60,65,70,75,80},{"F","D","C","C+","B-","B","B+","A-","A","A+"})</f>
        <v>F</v>
      </c>
      <c r="AT168" s="519">
        <f>IF(AR168="","",(LOOKUP(AR168,{0,40,45,50,55,60,65,70,75,80},{0,2,2.25,2.5,2.75,3,3.25,3.5,3.75,4})))</f>
        <v>0</v>
      </c>
      <c r="AU168" s="373">
        <v>0</v>
      </c>
      <c r="AV168" s="383">
        <v>0</v>
      </c>
      <c r="AW168" s="373">
        <f t="shared" si="38"/>
        <v>0</v>
      </c>
      <c r="AX168" s="373">
        <f t="shared" si="28"/>
        <v>0</v>
      </c>
      <c r="AY168" s="518" t="str">
        <f>LOOKUP(AX168,{0,40,45,50,55,60,65,70,75,80},{"F","D","C","C+","B-","B","B+","A-","A","A+"})</f>
        <v>F</v>
      </c>
      <c r="AZ168" s="519">
        <f>IF(AX168="","",(LOOKUP(AX168,{0,40,45,50,55,60,65,70,75,80},{0,2,2.25,2.5,2.75,3,3.25,3.5,3.75,4})))</f>
        <v>0</v>
      </c>
      <c r="BA168" s="373">
        <v>0</v>
      </c>
      <c r="BB168" s="383">
        <v>0</v>
      </c>
      <c r="BC168" s="373">
        <f t="shared" si="39"/>
        <v>0</v>
      </c>
      <c r="BD168" s="373">
        <f t="shared" si="30"/>
        <v>0</v>
      </c>
      <c r="BE168" s="518" t="str">
        <f>LOOKUP(BD168,{0,40,45,50,55,60,65,70,75,80},{"F","D","C","C+","B-","B","B+","A-","A","A+"})</f>
        <v>F</v>
      </c>
      <c r="BF168" s="519">
        <f>IF(BD168="","",(LOOKUP(BD168,{0,40,45,50,55,60,65,70,75,80},{0,2,2.25,2.5,2.75,3,3.25,3.5,3.75,4})))</f>
        <v>0</v>
      </c>
      <c r="BG168" s="373">
        <v>0</v>
      </c>
      <c r="BH168" s="373">
        <v>0</v>
      </c>
      <c r="BI168" s="373">
        <v>0</v>
      </c>
      <c r="BJ168" s="373">
        <f t="shared" si="40"/>
        <v>0</v>
      </c>
      <c r="BK168" s="518" t="str">
        <f>LOOKUP(BJ168,{0,40,45,50,55,60,65,70,75,80},{"F","D","C","C+","B-","B","B+","A-","A","A+"})</f>
        <v>F</v>
      </c>
      <c r="BL168" s="519">
        <f>IF(BJ168="","",(LOOKUP(BJ168,{0,40,45,50,55,60,65,70,75,80},{0,2,2.25,2.5,2.75,3,3.25,3.5,3.75,4})))</f>
        <v>0</v>
      </c>
      <c r="BM168" s="373"/>
      <c r="BN168" s="378"/>
      <c r="BO168" s="373"/>
      <c r="BP168" s="128">
        <v>3014</v>
      </c>
      <c r="BQ168" s="373"/>
    </row>
    <row r="169" spans="1:75" ht="39.75" customHeight="1">
      <c r="A169" s="128" t="s">
        <v>674</v>
      </c>
      <c r="B169" s="254" t="s">
        <v>5161</v>
      </c>
      <c r="C169" s="128" t="s">
        <v>4129</v>
      </c>
      <c r="D169" s="128">
        <v>18</v>
      </c>
      <c r="E169" s="128">
        <v>3015</v>
      </c>
      <c r="F169" s="254" t="s">
        <v>5162</v>
      </c>
      <c r="G169" s="128" t="s">
        <v>674</v>
      </c>
      <c r="H169" s="128" t="s">
        <v>674</v>
      </c>
      <c r="I169" s="373">
        <v>0</v>
      </c>
      <c r="J169" s="383">
        <v>0</v>
      </c>
      <c r="K169" s="373">
        <f t="shared" si="32"/>
        <v>0</v>
      </c>
      <c r="L169" s="373">
        <f t="shared" si="17"/>
        <v>0</v>
      </c>
      <c r="M169" s="518" t="str">
        <f>LOOKUP(L169,{0,40,45,50,55,60,65,70,75,80},{"F","D","C","C+","B-","B","B+","A-","A","A+"})</f>
        <v>F</v>
      </c>
      <c r="N169" s="519">
        <f>IF(L169="","",(LOOKUP(L169,{0,40,45,50,55,60,65,70,75,80},{0,2,2.25,2.5,2.75,3,3.25,3.5,3.75,4})))</f>
        <v>0</v>
      </c>
      <c r="O169" s="373">
        <v>0</v>
      </c>
      <c r="P169" s="383">
        <v>0</v>
      </c>
      <c r="Q169" s="373">
        <f t="shared" si="33"/>
        <v>0</v>
      </c>
      <c r="R169" s="373">
        <f t="shared" si="19"/>
        <v>0</v>
      </c>
      <c r="S169" s="518" t="str">
        <f>LOOKUP(R169,{0,40,45,50,55,60,65,70,75,80},{"F","D","C","C+","B-","B","B+","A-","A","A+"})</f>
        <v>F</v>
      </c>
      <c r="T169" s="519">
        <f>IF(R169="","",(LOOKUP(R169,{0,40,45,50,55,60,65,70,75,80},{0,2,2.25,2.5,2.75,3,3.25,3.5,3.75,4})))</f>
        <v>0</v>
      </c>
      <c r="U169" s="373">
        <v>0</v>
      </c>
      <c r="V169" s="383">
        <v>0</v>
      </c>
      <c r="W169" s="373">
        <f t="shared" si="34"/>
        <v>0</v>
      </c>
      <c r="X169" s="373">
        <f t="shared" si="21"/>
        <v>0</v>
      </c>
      <c r="Y169" s="518" t="str">
        <f>LOOKUP(X169,{0,40,45,50,55,60,65,70,75,80},{"F","D","C","C+","B-","B","B+","A-","A","A+"})</f>
        <v>F</v>
      </c>
      <c r="Z169" s="519">
        <f>IF(X169="","",(LOOKUP(X169,{0,40,45,50,55,60,65,70,75,80},{0,2,2.25,2.5,2.75,3,3.25,3.5,3.75,4})))</f>
        <v>0</v>
      </c>
      <c r="AA169" s="373">
        <v>0</v>
      </c>
      <c r="AB169" s="383">
        <v>0</v>
      </c>
      <c r="AC169" s="373">
        <f t="shared" si="35"/>
        <v>0</v>
      </c>
      <c r="AD169" s="373">
        <f t="shared" si="23"/>
        <v>0</v>
      </c>
      <c r="AE169" s="518" t="str">
        <f>LOOKUP(AD169,{0,40,45,50,55,60,65,70,75,80},{"F","D","C","C+","B-","B","B+","A-","A","A+"})</f>
        <v>F</v>
      </c>
      <c r="AF169" s="519">
        <f>IF(AD169="","",(LOOKUP(AD169,{0,40,45,50,55,60,65,70,75,80},{0,2,2.25,2.5,2.75,3,3.25,3.5,3.75,4})))</f>
        <v>0</v>
      </c>
      <c r="AG169" s="373">
        <v>0</v>
      </c>
      <c r="AH169" s="383">
        <v>0</v>
      </c>
      <c r="AI169" s="373">
        <f t="shared" si="36"/>
        <v>0</v>
      </c>
      <c r="AJ169" s="518" t="str">
        <f>LOOKUP(AI169,{0,40,45,50,55,60,65,70,75,80},{"F","D","C","C+","B-","B","B+","A-","A","A+"})</f>
        <v>F</v>
      </c>
      <c r="AK169" s="519">
        <f>IF(AI169="","",(LOOKUP(AI169,{0,40,45,50,55,60,65,70,75,80},{0,2,2.25,2.5,2.75,3,3.25,3.5,3.75,4})))</f>
        <v>0</v>
      </c>
      <c r="AL169" s="373">
        <v>105</v>
      </c>
      <c r="AM169" s="373">
        <f t="shared" si="25"/>
        <v>210</v>
      </c>
      <c r="AN169" s="518" t="str">
        <f>LOOKUP(AM169,{0,40,45,50,55,60,65,70,75,80},{"F","D","C","C+","B-","B","B+","A-","A","A+"})</f>
        <v>A+</v>
      </c>
      <c r="AO169" s="519">
        <f>IF(AM169="","",(LOOKUP(AM169,{0,40,45,50,55,60,65,70,75,80},{0,2,2.25,2.5,2.75,3,3.25,3.5,3.75,4})))</f>
        <v>4</v>
      </c>
      <c r="AP169" s="373">
        <v>0</v>
      </c>
      <c r="AQ169" s="383">
        <v>0</v>
      </c>
      <c r="AR169" s="373">
        <f t="shared" si="37"/>
        <v>0</v>
      </c>
      <c r="AS169" s="518" t="str">
        <f>LOOKUP(AR169,{0,40,45,50,55,60,65,70,75,80},{"F","D","C","C+","B-","B","B+","A-","A","A+"})</f>
        <v>F</v>
      </c>
      <c r="AT169" s="519">
        <f>IF(AR169="","",(LOOKUP(AR169,{0,40,45,50,55,60,65,70,75,80},{0,2,2.25,2.5,2.75,3,3.25,3.5,3.75,4})))</f>
        <v>0</v>
      </c>
      <c r="AU169" s="373">
        <v>0</v>
      </c>
      <c r="AV169" s="383">
        <v>0</v>
      </c>
      <c r="AW169" s="373">
        <f t="shared" si="38"/>
        <v>0</v>
      </c>
      <c r="AX169" s="373">
        <f t="shared" si="28"/>
        <v>0</v>
      </c>
      <c r="AY169" s="518" t="str">
        <f>LOOKUP(AX169,{0,40,45,50,55,60,65,70,75,80},{"F","D","C","C+","B-","B","B+","A-","A","A+"})</f>
        <v>F</v>
      </c>
      <c r="AZ169" s="519">
        <f>IF(AX169="","",(LOOKUP(AX169,{0,40,45,50,55,60,65,70,75,80},{0,2,2.25,2.5,2.75,3,3.25,3.5,3.75,4})))</f>
        <v>0</v>
      </c>
      <c r="BA169" s="373">
        <v>0</v>
      </c>
      <c r="BB169" s="383">
        <v>0</v>
      </c>
      <c r="BC169" s="373">
        <f t="shared" si="39"/>
        <v>0</v>
      </c>
      <c r="BD169" s="373">
        <f t="shared" si="30"/>
        <v>0</v>
      </c>
      <c r="BE169" s="518" t="str">
        <f>LOOKUP(BD169,{0,40,45,50,55,60,65,70,75,80},{"F","D","C","C+","B-","B","B+","A-","A","A+"})</f>
        <v>F</v>
      </c>
      <c r="BF169" s="519">
        <f>IF(BD169="","",(LOOKUP(BD169,{0,40,45,50,55,60,65,70,75,80},{0,2,2.25,2.5,2.75,3,3.25,3.5,3.75,4})))</f>
        <v>0</v>
      </c>
      <c r="BG169" s="373">
        <v>0</v>
      </c>
      <c r="BH169" s="373">
        <v>0</v>
      </c>
      <c r="BI169" s="373">
        <v>0</v>
      </c>
      <c r="BJ169" s="373">
        <f t="shared" si="40"/>
        <v>0</v>
      </c>
      <c r="BK169" s="518" t="str">
        <f>LOOKUP(BJ169,{0,40,45,50,55,60,65,70,75,80},{"F","D","C","C+","B-","B","B+","A-","A","A+"})</f>
        <v>F</v>
      </c>
      <c r="BL169" s="519">
        <f>IF(BJ169="","",(LOOKUP(BJ169,{0,40,45,50,55,60,65,70,75,80},{0,2,2.25,2.5,2.75,3,3.25,3.5,3.75,4})))</f>
        <v>0</v>
      </c>
      <c r="BM169" s="373"/>
      <c r="BN169" s="378"/>
      <c r="BO169" s="373"/>
      <c r="BP169" s="128">
        <v>3015</v>
      </c>
      <c r="BQ169" s="373"/>
    </row>
    <row r="170" spans="1:75" ht="39.75" customHeight="1">
      <c r="A170" s="856" t="s">
        <v>920</v>
      </c>
      <c r="B170" s="254" t="s">
        <v>5163</v>
      </c>
      <c r="C170" s="128" t="s">
        <v>4129</v>
      </c>
      <c r="D170" s="128">
        <v>35</v>
      </c>
      <c r="E170" s="128">
        <v>3016</v>
      </c>
      <c r="F170" s="254" t="s">
        <v>2422</v>
      </c>
      <c r="G170" s="128" t="s">
        <v>674</v>
      </c>
      <c r="H170" s="128" t="s">
        <v>674</v>
      </c>
      <c r="I170" s="373">
        <v>0</v>
      </c>
      <c r="J170" s="383">
        <v>0</v>
      </c>
      <c r="K170" s="373">
        <f t="shared" si="32"/>
        <v>0</v>
      </c>
      <c r="L170" s="373">
        <f t="shared" si="17"/>
        <v>0</v>
      </c>
      <c r="M170" s="518" t="str">
        <f>LOOKUP(L170,{0,40,45,50,55,60,65,70,75,80},{"F","D","C","C+","B-","B","B+","A-","A","A+"})</f>
        <v>F</v>
      </c>
      <c r="N170" s="519">
        <f>IF(L170="","",(LOOKUP(L170,{0,40,45,50,55,60,65,70,75,80},{0,2,2.25,2.5,2.75,3,3.25,3.5,3.75,4})))</f>
        <v>0</v>
      </c>
      <c r="O170" s="373">
        <v>0</v>
      </c>
      <c r="P170" s="383">
        <v>0</v>
      </c>
      <c r="Q170" s="373">
        <f t="shared" si="33"/>
        <v>0</v>
      </c>
      <c r="R170" s="373">
        <f t="shared" si="19"/>
        <v>0</v>
      </c>
      <c r="S170" s="518" t="str">
        <f>LOOKUP(R170,{0,40,45,50,55,60,65,70,75,80},{"F","D","C","C+","B-","B","B+","A-","A","A+"})</f>
        <v>F</v>
      </c>
      <c r="T170" s="519">
        <f>IF(R170="","",(LOOKUP(R170,{0,40,45,50,55,60,65,70,75,80},{0,2,2.25,2.5,2.75,3,3.25,3.5,3.75,4})))</f>
        <v>0</v>
      </c>
      <c r="U170" s="373">
        <v>0</v>
      </c>
      <c r="V170" s="383">
        <v>0</v>
      </c>
      <c r="W170" s="373">
        <f t="shared" si="34"/>
        <v>0</v>
      </c>
      <c r="X170" s="373">
        <f t="shared" si="21"/>
        <v>0</v>
      </c>
      <c r="Y170" s="518" t="str">
        <f>LOOKUP(X170,{0,40,45,50,55,60,65,70,75,80},{"F","D","C","C+","B-","B","B+","A-","A","A+"})</f>
        <v>F</v>
      </c>
      <c r="Z170" s="519">
        <f>IF(X170="","",(LOOKUP(X170,{0,40,45,50,55,60,65,70,75,80},{0,2,2.25,2.5,2.75,3,3.25,3.5,3.75,4})))</f>
        <v>0</v>
      </c>
      <c r="AA170" s="373">
        <v>0</v>
      </c>
      <c r="AB170" s="383">
        <v>0</v>
      </c>
      <c r="AC170" s="373">
        <f t="shared" si="35"/>
        <v>0</v>
      </c>
      <c r="AD170" s="373">
        <f t="shared" si="23"/>
        <v>0</v>
      </c>
      <c r="AE170" s="518" t="str">
        <f>LOOKUP(AD170,{0,40,45,50,55,60,65,70,75,80},{"F","D","C","C+","B-","B","B+","A-","A","A+"})</f>
        <v>F</v>
      </c>
      <c r="AF170" s="519">
        <f>IF(AD170="","",(LOOKUP(AD170,{0,40,45,50,55,60,65,70,75,80},{0,2,2.25,2.5,2.75,3,3.25,3.5,3.75,4})))</f>
        <v>0</v>
      </c>
      <c r="AG170" s="373">
        <v>0</v>
      </c>
      <c r="AH170" s="383">
        <v>0</v>
      </c>
      <c r="AI170" s="373">
        <f t="shared" si="36"/>
        <v>0</v>
      </c>
      <c r="AJ170" s="518" t="str">
        <f>LOOKUP(AI170,{0,40,45,50,55,60,65,70,75,80},{"F","D","C","C+","B-","B","B+","A-","A","A+"})</f>
        <v>F</v>
      </c>
      <c r="AK170" s="519">
        <f>IF(AI170="","",(LOOKUP(AI170,{0,40,45,50,55,60,65,70,75,80},{0,2,2.25,2.5,2.75,3,3.25,3.5,3.75,4})))</f>
        <v>0</v>
      </c>
      <c r="AL170" s="373">
        <v>105</v>
      </c>
      <c r="AM170" s="373">
        <f t="shared" si="25"/>
        <v>210</v>
      </c>
      <c r="AN170" s="518" t="str">
        <f>LOOKUP(AM170,{0,40,45,50,55,60,65,70,75,80},{"F","D","C","C+","B-","B","B+","A-","A","A+"})</f>
        <v>A+</v>
      </c>
      <c r="AO170" s="519">
        <f>IF(AM170="","",(LOOKUP(AM170,{0,40,45,50,55,60,65,70,75,80},{0,2,2.25,2.5,2.75,3,3.25,3.5,3.75,4})))</f>
        <v>4</v>
      </c>
      <c r="AP170" s="373">
        <v>0</v>
      </c>
      <c r="AQ170" s="383">
        <v>0</v>
      </c>
      <c r="AR170" s="373">
        <f t="shared" si="37"/>
        <v>0</v>
      </c>
      <c r="AS170" s="518" t="str">
        <f>LOOKUP(AR170,{0,40,45,50,55,60,65,70,75,80},{"F","D","C","C+","B-","B","B+","A-","A","A+"})</f>
        <v>F</v>
      </c>
      <c r="AT170" s="519">
        <f>IF(AR170="","",(LOOKUP(AR170,{0,40,45,50,55,60,65,70,75,80},{0,2,2.25,2.5,2.75,3,3.25,3.5,3.75,4})))</f>
        <v>0</v>
      </c>
      <c r="AU170" s="373">
        <v>0</v>
      </c>
      <c r="AV170" s="383">
        <v>0</v>
      </c>
      <c r="AW170" s="373">
        <f t="shared" si="38"/>
        <v>0</v>
      </c>
      <c r="AX170" s="373">
        <f t="shared" si="28"/>
        <v>0</v>
      </c>
      <c r="AY170" s="518" t="str">
        <f>LOOKUP(AX170,{0,40,45,50,55,60,65,70,75,80},{"F","D","C","C+","B-","B","B+","A-","A","A+"})</f>
        <v>F</v>
      </c>
      <c r="AZ170" s="519">
        <f>IF(AX170="","",(LOOKUP(AX170,{0,40,45,50,55,60,65,70,75,80},{0,2,2.25,2.5,2.75,3,3.25,3.5,3.75,4})))</f>
        <v>0</v>
      </c>
      <c r="BA170" s="373">
        <v>0</v>
      </c>
      <c r="BB170" s="383">
        <v>0</v>
      </c>
      <c r="BC170" s="373">
        <f t="shared" si="39"/>
        <v>0</v>
      </c>
      <c r="BD170" s="373">
        <f t="shared" si="30"/>
        <v>0</v>
      </c>
      <c r="BE170" s="518" t="str">
        <f>LOOKUP(BD170,{0,40,45,50,55,60,65,70,75,80},{"F","D","C","C+","B-","B","B+","A-","A","A+"})</f>
        <v>F</v>
      </c>
      <c r="BF170" s="519">
        <f>IF(BD170="","",(LOOKUP(BD170,{0,40,45,50,55,60,65,70,75,80},{0,2,2.25,2.5,2.75,3,3.25,3.5,3.75,4})))</f>
        <v>0</v>
      </c>
      <c r="BG170" s="373">
        <v>0</v>
      </c>
      <c r="BH170" s="373">
        <v>0</v>
      </c>
      <c r="BI170" s="373">
        <v>0</v>
      </c>
      <c r="BJ170" s="373">
        <f t="shared" si="40"/>
        <v>0</v>
      </c>
      <c r="BK170" s="518" t="str">
        <f>LOOKUP(BJ170,{0,40,45,50,55,60,65,70,75,80},{"F","D","C","C+","B-","B","B+","A-","A","A+"})</f>
        <v>F</v>
      </c>
      <c r="BL170" s="519">
        <f>IF(BJ170="","",(LOOKUP(BJ170,{0,40,45,50,55,60,65,70,75,80},{0,2,2.25,2.5,2.75,3,3.25,3.5,3.75,4})))</f>
        <v>0</v>
      </c>
      <c r="BM170" s="373"/>
      <c r="BN170" s="378"/>
      <c r="BO170" s="373"/>
      <c r="BP170" s="128">
        <v>3016</v>
      </c>
      <c r="BQ170" s="373"/>
    </row>
    <row r="171" spans="1:75" ht="39.75" customHeight="1">
      <c r="A171" s="128" t="s">
        <v>4129</v>
      </c>
      <c r="B171" s="254" t="s">
        <v>2423</v>
      </c>
      <c r="C171" s="128" t="s">
        <v>4129</v>
      </c>
      <c r="D171" s="128">
        <v>43</v>
      </c>
      <c r="E171" s="128">
        <v>3017</v>
      </c>
      <c r="F171" s="254" t="s">
        <v>2424</v>
      </c>
      <c r="G171" s="128" t="s">
        <v>674</v>
      </c>
      <c r="H171" s="128" t="s">
        <v>674</v>
      </c>
      <c r="I171" s="373">
        <v>0</v>
      </c>
      <c r="J171" s="383">
        <v>0</v>
      </c>
      <c r="K171" s="373">
        <f t="shared" si="32"/>
        <v>0</v>
      </c>
      <c r="L171" s="373">
        <f t="shared" si="17"/>
        <v>0</v>
      </c>
      <c r="M171" s="518" t="str">
        <f>LOOKUP(L171,{0,40,45,50,55,60,65,70,75,80},{"F","D","C","C+","B-","B","B+","A-","A","A+"})</f>
        <v>F</v>
      </c>
      <c r="N171" s="519">
        <f>IF(L171="","",(LOOKUP(L171,{0,40,45,50,55,60,65,70,75,80},{0,2,2.25,2.5,2.75,3,3.25,3.5,3.75,4})))</f>
        <v>0</v>
      </c>
      <c r="O171" s="373">
        <v>0</v>
      </c>
      <c r="P171" s="383">
        <v>0</v>
      </c>
      <c r="Q171" s="373">
        <f t="shared" si="33"/>
        <v>0</v>
      </c>
      <c r="R171" s="373">
        <f t="shared" si="19"/>
        <v>0</v>
      </c>
      <c r="S171" s="518" t="str">
        <f>LOOKUP(R171,{0,40,45,50,55,60,65,70,75,80},{"F","D","C","C+","B-","B","B+","A-","A","A+"})</f>
        <v>F</v>
      </c>
      <c r="T171" s="519">
        <f>IF(R171="","",(LOOKUP(R171,{0,40,45,50,55,60,65,70,75,80},{0,2,2.25,2.5,2.75,3,3.25,3.5,3.75,4})))</f>
        <v>0</v>
      </c>
      <c r="U171" s="373">
        <v>0</v>
      </c>
      <c r="V171" s="383">
        <v>0</v>
      </c>
      <c r="W171" s="373">
        <f t="shared" si="34"/>
        <v>0</v>
      </c>
      <c r="X171" s="373">
        <f t="shared" si="21"/>
        <v>0</v>
      </c>
      <c r="Y171" s="518" t="str">
        <f>LOOKUP(X171,{0,40,45,50,55,60,65,70,75,80},{"F","D","C","C+","B-","B","B+","A-","A","A+"})</f>
        <v>F</v>
      </c>
      <c r="Z171" s="519">
        <f>IF(X171="","",(LOOKUP(X171,{0,40,45,50,55,60,65,70,75,80},{0,2,2.25,2.5,2.75,3,3.25,3.5,3.75,4})))</f>
        <v>0</v>
      </c>
      <c r="AA171" s="373">
        <v>0</v>
      </c>
      <c r="AB171" s="383">
        <v>0</v>
      </c>
      <c r="AC171" s="373">
        <f t="shared" si="35"/>
        <v>0</v>
      </c>
      <c r="AD171" s="373">
        <f t="shared" si="23"/>
        <v>0</v>
      </c>
      <c r="AE171" s="518" t="str">
        <f>LOOKUP(AD171,{0,40,45,50,55,60,65,70,75,80},{"F","D","C","C+","B-","B","B+","A-","A","A+"})</f>
        <v>F</v>
      </c>
      <c r="AF171" s="519">
        <f>IF(AD171="","",(LOOKUP(AD171,{0,40,45,50,55,60,65,70,75,80},{0,2,2.25,2.5,2.75,3,3.25,3.5,3.75,4})))</f>
        <v>0</v>
      </c>
      <c r="AG171" s="373">
        <v>0</v>
      </c>
      <c r="AH171" s="383">
        <v>0</v>
      </c>
      <c r="AI171" s="373">
        <f t="shared" si="36"/>
        <v>0</v>
      </c>
      <c r="AJ171" s="518" t="str">
        <f>LOOKUP(AI171,{0,40,45,50,55,60,65,70,75,80},{"F","D","C","C+","B-","B","B+","A-","A","A+"})</f>
        <v>F</v>
      </c>
      <c r="AK171" s="519">
        <f>IF(AI171="","",(LOOKUP(AI171,{0,40,45,50,55,60,65,70,75,80},{0,2,2.25,2.5,2.75,3,3.25,3.5,3.75,4})))</f>
        <v>0</v>
      </c>
      <c r="AL171" s="373">
        <v>105</v>
      </c>
      <c r="AM171" s="373">
        <f t="shared" si="25"/>
        <v>210</v>
      </c>
      <c r="AN171" s="518" t="str">
        <f>LOOKUP(AM171,{0,40,45,50,55,60,65,70,75,80},{"F","D","C","C+","B-","B","B+","A-","A","A+"})</f>
        <v>A+</v>
      </c>
      <c r="AO171" s="519">
        <f>IF(AM171="","",(LOOKUP(AM171,{0,40,45,50,55,60,65,70,75,80},{0,2,2.25,2.5,2.75,3,3.25,3.5,3.75,4})))</f>
        <v>4</v>
      </c>
      <c r="AP171" s="373">
        <v>0</v>
      </c>
      <c r="AQ171" s="383">
        <v>0</v>
      </c>
      <c r="AR171" s="373">
        <f t="shared" si="37"/>
        <v>0</v>
      </c>
      <c r="AS171" s="518" t="str">
        <f>LOOKUP(AR171,{0,40,45,50,55,60,65,70,75,80},{"F","D","C","C+","B-","B","B+","A-","A","A+"})</f>
        <v>F</v>
      </c>
      <c r="AT171" s="519">
        <f>IF(AR171="","",(LOOKUP(AR171,{0,40,45,50,55,60,65,70,75,80},{0,2,2.25,2.5,2.75,3,3.25,3.5,3.75,4})))</f>
        <v>0</v>
      </c>
      <c r="AU171" s="373">
        <v>0</v>
      </c>
      <c r="AV171" s="383">
        <v>0</v>
      </c>
      <c r="AW171" s="373">
        <f t="shared" si="38"/>
        <v>0</v>
      </c>
      <c r="AX171" s="373">
        <f t="shared" si="28"/>
        <v>0</v>
      </c>
      <c r="AY171" s="518" t="str">
        <f>LOOKUP(AX171,{0,40,45,50,55,60,65,70,75,80},{"F","D","C","C+","B-","B","B+","A-","A","A+"})</f>
        <v>F</v>
      </c>
      <c r="AZ171" s="519">
        <f>IF(AX171="","",(LOOKUP(AX171,{0,40,45,50,55,60,65,70,75,80},{0,2,2.25,2.5,2.75,3,3.25,3.5,3.75,4})))</f>
        <v>0</v>
      </c>
      <c r="BA171" s="373">
        <v>0</v>
      </c>
      <c r="BB171" s="383">
        <v>0</v>
      </c>
      <c r="BC171" s="373">
        <f t="shared" si="39"/>
        <v>0</v>
      </c>
      <c r="BD171" s="373">
        <f t="shared" si="30"/>
        <v>0</v>
      </c>
      <c r="BE171" s="518" t="str">
        <f>LOOKUP(BD171,{0,40,45,50,55,60,65,70,75,80},{"F","D","C","C+","B-","B","B+","A-","A","A+"})</f>
        <v>F</v>
      </c>
      <c r="BF171" s="519">
        <f>IF(BD171="","",(LOOKUP(BD171,{0,40,45,50,55,60,65,70,75,80},{0,2,2.25,2.5,2.75,3,3.25,3.5,3.75,4})))</f>
        <v>0</v>
      </c>
      <c r="BG171" s="373">
        <v>0</v>
      </c>
      <c r="BH171" s="373">
        <v>0</v>
      </c>
      <c r="BI171" s="373">
        <v>0</v>
      </c>
      <c r="BJ171" s="373">
        <f t="shared" si="40"/>
        <v>0</v>
      </c>
      <c r="BK171" s="518" t="str">
        <f>LOOKUP(BJ171,{0,40,45,50,55,60,65,70,75,80},{"F","D","C","C+","B-","B","B+","A-","A","A+"})</f>
        <v>F</v>
      </c>
      <c r="BL171" s="519">
        <f>IF(BJ171="","",(LOOKUP(BJ171,{0,40,45,50,55,60,65,70,75,80},{0,2,2.25,2.5,2.75,3,3.25,3.5,3.75,4})))</f>
        <v>0</v>
      </c>
      <c r="BM171" s="373"/>
      <c r="BN171" s="378"/>
      <c r="BO171" s="373"/>
      <c r="BP171" s="128">
        <v>3017</v>
      </c>
      <c r="BQ171" s="373"/>
    </row>
    <row r="172" spans="1:75" ht="39.75" customHeight="1">
      <c r="A172" s="128" t="s">
        <v>674</v>
      </c>
      <c r="B172" s="254" t="s">
        <v>2425</v>
      </c>
      <c r="C172" s="128" t="s">
        <v>4129</v>
      </c>
      <c r="D172" s="128">
        <v>50</v>
      </c>
      <c r="E172" s="128">
        <v>3018</v>
      </c>
      <c r="F172" s="254" t="s">
        <v>2426</v>
      </c>
      <c r="G172" s="128" t="s">
        <v>674</v>
      </c>
      <c r="H172" s="128" t="s">
        <v>674</v>
      </c>
      <c r="I172" s="373">
        <v>0</v>
      </c>
      <c r="J172" s="383">
        <v>0</v>
      </c>
      <c r="K172" s="373">
        <f t="shared" si="32"/>
        <v>0</v>
      </c>
      <c r="L172" s="373">
        <f t="shared" si="17"/>
        <v>0</v>
      </c>
      <c r="M172" s="518" t="str">
        <f>LOOKUP(L172,{0,40,45,50,55,60,65,70,75,80},{"F","D","C","C+","B-","B","B+","A-","A","A+"})</f>
        <v>F</v>
      </c>
      <c r="N172" s="519">
        <f>IF(L172="","",(LOOKUP(L172,{0,40,45,50,55,60,65,70,75,80},{0,2,2.25,2.5,2.75,3,3.25,3.5,3.75,4})))</f>
        <v>0</v>
      </c>
      <c r="O172" s="373">
        <v>0</v>
      </c>
      <c r="P172" s="383">
        <v>0</v>
      </c>
      <c r="Q172" s="373">
        <f t="shared" si="33"/>
        <v>0</v>
      </c>
      <c r="R172" s="373">
        <f t="shared" si="19"/>
        <v>0</v>
      </c>
      <c r="S172" s="518" t="str">
        <f>LOOKUP(R172,{0,40,45,50,55,60,65,70,75,80},{"F","D","C","C+","B-","B","B+","A-","A","A+"})</f>
        <v>F</v>
      </c>
      <c r="T172" s="519">
        <f>IF(R172="","",(LOOKUP(R172,{0,40,45,50,55,60,65,70,75,80},{0,2,2.25,2.5,2.75,3,3.25,3.5,3.75,4})))</f>
        <v>0</v>
      </c>
      <c r="U172" s="373">
        <v>0</v>
      </c>
      <c r="V172" s="383">
        <v>0</v>
      </c>
      <c r="W172" s="373">
        <f t="shared" si="34"/>
        <v>0</v>
      </c>
      <c r="X172" s="373">
        <f t="shared" si="21"/>
        <v>0</v>
      </c>
      <c r="Y172" s="518" t="str">
        <f>LOOKUP(X172,{0,40,45,50,55,60,65,70,75,80},{"F","D","C","C+","B-","B","B+","A-","A","A+"})</f>
        <v>F</v>
      </c>
      <c r="Z172" s="519">
        <f>IF(X172="","",(LOOKUP(X172,{0,40,45,50,55,60,65,70,75,80},{0,2,2.25,2.5,2.75,3,3.25,3.5,3.75,4})))</f>
        <v>0</v>
      </c>
      <c r="AA172" s="373">
        <v>0</v>
      </c>
      <c r="AB172" s="383">
        <v>0</v>
      </c>
      <c r="AC172" s="373">
        <f t="shared" si="35"/>
        <v>0</v>
      </c>
      <c r="AD172" s="373">
        <f t="shared" si="23"/>
        <v>0</v>
      </c>
      <c r="AE172" s="518" t="str">
        <f>LOOKUP(AD172,{0,40,45,50,55,60,65,70,75,80},{"F","D","C","C+","B-","B","B+","A-","A","A+"})</f>
        <v>F</v>
      </c>
      <c r="AF172" s="519">
        <f>IF(AD172="","",(LOOKUP(AD172,{0,40,45,50,55,60,65,70,75,80},{0,2,2.25,2.5,2.75,3,3.25,3.5,3.75,4})))</f>
        <v>0</v>
      </c>
      <c r="AG172" s="373">
        <v>0</v>
      </c>
      <c r="AH172" s="383">
        <v>0</v>
      </c>
      <c r="AI172" s="373">
        <f t="shared" si="36"/>
        <v>0</v>
      </c>
      <c r="AJ172" s="518" t="str">
        <f>LOOKUP(AI172,{0,40,45,50,55,60,65,70,75,80},{"F","D","C","C+","B-","B","B+","A-","A","A+"})</f>
        <v>F</v>
      </c>
      <c r="AK172" s="519">
        <f>IF(AI172="","",(LOOKUP(AI172,{0,40,45,50,55,60,65,70,75,80},{0,2,2.25,2.5,2.75,3,3.25,3.5,3.75,4})))</f>
        <v>0</v>
      </c>
      <c r="AL172" s="373">
        <v>105</v>
      </c>
      <c r="AM172" s="373">
        <f t="shared" si="25"/>
        <v>210</v>
      </c>
      <c r="AN172" s="518" t="str">
        <f>LOOKUP(AM172,{0,40,45,50,55,60,65,70,75,80},{"F","D","C","C+","B-","B","B+","A-","A","A+"})</f>
        <v>A+</v>
      </c>
      <c r="AO172" s="519">
        <f>IF(AM172="","",(LOOKUP(AM172,{0,40,45,50,55,60,65,70,75,80},{0,2,2.25,2.5,2.75,3,3.25,3.5,3.75,4})))</f>
        <v>4</v>
      </c>
      <c r="AP172" s="373">
        <v>0</v>
      </c>
      <c r="AQ172" s="383">
        <v>0</v>
      </c>
      <c r="AR172" s="373">
        <f t="shared" si="37"/>
        <v>0</v>
      </c>
      <c r="AS172" s="518" t="str">
        <f>LOOKUP(AR172,{0,40,45,50,55,60,65,70,75,80},{"F","D","C","C+","B-","B","B+","A-","A","A+"})</f>
        <v>F</v>
      </c>
      <c r="AT172" s="519">
        <f>IF(AR172="","",(LOOKUP(AR172,{0,40,45,50,55,60,65,70,75,80},{0,2,2.25,2.5,2.75,3,3.25,3.5,3.75,4})))</f>
        <v>0</v>
      </c>
      <c r="AU172" s="373">
        <v>0</v>
      </c>
      <c r="AV172" s="383">
        <v>0</v>
      </c>
      <c r="AW172" s="373">
        <f t="shared" si="38"/>
        <v>0</v>
      </c>
      <c r="AX172" s="373">
        <f t="shared" si="28"/>
        <v>0</v>
      </c>
      <c r="AY172" s="518" t="str">
        <f>LOOKUP(AX172,{0,40,45,50,55,60,65,70,75,80},{"F","D","C","C+","B-","B","B+","A-","A","A+"})</f>
        <v>F</v>
      </c>
      <c r="AZ172" s="519">
        <f>IF(AX172="","",(LOOKUP(AX172,{0,40,45,50,55,60,65,70,75,80},{0,2,2.25,2.5,2.75,3,3.25,3.5,3.75,4})))</f>
        <v>0</v>
      </c>
      <c r="BA172" s="373">
        <v>0</v>
      </c>
      <c r="BB172" s="383">
        <v>0</v>
      </c>
      <c r="BC172" s="373">
        <f t="shared" si="39"/>
        <v>0</v>
      </c>
      <c r="BD172" s="373">
        <f t="shared" si="30"/>
        <v>0</v>
      </c>
      <c r="BE172" s="518" t="str">
        <f>LOOKUP(BD172,{0,40,45,50,55,60,65,70,75,80},{"F","D","C","C+","B-","B","B+","A-","A","A+"})</f>
        <v>F</v>
      </c>
      <c r="BF172" s="519">
        <f>IF(BD172="","",(LOOKUP(BD172,{0,40,45,50,55,60,65,70,75,80},{0,2,2.25,2.5,2.75,3,3.25,3.5,3.75,4})))</f>
        <v>0</v>
      </c>
      <c r="BG172" s="373">
        <v>0</v>
      </c>
      <c r="BH172" s="373">
        <v>0</v>
      </c>
      <c r="BI172" s="373">
        <v>0</v>
      </c>
      <c r="BJ172" s="373">
        <f t="shared" si="40"/>
        <v>0</v>
      </c>
      <c r="BK172" s="518" t="str">
        <f>LOOKUP(BJ172,{0,40,45,50,55,60,65,70,75,80},{"F","D","C","C+","B-","B","B+","A-","A","A+"})</f>
        <v>F</v>
      </c>
      <c r="BL172" s="519">
        <f>IF(BJ172="","",(LOOKUP(BJ172,{0,40,45,50,55,60,65,70,75,80},{0,2,2.25,2.5,2.75,3,3.25,3.5,3.75,4})))</f>
        <v>0</v>
      </c>
      <c r="BM172" s="373"/>
      <c r="BN172" s="378"/>
      <c r="BO172" s="373"/>
      <c r="BP172" s="128">
        <v>3018</v>
      </c>
      <c r="BQ172" s="373"/>
    </row>
    <row r="173" spans="1:75" ht="39.75" customHeight="1">
      <c r="A173" s="128" t="s">
        <v>674</v>
      </c>
      <c r="B173" s="254" t="s">
        <v>2427</v>
      </c>
      <c r="C173" s="128" t="s">
        <v>4129</v>
      </c>
      <c r="D173" s="128">
        <v>61</v>
      </c>
      <c r="E173" s="128">
        <v>3019</v>
      </c>
      <c r="F173" s="254" t="s">
        <v>2428</v>
      </c>
      <c r="G173" s="128" t="s">
        <v>674</v>
      </c>
      <c r="H173" s="128" t="s">
        <v>674</v>
      </c>
      <c r="I173" s="373">
        <v>0</v>
      </c>
      <c r="J173" s="383">
        <v>0</v>
      </c>
      <c r="K173" s="373">
        <f t="shared" si="32"/>
        <v>0</v>
      </c>
      <c r="L173" s="373">
        <f t="shared" si="17"/>
        <v>0</v>
      </c>
      <c r="M173" s="518" t="str">
        <f>LOOKUP(L173,{0,40,45,50,55,60,65,70,75,80},{"F","D","C","C+","B-","B","B+","A-","A","A+"})</f>
        <v>F</v>
      </c>
      <c r="N173" s="519">
        <f>IF(L173="","",(LOOKUP(L173,{0,40,45,50,55,60,65,70,75,80},{0,2,2.25,2.5,2.75,3,3.25,3.5,3.75,4})))</f>
        <v>0</v>
      </c>
      <c r="O173" s="373">
        <v>0</v>
      </c>
      <c r="P173" s="383">
        <v>0</v>
      </c>
      <c r="Q173" s="373">
        <f t="shared" si="33"/>
        <v>0</v>
      </c>
      <c r="R173" s="373">
        <f t="shared" si="19"/>
        <v>0</v>
      </c>
      <c r="S173" s="518" t="str">
        <f>LOOKUP(R173,{0,40,45,50,55,60,65,70,75,80},{"F","D","C","C+","B-","B","B+","A-","A","A+"})</f>
        <v>F</v>
      </c>
      <c r="T173" s="519">
        <f>IF(R173="","",(LOOKUP(R173,{0,40,45,50,55,60,65,70,75,80},{0,2,2.25,2.5,2.75,3,3.25,3.5,3.75,4})))</f>
        <v>0</v>
      </c>
      <c r="U173" s="373">
        <v>0</v>
      </c>
      <c r="V173" s="383">
        <v>0</v>
      </c>
      <c r="W173" s="373">
        <f t="shared" si="34"/>
        <v>0</v>
      </c>
      <c r="X173" s="373">
        <f t="shared" si="21"/>
        <v>0</v>
      </c>
      <c r="Y173" s="518" t="str">
        <f>LOOKUP(X173,{0,40,45,50,55,60,65,70,75,80},{"F","D","C","C+","B-","B","B+","A-","A","A+"})</f>
        <v>F</v>
      </c>
      <c r="Z173" s="519">
        <f>IF(X173="","",(LOOKUP(X173,{0,40,45,50,55,60,65,70,75,80},{0,2,2.25,2.5,2.75,3,3.25,3.5,3.75,4})))</f>
        <v>0</v>
      </c>
      <c r="AA173" s="373">
        <v>0</v>
      </c>
      <c r="AB173" s="383">
        <v>0</v>
      </c>
      <c r="AC173" s="373">
        <f t="shared" si="35"/>
        <v>0</v>
      </c>
      <c r="AD173" s="373">
        <f t="shared" si="23"/>
        <v>0</v>
      </c>
      <c r="AE173" s="518" t="str">
        <f>LOOKUP(AD173,{0,40,45,50,55,60,65,70,75,80},{"F","D","C","C+","B-","B","B+","A-","A","A+"})</f>
        <v>F</v>
      </c>
      <c r="AF173" s="519">
        <f>IF(AD173="","",(LOOKUP(AD173,{0,40,45,50,55,60,65,70,75,80},{0,2,2.25,2.5,2.75,3,3.25,3.5,3.75,4})))</f>
        <v>0</v>
      </c>
      <c r="AG173" s="373">
        <v>0</v>
      </c>
      <c r="AH173" s="383">
        <v>0</v>
      </c>
      <c r="AI173" s="373">
        <f t="shared" si="36"/>
        <v>0</v>
      </c>
      <c r="AJ173" s="518" t="str">
        <f>LOOKUP(AI173,{0,40,45,50,55,60,65,70,75,80},{"F","D","C","C+","B-","B","B+","A-","A","A+"})</f>
        <v>F</v>
      </c>
      <c r="AK173" s="519">
        <f>IF(AI173="","",(LOOKUP(AI173,{0,40,45,50,55,60,65,70,75,80},{0,2,2.25,2.5,2.75,3,3.25,3.5,3.75,4})))</f>
        <v>0</v>
      </c>
      <c r="AL173" s="373">
        <v>105</v>
      </c>
      <c r="AM173" s="373">
        <f t="shared" si="25"/>
        <v>210</v>
      </c>
      <c r="AN173" s="518" t="str">
        <f>LOOKUP(AM173,{0,40,45,50,55,60,65,70,75,80},{"F","D","C","C+","B-","B","B+","A-","A","A+"})</f>
        <v>A+</v>
      </c>
      <c r="AO173" s="519">
        <f>IF(AM173="","",(LOOKUP(AM173,{0,40,45,50,55,60,65,70,75,80},{0,2,2.25,2.5,2.75,3,3.25,3.5,3.75,4})))</f>
        <v>4</v>
      </c>
      <c r="AP173" s="373">
        <v>0</v>
      </c>
      <c r="AQ173" s="383">
        <v>0</v>
      </c>
      <c r="AR173" s="373">
        <f t="shared" si="37"/>
        <v>0</v>
      </c>
      <c r="AS173" s="518" t="str">
        <f>LOOKUP(AR173,{0,40,45,50,55,60,65,70,75,80},{"F","D","C","C+","B-","B","B+","A-","A","A+"})</f>
        <v>F</v>
      </c>
      <c r="AT173" s="519">
        <f>IF(AR173="","",(LOOKUP(AR173,{0,40,45,50,55,60,65,70,75,80},{0,2,2.25,2.5,2.75,3,3.25,3.5,3.75,4})))</f>
        <v>0</v>
      </c>
      <c r="AU173" s="373">
        <v>0</v>
      </c>
      <c r="AV173" s="383">
        <v>0</v>
      </c>
      <c r="AW173" s="373">
        <f t="shared" si="38"/>
        <v>0</v>
      </c>
      <c r="AX173" s="373">
        <f t="shared" si="28"/>
        <v>0</v>
      </c>
      <c r="AY173" s="518" t="str">
        <f>LOOKUP(AX173,{0,40,45,50,55,60,65,70,75,80},{"F","D","C","C+","B-","B","B+","A-","A","A+"})</f>
        <v>F</v>
      </c>
      <c r="AZ173" s="519">
        <f>IF(AX173="","",(LOOKUP(AX173,{0,40,45,50,55,60,65,70,75,80},{0,2,2.25,2.5,2.75,3,3.25,3.5,3.75,4})))</f>
        <v>0</v>
      </c>
      <c r="BA173" s="373">
        <v>0</v>
      </c>
      <c r="BB173" s="383">
        <v>0</v>
      </c>
      <c r="BC173" s="373">
        <f t="shared" si="39"/>
        <v>0</v>
      </c>
      <c r="BD173" s="373">
        <f t="shared" si="30"/>
        <v>0</v>
      </c>
      <c r="BE173" s="518" t="str">
        <f>LOOKUP(BD173,{0,40,45,50,55,60,65,70,75,80},{"F","D","C","C+","B-","B","B+","A-","A","A+"})</f>
        <v>F</v>
      </c>
      <c r="BF173" s="519">
        <f>IF(BD173="","",(LOOKUP(BD173,{0,40,45,50,55,60,65,70,75,80},{0,2,2.25,2.5,2.75,3,3.25,3.5,3.75,4})))</f>
        <v>0</v>
      </c>
      <c r="BG173" s="373">
        <v>0</v>
      </c>
      <c r="BH173" s="373">
        <v>0</v>
      </c>
      <c r="BI173" s="373">
        <v>0</v>
      </c>
      <c r="BJ173" s="373">
        <f t="shared" si="40"/>
        <v>0</v>
      </c>
      <c r="BK173" s="518" t="str">
        <f>LOOKUP(BJ173,{0,40,45,50,55,60,65,70,75,80},{"F","D","C","C+","B-","B","B+","A-","A","A+"})</f>
        <v>F</v>
      </c>
      <c r="BL173" s="519">
        <f>IF(BJ173="","",(LOOKUP(BJ173,{0,40,45,50,55,60,65,70,75,80},{0,2,2.25,2.5,2.75,3,3.25,3.5,3.75,4})))</f>
        <v>0</v>
      </c>
      <c r="BM173" s="373"/>
      <c r="BN173" s="378"/>
      <c r="BO173" s="373"/>
      <c r="BP173" s="128">
        <v>3019</v>
      </c>
      <c r="BQ173" s="373"/>
    </row>
    <row r="174" spans="1:75" ht="39.75" customHeight="1">
      <c r="A174" s="128" t="s">
        <v>674</v>
      </c>
      <c r="B174" s="254" t="s">
        <v>2429</v>
      </c>
      <c r="C174" s="128" t="s">
        <v>4129</v>
      </c>
      <c r="D174" s="128">
        <v>72</v>
      </c>
      <c r="E174" s="128">
        <v>3020</v>
      </c>
      <c r="F174" s="254" t="s">
        <v>2430</v>
      </c>
      <c r="G174" s="128" t="s">
        <v>674</v>
      </c>
      <c r="H174" s="128" t="s">
        <v>674</v>
      </c>
      <c r="I174" s="373">
        <v>0</v>
      </c>
      <c r="J174" s="383">
        <v>0</v>
      </c>
      <c r="K174" s="373">
        <f t="shared" si="32"/>
        <v>0</v>
      </c>
      <c r="L174" s="373">
        <f t="shared" si="17"/>
        <v>0</v>
      </c>
      <c r="M174" s="518" t="str">
        <f>LOOKUP(L174,{0,40,45,50,55,60,65,70,75,80},{"F","D","C","C+","B-","B","B+","A-","A","A+"})</f>
        <v>F</v>
      </c>
      <c r="N174" s="519">
        <f>IF(L174="","",(LOOKUP(L174,{0,40,45,50,55,60,65,70,75,80},{0,2,2.25,2.5,2.75,3,3.25,3.5,3.75,4})))</f>
        <v>0</v>
      </c>
      <c r="O174" s="373">
        <v>0</v>
      </c>
      <c r="P174" s="383">
        <v>0</v>
      </c>
      <c r="Q174" s="373">
        <f t="shared" si="33"/>
        <v>0</v>
      </c>
      <c r="R174" s="373">
        <f t="shared" si="19"/>
        <v>0</v>
      </c>
      <c r="S174" s="518" t="str">
        <f>LOOKUP(R174,{0,40,45,50,55,60,65,70,75,80},{"F","D","C","C+","B-","B","B+","A-","A","A+"})</f>
        <v>F</v>
      </c>
      <c r="T174" s="519">
        <f>IF(R174="","",(LOOKUP(R174,{0,40,45,50,55,60,65,70,75,80},{0,2,2.25,2.5,2.75,3,3.25,3.5,3.75,4})))</f>
        <v>0</v>
      </c>
      <c r="U174" s="373">
        <v>0</v>
      </c>
      <c r="V174" s="383">
        <v>0</v>
      </c>
      <c r="W174" s="373">
        <f t="shared" si="34"/>
        <v>0</v>
      </c>
      <c r="X174" s="373">
        <f t="shared" si="21"/>
        <v>0</v>
      </c>
      <c r="Y174" s="518" t="str">
        <f>LOOKUP(X174,{0,40,45,50,55,60,65,70,75,80},{"F","D","C","C+","B-","B","B+","A-","A","A+"})</f>
        <v>F</v>
      </c>
      <c r="Z174" s="519">
        <f>IF(X174="","",(LOOKUP(X174,{0,40,45,50,55,60,65,70,75,80},{0,2,2.25,2.5,2.75,3,3.25,3.5,3.75,4})))</f>
        <v>0</v>
      </c>
      <c r="AA174" s="373">
        <v>0</v>
      </c>
      <c r="AB174" s="383">
        <v>0</v>
      </c>
      <c r="AC174" s="373">
        <f t="shared" si="35"/>
        <v>0</v>
      </c>
      <c r="AD174" s="373">
        <f t="shared" si="23"/>
        <v>0</v>
      </c>
      <c r="AE174" s="518" t="str">
        <f>LOOKUP(AD174,{0,40,45,50,55,60,65,70,75,80},{"F","D","C","C+","B-","B","B+","A-","A","A+"})</f>
        <v>F</v>
      </c>
      <c r="AF174" s="519">
        <f>IF(AD174="","",(LOOKUP(AD174,{0,40,45,50,55,60,65,70,75,80},{0,2,2.25,2.5,2.75,3,3.25,3.5,3.75,4})))</f>
        <v>0</v>
      </c>
      <c r="AG174" s="373">
        <v>0</v>
      </c>
      <c r="AH174" s="383">
        <v>0</v>
      </c>
      <c r="AI174" s="373">
        <f t="shared" si="36"/>
        <v>0</v>
      </c>
      <c r="AJ174" s="518" t="str">
        <f>LOOKUP(AI174,{0,40,45,50,55,60,65,70,75,80},{"F","D","C","C+","B-","B","B+","A-","A","A+"})</f>
        <v>F</v>
      </c>
      <c r="AK174" s="519">
        <f>IF(AI174="","",(LOOKUP(AI174,{0,40,45,50,55,60,65,70,75,80},{0,2,2.25,2.5,2.75,3,3.25,3.5,3.75,4})))</f>
        <v>0</v>
      </c>
      <c r="AL174" s="373">
        <v>105</v>
      </c>
      <c r="AM174" s="373">
        <f t="shared" si="25"/>
        <v>210</v>
      </c>
      <c r="AN174" s="518" t="str">
        <f>LOOKUP(AM174,{0,40,45,50,55,60,65,70,75,80},{"F","D","C","C+","B-","B","B+","A-","A","A+"})</f>
        <v>A+</v>
      </c>
      <c r="AO174" s="519">
        <f>IF(AM174="","",(LOOKUP(AM174,{0,40,45,50,55,60,65,70,75,80},{0,2,2.25,2.5,2.75,3,3.25,3.5,3.75,4})))</f>
        <v>4</v>
      </c>
      <c r="AP174" s="373">
        <v>0</v>
      </c>
      <c r="AQ174" s="383">
        <v>0</v>
      </c>
      <c r="AR174" s="373">
        <f t="shared" si="37"/>
        <v>0</v>
      </c>
      <c r="AS174" s="518" t="str">
        <f>LOOKUP(AR174,{0,40,45,50,55,60,65,70,75,80},{"F","D","C","C+","B-","B","B+","A-","A","A+"})</f>
        <v>F</v>
      </c>
      <c r="AT174" s="519">
        <f>IF(AR174="","",(LOOKUP(AR174,{0,40,45,50,55,60,65,70,75,80},{0,2,2.25,2.5,2.75,3,3.25,3.5,3.75,4})))</f>
        <v>0</v>
      </c>
      <c r="AU174" s="373">
        <v>0</v>
      </c>
      <c r="AV174" s="383">
        <v>0</v>
      </c>
      <c r="AW174" s="373">
        <f t="shared" si="38"/>
        <v>0</v>
      </c>
      <c r="AX174" s="373">
        <f t="shared" si="28"/>
        <v>0</v>
      </c>
      <c r="AY174" s="518" t="str">
        <f>LOOKUP(AX174,{0,40,45,50,55,60,65,70,75,80},{"F","D","C","C+","B-","B","B+","A-","A","A+"})</f>
        <v>F</v>
      </c>
      <c r="AZ174" s="519">
        <f>IF(AX174="","",(LOOKUP(AX174,{0,40,45,50,55,60,65,70,75,80},{0,2,2.25,2.5,2.75,3,3.25,3.5,3.75,4})))</f>
        <v>0</v>
      </c>
      <c r="BA174" s="373">
        <v>0</v>
      </c>
      <c r="BB174" s="383">
        <v>0</v>
      </c>
      <c r="BC174" s="373">
        <f t="shared" si="39"/>
        <v>0</v>
      </c>
      <c r="BD174" s="373">
        <f t="shared" si="30"/>
        <v>0</v>
      </c>
      <c r="BE174" s="518" t="str">
        <f>LOOKUP(BD174,{0,40,45,50,55,60,65,70,75,80},{"F","D","C","C+","B-","B","B+","A-","A","A+"})</f>
        <v>F</v>
      </c>
      <c r="BF174" s="519">
        <f>IF(BD174="","",(LOOKUP(BD174,{0,40,45,50,55,60,65,70,75,80},{0,2,2.25,2.5,2.75,3,3.25,3.5,3.75,4})))</f>
        <v>0</v>
      </c>
      <c r="BG174" s="373">
        <v>0</v>
      </c>
      <c r="BH174" s="373">
        <v>0</v>
      </c>
      <c r="BI174" s="373">
        <v>0</v>
      </c>
      <c r="BJ174" s="373">
        <f t="shared" si="40"/>
        <v>0</v>
      </c>
      <c r="BK174" s="518" t="str">
        <f>LOOKUP(BJ174,{0,40,45,50,55,60,65,70,75,80},{"F","D","C","C+","B-","B","B+","A-","A","A+"})</f>
        <v>F</v>
      </c>
      <c r="BL174" s="519">
        <f>IF(BJ174="","",(LOOKUP(BJ174,{0,40,45,50,55,60,65,70,75,80},{0,2,2.25,2.5,2.75,3,3.25,3.5,3.75,4})))</f>
        <v>0</v>
      </c>
      <c r="BM174" s="373"/>
      <c r="BN174" s="378"/>
      <c r="BO174" s="373"/>
      <c r="BP174" s="128">
        <v>3020</v>
      </c>
      <c r="BQ174" s="373"/>
    </row>
    <row r="175" spans="1:75" s="336" customFormat="1" ht="18" customHeight="1">
      <c r="I175" s="379"/>
      <c r="J175" s="379"/>
      <c r="K175" s="379"/>
      <c r="L175" s="379"/>
      <c r="M175" s="379"/>
      <c r="N175" s="379"/>
      <c r="O175" s="379"/>
      <c r="P175" s="379"/>
      <c r="Q175" s="379"/>
      <c r="R175" s="379"/>
      <c r="S175" s="379"/>
      <c r="T175" s="379"/>
      <c r="U175" s="379"/>
      <c r="V175" s="379"/>
      <c r="W175" s="379"/>
      <c r="X175" s="379"/>
      <c r="Y175" s="379"/>
      <c r="Z175" s="379"/>
      <c r="AA175" s="379"/>
      <c r="AB175" s="379"/>
      <c r="AC175" s="379"/>
      <c r="AD175" s="379"/>
      <c r="AE175" s="379"/>
      <c r="AF175" s="379"/>
      <c r="AG175" s="379"/>
      <c r="AH175" s="379"/>
      <c r="AI175" s="379"/>
      <c r="AJ175" s="379"/>
      <c r="AK175" s="379"/>
      <c r="AL175" s="379"/>
      <c r="AM175" s="379"/>
      <c r="AN175" s="379"/>
      <c r="AO175" s="379"/>
      <c r="AP175" s="345"/>
      <c r="AQ175" s="379"/>
      <c r="AR175" s="345"/>
      <c r="AS175" s="379"/>
      <c r="AT175" s="379"/>
      <c r="AU175" s="379"/>
      <c r="AV175" s="379"/>
      <c r="AW175" s="379"/>
      <c r="AX175" s="379"/>
      <c r="AY175" s="379"/>
      <c r="AZ175" s="379"/>
      <c r="BA175" s="379"/>
      <c r="BB175" s="379"/>
      <c r="BC175" s="379"/>
      <c r="BD175" s="379"/>
      <c r="BE175" s="379"/>
      <c r="BF175" s="379"/>
      <c r="BG175" s="379"/>
      <c r="BH175" s="379"/>
      <c r="BI175" s="345"/>
      <c r="BJ175" s="345"/>
      <c r="BK175" s="379"/>
      <c r="BL175" s="379"/>
      <c r="BM175" s="379"/>
      <c r="BN175" s="379"/>
      <c r="BO175" s="379"/>
      <c r="BQ175" s="379"/>
      <c r="BR175" s="379"/>
      <c r="BS175" s="379"/>
      <c r="BT175" s="379"/>
      <c r="BU175" s="379"/>
      <c r="BV175" s="379"/>
      <c r="BW175" s="379"/>
    </row>
    <row r="176" spans="1:75" s="336" customFormat="1" ht="18" customHeight="1">
      <c r="I176" s="379"/>
      <c r="J176" s="379"/>
      <c r="K176" s="379"/>
      <c r="L176" s="379"/>
      <c r="M176" s="379"/>
      <c r="N176" s="379"/>
      <c r="O176" s="379"/>
      <c r="P176" s="379"/>
      <c r="T176" s="496"/>
      <c r="U176" s="496" t="s">
        <v>5111</v>
      </c>
      <c r="V176" s="381" t="s">
        <v>5112</v>
      </c>
      <c r="Y176" s="379"/>
      <c r="Z176" s="379"/>
      <c r="AA176" s="379"/>
      <c r="AB176" s="379"/>
      <c r="AE176" s="336" t="s">
        <v>5285</v>
      </c>
      <c r="AF176" s="379"/>
      <c r="AK176" s="379"/>
      <c r="AL176" s="379"/>
      <c r="AM176" s="379"/>
      <c r="AN176" s="379"/>
      <c r="AO176" s="379"/>
      <c r="AP176" s="379"/>
      <c r="AQ176" s="379"/>
      <c r="AR176" s="379"/>
      <c r="AS176" s="379"/>
      <c r="AT176" s="379"/>
      <c r="BI176" s="379"/>
      <c r="BJ176" s="379"/>
      <c r="BK176" s="345"/>
      <c r="BL176" s="379"/>
      <c r="BM176" s="379"/>
      <c r="BN176" s="379"/>
      <c r="BO176" s="379"/>
      <c r="BQ176" s="379"/>
      <c r="BR176" s="379"/>
      <c r="BS176" s="379"/>
      <c r="BT176" s="379"/>
      <c r="BU176" s="379"/>
      <c r="BV176" s="379"/>
      <c r="BW176" s="379"/>
    </row>
    <row r="177" spans="1:75" s="336" customFormat="1" ht="18" customHeight="1">
      <c r="A177" s="379" t="s">
        <v>2056</v>
      </c>
      <c r="B177" s="381" t="s">
        <v>5110</v>
      </c>
      <c r="C177" s="345"/>
      <c r="D177" s="345"/>
      <c r="E177" s="345"/>
      <c r="F177" s="380"/>
      <c r="G177" s="379"/>
      <c r="H177" s="379"/>
      <c r="I177" s="379"/>
      <c r="J177" s="379"/>
      <c r="K177" s="379"/>
      <c r="L177" s="379"/>
      <c r="M177" s="379"/>
      <c r="N177" s="379"/>
      <c r="O177" s="379"/>
      <c r="P177" s="379"/>
      <c r="T177" s="496"/>
      <c r="U177" s="497" t="s">
        <v>5138</v>
      </c>
      <c r="V177" s="495" t="s">
        <v>6835</v>
      </c>
      <c r="W177" s="369"/>
      <c r="X177" s="369"/>
      <c r="Y177" s="369"/>
      <c r="Z177" s="379"/>
      <c r="AA177" s="379"/>
      <c r="AE177" s="336" t="s">
        <v>1647</v>
      </c>
      <c r="AF177" s="379"/>
      <c r="AK177" s="379"/>
      <c r="AL177" s="379"/>
      <c r="AM177" s="379"/>
      <c r="AN177" s="379"/>
      <c r="AO177" s="379"/>
      <c r="AP177" s="379"/>
      <c r="AQ177" s="379"/>
      <c r="AR177" s="379"/>
      <c r="AS177" s="379"/>
      <c r="AT177" s="345" t="s">
        <v>4491</v>
      </c>
      <c r="AU177" s="345"/>
      <c r="AV177" s="379"/>
      <c r="AY177" s="379"/>
      <c r="BI177" s="379"/>
      <c r="BJ177" s="379"/>
      <c r="BK177" s="345" t="s">
        <v>2018</v>
      </c>
      <c r="BL177" s="379"/>
      <c r="BM177" s="379"/>
      <c r="BN177" s="379"/>
      <c r="BO177" s="379"/>
      <c r="BP177" s="345"/>
      <c r="BQ177" s="379"/>
      <c r="BR177" s="379"/>
      <c r="BS177" s="379"/>
      <c r="BT177" s="379"/>
      <c r="BU177" s="379"/>
      <c r="BV177" s="379"/>
      <c r="BW177" s="379"/>
    </row>
    <row r="178" spans="1:75" s="336" customFormat="1" ht="18" customHeight="1">
      <c r="A178" s="369" t="s">
        <v>5114</v>
      </c>
      <c r="B178" s="381" t="s">
        <v>5137</v>
      </c>
      <c r="C178" s="345"/>
      <c r="D178" s="345"/>
      <c r="E178" s="345"/>
      <c r="F178" s="382"/>
      <c r="G178" s="336" t="s">
        <v>5038</v>
      </c>
      <c r="H178" s="369"/>
      <c r="I178" s="369"/>
      <c r="J178" s="369"/>
      <c r="K178" s="369"/>
      <c r="L178" s="369"/>
      <c r="M178" s="369"/>
      <c r="N178" s="369"/>
      <c r="O178" s="369"/>
      <c r="P178" s="369"/>
      <c r="T178" s="496"/>
      <c r="U178" s="497" t="s">
        <v>3132</v>
      </c>
      <c r="V178" s="495" t="s">
        <v>3694</v>
      </c>
      <c r="W178" s="369"/>
      <c r="X178" s="369"/>
      <c r="Y178" s="369"/>
      <c r="Z178" s="338"/>
      <c r="AA178" s="369"/>
      <c r="AB178" s="369"/>
      <c r="AE178" s="336" t="s">
        <v>1648</v>
      </c>
      <c r="AK178" s="345"/>
      <c r="AQ178" s="369"/>
      <c r="AS178" s="369"/>
      <c r="AT178" s="336" t="s">
        <v>1496</v>
      </c>
      <c r="AV178" s="369"/>
      <c r="AY178" s="369"/>
      <c r="BI178" s="369"/>
      <c r="BK178" s="345" t="s">
        <v>4820</v>
      </c>
      <c r="BN178" s="379"/>
      <c r="BO178" s="379"/>
      <c r="BP178" s="345"/>
      <c r="BQ178" s="369"/>
      <c r="BR178" s="369"/>
      <c r="BS178" s="369"/>
      <c r="BT178" s="369"/>
      <c r="BU178" s="369"/>
      <c r="BV178" s="369"/>
      <c r="BW178" s="369"/>
    </row>
    <row r="179" spans="1:75" s="336" customFormat="1" ht="18" customHeight="1">
      <c r="A179" s="369"/>
      <c r="B179" s="336" t="s">
        <v>3131</v>
      </c>
      <c r="F179" s="382"/>
      <c r="G179" s="369"/>
      <c r="H179" s="369"/>
      <c r="I179" s="369"/>
      <c r="J179" s="369"/>
      <c r="K179" s="369"/>
      <c r="L179" s="369"/>
      <c r="M179" s="369"/>
      <c r="N179" s="369"/>
      <c r="O179" s="369"/>
      <c r="P179" s="369"/>
      <c r="T179" s="496"/>
      <c r="U179" s="497"/>
      <c r="V179" s="495" t="s">
        <v>5108</v>
      </c>
      <c r="W179" s="369"/>
      <c r="X179" s="369"/>
      <c r="Y179" s="369"/>
      <c r="Z179" s="338"/>
      <c r="AA179" s="369"/>
      <c r="AB179" s="369"/>
      <c r="AE179" s="336" t="s">
        <v>3000</v>
      </c>
      <c r="AL179" s="369"/>
      <c r="AM179" s="369"/>
      <c r="AN179" s="369"/>
      <c r="AO179" s="369"/>
      <c r="AQ179" s="369"/>
      <c r="AS179" s="369"/>
      <c r="AT179" s="336" t="s">
        <v>2684</v>
      </c>
      <c r="AV179" s="369"/>
      <c r="AY179" s="369"/>
      <c r="BI179" s="369"/>
      <c r="BK179" s="336" t="s">
        <v>4819</v>
      </c>
      <c r="BN179" s="369"/>
      <c r="BO179" s="369"/>
      <c r="BQ179" s="369"/>
      <c r="BR179" s="369"/>
      <c r="BS179" s="369"/>
      <c r="BT179" s="369"/>
      <c r="BU179" s="369"/>
      <c r="BV179" s="369"/>
      <c r="BW179" s="369"/>
    </row>
    <row r="180" spans="1:75" s="336" customFormat="1" ht="18" customHeight="1">
      <c r="A180" s="369"/>
      <c r="B180" s="369"/>
      <c r="F180" s="382"/>
      <c r="G180" s="369"/>
      <c r="H180" s="369"/>
      <c r="I180" s="369"/>
      <c r="J180" s="369"/>
      <c r="K180" s="369"/>
      <c r="L180" s="369"/>
      <c r="M180" s="369"/>
      <c r="N180" s="369"/>
      <c r="O180" s="369"/>
      <c r="P180" s="369"/>
      <c r="Q180" s="338"/>
      <c r="R180" s="338"/>
      <c r="S180" s="338"/>
      <c r="T180" s="338"/>
      <c r="U180" s="338"/>
      <c r="V180" s="369"/>
      <c r="W180" s="369"/>
      <c r="X180" s="369"/>
      <c r="Y180" s="369"/>
      <c r="Z180" s="369"/>
      <c r="AA180" s="369"/>
      <c r="AB180" s="369"/>
      <c r="AC180" s="369"/>
      <c r="AD180" s="369"/>
      <c r="AE180" s="369"/>
      <c r="AF180" s="369"/>
      <c r="AG180" s="369"/>
      <c r="AJ180" s="369"/>
      <c r="AK180" s="369"/>
      <c r="AL180" s="369"/>
      <c r="AM180" s="369"/>
      <c r="AN180" s="369"/>
      <c r="AO180" s="369"/>
      <c r="AQ180" s="369"/>
      <c r="AS180" s="369"/>
      <c r="AT180" s="369"/>
      <c r="AV180" s="369"/>
      <c r="AW180" s="369"/>
      <c r="AX180" s="369"/>
      <c r="AY180" s="369"/>
      <c r="AZ180" s="369"/>
      <c r="BA180" s="369"/>
      <c r="BB180" s="369"/>
      <c r="BC180" s="369"/>
      <c r="BD180" s="369"/>
      <c r="BE180" s="369"/>
      <c r="BF180" s="369"/>
      <c r="BG180" s="369"/>
      <c r="BH180" s="369"/>
      <c r="BK180" s="369"/>
      <c r="BL180" s="369"/>
      <c r="BM180" s="369"/>
      <c r="BN180" s="369"/>
      <c r="BO180" s="369"/>
      <c r="BQ180" s="369"/>
      <c r="BR180" s="369"/>
      <c r="BS180" s="369"/>
      <c r="BT180" s="369"/>
      <c r="BU180" s="369"/>
      <c r="BV180" s="369"/>
      <c r="BW180" s="369"/>
    </row>
    <row r="181" spans="1:75" ht="39.75" customHeight="1">
      <c r="A181" s="128" t="s">
        <v>1960</v>
      </c>
      <c r="B181" s="254" t="s">
        <v>2431</v>
      </c>
      <c r="C181" s="128" t="s">
        <v>1186</v>
      </c>
      <c r="D181" s="128">
        <v>78</v>
      </c>
      <c r="E181" s="128">
        <v>3021</v>
      </c>
      <c r="F181" s="254" t="s">
        <v>2432</v>
      </c>
      <c r="G181" s="254" t="s">
        <v>6691</v>
      </c>
      <c r="H181" s="128" t="s">
        <v>6692</v>
      </c>
      <c r="I181" s="373">
        <v>0</v>
      </c>
      <c r="J181" s="383">
        <v>0</v>
      </c>
      <c r="K181" s="373">
        <f t="shared" si="32"/>
        <v>0</v>
      </c>
      <c r="L181" s="373">
        <f t="shared" si="17"/>
        <v>0</v>
      </c>
      <c r="M181" s="518" t="str">
        <f>LOOKUP(L181,{0,40,45,50,55,60,65,70,75,80},{"F","D","C","C+","B-","B","B+","A-","A","A+"})</f>
        <v>F</v>
      </c>
      <c r="N181" s="519">
        <f>IF(L181="","",(LOOKUP(L181,{0,40,45,50,55,60,65,70,75,80},{0,2,2.25,2.5,2.75,3,3.25,3.5,3.75,4})))</f>
        <v>0</v>
      </c>
      <c r="O181" s="373">
        <v>0</v>
      </c>
      <c r="P181" s="383">
        <v>0</v>
      </c>
      <c r="Q181" s="373">
        <f t="shared" si="33"/>
        <v>0</v>
      </c>
      <c r="R181" s="373">
        <f t="shared" si="19"/>
        <v>0</v>
      </c>
      <c r="S181" s="518" t="str">
        <f>LOOKUP(R181,{0,40,45,50,55,60,65,70,75,80},{"F","D","C","C+","B-","B","B+","A-","A","A+"})</f>
        <v>F</v>
      </c>
      <c r="T181" s="519">
        <f>IF(R181="","",(LOOKUP(R181,{0,40,45,50,55,60,65,70,75,80},{0,2,2.25,2.5,2.75,3,3.25,3.5,3.75,4})))</f>
        <v>0</v>
      </c>
      <c r="U181" s="373">
        <v>0</v>
      </c>
      <c r="V181" s="383">
        <v>0</v>
      </c>
      <c r="W181" s="373">
        <f t="shared" si="34"/>
        <v>0</v>
      </c>
      <c r="X181" s="373">
        <f t="shared" si="21"/>
        <v>0</v>
      </c>
      <c r="Y181" s="518" t="str">
        <f>LOOKUP(X181,{0,40,45,50,55,60,65,70,75,80},{"F","D","C","C+","B-","B","B+","A-","A","A+"})</f>
        <v>F</v>
      </c>
      <c r="Z181" s="519">
        <f>IF(X181="","",(LOOKUP(X181,{0,40,45,50,55,60,65,70,75,80},{0,2,2.25,2.5,2.75,3,3.25,3.5,3.75,4})))</f>
        <v>0</v>
      </c>
      <c r="AA181" s="373">
        <v>0</v>
      </c>
      <c r="AB181" s="383">
        <v>0</v>
      </c>
      <c r="AC181" s="373">
        <f t="shared" si="35"/>
        <v>0</v>
      </c>
      <c r="AD181" s="373">
        <f t="shared" si="23"/>
        <v>0</v>
      </c>
      <c r="AE181" s="518" t="str">
        <f>LOOKUP(AD181,{0,40,45,50,55,60,65,70,75,80},{"F","D","C","C+","B-","B","B+","A-","A","A+"})</f>
        <v>F</v>
      </c>
      <c r="AF181" s="519">
        <f>IF(AD181="","",(LOOKUP(AD181,{0,40,45,50,55,60,65,70,75,80},{0,2,2.25,2.5,2.75,3,3.25,3.5,3.75,4})))</f>
        <v>0</v>
      </c>
      <c r="AG181" s="373">
        <v>0</v>
      </c>
      <c r="AH181" s="383">
        <v>0</v>
      </c>
      <c r="AI181" s="373">
        <f t="shared" si="36"/>
        <v>0</v>
      </c>
      <c r="AJ181" s="518" t="str">
        <f>LOOKUP(AI181,{0,40,45,50,55,60,65,70,75,80},{"F","D","C","C+","B-","B","B+","A-","A","A+"})</f>
        <v>F</v>
      </c>
      <c r="AK181" s="519">
        <f>IF(AI181="","",(LOOKUP(AI181,{0,40,45,50,55,60,65,70,75,80},{0,2,2.25,2.5,2.75,3,3.25,3.5,3.75,4})))</f>
        <v>0</v>
      </c>
      <c r="AL181" s="373">
        <v>105</v>
      </c>
      <c r="AM181" s="373">
        <f t="shared" si="25"/>
        <v>210</v>
      </c>
      <c r="AN181" s="518" t="str">
        <f>LOOKUP(AM181,{0,40,45,50,55,60,65,70,75,80},{"F","D","C","C+","B-","B","B+","A-","A","A+"})</f>
        <v>A+</v>
      </c>
      <c r="AO181" s="519">
        <f>IF(AM181="","",(LOOKUP(AM181,{0,40,45,50,55,60,65,70,75,80},{0,2,2.25,2.5,2.75,3,3.25,3.5,3.75,4})))</f>
        <v>4</v>
      </c>
      <c r="AP181" s="373">
        <v>0</v>
      </c>
      <c r="AQ181" s="383">
        <v>0</v>
      </c>
      <c r="AR181" s="373">
        <f t="shared" si="37"/>
        <v>0</v>
      </c>
      <c r="AS181" s="518" t="str">
        <f>LOOKUP(AR181,{0,40,45,50,55,60,65,70,75,80},{"F","D","C","C+","B-","B","B+","A-","A","A+"})</f>
        <v>F</v>
      </c>
      <c r="AT181" s="519">
        <f>IF(AR181="","",(LOOKUP(AR181,{0,40,45,50,55,60,65,70,75,80},{0,2,2.25,2.5,2.75,3,3.25,3.5,3.75,4})))</f>
        <v>0</v>
      </c>
      <c r="AU181" s="373">
        <v>0</v>
      </c>
      <c r="AV181" s="383">
        <v>0</v>
      </c>
      <c r="AW181" s="373">
        <f t="shared" si="38"/>
        <v>0</v>
      </c>
      <c r="AX181" s="373">
        <f t="shared" si="28"/>
        <v>0</v>
      </c>
      <c r="AY181" s="518" t="str">
        <f>LOOKUP(AX181,{0,40,45,50,55,60,65,70,75,80},{"F","D","C","C+","B-","B","B+","A-","A","A+"})</f>
        <v>F</v>
      </c>
      <c r="AZ181" s="519">
        <f>IF(AX181="","",(LOOKUP(AX181,{0,40,45,50,55,60,65,70,75,80},{0,2,2.25,2.5,2.75,3,3.25,3.5,3.75,4})))</f>
        <v>0</v>
      </c>
      <c r="BA181" s="373">
        <v>0</v>
      </c>
      <c r="BB181" s="383">
        <v>0</v>
      </c>
      <c r="BC181" s="373">
        <f t="shared" si="39"/>
        <v>0</v>
      </c>
      <c r="BD181" s="373">
        <f t="shared" si="30"/>
        <v>0</v>
      </c>
      <c r="BE181" s="518" t="str">
        <f>LOOKUP(BD181,{0,40,45,50,55,60,65,70,75,80},{"F","D","C","C+","B-","B","B+","A-","A","A+"})</f>
        <v>F</v>
      </c>
      <c r="BF181" s="519">
        <f>IF(BD181="","",(LOOKUP(BD181,{0,40,45,50,55,60,65,70,75,80},{0,2,2.25,2.5,2.75,3,3.25,3.5,3.75,4})))</f>
        <v>0</v>
      </c>
      <c r="BG181" s="373">
        <v>0</v>
      </c>
      <c r="BH181" s="373">
        <v>0</v>
      </c>
      <c r="BI181" s="373">
        <v>0</v>
      </c>
      <c r="BJ181" s="373">
        <f t="shared" si="40"/>
        <v>0</v>
      </c>
      <c r="BK181" s="518" t="str">
        <f>LOOKUP(BJ181,{0,40,45,50,55,60,65,70,75,80},{"F","D","C","C+","B-","B","B+","A-","A","A+"})</f>
        <v>F</v>
      </c>
      <c r="BL181" s="519">
        <f>IF(BJ181="","",(LOOKUP(BJ181,{0,40,45,50,55,60,65,70,75,80},{0,2,2.25,2.5,2.75,3,3.25,3.5,3.75,4})))</f>
        <v>0</v>
      </c>
      <c r="BM181" s="373"/>
      <c r="BN181" s="378"/>
      <c r="BO181" s="373"/>
      <c r="BP181" s="128">
        <v>3021</v>
      </c>
      <c r="BQ181" s="373"/>
    </row>
    <row r="182" spans="1:75" ht="39.75" customHeight="1">
      <c r="A182" s="128" t="s">
        <v>674</v>
      </c>
      <c r="B182" s="254" t="s">
        <v>2433</v>
      </c>
      <c r="C182" s="128" t="s">
        <v>4129</v>
      </c>
      <c r="D182" s="128">
        <v>81</v>
      </c>
      <c r="E182" s="128">
        <v>3022</v>
      </c>
      <c r="F182" s="254" t="s">
        <v>2434</v>
      </c>
      <c r="G182" s="128" t="s">
        <v>674</v>
      </c>
      <c r="H182" s="128" t="s">
        <v>674</v>
      </c>
      <c r="I182" s="373">
        <v>0</v>
      </c>
      <c r="J182" s="383">
        <v>0</v>
      </c>
      <c r="K182" s="373">
        <f t="shared" si="32"/>
        <v>0</v>
      </c>
      <c r="L182" s="373">
        <f t="shared" si="17"/>
        <v>0</v>
      </c>
      <c r="M182" s="518" t="str">
        <f>LOOKUP(L182,{0,40,45,50,55,60,65,70,75,80},{"F","D","C","C+","B-","B","B+","A-","A","A+"})</f>
        <v>F</v>
      </c>
      <c r="N182" s="519">
        <f>IF(L182="","",(LOOKUP(L182,{0,40,45,50,55,60,65,70,75,80},{0,2,2.25,2.5,2.75,3,3.25,3.5,3.75,4})))</f>
        <v>0</v>
      </c>
      <c r="O182" s="373">
        <v>0</v>
      </c>
      <c r="P182" s="383">
        <v>0</v>
      </c>
      <c r="Q182" s="373">
        <f t="shared" si="33"/>
        <v>0</v>
      </c>
      <c r="R182" s="373">
        <f t="shared" si="19"/>
        <v>0</v>
      </c>
      <c r="S182" s="518" t="str">
        <f>LOOKUP(R182,{0,40,45,50,55,60,65,70,75,80},{"F","D","C","C+","B-","B","B+","A-","A","A+"})</f>
        <v>F</v>
      </c>
      <c r="T182" s="519">
        <f>IF(R182="","",(LOOKUP(R182,{0,40,45,50,55,60,65,70,75,80},{0,2,2.25,2.5,2.75,3,3.25,3.5,3.75,4})))</f>
        <v>0</v>
      </c>
      <c r="U182" s="373">
        <v>0</v>
      </c>
      <c r="V182" s="383">
        <v>0</v>
      </c>
      <c r="W182" s="373">
        <f t="shared" si="34"/>
        <v>0</v>
      </c>
      <c r="X182" s="373">
        <f t="shared" si="21"/>
        <v>0</v>
      </c>
      <c r="Y182" s="518" t="str">
        <f>LOOKUP(X182,{0,40,45,50,55,60,65,70,75,80},{"F","D","C","C+","B-","B","B+","A-","A","A+"})</f>
        <v>F</v>
      </c>
      <c r="Z182" s="519">
        <f>IF(X182="","",(LOOKUP(X182,{0,40,45,50,55,60,65,70,75,80},{0,2,2.25,2.5,2.75,3,3.25,3.5,3.75,4})))</f>
        <v>0</v>
      </c>
      <c r="AA182" s="373">
        <v>0</v>
      </c>
      <c r="AB182" s="383">
        <v>0</v>
      </c>
      <c r="AC182" s="373">
        <f t="shared" si="35"/>
        <v>0</v>
      </c>
      <c r="AD182" s="373">
        <f t="shared" si="23"/>
        <v>0</v>
      </c>
      <c r="AE182" s="518" t="str">
        <f>LOOKUP(AD182,{0,40,45,50,55,60,65,70,75,80},{"F","D","C","C+","B-","B","B+","A-","A","A+"})</f>
        <v>F</v>
      </c>
      <c r="AF182" s="519">
        <f>IF(AD182="","",(LOOKUP(AD182,{0,40,45,50,55,60,65,70,75,80},{0,2,2.25,2.5,2.75,3,3.25,3.5,3.75,4})))</f>
        <v>0</v>
      </c>
      <c r="AG182" s="373">
        <v>0</v>
      </c>
      <c r="AH182" s="383">
        <v>0</v>
      </c>
      <c r="AI182" s="373">
        <f t="shared" si="36"/>
        <v>0</v>
      </c>
      <c r="AJ182" s="518" t="str">
        <f>LOOKUP(AI182,{0,40,45,50,55,60,65,70,75,80},{"F","D","C","C+","B-","B","B+","A-","A","A+"})</f>
        <v>F</v>
      </c>
      <c r="AK182" s="519">
        <f>IF(AI182="","",(LOOKUP(AI182,{0,40,45,50,55,60,65,70,75,80},{0,2,2.25,2.5,2.75,3,3.25,3.5,3.75,4})))</f>
        <v>0</v>
      </c>
      <c r="AL182" s="373">
        <v>105</v>
      </c>
      <c r="AM182" s="373">
        <f t="shared" si="25"/>
        <v>210</v>
      </c>
      <c r="AN182" s="518" t="str">
        <f>LOOKUP(AM182,{0,40,45,50,55,60,65,70,75,80},{"F","D","C","C+","B-","B","B+","A-","A","A+"})</f>
        <v>A+</v>
      </c>
      <c r="AO182" s="519">
        <f>IF(AM182="","",(LOOKUP(AM182,{0,40,45,50,55,60,65,70,75,80},{0,2,2.25,2.5,2.75,3,3.25,3.5,3.75,4})))</f>
        <v>4</v>
      </c>
      <c r="AP182" s="373">
        <v>0</v>
      </c>
      <c r="AQ182" s="383">
        <v>0</v>
      </c>
      <c r="AR182" s="373">
        <f t="shared" si="37"/>
        <v>0</v>
      </c>
      <c r="AS182" s="518" t="str">
        <f>LOOKUP(AR182,{0,40,45,50,55,60,65,70,75,80},{"F","D","C","C+","B-","B","B+","A-","A","A+"})</f>
        <v>F</v>
      </c>
      <c r="AT182" s="519">
        <f>IF(AR182="","",(LOOKUP(AR182,{0,40,45,50,55,60,65,70,75,80},{0,2,2.25,2.5,2.75,3,3.25,3.5,3.75,4})))</f>
        <v>0</v>
      </c>
      <c r="AU182" s="373">
        <v>0</v>
      </c>
      <c r="AV182" s="383">
        <v>0</v>
      </c>
      <c r="AW182" s="373">
        <f t="shared" si="38"/>
        <v>0</v>
      </c>
      <c r="AX182" s="373">
        <f t="shared" si="28"/>
        <v>0</v>
      </c>
      <c r="AY182" s="518" t="str">
        <f>LOOKUP(AX182,{0,40,45,50,55,60,65,70,75,80},{"F","D","C","C+","B-","B","B+","A-","A","A+"})</f>
        <v>F</v>
      </c>
      <c r="AZ182" s="519">
        <f>IF(AX182="","",(LOOKUP(AX182,{0,40,45,50,55,60,65,70,75,80},{0,2,2.25,2.5,2.75,3,3.25,3.5,3.75,4})))</f>
        <v>0</v>
      </c>
      <c r="BA182" s="373">
        <v>0</v>
      </c>
      <c r="BB182" s="383">
        <v>0</v>
      </c>
      <c r="BC182" s="373">
        <f t="shared" si="39"/>
        <v>0</v>
      </c>
      <c r="BD182" s="373">
        <f t="shared" si="30"/>
        <v>0</v>
      </c>
      <c r="BE182" s="518" t="str">
        <f>LOOKUP(BD182,{0,40,45,50,55,60,65,70,75,80},{"F","D","C","C+","B-","B","B+","A-","A","A+"})</f>
        <v>F</v>
      </c>
      <c r="BF182" s="519">
        <f>IF(BD182="","",(LOOKUP(BD182,{0,40,45,50,55,60,65,70,75,80},{0,2,2.25,2.5,2.75,3,3.25,3.5,3.75,4})))</f>
        <v>0</v>
      </c>
      <c r="BG182" s="373">
        <v>0</v>
      </c>
      <c r="BH182" s="373">
        <v>0</v>
      </c>
      <c r="BI182" s="373">
        <v>0</v>
      </c>
      <c r="BJ182" s="373">
        <f t="shared" si="40"/>
        <v>0</v>
      </c>
      <c r="BK182" s="518" t="str">
        <f>LOOKUP(BJ182,{0,40,45,50,55,60,65,70,75,80},{"F","D","C","C+","B-","B","B+","A-","A","A+"})</f>
        <v>F</v>
      </c>
      <c r="BL182" s="519">
        <f>IF(BJ182="","",(LOOKUP(BJ182,{0,40,45,50,55,60,65,70,75,80},{0,2,2.25,2.5,2.75,3,3.25,3.5,3.75,4})))</f>
        <v>0</v>
      </c>
      <c r="BM182" s="373"/>
      <c r="BN182" s="378"/>
      <c r="BO182" s="373"/>
      <c r="BP182" s="128">
        <v>3022</v>
      </c>
      <c r="BQ182" s="373"/>
    </row>
    <row r="183" spans="1:75" ht="39.75" customHeight="1">
      <c r="A183" s="128" t="s">
        <v>674</v>
      </c>
      <c r="B183" s="254" t="s">
        <v>2435</v>
      </c>
      <c r="C183" s="128" t="s">
        <v>4129</v>
      </c>
      <c r="D183" s="128">
        <v>85</v>
      </c>
      <c r="E183" s="128">
        <v>3023</v>
      </c>
      <c r="F183" s="254" t="s">
        <v>2436</v>
      </c>
      <c r="G183" s="128" t="s">
        <v>674</v>
      </c>
      <c r="H183" s="128" t="s">
        <v>674</v>
      </c>
      <c r="I183" s="373">
        <v>0</v>
      </c>
      <c r="J183" s="383">
        <v>0</v>
      </c>
      <c r="K183" s="373">
        <f t="shared" si="32"/>
        <v>0</v>
      </c>
      <c r="L183" s="373">
        <f t="shared" si="17"/>
        <v>0</v>
      </c>
      <c r="M183" s="518" t="str">
        <f>LOOKUP(L183,{0,40,45,50,55,60,65,70,75,80},{"F","D","C","C+","B-","B","B+","A-","A","A+"})</f>
        <v>F</v>
      </c>
      <c r="N183" s="519">
        <f>IF(L183="","",(LOOKUP(L183,{0,40,45,50,55,60,65,70,75,80},{0,2,2.25,2.5,2.75,3,3.25,3.5,3.75,4})))</f>
        <v>0</v>
      </c>
      <c r="O183" s="373">
        <v>0</v>
      </c>
      <c r="P183" s="383">
        <v>0</v>
      </c>
      <c r="Q183" s="373">
        <f t="shared" si="33"/>
        <v>0</v>
      </c>
      <c r="R183" s="373">
        <f t="shared" si="19"/>
        <v>0</v>
      </c>
      <c r="S183" s="518" t="str">
        <f>LOOKUP(R183,{0,40,45,50,55,60,65,70,75,80},{"F","D","C","C+","B-","B","B+","A-","A","A+"})</f>
        <v>F</v>
      </c>
      <c r="T183" s="519">
        <f>IF(R183="","",(LOOKUP(R183,{0,40,45,50,55,60,65,70,75,80},{0,2,2.25,2.5,2.75,3,3.25,3.5,3.75,4})))</f>
        <v>0</v>
      </c>
      <c r="U183" s="373">
        <v>0</v>
      </c>
      <c r="V183" s="383">
        <v>0</v>
      </c>
      <c r="W183" s="373">
        <f t="shared" si="34"/>
        <v>0</v>
      </c>
      <c r="X183" s="373">
        <f t="shared" si="21"/>
        <v>0</v>
      </c>
      <c r="Y183" s="518" t="str">
        <f>LOOKUP(X183,{0,40,45,50,55,60,65,70,75,80},{"F","D","C","C+","B-","B","B+","A-","A","A+"})</f>
        <v>F</v>
      </c>
      <c r="Z183" s="519">
        <f>IF(X183="","",(LOOKUP(X183,{0,40,45,50,55,60,65,70,75,80},{0,2,2.25,2.5,2.75,3,3.25,3.5,3.75,4})))</f>
        <v>0</v>
      </c>
      <c r="AA183" s="373">
        <v>0</v>
      </c>
      <c r="AB183" s="383">
        <v>0</v>
      </c>
      <c r="AC183" s="373">
        <f t="shared" si="35"/>
        <v>0</v>
      </c>
      <c r="AD183" s="373">
        <f t="shared" si="23"/>
        <v>0</v>
      </c>
      <c r="AE183" s="518" t="str">
        <f>LOOKUP(AD183,{0,40,45,50,55,60,65,70,75,80},{"F","D","C","C+","B-","B","B+","A-","A","A+"})</f>
        <v>F</v>
      </c>
      <c r="AF183" s="519">
        <f>IF(AD183="","",(LOOKUP(AD183,{0,40,45,50,55,60,65,70,75,80},{0,2,2.25,2.5,2.75,3,3.25,3.5,3.75,4})))</f>
        <v>0</v>
      </c>
      <c r="AG183" s="373">
        <v>0</v>
      </c>
      <c r="AH183" s="383">
        <v>0</v>
      </c>
      <c r="AI183" s="373">
        <f t="shared" si="36"/>
        <v>0</v>
      </c>
      <c r="AJ183" s="518" t="str">
        <f>LOOKUP(AI183,{0,40,45,50,55,60,65,70,75,80},{"F","D","C","C+","B-","B","B+","A-","A","A+"})</f>
        <v>F</v>
      </c>
      <c r="AK183" s="519">
        <f>IF(AI183="","",(LOOKUP(AI183,{0,40,45,50,55,60,65,70,75,80},{0,2,2.25,2.5,2.75,3,3.25,3.5,3.75,4})))</f>
        <v>0</v>
      </c>
      <c r="AL183" s="373">
        <v>105</v>
      </c>
      <c r="AM183" s="373">
        <f t="shared" si="25"/>
        <v>210</v>
      </c>
      <c r="AN183" s="518" t="str">
        <f>LOOKUP(AM183,{0,40,45,50,55,60,65,70,75,80},{"F","D","C","C+","B-","B","B+","A-","A","A+"})</f>
        <v>A+</v>
      </c>
      <c r="AO183" s="519">
        <f>IF(AM183="","",(LOOKUP(AM183,{0,40,45,50,55,60,65,70,75,80},{0,2,2.25,2.5,2.75,3,3.25,3.5,3.75,4})))</f>
        <v>4</v>
      </c>
      <c r="AP183" s="373">
        <v>0</v>
      </c>
      <c r="AQ183" s="383">
        <v>0</v>
      </c>
      <c r="AR183" s="373">
        <f t="shared" si="37"/>
        <v>0</v>
      </c>
      <c r="AS183" s="518" t="str">
        <f>LOOKUP(AR183,{0,40,45,50,55,60,65,70,75,80},{"F","D","C","C+","B-","B","B+","A-","A","A+"})</f>
        <v>F</v>
      </c>
      <c r="AT183" s="519">
        <f>IF(AR183="","",(LOOKUP(AR183,{0,40,45,50,55,60,65,70,75,80},{0,2,2.25,2.5,2.75,3,3.25,3.5,3.75,4})))</f>
        <v>0</v>
      </c>
      <c r="AU183" s="373">
        <v>0</v>
      </c>
      <c r="AV183" s="383">
        <v>0</v>
      </c>
      <c r="AW183" s="373">
        <f t="shared" si="38"/>
        <v>0</v>
      </c>
      <c r="AX183" s="373">
        <f t="shared" si="28"/>
        <v>0</v>
      </c>
      <c r="AY183" s="518" t="str">
        <f>LOOKUP(AX183,{0,40,45,50,55,60,65,70,75,80},{"F","D","C","C+","B-","B","B+","A-","A","A+"})</f>
        <v>F</v>
      </c>
      <c r="AZ183" s="519">
        <f>IF(AX183="","",(LOOKUP(AX183,{0,40,45,50,55,60,65,70,75,80},{0,2,2.25,2.5,2.75,3,3.25,3.5,3.75,4})))</f>
        <v>0</v>
      </c>
      <c r="BA183" s="373">
        <v>0</v>
      </c>
      <c r="BB183" s="383">
        <v>0</v>
      </c>
      <c r="BC183" s="373">
        <f t="shared" si="39"/>
        <v>0</v>
      </c>
      <c r="BD183" s="373">
        <f t="shared" si="30"/>
        <v>0</v>
      </c>
      <c r="BE183" s="518" t="str">
        <f>LOOKUP(BD183,{0,40,45,50,55,60,65,70,75,80},{"F","D","C","C+","B-","B","B+","A-","A","A+"})</f>
        <v>F</v>
      </c>
      <c r="BF183" s="519">
        <f>IF(BD183="","",(LOOKUP(BD183,{0,40,45,50,55,60,65,70,75,80},{0,2,2.25,2.5,2.75,3,3.25,3.5,3.75,4})))</f>
        <v>0</v>
      </c>
      <c r="BG183" s="373">
        <v>0</v>
      </c>
      <c r="BH183" s="373">
        <v>0</v>
      </c>
      <c r="BI183" s="373">
        <v>0</v>
      </c>
      <c r="BJ183" s="373">
        <f t="shared" si="40"/>
        <v>0</v>
      </c>
      <c r="BK183" s="518" t="str">
        <f>LOOKUP(BJ183,{0,40,45,50,55,60,65,70,75,80},{"F","D","C","C+","B-","B","B+","A-","A","A+"})</f>
        <v>F</v>
      </c>
      <c r="BL183" s="519">
        <f>IF(BJ183="","",(LOOKUP(BJ183,{0,40,45,50,55,60,65,70,75,80},{0,2,2.25,2.5,2.75,3,3.25,3.5,3.75,4})))</f>
        <v>0</v>
      </c>
      <c r="BM183" s="373"/>
      <c r="BN183" s="378"/>
      <c r="BO183" s="373"/>
      <c r="BP183" s="128">
        <v>3023</v>
      </c>
      <c r="BQ183" s="373"/>
    </row>
    <row r="184" spans="1:75" ht="39.75" customHeight="1">
      <c r="A184" s="128" t="s">
        <v>674</v>
      </c>
      <c r="B184" s="254" t="s">
        <v>2437</v>
      </c>
      <c r="C184" s="128" t="s">
        <v>4129</v>
      </c>
      <c r="D184" s="128">
        <v>93</v>
      </c>
      <c r="E184" s="128">
        <v>3024</v>
      </c>
      <c r="F184" s="254" t="s">
        <v>2438</v>
      </c>
      <c r="G184" s="128" t="s">
        <v>674</v>
      </c>
      <c r="H184" s="128" t="s">
        <v>674</v>
      </c>
      <c r="I184" s="373">
        <v>0</v>
      </c>
      <c r="J184" s="383">
        <v>0</v>
      </c>
      <c r="K184" s="373">
        <f t="shared" si="32"/>
        <v>0</v>
      </c>
      <c r="L184" s="373">
        <f t="shared" si="17"/>
        <v>0</v>
      </c>
      <c r="M184" s="518" t="str">
        <f>LOOKUP(L184,{0,40,45,50,55,60,65,70,75,80},{"F","D","C","C+","B-","B","B+","A-","A","A+"})</f>
        <v>F</v>
      </c>
      <c r="N184" s="519">
        <f>IF(L184="","",(LOOKUP(L184,{0,40,45,50,55,60,65,70,75,80},{0,2,2.25,2.5,2.75,3,3.25,3.5,3.75,4})))</f>
        <v>0</v>
      </c>
      <c r="O184" s="373">
        <v>0</v>
      </c>
      <c r="P184" s="383">
        <v>0</v>
      </c>
      <c r="Q184" s="373">
        <f t="shared" si="33"/>
        <v>0</v>
      </c>
      <c r="R184" s="373">
        <f t="shared" si="19"/>
        <v>0</v>
      </c>
      <c r="S184" s="518" t="str">
        <f>LOOKUP(R184,{0,40,45,50,55,60,65,70,75,80},{"F","D","C","C+","B-","B","B+","A-","A","A+"})</f>
        <v>F</v>
      </c>
      <c r="T184" s="519">
        <f>IF(R184="","",(LOOKUP(R184,{0,40,45,50,55,60,65,70,75,80},{0,2,2.25,2.5,2.75,3,3.25,3.5,3.75,4})))</f>
        <v>0</v>
      </c>
      <c r="U184" s="373">
        <v>0</v>
      </c>
      <c r="V184" s="383">
        <v>0</v>
      </c>
      <c r="W184" s="373">
        <f t="shared" si="34"/>
        <v>0</v>
      </c>
      <c r="X184" s="373">
        <f t="shared" si="21"/>
        <v>0</v>
      </c>
      <c r="Y184" s="518" t="str">
        <f>LOOKUP(X184,{0,40,45,50,55,60,65,70,75,80},{"F","D","C","C+","B-","B","B+","A-","A","A+"})</f>
        <v>F</v>
      </c>
      <c r="Z184" s="519">
        <f>IF(X184="","",(LOOKUP(X184,{0,40,45,50,55,60,65,70,75,80},{0,2,2.25,2.5,2.75,3,3.25,3.5,3.75,4})))</f>
        <v>0</v>
      </c>
      <c r="AA184" s="373">
        <v>0</v>
      </c>
      <c r="AB184" s="383">
        <v>0</v>
      </c>
      <c r="AC184" s="373">
        <f t="shared" si="35"/>
        <v>0</v>
      </c>
      <c r="AD184" s="373">
        <f t="shared" si="23"/>
        <v>0</v>
      </c>
      <c r="AE184" s="518" t="str">
        <f>LOOKUP(AD184,{0,40,45,50,55,60,65,70,75,80},{"F","D","C","C+","B-","B","B+","A-","A","A+"})</f>
        <v>F</v>
      </c>
      <c r="AF184" s="519">
        <f>IF(AD184="","",(LOOKUP(AD184,{0,40,45,50,55,60,65,70,75,80},{0,2,2.25,2.5,2.75,3,3.25,3.5,3.75,4})))</f>
        <v>0</v>
      </c>
      <c r="AG184" s="373">
        <v>0</v>
      </c>
      <c r="AH184" s="383">
        <v>0</v>
      </c>
      <c r="AI184" s="373">
        <f t="shared" si="36"/>
        <v>0</v>
      </c>
      <c r="AJ184" s="518" t="str">
        <f>LOOKUP(AI184,{0,40,45,50,55,60,65,70,75,80},{"F","D","C","C+","B-","B","B+","A-","A","A+"})</f>
        <v>F</v>
      </c>
      <c r="AK184" s="519">
        <f>IF(AI184="","",(LOOKUP(AI184,{0,40,45,50,55,60,65,70,75,80},{0,2,2.25,2.5,2.75,3,3.25,3.5,3.75,4})))</f>
        <v>0</v>
      </c>
      <c r="AL184" s="373">
        <v>105</v>
      </c>
      <c r="AM184" s="373">
        <f t="shared" si="25"/>
        <v>210</v>
      </c>
      <c r="AN184" s="518" t="str">
        <f>LOOKUP(AM184,{0,40,45,50,55,60,65,70,75,80},{"F","D","C","C+","B-","B","B+","A-","A","A+"})</f>
        <v>A+</v>
      </c>
      <c r="AO184" s="519">
        <f>IF(AM184="","",(LOOKUP(AM184,{0,40,45,50,55,60,65,70,75,80},{0,2,2.25,2.5,2.75,3,3.25,3.5,3.75,4})))</f>
        <v>4</v>
      </c>
      <c r="AP184" s="373">
        <v>0</v>
      </c>
      <c r="AQ184" s="383">
        <v>0</v>
      </c>
      <c r="AR184" s="373">
        <f t="shared" si="37"/>
        <v>0</v>
      </c>
      <c r="AS184" s="518" t="str">
        <f>LOOKUP(AR184,{0,40,45,50,55,60,65,70,75,80},{"F","D","C","C+","B-","B","B+","A-","A","A+"})</f>
        <v>F</v>
      </c>
      <c r="AT184" s="519">
        <f>IF(AR184="","",(LOOKUP(AR184,{0,40,45,50,55,60,65,70,75,80},{0,2,2.25,2.5,2.75,3,3.25,3.5,3.75,4})))</f>
        <v>0</v>
      </c>
      <c r="AU184" s="373">
        <v>0</v>
      </c>
      <c r="AV184" s="383">
        <v>0</v>
      </c>
      <c r="AW184" s="373">
        <f t="shared" si="38"/>
        <v>0</v>
      </c>
      <c r="AX184" s="373">
        <f t="shared" si="28"/>
        <v>0</v>
      </c>
      <c r="AY184" s="518" t="str">
        <f>LOOKUP(AX184,{0,40,45,50,55,60,65,70,75,80},{"F","D","C","C+","B-","B","B+","A-","A","A+"})</f>
        <v>F</v>
      </c>
      <c r="AZ184" s="519">
        <f>IF(AX184="","",(LOOKUP(AX184,{0,40,45,50,55,60,65,70,75,80},{0,2,2.25,2.5,2.75,3,3.25,3.5,3.75,4})))</f>
        <v>0</v>
      </c>
      <c r="BA184" s="373">
        <v>0</v>
      </c>
      <c r="BB184" s="383">
        <v>0</v>
      </c>
      <c r="BC184" s="373">
        <f t="shared" si="39"/>
        <v>0</v>
      </c>
      <c r="BD184" s="373">
        <f t="shared" si="30"/>
        <v>0</v>
      </c>
      <c r="BE184" s="518" t="str">
        <f>LOOKUP(BD184,{0,40,45,50,55,60,65,70,75,80},{"F","D","C","C+","B-","B","B+","A-","A","A+"})</f>
        <v>F</v>
      </c>
      <c r="BF184" s="519">
        <f>IF(BD184="","",(LOOKUP(BD184,{0,40,45,50,55,60,65,70,75,80},{0,2,2.25,2.5,2.75,3,3.25,3.5,3.75,4})))</f>
        <v>0</v>
      </c>
      <c r="BG184" s="373">
        <v>0</v>
      </c>
      <c r="BH184" s="373">
        <v>0</v>
      </c>
      <c r="BI184" s="373">
        <v>0</v>
      </c>
      <c r="BJ184" s="373">
        <f t="shared" si="40"/>
        <v>0</v>
      </c>
      <c r="BK184" s="518" t="str">
        <f>LOOKUP(BJ184,{0,40,45,50,55,60,65,70,75,80},{"F","D","C","C+","B-","B","B+","A-","A","A+"})</f>
        <v>F</v>
      </c>
      <c r="BL184" s="519">
        <f>IF(BJ184="","",(LOOKUP(BJ184,{0,40,45,50,55,60,65,70,75,80},{0,2,2.25,2.5,2.75,3,3.25,3.5,3.75,4})))</f>
        <v>0</v>
      </c>
      <c r="BM184" s="373"/>
      <c r="BN184" s="378"/>
      <c r="BO184" s="373"/>
      <c r="BP184" s="128">
        <v>3024</v>
      </c>
      <c r="BQ184" s="373"/>
    </row>
    <row r="185" spans="1:75" ht="39.75" customHeight="1">
      <c r="A185" s="128" t="s">
        <v>674</v>
      </c>
      <c r="B185" s="254" t="s">
        <v>2439</v>
      </c>
      <c r="C185" s="128" t="s">
        <v>4129</v>
      </c>
      <c r="D185" s="128">
        <v>94</v>
      </c>
      <c r="E185" s="128">
        <v>3025</v>
      </c>
      <c r="F185" s="254" t="s">
        <v>2440</v>
      </c>
      <c r="G185" s="128" t="s">
        <v>674</v>
      </c>
      <c r="H185" s="128" t="s">
        <v>674</v>
      </c>
      <c r="I185" s="373">
        <v>0</v>
      </c>
      <c r="J185" s="383">
        <v>0</v>
      </c>
      <c r="K185" s="373">
        <f t="shared" si="32"/>
        <v>0</v>
      </c>
      <c r="L185" s="373">
        <f t="shared" si="17"/>
        <v>0</v>
      </c>
      <c r="M185" s="518" t="str">
        <f>LOOKUP(L185,{0,40,45,50,55,60,65,70,75,80},{"F","D","C","C+","B-","B","B+","A-","A","A+"})</f>
        <v>F</v>
      </c>
      <c r="N185" s="519">
        <f>IF(L185="","",(LOOKUP(L185,{0,40,45,50,55,60,65,70,75,80},{0,2,2.25,2.5,2.75,3,3.25,3.5,3.75,4})))</f>
        <v>0</v>
      </c>
      <c r="O185" s="373">
        <v>0</v>
      </c>
      <c r="P185" s="383">
        <v>0</v>
      </c>
      <c r="Q185" s="373">
        <f t="shared" si="33"/>
        <v>0</v>
      </c>
      <c r="R185" s="373">
        <f t="shared" si="19"/>
        <v>0</v>
      </c>
      <c r="S185" s="518" t="str">
        <f>LOOKUP(R185,{0,40,45,50,55,60,65,70,75,80},{"F","D","C","C+","B-","B","B+","A-","A","A+"})</f>
        <v>F</v>
      </c>
      <c r="T185" s="519">
        <f>IF(R185="","",(LOOKUP(R185,{0,40,45,50,55,60,65,70,75,80},{0,2,2.25,2.5,2.75,3,3.25,3.5,3.75,4})))</f>
        <v>0</v>
      </c>
      <c r="U185" s="373">
        <v>0</v>
      </c>
      <c r="V185" s="383">
        <v>0</v>
      </c>
      <c r="W185" s="373">
        <f t="shared" si="34"/>
        <v>0</v>
      </c>
      <c r="X185" s="373">
        <f t="shared" si="21"/>
        <v>0</v>
      </c>
      <c r="Y185" s="518" t="str">
        <f>LOOKUP(X185,{0,40,45,50,55,60,65,70,75,80},{"F","D","C","C+","B-","B","B+","A-","A","A+"})</f>
        <v>F</v>
      </c>
      <c r="Z185" s="519">
        <f>IF(X185="","",(LOOKUP(X185,{0,40,45,50,55,60,65,70,75,80},{0,2,2.25,2.5,2.75,3,3.25,3.5,3.75,4})))</f>
        <v>0</v>
      </c>
      <c r="AA185" s="373">
        <v>0</v>
      </c>
      <c r="AB185" s="383">
        <v>0</v>
      </c>
      <c r="AC185" s="373">
        <f t="shared" si="35"/>
        <v>0</v>
      </c>
      <c r="AD185" s="373">
        <f t="shared" si="23"/>
        <v>0</v>
      </c>
      <c r="AE185" s="518" t="str">
        <f>LOOKUP(AD185,{0,40,45,50,55,60,65,70,75,80},{"F","D","C","C+","B-","B","B+","A-","A","A+"})</f>
        <v>F</v>
      </c>
      <c r="AF185" s="519">
        <f>IF(AD185="","",(LOOKUP(AD185,{0,40,45,50,55,60,65,70,75,80},{0,2,2.25,2.5,2.75,3,3.25,3.5,3.75,4})))</f>
        <v>0</v>
      </c>
      <c r="AG185" s="373">
        <v>0</v>
      </c>
      <c r="AH185" s="383">
        <v>0</v>
      </c>
      <c r="AI185" s="373">
        <f t="shared" si="36"/>
        <v>0</v>
      </c>
      <c r="AJ185" s="518" t="str">
        <f>LOOKUP(AI185,{0,40,45,50,55,60,65,70,75,80},{"F","D","C","C+","B-","B","B+","A-","A","A+"})</f>
        <v>F</v>
      </c>
      <c r="AK185" s="519">
        <f>IF(AI185="","",(LOOKUP(AI185,{0,40,45,50,55,60,65,70,75,80},{0,2,2.25,2.5,2.75,3,3.25,3.5,3.75,4})))</f>
        <v>0</v>
      </c>
      <c r="AL185" s="373">
        <v>105</v>
      </c>
      <c r="AM185" s="373">
        <f t="shared" si="25"/>
        <v>210</v>
      </c>
      <c r="AN185" s="518" t="str">
        <f>LOOKUP(AM185,{0,40,45,50,55,60,65,70,75,80},{"F","D","C","C+","B-","B","B+","A-","A","A+"})</f>
        <v>A+</v>
      </c>
      <c r="AO185" s="519">
        <f>IF(AM185="","",(LOOKUP(AM185,{0,40,45,50,55,60,65,70,75,80},{0,2,2.25,2.5,2.75,3,3.25,3.5,3.75,4})))</f>
        <v>4</v>
      </c>
      <c r="AP185" s="373">
        <v>0</v>
      </c>
      <c r="AQ185" s="383">
        <v>0</v>
      </c>
      <c r="AR185" s="373">
        <f t="shared" si="37"/>
        <v>0</v>
      </c>
      <c r="AS185" s="518" t="str">
        <f>LOOKUP(AR185,{0,40,45,50,55,60,65,70,75,80},{"F","D","C","C+","B-","B","B+","A-","A","A+"})</f>
        <v>F</v>
      </c>
      <c r="AT185" s="519">
        <f>IF(AR185="","",(LOOKUP(AR185,{0,40,45,50,55,60,65,70,75,80},{0,2,2.25,2.5,2.75,3,3.25,3.5,3.75,4})))</f>
        <v>0</v>
      </c>
      <c r="AU185" s="373">
        <v>0</v>
      </c>
      <c r="AV185" s="383">
        <v>0</v>
      </c>
      <c r="AW185" s="373">
        <f t="shared" si="38"/>
        <v>0</v>
      </c>
      <c r="AX185" s="373">
        <f t="shared" si="28"/>
        <v>0</v>
      </c>
      <c r="AY185" s="518" t="str">
        <f>LOOKUP(AX185,{0,40,45,50,55,60,65,70,75,80},{"F","D","C","C+","B-","B","B+","A-","A","A+"})</f>
        <v>F</v>
      </c>
      <c r="AZ185" s="519">
        <f>IF(AX185="","",(LOOKUP(AX185,{0,40,45,50,55,60,65,70,75,80},{0,2,2.25,2.5,2.75,3,3.25,3.5,3.75,4})))</f>
        <v>0</v>
      </c>
      <c r="BA185" s="373">
        <v>0</v>
      </c>
      <c r="BB185" s="383">
        <v>0</v>
      </c>
      <c r="BC185" s="373">
        <f t="shared" si="39"/>
        <v>0</v>
      </c>
      <c r="BD185" s="373">
        <f t="shared" si="30"/>
        <v>0</v>
      </c>
      <c r="BE185" s="518" t="str">
        <f>LOOKUP(BD185,{0,40,45,50,55,60,65,70,75,80},{"F","D","C","C+","B-","B","B+","A-","A","A+"})</f>
        <v>F</v>
      </c>
      <c r="BF185" s="519">
        <f>IF(BD185="","",(LOOKUP(BD185,{0,40,45,50,55,60,65,70,75,80},{0,2,2.25,2.5,2.75,3,3.25,3.5,3.75,4})))</f>
        <v>0</v>
      </c>
      <c r="BG185" s="373">
        <v>0</v>
      </c>
      <c r="BH185" s="373">
        <v>0</v>
      </c>
      <c r="BI185" s="373">
        <v>0</v>
      </c>
      <c r="BJ185" s="373">
        <f t="shared" si="40"/>
        <v>0</v>
      </c>
      <c r="BK185" s="518" t="str">
        <f>LOOKUP(BJ185,{0,40,45,50,55,60,65,70,75,80},{"F","D","C","C+","B-","B","B+","A-","A","A+"})</f>
        <v>F</v>
      </c>
      <c r="BL185" s="519">
        <f>IF(BJ185="","",(LOOKUP(BJ185,{0,40,45,50,55,60,65,70,75,80},{0,2,2.25,2.5,2.75,3,3.25,3.5,3.75,4})))</f>
        <v>0</v>
      </c>
      <c r="BM185" s="373"/>
      <c r="BN185" s="378"/>
      <c r="BO185" s="373"/>
      <c r="BP185" s="128">
        <v>3025</v>
      </c>
      <c r="BQ185" s="373"/>
    </row>
    <row r="186" spans="1:75" ht="39.75" customHeight="1">
      <c r="A186" s="128" t="s">
        <v>674</v>
      </c>
      <c r="B186" s="254" t="s">
        <v>2441</v>
      </c>
      <c r="C186" s="128" t="s">
        <v>4129</v>
      </c>
      <c r="D186" s="128">
        <v>97</v>
      </c>
      <c r="E186" s="128">
        <v>3026</v>
      </c>
      <c r="F186" s="254" t="s">
        <v>2442</v>
      </c>
      <c r="G186" s="128" t="s">
        <v>674</v>
      </c>
      <c r="H186" s="128" t="s">
        <v>674</v>
      </c>
      <c r="I186" s="373">
        <v>0</v>
      </c>
      <c r="J186" s="383">
        <v>0</v>
      </c>
      <c r="K186" s="373">
        <f t="shared" si="32"/>
        <v>0</v>
      </c>
      <c r="L186" s="373">
        <f t="shared" si="17"/>
        <v>0</v>
      </c>
      <c r="M186" s="518" t="str">
        <f>LOOKUP(L186,{0,40,45,50,55,60,65,70,75,80},{"F","D","C","C+","B-","B","B+","A-","A","A+"})</f>
        <v>F</v>
      </c>
      <c r="N186" s="519">
        <f>IF(L186="","",(LOOKUP(L186,{0,40,45,50,55,60,65,70,75,80},{0,2,2.25,2.5,2.75,3,3.25,3.5,3.75,4})))</f>
        <v>0</v>
      </c>
      <c r="O186" s="373">
        <v>0</v>
      </c>
      <c r="P186" s="383">
        <v>0</v>
      </c>
      <c r="Q186" s="373">
        <f t="shared" si="33"/>
        <v>0</v>
      </c>
      <c r="R186" s="373">
        <f t="shared" si="19"/>
        <v>0</v>
      </c>
      <c r="S186" s="518" t="str">
        <f>LOOKUP(R186,{0,40,45,50,55,60,65,70,75,80},{"F","D","C","C+","B-","B","B+","A-","A","A+"})</f>
        <v>F</v>
      </c>
      <c r="T186" s="519">
        <f>IF(R186="","",(LOOKUP(R186,{0,40,45,50,55,60,65,70,75,80},{0,2,2.25,2.5,2.75,3,3.25,3.5,3.75,4})))</f>
        <v>0</v>
      </c>
      <c r="U186" s="373">
        <v>0</v>
      </c>
      <c r="V186" s="383">
        <v>0</v>
      </c>
      <c r="W186" s="373">
        <f t="shared" si="34"/>
        <v>0</v>
      </c>
      <c r="X186" s="373">
        <f t="shared" si="21"/>
        <v>0</v>
      </c>
      <c r="Y186" s="518" t="str">
        <f>LOOKUP(X186,{0,40,45,50,55,60,65,70,75,80},{"F","D","C","C+","B-","B","B+","A-","A","A+"})</f>
        <v>F</v>
      </c>
      <c r="Z186" s="519">
        <f>IF(X186="","",(LOOKUP(X186,{0,40,45,50,55,60,65,70,75,80},{0,2,2.25,2.5,2.75,3,3.25,3.5,3.75,4})))</f>
        <v>0</v>
      </c>
      <c r="AA186" s="373">
        <v>0</v>
      </c>
      <c r="AB186" s="383">
        <v>0</v>
      </c>
      <c r="AC186" s="373">
        <f t="shared" si="35"/>
        <v>0</v>
      </c>
      <c r="AD186" s="373">
        <f t="shared" si="23"/>
        <v>0</v>
      </c>
      <c r="AE186" s="518" t="str">
        <f>LOOKUP(AD186,{0,40,45,50,55,60,65,70,75,80},{"F","D","C","C+","B-","B","B+","A-","A","A+"})</f>
        <v>F</v>
      </c>
      <c r="AF186" s="519">
        <f>IF(AD186="","",(LOOKUP(AD186,{0,40,45,50,55,60,65,70,75,80},{0,2,2.25,2.5,2.75,3,3.25,3.5,3.75,4})))</f>
        <v>0</v>
      </c>
      <c r="AG186" s="373">
        <v>0</v>
      </c>
      <c r="AH186" s="383">
        <v>0</v>
      </c>
      <c r="AI186" s="373">
        <f t="shared" si="36"/>
        <v>0</v>
      </c>
      <c r="AJ186" s="518" t="str">
        <f>LOOKUP(AI186,{0,40,45,50,55,60,65,70,75,80},{"F","D","C","C+","B-","B","B+","A-","A","A+"})</f>
        <v>F</v>
      </c>
      <c r="AK186" s="519">
        <f>IF(AI186="","",(LOOKUP(AI186,{0,40,45,50,55,60,65,70,75,80},{0,2,2.25,2.5,2.75,3,3.25,3.5,3.75,4})))</f>
        <v>0</v>
      </c>
      <c r="AL186" s="373">
        <v>105</v>
      </c>
      <c r="AM186" s="373">
        <f t="shared" si="25"/>
        <v>210</v>
      </c>
      <c r="AN186" s="518" t="str">
        <f>LOOKUP(AM186,{0,40,45,50,55,60,65,70,75,80},{"F","D","C","C+","B-","B","B+","A-","A","A+"})</f>
        <v>A+</v>
      </c>
      <c r="AO186" s="519">
        <f>IF(AM186="","",(LOOKUP(AM186,{0,40,45,50,55,60,65,70,75,80},{0,2,2.25,2.5,2.75,3,3.25,3.5,3.75,4})))</f>
        <v>4</v>
      </c>
      <c r="AP186" s="373">
        <v>0</v>
      </c>
      <c r="AQ186" s="383">
        <v>0</v>
      </c>
      <c r="AR186" s="373">
        <f t="shared" si="37"/>
        <v>0</v>
      </c>
      <c r="AS186" s="518" t="str">
        <f>LOOKUP(AR186,{0,40,45,50,55,60,65,70,75,80},{"F","D","C","C+","B-","B","B+","A-","A","A+"})</f>
        <v>F</v>
      </c>
      <c r="AT186" s="519">
        <f>IF(AR186="","",(LOOKUP(AR186,{0,40,45,50,55,60,65,70,75,80},{0,2,2.25,2.5,2.75,3,3.25,3.5,3.75,4})))</f>
        <v>0</v>
      </c>
      <c r="AU186" s="373">
        <v>0</v>
      </c>
      <c r="AV186" s="383">
        <v>0</v>
      </c>
      <c r="AW186" s="373">
        <f t="shared" si="38"/>
        <v>0</v>
      </c>
      <c r="AX186" s="373">
        <f t="shared" si="28"/>
        <v>0</v>
      </c>
      <c r="AY186" s="518" t="str">
        <f>LOOKUP(AX186,{0,40,45,50,55,60,65,70,75,80},{"F","D","C","C+","B-","B","B+","A-","A","A+"})</f>
        <v>F</v>
      </c>
      <c r="AZ186" s="519">
        <f>IF(AX186="","",(LOOKUP(AX186,{0,40,45,50,55,60,65,70,75,80},{0,2,2.25,2.5,2.75,3,3.25,3.5,3.75,4})))</f>
        <v>0</v>
      </c>
      <c r="BA186" s="373">
        <v>0</v>
      </c>
      <c r="BB186" s="383">
        <v>0</v>
      </c>
      <c r="BC186" s="373">
        <f t="shared" si="39"/>
        <v>0</v>
      </c>
      <c r="BD186" s="373">
        <f t="shared" si="30"/>
        <v>0</v>
      </c>
      <c r="BE186" s="518" t="str">
        <f>LOOKUP(BD186,{0,40,45,50,55,60,65,70,75,80},{"F","D","C","C+","B-","B","B+","A-","A","A+"})</f>
        <v>F</v>
      </c>
      <c r="BF186" s="519">
        <f>IF(BD186="","",(LOOKUP(BD186,{0,40,45,50,55,60,65,70,75,80},{0,2,2.25,2.5,2.75,3,3.25,3.5,3.75,4})))</f>
        <v>0</v>
      </c>
      <c r="BG186" s="373">
        <v>0</v>
      </c>
      <c r="BH186" s="373">
        <v>0</v>
      </c>
      <c r="BI186" s="373">
        <v>0</v>
      </c>
      <c r="BJ186" s="373">
        <f t="shared" si="40"/>
        <v>0</v>
      </c>
      <c r="BK186" s="518" t="str">
        <f>LOOKUP(BJ186,{0,40,45,50,55,60,65,70,75,80},{"F","D","C","C+","B-","B","B+","A-","A","A+"})</f>
        <v>F</v>
      </c>
      <c r="BL186" s="519">
        <f>IF(BJ186="","",(LOOKUP(BJ186,{0,40,45,50,55,60,65,70,75,80},{0,2,2.25,2.5,2.75,3,3.25,3.5,3.75,4})))</f>
        <v>0</v>
      </c>
      <c r="BM186" s="373"/>
      <c r="BN186" s="378"/>
      <c r="BO186" s="373"/>
      <c r="BP186" s="128">
        <v>3026</v>
      </c>
      <c r="BQ186" s="373"/>
    </row>
    <row r="187" spans="1:75" ht="39.75" customHeight="1">
      <c r="A187" s="128" t="s">
        <v>674</v>
      </c>
      <c r="B187" s="254" t="s">
        <v>2443</v>
      </c>
      <c r="C187" s="128" t="s">
        <v>4129</v>
      </c>
      <c r="D187" s="128">
        <v>103</v>
      </c>
      <c r="E187" s="128">
        <v>3027</v>
      </c>
      <c r="F187" s="254" t="s">
        <v>2444</v>
      </c>
      <c r="G187" s="128" t="s">
        <v>674</v>
      </c>
      <c r="H187" s="128" t="s">
        <v>674</v>
      </c>
      <c r="I187" s="373">
        <v>0</v>
      </c>
      <c r="J187" s="383">
        <v>0</v>
      </c>
      <c r="K187" s="373">
        <f t="shared" si="32"/>
        <v>0</v>
      </c>
      <c r="L187" s="373">
        <f t="shared" si="17"/>
        <v>0</v>
      </c>
      <c r="M187" s="518" t="str">
        <f>LOOKUP(L187,{0,40,45,50,55,60,65,70,75,80},{"F","D","C","C+","B-","B","B+","A-","A","A+"})</f>
        <v>F</v>
      </c>
      <c r="N187" s="519">
        <f>IF(L187="","",(LOOKUP(L187,{0,40,45,50,55,60,65,70,75,80},{0,2,2.25,2.5,2.75,3,3.25,3.5,3.75,4})))</f>
        <v>0</v>
      </c>
      <c r="O187" s="373">
        <v>0</v>
      </c>
      <c r="P187" s="383">
        <v>0</v>
      </c>
      <c r="Q187" s="373">
        <f t="shared" si="33"/>
        <v>0</v>
      </c>
      <c r="R187" s="373">
        <f t="shared" si="19"/>
        <v>0</v>
      </c>
      <c r="S187" s="518" t="str">
        <f>LOOKUP(R187,{0,40,45,50,55,60,65,70,75,80},{"F","D","C","C+","B-","B","B+","A-","A","A+"})</f>
        <v>F</v>
      </c>
      <c r="T187" s="519">
        <f>IF(R187="","",(LOOKUP(R187,{0,40,45,50,55,60,65,70,75,80},{0,2,2.25,2.5,2.75,3,3.25,3.5,3.75,4})))</f>
        <v>0</v>
      </c>
      <c r="U187" s="373">
        <v>0</v>
      </c>
      <c r="V187" s="383">
        <v>0</v>
      </c>
      <c r="W187" s="373">
        <f t="shared" si="34"/>
        <v>0</v>
      </c>
      <c r="X187" s="373">
        <f t="shared" si="21"/>
        <v>0</v>
      </c>
      <c r="Y187" s="518" t="str">
        <f>LOOKUP(X187,{0,40,45,50,55,60,65,70,75,80},{"F","D","C","C+","B-","B","B+","A-","A","A+"})</f>
        <v>F</v>
      </c>
      <c r="Z187" s="519">
        <f>IF(X187="","",(LOOKUP(X187,{0,40,45,50,55,60,65,70,75,80},{0,2,2.25,2.5,2.75,3,3.25,3.5,3.75,4})))</f>
        <v>0</v>
      </c>
      <c r="AA187" s="373">
        <v>0</v>
      </c>
      <c r="AB187" s="383">
        <v>0</v>
      </c>
      <c r="AC187" s="373">
        <f t="shared" si="35"/>
        <v>0</v>
      </c>
      <c r="AD187" s="373">
        <f t="shared" si="23"/>
        <v>0</v>
      </c>
      <c r="AE187" s="518" t="str">
        <f>LOOKUP(AD187,{0,40,45,50,55,60,65,70,75,80},{"F","D","C","C+","B-","B","B+","A-","A","A+"})</f>
        <v>F</v>
      </c>
      <c r="AF187" s="519">
        <f>IF(AD187="","",(LOOKUP(AD187,{0,40,45,50,55,60,65,70,75,80},{0,2,2.25,2.5,2.75,3,3.25,3.5,3.75,4})))</f>
        <v>0</v>
      </c>
      <c r="AG187" s="373">
        <v>0</v>
      </c>
      <c r="AH187" s="383">
        <v>0</v>
      </c>
      <c r="AI187" s="373">
        <f t="shared" si="36"/>
        <v>0</v>
      </c>
      <c r="AJ187" s="518" t="str">
        <f>LOOKUP(AI187,{0,40,45,50,55,60,65,70,75,80},{"F","D","C","C+","B-","B","B+","A-","A","A+"})</f>
        <v>F</v>
      </c>
      <c r="AK187" s="519">
        <f>IF(AI187="","",(LOOKUP(AI187,{0,40,45,50,55,60,65,70,75,80},{0,2,2.25,2.5,2.75,3,3.25,3.5,3.75,4})))</f>
        <v>0</v>
      </c>
      <c r="AL187" s="373">
        <v>105</v>
      </c>
      <c r="AM187" s="373">
        <f t="shared" si="25"/>
        <v>210</v>
      </c>
      <c r="AN187" s="518" t="str">
        <f>LOOKUP(AM187,{0,40,45,50,55,60,65,70,75,80},{"F","D","C","C+","B-","B","B+","A-","A","A+"})</f>
        <v>A+</v>
      </c>
      <c r="AO187" s="519">
        <f>IF(AM187="","",(LOOKUP(AM187,{0,40,45,50,55,60,65,70,75,80},{0,2,2.25,2.5,2.75,3,3.25,3.5,3.75,4})))</f>
        <v>4</v>
      </c>
      <c r="AP187" s="373">
        <v>0</v>
      </c>
      <c r="AQ187" s="383">
        <v>0</v>
      </c>
      <c r="AR187" s="373">
        <f t="shared" si="37"/>
        <v>0</v>
      </c>
      <c r="AS187" s="518" t="str">
        <f>LOOKUP(AR187,{0,40,45,50,55,60,65,70,75,80},{"F","D","C","C+","B-","B","B+","A-","A","A+"})</f>
        <v>F</v>
      </c>
      <c r="AT187" s="519">
        <f>IF(AR187="","",(LOOKUP(AR187,{0,40,45,50,55,60,65,70,75,80},{0,2,2.25,2.5,2.75,3,3.25,3.5,3.75,4})))</f>
        <v>0</v>
      </c>
      <c r="AU187" s="373">
        <v>0</v>
      </c>
      <c r="AV187" s="383">
        <v>0</v>
      </c>
      <c r="AW187" s="373">
        <f t="shared" si="38"/>
        <v>0</v>
      </c>
      <c r="AX187" s="373">
        <f t="shared" si="28"/>
        <v>0</v>
      </c>
      <c r="AY187" s="518" t="str">
        <f>LOOKUP(AX187,{0,40,45,50,55,60,65,70,75,80},{"F","D","C","C+","B-","B","B+","A-","A","A+"})</f>
        <v>F</v>
      </c>
      <c r="AZ187" s="519">
        <f>IF(AX187="","",(LOOKUP(AX187,{0,40,45,50,55,60,65,70,75,80},{0,2,2.25,2.5,2.75,3,3.25,3.5,3.75,4})))</f>
        <v>0</v>
      </c>
      <c r="BA187" s="373">
        <v>0</v>
      </c>
      <c r="BB187" s="383">
        <v>0</v>
      </c>
      <c r="BC187" s="373">
        <f t="shared" si="39"/>
        <v>0</v>
      </c>
      <c r="BD187" s="373">
        <f t="shared" si="30"/>
        <v>0</v>
      </c>
      <c r="BE187" s="518" t="str">
        <f>LOOKUP(BD187,{0,40,45,50,55,60,65,70,75,80},{"F","D","C","C+","B-","B","B+","A-","A","A+"})</f>
        <v>F</v>
      </c>
      <c r="BF187" s="519">
        <f>IF(BD187="","",(LOOKUP(BD187,{0,40,45,50,55,60,65,70,75,80},{0,2,2.25,2.5,2.75,3,3.25,3.5,3.75,4})))</f>
        <v>0</v>
      </c>
      <c r="BG187" s="373">
        <v>0</v>
      </c>
      <c r="BH187" s="373">
        <v>0</v>
      </c>
      <c r="BI187" s="373">
        <v>0</v>
      </c>
      <c r="BJ187" s="373">
        <f t="shared" si="40"/>
        <v>0</v>
      </c>
      <c r="BK187" s="518" t="str">
        <f>LOOKUP(BJ187,{0,40,45,50,55,60,65,70,75,80},{"F","D","C","C+","B-","B","B+","A-","A","A+"})</f>
        <v>F</v>
      </c>
      <c r="BL187" s="519">
        <f>IF(BJ187="","",(LOOKUP(BJ187,{0,40,45,50,55,60,65,70,75,80},{0,2,2.25,2.5,2.75,3,3.25,3.5,3.75,4})))</f>
        <v>0</v>
      </c>
      <c r="BM187" s="373"/>
      <c r="BN187" s="378"/>
      <c r="BO187" s="373"/>
      <c r="BP187" s="128">
        <v>3027</v>
      </c>
      <c r="BQ187" s="373"/>
    </row>
    <row r="188" spans="1:75" ht="39.75" customHeight="1">
      <c r="A188" s="128" t="s">
        <v>4129</v>
      </c>
      <c r="B188" s="254" t="s">
        <v>2445</v>
      </c>
      <c r="C188" s="128" t="s">
        <v>4129</v>
      </c>
      <c r="D188" s="128">
        <v>110</v>
      </c>
      <c r="E188" s="128">
        <v>3028</v>
      </c>
      <c r="F188" s="254" t="s">
        <v>2446</v>
      </c>
      <c r="G188" s="128" t="s">
        <v>674</v>
      </c>
      <c r="H188" s="128" t="s">
        <v>674</v>
      </c>
      <c r="I188" s="373">
        <v>0</v>
      </c>
      <c r="J188" s="383">
        <v>0</v>
      </c>
      <c r="K188" s="373">
        <f t="shared" si="32"/>
        <v>0</v>
      </c>
      <c r="L188" s="373">
        <f t="shared" si="17"/>
        <v>0</v>
      </c>
      <c r="M188" s="518" t="str">
        <f>LOOKUP(L188,{0,40,45,50,55,60,65,70,75,80},{"F","D","C","C+","B-","B","B+","A-","A","A+"})</f>
        <v>F</v>
      </c>
      <c r="N188" s="519">
        <f>IF(L188="","",(LOOKUP(L188,{0,40,45,50,55,60,65,70,75,80},{0,2,2.25,2.5,2.75,3,3.25,3.5,3.75,4})))</f>
        <v>0</v>
      </c>
      <c r="O188" s="373">
        <v>0</v>
      </c>
      <c r="P188" s="383">
        <v>0</v>
      </c>
      <c r="Q188" s="373">
        <f t="shared" si="33"/>
        <v>0</v>
      </c>
      <c r="R188" s="373">
        <f t="shared" si="19"/>
        <v>0</v>
      </c>
      <c r="S188" s="518" t="str">
        <f>LOOKUP(R188,{0,40,45,50,55,60,65,70,75,80},{"F","D","C","C+","B-","B","B+","A-","A","A+"})</f>
        <v>F</v>
      </c>
      <c r="T188" s="519">
        <f>IF(R188="","",(LOOKUP(R188,{0,40,45,50,55,60,65,70,75,80},{0,2,2.25,2.5,2.75,3,3.25,3.5,3.75,4})))</f>
        <v>0</v>
      </c>
      <c r="U188" s="373">
        <v>0</v>
      </c>
      <c r="V188" s="383">
        <v>0</v>
      </c>
      <c r="W188" s="373">
        <f t="shared" si="34"/>
        <v>0</v>
      </c>
      <c r="X188" s="373">
        <f t="shared" si="21"/>
        <v>0</v>
      </c>
      <c r="Y188" s="518" t="str">
        <f>LOOKUP(X188,{0,40,45,50,55,60,65,70,75,80},{"F","D","C","C+","B-","B","B+","A-","A","A+"})</f>
        <v>F</v>
      </c>
      <c r="Z188" s="519">
        <f>IF(X188="","",(LOOKUP(X188,{0,40,45,50,55,60,65,70,75,80},{0,2,2.25,2.5,2.75,3,3.25,3.5,3.75,4})))</f>
        <v>0</v>
      </c>
      <c r="AA188" s="373">
        <v>0</v>
      </c>
      <c r="AB188" s="383">
        <v>0</v>
      </c>
      <c r="AC188" s="373">
        <f t="shared" si="35"/>
        <v>0</v>
      </c>
      <c r="AD188" s="373">
        <f t="shared" si="23"/>
        <v>0</v>
      </c>
      <c r="AE188" s="518" t="str">
        <f>LOOKUP(AD188,{0,40,45,50,55,60,65,70,75,80},{"F","D","C","C+","B-","B","B+","A-","A","A+"})</f>
        <v>F</v>
      </c>
      <c r="AF188" s="519">
        <f>IF(AD188="","",(LOOKUP(AD188,{0,40,45,50,55,60,65,70,75,80},{0,2,2.25,2.5,2.75,3,3.25,3.5,3.75,4})))</f>
        <v>0</v>
      </c>
      <c r="AG188" s="373">
        <v>0</v>
      </c>
      <c r="AH188" s="383">
        <v>0</v>
      </c>
      <c r="AI188" s="373">
        <f t="shared" si="36"/>
        <v>0</v>
      </c>
      <c r="AJ188" s="518" t="str">
        <f>LOOKUP(AI188,{0,40,45,50,55,60,65,70,75,80},{"F","D","C","C+","B-","B","B+","A-","A","A+"})</f>
        <v>F</v>
      </c>
      <c r="AK188" s="519">
        <f>IF(AI188="","",(LOOKUP(AI188,{0,40,45,50,55,60,65,70,75,80},{0,2,2.25,2.5,2.75,3,3.25,3.5,3.75,4})))</f>
        <v>0</v>
      </c>
      <c r="AL188" s="373">
        <v>105</v>
      </c>
      <c r="AM188" s="373">
        <f t="shared" si="25"/>
        <v>210</v>
      </c>
      <c r="AN188" s="518" t="str">
        <f>LOOKUP(AM188,{0,40,45,50,55,60,65,70,75,80},{"F","D","C","C+","B-","B","B+","A-","A","A+"})</f>
        <v>A+</v>
      </c>
      <c r="AO188" s="519">
        <f>IF(AM188="","",(LOOKUP(AM188,{0,40,45,50,55,60,65,70,75,80},{0,2,2.25,2.5,2.75,3,3.25,3.5,3.75,4})))</f>
        <v>4</v>
      </c>
      <c r="AP188" s="373">
        <v>0</v>
      </c>
      <c r="AQ188" s="383">
        <v>0</v>
      </c>
      <c r="AR188" s="373">
        <f t="shared" si="37"/>
        <v>0</v>
      </c>
      <c r="AS188" s="518" t="str">
        <f>LOOKUP(AR188,{0,40,45,50,55,60,65,70,75,80},{"F","D","C","C+","B-","B","B+","A-","A","A+"})</f>
        <v>F</v>
      </c>
      <c r="AT188" s="519">
        <f>IF(AR188="","",(LOOKUP(AR188,{0,40,45,50,55,60,65,70,75,80},{0,2,2.25,2.5,2.75,3,3.25,3.5,3.75,4})))</f>
        <v>0</v>
      </c>
      <c r="AU188" s="373">
        <v>0</v>
      </c>
      <c r="AV188" s="383">
        <v>0</v>
      </c>
      <c r="AW188" s="373">
        <f t="shared" si="38"/>
        <v>0</v>
      </c>
      <c r="AX188" s="373">
        <f t="shared" si="28"/>
        <v>0</v>
      </c>
      <c r="AY188" s="518" t="str">
        <f>LOOKUP(AX188,{0,40,45,50,55,60,65,70,75,80},{"F","D","C","C+","B-","B","B+","A-","A","A+"})</f>
        <v>F</v>
      </c>
      <c r="AZ188" s="519">
        <f>IF(AX188="","",(LOOKUP(AX188,{0,40,45,50,55,60,65,70,75,80},{0,2,2.25,2.5,2.75,3,3.25,3.5,3.75,4})))</f>
        <v>0</v>
      </c>
      <c r="BA188" s="373">
        <v>0</v>
      </c>
      <c r="BB188" s="383">
        <v>0</v>
      </c>
      <c r="BC188" s="373">
        <f t="shared" si="39"/>
        <v>0</v>
      </c>
      <c r="BD188" s="373">
        <f t="shared" si="30"/>
        <v>0</v>
      </c>
      <c r="BE188" s="518" t="str">
        <f>LOOKUP(BD188,{0,40,45,50,55,60,65,70,75,80},{"F","D","C","C+","B-","B","B+","A-","A","A+"})</f>
        <v>F</v>
      </c>
      <c r="BF188" s="519">
        <f>IF(BD188="","",(LOOKUP(BD188,{0,40,45,50,55,60,65,70,75,80},{0,2,2.25,2.5,2.75,3,3.25,3.5,3.75,4})))</f>
        <v>0</v>
      </c>
      <c r="BG188" s="373">
        <v>0</v>
      </c>
      <c r="BH188" s="373">
        <v>0</v>
      </c>
      <c r="BI188" s="373">
        <v>0</v>
      </c>
      <c r="BJ188" s="373">
        <f t="shared" si="40"/>
        <v>0</v>
      </c>
      <c r="BK188" s="518" t="str">
        <f>LOOKUP(BJ188,{0,40,45,50,55,60,65,70,75,80},{"F","D","C","C+","B-","B","B+","A-","A","A+"})</f>
        <v>F</v>
      </c>
      <c r="BL188" s="519">
        <f>IF(BJ188="","",(LOOKUP(BJ188,{0,40,45,50,55,60,65,70,75,80},{0,2,2.25,2.5,2.75,3,3.25,3.5,3.75,4})))</f>
        <v>0</v>
      </c>
      <c r="BM188" s="373"/>
      <c r="BN188" s="378"/>
      <c r="BO188" s="373"/>
      <c r="BP188" s="128">
        <v>3028</v>
      </c>
      <c r="BQ188" s="373"/>
    </row>
    <row r="189" spans="1:75" ht="39.75" customHeight="1">
      <c r="A189" s="128" t="s">
        <v>4129</v>
      </c>
      <c r="B189" s="254" t="s">
        <v>2447</v>
      </c>
      <c r="C189" s="128" t="s">
        <v>2027</v>
      </c>
      <c r="D189" s="128">
        <v>158</v>
      </c>
      <c r="E189" s="128">
        <v>3029</v>
      </c>
      <c r="F189" s="254" t="s">
        <v>2448</v>
      </c>
      <c r="G189" s="128" t="s">
        <v>674</v>
      </c>
      <c r="H189" s="128" t="s">
        <v>674</v>
      </c>
      <c r="I189" s="373">
        <v>0</v>
      </c>
      <c r="J189" s="383">
        <v>0</v>
      </c>
      <c r="K189" s="373">
        <f t="shared" si="32"/>
        <v>0</v>
      </c>
      <c r="L189" s="373">
        <f t="shared" si="17"/>
        <v>0</v>
      </c>
      <c r="M189" s="518" t="str">
        <f>LOOKUP(L189,{0,40,45,50,55,60,65,70,75,80},{"F","D","C","C+","B-","B","B+","A-","A","A+"})</f>
        <v>F</v>
      </c>
      <c r="N189" s="519">
        <f>IF(L189="","",(LOOKUP(L189,{0,40,45,50,55,60,65,70,75,80},{0,2,2.25,2.5,2.75,3,3.25,3.5,3.75,4})))</f>
        <v>0</v>
      </c>
      <c r="O189" s="373">
        <v>0</v>
      </c>
      <c r="P189" s="383">
        <v>0</v>
      </c>
      <c r="Q189" s="373">
        <f t="shared" si="33"/>
        <v>0</v>
      </c>
      <c r="R189" s="373">
        <f t="shared" si="19"/>
        <v>0</v>
      </c>
      <c r="S189" s="518" t="str">
        <f>LOOKUP(R189,{0,40,45,50,55,60,65,70,75,80},{"F","D","C","C+","B-","B","B+","A-","A","A+"})</f>
        <v>F</v>
      </c>
      <c r="T189" s="519">
        <f>IF(R189="","",(LOOKUP(R189,{0,40,45,50,55,60,65,70,75,80},{0,2,2.25,2.5,2.75,3,3.25,3.5,3.75,4})))</f>
        <v>0</v>
      </c>
      <c r="U189" s="373">
        <v>0</v>
      </c>
      <c r="V189" s="383">
        <v>0</v>
      </c>
      <c r="W189" s="373">
        <f t="shared" si="34"/>
        <v>0</v>
      </c>
      <c r="X189" s="373">
        <f t="shared" si="21"/>
        <v>0</v>
      </c>
      <c r="Y189" s="518" t="str">
        <f>LOOKUP(X189,{0,40,45,50,55,60,65,70,75,80},{"F","D","C","C+","B-","B","B+","A-","A","A+"})</f>
        <v>F</v>
      </c>
      <c r="Z189" s="519">
        <f>IF(X189="","",(LOOKUP(X189,{0,40,45,50,55,60,65,70,75,80},{0,2,2.25,2.5,2.75,3,3.25,3.5,3.75,4})))</f>
        <v>0</v>
      </c>
      <c r="AA189" s="373">
        <v>0</v>
      </c>
      <c r="AB189" s="383">
        <v>0</v>
      </c>
      <c r="AC189" s="373">
        <f t="shared" si="35"/>
        <v>0</v>
      </c>
      <c r="AD189" s="373">
        <f t="shared" si="23"/>
        <v>0</v>
      </c>
      <c r="AE189" s="518" t="str">
        <f>LOOKUP(AD189,{0,40,45,50,55,60,65,70,75,80},{"F","D","C","C+","B-","B","B+","A-","A","A+"})</f>
        <v>F</v>
      </c>
      <c r="AF189" s="519">
        <f>IF(AD189="","",(LOOKUP(AD189,{0,40,45,50,55,60,65,70,75,80},{0,2,2.25,2.5,2.75,3,3.25,3.5,3.75,4})))</f>
        <v>0</v>
      </c>
      <c r="AG189" s="373">
        <v>0</v>
      </c>
      <c r="AH189" s="383">
        <v>0</v>
      </c>
      <c r="AI189" s="373">
        <f t="shared" si="36"/>
        <v>0</v>
      </c>
      <c r="AJ189" s="518" t="str">
        <f>LOOKUP(AI189,{0,40,45,50,55,60,65,70,75,80},{"F","D","C","C+","B-","B","B+","A-","A","A+"})</f>
        <v>F</v>
      </c>
      <c r="AK189" s="519">
        <f>IF(AI189="","",(LOOKUP(AI189,{0,40,45,50,55,60,65,70,75,80},{0,2,2.25,2.5,2.75,3,3.25,3.5,3.75,4})))</f>
        <v>0</v>
      </c>
      <c r="AL189" s="373">
        <v>105</v>
      </c>
      <c r="AM189" s="373">
        <f t="shared" si="25"/>
        <v>210</v>
      </c>
      <c r="AN189" s="518" t="str">
        <f>LOOKUP(AM189,{0,40,45,50,55,60,65,70,75,80},{"F","D","C","C+","B-","B","B+","A-","A","A+"})</f>
        <v>A+</v>
      </c>
      <c r="AO189" s="519">
        <f>IF(AM189="","",(LOOKUP(AM189,{0,40,45,50,55,60,65,70,75,80},{0,2,2.25,2.5,2.75,3,3.25,3.5,3.75,4})))</f>
        <v>4</v>
      </c>
      <c r="AP189" s="373">
        <v>0</v>
      </c>
      <c r="AQ189" s="383">
        <v>0</v>
      </c>
      <c r="AR189" s="373">
        <f t="shared" si="37"/>
        <v>0</v>
      </c>
      <c r="AS189" s="518" t="str">
        <f>LOOKUP(AR189,{0,40,45,50,55,60,65,70,75,80},{"F","D","C","C+","B-","B","B+","A-","A","A+"})</f>
        <v>F</v>
      </c>
      <c r="AT189" s="519">
        <f>IF(AR189="","",(LOOKUP(AR189,{0,40,45,50,55,60,65,70,75,80},{0,2,2.25,2.5,2.75,3,3.25,3.5,3.75,4})))</f>
        <v>0</v>
      </c>
      <c r="AU189" s="373">
        <v>0</v>
      </c>
      <c r="AV189" s="383">
        <v>0</v>
      </c>
      <c r="AW189" s="373">
        <f t="shared" si="38"/>
        <v>0</v>
      </c>
      <c r="AX189" s="373">
        <f t="shared" si="28"/>
        <v>0</v>
      </c>
      <c r="AY189" s="518" t="str">
        <f>LOOKUP(AX189,{0,40,45,50,55,60,65,70,75,80},{"F","D","C","C+","B-","B","B+","A-","A","A+"})</f>
        <v>F</v>
      </c>
      <c r="AZ189" s="519">
        <f>IF(AX189="","",(LOOKUP(AX189,{0,40,45,50,55,60,65,70,75,80},{0,2,2.25,2.5,2.75,3,3.25,3.5,3.75,4})))</f>
        <v>0</v>
      </c>
      <c r="BA189" s="373">
        <v>0</v>
      </c>
      <c r="BB189" s="383">
        <v>0</v>
      </c>
      <c r="BC189" s="373">
        <f t="shared" si="39"/>
        <v>0</v>
      </c>
      <c r="BD189" s="373">
        <f t="shared" si="30"/>
        <v>0</v>
      </c>
      <c r="BE189" s="518" t="str">
        <f>LOOKUP(BD189,{0,40,45,50,55,60,65,70,75,80},{"F","D","C","C+","B-","B","B+","A-","A","A+"})</f>
        <v>F</v>
      </c>
      <c r="BF189" s="519">
        <f>IF(BD189="","",(LOOKUP(BD189,{0,40,45,50,55,60,65,70,75,80},{0,2,2.25,2.5,2.75,3,3.25,3.5,3.75,4})))</f>
        <v>0</v>
      </c>
      <c r="BG189" s="373">
        <v>0</v>
      </c>
      <c r="BH189" s="373">
        <v>0</v>
      </c>
      <c r="BI189" s="373">
        <v>0</v>
      </c>
      <c r="BJ189" s="373">
        <f t="shared" si="40"/>
        <v>0</v>
      </c>
      <c r="BK189" s="518" t="str">
        <f>LOOKUP(BJ189,{0,40,45,50,55,60,65,70,75,80},{"F","D","C","C+","B-","B","B+","A-","A","A+"})</f>
        <v>F</v>
      </c>
      <c r="BL189" s="519">
        <f>IF(BJ189="","",(LOOKUP(BJ189,{0,40,45,50,55,60,65,70,75,80},{0,2,2.25,2.5,2.75,3,3.25,3.5,3.75,4})))</f>
        <v>0</v>
      </c>
      <c r="BM189" s="373"/>
      <c r="BN189" s="378"/>
      <c r="BO189" s="373"/>
      <c r="BP189" s="128">
        <v>3029</v>
      </c>
      <c r="BQ189" s="373"/>
    </row>
    <row r="190" spans="1:75" ht="39.75" customHeight="1">
      <c r="A190" s="128" t="s">
        <v>4129</v>
      </c>
      <c r="B190" s="254" t="s">
        <v>3438</v>
      </c>
      <c r="C190" s="128" t="s">
        <v>5879</v>
      </c>
      <c r="D190" s="128">
        <v>166</v>
      </c>
      <c r="E190" s="128">
        <v>3030</v>
      </c>
      <c r="F190" s="254" t="s">
        <v>2449</v>
      </c>
      <c r="G190" s="128" t="s">
        <v>674</v>
      </c>
      <c r="H190" s="128" t="s">
        <v>674</v>
      </c>
      <c r="I190" s="373">
        <v>0</v>
      </c>
      <c r="J190" s="383">
        <v>0</v>
      </c>
      <c r="K190" s="373">
        <f t="shared" si="32"/>
        <v>0</v>
      </c>
      <c r="L190" s="373">
        <f>SUM(K190*2)</f>
        <v>0</v>
      </c>
      <c r="M190" s="518" t="str">
        <f>LOOKUP(L190,{0,40,45,50,55,60,65,70,75,80},{"F","D","C","C+","B-","B","B+","A-","A","A+"})</f>
        <v>F</v>
      </c>
      <c r="N190" s="519">
        <f>IF(L190="","",(LOOKUP(L190,{0,40,45,50,55,60,65,70,75,80},{0,2,2.25,2.5,2.75,3,3.25,3.5,3.75,4})))</f>
        <v>0</v>
      </c>
      <c r="O190" s="373">
        <v>0</v>
      </c>
      <c r="P190" s="383">
        <v>0</v>
      </c>
      <c r="Q190" s="373">
        <f t="shared" si="33"/>
        <v>0</v>
      </c>
      <c r="R190" s="373">
        <f>SUM(Q190*2)</f>
        <v>0</v>
      </c>
      <c r="S190" s="518" t="str">
        <f>LOOKUP(R190,{0,40,45,50,55,60,65,70,75,80},{"F","D","C","C+","B-","B","B+","A-","A","A+"})</f>
        <v>F</v>
      </c>
      <c r="T190" s="519">
        <f>IF(R190="","",(LOOKUP(R190,{0,40,45,50,55,60,65,70,75,80},{0,2,2.25,2.5,2.75,3,3.25,3.5,3.75,4})))</f>
        <v>0</v>
      </c>
      <c r="U190" s="373">
        <v>0</v>
      </c>
      <c r="V190" s="383">
        <v>0</v>
      </c>
      <c r="W190" s="373">
        <f t="shared" si="34"/>
        <v>0</v>
      </c>
      <c r="X190" s="373">
        <f>SUM(W190*2)</f>
        <v>0</v>
      </c>
      <c r="Y190" s="518" t="str">
        <f>LOOKUP(X190,{0,40,45,50,55,60,65,70,75,80},{"F","D","C","C+","B-","B","B+","A-","A","A+"})</f>
        <v>F</v>
      </c>
      <c r="Z190" s="519">
        <f>IF(X190="","",(LOOKUP(X190,{0,40,45,50,55,60,65,70,75,80},{0,2,2.25,2.5,2.75,3,3.25,3.5,3.75,4})))</f>
        <v>0</v>
      </c>
      <c r="AA190" s="373">
        <v>0</v>
      </c>
      <c r="AB190" s="383">
        <v>0</v>
      </c>
      <c r="AC190" s="373">
        <f t="shared" si="35"/>
        <v>0</v>
      </c>
      <c r="AD190" s="373">
        <f>SUM(AC190*2)</f>
        <v>0</v>
      </c>
      <c r="AE190" s="518" t="str">
        <f>LOOKUP(AD190,{0,40,45,50,55,60,65,70,75,80},{"F","D","C","C+","B-","B","B+","A-","A","A+"})</f>
        <v>F</v>
      </c>
      <c r="AF190" s="519">
        <f>IF(AD190="","",(LOOKUP(AD190,{0,40,45,50,55,60,65,70,75,80},{0,2,2.25,2.5,2.75,3,3.25,3.5,3.75,4})))</f>
        <v>0</v>
      </c>
      <c r="AG190" s="373">
        <v>0</v>
      </c>
      <c r="AH190" s="383">
        <v>0</v>
      </c>
      <c r="AI190" s="373">
        <f t="shared" si="36"/>
        <v>0</v>
      </c>
      <c r="AJ190" s="518" t="str">
        <f>LOOKUP(AI190,{0,40,45,50,55,60,65,70,75,80},{"F","D","C","C+","B-","B","B+","A-","A","A+"})</f>
        <v>F</v>
      </c>
      <c r="AK190" s="519">
        <f>IF(AI190="","",(LOOKUP(AI190,{0,40,45,50,55,60,65,70,75,80},{0,2,2.25,2.5,2.75,3,3.25,3.5,3.75,4})))</f>
        <v>0</v>
      </c>
      <c r="AL190" s="373">
        <v>105</v>
      </c>
      <c r="AM190" s="373">
        <f>SUM(AL190*2)</f>
        <v>210</v>
      </c>
      <c r="AN190" s="518" t="str">
        <f>LOOKUP(AM190,{0,40,45,50,55,60,65,70,75,80},{"F","D","C","C+","B-","B","B+","A-","A","A+"})</f>
        <v>A+</v>
      </c>
      <c r="AO190" s="519">
        <f>IF(AM190="","",(LOOKUP(AM190,{0,40,45,50,55,60,65,70,75,80},{0,2,2.25,2.5,2.75,3,3.25,3.5,3.75,4})))</f>
        <v>4</v>
      </c>
      <c r="AP190" s="373">
        <v>0</v>
      </c>
      <c r="AQ190" s="383">
        <v>0</v>
      </c>
      <c r="AR190" s="373">
        <f t="shared" si="37"/>
        <v>0</v>
      </c>
      <c r="AS190" s="518" t="str">
        <f>LOOKUP(AR190,{0,40,45,50,55,60,65,70,75,80},{"F","D","C","C+","B-","B","B+","A-","A","A+"})</f>
        <v>F</v>
      </c>
      <c r="AT190" s="519">
        <f>IF(AR190="","",(LOOKUP(AR190,{0,40,45,50,55,60,65,70,75,80},{0,2,2.25,2.5,2.75,3,3.25,3.5,3.75,4})))</f>
        <v>0</v>
      </c>
      <c r="AU190" s="373">
        <v>0</v>
      </c>
      <c r="AV190" s="383">
        <v>0</v>
      </c>
      <c r="AW190" s="373">
        <f t="shared" si="38"/>
        <v>0</v>
      </c>
      <c r="AX190" s="373">
        <f>SUM(AW190*2)</f>
        <v>0</v>
      </c>
      <c r="AY190" s="518" t="str">
        <f>LOOKUP(AX190,{0,40,45,50,55,60,65,70,75,80},{"F","D","C","C+","B-","B","B+","A-","A","A+"})</f>
        <v>F</v>
      </c>
      <c r="AZ190" s="519">
        <f>IF(AX190="","",(LOOKUP(AX190,{0,40,45,50,55,60,65,70,75,80},{0,2,2.25,2.5,2.75,3,3.25,3.5,3.75,4})))</f>
        <v>0</v>
      </c>
      <c r="BA190" s="373">
        <v>0</v>
      </c>
      <c r="BB190" s="383">
        <v>0</v>
      </c>
      <c r="BC190" s="373">
        <f t="shared" si="39"/>
        <v>0</v>
      </c>
      <c r="BD190" s="373">
        <f>SUM(BC190*2)</f>
        <v>0</v>
      </c>
      <c r="BE190" s="518" t="str">
        <f>LOOKUP(BD190,{0,40,45,50,55,60,65,70,75,80},{"F","D","C","C+","B-","B","B+","A-","A","A+"})</f>
        <v>F</v>
      </c>
      <c r="BF190" s="519">
        <f>IF(BD190="","",(LOOKUP(BD190,{0,40,45,50,55,60,65,70,75,80},{0,2,2.25,2.5,2.75,3,3.25,3.5,3.75,4})))</f>
        <v>0</v>
      </c>
      <c r="BG190" s="373">
        <v>0</v>
      </c>
      <c r="BH190" s="373">
        <v>0</v>
      </c>
      <c r="BI190" s="373">
        <v>0</v>
      </c>
      <c r="BJ190" s="373">
        <f t="shared" si="40"/>
        <v>0</v>
      </c>
      <c r="BK190" s="518" t="str">
        <f>LOOKUP(BJ190,{0,40,45,50,55,60,65,70,75,80},{"F","D","C","C+","B-","B","B+","A-","A","A+"})</f>
        <v>F</v>
      </c>
      <c r="BL190" s="519">
        <f>IF(BJ190="","",(LOOKUP(BJ190,{0,40,45,50,55,60,65,70,75,80},{0,2,2.25,2.5,2.75,3,3.25,3.5,3.75,4})))</f>
        <v>0</v>
      </c>
      <c r="BM190" s="373"/>
      <c r="BN190" s="378"/>
      <c r="BO190" s="373"/>
      <c r="BP190" s="128">
        <v>3030</v>
      </c>
      <c r="BQ190" s="373"/>
    </row>
    <row r="191" spans="1:75" ht="39.75" customHeight="1">
      <c r="A191" s="128" t="s">
        <v>4129</v>
      </c>
      <c r="B191" s="254" t="s">
        <v>805</v>
      </c>
      <c r="C191" s="128" t="s">
        <v>4129</v>
      </c>
      <c r="D191" s="128">
        <v>171</v>
      </c>
      <c r="E191" s="128">
        <v>3031</v>
      </c>
      <c r="F191" s="254" t="s">
        <v>2450</v>
      </c>
      <c r="G191" s="128" t="s">
        <v>674</v>
      </c>
      <c r="H191" s="128" t="s">
        <v>674</v>
      </c>
      <c r="I191" s="373">
        <v>0</v>
      </c>
      <c r="J191" s="383">
        <v>0</v>
      </c>
      <c r="K191" s="373">
        <f t="shared" si="32"/>
        <v>0</v>
      </c>
      <c r="L191" s="373">
        <f>SUM(K191*2)</f>
        <v>0</v>
      </c>
      <c r="M191" s="518" t="str">
        <f>LOOKUP(L191,{0,40,45,50,55,60,65,70,75,80},{"F","D","C","C+","B-","B","B+","A-","A","A+"})</f>
        <v>F</v>
      </c>
      <c r="N191" s="519">
        <f>IF(L191="","",(LOOKUP(L191,{0,40,45,50,55,60,65,70,75,80},{0,2,2.25,2.5,2.75,3,3.25,3.5,3.75,4})))</f>
        <v>0</v>
      </c>
      <c r="O191" s="373">
        <v>0</v>
      </c>
      <c r="P191" s="383">
        <v>0</v>
      </c>
      <c r="Q191" s="373">
        <f t="shared" si="33"/>
        <v>0</v>
      </c>
      <c r="R191" s="373">
        <f>SUM(Q191*2)</f>
        <v>0</v>
      </c>
      <c r="S191" s="518" t="str">
        <f>LOOKUP(R191,{0,40,45,50,55,60,65,70,75,80},{"F","D","C","C+","B-","B","B+","A-","A","A+"})</f>
        <v>F</v>
      </c>
      <c r="T191" s="519">
        <f>IF(R191="","",(LOOKUP(R191,{0,40,45,50,55,60,65,70,75,80},{0,2,2.25,2.5,2.75,3,3.25,3.5,3.75,4})))</f>
        <v>0</v>
      </c>
      <c r="U191" s="373">
        <v>0</v>
      </c>
      <c r="V191" s="383">
        <v>0</v>
      </c>
      <c r="W191" s="373">
        <f t="shared" si="34"/>
        <v>0</v>
      </c>
      <c r="X191" s="373">
        <f>SUM(W191*2)</f>
        <v>0</v>
      </c>
      <c r="Y191" s="518" t="str">
        <f>LOOKUP(X191,{0,40,45,50,55,60,65,70,75,80},{"F","D","C","C+","B-","B","B+","A-","A","A+"})</f>
        <v>F</v>
      </c>
      <c r="Z191" s="519">
        <f>IF(X191="","",(LOOKUP(X191,{0,40,45,50,55,60,65,70,75,80},{0,2,2.25,2.5,2.75,3,3.25,3.5,3.75,4})))</f>
        <v>0</v>
      </c>
      <c r="AA191" s="373">
        <v>0</v>
      </c>
      <c r="AB191" s="383">
        <v>0</v>
      </c>
      <c r="AC191" s="373">
        <f t="shared" si="35"/>
        <v>0</v>
      </c>
      <c r="AD191" s="373">
        <f>SUM(AC191*2)</f>
        <v>0</v>
      </c>
      <c r="AE191" s="518" t="str">
        <f>LOOKUP(AD191,{0,40,45,50,55,60,65,70,75,80},{"F","D","C","C+","B-","B","B+","A-","A","A+"})</f>
        <v>F</v>
      </c>
      <c r="AF191" s="519">
        <f>IF(AD191="","",(LOOKUP(AD191,{0,40,45,50,55,60,65,70,75,80},{0,2,2.25,2.5,2.75,3,3.25,3.5,3.75,4})))</f>
        <v>0</v>
      </c>
      <c r="AG191" s="373">
        <v>0</v>
      </c>
      <c r="AH191" s="383">
        <v>0</v>
      </c>
      <c r="AI191" s="373">
        <f t="shared" si="36"/>
        <v>0</v>
      </c>
      <c r="AJ191" s="518" t="str">
        <f>LOOKUP(AI191,{0,40,45,50,55,60,65,70,75,80},{"F","D","C","C+","B-","B","B+","A-","A","A+"})</f>
        <v>F</v>
      </c>
      <c r="AK191" s="519">
        <f>IF(AI191="","",(LOOKUP(AI191,{0,40,45,50,55,60,65,70,75,80},{0,2,2.25,2.5,2.75,3,3.25,3.5,3.75,4})))</f>
        <v>0</v>
      </c>
      <c r="AL191" s="373">
        <v>105</v>
      </c>
      <c r="AM191" s="373">
        <f>SUM(AL191*2)</f>
        <v>210</v>
      </c>
      <c r="AN191" s="518" t="str">
        <f>LOOKUP(AM191,{0,40,45,50,55,60,65,70,75,80},{"F","D","C","C+","B-","B","B+","A-","A","A+"})</f>
        <v>A+</v>
      </c>
      <c r="AO191" s="519">
        <f>IF(AM191="","",(LOOKUP(AM191,{0,40,45,50,55,60,65,70,75,80},{0,2,2.25,2.5,2.75,3,3.25,3.5,3.75,4})))</f>
        <v>4</v>
      </c>
      <c r="AP191" s="373">
        <v>0</v>
      </c>
      <c r="AQ191" s="383">
        <v>0</v>
      </c>
      <c r="AR191" s="373">
        <f t="shared" si="37"/>
        <v>0</v>
      </c>
      <c r="AS191" s="518" t="str">
        <f>LOOKUP(AR191,{0,40,45,50,55,60,65,70,75,80},{"F","D","C","C+","B-","B","B+","A-","A","A+"})</f>
        <v>F</v>
      </c>
      <c r="AT191" s="519">
        <f>IF(AR191="","",(LOOKUP(AR191,{0,40,45,50,55,60,65,70,75,80},{0,2,2.25,2.5,2.75,3,3.25,3.5,3.75,4})))</f>
        <v>0</v>
      </c>
      <c r="AU191" s="373">
        <v>0</v>
      </c>
      <c r="AV191" s="383">
        <v>0</v>
      </c>
      <c r="AW191" s="373">
        <f t="shared" si="38"/>
        <v>0</v>
      </c>
      <c r="AX191" s="373">
        <f>SUM(AW191*2)</f>
        <v>0</v>
      </c>
      <c r="AY191" s="518" t="str">
        <f>LOOKUP(AX191,{0,40,45,50,55,60,65,70,75,80},{"F","D","C","C+","B-","B","B+","A-","A","A+"})</f>
        <v>F</v>
      </c>
      <c r="AZ191" s="519">
        <f>IF(AX191="","",(LOOKUP(AX191,{0,40,45,50,55,60,65,70,75,80},{0,2,2.25,2.5,2.75,3,3.25,3.5,3.75,4})))</f>
        <v>0</v>
      </c>
      <c r="BA191" s="373">
        <v>0</v>
      </c>
      <c r="BB191" s="383">
        <v>0</v>
      </c>
      <c r="BC191" s="373">
        <f t="shared" si="39"/>
        <v>0</v>
      </c>
      <c r="BD191" s="373">
        <f>SUM(BC191*2)</f>
        <v>0</v>
      </c>
      <c r="BE191" s="518" t="str">
        <f>LOOKUP(BD191,{0,40,45,50,55,60,65,70,75,80},{"F","D","C","C+","B-","B","B+","A-","A","A+"})</f>
        <v>F</v>
      </c>
      <c r="BF191" s="519">
        <f>IF(BD191="","",(LOOKUP(BD191,{0,40,45,50,55,60,65,70,75,80},{0,2,2.25,2.5,2.75,3,3.25,3.5,3.75,4})))</f>
        <v>0</v>
      </c>
      <c r="BG191" s="373">
        <v>0</v>
      </c>
      <c r="BH191" s="373">
        <v>0</v>
      </c>
      <c r="BI191" s="373">
        <v>0</v>
      </c>
      <c r="BJ191" s="373">
        <f t="shared" si="40"/>
        <v>0</v>
      </c>
      <c r="BK191" s="518" t="str">
        <f>LOOKUP(BJ191,{0,40,45,50,55,60,65,70,75,80},{"F","D","C","C+","B-","B","B+","A-","A","A+"})</f>
        <v>F</v>
      </c>
      <c r="BL191" s="519">
        <f>IF(BJ191="","",(LOOKUP(BJ191,{0,40,45,50,55,60,65,70,75,80},{0,2,2.25,2.5,2.75,3,3.25,3.5,3.75,4})))</f>
        <v>0</v>
      </c>
      <c r="BM191" s="373"/>
      <c r="BN191" s="378"/>
      <c r="BO191" s="373"/>
      <c r="BP191" s="128">
        <v>3031</v>
      </c>
      <c r="BQ191" s="373"/>
    </row>
    <row r="192" spans="1:75" ht="39.75" customHeight="1">
      <c r="A192" s="128" t="s">
        <v>4129</v>
      </c>
      <c r="B192" s="254" t="s">
        <v>809</v>
      </c>
      <c r="C192" s="128" t="s">
        <v>4129</v>
      </c>
      <c r="D192" s="128">
        <v>172</v>
      </c>
      <c r="E192" s="128">
        <v>3032</v>
      </c>
      <c r="F192" s="254" t="s">
        <v>2451</v>
      </c>
      <c r="G192" s="128" t="s">
        <v>4129</v>
      </c>
      <c r="H192" s="128" t="s">
        <v>4129</v>
      </c>
      <c r="I192" s="373"/>
      <c r="J192" s="383"/>
      <c r="K192" s="373"/>
      <c r="L192" s="373"/>
      <c r="M192" s="518"/>
      <c r="N192" s="519"/>
      <c r="O192" s="373"/>
      <c r="P192" s="383"/>
      <c r="Q192" s="373"/>
      <c r="R192" s="373"/>
      <c r="S192" s="518"/>
      <c r="T192" s="519"/>
      <c r="U192" s="373"/>
      <c r="V192" s="383"/>
      <c r="W192" s="373"/>
      <c r="X192" s="373"/>
      <c r="Y192" s="518"/>
      <c r="Z192" s="519"/>
      <c r="AA192" s="373"/>
      <c r="AB192" s="383"/>
      <c r="AC192" s="373"/>
      <c r="AD192" s="373"/>
      <c r="AE192" s="518"/>
      <c r="AF192" s="519"/>
      <c r="AG192" s="373"/>
      <c r="AH192" s="383"/>
      <c r="AI192" s="373"/>
      <c r="AJ192" s="518"/>
      <c r="AK192" s="519"/>
      <c r="AL192" s="373"/>
      <c r="AM192" s="373"/>
      <c r="AN192" s="518"/>
      <c r="AO192" s="519"/>
      <c r="AP192" s="373"/>
      <c r="AQ192" s="383"/>
      <c r="AR192" s="373"/>
      <c r="AS192" s="518"/>
      <c r="AT192" s="519"/>
      <c r="AU192" s="373"/>
      <c r="AV192" s="383"/>
      <c r="AW192" s="373"/>
      <c r="AX192" s="373"/>
      <c r="AY192" s="518"/>
      <c r="AZ192" s="519"/>
      <c r="BA192" s="373"/>
      <c r="BB192" s="383"/>
      <c r="BC192" s="373"/>
      <c r="BD192" s="373"/>
      <c r="BE192" s="518"/>
      <c r="BF192" s="519"/>
      <c r="BG192" s="373"/>
      <c r="BH192" s="373"/>
      <c r="BI192" s="373"/>
      <c r="BJ192" s="373"/>
      <c r="BK192" s="518"/>
      <c r="BL192" s="519"/>
      <c r="BM192" s="373"/>
      <c r="BN192" s="378"/>
      <c r="BO192" s="373"/>
      <c r="BP192" s="128">
        <v>3032</v>
      </c>
      <c r="BQ192" s="373"/>
    </row>
    <row r="193" spans="1:75" ht="39.75" customHeight="1">
      <c r="A193" s="128" t="s">
        <v>4129</v>
      </c>
      <c r="B193" s="254" t="s">
        <v>2452</v>
      </c>
      <c r="C193" s="128" t="s">
        <v>1186</v>
      </c>
      <c r="D193" s="128">
        <v>66</v>
      </c>
      <c r="E193" s="128">
        <v>3033</v>
      </c>
      <c r="F193" s="254" t="s">
        <v>2453</v>
      </c>
      <c r="G193" s="128" t="s">
        <v>4129</v>
      </c>
      <c r="H193" s="128" t="s">
        <v>4129</v>
      </c>
      <c r="I193" s="373"/>
      <c r="J193" s="383"/>
      <c r="K193" s="373"/>
      <c r="L193" s="373"/>
      <c r="M193" s="518"/>
      <c r="N193" s="519"/>
      <c r="O193" s="373"/>
      <c r="P193" s="383"/>
      <c r="Q193" s="373"/>
      <c r="R193" s="373"/>
      <c r="S193" s="518"/>
      <c r="T193" s="519"/>
      <c r="U193" s="373"/>
      <c r="V193" s="383"/>
      <c r="W193" s="373"/>
      <c r="X193" s="373"/>
      <c r="Y193" s="518"/>
      <c r="Z193" s="519"/>
      <c r="AA193" s="373"/>
      <c r="AB193" s="383"/>
      <c r="AC193" s="373"/>
      <c r="AD193" s="373"/>
      <c r="AE193" s="518"/>
      <c r="AF193" s="519"/>
      <c r="AG193" s="373"/>
      <c r="AH193" s="383"/>
      <c r="AI193" s="373"/>
      <c r="AJ193" s="518"/>
      <c r="AK193" s="519"/>
      <c r="AL193" s="373"/>
      <c r="AM193" s="373"/>
      <c r="AN193" s="518"/>
      <c r="AO193" s="519"/>
      <c r="AP193" s="373"/>
      <c r="AQ193" s="383"/>
      <c r="AR193" s="373"/>
      <c r="AS193" s="518"/>
      <c r="AT193" s="519"/>
      <c r="AU193" s="373"/>
      <c r="AV193" s="383"/>
      <c r="AW193" s="373"/>
      <c r="AX193" s="373"/>
      <c r="AY193" s="518"/>
      <c r="AZ193" s="519"/>
      <c r="BA193" s="373"/>
      <c r="BB193" s="383"/>
      <c r="BC193" s="373"/>
      <c r="BD193" s="373"/>
      <c r="BE193" s="518"/>
      <c r="BF193" s="519"/>
      <c r="BG193" s="373"/>
      <c r="BH193" s="373"/>
      <c r="BI193" s="373"/>
      <c r="BJ193" s="373"/>
      <c r="BK193" s="518"/>
      <c r="BL193" s="519"/>
      <c r="BM193" s="373"/>
      <c r="BN193" s="378"/>
      <c r="BO193" s="373"/>
      <c r="BP193" s="128">
        <v>3033</v>
      </c>
      <c r="BQ193" s="373"/>
    </row>
    <row r="194" spans="1:75" ht="39.75" customHeight="1">
      <c r="A194" s="128" t="s">
        <v>3321</v>
      </c>
      <c r="B194" s="254" t="s">
        <v>3440</v>
      </c>
      <c r="C194" s="128" t="s">
        <v>5879</v>
      </c>
      <c r="D194" s="128">
        <v>188</v>
      </c>
      <c r="E194" s="128">
        <v>3034</v>
      </c>
      <c r="F194" s="254" t="s">
        <v>2454</v>
      </c>
      <c r="G194" s="128" t="s">
        <v>4129</v>
      </c>
      <c r="H194" s="128" t="s">
        <v>4129</v>
      </c>
      <c r="I194" s="373"/>
      <c r="J194" s="383"/>
      <c r="K194" s="373"/>
      <c r="L194" s="373"/>
      <c r="M194" s="518"/>
      <c r="N194" s="519"/>
      <c r="O194" s="373"/>
      <c r="P194" s="383"/>
      <c r="Q194" s="373"/>
      <c r="R194" s="373"/>
      <c r="S194" s="518"/>
      <c r="T194" s="519"/>
      <c r="U194" s="373"/>
      <c r="V194" s="383"/>
      <c r="W194" s="373"/>
      <c r="X194" s="373"/>
      <c r="Y194" s="518"/>
      <c r="Z194" s="519"/>
      <c r="AA194" s="373"/>
      <c r="AB194" s="383"/>
      <c r="AC194" s="373"/>
      <c r="AD194" s="373"/>
      <c r="AE194" s="518"/>
      <c r="AF194" s="519"/>
      <c r="AG194" s="373"/>
      <c r="AH194" s="383"/>
      <c r="AI194" s="373"/>
      <c r="AJ194" s="518"/>
      <c r="AK194" s="519"/>
      <c r="AL194" s="373"/>
      <c r="AM194" s="373"/>
      <c r="AN194" s="518"/>
      <c r="AO194" s="519"/>
      <c r="AP194" s="373"/>
      <c r="AQ194" s="383"/>
      <c r="AR194" s="373"/>
      <c r="AS194" s="518"/>
      <c r="AT194" s="519"/>
      <c r="AU194" s="373"/>
      <c r="AV194" s="383"/>
      <c r="AW194" s="373"/>
      <c r="AX194" s="373"/>
      <c r="AY194" s="518"/>
      <c r="AZ194" s="519"/>
      <c r="BA194" s="373"/>
      <c r="BB194" s="383"/>
      <c r="BC194" s="373"/>
      <c r="BD194" s="373"/>
      <c r="BE194" s="518"/>
      <c r="BF194" s="519"/>
      <c r="BG194" s="373"/>
      <c r="BH194" s="373"/>
      <c r="BI194" s="373"/>
      <c r="BJ194" s="373"/>
      <c r="BK194" s="518"/>
      <c r="BL194" s="519"/>
      <c r="BM194" s="373"/>
      <c r="BN194" s="378"/>
      <c r="BO194" s="373"/>
      <c r="BP194" s="128">
        <v>3034</v>
      </c>
      <c r="BQ194" s="373"/>
    </row>
    <row r="195" spans="1:75" ht="39.75" customHeight="1">
      <c r="A195" s="128" t="s">
        <v>2460</v>
      </c>
      <c r="B195" s="254" t="s">
        <v>6697</v>
      </c>
      <c r="C195" s="128" t="s">
        <v>4129</v>
      </c>
      <c r="D195" s="128">
        <v>181</v>
      </c>
      <c r="E195" s="128">
        <v>3035</v>
      </c>
      <c r="F195" s="254" t="s">
        <v>2455</v>
      </c>
      <c r="G195" s="128" t="s">
        <v>4129</v>
      </c>
      <c r="H195" s="128" t="s">
        <v>4129</v>
      </c>
      <c r="I195" s="373"/>
      <c r="J195" s="383"/>
      <c r="K195" s="373"/>
      <c r="L195" s="373"/>
      <c r="M195" s="518"/>
      <c r="N195" s="519"/>
      <c r="O195" s="373"/>
      <c r="P195" s="383"/>
      <c r="Q195" s="373"/>
      <c r="R195" s="373"/>
      <c r="S195" s="518"/>
      <c r="T195" s="519"/>
      <c r="U195" s="373"/>
      <c r="V195" s="383"/>
      <c r="W195" s="373"/>
      <c r="X195" s="373"/>
      <c r="Y195" s="518"/>
      <c r="Z195" s="519"/>
      <c r="AA195" s="373"/>
      <c r="AB195" s="383"/>
      <c r="AC195" s="373"/>
      <c r="AD195" s="373"/>
      <c r="AE195" s="518"/>
      <c r="AF195" s="519"/>
      <c r="AG195" s="373"/>
      <c r="AH195" s="383"/>
      <c r="AI195" s="373"/>
      <c r="AJ195" s="518"/>
      <c r="AK195" s="519"/>
      <c r="AL195" s="373"/>
      <c r="AM195" s="373"/>
      <c r="AN195" s="518"/>
      <c r="AO195" s="519"/>
      <c r="AP195" s="373"/>
      <c r="AQ195" s="383"/>
      <c r="AR195" s="373"/>
      <c r="AS195" s="518"/>
      <c r="AT195" s="519"/>
      <c r="AU195" s="373"/>
      <c r="AV195" s="383"/>
      <c r="AW195" s="373"/>
      <c r="AX195" s="373"/>
      <c r="AY195" s="518"/>
      <c r="AZ195" s="519"/>
      <c r="BA195" s="373"/>
      <c r="BB195" s="383"/>
      <c r="BC195" s="373"/>
      <c r="BD195" s="373"/>
      <c r="BE195" s="518"/>
      <c r="BF195" s="519"/>
      <c r="BG195" s="373"/>
      <c r="BH195" s="373"/>
      <c r="BI195" s="373"/>
      <c r="BJ195" s="373"/>
      <c r="BK195" s="518"/>
      <c r="BL195" s="519"/>
      <c r="BM195" s="373"/>
      <c r="BN195" s="378"/>
      <c r="BO195" s="373"/>
      <c r="BP195" s="128">
        <v>3035</v>
      </c>
      <c r="BQ195" s="373"/>
    </row>
    <row r="196" spans="1:75" ht="39.75" customHeight="1">
      <c r="A196" s="128" t="s">
        <v>4129</v>
      </c>
      <c r="B196" s="254" t="s">
        <v>6698</v>
      </c>
      <c r="C196" s="128" t="s">
        <v>4129</v>
      </c>
      <c r="D196" s="128">
        <v>179</v>
      </c>
      <c r="E196" s="128">
        <v>3036</v>
      </c>
      <c r="F196" s="254" t="s">
        <v>2456</v>
      </c>
      <c r="G196" s="128" t="s">
        <v>4129</v>
      </c>
      <c r="H196" s="128" t="s">
        <v>4129</v>
      </c>
      <c r="I196" s="373"/>
      <c r="J196" s="383"/>
      <c r="K196" s="373"/>
      <c r="L196" s="373"/>
      <c r="M196" s="518"/>
      <c r="N196" s="519"/>
      <c r="O196" s="373"/>
      <c r="P196" s="383"/>
      <c r="Q196" s="373"/>
      <c r="R196" s="373"/>
      <c r="S196" s="518"/>
      <c r="T196" s="519"/>
      <c r="U196" s="373"/>
      <c r="V196" s="383"/>
      <c r="W196" s="373"/>
      <c r="X196" s="373"/>
      <c r="Y196" s="518"/>
      <c r="Z196" s="519"/>
      <c r="AA196" s="373"/>
      <c r="AB196" s="383"/>
      <c r="AC196" s="373"/>
      <c r="AD196" s="373"/>
      <c r="AE196" s="518"/>
      <c r="AF196" s="519"/>
      <c r="AG196" s="373"/>
      <c r="AH196" s="383"/>
      <c r="AI196" s="373"/>
      <c r="AJ196" s="518"/>
      <c r="AK196" s="519"/>
      <c r="AL196" s="373"/>
      <c r="AM196" s="373"/>
      <c r="AN196" s="518"/>
      <c r="AO196" s="519"/>
      <c r="AP196" s="373"/>
      <c r="AQ196" s="383"/>
      <c r="AR196" s="373"/>
      <c r="AS196" s="518"/>
      <c r="AT196" s="519"/>
      <c r="AU196" s="373"/>
      <c r="AV196" s="383"/>
      <c r="AW196" s="373"/>
      <c r="AX196" s="373"/>
      <c r="AY196" s="518"/>
      <c r="AZ196" s="519"/>
      <c r="BA196" s="373"/>
      <c r="BB196" s="383"/>
      <c r="BC196" s="373"/>
      <c r="BD196" s="373"/>
      <c r="BE196" s="518"/>
      <c r="BF196" s="519"/>
      <c r="BG196" s="373"/>
      <c r="BH196" s="373"/>
      <c r="BI196" s="373"/>
      <c r="BJ196" s="373"/>
      <c r="BK196" s="518"/>
      <c r="BL196" s="519"/>
      <c r="BM196" s="373"/>
      <c r="BN196" s="378"/>
      <c r="BO196" s="373"/>
      <c r="BP196" s="128">
        <v>3036</v>
      </c>
      <c r="BQ196" s="373"/>
    </row>
    <row r="197" spans="1:75" ht="39.75" customHeight="1">
      <c r="A197" s="128"/>
      <c r="B197" s="254"/>
      <c r="C197" s="128"/>
      <c r="D197" s="128"/>
      <c r="E197" s="206"/>
      <c r="F197" s="254"/>
      <c r="G197" s="128"/>
      <c r="H197" s="128"/>
      <c r="I197" s="373"/>
      <c r="J197" s="383"/>
      <c r="K197" s="373"/>
      <c r="L197" s="373"/>
      <c r="M197" s="518"/>
      <c r="N197" s="519"/>
      <c r="O197" s="373"/>
      <c r="P197" s="383"/>
      <c r="Q197" s="373"/>
      <c r="R197" s="373"/>
      <c r="S197" s="518"/>
      <c r="T197" s="519"/>
      <c r="U197" s="373"/>
      <c r="V197" s="383"/>
      <c r="W197" s="373"/>
      <c r="X197" s="373"/>
      <c r="Y197" s="518"/>
      <c r="Z197" s="519"/>
      <c r="AA197" s="373"/>
      <c r="AB197" s="383"/>
      <c r="AC197" s="373"/>
      <c r="AD197" s="373"/>
      <c r="AE197" s="518"/>
      <c r="AF197" s="519"/>
      <c r="AG197" s="373"/>
      <c r="AH197" s="383"/>
      <c r="AI197" s="373"/>
      <c r="AJ197" s="518"/>
      <c r="AK197" s="519"/>
      <c r="AL197" s="373"/>
      <c r="AM197" s="373"/>
      <c r="AN197" s="518"/>
      <c r="AO197" s="519"/>
      <c r="AP197" s="373"/>
      <c r="AQ197" s="383"/>
      <c r="AR197" s="373"/>
      <c r="AS197" s="518"/>
      <c r="AT197" s="519"/>
      <c r="AU197" s="373"/>
      <c r="AV197" s="383"/>
      <c r="AW197" s="373"/>
      <c r="AX197" s="373"/>
      <c r="AY197" s="518"/>
      <c r="AZ197" s="519"/>
      <c r="BA197" s="373"/>
      <c r="BB197" s="383"/>
      <c r="BC197" s="373"/>
      <c r="BD197" s="373"/>
      <c r="BE197" s="518"/>
      <c r="BF197" s="519"/>
      <c r="BG197" s="373"/>
      <c r="BH197" s="373"/>
      <c r="BI197" s="373"/>
      <c r="BJ197" s="373"/>
      <c r="BK197" s="518"/>
      <c r="BL197" s="519"/>
      <c r="BM197" s="373"/>
      <c r="BN197" s="378"/>
      <c r="BO197" s="373"/>
      <c r="BP197" s="206"/>
      <c r="BQ197" s="373"/>
    </row>
    <row r="198" spans="1:75" ht="39.75" customHeight="1">
      <c r="A198" s="128"/>
      <c r="B198" s="254"/>
      <c r="C198" s="128"/>
      <c r="D198" s="128"/>
      <c r="E198" s="206"/>
      <c r="F198" s="254"/>
      <c r="G198" s="128"/>
      <c r="H198" s="128"/>
      <c r="I198" s="373"/>
      <c r="J198" s="383"/>
      <c r="K198" s="373"/>
      <c r="L198" s="373"/>
      <c r="M198" s="518"/>
      <c r="N198" s="519"/>
      <c r="O198" s="373"/>
      <c r="P198" s="383"/>
      <c r="Q198" s="373"/>
      <c r="R198" s="373"/>
      <c r="S198" s="518"/>
      <c r="T198" s="519"/>
      <c r="U198" s="373"/>
      <c r="V198" s="383"/>
      <c r="W198" s="373"/>
      <c r="X198" s="373"/>
      <c r="Y198" s="518"/>
      <c r="Z198" s="519"/>
      <c r="AA198" s="373"/>
      <c r="AB198" s="383"/>
      <c r="AC198" s="373"/>
      <c r="AD198" s="373"/>
      <c r="AE198" s="518"/>
      <c r="AF198" s="519"/>
      <c r="AG198" s="373"/>
      <c r="AH198" s="383"/>
      <c r="AI198" s="373"/>
      <c r="AJ198" s="518"/>
      <c r="AK198" s="519"/>
      <c r="AL198" s="373"/>
      <c r="AM198" s="373"/>
      <c r="AN198" s="518"/>
      <c r="AO198" s="519"/>
      <c r="AP198" s="373"/>
      <c r="AQ198" s="383"/>
      <c r="AR198" s="373"/>
      <c r="AS198" s="518"/>
      <c r="AT198" s="519"/>
      <c r="AU198" s="373"/>
      <c r="AV198" s="383"/>
      <c r="AW198" s="373"/>
      <c r="AX198" s="373"/>
      <c r="AY198" s="518"/>
      <c r="AZ198" s="519"/>
      <c r="BA198" s="373"/>
      <c r="BB198" s="383"/>
      <c r="BC198" s="373"/>
      <c r="BD198" s="373"/>
      <c r="BE198" s="518"/>
      <c r="BF198" s="519"/>
      <c r="BG198" s="373"/>
      <c r="BH198" s="373"/>
      <c r="BI198" s="373"/>
      <c r="BJ198" s="373"/>
      <c r="BK198" s="518"/>
      <c r="BL198" s="519"/>
      <c r="BM198" s="373"/>
      <c r="BN198" s="378"/>
      <c r="BO198" s="373"/>
      <c r="BP198" s="206"/>
      <c r="BQ198" s="373"/>
    </row>
    <row r="199" spans="1:75" ht="39.75" customHeight="1">
      <c r="A199" s="128"/>
      <c r="B199" s="254"/>
      <c r="C199" s="128"/>
      <c r="D199" s="128"/>
      <c r="E199" s="206"/>
      <c r="F199" s="254"/>
      <c r="G199" s="128"/>
      <c r="H199" s="128"/>
      <c r="I199" s="373"/>
      <c r="J199" s="383"/>
      <c r="K199" s="373"/>
      <c r="L199" s="373"/>
      <c r="M199" s="518"/>
      <c r="N199" s="519"/>
      <c r="O199" s="373"/>
      <c r="P199" s="383"/>
      <c r="Q199" s="373"/>
      <c r="R199" s="373"/>
      <c r="S199" s="518"/>
      <c r="T199" s="519"/>
      <c r="U199" s="373"/>
      <c r="V199" s="383"/>
      <c r="W199" s="373"/>
      <c r="X199" s="373"/>
      <c r="Y199" s="518"/>
      <c r="Z199" s="519"/>
      <c r="AA199" s="373"/>
      <c r="AB199" s="383"/>
      <c r="AC199" s="373"/>
      <c r="AD199" s="373"/>
      <c r="AE199" s="518"/>
      <c r="AF199" s="519"/>
      <c r="AG199" s="373"/>
      <c r="AH199" s="383"/>
      <c r="AI199" s="373"/>
      <c r="AJ199" s="518"/>
      <c r="AK199" s="519"/>
      <c r="AL199" s="373"/>
      <c r="AM199" s="373"/>
      <c r="AN199" s="518"/>
      <c r="AO199" s="519"/>
      <c r="AP199" s="373"/>
      <c r="AQ199" s="383"/>
      <c r="AR199" s="373"/>
      <c r="AS199" s="518"/>
      <c r="AT199" s="519"/>
      <c r="AU199" s="373"/>
      <c r="AV199" s="383"/>
      <c r="AW199" s="373"/>
      <c r="AX199" s="373"/>
      <c r="AY199" s="518"/>
      <c r="AZ199" s="519"/>
      <c r="BA199" s="373"/>
      <c r="BB199" s="383"/>
      <c r="BC199" s="373"/>
      <c r="BD199" s="373"/>
      <c r="BE199" s="518"/>
      <c r="BF199" s="519"/>
      <c r="BG199" s="373"/>
      <c r="BH199" s="373"/>
      <c r="BI199" s="373"/>
      <c r="BJ199" s="373"/>
      <c r="BK199" s="518"/>
      <c r="BL199" s="519"/>
      <c r="BM199" s="373"/>
      <c r="BN199" s="378"/>
      <c r="BO199" s="373"/>
      <c r="BP199" s="206"/>
      <c r="BQ199" s="373"/>
    </row>
    <row r="200" spans="1:75" ht="39.75" customHeight="1">
      <c r="A200" s="128"/>
      <c r="B200" s="254"/>
      <c r="C200" s="128"/>
      <c r="D200" s="128"/>
      <c r="E200" s="206"/>
      <c r="F200" s="254"/>
      <c r="G200" s="128"/>
      <c r="H200" s="128"/>
      <c r="I200" s="373"/>
      <c r="J200" s="383"/>
      <c r="K200" s="373"/>
      <c r="L200" s="373"/>
      <c r="M200" s="518"/>
      <c r="N200" s="519"/>
      <c r="O200" s="373"/>
      <c r="P200" s="383"/>
      <c r="Q200" s="373"/>
      <c r="R200" s="373"/>
      <c r="S200" s="518"/>
      <c r="T200" s="519"/>
      <c r="U200" s="373"/>
      <c r="V200" s="383"/>
      <c r="W200" s="373"/>
      <c r="X200" s="373"/>
      <c r="Y200" s="518"/>
      <c r="Z200" s="519"/>
      <c r="AA200" s="373"/>
      <c r="AB200" s="383"/>
      <c r="AC200" s="373"/>
      <c r="AD200" s="373"/>
      <c r="AE200" s="518"/>
      <c r="AF200" s="519"/>
      <c r="AG200" s="373"/>
      <c r="AH200" s="383"/>
      <c r="AI200" s="373"/>
      <c r="AJ200" s="518"/>
      <c r="AK200" s="519"/>
      <c r="AL200" s="373"/>
      <c r="AM200" s="373"/>
      <c r="AN200" s="518"/>
      <c r="AO200" s="519"/>
      <c r="AP200" s="373"/>
      <c r="AQ200" s="383"/>
      <c r="AR200" s="373"/>
      <c r="AS200" s="518"/>
      <c r="AT200" s="519"/>
      <c r="AU200" s="373"/>
      <c r="AV200" s="383"/>
      <c r="AW200" s="373"/>
      <c r="AX200" s="373"/>
      <c r="AY200" s="518"/>
      <c r="AZ200" s="519"/>
      <c r="BA200" s="373"/>
      <c r="BB200" s="383"/>
      <c r="BC200" s="373"/>
      <c r="BD200" s="373"/>
      <c r="BE200" s="518"/>
      <c r="BF200" s="519"/>
      <c r="BG200" s="373"/>
      <c r="BH200" s="373"/>
      <c r="BI200" s="373"/>
      <c r="BJ200" s="373"/>
      <c r="BK200" s="518"/>
      <c r="BL200" s="519"/>
      <c r="BM200" s="373"/>
      <c r="BN200" s="378"/>
      <c r="BO200" s="373"/>
      <c r="BP200" s="206"/>
      <c r="BQ200" s="373"/>
    </row>
    <row r="201" spans="1:75" s="336" customFormat="1" ht="18" customHeight="1">
      <c r="I201" s="379"/>
      <c r="J201" s="379"/>
      <c r="K201" s="379"/>
      <c r="L201" s="379"/>
      <c r="M201" s="379"/>
      <c r="N201" s="379"/>
      <c r="O201" s="379"/>
      <c r="P201" s="379"/>
      <c r="Q201" s="379"/>
      <c r="R201" s="379"/>
      <c r="S201" s="379"/>
      <c r="T201" s="379"/>
      <c r="U201" s="379"/>
      <c r="V201" s="379"/>
      <c r="W201" s="379"/>
      <c r="X201" s="379"/>
      <c r="Y201" s="379"/>
      <c r="Z201" s="379"/>
      <c r="AA201" s="379"/>
      <c r="AB201" s="379"/>
      <c r="AC201" s="379"/>
      <c r="AD201" s="379"/>
      <c r="AE201" s="379"/>
      <c r="AF201" s="379"/>
      <c r="AG201" s="379"/>
      <c r="AH201" s="379"/>
      <c r="AI201" s="379"/>
      <c r="AJ201" s="379"/>
      <c r="AK201" s="379"/>
      <c r="AL201" s="379"/>
      <c r="AM201" s="379"/>
      <c r="AN201" s="379"/>
      <c r="AO201" s="379"/>
      <c r="AP201" s="345"/>
      <c r="AQ201" s="379"/>
      <c r="AR201" s="345"/>
      <c r="AS201" s="379"/>
      <c r="AT201" s="379"/>
      <c r="AU201" s="379"/>
      <c r="AV201" s="379"/>
      <c r="AW201" s="379"/>
      <c r="AX201" s="379"/>
      <c r="AY201" s="379"/>
      <c r="AZ201" s="379"/>
      <c r="BA201" s="379"/>
      <c r="BB201" s="379"/>
      <c r="BC201" s="379"/>
      <c r="BD201" s="379"/>
      <c r="BE201" s="379"/>
      <c r="BF201" s="379"/>
      <c r="BG201" s="379"/>
      <c r="BH201" s="379"/>
      <c r="BI201" s="345"/>
      <c r="BJ201" s="345"/>
      <c r="BK201" s="379"/>
      <c r="BL201" s="379"/>
      <c r="BM201" s="379"/>
      <c r="BN201" s="379"/>
      <c r="BO201" s="379"/>
      <c r="BQ201" s="379"/>
      <c r="BR201" s="379"/>
      <c r="BS201" s="379"/>
      <c r="BT201" s="379"/>
      <c r="BU201" s="379"/>
      <c r="BV201" s="379"/>
      <c r="BW201" s="379"/>
    </row>
    <row r="202" spans="1:75" s="336" customFormat="1" ht="18" customHeight="1">
      <c r="I202" s="379"/>
      <c r="J202" s="379"/>
      <c r="K202" s="379"/>
      <c r="L202" s="379"/>
      <c r="M202" s="379"/>
      <c r="N202" s="379"/>
      <c r="O202" s="379"/>
      <c r="P202" s="379"/>
      <c r="T202" s="496"/>
      <c r="U202" s="496" t="s">
        <v>5111</v>
      </c>
      <c r="V202" s="381" t="s">
        <v>5112</v>
      </c>
      <c r="Y202" s="379"/>
      <c r="Z202" s="379"/>
      <c r="AA202" s="379"/>
      <c r="AB202" s="379"/>
      <c r="AE202" s="336" t="s">
        <v>5285</v>
      </c>
      <c r="AF202" s="379"/>
      <c r="AK202" s="379"/>
      <c r="AL202" s="379"/>
      <c r="AM202" s="379"/>
      <c r="AN202" s="379"/>
      <c r="AO202" s="379"/>
      <c r="AP202" s="379"/>
      <c r="AQ202" s="379"/>
      <c r="AR202" s="379"/>
      <c r="AS202" s="379"/>
      <c r="AT202" s="379"/>
      <c r="BI202" s="379"/>
      <c r="BJ202" s="379"/>
      <c r="BK202" s="345"/>
      <c r="BL202" s="379"/>
      <c r="BM202" s="379"/>
      <c r="BN202" s="379"/>
      <c r="BO202" s="379"/>
      <c r="BQ202" s="379"/>
      <c r="BR202" s="379"/>
      <c r="BS202" s="379"/>
      <c r="BT202" s="379"/>
      <c r="BU202" s="379"/>
      <c r="BV202" s="379"/>
      <c r="BW202" s="379"/>
    </row>
    <row r="203" spans="1:75" s="336" customFormat="1" ht="18" customHeight="1">
      <c r="A203" s="379" t="s">
        <v>2056</v>
      </c>
      <c r="B203" s="381" t="s">
        <v>5110</v>
      </c>
      <c r="C203" s="345"/>
      <c r="D203" s="345"/>
      <c r="E203" s="345"/>
      <c r="F203" s="380"/>
      <c r="G203" s="379"/>
      <c r="H203" s="379"/>
      <c r="I203" s="379"/>
      <c r="J203" s="379"/>
      <c r="K203" s="379"/>
      <c r="L203" s="379"/>
      <c r="M203" s="379"/>
      <c r="N203" s="379"/>
      <c r="O203" s="379"/>
      <c r="P203" s="379"/>
      <c r="T203" s="496"/>
      <c r="U203" s="497" t="s">
        <v>5138</v>
      </c>
      <c r="V203" s="495" t="s">
        <v>6835</v>
      </c>
      <c r="W203" s="369"/>
      <c r="X203" s="369"/>
      <c r="Y203" s="369"/>
      <c r="Z203" s="379"/>
      <c r="AA203" s="379"/>
      <c r="AE203" s="336" t="s">
        <v>1647</v>
      </c>
      <c r="AF203" s="379"/>
      <c r="AK203" s="379"/>
      <c r="AL203" s="379"/>
      <c r="AM203" s="379"/>
      <c r="AN203" s="379"/>
      <c r="AO203" s="379"/>
      <c r="AP203" s="379"/>
      <c r="AQ203" s="379"/>
      <c r="AR203" s="379"/>
      <c r="AS203" s="379"/>
      <c r="AT203" s="345" t="s">
        <v>4491</v>
      </c>
      <c r="AU203" s="345"/>
      <c r="AV203" s="379"/>
      <c r="AY203" s="379"/>
      <c r="BI203" s="379"/>
      <c r="BJ203" s="379"/>
      <c r="BK203" s="345" t="s">
        <v>2018</v>
      </c>
      <c r="BL203" s="379"/>
      <c r="BM203" s="379"/>
      <c r="BN203" s="379"/>
      <c r="BO203" s="379"/>
      <c r="BP203" s="345"/>
      <c r="BQ203" s="379"/>
      <c r="BR203" s="379"/>
      <c r="BS203" s="379"/>
      <c r="BT203" s="379"/>
      <c r="BU203" s="379"/>
      <c r="BV203" s="379"/>
      <c r="BW203" s="379"/>
    </row>
    <row r="204" spans="1:75" s="336" customFormat="1" ht="18" customHeight="1">
      <c r="A204" s="369" t="s">
        <v>5114</v>
      </c>
      <c r="B204" s="381" t="s">
        <v>5137</v>
      </c>
      <c r="C204" s="345"/>
      <c r="D204" s="345"/>
      <c r="E204" s="345"/>
      <c r="F204" s="382"/>
      <c r="G204" s="336" t="s">
        <v>5038</v>
      </c>
      <c r="H204" s="369"/>
      <c r="I204" s="369"/>
      <c r="J204" s="369"/>
      <c r="K204" s="369"/>
      <c r="L204" s="369"/>
      <c r="M204" s="369"/>
      <c r="N204" s="369"/>
      <c r="O204" s="369"/>
      <c r="P204" s="369"/>
      <c r="T204" s="496"/>
      <c r="U204" s="497" t="s">
        <v>3132</v>
      </c>
      <c r="V204" s="495" t="s">
        <v>3694</v>
      </c>
      <c r="W204" s="369"/>
      <c r="X204" s="369"/>
      <c r="Y204" s="369"/>
      <c r="Z204" s="338"/>
      <c r="AA204" s="369"/>
      <c r="AB204" s="369"/>
      <c r="AE204" s="336" t="s">
        <v>1648</v>
      </c>
      <c r="AK204" s="345"/>
      <c r="AQ204" s="369"/>
      <c r="AS204" s="369"/>
      <c r="AT204" s="336" t="s">
        <v>1496</v>
      </c>
      <c r="AV204" s="369"/>
      <c r="AY204" s="369"/>
      <c r="BI204" s="369"/>
      <c r="BK204" s="345" t="s">
        <v>4820</v>
      </c>
      <c r="BN204" s="379"/>
      <c r="BO204" s="379"/>
      <c r="BP204" s="345"/>
      <c r="BQ204" s="369"/>
      <c r="BR204" s="369"/>
      <c r="BS204" s="369"/>
      <c r="BT204" s="369"/>
      <c r="BU204" s="369"/>
      <c r="BV204" s="369"/>
      <c r="BW204" s="369"/>
    </row>
    <row r="205" spans="1:75" s="336" customFormat="1" ht="18" customHeight="1">
      <c r="A205" s="369"/>
      <c r="B205" s="336" t="s">
        <v>3131</v>
      </c>
      <c r="F205" s="382"/>
      <c r="G205" s="369"/>
      <c r="H205" s="369"/>
      <c r="I205" s="369"/>
      <c r="J205" s="369"/>
      <c r="K205" s="369"/>
      <c r="L205" s="369"/>
      <c r="M205" s="369"/>
      <c r="N205" s="369"/>
      <c r="O205" s="369"/>
      <c r="P205" s="369"/>
      <c r="T205" s="496"/>
      <c r="U205" s="497"/>
      <c r="V205" s="495" t="s">
        <v>5108</v>
      </c>
      <c r="W205" s="369"/>
      <c r="X205" s="369"/>
      <c r="Y205" s="369"/>
      <c r="Z205" s="338"/>
      <c r="AA205" s="369"/>
      <c r="AB205" s="369"/>
      <c r="AE205" s="336" t="s">
        <v>3000</v>
      </c>
      <c r="AL205" s="369"/>
      <c r="AM205" s="369"/>
      <c r="AN205" s="369"/>
      <c r="AO205" s="369"/>
      <c r="AQ205" s="369"/>
      <c r="AS205" s="369"/>
      <c r="AT205" s="336" t="s">
        <v>2684</v>
      </c>
      <c r="AV205" s="369"/>
      <c r="AY205" s="369"/>
      <c r="BI205" s="369"/>
      <c r="BK205" s="336" t="s">
        <v>4819</v>
      </c>
      <c r="BN205" s="369"/>
      <c r="BO205" s="369"/>
      <c r="BQ205" s="369"/>
      <c r="BR205" s="369"/>
      <c r="BS205" s="369"/>
      <c r="BT205" s="369"/>
      <c r="BU205" s="369"/>
      <c r="BV205" s="369"/>
      <c r="BW205" s="369"/>
    </row>
    <row r="206" spans="1:75" s="336" customFormat="1" ht="18" customHeight="1">
      <c r="A206" s="369"/>
      <c r="B206" s="369"/>
      <c r="F206" s="382"/>
      <c r="G206" s="369"/>
      <c r="H206" s="369"/>
      <c r="I206" s="369"/>
      <c r="J206" s="369"/>
      <c r="K206" s="369"/>
      <c r="L206" s="369"/>
      <c r="M206" s="369"/>
      <c r="N206" s="369"/>
      <c r="O206" s="369"/>
      <c r="P206" s="369"/>
      <c r="Q206" s="338"/>
      <c r="R206" s="338"/>
      <c r="S206" s="338"/>
      <c r="T206" s="338"/>
      <c r="U206" s="338"/>
      <c r="V206" s="369"/>
      <c r="W206" s="369"/>
      <c r="X206" s="369"/>
      <c r="Y206" s="369"/>
      <c r="Z206" s="369"/>
      <c r="AA206" s="369"/>
      <c r="AB206" s="369"/>
      <c r="AC206" s="369"/>
      <c r="AD206" s="369"/>
      <c r="AE206" s="369"/>
      <c r="AF206" s="369"/>
      <c r="AG206" s="369"/>
      <c r="AJ206" s="369"/>
      <c r="AK206" s="369"/>
      <c r="AL206" s="369"/>
      <c r="AM206" s="369"/>
      <c r="AN206" s="369"/>
      <c r="AO206" s="369"/>
      <c r="AQ206" s="369"/>
      <c r="AS206" s="369"/>
      <c r="AT206" s="369"/>
      <c r="AV206" s="369"/>
      <c r="AW206" s="369"/>
      <c r="AX206" s="369"/>
      <c r="AY206" s="369"/>
      <c r="AZ206" s="369"/>
      <c r="BA206" s="369"/>
      <c r="BB206" s="369"/>
      <c r="BC206" s="369"/>
      <c r="BD206" s="369"/>
      <c r="BE206" s="369"/>
      <c r="BF206" s="369"/>
      <c r="BG206" s="369"/>
      <c r="BH206" s="369"/>
      <c r="BK206" s="369"/>
      <c r="BL206" s="369"/>
      <c r="BM206" s="369"/>
      <c r="BN206" s="369"/>
      <c r="BO206" s="369"/>
      <c r="BQ206" s="369"/>
      <c r="BR206" s="369"/>
      <c r="BS206" s="369"/>
      <c r="BT206" s="369"/>
      <c r="BU206" s="369"/>
      <c r="BV206" s="369"/>
      <c r="BW206" s="369"/>
    </row>
  </sheetData>
  <mergeCells count="89">
    <mergeCell ref="A10:B10"/>
    <mergeCell ref="A11:B11"/>
    <mergeCell ref="A6:B6"/>
    <mergeCell ref="T6:AC7"/>
    <mergeCell ref="A7:B7"/>
    <mergeCell ref="A4:B4"/>
    <mergeCell ref="A5:B5"/>
    <mergeCell ref="Q4:AG5"/>
    <mergeCell ref="A1:D1"/>
    <mergeCell ref="A2:B3"/>
    <mergeCell ref="C2:C3"/>
    <mergeCell ref="D2:D3"/>
    <mergeCell ref="A14:B14"/>
    <mergeCell ref="A15:B15"/>
    <mergeCell ref="A8:B8"/>
    <mergeCell ref="A9:B9"/>
    <mergeCell ref="A12:B12"/>
    <mergeCell ref="A13:B13"/>
    <mergeCell ref="BI4:BJ4"/>
    <mergeCell ref="BG4:BH4"/>
    <mergeCell ref="BL4:BN4"/>
    <mergeCell ref="S8:AD9"/>
    <mergeCell ref="BE4:BF4"/>
    <mergeCell ref="BI6:BJ6"/>
    <mergeCell ref="BG5:BH5"/>
    <mergeCell ref="BG6:BH6"/>
    <mergeCell ref="BL5:BN5"/>
    <mergeCell ref="BE5:BF5"/>
    <mergeCell ref="V2:AC3"/>
    <mergeCell ref="BL3:BN3"/>
    <mergeCell ref="BI3:BJ3"/>
    <mergeCell ref="BG3:BH3"/>
    <mergeCell ref="BE3:BF3"/>
    <mergeCell ref="BB3:BC3"/>
    <mergeCell ref="AP20:AT20"/>
    <mergeCell ref="BI5:BJ5"/>
    <mergeCell ref="BE6:BF6"/>
    <mergeCell ref="BG20:BL20"/>
    <mergeCell ref="BL6:BN6"/>
    <mergeCell ref="AU20:BF20"/>
    <mergeCell ref="O22:T22"/>
    <mergeCell ref="U21:Z21"/>
    <mergeCell ref="AL21:AO21"/>
    <mergeCell ref="BG22:BL22"/>
    <mergeCell ref="O21:T21"/>
    <mergeCell ref="AU22:AZ22"/>
    <mergeCell ref="AL22:AO22"/>
    <mergeCell ref="BA21:BF21"/>
    <mergeCell ref="BG21:BL21"/>
    <mergeCell ref="G18:G24"/>
    <mergeCell ref="AL20:AO20"/>
    <mergeCell ref="U22:Z22"/>
    <mergeCell ref="AL23:AO23"/>
    <mergeCell ref="AA21:AF21"/>
    <mergeCell ref="AG22:AK22"/>
    <mergeCell ref="AA22:AF22"/>
    <mergeCell ref="AG21:AK21"/>
    <mergeCell ref="AG23:AK23"/>
    <mergeCell ref="AA23:AF23"/>
    <mergeCell ref="A18:A24"/>
    <mergeCell ref="B18:B24"/>
    <mergeCell ref="C18:C24"/>
    <mergeCell ref="D18:D24"/>
    <mergeCell ref="E18:E24"/>
    <mergeCell ref="I22:N22"/>
    <mergeCell ref="I21:N21"/>
    <mergeCell ref="F18:F24"/>
    <mergeCell ref="I23:N23"/>
    <mergeCell ref="H18:H24"/>
    <mergeCell ref="BQ18:BQ24"/>
    <mergeCell ref="I19:AO19"/>
    <mergeCell ref="AP19:BL19"/>
    <mergeCell ref="I20:AF20"/>
    <mergeCell ref="AG20:AK20"/>
    <mergeCell ref="I18:BL18"/>
    <mergeCell ref="BN18:BN24"/>
    <mergeCell ref="BP18:BP24"/>
    <mergeCell ref="O23:T23"/>
    <mergeCell ref="U23:Z23"/>
    <mergeCell ref="BO18:BO24"/>
    <mergeCell ref="AP23:AT23"/>
    <mergeCell ref="AU23:AZ23"/>
    <mergeCell ref="BA23:BF23"/>
    <mergeCell ref="BG23:BL23"/>
    <mergeCell ref="BM18:BM24"/>
    <mergeCell ref="AP22:AT22"/>
    <mergeCell ref="BA22:BF22"/>
    <mergeCell ref="AU21:AZ21"/>
    <mergeCell ref="AP21:AT21"/>
  </mergeCells>
  <phoneticPr fontId="76" type="noConversion"/>
  <pageMargins left="0.7" right="0.7" top="0.75" bottom="0.75" header="0.3" footer="0.3"/>
  <pageSetup paperSize="297" orientation="landscape" r:id="rId1"/>
  <headerFooter alignWithMargins="0">
    <oddHeader>&amp;L&amp;P</oddHead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CE489"/>
  <sheetViews>
    <sheetView topLeftCell="L1" zoomScaleNormal="80" workbookViewId="0">
      <selection activeCell="I16" sqref="A16:IV22"/>
    </sheetView>
  </sheetViews>
  <sheetFormatPr defaultRowHeight="16.5"/>
  <cols>
    <col min="1" max="1" width="17.453125" style="23" customWidth="1"/>
    <col min="2" max="2" width="10.54296875" style="23" customWidth="1"/>
    <col min="3" max="3" width="8.54296875" style="23" customWidth="1"/>
    <col min="4" max="4" width="5.81640625" style="23" customWidth="1"/>
    <col min="5" max="5" width="6.26953125" style="43" customWidth="1"/>
    <col min="6" max="6" width="23" style="325" customWidth="1"/>
    <col min="7" max="7" width="8" style="1" customWidth="1"/>
    <col min="8" max="8" width="8.54296875" style="1" customWidth="1"/>
    <col min="9" max="51" width="6.26953125" style="1" customWidth="1"/>
    <col min="52" max="52" width="6.26953125" customWidth="1"/>
    <col min="53" max="56" width="6.26953125" style="1" customWidth="1"/>
    <col min="57" max="57" width="9" style="1" customWidth="1"/>
    <col min="58" max="58" width="10.26953125" style="1" customWidth="1"/>
    <col min="59" max="59" width="10.81640625" style="1" customWidth="1"/>
    <col min="60" max="60" width="6" style="1" customWidth="1"/>
    <col min="61" max="61" width="12.81640625" style="1" customWidth="1"/>
  </cols>
  <sheetData>
    <row r="1" spans="1:62" ht="18">
      <c r="U1" s="97"/>
      <c r="V1" s="170"/>
      <c r="W1" s="171"/>
      <c r="X1" s="170"/>
      <c r="Y1" s="171"/>
      <c r="Z1" s="170"/>
      <c r="AA1" s="172"/>
      <c r="AB1" s="171"/>
      <c r="AM1" s="171"/>
      <c r="AN1" s="171"/>
    </row>
    <row r="2" spans="1:62" s="4" customFormat="1" ht="33.75" customHeight="1">
      <c r="A2" s="1019" t="s">
        <v>4046</v>
      </c>
      <c r="B2" s="1019"/>
      <c r="C2" s="1019"/>
      <c r="D2" s="855"/>
      <c r="E2" s="684"/>
      <c r="F2" s="287"/>
      <c r="U2" s="97"/>
      <c r="V2" s="171"/>
      <c r="W2" s="171"/>
      <c r="X2" s="171"/>
      <c r="Y2" s="171"/>
      <c r="Z2" s="171"/>
      <c r="AA2" s="173"/>
      <c r="AB2" s="173"/>
      <c r="AM2" s="173"/>
      <c r="AN2" s="173"/>
      <c r="AO2" s="26"/>
      <c r="AP2" s="26"/>
      <c r="AQ2" s="31"/>
      <c r="AX2" s="26"/>
      <c r="AY2" s="64"/>
      <c r="AZ2" s="46"/>
      <c r="BA2" s="64"/>
      <c r="BB2" s="46"/>
      <c r="BC2" s="270"/>
      <c r="BD2" s="124"/>
      <c r="BE2" s="138" t="s">
        <v>6140</v>
      </c>
      <c r="BF2" s="138"/>
      <c r="BG2" s="305"/>
      <c r="BH2" s="138"/>
      <c r="BI2" s="138"/>
    </row>
    <row r="3" spans="1:62" s="4" customFormat="1" ht="31.5" customHeight="1">
      <c r="A3" s="58" t="s">
        <v>2250</v>
      </c>
      <c r="B3" s="58" t="s">
        <v>2065</v>
      </c>
      <c r="C3" s="58" t="s">
        <v>2252</v>
      </c>
      <c r="D3" s="855"/>
      <c r="E3" s="684"/>
      <c r="F3" s="335"/>
      <c r="G3" s="2"/>
      <c r="H3" s="2"/>
      <c r="I3" s="2"/>
      <c r="J3" s="2"/>
      <c r="N3" s="2"/>
      <c r="O3" s="2"/>
      <c r="U3" s="179" t="s">
        <v>1665</v>
      </c>
      <c r="V3" s="179"/>
      <c r="W3" s="179"/>
      <c r="X3" s="179"/>
      <c r="Y3" s="179"/>
      <c r="Z3" s="179"/>
      <c r="AA3" s="179"/>
      <c r="AB3" s="179"/>
      <c r="AC3" s="2"/>
      <c r="AD3" s="2"/>
      <c r="AH3" s="2"/>
      <c r="AI3" s="2"/>
      <c r="AM3" s="179"/>
      <c r="AN3" s="180"/>
      <c r="AO3" s="181"/>
      <c r="AP3" s="182"/>
      <c r="AQ3" s="181"/>
      <c r="AW3" s="60"/>
      <c r="AX3" s="60"/>
      <c r="AY3" s="60"/>
      <c r="AZ3" s="39"/>
      <c r="BA3" s="60"/>
      <c r="BB3" s="39"/>
      <c r="BC3" s="986" t="s">
        <v>2935</v>
      </c>
      <c r="BD3" s="986"/>
      <c r="BE3" s="225" t="s">
        <v>3975</v>
      </c>
      <c r="BF3" s="225" t="s">
        <v>6142</v>
      </c>
      <c r="BG3" s="114" t="s">
        <v>3974</v>
      </c>
      <c r="BH3" s="1009" t="s">
        <v>2936</v>
      </c>
      <c r="BI3" s="1010"/>
      <c r="BJ3"/>
    </row>
    <row r="4" spans="1:62" ht="16.5" customHeight="1">
      <c r="A4" s="58" t="s">
        <v>2253</v>
      </c>
      <c r="B4" s="58" t="s">
        <v>2968</v>
      </c>
      <c r="C4" s="114">
        <v>4</v>
      </c>
      <c r="D4" s="855"/>
      <c r="E4" s="684"/>
      <c r="F4" s="335"/>
      <c r="Q4" s="940" t="s">
        <v>1183</v>
      </c>
      <c r="R4" s="940"/>
      <c r="S4" s="940"/>
      <c r="T4" s="940"/>
      <c r="U4" s="940"/>
      <c r="V4" s="940"/>
      <c r="W4" s="940"/>
      <c r="X4" s="940"/>
      <c r="Y4" s="940"/>
      <c r="Z4" s="940"/>
      <c r="AA4" s="940"/>
      <c r="AB4" s="940"/>
      <c r="AC4" s="940"/>
      <c r="AD4" s="940"/>
      <c r="AE4" s="940"/>
      <c r="AF4" s="940"/>
      <c r="AG4" s="9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W4" s="27"/>
      <c r="AX4" s="27"/>
      <c r="AY4" s="27"/>
      <c r="AZ4" s="6"/>
      <c r="BA4" s="27"/>
      <c r="BB4" s="8"/>
      <c r="BC4" s="121" t="s">
        <v>3976</v>
      </c>
      <c r="BD4" s="225"/>
      <c r="BE4" s="225"/>
      <c r="BF4" s="225"/>
      <c r="BG4" s="58"/>
      <c r="BH4" s="993"/>
      <c r="BI4" s="994"/>
    </row>
    <row r="5" spans="1:62" ht="18" customHeight="1">
      <c r="A5" s="58" t="s">
        <v>5773</v>
      </c>
      <c r="B5" s="58" t="s">
        <v>4047</v>
      </c>
      <c r="C5" s="58">
        <v>3.75</v>
      </c>
      <c r="D5" s="855"/>
      <c r="E5" s="684"/>
      <c r="Q5" s="940"/>
      <c r="R5" s="940"/>
      <c r="S5" s="940"/>
      <c r="T5" s="940"/>
      <c r="U5" s="940"/>
      <c r="V5" s="940"/>
      <c r="W5" s="940"/>
      <c r="X5" s="940"/>
      <c r="Y5" s="940"/>
      <c r="Z5" s="940"/>
      <c r="AA5" s="940"/>
      <c r="AB5" s="940"/>
      <c r="AC5" s="940"/>
      <c r="AD5" s="940"/>
      <c r="AE5" s="940"/>
      <c r="AF5" s="940"/>
      <c r="AG5" s="9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  <c r="AW5" s="27"/>
      <c r="AX5" s="27"/>
      <c r="AY5" s="27"/>
      <c r="AZ5" s="45"/>
      <c r="BA5" s="27"/>
      <c r="BB5" s="8"/>
      <c r="BC5" s="121" t="s">
        <v>3977</v>
      </c>
      <c r="BD5" s="58"/>
      <c r="BE5" s="58"/>
      <c r="BF5" s="58"/>
      <c r="BG5" s="58"/>
      <c r="BH5" s="1011"/>
      <c r="BI5" s="1012"/>
    </row>
    <row r="6" spans="1:62" ht="15.75" customHeight="1">
      <c r="A6" s="58" t="s">
        <v>5774</v>
      </c>
      <c r="B6" s="58" t="s">
        <v>5775</v>
      </c>
      <c r="C6" s="114">
        <v>3.5</v>
      </c>
      <c r="D6" s="855"/>
      <c r="E6" s="684"/>
      <c r="F6" s="185"/>
      <c r="S6" s="30"/>
      <c r="T6" s="940" t="s">
        <v>1184</v>
      </c>
      <c r="U6" s="940"/>
      <c r="V6" s="940"/>
      <c r="W6" s="940"/>
      <c r="X6" s="940"/>
      <c r="Y6" s="940"/>
      <c r="Z6" s="940"/>
      <c r="AA6" s="940"/>
      <c r="AB6" s="940"/>
      <c r="AC6" s="940"/>
      <c r="AD6" s="940"/>
      <c r="AE6" s="940"/>
      <c r="AF6" s="140"/>
      <c r="AG6" s="140"/>
      <c r="AH6" s="140"/>
      <c r="AI6" s="140"/>
      <c r="AJ6" s="140"/>
      <c r="AK6" s="140"/>
      <c r="AL6" s="140"/>
      <c r="AM6" s="140"/>
      <c r="AN6" s="140"/>
      <c r="AO6" s="37"/>
      <c r="AP6" s="37"/>
      <c r="AQ6" s="30"/>
      <c r="AR6" s="22"/>
      <c r="AS6" s="22"/>
      <c r="AT6" s="22"/>
      <c r="AU6" s="22"/>
      <c r="AV6" s="22"/>
      <c r="AX6" s="22"/>
      <c r="AY6" s="22"/>
      <c r="AZ6" s="6"/>
      <c r="BA6" s="22"/>
      <c r="BB6" s="8"/>
      <c r="BC6" s="121" t="s">
        <v>3978</v>
      </c>
      <c r="BD6" s="58"/>
      <c r="BE6" s="58"/>
      <c r="BF6" s="58"/>
      <c r="BG6" s="58"/>
      <c r="BH6" s="1011"/>
      <c r="BI6" s="1012"/>
    </row>
    <row r="7" spans="1:62" ht="16.5" customHeight="1">
      <c r="A7" s="58" t="s">
        <v>5776</v>
      </c>
      <c r="B7" s="58" t="s">
        <v>4048</v>
      </c>
      <c r="C7" s="58">
        <v>3.25</v>
      </c>
      <c r="D7" s="855"/>
      <c r="E7" s="684"/>
      <c r="F7" s="324"/>
      <c r="S7" s="3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140"/>
      <c r="AG7" s="140"/>
      <c r="AH7" s="140"/>
      <c r="AI7" s="140"/>
      <c r="AJ7" s="140"/>
      <c r="AK7" s="140"/>
      <c r="AL7" s="140"/>
      <c r="AM7" s="140"/>
      <c r="AN7" s="140"/>
      <c r="AO7" s="30"/>
      <c r="AP7" s="183"/>
      <c r="AQ7" s="30"/>
      <c r="AR7" s="5"/>
      <c r="AS7" s="5"/>
      <c r="AT7" s="5"/>
      <c r="AU7" s="5"/>
      <c r="AV7" s="5"/>
      <c r="AY7" s="5"/>
      <c r="BA7" s="5"/>
      <c r="BD7" s="13"/>
      <c r="BE7" s="13"/>
      <c r="BF7" s="13"/>
      <c r="BH7"/>
      <c r="BI7"/>
    </row>
    <row r="8" spans="1:62" ht="15.75" customHeight="1">
      <c r="A8" s="58" t="s">
        <v>1919</v>
      </c>
      <c r="B8" s="58" t="s">
        <v>4049</v>
      </c>
      <c r="C8" s="114">
        <v>3</v>
      </c>
      <c r="D8" s="855"/>
      <c r="E8" s="684"/>
      <c r="V8" s="940" t="s">
        <v>3622</v>
      </c>
      <c r="W8" s="940"/>
      <c r="X8" s="940"/>
      <c r="Y8" s="940"/>
      <c r="Z8" s="940"/>
      <c r="AA8" s="940"/>
      <c r="AN8" s="140"/>
      <c r="AO8" s="140"/>
      <c r="AP8" s="140"/>
      <c r="AQ8" s="140"/>
      <c r="AR8" s="22"/>
      <c r="AS8" s="22"/>
      <c r="AT8" s="22"/>
      <c r="AU8" s="22"/>
      <c r="AV8" s="22"/>
      <c r="AX8" s="22"/>
      <c r="AY8" s="22"/>
      <c r="AZ8" s="22"/>
      <c r="BA8" s="22"/>
      <c r="BD8" s="22"/>
    </row>
    <row r="9" spans="1:62" ht="15.75" customHeight="1">
      <c r="A9" s="58" t="s">
        <v>5777</v>
      </c>
      <c r="B9" s="58" t="s">
        <v>5782</v>
      </c>
      <c r="C9" s="58">
        <v>2.75</v>
      </c>
      <c r="D9" s="855"/>
      <c r="E9" s="684"/>
      <c r="F9" s="185"/>
      <c r="S9" s="140"/>
      <c r="T9" s="140"/>
      <c r="V9" s="940"/>
      <c r="W9" s="940"/>
      <c r="X9" s="940"/>
      <c r="Y9" s="940"/>
      <c r="Z9" s="940"/>
      <c r="AA9" s="940"/>
      <c r="AB9" s="140"/>
      <c r="AM9" s="140"/>
      <c r="AN9" s="140"/>
      <c r="AO9" s="140"/>
      <c r="AP9" s="140"/>
      <c r="AQ9" s="140"/>
      <c r="AR9" s="22"/>
      <c r="AS9" s="22"/>
      <c r="AT9" s="22"/>
      <c r="AU9" s="22"/>
      <c r="AV9" s="22"/>
      <c r="AX9" s="22"/>
      <c r="AY9" s="22"/>
      <c r="AZ9" s="8"/>
      <c r="BA9" s="22"/>
      <c r="BB9" s="8"/>
      <c r="BC9" s="8"/>
      <c r="BD9" s="22"/>
      <c r="BE9" s="8"/>
      <c r="BF9" s="8"/>
      <c r="BG9" s="51"/>
    </row>
    <row r="10" spans="1:62" ht="16.5" customHeight="1">
      <c r="A10" s="58" t="s">
        <v>5778</v>
      </c>
      <c r="B10" s="58" t="s">
        <v>4050</v>
      </c>
      <c r="C10" s="114">
        <v>2.5</v>
      </c>
      <c r="D10" s="855"/>
      <c r="E10" s="684"/>
      <c r="F10" s="324"/>
      <c r="S10" s="30"/>
      <c r="T10" s="183"/>
      <c r="AB10" s="140"/>
      <c r="AM10" s="140"/>
      <c r="AN10" s="140"/>
      <c r="AO10" s="140"/>
      <c r="AP10" s="140"/>
      <c r="AQ10" s="140"/>
      <c r="AR10" s="5"/>
      <c r="AS10" s="5"/>
      <c r="AT10" s="5"/>
      <c r="AU10" s="5"/>
      <c r="AV10" s="5"/>
      <c r="AY10" s="5"/>
      <c r="AZ10" s="47"/>
      <c r="BA10" s="5"/>
      <c r="BB10" s="51"/>
      <c r="BC10" s="51"/>
      <c r="BD10" s="5"/>
      <c r="BE10" s="51"/>
      <c r="BF10" s="51"/>
      <c r="BG10" s="51"/>
    </row>
    <row r="11" spans="1:62" ht="16.5" customHeight="1">
      <c r="A11" s="58" t="s">
        <v>5779</v>
      </c>
      <c r="B11" s="58" t="s">
        <v>4051</v>
      </c>
      <c r="C11" s="58">
        <v>2.25</v>
      </c>
      <c r="D11" s="855"/>
      <c r="E11" s="684"/>
      <c r="F11" s="324"/>
      <c r="AA11" s="5"/>
      <c r="AB11" s="5"/>
      <c r="AM11" s="10"/>
      <c r="AO11" s="10"/>
      <c r="AP11" s="5"/>
      <c r="AQ11" s="5"/>
      <c r="AR11" s="5"/>
      <c r="AS11" s="5"/>
      <c r="AT11" s="5"/>
      <c r="AU11" s="5"/>
      <c r="AV11" s="5"/>
      <c r="AY11" s="5"/>
      <c r="AZ11" s="47"/>
      <c r="BA11" s="5"/>
      <c r="BB11" s="51"/>
      <c r="BC11" s="51"/>
      <c r="BD11" s="5"/>
      <c r="BE11" s="51"/>
      <c r="BF11" s="51"/>
      <c r="BG11" s="51"/>
    </row>
    <row r="12" spans="1:62" ht="16.5" customHeight="1">
      <c r="A12" s="58" t="s">
        <v>5780</v>
      </c>
      <c r="B12" s="58" t="s">
        <v>4052</v>
      </c>
      <c r="C12" s="114">
        <v>2</v>
      </c>
      <c r="D12" s="855"/>
      <c r="E12" s="684"/>
      <c r="F12" s="324"/>
      <c r="AA12" s="5"/>
      <c r="AB12" s="5"/>
      <c r="AM12" s="10"/>
      <c r="AO12" s="10"/>
      <c r="AP12" s="5"/>
      <c r="AQ12" s="5"/>
      <c r="AR12" s="5"/>
      <c r="AS12" s="5"/>
      <c r="AT12" s="5"/>
      <c r="AU12" s="5"/>
      <c r="AV12" s="5"/>
      <c r="AY12" s="5"/>
      <c r="AZ12" s="47"/>
      <c r="BA12" s="5"/>
      <c r="BB12" s="51"/>
      <c r="BC12" s="51"/>
      <c r="BD12" s="5"/>
      <c r="BE12" s="51"/>
      <c r="BF12" s="51"/>
      <c r="BG12" s="51"/>
    </row>
    <row r="13" spans="1:62" ht="16.5" customHeight="1">
      <c r="A13" s="58" t="s">
        <v>5781</v>
      </c>
      <c r="B13" s="58" t="s">
        <v>5014</v>
      </c>
      <c r="C13" s="114">
        <v>0</v>
      </c>
      <c r="D13" s="855"/>
      <c r="E13" s="684"/>
      <c r="F13" s="324"/>
      <c r="AA13" s="5"/>
      <c r="AB13" s="5"/>
      <c r="AM13" s="10"/>
      <c r="AO13" s="10"/>
      <c r="AP13" s="5"/>
      <c r="AQ13" s="5"/>
      <c r="AR13" s="5"/>
      <c r="AS13" s="5"/>
      <c r="AT13" s="5"/>
      <c r="AU13" s="5"/>
      <c r="AV13" s="5"/>
      <c r="AY13" s="5"/>
      <c r="AZ13" s="47"/>
      <c r="BA13" s="5"/>
      <c r="BB13" s="51"/>
      <c r="BC13" s="51"/>
      <c r="BD13" s="5"/>
      <c r="BE13" s="51"/>
      <c r="BF13" s="51"/>
      <c r="BG13" s="51"/>
    </row>
    <row r="14" spans="1:62" ht="15.75" customHeight="1">
      <c r="A14" s="73" t="s">
        <v>592</v>
      </c>
      <c r="B14" s="86"/>
      <c r="C14" s="234"/>
      <c r="D14" s="855"/>
      <c r="E14" s="684"/>
      <c r="S14" s="22"/>
      <c r="U14" s="22"/>
      <c r="V14" s="22"/>
      <c r="W14" s="22"/>
      <c r="X14" s="22"/>
      <c r="Z14" s="22"/>
      <c r="AA14" s="22"/>
      <c r="AB14" s="22"/>
      <c r="AM14" s="22"/>
      <c r="AO14" s="22"/>
      <c r="AP14" s="22"/>
      <c r="AQ14" s="22"/>
      <c r="AR14" s="22"/>
      <c r="AS14" s="22"/>
      <c r="AT14" s="22"/>
      <c r="AU14" s="22"/>
      <c r="AV14" s="22"/>
      <c r="AX14" s="22"/>
      <c r="AY14" s="22"/>
      <c r="AZ14" s="77"/>
      <c r="BA14" s="22"/>
      <c r="BB14" s="51"/>
      <c r="BC14" s="51"/>
      <c r="BD14" s="22"/>
      <c r="BE14" s="51"/>
      <c r="BF14" s="51"/>
      <c r="BG14" s="51"/>
    </row>
    <row r="15" spans="1:62" ht="15.75" customHeight="1">
      <c r="A15" s="32"/>
      <c r="B15" s="74"/>
      <c r="C15" s="74"/>
      <c r="D15" s="74"/>
      <c r="F15" s="185"/>
      <c r="S15" s="22"/>
      <c r="U15" s="22"/>
      <c r="V15" s="22"/>
      <c r="W15" s="22"/>
      <c r="X15" s="22"/>
      <c r="Z15" s="22"/>
      <c r="AA15" s="22"/>
      <c r="AB15" s="22"/>
      <c r="AM15" s="22"/>
      <c r="AO15" s="22"/>
      <c r="AP15" s="22"/>
      <c r="AQ15" s="22"/>
      <c r="AR15" s="22"/>
      <c r="AS15" s="22"/>
      <c r="AT15" s="22"/>
      <c r="AU15" s="22"/>
      <c r="AV15" s="22"/>
      <c r="AX15" s="22"/>
      <c r="AY15" s="22"/>
      <c r="AZ15" s="8"/>
      <c r="BA15" s="22"/>
      <c r="BB15" s="8"/>
      <c r="BC15" s="8"/>
      <c r="BD15" s="22"/>
      <c r="BE15" s="8"/>
      <c r="BF15" s="8"/>
      <c r="BG15" s="51"/>
    </row>
    <row r="16" spans="1:62" s="7" customFormat="1" ht="16.5" customHeight="1">
      <c r="A16" s="942" t="s">
        <v>5996</v>
      </c>
      <c r="B16" s="942" t="s">
        <v>5250</v>
      </c>
      <c r="C16" s="942" t="s">
        <v>5251</v>
      </c>
      <c r="D16" s="942" t="s">
        <v>5252</v>
      </c>
      <c r="E16" s="942" t="s">
        <v>3107</v>
      </c>
      <c r="F16" s="942" t="s">
        <v>3108</v>
      </c>
      <c r="G16" s="942" t="s">
        <v>5289</v>
      </c>
      <c r="H16" s="942" t="s">
        <v>2940</v>
      </c>
      <c r="I16" s="971" t="s">
        <v>1497</v>
      </c>
      <c r="J16" s="972"/>
      <c r="K16" s="972"/>
      <c r="L16" s="972"/>
      <c r="M16" s="972"/>
      <c r="N16" s="972"/>
      <c r="O16" s="972"/>
      <c r="P16" s="972"/>
      <c r="Q16" s="972"/>
      <c r="R16" s="972"/>
      <c r="S16" s="972"/>
      <c r="T16" s="972"/>
      <c r="U16" s="972"/>
      <c r="V16" s="972"/>
      <c r="W16" s="972"/>
      <c r="X16" s="972"/>
      <c r="Y16" s="972"/>
      <c r="Z16" s="972"/>
      <c r="AA16" s="972"/>
      <c r="AB16" s="972"/>
      <c r="AC16" s="972"/>
      <c r="AD16" s="972"/>
      <c r="AE16" s="972"/>
      <c r="AF16" s="972"/>
      <c r="AG16" s="972"/>
      <c r="AH16" s="972"/>
      <c r="AI16" s="972"/>
      <c r="AJ16" s="972"/>
      <c r="AK16" s="972"/>
      <c r="AL16" s="972"/>
      <c r="AM16" s="972"/>
      <c r="AN16" s="972"/>
      <c r="AO16" s="972"/>
      <c r="AP16" s="972"/>
      <c r="AQ16" s="972"/>
      <c r="AR16" s="972"/>
      <c r="AS16" s="972"/>
      <c r="AT16" s="973"/>
      <c r="AU16" s="1014" t="s">
        <v>2963</v>
      </c>
      <c r="AV16" s="1014"/>
      <c r="AW16" s="1014"/>
      <c r="AX16" s="1014"/>
      <c r="AY16" s="1014"/>
      <c r="AZ16" s="1014"/>
      <c r="BA16" s="1014"/>
      <c r="BB16" s="1014"/>
      <c r="BC16" s="1014"/>
      <c r="BD16" s="1014"/>
      <c r="BE16" s="931" t="s">
        <v>6270</v>
      </c>
      <c r="BF16" s="941" t="s">
        <v>6026</v>
      </c>
      <c r="BG16" s="931" t="s">
        <v>6271</v>
      </c>
      <c r="BH16" s="931" t="s">
        <v>3156</v>
      </c>
      <c r="BI16" s="1000" t="s">
        <v>3157</v>
      </c>
    </row>
    <row r="17" spans="1:61" s="7" customFormat="1" ht="19.5" customHeight="1">
      <c r="A17" s="942"/>
      <c r="B17" s="942"/>
      <c r="C17" s="942"/>
      <c r="D17" s="942"/>
      <c r="E17" s="942"/>
      <c r="F17" s="942"/>
      <c r="G17" s="942"/>
      <c r="H17" s="942"/>
      <c r="I17" s="1015" t="s">
        <v>4846</v>
      </c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7"/>
      <c r="AU17" s="1014"/>
      <c r="AV17" s="1014"/>
      <c r="AW17" s="1014"/>
      <c r="AX17" s="1014"/>
      <c r="AY17" s="1014"/>
      <c r="AZ17" s="1014"/>
      <c r="BA17" s="1014"/>
      <c r="BB17" s="1014"/>
      <c r="BC17" s="1014"/>
      <c r="BD17" s="1014"/>
      <c r="BE17" s="931"/>
      <c r="BF17" s="967"/>
      <c r="BG17" s="931"/>
      <c r="BH17" s="931"/>
      <c r="BI17" s="1000"/>
    </row>
    <row r="18" spans="1:61" s="7" customFormat="1" ht="19.5" customHeight="1">
      <c r="A18" s="942"/>
      <c r="B18" s="942"/>
      <c r="C18" s="942"/>
      <c r="D18" s="942"/>
      <c r="E18" s="942"/>
      <c r="F18" s="942"/>
      <c r="G18" s="942"/>
      <c r="H18" s="942"/>
      <c r="I18" s="1015" t="s">
        <v>1837</v>
      </c>
      <c r="J18" s="1016"/>
      <c r="K18" s="1016"/>
      <c r="L18" s="1016"/>
      <c r="M18" s="1016"/>
      <c r="N18" s="1016"/>
      <c r="O18" s="1016"/>
      <c r="P18" s="1016"/>
      <c r="Q18" s="1016"/>
      <c r="R18" s="1016"/>
      <c r="S18" s="1016"/>
      <c r="T18" s="1016"/>
      <c r="U18" s="1016"/>
      <c r="V18" s="1016"/>
      <c r="W18" s="1016"/>
      <c r="X18" s="1016"/>
      <c r="Y18" s="1016"/>
      <c r="Z18" s="1016"/>
      <c r="AA18" s="1016"/>
      <c r="AB18" s="1016"/>
      <c r="AC18" s="1016"/>
      <c r="AD18" s="1016"/>
      <c r="AE18" s="1016"/>
      <c r="AF18" s="1016"/>
      <c r="AG18" s="1016"/>
      <c r="AH18" s="1016"/>
      <c r="AI18" s="1016"/>
      <c r="AJ18" s="1016"/>
      <c r="AK18" s="1016"/>
      <c r="AL18" s="1017"/>
      <c r="AM18" s="1013" t="s">
        <v>6597</v>
      </c>
      <c r="AN18" s="1013"/>
      <c r="AO18" s="1013"/>
      <c r="AP18" s="1013"/>
      <c r="AQ18" s="1013"/>
      <c r="AR18" s="1014" t="s">
        <v>5737</v>
      </c>
      <c r="AS18" s="1014"/>
      <c r="AT18" s="1014"/>
      <c r="AU18" s="946" t="s">
        <v>4847</v>
      </c>
      <c r="AV18" s="946"/>
      <c r="AW18" s="946"/>
      <c r="AX18" s="946"/>
      <c r="AY18" s="946"/>
      <c r="AZ18" s="946" t="s">
        <v>4848</v>
      </c>
      <c r="BA18" s="946"/>
      <c r="BB18" s="946"/>
      <c r="BC18" s="946"/>
      <c r="BD18" s="946"/>
      <c r="BE18" s="931"/>
      <c r="BF18" s="968"/>
      <c r="BG18" s="931"/>
      <c r="BH18" s="931"/>
      <c r="BI18" s="1000"/>
    </row>
    <row r="19" spans="1:61" s="7" customFormat="1" ht="19.5" customHeight="1">
      <c r="A19" s="942"/>
      <c r="B19" s="942"/>
      <c r="C19" s="942"/>
      <c r="D19" s="942"/>
      <c r="E19" s="942"/>
      <c r="F19" s="942"/>
      <c r="G19" s="942"/>
      <c r="H19" s="942"/>
      <c r="I19" s="946" t="s">
        <v>4849</v>
      </c>
      <c r="J19" s="946"/>
      <c r="K19" s="946"/>
      <c r="L19" s="946"/>
      <c r="M19" s="946"/>
      <c r="N19" s="946" t="s">
        <v>1561</v>
      </c>
      <c r="O19" s="946"/>
      <c r="P19" s="946"/>
      <c r="Q19" s="946"/>
      <c r="R19" s="946"/>
      <c r="S19" s="946" t="s">
        <v>1562</v>
      </c>
      <c r="T19" s="946"/>
      <c r="U19" s="946"/>
      <c r="V19" s="946"/>
      <c r="W19" s="946"/>
      <c r="X19" s="946" t="s">
        <v>1563</v>
      </c>
      <c r="Y19" s="946"/>
      <c r="Z19" s="946"/>
      <c r="AA19" s="946"/>
      <c r="AB19" s="946"/>
      <c r="AC19" s="947" t="s">
        <v>1564</v>
      </c>
      <c r="AD19" s="948"/>
      <c r="AE19" s="948"/>
      <c r="AF19" s="948"/>
      <c r="AG19" s="953"/>
      <c r="AH19" s="947" t="s">
        <v>1565</v>
      </c>
      <c r="AI19" s="948"/>
      <c r="AJ19" s="948"/>
      <c r="AK19" s="948"/>
      <c r="AL19" s="953"/>
      <c r="AM19" s="946" t="s">
        <v>7318</v>
      </c>
      <c r="AN19" s="946"/>
      <c r="AO19" s="946"/>
      <c r="AP19" s="946"/>
      <c r="AQ19" s="946"/>
      <c r="AR19" s="949" t="s">
        <v>7319</v>
      </c>
      <c r="AS19" s="949"/>
      <c r="AT19" s="949"/>
      <c r="AU19" s="946"/>
      <c r="AV19" s="946"/>
      <c r="AW19" s="946"/>
      <c r="AX19" s="946"/>
      <c r="AY19" s="946"/>
      <c r="AZ19" s="946"/>
      <c r="BA19" s="946"/>
      <c r="BB19" s="946"/>
      <c r="BC19" s="946"/>
      <c r="BD19" s="946"/>
      <c r="BE19" s="931"/>
      <c r="BF19" s="334">
        <v>26</v>
      </c>
      <c r="BG19" s="931"/>
      <c r="BH19" s="931"/>
      <c r="BI19" s="1000"/>
    </row>
    <row r="20" spans="1:61" s="7" customFormat="1" ht="29.25" customHeight="1">
      <c r="A20" s="942"/>
      <c r="B20" s="942"/>
      <c r="C20" s="942"/>
      <c r="D20" s="942"/>
      <c r="E20" s="942"/>
      <c r="F20" s="942"/>
      <c r="G20" s="942"/>
      <c r="H20" s="942"/>
      <c r="I20" s="942" t="s">
        <v>7320</v>
      </c>
      <c r="J20" s="942"/>
      <c r="K20" s="942"/>
      <c r="L20" s="942"/>
      <c r="M20" s="942"/>
      <c r="N20" s="942" t="s">
        <v>7407</v>
      </c>
      <c r="O20" s="942"/>
      <c r="P20" s="942"/>
      <c r="Q20" s="942"/>
      <c r="R20" s="942"/>
      <c r="S20" s="942" t="s">
        <v>7408</v>
      </c>
      <c r="T20" s="942"/>
      <c r="U20" s="942"/>
      <c r="V20" s="942"/>
      <c r="W20" s="942"/>
      <c r="X20" s="1018" t="s">
        <v>4640</v>
      </c>
      <c r="Y20" s="1018"/>
      <c r="Z20" s="1018"/>
      <c r="AA20" s="1018"/>
      <c r="AB20" s="1018"/>
      <c r="AC20" s="1018" t="s">
        <v>4641</v>
      </c>
      <c r="AD20" s="1018"/>
      <c r="AE20" s="1018"/>
      <c r="AF20" s="1018"/>
      <c r="AG20" s="1018"/>
      <c r="AH20" s="1018" t="s">
        <v>4642</v>
      </c>
      <c r="AI20" s="1018"/>
      <c r="AJ20" s="1018"/>
      <c r="AK20" s="1018"/>
      <c r="AL20" s="1018"/>
      <c r="AM20" s="1013"/>
      <c r="AN20" s="1013"/>
      <c r="AO20" s="1013"/>
      <c r="AP20" s="1013"/>
      <c r="AQ20" s="1013"/>
      <c r="AR20" s="1013"/>
      <c r="AS20" s="1013"/>
      <c r="AT20" s="1013"/>
      <c r="AU20" s="1013" t="s">
        <v>7321</v>
      </c>
      <c r="AV20" s="1013"/>
      <c r="AW20" s="1013"/>
      <c r="AX20" s="1013"/>
      <c r="AY20" s="1013"/>
      <c r="AZ20" s="1013" t="s">
        <v>7322</v>
      </c>
      <c r="BA20" s="1013"/>
      <c r="BB20" s="1013"/>
      <c r="BC20" s="1013"/>
      <c r="BD20" s="1013"/>
      <c r="BE20" s="931"/>
      <c r="BF20" s="941" t="s">
        <v>3619</v>
      </c>
      <c r="BG20" s="931"/>
      <c r="BH20" s="931"/>
      <c r="BI20" s="1000"/>
    </row>
    <row r="21" spans="1:61" s="7" customFormat="1" ht="15.75" customHeight="1">
      <c r="A21" s="942"/>
      <c r="B21" s="942"/>
      <c r="C21" s="942"/>
      <c r="D21" s="942"/>
      <c r="E21" s="942"/>
      <c r="F21" s="942"/>
      <c r="G21" s="942"/>
      <c r="H21" s="942"/>
      <c r="I21" s="1000" t="s">
        <v>3609</v>
      </c>
      <c r="J21" s="1000"/>
      <c r="K21" s="1000"/>
      <c r="L21" s="1000"/>
      <c r="M21" s="1000"/>
      <c r="N21" s="1000" t="s">
        <v>3609</v>
      </c>
      <c r="O21" s="1000"/>
      <c r="P21" s="1000"/>
      <c r="Q21" s="1000"/>
      <c r="R21" s="1000"/>
      <c r="S21" s="1000" t="s">
        <v>3609</v>
      </c>
      <c r="T21" s="1000"/>
      <c r="U21" s="1000"/>
      <c r="V21" s="1000"/>
      <c r="W21" s="1000"/>
      <c r="X21" s="1000" t="s">
        <v>3609</v>
      </c>
      <c r="Y21" s="1000"/>
      <c r="Z21" s="1000"/>
      <c r="AA21" s="1000"/>
      <c r="AB21" s="1000"/>
      <c r="AC21" s="1000" t="s">
        <v>3609</v>
      </c>
      <c r="AD21" s="1000"/>
      <c r="AE21" s="1000"/>
      <c r="AF21" s="1000"/>
      <c r="AG21" s="1000"/>
      <c r="AH21" s="1000" t="s">
        <v>3609</v>
      </c>
      <c r="AI21" s="1000"/>
      <c r="AJ21" s="1000"/>
      <c r="AK21" s="1000"/>
      <c r="AL21" s="1000"/>
      <c r="AM21" s="1000" t="s">
        <v>3610</v>
      </c>
      <c r="AN21" s="1000"/>
      <c r="AO21" s="1000"/>
      <c r="AP21" s="1000"/>
      <c r="AQ21" s="1000"/>
      <c r="AR21" s="1000" t="s">
        <v>3609</v>
      </c>
      <c r="AS21" s="1000"/>
      <c r="AT21" s="1000"/>
      <c r="AU21" s="1000" t="s">
        <v>3610</v>
      </c>
      <c r="AV21" s="1000"/>
      <c r="AW21" s="1000"/>
      <c r="AX21" s="1000"/>
      <c r="AY21" s="1000"/>
      <c r="AZ21" s="1000" t="s">
        <v>3610</v>
      </c>
      <c r="BA21" s="1000"/>
      <c r="BB21" s="1000"/>
      <c r="BC21" s="1000"/>
      <c r="BD21" s="1000"/>
      <c r="BE21" s="931"/>
      <c r="BF21" s="967"/>
      <c r="BG21" s="931"/>
      <c r="BH21" s="931"/>
      <c r="BI21" s="1000"/>
    </row>
    <row r="22" spans="1:61" s="7" customFormat="1" ht="71.25" customHeight="1">
      <c r="A22" s="943"/>
      <c r="B22" s="943"/>
      <c r="C22" s="943"/>
      <c r="D22" s="943"/>
      <c r="E22" s="943"/>
      <c r="F22" s="943"/>
      <c r="G22" s="943"/>
      <c r="H22" s="943"/>
      <c r="I22" s="83" t="s">
        <v>641</v>
      </c>
      <c r="J22" s="84" t="s">
        <v>642</v>
      </c>
      <c r="K22" s="84" t="s">
        <v>1653</v>
      </c>
      <c r="L22" s="83" t="s">
        <v>5734</v>
      </c>
      <c r="M22" s="83" t="s">
        <v>2252</v>
      </c>
      <c r="N22" s="83" t="s">
        <v>641</v>
      </c>
      <c r="O22" s="84" t="s">
        <v>642</v>
      </c>
      <c r="P22" s="84" t="s">
        <v>1653</v>
      </c>
      <c r="Q22" s="83" t="s">
        <v>5734</v>
      </c>
      <c r="R22" s="83" t="s">
        <v>2252</v>
      </c>
      <c r="S22" s="83" t="s">
        <v>641</v>
      </c>
      <c r="T22" s="84" t="s">
        <v>642</v>
      </c>
      <c r="U22" s="84" t="s">
        <v>1653</v>
      </c>
      <c r="V22" s="83" t="s">
        <v>5734</v>
      </c>
      <c r="W22" s="83" t="s">
        <v>2252</v>
      </c>
      <c r="X22" s="83" t="s">
        <v>641</v>
      </c>
      <c r="Y22" s="84" t="s">
        <v>642</v>
      </c>
      <c r="Z22" s="84" t="s">
        <v>1653</v>
      </c>
      <c r="AA22" s="83" t="s">
        <v>5734</v>
      </c>
      <c r="AB22" s="83" t="s">
        <v>2252</v>
      </c>
      <c r="AC22" s="83" t="s">
        <v>641</v>
      </c>
      <c r="AD22" s="84" t="s">
        <v>642</v>
      </c>
      <c r="AE22" s="84" t="s">
        <v>1653</v>
      </c>
      <c r="AF22" s="83" t="s">
        <v>5734</v>
      </c>
      <c r="AG22" s="83" t="s">
        <v>2252</v>
      </c>
      <c r="AH22" s="83" t="s">
        <v>641</v>
      </c>
      <c r="AI22" s="84" t="s">
        <v>642</v>
      </c>
      <c r="AJ22" s="84" t="s">
        <v>1653</v>
      </c>
      <c r="AK22" s="83" t="s">
        <v>5734</v>
      </c>
      <c r="AL22" s="83" t="s">
        <v>2252</v>
      </c>
      <c r="AM22" s="67" t="s">
        <v>1654</v>
      </c>
      <c r="AN22" s="68" t="s">
        <v>1655</v>
      </c>
      <c r="AO22" s="68" t="s">
        <v>1656</v>
      </c>
      <c r="AP22" s="67" t="s">
        <v>5734</v>
      </c>
      <c r="AQ22" s="67" t="s">
        <v>2252</v>
      </c>
      <c r="AR22" s="68" t="s">
        <v>1653</v>
      </c>
      <c r="AS22" s="67" t="s">
        <v>5734</v>
      </c>
      <c r="AT22" s="67" t="s">
        <v>2252</v>
      </c>
      <c r="AU22" s="67" t="s">
        <v>7323</v>
      </c>
      <c r="AV22" s="68" t="s">
        <v>1655</v>
      </c>
      <c r="AW22" s="68" t="s">
        <v>1656</v>
      </c>
      <c r="AX22" s="67" t="s">
        <v>5734</v>
      </c>
      <c r="AY22" s="67" t="s">
        <v>2252</v>
      </c>
      <c r="AZ22" s="67" t="s">
        <v>7324</v>
      </c>
      <c r="BA22" s="68" t="s">
        <v>1655</v>
      </c>
      <c r="BB22" s="68" t="s">
        <v>1656</v>
      </c>
      <c r="BC22" s="67" t="s">
        <v>5734</v>
      </c>
      <c r="BD22" s="67" t="s">
        <v>2252</v>
      </c>
      <c r="BE22" s="88">
        <v>650</v>
      </c>
      <c r="BF22" s="968"/>
      <c r="BG22" s="931"/>
      <c r="BH22" s="931"/>
      <c r="BI22" s="1000"/>
    </row>
    <row r="23" spans="1:61" s="11" customFormat="1" ht="38.15" customHeight="1">
      <c r="A23" s="128" t="s">
        <v>2460</v>
      </c>
      <c r="B23" s="254" t="s">
        <v>1185</v>
      </c>
      <c r="C23" s="128" t="s">
        <v>1186</v>
      </c>
      <c r="D23" s="128">
        <v>6</v>
      </c>
      <c r="E23" s="128">
        <v>1201</v>
      </c>
      <c r="F23" s="254" t="s">
        <v>1187</v>
      </c>
      <c r="G23" s="128" t="s">
        <v>7325</v>
      </c>
      <c r="H23" s="128" t="s">
        <v>6069</v>
      </c>
      <c r="I23" s="301"/>
      <c r="J23" s="301"/>
      <c r="K23" s="301"/>
      <c r="L23" s="301"/>
      <c r="M23" s="301"/>
      <c r="N23" s="301"/>
      <c r="O23" s="301"/>
      <c r="P23" s="301"/>
      <c r="Q23" s="301"/>
      <c r="R23" s="301"/>
      <c r="S23" s="301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  <c r="AF23" s="301"/>
      <c r="AG23" s="301"/>
      <c r="AH23" s="301"/>
      <c r="AI23" s="301"/>
      <c r="AJ23" s="301"/>
      <c r="AK23" s="301"/>
      <c r="AL23" s="301"/>
      <c r="AM23" s="301"/>
      <c r="AN23" s="301"/>
      <c r="AO23" s="301"/>
      <c r="AP23" s="301"/>
      <c r="AQ23" s="301"/>
      <c r="AR23" s="301"/>
      <c r="AS23" s="301"/>
      <c r="AT23" s="301"/>
      <c r="AU23" s="301"/>
      <c r="AV23" s="301"/>
      <c r="AW23" s="301"/>
      <c r="AX23" s="301"/>
      <c r="AY23" s="301"/>
      <c r="AZ23" s="301"/>
      <c r="BA23" s="301"/>
      <c r="BB23" s="301"/>
      <c r="BC23" s="301"/>
      <c r="BD23" s="301"/>
      <c r="BE23" s="301"/>
      <c r="BF23" s="685"/>
      <c r="BG23" s="88"/>
      <c r="BH23" s="128">
        <v>1201</v>
      </c>
      <c r="BI23" s="683"/>
    </row>
    <row r="24" spans="1:61" s="11" customFormat="1" ht="38.15" customHeight="1">
      <c r="A24" s="128" t="s">
        <v>674</v>
      </c>
      <c r="B24" s="254" t="s">
        <v>1188</v>
      </c>
      <c r="C24" s="128" t="s">
        <v>4129</v>
      </c>
      <c r="D24" s="128">
        <v>14</v>
      </c>
      <c r="E24" s="128">
        <v>1202</v>
      </c>
      <c r="F24" s="254" t="s">
        <v>1189</v>
      </c>
      <c r="G24" s="128" t="s">
        <v>674</v>
      </c>
      <c r="H24" s="128" t="s">
        <v>674</v>
      </c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301"/>
      <c r="BD24" s="301"/>
      <c r="BE24" s="301"/>
      <c r="BF24" s="685"/>
      <c r="BG24" s="88"/>
      <c r="BH24" s="128">
        <v>1202</v>
      </c>
      <c r="BI24" s="683"/>
    </row>
    <row r="25" spans="1:61" s="11" customFormat="1" ht="38.15" customHeight="1">
      <c r="A25" s="128" t="s">
        <v>674</v>
      </c>
      <c r="B25" s="254" t="s">
        <v>1190</v>
      </c>
      <c r="C25" s="128" t="s">
        <v>4129</v>
      </c>
      <c r="D25" s="128">
        <v>15</v>
      </c>
      <c r="E25" s="128">
        <v>1203</v>
      </c>
      <c r="F25" s="254" t="s">
        <v>6365</v>
      </c>
      <c r="G25" s="128" t="s">
        <v>674</v>
      </c>
      <c r="H25" s="128" t="s">
        <v>674</v>
      </c>
      <c r="I25" s="301"/>
      <c r="J25" s="301"/>
      <c r="K25" s="301"/>
      <c r="L25" s="301"/>
      <c r="M25" s="301"/>
      <c r="N25" s="301"/>
      <c r="O25" s="301"/>
      <c r="P25" s="301"/>
      <c r="Q25" s="301"/>
      <c r="R25" s="301"/>
      <c r="S25" s="301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1"/>
      <c r="AG25" s="301"/>
      <c r="AH25" s="301"/>
      <c r="AI25" s="301"/>
      <c r="AJ25" s="301"/>
      <c r="AK25" s="301"/>
      <c r="AL25" s="301"/>
      <c r="AM25" s="301"/>
      <c r="AN25" s="301"/>
      <c r="AO25" s="301"/>
      <c r="AP25" s="301"/>
      <c r="AQ25" s="301"/>
      <c r="AR25" s="301"/>
      <c r="AS25" s="301"/>
      <c r="AT25" s="301"/>
      <c r="AU25" s="301"/>
      <c r="AV25" s="301"/>
      <c r="AW25" s="301"/>
      <c r="AX25" s="301"/>
      <c r="AY25" s="301"/>
      <c r="AZ25" s="301"/>
      <c r="BA25" s="301"/>
      <c r="BB25" s="301"/>
      <c r="BC25" s="301"/>
      <c r="BD25" s="301"/>
      <c r="BE25" s="301"/>
      <c r="BF25" s="685"/>
      <c r="BG25" s="88"/>
      <c r="BH25" s="128">
        <v>1203</v>
      </c>
      <c r="BI25" s="683"/>
    </row>
    <row r="26" spans="1:61" s="11" customFormat="1" ht="38.15" customHeight="1">
      <c r="A26" s="128" t="s">
        <v>674</v>
      </c>
      <c r="B26" s="254" t="s">
        <v>6366</v>
      </c>
      <c r="C26" s="128" t="s">
        <v>4129</v>
      </c>
      <c r="D26" s="128">
        <v>40</v>
      </c>
      <c r="E26" s="128">
        <v>1204</v>
      </c>
      <c r="F26" s="254" t="s">
        <v>6367</v>
      </c>
      <c r="G26" s="128" t="s">
        <v>674</v>
      </c>
      <c r="H26" s="128" t="s">
        <v>674</v>
      </c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  <c r="BB26" s="301"/>
      <c r="BC26" s="301"/>
      <c r="BD26" s="301"/>
      <c r="BE26" s="301"/>
      <c r="BF26" s="685"/>
      <c r="BG26" s="88"/>
      <c r="BH26" s="128">
        <v>1204</v>
      </c>
      <c r="BI26" s="683"/>
    </row>
    <row r="27" spans="1:61" s="11" customFormat="1" ht="38.15" customHeight="1">
      <c r="A27" s="128" t="s">
        <v>674</v>
      </c>
      <c r="B27" s="254" t="s">
        <v>6368</v>
      </c>
      <c r="C27" s="128" t="s">
        <v>4129</v>
      </c>
      <c r="D27" s="128">
        <v>61</v>
      </c>
      <c r="E27" s="128">
        <v>1205</v>
      </c>
      <c r="F27" s="254" t="s">
        <v>4143</v>
      </c>
      <c r="G27" s="128" t="s">
        <v>674</v>
      </c>
      <c r="H27" s="128" t="s">
        <v>674</v>
      </c>
      <c r="I27" s="301"/>
      <c r="J27" s="301"/>
      <c r="K27" s="301"/>
      <c r="L27" s="301"/>
      <c r="M27" s="301"/>
      <c r="N27" s="301"/>
      <c r="O27" s="301"/>
      <c r="P27" s="301"/>
      <c r="Q27" s="301"/>
      <c r="R27" s="301"/>
      <c r="S27" s="301"/>
      <c r="T27" s="301"/>
      <c r="U27" s="301"/>
      <c r="V27" s="301"/>
      <c r="W27" s="301"/>
      <c r="X27" s="301"/>
      <c r="Y27" s="301"/>
      <c r="Z27" s="301"/>
      <c r="AA27" s="301"/>
      <c r="AB27" s="301"/>
      <c r="AC27" s="301"/>
      <c r="AD27" s="301"/>
      <c r="AE27" s="301"/>
      <c r="AF27" s="301"/>
      <c r="AG27" s="301"/>
      <c r="AH27" s="301"/>
      <c r="AI27" s="301"/>
      <c r="AJ27" s="301"/>
      <c r="AK27" s="301"/>
      <c r="AL27" s="301"/>
      <c r="AM27" s="301"/>
      <c r="AN27" s="301"/>
      <c r="AO27" s="301"/>
      <c r="AP27" s="301"/>
      <c r="AQ27" s="301"/>
      <c r="AR27" s="301"/>
      <c r="AS27" s="301"/>
      <c r="AT27" s="301"/>
      <c r="AU27" s="301"/>
      <c r="AV27" s="301"/>
      <c r="AW27" s="301"/>
      <c r="AX27" s="301"/>
      <c r="AY27" s="301"/>
      <c r="AZ27" s="301"/>
      <c r="BA27" s="301"/>
      <c r="BB27" s="301"/>
      <c r="BC27" s="301"/>
      <c r="BD27" s="301"/>
      <c r="BE27" s="301"/>
      <c r="BF27" s="685"/>
      <c r="BG27" s="88"/>
      <c r="BH27" s="128">
        <v>1205</v>
      </c>
      <c r="BI27" s="683"/>
    </row>
    <row r="28" spans="1:61" s="11" customFormat="1" ht="38.15" customHeight="1">
      <c r="A28" s="128" t="s">
        <v>674</v>
      </c>
      <c r="B28" s="254" t="s">
        <v>4144</v>
      </c>
      <c r="C28" s="128" t="s">
        <v>4129</v>
      </c>
      <c r="D28" s="128">
        <v>70</v>
      </c>
      <c r="E28" s="128">
        <v>1206</v>
      </c>
      <c r="F28" s="254" t="s">
        <v>4145</v>
      </c>
      <c r="G28" s="128" t="s">
        <v>674</v>
      </c>
      <c r="H28" s="128" t="s">
        <v>674</v>
      </c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  <c r="BB28" s="301"/>
      <c r="BC28" s="301"/>
      <c r="BD28" s="301"/>
      <c r="BE28" s="301"/>
      <c r="BF28" s="685"/>
      <c r="BG28" s="88"/>
      <c r="BH28" s="128">
        <v>1206</v>
      </c>
      <c r="BI28" s="683"/>
    </row>
    <row r="29" spans="1:61" s="11" customFormat="1" ht="38.15" customHeight="1">
      <c r="A29" s="128" t="s">
        <v>674</v>
      </c>
      <c r="B29" s="254" t="s">
        <v>4146</v>
      </c>
      <c r="C29" s="128" t="s">
        <v>4129</v>
      </c>
      <c r="D29" s="128">
        <v>79</v>
      </c>
      <c r="E29" s="128">
        <v>1207</v>
      </c>
      <c r="F29" s="254" t="s">
        <v>4147</v>
      </c>
      <c r="G29" s="128" t="s">
        <v>674</v>
      </c>
      <c r="H29" s="128" t="s">
        <v>674</v>
      </c>
      <c r="I29" s="301"/>
      <c r="J29" s="301"/>
      <c r="K29" s="301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1"/>
      <c r="AG29" s="301"/>
      <c r="AH29" s="301"/>
      <c r="AI29" s="301"/>
      <c r="AJ29" s="301"/>
      <c r="AK29" s="301"/>
      <c r="AL29" s="301"/>
      <c r="AM29" s="301"/>
      <c r="AN29" s="301"/>
      <c r="AO29" s="301"/>
      <c r="AP29" s="301"/>
      <c r="AQ29" s="301"/>
      <c r="AR29" s="301"/>
      <c r="AS29" s="301"/>
      <c r="AT29" s="301"/>
      <c r="AU29" s="301"/>
      <c r="AV29" s="301"/>
      <c r="AW29" s="301"/>
      <c r="AX29" s="301"/>
      <c r="AY29" s="301"/>
      <c r="AZ29" s="301"/>
      <c r="BA29" s="301"/>
      <c r="BB29" s="301"/>
      <c r="BC29" s="301"/>
      <c r="BD29" s="301"/>
      <c r="BE29" s="301"/>
      <c r="BF29" s="685"/>
      <c r="BG29" s="88"/>
      <c r="BH29" s="128">
        <v>1207</v>
      </c>
      <c r="BI29" s="683"/>
    </row>
    <row r="30" spans="1:61" s="11" customFormat="1" ht="38.15" customHeight="1">
      <c r="A30" s="128" t="s">
        <v>4129</v>
      </c>
      <c r="B30" s="254" t="s">
        <v>4148</v>
      </c>
      <c r="C30" s="128" t="s">
        <v>4129</v>
      </c>
      <c r="D30" s="128">
        <v>97</v>
      </c>
      <c r="E30" s="128">
        <v>1208</v>
      </c>
      <c r="F30" s="254" t="s">
        <v>4149</v>
      </c>
      <c r="G30" s="128" t="s">
        <v>674</v>
      </c>
      <c r="H30" s="128" t="s">
        <v>674</v>
      </c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301"/>
      <c r="AM30" s="301"/>
      <c r="AN30" s="301"/>
      <c r="AO30" s="301"/>
      <c r="AP30" s="301"/>
      <c r="AQ30" s="301"/>
      <c r="AR30" s="301"/>
      <c r="AS30" s="301"/>
      <c r="AT30" s="301"/>
      <c r="AU30" s="301"/>
      <c r="AV30" s="301"/>
      <c r="AW30" s="301"/>
      <c r="AX30" s="301"/>
      <c r="AY30" s="301"/>
      <c r="AZ30" s="301"/>
      <c r="BA30" s="301"/>
      <c r="BB30" s="301"/>
      <c r="BC30" s="301"/>
      <c r="BD30" s="301"/>
      <c r="BE30" s="301"/>
      <c r="BF30" s="685"/>
      <c r="BG30" s="88"/>
      <c r="BH30" s="128">
        <v>1208</v>
      </c>
      <c r="BI30" s="683"/>
    </row>
    <row r="31" spans="1:61" s="11" customFormat="1" ht="38.15" customHeight="1">
      <c r="A31" s="128" t="s">
        <v>674</v>
      </c>
      <c r="B31" s="254" t="s">
        <v>6173</v>
      </c>
      <c r="C31" s="128" t="s">
        <v>5879</v>
      </c>
      <c r="D31" s="128">
        <v>142</v>
      </c>
      <c r="E31" s="128">
        <v>1209</v>
      </c>
      <c r="F31" s="254" t="s">
        <v>4150</v>
      </c>
      <c r="G31" s="128" t="s">
        <v>674</v>
      </c>
      <c r="H31" s="128" t="s">
        <v>674</v>
      </c>
      <c r="I31" s="301"/>
      <c r="J31" s="301"/>
      <c r="K31" s="301"/>
      <c r="L31" s="301"/>
      <c r="M31" s="301"/>
      <c r="N31" s="301"/>
      <c r="O31" s="301"/>
      <c r="P31" s="301"/>
      <c r="Q31" s="301"/>
      <c r="R31" s="301"/>
      <c r="S31" s="301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  <c r="AE31" s="301"/>
      <c r="AF31" s="301"/>
      <c r="AG31" s="301"/>
      <c r="AH31" s="301"/>
      <c r="AI31" s="301"/>
      <c r="AJ31" s="301"/>
      <c r="AK31" s="301"/>
      <c r="AL31" s="301"/>
      <c r="AM31" s="301"/>
      <c r="AN31" s="301"/>
      <c r="AO31" s="301"/>
      <c r="AP31" s="301"/>
      <c r="AQ31" s="301"/>
      <c r="AR31" s="301"/>
      <c r="AS31" s="301"/>
      <c r="AT31" s="301"/>
      <c r="AU31" s="301"/>
      <c r="AV31" s="301"/>
      <c r="AW31" s="301"/>
      <c r="AX31" s="301"/>
      <c r="AY31" s="301"/>
      <c r="AZ31" s="301"/>
      <c r="BA31" s="301"/>
      <c r="BB31" s="301"/>
      <c r="BC31" s="301"/>
      <c r="BD31" s="301"/>
      <c r="BE31" s="301"/>
      <c r="BF31" s="685"/>
      <c r="BG31" s="88"/>
      <c r="BH31" s="128">
        <v>1209</v>
      </c>
      <c r="BI31" s="683"/>
    </row>
    <row r="32" spans="1:61" s="11" customFormat="1" ht="38.15" customHeight="1">
      <c r="A32" s="128" t="s">
        <v>674</v>
      </c>
      <c r="B32" s="254" t="s">
        <v>6172</v>
      </c>
      <c r="C32" s="128" t="s">
        <v>4129</v>
      </c>
      <c r="D32" s="128">
        <v>143</v>
      </c>
      <c r="E32" s="128">
        <v>1210</v>
      </c>
      <c r="F32" s="254" t="s">
        <v>4151</v>
      </c>
      <c r="G32" s="128" t="s">
        <v>674</v>
      </c>
      <c r="H32" s="128" t="s">
        <v>674</v>
      </c>
      <c r="I32" s="301"/>
      <c r="J32" s="301"/>
      <c r="K32" s="301"/>
      <c r="L32" s="301"/>
      <c r="M32" s="301"/>
      <c r="N32" s="301"/>
      <c r="O32" s="301"/>
      <c r="P32" s="301"/>
      <c r="Q32" s="301"/>
      <c r="R32" s="301"/>
      <c r="S32" s="301"/>
      <c r="T32" s="301"/>
      <c r="U32" s="301"/>
      <c r="V32" s="301"/>
      <c r="W32" s="301"/>
      <c r="X32" s="301"/>
      <c r="Y32" s="301"/>
      <c r="Z32" s="301"/>
      <c r="AA32" s="301"/>
      <c r="AB32" s="301"/>
      <c r="AC32" s="301"/>
      <c r="AD32" s="301"/>
      <c r="AE32" s="301"/>
      <c r="AF32" s="301"/>
      <c r="AG32" s="301"/>
      <c r="AH32" s="301"/>
      <c r="AI32" s="301"/>
      <c r="AJ32" s="301"/>
      <c r="AK32" s="301"/>
      <c r="AL32" s="301"/>
      <c r="AM32" s="301"/>
      <c r="AN32" s="301"/>
      <c r="AO32" s="301"/>
      <c r="AP32" s="301"/>
      <c r="AQ32" s="301"/>
      <c r="AR32" s="301"/>
      <c r="AS32" s="301"/>
      <c r="AT32" s="301"/>
      <c r="AU32" s="301"/>
      <c r="AV32" s="301"/>
      <c r="AW32" s="301"/>
      <c r="AX32" s="301"/>
      <c r="AY32" s="301"/>
      <c r="AZ32" s="301"/>
      <c r="BA32" s="301"/>
      <c r="BB32" s="301"/>
      <c r="BC32" s="301"/>
      <c r="BD32" s="301"/>
      <c r="BE32" s="301"/>
      <c r="BF32" s="685"/>
      <c r="BG32" s="88"/>
      <c r="BH32" s="128">
        <v>1210</v>
      </c>
      <c r="BI32" s="683"/>
    </row>
    <row r="33" spans="1:83" s="12" customFormat="1" ht="38.15" customHeight="1">
      <c r="A33" s="128" t="s">
        <v>3984</v>
      </c>
      <c r="B33" s="254" t="s">
        <v>4152</v>
      </c>
      <c r="C33" s="128" t="s">
        <v>1186</v>
      </c>
      <c r="D33" s="128">
        <v>28</v>
      </c>
      <c r="E33" s="128">
        <v>1211</v>
      </c>
      <c r="F33" s="254" t="s">
        <v>4153</v>
      </c>
      <c r="G33" s="128" t="s">
        <v>674</v>
      </c>
      <c r="H33" s="128" t="s">
        <v>674</v>
      </c>
      <c r="I33" s="301"/>
      <c r="J33" s="301"/>
      <c r="K33" s="301"/>
      <c r="L33" s="301"/>
      <c r="M33" s="301"/>
      <c r="N33" s="301"/>
      <c r="O33" s="301"/>
      <c r="P33" s="301"/>
      <c r="Q33" s="301"/>
      <c r="R33" s="301"/>
      <c r="S33" s="301"/>
      <c r="T33" s="301"/>
      <c r="U33" s="301"/>
      <c r="V33" s="301"/>
      <c r="W33" s="301"/>
      <c r="X33" s="301"/>
      <c r="Y33" s="301"/>
      <c r="Z33" s="301"/>
      <c r="AA33" s="301"/>
      <c r="AB33" s="301"/>
      <c r="AC33" s="301"/>
      <c r="AD33" s="301"/>
      <c r="AE33" s="301"/>
      <c r="AF33" s="301"/>
      <c r="AG33" s="301"/>
      <c r="AH33" s="301"/>
      <c r="AI33" s="301"/>
      <c r="AJ33" s="301"/>
      <c r="AK33" s="301"/>
      <c r="AL33" s="301"/>
      <c r="AM33" s="301"/>
      <c r="AN33" s="301"/>
      <c r="AO33" s="301"/>
      <c r="AP33" s="301"/>
      <c r="AQ33" s="301"/>
      <c r="AR33" s="301"/>
      <c r="AS33" s="301"/>
      <c r="AT33" s="301"/>
      <c r="AU33" s="301"/>
      <c r="AV33" s="301"/>
      <c r="AW33" s="301"/>
      <c r="AX33" s="301"/>
      <c r="AY33" s="301"/>
      <c r="AZ33" s="301"/>
      <c r="BA33" s="301"/>
      <c r="BB33" s="301"/>
      <c r="BC33" s="301"/>
      <c r="BD33" s="301"/>
      <c r="BE33" s="301"/>
      <c r="BF33" s="685"/>
      <c r="BG33" s="88"/>
      <c r="BH33" s="128">
        <v>1211</v>
      </c>
      <c r="BI33" s="683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</row>
    <row r="34" spans="1:83" s="12" customFormat="1" ht="38.15" customHeight="1">
      <c r="A34" s="128" t="s">
        <v>674</v>
      </c>
      <c r="B34" s="254" t="s">
        <v>4154</v>
      </c>
      <c r="C34" s="128" t="s">
        <v>4129</v>
      </c>
      <c r="D34" s="128">
        <v>35</v>
      </c>
      <c r="E34" s="128">
        <v>1212</v>
      </c>
      <c r="F34" s="254" t="s">
        <v>4155</v>
      </c>
      <c r="G34" s="128" t="s">
        <v>674</v>
      </c>
      <c r="H34" s="128" t="s">
        <v>674</v>
      </c>
      <c r="I34" s="301"/>
      <c r="J34" s="301"/>
      <c r="K34" s="301"/>
      <c r="L34" s="301"/>
      <c r="M34" s="301"/>
      <c r="N34" s="301"/>
      <c r="O34" s="301"/>
      <c r="P34" s="301"/>
      <c r="Q34" s="301"/>
      <c r="R34" s="301"/>
      <c r="S34" s="301"/>
      <c r="T34" s="301"/>
      <c r="U34" s="301"/>
      <c r="V34" s="301"/>
      <c r="W34" s="301"/>
      <c r="X34" s="301"/>
      <c r="Y34" s="301"/>
      <c r="Z34" s="301"/>
      <c r="AA34" s="301"/>
      <c r="AB34" s="301"/>
      <c r="AC34" s="301"/>
      <c r="AD34" s="301"/>
      <c r="AE34" s="301"/>
      <c r="AF34" s="301"/>
      <c r="AG34" s="301"/>
      <c r="AH34" s="301"/>
      <c r="AI34" s="301"/>
      <c r="AJ34" s="301"/>
      <c r="AK34" s="301"/>
      <c r="AL34" s="301"/>
      <c r="AM34" s="301"/>
      <c r="AN34" s="301"/>
      <c r="AO34" s="301"/>
      <c r="AP34" s="301"/>
      <c r="AQ34" s="301"/>
      <c r="AR34" s="301"/>
      <c r="AS34" s="301"/>
      <c r="AT34" s="301"/>
      <c r="AU34" s="301"/>
      <c r="AV34" s="301"/>
      <c r="AW34" s="301"/>
      <c r="AX34" s="301"/>
      <c r="AY34" s="301"/>
      <c r="AZ34" s="301"/>
      <c r="BA34" s="301"/>
      <c r="BB34" s="301"/>
      <c r="BC34" s="301"/>
      <c r="BD34" s="301"/>
      <c r="BE34" s="301"/>
      <c r="BF34" s="685"/>
      <c r="BG34" s="88"/>
      <c r="BH34" s="128">
        <v>1212</v>
      </c>
      <c r="BI34" s="683"/>
    </row>
    <row r="35" spans="1:83" s="12" customFormat="1" ht="38.15" customHeight="1">
      <c r="A35" s="128" t="s">
        <v>674</v>
      </c>
      <c r="B35" s="254" t="s">
        <v>4156</v>
      </c>
      <c r="C35" s="128" t="s">
        <v>4129</v>
      </c>
      <c r="D35" s="128">
        <v>44</v>
      </c>
      <c r="E35" s="128">
        <v>1213</v>
      </c>
      <c r="F35" s="254" t="s">
        <v>4157</v>
      </c>
      <c r="G35" s="128" t="s">
        <v>674</v>
      </c>
      <c r="H35" s="128" t="s">
        <v>674</v>
      </c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1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301"/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301"/>
      <c r="BD35" s="301"/>
      <c r="BE35" s="301"/>
      <c r="BF35" s="685"/>
      <c r="BG35" s="686"/>
      <c r="BH35" s="128">
        <v>1213</v>
      </c>
      <c r="BI35" s="683"/>
    </row>
    <row r="36" spans="1:83" s="11" customFormat="1" ht="38.15" customHeight="1">
      <c r="A36" s="128" t="s">
        <v>4129</v>
      </c>
      <c r="B36" s="254" t="s">
        <v>4158</v>
      </c>
      <c r="C36" s="128" t="s">
        <v>4129</v>
      </c>
      <c r="D36" s="128">
        <v>75</v>
      </c>
      <c r="E36" s="128">
        <v>1214</v>
      </c>
      <c r="F36" s="254" t="s">
        <v>4159</v>
      </c>
      <c r="G36" s="128" t="s">
        <v>674</v>
      </c>
      <c r="H36" s="128" t="s">
        <v>674</v>
      </c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1"/>
      <c r="T36" s="301"/>
      <c r="U36" s="301"/>
      <c r="V36" s="301"/>
      <c r="W36" s="301"/>
      <c r="X36" s="301"/>
      <c r="Y36" s="301"/>
      <c r="Z36" s="301"/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301"/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AV36" s="301"/>
      <c r="AW36" s="301"/>
      <c r="AX36" s="301"/>
      <c r="AY36" s="301"/>
      <c r="AZ36" s="301"/>
      <c r="BA36" s="301"/>
      <c r="BB36" s="301"/>
      <c r="BC36" s="301"/>
      <c r="BD36" s="301"/>
      <c r="BE36" s="301"/>
      <c r="BF36" s="685"/>
      <c r="BG36" s="88"/>
      <c r="BH36" s="128">
        <v>1214</v>
      </c>
      <c r="BI36" s="683"/>
    </row>
    <row r="37" spans="1:83" s="11" customFormat="1" ht="38.15" customHeight="1">
      <c r="A37" s="128" t="s">
        <v>4129</v>
      </c>
      <c r="B37" s="254" t="s">
        <v>4160</v>
      </c>
      <c r="C37" s="128" t="s">
        <v>4129</v>
      </c>
      <c r="D37" s="128">
        <v>76</v>
      </c>
      <c r="E37" s="128">
        <v>1215</v>
      </c>
      <c r="F37" s="254" t="s">
        <v>4161</v>
      </c>
      <c r="G37" s="128" t="s">
        <v>674</v>
      </c>
      <c r="H37" s="128" t="s">
        <v>674</v>
      </c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1"/>
      <c r="T37" s="301"/>
      <c r="U37" s="301"/>
      <c r="V37" s="301"/>
      <c r="W37" s="301"/>
      <c r="X37" s="301"/>
      <c r="Y37" s="301"/>
      <c r="Z37" s="301"/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301"/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AV37" s="301"/>
      <c r="AW37" s="301"/>
      <c r="AX37" s="301"/>
      <c r="AY37" s="301"/>
      <c r="AZ37" s="301"/>
      <c r="BA37" s="301"/>
      <c r="BB37" s="301"/>
      <c r="BC37" s="301"/>
      <c r="BD37" s="301"/>
      <c r="BE37" s="301"/>
      <c r="BF37" s="685"/>
      <c r="BG37" s="88"/>
      <c r="BH37" s="128">
        <v>1215</v>
      </c>
      <c r="BI37" s="683"/>
    </row>
    <row r="38" spans="1:83" s="11" customFormat="1" ht="38.15" customHeight="1">
      <c r="A38" s="128" t="s">
        <v>674</v>
      </c>
      <c r="B38" s="254" t="s">
        <v>4162</v>
      </c>
      <c r="C38" s="128" t="s">
        <v>4129</v>
      </c>
      <c r="D38" s="128">
        <v>77</v>
      </c>
      <c r="E38" s="128">
        <v>1216</v>
      </c>
      <c r="F38" s="254" t="s">
        <v>1280</v>
      </c>
      <c r="G38" s="128" t="s">
        <v>674</v>
      </c>
      <c r="H38" s="128" t="s">
        <v>674</v>
      </c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1"/>
      <c r="T38" s="301"/>
      <c r="U38" s="301"/>
      <c r="V38" s="301"/>
      <c r="W38" s="301"/>
      <c r="X38" s="301"/>
      <c r="Y38" s="301"/>
      <c r="Z38" s="301"/>
      <c r="AA38" s="301"/>
      <c r="AB38" s="301"/>
      <c r="AC38" s="301"/>
      <c r="AD38" s="301"/>
      <c r="AE38" s="301"/>
      <c r="AF38" s="301"/>
      <c r="AG38" s="301"/>
      <c r="AH38" s="301"/>
      <c r="AI38" s="301"/>
      <c r="AJ38" s="301"/>
      <c r="AK38" s="301"/>
      <c r="AL38" s="301"/>
      <c r="AM38" s="301"/>
      <c r="AN38" s="301"/>
      <c r="AO38" s="301"/>
      <c r="AP38" s="301"/>
      <c r="AQ38" s="301"/>
      <c r="AR38" s="301"/>
      <c r="AS38" s="301"/>
      <c r="AT38" s="301"/>
      <c r="AU38" s="301"/>
      <c r="AV38" s="301"/>
      <c r="AW38" s="301"/>
      <c r="AX38" s="301"/>
      <c r="AY38" s="301"/>
      <c r="AZ38" s="301"/>
      <c r="BA38" s="301"/>
      <c r="BB38" s="301"/>
      <c r="BC38" s="301"/>
      <c r="BD38" s="301"/>
      <c r="BE38" s="301"/>
      <c r="BF38" s="685"/>
      <c r="BG38" s="88"/>
      <c r="BH38" s="128">
        <v>1216</v>
      </c>
      <c r="BI38" s="683"/>
    </row>
    <row r="39" spans="1:83" s="11" customFormat="1" ht="38.15" customHeight="1">
      <c r="A39" s="128" t="s">
        <v>674</v>
      </c>
      <c r="B39" s="254" t="s">
        <v>1281</v>
      </c>
      <c r="C39" s="128" t="s">
        <v>4129</v>
      </c>
      <c r="D39" s="128">
        <v>98</v>
      </c>
      <c r="E39" s="128">
        <v>1217</v>
      </c>
      <c r="F39" s="254" t="s">
        <v>1282</v>
      </c>
      <c r="G39" s="128" t="s">
        <v>674</v>
      </c>
      <c r="H39" s="128" t="s">
        <v>674</v>
      </c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1"/>
      <c r="T39" s="301"/>
      <c r="U39" s="301"/>
      <c r="V39" s="301"/>
      <c r="W39" s="301"/>
      <c r="X39" s="301"/>
      <c r="Y39" s="301"/>
      <c r="Z39" s="301"/>
      <c r="AA39" s="301"/>
      <c r="AB39" s="301"/>
      <c r="AC39" s="301"/>
      <c r="AD39" s="301"/>
      <c r="AE39" s="301"/>
      <c r="AF39" s="301"/>
      <c r="AG39" s="301"/>
      <c r="AH39" s="301"/>
      <c r="AI39" s="301"/>
      <c r="AJ39" s="301"/>
      <c r="AK39" s="301"/>
      <c r="AL39" s="301"/>
      <c r="AM39" s="301"/>
      <c r="AN39" s="301"/>
      <c r="AO39" s="301"/>
      <c r="AP39" s="301"/>
      <c r="AQ39" s="301"/>
      <c r="AR39" s="301"/>
      <c r="AS39" s="301"/>
      <c r="AT39" s="301"/>
      <c r="AU39" s="301"/>
      <c r="AV39" s="301"/>
      <c r="AW39" s="301"/>
      <c r="AX39" s="301"/>
      <c r="AY39" s="301"/>
      <c r="AZ39" s="301"/>
      <c r="BA39" s="301"/>
      <c r="BB39" s="301"/>
      <c r="BC39" s="301"/>
      <c r="BD39" s="301"/>
      <c r="BE39" s="301"/>
      <c r="BF39" s="685"/>
      <c r="BG39" s="88"/>
      <c r="BH39" s="128">
        <v>1217</v>
      </c>
      <c r="BI39" s="683"/>
    </row>
    <row r="40" spans="1:83" s="11" customFormat="1" ht="38.15" customHeight="1">
      <c r="A40" s="128" t="s">
        <v>674</v>
      </c>
      <c r="B40" s="254" t="s">
        <v>7200</v>
      </c>
      <c r="C40" s="128" t="s">
        <v>5879</v>
      </c>
      <c r="D40" s="128">
        <v>132</v>
      </c>
      <c r="E40" s="128">
        <v>1218</v>
      </c>
      <c r="F40" s="254" t="s">
        <v>1283</v>
      </c>
      <c r="G40" s="128" t="s">
        <v>674</v>
      </c>
      <c r="H40" s="128" t="s">
        <v>674</v>
      </c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1"/>
      <c r="T40" s="301"/>
      <c r="U40" s="301"/>
      <c r="V40" s="301"/>
      <c r="W40" s="301"/>
      <c r="X40" s="301"/>
      <c r="Y40" s="301"/>
      <c r="Z40" s="301"/>
      <c r="AA40" s="301"/>
      <c r="AB40" s="301"/>
      <c r="AC40" s="301"/>
      <c r="AD40" s="301"/>
      <c r="AE40" s="301"/>
      <c r="AF40" s="301"/>
      <c r="AG40" s="301"/>
      <c r="AH40" s="301"/>
      <c r="AI40" s="301"/>
      <c r="AJ40" s="301"/>
      <c r="AK40" s="301"/>
      <c r="AL40" s="301"/>
      <c r="AM40" s="301"/>
      <c r="AN40" s="301"/>
      <c r="AO40" s="301"/>
      <c r="AP40" s="301"/>
      <c r="AQ40" s="301"/>
      <c r="AR40" s="301"/>
      <c r="AS40" s="301"/>
      <c r="AT40" s="301"/>
      <c r="AU40" s="301"/>
      <c r="AV40" s="301"/>
      <c r="AW40" s="301"/>
      <c r="AX40" s="301"/>
      <c r="AY40" s="301"/>
      <c r="AZ40" s="301"/>
      <c r="BA40" s="301"/>
      <c r="BB40" s="301"/>
      <c r="BC40" s="301"/>
      <c r="BD40" s="301"/>
      <c r="BE40" s="301"/>
      <c r="BF40" s="685"/>
      <c r="BG40" s="686"/>
      <c r="BH40" s="128">
        <v>1218</v>
      </c>
      <c r="BI40" s="683"/>
    </row>
    <row r="41" spans="1:83" s="11" customFormat="1" ht="38.15" customHeight="1">
      <c r="A41" s="128" t="s">
        <v>4059</v>
      </c>
      <c r="B41" s="254" t="s">
        <v>1284</v>
      </c>
      <c r="C41" s="128" t="s">
        <v>1186</v>
      </c>
      <c r="D41" s="128">
        <v>17</v>
      </c>
      <c r="E41" s="128">
        <v>1219</v>
      </c>
      <c r="F41" s="254" t="s">
        <v>1285</v>
      </c>
      <c r="G41" s="128" t="s">
        <v>674</v>
      </c>
      <c r="H41" s="128" t="s">
        <v>674</v>
      </c>
      <c r="I41" s="301"/>
      <c r="J41" s="301"/>
      <c r="K41" s="301"/>
      <c r="L41" s="301"/>
      <c r="M41" s="301"/>
      <c r="N41" s="301"/>
      <c r="O41" s="301"/>
      <c r="P41" s="301"/>
      <c r="Q41" s="301"/>
      <c r="R41" s="301"/>
      <c r="S41" s="301"/>
      <c r="T41" s="301"/>
      <c r="U41" s="301"/>
      <c r="V41" s="301"/>
      <c r="W41" s="301"/>
      <c r="X41" s="301"/>
      <c r="Y41" s="301"/>
      <c r="Z41" s="301"/>
      <c r="AA41" s="301"/>
      <c r="AB41" s="301"/>
      <c r="AC41" s="301"/>
      <c r="AD41" s="301"/>
      <c r="AE41" s="301"/>
      <c r="AF41" s="301"/>
      <c r="AG41" s="301"/>
      <c r="AH41" s="301"/>
      <c r="AI41" s="301"/>
      <c r="AJ41" s="301"/>
      <c r="AK41" s="301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1"/>
      <c r="AW41" s="301"/>
      <c r="AX41" s="301"/>
      <c r="AY41" s="301"/>
      <c r="AZ41" s="301"/>
      <c r="BA41" s="301"/>
      <c r="BB41" s="301"/>
      <c r="BC41" s="301"/>
      <c r="BD41" s="301"/>
      <c r="BE41" s="301"/>
      <c r="BF41" s="685"/>
      <c r="BG41" s="88"/>
      <c r="BH41" s="128">
        <v>1219</v>
      </c>
      <c r="BI41" s="683"/>
    </row>
    <row r="42" spans="1:83" s="11" customFormat="1" ht="38.15" customHeight="1">
      <c r="A42" s="128" t="s">
        <v>4129</v>
      </c>
      <c r="B42" s="254" t="s">
        <v>1286</v>
      </c>
      <c r="C42" s="128" t="s">
        <v>4129</v>
      </c>
      <c r="D42" s="128">
        <v>56</v>
      </c>
      <c r="E42" s="128">
        <v>1220</v>
      </c>
      <c r="F42" s="254" t="s">
        <v>1287</v>
      </c>
      <c r="G42" s="128" t="s">
        <v>674</v>
      </c>
      <c r="H42" s="128" t="s">
        <v>674</v>
      </c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1"/>
      <c r="T42" s="301"/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  <c r="AE42" s="301"/>
      <c r="AF42" s="301"/>
      <c r="AG42" s="301"/>
      <c r="AH42" s="301"/>
      <c r="AI42" s="301"/>
      <c r="AJ42" s="301"/>
      <c r="AK42" s="301"/>
      <c r="AL42" s="301"/>
      <c r="AM42" s="301"/>
      <c r="AN42" s="301"/>
      <c r="AO42" s="301"/>
      <c r="AP42" s="301"/>
      <c r="AQ42" s="301"/>
      <c r="AR42" s="301"/>
      <c r="AS42" s="301"/>
      <c r="AT42" s="301"/>
      <c r="AU42" s="301"/>
      <c r="AV42" s="301"/>
      <c r="AW42" s="301"/>
      <c r="AX42" s="301"/>
      <c r="AY42" s="301"/>
      <c r="AZ42" s="301"/>
      <c r="BA42" s="301"/>
      <c r="BB42" s="301"/>
      <c r="BC42" s="301"/>
      <c r="BD42" s="301"/>
      <c r="BE42" s="301"/>
      <c r="BF42" s="685"/>
      <c r="BG42" s="88"/>
      <c r="BH42" s="128">
        <v>1220</v>
      </c>
      <c r="BI42" s="683"/>
    </row>
    <row r="43" spans="1:83" s="7" customFormat="1" ht="33" customHeight="1">
      <c r="A43" s="128" t="s">
        <v>4059</v>
      </c>
      <c r="B43" s="254" t="s">
        <v>7202</v>
      </c>
      <c r="C43" s="128" t="s">
        <v>5879</v>
      </c>
      <c r="D43" s="128">
        <v>131</v>
      </c>
      <c r="E43" s="128">
        <v>1221</v>
      </c>
      <c r="F43" s="254" t="s">
        <v>1288</v>
      </c>
      <c r="G43" s="128" t="s">
        <v>7325</v>
      </c>
      <c r="H43" s="128" t="s">
        <v>6069</v>
      </c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1"/>
      <c r="T43" s="301"/>
      <c r="U43" s="301"/>
      <c r="V43" s="301"/>
      <c r="W43" s="301"/>
      <c r="X43" s="301"/>
      <c r="Y43" s="301"/>
      <c r="Z43" s="301"/>
      <c r="AA43" s="301"/>
      <c r="AB43" s="301"/>
      <c r="AC43" s="301"/>
      <c r="AD43" s="301"/>
      <c r="AE43" s="301"/>
      <c r="AF43" s="301"/>
      <c r="AG43" s="301"/>
      <c r="AH43" s="301"/>
      <c r="AI43" s="301"/>
      <c r="AJ43" s="301"/>
      <c r="AK43" s="301"/>
      <c r="AL43" s="301"/>
      <c r="AM43" s="301"/>
      <c r="AN43" s="301"/>
      <c r="AO43" s="301"/>
      <c r="AP43" s="301"/>
      <c r="AQ43" s="301"/>
      <c r="AR43" s="301"/>
      <c r="AS43" s="301"/>
      <c r="AT43" s="301"/>
      <c r="AU43" s="301"/>
      <c r="AV43" s="301"/>
      <c r="AW43" s="301"/>
      <c r="AX43" s="301"/>
      <c r="AY43" s="301"/>
      <c r="AZ43" s="301"/>
      <c r="BA43" s="301"/>
      <c r="BB43" s="301"/>
      <c r="BC43" s="301"/>
      <c r="BD43" s="301"/>
      <c r="BE43" s="301"/>
      <c r="BF43" s="685"/>
      <c r="BG43" s="88"/>
      <c r="BH43" s="128">
        <v>1221</v>
      </c>
      <c r="BI43" s="683"/>
      <c r="BJ43" s="11"/>
      <c r="BK43" s="11"/>
      <c r="BL43" s="11"/>
      <c r="BM43" s="11"/>
      <c r="BN43" s="11"/>
      <c r="BO43" s="11"/>
      <c r="BP43" s="11"/>
      <c r="BQ43" s="11"/>
    </row>
    <row r="44" spans="1:83" s="7" customFormat="1" ht="33" customHeight="1">
      <c r="A44" s="128" t="s">
        <v>674</v>
      </c>
      <c r="B44" s="254" t="s">
        <v>7201</v>
      </c>
      <c r="C44" s="128" t="s">
        <v>4129</v>
      </c>
      <c r="D44" s="128">
        <v>139</v>
      </c>
      <c r="E44" s="128">
        <v>1222</v>
      </c>
      <c r="F44" s="254" t="s">
        <v>1289</v>
      </c>
      <c r="G44" s="128" t="s">
        <v>674</v>
      </c>
      <c r="H44" s="128" t="s">
        <v>674</v>
      </c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1"/>
      <c r="T44" s="301"/>
      <c r="U44" s="301"/>
      <c r="V44" s="301"/>
      <c r="W44" s="301"/>
      <c r="X44" s="301"/>
      <c r="Y44" s="301"/>
      <c r="Z44" s="301"/>
      <c r="AA44" s="301"/>
      <c r="AB44" s="301"/>
      <c r="AC44" s="301"/>
      <c r="AD44" s="301"/>
      <c r="AE44" s="301"/>
      <c r="AF44" s="301"/>
      <c r="AG44" s="301"/>
      <c r="AH44" s="301"/>
      <c r="AI44" s="301"/>
      <c r="AJ44" s="301"/>
      <c r="AK44" s="301"/>
      <c r="AL44" s="301"/>
      <c r="AM44" s="301"/>
      <c r="AN44" s="301"/>
      <c r="AO44" s="301"/>
      <c r="AP44" s="301"/>
      <c r="AQ44" s="301"/>
      <c r="AR44" s="301"/>
      <c r="AS44" s="301"/>
      <c r="AT44" s="301"/>
      <c r="AU44" s="301"/>
      <c r="AV44" s="301"/>
      <c r="AW44" s="301"/>
      <c r="AX44" s="301"/>
      <c r="AY44" s="301"/>
      <c r="AZ44" s="301"/>
      <c r="BA44" s="301"/>
      <c r="BB44" s="301"/>
      <c r="BC44" s="301"/>
      <c r="BD44" s="301"/>
      <c r="BE44" s="301"/>
      <c r="BF44" s="685"/>
      <c r="BG44" s="88"/>
      <c r="BH44" s="128">
        <v>1222</v>
      </c>
      <c r="BI44" s="683"/>
      <c r="BJ44" s="11"/>
      <c r="BK44" s="11"/>
      <c r="BL44" s="11"/>
      <c r="BM44" s="11"/>
      <c r="BN44" s="11"/>
      <c r="BO44" s="11"/>
      <c r="BP44" s="11"/>
      <c r="BQ44" s="11"/>
    </row>
    <row r="45" spans="1:83" ht="33" customHeight="1">
      <c r="A45" s="128" t="s">
        <v>3035</v>
      </c>
      <c r="B45" s="254" t="s">
        <v>1290</v>
      </c>
      <c r="C45" s="128" t="s">
        <v>1186</v>
      </c>
      <c r="D45" s="128">
        <v>71</v>
      </c>
      <c r="E45" s="128">
        <v>1223</v>
      </c>
      <c r="F45" s="254" t="s">
        <v>1291</v>
      </c>
      <c r="G45" s="128" t="s">
        <v>674</v>
      </c>
      <c r="H45" s="128" t="s">
        <v>674</v>
      </c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1"/>
      <c r="T45" s="301"/>
      <c r="U45" s="301"/>
      <c r="V45" s="301"/>
      <c r="W45" s="301"/>
      <c r="X45" s="301"/>
      <c r="Y45" s="301"/>
      <c r="Z45" s="301"/>
      <c r="AA45" s="301"/>
      <c r="AB45" s="301"/>
      <c r="AC45" s="301"/>
      <c r="AD45" s="301"/>
      <c r="AE45" s="301"/>
      <c r="AF45" s="301"/>
      <c r="AG45" s="301"/>
      <c r="AH45" s="301"/>
      <c r="AI45" s="301"/>
      <c r="AJ45" s="301"/>
      <c r="AK45" s="301"/>
      <c r="AL45" s="301"/>
      <c r="AM45" s="301"/>
      <c r="AN45" s="301"/>
      <c r="AO45" s="301"/>
      <c r="AP45" s="301"/>
      <c r="AQ45" s="301"/>
      <c r="AR45" s="301"/>
      <c r="AS45" s="301"/>
      <c r="AT45" s="301"/>
      <c r="AU45" s="301"/>
      <c r="AV45" s="301"/>
      <c r="AW45" s="301"/>
      <c r="AX45" s="301"/>
      <c r="AY45" s="301"/>
      <c r="AZ45" s="301"/>
      <c r="BA45" s="301"/>
      <c r="BB45" s="301"/>
      <c r="BC45" s="301"/>
      <c r="BD45" s="301"/>
      <c r="BE45" s="301"/>
      <c r="BF45" s="685"/>
      <c r="BG45" s="88"/>
      <c r="BH45" s="128">
        <v>1223</v>
      </c>
      <c r="BI45" s="683"/>
      <c r="BJ45" s="11"/>
      <c r="BK45" s="11"/>
      <c r="BL45" s="11"/>
      <c r="BM45" s="11"/>
      <c r="BN45" s="11"/>
      <c r="BO45" s="11"/>
      <c r="BP45" s="11"/>
      <c r="BQ45" s="11"/>
    </row>
    <row r="46" spans="1:83" ht="33" customHeight="1">
      <c r="A46" s="128" t="s">
        <v>4129</v>
      </c>
      <c r="B46" s="254" t="s">
        <v>7203</v>
      </c>
      <c r="C46" s="128" t="s">
        <v>5879</v>
      </c>
      <c r="D46" s="128">
        <v>138</v>
      </c>
      <c r="E46" s="128">
        <v>1224</v>
      </c>
      <c r="F46" s="254" t="s">
        <v>1292</v>
      </c>
      <c r="G46" s="128" t="s">
        <v>674</v>
      </c>
      <c r="H46" s="128" t="s">
        <v>674</v>
      </c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1"/>
      <c r="T46" s="301"/>
      <c r="U46" s="301"/>
      <c r="V46" s="301"/>
      <c r="W46" s="301"/>
      <c r="X46" s="301"/>
      <c r="Y46" s="301"/>
      <c r="Z46" s="301"/>
      <c r="AA46" s="301"/>
      <c r="AB46" s="301"/>
      <c r="AC46" s="301"/>
      <c r="AD46" s="301"/>
      <c r="AE46" s="301"/>
      <c r="AF46" s="301"/>
      <c r="AG46" s="301"/>
      <c r="AH46" s="301"/>
      <c r="AI46" s="301"/>
      <c r="AJ46" s="301"/>
      <c r="AK46" s="301"/>
      <c r="AL46" s="301"/>
      <c r="AM46" s="301"/>
      <c r="AN46" s="301"/>
      <c r="AO46" s="301"/>
      <c r="AP46" s="301"/>
      <c r="AQ46" s="301"/>
      <c r="AR46" s="301"/>
      <c r="AS46" s="301"/>
      <c r="AT46" s="301"/>
      <c r="AU46" s="301"/>
      <c r="AV46" s="301"/>
      <c r="AW46" s="301"/>
      <c r="AX46" s="301"/>
      <c r="AY46" s="301"/>
      <c r="AZ46" s="301"/>
      <c r="BA46" s="301"/>
      <c r="BB46" s="301"/>
      <c r="BC46" s="301"/>
      <c r="BD46" s="301"/>
      <c r="BE46" s="301"/>
      <c r="BF46" s="685"/>
      <c r="BG46" s="88"/>
      <c r="BH46" s="128">
        <v>1224</v>
      </c>
      <c r="BI46" s="683"/>
      <c r="BJ46" s="11"/>
      <c r="BK46" s="11"/>
      <c r="BL46" s="11"/>
      <c r="BM46" s="11"/>
      <c r="BN46" s="11"/>
      <c r="BO46" s="11"/>
      <c r="BP46" s="11"/>
      <c r="BQ46" s="11"/>
    </row>
    <row r="47" spans="1:83" ht="33" customHeight="1">
      <c r="A47" s="128" t="s">
        <v>3321</v>
      </c>
      <c r="B47" s="254" t="s">
        <v>1293</v>
      </c>
      <c r="C47" s="128" t="s">
        <v>1186</v>
      </c>
      <c r="D47" s="128">
        <v>1</v>
      </c>
      <c r="E47" s="128">
        <v>1225</v>
      </c>
      <c r="F47" s="254" t="s">
        <v>1294</v>
      </c>
      <c r="G47" s="128" t="s">
        <v>674</v>
      </c>
      <c r="H47" s="128" t="s">
        <v>674</v>
      </c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1"/>
      <c r="T47" s="301"/>
      <c r="U47" s="301"/>
      <c r="V47" s="301"/>
      <c r="W47" s="301"/>
      <c r="X47" s="301"/>
      <c r="Y47" s="301"/>
      <c r="Z47" s="301"/>
      <c r="AA47" s="301"/>
      <c r="AB47" s="301"/>
      <c r="AC47" s="301"/>
      <c r="AD47" s="301"/>
      <c r="AE47" s="301"/>
      <c r="AF47" s="301"/>
      <c r="AG47" s="301"/>
      <c r="AH47" s="301"/>
      <c r="AI47" s="301"/>
      <c r="AJ47" s="301"/>
      <c r="AK47" s="301"/>
      <c r="AL47" s="301"/>
      <c r="AM47" s="301"/>
      <c r="AN47" s="301"/>
      <c r="AO47" s="301"/>
      <c r="AP47" s="301"/>
      <c r="AQ47" s="301"/>
      <c r="AR47" s="301"/>
      <c r="AS47" s="301"/>
      <c r="AT47" s="301"/>
      <c r="AU47" s="301"/>
      <c r="AV47" s="301"/>
      <c r="AW47" s="301"/>
      <c r="AX47" s="301"/>
      <c r="AY47" s="301"/>
      <c r="AZ47" s="301"/>
      <c r="BA47" s="301"/>
      <c r="BB47" s="301"/>
      <c r="BC47" s="301"/>
      <c r="BD47" s="301"/>
      <c r="BE47" s="301"/>
      <c r="BF47" s="685"/>
      <c r="BG47" s="88"/>
      <c r="BH47" s="128">
        <v>1225</v>
      </c>
      <c r="BI47" s="683"/>
      <c r="BJ47" s="11"/>
      <c r="BK47" s="11"/>
      <c r="BL47" s="11"/>
      <c r="BM47" s="11"/>
      <c r="BN47" s="11"/>
      <c r="BO47" s="11"/>
      <c r="BP47" s="11"/>
      <c r="BQ47" s="11"/>
    </row>
    <row r="48" spans="1:83" ht="33" customHeight="1">
      <c r="A48" s="128" t="s">
        <v>674</v>
      </c>
      <c r="B48" s="254" t="s">
        <v>1295</v>
      </c>
      <c r="C48" s="128" t="s">
        <v>4129</v>
      </c>
      <c r="D48" s="128">
        <v>9</v>
      </c>
      <c r="E48" s="128">
        <v>1226</v>
      </c>
      <c r="F48" s="254" t="s">
        <v>1296</v>
      </c>
      <c r="G48" s="128" t="s">
        <v>674</v>
      </c>
      <c r="H48" s="128" t="s">
        <v>674</v>
      </c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1"/>
      <c r="T48" s="301"/>
      <c r="U48" s="301"/>
      <c r="V48" s="301"/>
      <c r="W48" s="301"/>
      <c r="X48" s="301"/>
      <c r="Y48" s="301"/>
      <c r="Z48" s="301"/>
      <c r="AA48" s="301"/>
      <c r="AB48" s="301"/>
      <c r="AC48" s="301"/>
      <c r="AD48" s="301"/>
      <c r="AE48" s="301"/>
      <c r="AF48" s="301"/>
      <c r="AG48" s="301"/>
      <c r="AH48" s="301"/>
      <c r="AI48" s="301"/>
      <c r="AJ48" s="301"/>
      <c r="AK48" s="301"/>
      <c r="AL48" s="301"/>
      <c r="AM48" s="301"/>
      <c r="AN48" s="301"/>
      <c r="AO48" s="301"/>
      <c r="AP48" s="301"/>
      <c r="AQ48" s="301"/>
      <c r="AR48" s="301"/>
      <c r="AS48" s="301"/>
      <c r="AT48" s="301"/>
      <c r="AU48" s="301"/>
      <c r="AV48" s="301"/>
      <c r="AW48" s="301"/>
      <c r="AX48" s="301"/>
      <c r="AY48" s="301"/>
      <c r="AZ48" s="301"/>
      <c r="BA48" s="301"/>
      <c r="BB48" s="301"/>
      <c r="BC48" s="301"/>
      <c r="BD48" s="301"/>
      <c r="BE48" s="301"/>
      <c r="BF48" s="685"/>
      <c r="BG48" s="88"/>
      <c r="BH48" s="128">
        <v>1226</v>
      </c>
      <c r="BI48" s="683"/>
      <c r="BJ48" s="11"/>
      <c r="BK48" s="11"/>
      <c r="BL48" s="11"/>
      <c r="BM48" s="11"/>
      <c r="BN48" s="11"/>
      <c r="BO48" s="11"/>
      <c r="BP48" s="11"/>
      <c r="BQ48" s="11"/>
    </row>
    <row r="49" spans="1:69" ht="33" customHeight="1">
      <c r="A49" s="128" t="s">
        <v>4129</v>
      </c>
      <c r="B49" s="254" t="s">
        <v>1297</v>
      </c>
      <c r="C49" s="128" t="s">
        <v>4129</v>
      </c>
      <c r="D49" s="128">
        <v>13</v>
      </c>
      <c r="E49" s="128">
        <v>1227</v>
      </c>
      <c r="F49" s="254" t="s">
        <v>908</v>
      </c>
      <c r="G49" s="128" t="s">
        <v>674</v>
      </c>
      <c r="H49" s="128" t="s">
        <v>674</v>
      </c>
      <c r="I49" s="301"/>
      <c r="J49" s="301"/>
      <c r="K49" s="301"/>
      <c r="L49" s="301"/>
      <c r="M49" s="301"/>
      <c r="N49" s="301"/>
      <c r="O49" s="301"/>
      <c r="P49" s="301"/>
      <c r="Q49" s="301"/>
      <c r="R49" s="301"/>
      <c r="S49" s="301"/>
      <c r="T49" s="301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01"/>
      <c r="AI49" s="301"/>
      <c r="AJ49" s="301"/>
      <c r="AK49" s="301"/>
      <c r="AL49" s="301"/>
      <c r="AM49" s="301"/>
      <c r="AN49" s="301"/>
      <c r="AO49" s="301"/>
      <c r="AP49" s="301"/>
      <c r="AQ49" s="301"/>
      <c r="AR49" s="301"/>
      <c r="AS49" s="301"/>
      <c r="AT49" s="301"/>
      <c r="AU49" s="301"/>
      <c r="AV49" s="301"/>
      <c r="AW49" s="301"/>
      <c r="AX49" s="301"/>
      <c r="AY49" s="301"/>
      <c r="AZ49" s="301"/>
      <c r="BA49" s="301"/>
      <c r="BB49" s="301"/>
      <c r="BC49" s="301"/>
      <c r="BD49" s="301"/>
      <c r="BE49" s="301"/>
      <c r="BF49" s="685"/>
      <c r="BG49" s="88"/>
      <c r="BH49" s="128">
        <v>1227</v>
      </c>
      <c r="BI49" s="683"/>
      <c r="BJ49" s="11"/>
      <c r="BK49" s="11"/>
      <c r="BL49" s="11"/>
      <c r="BM49" s="11"/>
      <c r="BN49" s="11"/>
      <c r="BO49" s="11"/>
      <c r="BP49" s="11"/>
      <c r="BQ49" s="11"/>
    </row>
    <row r="50" spans="1:69" ht="33" customHeight="1">
      <c r="A50" s="128" t="s">
        <v>4129</v>
      </c>
      <c r="B50" s="254" t="s">
        <v>909</v>
      </c>
      <c r="C50" s="128" t="s">
        <v>4129</v>
      </c>
      <c r="D50" s="128">
        <v>18</v>
      </c>
      <c r="E50" s="128">
        <v>1228</v>
      </c>
      <c r="F50" s="254" t="s">
        <v>910</v>
      </c>
      <c r="G50" s="128" t="s">
        <v>674</v>
      </c>
      <c r="H50" s="128" t="s">
        <v>674</v>
      </c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1"/>
      <c r="T50" s="301"/>
      <c r="U50" s="301"/>
      <c r="V50" s="301"/>
      <c r="W50" s="301"/>
      <c r="X50" s="301"/>
      <c r="Y50" s="301"/>
      <c r="Z50" s="301"/>
      <c r="AA50" s="301"/>
      <c r="AB50" s="301"/>
      <c r="AC50" s="301"/>
      <c r="AD50" s="301"/>
      <c r="AE50" s="301"/>
      <c r="AF50" s="301"/>
      <c r="AG50" s="301"/>
      <c r="AH50" s="301"/>
      <c r="AI50" s="301"/>
      <c r="AJ50" s="301"/>
      <c r="AK50" s="301"/>
      <c r="AL50" s="301"/>
      <c r="AM50" s="301"/>
      <c r="AN50" s="301"/>
      <c r="AO50" s="301"/>
      <c r="AP50" s="301"/>
      <c r="AQ50" s="301"/>
      <c r="AR50" s="301"/>
      <c r="AS50" s="301"/>
      <c r="AT50" s="301"/>
      <c r="AU50" s="301"/>
      <c r="AV50" s="301"/>
      <c r="AW50" s="301"/>
      <c r="AX50" s="301"/>
      <c r="AY50" s="301"/>
      <c r="AZ50" s="301"/>
      <c r="BA50" s="301"/>
      <c r="BB50" s="301"/>
      <c r="BC50" s="301"/>
      <c r="BD50" s="301"/>
      <c r="BE50" s="301"/>
      <c r="BF50" s="685"/>
      <c r="BG50" s="88"/>
      <c r="BH50" s="128">
        <v>1228</v>
      </c>
      <c r="BI50" s="683"/>
      <c r="BJ50" s="11"/>
      <c r="BK50" s="11"/>
      <c r="BL50" s="11"/>
      <c r="BM50" s="11"/>
      <c r="BN50" s="11"/>
      <c r="BO50" s="11"/>
      <c r="BP50" s="11"/>
      <c r="BQ50" s="11"/>
    </row>
    <row r="51" spans="1:69" ht="33" customHeight="1">
      <c r="A51" s="128" t="s">
        <v>674</v>
      </c>
      <c r="B51" s="254" t="s">
        <v>911</v>
      </c>
      <c r="C51" s="128" t="s">
        <v>4129</v>
      </c>
      <c r="D51" s="128">
        <v>25</v>
      </c>
      <c r="E51" s="128">
        <v>1229</v>
      </c>
      <c r="F51" s="254" t="s">
        <v>912</v>
      </c>
      <c r="G51" s="128" t="s">
        <v>674</v>
      </c>
      <c r="H51" s="128" t="s">
        <v>674</v>
      </c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1"/>
      <c r="T51" s="301"/>
      <c r="U51" s="301"/>
      <c r="V51" s="301"/>
      <c r="W51" s="301"/>
      <c r="X51" s="301"/>
      <c r="Y51" s="301"/>
      <c r="Z51" s="301"/>
      <c r="AA51" s="301"/>
      <c r="AB51" s="301"/>
      <c r="AC51" s="301"/>
      <c r="AD51" s="301"/>
      <c r="AE51" s="301"/>
      <c r="AF51" s="301"/>
      <c r="AG51" s="301"/>
      <c r="AH51" s="301"/>
      <c r="AI51" s="301"/>
      <c r="AJ51" s="301"/>
      <c r="AK51" s="301"/>
      <c r="AL51" s="301"/>
      <c r="AM51" s="301"/>
      <c r="AN51" s="301"/>
      <c r="AO51" s="301"/>
      <c r="AP51" s="301"/>
      <c r="AQ51" s="301"/>
      <c r="AR51" s="301"/>
      <c r="AS51" s="301"/>
      <c r="AT51" s="301"/>
      <c r="AU51" s="301"/>
      <c r="AV51" s="301"/>
      <c r="AW51" s="301"/>
      <c r="AX51" s="301"/>
      <c r="AY51" s="301"/>
      <c r="AZ51" s="301"/>
      <c r="BA51" s="301"/>
      <c r="BB51" s="301"/>
      <c r="BC51" s="301"/>
      <c r="BD51" s="301"/>
      <c r="BE51" s="301"/>
      <c r="BF51" s="685"/>
      <c r="BG51" s="88"/>
      <c r="BH51" s="128">
        <v>1229</v>
      </c>
      <c r="BI51" s="683"/>
      <c r="BJ51" s="11"/>
      <c r="BK51" s="11"/>
      <c r="BL51" s="11"/>
      <c r="BM51" s="11"/>
      <c r="BN51" s="11"/>
      <c r="BO51" s="11"/>
      <c r="BP51" s="11"/>
      <c r="BQ51" s="11"/>
    </row>
    <row r="52" spans="1:69" ht="33" customHeight="1">
      <c r="A52" s="128" t="s">
        <v>674</v>
      </c>
      <c r="B52" s="254" t="s">
        <v>913</v>
      </c>
      <c r="C52" s="128" t="s">
        <v>4129</v>
      </c>
      <c r="D52" s="128">
        <v>39</v>
      </c>
      <c r="E52" s="128">
        <v>1230</v>
      </c>
      <c r="F52" s="254" t="s">
        <v>914</v>
      </c>
      <c r="G52" s="128" t="s">
        <v>674</v>
      </c>
      <c r="H52" s="128" t="s">
        <v>674</v>
      </c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1"/>
      <c r="T52" s="301"/>
      <c r="U52" s="301"/>
      <c r="V52" s="301"/>
      <c r="W52" s="301"/>
      <c r="X52" s="301"/>
      <c r="Y52" s="301"/>
      <c r="Z52" s="301"/>
      <c r="AA52" s="301"/>
      <c r="AB52" s="301"/>
      <c r="AC52" s="301"/>
      <c r="AD52" s="301"/>
      <c r="AE52" s="301"/>
      <c r="AF52" s="301"/>
      <c r="AG52" s="301"/>
      <c r="AH52" s="301"/>
      <c r="AI52" s="301"/>
      <c r="AJ52" s="301"/>
      <c r="AK52" s="301"/>
      <c r="AL52" s="301"/>
      <c r="AM52" s="301"/>
      <c r="AN52" s="301"/>
      <c r="AO52" s="301"/>
      <c r="AP52" s="301"/>
      <c r="AQ52" s="301"/>
      <c r="AR52" s="301"/>
      <c r="AS52" s="301"/>
      <c r="AT52" s="301"/>
      <c r="AU52" s="301"/>
      <c r="AV52" s="301"/>
      <c r="AW52" s="301"/>
      <c r="AX52" s="301"/>
      <c r="AY52" s="301"/>
      <c r="AZ52" s="301"/>
      <c r="BA52" s="301"/>
      <c r="BB52" s="301"/>
      <c r="BC52" s="301"/>
      <c r="BD52" s="301"/>
      <c r="BE52" s="301"/>
      <c r="BF52" s="685"/>
      <c r="BG52" s="88"/>
      <c r="BH52" s="128">
        <v>1230</v>
      </c>
      <c r="BI52" s="683"/>
      <c r="BJ52" s="11"/>
      <c r="BK52" s="11"/>
      <c r="BL52" s="11"/>
      <c r="BM52" s="11"/>
      <c r="BN52" s="11"/>
      <c r="BO52" s="11"/>
      <c r="BP52" s="11"/>
      <c r="BQ52" s="11"/>
    </row>
    <row r="53" spans="1:69" ht="33" customHeight="1">
      <c r="A53" s="128" t="s">
        <v>674</v>
      </c>
      <c r="B53" s="254" t="s">
        <v>915</v>
      </c>
      <c r="C53" s="128" t="s">
        <v>4129</v>
      </c>
      <c r="D53" s="128">
        <v>53</v>
      </c>
      <c r="E53" s="128">
        <v>1231</v>
      </c>
      <c r="F53" s="254" t="s">
        <v>916</v>
      </c>
      <c r="G53" s="128" t="s">
        <v>674</v>
      </c>
      <c r="H53" s="128" t="s">
        <v>674</v>
      </c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1"/>
      <c r="T53" s="301"/>
      <c r="U53" s="301"/>
      <c r="V53" s="301"/>
      <c r="W53" s="301"/>
      <c r="X53" s="301"/>
      <c r="Y53" s="301"/>
      <c r="Z53" s="301"/>
      <c r="AA53" s="301"/>
      <c r="AB53" s="301"/>
      <c r="AC53" s="301"/>
      <c r="AD53" s="301"/>
      <c r="AE53" s="301"/>
      <c r="AF53" s="301"/>
      <c r="AG53" s="301"/>
      <c r="AH53" s="301"/>
      <c r="AI53" s="301"/>
      <c r="AJ53" s="301"/>
      <c r="AK53" s="301"/>
      <c r="AL53" s="301"/>
      <c r="AM53" s="301"/>
      <c r="AN53" s="301"/>
      <c r="AO53" s="301"/>
      <c r="AP53" s="301"/>
      <c r="AQ53" s="301"/>
      <c r="AR53" s="301"/>
      <c r="AS53" s="301"/>
      <c r="AT53" s="301"/>
      <c r="AU53" s="301"/>
      <c r="AV53" s="301"/>
      <c r="AW53" s="301"/>
      <c r="AX53" s="301"/>
      <c r="AY53" s="301"/>
      <c r="AZ53" s="301"/>
      <c r="BA53" s="301"/>
      <c r="BB53" s="301"/>
      <c r="BC53" s="301"/>
      <c r="BD53" s="301"/>
      <c r="BE53" s="301"/>
      <c r="BF53" s="685"/>
      <c r="BG53" s="88"/>
      <c r="BH53" s="128">
        <v>1231</v>
      </c>
      <c r="BI53" s="683"/>
      <c r="BJ53" s="11"/>
      <c r="BK53" s="11"/>
      <c r="BL53" s="11"/>
      <c r="BM53" s="11"/>
      <c r="BN53" s="11"/>
      <c r="BO53" s="11"/>
      <c r="BP53" s="11"/>
      <c r="BQ53" s="11"/>
    </row>
    <row r="54" spans="1:69" ht="33" customHeight="1">
      <c r="A54" s="128" t="s">
        <v>674</v>
      </c>
      <c r="B54" s="254" t="s">
        <v>917</v>
      </c>
      <c r="C54" s="128" t="s">
        <v>4129</v>
      </c>
      <c r="D54" s="128">
        <v>54</v>
      </c>
      <c r="E54" s="128">
        <v>1232</v>
      </c>
      <c r="F54" s="254" t="s">
        <v>918</v>
      </c>
      <c r="G54" s="128" t="s">
        <v>674</v>
      </c>
      <c r="H54" s="128" t="s">
        <v>674</v>
      </c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1"/>
      <c r="T54" s="301"/>
      <c r="U54" s="301"/>
      <c r="V54" s="301"/>
      <c r="W54" s="301"/>
      <c r="X54" s="301"/>
      <c r="Y54" s="301"/>
      <c r="Z54" s="301"/>
      <c r="AA54" s="301"/>
      <c r="AB54" s="301"/>
      <c r="AC54" s="301"/>
      <c r="AD54" s="301"/>
      <c r="AE54" s="301"/>
      <c r="AF54" s="301"/>
      <c r="AG54" s="301"/>
      <c r="AH54" s="301"/>
      <c r="AI54" s="301"/>
      <c r="AJ54" s="301"/>
      <c r="AK54" s="301"/>
      <c r="AL54" s="301"/>
      <c r="AM54" s="301"/>
      <c r="AN54" s="301"/>
      <c r="AO54" s="301"/>
      <c r="AP54" s="301"/>
      <c r="AQ54" s="301"/>
      <c r="AR54" s="301"/>
      <c r="AS54" s="301"/>
      <c r="AT54" s="301"/>
      <c r="AU54" s="301"/>
      <c r="AV54" s="301"/>
      <c r="AW54" s="301"/>
      <c r="AX54" s="301"/>
      <c r="AY54" s="301"/>
      <c r="AZ54" s="301"/>
      <c r="BA54" s="301"/>
      <c r="BB54" s="301"/>
      <c r="BC54" s="301"/>
      <c r="BD54" s="301"/>
      <c r="BE54" s="301"/>
      <c r="BF54" s="685"/>
      <c r="BG54" s="88"/>
      <c r="BH54" s="128">
        <v>1232</v>
      </c>
      <c r="BI54" s="683"/>
      <c r="BJ54" s="12"/>
      <c r="BK54" s="12"/>
      <c r="BL54" s="12"/>
      <c r="BM54" s="12"/>
      <c r="BN54" s="12"/>
      <c r="BO54" s="12"/>
      <c r="BP54" s="12"/>
      <c r="BQ54" s="12"/>
    </row>
    <row r="55" spans="1:69" ht="33" customHeight="1">
      <c r="A55" s="128" t="s">
        <v>674</v>
      </c>
      <c r="B55" s="254" t="s">
        <v>919</v>
      </c>
      <c r="C55" s="254" t="s">
        <v>920</v>
      </c>
      <c r="D55" s="128">
        <v>58</v>
      </c>
      <c r="E55" s="128">
        <v>1233</v>
      </c>
      <c r="F55" s="254" t="s">
        <v>921</v>
      </c>
      <c r="G55" s="128" t="s">
        <v>674</v>
      </c>
      <c r="H55" s="128" t="s">
        <v>674</v>
      </c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1"/>
      <c r="T55" s="301"/>
      <c r="U55" s="301"/>
      <c r="V55" s="301"/>
      <c r="W55" s="301"/>
      <c r="X55" s="301"/>
      <c r="Y55" s="301"/>
      <c r="Z55" s="301"/>
      <c r="AA55" s="301"/>
      <c r="AB55" s="301"/>
      <c r="AC55" s="301"/>
      <c r="AD55" s="301"/>
      <c r="AE55" s="301"/>
      <c r="AF55" s="301"/>
      <c r="AG55" s="301"/>
      <c r="AH55" s="301"/>
      <c r="AI55" s="301"/>
      <c r="AJ55" s="301"/>
      <c r="AK55" s="301"/>
      <c r="AL55" s="301"/>
      <c r="AM55" s="301"/>
      <c r="AN55" s="301"/>
      <c r="AO55" s="301"/>
      <c r="AP55" s="301"/>
      <c r="AQ55" s="301"/>
      <c r="AR55" s="301"/>
      <c r="AS55" s="301"/>
      <c r="AT55" s="301"/>
      <c r="AU55" s="301"/>
      <c r="AV55" s="301"/>
      <c r="AW55" s="301"/>
      <c r="AX55" s="301"/>
      <c r="AY55" s="301"/>
      <c r="AZ55" s="301"/>
      <c r="BA55" s="301"/>
      <c r="BB55" s="301"/>
      <c r="BC55" s="301"/>
      <c r="BD55" s="301"/>
      <c r="BE55" s="301"/>
      <c r="BF55" s="685"/>
      <c r="BG55" s="686"/>
      <c r="BH55" s="128">
        <v>1233</v>
      </c>
      <c r="BI55" s="683"/>
      <c r="BJ55" s="12"/>
      <c r="BK55" s="12"/>
      <c r="BL55" s="12"/>
      <c r="BM55" s="12"/>
      <c r="BN55" s="12"/>
      <c r="BO55" s="12"/>
      <c r="BP55" s="12"/>
      <c r="BQ55" s="12"/>
    </row>
    <row r="56" spans="1:69" ht="33" customHeight="1">
      <c r="A56" s="128" t="s">
        <v>4129</v>
      </c>
      <c r="B56" s="254" t="s">
        <v>922</v>
      </c>
      <c r="C56" s="128" t="s">
        <v>4129</v>
      </c>
      <c r="D56" s="128">
        <v>65</v>
      </c>
      <c r="E56" s="128">
        <v>1234</v>
      </c>
      <c r="F56" s="254" t="s">
        <v>4134</v>
      </c>
      <c r="G56" s="128" t="s">
        <v>674</v>
      </c>
      <c r="H56" s="128" t="s">
        <v>674</v>
      </c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1"/>
      <c r="T56" s="301"/>
      <c r="U56" s="301"/>
      <c r="V56" s="301"/>
      <c r="W56" s="301"/>
      <c r="X56" s="301"/>
      <c r="Y56" s="301"/>
      <c r="Z56" s="301"/>
      <c r="AA56" s="301"/>
      <c r="AB56" s="301"/>
      <c r="AC56" s="301"/>
      <c r="AD56" s="301"/>
      <c r="AE56" s="301"/>
      <c r="AF56" s="301"/>
      <c r="AG56" s="301"/>
      <c r="AH56" s="301"/>
      <c r="AI56" s="301"/>
      <c r="AJ56" s="301"/>
      <c r="AK56" s="301"/>
      <c r="AL56" s="301"/>
      <c r="AM56" s="301"/>
      <c r="AN56" s="301"/>
      <c r="AO56" s="301"/>
      <c r="AP56" s="301"/>
      <c r="AQ56" s="301"/>
      <c r="AR56" s="301"/>
      <c r="AS56" s="301"/>
      <c r="AT56" s="301"/>
      <c r="AU56" s="301"/>
      <c r="AV56" s="301"/>
      <c r="AW56" s="301"/>
      <c r="AX56" s="301"/>
      <c r="AY56" s="301"/>
      <c r="AZ56" s="301"/>
      <c r="BA56" s="301"/>
      <c r="BB56" s="301"/>
      <c r="BC56" s="301"/>
      <c r="BD56" s="301"/>
      <c r="BE56" s="301"/>
      <c r="BF56" s="685"/>
      <c r="BG56" s="88"/>
      <c r="BH56" s="128">
        <v>1234</v>
      </c>
      <c r="BI56" s="683"/>
      <c r="BJ56" s="11"/>
      <c r="BK56" s="11"/>
      <c r="BL56" s="11"/>
      <c r="BM56" s="11"/>
      <c r="BN56" s="11"/>
      <c r="BO56" s="11"/>
      <c r="BP56" s="11"/>
      <c r="BQ56" s="11"/>
    </row>
    <row r="57" spans="1:69" ht="33" customHeight="1">
      <c r="A57" s="128" t="s">
        <v>4129</v>
      </c>
      <c r="B57" s="254" t="s">
        <v>4135</v>
      </c>
      <c r="C57" s="128" t="s">
        <v>4129</v>
      </c>
      <c r="D57" s="128">
        <v>73</v>
      </c>
      <c r="E57" s="128">
        <v>1235</v>
      </c>
      <c r="F57" s="254" t="s">
        <v>4136</v>
      </c>
      <c r="G57" s="128" t="s">
        <v>674</v>
      </c>
      <c r="H57" s="128" t="s">
        <v>674</v>
      </c>
      <c r="I57" s="301"/>
      <c r="J57" s="301"/>
      <c r="K57" s="301"/>
      <c r="L57" s="301"/>
      <c r="M57" s="301"/>
      <c r="N57" s="301"/>
      <c r="O57" s="301"/>
      <c r="P57" s="301"/>
      <c r="Q57" s="301"/>
      <c r="R57" s="301"/>
      <c r="S57" s="301"/>
      <c r="T57" s="301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01"/>
      <c r="AI57" s="301"/>
      <c r="AJ57" s="301"/>
      <c r="AK57" s="301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1"/>
      <c r="AW57" s="301"/>
      <c r="AX57" s="301"/>
      <c r="AY57" s="301"/>
      <c r="AZ57" s="301"/>
      <c r="BA57" s="301"/>
      <c r="BB57" s="301"/>
      <c r="BC57" s="301"/>
      <c r="BD57" s="301"/>
      <c r="BE57" s="301"/>
      <c r="BF57" s="685"/>
      <c r="BG57" s="88"/>
      <c r="BH57" s="128">
        <v>1235</v>
      </c>
      <c r="BI57" s="683"/>
      <c r="BJ57" s="11"/>
      <c r="BK57" s="11"/>
      <c r="BL57" s="11"/>
      <c r="BM57" s="11"/>
      <c r="BN57" s="11"/>
      <c r="BO57" s="11"/>
      <c r="BP57" s="11"/>
      <c r="BQ57" s="11"/>
    </row>
    <row r="58" spans="1:69" ht="33" customHeight="1">
      <c r="A58" s="128" t="s">
        <v>4129</v>
      </c>
      <c r="B58" s="254" t="s">
        <v>4137</v>
      </c>
      <c r="C58" s="128" t="s">
        <v>4129</v>
      </c>
      <c r="D58" s="128">
        <v>78</v>
      </c>
      <c r="E58" s="128">
        <v>1236</v>
      </c>
      <c r="F58" s="254" t="s">
        <v>4138</v>
      </c>
      <c r="G58" s="128" t="s">
        <v>674</v>
      </c>
      <c r="H58" s="128" t="s">
        <v>674</v>
      </c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1"/>
      <c r="T58" s="301"/>
      <c r="U58" s="301"/>
      <c r="V58" s="301"/>
      <c r="W58" s="301"/>
      <c r="X58" s="301"/>
      <c r="Y58" s="301"/>
      <c r="Z58" s="301"/>
      <c r="AA58" s="301"/>
      <c r="AB58" s="301"/>
      <c r="AC58" s="301"/>
      <c r="AD58" s="301"/>
      <c r="AE58" s="301"/>
      <c r="AF58" s="301"/>
      <c r="AG58" s="301"/>
      <c r="AH58" s="301"/>
      <c r="AI58" s="301"/>
      <c r="AJ58" s="301"/>
      <c r="AK58" s="301"/>
      <c r="AL58" s="301"/>
      <c r="AM58" s="301"/>
      <c r="AN58" s="301"/>
      <c r="AO58" s="301"/>
      <c r="AP58" s="301"/>
      <c r="AQ58" s="301"/>
      <c r="AR58" s="301"/>
      <c r="AS58" s="301"/>
      <c r="AT58" s="301"/>
      <c r="AU58" s="301"/>
      <c r="AV58" s="301"/>
      <c r="AW58" s="301"/>
      <c r="AX58" s="301"/>
      <c r="AY58" s="301"/>
      <c r="AZ58" s="301"/>
      <c r="BA58" s="301"/>
      <c r="BB58" s="301"/>
      <c r="BC58" s="301"/>
      <c r="BD58" s="301"/>
      <c r="BE58" s="301"/>
      <c r="BF58" s="685"/>
      <c r="BG58" s="88"/>
      <c r="BH58" s="128">
        <v>1236</v>
      </c>
      <c r="BI58" s="683"/>
      <c r="BJ58" s="11"/>
      <c r="BK58" s="11"/>
      <c r="BL58" s="11"/>
      <c r="BM58" s="11"/>
      <c r="BN58" s="11"/>
      <c r="BO58" s="11"/>
      <c r="BP58" s="11"/>
      <c r="BQ58" s="11"/>
    </row>
    <row r="59" spans="1:69" ht="33" customHeight="1">
      <c r="A59" s="128" t="s">
        <v>674</v>
      </c>
      <c r="B59" s="254" t="s">
        <v>4139</v>
      </c>
      <c r="C59" s="128" t="s">
        <v>4129</v>
      </c>
      <c r="D59" s="128">
        <v>81</v>
      </c>
      <c r="E59" s="128">
        <v>1237</v>
      </c>
      <c r="F59" s="254" t="s">
        <v>4140</v>
      </c>
      <c r="G59" s="128" t="s">
        <v>674</v>
      </c>
      <c r="H59" s="128" t="s">
        <v>674</v>
      </c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1"/>
      <c r="T59" s="301"/>
      <c r="U59" s="301"/>
      <c r="V59" s="301"/>
      <c r="W59" s="301"/>
      <c r="X59" s="301"/>
      <c r="Y59" s="301"/>
      <c r="Z59" s="301"/>
      <c r="AA59" s="301"/>
      <c r="AB59" s="301"/>
      <c r="AC59" s="301"/>
      <c r="AD59" s="301"/>
      <c r="AE59" s="301"/>
      <c r="AF59" s="301"/>
      <c r="AG59" s="301"/>
      <c r="AH59" s="301"/>
      <c r="AI59" s="301"/>
      <c r="AJ59" s="301"/>
      <c r="AK59" s="301"/>
      <c r="AL59" s="301"/>
      <c r="AM59" s="301"/>
      <c r="AN59" s="301"/>
      <c r="AO59" s="301"/>
      <c r="AP59" s="301"/>
      <c r="AQ59" s="301"/>
      <c r="AR59" s="301"/>
      <c r="AS59" s="301"/>
      <c r="AT59" s="301"/>
      <c r="AU59" s="301"/>
      <c r="AV59" s="301"/>
      <c r="AW59" s="301"/>
      <c r="AX59" s="301"/>
      <c r="AY59" s="301"/>
      <c r="AZ59" s="301"/>
      <c r="BA59" s="301"/>
      <c r="BB59" s="301"/>
      <c r="BC59" s="301"/>
      <c r="BD59" s="301"/>
      <c r="BE59" s="301"/>
      <c r="BF59" s="685"/>
      <c r="BG59" s="88"/>
      <c r="BH59" s="128">
        <v>1237</v>
      </c>
      <c r="BI59" s="683"/>
      <c r="BJ59" s="11"/>
      <c r="BK59" s="11"/>
      <c r="BL59" s="11"/>
      <c r="BM59" s="11"/>
      <c r="BN59" s="11"/>
      <c r="BO59" s="11"/>
      <c r="BP59" s="11"/>
      <c r="BQ59" s="11"/>
    </row>
    <row r="60" spans="1:69" ht="33" customHeight="1">
      <c r="A60" s="128" t="s">
        <v>674</v>
      </c>
      <c r="B60" s="254" t="s">
        <v>4141</v>
      </c>
      <c r="C60" s="128" t="s">
        <v>4129</v>
      </c>
      <c r="D60" s="128">
        <v>82</v>
      </c>
      <c r="E60" s="128">
        <v>1238</v>
      </c>
      <c r="F60" s="254" t="s">
        <v>152</v>
      </c>
      <c r="G60" s="128" t="s">
        <v>674</v>
      </c>
      <c r="H60" s="128" t="s">
        <v>674</v>
      </c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1"/>
      <c r="T60" s="301"/>
      <c r="U60" s="301"/>
      <c r="V60" s="301"/>
      <c r="W60" s="301"/>
      <c r="X60" s="301"/>
      <c r="Y60" s="301"/>
      <c r="Z60" s="301"/>
      <c r="AA60" s="301"/>
      <c r="AB60" s="301"/>
      <c r="AC60" s="301"/>
      <c r="AD60" s="301"/>
      <c r="AE60" s="301"/>
      <c r="AF60" s="301"/>
      <c r="AG60" s="301"/>
      <c r="AH60" s="301"/>
      <c r="AI60" s="301"/>
      <c r="AJ60" s="301"/>
      <c r="AK60" s="301"/>
      <c r="AL60" s="301"/>
      <c r="AM60" s="301"/>
      <c r="AN60" s="301"/>
      <c r="AO60" s="301"/>
      <c r="AP60" s="301"/>
      <c r="AQ60" s="301"/>
      <c r="AR60" s="301"/>
      <c r="AS60" s="301"/>
      <c r="AT60" s="301"/>
      <c r="AU60" s="301"/>
      <c r="AV60" s="301"/>
      <c r="AW60" s="301"/>
      <c r="AX60" s="301"/>
      <c r="AY60" s="301"/>
      <c r="AZ60" s="301"/>
      <c r="BA60" s="301"/>
      <c r="BB60" s="301"/>
      <c r="BC60" s="301"/>
      <c r="BD60" s="301"/>
      <c r="BE60" s="301"/>
      <c r="BF60" s="685"/>
      <c r="BG60" s="686"/>
      <c r="BH60" s="128">
        <v>1238</v>
      </c>
      <c r="BI60" s="683"/>
      <c r="BJ60" s="11"/>
      <c r="BK60" s="11"/>
      <c r="BL60" s="11"/>
      <c r="BM60" s="11"/>
      <c r="BN60" s="11"/>
      <c r="BO60" s="11"/>
      <c r="BP60" s="11"/>
      <c r="BQ60" s="11"/>
    </row>
    <row r="61" spans="1:69" ht="33" customHeight="1">
      <c r="A61" s="128" t="s">
        <v>674</v>
      </c>
      <c r="B61" s="254" t="s">
        <v>153</v>
      </c>
      <c r="C61" s="128" t="s">
        <v>4129</v>
      </c>
      <c r="D61" s="128">
        <v>83</v>
      </c>
      <c r="E61" s="128">
        <v>1239</v>
      </c>
      <c r="F61" s="254" t="s">
        <v>154</v>
      </c>
      <c r="G61" s="128" t="s">
        <v>674</v>
      </c>
      <c r="H61" s="128" t="s">
        <v>674</v>
      </c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1"/>
      <c r="T61" s="301"/>
      <c r="U61" s="301"/>
      <c r="V61" s="301"/>
      <c r="W61" s="301"/>
      <c r="X61" s="301"/>
      <c r="Y61" s="301"/>
      <c r="Z61" s="301"/>
      <c r="AA61" s="301"/>
      <c r="AB61" s="301"/>
      <c r="AC61" s="301"/>
      <c r="AD61" s="301"/>
      <c r="AE61" s="301"/>
      <c r="AF61" s="301"/>
      <c r="AG61" s="301"/>
      <c r="AH61" s="301"/>
      <c r="AI61" s="301"/>
      <c r="AJ61" s="301"/>
      <c r="AK61" s="301"/>
      <c r="AL61" s="301"/>
      <c r="AM61" s="301"/>
      <c r="AN61" s="301"/>
      <c r="AO61" s="301"/>
      <c r="AP61" s="301"/>
      <c r="AQ61" s="301"/>
      <c r="AR61" s="301"/>
      <c r="AS61" s="301"/>
      <c r="AT61" s="301"/>
      <c r="AU61" s="301"/>
      <c r="AV61" s="301"/>
      <c r="AW61" s="301"/>
      <c r="AX61" s="301"/>
      <c r="AY61" s="301"/>
      <c r="AZ61" s="301"/>
      <c r="BA61" s="301"/>
      <c r="BB61" s="301"/>
      <c r="BC61" s="301"/>
      <c r="BD61" s="301"/>
      <c r="BE61" s="301"/>
      <c r="BF61" s="685"/>
      <c r="BG61" s="88"/>
      <c r="BH61" s="128">
        <v>1239</v>
      </c>
      <c r="BI61" s="683"/>
      <c r="BJ61" s="11"/>
      <c r="BK61" s="11"/>
      <c r="BL61" s="11"/>
      <c r="BM61" s="11"/>
      <c r="BN61" s="11"/>
      <c r="BO61" s="11"/>
      <c r="BP61" s="11"/>
      <c r="BQ61" s="11"/>
    </row>
    <row r="62" spans="1:69" ht="33" customHeight="1">
      <c r="A62" s="128" t="s">
        <v>674</v>
      </c>
      <c r="B62" s="254" t="s">
        <v>155</v>
      </c>
      <c r="C62" s="128" t="s">
        <v>4129</v>
      </c>
      <c r="D62" s="128">
        <v>85</v>
      </c>
      <c r="E62" s="128">
        <v>1240</v>
      </c>
      <c r="F62" s="254" t="s">
        <v>156</v>
      </c>
      <c r="G62" s="128" t="s">
        <v>674</v>
      </c>
      <c r="H62" s="128" t="s">
        <v>674</v>
      </c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1"/>
      <c r="T62" s="301"/>
      <c r="U62" s="301"/>
      <c r="V62" s="301"/>
      <c r="W62" s="301"/>
      <c r="X62" s="301"/>
      <c r="Y62" s="301"/>
      <c r="Z62" s="301"/>
      <c r="AA62" s="301"/>
      <c r="AB62" s="301"/>
      <c r="AC62" s="301"/>
      <c r="AD62" s="301"/>
      <c r="AE62" s="301"/>
      <c r="AF62" s="301"/>
      <c r="AG62" s="301"/>
      <c r="AH62" s="301"/>
      <c r="AI62" s="301"/>
      <c r="AJ62" s="301"/>
      <c r="AK62" s="301"/>
      <c r="AL62" s="301"/>
      <c r="AM62" s="301"/>
      <c r="AN62" s="301"/>
      <c r="AO62" s="301"/>
      <c r="AP62" s="301"/>
      <c r="AQ62" s="301"/>
      <c r="AR62" s="301"/>
      <c r="AS62" s="301"/>
      <c r="AT62" s="301"/>
      <c r="AU62" s="301"/>
      <c r="AV62" s="301"/>
      <c r="AW62" s="301"/>
      <c r="AX62" s="301"/>
      <c r="AY62" s="301"/>
      <c r="AZ62" s="301"/>
      <c r="BA62" s="301"/>
      <c r="BB62" s="301"/>
      <c r="BC62" s="301"/>
      <c r="BD62" s="301"/>
      <c r="BE62" s="301"/>
      <c r="BF62" s="685"/>
      <c r="BG62" s="88"/>
      <c r="BH62" s="128">
        <v>1240</v>
      </c>
      <c r="BI62" s="683"/>
      <c r="BJ62" s="11"/>
      <c r="BK62" s="11"/>
      <c r="BL62" s="11"/>
      <c r="BM62" s="11"/>
      <c r="BN62" s="11"/>
      <c r="BO62" s="11"/>
      <c r="BP62" s="11"/>
      <c r="BQ62" s="11"/>
    </row>
    <row r="63" spans="1:69" s="80" customFormat="1" ht="33" customHeight="1">
      <c r="A63" s="128" t="s">
        <v>3321</v>
      </c>
      <c r="B63" s="254" t="s">
        <v>157</v>
      </c>
      <c r="C63" s="128" t="s">
        <v>1186</v>
      </c>
      <c r="D63" s="128">
        <v>88</v>
      </c>
      <c r="E63" s="128">
        <v>1241</v>
      </c>
      <c r="F63" s="254" t="s">
        <v>158</v>
      </c>
      <c r="G63" s="128" t="s">
        <v>7325</v>
      </c>
      <c r="H63" s="128" t="s">
        <v>6069</v>
      </c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1"/>
      <c r="T63" s="301"/>
      <c r="U63" s="301"/>
      <c r="V63" s="301"/>
      <c r="W63" s="301"/>
      <c r="X63" s="301"/>
      <c r="Y63" s="301"/>
      <c r="Z63" s="301"/>
      <c r="AA63" s="301"/>
      <c r="AB63" s="301"/>
      <c r="AC63" s="301"/>
      <c r="AD63" s="301"/>
      <c r="AE63" s="301"/>
      <c r="AF63" s="301"/>
      <c r="AG63" s="301"/>
      <c r="AH63" s="301"/>
      <c r="AI63" s="301"/>
      <c r="AJ63" s="301"/>
      <c r="AK63" s="301"/>
      <c r="AL63" s="301"/>
      <c r="AM63" s="301"/>
      <c r="AN63" s="301"/>
      <c r="AO63" s="301"/>
      <c r="AP63" s="301"/>
      <c r="AQ63" s="301"/>
      <c r="AR63" s="301"/>
      <c r="AS63" s="301"/>
      <c r="AT63" s="301"/>
      <c r="AU63" s="301"/>
      <c r="AV63" s="301"/>
      <c r="AW63" s="301"/>
      <c r="AX63" s="301"/>
      <c r="AY63" s="301"/>
      <c r="AZ63" s="301"/>
      <c r="BA63" s="301"/>
      <c r="BB63" s="301"/>
      <c r="BC63" s="301"/>
      <c r="BD63" s="301"/>
      <c r="BE63" s="301"/>
      <c r="BF63" s="685"/>
      <c r="BG63" s="88"/>
      <c r="BH63" s="128">
        <v>1241</v>
      </c>
      <c r="BI63" s="683"/>
      <c r="BJ63" s="11"/>
      <c r="BK63" s="11"/>
      <c r="BL63" s="11"/>
      <c r="BM63" s="11"/>
      <c r="BN63" s="11"/>
      <c r="BO63" s="11"/>
      <c r="BP63" s="11"/>
      <c r="BQ63" s="11"/>
    </row>
    <row r="64" spans="1:69" s="80" customFormat="1" ht="33" customHeight="1">
      <c r="A64" s="128" t="s">
        <v>4129</v>
      </c>
      <c r="B64" s="254" t="s">
        <v>159</v>
      </c>
      <c r="C64" s="128" t="s">
        <v>4129</v>
      </c>
      <c r="D64" s="128">
        <v>91</v>
      </c>
      <c r="E64" s="128">
        <v>1242</v>
      </c>
      <c r="F64" s="254" t="s">
        <v>160</v>
      </c>
      <c r="G64" s="128" t="s">
        <v>674</v>
      </c>
      <c r="H64" s="128" t="s">
        <v>674</v>
      </c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1"/>
      <c r="T64" s="301"/>
      <c r="U64" s="301"/>
      <c r="V64" s="301"/>
      <c r="W64" s="301"/>
      <c r="X64" s="301"/>
      <c r="Y64" s="301"/>
      <c r="Z64" s="301"/>
      <c r="AA64" s="301"/>
      <c r="AB64" s="301"/>
      <c r="AC64" s="301"/>
      <c r="AD64" s="301"/>
      <c r="AE64" s="301"/>
      <c r="AF64" s="301"/>
      <c r="AG64" s="301"/>
      <c r="AH64" s="301"/>
      <c r="AI64" s="301"/>
      <c r="AJ64" s="301"/>
      <c r="AK64" s="301"/>
      <c r="AL64" s="301"/>
      <c r="AM64" s="301"/>
      <c r="AN64" s="301"/>
      <c r="AO64" s="301"/>
      <c r="AP64" s="301"/>
      <c r="AQ64" s="301"/>
      <c r="AR64" s="301"/>
      <c r="AS64" s="301"/>
      <c r="AT64" s="301"/>
      <c r="AU64" s="301"/>
      <c r="AV64" s="301"/>
      <c r="AW64" s="301"/>
      <c r="AX64" s="301"/>
      <c r="AY64" s="301"/>
      <c r="AZ64" s="301"/>
      <c r="BA64" s="301"/>
      <c r="BB64" s="301"/>
      <c r="BC64" s="301"/>
      <c r="BD64" s="301"/>
      <c r="BE64" s="301"/>
      <c r="BF64" s="685"/>
      <c r="BG64" s="88"/>
      <c r="BH64" s="128">
        <v>1242</v>
      </c>
      <c r="BI64" s="683"/>
      <c r="BJ64" s="11"/>
      <c r="BK64" s="11"/>
      <c r="BL64" s="11"/>
      <c r="BM64" s="11"/>
      <c r="BN64" s="11"/>
      <c r="BO64" s="11"/>
      <c r="BP64" s="11"/>
      <c r="BQ64" s="11"/>
    </row>
    <row r="65" spans="1:69" s="80" customFormat="1" ht="33" customHeight="1">
      <c r="A65" s="128" t="s">
        <v>674</v>
      </c>
      <c r="B65" s="254" t="s">
        <v>161</v>
      </c>
      <c r="C65" s="128" t="s">
        <v>4129</v>
      </c>
      <c r="D65" s="128">
        <v>94</v>
      </c>
      <c r="E65" s="128">
        <v>1243</v>
      </c>
      <c r="F65" s="254" t="s">
        <v>162</v>
      </c>
      <c r="G65" s="128" t="s">
        <v>674</v>
      </c>
      <c r="H65" s="128" t="s">
        <v>674</v>
      </c>
      <c r="I65" s="301"/>
      <c r="J65" s="301"/>
      <c r="K65" s="301"/>
      <c r="L65" s="301"/>
      <c r="M65" s="301"/>
      <c r="N65" s="301"/>
      <c r="O65" s="301"/>
      <c r="P65" s="301"/>
      <c r="Q65" s="301"/>
      <c r="R65" s="301"/>
      <c r="S65" s="301"/>
      <c r="T65" s="301"/>
      <c r="U65" s="301"/>
      <c r="V65" s="301"/>
      <c r="W65" s="301"/>
      <c r="X65" s="301"/>
      <c r="Y65" s="301"/>
      <c r="Z65" s="301"/>
      <c r="AA65" s="301"/>
      <c r="AB65" s="301"/>
      <c r="AC65" s="301"/>
      <c r="AD65" s="301"/>
      <c r="AE65" s="301"/>
      <c r="AF65" s="301"/>
      <c r="AG65" s="301"/>
      <c r="AH65" s="301"/>
      <c r="AI65" s="301"/>
      <c r="AJ65" s="301"/>
      <c r="AK65" s="301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1"/>
      <c r="AW65" s="301"/>
      <c r="AX65" s="301"/>
      <c r="AY65" s="301"/>
      <c r="AZ65" s="301"/>
      <c r="BA65" s="301"/>
      <c r="BB65" s="301"/>
      <c r="BC65" s="301"/>
      <c r="BD65" s="301"/>
      <c r="BE65" s="301"/>
      <c r="BF65" s="685"/>
      <c r="BG65" s="88"/>
      <c r="BH65" s="128">
        <v>1243</v>
      </c>
      <c r="BI65" s="683"/>
      <c r="BJ65" s="11"/>
      <c r="BK65" s="11"/>
      <c r="BL65" s="11"/>
      <c r="BM65" s="11"/>
      <c r="BN65" s="11"/>
      <c r="BO65" s="11"/>
      <c r="BP65" s="11"/>
      <c r="BQ65" s="11"/>
    </row>
    <row r="66" spans="1:69" s="80" customFormat="1" ht="33" customHeight="1">
      <c r="A66" s="128" t="s">
        <v>674</v>
      </c>
      <c r="B66" s="254" t="s">
        <v>163</v>
      </c>
      <c r="C66" s="128" t="s">
        <v>4129</v>
      </c>
      <c r="D66" s="128">
        <v>96</v>
      </c>
      <c r="E66" s="128">
        <v>1244</v>
      </c>
      <c r="F66" s="254" t="s">
        <v>164</v>
      </c>
      <c r="G66" s="128" t="s">
        <v>674</v>
      </c>
      <c r="H66" s="128" t="s">
        <v>674</v>
      </c>
      <c r="I66" s="301"/>
      <c r="J66" s="301"/>
      <c r="K66" s="301"/>
      <c r="L66" s="301"/>
      <c r="M66" s="301"/>
      <c r="N66" s="301"/>
      <c r="O66" s="301"/>
      <c r="P66" s="301"/>
      <c r="Q66" s="301"/>
      <c r="R66" s="301"/>
      <c r="S66" s="301"/>
      <c r="T66" s="301"/>
      <c r="U66" s="301"/>
      <c r="V66" s="301"/>
      <c r="W66" s="301"/>
      <c r="X66" s="301"/>
      <c r="Y66" s="301"/>
      <c r="Z66" s="301"/>
      <c r="AA66" s="301"/>
      <c r="AB66" s="301"/>
      <c r="AC66" s="301"/>
      <c r="AD66" s="301"/>
      <c r="AE66" s="301"/>
      <c r="AF66" s="301"/>
      <c r="AG66" s="301"/>
      <c r="AH66" s="301"/>
      <c r="AI66" s="301"/>
      <c r="AJ66" s="301"/>
      <c r="AK66" s="301"/>
      <c r="AL66" s="301"/>
      <c r="AM66" s="301"/>
      <c r="AN66" s="301"/>
      <c r="AO66" s="301"/>
      <c r="AP66" s="301"/>
      <c r="AQ66" s="301"/>
      <c r="AR66" s="301"/>
      <c r="AS66" s="301"/>
      <c r="AT66" s="301"/>
      <c r="AU66" s="301"/>
      <c r="AV66" s="301"/>
      <c r="AW66" s="301"/>
      <c r="AX66" s="301"/>
      <c r="AY66" s="301"/>
      <c r="AZ66" s="301"/>
      <c r="BA66" s="301"/>
      <c r="BB66" s="301"/>
      <c r="BC66" s="301"/>
      <c r="BD66" s="301"/>
      <c r="BE66" s="301"/>
      <c r="BF66" s="685"/>
      <c r="BG66" s="88"/>
      <c r="BH66" s="128">
        <v>1244</v>
      </c>
      <c r="BI66" s="683"/>
      <c r="BJ66" s="11"/>
      <c r="BK66" s="11"/>
      <c r="BL66" s="11"/>
      <c r="BM66" s="11"/>
      <c r="BN66" s="11"/>
      <c r="BO66" s="11"/>
      <c r="BP66" s="11"/>
      <c r="BQ66" s="11"/>
    </row>
    <row r="67" spans="1:69" s="80" customFormat="1" ht="33" customHeight="1">
      <c r="A67" s="128" t="s">
        <v>674</v>
      </c>
      <c r="B67" s="254" t="s">
        <v>165</v>
      </c>
      <c r="C67" s="128" t="s">
        <v>4129</v>
      </c>
      <c r="D67" s="128">
        <v>99</v>
      </c>
      <c r="E67" s="128">
        <v>1245</v>
      </c>
      <c r="F67" s="254" t="s">
        <v>166</v>
      </c>
      <c r="G67" s="128" t="s">
        <v>674</v>
      </c>
      <c r="H67" s="128" t="s">
        <v>674</v>
      </c>
      <c r="I67" s="301"/>
      <c r="J67" s="301"/>
      <c r="K67" s="301"/>
      <c r="L67" s="301"/>
      <c r="M67" s="301"/>
      <c r="N67" s="301"/>
      <c r="O67" s="301"/>
      <c r="P67" s="301"/>
      <c r="Q67" s="301"/>
      <c r="R67" s="301"/>
      <c r="S67" s="301"/>
      <c r="T67" s="301"/>
      <c r="U67" s="301"/>
      <c r="V67" s="301"/>
      <c r="W67" s="301"/>
      <c r="X67" s="301"/>
      <c r="Y67" s="301"/>
      <c r="Z67" s="301"/>
      <c r="AA67" s="301"/>
      <c r="AB67" s="301"/>
      <c r="AC67" s="301"/>
      <c r="AD67" s="301"/>
      <c r="AE67" s="301"/>
      <c r="AF67" s="301"/>
      <c r="AG67" s="301"/>
      <c r="AH67" s="301"/>
      <c r="AI67" s="301"/>
      <c r="AJ67" s="301"/>
      <c r="AK67" s="301"/>
      <c r="AL67" s="301"/>
      <c r="AM67" s="301"/>
      <c r="AN67" s="301"/>
      <c r="AO67" s="301"/>
      <c r="AP67" s="301"/>
      <c r="AQ67" s="301"/>
      <c r="AR67" s="301"/>
      <c r="AS67" s="301"/>
      <c r="AT67" s="301"/>
      <c r="AU67" s="301"/>
      <c r="AV67" s="301"/>
      <c r="AW67" s="301"/>
      <c r="AX67" s="301"/>
      <c r="AY67" s="301"/>
      <c r="AZ67" s="301"/>
      <c r="BA67" s="301"/>
      <c r="BB67" s="301"/>
      <c r="BC67" s="301"/>
      <c r="BD67" s="301"/>
      <c r="BE67" s="301"/>
      <c r="BF67" s="685"/>
      <c r="BG67" s="88"/>
      <c r="BH67" s="128">
        <v>1245</v>
      </c>
      <c r="BI67" s="683"/>
      <c r="BJ67" s="11"/>
      <c r="BK67" s="11"/>
      <c r="BL67" s="11"/>
      <c r="BM67" s="11"/>
      <c r="BN67" s="11"/>
      <c r="BO67" s="11"/>
      <c r="BP67" s="11"/>
      <c r="BQ67" s="11"/>
    </row>
    <row r="68" spans="1:69" s="80" customFormat="1" ht="33" customHeight="1">
      <c r="A68" s="128" t="s">
        <v>674</v>
      </c>
      <c r="B68" s="254" t="s">
        <v>167</v>
      </c>
      <c r="C68" s="128" t="s">
        <v>4129</v>
      </c>
      <c r="D68" s="128">
        <v>105</v>
      </c>
      <c r="E68" s="128">
        <v>1246</v>
      </c>
      <c r="F68" s="254" t="s">
        <v>6230</v>
      </c>
      <c r="G68" s="128" t="s">
        <v>674</v>
      </c>
      <c r="H68" s="128" t="s">
        <v>674</v>
      </c>
      <c r="I68" s="301"/>
      <c r="J68" s="301"/>
      <c r="K68" s="301"/>
      <c r="L68" s="301"/>
      <c r="M68" s="301"/>
      <c r="N68" s="301"/>
      <c r="O68" s="301"/>
      <c r="P68" s="301"/>
      <c r="Q68" s="301"/>
      <c r="R68" s="301"/>
      <c r="S68" s="301"/>
      <c r="T68" s="301"/>
      <c r="U68" s="301"/>
      <c r="V68" s="301"/>
      <c r="W68" s="301"/>
      <c r="X68" s="301"/>
      <c r="Y68" s="301"/>
      <c r="Z68" s="301"/>
      <c r="AA68" s="301"/>
      <c r="AB68" s="301"/>
      <c r="AC68" s="301"/>
      <c r="AD68" s="301"/>
      <c r="AE68" s="301"/>
      <c r="AF68" s="301"/>
      <c r="AG68" s="301"/>
      <c r="AH68" s="301"/>
      <c r="AI68" s="301"/>
      <c r="AJ68" s="301"/>
      <c r="AK68" s="301"/>
      <c r="AL68" s="301"/>
      <c r="AM68" s="301"/>
      <c r="AN68" s="301"/>
      <c r="AO68" s="301"/>
      <c r="AP68" s="301"/>
      <c r="AQ68" s="301"/>
      <c r="AR68" s="301"/>
      <c r="AS68" s="301"/>
      <c r="AT68" s="301"/>
      <c r="AU68" s="301"/>
      <c r="AV68" s="301"/>
      <c r="AW68" s="301"/>
      <c r="AX68" s="301"/>
      <c r="AY68" s="301"/>
      <c r="AZ68" s="301"/>
      <c r="BA68" s="301"/>
      <c r="BB68" s="301"/>
      <c r="BC68" s="301"/>
      <c r="BD68" s="301"/>
      <c r="BE68" s="301"/>
      <c r="BF68" s="685"/>
      <c r="BG68" s="88"/>
      <c r="BH68" s="128">
        <v>1246</v>
      </c>
      <c r="BI68" s="683"/>
      <c r="BJ68" s="11"/>
      <c r="BK68" s="11"/>
      <c r="BL68" s="11"/>
      <c r="BM68" s="11"/>
      <c r="BN68" s="11"/>
      <c r="BO68" s="11"/>
      <c r="BP68" s="11"/>
      <c r="BQ68" s="11"/>
    </row>
    <row r="69" spans="1:69" s="80" customFormat="1" ht="33" customHeight="1">
      <c r="A69" s="128" t="s">
        <v>674</v>
      </c>
      <c r="B69" s="254" t="s">
        <v>6231</v>
      </c>
      <c r="C69" s="128" t="s">
        <v>5879</v>
      </c>
      <c r="D69" s="128">
        <v>133</v>
      </c>
      <c r="E69" s="128">
        <v>1247</v>
      </c>
      <c r="F69" s="254" t="s">
        <v>6232</v>
      </c>
      <c r="G69" s="128" t="s">
        <v>674</v>
      </c>
      <c r="H69" s="128" t="s">
        <v>674</v>
      </c>
      <c r="I69" s="301"/>
      <c r="J69" s="301"/>
      <c r="K69" s="301"/>
      <c r="L69" s="301"/>
      <c r="M69" s="301"/>
      <c r="N69" s="301"/>
      <c r="O69" s="301"/>
      <c r="P69" s="301"/>
      <c r="Q69" s="301"/>
      <c r="R69" s="301"/>
      <c r="S69" s="301"/>
      <c r="T69" s="301"/>
      <c r="U69" s="301"/>
      <c r="V69" s="301"/>
      <c r="W69" s="301"/>
      <c r="X69" s="301"/>
      <c r="Y69" s="301"/>
      <c r="Z69" s="301"/>
      <c r="AA69" s="301"/>
      <c r="AB69" s="301"/>
      <c r="AC69" s="301"/>
      <c r="AD69" s="301"/>
      <c r="AE69" s="301"/>
      <c r="AF69" s="301"/>
      <c r="AG69" s="301"/>
      <c r="AH69" s="301"/>
      <c r="AI69" s="301"/>
      <c r="AJ69" s="301"/>
      <c r="AK69" s="301"/>
      <c r="AL69" s="301"/>
      <c r="AM69" s="301"/>
      <c r="AN69" s="301"/>
      <c r="AO69" s="301"/>
      <c r="AP69" s="301"/>
      <c r="AQ69" s="301"/>
      <c r="AR69" s="301"/>
      <c r="AS69" s="301"/>
      <c r="AT69" s="301"/>
      <c r="AU69" s="301"/>
      <c r="AV69" s="301"/>
      <c r="AW69" s="301"/>
      <c r="AX69" s="301"/>
      <c r="AY69" s="301"/>
      <c r="AZ69" s="301"/>
      <c r="BA69" s="301"/>
      <c r="BB69" s="301"/>
      <c r="BC69" s="301"/>
      <c r="BD69" s="301"/>
      <c r="BE69" s="301"/>
      <c r="BF69" s="685"/>
      <c r="BG69" s="88"/>
      <c r="BH69" s="128">
        <v>1247</v>
      </c>
      <c r="BI69" s="683"/>
      <c r="BJ69" s="11"/>
      <c r="BK69" s="11"/>
      <c r="BL69" s="11"/>
      <c r="BM69" s="11"/>
      <c r="BN69" s="11"/>
      <c r="BO69" s="11"/>
      <c r="BP69" s="11"/>
      <c r="BQ69" s="11"/>
    </row>
    <row r="70" spans="1:69" s="80" customFormat="1" ht="33" customHeight="1">
      <c r="A70" s="128" t="s">
        <v>674</v>
      </c>
      <c r="B70" s="254" t="s">
        <v>896</v>
      </c>
      <c r="C70" s="128" t="s">
        <v>4129</v>
      </c>
      <c r="D70" s="128">
        <v>136</v>
      </c>
      <c r="E70" s="128">
        <v>1248</v>
      </c>
      <c r="F70" s="254" t="s">
        <v>6233</v>
      </c>
      <c r="G70" s="128" t="s">
        <v>674</v>
      </c>
      <c r="H70" s="128" t="s">
        <v>674</v>
      </c>
      <c r="I70" s="301"/>
      <c r="J70" s="301"/>
      <c r="K70" s="301"/>
      <c r="L70" s="301"/>
      <c r="M70" s="301"/>
      <c r="N70" s="301"/>
      <c r="O70" s="301"/>
      <c r="P70" s="301"/>
      <c r="Q70" s="301"/>
      <c r="R70" s="301"/>
      <c r="S70" s="301"/>
      <c r="T70" s="301"/>
      <c r="U70" s="301"/>
      <c r="V70" s="301"/>
      <c r="W70" s="301"/>
      <c r="X70" s="301"/>
      <c r="Y70" s="301"/>
      <c r="Z70" s="301"/>
      <c r="AA70" s="301"/>
      <c r="AB70" s="301"/>
      <c r="AC70" s="301"/>
      <c r="AD70" s="301"/>
      <c r="AE70" s="301"/>
      <c r="AF70" s="301"/>
      <c r="AG70" s="301"/>
      <c r="AH70" s="301"/>
      <c r="AI70" s="301"/>
      <c r="AJ70" s="301"/>
      <c r="AK70" s="301"/>
      <c r="AL70" s="301"/>
      <c r="AM70" s="301"/>
      <c r="AN70" s="301"/>
      <c r="AO70" s="301"/>
      <c r="AP70" s="301"/>
      <c r="AQ70" s="301"/>
      <c r="AR70" s="301"/>
      <c r="AS70" s="301"/>
      <c r="AT70" s="301"/>
      <c r="AU70" s="301"/>
      <c r="AV70" s="301"/>
      <c r="AW70" s="301"/>
      <c r="AX70" s="301"/>
      <c r="AY70" s="301"/>
      <c r="AZ70" s="301"/>
      <c r="BA70" s="301"/>
      <c r="BB70" s="301"/>
      <c r="BC70" s="301"/>
      <c r="BD70" s="301"/>
      <c r="BE70" s="301"/>
      <c r="BF70" s="685"/>
      <c r="BG70" s="88"/>
      <c r="BH70" s="128">
        <v>1248</v>
      </c>
      <c r="BI70" s="683"/>
      <c r="BJ70" s="11"/>
      <c r="BK70" s="11"/>
      <c r="BL70" s="11"/>
      <c r="BM70" s="11"/>
      <c r="BN70" s="11"/>
      <c r="BO70" s="11"/>
      <c r="BP70" s="11"/>
      <c r="BQ70" s="11"/>
    </row>
    <row r="71" spans="1:69" s="80" customFormat="1" ht="33" customHeight="1">
      <c r="A71" s="128" t="s">
        <v>674</v>
      </c>
      <c r="B71" s="254" t="s">
        <v>7204</v>
      </c>
      <c r="C71" s="128" t="s">
        <v>4129</v>
      </c>
      <c r="D71" s="128">
        <v>144</v>
      </c>
      <c r="E71" s="128">
        <v>1249</v>
      </c>
      <c r="F71" s="254" t="s">
        <v>6234</v>
      </c>
      <c r="G71" s="128" t="s">
        <v>674</v>
      </c>
      <c r="H71" s="128" t="s">
        <v>674</v>
      </c>
      <c r="I71" s="301"/>
      <c r="J71" s="301"/>
      <c r="K71" s="301"/>
      <c r="L71" s="301"/>
      <c r="M71" s="301"/>
      <c r="N71" s="301"/>
      <c r="O71" s="301"/>
      <c r="P71" s="301"/>
      <c r="Q71" s="301"/>
      <c r="R71" s="301"/>
      <c r="S71" s="301"/>
      <c r="T71" s="301"/>
      <c r="U71" s="301"/>
      <c r="V71" s="301"/>
      <c r="W71" s="301"/>
      <c r="X71" s="301"/>
      <c r="Y71" s="301"/>
      <c r="Z71" s="301"/>
      <c r="AA71" s="301"/>
      <c r="AB71" s="301"/>
      <c r="AC71" s="301"/>
      <c r="AD71" s="301"/>
      <c r="AE71" s="301"/>
      <c r="AF71" s="301"/>
      <c r="AG71" s="301"/>
      <c r="AH71" s="301"/>
      <c r="AI71" s="301"/>
      <c r="AJ71" s="301"/>
      <c r="AK71" s="301"/>
      <c r="AL71" s="301"/>
      <c r="AM71" s="301"/>
      <c r="AN71" s="301"/>
      <c r="AO71" s="301"/>
      <c r="AP71" s="301"/>
      <c r="AQ71" s="301"/>
      <c r="AR71" s="301"/>
      <c r="AS71" s="301"/>
      <c r="AT71" s="301"/>
      <c r="AU71" s="301"/>
      <c r="AV71" s="301"/>
      <c r="AW71" s="301"/>
      <c r="AX71" s="301"/>
      <c r="AY71" s="301"/>
      <c r="AZ71" s="301"/>
      <c r="BA71" s="301"/>
      <c r="BB71" s="301"/>
      <c r="BC71" s="301"/>
      <c r="BD71" s="301"/>
      <c r="BE71" s="301"/>
      <c r="BF71" s="685"/>
      <c r="BG71" s="88"/>
      <c r="BH71" s="128">
        <v>1249</v>
      </c>
      <c r="BI71" s="683"/>
      <c r="BJ71" s="11"/>
      <c r="BK71" s="11"/>
      <c r="BL71" s="11"/>
      <c r="BM71" s="11"/>
      <c r="BN71" s="11"/>
      <c r="BO71" s="11"/>
      <c r="BP71" s="11"/>
      <c r="BQ71" s="11"/>
    </row>
    <row r="72" spans="1:69" s="80" customFormat="1" ht="33" customHeight="1">
      <c r="A72" s="128" t="s">
        <v>2255</v>
      </c>
      <c r="B72" s="254" t="s">
        <v>6235</v>
      </c>
      <c r="C72" s="128" t="s">
        <v>1186</v>
      </c>
      <c r="D72" s="128">
        <v>10</v>
      </c>
      <c r="E72" s="128">
        <v>1250</v>
      </c>
      <c r="F72" s="254" t="s">
        <v>6236</v>
      </c>
      <c r="G72" s="128" t="s">
        <v>4129</v>
      </c>
      <c r="H72" s="128" t="s">
        <v>674</v>
      </c>
      <c r="I72" s="301"/>
      <c r="J72" s="301"/>
      <c r="K72" s="301"/>
      <c r="L72" s="301"/>
      <c r="M72" s="301"/>
      <c r="N72" s="301"/>
      <c r="O72" s="301"/>
      <c r="P72" s="301"/>
      <c r="Q72" s="301"/>
      <c r="R72" s="301"/>
      <c r="S72" s="301"/>
      <c r="T72" s="301"/>
      <c r="U72" s="301"/>
      <c r="V72" s="301"/>
      <c r="W72" s="301"/>
      <c r="X72" s="301"/>
      <c r="Y72" s="301"/>
      <c r="Z72" s="301"/>
      <c r="AA72" s="301"/>
      <c r="AB72" s="301"/>
      <c r="AC72" s="301"/>
      <c r="AD72" s="301"/>
      <c r="AE72" s="301"/>
      <c r="AF72" s="301"/>
      <c r="AG72" s="301"/>
      <c r="AH72" s="301"/>
      <c r="AI72" s="301"/>
      <c r="AJ72" s="301"/>
      <c r="AK72" s="301"/>
      <c r="AL72" s="301"/>
      <c r="AM72" s="301"/>
      <c r="AN72" s="301"/>
      <c r="AO72" s="301"/>
      <c r="AP72" s="301"/>
      <c r="AQ72" s="301"/>
      <c r="AR72" s="301"/>
      <c r="AS72" s="301"/>
      <c r="AT72" s="301"/>
      <c r="AU72" s="301"/>
      <c r="AV72" s="301"/>
      <c r="AW72" s="301"/>
      <c r="AX72" s="301"/>
      <c r="AY72" s="301"/>
      <c r="AZ72" s="301"/>
      <c r="BA72" s="301"/>
      <c r="BB72" s="301"/>
      <c r="BC72" s="301"/>
      <c r="BD72" s="301"/>
      <c r="BE72" s="301"/>
      <c r="BF72" s="685"/>
      <c r="BG72" s="88"/>
      <c r="BH72" s="128">
        <v>1250</v>
      </c>
      <c r="BI72" s="683"/>
      <c r="BJ72" s="11"/>
      <c r="BK72" s="11"/>
      <c r="BL72" s="11"/>
      <c r="BM72" s="11"/>
      <c r="BN72" s="11"/>
      <c r="BO72" s="11"/>
      <c r="BP72" s="11"/>
      <c r="BQ72" s="11"/>
    </row>
    <row r="73" spans="1:69" s="80" customFormat="1" ht="33" customHeight="1">
      <c r="A73" s="128" t="s">
        <v>674</v>
      </c>
      <c r="B73" s="254" t="s">
        <v>6237</v>
      </c>
      <c r="C73" s="128" t="s">
        <v>4129</v>
      </c>
      <c r="D73" s="128">
        <v>23</v>
      </c>
      <c r="E73" s="128">
        <v>1251</v>
      </c>
      <c r="F73" s="254" t="s">
        <v>6238</v>
      </c>
      <c r="G73" s="128" t="s">
        <v>674</v>
      </c>
      <c r="H73" s="128" t="s">
        <v>674</v>
      </c>
      <c r="I73" s="301"/>
      <c r="J73" s="301"/>
      <c r="K73" s="301"/>
      <c r="L73" s="301"/>
      <c r="M73" s="301"/>
      <c r="N73" s="301"/>
      <c r="O73" s="301"/>
      <c r="P73" s="301"/>
      <c r="Q73" s="301"/>
      <c r="R73" s="301"/>
      <c r="S73" s="301"/>
      <c r="T73" s="301"/>
      <c r="U73" s="301"/>
      <c r="V73" s="301"/>
      <c r="W73" s="301"/>
      <c r="X73" s="301"/>
      <c r="Y73" s="301"/>
      <c r="Z73" s="301"/>
      <c r="AA73" s="301"/>
      <c r="AB73" s="301"/>
      <c r="AC73" s="301"/>
      <c r="AD73" s="301"/>
      <c r="AE73" s="301"/>
      <c r="AF73" s="301"/>
      <c r="AG73" s="301"/>
      <c r="AH73" s="301"/>
      <c r="AI73" s="301"/>
      <c r="AJ73" s="301"/>
      <c r="AK73" s="301"/>
      <c r="AL73" s="301"/>
      <c r="AM73" s="301"/>
      <c r="AN73" s="301"/>
      <c r="AO73" s="301"/>
      <c r="AP73" s="301"/>
      <c r="AQ73" s="301"/>
      <c r="AR73" s="301"/>
      <c r="AS73" s="301"/>
      <c r="AT73" s="301"/>
      <c r="AU73" s="301"/>
      <c r="AV73" s="301"/>
      <c r="AW73" s="301"/>
      <c r="AX73" s="301"/>
      <c r="AY73" s="301"/>
      <c r="AZ73" s="301"/>
      <c r="BA73" s="301"/>
      <c r="BB73" s="301"/>
      <c r="BC73" s="301"/>
      <c r="BD73" s="301"/>
      <c r="BE73" s="301"/>
      <c r="BF73" s="685"/>
      <c r="BG73" s="88"/>
      <c r="BH73" s="128">
        <v>1251</v>
      </c>
      <c r="BI73" s="683"/>
      <c r="BJ73" s="11"/>
      <c r="BK73" s="11"/>
      <c r="BL73" s="11"/>
      <c r="BM73" s="11"/>
      <c r="BN73" s="11"/>
      <c r="BO73" s="11"/>
      <c r="BP73" s="11"/>
      <c r="BQ73" s="11"/>
    </row>
    <row r="74" spans="1:69" s="80" customFormat="1" ht="33" customHeight="1">
      <c r="A74" s="128" t="s">
        <v>4129</v>
      </c>
      <c r="B74" s="254" t="s">
        <v>6239</v>
      </c>
      <c r="C74" s="128" t="s">
        <v>4129</v>
      </c>
      <c r="D74" s="128">
        <v>32</v>
      </c>
      <c r="E74" s="128">
        <v>1252</v>
      </c>
      <c r="F74" s="254" t="s">
        <v>6240</v>
      </c>
      <c r="G74" s="128" t="s">
        <v>674</v>
      </c>
      <c r="H74" s="128" t="s">
        <v>674</v>
      </c>
      <c r="I74" s="301"/>
      <c r="J74" s="301"/>
      <c r="K74" s="301"/>
      <c r="L74" s="301"/>
      <c r="M74" s="301"/>
      <c r="N74" s="301"/>
      <c r="O74" s="301"/>
      <c r="P74" s="301"/>
      <c r="Q74" s="301"/>
      <c r="R74" s="301"/>
      <c r="S74" s="301"/>
      <c r="T74" s="301"/>
      <c r="U74" s="301"/>
      <c r="V74" s="301"/>
      <c r="W74" s="301"/>
      <c r="X74" s="301"/>
      <c r="Y74" s="301"/>
      <c r="Z74" s="301"/>
      <c r="AA74" s="301"/>
      <c r="AB74" s="301"/>
      <c r="AC74" s="301"/>
      <c r="AD74" s="301"/>
      <c r="AE74" s="301"/>
      <c r="AF74" s="301"/>
      <c r="AG74" s="301"/>
      <c r="AH74" s="301"/>
      <c r="AI74" s="301"/>
      <c r="AJ74" s="301"/>
      <c r="AK74" s="301"/>
      <c r="AL74" s="301"/>
      <c r="AM74" s="301"/>
      <c r="AN74" s="301"/>
      <c r="AO74" s="301"/>
      <c r="AP74" s="301"/>
      <c r="AQ74" s="301"/>
      <c r="AR74" s="301"/>
      <c r="AS74" s="301"/>
      <c r="AT74" s="301"/>
      <c r="AU74" s="301"/>
      <c r="AV74" s="301"/>
      <c r="AW74" s="301"/>
      <c r="AX74" s="301"/>
      <c r="AY74" s="301"/>
      <c r="AZ74" s="301"/>
      <c r="BA74" s="301"/>
      <c r="BB74" s="301"/>
      <c r="BC74" s="301"/>
      <c r="BD74" s="301"/>
      <c r="BE74" s="301"/>
      <c r="BF74" s="685"/>
      <c r="BG74" s="88"/>
      <c r="BH74" s="128">
        <v>1252</v>
      </c>
      <c r="BI74" s="683"/>
      <c r="BJ74" s="12"/>
      <c r="BK74" s="12"/>
      <c r="BL74" s="12"/>
      <c r="BM74" s="12"/>
      <c r="BN74" s="12"/>
      <c r="BO74" s="12"/>
      <c r="BP74" s="12"/>
      <c r="BQ74" s="12"/>
    </row>
    <row r="75" spans="1:69" s="80" customFormat="1" ht="33" customHeight="1">
      <c r="A75" s="128" t="s">
        <v>674</v>
      </c>
      <c r="B75" s="254" t="s">
        <v>6241</v>
      </c>
      <c r="C75" s="128" t="s">
        <v>4129</v>
      </c>
      <c r="D75" s="128">
        <v>41</v>
      </c>
      <c r="E75" s="128">
        <v>1253</v>
      </c>
      <c r="F75" s="254" t="s">
        <v>6242</v>
      </c>
      <c r="G75" s="128" t="s">
        <v>674</v>
      </c>
      <c r="H75" s="128" t="s">
        <v>674</v>
      </c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301"/>
      <c r="AL75" s="301"/>
      <c r="AM75" s="301"/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  <c r="BB75" s="301"/>
      <c r="BC75" s="301"/>
      <c r="BD75" s="301"/>
      <c r="BE75" s="301"/>
      <c r="BF75" s="685"/>
      <c r="BG75" s="686"/>
      <c r="BH75" s="128">
        <v>1253</v>
      </c>
      <c r="BI75" s="683"/>
      <c r="BJ75" s="12"/>
      <c r="BK75" s="12"/>
      <c r="BL75" s="12"/>
      <c r="BM75" s="12"/>
      <c r="BN75" s="12"/>
      <c r="BO75" s="12"/>
      <c r="BP75" s="12"/>
      <c r="BQ75" s="12"/>
    </row>
    <row r="76" spans="1:69" s="80" customFormat="1" ht="33" customHeight="1">
      <c r="A76" s="128" t="s">
        <v>674</v>
      </c>
      <c r="B76" s="254" t="s">
        <v>6243</v>
      </c>
      <c r="C76" s="128" t="s">
        <v>4129</v>
      </c>
      <c r="D76" s="128">
        <v>62</v>
      </c>
      <c r="E76" s="128">
        <v>1254</v>
      </c>
      <c r="F76" s="254" t="s">
        <v>6244</v>
      </c>
      <c r="G76" s="128" t="s">
        <v>674</v>
      </c>
      <c r="H76" s="128" t="s">
        <v>674</v>
      </c>
      <c r="I76" s="301"/>
      <c r="J76" s="301"/>
      <c r="K76" s="301"/>
      <c r="L76" s="301"/>
      <c r="M76" s="301"/>
      <c r="N76" s="301"/>
      <c r="O76" s="301"/>
      <c r="P76" s="301"/>
      <c r="Q76" s="301"/>
      <c r="R76" s="301"/>
      <c r="S76" s="301"/>
      <c r="T76" s="301"/>
      <c r="U76" s="301"/>
      <c r="V76" s="301"/>
      <c r="W76" s="301"/>
      <c r="X76" s="301"/>
      <c r="Y76" s="301"/>
      <c r="Z76" s="301"/>
      <c r="AA76" s="301"/>
      <c r="AB76" s="301"/>
      <c r="AC76" s="301"/>
      <c r="AD76" s="301"/>
      <c r="AE76" s="301"/>
      <c r="AF76" s="301"/>
      <c r="AG76" s="301"/>
      <c r="AH76" s="301"/>
      <c r="AI76" s="301"/>
      <c r="AJ76" s="301"/>
      <c r="AK76" s="301"/>
      <c r="AL76" s="301"/>
      <c r="AM76" s="301"/>
      <c r="AN76" s="301"/>
      <c r="AO76" s="301"/>
      <c r="AP76" s="301"/>
      <c r="AQ76" s="301"/>
      <c r="AR76" s="301"/>
      <c r="AS76" s="301"/>
      <c r="AT76" s="301"/>
      <c r="AU76" s="301"/>
      <c r="AV76" s="301"/>
      <c r="AW76" s="301"/>
      <c r="AX76" s="301"/>
      <c r="AY76" s="301"/>
      <c r="AZ76" s="301"/>
      <c r="BA76" s="301"/>
      <c r="BB76" s="301"/>
      <c r="BC76" s="301"/>
      <c r="BD76" s="301"/>
      <c r="BE76" s="301"/>
      <c r="BF76" s="685"/>
      <c r="BG76" s="88"/>
      <c r="BH76" s="128">
        <v>1254</v>
      </c>
      <c r="BI76" s="683"/>
      <c r="BJ76" s="11"/>
      <c r="BK76" s="11"/>
      <c r="BL76" s="11"/>
      <c r="BM76" s="11"/>
      <c r="BN76" s="11"/>
      <c r="BO76" s="11"/>
      <c r="BP76" s="11"/>
      <c r="BQ76" s="11"/>
    </row>
    <row r="77" spans="1:69" s="80" customFormat="1" ht="33" customHeight="1">
      <c r="A77" s="128" t="s">
        <v>674</v>
      </c>
      <c r="B77" s="254" t="s">
        <v>6245</v>
      </c>
      <c r="C77" s="128" t="s">
        <v>4129</v>
      </c>
      <c r="D77" s="128">
        <v>69</v>
      </c>
      <c r="E77" s="128">
        <v>1255</v>
      </c>
      <c r="F77" s="254" t="s">
        <v>6246</v>
      </c>
      <c r="G77" s="128" t="s">
        <v>674</v>
      </c>
      <c r="H77" s="128" t="s">
        <v>674</v>
      </c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  <c r="BB77" s="301"/>
      <c r="BC77" s="301"/>
      <c r="BD77" s="301"/>
      <c r="BE77" s="301"/>
      <c r="BF77" s="685"/>
      <c r="BG77" s="88"/>
      <c r="BH77" s="128">
        <v>1255</v>
      </c>
      <c r="BI77" s="683"/>
      <c r="BJ77" s="11"/>
      <c r="BK77" s="11"/>
      <c r="BL77" s="11"/>
      <c r="BM77" s="11"/>
      <c r="BN77" s="11"/>
      <c r="BO77" s="11"/>
      <c r="BP77" s="11"/>
      <c r="BQ77" s="11"/>
    </row>
    <row r="78" spans="1:69" s="80" customFormat="1" ht="33" customHeight="1">
      <c r="A78" s="128" t="s">
        <v>4129</v>
      </c>
      <c r="B78" s="254" t="s">
        <v>6247</v>
      </c>
      <c r="C78" s="128" t="s">
        <v>4129</v>
      </c>
      <c r="D78" s="128">
        <v>87</v>
      </c>
      <c r="E78" s="128">
        <v>1256</v>
      </c>
      <c r="F78" s="254" t="s">
        <v>6248</v>
      </c>
      <c r="G78" s="128" t="s">
        <v>674</v>
      </c>
      <c r="H78" s="128" t="s">
        <v>674</v>
      </c>
      <c r="I78" s="301"/>
      <c r="J78" s="301"/>
      <c r="K78" s="301"/>
      <c r="L78" s="301"/>
      <c r="M78" s="301"/>
      <c r="N78" s="301"/>
      <c r="O78" s="301"/>
      <c r="P78" s="301"/>
      <c r="Q78" s="301"/>
      <c r="R78" s="301"/>
      <c r="S78" s="301"/>
      <c r="T78" s="301"/>
      <c r="U78" s="301"/>
      <c r="V78" s="301"/>
      <c r="W78" s="301"/>
      <c r="X78" s="301"/>
      <c r="Y78" s="301"/>
      <c r="Z78" s="301"/>
      <c r="AA78" s="301"/>
      <c r="AB78" s="301"/>
      <c r="AC78" s="301"/>
      <c r="AD78" s="301"/>
      <c r="AE78" s="301"/>
      <c r="AF78" s="301"/>
      <c r="AG78" s="301"/>
      <c r="AH78" s="301"/>
      <c r="AI78" s="301"/>
      <c r="AJ78" s="301"/>
      <c r="AK78" s="301"/>
      <c r="AL78" s="301"/>
      <c r="AM78" s="301"/>
      <c r="AN78" s="301"/>
      <c r="AO78" s="301"/>
      <c r="AP78" s="301"/>
      <c r="AQ78" s="301"/>
      <c r="AR78" s="301"/>
      <c r="AS78" s="301"/>
      <c r="AT78" s="301"/>
      <c r="AU78" s="301"/>
      <c r="AV78" s="301"/>
      <c r="AW78" s="301"/>
      <c r="AX78" s="301"/>
      <c r="AY78" s="301"/>
      <c r="AZ78" s="301"/>
      <c r="BA78" s="301"/>
      <c r="BB78" s="301"/>
      <c r="BC78" s="301"/>
      <c r="BD78" s="301"/>
      <c r="BE78" s="301"/>
      <c r="BF78" s="685"/>
      <c r="BG78" s="88"/>
      <c r="BH78" s="128">
        <v>1256</v>
      </c>
      <c r="BI78" s="683"/>
      <c r="BJ78" s="11"/>
      <c r="BK78" s="11"/>
      <c r="BL78" s="11"/>
      <c r="BM78" s="11"/>
      <c r="BN78" s="11"/>
      <c r="BO78" s="11"/>
      <c r="BP78" s="11"/>
      <c r="BQ78" s="11"/>
    </row>
    <row r="79" spans="1:69" s="80" customFormat="1" ht="33" customHeight="1">
      <c r="A79" s="128" t="s">
        <v>674</v>
      </c>
      <c r="B79" s="254" t="s">
        <v>6249</v>
      </c>
      <c r="C79" s="128" t="s">
        <v>4129</v>
      </c>
      <c r="D79" s="128">
        <v>93</v>
      </c>
      <c r="E79" s="128">
        <v>1257</v>
      </c>
      <c r="F79" s="254" t="s">
        <v>6250</v>
      </c>
      <c r="G79" s="128" t="s">
        <v>674</v>
      </c>
      <c r="H79" s="128" t="s">
        <v>674</v>
      </c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  <c r="BB79" s="301"/>
      <c r="BC79" s="301"/>
      <c r="BD79" s="301"/>
      <c r="BE79" s="301"/>
      <c r="BF79" s="685"/>
      <c r="BG79" s="88"/>
      <c r="BH79" s="128">
        <v>1257</v>
      </c>
      <c r="BI79" s="683"/>
      <c r="BJ79" s="11"/>
      <c r="BK79" s="11"/>
      <c r="BL79" s="11"/>
      <c r="BM79" s="11"/>
      <c r="BN79" s="11"/>
      <c r="BO79" s="11"/>
      <c r="BP79" s="11"/>
      <c r="BQ79" s="11"/>
    </row>
    <row r="80" spans="1:69" s="80" customFormat="1" ht="33" customHeight="1">
      <c r="A80" s="128" t="s">
        <v>674</v>
      </c>
      <c r="B80" s="254" t="s">
        <v>6251</v>
      </c>
      <c r="C80" s="128" t="s">
        <v>4129</v>
      </c>
      <c r="D80" s="128">
        <v>104</v>
      </c>
      <c r="E80" s="128">
        <v>1258</v>
      </c>
      <c r="F80" s="254" t="s">
        <v>6252</v>
      </c>
      <c r="G80" s="128" t="s">
        <v>674</v>
      </c>
      <c r="H80" s="128" t="s">
        <v>674</v>
      </c>
      <c r="I80" s="301"/>
      <c r="J80" s="301"/>
      <c r="K80" s="301"/>
      <c r="L80" s="301"/>
      <c r="M80" s="301"/>
      <c r="N80" s="301"/>
      <c r="O80" s="301"/>
      <c r="P80" s="301"/>
      <c r="Q80" s="301"/>
      <c r="R80" s="301"/>
      <c r="S80" s="301"/>
      <c r="T80" s="301"/>
      <c r="U80" s="301"/>
      <c r="V80" s="301"/>
      <c r="W80" s="301"/>
      <c r="X80" s="301"/>
      <c r="Y80" s="301"/>
      <c r="Z80" s="301"/>
      <c r="AA80" s="301"/>
      <c r="AB80" s="301"/>
      <c r="AC80" s="301"/>
      <c r="AD80" s="301"/>
      <c r="AE80" s="301"/>
      <c r="AF80" s="301"/>
      <c r="AG80" s="301"/>
      <c r="AH80" s="301"/>
      <c r="AI80" s="301"/>
      <c r="AJ80" s="301"/>
      <c r="AK80" s="301"/>
      <c r="AL80" s="301"/>
      <c r="AM80" s="301"/>
      <c r="AN80" s="301"/>
      <c r="AO80" s="301"/>
      <c r="AP80" s="301"/>
      <c r="AQ80" s="301"/>
      <c r="AR80" s="301"/>
      <c r="AS80" s="301"/>
      <c r="AT80" s="301"/>
      <c r="AU80" s="301"/>
      <c r="AV80" s="301"/>
      <c r="AW80" s="301"/>
      <c r="AX80" s="301"/>
      <c r="AY80" s="301"/>
      <c r="AZ80" s="301"/>
      <c r="BA80" s="301"/>
      <c r="BB80" s="301"/>
      <c r="BC80" s="301"/>
      <c r="BD80" s="301"/>
      <c r="BE80" s="301"/>
      <c r="BF80" s="685"/>
      <c r="BG80" s="686"/>
      <c r="BH80" s="128">
        <v>1258</v>
      </c>
      <c r="BI80" s="683"/>
      <c r="BJ80" s="11"/>
      <c r="BK80" s="11"/>
      <c r="BL80" s="11"/>
      <c r="BM80" s="11"/>
      <c r="BN80" s="11"/>
      <c r="BO80" s="11"/>
      <c r="BP80" s="11"/>
      <c r="BQ80" s="11"/>
    </row>
    <row r="81" spans="1:69" s="80" customFormat="1" ht="33" customHeight="1">
      <c r="A81" s="128" t="s">
        <v>674</v>
      </c>
      <c r="B81" s="254" t="s">
        <v>6253</v>
      </c>
      <c r="C81" s="128" t="s">
        <v>5879</v>
      </c>
      <c r="D81" s="128">
        <v>134</v>
      </c>
      <c r="E81" s="128">
        <v>1259</v>
      </c>
      <c r="F81" s="254" t="s">
        <v>6254</v>
      </c>
      <c r="G81" s="128" t="s">
        <v>674</v>
      </c>
      <c r="H81" s="128" t="s">
        <v>674</v>
      </c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301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  <c r="AF81" s="301"/>
      <c r="AG81" s="301"/>
      <c r="AH81" s="301"/>
      <c r="AI81" s="301"/>
      <c r="AJ81" s="301"/>
      <c r="AK81" s="301"/>
      <c r="AL81" s="301"/>
      <c r="AM81" s="301"/>
      <c r="AN81" s="301"/>
      <c r="AO81" s="301"/>
      <c r="AP81" s="301"/>
      <c r="AQ81" s="301"/>
      <c r="AR81" s="301"/>
      <c r="AS81" s="301"/>
      <c r="AT81" s="301"/>
      <c r="AU81" s="301"/>
      <c r="AV81" s="301"/>
      <c r="AW81" s="301"/>
      <c r="AX81" s="301"/>
      <c r="AY81" s="301"/>
      <c r="AZ81" s="301"/>
      <c r="BA81" s="301"/>
      <c r="BB81" s="301"/>
      <c r="BC81" s="301"/>
      <c r="BD81" s="301"/>
      <c r="BE81" s="301"/>
      <c r="BF81" s="685"/>
      <c r="BG81" s="88"/>
      <c r="BH81" s="128">
        <v>1259</v>
      </c>
      <c r="BI81" s="683"/>
      <c r="BJ81" s="11"/>
      <c r="BK81" s="11"/>
      <c r="BL81" s="11"/>
      <c r="BM81" s="11"/>
      <c r="BN81" s="11"/>
      <c r="BO81" s="11"/>
      <c r="BP81" s="11"/>
      <c r="BQ81" s="11"/>
    </row>
    <row r="82" spans="1:69" s="80" customFormat="1" ht="33" customHeight="1">
      <c r="A82" s="128" t="s">
        <v>674</v>
      </c>
      <c r="B82" s="254" t="s">
        <v>6255</v>
      </c>
      <c r="C82" s="128" t="s">
        <v>4129</v>
      </c>
      <c r="D82" s="128">
        <v>135</v>
      </c>
      <c r="E82" s="128">
        <v>1260</v>
      </c>
      <c r="F82" s="254" t="s">
        <v>6256</v>
      </c>
      <c r="G82" s="128" t="s">
        <v>674</v>
      </c>
      <c r="H82" s="128" t="s">
        <v>674</v>
      </c>
      <c r="I82" s="301"/>
      <c r="J82" s="301"/>
      <c r="K82" s="301"/>
      <c r="L82" s="301"/>
      <c r="M82" s="301"/>
      <c r="N82" s="301"/>
      <c r="O82" s="301"/>
      <c r="P82" s="301"/>
      <c r="Q82" s="301"/>
      <c r="R82" s="301"/>
      <c r="S82" s="301"/>
      <c r="T82" s="301"/>
      <c r="U82" s="301"/>
      <c r="V82" s="301"/>
      <c r="W82" s="301"/>
      <c r="X82" s="301"/>
      <c r="Y82" s="301"/>
      <c r="Z82" s="301"/>
      <c r="AA82" s="301"/>
      <c r="AB82" s="301"/>
      <c r="AC82" s="301"/>
      <c r="AD82" s="301"/>
      <c r="AE82" s="301"/>
      <c r="AF82" s="301"/>
      <c r="AG82" s="301"/>
      <c r="AH82" s="301"/>
      <c r="AI82" s="301"/>
      <c r="AJ82" s="301"/>
      <c r="AK82" s="301"/>
      <c r="AL82" s="301"/>
      <c r="AM82" s="301"/>
      <c r="AN82" s="301"/>
      <c r="AO82" s="301"/>
      <c r="AP82" s="301"/>
      <c r="AQ82" s="301"/>
      <c r="AR82" s="301"/>
      <c r="AS82" s="301"/>
      <c r="AT82" s="301"/>
      <c r="AU82" s="301"/>
      <c r="AV82" s="301"/>
      <c r="AW82" s="301"/>
      <c r="AX82" s="301"/>
      <c r="AY82" s="301"/>
      <c r="AZ82" s="301"/>
      <c r="BA82" s="301"/>
      <c r="BB82" s="301"/>
      <c r="BC82" s="301"/>
      <c r="BD82" s="301"/>
      <c r="BE82" s="301"/>
      <c r="BF82" s="685"/>
      <c r="BG82" s="88"/>
      <c r="BH82" s="128">
        <v>1260</v>
      </c>
      <c r="BI82" s="683"/>
      <c r="BJ82" s="11"/>
      <c r="BK82" s="11"/>
      <c r="BL82" s="11"/>
      <c r="BM82" s="11"/>
      <c r="BN82" s="11"/>
      <c r="BO82" s="11"/>
      <c r="BP82" s="11"/>
      <c r="BQ82" s="11"/>
    </row>
    <row r="83" spans="1:69" s="80" customFormat="1" ht="33" customHeight="1">
      <c r="A83" s="128" t="s">
        <v>1960</v>
      </c>
      <c r="B83" s="254" t="s">
        <v>6257</v>
      </c>
      <c r="C83" s="128" t="s">
        <v>1186</v>
      </c>
      <c r="D83" s="128">
        <v>2</v>
      </c>
      <c r="E83" s="128">
        <v>1261</v>
      </c>
      <c r="F83" s="254" t="s">
        <v>6258</v>
      </c>
      <c r="G83" s="128" t="s">
        <v>7325</v>
      </c>
      <c r="H83" s="128" t="s">
        <v>6069</v>
      </c>
      <c r="I83" s="301"/>
      <c r="J83" s="301"/>
      <c r="K83" s="301"/>
      <c r="L83" s="301"/>
      <c r="M83" s="301"/>
      <c r="N83" s="301"/>
      <c r="O83" s="301"/>
      <c r="P83" s="301"/>
      <c r="Q83" s="301"/>
      <c r="R83" s="301"/>
      <c r="S83" s="301"/>
      <c r="T83" s="301"/>
      <c r="U83" s="301"/>
      <c r="V83" s="301"/>
      <c r="W83" s="301"/>
      <c r="X83" s="301"/>
      <c r="Y83" s="301"/>
      <c r="Z83" s="301"/>
      <c r="AA83" s="301"/>
      <c r="AB83" s="301"/>
      <c r="AC83" s="301"/>
      <c r="AD83" s="301"/>
      <c r="AE83" s="301"/>
      <c r="AF83" s="301"/>
      <c r="AG83" s="301"/>
      <c r="AH83" s="301"/>
      <c r="AI83" s="301"/>
      <c r="AJ83" s="301"/>
      <c r="AK83" s="301"/>
      <c r="AL83" s="301"/>
      <c r="AM83" s="301"/>
      <c r="AN83" s="301"/>
      <c r="AO83" s="301"/>
      <c r="AP83" s="301"/>
      <c r="AQ83" s="301"/>
      <c r="AR83" s="301"/>
      <c r="AS83" s="301"/>
      <c r="AT83" s="301"/>
      <c r="AU83" s="301"/>
      <c r="AV83" s="301"/>
      <c r="AW83" s="301"/>
      <c r="AX83" s="301"/>
      <c r="AY83" s="301"/>
      <c r="AZ83" s="301"/>
      <c r="BA83" s="301"/>
      <c r="BB83" s="301"/>
      <c r="BC83" s="301"/>
      <c r="BD83" s="301"/>
      <c r="BE83" s="301"/>
      <c r="BF83" s="685"/>
      <c r="BG83" s="88"/>
      <c r="BH83" s="128">
        <v>1261</v>
      </c>
      <c r="BI83" s="683"/>
      <c r="BJ83" s="11"/>
      <c r="BK83" s="11"/>
      <c r="BL83" s="11"/>
      <c r="BM83" s="11"/>
      <c r="BN83" s="11"/>
      <c r="BO83" s="11"/>
      <c r="BP83" s="11"/>
      <c r="BQ83" s="11"/>
    </row>
    <row r="84" spans="1:69" s="80" customFormat="1" ht="33" customHeight="1">
      <c r="A84" s="128" t="s">
        <v>674</v>
      </c>
      <c r="B84" s="254" t="s">
        <v>6259</v>
      </c>
      <c r="C84" s="128" t="s">
        <v>4129</v>
      </c>
      <c r="D84" s="128">
        <v>19</v>
      </c>
      <c r="E84" s="128">
        <v>1262</v>
      </c>
      <c r="F84" s="254" t="s">
        <v>6260</v>
      </c>
      <c r="G84" s="128" t="s">
        <v>674</v>
      </c>
      <c r="H84" s="128" t="s">
        <v>674</v>
      </c>
      <c r="I84" s="301"/>
      <c r="J84" s="301"/>
      <c r="K84" s="301"/>
      <c r="L84" s="301"/>
      <c r="M84" s="301"/>
      <c r="N84" s="301"/>
      <c r="O84" s="301"/>
      <c r="P84" s="301"/>
      <c r="Q84" s="301"/>
      <c r="R84" s="301"/>
      <c r="S84" s="301"/>
      <c r="T84" s="301"/>
      <c r="U84" s="301"/>
      <c r="V84" s="301"/>
      <c r="W84" s="301"/>
      <c r="X84" s="301"/>
      <c r="Y84" s="301"/>
      <c r="Z84" s="301"/>
      <c r="AA84" s="301"/>
      <c r="AB84" s="301"/>
      <c r="AC84" s="301"/>
      <c r="AD84" s="301"/>
      <c r="AE84" s="301"/>
      <c r="AF84" s="301"/>
      <c r="AG84" s="301"/>
      <c r="AH84" s="301"/>
      <c r="AI84" s="301"/>
      <c r="AJ84" s="301"/>
      <c r="AK84" s="301"/>
      <c r="AL84" s="301"/>
      <c r="AM84" s="301"/>
      <c r="AN84" s="301"/>
      <c r="AO84" s="301"/>
      <c r="AP84" s="301"/>
      <c r="AQ84" s="301"/>
      <c r="AR84" s="301"/>
      <c r="AS84" s="301"/>
      <c r="AT84" s="301"/>
      <c r="AU84" s="301"/>
      <c r="AV84" s="301"/>
      <c r="AW84" s="301"/>
      <c r="AX84" s="301"/>
      <c r="AY84" s="301"/>
      <c r="AZ84" s="301"/>
      <c r="BA84" s="301"/>
      <c r="BB84" s="301"/>
      <c r="BC84" s="301"/>
      <c r="BD84" s="301"/>
      <c r="BE84" s="301"/>
      <c r="BF84" s="685"/>
      <c r="BG84" s="88"/>
      <c r="BH84" s="128">
        <v>1262</v>
      </c>
      <c r="BI84" s="683"/>
      <c r="BJ84" s="11"/>
      <c r="BK84" s="11"/>
      <c r="BL84" s="11"/>
      <c r="BM84" s="11"/>
      <c r="BN84" s="11"/>
      <c r="BO84" s="11"/>
      <c r="BP84" s="11"/>
      <c r="BQ84" s="11"/>
    </row>
    <row r="85" spans="1:69" s="80" customFormat="1" ht="33" customHeight="1">
      <c r="A85" s="128" t="s">
        <v>674</v>
      </c>
      <c r="B85" s="254" t="s">
        <v>6261</v>
      </c>
      <c r="C85" s="128" t="s">
        <v>4129</v>
      </c>
      <c r="D85" s="128">
        <v>26</v>
      </c>
      <c r="E85" s="128">
        <v>1263</v>
      </c>
      <c r="F85" s="254" t="s">
        <v>6262</v>
      </c>
      <c r="G85" s="128" t="s">
        <v>674</v>
      </c>
      <c r="H85" s="128" t="s">
        <v>674</v>
      </c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  <c r="BB85" s="301"/>
      <c r="BC85" s="301"/>
      <c r="BD85" s="301"/>
      <c r="BE85" s="301"/>
      <c r="BF85" s="685"/>
      <c r="BG85" s="88"/>
      <c r="BH85" s="128">
        <v>1263</v>
      </c>
      <c r="BI85" s="683"/>
      <c r="BJ85" s="11"/>
      <c r="BK85" s="11"/>
      <c r="BL85" s="11"/>
      <c r="BM85" s="11"/>
      <c r="BN85" s="11"/>
      <c r="BO85" s="11"/>
      <c r="BP85" s="11"/>
      <c r="BQ85" s="11"/>
    </row>
    <row r="86" spans="1:69" s="80" customFormat="1" ht="33" customHeight="1">
      <c r="A86" s="128" t="s">
        <v>674</v>
      </c>
      <c r="B86" s="254" t="s">
        <v>6261</v>
      </c>
      <c r="C86" s="128" t="s">
        <v>4129</v>
      </c>
      <c r="D86" s="128">
        <v>30</v>
      </c>
      <c r="E86" s="128">
        <v>1264</v>
      </c>
      <c r="F86" s="254" t="s">
        <v>6263</v>
      </c>
      <c r="G86" s="128" t="s">
        <v>674</v>
      </c>
      <c r="H86" s="128" t="s">
        <v>674</v>
      </c>
      <c r="I86" s="301"/>
      <c r="J86" s="301"/>
      <c r="K86" s="301"/>
      <c r="L86" s="301"/>
      <c r="M86" s="301"/>
      <c r="N86" s="301"/>
      <c r="O86" s="301"/>
      <c r="P86" s="301"/>
      <c r="Q86" s="301"/>
      <c r="R86" s="301"/>
      <c r="S86" s="301"/>
      <c r="T86" s="301"/>
      <c r="U86" s="301"/>
      <c r="V86" s="301"/>
      <c r="W86" s="301"/>
      <c r="X86" s="301"/>
      <c r="Y86" s="301"/>
      <c r="Z86" s="301"/>
      <c r="AA86" s="301"/>
      <c r="AB86" s="301"/>
      <c r="AC86" s="301"/>
      <c r="AD86" s="301"/>
      <c r="AE86" s="301"/>
      <c r="AF86" s="301"/>
      <c r="AG86" s="301"/>
      <c r="AH86" s="301"/>
      <c r="AI86" s="301"/>
      <c r="AJ86" s="301"/>
      <c r="AK86" s="301"/>
      <c r="AL86" s="301"/>
      <c r="AM86" s="301"/>
      <c r="AN86" s="301"/>
      <c r="AO86" s="301"/>
      <c r="AP86" s="301"/>
      <c r="AQ86" s="301"/>
      <c r="AR86" s="301"/>
      <c r="AS86" s="301"/>
      <c r="AT86" s="301"/>
      <c r="AU86" s="301"/>
      <c r="AV86" s="301"/>
      <c r="AW86" s="301"/>
      <c r="AX86" s="301"/>
      <c r="AY86" s="301"/>
      <c r="AZ86" s="301"/>
      <c r="BA86" s="301"/>
      <c r="BB86" s="301"/>
      <c r="BC86" s="301"/>
      <c r="BD86" s="301"/>
      <c r="BE86" s="301"/>
      <c r="BF86" s="685"/>
      <c r="BG86" s="88"/>
      <c r="BH86" s="128">
        <v>1264</v>
      </c>
      <c r="BI86" s="683"/>
      <c r="BJ86" s="11"/>
      <c r="BK86" s="11"/>
      <c r="BL86" s="11"/>
      <c r="BM86" s="11"/>
      <c r="BN86" s="11"/>
      <c r="BO86" s="11"/>
      <c r="BP86" s="11"/>
      <c r="BQ86" s="11"/>
    </row>
    <row r="87" spans="1:69" s="80" customFormat="1" ht="33" customHeight="1">
      <c r="A87" s="128" t="s">
        <v>674</v>
      </c>
      <c r="B87" s="254" t="s">
        <v>6264</v>
      </c>
      <c r="C87" s="128" t="s">
        <v>4129</v>
      </c>
      <c r="D87" s="128">
        <v>31</v>
      </c>
      <c r="E87" s="128">
        <v>1265</v>
      </c>
      <c r="F87" s="254" t="s">
        <v>7409</v>
      </c>
      <c r="G87" s="128" t="s">
        <v>674</v>
      </c>
      <c r="H87" s="128" t="s">
        <v>674</v>
      </c>
      <c r="I87" s="301"/>
      <c r="J87" s="301"/>
      <c r="K87" s="301"/>
      <c r="L87" s="301"/>
      <c r="M87" s="301"/>
      <c r="N87" s="301"/>
      <c r="O87" s="301"/>
      <c r="P87" s="301"/>
      <c r="Q87" s="301"/>
      <c r="R87" s="301"/>
      <c r="S87" s="301"/>
      <c r="T87" s="301"/>
      <c r="U87" s="301"/>
      <c r="V87" s="301"/>
      <c r="W87" s="301"/>
      <c r="X87" s="301"/>
      <c r="Y87" s="301"/>
      <c r="Z87" s="301"/>
      <c r="AA87" s="301"/>
      <c r="AB87" s="301"/>
      <c r="AC87" s="301"/>
      <c r="AD87" s="301"/>
      <c r="AE87" s="301"/>
      <c r="AF87" s="301"/>
      <c r="AG87" s="301"/>
      <c r="AH87" s="301"/>
      <c r="AI87" s="301"/>
      <c r="AJ87" s="301"/>
      <c r="AK87" s="301"/>
      <c r="AL87" s="301"/>
      <c r="AM87" s="301"/>
      <c r="AN87" s="301"/>
      <c r="AO87" s="301"/>
      <c r="AP87" s="301"/>
      <c r="AQ87" s="301"/>
      <c r="AR87" s="301"/>
      <c r="AS87" s="301"/>
      <c r="AT87" s="301"/>
      <c r="AU87" s="301"/>
      <c r="AV87" s="301"/>
      <c r="AW87" s="301"/>
      <c r="AX87" s="301"/>
      <c r="AY87" s="301"/>
      <c r="AZ87" s="301"/>
      <c r="BA87" s="301"/>
      <c r="BB87" s="301"/>
      <c r="BC87" s="301"/>
      <c r="BD87" s="301"/>
      <c r="BE87" s="301"/>
      <c r="BF87" s="685"/>
      <c r="BG87" s="88"/>
      <c r="BH87" s="128">
        <v>1265</v>
      </c>
      <c r="BI87" s="683"/>
      <c r="BJ87" s="11"/>
      <c r="BK87" s="11"/>
      <c r="BL87" s="11"/>
      <c r="BM87" s="11"/>
      <c r="BN87" s="11"/>
      <c r="BO87" s="11"/>
      <c r="BP87" s="11"/>
      <c r="BQ87" s="11"/>
    </row>
    <row r="88" spans="1:69" s="80" customFormat="1" ht="33" customHeight="1">
      <c r="A88" s="128" t="s">
        <v>674</v>
      </c>
      <c r="B88" s="254" t="s">
        <v>7410</v>
      </c>
      <c r="C88" s="128" t="s">
        <v>4129</v>
      </c>
      <c r="D88" s="128">
        <v>82</v>
      </c>
      <c r="E88" s="128">
        <v>1266</v>
      </c>
      <c r="F88" s="254" t="s">
        <v>7411</v>
      </c>
      <c r="G88" s="128" t="s">
        <v>674</v>
      </c>
      <c r="H88" s="128" t="s">
        <v>674</v>
      </c>
      <c r="I88" s="301"/>
      <c r="J88" s="301"/>
      <c r="K88" s="301"/>
      <c r="L88" s="301"/>
      <c r="M88" s="301"/>
      <c r="N88" s="301"/>
      <c r="O88" s="301"/>
      <c r="P88" s="301"/>
      <c r="Q88" s="301"/>
      <c r="R88" s="301"/>
      <c r="S88" s="301"/>
      <c r="T88" s="301"/>
      <c r="U88" s="301"/>
      <c r="V88" s="301"/>
      <c r="W88" s="301"/>
      <c r="X88" s="301"/>
      <c r="Y88" s="301"/>
      <c r="Z88" s="301"/>
      <c r="AA88" s="301"/>
      <c r="AB88" s="301"/>
      <c r="AC88" s="301"/>
      <c r="AD88" s="301"/>
      <c r="AE88" s="301"/>
      <c r="AF88" s="301"/>
      <c r="AG88" s="301"/>
      <c r="AH88" s="301"/>
      <c r="AI88" s="301"/>
      <c r="AJ88" s="301"/>
      <c r="AK88" s="301"/>
      <c r="AL88" s="301"/>
      <c r="AM88" s="301"/>
      <c r="AN88" s="301"/>
      <c r="AO88" s="301"/>
      <c r="AP88" s="301"/>
      <c r="AQ88" s="301"/>
      <c r="AR88" s="301"/>
      <c r="AS88" s="301"/>
      <c r="AT88" s="301"/>
      <c r="AU88" s="301"/>
      <c r="AV88" s="301"/>
      <c r="AW88" s="301"/>
      <c r="AX88" s="301"/>
      <c r="AY88" s="301"/>
      <c r="AZ88" s="301"/>
      <c r="BA88" s="301"/>
      <c r="BB88" s="301"/>
      <c r="BC88" s="301"/>
      <c r="BD88" s="301"/>
      <c r="BE88" s="301"/>
      <c r="BF88" s="685"/>
      <c r="BG88" s="88"/>
      <c r="BH88" s="128">
        <v>1266</v>
      </c>
      <c r="BI88" s="683"/>
      <c r="BJ88" s="11"/>
      <c r="BK88" s="11"/>
      <c r="BL88" s="11"/>
      <c r="BM88" s="11"/>
      <c r="BN88" s="11"/>
      <c r="BO88" s="11"/>
      <c r="BP88" s="11"/>
      <c r="BQ88" s="11"/>
    </row>
    <row r="89" spans="1:69" s="80" customFormat="1" ht="33" customHeight="1">
      <c r="A89" s="128" t="s">
        <v>674</v>
      </c>
      <c r="B89" s="254" t="s">
        <v>7412</v>
      </c>
      <c r="C89" s="128" t="s">
        <v>4129</v>
      </c>
      <c r="D89" s="128">
        <v>43</v>
      </c>
      <c r="E89" s="128">
        <v>1267</v>
      </c>
      <c r="F89" s="254" t="s">
        <v>7413</v>
      </c>
      <c r="G89" s="128" t="s">
        <v>674</v>
      </c>
      <c r="H89" s="128" t="s">
        <v>674</v>
      </c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  <c r="BB89" s="301"/>
      <c r="BC89" s="301"/>
      <c r="BD89" s="301"/>
      <c r="BE89" s="301"/>
      <c r="BF89" s="685"/>
      <c r="BG89" s="88"/>
      <c r="BH89" s="128">
        <v>1267</v>
      </c>
      <c r="BI89" s="683"/>
      <c r="BJ89" s="11"/>
      <c r="BK89" s="11"/>
      <c r="BL89" s="11"/>
      <c r="BM89" s="11"/>
      <c r="BN89" s="11"/>
      <c r="BO89" s="11"/>
      <c r="BP89" s="11"/>
      <c r="BQ89" s="11"/>
    </row>
    <row r="90" spans="1:69" s="80" customFormat="1" ht="33" customHeight="1">
      <c r="A90" s="128" t="s">
        <v>674</v>
      </c>
      <c r="B90" s="254" t="s">
        <v>7414</v>
      </c>
      <c r="C90" s="128" t="s">
        <v>4129</v>
      </c>
      <c r="D90" s="128">
        <v>46</v>
      </c>
      <c r="E90" s="128">
        <v>1268</v>
      </c>
      <c r="F90" s="254" t="s">
        <v>7415</v>
      </c>
      <c r="G90" s="128" t="s">
        <v>674</v>
      </c>
      <c r="H90" s="128" t="s">
        <v>674</v>
      </c>
      <c r="I90" s="301"/>
      <c r="J90" s="301"/>
      <c r="K90" s="301"/>
      <c r="L90" s="301"/>
      <c r="M90" s="301"/>
      <c r="N90" s="301"/>
      <c r="O90" s="301"/>
      <c r="P90" s="301"/>
      <c r="Q90" s="301"/>
      <c r="R90" s="301"/>
      <c r="S90" s="301"/>
      <c r="T90" s="301"/>
      <c r="U90" s="301"/>
      <c r="V90" s="301"/>
      <c r="W90" s="301"/>
      <c r="X90" s="301"/>
      <c r="Y90" s="301"/>
      <c r="Z90" s="301"/>
      <c r="AA90" s="301"/>
      <c r="AB90" s="301"/>
      <c r="AC90" s="301"/>
      <c r="AD90" s="301"/>
      <c r="AE90" s="301"/>
      <c r="AF90" s="301"/>
      <c r="AG90" s="301"/>
      <c r="AH90" s="301"/>
      <c r="AI90" s="301"/>
      <c r="AJ90" s="301"/>
      <c r="AK90" s="301"/>
      <c r="AL90" s="301"/>
      <c r="AM90" s="301"/>
      <c r="AN90" s="301"/>
      <c r="AO90" s="301"/>
      <c r="AP90" s="301"/>
      <c r="AQ90" s="301"/>
      <c r="AR90" s="301"/>
      <c r="AS90" s="301"/>
      <c r="AT90" s="301"/>
      <c r="AU90" s="301"/>
      <c r="AV90" s="301"/>
      <c r="AW90" s="301"/>
      <c r="AX90" s="301"/>
      <c r="AY90" s="301"/>
      <c r="AZ90" s="301"/>
      <c r="BA90" s="301"/>
      <c r="BB90" s="301"/>
      <c r="BC90" s="301"/>
      <c r="BD90" s="301"/>
      <c r="BE90" s="301"/>
      <c r="BF90" s="685"/>
      <c r="BG90" s="88"/>
      <c r="BH90" s="128">
        <v>1268</v>
      </c>
      <c r="BI90" s="683"/>
      <c r="BJ90" s="11"/>
      <c r="BK90" s="11"/>
      <c r="BL90" s="11"/>
      <c r="BM90" s="11"/>
      <c r="BN90" s="11"/>
      <c r="BO90" s="11"/>
      <c r="BP90" s="11"/>
      <c r="BQ90" s="11"/>
    </row>
    <row r="91" spans="1:69" s="80" customFormat="1" ht="33" customHeight="1">
      <c r="A91" s="128" t="s">
        <v>674</v>
      </c>
      <c r="B91" s="254" t="s">
        <v>7416</v>
      </c>
      <c r="C91" s="128" t="s">
        <v>4129</v>
      </c>
      <c r="D91" s="128">
        <v>50</v>
      </c>
      <c r="E91" s="128">
        <v>1269</v>
      </c>
      <c r="F91" s="254" t="s">
        <v>7417</v>
      </c>
      <c r="G91" s="128" t="s">
        <v>674</v>
      </c>
      <c r="H91" s="128" t="s">
        <v>674</v>
      </c>
      <c r="I91" s="301"/>
      <c r="J91" s="301"/>
      <c r="K91" s="301"/>
      <c r="L91" s="301"/>
      <c r="M91" s="301"/>
      <c r="N91" s="301"/>
      <c r="O91" s="301"/>
      <c r="P91" s="301"/>
      <c r="Q91" s="301"/>
      <c r="R91" s="301"/>
      <c r="S91" s="301"/>
      <c r="T91" s="301"/>
      <c r="U91" s="301"/>
      <c r="V91" s="301"/>
      <c r="W91" s="301"/>
      <c r="X91" s="301"/>
      <c r="Y91" s="301"/>
      <c r="Z91" s="301"/>
      <c r="AA91" s="301"/>
      <c r="AB91" s="301"/>
      <c r="AC91" s="301"/>
      <c r="AD91" s="301"/>
      <c r="AE91" s="301"/>
      <c r="AF91" s="301"/>
      <c r="AG91" s="301"/>
      <c r="AH91" s="301"/>
      <c r="AI91" s="301"/>
      <c r="AJ91" s="301"/>
      <c r="AK91" s="301"/>
      <c r="AL91" s="301"/>
      <c r="AM91" s="301"/>
      <c r="AN91" s="301"/>
      <c r="AO91" s="301"/>
      <c r="AP91" s="301"/>
      <c r="AQ91" s="301"/>
      <c r="AR91" s="301"/>
      <c r="AS91" s="301"/>
      <c r="AT91" s="301"/>
      <c r="AU91" s="301"/>
      <c r="AV91" s="301"/>
      <c r="AW91" s="301"/>
      <c r="AX91" s="301"/>
      <c r="AY91" s="301"/>
      <c r="AZ91" s="301"/>
      <c r="BA91" s="301"/>
      <c r="BB91" s="301"/>
      <c r="BC91" s="301"/>
      <c r="BD91" s="301"/>
      <c r="BE91" s="301"/>
      <c r="BF91" s="685"/>
      <c r="BG91" s="88"/>
      <c r="BH91" s="128">
        <v>1269</v>
      </c>
      <c r="BI91" s="683"/>
      <c r="BJ91" s="11"/>
      <c r="BK91" s="11"/>
      <c r="BL91" s="11"/>
      <c r="BM91" s="11"/>
      <c r="BN91" s="11"/>
      <c r="BO91" s="11"/>
      <c r="BP91" s="11"/>
      <c r="BQ91" s="11"/>
    </row>
    <row r="92" spans="1:69" s="80" customFormat="1" ht="33" customHeight="1">
      <c r="A92" s="128" t="s">
        <v>674</v>
      </c>
      <c r="B92" s="254" t="s">
        <v>7418</v>
      </c>
      <c r="C92" s="128" t="s">
        <v>4129</v>
      </c>
      <c r="D92" s="128">
        <v>55</v>
      </c>
      <c r="E92" s="128">
        <v>1270</v>
      </c>
      <c r="F92" s="254" t="s">
        <v>7419</v>
      </c>
      <c r="G92" s="128" t="s">
        <v>674</v>
      </c>
      <c r="H92" s="128" t="s">
        <v>674</v>
      </c>
      <c r="I92" s="301"/>
      <c r="J92" s="301"/>
      <c r="K92" s="301"/>
      <c r="L92" s="301"/>
      <c r="M92" s="301"/>
      <c r="N92" s="301"/>
      <c r="O92" s="301"/>
      <c r="P92" s="301"/>
      <c r="Q92" s="301"/>
      <c r="R92" s="301"/>
      <c r="S92" s="301"/>
      <c r="T92" s="301"/>
      <c r="U92" s="301"/>
      <c r="V92" s="301"/>
      <c r="W92" s="301"/>
      <c r="X92" s="301"/>
      <c r="Y92" s="301"/>
      <c r="Z92" s="301"/>
      <c r="AA92" s="301"/>
      <c r="AB92" s="301"/>
      <c r="AC92" s="301"/>
      <c r="AD92" s="301"/>
      <c r="AE92" s="301"/>
      <c r="AF92" s="301"/>
      <c r="AG92" s="301"/>
      <c r="AH92" s="301"/>
      <c r="AI92" s="301"/>
      <c r="AJ92" s="301"/>
      <c r="AK92" s="301"/>
      <c r="AL92" s="301"/>
      <c r="AM92" s="301"/>
      <c r="AN92" s="301"/>
      <c r="AO92" s="301"/>
      <c r="AP92" s="301"/>
      <c r="AQ92" s="301"/>
      <c r="AR92" s="301"/>
      <c r="AS92" s="301"/>
      <c r="AT92" s="301"/>
      <c r="AU92" s="301"/>
      <c r="AV92" s="301"/>
      <c r="AW92" s="301"/>
      <c r="AX92" s="301"/>
      <c r="AY92" s="301"/>
      <c r="AZ92" s="301"/>
      <c r="BA92" s="301"/>
      <c r="BB92" s="301"/>
      <c r="BC92" s="301"/>
      <c r="BD92" s="301"/>
      <c r="BE92" s="301"/>
      <c r="BF92" s="685"/>
      <c r="BG92" s="88"/>
      <c r="BH92" s="128">
        <v>1270</v>
      </c>
      <c r="BI92" s="683"/>
      <c r="BJ92" s="11"/>
      <c r="BK92" s="11"/>
      <c r="BL92" s="11"/>
      <c r="BM92" s="11"/>
      <c r="BN92" s="11"/>
      <c r="BO92" s="11"/>
      <c r="BP92" s="11"/>
      <c r="BQ92" s="11"/>
    </row>
    <row r="93" spans="1:69" s="80" customFormat="1" ht="33" customHeight="1">
      <c r="A93" s="128" t="s">
        <v>4129</v>
      </c>
      <c r="B93" s="254" t="s">
        <v>7420</v>
      </c>
      <c r="C93" s="128" t="s">
        <v>4129</v>
      </c>
      <c r="D93" s="128">
        <v>60</v>
      </c>
      <c r="E93" s="128">
        <v>1271</v>
      </c>
      <c r="F93" s="254" t="s">
        <v>7421</v>
      </c>
      <c r="G93" s="128" t="s">
        <v>674</v>
      </c>
      <c r="H93" s="128" t="s">
        <v>674</v>
      </c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301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301"/>
      <c r="AL93" s="301"/>
      <c r="AM93" s="301"/>
      <c r="AN93" s="301"/>
      <c r="AO93" s="301"/>
      <c r="AP93" s="301"/>
      <c r="AQ93" s="301"/>
      <c r="AR93" s="301"/>
      <c r="AS93" s="301"/>
      <c r="AT93" s="301"/>
      <c r="AU93" s="301"/>
      <c r="AV93" s="301"/>
      <c r="AW93" s="301"/>
      <c r="AX93" s="301"/>
      <c r="AY93" s="301"/>
      <c r="AZ93" s="301"/>
      <c r="BA93" s="301"/>
      <c r="BB93" s="301"/>
      <c r="BC93" s="301"/>
      <c r="BD93" s="301"/>
      <c r="BE93" s="301"/>
      <c r="BF93" s="685"/>
      <c r="BG93" s="88"/>
      <c r="BH93" s="128">
        <v>1271</v>
      </c>
      <c r="BI93" s="683"/>
      <c r="BJ93" s="11"/>
      <c r="BK93" s="11"/>
      <c r="BL93" s="11"/>
      <c r="BM93" s="11"/>
      <c r="BN93" s="11"/>
      <c r="BO93" s="11"/>
      <c r="BP93" s="11"/>
      <c r="BQ93" s="11"/>
    </row>
    <row r="94" spans="1:69" s="80" customFormat="1" ht="33" customHeight="1">
      <c r="A94" s="128" t="s">
        <v>674</v>
      </c>
      <c r="B94" s="254" t="s">
        <v>7422</v>
      </c>
      <c r="C94" s="128" t="s">
        <v>4129</v>
      </c>
      <c r="D94" s="128">
        <v>64</v>
      </c>
      <c r="E94" s="128">
        <v>1272</v>
      </c>
      <c r="F94" s="254" t="s">
        <v>7423</v>
      </c>
      <c r="G94" s="128" t="s">
        <v>674</v>
      </c>
      <c r="H94" s="128" t="s">
        <v>674</v>
      </c>
      <c r="I94" s="301"/>
      <c r="J94" s="301"/>
      <c r="K94" s="301"/>
      <c r="L94" s="301"/>
      <c r="M94" s="301"/>
      <c r="N94" s="301"/>
      <c r="O94" s="301"/>
      <c r="P94" s="301"/>
      <c r="Q94" s="301"/>
      <c r="R94" s="301"/>
      <c r="S94" s="301"/>
      <c r="T94" s="301"/>
      <c r="U94" s="301"/>
      <c r="V94" s="301"/>
      <c r="W94" s="301"/>
      <c r="X94" s="301"/>
      <c r="Y94" s="301"/>
      <c r="Z94" s="301"/>
      <c r="AA94" s="301"/>
      <c r="AB94" s="301"/>
      <c r="AC94" s="301"/>
      <c r="AD94" s="301"/>
      <c r="AE94" s="301"/>
      <c r="AF94" s="301"/>
      <c r="AG94" s="301"/>
      <c r="AH94" s="301"/>
      <c r="AI94" s="301"/>
      <c r="AJ94" s="301"/>
      <c r="AK94" s="301"/>
      <c r="AL94" s="301"/>
      <c r="AM94" s="301"/>
      <c r="AN94" s="301"/>
      <c r="AO94" s="301"/>
      <c r="AP94" s="301"/>
      <c r="AQ94" s="301"/>
      <c r="AR94" s="301"/>
      <c r="AS94" s="301"/>
      <c r="AT94" s="301"/>
      <c r="AU94" s="301"/>
      <c r="AV94" s="301"/>
      <c r="AW94" s="301"/>
      <c r="AX94" s="301"/>
      <c r="AY94" s="301"/>
      <c r="AZ94" s="301"/>
      <c r="BA94" s="301"/>
      <c r="BB94" s="301"/>
      <c r="BC94" s="301"/>
      <c r="BD94" s="301"/>
      <c r="BE94" s="301"/>
      <c r="BF94" s="685"/>
      <c r="BG94" s="88"/>
      <c r="BH94" s="128">
        <v>1272</v>
      </c>
      <c r="BI94" s="683"/>
      <c r="BJ94" s="12"/>
      <c r="BK94" s="12"/>
      <c r="BL94" s="12"/>
      <c r="BM94" s="12"/>
      <c r="BN94" s="12"/>
      <c r="BO94" s="12"/>
      <c r="BP94" s="12"/>
      <c r="BQ94" s="12"/>
    </row>
    <row r="95" spans="1:69" s="80" customFormat="1" ht="33" customHeight="1">
      <c r="A95" s="128" t="s">
        <v>674</v>
      </c>
      <c r="B95" s="254" t="s">
        <v>7424</v>
      </c>
      <c r="C95" s="128" t="s">
        <v>4129</v>
      </c>
      <c r="D95" s="128">
        <v>68</v>
      </c>
      <c r="E95" s="128">
        <v>1273</v>
      </c>
      <c r="F95" s="254" t="s">
        <v>7425</v>
      </c>
      <c r="G95" s="128" t="s">
        <v>674</v>
      </c>
      <c r="H95" s="128" t="s">
        <v>674</v>
      </c>
      <c r="I95" s="301"/>
      <c r="J95" s="301"/>
      <c r="K95" s="301"/>
      <c r="L95" s="301"/>
      <c r="M95" s="301"/>
      <c r="N95" s="301"/>
      <c r="O95" s="301"/>
      <c r="P95" s="301"/>
      <c r="Q95" s="301"/>
      <c r="R95" s="301"/>
      <c r="S95" s="301"/>
      <c r="T95" s="301"/>
      <c r="U95" s="301"/>
      <c r="V95" s="301"/>
      <c r="W95" s="301"/>
      <c r="X95" s="301"/>
      <c r="Y95" s="301"/>
      <c r="Z95" s="301"/>
      <c r="AA95" s="301"/>
      <c r="AB95" s="301"/>
      <c r="AC95" s="301"/>
      <c r="AD95" s="301"/>
      <c r="AE95" s="301"/>
      <c r="AF95" s="301"/>
      <c r="AG95" s="301"/>
      <c r="AH95" s="301"/>
      <c r="AI95" s="301"/>
      <c r="AJ95" s="301"/>
      <c r="AK95" s="301"/>
      <c r="AL95" s="301"/>
      <c r="AM95" s="301"/>
      <c r="AN95" s="301"/>
      <c r="AO95" s="301"/>
      <c r="AP95" s="301"/>
      <c r="AQ95" s="301"/>
      <c r="AR95" s="301"/>
      <c r="AS95" s="301"/>
      <c r="AT95" s="301"/>
      <c r="AU95" s="301"/>
      <c r="AV95" s="301"/>
      <c r="AW95" s="301"/>
      <c r="AX95" s="301"/>
      <c r="AY95" s="301"/>
      <c r="AZ95" s="301"/>
      <c r="BA95" s="301"/>
      <c r="BB95" s="301"/>
      <c r="BC95" s="301"/>
      <c r="BD95" s="301"/>
      <c r="BE95" s="301"/>
      <c r="BF95" s="685"/>
      <c r="BG95" s="686"/>
      <c r="BH95" s="128">
        <v>1273</v>
      </c>
      <c r="BI95" s="683"/>
      <c r="BJ95" s="12"/>
      <c r="BK95" s="12"/>
      <c r="BL95" s="12"/>
      <c r="BM95" s="12"/>
      <c r="BN95" s="12"/>
      <c r="BO95" s="12"/>
      <c r="BP95" s="12"/>
      <c r="BQ95" s="12"/>
    </row>
    <row r="96" spans="1:69" s="80" customFormat="1" ht="33" customHeight="1">
      <c r="A96" s="128" t="s">
        <v>674</v>
      </c>
      <c r="B96" s="254" t="s">
        <v>7426</v>
      </c>
      <c r="C96" s="128" t="s">
        <v>4129</v>
      </c>
      <c r="D96" s="128">
        <v>74</v>
      </c>
      <c r="E96" s="128">
        <v>1274</v>
      </c>
      <c r="F96" s="254" t="s">
        <v>7427</v>
      </c>
      <c r="G96" s="128" t="s">
        <v>674</v>
      </c>
      <c r="H96" s="128" t="s">
        <v>674</v>
      </c>
      <c r="I96" s="301"/>
      <c r="J96" s="301"/>
      <c r="K96" s="301"/>
      <c r="L96" s="301"/>
      <c r="M96" s="301"/>
      <c r="N96" s="301"/>
      <c r="O96" s="301"/>
      <c r="P96" s="301"/>
      <c r="Q96" s="301"/>
      <c r="R96" s="301"/>
      <c r="S96" s="301"/>
      <c r="T96" s="301"/>
      <c r="U96" s="301"/>
      <c r="V96" s="301"/>
      <c r="W96" s="301"/>
      <c r="X96" s="301"/>
      <c r="Y96" s="301"/>
      <c r="Z96" s="301"/>
      <c r="AA96" s="301"/>
      <c r="AB96" s="301"/>
      <c r="AC96" s="301"/>
      <c r="AD96" s="301"/>
      <c r="AE96" s="301"/>
      <c r="AF96" s="301"/>
      <c r="AG96" s="301"/>
      <c r="AH96" s="301"/>
      <c r="AI96" s="301"/>
      <c r="AJ96" s="301"/>
      <c r="AK96" s="301"/>
      <c r="AL96" s="301"/>
      <c r="AM96" s="301"/>
      <c r="AN96" s="301"/>
      <c r="AO96" s="301"/>
      <c r="AP96" s="301"/>
      <c r="AQ96" s="301"/>
      <c r="AR96" s="301"/>
      <c r="AS96" s="301"/>
      <c r="AT96" s="301"/>
      <c r="AU96" s="301"/>
      <c r="AV96" s="301"/>
      <c r="AW96" s="301"/>
      <c r="AX96" s="301"/>
      <c r="AY96" s="301"/>
      <c r="AZ96" s="301"/>
      <c r="BA96" s="301"/>
      <c r="BB96" s="301"/>
      <c r="BC96" s="301"/>
      <c r="BD96" s="301"/>
      <c r="BE96" s="301"/>
      <c r="BF96" s="685"/>
      <c r="BG96" s="88"/>
      <c r="BH96" s="128">
        <v>1274</v>
      </c>
      <c r="BI96" s="683"/>
      <c r="BJ96" s="11"/>
      <c r="BK96" s="11"/>
      <c r="BL96" s="11"/>
      <c r="BM96" s="11"/>
      <c r="BN96" s="11"/>
      <c r="BO96" s="11"/>
      <c r="BP96" s="11"/>
      <c r="BQ96" s="11"/>
    </row>
    <row r="97" spans="1:69" s="80" customFormat="1" ht="33" customHeight="1">
      <c r="A97" s="128" t="s">
        <v>674</v>
      </c>
      <c r="B97" s="254" t="s">
        <v>7428</v>
      </c>
      <c r="C97" s="128" t="s">
        <v>4129</v>
      </c>
      <c r="D97" s="128">
        <v>84</v>
      </c>
      <c r="E97" s="128">
        <v>1275</v>
      </c>
      <c r="F97" s="254" t="s">
        <v>7429</v>
      </c>
      <c r="G97" s="128" t="s">
        <v>674</v>
      </c>
      <c r="H97" s="128" t="s">
        <v>674</v>
      </c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  <c r="BB97" s="301"/>
      <c r="BC97" s="301"/>
      <c r="BD97" s="301"/>
      <c r="BE97" s="301"/>
      <c r="BF97" s="685"/>
      <c r="BG97" s="88"/>
      <c r="BH97" s="128">
        <v>1275</v>
      </c>
      <c r="BI97" s="683"/>
      <c r="BJ97" s="11"/>
      <c r="BK97" s="11"/>
      <c r="BL97" s="11"/>
      <c r="BM97" s="11"/>
      <c r="BN97" s="11"/>
      <c r="BO97" s="11"/>
      <c r="BP97" s="11"/>
      <c r="BQ97" s="11"/>
    </row>
    <row r="98" spans="1:69" s="80" customFormat="1" ht="33" customHeight="1">
      <c r="A98" s="128" t="s">
        <v>674</v>
      </c>
      <c r="B98" s="254" t="s">
        <v>7430</v>
      </c>
      <c r="C98" s="128" t="s">
        <v>4129</v>
      </c>
      <c r="D98" s="128">
        <v>92</v>
      </c>
      <c r="E98" s="128">
        <v>1276</v>
      </c>
      <c r="F98" s="254" t="s">
        <v>7431</v>
      </c>
      <c r="G98" s="128" t="s">
        <v>674</v>
      </c>
      <c r="H98" s="128" t="s">
        <v>674</v>
      </c>
      <c r="I98" s="301"/>
      <c r="J98" s="301"/>
      <c r="K98" s="301"/>
      <c r="L98" s="301"/>
      <c r="M98" s="301"/>
      <c r="N98" s="301"/>
      <c r="O98" s="301"/>
      <c r="P98" s="301"/>
      <c r="Q98" s="301"/>
      <c r="R98" s="301"/>
      <c r="S98" s="301"/>
      <c r="T98" s="301"/>
      <c r="U98" s="301"/>
      <c r="V98" s="301"/>
      <c r="W98" s="301"/>
      <c r="X98" s="301"/>
      <c r="Y98" s="301"/>
      <c r="Z98" s="301"/>
      <c r="AA98" s="301"/>
      <c r="AB98" s="301"/>
      <c r="AC98" s="301"/>
      <c r="AD98" s="301"/>
      <c r="AE98" s="301"/>
      <c r="AF98" s="301"/>
      <c r="AG98" s="301"/>
      <c r="AH98" s="301"/>
      <c r="AI98" s="301"/>
      <c r="AJ98" s="301"/>
      <c r="AK98" s="301"/>
      <c r="AL98" s="301"/>
      <c r="AM98" s="301"/>
      <c r="AN98" s="301"/>
      <c r="AO98" s="301"/>
      <c r="AP98" s="301"/>
      <c r="AQ98" s="301"/>
      <c r="AR98" s="301"/>
      <c r="AS98" s="301"/>
      <c r="AT98" s="301"/>
      <c r="AU98" s="301"/>
      <c r="AV98" s="301"/>
      <c r="AW98" s="301"/>
      <c r="AX98" s="301"/>
      <c r="AY98" s="301"/>
      <c r="AZ98" s="301"/>
      <c r="BA98" s="301"/>
      <c r="BB98" s="301"/>
      <c r="BC98" s="301"/>
      <c r="BD98" s="301"/>
      <c r="BE98" s="301"/>
      <c r="BF98" s="685"/>
      <c r="BG98" s="88"/>
      <c r="BH98" s="128">
        <v>1276</v>
      </c>
      <c r="BI98" s="683"/>
      <c r="BJ98" s="11"/>
      <c r="BK98" s="11"/>
      <c r="BL98" s="11"/>
      <c r="BM98" s="11"/>
      <c r="BN98" s="11"/>
      <c r="BO98" s="11"/>
      <c r="BP98" s="11"/>
      <c r="BQ98" s="11"/>
    </row>
    <row r="99" spans="1:69" s="80" customFormat="1" ht="33" customHeight="1">
      <c r="A99" s="128" t="s">
        <v>674</v>
      </c>
      <c r="B99" s="254" t="s">
        <v>7432</v>
      </c>
      <c r="C99" s="128" t="s">
        <v>4129</v>
      </c>
      <c r="D99" s="128">
        <v>100</v>
      </c>
      <c r="E99" s="128">
        <v>1277</v>
      </c>
      <c r="F99" s="254" t="s">
        <v>7433</v>
      </c>
      <c r="G99" s="128" t="s">
        <v>674</v>
      </c>
      <c r="H99" s="128" t="s">
        <v>674</v>
      </c>
      <c r="I99" s="301"/>
      <c r="J99" s="301"/>
      <c r="K99" s="301"/>
      <c r="L99" s="301"/>
      <c r="M99" s="301"/>
      <c r="N99" s="301"/>
      <c r="O99" s="301"/>
      <c r="P99" s="301"/>
      <c r="Q99" s="301"/>
      <c r="R99" s="301"/>
      <c r="S99" s="301"/>
      <c r="T99" s="301"/>
      <c r="U99" s="301"/>
      <c r="V99" s="301"/>
      <c r="W99" s="301"/>
      <c r="X99" s="301"/>
      <c r="Y99" s="301"/>
      <c r="Z99" s="301"/>
      <c r="AA99" s="301"/>
      <c r="AB99" s="301"/>
      <c r="AC99" s="301"/>
      <c r="AD99" s="301"/>
      <c r="AE99" s="301"/>
      <c r="AF99" s="301"/>
      <c r="AG99" s="301"/>
      <c r="AH99" s="301"/>
      <c r="AI99" s="301"/>
      <c r="AJ99" s="301"/>
      <c r="AK99" s="301"/>
      <c r="AL99" s="301"/>
      <c r="AM99" s="301"/>
      <c r="AN99" s="301"/>
      <c r="AO99" s="301"/>
      <c r="AP99" s="301"/>
      <c r="AQ99" s="301"/>
      <c r="AR99" s="301"/>
      <c r="AS99" s="301"/>
      <c r="AT99" s="301"/>
      <c r="AU99" s="301"/>
      <c r="AV99" s="301"/>
      <c r="AW99" s="301"/>
      <c r="AX99" s="301"/>
      <c r="AY99" s="301"/>
      <c r="AZ99" s="301"/>
      <c r="BA99" s="301"/>
      <c r="BB99" s="301"/>
      <c r="BC99" s="301"/>
      <c r="BD99" s="301"/>
      <c r="BE99" s="301"/>
      <c r="BF99" s="685"/>
      <c r="BG99" s="88"/>
      <c r="BH99" s="128">
        <v>1277</v>
      </c>
      <c r="BI99" s="683"/>
      <c r="BJ99" s="11"/>
      <c r="BK99" s="11"/>
      <c r="BL99" s="11"/>
      <c r="BM99" s="11"/>
      <c r="BN99" s="11"/>
      <c r="BO99" s="11"/>
      <c r="BP99" s="11"/>
      <c r="BQ99" s="11"/>
    </row>
    <row r="100" spans="1:69" s="80" customFormat="1" ht="33" customHeight="1">
      <c r="A100" s="128" t="s">
        <v>674</v>
      </c>
      <c r="B100" s="254" t="s">
        <v>7434</v>
      </c>
      <c r="C100" s="128" t="s">
        <v>4129</v>
      </c>
      <c r="D100" s="128">
        <v>101</v>
      </c>
      <c r="E100" s="128">
        <v>1278</v>
      </c>
      <c r="F100" s="254" t="s">
        <v>7435</v>
      </c>
      <c r="G100" s="128" t="s">
        <v>674</v>
      </c>
      <c r="H100" s="128" t="s">
        <v>674</v>
      </c>
      <c r="I100" s="301"/>
      <c r="J100" s="301"/>
      <c r="K100" s="301"/>
      <c r="L100" s="301"/>
      <c r="M100" s="301"/>
      <c r="N100" s="301"/>
      <c r="O100" s="301"/>
      <c r="P100" s="301"/>
      <c r="Q100" s="301"/>
      <c r="R100" s="301"/>
      <c r="S100" s="301"/>
      <c r="T100" s="301"/>
      <c r="U100" s="301"/>
      <c r="V100" s="301"/>
      <c r="W100" s="301"/>
      <c r="X100" s="301"/>
      <c r="Y100" s="301"/>
      <c r="Z100" s="301"/>
      <c r="AA100" s="301"/>
      <c r="AB100" s="301"/>
      <c r="AC100" s="301"/>
      <c r="AD100" s="301"/>
      <c r="AE100" s="301"/>
      <c r="AF100" s="301"/>
      <c r="AG100" s="301"/>
      <c r="AH100" s="301"/>
      <c r="AI100" s="301"/>
      <c r="AJ100" s="301"/>
      <c r="AK100" s="301"/>
      <c r="AL100" s="301"/>
      <c r="AM100" s="301"/>
      <c r="AN100" s="301"/>
      <c r="AO100" s="301"/>
      <c r="AP100" s="301"/>
      <c r="AQ100" s="301"/>
      <c r="AR100" s="301"/>
      <c r="AS100" s="301"/>
      <c r="AT100" s="301"/>
      <c r="AU100" s="301"/>
      <c r="AV100" s="301"/>
      <c r="AW100" s="301"/>
      <c r="AX100" s="301"/>
      <c r="AY100" s="301"/>
      <c r="AZ100" s="301"/>
      <c r="BA100" s="301"/>
      <c r="BB100" s="301"/>
      <c r="BC100" s="301"/>
      <c r="BD100" s="301"/>
      <c r="BE100" s="301"/>
      <c r="BF100" s="685"/>
      <c r="BG100" s="686"/>
      <c r="BH100" s="128">
        <v>1278</v>
      </c>
      <c r="BI100" s="683"/>
      <c r="BJ100" s="11"/>
      <c r="BK100" s="11"/>
      <c r="BL100" s="11"/>
      <c r="BM100" s="11"/>
      <c r="BN100" s="11"/>
      <c r="BO100" s="11"/>
      <c r="BP100" s="11"/>
      <c r="BQ100" s="11"/>
    </row>
    <row r="101" spans="1:69" s="80" customFormat="1" ht="33" customHeight="1">
      <c r="A101" s="128" t="s">
        <v>674</v>
      </c>
      <c r="B101" s="254" t="s">
        <v>6613</v>
      </c>
      <c r="C101" s="128" t="s">
        <v>5879</v>
      </c>
      <c r="D101" s="128">
        <v>141</v>
      </c>
      <c r="E101" s="128">
        <v>1279</v>
      </c>
      <c r="F101" s="254" t="s">
        <v>7436</v>
      </c>
      <c r="G101" s="128" t="s">
        <v>674</v>
      </c>
      <c r="H101" s="128" t="s">
        <v>674</v>
      </c>
      <c r="I101" s="301"/>
      <c r="J101" s="301"/>
      <c r="K101" s="301"/>
      <c r="L101" s="301"/>
      <c r="M101" s="301"/>
      <c r="N101" s="301"/>
      <c r="O101" s="301"/>
      <c r="P101" s="301"/>
      <c r="Q101" s="301"/>
      <c r="R101" s="301"/>
      <c r="S101" s="301"/>
      <c r="T101" s="301"/>
      <c r="U101" s="301"/>
      <c r="V101" s="301"/>
      <c r="W101" s="301"/>
      <c r="X101" s="301"/>
      <c r="Y101" s="301"/>
      <c r="Z101" s="301"/>
      <c r="AA101" s="301"/>
      <c r="AB101" s="301"/>
      <c r="AC101" s="301"/>
      <c r="AD101" s="301"/>
      <c r="AE101" s="301"/>
      <c r="AF101" s="301"/>
      <c r="AG101" s="301"/>
      <c r="AH101" s="301"/>
      <c r="AI101" s="301"/>
      <c r="AJ101" s="301"/>
      <c r="AK101" s="301"/>
      <c r="AL101" s="301"/>
      <c r="AM101" s="301"/>
      <c r="AN101" s="301"/>
      <c r="AO101" s="301"/>
      <c r="AP101" s="301"/>
      <c r="AQ101" s="301"/>
      <c r="AR101" s="301"/>
      <c r="AS101" s="301"/>
      <c r="AT101" s="301"/>
      <c r="AU101" s="301"/>
      <c r="AV101" s="301"/>
      <c r="AW101" s="301"/>
      <c r="AX101" s="301"/>
      <c r="AY101" s="301"/>
      <c r="AZ101" s="301"/>
      <c r="BA101" s="301"/>
      <c r="BB101" s="301"/>
      <c r="BC101" s="301"/>
      <c r="BD101" s="301"/>
      <c r="BE101" s="301"/>
      <c r="BF101" s="685"/>
      <c r="BG101" s="88"/>
      <c r="BH101" s="128">
        <v>1279</v>
      </c>
      <c r="BI101" s="683"/>
      <c r="BJ101" s="11"/>
      <c r="BK101" s="11"/>
      <c r="BL101" s="11"/>
      <c r="BM101" s="11"/>
      <c r="BN101" s="11"/>
      <c r="BO101" s="11"/>
      <c r="BP101" s="11"/>
      <c r="BQ101" s="11"/>
    </row>
    <row r="102" spans="1:69" s="80" customFormat="1" ht="33" customHeight="1">
      <c r="A102" s="128" t="s">
        <v>3984</v>
      </c>
      <c r="B102" s="254" t="s">
        <v>7199</v>
      </c>
      <c r="C102" s="128" t="s">
        <v>4129</v>
      </c>
      <c r="D102" s="128">
        <v>145</v>
      </c>
      <c r="E102" s="128">
        <v>1280</v>
      </c>
      <c r="F102" s="254" t="s">
        <v>7437</v>
      </c>
      <c r="G102" s="128" t="s">
        <v>674</v>
      </c>
      <c r="H102" s="128" t="s">
        <v>674</v>
      </c>
      <c r="I102" s="301"/>
      <c r="J102" s="301"/>
      <c r="K102" s="301"/>
      <c r="L102" s="301"/>
      <c r="M102" s="301"/>
      <c r="N102" s="301"/>
      <c r="O102" s="301"/>
      <c r="P102" s="301"/>
      <c r="Q102" s="301"/>
      <c r="R102" s="301"/>
      <c r="S102" s="301"/>
      <c r="T102" s="301"/>
      <c r="U102" s="301"/>
      <c r="V102" s="301"/>
      <c r="W102" s="301"/>
      <c r="X102" s="301"/>
      <c r="Y102" s="301"/>
      <c r="Z102" s="301"/>
      <c r="AA102" s="301"/>
      <c r="AB102" s="301"/>
      <c r="AC102" s="301"/>
      <c r="AD102" s="301"/>
      <c r="AE102" s="301"/>
      <c r="AF102" s="301"/>
      <c r="AG102" s="301"/>
      <c r="AH102" s="301"/>
      <c r="AI102" s="301"/>
      <c r="AJ102" s="301"/>
      <c r="AK102" s="301"/>
      <c r="AL102" s="301"/>
      <c r="AM102" s="301"/>
      <c r="AN102" s="301"/>
      <c r="AO102" s="301"/>
      <c r="AP102" s="301"/>
      <c r="AQ102" s="301"/>
      <c r="AR102" s="301"/>
      <c r="AS102" s="301"/>
      <c r="AT102" s="301"/>
      <c r="AU102" s="301"/>
      <c r="AV102" s="301"/>
      <c r="AW102" s="301"/>
      <c r="AX102" s="301"/>
      <c r="AY102" s="301"/>
      <c r="AZ102" s="301"/>
      <c r="BA102" s="301"/>
      <c r="BB102" s="301"/>
      <c r="BC102" s="301"/>
      <c r="BD102" s="301"/>
      <c r="BE102" s="301"/>
      <c r="BF102" s="685"/>
      <c r="BG102" s="88"/>
      <c r="BH102" s="128">
        <v>1280</v>
      </c>
      <c r="BI102" s="683"/>
      <c r="BJ102" s="11"/>
      <c r="BK102" s="11"/>
      <c r="BL102" s="11"/>
      <c r="BM102" s="11"/>
      <c r="BN102" s="11"/>
      <c r="BO102" s="11"/>
      <c r="BP102" s="11"/>
      <c r="BQ102" s="11"/>
    </row>
    <row r="103" spans="1:69" s="80" customFormat="1" ht="33" customHeight="1">
      <c r="A103" s="128" t="s">
        <v>4059</v>
      </c>
      <c r="B103" s="254" t="s">
        <v>3079</v>
      </c>
      <c r="C103" s="128" t="s">
        <v>1186</v>
      </c>
      <c r="D103" s="128">
        <v>51</v>
      </c>
      <c r="E103" s="128">
        <v>1281</v>
      </c>
      <c r="F103" s="254" t="s">
        <v>3080</v>
      </c>
      <c r="G103" s="128" t="s">
        <v>7325</v>
      </c>
      <c r="H103" s="128" t="s">
        <v>6069</v>
      </c>
      <c r="I103" s="301"/>
      <c r="J103" s="301"/>
      <c r="K103" s="301"/>
      <c r="L103" s="301"/>
      <c r="M103" s="301"/>
      <c r="N103" s="301"/>
      <c r="O103" s="301"/>
      <c r="P103" s="301"/>
      <c r="Q103" s="301"/>
      <c r="R103" s="301"/>
      <c r="S103" s="301"/>
      <c r="T103" s="301"/>
      <c r="U103" s="301"/>
      <c r="V103" s="301"/>
      <c r="W103" s="301"/>
      <c r="X103" s="301"/>
      <c r="Y103" s="301"/>
      <c r="Z103" s="301"/>
      <c r="AA103" s="301"/>
      <c r="AB103" s="301"/>
      <c r="AC103" s="301"/>
      <c r="AD103" s="301"/>
      <c r="AE103" s="301"/>
      <c r="AF103" s="301"/>
      <c r="AG103" s="301"/>
      <c r="AH103" s="301"/>
      <c r="AI103" s="301"/>
      <c r="AJ103" s="301"/>
      <c r="AK103" s="301"/>
      <c r="AL103" s="301"/>
      <c r="AM103" s="301"/>
      <c r="AN103" s="301"/>
      <c r="AO103" s="301"/>
      <c r="AP103" s="301"/>
      <c r="AQ103" s="301"/>
      <c r="AR103" s="301"/>
      <c r="AS103" s="301"/>
      <c r="AT103" s="301"/>
      <c r="AU103" s="301"/>
      <c r="AV103" s="301"/>
      <c r="AW103" s="301"/>
      <c r="AX103" s="301"/>
      <c r="AY103" s="301"/>
      <c r="AZ103" s="301"/>
      <c r="BA103" s="301"/>
      <c r="BB103" s="301"/>
      <c r="BC103" s="301"/>
      <c r="BD103" s="301"/>
      <c r="BE103" s="301"/>
      <c r="BF103" s="685"/>
      <c r="BG103" s="88"/>
      <c r="BH103" s="128">
        <v>1281</v>
      </c>
      <c r="BI103" s="683"/>
      <c r="BJ103" s="11"/>
      <c r="BK103" s="11"/>
      <c r="BL103" s="11"/>
      <c r="BM103" s="11"/>
      <c r="BN103" s="11"/>
      <c r="BO103" s="11"/>
      <c r="BP103" s="11"/>
      <c r="BQ103" s="11"/>
    </row>
    <row r="104" spans="1:69" s="80" customFormat="1" ht="33" customHeight="1">
      <c r="A104" s="128" t="s">
        <v>4129</v>
      </c>
      <c r="B104" s="254" t="s">
        <v>3081</v>
      </c>
      <c r="C104" s="128" t="s">
        <v>4129</v>
      </c>
      <c r="D104" s="128">
        <v>66</v>
      </c>
      <c r="E104" s="128">
        <v>1282</v>
      </c>
      <c r="F104" s="254" t="s">
        <v>3082</v>
      </c>
      <c r="G104" s="128" t="s">
        <v>674</v>
      </c>
      <c r="H104" s="128" t="s">
        <v>674</v>
      </c>
      <c r="I104" s="301"/>
      <c r="J104" s="301"/>
      <c r="K104" s="301"/>
      <c r="L104" s="301"/>
      <c r="M104" s="301"/>
      <c r="N104" s="301"/>
      <c r="O104" s="301"/>
      <c r="P104" s="301"/>
      <c r="Q104" s="301"/>
      <c r="R104" s="301"/>
      <c r="S104" s="301"/>
      <c r="T104" s="301"/>
      <c r="U104" s="301"/>
      <c r="V104" s="301"/>
      <c r="W104" s="301"/>
      <c r="X104" s="301"/>
      <c r="Y104" s="301"/>
      <c r="Z104" s="301"/>
      <c r="AA104" s="301"/>
      <c r="AB104" s="301"/>
      <c r="AC104" s="301"/>
      <c r="AD104" s="301"/>
      <c r="AE104" s="301"/>
      <c r="AF104" s="301"/>
      <c r="AG104" s="301"/>
      <c r="AH104" s="301"/>
      <c r="AI104" s="301"/>
      <c r="AJ104" s="301"/>
      <c r="AK104" s="301"/>
      <c r="AL104" s="301"/>
      <c r="AM104" s="301"/>
      <c r="AN104" s="301"/>
      <c r="AO104" s="301"/>
      <c r="AP104" s="301"/>
      <c r="AQ104" s="301"/>
      <c r="AR104" s="301"/>
      <c r="AS104" s="301"/>
      <c r="AT104" s="301"/>
      <c r="AU104" s="301"/>
      <c r="AV104" s="301"/>
      <c r="AW104" s="301"/>
      <c r="AX104" s="301"/>
      <c r="AY104" s="301"/>
      <c r="AZ104" s="301"/>
      <c r="BA104" s="301"/>
      <c r="BB104" s="301"/>
      <c r="BC104" s="301"/>
      <c r="BD104" s="301"/>
      <c r="BE104" s="301"/>
      <c r="BF104" s="685"/>
      <c r="BG104" s="88"/>
      <c r="BH104" s="128">
        <v>1282</v>
      </c>
      <c r="BI104" s="683"/>
      <c r="BJ104" s="11"/>
      <c r="BK104" s="11"/>
      <c r="BL104" s="11"/>
      <c r="BM104" s="11"/>
      <c r="BN104" s="11"/>
      <c r="BO104" s="11"/>
      <c r="BP104" s="11"/>
      <c r="BQ104" s="11"/>
    </row>
    <row r="105" spans="1:69" s="80" customFormat="1" ht="33" customHeight="1">
      <c r="A105" s="128" t="s">
        <v>3035</v>
      </c>
      <c r="B105" s="254" t="s">
        <v>3083</v>
      </c>
      <c r="C105" s="128" t="s">
        <v>4129</v>
      </c>
      <c r="D105" s="128">
        <v>67</v>
      </c>
      <c r="E105" s="128">
        <v>1283</v>
      </c>
      <c r="F105" s="254" t="s">
        <v>3084</v>
      </c>
      <c r="G105" s="128" t="s">
        <v>4129</v>
      </c>
      <c r="H105" s="128" t="s">
        <v>4129</v>
      </c>
      <c r="I105" s="301"/>
      <c r="J105" s="301"/>
      <c r="K105" s="301"/>
      <c r="L105" s="301"/>
      <c r="M105" s="301"/>
      <c r="N105" s="301"/>
      <c r="O105" s="301"/>
      <c r="P105" s="301"/>
      <c r="Q105" s="301"/>
      <c r="R105" s="301"/>
      <c r="S105" s="301"/>
      <c r="T105" s="301"/>
      <c r="U105" s="301"/>
      <c r="V105" s="301"/>
      <c r="W105" s="301"/>
      <c r="X105" s="301"/>
      <c r="Y105" s="301"/>
      <c r="Z105" s="301"/>
      <c r="AA105" s="301"/>
      <c r="AB105" s="301"/>
      <c r="AC105" s="301"/>
      <c r="AD105" s="301"/>
      <c r="AE105" s="301"/>
      <c r="AF105" s="301"/>
      <c r="AG105" s="301"/>
      <c r="AH105" s="301"/>
      <c r="AI105" s="301"/>
      <c r="AJ105" s="301"/>
      <c r="AK105" s="301"/>
      <c r="AL105" s="301"/>
      <c r="AM105" s="301"/>
      <c r="AN105" s="301"/>
      <c r="AO105" s="301"/>
      <c r="AP105" s="301"/>
      <c r="AQ105" s="301"/>
      <c r="AR105" s="301"/>
      <c r="AS105" s="301"/>
      <c r="AT105" s="301"/>
      <c r="AU105" s="301"/>
      <c r="AV105" s="301"/>
      <c r="AW105" s="301"/>
      <c r="AX105" s="301"/>
      <c r="AY105" s="301"/>
      <c r="AZ105" s="301"/>
      <c r="BA105" s="301"/>
      <c r="BB105" s="301"/>
      <c r="BC105" s="301"/>
      <c r="BD105" s="301"/>
      <c r="BE105" s="301"/>
      <c r="BF105" s="685"/>
      <c r="BG105" s="88"/>
      <c r="BH105" s="128">
        <v>1283</v>
      </c>
      <c r="BI105" s="683"/>
      <c r="BJ105" s="11"/>
      <c r="BK105" s="11"/>
      <c r="BL105" s="11"/>
      <c r="BM105" s="11"/>
      <c r="BN105" s="11"/>
      <c r="BO105" s="11"/>
      <c r="BP105" s="11"/>
      <c r="BQ105" s="11"/>
    </row>
    <row r="106" spans="1:69" s="80" customFormat="1" ht="33" customHeight="1">
      <c r="A106" s="128" t="s">
        <v>4129</v>
      </c>
      <c r="B106" s="254" t="s">
        <v>3085</v>
      </c>
      <c r="C106" s="128" t="s">
        <v>4129</v>
      </c>
      <c r="D106" s="128">
        <v>103</v>
      </c>
      <c r="E106" s="128">
        <v>1284</v>
      </c>
      <c r="F106" s="254" t="s">
        <v>3086</v>
      </c>
      <c r="G106" s="128" t="s">
        <v>4129</v>
      </c>
      <c r="H106" s="128" t="s">
        <v>4129</v>
      </c>
      <c r="I106" s="301"/>
      <c r="J106" s="301"/>
      <c r="K106" s="301"/>
      <c r="L106" s="301"/>
      <c r="M106" s="301"/>
      <c r="N106" s="301"/>
      <c r="O106" s="301"/>
      <c r="P106" s="301"/>
      <c r="Q106" s="301"/>
      <c r="R106" s="301"/>
      <c r="S106" s="301"/>
      <c r="T106" s="301"/>
      <c r="U106" s="301"/>
      <c r="V106" s="301"/>
      <c r="W106" s="301"/>
      <c r="X106" s="301"/>
      <c r="Y106" s="301"/>
      <c r="Z106" s="301"/>
      <c r="AA106" s="301"/>
      <c r="AB106" s="301"/>
      <c r="AC106" s="301"/>
      <c r="AD106" s="301"/>
      <c r="AE106" s="301"/>
      <c r="AF106" s="301"/>
      <c r="AG106" s="301"/>
      <c r="AH106" s="301"/>
      <c r="AI106" s="301"/>
      <c r="AJ106" s="301"/>
      <c r="AK106" s="301"/>
      <c r="AL106" s="301"/>
      <c r="AM106" s="301"/>
      <c r="AN106" s="301"/>
      <c r="AO106" s="301"/>
      <c r="AP106" s="301"/>
      <c r="AQ106" s="301"/>
      <c r="AR106" s="301"/>
      <c r="AS106" s="301"/>
      <c r="AT106" s="301"/>
      <c r="AU106" s="301"/>
      <c r="AV106" s="301"/>
      <c r="AW106" s="301"/>
      <c r="AX106" s="301"/>
      <c r="AY106" s="301"/>
      <c r="AZ106" s="301"/>
      <c r="BA106" s="301"/>
      <c r="BB106" s="301"/>
      <c r="BC106" s="301"/>
      <c r="BD106" s="301"/>
      <c r="BE106" s="301"/>
      <c r="BF106" s="685"/>
      <c r="BG106" s="88"/>
      <c r="BH106" s="128">
        <v>1284</v>
      </c>
      <c r="BI106" s="683"/>
      <c r="BJ106" s="11"/>
      <c r="BK106" s="11"/>
      <c r="BL106" s="11"/>
      <c r="BM106" s="11"/>
      <c r="BN106" s="11"/>
      <c r="BO106" s="11"/>
      <c r="BP106" s="11"/>
      <c r="BQ106" s="11"/>
    </row>
    <row r="107" spans="1:69" s="80" customFormat="1" ht="33" customHeight="1">
      <c r="A107" s="128" t="s">
        <v>3321</v>
      </c>
      <c r="B107" s="254" t="s">
        <v>3087</v>
      </c>
      <c r="C107" s="128" t="s">
        <v>4129</v>
      </c>
      <c r="D107" s="128">
        <v>12</v>
      </c>
      <c r="E107" s="128">
        <v>1285</v>
      </c>
      <c r="F107" s="254" t="s">
        <v>3088</v>
      </c>
      <c r="G107" s="128" t="s">
        <v>4129</v>
      </c>
      <c r="H107" s="128" t="s">
        <v>4129</v>
      </c>
      <c r="I107" s="301"/>
      <c r="J107" s="301"/>
      <c r="K107" s="301"/>
      <c r="L107" s="301"/>
      <c r="M107" s="301"/>
      <c r="N107" s="301"/>
      <c r="O107" s="301"/>
      <c r="P107" s="301"/>
      <c r="Q107" s="301"/>
      <c r="R107" s="301"/>
      <c r="S107" s="301"/>
      <c r="T107" s="301"/>
      <c r="U107" s="301"/>
      <c r="V107" s="301"/>
      <c r="W107" s="301"/>
      <c r="X107" s="301"/>
      <c r="Y107" s="301"/>
      <c r="Z107" s="301"/>
      <c r="AA107" s="301"/>
      <c r="AB107" s="301"/>
      <c r="AC107" s="301"/>
      <c r="AD107" s="301"/>
      <c r="AE107" s="301"/>
      <c r="AF107" s="301"/>
      <c r="AG107" s="301"/>
      <c r="AH107" s="301"/>
      <c r="AI107" s="301"/>
      <c r="AJ107" s="301"/>
      <c r="AK107" s="301"/>
      <c r="AL107" s="301"/>
      <c r="AM107" s="301"/>
      <c r="AN107" s="301"/>
      <c r="AO107" s="301"/>
      <c r="AP107" s="301"/>
      <c r="AQ107" s="301"/>
      <c r="AR107" s="301"/>
      <c r="AS107" s="301"/>
      <c r="AT107" s="301"/>
      <c r="AU107" s="301"/>
      <c r="AV107" s="301"/>
      <c r="AW107" s="301"/>
      <c r="AX107" s="301"/>
      <c r="AY107" s="301"/>
      <c r="AZ107" s="301"/>
      <c r="BA107" s="301"/>
      <c r="BB107" s="301"/>
      <c r="BC107" s="301"/>
      <c r="BD107" s="301"/>
      <c r="BE107" s="301"/>
      <c r="BF107" s="685"/>
      <c r="BG107" s="88"/>
      <c r="BH107" s="128">
        <v>1285</v>
      </c>
      <c r="BI107" s="683"/>
      <c r="BJ107" s="11"/>
      <c r="BK107" s="11"/>
      <c r="BL107" s="11"/>
      <c r="BM107" s="11"/>
      <c r="BN107" s="11"/>
      <c r="BO107" s="11"/>
      <c r="BP107" s="11"/>
      <c r="BQ107" s="11"/>
    </row>
    <row r="108" spans="1:69" s="80" customFormat="1" ht="33" customHeight="1">
      <c r="A108" s="128" t="s">
        <v>4129</v>
      </c>
      <c r="B108" s="254" t="s">
        <v>3089</v>
      </c>
      <c r="C108" s="128" t="s">
        <v>4129</v>
      </c>
      <c r="D108" s="128">
        <v>47</v>
      </c>
      <c r="E108" s="128">
        <v>1286</v>
      </c>
      <c r="F108" s="254" t="s">
        <v>3090</v>
      </c>
      <c r="G108" s="128" t="s">
        <v>4129</v>
      </c>
      <c r="H108" s="128" t="s">
        <v>4129</v>
      </c>
      <c r="I108" s="301"/>
      <c r="J108" s="301"/>
      <c r="K108" s="301"/>
      <c r="L108" s="301"/>
      <c r="M108" s="301"/>
      <c r="N108" s="301"/>
      <c r="O108" s="301"/>
      <c r="P108" s="301"/>
      <c r="Q108" s="301"/>
      <c r="R108" s="301"/>
      <c r="S108" s="301"/>
      <c r="T108" s="301"/>
      <c r="U108" s="301"/>
      <c r="V108" s="301"/>
      <c r="W108" s="301"/>
      <c r="X108" s="301"/>
      <c r="Y108" s="301"/>
      <c r="Z108" s="301"/>
      <c r="AA108" s="301"/>
      <c r="AB108" s="301"/>
      <c r="AC108" s="301"/>
      <c r="AD108" s="301"/>
      <c r="AE108" s="301"/>
      <c r="AF108" s="301"/>
      <c r="AG108" s="301"/>
      <c r="AH108" s="301"/>
      <c r="AI108" s="301"/>
      <c r="AJ108" s="301"/>
      <c r="AK108" s="301"/>
      <c r="AL108" s="301"/>
      <c r="AM108" s="301"/>
      <c r="AN108" s="301"/>
      <c r="AO108" s="301"/>
      <c r="AP108" s="301"/>
      <c r="AQ108" s="301"/>
      <c r="AR108" s="301"/>
      <c r="AS108" s="301"/>
      <c r="AT108" s="301"/>
      <c r="AU108" s="301"/>
      <c r="AV108" s="301"/>
      <c r="AW108" s="301"/>
      <c r="AX108" s="301"/>
      <c r="AY108" s="301"/>
      <c r="AZ108" s="301"/>
      <c r="BA108" s="301"/>
      <c r="BB108" s="301"/>
      <c r="BC108" s="301"/>
      <c r="BD108" s="301"/>
      <c r="BE108" s="301"/>
      <c r="BF108" s="685"/>
      <c r="BG108" s="88"/>
      <c r="BH108" s="128">
        <v>1286</v>
      </c>
      <c r="BI108" s="683"/>
      <c r="BJ108" s="11"/>
      <c r="BK108" s="11"/>
      <c r="BL108" s="11"/>
      <c r="BM108" s="11"/>
      <c r="BN108" s="11"/>
      <c r="BO108" s="11"/>
      <c r="BP108" s="11"/>
      <c r="BQ108" s="11"/>
    </row>
    <row r="109" spans="1:69" s="80" customFormat="1" ht="33" customHeight="1">
      <c r="A109" s="128" t="s">
        <v>4129</v>
      </c>
      <c r="B109" s="254" t="s">
        <v>3091</v>
      </c>
      <c r="C109" s="128" t="s">
        <v>4129</v>
      </c>
      <c r="D109" s="128">
        <v>72</v>
      </c>
      <c r="E109" s="128">
        <v>1287</v>
      </c>
      <c r="F109" s="254" t="s">
        <v>3092</v>
      </c>
      <c r="G109" s="128" t="s">
        <v>4129</v>
      </c>
      <c r="H109" s="128" t="s">
        <v>4129</v>
      </c>
      <c r="I109" s="301"/>
      <c r="J109" s="301"/>
      <c r="K109" s="301"/>
      <c r="L109" s="301"/>
      <c r="M109" s="301"/>
      <c r="N109" s="301"/>
      <c r="O109" s="301"/>
      <c r="P109" s="301"/>
      <c r="Q109" s="301"/>
      <c r="R109" s="301"/>
      <c r="S109" s="301"/>
      <c r="T109" s="301"/>
      <c r="U109" s="301"/>
      <c r="V109" s="301"/>
      <c r="W109" s="301"/>
      <c r="X109" s="301"/>
      <c r="Y109" s="301"/>
      <c r="Z109" s="301"/>
      <c r="AA109" s="301"/>
      <c r="AB109" s="301"/>
      <c r="AC109" s="301"/>
      <c r="AD109" s="301"/>
      <c r="AE109" s="301"/>
      <c r="AF109" s="301"/>
      <c r="AG109" s="301"/>
      <c r="AH109" s="301"/>
      <c r="AI109" s="301"/>
      <c r="AJ109" s="301"/>
      <c r="AK109" s="301"/>
      <c r="AL109" s="301"/>
      <c r="AM109" s="301"/>
      <c r="AN109" s="301"/>
      <c r="AO109" s="301"/>
      <c r="AP109" s="301"/>
      <c r="AQ109" s="301"/>
      <c r="AR109" s="301"/>
      <c r="AS109" s="301"/>
      <c r="AT109" s="301"/>
      <c r="AU109" s="301"/>
      <c r="AV109" s="301"/>
      <c r="AW109" s="301"/>
      <c r="AX109" s="301"/>
      <c r="AY109" s="301"/>
      <c r="AZ109" s="301"/>
      <c r="BA109" s="301"/>
      <c r="BB109" s="301"/>
      <c r="BC109" s="301"/>
      <c r="BD109" s="301"/>
      <c r="BE109" s="301"/>
      <c r="BF109" s="685"/>
      <c r="BG109" s="88"/>
      <c r="BH109" s="128">
        <v>1287</v>
      </c>
      <c r="BI109" s="683"/>
      <c r="BJ109" s="11"/>
      <c r="BK109" s="11"/>
      <c r="BL109" s="11"/>
      <c r="BM109" s="11"/>
      <c r="BN109" s="11"/>
      <c r="BO109" s="11"/>
      <c r="BP109" s="11"/>
      <c r="BQ109" s="11"/>
    </row>
    <row r="110" spans="1:69" s="80" customFormat="1" ht="33" customHeight="1">
      <c r="A110" s="128" t="s">
        <v>3035</v>
      </c>
      <c r="B110" s="254" t="s">
        <v>3093</v>
      </c>
      <c r="C110" s="128" t="s">
        <v>4129</v>
      </c>
      <c r="D110" s="128">
        <v>146</v>
      </c>
      <c r="E110" s="128">
        <v>1288</v>
      </c>
      <c r="F110" s="254" t="s">
        <v>3094</v>
      </c>
      <c r="G110" s="128" t="s">
        <v>4129</v>
      </c>
      <c r="H110" s="128" t="s">
        <v>4129</v>
      </c>
      <c r="I110" s="301"/>
      <c r="J110" s="301"/>
      <c r="K110" s="301"/>
      <c r="L110" s="301"/>
      <c r="M110" s="301"/>
      <c r="N110" s="301"/>
      <c r="O110" s="301"/>
      <c r="P110" s="301"/>
      <c r="Q110" s="301"/>
      <c r="R110" s="301"/>
      <c r="S110" s="301"/>
      <c r="T110" s="301"/>
      <c r="U110" s="301"/>
      <c r="V110" s="301"/>
      <c r="W110" s="301"/>
      <c r="X110" s="301"/>
      <c r="Y110" s="301"/>
      <c r="Z110" s="301"/>
      <c r="AA110" s="301"/>
      <c r="AB110" s="301"/>
      <c r="AC110" s="301"/>
      <c r="AD110" s="301"/>
      <c r="AE110" s="301"/>
      <c r="AF110" s="301"/>
      <c r="AG110" s="301"/>
      <c r="AH110" s="301"/>
      <c r="AI110" s="301"/>
      <c r="AJ110" s="301"/>
      <c r="AK110" s="301"/>
      <c r="AL110" s="301"/>
      <c r="AM110" s="301"/>
      <c r="AN110" s="301"/>
      <c r="AO110" s="301"/>
      <c r="AP110" s="301"/>
      <c r="AQ110" s="301"/>
      <c r="AR110" s="301"/>
      <c r="AS110" s="301"/>
      <c r="AT110" s="301"/>
      <c r="AU110" s="301"/>
      <c r="AV110" s="301"/>
      <c r="AW110" s="301"/>
      <c r="AX110" s="301"/>
      <c r="AY110" s="301"/>
      <c r="AZ110" s="301"/>
      <c r="BA110" s="301"/>
      <c r="BB110" s="301"/>
      <c r="BC110" s="301"/>
      <c r="BD110" s="301"/>
      <c r="BE110" s="301"/>
      <c r="BF110" s="685"/>
      <c r="BG110" s="88"/>
      <c r="BH110" s="128">
        <v>1288</v>
      </c>
      <c r="BI110" s="683"/>
      <c r="BJ110" s="11"/>
      <c r="BK110" s="11"/>
      <c r="BL110" s="11"/>
      <c r="BM110" s="11"/>
      <c r="BN110" s="11"/>
      <c r="BO110" s="11"/>
      <c r="BP110" s="11"/>
      <c r="BQ110" s="11"/>
    </row>
    <row r="111" spans="1:69" s="80" customFormat="1" ht="33" customHeight="1">
      <c r="A111" s="128" t="s">
        <v>3321</v>
      </c>
      <c r="B111" s="254" t="s">
        <v>3095</v>
      </c>
      <c r="C111" s="128" t="s">
        <v>4129</v>
      </c>
      <c r="D111" s="128">
        <v>29</v>
      </c>
      <c r="E111" s="128">
        <v>1289</v>
      </c>
      <c r="F111" s="254" t="s">
        <v>3096</v>
      </c>
      <c r="G111" s="128" t="s">
        <v>4129</v>
      </c>
      <c r="H111" s="128" t="s">
        <v>4129</v>
      </c>
      <c r="I111" s="301"/>
      <c r="J111" s="301"/>
      <c r="K111" s="301"/>
      <c r="L111" s="301"/>
      <c r="M111" s="301"/>
      <c r="N111" s="301"/>
      <c r="O111" s="301"/>
      <c r="P111" s="301"/>
      <c r="Q111" s="301"/>
      <c r="R111" s="301"/>
      <c r="S111" s="301"/>
      <c r="T111" s="301"/>
      <c r="U111" s="301"/>
      <c r="V111" s="301"/>
      <c r="W111" s="301"/>
      <c r="X111" s="301"/>
      <c r="Y111" s="301"/>
      <c r="Z111" s="301"/>
      <c r="AA111" s="301"/>
      <c r="AB111" s="301"/>
      <c r="AC111" s="301"/>
      <c r="AD111" s="301"/>
      <c r="AE111" s="301"/>
      <c r="AF111" s="301"/>
      <c r="AG111" s="301"/>
      <c r="AH111" s="301"/>
      <c r="AI111" s="301"/>
      <c r="AJ111" s="301"/>
      <c r="AK111" s="301"/>
      <c r="AL111" s="301"/>
      <c r="AM111" s="301"/>
      <c r="AN111" s="301"/>
      <c r="AO111" s="301"/>
      <c r="AP111" s="301"/>
      <c r="AQ111" s="301"/>
      <c r="AR111" s="301"/>
      <c r="AS111" s="301"/>
      <c r="AT111" s="301"/>
      <c r="AU111" s="301"/>
      <c r="AV111" s="301"/>
      <c r="AW111" s="301"/>
      <c r="AX111" s="301"/>
      <c r="AY111" s="301"/>
      <c r="AZ111" s="301"/>
      <c r="BA111" s="301"/>
      <c r="BB111" s="301"/>
      <c r="BC111" s="301"/>
      <c r="BD111" s="301"/>
      <c r="BE111" s="301"/>
      <c r="BF111" s="685"/>
      <c r="BG111" s="88"/>
      <c r="BH111" s="128">
        <v>1289</v>
      </c>
      <c r="BI111" s="683"/>
      <c r="BJ111" s="11"/>
      <c r="BK111" s="11"/>
      <c r="BL111" s="11"/>
      <c r="BM111" s="11"/>
      <c r="BN111" s="11"/>
      <c r="BO111" s="11"/>
      <c r="BP111" s="11"/>
      <c r="BQ111" s="11"/>
    </row>
    <row r="112" spans="1:69" s="80" customFormat="1" ht="33" customHeight="1">
      <c r="A112" s="128"/>
      <c r="B112" s="254"/>
      <c r="C112" s="128"/>
      <c r="D112" s="128"/>
      <c r="E112" s="128"/>
      <c r="F112" s="254"/>
      <c r="G112" s="128"/>
      <c r="H112" s="128"/>
      <c r="I112" s="301"/>
      <c r="J112" s="301"/>
      <c r="K112" s="301"/>
      <c r="L112" s="301"/>
      <c r="M112" s="301"/>
      <c r="N112" s="301"/>
      <c r="O112" s="301"/>
      <c r="P112" s="301"/>
      <c r="Q112" s="301"/>
      <c r="R112" s="301"/>
      <c r="S112" s="301"/>
      <c r="T112" s="301"/>
      <c r="U112" s="301"/>
      <c r="V112" s="301"/>
      <c r="W112" s="301"/>
      <c r="X112" s="301"/>
      <c r="Y112" s="301"/>
      <c r="Z112" s="301"/>
      <c r="AA112" s="301"/>
      <c r="AB112" s="301"/>
      <c r="AC112" s="301"/>
      <c r="AD112" s="301"/>
      <c r="AE112" s="301"/>
      <c r="AF112" s="301"/>
      <c r="AG112" s="301"/>
      <c r="AH112" s="301"/>
      <c r="AI112" s="301"/>
      <c r="AJ112" s="301"/>
      <c r="AK112" s="301"/>
      <c r="AL112" s="301"/>
      <c r="AM112" s="301"/>
      <c r="AN112" s="301"/>
      <c r="AO112" s="301"/>
      <c r="AP112" s="301"/>
      <c r="AQ112" s="301"/>
      <c r="AR112" s="301"/>
      <c r="AS112" s="301"/>
      <c r="AT112" s="301"/>
      <c r="AU112" s="301"/>
      <c r="AV112" s="301"/>
      <c r="AW112" s="301"/>
      <c r="AX112" s="301"/>
      <c r="AY112" s="301"/>
      <c r="AZ112" s="301"/>
      <c r="BA112" s="301"/>
      <c r="BB112" s="301"/>
      <c r="BC112" s="301"/>
      <c r="BD112" s="301"/>
      <c r="BE112" s="301"/>
      <c r="BF112" s="685"/>
      <c r="BG112" s="88"/>
      <c r="BH112" s="128"/>
      <c r="BI112" s="683"/>
      <c r="BJ112" s="11"/>
      <c r="BK112" s="11"/>
      <c r="BL112" s="11"/>
      <c r="BM112" s="11"/>
      <c r="BN112" s="11"/>
      <c r="BO112" s="11"/>
      <c r="BP112" s="11"/>
      <c r="BQ112" s="11"/>
    </row>
    <row r="113" spans="1:69" s="80" customFormat="1" ht="33" customHeight="1">
      <c r="A113" s="128"/>
      <c r="B113" s="261"/>
      <c r="C113" s="94"/>
      <c r="D113" s="94"/>
      <c r="E113" s="94"/>
      <c r="F113" s="254"/>
      <c r="G113" s="94"/>
      <c r="H113" s="94"/>
      <c r="I113" s="301"/>
      <c r="J113" s="301"/>
      <c r="K113" s="301"/>
      <c r="L113" s="301"/>
      <c r="M113" s="301"/>
      <c r="N113" s="301"/>
      <c r="O113" s="301"/>
      <c r="P113" s="301"/>
      <c r="Q113" s="301"/>
      <c r="R113" s="301"/>
      <c r="S113" s="301"/>
      <c r="T113" s="301"/>
      <c r="U113" s="301"/>
      <c r="V113" s="301"/>
      <c r="W113" s="301"/>
      <c r="X113" s="301"/>
      <c r="Y113" s="301"/>
      <c r="Z113" s="301"/>
      <c r="AA113" s="301"/>
      <c r="AB113" s="301"/>
      <c r="AC113" s="301"/>
      <c r="AD113" s="301"/>
      <c r="AE113" s="301"/>
      <c r="AF113" s="301"/>
      <c r="AG113" s="301"/>
      <c r="AH113" s="301"/>
      <c r="AI113" s="301"/>
      <c r="AJ113" s="301"/>
      <c r="AK113" s="301"/>
      <c r="AL113" s="301"/>
      <c r="AM113" s="301"/>
      <c r="AN113" s="301"/>
      <c r="AO113" s="301"/>
      <c r="AP113" s="301"/>
      <c r="AQ113" s="301"/>
      <c r="AR113" s="301"/>
      <c r="AS113" s="301"/>
      <c r="AT113" s="301"/>
      <c r="AU113" s="301"/>
      <c r="AV113" s="301"/>
      <c r="AW113" s="301"/>
      <c r="AX113" s="301"/>
      <c r="AY113" s="301"/>
      <c r="AZ113" s="301"/>
      <c r="BA113" s="301"/>
      <c r="BB113" s="301"/>
      <c r="BC113" s="301"/>
      <c r="BD113" s="301"/>
      <c r="BE113" s="301"/>
      <c r="BF113" s="685"/>
      <c r="BG113" s="88"/>
      <c r="BH113" s="94"/>
      <c r="BI113" s="683"/>
      <c r="BJ113" s="11"/>
      <c r="BK113" s="11"/>
      <c r="BL113" s="11"/>
      <c r="BM113" s="11"/>
      <c r="BN113" s="11"/>
      <c r="BO113" s="11"/>
      <c r="BP113" s="11"/>
      <c r="BQ113" s="11"/>
    </row>
    <row r="114" spans="1:69" s="80" customFormat="1" ht="33" customHeight="1">
      <c r="A114" s="128"/>
      <c r="B114" s="128"/>
      <c r="C114" s="128"/>
      <c r="D114" s="128"/>
      <c r="E114" s="128"/>
      <c r="F114" s="116"/>
      <c r="G114" s="128"/>
      <c r="H114" s="128"/>
      <c r="I114" s="301"/>
      <c r="J114" s="301"/>
      <c r="K114" s="301"/>
      <c r="L114" s="301"/>
      <c r="M114" s="301"/>
      <c r="N114" s="301"/>
      <c r="O114" s="301"/>
      <c r="P114" s="301"/>
      <c r="Q114" s="301"/>
      <c r="R114" s="301"/>
      <c r="S114" s="301"/>
      <c r="T114" s="301"/>
      <c r="U114" s="301"/>
      <c r="V114" s="301"/>
      <c r="W114" s="301"/>
      <c r="X114" s="301"/>
      <c r="Y114" s="301"/>
      <c r="Z114" s="301"/>
      <c r="AA114" s="301"/>
      <c r="AB114" s="301"/>
      <c r="AC114" s="301"/>
      <c r="AD114" s="301"/>
      <c r="AE114" s="301"/>
      <c r="AF114" s="301"/>
      <c r="AG114" s="301"/>
      <c r="AH114" s="301"/>
      <c r="AI114" s="301"/>
      <c r="AJ114" s="301"/>
      <c r="AK114" s="301"/>
      <c r="AL114" s="301"/>
      <c r="AM114" s="301"/>
      <c r="AN114" s="301"/>
      <c r="AO114" s="301"/>
      <c r="AP114" s="301"/>
      <c r="AQ114" s="301"/>
      <c r="AR114" s="301"/>
      <c r="AS114" s="301"/>
      <c r="AT114" s="301"/>
      <c r="AU114" s="301"/>
      <c r="AV114" s="301"/>
      <c r="AW114" s="301"/>
      <c r="AX114" s="301"/>
      <c r="AY114" s="301"/>
      <c r="AZ114" s="301"/>
      <c r="BA114" s="301"/>
      <c r="BB114" s="301"/>
      <c r="BC114" s="301"/>
      <c r="BD114" s="301"/>
      <c r="BE114" s="301"/>
      <c r="BF114" s="685"/>
      <c r="BG114" s="88"/>
      <c r="BH114" s="128"/>
      <c r="BI114" s="683"/>
      <c r="BJ114" s="12"/>
      <c r="BK114" s="12"/>
      <c r="BL114" s="12"/>
      <c r="BM114" s="12"/>
      <c r="BN114" s="12"/>
      <c r="BO114" s="12"/>
      <c r="BP114" s="12"/>
      <c r="BQ114" s="12"/>
    </row>
    <row r="115" spans="1:69" s="80" customFormat="1" ht="33" customHeight="1">
      <c r="A115" s="128"/>
      <c r="B115" s="128"/>
      <c r="C115" s="128"/>
      <c r="D115" s="128"/>
      <c r="E115" s="128"/>
      <c r="F115" s="116"/>
      <c r="G115" s="128"/>
      <c r="H115" s="128"/>
      <c r="I115" s="301"/>
      <c r="J115" s="301"/>
      <c r="K115" s="301"/>
      <c r="L115" s="301"/>
      <c r="M115" s="301"/>
      <c r="N115" s="301"/>
      <c r="O115" s="301"/>
      <c r="P115" s="301"/>
      <c r="Q115" s="301"/>
      <c r="R115" s="301"/>
      <c r="S115" s="301"/>
      <c r="T115" s="301"/>
      <c r="U115" s="301"/>
      <c r="V115" s="301"/>
      <c r="W115" s="301"/>
      <c r="X115" s="301"/>
      <c r="Y115" s="301"/>
      <c r="Z115" s="301"/>
      <c r="AA115" s="301"/>
      <c r="AB115" s="301"/>
      <c r="AC115" s="301"/>
      <c r="AD115" s="301"/>
      <c r="AE115" s="301"/>
      <c r="AF115" s="301"/>
      <c r="AG115" s="301"/>
      <c r="AH115" s="301"/>
      <c r="AI115" s="301"/>
      <c r="AJ115" s="301"/>
      <c r="AK115" s="301"/>
      <c r="AL115" s="301"/>
      <c r="AM115" s="301"/>
      <c r="AN115" s="301"/>
      <c r="AO115" s="301"/>
      <c r="AP115" s="301"/>
      <c r="AQ115" s="301"/>
      <c r="AR115" s="301"/>
      <c r="AS115" s="301"/>
      <c r="AT115" s="301"/>
      <c r="AU115" s="301"/>
      <c r="AV115" s="301"/>
      <c r="AW115" s="301"/>
      <c r="AX115" s="301"/>
      <c r="AY115" s="301"/>
      <c r="AZ115" s="301"/>
      <c r="BA115" s="301"/>
      <c r="BB115" s="301"/>
      <c r="BC115" s="301"/>
      <c r="BD115" s="301"/>
      <c r="BE115" s="301"/>
      <c r="BF115" s="685"/>
      <c r="BG115" s="686"/>
      <c r="BH115" s="128"/>
      <c r="BI115" s="683"/>
      <c r="BJ115" s="12"/>
      <c r="BK115" s="12"/>
      <c r="BL115" s="12"/>
      <c r="BM115" s="12"/>
      <c r="BN115" s="12"/>
      <c r="BO115" s="12"/>
      <c r="BP115" s="12"/>
      <c r="BQ115" s="12"/>
    </row>
    <row r="116" spans="1:69" s="80" customFormat="1" ht="33" customHeight="1">
      <c r="A116" s="128"/>
      <c r="B116" s="128"/>
      <c r="C116" s="128"/>
      <c r="D116" s="128"/>
      <c r="E116" s="128"/>
      <c r="F116" s="116"/>
      <c r="G116" s="128"/>
      <c r="H116" s="128"/>
      <c r="I116" s="301"/>
      <c r="J116" s="301"/>
      <c r="K116" s="301"/>
      <c r="L116" s="301"/>
      <c r="M116" s="301"/>
      <c r="N116" s="301"/>
      <c r="O116" s="301"/>
      <c r="P116" s="301"/>
      <c r="Q116" s="301"/>
      <c r="R116" s="301"/>
      <c r="S116" s="301"/>
      <c r="T116" s="301"/>
      <c r="U116" s="301"/>
      <c r="V116" s="301"/>
      <c r="W116" s="301"/>
      <c r="X116" s="301"/>
      <c r="Y116" s="301"/>
      <c r="Z116" s="301"/>
      <c r="AA116" s="301"/>
      <c r="AB116" s="301"/>
      <c r="AC116" s="301"/>
      <c r="AD116" s="301"/>
      <c r="AE116" s="301"/>
      <c r="AF116" s="301"/>
      <c r="AG116" s="301"/>
      <c r="AH116" s="301"/>
      <c r="AI116" s="301"/>
      <c r="AJ116" s="301"/>
      <c r="AK116" s="301"/>
      <c r="AL116" s="301"/>
      <c r="AM116" s="301"/>
      <c r="AN116" s="301"/>
      <c r="AO116" s="301"/>
      <c r="AP116" s="301"/>
      <c r="AQ116" s="301"/>
      <c r="AR116" s="301"/>
      <c r="AS116" s="301"/>
      <c r="AT116" s="301"/>
      <c r="AU116" s="301"/>
      <c r="AV116" s="301"/>
      <c r="AW116" s="301"/>
      <c r="AX116" s="301"/>
      <c r="AY116" s="301"/>
      <c r="AZ116" s="301"/>
      <c r="BA116" s="301"/>
      <c r="BB116" s="301"/>
      <c r="BC116" s="301"/>
      <c r="BD116" s="301"/>
      <c r="BE116" s="301"/>
      <c r="BF116" s="685"/>
      <c r="BG116" s="88"/>
      <c r="BH116" s="128"/>
      <c r="BI116" s="683"/>
      <c r="BJ116" s="11"/>
      <c r="BK116" s="11"/>
      <c r="BL116" s="11"/>
      <c r="BM116" s="11"/>
      <c r="BN116" s="11"/>
      <c r="BO116" s="11"/>
      <c r="BP116" s="11"/>
      <c r="BQ116" s="11"/>
    </row>
    <row r="117" spans="1:69" s="80" customFormat="1" ht="33" customHeight="1">
      <c r="A117" s="128"/>
      <c r="B117" s="128"/>
      <c r="C117" s="128"/>
      <c r="D117" s="128"/>
      <c r="E117" s="128"/>
      <c r="F117" s="116"/>
      <c r="G117" s="128"/>
      <c r="H117" s="128"/>
      <c r="I117" s="301"/>
      <c r="J117" s="301"/>
      <c r="K117" s="301"/>
      <c r="L117" s="301"/>
      <c r="M117" s="301"/>
      <c r="N117" s="301"/>
      <c r="O117" s="301"/>
      <c r="P117" s="301"/>
      <c r="Q117" s="301"/>
      <c r="R117" s="301"/>
      <c r="S117" s="301"/>
      <c r="T117" s="301"/>
      <c r="U117" s="301"/>
      <c r="V117" s="301"/>
      <c r="W117" s="301"/>
      <c r="X117" s="301"/>
      <c r="Y117" s="301"/>
      <c r="Z117" s="301"/>
      <c r="AA117" s="301"/>
      <c r="AB117" s="301"/>
      <c r="AC117" s="301"/>
      <c r="AD117" s="301"/>
      <c r="AE117" s="301"/>
      <c r="AF117" s="301"/>
      <c r="AG117" s="301"/>
      <c r="AH117" s="301"/>
      <c r="AI117" s="301"/>
      <c r="AJ117" s="301"/>
      <c r="AK117" s="301"/>
      <c r="AL117" s="301"/>
      <c r="AM117" s="301"/>
      <c r="AN117" s="301"/>
      <c r="AO117" s="301"/>
      <c r="AP117" s="301"/>
      <c r="AQ117" s="301"/>
      <c r="AR117" s="301"/>
      <c r="AS117" s="301"/>
      <c r="AT117" s="301"/>
      <c r="AU117" s="301"/>
      <c r="AV117" s="301"/>
      <c r="AW117" s="301"/>
      <c r="AX117" s="301"/>
      <c r="AY117" s="301"/>
      <c r="AZ117" s="301"/>
      <c r="BA117" s="301"/>
      <c r="BB117" s="301"/>
      <c r="BC117" s="301"/>
      <c r="BD117" s="301"/>
      <c r="BE117" s="301"/>
      <c r="BF117" s="685"/>
      <c r="BG117" s="88"/>
      <c r="BH117" s="128"/>
      <c r="BI117" s="683"/>
      <c r="BJ117" s="11"/>
      <c r="BK117" s="11"/>
      <c r="BL117" s="11"/>
      <c r="BM117" s="11"/>
      <c r="BN117" s="11"/>
      <c r="BO117" s="11"/>
      <c r="BP117" s="11"/>
      <c r="BQ117" s="11"/>
    </row>
    <row r="118" spans="1:69" s="80" customFormat="1" ht="33" customHeight="1">
      <c r="A118" s="63"/>
      <c r="B118" s="82"/>
      <c r="C118" s="62"/>
      <c r="D118" s="63"/>
      <c r="E118" s="63"/>
      <c r="F118" s="255"/>
      <c r="G118" s="63"/>
      <c r="H118" s="69"/>
      <c r="I118" s="301"/>
      <c r="J118" s="301"/>
      <c r="K118" s="301"/>
      <c r="L118" s="301"/>
      <c r="M118" s="301"/>
      <c r="N118" s="301"/>
      <c r="O118" s="301"/>
      <c r="P118" s="301"/>
      <c r="Q118" s="301"/>
      <c r="R118" s="301"/>
      <c r="S118" s="301"/>
      <c r="T118" s="301"/>
      <c r="U118" s="301"/>
      <c r="V118" s="301"/>
      <c r="W118" s="301"/>
      <c r="X118" s="301"/>
      <c r="Y118" s="301"/>
      <c r="Z118" s="301"/>
      <c r="AA118" s="301"/>
      <c r="AB118" s="301"/>
      <c r="AC118" s="301"/>
      <c r="AD118" s="301"/>
      <c r="AE118" s="301"/>
      <c r="AF118" s="301"/>
      <c r="AG118" s="301"/>
      <c r="AH118" s="301"/>
      <c r="AI118" s="301"/>
      <c r="AJ118" s="301"/>
      <c r="AK118" s="301"/>
      <c r="AL118" s="301"/>
      <c r="AM118" s="301"/>
      <c r="AN118" s="301"/>
      <c r="AO118" s="301"/>
      <c r="AP118" s="301"/>
      <c r="AQ118" s="301"/>
      <c r="AR118" s="301"/>
      <c r="AS118" s="301"/>
      <c r="AT118" s="301"/>
      <c r="AU118" s="301"/>
      <c r="AV118" s="301"/>
      <c r="AW118" s="301"/>
      <c r="AX118" s="301"/>
      <c r="AY118" s="301"/>
      <c r="AZ118" s="301"/>
      <c r="BA118" s="301"/>
      <c r="BB118" s="301"/>
      <c r="BC118" s="301"/>
      <c r="BD118" s="301"/>
      <c r="BE118" s="301"/>
      <c r="BF118" s="685"/>
      <c r="BG118" s="88"/>
      <c r="BH118" s="63"/>
      <c r="BI118" s="683"/>
      <c r="BJ118" s="11"/>
      <c r="BK118" s="11"/>
      <c r="BL118" s="11"/>
      <c r="BM118" s="11"/>
      <c r="BN118" s="11"/>
      <c r="BO118" s="11"/>
      <c r="BP118" s="11"/>
      <c r="BQ118" s="11"/>
    </row>
    <row r="119" spans="1:69" s="80" customFormat="1" ht="33" customHeight="1">
      <c r="A119" s="63"/>
      <c r="B119" s="82"/>
      <c r="C119" s="62"/>
      <c r="D119" s="63"/>
      <c r="E119" s="63"/>
      <c r="F119" s="255"/>
      <c r="G119" s="63"/>
      <c r="H119" s="69"/>
      <c r="I119" s="301"/>
      <c r="J119" s="301"/>
      <c r="K119" s="301"/>
      <c r="L119" s="301"/>
      <c r="M119" s="301"/>
      <c r="N119" s="301"/>
      <c r="O119" s="301"/>
      <c r="P119" s="301"/>
      <c r="Q119" s="301"/>
      <c r="R119" s="301"/>
      <c r="S119" s="301"/>
      <c r="T119" s="301"/>
      <c r="U119" s="301"/>
      <c r="V119" s="301"/>
      <c r="W119" s="301"/>
      <c r="X119" s="301"/>
      <c r="Y119" s="301"/>
      <c r="Z119" s="301"/>
      <c r="AA119" s="301"/>
      <c r="AB119" s="301"/>
      <c r="AC119" s="301"/>
      <c r="AD119" s="301"/>
      <c r="AE119" s="301"/>
      <c r="AF119" s="301"/>
      <c r="AG119" s="301"/>
      <c r="AH119" s="301"/>
      <c r="AI119" s="301"/>
      <c r="AJ119" s="301"/>
      <c r="AK119" s="301"/>
      <c r="AL119" s="301"/>
      <c r="AM119" s="301"/>
      <c r="AN119" s="301"/>
      <c r="AO119" s="301"/>
      <c r="AP119" s="301"/>
      <c r="AQ119" s="301"/>
      <c r="AR119" s="301"/>
      <c r="AS119" s="301"/>
      <c r="AT119" s="301"/>
      <c r="AU119" s="301"/>
      <c r="AV119" s="301"/>
      <c r="AW119" s="301"/>
      <c r="AX119" s="301"/>
      <c r="AY119" s="301"/>
      <c r="AZ119" s="301"/>
      <c r="BA119" s="301"/>
      <c r="BB119" s="301"/>
      <c r="BC119" s="301"/>
      <c r="BD119" s="301"/>
      <c r="BE119" s="301"/>
      <c r="BF119" s="685"/>
      <c r="BG119" s="88"/>
      <c r="BH119" s="63"/>
      <c r="BI119" s="683"/>
      <c r="BJ119" s="11"/>
      <c r="BK119" s="11"/>
      <c r="BL119" s="11"/>
      <c r="BM119" s="11"/>
      <c r="BN119" s="11"/>
      <c r="BO119" s="11"/>
      <c r="BP119" s="11"/>
      <c r="BQ119" s="11"/>
    </row>
    <row r="120" spans="1:69" s="80" customFormat="1" ht="33" customHeight="1">
      <c r="A120" s="63"/>
      <c r="B120" s="82"/>
      <c r="C120" s="62"/>
      <c r="D120" s="63"/>
      <c r="E120" s="63"/>
      <c r="F120" s="255"/>
      <c r="G120" s="63"/>
      <c r="H120" s="69"/>
      <c r="I120" s="301"/>
      <c r="J120" s="301"/>
      <c r="K120" s="301"/>
      <c r="L120" s="301"/>
      <c r="M120" s="301"/>
      <c r="N120" s="301"/>
      <c r="O120" s="301"/>
      <c r="P120" s="301"/>
      <c r="Q120" s="301"/>
      <c r="R120" s="301"/>
      <c r="S120" s="301"/>
      <c r="T120" s="301"/>
      <c r="U120" s="301"/>
      <c r="V120" s="301"/>
      <c r="W120" s="301"/>
      <c r="X120" s="301"/>
      <c r="Y120" s="301"/>
      <c r="Z120" s="301"/>
      <c r="AA120" s="301"/>
      <c r="AB120" s="301"/>
      <c r="AC120" s="301"/>
      <c r="AD120" s="301"/>
      <c r="AE120" s="301"/>
      <c r="AF120" s="301"/>
      <c r="AG120" s="301"/>
      <c r="AH120" s="301"/>
      <c r="AI120" s="301"/>
      <c r="AJ120" s="301"/>
      <c r="AK120" s="301"/>
      <c r="AL120" s="301"/>
      <c r="AM120" s="301"/>
      <c r="AN120" s="301"/>
      <c r="AO120" s="301"/>
      <c r="AP120" s="301"/>
      <c r="AQ120" s="301"/>
      <c r="AR120" s="301"/>
      <c r="AS120" s="301"/>
      <c r="AT120" s="301"/>
      <c r="AU120" s="301"/>
      <c r="AV120" s="301"/>
      <c r="AW120" s="301"/>
      <c r="AX120" s="301"/>
      <c r="AY120" s="301"/>
      <c r="AZ120" s="301"/>
      <c r="BA120" s="301"/>
      <c r="BB120" s="301"/>
      <c r="BC120" s="301"/>
      <c r="BD120" s="301"/>
      <c r="BE120" s="301"/>
      <c r="BF120" s="685"/>
      <c r="BG120" s="686"/>
      <c r="BH120" s="63"/>
      <c r="BI120" s="683"/>
      <c r="BJ120" s="11"/>
      <c r="BK120" s="11"/>
      <c r="BL120" s="11"/>
      <c r="BM120" s="11"/>
      <c r="BN120" s="11"/>
      <c r="BO120" s="11"/>
      <c r="BP120" s="11"/>
      <c r="BQ120" s="11"/>
    </row>
    <row r="121" spans="1:69" s="80" customFormat="1" ht="33" customHeight="1">
      <c r="A121" s="63"/>
      <c r="B121" s="82"/>
      <c r="C121" s="62"/>
      <c r="D121" s="63"/>
      <c r="E121" s="63"/>
      <c r="F121" s="255"/>
      <c r="G121" s="63"/>
      <c r="H121" s="69"/>
      <c r="I121" s="301"/>
      <c r="J121" s="301"/>
      <c r="K121" s="301"/>
      <c r="L121" s="301"/>
      <c r="M121" s="301"/>
      <c r="N121" s="301"/>
      <c r="O121" s="301"/>
      <c r="P121" s="301"/>
      <c r="Q121" s="301"/>
      <c r="R121" s="301"/>
      <c r="S121" s="301"/>
      <c r="T121" s="301"/>
      <c r="U121" s="301"/>
      <c r="V121" s="301"/>
      <c r="W121" s="301"/>
      <c r="X121" s="301"/>
      <c r="Y121" s="301"/>
      <c r="Z121" s="301"/>
      <c r="AA121" s="301"/>
      <c r="AB121" s="301"/>
      <c r="AC121" s="301"/>
      <c r="AD121" s="301"/>
      <c r="AE121" s="301"/>
      <c r="AF121" s="301"/>
      <c r="AG121" s="301"/>
      <c r="AH121" s="301"/>
      <c r="AI121" s="301"/>
      <c r="AJ121" s="301"/>
      <c r="AK121" s="301"/>
      <c r="AL121" s="301"/>
      <c r="AM121" s="301"/>
      <c r="AN121" s="301"/>
      <c r="AO121" s="301"/>
      <c r="AP121" s="301"/>
      <c r="AQ121" s="301"/>
      <c r="AR121" s="301"/>
      <c r="AS121" s="301"/>
      <c r="AT121" s="301"/>
      <c r="AU121" s="301"/>
      <c r="AV121" s="301"/>
      <c r="AW121" s="301"/>
      <c r="AX121" s="301"/>
      <c r="AY121" s="301"/>
      <c r="AZ121" s="301"/>
      <c r="BA121" s="301"/>
      <c r="BB121" s="301"/>
      <c r="BC121" s="301"/>
      <c r="BD121" s="301"/>
      <c r="BE121" s="301"/>
      <c r="BF121" s="685"/>
      <c r="BG121" s="88"/>
      <c r="BH121" s="63"/>
      <c r="BI121" s="683"/>
      <c r="BJ121" s="11"/>
      <c r="BK121" s="11"/>
      <c r="BL121" s="11"/>
      <c r="BM121" s="11"/>
      <c r="BN121" s="11"/>
      <c r="BO121" s="11"/>
      <c r="BP121" s="11"/>
      <c r="BQ121" s="11"/>
    </row>
    <row r="122" spans="1:69" s="80" customFormat="1" ht="33" customHeight="1">
      <c r="A122" s="63"/>
      <c r="B122" s="82"/>
      <c r="C122" s="62"/>
      <c r="D122" s="63"/>
      <c r="E122" s="63"/>
      <c r="F122" s="255"/>
      <c r="G122" s="63"/>
      <c r="H122" s="69"/>
      <c r="I122" s="301"/>
      <c r="J122" s="301"/>
      <c r="K122" s="301"/>
      <c r="L122" s="301"/>
      <c r="M122" s="301"/>
      <c r="N122" s="301"/>
      <c r="O122" s="301"/>
      <c r="P122" s="301"/>
      <c r="Q122" s="301"/>
      <c r="R122" s="301"/>
      <c r="S122" s="301"/>
      <c r="T122" s="301"/>
      <c r="U122" s="301"/>
      <c r="V122" s="301"/>
      <c r="W122" s="301"/>
      <c r="X122" s="301"/>
      <c r="Y122" s="301"/>
      <c r="Z122" s="301"/>
      <c r="AA122" s="301"/>
      <c r="AB122" s="301"/>
      <c r="AC122" s="301"/>
      <c r="AD122" s="301"/>
      <c r="AE122" s="301"/>
      <c r="AF122" s="301"/>
      <c r="AG122" s="301"/>
      <c r="AH122" s="301"/>
      <c r="AI122" s="301"/>
      <c r="AJ122" s="301"/>
      <c r="AK122" s="301"/>
      <c r="AL122" s="301"/>
      <c r="AM122" s="301"/>
      <c r="AN122" s="301"/>
      <c r="AO122" s="301"/>
      <c r="AP122" s="301"/>
      <c r="AQ122" s="301"/>
      <c r="AR122" s="301"/>
      <c r="AS122" s="301"/>
      <c r="AT122" s="301"/>
      <c r="AU122" s="301"/>
      <c r="AV122" s="301"/>
      <c r="AW122" s="301"/>
      <c r="AX122" s="301"/>
      <c r="AY122" s="301"/>
      <c r="AZ122" s="301"/>
      <c r="BA122" s="301"/>
      <c r="BB122" s="301"/>
      <c r="BC122" s="301"/>
      <c r="BD122" s="301"/>
      <c r="BE122" s="301"/>
      <c r="BF122" s="685"/>
      <c r="BG122" s="88"/>
      <c r="BH122" s="63"/>
      <c r="BI122" s="683"/>
      <c r="BJ122" s="11"/>
      <c r="BK122" s="11"/>
      <c r="BL122" s="11"/>
      <c r="BM122" s="11"/>
      <c r="BN122" s="11"/>
      <c r="BO122" s="11"/>
      <c r="BP122" s="11"/>
      <c r="BQ122" s="11"/>
    </row>
    <row r="123" spans="1:69" s="80" customFormat="1" ht="33" customHeight="1">
      <c r="A123" s="128" t="s">
        <v>1960</v>
      </c>
      <c r="B123" s="254" t="s">
        <v>6612</v>
      </c>
      <c r="C123" s="128" t="s">
        <v>5879</v>
      </c>
      <c r="D123" s="128">
        <v>1</v>
      </c>
      <c r="E123" s="128">
        <v>4101</v>
      </c>
      <c r="F123" s="254" t="s">
        <v>3097</v>
      </c>
      <c r="G123" s="128" t="s">
        <v>3098</v>
      </c>
      <c r="H123" s="128" t="s">
        <v>3099</v>
      </c>
      <c r="I123" s="301"/>
      <c r="J123" s="301"/>
      <c r="K123" s="301"/>
      <c r="L123" s="301"/>
      <c r="M123" s="301"/>
      <c r="N123" s="301"/>
      <c r="O123" s="301"/>
      <c r="P123" s="301"/>
      <c r="Q123" s="301"/>
      <c r="R123" s="301"/>
      <c r="S123" s="301"/>
      <c r="T123" s="301"/>
      <c r="U123" s="301"/>
      <c r="V123" s="301"/>
      <c r="W123" s="301"/>
      <c r="X123" s="301"/>
      <c r="Y123" s="301"/>
      <c r="Z123" s="301"/>
      <c r="AA123" s="301"/>
      <c r="AB123" s="301"/>
      <c r="AC123" s="301"/>
      <c r="AD123" s="301"/>
      <c r="AE123" s="301"/>
      <c r="AF123" s="301"/>
      <c r="AG123" s="301"/>
      <c r="AH123" s="301"/>
      <c r="AI123" s="301"/>
      <c r="AJ123" s="301"/>
      <c r="AK123" s="301"/>
      <c r="AL123" s="301"/>
      <c r="AM123" s="301"/>
      <c r="AN123" s="301"/>
      <c r="AO123" s="301"/>
      <c r="AP123" s="301"/>
      <c r="AQ123" s="301"/>
      <c r="AR123" s="301"/>
      <c r="AS123" s="301"/>
      <c r="AT123" s="301"/>
      <c r="AU123" s="301"/>
      <c r="AV123" s="301"/>
      <c r="AW123" s="301"/>
      <c r="AX123" s="301"/>
      <c r="AY123" s="301"/>
      <c r="AZ123" s="301"/>
      <c r="BA123" s="301"/>
      <c r="BB123" s="301"/>
      <c r="BC123" s="301"/>
      <c r="BD123" s="301"/>
      <c r="BE123" s="301"/>
      <c r="BF123" s="685"/>
      <c r="BG123" s="88"/>
      <c r="BH123" s="128">
        <v>4101</v>
      </c>
      <c r="BI123" s="683"/>
      <c r="BJ123" s="11"/>
      <c r="BK123" s="11"/>
      <c r="BL123" s="11"/>
      <c r="BM123" s="11"/>
      <c r="BN123" s="11"/>
      <c r="BO123" s="11"/>
      <c r="BP123" s="11"/>
      <c r="BQ123" s="11"/>
    </row>
    <row r="124" spans="1:69" s="80" customFormat="1" ht="33" customHeight="1">
      <c r="A124" s="128"/>
      <c r="B124" s="254"/>
      <c r="C124" s="128"/>
      <c r="D124" s="128"/>
      <c r="E124" s="128"/>
      <c r="F124" s="254"/>
      <c r="G124" s="128"/>
      <c r="H124" s="128"/>
      <c r="I124" s="301"/>
      <c r="J124" s="301"/>
      <c r="K124" s="301"/>
      <c r="L124" s="301"/>
      <c r="M124" s="301"/>
      <c r="N124" s="301"/>
      <c r="O124" s="301"/>
      <c r="P124" s="301"/>
      <c r="Q124" s="301"/>
      <c r="R124" s="301"/>
      <c r="S124" s="301"/>
      <c r="T124" s="301"/>
      <c r="U124" s="301"/>
      <c r="V124" s="301"/>
      <c r="W124" s="301"/>
      <c r="X124" s="301"/>
      <c r="Y124" s="301"/>
      <c r="Z124" s="301"/>
      <c r="AA124" s="301"/>
      <c r="AB124" s="301"/>
      <c r="AC124" s="301"/>
      <c r="AD124" s="301"/>
      <c r="AE124" s="301"/>
      <c r="AF124" s="301"/>
      <c r="AG124" s="301"/>
      <c r="AH124" s="301"/>
      <c r="AI124" s="301"/>
      <c r="AJ124" s="301"/>
      <c r="AK124" s="301"/>
      <c r="AL124" s="301"/>
      <c r="AM124" s="301"/>
      <c r="AN124" s="301"/>
      <c r="AO124" s="301"/>
      <c r="AP124" s="301"/>
      <c r="AQ124" s="301"/>
      <c r="AR124" s="301"/>
      <c r="AS124" s="301"/>
      <c r="AT124" s="301"/>
      <c r="AU124" s="301"/>
      <c r="AV124" s="301"/>
      <c r="AW124" s="301"/>
      <c r="AX124" s="301"/>
      <c r="AY124" s="301"/>
      <c r="AZ124" s="301"/>
      <c r="BA124" s="301"/>
      <c r="BB124" s="301"/>
      <c r="BC124" s="301"/>
      <c r="BD124" s="301"/>
      <c r="BE124" s="301"/>
      <c r="BF124" s="685"/>
      <c r="BG124" s="88"/>
      <c r="BH124" s="128"/>
      <c r="BI124" s="683"/>
      <c r="BJ124" s="11"/>
      <c r="BK124" s="11"/>
      <c r="BL124" s="11"/>
      <c r="BM124" s="11"/>
      <c r="BN124" s="11"/>
      <c r="BO124" s="11"/>
      <c r="BP124" s="11"/>
      <c r="BQ124" s="11"/>
    </row>
    <row r="125" spans="1:69" s="80" customFormat="1" ht="33" customHeight="1">
      <c r="A125" s="128"/>
      <c r="B125" s="254"/>
      <c r="C125" s="128"/>
      <c r="D125" s="128"/>
      <c r="E125" s="128"/>
      <c r="F125" s="254"/>
      <c r="G125" s="128"/>
      <c r="H125" s="128"/>
      <c r="I125" s="301"/>
      <c r="J125" s="301"/>
      <c r="K125" s="301"/>
      <c r="L125" s="301"/>
      <c r="M125" s="301"/>
      <c r="N125" s="301"/>
      <c r="O125" s="301"/>
      <c r="P125" s="301"/>
      <c r="Q125" s="301"/>
      <c r="R125" s="301"/>
      <c r="S125" s="301"/>
      <c r="T125" s="301"/>
      <c r="U125" s="301"/>
      <c r="V125" s="301"/>
      <c r="W125" s="301"/>
      <c r="X125" s="301"/>
      <c r="Y125" s="301"/>
      <c r="Z125" s="301"/>
      <c r="AA125" s="301"/>
      <c r="AB125" s="301"/>
      <c r="AC125" s="301"/>
      <c r="AD125" s="301"/>
      <c r="AE125" s="301"/>
      <c r="AF125" s="301"/>
      <c r="AG125" s="301"/>
      <c r="AH125" s="301"/>
      <c r="AI125" s="301"/>
      <c r="AJ125" s="301"/>
      <c r="AK125" s="301"/>
      <c r="AL125" s="301"/>
      <c r="AM125" s="301"/>
      <c r="AN125" s="301"/>
      <c r="AO125" s="301"/>
      <c r="AP125" s="301"/>
      <c r="AQ125" s="301"/>
      <c r="AR125" s="301"/>
      <c r="AS125" s="301"/>
      <c r="AT125" s="301"/>
      <c r="AU125" s="301"/>
      <c r="AV125" s="301"/>
      <c r="AW125" s="301"/>
      <c r="AX125" s="301"/>
      <c r="AY125" s="301"/>
      <c r="AZ125" s="301"/>
      <c r="BA125" s="301"/>
      <c r="BB125" s="301"/>
      <c r="BC125" s="301"/>
      <c r="BD125" s="301"/>
      <c r="BE125" s="301"/>
      <c r="BF125" s="685"/>
      <c r="BG125" s="88"/>
      <c r="BH125" s="128"/>
      <c r="BI125" s="683"/>
      <c r="BJ125" s="11"/>
      <c r="BK125" s="11"/>
      <c r="BL125" s="11"/>
      <c r="BM125" s="11"/>
      <c r="BN125" s="11"/>
      <c r="BO125" s="11"/>
      <c r="BP125" s="11"/>
      <c r="BQ125" s="11"/>
    </row>
    <row r="126" spans="1:69" s="80" customFormat="1" ht="33" customHeight="1">
      <c r="A126" s="128"/>
      <c r="B126" s="254"/>
      <c r="C126" s="128"/>
      <c r="D126" s="128"/>
      <c r="E126" s="128"/>
      <c r="F126" s="254"/>
      <c r="G126" s="128"/>
      <c r="H126" s="128"/>
      <c r="I126" s="301"/>
      <c r="J126" s="301"/>
      <c r="K126" s="301"/>
      <c r="L126" s="301"/>
      <c r="M126" s="301"/>
      <c r="N126" s="301"/>
      <c r="O126" s="301"/>
      <c r="P126" s="301"/>
      <c r="Q126" s="301"/>
      <c r="R126" s="301"/>
      <c r="S126" s="301"/>
      <c r="T126" s="301"/>
      <c r="U126" s="301"/>
      <c r="V126" s="301"/>
      <c r="W126" s="301"/>
      <c r="X126" s="301"/>
      <c r="Y126" s="301"/>
      <c r="Z126" s="301"/>
      <c r="AA126" s="301"/>
      <c r="AB126" s="301"/>
      <c r="AC126" s="301"/>
      <c r="AD126" s="301"/>
      <c r="AE126" s="301"/>
      <c r="AF126" s="301"/>
      <c r="AG126" s="301"/>
      <c r="AH126" s="301"/>
      <c r="AI126" s="301"/>
      <c r="AJ126" s="301"/>
      <c r="AK126" s="301"/>
      <c r="AL126" s="301"/>
      <c r="AM126" s="301"/>
      <c r="AN126" s="301"/>
      <c r="AO126" s="301"/>
      <c r="AP126" s="301"/>
      <c r="AQ126" s="301"/>
      <c r="AR126" s="301"/>
      <c r="AS126" s="301"/>
      <c r="AT126" s="301"/>
      <c r="AU126" s="301"/>
      <c r="AV126" s="301"/>
      <c r="AW126" s="301"/>
      <c r="AX126" s="301"/>
      <c r="AY126" s="301"/>
      <c r="AZ126" s="301"/>
      <c r="BA126" s="301"/>
      <c r="BB126" s="301"/>
      <c r="BC126" s="301"/>
      <c r="BD126" s="301"/>
      <c r="BE126" s="301"/>
      <c r="BF126" s="685"/>
      <c r="BG126" s="88"/>
      <c r="BH126" s="128"/>
      <c r="BI126" s="683"/>
      <c r="BJ126" s="11"/>
      <c r="BK126" s="11"/>
      <c r="BL126" s="11"/>
      <c r="BM126" s="11"/>
      <c r="BN126" s="11"/>
      <c r="BO126" s="11"/>
      <c r="BP126" s="11"/>
      <c r="BQ126" s="11"/>
    </row>
    <row r="127" spans="1:69" s="80" customFormat="1" ht="33" customHeight="1">
      <c r="A127" s="128"/>
      <c r="B127" s="128"/>
      <c r="C127" s="128"/>
      <c r="D127" s="128"/>
      <c r="E127" s="128"/>
      <c r="F127" s="254"/>
      <c r="G127" s="128"/>
      <c r="H127" s="128"/>
      <c r="I127" s="301"/>
      <c r="J127" s="301"/>
      <c r="K127" s="301"/>
      <c r="L127" s="301"/>
      <c r="M127" s="301"/>
      <c r="N127" s="301"/>
      <c r="O127" s="301"/>
      <c r="P127" s="301"/>
      <c r="Q127" s="301"/>
      <c r="R127" s="301"/>
      <c r="S127" s="301"/>
      <c r="T127" s="301"/>
      <c r="U127" s="301"/>
      <c r="V127" s="301"/>
      <c r="W127" s="301"/>
      <c r="X127" s="301"/>
      <c r="Y127" s="301"/>
      <c r="Z127" s="301"/>
      <c r="AA127" s="301"/>
      <c r="AB127" s="301"/>
      <c r="AC127" s="301"/>
      <c r="AD127" s="301"/>
      <c r="AE127" s="301"/>
      <c r="AF127" s="301"/>
      <c r="AG127" s="301"/>
      <c r="AH127" s="301"/>
      <c r="AI127" s="301"/>
      <c r="AJ127" s="301"/>
      <c r="AK127" s="301"/>
      <c r="AL127" s="301"/>
      <c r="AM127" s="301"/>
      <c r="AN127" s="301"/>
      <c r="AO127" s="301"/>
      <c r="AP127" s="301"/>
      <c r="AQ127" s="301"/>
      <c r="AR127" s="301"/>
      <c r="AS127" s="301"/>
      <c r="AT127" s="301"/>
      <c r="AU127" s="301"/>
      <c r="AV127" s="301"/>
      <c r="AW127" s="301"/>
      <c r="AX127" s="301"/>
      <c r="AY127" s="301"/>
      <c r="AZ127" s="301"/>
      <c r="BA127" s="301"/>
      <c r="BB127" s="301"/>
      <c r="BC127" s="301"/>
      <c r="BD127" s="301"/>
      <c r="BE127" s="301"/>
      <c r="BF127" s="685"/>
      <c r="BG127" s="88"/>
      <c r="BH127" s="128"/>
      <c r="BI127" s="683"/>
      <c r="BJ127" s="11"/>
      <c r="BK127" s="11"/>
      <c r="BL127" s="11"/>
      <c r="BM127" s="11"/>
      <c r="BN127" s="11"/>
      <c r="BO127" s="11"/>
      <c r="BP127" s="11"/>
      <c r="BQ127" s="11"/>
    </row>
    <row r="128" spans="1:69" s="80" customFormat="1" ht="33" customHeight="1">
      <c r="A128" s="128"/>
      <c r="B128" s="254"/>
      <c r="C128" s="128"/>
      <c r="D128" s="128"/>
      <c r="E128" s="128"/>
      <c r="F128" s="254"/>
      <c r="G128" s="128"/>
      <c r="H128" s="128"/>
      <c r="I128" s="301"/>
      <c r="J128" s="301"/>
      <c r="K128" s="301"/>
      <c r="L128" s="301"/>
      <c r="M128" s="301"/>
      <c r="N128" s="301"/>
      <c r="O128" s="301"/>
      <c r="P128" s="301"/>
      <c r="Q128" s="301"/>
      <c r="R128" s="301"/>
      <c r="S128" s="301"/>
      <c r="T128" s="301"/>
      <c r="U128" s="301"/>
      <c r="V128" s="301"/>
      <c r="W128" s="301"/>
      <c r="X128" s="301"/>
      <c r="Y128" s="301"/>
      <c r="Z128" s="301"/>
      <c r="AA128" s="301"/>
      <c r="AB128" s="301"/>
      <c r="AC128" s="301"/>
      <c r="AD128" s="301"/>
      <c r="AE128" s="301"/>
      <c r="AF128" s="301"/>
      <c r="AG128" s="301"/>
      <c r="AH128" s="301"/>
      <c r="AI128" s="301"/>
      <c r="AJ128" s="301"/>
      <c r="AK128" s="301"/>
      <c r="AL128" s="301"/>
      <c r="AM128" s="301"/>
      <c r="AN128" s="301"/>
      <c r="AO128" s="301"/>
      <c r="AP128" s="301"/>
      <c r="AQ128" s="301"/>
      <c r="AR128" s="301"/>
      <c r="AS128" s="301"/>
      <c r="AT128" s="301"/>
      <c r="AU128" s="301"/>
      <c r="AV128" s="301"/>
      <c r="AW128" s="301"/>
      <c r="AX128" s="301"/>
      <c r="AY128" s="301"/>
      <c r="AZ128" s="301"/>
      <c r="BA128" s="301"/>
      <c r="BB128" s="301"/>
      <c r="BC128" s="301"/>
      <c r="BD128" s="301"/>
      <c r="BE128" s="301"/>
      <c r="BF128" s="685"/>
      <c r="BG128" s="88"/>
      <c r="BH128" s="128"/>
      <c r="BI128" s="683"/>
      <c r="BJ128" s="11"/>
      <c r="BK128" s="11"/>
      <c r="BL128" s="11"/>
      <c r="BM128" s="11"/>
      <c r="BN128" s="11"/>
      <c r="BO128" s="11"/>
      <c r="BP128" s="11"/>
      <c r="BQ128" s="11"/>
    </row>
    <row r="129" spans="1:69" s="80" customFormat="1" ht="33" customHeight="1">
      <c r="A129" s="128"/>
      <c r="B129" s="254"/>
      <c r="C129" s="128"/>
      <c r="D129" s="128"/>
      <c r="E129" s="206"/>
      <c r="F129" s="254"/>
      <c r="G129" s="128"/>
      <c r="H129" s="128"/>
      <c r="I129" s="301"/>
      <c r="J129" s="301"/>
      <c r="K129" s="301"/>
      <c r="L129" s="301"/>
      <c r="M129" s="301"/>
      <c r="N129" s="301"/>
      <c r="O129" s="301"/>
      <c r="P129" s="301"/>
      <c r="Q129" s="301"/>
      <c r="R129" s="301"/>
      <c r="S129" s="301"/>
      <c r="T129" s="301"/>
      <c r="U129" s="301"/>
      <c r="V129" s="301"/>
      <c r="W129" s="301"/>
      <c r="X129" s="301"/>
      <c r="Y129" s="301"/>
      <c r="Z129" s="301"/>
      <c r="AA129" s="301"/>
      <c r="AB129" s="301"/>
      <c r="AC129" s="301"/>
      <c r="AD129" s="301"/>
      <c r="AE129" s="301"/>
      <c r="AF129" s="301"/>
      <c r="AG129" s="301"/>
      <c r="AH129" s="301"/>
      <c r="AI129" s="301"/>
      <c r="AJ129" s="301"/>
      <c r="AK129" s="301"/>
      <c r="AL129" s="301"/>
      <c r="AM129" s="301"/>
      <c r="AN129" s="301"/>
      <c r="AO129" s="301"/>
      <c r="AP129" s="301"/>
      <c r="AQ129" s="301"/>
      <c r="AR129" s="301"/>
      <c r="AS129" s="301"/>
      <c r="AT129" s="301"/>
      <c r="AU129" s="301"/>
      <c r="AV129" s="301"/>
      <c r="AW129" s="301"/>
      <c r="AX129" s="301"/>
      <c r="AY129" s="301"/>
      <c r="AZ129" s="301"/>
      <c r="BA129" s="301"/>
      <c r="BB129" s="301"/>
      <c r="BC129" s="301"/>
      <c r="BD129" s="301"/>
      <c r="BE129" s="301"/>
      <c r="BF129" s="685"/>
      <c r="BG129" s="88"/>
      <c r="BH129" s="206"/>
      <c r="BI129" s="683"/>
      <c r="BJ129" s="11"/>
      <c r="BK129" s="11"/>
      <c r="BL129" s="11"/>
      <c r="BM129" s="11"/>
      <c r="BN129" s="11"/>
      <c r="BO129" s="11"/>
      <c r="BP129" s="11"/>
      <c r="BQ129" s="11"/>
    </row>
    <row r="130" spans="1:69" s="80" customFormat="1" ht="33" customHeight="1">
      <c r="A130" s="128"/>
      <c r="B130" s="254"/>
      <c r="C130" s="128"/>
      <c r="D130" s="128"/>
      <c r="E130" s="206"/>
      <c r="F130" s="254"/>
      <c r="G130" s="128"/>
      <c r="H130" s="128"/>
      <c r="I130" s="301"/>
      <c r="J130" s="301"/>
      <c r="K130" s="301"/>
      <c r="L130" s="301"/>
      <c r="M130" s="301"/>
      <c r="N130" s="301"/>
      <c r="O130" s="301"/>
      <c r="P130" s="301"/>
      <c r="Q130" s="301"/>
      <c r="R130" s="301"/>
      <c r="S130" s="301"/>
      <c r="T130" s="301"/>
      <c r="U130" s="301"/>
      <c r="V130" s="301"/>
      <c r="W130" s="301"/>
      <c r="X130" s="301"/>
      <c r="Y130" s="301"/>
      <c r="Z130" s="301"/>
      <c r="AA130" s="301"/>
      <c r="AB130" s="301"/>
      <c r="AC130" s="301"/>
      <c r="AD130" s="301"/>
      <c r="AE130" s="301"/>
      <c r="AF130" s="301"/>
      <c r="AG130" s="301"/>
      <c r="AH130" s="301"/>
      <c r="AI130" s="301"/>
      <c r="AJ130" s="301"/>
      <c r="AK130" s="301"/>
      <c r="AL130" s="301"/>
      <c r="AM130" s="301"/>
      <c r="AN130" s="301"/>
      <c r="AO130" s="301"/>
      <c r="AP130" s="301"/>
      <c r="AQ130" s="301"/>
      <c r="AR130" s="301"/>
      <c r="AS130" s="301"/>
      <c r="AT130" s="301"/>
      <c r="AU130" s="301"/>
      <c r="AV130" s="301"/>
      <c r="AW130" s="301"/>
      <c r="AX130" s="301"/>
      <c r="AY130" s="301"/>
      <c r="AZ130" s="301"/>
      <c r="BA130" s="301"/>
      <c r="BB130" s="301"/>
      <c r="BC130" s="301"/>
      <c r="BD130" s="301"/>
      <c r="BE130" s="301"/>
      <c r="BF130" s="685"/>
      <c r="BG130" s="88"/>
      <c r="BH130" s="206"/>
      <c r="BI130" s="683"/>
      <c r="BJ130" s="11"/>
      <c r="BK130" s="11"/>
      <c r="BL130" s="11"/>
      <c r="BM130" s="11"/>
      <c r="BN130" s="11"/>
      <c r="BO130" s="11"/>
      <c r="BP130" s="11"/>
      <c r="BQ130" s="11"/>
    </row>
    <row r="131" spans="1:69" s="80" customFormat="1" ht="33" customHeight="1">
      <c r="A131" s="128"/>
      <c r="B131" s="254"/>
      <c r="C131" s="128"/>
      <c r="D131" s="128"/>
      <c r="E131" s="206"/>
      <c r="F131" s="254"/>
      <c r="G131" s="128"/>
      <c r="H131" s="128"/>
      <c r="I131" s="301"/>
      <c r="J131" s="301"/>
      <c r="K131" s="301"/>
      <c r="L131" s="301"/>
      <c r="M131" s="301"/>
      <c r="N131" s="301"/>
      <c r="O131" s="301"/>
      <c r="P131" s="301"/>
      <c r="Q131" s="301"/>
      <c r="R131" s="301"/>
      <c r="S131" s="301"/>
      <c r="T131" s="301"/>
      <c r="U131" s="301"/>
      <c r="V131" s="301"/>
      <c r="W131" s="301"/>
      <c r="X131" s="301"/>
      <c r="Y131" s="301"/>
      <c r="Z131" s="301"/>
      <c r="AA131" s="301"/>
      <c r="AB131" s="301"/>
      <c r="AC131" s="301"/>
      <c r="AD131" s="301"/>
      <c r="AE131" s="301"/>
      <c r="AF131" s="301"/>
      <c r="AG131" s="301"/>
      <c r="AH131" s="301"/>
      <c r="AI131" s="301"/>
      <c r="AJ131" s="301"/>
      <c r="AK131" s="301"/>
      <c r="AL131" s="301"/>
      <c r="AM131" s="301"/>
      <c r="AN131" s="301"/>
      <c r="AO131" s="301"/>
      <c r="AP131" s="301"/>
      <c r="AQ131" s="301"/>
      <c r="AR131" s="301"/>
      <c r="AS131" s="301"/>
      <c r="AT131" s="301"/>
      <c r="AU131" s="301"/>
      <c r="AV131" s="301"/>
      <c r="AW131" s="301"/>
      <c r="AX131" s="301"/>
      <c r="AY131" s="301"/>
      <c r="AZ131" s="301"/>
      <c r="BA131" s="301"/>
      <c r="BB131" s="301"/>
      <c r="BC131" s="301"/>
      <c r="BD131" s="301"/>
      <c r="BE131" s="301"/>
      <c r="BF131" s="685"/>
      <c r="BG131" s="88"/>
      <c r="BH131" s="206"/>
      <c r="BI131" s="683"/>
      <c r="BJ131" s="11"/>
      <c r="BK131" s="11"/>
      <c r="BL131" s="11"/>
      <c r="BM131" s="11"/>
      <c r="BN131" s="11"/>
      <c r="BO131" s="11"/>
      <c r="BP131" s="11"/>
      <c r="BQ131" s="11"/>
    </row>
    <row r="132" spans="1:69" s="80" customFormat="1" ht="33" customHeight="1">
      <c r="A132" s="128"/>
      <c r="B132" s="254"/>
      <c r="C132" s="128"/>
      <c r="D132" s="128"/>
      <c r="E132" s="206"/>
      <c r="F132" s="254"/>
      <c r="G132" s="128"/>
      <c r="H132" s="128"/>
      <c r="I132" s="301"/>
      <c r="J132" s="301"/>
      <c r="K132" s="301"/>
      <c r="L132" s="301"/>
      <c r="M132" s="301"/>
      <c r="N132" s="301"/>
      <c r="O132" s="301"/>
      <c r="P132" s="301"/>
      <c r="Q132" s="301"/>
      <c r="R132" s="301"/>
      <c r="S132" s="301"/>
      <c r="T132" s="301"/>
      <c r="U132" s="301"/>
      <c r="V132" s="301"/>
      <c r="W132" s="301"/>
      <c r="X132" s="301"/>
      <c r="Y132" s="301"/>
      <c r="Z132" s="301"/>
      <c r="AA132" s="301"/>
      <c r="AB132" s="301"/>
      <c r="AC132" s="301"/>
      <c r="AD132" s="301"/>
      <c r="AE132" s="301"/>
      <c r="AF132" s="301"/>
      <c r="AG132" s="301"/>
      <c r="AH132" s="301"/>
      <c r="AI132" s="301"/>
      <c r="AJ132" s="301"/>
      <c r="AK132" s="301"/>
      <c r="AL132" s="301"/>
      <c r="AM132" s="301"/>
      <c r="AN132" s="301"/>
      <c r="AO132" s="301"/>
      <c r="AP132" s="301"/>
      <c r="AQ132" s="301"/>
      <c r="AR132" s="301"/>
      <c r="AS132" s="301"/>
      <c r="AT132" s="301"/>
      <c r="AU132" s="301"/>
      <c r="AV132" s="301"/>
      <c r="AW132" s="301"/>
      <c r="AX132" s="301"/>
      <c r="AY132" s="301"/>
      <c r="AZ132" s="301"/>
      <c r="BA132" s="301"/>
      <c r="BB132" s="301"/>
      <c r="BC132" s="301"/>
      <c r="BD132" s="301"/>
      <c r="BE132" s="301"/>
      <c r="BF132" s="685"/>
      <c r="BG132" s="88"/>
      <c r="BH132" s="206"/>
      <c r="BI132" s="683"/>
      <c r="BJ132" s="11"/>
      <c r="BK132" s="11"/>
      <c r="BL132" s="11"/>
      <c r="BM132" s="11"/>
      <c r="BN132" s="11"/>
      <c r="BO132" s="11"/>
      <c r="BP132" s="11"/>
      <c r="BQ132" s="11"/>
    </row>
    <row r="133" spans="1:69" s="80" customFormat="1" ht="33" customHeight="1">
      <c r="A133" s="128"/>
      <c r="B133" s="261"/>
      <c r="C133" s="94"/>
      <c r="D133" s="94"/>
      <c r="E133" s="94"/>
      <c r="F133" s="254"/>
      <c r="G133" s="94"/>
      <c r="H133" s="94"/>
      <c r="I133" s="301"/>
      <c r="J133" s="301"/>
      <c r="K133" s="301"/>
      <c r="L133" s="301"/>
      <c r="M133" s="301"/>
      <c r="N133" s="301"/>
      <c r="O133" s="301"/>
      <c r="P133" s="301"/>
      <c r="Q133" s="301"/>
      <c r="R133" s="301"/>
      <c r="S133" s="301"/>
      <c r="T133" s="301"/>
      <c r="U133" s="301"/>
      <c r="V133" s="301"/>
      <c r="W133" s="301"/>
      <c r="X133" s="301"/>
      <c r="Y133" s="301"/>
      <c r="Z133" s="301"/>
      <c r="AA133" s="301"/>
      <c r="AB133" s="301"/>
      <c r="AC133" s="301"/>
      <c r="AD133" s="301"/>
      <c r="AE133" s="301"/>
      <c r="AF133" s="301"/>
      <c r="AG133" s="301"/>
      <c r="AH133" s="301"/>
      <c r="AI133" s="301"/>
      <c r="AJ133" s="301"/>
      <c r="AK133" s="301"/>
      <c r="AL133" s="301"/>
      <c r="AM133" s="301"/>
      <c r="AN133" s="301"/>
      <c r="AO133" s="301"/>
      <c r="AP133" s="301"/>
      <c r="AQ133" s="301"/>
      <c r="AR133" s="301"/>
      <c r="AS133" s="301"/>
      <c r="AT133" s="301"/>
      <c r="AU133" s="301"/>
      <c r="AV133" s="301"/>
      <c r="AW133" s="301"/>
      <c r="AX133" s="301"/>
      <c r="AY133" s="301"/>
      <c r="AZ133" s="301"/>
      <c r="BA133" s="301"/>
      <c r="BB133" s="301"/>
      <c r="BC133" s="301"/>
      <c r="BD133" s="301"/>
      <c r="BE133" s="301"/>
      <c r="BF133" s="685"/>
      <c r="BG133" s="88"/>
      <c r="BH133" s="94"/>
      <c r="BI133" s="683"/>
      <c r="BJ133" s="11"/>
      <c r="BK133" s="11"/>
      <c r="BL133" s="11"/>
      <c r="BM133" s="11"/>
      <c r="BN133" s="11"/>
      <c r="BO133" s="11"/>
      <c r="BP133" s="11"/>
      <c r="BQ133" s="11"/>
    </row>
    <row r="134" spans="1:69" s="80" customFormat="1" ht="33" customHeight="1">
      <c r="A134" s="128"/>
      <c r="B134" s="128"/>
      <c r="C134" s="128"/>
      <c r="D134" s="128"/>
      <c r="E134" s="128"/>
      <c r="F134" s="116"/>
      <c r="G134" s="128"/>
      <c r="H134" s="128"/>
      <c r="I134" s="301"/>
      <c r="J134" s="301"/>
      <c r="K134" s="301"/>
      <c r="L134" s="301"/>
      <c r="M134" s="301"/>
      <c r="N134" s="301"/>
      <c r="O134" s="301"/>
      <c r="P134" s="301"/>
      <c r="Q134" s="301"/>
      <c r="R134" s="301"/>
      <c r="S134" s="301"/>
      <c r="T134" s="301"/>
      <c r="U134" s="301"/>
      <c r="V134" s="301"/>
      <c r="W134" s="301"/>
      <c r="X134" s="301"/>
      <c r="Y134" s="301"/>
      <c r="Z134" s="301"/>
      <c r="AA134" s="301"/>
      <c r="AB134" s="301"/>
      <c r="AC134" s="301"/>
      <c r="AD134" s="301"/>
      <c r="AE134" s="301"/>
      <c r="AF134" s="301"/>
      <c r="AG134" s="301"/>
      <c r="AH134" s="301"/>
      <c r="AI134" s="301"/>
      <c r="AJ134" s="301"/>
      <c r="AK134" s="301"/>
      <c r="AL134" s="301"/>
      <c r="AM134" s="301"/>
      <c r="AN134" s="301"/>
      <c r="AO134" s="301"/>
      <c r="AP134" s="301"/>
      <c r="AQ134" s="301"/>
      <c r="AR134" s="301"/>
      <c r="AS134" s="301"/>
      <c r="AT134" s="301"/>
      <c r="AU134" s="301"/>
      <c r="AV134" s="301"/>
      <c r="AW134" s="301"/>
      <c r="AX134" s="301"/>
      <c r="AY134" s="301"/>
      <c r="AZ134" s="301"/>
      <c r="BA134" s="301"/>
      <c r="BB134" s="301"/>
      <c r="BC134" s="301"/>
      <c r="BD134" s="301"/>
      <c r="BE134" s="301"/>
      <c r="BF134" s="685"/>
      <c r="BG134" s="88"/>
      <c r="BH134" s="128"/>
      <c r="BI134" s="683"/>
      <c r="BJ134" s="12"/>
      <c r="BK134" s="12"/>
      <c r="BL134" s="12"/>
      <c r="BM134" s="12"/>
      <c r="BN134" s="12"/>
      <c r="BO134" s="12"/>
      <c r="BP134" s="12"/>
      <c r="BQ134" s="12"/>
    </row>
    <row r="135" spans="1:69" s="80" customFormat="1" ht="33" customHeight="1">
      <c r="A135" s="128"/>
      <c r="B135" s="128"/>
      <c r="C135" s="128"/>
      <c r="D135" s="128"/>
      <c r="E135" s="128"/>
      <c r="F135" s="116"/>
      <c r="G135" s="128"/>
      <c r="H135" s="128"/>
      <c r="I135" s="301"/>
      <c r="J135" s="301"/>
      <c r="K135" s="301"/>
      <c r="L135" s="301"/>
      <c r="M135" s="301"/>
      <c r="N135" s="301"/>
      <c r="O135" s="301"/>
      <c r="P135" s="301"/>
      <c r="Q135" s="301"/>
      <c r="R135" s="301"/>
      <c r="S135" s="301"/>
      <c r="T135" s="301"/>
      <c r="U135" s="301"/>
      <c r="V135" s="301"/>
      <c r="W135" s="301"/>
      <c r="X135" s="301"/>
      <c r="Y135" s="301"/>
      <c r="Z135" s="301"/>
      <c r="AA135" s="301"/>
      <c r="AB135" s="301"/>
      <c r="AC135" s="301"/>
      <c r="AD135" s="301"/>
      <c r="AE135" s="301"/>
      <c r="AF135" s="301"/>
      <c r="AG135" s="301"/>
      <c r="AH135" s="301"/>
      <c r="AI135" s="301"/>
      <c r="AJ135" s="301"/>
      <c r="AK135" s="301"/>
      <c r="AL135" s="301"/>
      <c r="AM135" s="301"/>
      <c r="AN135" s="301"/>
      <c r="AO135" s="301"/>
      <c r="AP135" s="301"/>
      <c r="AQ135" s="301"/>
      <c r="AR135" s="301"/>
      <c r="AS135" s="301"/>
      <c r="AT135" s="301"/>
      <c r="AU135" s="301"/>
      <c r="AV135" s="301"/>
      <c r="AW135" s="301"/>
      <c r="AX135" s="301"/>
      <c r="AY135" s="301"/>
      <c r="AZ135" s="301"/>
      <c r="BA135" s="301"/>
      <c r="BB135" s="301"/>
      <c r="BC135" s="301"/>
      <c r="BD135" s="301"/>
      <c r="BE135" s="301"/>
      <c r="BF135" s="685"/>
      <c r="BG135" s="686"/>
      <c r="BH135" s="128"/>
      <c r="BI135" s="683"/>
      <c r="BJ135" s="12"/>
      <c r="BK135" s="12"/>
      <c r="BL135" s="12"/>
      <c r="BM135" s="12"/>
      <c r="BN135" s="12"/>
      <c r="BO135" s="12"/>
      <c r="BP135" s="12"/>
      <c r="BQ135" s="12"/>
    </row>
    <row r="136" spans="1:69" s="80" customFormat="1" ht="33" customHeight="1">
      <c r="A136" s="128"/>
      <c r="B136" s="128"/>
      <c r="C136" s="128"/>
      <c r="D136" s="128"/>
      <c r="E136" s="128"/>
      <c r="F136" s="116"/>
      <c r="G136" s="128"/>
      <c r="H136" s="128"/>
      <c r="I136" s="301"/>
      <c r="J136" s="301"/>
      <c r="K136" s="301"/>
      <c r="L136" s="301"/>
      <c r="M136" s="301"/>
      <c r="N136" s="301"/>
      <c r="O136" s="301"/>
      <c r="P136" s="301"/>
      <c r="Q136" s="301"/>
      <c r="R136" s="301"/>
      <c r="S136" s="301"/>
      <c r="T136" s="301"/>
      <c r="U136" s="301"/>
      <c r="V136" s="301"/>
      <c r="W136" s="301"/>
      <c r="X136" s="301"/>
      <c r="Y136" s="301"/>
      <c r="Z136" s="301"/>
      <c r="AA136" s="301"/>
      <c r="AB136" s="301"/>
      <c r="AC136" s="301"/>
      <c r="AD136" s="301"/>
      <c r="AE136" s="301"/>
      <c r="AF136" s="301"/>
      <c r="AG136" s="301"/>
      <c r="AH136" s="301"/>
      <c r="AI136" s="301"/>
      <c r="AJ136" s="301"/>
      <c r="AK136" s="301"/>
      <c r="AL136" s="301"/>
      <c r="AM136" s="301"/>
      <c r="AN136" s="301"/>
      <c r="AO136" s="301"/>
      <c r="AP136" s="301"/>
      <c r="AQ136" s="301"/>
      <c r="AR136" s="301"/>
      <c r="AS136" s="301"/>
      <c r="AT136" s="301"/>
      <c r="AU136" s="301"/>
      <c r="AV136" s="301"/>
      <c r="AW136" s="301"/>
      <c r="AX136" s="301"/>
      <c r="AY136" s="301"/>
      <c r="AZ136" s="301"/>
      <c r="BA136" s="301"/>
      <c r="BB136" s="301"/>
      <c r="BC136" s="301"/>
      <c r="BD136" s="301"/>
      <c r="BE136" s="301"/>
      <c r="BF136" s="685"/>
      <c r="BG136" s="88"/>
      <c r="BH136" s="128"/>
      <c r="BI136" s="683"/>
      <c r="BJ136" s="11"/>
      <c r="BK136" s="11"/>
      <c r="BL136" s="11"/>
      <c r="BM136" s="11"/>
      <c r="BN136" s="11"/>
      <c r="BO136" s="11"/>
      <c r="BP136" s="11"/>
      <c r="BQ136" s="11"/>
    </row>
    <row r="137" spans="1:69" s="80" customFormat="1" ht="33" customHeight="1">
      <c r="A137" s="128"/>
      <c r="B137" s="128"/>
      <c r="C137" s="128"/>
      <c r="D137" s="128"/>
      <c r="E137" s="128"/>
      <c r="F137" s="116"/>
      <c r="G137" s="128"/>
      <c r="H137" s="128"/>
      <c r="I137" s="301"/>
      <c r="J137" s="301"/>
      <c r="K137" s="301"/>
      <c r="L137" s="301"/>
      <c r="M137" s="301"/>
      <c r="N137" s="301"/>
      <c r="O137" s="301"/>
      <c r="P137" s="301"/>
      <c r="Q137" s="301"/>
      <c r="R137" s="301"/>
      <c r="S137" s="301"/>
      <c r="T137" s="301"/>
      <c r="U137" s="301"/>
      <c r="V137" s="301"/>
      <c r="W137" s="301"/>
      <c r="X137" s="301"/>
      <c r="Y137" s="301"/>
      <c r="Z137" s="301"/>
      <c r="AA137" s="301"/>
      <c r="AB137" s="301"/>
      <c r="AC137" s="301"/>
      <c r="AD137" s="301"/>
      <c r="AE137" s="301"/>
      <c r="AF137" s="301"/>
      <c r="AG137" s="301"/>
      <c r="AH137" s="301"/>
      <c r="AI137" s="301"/>
      <c r="AJ137" s="301"/>
      <c r="AK137" s="301"/>
      <c r="AL137" s="301"/>
      <c r="AM137" s="301"/>
      <c r="AN137" s="301"/>
      <c r="AO137" s="301"/>
      <c r="AP137" s="301"/>
      <c r="AQ137" s="301"/>
      <c r="AR137" s="301"/>
      <c r="AS137" s="301"/>
      <c r="AT137" s="301"/>
      <c r="AU137" s="301"/>
      <c r="AV137" s="301"/>
      <c r="AW137" s="301"/>
      <c r="AX137" s="301"/>
      <c r="AY137" s="301"/>
      <c r="AZ137" s="301"/>
      <c r="BA137" s="301"/>
      <c r="BB137" s="301"/>
      <c r="BC137" s="301"/>
      <c r="BD137" s="301"/>
      <c r="BE137" s="301"/>
      <c r="BF137" s="685"/>
      <c r="BG137" s="88"/>
      <c r="BH137" s="128"/>
      <c r="BI137" s="683"/>
      <c r="BJ137" s="11"/>
      <c r="BK137" s="11"/>
      <c r="BL137" s="11"/>
      <c r="BM137" s="11"/>
      <c r="BN137" s="11"/>
      <c r="BO137" s="11"/>
      <c r="BP137" s="11"/>
      <c r="BQ137" s="11"/>
    </row>
    <row r="138" spans="1:69" s="80" customFormat="1" ht="33" customHeight="1">
      <c r="A138" s="63"/>
      <c r="B138" s="82"/>
      <c r="C138" s="62"/>
      <c r="D138" s="63"/>
      <c r="E138" s="63"/>
      <c r="F138" s="255"/>
      <c r="G138" s="63"/>
      <c r="H138" s="69"/>
      <c r="I138" s="301"/>
      <c r="J138" s="301"/>
      <c r="K138" s="301"/>
      <c r="L138" s="301"/>
      <c r="M138" s="301"/>
      <c r="N138" s="301"/>
      <c r="O138" s="301"/>
      <c r="P138" s="301"/>
      <c r="Q138" s="301"/>
      <c r="R138" s="301"/>
      <c r="S138" s="301"/>
      <c r="T138" s="301"/>
      <c r="U138" s="301"/>
      <c r="V138" s="301"/>
      <c r="W138" s="301"/>
      <c r="X138" s="301"/>
      <c r="Y138" s="301"/>
      <c r="Z138" s="301"/>
      <c r="AA138" s="301"/>
      <c r="AB138" s="301"/>
      <c r="AC138" s="301"/>
      <c r="AD138" s="301"/>
      <c r="AE138" s="301"/>
      <c r="AF138" s="301"/>
      <c r="AG138" s="301"/>
      <c r="AH138" s="301"/>
      <c r="AI138" s="301"/>
      <c r="AJ138" s="301"/>
      <c r="AK138" s="301"/>
      <c r="AL138" s="301"/>
      <c r="AM138" s="301"/>
      <c r="AN138" s="301"/>
      <c r="AO138" s="301"/>
      <c r="AP138" s="301"/>
      <c r="AQ138" s="301"/>
      <c r="AR138" s="301"/>
      <c r="AS138" s="301"/>
      <c r="AT138" s="301"/>
      <c r="AU138" s="301"/>
      <c r="AV138" s="301"/>
      <c r="AW138" s="301"/>
      <c r="AX138" s="301"/>
      <c r="AY138" s="301"/>
      <c r="AZ138" s="301"/>
      <c r="BA138" s="301"/>
      <c r="BB138" s="301"/>
      <c r="BC138" s="301"/>
      <c r="BD138" s="301"/>
      <c r="BE138" s="301"/>
      <c r="BF138" s="685"/>
      <c r="BG138" s="88"/>
      <c r="BH138" s="63"/>
      <c r="BI138" s="683"/>
      <c r="BJ138" s="11"/>
      <c r="BK138" s="11"/>
      <c r="BL138" s="11"/>
      <c r="BM138" s="11"/>
      <c r="BN138" s="11"/>
      <c r="BO138" s="11"/>
      <c r="BP138" s="11"/>
      <c r="BQ138" s="11"/>
    </row>
    <row r="139" spans="1:69" s="80" customFormat="1" ht="33" customHeight="1">
      <c r="A139" s="63"/>
      <c r="B139" s="82"/>
      <c r="C139" s="62"/>
      <c r="D139" s="63"/>
      <c r="E139" s="63"/>
      <c r="F139" s="255"/>
      <c r="G139" s="63"/>
      <c r="H139" s="69"/>
      <c r="I139" s="301"/>
      <c r="J139" s="301"/>
      <c r="K139" s="301"/>
      <c r="L139" s="301"/>
      <c r="M139" s="301"/>
      <c r="N139" s="301"/>
      <c r="O139" s="301"/>
      <c r="P139" s="301"/>
      <c r="Q139" s="301"/>
      <c r="R139" s="301"/>
      <c r="S139" s="301"/>
      <c r="T139" s="301"/>
      <c r="U139" s="301"/>
      <c r="V139" s="301"/>
      <c r="W139" s="301"/>
      <c r="X139" s="301"/>
      <c r="Y139" s="301"/>
      <c r="Z139" s="301"/>
      <c r="AA139" s="301"/>
      <c r="AB139" s="301"/>
      <c r="AC139" s="301"/>
      <c r="AD139" s="301"/>
      <c r="AE139" s="301"/>
      <c r="AF139" s="301"/>
      <c r="AG139" s="301"/>
      <c r="AH139" s="301"/>
      <c r="AI139" s="301"/>
      <c r="AJ139" s="301"/>
      <c r="AK139" s="301"/>
      <c r="AL139" s="301"/>
      <c r="AM139" s="301"/>
      <c r="AN139" s="301"/>
      <c r="AO139" s="301"/>
      <c r="AP139" s="301"/>
      <c r="AQ139" s="301"/>
      <c r="AR139" s="301"/>
      <c r="AS139" s="301"/>
      <c r="AT139" s="301"/>
      <c r="AU139" s="301"/>
      <c r="AV139" s="301"/>
      <c r="AW139" s="301"/>
      <c r="AX139" s="301"/>
      <c r="AY139" s="301"/>
      <c r="AZ139" s="301"/>
      <c r="BA139" s="301"/>
      <c r="BB139" s="301"/>
      <c r="BC139" s="301"/>
      <c r="BD139" s="301"/>
      <c r="BE139" s="301"/>
      <c r="BF139" s="685"/>
      <c r="BG139" s="88"/>
      <c r="BH139" s="63"/>
      <c r="BI139" s="683"/>
      <c r="BJ139" s="11"/>
      <c r="BK139" s="11"/>
      <c r="BL139" s="11"/>
      <c r="BM139" s="11"/>
      <c r="BN139" s="11"/>
      <c r="BO139" s="11"/>
      <c r="BP139" s="11"/>
      <c r="BQ139" s="11"/>
    </row>
    <row r="140" spans="1:69" s="80" customFormat="1" ht="33" customHeight="1">
      <c r="A140" s="63"/>
      <c r="B140" s="82"/>
      <c r="C140" s="62"/>
      <c r="D140" s="63"/>
      <c r="E140" s="63"/>
      <c r="F140" s="255"/>
      <c r="G140" s="63"/>
      <c r="H140" s="69"/>
      <c r="I140" s="301"/>
      <c r="J140" s="301"/>
      <c r="K140" s="301"/>
      <c r="L140" s="301"/>
      <c r="M140" s="301"/>
      <c r="N140" s="301"/>
      <c r="O140" s="301"/>
      <c r="P140" s="301"/>
      <c r="Q140" s="301"/>
      <c r="R140" s="301"/>
      <c r="S140" s="301"/>
      <c r="T140" s="301"/>
      <c r="U140" s="301"/>
      <c r="V140" s="301"/>
      <c r="W140" s="301"/>
      <c r="X140" s="301"/>
      <c r="Y140" s="301"/>
      <c r="Z140" s="301"/>
      <c r="AA140" s="301"/>
      <c r="AB140" s="301"/>
      <c r="AC140" s="301"/>
      <c r="AD140" s="301"/>
      <c r="AE140" s="301"/>
      <c r="AF140" s="301"/>
      <c r="AG140" s="301"/>
      <c r="AH140" s="301"/>
      <c r="AI140" s="301"/>
      <c r="AJ140" s="301"/>
      <c r="AK140" s="301"/>
      <c r="AL140" s="301"/>
      <c r="AM140" s="301"/>
      <c r="AN140" s="301"/>
      <c r="AO140" s="301"/>
      <c r="AP140" s="301"/>
      <c r="AQ140" s="301"/>
      <c r="AR140" s="301"/>
      <c r="AS140" s="301"/>
      <c r="AT140" s="301"/>
      <c r="AU140" s="301"/>
      <c r="AV140" s="301"/>
      <c r="AW140" s="301"/>
      <c r="AX140" s="301"/>
      <c r="AY140" s="301"/>
      <c r="AZ140" s="301"/>
      <c r="BA140" s="301"/>
      <c r="BB140" s="301"/>
      <c r="BC140" s="301"/>
      <c r="BD140" s="301"/>
      <c r="BE140" s="301"/>
      <c r="BF140" s="685"/>
      <c r="BG140" s="686"/>
      <c r="BH140" s="63"/>
      <c r="BI140" s="683"/>
      <c r="BJ140" s="11"/>
      <c r="BK140" s="11"/>
      <c r="BL140" s="11"/>
      <c r="BM140" s="11"/>
      <c r="BN140" s="11"/>
      <c r="BO140" s="11"/>
      <c r="BP140" s="11"/>
      <c r="BQ140" s="11"/>
    </row>
    <row r="141" spans="1:69" s="80" customFormat="1" ht="33" customHeight="1">
      <c r="A141" s="63"/>
      <c r="B141" s="82"/>
      <c r="C141" s="62"/>
      <c r="D141" s="63"/>
      <c r="E141" s="63"/>
      <c r="F141" s="255"/>
      <c r="G141" s="63"/>
      <c r="H141" s="69"/>
      <c r="I141" s="301"/>
      <c r="J141" s="301"/>
      <c r="K141" s="301"/>
      <c r="L141" s="301"/>
      <c r="M141" s="301"/>
      <c r="N141" s="301"/>
      <c r="O141" s="301"/>
      <c r="P141" s="301"/>
      <c r="Q141" s="301"/>
      <c r="R141" s="301"/>
      <c r="S141" s="301"/>
      <c r="T141" s="301"/>
      <c r="U141" s="301"/>
      <c r="V141" s="301"/>
      <c r="W141" s="301"/>
      <c r="X141" s="301"/>
      <c r="Y141" s="301"/>
      <c r="Z141" s="301"/>
      <c r="AA141" s="301"/>
      <c r="AB141" s="301"/>
      <c r="AC141" s="301"/>
      <c r="AD141" s="301"/>
      <c r="AE141" s="301"/>
      <c r="AF141" s="301"/>
      <c r="AG141" s="301"/>
      <c r="AH141" s="301"/>
      <c r="AI141" s="301"/>
      <c r="AJ141" s="301"/>
      <c r="AK141" s="301"/>
      <c r="AL141" s="301"/>
      <c r="AM141" s="301"/>
      <c r="AN141" s="301"/>
      <c r="AO141" s="301"/>
      <c r="AP141" s="301"/>
      <c r="AQ141" s="301"/>
      <c r="AR141" s="301"/>
      <c r="AS141" s="301"/>
      <c r="AT141" s="301"/>
      <c r="AU141" s="301"/>
      <c r="AV141" s="301"/>
      <c r="AW141" s="301"/>
      <c r="AX141" s="301"/>
      <c r="AY141" s="301"/>
      <c r="AZ141" s="301"/>
      <c r="BA141" s="301"/>
      <c r="BB141" s="301"/>
      <c r="BC141" s="301"/>
      <c r="BD141" s="301"/>
      <c r="BE141" s="301"/>
      <c r="BF141" s="685"/>
      <c r="BG141" s="88"/>
      <c r="BH141" s="63"/>
      <c r="BI141" s="683"/>
      <c r="BJ141" s="11"/>
      <c r="BK141" s="11"/>
      <c r="BL141" s="11"/>
      <c r="BM141" s="11"/>
      <c r="BN141" s="11"/>
      <c r="BO141" s="11"/>
      <c r="BP141" s="11"/>
      <c r="BQ141" s="11"/>
    </row>
    <row r="142" spans="1:69" s="80" customFormat="1" ht="33" customHeight="1">
      <c r="A142" s="63"/>
      <c r="B142" s="82"/>
      <c r="C142" s="62"/>
      <c r="D142" s="63"/>
      <c r="E142" s="63"/>
      <c r="F142" s="255"/>
      <c r="G142" s="63"/>
      <c r="H142" s="69"/>
      <c r="I142" s="301"/>
      <c r="J142" s="301"/>
      <c r="K142" s="301"/>
      <c r="L142" s="301"/>
      <c r="M142" s="301"/>
      <c r="N142" s="301"/>
      <c r="O142" s="301"/>
      <c r="P142" s="301"/>
      <c r="Q142" s="301"/>
      <c r="R142" s="301"/>
      <c r="S142" s="301"/>
      <c r="T142" s="301"/>
      <c r="U142" s="301"/>
      <c r="V142" s="301"/>
      <c r="W142" s="301"/>
      <c r="X142" s="301"/>
      <c r="Y142" s="301"/>
      <c r="Z142" s="301"/>
      <c r="AA142" s="301"/>
      <c r="AB142" s="301"/>
      <c r="AC142" s="301"/>
      <c r="AD142" s="301"/>
      <c r="AE142" s="301"/>
      <c r="AF142" s="301"/>
      <c r="AG142" s="301"/>
      <c r="AH142" s="301"/>
      <c r="AI142" s="301"/>
      <c r="AJ142" s="301"/>
      <c r="AK142" s="301"/>
      <c r="AL142" s="301"/>
      <c r="AM142" s="301"/>
      <c r="AN142" s="301"/>
      <c r="AO142" s="301"/>
      <c r="AP142" s="301"/>
      <c r="AQ142" s="301"/>
      <c r="AR142" s="301"/>
      <c r="AS142" s="301"/>
      <c r="AT142" s="301"/>
      <c r="AU142" s="301"/>
      <c r="AV142" s="301"/>
      <c r="AW142" s="301"/>
      <c r="AX142" s="301"/>
      <c r="AY142" s="301"/>
      <c r="AZ142" s="301"/>
      <c r="BA142" s="301"/>
      <c r="BB142" s="301"/>
      <c r="BC142" s="301"/>
      <c r="BD142" s="301"/>
      <c r="BE142" s="301"/>
      <c r="BF142" s="685"/>
      <c r="BG142" s="88"/>
      <c r="BH142" s="63"/>
      <c r="BI142" s="683"/>
      <c r="BJ142" s="11"/>
      <c r="BK142" s="11"/>
      <c r="BL142" s="11"/>
      <c r="BM142" s="11"/>
      <c r="BN142" s="11"/>
      <c r="BO142" s="11"/>
      <c r="BP142" s="11"/>
      <c r="BQ142" s="11"/>
    </row>
    <row r="143" spans="1:69" s="47" customFormat="1" ht="20.149999999999999" customHeight="1">
      <c r="B143" s="149"/>
      <c r="C143" s="18"/>
      <c r="D143" s="18"/>
      <c r="E143" s="18"/>
      <c r="F143" s="257"/>
      <c r="T143" s="215"/>
      <c r="U143" s="215"/>
      <c r="V143" s="215"/>
      <c r="W143" s="215"/>
      <c r="X143" s="248"/>
      <c r="Y143" s="248"/>
      <c r="Z143" s="248"/>
      <c r="AA143" s="248"/>
      <c r="AB143" s="215"/>
      <c r="AC143" s="215"/>
      <c r="BG143" s="169"/>
      <c r="BH143" s="18"/>
    </row>
    <row r="144" spans="1:69" s="47" customFormat="1" ht="20.149999999999999" customHeight="1">
      <c r="B144" s="149"/>
      <c r="C144" s="18"/>
      <c r="D144" s="18"/>
      <c r="E144" s="18"/>
      <c r="F144" s="257"/>
      <c r="T144" s="214" t="s">
        <v>5111</v>
      </c>
      <c r="U144" s="215" t="s">
        <v>463</v>
      </c>
      <c r="V144" s="248"/>
      <c r="W144" s="248"/>
      <c r="X144" s="248"/>
      <c r="Y144" s="248"/>
      <c r="Z144" s="248"/>
      <c r="AA144" s="248"/>
      <c r="AB144" s="248"/>
      <c r="AC144" s="234" t="s">
        <v>5285</v>
      </c>
      <c r="AQ144" s="111"/>
      <c r="BD144" s="648"/>
      <c r="BF144" s="648"/>
      <c r="BG144" s="169"/>
      <c r="BH144" s="18"/>
    </row>
    <row r="145" spans="1:61" s="47" customFormat="1" ht="20.149999999999999" customHeight="1">
      <c r="A145" s="162" t="s">
        <v>2056</v>
      </c>
      <c r="B145" s="163" t="s">
        <v>2611</v>
      </c>
      <c r="C145" s="18"/>
      <c r="D145" s="18"/>
      <c r="E145" s="18"/>
      <c r="F145" s="257"/>
      <c r="T145" s="214" t="s">
        <v>5138</v>
      </c>
      <c r="U145" s="134" t="s">
        <v>571</v>
      </c>
      <c r="V145" s="248"/>
      <c r="W145" s="248"/>
      <c r="X145" s="248"/>
      <c r="Y145" s="248"/>
      <c r="Z145" s="248"/>
      <c r="AA145" s="248"/>
      <c r="AB145" s="248"/>
      <c r="AC145" s="234" t="s">
        <v>1647</v>
      </c>
      <c r="AQ145" s="111"/>
      <c r="AW145" s="648" t="s">
        <v>4491</v>
      </c>
      <c r="BD145" s="648"/>
      <c r="BF145" s="648" t="s">
        <v>2018</v>
      </c>
      <c r="BG145" s="169"/>
      <c r="BH145" s="18"/>
    </row>
    <row r="146" spans="1:61" ht="20.149999999999999" customHeight="1">
      <c r="A146" s="165" t="s">
        <v>5114</v>
      </c>
      <c r="B146" s="163" t="s">
        <v>2610</v>
      </c>
      <c r="C146" s="18"/>
      <c r="D146" s="18"/>
      <c r="E146" s="18"/>
      <c r="F146" s="287"/>
      <c r="G146" s="166"/>
      <c r="H146"/>
      <c r="I146"/>
      <c r="J146"/>
      <c r="K146"/>
      <c r="L146"/>
      <c r="M146"/>
      <c r="N146"/>
      <c r="O146"/>
      <c r="P146"/>
      <c r="Q146"/>
      <c r="R146"/>
      <c r="S146"/>
      <c r="T146" s="214" t="s">
        <v>3132</v>
      </c>
      <c r="U146" s="134" t="s">
        <v>572</v>
      </c>
      <c r="V146" s="248"/>
      <c r="W146" s="248"/>
      <c r="X146" s="248"/>
      <c r="Y146" s="248"/>
      <c r="Z146" s="248"/>
      <c r="AA146" s="248"/>
      <c r="AB146" s="248"/>
      <c r="AC146" s="234" t="s">
        <v>1648</v>
      </c>
      <c r="AD146"/>
      <c r="AE146"/>
      <c r="AF146"/>
      <c r="AG146"/>
      <c r="AH146"/>
      <c r="AI146"/>
      <c r="AJ146"/>
      <c r="AK146"/>
      <c r="AL146"/>
      <c r="AM146" s="13"/>
      <c r="AP146" s="36"/>
      <c r="AQ146" s="111"/>
      <c r="AR146" s="648"/>
      <c r="AS146" s="13"/>
      <c r="AT146" s="13"/>
      <c r="AW146" s="95" t="s">
        <v>1496</v>
      </c>
      <c r="BA146"/>
      <c r="BB146"/>
      <c r="BC146" s="125"/>
      <c r="BD146" s="648"/>
      <c r="BE146" s="47"/>
      <c r="BF146" s="648"/>
      <c r="BG146" s="305" t="s">
        <v>3820</v>
      </c>
      <c r="BH146" s="18"/>
      <c r="BI146"/>
    </row>
    <row r="147" spans="1:61" ht="20.149999999999999" customHeight="1">
      <c r="A147"/>
      <c r="B147" s="166" t="s">
        <v>3131</v>
      </c>
      <c r="C147" s="43"/>
      <c r="D147" s="43"/>
      <c r="F147" s="259"/>
      <c r="G147" s="166" t="s">
        <v>5038</v>
      </c>
      <c r="H147"/>
      <c r="I147"/>
      <c r="J147"/>
      <c r="K147"/>
      <c r="L147"/>
      <c r="M147"/>
      <c r="N147"/>
      <c r="O147"/>
      <c r="P147"/>
      <c r="Q147"/>
      <c r="R147"/>
      <c r="S147"/>
      <c r="T147" s="134"/>
      <c r="U147" s="134" t="s">
        <v>2609</v>
      </c>
      <c r="V147" s="248"/>
      <c r="W147" s="248"/>
      <c r="X147" s="248"/>
      <c r="Y147" s="248"/>
      <c r="Z147" s="248"/>
      <c r="AA147" s="248"/>
      <c r="AB147" s="248"/>
      <c r="AC147" s="234" t="s">
        <v>3000</v>
      </c>
      <c r="AD147"/>
      <c r="AE147"/>
      <c r="AF147"/>
      <c r="AG147"/>
      <c r="AH147"/>
      <c r="AI147"/>
      <c r="AJ147"/>
      <c r="AK147"/>
      <c r="AL147"/>
      <c r="AM147" s="13"/>
      <c r="AP147" s="36"/>
      <c r="AQ147" s="111"/>
      <c r="AR147" s="95"/>
      <c r="AS147"/>
      <c r="AT147"/>
      <c r="AU147"/>
      <c r="AV147"/>
      <c r="AW147" s="166" t="s">
        <v>2689</v>
      </c>
      <c r="AX147"/>
      <c r="AY147"/>
      <c r="BA147"/>
      <c r="BB147"/>
      <c r="BC147"/>
      <c r="BD147" s="95"/>
      <c r="BE147"/>
      <c r="BF147" s="95"/>
      <c r="BG147" s="305" t="s">
        <v>1315</v>
      </c>
      <c r="BH147" s="43"/>
      <c r="BI147"/>
    </row>
    <row r="148" spans="1:61" s="47" customFormat="1" ht="20.149999999999999" customHeight="1">
      <c r="B148" s="149"/>
      <c r="C148" s="18"/>
      <c r="D148" s="18"/>
      <c r="E148" s="18"/>
      <c r="F148" s="257"/>
      <c r="BG148" s="169"/>
      <c r="BH148" s="18"/>
    </row>
    <row r="149" spans="1:61">
      <c r="BH149" s="43"/>
    </row>
    <row r="150" spans="1:61">
      <c r="BH150" s="43"/>
    </row>
    <row r="151" spans="1:61">
      <c r="BH151" s="43"/>
    </row>
    <row r="152" spans="1:61">
      <c r="BH152" s="43"/>
    </row>
    <row r="153" spans="1:61">
      <c r="BH153" s="43"/>
    </row>
    <row r="154" spans="1:61">
      <c r="BH154" s="43"/>
    </row>
    <row r="155" spans="1:61">
      <c r="BH155" s="43"/>
    </row>
    <row r="156" spans="1:61">
      <c r="BH156" s="43"/>
    </row>
    <row r="157" spans="1:61">
      <c r="BH157" s="43"/>
    </row>
    <row r="158" spans="1:61">
      <c r="BH158" s="43"/>
    </row>
    <row r="159" spans="1:61">
      <c r="BH159" s="43"/>
    </row>
    <row r="160" spans="1:61">
      <c r="BH160" s="43"/>
    </row>
    <row r="161" spans="60:60">
      <c r="BH161" s="43"/>
    </row>
    <row r="162" spans="60:60">
      <c r="BH162" s="43"/>
    </row>
    <row r="163" spans="60:60">
      <c r="BH163" s="43"/>
    </row>
    <row r="164" spans="60:60">
      <c r="BH164" s="43"/>
    </row>
    <row r="165" spans="60:60">
      <c r="BH165" s="43"/>
    </row>
    <row r="166" spans="60:60">
      <c r="BH166" s="43"/>
    </row>
    <row r="167" spans="60:60">
      <c r="BH167" s="43"/>
    </row>
    <row r="168" spans="60:60">
      <c r="BH168" s="43"/>
    </row>
    <row r="169" spans="60:60">
      <c r="BH169" s="43"/>
    </row>
    <row r="170" spans="60:60">
      <c r="BH170" s="43"/>
    </row>
    <row r="171" spans="60:60">
      <c r="BH171" s="43"/>
    </row>
    <row r="172" spans="60:60">
      <c r="BH172" s="43"/>
    </row>
    <row r="173" spans="60:60">
      <c r="BH173" s="43"/>
    </row>
    <row r="174" spans="60:60">
      <c r="BH174" s="43"/>
    </row>
    <row r="175" spans="60:60">
      <c r="BH175" s="43"/>
    </row>
    <row r="176" spans="60:60">
      <c r="BH176" s="43"/>
    </row>
    <row r="177" spans="60:60">
      <c r="BH177" s="43"/>
    </row>
    <row r="178" spans="60:60">
      <c r="BH178" s="43"/>
    </row>
    <row r="179" spans="60:60">
      <c r="BH179" s="43"/>
    </row>
    <row r="180" spans="60:60">
      <c r="BH180" s="43"/>
    </row>
    <row r="181" spans="60:60">
      <c r="BH181" s="43"/>
    </row>
    <row r="182" spans="60:60">
      <c r="BH182" s="43"/>
    </row>
    <row r="183" spans="60:60">
      <c r="BH183" s="43"/>
    </row>
    <row r="184" spans="60:60">
      <c r="BH184" s="43"/>
    </row>
    <row r="185" spans="60:60">
      <c r="BH185" s="43"/>
    </row>
    <row r="186" spans="60:60">
      <c r="BH186" s="43"/>
    </row>
    <row r="187" spans="60:60">
      <c r="BH187" s="43"/>
    </row>
    <row r="188" spans="60:60">
      <c r="BH188" s="43"/>
    </row>
    <row r="189" spans="60:60">
      <c r="BH189" s="43"/>
    </row>
    <row r="190" spans="60:60">
      <c r="BH190" s="43"/>
    </row>
    <row r="191" spans="60:60">
      <c r="BH191" s="43"/>
    </row>
    <row r="192" spans="60:60">
      <c r="BH192" s="43"/>
    </row>
    <row r="193" spans="60:60">
      <c r="BH193" s="43"/>
    </row>
    <row r="194" spans="60:60">
      <c r="BH194" s="43"/>
    </row>
    <row r="195" spans="60:60">
      <c r="BH195" s="43"/>
    </row>
    <row r="196" spans="60:60">
      <c r="BH196" s="43"/>
    </row>
    <row r="197" spans="60:60">
      <c r="BH197" s="43"/>
    </row>
    <row r="198" spans="60:60">
      <c r="BH198" s="43"/>
    </row>
    <row r="199" spans="60:60">
      <c r="BH199" s="43"/>
    </row>
    <row r="200" spans="60:60">
      <c r="BH200" s="43"/>
    </row>
    <row r="201" spans="60:60">
      <c r="BH201" s="43"/>
    </row>
    <row r="202" spans="60:60">
      <c r="BH202" s="43"/>
    </row>
    <row r="203" spans="60:60">
      <c r="BH203" s="43"/>
    </row>
    <row r="204" spans="60:60">
      <c r="BH204" s="43"/>
    </row>
    <row r="205" spans="60:60">
      <c r="BH205" s="43"/>
    </row>
    <row r="206" spans="60:60">
      <c r="BH206" s="43"/>
    </row>
    <row r="207" spans="60:60">
      <c r="BH207" s="43"/>
    </row>
    <row r="208" spans="60:60">
      <c r="BH208" s="43"/>
    </row>
    <row r="209" spans="60:60">
      <c r="BH209" s="43"/>
    </row>
    <row r="210" spans="60:60">
      <c r="BH210" s="43"/>
    </row>
    <row r="211" spans="60:60">
      <c r="BH211" s="43"/>
    </row>
    <row r="212" spans="60:60">
      <c r="BH212" s="43"/>
    </row>
    <row r="213" spans="60:60">
      <c r="BH213" s="43"/>
    </row>
    <row r="214" spans="60:60">
      <c r="BH214" s="43"/>
    </row>
    <row r="215" spans="60:60">
      <c r="BH215" s="43"/>
    </row>
    <row r="216" spans="60:60">
      <c r="BH216" s="43"/>
    </row>
    <row r="217" spans="60:60">
      <c r="BH217" s="43"/>
    </row>
    <row r="218" spans="60:60">
      <c r="BH218" s="43"/>
    </row>
    <row r="219" spans="60:60">
      <c r="BH219" s="43"/>
    </row>
    <row r="220" spans="60:60">
      <c r="BH220" s="43"/>
    </row>
    <row r="221" spans="60:60">
      <c r="BH221" s="43"/>
    </row>
    <row r="222" spans="60:60">
      <c r="BH222" s="43"/>
    </row>
    <row r="223" spans="60:60">
      <c r="BH223" s="43"/>
    </row>
    <row r="224" spans="60:60">
      <c r="BH224" s="43"/>
    </row>
    <row r="225" spans="60:60">
      <c r="BH225" s="43"/>
    </row>
    <row r="226" spans="60:60">
      <c r="BH226" s="43"/>
    </row>
    <row r="227" spans="60:60">
      <c r="BH227" s="43"/>
    </row>
    <row r="228" spans="60:60">
      <c r="BH228" s="43"/>
    </row>
    <row r="229" spans="60:60">
      <c r="BH229" s="43"/>
    </row>
    <row r="230" spans="60:60">
      <c r="BH230" s="43"/>
    </row>
    <row r="231" spans="60:60">
      <c r="BH231" s="43"/>
    </row>
    <row r="232" spans="60:60">
      <c r="BH232" s="43"/>
    </row>
    <row r="233" spans="60:60">
      <c r="BH233" s="43"/>
    </row>
    <row r="234" spans="60:60">
      <c r="BH234" s="43"/>
    </row>
    <row r="235" spans="60:60">
      <c r="BH235" s="43"/>
    </row>
    <row r="236" spans="60:60">
      <c r="BH236" s="43"/>
    </row>
    <row r="237" spans="60:60">
      <c r="BH237" s="43"/>
    </row>
    <row r="238" spans="60:60">
      <c r="BH238" s="43"/>
    </row>
    <row r="239" spans="60:60">
      <c r="BH239" s="43"/>
    </row>
    <row r="240" spans="60:60">
      <c r="BH240" s="43"/>
    </row>
    <row r="241" spans="60:60">
      <c r="BH241" s="43"/>
    </row>
    <row r="242" spans="60:60">
      <c r="BH242" s="43"/>
    </row>
    <row r="243" spans="60:60">
      <c r="BH243" s="43"/>
    </row>
    <row r="244" spans="60:60">
      <c r="BH244" s="43"/>
    </row>
    <row r="245" spans="60:60">
      <c r="BH245" s="43"/>
    </row>
    <row r="246" spans="60:60">
      <c r="BH246" s="43"/>
    </row>
    <row r="247" spans="60:60">
      <c r="BH247" s="43"/>
    </row>
    <row r="248" spans="60:60">
      <c r="BH248" s="43"/>
    </row>
    <row r="249" spans="60:60">
      <c r="BH249" s="43"/>
    </row>
    <row r="250" spans="60:60">
      <c r="BH250" s="43"/>
    </row>
    <row r="251" spans="60:60">
      <c r="BH251" s="43"/>
    </row>
    <row r="252" spans="60:60">
      <c r="BH252" s="43"/>
    </row>
    <row r="253" spans="60:60">
      <c r="BH253" s="43"/>
    </row>
    <row r="254" spans="60:60">
      <c r="BH254" s="43"/>
    </row>
    <row r="255" spans="60:60">
      <c r="BH255" s="43"/>
    </row>
    <row r="256" spans="60:60">
      <c r="BH256" s="43"/>
    </row>
    <row r="257" spans="60:60">
      <c r="BH257" s="43"/>
    </row>
    <row r="258" spans="60:60">
      <c r="BH258" s="43"/>
    </row>
    <row r="259" spans="60:60">
      <c r="BH259" s="43"/>
    </row>
    <row r="260" spans="60:60">
      <c r="BH260" s="43"/>
    </row>
    <row r="261" spans="60:60">
      <c r="BH261" s="43"/>
    </row>
    <row r="262" spans="60:60">
      <c r="BH262" s="43"/>
    </row>
    <row r="263" spans="60:60">
      <c r="BH263" s="43"/>
    </row>
    <row r="264" spans="60:60">
      <c r="BH264" s="43"/>
    </row>
    <row r="265" spans="60:60">
      <c r="BH265" s="43"/>
    </row>
    <row r="266" spans="60:60">
      <c r="BH266" s="43"/>
    </row>
    <row r="267" spans="60:60">
      <c r="BH267" s="43"/>
    </row>
    <row r="268" spans="60:60">
      <c r="BH268" s="43"/>
    </row>
    <row r="269" spans="60:60">
      <c r="BH269" s="43"/>
    </row>
    <row r="270" spans="60:60">
      <c r="BH270" s="43"/>
    </row>
    <row r="271" spans="60:60">
      <c r="BH271" s="43"/>
    </row>
    <row r="272" spans="60:60">
      <c r="BH272" s="43"/>
    </row>
    <row r="273" spans="60:60">
      <c r="BH273" s="43"/>
    </row>
    <row r="274" spans="60:60">
      <c r="BH274" s="43"/>
    </row>
    <row r="275" spans="60:60">
      <c r="BH275" s="43"/>
    </row>
    <row r="276" spans="60:60">
      <c r="BH276" s="43"/>
    </row>
    <row r="277" spans="60:60">
      <c r="BH277" s="43"/>
    </row>
    <row r="278" spans="60:60">
      <c r="BH278" s="43"/>
    </row>
    <row r="279" spans="60:60">
      <c r="BH279" s="43"/>
    </row>
    <row r="280" spans="60:60">
      <c r="BH280" s="43"/>
    </row>
    <row r="281" spans="60:60">
      <c r="BH281" s="43"/>
    </row>
    <row r="282" spans="60:60">
      <c r="BH282" s="43"/>
    </row>
    <row r="283" spans="60:60">
      <c r="BH283" s="43"/>
    </row>
    <row r="284" spans="60:60">
      <c r="BH284" s="43"/>
    </row>
    <row r="285" spans="60:60">
      <c r="BH285" s="43"/>
    </row>
    <row r="286" spans="60:60">
      <c r="BH286" s="43"/>
    </row>
    <row r="287" spans="60:60">
      <c r="BH287" s="43"/>
    </row>
    <row r="288" spans="60:60">
      <c r="BH288" s="43"/>
    </row>
    <row r="289" spans="60:60">
      <c r="BH289" s="43"/>
    </row>
    <row r="290" spans="60:60">
      <c r="BH290" s="43"/>
    </row>
    <row r="291" spans="60:60">
      <c r="BH291" s="43"/>
    </row>
    <row r="292" spans="60:60">
      <c r="BH292" s="43"/>
    </row>
    <row r="293" spans="60:60">
      <c r="BH293" s="43"/>
    </row>
    <row r="294" spans="60:60">
      <c r="BH294" s="43"/>
    </row>
    <row r="295" spans="60:60">
      <c r="BH295" s="43"/>
    </row>
    <row r="296" spans="60:60">
      <c r="BH296" s="43"/>
    </row>
    <row r="297" spans="60:60">
      <c r="BH297" s="43"/>
    </row>
    <row r="298" spans="60:60">
      <c r="BH298" s="43"/>
    </row>
    <row r="299" spans="60:60">
      <c r="BH299" s="43"/>
    </row>
    <row r="300" spans="60:60">
      <c r="BH300" s="43"/>
    </row>
    <row r="301" spans="60:60">
      <c r="BH301" s="43"/>
    </row>
    <row r="302" spans="60:60">
      <c r="BH302" s="43"/>
    </row>
    <row r="303" spans="60:60">
      <c r="BH303" s="43"/>
    </row>
    <row r="304" spans="60:60">
      <c r="BH304" s="43"/>
    </row>
    <row r="305" spans="60:60">
      <c r="BH305" s="43"/>
    </row>
    <row r="306" spans="60:60">
      <c r="BH306" s="43"/>
    </row>
    <row r="307" spans="60:60">
      <c r="BH307" s="43"/>
    </row>
    <row r="308" spans="60:60">
      <c r="BH308" s="43"/>
    </row>
    <row r="309" spans="60:60">
      <c r="BH309" s="43"/>
    </row>
    <row r="310" spans="60:60">
      <c r="BH310" s="43"/>
    </row>
    <row r="311" spans="60:60">
      <c r="BH311" s="43"/>
    </row>
    <row r="312" spans="60:60">
      <c r="BH312" s="43"/>
    </row>
    <row r="313" spans="60:60">
      <c r="BH313" s="43"/>
    </row>
    <row r="314" spans="60:60">
      <c r="BH314" s="43"/>
    </row>
    <row r="315" spans="60:60">
      <c r="BH315" s="43"/>
    </row>
    <row r="316" spans="60:60">
      <c r="BH316" s="43"/>
    </row>
    <row r="317" spans="60:60">
      <c r="BH317" s="43"/>
    </row>
    <row r="318" spans="60:60">
      <c r="BH318" s="43"/>
    </row>
    <row r="319" spans="60:60">
      <c r="BH319" s="43"/>
    </row>
    <row r="320" spans="60:60">
      <c r="BH320" s="43"/>
    </row>
    <row r="321" spans="60:60">
      <c r="BH321" s="43"/>
    </row>
    <row r="322" spans="60:60">
      <c r="BH322" s="43"/>
    </row>
    <row r="323" spans="60:60">
      <c r="BH323" s="43"/>
    </row>
    <row r="324" spans="60:60">
      <c r="BH324" s="43"/>
    </row>
    <row r="325" spans="60:60">
      <c r="BH325" s="43"/>
    </row>
    <row r="326" spans="60:60">
      <c r="BH326" s="43"/>
    </row>
    <row r="327" spans="60:60">
      <c r="BH327" s="43"/>
    </row>
    <row r="328" spans="60:60">
      <c r="BH328" s="43"/>
    </row>
    <row r="329" spans="60:60">
      <c r="BH329" s="43"/>
    </row>
    <row r="330" spans="60:60">
      <c r="BH330" s="43"/>
    </row>
    <row r="331" spans="60:60">
      <c r="BH331" s="43"/>
    </row>
    <row r="332" spans="60:60">
      <c r="BH332" s="43"/>
    </row>
    <row r="333" spans="60:60">
      <c r="BH333" s="43"/>
    </row>
    <row r="334" spans="60:60">
      <c r="BH334" s="43"/>
    </row>
    <row r="335" spans="60:60">
      <c r="BH335" s="43"/>
    </row>
    <row r="336" spans="60:60">
      <c r="BH336" s="43"/>
    </row>
    <row r="337" spans="60:60">
      <c r="BH337" s="43"/>
    </row>
    <row r="338" spans="60:60">
      <c r="BH338" s="43"/>
    </row>
    <row r="339" spans="60:60">
      <c r="BH339" s="43"/>
    </row>
    <row r="340" spans="60:60">
      <c r="BH340" s="43"/>
    </row>
    <row r="341" spans="60:60">
      <c r="BH341" s="43"/>
    </row>
    <row r="342" spans="60:60">
      <c r="BH342" s="43"/>
    </row>
    <row r="343" spans="60:60">
      <c r="BH343" s="43"/>
    </row>
    <row r="344" spans="60:60">
      <c r="BH344" s="43"/>
    </row>
    <row r="345" spans="60:60">
      <c r="BH345" s="43"/>
    </row>
    <row r="346" spans="60:60">
      <c r="BH346" s="43"/>
    </row>
    <row r="347" spans="60:60">
      <c r="BH347" s="43"/>
    </row>
    <row r="348" spans="60:60">
      <c r="BH348" s="43"/>
    </row>
    <row r="349" spans="60:60">
      <c r="BH349" s="43"/>
    </row>
    <row r="350" spans="60:60">
      <c r="BH350" s="43"/>
    </row>
    <row r="351" spans="60:60">
      <c r="BH351" s="43"/>
    </row>
    <row r="352" spans="60:60">
      <c r="BH352" s="43"/>
    </row>
    <row r="353" spans="60:60">
      <c r="BH353" s="43"/>
    </row>
    <row r="354" spans="60:60">
      <c r="BH354" s="43"/>
    </row>
    <row r="355" spans="60:60">
      <c r="BH355" s="43"/>
    </row>
    <row r="356" spans="60:60">
      <c r="BH356" s="43"/>
    </row>
    <row r="357" spans="60:60">
      <c r="BH357" s="43"/>
    </row>
    <row r="358" spans="60:60">
      <c r="BH358" s="43"/>
    </row>
    <row r="359" spans="60:60">
      <c r="BH359" s="43"/>
    </row>
    <row r="360" spans="60:60">
      <c r="BH360" s="43"/>
    </row>
    <row r="361" spans="60:60">
      <c r="BH361" s="43"/>
    </row>
    <row r="362" spans="60:60">
      <c r="BH362" s="43"/>
    </row>
    <row r="363" spans="60:60">
      <c r="BH363" s="43"/>
    </row>
    <row r="364" spans="60:60">
      <c r="BH364" s="43"/>
    </row>
    <row r="365" spans="60:60">
      <c r="BH365" s="43"/>
    </row>
    <row r="366" spans="60:60">
      <c r="BH366" s="43"/>
    </row>
    <row r="367" spans="60:60">
      <c r="BH367" s="43"/>
    </row>
    <row r="368" spans="60:60">
      <c r="BH368" s="43"/>
    </row>
    <row r="369" spans="60:60">
      <c r="BH369" s="43"/>
    </row>
    <row r="370" spans="60:60">
      <c r="BH370" s="43"/>
    </row>
    <row r="371" spans="60:60">
      <c r="BH371" s="43"/>
    </row>
    <row r="372" spans="60:60">
      <c r="BH372" s="43"/>
    </row>
    <row r="373" spans="60:60">
      <c r="BH373" s="43"/>
    </row>
    <row r="374" spans="60:60">
      <c r="BH374" s="43"/>
    </row>
    <row r="375" spans="60:60">
      <c r="BH375" s="43"/>
    </row>
    <row r="376" spans="60:60">
      <c r="BH376" s="43"/>
    </row>
    <row r="377" spans="60:60">
      <c r="BH377" s="43"/>
    </row>
    <row r="378" spans="60:60">
      <c r="BH378" s="43"/>
    </row>
    <row r="379" spans="60:60">
      <c r="BH379" s="43"/>
    </row>
    <row r="380" spans="60:60">
      <c r="BH380" s="43"/>
    </row>
    <row r="381" spans="60:60">
      <c r="BH381" s="43"/>
    </row>
    <row r="382" spans="60:60">
      <c r="BH382" s="43"/>
    </row>
    <row r="383" spans="60:60">
      <c r="BH383" s="43"/>
    </row>
    <row r="384" spans="60:60">
      <c r="BH384" s="43"/>
    </row>
    <row r="385" spans="60:60">
      <c r="BH385" s="43"/>
    </row>
    <row r="386" spans="60:60">
      <c r="BH386" s="43"/>
    </row>
    <row r="387" spans="60:60">
      <c r="BH387" s="43"/>
    </row>
    <row r="388" spans="60:60">
      <c r="BH388" s="43"/>
    </row>
    <row r="389" spans="60:60">
      <c r="BH389" s="43"/>
    </row>
    <row r="390" spans="60:60">
      <c r="BH390" s="43"/>
    </row>
    <row r="391" spans="60:60">
      <c r="BH391" s="43"/>
    </row>
    <row r="392" spans="60:60">
      <c r="BH392" s="43"/>
    </row>
    <row r="393" spans="60:60">
      <c r="BH393" s="43"/>
    </row>
    <row r="394" spans="60:60">
      <c r="BH394" s="43"/>
    </row>
    <row r="395" spans="60:60">
      <c r="BH395" s="43"/>
    </row>
    <row r="396" spans="60:60">
      <c r="BH396" s="43"/>
    </row>
    <row r="397" spans="60:60">
      <c r="BH397" s="43"/>
    </row>
    <row r="398" spans="60:60">
      <c r="BH398" s="43"/>
    </row>
    <row r="399" spans="60:60">
      <c r="BH399" s="43"/>
    </row>
    <row r="400" spans="60:60">
      <c r="BH400" s="43"/>
    </row>
    <row r="401" spans="60:60">
      <c r="BH401" s="43"/>
    </row>
    <row r="402" spans="60:60">
      <c r="BH402" s="43"/>
    </row>
    <row r="403" spans="60:60">
      <c r="BH403" s="43"/>
    </row>
    <row r="404" spans="60:60">
      <c r="BH404" s="43"/>
    </row>
    <row r="405" spans="60:60">
      <c r="BH405" s="43"/>
    </row>
    <row r="406" spans="60:60">
      <c r="BH406" s="43"/>
    </row>
    <row r="407" spans="60:60">
      <c r="BH407" s="43"/>
    </row>
    <row r="408" spans="60:60">
      <c r="BH408" s="43"/>
    </row>
    <row r="409" spans="60:60">
      <c r="BH409" s="43"/>
    </row>
    <row r="410" spans="60:60">
      <c r="BH410" s="43"/>
    </row>
    <row r="411" spans="60:60">
      <c r="BH411" s="43"/>
    </row>
    <row r="412" spans="60:60">
      <c r="BH412" s="43"/>
    </row>
    <row r="413" spans="60:60">
      <c r="BH413" s="43"/>
    </row>
    <row r="414" spans="60:60">
      <c r="BH414" s="43"/>
    </row>
    <row r="415" spans="60:60">
      <c r="BH415" s="43"/>
    </row>
    <row r="416" spans="60:60">
      <c r="BH416" s="43"/>
    </row>
    <row r="417" spans="60:60">
      <c r="BH417" s="43"/>
    </row>
    <row r="418" spans="60:60">
      <c r="BH418" s="43"/>
    </row>
    <row r="419" spans="60:60">
      <c r="BH419" s="43"/>
    </row>
    <row r="420" spans="60:60">
      <c r="BH420" s="43"/>
    </row>
    <row r="421" spans="60:60">
      <c r="BH421" s="43"/>
    </row>
    <row r="422" spans="60:60">
      <c r="BH422" s="43"/>
    </row>
    <row r="423" spans="60:60">
      <c r="BH423" s="43"/>
    </row>
    <row r="424" spans="60:60">
      <c r="BH424" s="43"/>
    </row>
    <row r="425" spans="60:60">
      <c r="BH425" s="43"/>
    </row>
    <row r="426" spans="60:60">
      <c r="BH426" s="43"/>
    </row>
    <row r="427" spans="60:60">
      <c r="BH427" s="43"/>
    </row>
    <row r="428" spans="60:60">
      <c r="BH428" s="43"/>
    </row>
    <row r="429" spans="60:60">
      <c r="BH429" s="43"/>
    </row>
    <row r="430" spans="60:60">
      <c r="BH430" s="43"/>
    </row>
    <row r="431" spans="60:60">
      <c r="BH431" s="43"/>
    </row>
    <row r="432" spans="60:60">
      <c r="BH432" s="43"/>
    </row>
    <row r="433" spans="60:60">
      <c r="BH433" s="43"/>
    </row>
    <row r="434" spans="60:60">
      <c r="BH434" s="43"/>
    </row>
    <row r="435" spans="60:60">
      <c r="BH435" s="43"/>
    </row>
    <row r="436" spans="60:60">
      <c r="BH436" s="43"/>
    </row>
    <row r="437" spans="60:60">
      <c r="BH437" s="43"/>
    </row>
    <row r="438" spans="60:60">
      <c r="BH438" s="43"/>
    </row>
    <row r="439" spans="60:60">
      <c r="BH439" s="43"/>
    </row>
    <row r="440" spans="60:60">
      <c r="BH440" s="43"/>
    </row>
    <row r="441" spans="60:60">
      <c r="BH441" s="43"/>
    </row>
    <row r="442" spans="60:60">
      <c r="BH442" s="43"/>
    </row>
    <row r="443" spans="60:60">
      <c r="BH443" s="43"/>
    </row>
    <row r="444" spans="60:60">
      <c r="BH444" s="43"/>
    </row>
    <row r="445" spans="60:60">
      <c r="BH445" s="43"/>
    </row>
    <row r="446" spans="60:60">
      <c r="BH446" s="43"/>
    </row>
    <row r="447" spans="60:60">
      <c r="BH447" s="43"/>
    </row>
    <row r="448" spans="60:60">
      <c r="BH448" s="43"/>
    </row>
    <row r="449" spans="60:60">
      <c r="BH449" s="43"/>
    </row>
    <row r="450" spans="60:60">
      <c r="BH450" s="43"/>
    </row>
    <row r="451" spans="60:60">
      <c r="BH451" s="43"/>
    </row>
    <row r="452" spans="60:60">
      <c r="BH452" s="43"/>
    </row>
    <row r="453" spans="60:60">
      <c r="BH453" s="43"/>
    </row>
    <row r="454" spans="60:60">
      <c r="BH454" s="43"/>
    </row>
    <row r="455" spans="60:60">
      <c r="BH455" s="43"/>
    </row>
    <row r="456" spans="60:60">
      <c r="BH456" s="43"/>
    </row>
    <row r="457" spans="60:60">
      <c r="BH457" s="43"/>
    </row>
    <row r="458" spans="60:60">
      <c r="BH458" s="43"/>
    </row>
    <row r="459" spans="60:60">
      <c r="BH459" s="43"/>
    </row>
    <row r="460" spans="60:60">
      <c r="BH460" s="43"/>
    </row>
    <row r="461" spans="60:60">
      <c r="BH461" s="43"/>
    </row>
    <row r="462" spans="60:60">
      <c r="BH462" s="43"/>
    </row>
    <row r="463" spans="60:60">
      <c r="BH463" s="43"/>
    </row>
    <row r="464" spans="60:60">
      <c r="BH464" s="43"/>
    </row>
    <row r="465" spans="60:60">
      <c r="BH465" s="43"/>
    </row>
    <row r="466" spans="60:60">
      <c r="BH466" s="43"/>
    </row>
    <row r="467" spans="60:60">
      <c r="BH467" s="43"/>
    </row>
    <row r="468" spans="60:60">
      <c r="BH468" s="43"/>
    </row>
    <row r="469" spans="60:60">
      <c r="BH469" s="43"/>
    </row>
    <row r="470" spans="60:60">
      <c r="BH470" s="43"/>
    </row>
    <row r="471" spans="60:60">
      <c r="BH471" s="43"/>
    </row>
    <row r="472" spans="60:60">
      <c r="BH472" s="43"/>
    </row>
    <row r="473" spans="60:60">
      <c r="BH473" s="43"/>
    </row>
    <row r="474" spans="60:60">
      <c r="BH474" s="43"/>
    </row>
    <row r="475" spans="60:60">
      <c r="BH475" s="43"/>
    </row>
    <row r="476" spans="60:60">
      <c r="BH476" s="43"/>
    </row>
    <row r="477" spans="60:60">
      <c r="BH477" s="43"/>
    </row>
    <row r="478" spans="60:60">
      <c r="BH478" s="43"/>
    </row>
    <row r="479" spans="60:60">
      <c r="BH479" s="43"/>
    </row>
    <row r="480" spans="60:60">
      <c r="BH480" s="43"/>
    </row>
    <row r="481" spans="60:60">
      <c r="BH481" s="43"/>
    </row>
    <row r="482" spans="60:60">
      <c r="BH482" s="43"/>
    </row>
    <row r="483" spans="60:60">
      <c r="BH483" s="43"/>
    </row>
    <row r="484" spans="60:60">
      <c r="BH484" s="43"/>
    </row>
    <row r="485" spans="60:60">
      <c r="BH485" s="43"/>
    </row>
    <row r="486" spans="60:60">
      <c r="BH486" s="43"/>
    </row>
    <row r="487" spans="60:60">
      <c r="BH487" s="43"/>
    </row>
    <row r="488" spans="60:60">
      <c r="BH488" s="43"/>
    </row>
    <row r="489" spans="60:60">
      <c r="BH489" s="43"/>
    </row>
  </sheetData>
  <mergeCells count="59">
    <mergeCell ref="BH3:BI3"/>
    <mergeCell ref="BH4:BI4"/>
    <mergeCell ref="BH5:BI5"/>
    <mergeCell ref="BG16:BG22"/>
    <mergeCell ref="BH6:BI6"/>
    <mergeCell ref="BH16:BH22"/>
    <mergeCell ref="BI16:BI22"/>
    <mergeCell ref="AU18:AY19"/>
    <mergeCell ref="BE16:BE21"/>
    <mergeCell ref="AU20:AY20"/>
    <mergeCell ref="AZ20:BD20"/>
    <mergeCell ref="BF16:BF18"/>
    <mergeCell ref="BF20:BF22"/>
    <mergeCell ref="BC3:BD3"/>
    <mergeCell ref="AM21:AQ21"/>
    <mergeCell ref="AZ18:BD19"/>
    <mergeCell ref="AU21:AY21"/>
    <mergeCell ref="AR18:AT18"/>
    <mergeCell ref="AU16:BD17"/>
    <mergeCell ref="I16:AT16"/>
    <mergeCell ref="I17:AT17"/>
    <mergeCell ref="N19:R19"/>
    <mergeCell ref="AZ21:BD21"/>
    <mergeCell ref="AH21:AL21"/>
    <mergeCell ref="AC21:AG21"/>
    <mergeCell ref="X21:AB21"/>
    <mergeCell ref="S19:W19"/>
    <mergeCell ref="X19:AB19"/>
    <mergeCell ref="AH20:AL20"/>
    <mergeCell ref="C16:C22"/>
    <mergeCell ref="A16:A22"/>
    <mergeCell ref="X20:AB20"/>
    <mergeCell ref="AC20:AG20"/>
    <mergeCell ref="AR19:AT19"/>
    <mergeCell ref="AR21:AT21"/>
    <mergeCell ref="AM20:AQ20"/>
    <mergeCell ref="AR20:AT20"/>
    <mergeCell ref="I19:M19"/>
    <mergeCell ref="AM19:AQ19"/>
    <mergeCell ref="G16:G22"/>
    <mergeCell ref="D16:D22"/>
    <mergeCell ref="E16:E22"/>
    <mergeCell ref="F16:F22"/>
    <mergeCell ref="AM18:AQ18"/>
    <mergeCell ref="A2:C2"/>
    <mergeCell ref="V8:AA9"/>
    <mergeCell ref="Q4:AG5"/>
    <mergeCell ref="T6:AE7"/>
    <mergeCell ref="B16:B22"/>
    <mergeCell ref="H16:H22"/>
    <mergeCell ref="N21:R21"/>
    <mergeCell ref="S21:W21"/>
    <mergeCell ref="S20:W20"/>
    <mergeCell ref="I21:M21"/>
    <mergeCell ref="I20:M20"/>
    <mergeCell ref="I18:AL18"/>
    <mergeCell ref="AH19:AL19"/>
    <mergeCell ref="N20:R20"/>
    <mergeCell ref="AC19:AG19"/>
  </mergeCells>
  <phoneticPr fontId="21" type="noConversion"/>
  <conditionalFormatting sqref="I23:BG142">
    <cfRule type="expression" dxfId="6" priority="1" stopIfTrue="1">
      <formula>NOT(ISERROR(SEARCH("F",I23)))</formula>
    </cfRule>
  </conditionalFormatting>
  <pageMargins left="1" right="0.75" top="0.75" bottom="0.75" header="0.5" footer="0.5"/>
  <pageSetup paperSize="298" orientation="landscape" r:id="rId1"/>
  <headerFooter alignWithMargins="0">
    <oddHeader>&amp;L&amp;P</oddHeader>
  </headerFooter>
  <drawing r:id="rId2"/>
  <legacyDrawing r:id="rId3"/>
  <oleObjects>
    <mc:AlternateContent xmlns:mc="http://schemas.openxmlformats.org/markup-compatibility/2006">
      <mc:Choice Requires="x14">
        <oleObject shapeId="131082" r:id="rId4">
          <objectPr defaultSize="0" autoPict="0" r:id="rId5">
            <anchor moveWithCells="1" sizeWithCells="1">
              <from>
                <xdr:col>24</xdr:col>
                <xdr:colOff>38100</xdr:colOff>
                <xdr:row>0</xdr:row>
                <xdr:rowOff>88900</xdr:rowOff>
              </from>
              <to>
                <xdr:col>25</xdr:col>
                <xdr:colOff>190500</xdr:colOff>
                <xdr:row>1</xdr:row>
                <xdr:rowOff>412750</xdr:rowOff>
              </to>
            </anchor>
          </objectPr>
        </oleObject>
      </mc:Choice>
      <mc:Fallback>
        <oleObject shapeId="131082" r:id="rId4"/>
      </mc:Fallback>
    </mc:AlternateContent>
  </oleObjec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CE126"/>
  <sheetViews>
    <sheetView topLeftCell="J1" zoomScaleNormal="80" workbookViewId="0">
      <selection activeCell="F10" sqref="F10"/>
    </sheetView>
  </sheetViews>
  <sheetFormatPr defaultRowHeight="16.5"/>
  <cols>
    <col min="1" max="1" width="17.453125" style="23" customWidth="1"/>
    <col min="2" max="2" width="10.54296875" style="23" customWidth="1"/>
    <col min="3" max="3" width="8.54296875" style="23" customWidth="1"/>
    <col min="4" max="4" width="5.81640625" style="1" customWidth="1"/>
    <col min="5" max="5" width="6.26953125" style="43" customWidth="1"/>
    <col min="6" max="6" width="23" style="325" customWidth="1"/>
    <col min="7" max="7" width="8" style="1" customWidth="1"/>
    <col min="8" max="8" width="8.54296875" style="1" customWidth="1"/>
    <col min="9" max="51" width="6.26953125" style="1" customWidth="1"/>
    <col min="52" max="52" width="6.26953125" customWidth="1"/>
    <col min="53" max="56" width="6.26953125" style="1" customWidth="1"/>
    <col min="57" max="57" width="9" style="1" customWidth="1"/>
    <col min="58" max="58" width="10.26953125" style="1" customWidth="1"/>
    <col min="59" max="59" width="10.81640625" style="1" customWidth="1"/>
    <col min="60" max="60" width="6" style="1" customWidth="1"/>
    <col min="61" max="61" width="12.81640625" style="1" customWidth="1"/>
  </cols>
  <sheetData>
    <row r="1" spans="1:62" ht="18">
      <c r="U1" s="97"/>
      <c r="V1" s="170"/>
      <c r="W1" s="171"/>
      <c r="X1" s="170"/>
      <c r="Y1" s="171"/>
      <c r="Z1" s="170"/>
      <c r="AA1" s="172"/>
      <c r="AB1" s="171"/>
      <c r="AM1" s="171"/>
      <c r="AN1" s="171"/>
    </row>
    <row r="2" spans="1:62" s="4" customFormat="1" ht="33.75" customHeight="1">
      <c r="A2" s="1019" t="s">
        <v>4046</v>
      </c>
      <c r="B2" s="1019"/>
      <c r="C2" s="1019"/>
      <c r="D2" s="684"/>
      <c r="E2" s="684"/>
      <c r="F2" s="287"/>
      <c r="U2" s="97"/>
      <c r="V2" s="171"/>
      <c r="W2" s="171"/>
      <c r="X2" s="171"/>
      <c r="Y2" s="171"/>
      <c r="Z2" s="171"/>
      <c r="AA2" s="173"/>
      <c r="AB2" s="173"/>
      <c r="AM2" s="173"/>
      <c r="AN2" s="173"/>
      <c r="AO2" s="26"/>
      <c r="AP2" s="26"/>
      <c r="AQ2" s="31"/>
      <c r="AX2" s="26"/>
      <c r="AY2" s="64"/>
      <c r="AZ2" s="46"/>
      <c r="BA2" s="64"/>
      <c r="BB2" s="46"/>
      <c r="BC2" s="270"/>
      <c r="BD2" s="124"/>
      <c r="BE2" s="138" t="s">
        <v>6140</v>
      </c>
      <c r="BF2" s="138"/>
      <c r="BG2" s="305"/>
      <c r="BH2" s="138"/>
      <c r="BI2" s="138"/>
    </row>
    <row r="3" spans="1:62" s="4" customFormat="1" ht="31.5" customHeight="1">
      <c r="A3" s="58" t="s">
        <v>2250</v>
      </c>
      <c r="B3" s="58" t="s">
        <v>2065</v>
      </c>
      <c r="C3" s="58" t="s">
        <v>2252</v>
      </c>
      <c r="D3" s="684"/>
      <c r="E3" s="684"/>
      <c r="F3" s="335"/>
      <c r="G3" s="2"/>
      <c r="H3" s="2"/>
      <c r="I3" s="2"/>
      <c r="J3" s="2"/>
      <c r="N3" s="2"/>
      <c r="O3" s="2"/>
      <c r="U3" s="179" t="s">
        <v>1665</v>
      </c>
      <c r="V3" s="179"/>
      <c r="W3" s="179"/>
      <c r="X3" s="179"/>
      <c r="Y3" s="179"/>
      <c r="Z3" s="179"/>
      <c r="AA3" s="179"/>
      <c r="AB3" s="179"/>
      <c r="AC3" s="2"/>
      <c r="AD3" s="2"/>
      <c r="AH3" s="2"/>
      <c r="AI3" s="2"/>
      <c r="AM3" s="179"/>
      <c r="AN3" s="180"/>
      <c r="AO3" s="181"/>
      <c r="AP3" s="182"/>
      <c r="AQ3" s="181"/>
      <c r="AW3" s="60"/>
      <c r="AX3" s="60"/>
      <c r="AY3" s="60"/>
      <c r="AZ3" s="39"/>
      <c r="BA3" s="60"/>
      <c r="BB3" s="39"/>
      <c r="BC3" s="986" t="s">
        <v>2935</v>
      </c>
      <c r="BD3" s="986"/>
      <c r="BE3" s="225" t="s">
        <v>3975</v>
      </c>
      <c r="BF3" s="225" t="s">
        <v>6142</v>
      </c>
      <c r="BG3" s="114" t="s">
        <v>3974</v>
      </c>
      <c r="BH3" s="1009" t="s">
        <v>2936</v>
      </c>
      <c r="BI3" s="1010"/>
      <c r="BJ3"/>
    </row>
    <row r="4" spans="1:62" ht="16.5" customHeight="1">
      <c r="A4" s="58" t="s">
        <v>2253</v>
      </c>
      <c r="B4" s="58" t="s">
        <v>2968</v>
      </c>
      <c r="C4" s="114">
        <v>4</v>
      </c>
      <c r="D4" s="684"/>
      <c r="E4" s="684"/>
      <c r="F4" s="335"/>
      <c r="P4" s="940" t="s">
        <v>1965</v>
      </c>
      <c r="Q4" s="940"/>
      <c r="R4" s="940"/>
      <c r="S4" s="940"/>
      <c r="T4" s="940"/>
      <c r="U4" s="940"/>
      <c r="V4" s="940"/>
      <c r="W4" s="940"/>
      <c r="X4" s="940"/>
      <c r="Y4" s="940"/>
      <c r="Z4" s="940"/>
      <c r="AA4" s="940"/>
      <c r="AB4" s="940"/>
      <c r="AC4" s="940"/>
      <c r="AD4" s="940"/>
      <c r="AE4" s="940"/>
      <c r="AF4" s="940"/>
      <c r="AG4" s="940"/>
      <c r="AH4" s="940"/>
      <c r="AI4" s="9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W4" s="27"/>
      <c r="AX4" s="27"/>
      <c r="AY4" s="27"/>
      <c r="AZ4" s="6"/>
      <c r="BA4" s="27"/>
      <c r="BB4" s="8"/>
      <c r="BC4" s="121" t="s">
        <v>3976</v>
      </c>
      <c r="BD4" s="225"/>
      <c r="BE4" s="225"/>
      <c r="BF4" s="225"/>
      <c r="BG4" s="58"/>
      <c r="BH4" s="993"/>
      <c r="BI4" s="994"/>
    </row>
    <row r="5" spans="1:62" ht="18" customHeight="1">
      <c r="A5" s="58" t="s">
        <v>5773</v>
      </c>
      <c r="B5" s="58" t="s">
        <v>4047</v>
      </c>
      <c r="C5" s="58">
        <v>3.75</v>
      </c>
      <c r="D5" s="684"/>
      <c r="E5" s="684"/>
      <c r="P5" s="940"/>
      <c r="Q5" s="940"/>
      <c r="R5" s="940"/>
      <c r="S5" s="940"/>
      <c r="T5" s="940"/>
      <c r="U5" s="940"/>
      <c r="V5" s="940"/>
      <c r="W5" s="940"/>
      <c r="X5" s="940"/>
      <c r="Y5" s="940"/>
      <c r="Z5" s="940"/>
      <c r="AA5" s="940"/>
      <c r="AB5" s="940"/>
      <c r="AC5" s="940"/>
      <c r="AD5" s="940"/>
      <c r="AE5" s="940"/>
      <c r="AF5" s="940"/>
      <c r="AG5" s="940"/>
      <c r="AH5" s="940"/>
      <c r="AI5" s="9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  <c r="AW5" s="27"/>
      <c r="AX5" s="27"/>
      <c r="AY5" s="27"/>
      <c r="AZ5" s="45"/>
      <c r="BA5" s="27"/>
      <c r="BB5" s="8"/>
      <c r="BC5" s="121" t="s">
        <v>3977</v>
      </c>
      <c r="BD5" s="58"/>
      <c r="BE5" s="58"/>
      <c r="BF5" s="58"/>
      <c r="BG5" s="58"/>
      <c r="BH5" s="1011"/>
      <c r="BI5" s="1012"/>
    </row>
    <row r="6" spans="1:62" ht="15.75" customHeight="1">
      <c r="A6" s="58" t="s">
        <v>5774</v>
      </c>
      <c r="B6" s="58" t="s">
        <v>5775</v>
      </c>
      <c r="C6" s="114">
        <v>3.5</v>
      </c>
      <c r="D6" s="684"/>
      <c r="E6" s="684"/>
      <c r="F6" s="185"/>
      <c r="S6" s="30"/>
      <c r="T6" s="940" t="s">
        <v>1966</v>
      </c>
      <c r="U6" s="940"/>
      <c r="V6" s="940"/>
      <c r="W6" s="940"/>
      <c r="X6" s="940"/>
      <c r="Y6" s="940"/>
      <c r="Z6" s="940"/>
      <c r="AA6" s="940"/>
      <c r="AB6" s="940"/>
      <c r="AC6" s="940"/>
      <c r="AD6" s="940"/>
      <c r="AE6" s="940"/>
      <c r="AF6" s="140"/>
      <c r="AG6" s="140"/>
      <c r="AH6" s="140"/>
      <c r="AI6" s="140"/>
      <c r="AJ6" s="140"/>
      <c r="AK6" s="140"/>
      <c r="AL6" s="140"/>
      <c r="AM6" s="140"/>
      <c r="AN6" s="140"/>
      <c r="AO6" s="37"/>
      <c r="AP6" s="37"/>
      <c r="AQ6" s="30"/>
      <c r="AR6" s="22"/>
      <c r="AS6" s="22"/>
      <c r="AT6" s="22"/>
      <c r="AU6" s="22"/>
      <c r="AV6" s="22"/>
      <c r="AX6" s="22"/>
      <c r="AY6" s="22"/>
      <c r="AZ6" s="6"/>
      <c r="BA6" s="22"/>
      <c r="BB6" s="8"/>
      <c r="BC6" s="121" t="s">
        <v>3978</v>
      </c>
      <c r="BD6" s="58"/>
      <c r="BE6" s="58"/>
      <c r="BF6" s="58"/>
      <c r="BG6" s="58"/>
      <c r="BH6" s="1011"/>
      <c r="BI6" s="1012"/>
    </row>
    <row r="7" spans="1:62" ht="16.5" customHeight="1">
      <c r="A7" s="58" t="s">
        <v>5776</v>
      </c>
      <c r="B7" s="58" t="s">
        <v>4048</v>
      </c>
      <c r="C7" s="58">
        <v>3.25</v>
      </c>
      <c r="D7" s="684"/>
      <c r="E7" s="684"/>
      <c r="F7" s="324"/>
      <c r="S7" s="3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140"/>
      <c r="AG7" s="140"/>
      <c r="AH7" s="140"/>
      <c r="AI7" s="140"/>
      <c r="AJ7" s="140"/>
      <c r="AK7" s="140"/>
      <c r="AL7" s="140"/>
      <c r="AM7" s="140"/>
      <c r="AN7" s="140"/>
      <c r="AO7" s="30"/>
      <c r="AP7" s="183"/>
      <c r="AQ7" s="30"/>
      <c r="AR7" s="5"/>
      <c r="AS7" s="5"/>
      <c r="AT7" s="5"/>
      <c r="AU7" s="5"/>
      <c r="AV7" s="5"/>
      <c r="AY7" s="5"/>
      <c r="BA7" s="5"/>
      <c r="BD7" s="13"/>
      <c r="BE7" s="13"/>
      <c r="BF7" s="13"/>
      <c r="BH7"/>
      <c r="BI7"/>
    </row>
    <row r="8" spans="1:62" ht="15.75" customHeight="1">
      <c r="A8" s="58" t="s">
        <v>1919</v>
      </c>
      <c r="B8" s="58" t="s">
        <v>4049</v>
      </c>
      <c r="C8" s="114">
        <v>3</v>
      </c>
      <c r="D8" s="684"/>
      <c r="E8" s="684"/>
      <c r="V8" s="940" t="s">
        <v>3622</v>
      </c>
      <c r="W8" s="940"/>
      <c r="X8" s="940"/>
      <c r="Y8" s="940"/>
      <c r="Z8" s="940"/>
      <c r="AA8" s="940"/>
      <c r="AN8" s="140"/>
      <c r="AO8" s="140"/>
      <c r="AP8" s="140"/>
      <c r="AQ8" s="140"/>
      <c r="AR8" s="22"/>
      <c r="AS8" s="22"/>
      <c r="AT8" s="22"/>
      <c r="AU8" s="22"/>
      <c r="AV8" s="22"/>
      <c r="AX8" s="22"/>
      <c r="AY8" s="22"/>
      <c r="AZ8" s="22"/>
      <c r="BA8" s="22"/>
      <c r="BD8" s="22"/>
    </row>
    <row r="9" spans="1:62" ht="15.75" customHeight="1">
      <c r="A9" s="58" t="s">
        <v>5777</v>
      </c>
      <c r="B9" s="58" t="s">
        <v>5782</v>
      </c>
      <c r="C9" s="58">
        <v>2.75</v>
      </c>
      <c r="D9" s="684"/>
      <c r="E9" s="684"/>
      <c r="F9" s="185"/>
      <c r="S9" s="140"/>
      <c r="T9" s="140"/>
      <c r="V9" s="940"/>
      <c r="W9" s="940"/>
      <c r="X9" s="940"/>
      <c r="Y9" s="940"/>
      <c r="Z9" s="940"/>
      <c r="AA9" s="940"/>
      <c r="AB9" s="140"/>
      <c r="AM9" s="140"/>
      <c r="AN9" s="140"/>
      <c r="AO9" s="140"/>
      <c r="AP9" s="140"/>
      <c r="AQ9" s="140"/>
      <c r="AR9" s="22"/>
      <c r="AS9" s="22"/>
      <c r="AT9" s="22"/>
      <c r="AU9" s="22"/>
      <c r="AV9" s="22"/>
      <c r="AX9" s="22"/>
      <c r="AY9" s="22"/>
      <c r="AZ9" s="8"/>
      <c r="BA9" s="22"/>
      <c r="BB9" s="8"/>
      <c r="BC9" s="8"/>
      <c r="BD9" s="22"/>
      <c r="BE9" s="8"/>
      <c r="BF9" s="8"/>
      <c r="BG9" s="51"/>
    </row>
    <row r="10" spans="1:62" ht="16.5" customHeight="1">
      <c r="A10" s="58" t="s">
        <v>5778</v>
      </c>
      <c r="B10" s="58" t="s">
        <v>4050</v>
      </c>
      <c r="C10" s="114">
        <v>2.5</v>
      </c>
      <c r="D10" s="684"/>
      <c r="E10" s="684"/>
      <c r="F10" s="324"/>
      <c r="S10" s="30"/>
      <c r="T10" s="183"/>
      <c r="AB10" s="140"/>
      <c r="AM10" s="140"/>
      <c r="AN10" s="140"/>
      <c r="AO10" s="140"/>
      <c r="AP10" s="140"/>
      <c r="AQ10" s="140"/>
      <c r="AR10" s="5"/>
      <c r="AS10" s="5"/>
      <c r="AT10" s="5"/>
      <c r="AU10" s="5"/>
      <c r="AV10" s="5"/>
      <c r="AY10" s="5"/>
      <c r="AZ10" s="47"/>
      <c r="BA10" s="5"/>
      <c r="BB10" s="51"/>
      <c r="BC10" s="51"/>
      <c r="BD10" s="5"/>
      <c r="BE10" s="51"/>
      <c r="BF10" s="51"/>
      <c r="BG10" s="51"/>
    </row>
    <row r="11" spans="1:62" ht="16.5" customHeight="1">
      <c r="A11" s="58" t="s">
        <v>5779</v>
      </c>
      <c r="B11" s="58" t="s">
        <v>4051</v>
      </c>
      <c r="C11" s="58">
        <v>2.25</v>
      </c>
      <c r="D11" s="684"/>
      <c r="E11" s="684"/>
      <c r="F11" s="324"/>
      <c r="AA11" s="5"/>
      <c r="AB11" s="5"/>
      <c r="AM11" s="10"/>
      <c r="AO11" s="10"/>
      <c r="AP11" s="5"/>
      <c r="AQ11" s="5"/>
      <c r="AR11" s="5"/>
      <c r="AS11" s="5"/>
      <c r="AT11" s="5"/>
      <c r="AU11" s="5"/>
      <c r="AV11" s="5"/>
      <c r="AY11" s="5"/>
      <c r="AZ11" s="47"/>
      <c r="BA11" s="5"/>
      <c r="BB11" s="51"/>
      <c r="BC11" s="51"/>
      <c r="BD11" s="5"/>
      <c r="BE11" s="51"/>
      <c r="BF11" s="51"/>
      <c r="BG11" s="51"/>
    </row>
    <row r="12" spans="1:62" ht="16.5" customHeight="1">
      <c r="A12" s="58" t="s">
        <v>5780</v>
      </c>
      <c r="B12" s="58" t="s">
        <v>4052</v>
      </c>
      <c r="C12" s="114">
        <v>2</v>
      </c>
      <c r="D12" s="684"/>
      <c r="E12" s="684"/>
      <c r="F12" s="324"/>
      <c r="AA12" s="5"/>
      <c r="AB12" s="5"/>
      <c r="AM12" s="10"/>
      <c r="AO12" s="10"/>
      <c r="AP12" s="5"/>
      <c r="AQ12" s="5"/>
      <c r="AR12" s="5"/>
      <c r="AS12" s="5"/>
      <c r="AT12" s="5"/>
      <c r="AU12" s="5"/>
      <c r="AV12" s="5"/>
      <c r="AY12" s="5"/>
      <c r="AZ12" s="47"/>
      <c r="BA12" s="5"/>
      <c r="BB12" s="51"/>
      <c r="BC12" s="51"/>
      <c r="BD12" s="5"/>
      <c r="BE12" s="51"/>
      <c r="BF12" s="51"/>
      <c r="BG12" s="51"/>
    </row>
    <row r="13" spans="1:62" ht="16.5" customHeight="1">
      <c r="A13" s="58" t="s">
        <v>5781</v>
      </c>
      <c r="B13" s="58" t="s">
        <v>5014</v>
      </c>
      <c r="C13" s="114">
        <v>0</v>
      </c>
      <c r="D13" s="684"/>
      <c r="E13" s="684"/>
      <c r="F13" s="324"/>
      <c r="AA13" s="5"/>
      <c r="AB13" s="5"/>
      <c r="AM13" s="10"/>
      <c r="AO13" s="10"/>
      <c r="AP13" s="5"/>
      <c r="AQ13" s="5"/>
      <c r="AR13" s="5"/>
      <c r="AS13" s="5"/>
      <c r="AT13" s="5"/>
      <c r="AU13" s="5"/>
      <c r="AV13" s="5"/>
      <c r="AY13" s="5"/>
      <c r="AZ13" s="47"/>
      <c r="BA13" s="5"/>
      <c r="BB13" s="51"/>
      <c r="BC13" s="51"/>
      <c r="BD13" s="5"/>
      <c r="BE13" s="51"/>
      <c r="BF13" s="51"/>
      <c r="BG13" s="51"/>
    </row>
    <row r="14" spans="1:62" ht="15.75" customHeight="1">
      <c r="A14" s="73" t="s">
        <v>592</v>
      </c>
      <c r="B14" s="86"/>
      <c r="C14" s="234"/>
      <c r="D14" s="684"/>
      <c r="E14" s="684"/>
      <c r="S14" s="22"/>
      <c r="U14" s="22"/>
      <c r="V14" s="22"/>
      <c r="W14" s="22"/>
      <c r="X14" s="22"/>
      <c r="Z14" s="22"/>
      <c r="AA14" s="22"/>
      <c r="AB14" s="22"/>
      <c r="AM14" s="22"/>
      <c r="AO14" s="22"/>
      <c r="AP14" s="22"/>
      <c r="AQ14" s="22"/>
      <c r="AR14" s="22"/>
      <c r="AS14" s="22"/>
      <c r="AT14" s="22"/>
      <c r="AU14" s="22"/>
      <c r="AV14" s="22"/>
      <c r="AX14" s="22"/>
      <c r="AY14" s="22"/>
      <c r="AZ14" s="77"/>
      <c r="BA14" s="22"/>
      <c r="BB14" s="51"/>
      <c r="BC14" s="51"/>
      <c r="BD14" s="22"/>
      <c r="BE14" s="51"/>
      <c r="BF14" s="51"/>
      <c r="BG14" s="51"/>
    </row>
    <row r="15" spans="1:62" ht="15.75" customHeight="1">
      <c r="A15" s="32"/>
      <c r="B15" s="74"/>
      <c r="C15" s="74"/>
      <c r="D15" s="76"/>
      <c r="F15" s="185"/>
      <c r="S15" s="22"/>
      <c r="U15" s="22"/>
      <c r="V15" s="22"/>
      <c r="W15" s="22"/>
      <c r="X15" s="22"/>
      <c r="Z15" s="22"/>
      <c r="AA15" s="22"/>
      <c r="AB15" s="22"/>
      <c r="AM15" s="22"/>
      <c r="AO15" s="22"/>
      <c r="AP15" s="22"/>
      <c r="AQ15" s="22"/>
      <c r="AR15" s="22"/>
      <c r="AS15" s="22"/>
      <c r="AT15" s="22"/>
      <c r="AU15" s="22"/>
      <c r="AV15" s="22"/>
      <c r="AX15" s="22"/>
      <c r="AY15" s="22"/>
      <c r="AZ15" s="8"/>
      <c r="BA15" s="22"/>
      <c r="BB15" s="8"/>
      <c r="BC15" s="8"/>
      <c r="BD15" s="22"/>
      <c r="BE15" s="8"/>
      <c r="BF15" s="8"/>
      <c r="BG15" s="51"/>
    </row>
    <row r="16" spans="1:62" s="7" customFormat="1" ht="16.5" customHeight="1">
      <c r="A16" s="942" t="s">
        <v>5996</v>
      </c>
      <c r="B16" s="942" t="s">
        <v>5250</v>
      </c>
      <c r="C16" s="942" t="s">
        <v>5251</v>
      </c>
      <c r="D16" s="942" t="s">
        <v>5252</v>
      </c>
      <c r="E16" s="942" t="s">
        <v>3107</v>
      </c>
      <c r="F16" s="942" t="s">
        <v>3108</v>
      </c>
      <c r="G16" s="942" t="s">
        <v>5289</v>
      </c>
      <c r="H16" s="942" t="s">
        <v>2940</v>
      </c>
      <c r="I16" s="971" t="s">
        <v>1497</v>
      </c>
      <c r="J16" s="972"/>
      <c r="K16" s="972"/>
      <c r="L16" s="972"/>
      <c r="M16" s="972"/>
      <c r="N16" s="972"/>
      <c r="O16" s="972"/>
      <c r="P16" s="972"/>
      <c r="Q16" s="972"/>
      <c r="R16" s="972"/>
      <c r="S16" s="972"/>
      <c r="T16" s="972"/>
      <c r="U16" s="972"/>
      <c r="V16" s="972"/>
      <c r="W16" s="972"/>
      <c r="X16" s="972"/>
      <c r="Y16" s="972"/>
      <c r="Z16" s="972"/>
      <c r="AA16" s="972"/>
      <c r="AB16" s="972"/>
      <c r="AC16" s="972"/>
      <c r="AD16" s="972"/>
      <c r="AE16" s="972"/>
      <c r="AF16" s="972"/>
      <c r="AG16" s="972"/>
      <c r="AH16" s="972"/>
      <c r="AI16" s="972"/>
      <c r="AJ16" s="972"/>
      <c r="AK16" s="972"/>
      <c r="AL16" s="972"/>
      <c r="AM16" s="972"/>
      <c r="AN16" s="972"/>
      <c r="AO16" s="972"/>
      <c r="AP16" s="972"/>
      <c r="AQ16" s="972"/>
      <c r="AR16" s="972"/>
      <c r="AS16" s="972"/>
      <c r="AT16" s="973"/>
      <c r="AU16" s="1014" t="s">
        <v>2963</v>
      </c>
      <c r="AV16" s="1014"/>
      <c r="AW16" s="1014"/>
      <c r="AX16" s="1014"/>
      <c r="AY16" s="1014"/>
      <c r="AZ16" s="1014"/>
      <c r="BA16" s="1014"/>
      <c r="BB16" s="1014"/>
      <c r="BC16" s="1014"/>
      <c r="BD16" s="1014"/>
      <c r="BE16" s="931" t="s">
        <v>6270</v>
      </c>
      <c r="BF16" s="941" t="s">
        <v>6026</v>
      </c>
      <c r="BG16" s="931" t="s">
        <v>6271</v>
      </c>
      <c r="BH16" s="931" t="s">
        <v>3156</v>
      </c>
      <c r="BI16" s="1000" t="s">
        <v>3157</v>
      </c>
    </row>
    <row r="17" spans="1:61" s="7" customFormat="1" ht="19.5" customHeight="1">
      <c r="A17" s="942"/>
      <c r="B17" s="942"/>
      <c r="C17" s="942"/>
      <c r="D17" s="942"/>
      <c r="E17" s="942"/>
      <c r="F17" s="942"/>
      <c r="G17" s="942"/>
      <c r="H17" s="942"/>
      <c r="I17" s="1015" t="s">
        <v>4846</v>
      </c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7"/>
      <c r="AU17" s="1014"/>
      <c r="AV17" s="1014"/>
      <c r="AW17" s="1014"/>
      <c r="AX17" s="1014"/>
      <c r="AY17" s="1014"/>
      <c r="AZ17" s="1014"/>
      <c r="BA17" s="1014"/>
      <c r="BB17" s="1014"/>
      <c r="BC17" s="1014"/>
      <c r="BD17" s="1014"/>
      <c r="BE17" s="931"/>
      <c r="BF17" s="967"/>
      <c r="BG17" s="931"/>
      <c r="BH17" s="931"/>
      <c r="BI17" s="1000"/>
    </row>
    <row r="18" spans="1:61" s="7" customFormat="1" ht="19.5" customHeight="1">
      <c r="A18" s="942"/>
      <c r="B18" s="942"/>
      <c r="C18" s="942"/>
      <c r="D18" s="942"/>
      <c r="E18" s="942"/>
      <c r="F18" s="942"/>
      <c r="G18" s="942"/>
      <c r="H18" s="942"/>
      <c r="I18" s="1015" t="s">
        <v>1837</v>
      </c>
      <c r="J18" s="1016"/>
      <c r="K18" s="1016"/>
      <c r="L18" s="1016"/>
      <c r="M18" s="1016"/>
      <c r="N18" s="1016"/>
      <c r="O18" s="1016"/>
      <c r="P18" s="1016"/>
      <c r="Q18" s="1016"/>
      <c r="R18" s="1016"/>
      <c r="S18" s="1016"/>
      <c r="T18" s="1016"/>
      <c r="U18" s="1016"/>
      <c r="V18" s="1016"/>
      <c r="W18" s="1016"/>
      <c r="X18" s="1016"/>
      <c r="Y18" s="1016"/>
      <c r="Z18" s="1016"/>
      <c r="AA18" s="1016"/>
      <c r="AB18" s="1016"/>
      <c r="AC18" s="1016"/>
      <c r="AD18" s="1016"/>
      <c r="AE18" s="1016"/>
      <c r="AF18" s="1016"/>
      <c r="AG18" s="1016"/>
      <c r="AH18" s="1016"/>
      <c r="AI18" s="1016"/>
      <c r="AJ18" s="1016"/>
      <c r="AK18" s="1016"/>
      <c r="AL18" s="1017"/>
      <c r="AM18" s="1013" t="s">
        <v>6597</v>
      </c>
      <c r="AN18" s="1013"/>
      <c r="AO18" s="1013"/>
      <c r="AP18" s="1013"/>
      <c r="AQ18" s="1013"/>
      <c r="AR18" s="1014" t="s">
        <v>5737</v>
      </c>
      <c r="AS18" s="1014"/>
      <c r="AT18" s="1014"/>
      <c r="AU18" s="946" t="s">
        <v>4847</v>
      </c>
      <c r="AV18" s="946"/>
      <c r="AW18" s="946"/>
      <c r="AX18" s="946"/>
      <c r="AY18" s="946"/>
      <c r="AZ18" s="946" t="s">
        <v>4848</v>
      </c>
      <c r="BA18" s="946"/>
      <c r="BB18" s="946"/>
      <c r="BC18" s="946"/>
      <c r="BD18" s="946"/>
      <c r="BE18" s="931"/>
      <c r="BF18" s="968"/>
      <c r="BG18" s="931"/>
      <c r="BH18" s="931"/>
      <c r="BI18" s="1000"/>
    </row>
    <row r="19" spans="1:61" s="7" customFormat="1" ht="19.5" customHeight="1">
      <c r="A19" s="942"/>
      <c r="B19" s="942"/>
      <c r="C19" s="942"/>
      <c r="D19" s="942"/>
      <c r="E19" s="942"/>
      <c r="F19" s="942"/>
      <c r="G19" s="942"/>
      <c r="H19" s="942"/>
      <c r="I19" s="946" t="s">
        <v>4849</v>
      </c>
      <c r="J19" s="946"/>
      <c r="K19" s="946"/>
      <c r="L19" s="946"/>
      <c r="M19" s="946"/>
      <c r="N19" s="946" t="s">
        <v>1561</v>
      </c>
      <c r="O19" s="946"/>
      <c r="P19" s="946"/>
      <c r="Q19" s="946"/>
      <c r="R19" s="946"/>
      <c r="S19" s="946" t="s">
        <v>1562</v>
      </c>
      <c r="T19" s="946"/>
      <c r="U19" s="946"/>
      <c r="V19" s="946"/>
      <c r="W19" s="946"/>
      <c r="X19" s="946" t="s">
        <v>1563</v>
      </c>
      <c r="Y19" s="946"/>
      <c r="Z19" s="946"/>
      <c r="AA19" s="946"/>
      <c r="AB19" s="946"/>
      <c r="AC19" s="947" t="s">
        <v>1564</v>
      </c>
      <c r="AD19" s="948"/>
      <c r="AE19" s="948"/>
      <c r="AF19" s="948"/>
      <c r="AG19" s="953"/>
      <c r="AH19" s="947" t="s">
        <v>1565</v>
      </c>
      <c r="AI19" s="948"/>
      <c r="AJ19" s="948"/>
      <c r="AK19" s="948"/>
      <c r="AL19" s="953"/>
      <c r="AM19" s="946" t="s">
        <v>7318</v>
      </c>
      <c r="AN19" s="946"/>
      <c r="AO19" s="946"/>
      <c r="AP19" s="946"/>
      <c r="AQ19" s="946"/>
      <c r="AR19" s="949" t="s">
        <v>7319</v>
      </c>
      <c r="AS19" s="949"/>
      <c r="AT19" s="949"/>
      <c r="AU19" s="946"/>
      <c r="AV19" s="946"/>
      <c r="AW19" s="946"/>
      <c r="AX19" s="946"/>
      <c r="AY19" s="946"/>
      <c r="AZ19" s="946"/>
      <c r="BA19" s="946"/>
      <c r="BB19" s="946"/>
      <c r="BC19" s="946"/>
      <c r="BD19" s="946"/>
      <c r="BE19" s="931"/>
      <c r="BF19" s="334">
        <v>26</v>
      </c>
      <c r="BG19" s="931"/>
      <c r="BH19" s="931"/>
      <c r="BI19" s="1000"/>
    </row>
    <row r="20" spans="1:61" s="7" customFormat="1" ht="29.25" customHeight="1">
      <c r="A20" s="942"/>
      <c r="B20" s="942"/>
      <c r="C20" s="942"/>
      <c r="D20" s="942"/>
      <c r="E20" s="942"/>
      <c r="F20" s="942"/>
      <c r="G20" s="942"/>
      <c r="H20" s="942"/>
      <c r="I20" s="942" t="s">
        <v>7320</v>
      </c>
      <c r="J20" s="942"/>
      <c r="K20" s="942"/>
      <c r="L20" s="942"/>
      <c r="M20" s="942"/>
      <c r="N20" s="942" t="s">
        <v>7407</v>
      </c>
      <c r="O20" s="942"/>
      <c r="P20" s="942"/>
      <c r="Q20" s="942"/>
      <c r="R20" s="942"/>
      <c r="S20" s="942" t="s">
        <v>7408</v>
      </c>
      <c r="T20" s="942"/>
      <c r="U20" s="942"/>
      <c r="V20" s="942"/>
      <c r="W20" s="942"/>
      <c r="X20" s="1018" t="s">
        <v>4640</v>
      </c>
      <c r="Y20" s="1018"/>
      <c r="Z20" s="1018"/>
      <c r="AA20" s="1018"/>
      <c r="AB20" s="1018"/>
      <c r="AC20" s="1018" t="s">
        <v>4641</v>
      </c>
      <c r="AD20" s="1018"/>
      <c r="AE20" s="1018"/>
      <c r="AF20" s="1018"/>
      <c r="AG20" s="1018"/>
      <c r="AH20" s="1018" t="s">
        <v>4642</v>
      </c>
      <c r="AI20" s="1018"/>
      <c r="AJ20" s="1018"/>
      <c r="AK20" s="1018"/>
      <c r="AL20" s="1018"/>
      <c r="AM20" s="1013"/>
      <c r="AN20" s="1013"/>
      <c r="AO20" s="1013"/>
      <c r="AP20" s="1013"/>
      <c r="AQ20" s="1013"/>
      <c r="AR20" s="1013"/>
      <c r="AS20" s="1013"/>
      <c r="AT20" s="1013"/>
      <c r="AU20" s="1013" t="s">
        <v>7321</v>
      </c>
      <c r="AV20" s="1013"/>
      <c r="AW20" s="1013"/>
      <c r="AX20" s="1013"/>
      <c r="AY20" s="1013"/>
      <c r="AZ20" s="1013" t="s">
        <v>7322</v>
      </c>
      <c r="BA20" s="1013"/>
      <c r="BB20" s="1013"/>
      <c r="BC20" s="1013"/>
      <c r="BD20" s="1013"/>
      <c r="BE20" s="931"/>
      <c r="BF20" s="941" t="s">
        <v>3619</v>
      </c>
      <c r="BG20" s="931"/>
      <c r="BH20" s="931"/>
      <c r="BI20" s="1000"/>
    </row>
    <row r="21" spans="1:61" s="7" customFormat="1" ht="15.75" customHeight="1">
      <c r="A21" s="942"/>
      <c r="B21" s="942"/>
      <c r="C21" s="942"/>
      <c r="D21" s="942"/>
      <c r="E21" s="942"/>
      <c r="F21" s="942"/>
      <c r="G21" s="942"/>
      <c r="H21" s="942"/>
      <c r="I21" s="1000" t="s">
        <v>3609</v>
      </c>
      <c r="J21" s="1000"/>
      <c r="K21" s="1000"/>
      <c r="L21" s="1000"/>
      <c r="M21" s="1000"/>
      <c r="N21" s="1000" t="s">
        <v>3609</v>
      </c>
      <c r="O21" s="1000"/>
      <c r="P21" s="1000"/>
      <c r="Q21" s="1000"/>
      <c r="R21" s="1000"/>
      <c r="S21" s="1000" t="s">
        <v>3609</v>
      </c>
      <c r="T21" s="1000"/>
      <c r="U21" s="1000"/>
      <c r="V21" s="1000"/>
      <c r="W21" s="1000"/>
      <c r="X21" s="1000" t="s">
        <v>3609</v>
      </c>
      <c r="Y21" s="1000"/>
      <c r="Z21" s="1000"/>
      <c r="AA21" s="1000"/>
      <c r="AB21" s="1000"/>
      <c r="AC21" s="1000" t="s">
        <v>3609</v>
      </c>
      <c r="AD21" s="1000"/>
      <c r="AE21" s="1000"/>
      <c r="AF21" s="1000"/>
      <c r="AG21" s="1000"/>
      <c r="AH21" s="1000" t="s">
        <v>3609</v>
      </c>
      <c r="AI21" s="1000"/>
      <c r="AJ21" s="1000"/>
      <c r="AK21" s="1000"/>
      <c r="AL21" s="1000"/>
      <c r="AM21" s="1000" t="s">
        <v>3610</v>
      </c>
      <c r="AN21" s="1000"/>
      <c r="AO21" s="1000"/>
      <c r="AP21" s="1000"/>
      <c r="AQ21" s="1000"/>
      <c r="AR21" s="1000" t="s">
        <v>3609</v>
      </c>
      <c r="AS21" s="1000"/>
      <c r="AT21" s="1000"/>
      <c r="AU21" s="1000" t="s">
        <v>3610</v>
      </c>
      <c r="AV21" s="1000"/>
      <c r="AW21" s="1000"/>
      <c r="AX21" s="1000"/>
      <c r="AY21" s="1000"/>
      <c r="AZ21" s="1000" t="s">
        <v>3610</v>
      </c>
      <c r="BA21" s="1000"/>
      <c r="BB21" s="1000"/>
      <c r="BC21" s="1000"/>
      <c r="BD21" s="1000"/>
      <c r="BE21" s="931"/>
      <c r="BF21" s="967"/>
      <c r="BG21" s="931"/>
      <c r="BH21" s="931"/>
      <c r="BI21" s="1000"/>
    </row>
    <row r="22" spans="1:61" s="7" customFormat="1" ht="71.25" customHeight="1">
      <c r="A22" s="943"/>
      <c r="B22" s="943"/>
      <c r="C22" s="943"/>
      <c r="D22" s="943"/>
      <c r="E22" s="943"/>
      <c r="F22" s="943"/>
      <c r="G22" s="943"/>
      <c r="H22" s="943"/>
      <c r="I22" s="83" t="s">
        <v>641</v>
      </c>
      <c r="J22" s="84" t="s">
        <v>642</v>
      </c>
      <c r="K22" s="84" t="s">
        <v>1653</v>
      </c>
      <c r="L22" s="83" t="s">
        <v>5734</v>
      </c>
      <c r="M22" s="83" t="s">
        <v>2252</v>
      </c>
      <c r="N22" s="83" t="s">
        <v>641</v>
      </c>
      <c r="O22" s="84" t="s">
        <v>642</v>
      </c>
      <c r="P22" s="84" t="s">
        <v>1653</v>
      </c>
      <c r="Q22" s="83" t="s">
        <v>5734</v>
      </c>
      <c r="R22" s="83" t="s">
        <v>2252</v>
      </c>
      <c r="S22" s="83" t="s">
        <v>641</v>
      </c>
      <c r="T22" s="84" t="s">
        <v>642</v>
      </c>
      <c r="U22" s="84" t="s">
        <v>1653</v>
      </c>
      <c r="V22" s="83" t="s">
        <v>5734</v>
      </c>
      <c r="W22" s="83" t="s">
        <v>2252</v>
      </c>
      <c r="X22" s="83" t="s">
        <v>641</v>
      </c>
      <c r="Y22" s="84" t="s">
        <v>642</v>
      </c>
      <c r="Z22" s="84" t="s">
        <v>1653</v>
      </c>
      <c r="AA22" s="83" t="s">
        <v>5734</v>
      </c>
      <c r="AB22" s="83" t="s">
        <v>2252</v>
      </c>
      <c r="AC22" s="83" t="s">
        <v>641</v>
      </c>
      <c r="AD22" s="84" t="s">
        <v>642</v>
      </c>
      <c r="AE22" s="84" t="s">
        <v>1653</v>
      </c>
      <c r="AF22" s="83" t="s">
        <v>5734</v>
      </c>
      <c r="AG22" s="83" t="s">
        <v>2252</v>
      </c>
      <c r="AH22" s="83" t="s">
        <v>641</v>
      </c>
      <c r="AI22" s="84" t="s">
        <v>642</v>
      </c>
      <c r="AJ22" s="84" t="s">
        <v>1653</v>
      </c>
      <c r="AK22" s="83" t="s">
        <v>5734</v>
      </c>
      <c r="AL22" s="83" t="s">
        <v>2252</v>
      </c>
      <c r="AM22" s="67" t="s">
        <v>1654</v>
      </c>
      <c r="AN22" s="68" t="s">
        <v>1655</v>
      </c>
      <c r="AO22" s="68" t="s">
        <v>1656</v>
      </c>
      <c r="AP22" s="67" t="s">
        <v>5734</v>
      </c>
      <c r="AQ22" s="67" t="s">
        <v>2252</v>
      </c>
      <c r="AR22" s="68" t="s">
        <v>1653</v>
      </c>
      <c r="AS22" s="67" t="s">
        <v>5734</v>
      </c>
      <c r="AT22" s="67" t="s">
        <v>2252</v>
      </c>
      <c r="AU22" s="67" t="s">
        <v>7323</v>
      </c>
      <c r="AV22" s="68" t="s">
        <v>1655</v>
      </c>
      <c r="AW22" s="68" t="s">
        <v>1656</v>
      </c>
      <c r="AX22" s="67" t="s">
        <v>5734</v>
      </c>
      <c r="AY22" s="67" t="s">
        <v>2252</v>
      </c>
      <c r="AZ22" s="67" t="s">
        <v>7324</v>
      </c>
      <c r="BA22" s="68" t="s">
        <v>1655</v>
      </c>
      <c r="BB22" s="68" t="s">
        <v>1656</v>
      </c>
      <c r="BC22" s="67" t="s">
        <v>5734</v>
      </c>
      <c r="BD22" s="67" t="s">
        <v>2252</v>
      </c>
      <c r="BE22" s="88">
        <v>650</v>
      </c>
      <c r="BF22" s="968"/>
      <c r="BG22" s="931"/>
      <c r="BH22" s="931"/>
      <c r="BI22" s="1000"/>
    </row>
    <row r="23" spans="1:61" s="11" customFormat="1" ht="39" customHeight="1">
      <c r="A23" s="128" t="s">
        <v>3321</v>
      </c>
      <c r="B23" s="254" t="s">
        <v>3095</v>
      </c>
      <c r="C23" s="128" t="s">
        <v>1186</v>
      </c>
      <c r="D23" s="128">
        <v>29</v>
      </c>
      <c r="E23" s="128">
        <v>7901</v>
      </c>
      <c r="F23" s="254" t="s">
        <v>7076</v>
      </c>
      <c r="G23" s="128"/>
      <c r="H23" s="128" t="s">
        <v>2264</v>
      </c>
      <c r="I23" s="301"/>
      <c r="J23" s="301"/>
      <c r="K23" s="301"/>
      <c r="L23" s="301"/>
      <c r="M23" s="301"/>
      <c r="N23" s="301"/>
      <c r="O23" s="301"/>
      <c r="P23" s="301"/>
      <c r="Q23" s="301"/>
      <c r="R23" s="301"/>
      <c r="S23" s="301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  <c r="AF23" s="301"/>
      <c r="AG23" s="301"/>
      <c r="AH23" s="301"/>
      <c r="AI23" s="301"/>
      <c r="AJ23" s="301"/>
      <c r="AK23" s="301"/>
      <c r="AL23" s="301"/>
      <c r="AM23" s="301"/>
      <c r="AN23" s="301"/>
      <c r="AO23" s="301"/>
      <c r="AP23" s="301"/>
      <c r="AQ23" s="301"/>
      <c r="AR23" s="301"/>
      <c r="AS23" s="301"/>
      <c r="AT23" s="301"/>
      <c r="AU23" s="301"/>
      <c r="AV23" s="301"/>
      <c r="AW23" s="301"/>
      <c r="AX23" s="301"/>
      <c r="AY23" s="301"/>
      <c r="AZ23" s="301"/>
      <c r="BA23" s="301"/>
      <c r="BB23" s="301"/>
      <c r="BC23" s="301"/>
      <c r="BD23" s="301"/>
      <c r="BE23" s="301"/>
      <c r="BF23" s="685"/>
      <c r="BG23" s="88"/>
      <c r="BH23" s="128">
        <v>7901</v>
      </c>
      <c r="BI23" s="683"/>
    </row>
    <row r="24" spans="1:61" s="11" customFormat="1" ht="39" customHeight="1">
      <c r="A24" s="128"/>
      <c r="B24" s="254"/>
      <c r="C24" s="128"/>
      <c r="D24" s="128"/>
      <c r="E24" s="128"/>
      <c r="F24" s="254"/>
      <c r="G24" s="128"/>
      <c r="H24" s="128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301"/>
      <c r="BD24" s="301"/>
      <c r="BE24" s="301"/>
      <c r="BF24" s="685"/>
      <c r="BG24" s="88"/>
      <c r="BH24" s="128"/>
      <c r="BI24" s="683"/>
    </row>
    <row r="25" spans="1:61" s="11" customFormat="1" ht="39" customHeight="1">
      <c r="A25" s="128"/>
      <c r="B25" s="254"/>
      <c r="C25" s="128"/>
      <c r="D25" s="128"/>
      <c r="E25" s="128"/>
      <c r="F25" s="254"/>
      <c r="G25" s="128"/>
      <c r="H25" s="128"/>
      <c r="I25" s="301"/>
      <c r="J25" s="301"/>
      <c r="K25" s="301"/>
      <c r="L25" s="301"/>
      <c r="M25" s="301"/>
      <c r="N25" s="301"/>
      <c r="O25" s="301"/>
      <c r="P25" s="301"/>
      <c r="Q25" s="301"/>
      <c r="R25" s="301"/>
      <c r="S25" s="301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1"/>
      <c r="AG25" s="301"/>
      <c r="AH25" s="301"/>
      <c r="AI25" s="301"/>
      <c r="AJ25" s="301"/>
      <c r="AK25" s="301"/>
      <c r="AL25" s="301"/>
      <c r="AM25" s="301"/>
      <c r="AN25" s="301"/>
      <c r="AO25" s="301"/>
      <c r="AP25" s="301"/>
      <c r="AQ25" s="301"/>
      <c r="AR25" s="301"/>
      <c r="AS25" s="301"/>
      <c r="AT25" s="301"/>
      <c r="AU25" s="301"/>
      <c r="AV25" s="301"/>
      <c r="AW25" s="301"/>
      <c r="AX25" s="301"/>
      <c r="AY25" s="301"/>
      <c r="AZ25" s="301"/>
      <c r="BA25" s="301"/>
      <c r="BB25" s="301"/>
      <c r="BC25" s="301"/>
      <c r="BD25" s="301"/>
      <c r="BE25" s="301"/>
      <c r="BF25" s="685"/>
      <c r="BG25" s="88"/>
      <c r="BH25" s="128"/>
      <c r="BI25" s="683"/>
    </row>
    <row r="26" spans="1:61" s="11" customFormat="1" ht="39" customHeight="1">
      <c r="A26" s="128"/>
      <c r="B26" s="254"/>
      <c r="C26" s="128"/>
      <c r="D26" s="128"/>
      <c r="E26" s="128"/>
      <c r="F26" s="254"/>
      <c r="G26" s="128"/>
      <c r="H26" s="128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  <c r="BB26" s="301"/>
      <c r="BC26" s="301"/>
      <c r="BD26" s="301"/>
      <c r="BE26" s="301"/>
      <c r="BF26" s="685"/>
      <c r="BG26" s="88"/>
      <c r="BH26" s="128"/>
      <c r="BI26" s="683"/>
    </row>
    <row r="27" spans="1:61" s="11" customFormat="1" ht="39" customHeight="1">
      <c r="A27" s="128"/>
      <c r="B27" s="254"/>
      <c r="C27" s="128"/>
      <c r="D27" s="128"/>
      <c r="E27" s="128"/>
      <c r="F27" s="254"/>
      <c r="G27" s="128"/>
      <c r="H27" s="128"/>
      <c r="I27" s="301"/>
      <c r="J27" s="301"/>
      <c r="K27" s="301"/>
      <c r="L27" s="301"/>
      <c r="M27" s="301"/>
      <c r="N27" s="301"/>
      <c r="O27" s="301"/>
      <c r="P27" s="301"/>
      <c r="Q27" s="301"/>
      <c r="R27" s="301"/>
      <c r="S27" s="301"/>
      <c r="T27" s="301"/>
      <c r="U27" s="301"/>
      <c r="V27" s="301"/>
      <c r="W27" s="301"/>
      <c r="X27" s="301"/>
      <c r="Y27" s="301"/>
      <c r="Z27" s="301"/>
      <c r="AA27" s="301"/>
      <c r="AB27" s="301"/>
      <c r="AC27" s="301"/>
      <c r="AD27" s="301"/>
      <c r="AE27" s="301"/>
      <c r="AF27" s="301"/>
      <c r="AG27" s="301"/>
      <c r="AH27" s="301"/>
      <c r="AI27" s="301"/>
      <c r="AJ27" s="301"/>
      <c r="AK27" s="301"/>
      <c r="AL27" s="301"/>
      <c r="AM27" s="301"/>
      <c r="AN27" s="301"/>
      <c r="AO27" s="301"/>
      <c r="AP27" s="301"/>
      <c r="AQ27" s="301"/>
      <c r="AR27" s="301"/>
      <c r="AS27" s="301"/>
      <c r="AT27" s="301"/>
      <c r="AU27" s="301"/>
      <c r="AV27" s="301"/>
      <c r="AW27" s="301"/>
      <c r="AX27" s="301"/>
      <c r="AY27" s="301"/>
      <c r="AZ27" s="301"/>
      <c r="BA27" s="301"/>
      <c r="BB27" s="301"/>
      <c r="BC27" s="301"/>
      <c r="BD27" s="301"/>
      <c r="BE27" s="301"/>
      <c r="BF27" s="685"/>
      <c r="BG27" s="88"/>
      <c r="BH27" s="128"/>
      <c r="BI27" s="683"/>
    </row>
    <row r="28" spans="1:61" s="11" customFormat="1" ht="39" customHeight="1">
      <c r="A28" s="128"/>
      <c r="B28" s="254"/>
      <c r="C28" s="128"/>
      <c r="D28" s="128"/>
      <c r="E28" s="128"/>
      <c r="F28" s="254"/>
      <c r="G28" s="128"/>
      <c r="H28" s="128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  <c r="BB28" s="301"/>
      <c r="BC28" s="301"/>
      <c r="BD28" s="301"/>
      <c r="BE28" s="301"/>
      <c r="BF28" s="685"/>
      <c r="BG28" s="88"/>
      <c r="BH28" s="128"/>
      <c r="BI28" s="683"/>
    </row>
    <row r="29" spans="1:61" s="11" customFormat="1" ht="39" customHeight="1">
      <c r="A29" s="128"/>
      <c r="B29" s="254"/>
      <c r="C29" s="128"/>
      <c r="D29" s="128"/>
      <c r="E29" s="128"/>
      <c r="F29" s="254"/>
      <c r="G29" s="128"/>
      <c r="H29" s="128"/>
      <c r="I29" s="301"/>
      <c r="J29" s="301"/>
      <c r="K29" s="301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1"/>
      <c r="AG29" s="301"/>
      <c r="AH29" s="301"/>
      <c r="AI29" s="301"/>
      <c r="AJ29" s="301"/>
      <c r="AK29" s="301"/>
      <c r="AL29" s="301"/>
      <c r="AM29" s="301"/>
      <c r="AN29" s="301"/>
      <c r="AO29" s="301"/>
      <c r="AP29" s="301"/>
      <c r="AQ29" s="301"/>
      <c r="AR29" s="301"/>
      <c r="AS29" s="301"/>
      <c r="AT29" s="301"/>
      <c r="AU29" s="301"/>
      <c r="AV29" s="301"/>
      <c r="AW29" s="301"/>
      <c r="AX29" s="301"/>
      <c r="AY29" s="301"/>
      <c r="AZ29" s="301"/>
      <c r="BA29" s="301"/>
      <c r="BB29" s="301"/>
      <c r="BC29" s="301"/>
      <c r="BD29" s="301"/>
      <c r="BE29" s="301"/>
      <c r="BF29" s="685"/>
      <c r="BG29" s="88"/>
      <c r="BH29" s="128"/>
      <c r="BI29" s="683"/>
    </row>
    <row r="30" spans="1:61" s="11" customFormat="1" ht="39" customHeight="1">
      <c r="A30" s="128"/>
      <c r="B30" s="254"/>
      <c r="C30" s="128"/>
      <c r="D30" s="128"/>
      <c r="E30" s="128"/>
      <c r="F30" s="254"/>
      <c r="G30" s="128"/>
      <c r="H30" s="128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301"/>
      <c r="AM30" s="301"/>
      <c r="AN30" s="301"/>
      <c r="AO30" s="301"/>
      <c r="AP30" s="301"/>
      <c r="AQ30" s="301"/>
      <c r="AR30" s="301"/>
      <c r="AS30" s="301"/>
      <c r="AT30" s="301"/>
      <c r="AU30" s="301"/>
      <c r="AV30" s="301"/>
      <c r="AW30" s="301"/>
      <c r="AX30" s="301"/>
      <c r="AY30" s="301"/>
      <c r="AZ30" s="301"/>
      <c r="BA30" s="301"/>
      <c r="BB30" s="301"/>
      <c r="BC30" s="301"/>
      <c r="BD30" s="301"/>
      <c r="BE30" s="301"/>
      <c r="BF30" s="685"/>
      <c r="BG30" s="88"/>
      <c r="BH30" s="128"/>
      <c r="BI30" s="683"/>
    </row>
    <row r="31" spans="1:61" s="11" customFormat="1" ht="39" customHeight="1">
      <c r="A31" s="128"/>
      <c r="B31" s="254"/>
      <c r="C31" s="128"/>
      <c r="D31" s="128"/>
      <c r="E31" s="128"/>
      <c r="F31" s="254"/>
      <c r="G31" s="128"/>
      <c r="H31" s="128"/>
      <c r="I31" s="301"/>
      <c r="J31" s="301"/>
      <c r="K31" s="301"/>
      <c r="L31" s="301"/>
      <c r="M31" s="301"/>
      <c r="N31" s="301"/>
      <c r="O31" s="301"/>
      <c r="P31" s="301"/>
      <c r="Q31" s="301"/>
      <c r="R31" s="301"/>
      <c r="S31" s="301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  <c r="AE31" s="301"/>
      <c r="AF31" s="301"/>
      <c r="AG31" s="301"/>
      <c r="AH31" s="301"/>
      <c r="AI31" s="301"/>
      <c r="AJ31" s="301"/>
      <c r="AK31" s="301"/>
      <c r="AL31" s="301"/>
      <c r="AM31" s="301"/>
      <c r="AN31" s="301"/>
      <c r="AO31" s="301"/>
      <c r="AP31" s="301"/>
      <c r="AQ31" s="301"/>
      <c r="AR31" s="301"/>
      <c r="AS31" s="301"/>
      <c r="AT31" s="301"/>
      <c r="AU31" s="301"/>
      <c r="AV31" s="301"/>
      <c r="AW31" s="301"/>
      <c r="AX31" s="301"/>
      <c r="AY31" s="301"/>
      <c r="AZ31" s="301"/>
      <c r="BA31" s="301"/>
      <c r="BB31" s="301"/>
      <c r="BC31" s="301"/>
      <c r="BD31" s="301"/>
      <c r="BE31" s="301"/>
      <c r="BF31" s="685"/>
      <c r="BG31" s="88"/>
      <c r="BH31" s="128"/>
      <c r="BI31" s="683"/>
    </row>
    <row r="32" spans="1:61" s="11" customFormat="1" ht="39" customHeight="1">
      <c r="A32" s="128"/>
      <c r="B32" s="254"/>
      <c r="C32" s="128"/>
      <c r="D32" s="128"/>
      <c r="E32" s="128"/>
      <c r="F32" s="254"/>
      <c r="G32" s="128"/>
      <c r="H32" s="128"/>
      <c r="I32" s="301"/>
      <c r="J32" s="301"/>
      <c r="K32" s="301"/>
      <c r="L32" s="301"/>
      <c r="M32" s="301"/>
      <c r="N32" s="301"/>
      <c r="O32" s="301"/>
      <c r="P32" s="301"/>
      <c r="Q32" s="301"/>
      <c r="R32" s="301"/>
      <c r="S32" s="301"/>
      <c r="T32" s="301"/>
      <c r="U32" s="301"/>
      <c r="V32" s="301"/>
      <c r="W32" s="301"/>
      <c r="X32" s="301"/>
      <c r="Y32" s="301"/>
      <c r="Z32" s="301"/>
      <c r="AA32" s="301"/>
      <c r="AB32" s="301"/>
      <c r="AC32" s="301"/>
      <c r="AD32" s="301"/>
      <c r="AE32" s="301"/>
      <c r="AF32" s="301"/>
      <c r="AG32" s="301"/>
      <c r="AH32" s="301"/>
      <c r="AI32" s="301"/>
      <c r="AJ32" s="301"/>
      <c r="AK32" s="301"/>
      <c r="AL32" s="301"/>
      <c r="AM32" s="301"/>
      <c r="AN32" s="301"/>
      <c r="AO32" s="301"/>
      <c r="AP32" s="301"/>
      <c r="AQ32" s="301"/>
      <c r="AR32" s="301"/>
      <c r="AS32" s="301"/>
      <c r="AT32" s="301"/>
      <c r="AU32" s="301"/>
      <c r="AV32" s="301"/>
      <c r="AW32" s="301"/>
      <c r="AX32" s="301"/>
      <c r="AY32" s="301"/>
      <c r="AZ32" s="301"/>
      <c r="BA32" s="301"/>
      <c r="BB32" s="301"/>
      <c r="BC32" s="301"/>
      <c r="BD32" s="301"/>
      <c r="BE32" s="301"/>
      <c r="BF32" s="685"/>
      <c r="BG32" s="88"/>
      <c r="BH32" s="128"/>
      <c r="BI32" s="683"/>
    </row>
    <row r="33" spans="1:83" s="12" customFormat="1" ht="39" customHeight="1">
      <c r="A33" s="128"/>
      <c r="B33" s="254"/>
      <c r="C33" s="128"/>
      <c r="D33" s="128"/>
      <c r="E33" s="128"/>
      <c r="F33" s="254"/>
      <c r="G33" s="128"/>
      <c r="H33" s="128"/>
      <c r="I33" s="301"/>
      <c r="J33" s="301"/>
      <c r="K33" s="301"/>
      <c r="L33" s="301"/>
      <c r="M33" s="301"/>
      <c r="N33" s="301"/>
      <c r="O33" s="301"/>
      <c r="P33" s="301"/>
      <c r="Q33" s="301"/>
      <c r="R33" s="301"/>
      <c r="S33" s="301"/>
      <c r="T33" s="301"/>
      <c r="U33" s="301"/>
      <c r="V33" s="301"/>
      <c r="W33" s="301"/>
      <c r="X33" s="301"/>
      <c r="Y33" s="301"/>
      <c r="Z33" s="301"/>
      <c r="AA33" s="301"/>
      <c r="AB33" s="301"/>
      <c r="AC33" s="301"/>
      <c r="AD33" s="301"/>
      <c r="AE33" s="301"/>
      <c r="AF33" s="301"/>
      <c r="AG33" s="301"/>
      <c r="AH33" s="301"/>
      <c r="AI33" s="301"/>
      <c r="AJ33" s="301"/>
      <c r="AK33" s="301"/>
      <c r="AL33" s="301"/>
      <c r="AM33" s="301"/>
      <c r="AN33" s="301"/>
      <c r="AO33" s="301"/>
      <c r="AP33" s="301"/>
      <c r="AQ33" s="301"/>
      <c r="AR33" s="301"/>
      <c r="AS33" s="301"/>
      <c r="AT33" s="301"/>
      <c r="AU33" s="301"/>
      <c r="AV33" s="301"/>
      <c r="AW33" s="301"/>
      <c r="AX33" s="301"/>
      <c r="AY33" s="301"/>
      <c r="AZ33" s="301"/>
      <c r="BA33" s="301"/>
      <c r="BB33" s="301"/>
      <c r="BC33" s="301"/>
      <c r="BD33" s="301"/>
      <c r="BE33" s="301"/>
      <c r="BF33" s="685"/>
      <c r="BG33" s="88"/>
      <c r="BH33" s="128"/>
      <c r="BI33" s="683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</row>
    <row r="34" spans="1:83" s="12" customFormat="1" ht="39" customHeight="1">
      <c r="A34" s="128"/>
      <c r="B34" s="254"/>
      <c r="C34" s="128"/>
      <c r="D34" s="128"/>
      <c r="E34" s="128"/>
      <c r="F34" s="254"/>
      <c r="G34" s="128"/>
      <c r="H34" s="128"/>
      <c r="I34" s="301"/>
      <c r="J34" s="301"/>
      <c r="K34" s="301"/>
      <c r="L34" s="301"/>
      <c r="M34" s="301"/>
      <c r="N34" s="301"/>
      <c r="O34" s="301"/>
      <c r="P34" s="301"/>
      <c r="Q34" s="301"/>
      <c r="R34" s="301"/>
      <c r="S34" s="301"/>
      <c r="T34" s="301"/>
      <c r="U34" s="301"/>
      <c r="V34" s="301"/>
      <c r="W34" s="301"/>
      <c r="X34" s="301"/>
      <c r="Y34" s="301"/>
      <c r="Z34" s="301"/>
      <c r="AA34" s="301"/>
      <c r="AB34" s="301"/>
      <c r="AC34" s="301"/>
      <c r="AD34" s="301"/>
      <c r="AE34" s="301"/>
      <c r="AF34" s="301"/>
      <c r="AG34" s="301"/>
      <c r="AH34" s="301"/>
      <c r="AI34" s="301"/>
      <c r="AJ34" s="301"/>
      <c r="AK34" s="301"/>
      <c r="AL34" s="301"/>
      <c r="AM34" s="301"/>
      <c r="AN34" s="301"/>
      <c r="AO34" s="301"/>
      <c r="AP34" s="301"/>
      <c r="AQ34" s="301"/>
      <c r="AR34" s="301"/>
      <c r="AS34" s="301"/>
      <c r="AT34" s="301"/>
      <c r="AU34" s="301"/>
      <c r="AV34" s="301"/>
      <c r="AW34" s="301"/>
      <c r="AX34" s="301"/>
      <c r="AY34" s="301"/>
      <c r="AZ34" s="301"/>
      <c r="BA34" s="301"/>
      <c r="BB34" s="301"/>
      <c r="BC34" s="301"/>
      <c r="BD34" s="301"/>
      <c r="BE34" s="301"/>
      <c r="BF34" s="685"/>
      <c r="BG34" s="88"/>
      <c r="BH34" s="128"/>
      <c r="BI34" s="683"/>
    </row>
    <row r="35" spans="1:83" s="12" customFormat="1" ht="39" customHeight="1">
      <c r="A35" s="128"/>
      <c r="B35" s="254"/>
      <c r="C35" s="128"/>
      <c r="D35" s="128"/>
      <c r="E35" s="128"/>
      <c r="F35" s="254"/>
      <c r="G35" s="128"/>
      <c r="H35" s="128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1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301"/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301"/>
      <c r="BD35" s="301"/>
      <c r="BE35" s="301"/>
      <c r="BF35" s="685"/>
      <c r="BG35" s="686"/>
      <c r="BH35" s="128"/>
      <c r="BI35" s="683"/>
    </row>
    <row r="36" spans="1:83" s="11" customFormat="1" ht="39" customHeight="1">
      <c r="A36" s="128"/>
      <c r="B36" s="254"/>
      <c r="C36" s="128"/>
      <c r="D36" s="128"/>
      <c r="E36" s="128"/>
      <c r="F36" s="254"/>
      <c r="G36" s="128"/>
      <c r="H36" s="128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1"/>
      <c r="T36" s="301"/>
      <c r="U36" s="301"/>
      <c r="V36" s="301"/>
      <c r="W36" s="301"/>
      <c r="X36" s="301"/>
      <c r="Y36" s="301"/>
      <c r="Z36" s="301"/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301"/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AV36" s="301"/>
      <c r="AW36" s="301"/>
      <c r="AX36" s="301"/>
      <c r="AY36" s="301"/>
      <c r="AZ36" s="301"/>
      <c r="BA36" s="301"/>
      <c r="BB36" s="301"/>
      <c r="BC36" s="301"/>
      <c r="BD36" s="301"/>
      <c r="BE36" s="301"/>
      <c r="BF36" s="685"/>
      <c r="BG36" s="88"/>
      <c r="BH36" s="128"/>
      <c r="BI36" s="683"/>
    </row>
    <row r="37" spans="1:83" s="11" customFormat="1" ht="39" customHeight="1">
      <c r="A37" s="128"/>
      <c r="B37" s="254"/>
      <c r="C37" s="128"/>
      <c r="D37" s="128"/>
      <c r="E37" s="128"/>
      <c r="F37" s="254"/>
      <c r="G37" s="128"/>
      <c r="H37" s="128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1"/>
      <c r="T37" s="301"/>
      <c r="U37" s="301"/>
      <c r="V37" s="301"/>
      <c r="W37" s="301"/>
      <c r="X37" s="301"/>
      <c r="Y37" s="301"/>
      <c r="Z37" s="301"/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301"/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AV37" s="301"/>
      <c r="AW37" s="301"/>
      <c r="AX37" s="301"/>
      <c r="AY37" s="301"/>
      <c r="AZ37" s="301"/>
      <c r="BA37" s="301"/>
      <c r="BB37" s="301"/>
      <c r="BC37" s="301"/>
      <c r="BD37" s="301"/>
      <c r="BE37" s="301"/>
      <c r="BF37" s="685"/>
      <c r="BG37" s="88"/>
      <c r="BH37" s="128"/>
      <c r="BI37" s="683"/>
    </row>
    <row r="38" spans="1:83" s="11" customFormat="1" ht="39" customHeight="1">
      <c r="A38" s="128"/>
      <c r="B38" s="254"/>
      <c r="C38" s="128"/>
      <c r="D38" s="128"/>
      <c r="E38" s="128"/>
      <c r="F38" s="254"/>
      <c r="G38" s="128"/>
      <c r="H38" s="128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1"/>
      <c r="T38" s="301"/>
      <c r="U38" s="301"/>
      <c r="V38" s="301"/>
      <c r="W38" s="301"/>
      <c r="X38" s="301"/>
      <c r="Y38" s="301"/>
      <c r="Z38" s="301"/>
      <c r="AA38" s="301"/>
      <c r="AB38" s="301"/>
      <c r="AC38" s="301"/>
      <c r="AD38" s="301"/>
      <c r="AE38" s="301"/>
      <c r="AF38" s="301"/>
      <c r="AG38" s="301"/>
      <c r="AH38" s="301"/>
      <c r="AI38" s="301"/>
      <c r="AJ38" s="301"/>
      <c r="AK38" s="301"/>
      <c r="AL38" s="301"/>
      <c r="AM38" s="301"/>
      <c r="AN38" s="301"/>
      <c r="AO38" s="301"/>
      <c r="AP38" s="301"/>
      <c r="AQ38" s="301"/>
      <c r="AR38" s="301"/>
      <c r="AS38" s="301"/>
      <c r="AT38" s="301"/>
      <c r="AU38" s="301"/>
      <c r="AV38" s="301"/>
      <c r="AW38" s="301"/>
      <c r="AX38" s="301"/>
      <c r="AY38" s="301"/>
      <c r="AZ38" s="301"/>
      <c r="BA38" s="301"/>
      <c r="BB38" s="301"/>
      <c r="BC38" s="301"/>
      <c r="BD38" s="301"/>
      <c r="BE38" s="301"/>
      <c r="BF38" s="685"/>
      <c r="BG38" s="88"/>
      <c r="BH38" s="128"/>
      <c r="BI38" s="683"/>
    </row>
    <row r="39" spans="1:83" s="11" customFormat="1" ht="39" customHeight="1">
      <c r="A39" s="128"/>
      <c r="B39" s="254"/>
      <c r="C39" s="128"/>
      <c r="D39" s="128"/>
      <c r="E39" s="128"/>
      <c r="F39" s="254"/>
      <c r="G39" s="128"/>
      <c r="H39" s="128"/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1"/>
      <c r="T39" s="301"/>
      <c r="U39" s="301"/>
      <c r="V39" s="301"/>
      <c r="W39" s="301"/>
      <c r="X39" s="301"/>
      <c r="Y39" s="301"/>
      <c r="Z39" s="301"/>
      <c r="AA39" s="301"/>
      <c r="AB39" s="301"/>
      <c r="AC39" s="301"/>
      <c r="AD39" s="301"/>
      <c r="AE39" s="301"/>
      <c r="AF39" s="301"/>
      <c r="AG39" s="301"/>
      <c r="AH39" s="301"/>
      <c r="AI39" s="301"/>
      <c r="AJ39" s="301"/>
      <c r="AK39" s="301"/>
      <c r="AL39" s="301"/>
      <c r="AM39" s="301"/>
      <c r="AN39" s="301"/>
      <c r="AO39" s="301"/>
      <c r="AP39" s="301"/>
      <c r="AQ39" s="301"/>
      <c r="AR39" s="301"/>
      <c r="AS39" s="301"/>
      <c r="AT39" s="301"/>
      <c r="AU39" s="301"/>
      <c r="AV39" s="301"/>
      <c r="AW39" s="301"/>
      <c r="AX39" s="301"/>
      <c r="AY39" s="301"/>
      <c r="AZ39" s="301"/>
      <c r="BA39" s="301"/>
      <c r="BB39" s="301"/>
      <c r="BC39" s="301"/>
      <c r="BD39" s="301"/>
      <c r="BE39" s="301"/>
      <c r="BF39" s="685"/>
      <c r="BG39" s="88"/>
      <c r="BH39" s="128"/>
      <c r="BI39" s="683"/>
    </row>
    <row r="40" spans="1:83" s="11" customFormat="1" ht="39" customHeight="1">
      <c r="A40" s="128"/>
      <c r="B40" s="254"/>
      <c r="C40" s="128"/>
      <c r="D40" s="128"/>
      <c r="E40" s="128"/>
      <c r="F40" s="254"/>
      <c r="G40" s="128"/>
      <c r="H40" s="128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1"/>
      <c r="T40" s="301"/>
      <c r="U40" s="301"/>
      <c r="V40" s="301"/>
      <c r="W40" s="301"/>
      <c r="X40" s="301"/>
      <c r="Y40" s="301"/>
      <c r="Z40" s="301"/>
      <c r="AA40" s="301"/>
      <c r="AB40" s="301"/>
      <c r="AC40" s="301"/>
      <c r="AD40" s="301"/>
      <c r="AE40" s="301"/>
      <c r="AF40" s="301"/>
      <c r="AG40" s="301"/>
      <c r="AH40" s="301"/>
      <c r="AI40" s="301"/>
      <c r="AJ40" s="301"/>
      <c r="AK40" s="301"/>
      <c r="AL40" s="301"/>
      <c r="AM40" s="301"/>
      <c r="AN40" s="301"/>
      <c r="AO40" s="301"/>
      <c r="AP40" s="301"/>
      <c r="AQ40" s="301"/>
      <c r="AR40" s="301"/>
      <c r="AS40" s="301"/>
      <c r="AT40" s="301"/>
      <c r="AU40" s="301"/>
      <c r="AV40" s="301"/>
      <c r="AW40" s="301"/>
      <c r="AX40" s="301"/>
      <c r="AY40" s="301"/>
      <c r="AZ40" s="301"/>
      <c r="BA40" s="301"/>
      <c r="BB40" s="301"/>
      <c r="BC40" s="301"/>
      <c r="BD40" s="301"/>
      <c r="BE40" s="301"/>
      <c r="BF40" s="685"/>
      <c r="BG40" s="686"/>
      <c r="BH40" s="128"/>
      <c r="BI40" s="683"/>
    </row>
    <row r="41" spans="1:83" s="11" customFormat="1" ht="39" customHeight="1">
      <c r="A41" s="128"/>
      <c r="B41" s="254"/>
      <c r="C41" s="128"/>
      <c r="D41" s="128"/>
      <c r="E41" s="128"/>
      <c r="F41" s="254"/>
      <c r="G41" s="128"/>
      <c r="H41" s="128"/>
      <c r="I41" s="301"/>
      <c r="J41" s="301"/>
      <c r="K41" s="301"/>
      <c r="L41" s="301"/>
      <c r="M41" s="301"/>
      <c r="N41" s="301"/>
      <c r="O41" s="301"/>
      <c r="P41" s="301"/>
      <c r="Q41" s="301"/>
      <c r="R41" s="301"/>
      <c r="S41" s="301"/>
      <c r="T41" s="301"/>
      <c r="U41" s="301"/>
      <c r="V41" s="301"/>
      <c r="W41" s="301"/>
      <c r="X41" s="301"/>
      <c r="Y41" s="301"/>
      <c r="Z41" s="301"/>
      <c r="AA41" s="301"/>
      <c r="AB41" s="301"/>
      <c r="AC41" s="301"/>
      <c r="AD41" s="301"/>
      <c r="AE41" s="301"/>
      <c r="AF41" s="301"/>
      <c r="AG41" s="301"/>
      <c r="AH41" s="301"/>
      <c r="AI41" s="301"/>
      <c r="AJ41" s="301"/>
      <c r="AK41" s="301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1"/>
      <c r="AW41" s="301"/>
      <c r="AX41" s="301"/>
      <c r="AY41" s="301"/>
      <c r="AZ41" s="301"/>
      <c r="BA41" s="301"/>
      <c r="BB41" s="301"/>
      <c r="BC41" s="301"/>
      <c r="BD41" s="301"/>
      <c r="BE41" s="301"/>
      <c r="BF41" s="685"/>
      <c r="BG41" s="88"/>
      <c r="BH41" s="128"/>
      <c r="BI41" s="683"/>
    </row>
    <row r="42" spans="1:83" s="11" customFormat="1" ht="39" customHeight="1">
      <c r="A42" s="128"/>
      <c r="B42" s="254"/>
      <c r="C42" s="128"/>
      <c r="D42" s="128"/>
      <c r="E42" s="128"/>
      <c r="F42" s="254"/>
      <c r="G42" s="128"/>
      <c r="H42" s="128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1"/>
      <c r="T42" s="301"/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  <c r="AE42" s="301"/>
      <c r="AF42" s="301"/>
      <c r="AG42" s="301"/>
      <c r="AH42" s="301"/>
      <c r="AI42" s="301"/>
      <c r="AJ42" s="301"/>
      <c r="AK42" s="301"/>
      <c r="AL42" s="301"/>
      <c r="AM42" s="301"/>
      <c r="AN42" s="301"/>
      <c r="AO42" s="301"/>
      <c r="AP42" s="301"/>
      <c r="AQ42" s="301"/>
      <c r="AR42" s="301"/>
      <c r="AS42" s="301"/>
      <c r="AT42" s="301"/>
      <c r="AU42" s="301"/>
      <c r="AV42" s="301"/>
      <c r="AW42" s="301"/>
      <c r="AX42" s="301"/>
      <c r="AY42" s="301"/>
      <c r="AZ42" s="301"/>
      <c r="BA42" s="301"/>
      <c r="BB42" s="301"/>
      <c r="BC42" s="301"/>
      <c r="BD42" s="301"/>
      <c r="BE42" s="301"/>
      <c r="BF42" s="685"/>
      <c r="BG42" s="88"/>
      <c r="BH42" s="128"/>
      <c r="BI42" s="683"/>
    </row>
    <row r="43" spans="1:83" s="7" customFormat="1" ht="18.75" customHeight="1">
      <c r="A43" s="47"/>
      <c r="B43" s="149"/>
      <c r="C43" s="18"/>
      <c r="D43" s="18"/>
      <c r="E43" s="687"/>
      <c r="F43" s="25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215"/>
      <c r="U43" s="215"/>
      <c r="V43" s="215"/>
      <c r="W43" s="215"/>
      <c r="X43" s="248"/>
      <c r="Y43" s="248"/>
      <c r="Z43" s="248"/>
      <c r="AA43" s="248"/>
      <c r="AB43" s="215"/>
      <c r="AC43" s="215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169"/>
      <c r="BH43" s="687"/>
      <c r="BI43" s="47"/>
      <c r="BJ43" s="47"/>
    </row>
    <row r="44" spans="1:83" s="47" customFormat="1" ht="20.149999999999999" customHeight="1">
      <c r="B44" s="149"/>
      <c r="C44" s="18"/>
      <c r="D44" s="18"/>
      <c r="E44" s="18"/>
      <c r="F44" s="257"/>
      <c r="T44" s="214" t="s">
        <v>5111</v>
      </c>
      <c r="U44" s="215" t="s">
        <v>631</v>
      </c>
      <c r="V44" s="248"/>
      <c r="W44" s="248"/>
      <c r="X44" s="248"/>
      <c r="Y44" s="248"/>
      <c r="Z44" s="248"/>
      <c r="AA44" s="248"/>
      <c r="AB44" s="248"/>
      <c r="AC44" s="234" t="s">
        <v>5285</v>
      </c>
      <c r="AQ44" s="111"/>
      <c r="BD44" s="648"/>
      <c r="BF44" s="648"/>
      <c r="BG44" s="169"/>
      <c r="BH44" s="18"/>
    </row>
    <row r="45" spans="1:83" s="47" customFormat="1" ht="20.149999999999999" customHeight="1">
      <c r="A45" s="162" t="s">
        <v>2056</v>
      </c>
      <c r="B45" s="163" t="s">
        <v>3140</v>
      </c>
      <c r="C45" s="18"/>
      <c r="D45" s="18"/>
      <c r="E45" s="18"/>
      <c r="F45" s="257"/>
      <c r="T45" s="214" t="s">
        <v>5138</v>
      </c>
      <c r="U45" s="134" t="s">
        <v>632</v>
      </c>
      <c r="V45" s="248"/>
      <c r="W45" s="248"/>
      <c r="X45" s="248"/>
      <c r="Y45" s="248"/>
      <c r="Z45" s="248"/>
      <c r="AA45" s="248"/>
      <c r="AB45" s="248"/>
      <c r="AC45" s="234" t="s">
        <v>1647</v>
      </c>
      <c r="AQ45" s="111"/>
      <c r="AW45" s="648" t="s">
        <v>4491</v>
      </c>
      <c r="BD45" s="648"/>
      <c r="BF45" s="648" t="s">
        <v>2018</v>
      </c>
      <c r="BG45" s="169"/>
      <c r="BH45" s="18"/>
    </row>
    <row r="46" spans="1:83" ht="20.149999999999999" customHeight="1">
      <c r="A46" s="165" t="s">
        <v>5114</v>
      </c>
      <c r="B46" s="163" t="s">
        <v>3141</v>
      </c>
      <c r="C46" s="18"/>
      <c r="D46" s="18"/>
      <c r="E46" s="18"/>
      <c r="F46" s="287"/>
      <c r="G46" s="166"/>
      <c r="H46"/>
      <c r="I46"/>
      <c r="J46"/>
      <c r="K46"/>
      <c r="L46"/>
      <c r="M46"/>
      <c r="N46"/>
      <c r="O46"/>
      <c r="P46"/>
      <c r="Q46"/>
      <c r="R46"/>
      <c r="S46"/>
      <c r="T46" s="214" t="s">
        <v>3132</v>
      </c>
      <c r="U46" s="134" t="s">
        <v>633</v>
      </c>
      <c r="V46" s="248"/>
      <c r="W46" s="248"/>
      <c r="X46" s="248"/>
      <c r="Y46" s="248"/>
      <c r="Z46" s="248"/>
      <c r="AA46" s="248"/>
      <c r="AB46" s="248"/>
      <c r="AC46" s="234" t="s">
        <v>1648</v>
      </c>
      <c r="AD46"/>
      <c r="AE46"/>
      <c r="AF46"/>
      <c r="AG46"/>
      <c r="AH46"/>
      <c r="AI46"/>
      <c r="AJ46"/>
      <c r="AK46"/>
      <c r="AL46"/>
      <c r="AM46" s="13"/>
      <c r="AP46" s="36"/>
      <c r="AQ46" s="111"/>
      <c r="AR46" s="648"/>
      <c r="AS46" s="13"/>
      <c r="AT46" s="13"/>
      <c r="AW46" s="95" t="s">
        <v>1496</v>
      </c>
      <c r="BA46"/>
      <c r="BB46"/>
      <c r="BC46" s="125"/>
      <c r="BD46" s="648"/>
      <c r="BE46" s="47"/>
      <c r="BF46" s="648"/>
      <c r="BG46" s="305" t="s">
        <v>3820</v>
      </c>
      <c r="BH46" s="18"/>
      <c r="BI46"/>
    </row>
    <row r="47" spans="1:83" ht="20.149999999999999" customHeight="1">
      <c r="A47"/>
      <c r="B47" s="166" t="s">
        <v>3131</v>
      </c>
      <c r="C47" s="43"/>
      <c r="D47" s="43"/>
      <c r="F47" s="259"/>
      <c r="G47" s="166" t="s">
        <v>5038</v>
      </c>
      <c r="H47"/>
      <c r="I47"/>
      <c r="J47"/>
      <c r="K47"/>
      <c r="L47"/>
      <c r="M47"/>
      <c r="N47"/>
      <c r="O47"/>
      <c r="P47"/>
      <c r="Q47"/>
      <c r="R47"/>
      <c r="S47"/>
      <c r="T47" s="134"/>
      <c r="U47" s="134" t="s">
        <v>742</v>
      </c>
      <c r="V47" s="248"/>
      <c r="W47" s="248"/>
      <c r="X47" s="248"/>
      <c r="Y47" s="248"/>
      <c r="Z47" s="248"/>
      <c r="AA47" s="248"/>
      <c r="AB47" s="248"/>
      <c r="AC47" s="234" t="s">
        <v>3000</v>
      </c>
      <c r="AD47"/>
      <c r="AE47"/>
      <c r="AF47"/>
      <c r="AG47"/>
      <c r="AH47"/>
      <c r="AI47"/>
      <c r="AJ47"/>
      <c r="AK47"/>
      <c r="AL47"/>
      <c r="AM47" s="13"/>
      <c r="AP47" s="36"/>
      <c r="AQ47" s="111"/>
      <c r="AR47" s="95"/>
      <c r="AS47"/>
      <c r="AT47"/>
      <c r="AU47"/>
      <c r="AV47"/>
      <c r="AW47" s="166" t="s">
        <v>2689</v>
      </c>
      <c r="AX47"/>
      <c r="AY47"/>
      <c r="BA47"/>
      <c r="BB47"/>
      <c r="BC47"/>
      <c r="BD47" s="95"/>
      <c r="BE47"/>
      <c r="BF47" s="95"/>
      <c r="BG47" s="305" t="s">
        <v>1315</v>
      </c>
      <c r="BH47" s="43"/>
      <c r="BI47"/>
    </row>
    <row r="48" spans="1:83" s="47" customFormat="1" ht="20.149999999999999" customHeight="1">
      <c r="B48" s="149"/>
      <c r="C48" s="18"/>
      <c r="D48" s="18"/>
      <c r="E48" s="18"/>
      <c r="F48" s="257"/>
      <c r="BG48" s="169"/>
      <c r="BH48" s="18"/>
    </row>
    <row r="49" spans="1:83" s="11" customFormat="1" ht="39" customHeight="1">
      <c r="A49" s="128" t="s">
        <v>3984</v>
      </c>
      <c r="B49" s="254" t="s">
        <v>6174</v>
      </c>
      <c r="C49" s="128" t="s">
        <v>5879</v>
      </c>
      <c r="D49" s="128">
        <v>6</v>
      </c>
      <c r="E49" s="128">
        <v>8701</v>
      </c>
      <c r="F49" s="254" t="s">
        <v>6175</v>
      </c>
      <c r="G49" s="128"/>
      <c r="H49" s="128" t="s">
        <v>2264</v>
      </c>
      <c r="I49" s="301"/>
      <c r="J49" s="301"/>
      <c r="K49" s="301"/>
      <c r="L49" s="301"/>
      <c r="M49" s="301"/>
      <c r="N49" s="301"/>
      <c r="O49" s="301"/>
      <c r="P49" s="301"/>
      <c r="Q49" s="301"/>
      <c r="R49" s="301"/>
      <c r="S49" s="301"/>
      <c r="T49" s="301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01"/>
      <c r="AI49" s="301"/>
      <c r="AJ49" s="301"/>
      <c r="AK49" s="301"/>
      <c r="AL49" s="301"/>
      <c r="AM49" s="301"/>
      <c r="AN49" s="301"/>
      <c r="AO49" s="301"/>
      <c r="AP49" s="301"/>
      <c r="AQ49" s="301"/>
      <c r="AR49" s="301"/>
      <c r="AS49" s="301"/>
      <c r="AT49" s="301"/>
      <c r="AU49" s="301"/>
      <c r="AV49" s="301"/>
      <c r="AW49" s="301"/>
      <c r="AX49" s="301"/>
      <c r="AY49" s="301"/>
      <c r="AZ49" s="301"/>
      <c r="BA49" s="301"/>
      <c r="BB49" s="301"/>
      <c r="BC49" s="301"/>
      <c r="BD49" s="301"/>
      <c r="BE49" s="301"/>
      <c r="BF49" s="685"/>
      <c r="BG49" s="88"/>
      <c r="BH49" s="128">
        <v>8701</v>
      </c>
      <c r="BI49" s="683"/>
    </row>
    <row r="50" spans="1:83" s="11" customFormat="1" ht="39" customHeight="1">
      <c r="A50" s="128" t="s">
        <v>4129</v>
      </c>
      <c r="B50" s="254" t="s">
        <v>6176</v>
      </c>
      <c r="C50" s="128" t="s">
        <v>4129</v>
      </c>
      <c r="D50" s="128">
        <v>20</v>
      </c>
      <c r="E50" s="128">
        <v>8702</v>
      </c>
      <c r="F50" s="254" t="s">
        <v>2795</v>
      </c>
      <c r="G50" s="128"/>
      <c r="H50" s="128" t="s">
        <v>4129</v>
      </c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1"/>
      <c r="T50" s="301"/>
      <c r="U50" s="301"/>
      <c r="V50" s="301"/>
      <c r="W50" s="301"/>
      <c r="X50" s="301"/>
      <c r="Y50" s="301"/>
      <c r="Z50" s="301"/>
      <c r="AA50" s="301"/>
      <c r="AB50" s="301"/>
      <c r="AC50" s="301"/>
      <c r="AD50" s="301"/>
      <c r="AE50" s="301"/>
      <c r="AF50" s="301"/>
      <c r="AG50" s="301"/>
      <c r="AH50" s="301"/>
      <c r="AI50" s="301"/>
      <c r="AJ50" s="301"/>
      <c r="AK50" s="301"/>
      <c r="AL50" s="301"/>
      <c r="AM50" s="301"/>
      <c r="AN50" s="301"/>
      <c r="AO50" s="301"/>
      <c r="AP50" s="301"/>
      <c r="AQ50" s="301"/>
      <c r="AR50" s="301"/>
      <c r="AS50" s="301"/>
      <c r="AT50" s="301"/>
      <c r="AU50" s="301"/>
      <c r="AV50" s="301"/>
      <c r="AW50" s="301"/>
      <c r="AX50" s="301"/>
      <c r="AY50" s="301"/>
      <c r="AZ50" s="301"/>
      <c r="BA50" s="301"/>
      <c r="BB50" s="301"/>
      <c r="BC50" s="301"/>
      <c r="BD50" s="301"/>
      <c r="BE50" s="301"/>
      <c r="BF50" s="685"/>
      <c r="BG50" s="88"/>
      <c r="BH50" s="128">
        <v>8702</v>
      </c>
      <c r="BI50" s="683"/>
    </row>
    <row r="51" spans="1:83" s="11" customFormat="1" ht="39" customHeight="1">
      <c r="A51" s="128" t="s">
        <v>3321</v>
      </c>
      <c r="B51" s="254" t="s">
        <v>6608</v>
      </c>
      <c r="C51" s="128" t="s">
        <v>4129</v>
      </c>
      <c r="D51" s="128">
        <v>93</v>
      </c>
      <c r="E51" s="128">
        <v>8703</v>
      </c>
      <c r="F51" s="254" t="s">
        <v>2796</v>
      </c>
      <c r="G51" s="128"/>
      <c r="H51" s="128" t="s">
        <v>4129</v>
      </c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1"/>
      <c r="T51" s="301"/>
      <c r="U51" s="301"/>
      <c r="V51" s="301"/>
      <c r="W51" s="301"/>
      <c r="X51" s="301"/>
      <c r="Y51" s="301"/>
      <c r="Z51" s="301"/>
      <c r="AA51" s="301"/>
      <c r="AB51" s="301"/>
      <c r="AC51" s="301"/>
      <c r="AD51" s="301"/>
      <c r="AE51" s="301"/>
      <c r="AF51" s="301"/>
      <c r="AG51" s="301"/>
      <c r="AH51" s="301"/>
      <c r="AI51" s="301"/>
      <c r="AJ51" s="301"/>
      <c r="AK51" s="301"/>
      <c r="AL51" s="301"/>
      <c r="AM51" s="301"/>
      <c r="AN51" s="301"/>
      <c r="AO51" s="301"/>
      <c r="AP51" s="301"/>
      <c r="AQ51" s="301"/>
      <c r="AR51" s="301"/>
      <c r="AS51" s="301"/>
      <c r="AT51" s="301"/>
      <c r="AU51" s="301"/>
      <c r="AV51" s="301"/>
      <c r="AW51" s="301"/>
      <c r="AX51" s="301"/>
      <c r="AY51" s="301"/>
      <c r="AZ51" s="301"/>
      <c r="BA51" s="301"/>
      <c r="BB51" s="301"/>
      <c r="BC51" s="301"/>
      <c r="BD51" s="301"/>
      <c r="BE51" s="301"/>
      <c r="BF51" s="685"/>
      <c r="BG51" s="88"/>
      <c r="BH51" s="128">
        <v>8703</v>
      </c>
      <c r="BI51" s="683"/>
    </row>
    <row r="52" spans="1:83" s="11" customFormat="1" ht="39" customHeight="1">
      <c r="A52" s="128" t="s">
        <v>2255</v>
      </c>
      <c r="B52" s="254" t="s">
        <v>6611</v>
      </c>
      <c r="C52" s="128" t="s">
        <v>4129</v>
      </c>
      <c r="D52" s="128">
        <v>71</v>
      </c>
      <c r="E52" s="128">
        <v>8704</v>
      </c>
      <c r="F52" s="254" t="s">
        <v>2797</v>
      </c>
      <c r="G52" s="128"/>
      <c r="H52" s="128" t="s">
        <v>4129</v>
      </c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1"/>
      <c r="T52" s="301"/>
      <c r="U52" s="301"/>
      <c r="V52" s="301"/>
      <c r="W52" s="301"/>
      <c r="X52" s="301"/>
      <c r="Y52" s="301"/>
      <c r="Z52" s="301"/>
      <c r="AA52" s="301"/>
      <c r="AB52" s="301"/>
      <c r="AC52" s="301"/>
      <c r="AD52" s="301"/>
      <c r="AE52" s="301"/>
      <c r="AF52" s="301"/>
      <c r="AG52" s="301"/>
      <c r="AH52" s="301"/>
      <c r="AI52" s="301"/>
      <c r="AJ52" s="301"/>
      <c r="AK52" s="301"/>
      <c r="AL52" s="301"/>
      <c r="AM52" s="301"/>
      <c r="AN52" s="301"/>
      <c r="AO52" s="301"/>
      <c r="AP52" s="301"/>
      <c r="AQ52" s="301"/>
      <c r="AR52" s="301"/>
      <c r="AS52" s="301"/>
      <c r="AT52" s="301"/>
      <c r="AU52" s="301"/>
      <c r="AV52" s="301"/>
      <c r="AW52" s="301"/>
      <c r="AX52" s="301"/>
      <c r="AY52" s="301"/>
      <c r="AZ52" s="301"/>
      <c r="BA52" s="301"/>
      <c r="BB52" s="301"/>
      <c r="BC52" s="301"/>
      <c r="BD52" s="301"/>
      <c r="BE52" s="301"/>
      <c r="BF52" s="685"/>
      <c r="BG52" s="88"/>
      <c r="BH52" s="128">
        <v>8704</v>
      </c>
      <c r="BI52" s="683"/>
    </row>
    <row r="53" spans="1:83" s="11" customFormat="1" ht="39" customHeight="1">
      <c r="A53" s="128" t="s">
        <v>2460</v>
      </c>
      <c r="B53" s="254" t="s">
        <v>6594</v>
      </c>
      <c r="C53" s="128" t="s">
        <v>1520</v>
      </c>
      <c r="D53" s="128">
        <v>258</v>
      </c>
      <c r="E53" s="128">
        <v>8705</v>
      </c>
      <c r="F53" s="254" t="s">
        <v>2798</v>
      </c>
      <c r="G53" s="128"/>
      <c r="H53" s="128" t="s">
        <v>4129</v>
      </c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1"/>
      <c r="T53" s="301"/>
      <c r="U53" s="301"/>
      <c r="V53" s="301"/>
      <c r="W53" s="301"/>
      <c r="X53" s="301"/>
      <c r="Y53" s="301"/>
      <c r="Z53" s="301"/>
      <c r="AA53" s="301"/>
      <c r="AB53" s="301"/>
      <c r="AC53" s="301"/>
      <c r="AD53" s="301"/>
      <c r="AE53" s="301"/>
      <c r="AF53" s="301"/>
      <c r="AG53" s="301"/>
      <c r="AH53" s="301"/>
      <c r="AI53" s="301"/>
      <c r="AJ53" s="301"/>
      <c r="AK53" s="301"/>
      <c r="AL53" s="301"/>
      <c r="AM53" s="301"/>
      <c r="AN53" s="301"/>
      <c r="AO53" s="301"/>
      <c r="AP53" s="301"/>
      <c r="AQ53" s="301"/>
      <c r="AR53" s="301"/>
      <c r="AS53" s="301"/>
      <c r="AT53" s="301"/>
      <c r="AU53" s="301"/>
      <c r="AV53" s="301"/>
      <c r="AW53" s="301"/>
      <c r="AX53" s="301"/>
      <c r="AY53" s="301"/>
      <c r="AZ53" s="301"/>
      <c r="BA53" s="301"/>
      <c r="BB53" s="301"/>
      <c r="BC53" s="301"/>
      <c r="BD53" s="301"/>
      <c r="BE53" s="301"/>
      <c r="BF53" s="685"/>
      <c r="BG53" s="88"/>
      <c r="BH53" s="128">
        <v>8705</v>
      </c>
      <c r="BI53" s="683"/>
    </row>
    <row r="54" spans="1:83" s="11" customFormat="1" ht="39" customHeight="1">
      <c r="A54" s="128"/>
      <c r="B54" s="254"/>
      <c r="C54" s="128"/>
      <c r="D54" s="128"/>
      <c r="E54" s="128"/>
      <c r="F54" s="254"/>
      <c r="G54" s="128"/>
      <c r="H54" s="128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1"/>
      <c r="T54" s="301"/>
      <c r="U54" s="301"/>
      <c r="V54" s="301"/>
      <c r="W54" s="301"/>
      <c r="X54" s="301"/>
      <c r="Y54" s="301"/>
      <c r="Z54" s="301"/>
      <c r="AA54" s="301"/>
      <c r="AB54" s="301"/>
      <c r="AC54" s="301"/>
      <c r="AD54" s="301"/>
      <c r="AE54" s="301"/>
      <c r="AF54" s="301"/>
      <c r="AG54" s="301"/>
      <c r="AH54" s="301"/>
      <c r="AI54" s="301"/>
      <c r="AJ54" s="301"/>
      <c r="AK54" s="301"/>
      <c r="AL54" s="301"/>
      <c r="AM54" s="301"/>
      <c r="AN54" s="301"/>
      <c r="AO54" s="301"/>
      <c r="AP54" s="301"/>
      <c r="AQ54" s="301"/>
      <c r="AR54" s="301"/>
      <c r="AS54" s="301"/>
      <c r="AT54" s="301"/>
      <c r="AU54" s="301"/>
      <c r="AV54" s="301"/>
      <c r="AW54" s="301"/>
      <c r="AX54" s="301"/>
      <c r="AY54" s="301"/>
      <c r="AZ54" s="301"/>
      <c r="BA54" s="301"/>
      <c r="BB54" s="301"/>
      <c r="BC54" s="301"/>
      <c r="BD54" s="301"/>
      <c r="BE54" s="301"/>
      <c r="BF54" s="685"/>
      <c r="BG54" s="88"/>
      <c r="BH54" s="128"/>
      <c r="BI54" s="683"/>
    </row>
    <row r="55" spans="1:83" s="11" customFormat="1" ht="39" customHeight="1">
      <c r="A55" s="128"/>
      <c r="B55" s="254"/>
      <c r="C55" s="128"/>
      <c r="D55" s="128"/>
      <c r="E55" s="128"/>
      <c r="F55" s="254"/>
      <c r="G55" s="128"/>
      <c r="H55" s="128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1"/>
      <c r="T55" s="301"/>
      <c r="U55" s="301"/>
      <c r="V55" s="301"/>
      <c r="W55" s="301"/>
      <c r="X55" s="301"/>
      <c r="Y55" s="301"/>
      <c r="Z55" s="301"/>
      <c r="AA55" s="301"/>
      <c r="AB55" s="301"/>
      <c r="AC55" s="301"/>
      <c r="AD55" s="301"/>
      <c r="AE55" s="301"/>
      <c r="AF55" s="301"/>
      <c r="AG55" s="301"/>
      <c r="AH55" s="301"/>
      <c r="AI55" s="301"/>
      <c r="AJ55" s="301"/>
      <c r="AK55" s="301"/>
      <c r="AL55" s="301"/>
      <c r="AM55" s="301"/>
      <c r="AN55" s="301"/>
      <c r="AO55" s="301"/>
      <c r="AP55" s="301"/>
      <c r="AQ55" s="301"/>
      <c r="AR55" s="301"/>
      <c r="AS55" s="301"/>
      <c r="AT55" s="301"/>
      <c r="AU55" s="301"/>
      <c r="AV55" s="301"/>
      <c r="AW55" s="301"/>
      <c r="AX55" s="301"/>
      <c r="AY55" s="301"/>
      <c r="AZ55" s="301"/>
      <c r="BA55" s="301"/>
      <c r="BB55" s="301"/>
      <c r="BC55" s="301"/>
      <c r="BD55" s="301"/>
      <c r="BE55" s="301"/>
      <c r="BF55" s="685"/>
      <c r="BG55" s="88"/>
      <c r="BH55" s="128"/>
      <c r="BI55" s="683"/>
    </row>
    <row r="56" spans="1:83" s="11" customFormat="1" ht="39" customHeight="1">
      <c r="A56" s="128"/>
      <c r="B56" s="254"/>
      <c r="C56" s="128"/>
      <c r="D56" s="128"/>
      <c r="E56" s="128"/>
      <c r="F56" s="254"/>
      <c r="G56" s="128"/>
      <c r="H56" s="128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1"/>
      <c r="T56" s="301"/>
      <c r="U56" s="301"/>
      <c r="V56" s="301"/>
      <c r="W56" s="301"/>
      <c r="X56" s="301"/>
      <c r="Y56" s="301"/>
      <c r="Z56" s="301"/>
      <c r="AA56" s="301"/>
      <c r="AB56" s="301"/>
      <c r="AC56" s="301"/>
      <c r="AD56" s="301"/>
      <c r="AE56" s="301"/>
      <c r="AF56" s="301"/>
      <c r="AG56" s="301"/>
      <c r="AH56" s="301"/>
      <c r="AI56" s="301"/>
      <c r="AJ56" s="301"/>
      <c r="AK56" s="301"/>
      <c r="AL56" s="301"/>
      <c r="AM56" s="301"/>
      <c r="AN56" s="301"/>
      <c r="AO56" s="301"/>
      <c r="AP56" s="301"/>
      <c r="AQ56" s="301"/>
      <c r="AR56" s="301"/>
      <c r="AS56" s="301"/>
      <c r="AT56" s="301"/>
      <c r="AU56" s="301"/>
      <c r="AV56" s="301"/>
      <c r="AW56" s="301"/>
      <c r="AX56" s="301"/>
      <c r="AY56" s="301"/>
      <c r="AZ56" s="301"/>
      <c r="BA56" s="301"/>
      <c r="BB56" s="301"/>
      <c r="BC56" s="301"/>
      <c r="BD56" s="301"/>
      <c r="BE56" s="301"/>
      <c r="BF56" s="685"/>
      <c r="BG56" s="88"/>
      <c r="BH56" s="128"/>
      <c r="BI56" s="683"/>
    </row>
    <row r="57" spans="1:83" s="11" customFormat="1" ht="39" customHeight="1">
      <c r="A57" s="128"/>
      <c r="B57" s="254"/>
      <c r="C57" s="128"/>
      <c r="D57" s="128"/>
      <c r="E57" s="128"/>
      <c r="F57" s="254"/>
      <c r="G57" s="128"/>
      <c r="H57" s="128"/>
      <c r="I57" s="301"/>
      <c r="J57" s="301"/>
      <c r="K57" s="301"/>
      <c r="L57" s="301"/>
      <c r="M57" s="301"/>
      <c r="N57" s="301"/>
      <c r="O57" s="301"/>
      <c r="P57" s="301"/>
      <c r="Q57" s="301"/>
      <c r="R57" s="301"/>
      <c r="S57" s="301"/>
      <c r="T57" s="301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01"/>
      <c r="AI57" s="301"/>
      <c r="AJ57" s="301"/>
      <c r="AK57" s="301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1"/>
      <c r="AW57" s="301"/>
      <c r="AX57" s="301"/>
      <c r="AY57" s="301"/>
      <c r="AZ57" s="301"/>
      <c r="BA57" s="301"/>
      <c r="BB57" s="301"/>
      <c r="BC57" s="301"/>
      <c r="BD57" s="301"/>
      <c r="BE57" s="301"/>
      <c r="BF57" s="685"/>
      <c r="BG57" s="88"/>
      <c r="BH57" s="128"/>
      <c r="BI57" s="683"/>
    </row>
    <row r="58" spans="1:83" s="11" customFormat="1" ht="39" customHeight="1">
      <c r="A58" s="128"/>
      <c r="B58" s="254"/>
      <c r="C58" s="128"/>
      <c r="D58" s="128"/>
      <c r="E58" s="128"/>
      <c r="F58" s="254"/>
      <c r="G58" s="128"/>
      <c r="H58" s="128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1"/>
      <c r="T58" s="301"/>
      <c r="U58" s="301"/>
      <c r="V58" s="301"/>
      <c r="W58" s="301"/>
      <c r="X58" s="301"/>
      <c r="Y58" s="301"/>
      <c r="Z58" s="301"/>
      <c r="AA58" s="301"/>
      <c r="AB58" s="301"/>
      <c r="AC58" s="301"/>
      <c r="AD58" s="301"/>
      <c r="AE58" s="301"/>
      <c r="AF58" s="301"/>
      <c r="AG58" s="301"/>
      <c r="AH58" s="301"/>
      <c r="AI58" s="301"/>
      <c r="AJ58" s="301"/>
      <c r="AK58" s="301"/>
      <c r="AL58" s="301"/>
      <c r="AM58" s="301"/>
      <c r="AN58" s="301"/>
      <c r="AO58" s="301"/>
      <c r="AP58" s="301"/>
      <c r="AQ58" s="301"/>
      <c r="AR58" s="301"/>
      <c r="AS58" s="301"/>
      <c r="AT58" s="301"/>
      <c r="AU58" s="301"/>
      <c r="AV58" s="301"/>
      <c r="AW58" s="301"/>
      <c r="AX58" s="301"/>
      <c r="AY58" s="301"/>
      <c r="AZ58" s="301"/>
      <c r="BA58" s="301"/>
      <c r="BB58" s="301"/>
      <c r="BC58" s="301"/>
      <c r="BD58" s="301"/>
      <c r="BE58" s="301"/>
      <c r="BF58" s="685"/>
      <c r="BG58" s="88"/>
      <c r="BH58" s="128"/>
      <c r="BI58" s="683"/>
    </row>
    <row r="59" spans="1:83" s="12" customFormat="1" ht="39" customHeight="1">
      <c r="A59" s="128"/>
      <c r="B59" s="254"/>
      <c r="C59" s="128"/>
      <c r="D59" s="128"/>
      <c r="E59" s="128"/>
      <c r="F59" s="254"/>
      <c r="G59" s="128"/>
      <c r="H59" s="128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1"/>
      <c r="T59" s="301"/>
      <c r="U59" s="301"/>
      <c r="V59" s="301"/>
      <c r="W59" s="301"/>
      <c r="X59" s="301"/>
      <c r="Y59" s="301"/>
      <c r="Z59" s="301"/>
      <c r="AA59" s="301"/>
      <c r="AB59" s="301"/>
      <c r="AC59" s="301"/>
      <c r="AD59" s="301"/>
      <c r="AE59" s="301"/>
      <c r="AF59" s="301"/>
      <c r="AG59" s="301"/>
      <c r="AH59" s="301"/>
      <c r="AI59" s="301"/>
      <c r="AJ59" s="301"/>
      <c r="AK59" s="301"/>
      <c r="AL59" s="301"/>
      <c r="AM59" s="301"/>
      <c r="AN59" s="301"/>
      <c r="AO59" s="301"/>
      <c r="AP59" s="301"/>
      <c r="AQ59" s="301"/>
      <c r="AR59" s="301"/>
      <c r="AS59" s="301"/>
      <c r="AT59" s="301"/>
      <c r="AU59" s="301"/>
      <c r="AV59" s="301"/>
      <c r="AW59" s="301"/>
      <c r="AX59" s="301"/>
      <c r="AY59" s="301"/>
      <c r="AZ59" s="301"/>
      <c r="BA59" s="301"/>
      <c r="BB59" s="301"/>
      <c r="BC59" s="301"/>
      <c r="BD59" s="301"/>
      <c r="BE59" s="301"/>
      <c r="BF59" s="685"/>
      <c r="BG59" s="88"/>
      <c r="BH59" s="128"/>
      <c r="BI59" s="683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</row>
    <row r="60" spans="1:83" s="12" customFormat="1" ht="39" customHeight="1">
      <c r="A60" s="128"/>
      <c r="B60" s="254"/>
      <c r="C60" s="128"/>
      <c r="D60" s="128"/>
      <c r="E60" s="128"/>
      <c r="F60" s="254"/>
      <c r="G60" s="128"/>
      <c r="H60" s="128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1"/>
      <c r="T60" s="301"/>
      <c r="U60" s="301"/>
      <c r="V60" s="301"/>
      <c r="W60" s="301"/>
      <c r="X60" s="301"/>
      <c r="Y60" s="301"/>
      <c r="Z60" s="301"/>
      <c r="AA60" s="301"/>
      <c r="AB60" s="301"/>
      <c r="AC60" s="301"/>
      <c r="AD60" s="301"/>
      <c r="AE60" s="301"/>
      <c r="AF60" s="301"/>
      <c r="AG60" s="301"/>
      <c r="AH60" s="301"/>
      <c r="AI60" s="301"/>
      <c r="AJ60" s="301"/>
      <c r="AK60" s="301"/>
      <c r="AL60" s="301"/>
      <c r="AM60" s="301"/>
      <c r="AN60" s="301"/>
      <c r="AO60" s="301"/>
      <c r="AP60" s="301"/>
      <c r="AQ60" s="301"/>
      <c r="AR60" s="301"/>
      <c r="AS60" s="301"/>
      <c r="AT60" s="301"/>
      <c r="AU60" s="301"/>
      <c r="AV60" s="301"/>
      <c r="AW60" s="301"/>
      <c r="AX60" s="301"/>
      <c r="AY60" s="301"/>
      <c r="AZ60" s="301"/>
      <c r="BA60" s="301"/>
      <c r="BB60" s="301"/>
      <c r="BC60" s="301"/>
      <c r="BD60" s="301"/>
      <c r="BE60" s="301"/>
      <c r="BF60" s="685"/>
      <c r="BG60" s="88"/>
      <c r="BH60" s="128"/>
      <c r="BI60" s="683"/>
    </row>
    <row r="61" spans="1:83" s="12" customFormat="1" ht="39" customHeight="1">
      <c r="A61" s="128"/>
      <c r="B61" s="254"/>
      <c r="C61" s="128"/>
      <c r="D61" s="128"/>
      <c r="E61" s="128"/>
      <c r="F61" s="254"/>
      <c r="G61" s="128"/>
      <c r="H61" s="128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1"/>
      <c r="T61" s="301"/>
      <c r="U61" s="301"/>
      <c r="V61" s="301"/>
      <c r="W61" s="301"/>
      <c r="X61" s="301"/>
      <c r="Y61" s="301"/>
      <c r="Z61" s="301"/>
      <c r="AA61" s="301"/>
      <c r="AB61" s="301"/>
      <c r="AC61" s="301"/>
      <c r="AD61" s="301"/>
      <c r="AE61" s="301"/>
      <c r="AF61" s="301"/>
      <c r="AG61" s="301"/>
      <c r="AH61" s="301"/>
      <c r="AI61" s="301"/>
      <c r="AJ61" s="301"/>
      <c r="AK61" s="301"/>
      <c r="AL61" s="301"/>
      <c r="AM61" s="301"/>
      <c r="AN61" s="301"/>
      <c r="AO61" s="301"/>
      <c r="AP61" s="301"/>
      <c r="AQ61" s="301"/>
      <c r="AR61" s="301"/>
      <c r="AS61" s="301"/>
      <c r="AT61" s="301"/>
      <c r="AU61" s="301"/>
      <c r="AV61" s="301"/>
      <c r="AW61" s="301"/>
      <c r="AX61" s="301"/>
      <c r="AY61" s="301"/>
      <c r="AZ61" s="301"/>
      <c r="BA61" s="301"/>
      <c r="BB61" s="301"/>
      <c r="BC61" s="301"/>
      <c r="BD61" s="301"/>
      <c r="BE61" s="301"/>
      <c r="BF61" s="685"/>
      <c r="BG61" s="686"/>
      <c r="BH61" s="128"/>
      <c r="BI61" s="683"/>
    </row>
    <row r="62" spans="1:83" s="11" customFormat="1" ht="39" customHeight="1">
      <c r="A62" s="128"/>
      <c r="B62" s="254"/>
      <c r="C62" s="128"/>
      <c r="D62" s="128"/>
      <c r="E62" s="128"/>
      <c r="F62" s="254"/>
      <c r="G62" s="128"/>
      <c r="H62" s="128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1"/>
      <c r="T62" s="301"/>
      <c r="U62" s="301"/>
      <c r="V62" s="301"/>
      <c r="W62" s="301"/>
      <c r="X62" s="301"/>
      <c r="Y62" s="301"/>
      <c r="Z62" s="301"/>
      <c r="AA62" s="301"/>
      <c r="AB62" s="301"/>
      <c r="AC62" s="301"/>
      <c r="AD62" s="301"/>
      <c r="AE62" s="301"/>
      <c r="AF62" s="301"/>
      <c r="AG62" s="301"/>
      <c r="AH62" s="301"/>
      <c r="AI62" s="301"/>
      <c r="AJ62" s="301"/>
      <c r="AK62" s="301"/>
      <c r="AL62" s="301"/>
      <c r="AM62" s="301"/>
      <c r="AN62" s="301"/>
      <c r="AO62" s="301"/>
      <c r="AP62" s="301"/>
      <c r="AQ62" s="301"/>
      <c r="AR62" s="301"/>
      <c r="AS62" s="301"/>
      <c r="AT62" s="301"/>
      <c r="AU62" s="301"/>
      <c r="AV62" s="301"/>
      <c r="AW62" s="301"/>
      <c r="AX62" s="301"/>
      <c r="AY62" s="301"/>
      <c r="AZ62" s="301"/>
      <c r="BA62" s="301"/>
      <c r="BB62" s="301"/>
      <c r="BC62" s="301"/>
      <c r="BD62" s="301"/>
      <c r="BE62" s="301"/>
      <c r="BF62" s="685"/>
      <c r="BG62" s="88"/>
      <c r="BH62" s="128"/>
      <c r="BI62" s="683"/>
    </row>
    <row r="63" spans="1:83" s="11" customFormat="1" ht="39" customHeight="1">
      <c r="A63" s="128"/>
      <c r="B63" s="254"/>
      <c r="C63" s="128"/>
      <c r="D63" s="128"/>
      <c r="E63" s="128"/>
      <c r="F63" s="254"/>
      <c r="G63" s="128"/>
      <c r="H63" s="128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1"/>
      <c r="T63" s="301"/>
      <c r="U63" s="301"/>
      <c r="V63" s="301"/>
      <c r="W63" s="301"/>
      <c r="X63" s="301"/>
      <c r="Y63" s="301"/>
      <c r="Z63" s="301"/>
      <c r="AA63" s="301"/>
      <c r="AB63" s="301"/>
      <c r="AC63" s="301"/>
      <c r="AD63" s="301"/>
      <c r="AE63" s="301"/>
      <c r="AF63" s="301"/>
      <c r="AG63" s="301"/>
      <c r="AH63" s="301"/>
      <c r="AI63" s="301"/>
      <c r="AJ63" s="301"/>
      <c r="AK63" s="301"/>
      <c r="AL63" s="301"/>
      <c r="AM63" s="301"/>
      <c r="AN63" s="301"/>
      <c r="AO63" s="301"/>
      <c r="AP63" s="301"/>
      <c r="AQ63" s="301"/>
      <c r="AR63" s="301"/>
      <c r="AS63" s="301"/>
      <c r="AT63" s="301"/>
      <c r="AU63" s="301"/>
      <c r="AV63" s="301"/>
      <c r="AW63" s="301"/>
      <c r="AX63" s="301"/>
      <c r="AY63" s="301"/>
      <c r="AZ63" s="301"/>
      <c r="BA63" s="301"/>
      <c r="BB63" s="301"/>
      <c r="BC63" s="301"/>
      <c r="BD63" s="301"/>
      <c r="BE63" s="301"/>
      <c r="BF63" s="685"/>
      <c r="BG63" s="88"/>
      <c r="BH63" s="128"/>
      <c r="BI63" s="683"/>
    </row>
    <row r="64" spans="1:83" s="11" customFormat="1" ht="39" customHeight="1">
      <c r="A64" s="128"/>
      <c r="B64" s="254"/>
      <c r="C64" s="128"/>
      <c r="D64" s="128"/>
      <c r="E64" s="128"/>
      <c r="F64" s="254"/>
      <c r="G64" s="128"/>
      <c r="H64" s="128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1"/>
      <c r="T64" s="301"/>
      <c r="U64" s="301"/>
      <c r="V64" s="301"/>
      <c r="W64" s="301"/>
      <c r="X64" s="301"/>
      <c r="Y64" s="301"/>
      <c r="Z64" s="301"/>
      <c r="AA64" s="301"/>
      <c r="AB64" s="301"/>
      <c r="AC64" s="301"/>
      <c r="AD64" s="301"/>
      <c r="AE64" s="301"/>
      <c r="AF64" s="301"/>
      <c r="AG64" s="301"/>
      <c r="AH64" s="301"/>
      <c r="AI64" s="301"/>
      <c r="AJ64" s="301"/>
      <c r="AK64" s="301"/>
      <c r="AL64" s="301"/>
      <c r="AM64" s="301"/>
      <c r="AN64" s="301"/>
      <c r="AO64" s="301"/>
      <c r="AP64" s="301"/>
      <c r="AQ64" s="301"/>
      <c r="AR64" s="301"/>
      <c r="AS64" s="301"/>
      <c r="AT64" s="301"/>
      <c r="AU64" s="301"/>
      <c r="AV64" s="301"/>
      <c r="AW64" s="301"/>
      <c r="AX64" s="301"/>
      <c r="AY64" s="301"/>
      <c r="AZ64" s="301"/>
      <c r="BA64" s="301"/>
      <c r="BB64" s="301"/>
      <c r="BC64" s="301"/>
      <c r="BD64" s="301"/>
      <c r="BE64" s="301"/>
      <c r="BF64" s="685"/>
      <c r="BG64" s="88"/>
      <c r="BH64" s="128"/>
      <c r="BI64" s="683"/>
    </row>
    <row r="65" spans="1:62" s="11" customFormat="1" ht="39" customHeight="1">
      <c r="A65" s="128"/>
      <c r="B65" s="254"/>
      <c r="C65" s="128"/>
      <c r="D65" s="128"/>
      <c r="E65" s="128"/>
      <c r="F65" s="254"/>
      <c r="G65" s="128"/>
      <c r="H65" s="128"/>
      <c r="I65" s="301"/>
      <c r="J65" s="301"/>
      <c r="K65" s="301"/>
      <c r="L65" s="301"/>
      <c r="M65" s="301"/>
      <c r="N65" s="301"/>
      <c r="O65" s="301"/>
      <c r="P65" s="301"/>
      <c r="Q65" s="301"/>
      <c r="R65" s="301"/>
      <c r="S65" s="301"/>
      <c r="T65" s="301"/>
      <c r="U65" s="301"/>
      <c r="V65" s="301"/>
      <c r="W65" s="301"/>
      <c r="X65" s="301"/>
      <c r="Y65" s="301"/>
      <c r="Z65" s="301"/>
      <c r="AA65" s="301"/>
      <c r="AB65" s="301"/>
      <c r="AC65" s="301"/>
      <c r="AD65" s="301"/>
      <c r="AE65" s="301"/>
      <c r="AF65" s="301"/>
      <c r="AG65" s="301"/>
      <c r="AH65" s="301"/>
      <c r="AI65" s="301"/>
      <c r="AJ65" s="301"/>
      <c r="AK65" s="301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1"/>
      <c r="AW65" s="301"/>
      <c r="AX65" s="301"/>
      <c r="AY65" s="301"/>
      <c r="AZ65" s="301"/>
      <c r="BA65" s="301"/>
      <c r="BB65" s="301"/>
      <c r="BC65" s="301"/>
      <c r="BD65" s="301"/>
      <c r="BE65" s="301"/>
      <c r="BF65" s="685"/>
      <c r="BG65" s="88"/>
      <c r="BH65" s="128"/>
      <c r="BI65" s="683"/>
    </row>
    <row r="66" spans="1:62" s="11" customFormat="1" ht="39" customHeight="1">
      <c r="A66" s="128"/>
      <c r="B66" s="254"/>
      <c r="C66" s="128"/>
      <c r="D66" s="128"/>
      <c r="E66" s="128"/>
      <c r="F66" s="254"/>
      <c r="G66" s="128"/>
      <c r="H66" s="128"/>
      <c r="I66" s="301"/>
      <c r="J66" s="301"/>
      <c r="K66" s="301"/>
      <c r="L66" s="301"/>
      <c r="M66" s="301"/>
      <c r="N66" s="301"/>
      <c r="O66" s="301"/>
      <c r="P66" s="301"/>
      <c r="Q66" s="301"/>
      <c r="R66" s="301"/>
      <c r="S66" s="301"/>
      <c r="T66" s="301"/>
      <c r="U66" s="301"/>
      <c r="V66" s="301"/>
      <c r="W66" s="301"/>
      <c r="X66" s="301"/>
      <c r="Y66" s="301"/>
      <c r="Z66" s="301"/>
      <c r="AA66" s="301"/>
      <c r="AB66" s="301"/>
      <c r="AC66" s="301"/>
      <c r="AD66" s="301"/>
      <c r="AE66" s="301"/>
      <c r="AF66" s="301"/>
      <c r="AG66" s="301"/>
      <c r="AH66" s="301"/>
      <c r="AI66" s="301"/>
      <c r="AJ66" s="301"/>
      <c r="AK66" s="301"/>
      <c r="AL66" s="301"/>
      <c r="AM66" s="301"/>
      <c r="AN66" s="301"/>
      <c r="AO66" s="301"/>
      <c r="AP66" s="301"/>
      <c r="AQ66" s="301"/>
      <c r="AR66" s="301"/>
      <c r="AS66" s="301"/>
      <c r="AT66" s="301"/>
      <c r="AU66" s="301"/>
      <c r="AV66" s="301"/>
      <c r="AW66" s="301"/>
      <c r="AX66" s="301"/>
      <c r="AY66" s="301"/>
      <c r="AZ66" s="301"/>
      <c r="BA66" s="301"/>
      <c r="BB66" s="301"/>
      <c r="BC66" s="301"/>
      <c r="BD66" s="301"/>
      <c r="BE66" s="301"/>
      <c r="BF66" s="685"/>
      <c r="BG66" s="686"/>
      <c r="BH66" s="128"/>
      <c r="BI66" s="683"/>
    </row>
    <row r="67" spans="1:62" s="11" customFormat="1" ht="39" customHeight="1">
      <c r="A67" s="128"/>
      <c r="B67" s="254"/>
      <c r="C67" s="128"/>
      <c r="D67" s="128"/>
      <c r="E67" s="128"/>
      <c r="F67" s="254"/>
      <c r="G67" s="128"/>
      <c r="H67" s="128"/>
      <c r="I67" s="301"/>
      <c r="J67" s="301"/>
      <c r="K67" s="301"/>
      <c r="L67" s="301"/>
      <c r="M67" s="301"/>
      <c r="N67" s="301"/>
      <c r="O67" s="301"/>
      <c r="P67" s="301"/>
      <c r="Q67" s="301"/>
      <c r="R67" s="301"/>
      <c r="S67" s="301"/>
      <c r="T67" s="301"/>
      <c r="U67" s="301"/>
      <c r="V67" s="301"/>
      <c r="W67" s="301"/>
      <c r="X67" s="301"/>
      <c r="Y67" s="301"/>
      <c r="Z67" s="301"/>
      <c r="AA67" s="301"/>
      <c r="AB67" s="301"/>
      <c r="AC67" s="301"/>
      <c r="AD67" s="301"/>
      <c r="AE67" s="301"/>
      <c r="AF67" s="301"/>
      <c r="AG67" s="301"/>
      <c r="AH67" s="301"/>
      <c r="AI67" s="301"/>
      <c r="AJ67" s="301"/>
      <c r="AK67" s="301"/>
      <c r="AL67" s="301"/>
      <c r="AM67" s="301"/>
      <c r="AN67" s="301"/>
      <c r="AO67" s="301"/>
      <c r="AP67" s="301"/>
      <c r="AQ67" s="301"/>
      <c r="AR67" s="301"/>
      <c r="AS67" s="301"/>
      <c r="AT67" s="301"/>
      <c r="AU67" s="301"/>
      <c r="AV67" s="301"/>
      <c r="AW67" s="301"/>
      <c r="AX67" s="301"/>
      <c r="AY67" s="301"/>
      <c r="AZ67" s="301"/>
      <c r="BA67" s="301"/>
      <c r="BB67" s="301"/>
      <c r="BC67" s="301"/>
      <c r="BD67" s="301"/>
      <c r="BE67" s="301"/>
      <c r="BF67" s="685"/>
      <c r="BG67" s="88"/>
      <c r="BH67" s="128"/>
      <c r="BI67" s="683"/>
    </row>
    <row r="68" spans="1:62" s="11" customFormat="1" ht="39" customHeight="1">
      <c r="A68" s="128"/>
      <c r="B68" s="254"/>
      <c r="C68" s="128"/>
      <c r="D68" s="128"/>
      <c r="E68" s="128"/>
      <c r="F68" s="254"/>
      <c r="G68" s="128"/>
      <c r="H68" s="128"/>
      <c r="I68" s="301"/>
      <c r="J68" s="301"/>
      <c r="K68" s="301"/>
      <c r="L68" s="301"/>
      <c r="M68" s="301"/>
      <c r="N68" s="301"/>
      <c r="O68" s="301"/>
      <c r="P68" s="301"/>
      <c r="Q68" s="301"/>
      <c r="R68" s="301"/>
      <c r="S68" s="301"/>
      <c r="T68" s="301"/>
      <c r="U68" s="301"/>
      <c r="V68" s="301"/>
      <c r="W68" s="301"/>
      <c r="X68" s="301"/>
      <c r="Y68" s="301"/>
      <c r="Z68" s="301"/>
      <c r="AA68" s="301"/>
      <c r="AB68" s="301"/>
      <c r="AC68" s="301"/>
      <c r="AD68" s="301"/>
      <c r="AE68" s="301"/>
      <c r="AF68" s="301"/>
      <c r="AG68" s="301"/>
      <c r="AH68" s="301"/>
      <c r="AI68" s="301"/>
      <c r="AJ68" s="301"/>
      <c r="AK68" s="301"/>
      <c r="AL68" s="301"/>
      <c r="AM68" s="301"/>
      <c r="AN68" s="301"/>
      <c r="AO68" s="301"/>
      <c r="AP68" s="301"/>
      <c r="AQ68" s="301"/>
      <c r="AR68" s="301"/>
      <c r="AS68" s="301"/>
      <c r="AT68" s="301"/>
      <c r="AU68" s="301"/>
      <c r="AV68" s="301"/>
      <c r="AW68" s="301"/>
      <c r="AX68" s="301"/>
      <c r="AY68" s="301"/>
      <c r="AZ68" s="301"/>
      <c r="BA68" s="301"/>
      <c r="BB68" s="301"/>
      <c r="BC68" s="301"/>
      <c r="BD68" s="301"/>
      <c r="BE68" s="301"/>
      <c r="BF68" s="685"/>
      <c r="BG68" s="88"/>
      <c r="BH68" s="128"/>
      <c r="BI68" s="683"/>
    </row>
    <row r="69" spans="1:62" s="7" customFormat="1" ht="18.75" customHeight="1">
      <c r="A69" s="47"/>
      <c r="B69" s="149"/>
      <c r="C69" s="18"/>
      <c r="D69" s="18"/>
      <c r="E69" s="687"/>
      <c r="F69" s="25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215"/>
      <c r="U69" s="215"/>
      <c r="V69" s="215"/>
      <c r="W69" s="215"/>
      <c r="X69" s="248"/>
      <c r="Y69" s="248"/>
      <c r="Z69" s="248"/>
      <c r="AA69" s="248"/>
      <c r="AB69" s="215"/>
      <c r="AC69" s="215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169"/>
      <c r="BH69" s="687"/>
      <c r="BI69" s="47"/>
      <c r="BJ69" s="47"/>
    </row>
    <row r="70" spans="1:62" s="47" customFormat="1" ht="20.149999999999999" customHeight="1">
      <c r="B70" s="149"/>
      <c r="C70" s="18"/>
      <c r="D70" s="18"/>
      <c r="E70" s="18"/>
      <c r="F70" s="257"/>
      <c r="T70" s="214" t="s">
        <v>5111</v>
      </c>
      <c r="U70" s="215" t="s">
        <v>631</v>
      </c>
      <c r="V70" s="248"/>
      <c r="W70" s="248"/>
      <c r="X70" s="248"/>
      <c r="Y70" s="248"/>
      <c r="Z70" s="248"/>
      <c r="AA70" s="248"/>
      <c r="AB70" s="248"/>
      <c r="AC70" s="234" t="s">
        <v>5285</v>
      </c>
      <c r="AQ70" s="111"/>
      <c r="BD70" s="648"/>
      <c r="BF70" s="648"/>
      <c r="BG70" s="169"/>
      <c r="BH70" s="18"/>
    </row>
    <row r="71" spans="1:62" s="47" customFormat="1" ht="20.149999999999999" customHeight="1">
      <c r="A71" s="162" t="s">
        <v>2056</v>
      </c>
      <c r="B71" s="163" t="s">
        <v>3140</v>
      </c>
      <c r="C71" s="18"/>
      <c r="D71" s="18"/>
      <c r="E71" s="18"/>
      <c r="F71" s="257"/>
      <c r="T71" s="214" t="s">
        <v>5138</v>
      </c>
      <c r="U71" s="134" t="s">
        <v>632</v>
      </c>
      <c r="V71" s="248"/>
      <c r="W71" s="248"/>
      <c r="X71" s="248"/>
      <c r="Y71" s="248"/>
      <c r="Z71" s="248"/>
      <c r="AA71" s="248"/>
      <c r="AB71" s="248"/>
      <c r="AC71" s="234" t="s">
        <v>1647</v>
      </c>
      <c r="AQ71" s="111"/>
      <c r="AW71" s="648" t="s">
        <v>4491</v>
      </c>
      <c r="BD71" s="648"/>
      <c r="BF71" s="648" t="s">
        <v>2018</v>
      </c>
      <c r="BG71" s="169"/>
      <c r="BH71" s="18"/>
    </row>
    <row r="72" spans="1:62" ht="20.149999999999999" customHeight="1">
      <c r="A72" s="165" t="s">
        <v>5114</v>
      </c>
      <c r="B72" s="163" t="s">
        <v>3141</v>
      </c>
      <c r="C72" s="18"/>
      <c r="D72" s="18"/>
      <c r="E72" s="18"/>
      <c r="F72" s="287"/>
      <c r="G72" s="166"/>
      <c r="H72"/>
      <c r="I72"/>
      <c r="J72"/>
      <c r="K72"/>
      <c r="L72"/>
      <c r="M72"/>
      <c r="N72"/>
      <c r="O72"/>
      <c r="P72"/>
      <c r="Q72"/>
      <c r="R72"/>
      <c r="S72"/>
      <c r="T72" s="214" t="s">
        <v>3132</v>
      </c>
      <c r="U72" s="134" t="s">
        <v>633</v>
      </c>
      <c r="V72" s="248"/>
      <c r="W72" s="248"/>
      <c r="X72" s="248"/>
      <c r="Y72" s="248"/>
      <c r="Z72" s="248"/>
      <c r="AA72" s="248"/>
      <c r="AB72" s="248"/>
      <c r="AC72" s="234" t="s">
        <v>1648</v>
      </c>
      <c r="AD72"/>
      <c r="AE72"/>
      <c r="AF72"/>
      <c r="AG72"/>
      <c r="AH72"/>
      <c r="AI72"/>
      <c r="AJ72"/>
      <c r="AK72"/>
      <c r="AL72"/>
      <c r="AM72" s="13"/>
      <c r="AP72" s="36"/>
      <c r="AQ72" s="111"/>
      <c r="AR72" s="648"/>
      <c r="AS72" s="13"/>
      <c r="AT72" s="13"/>
      <c r="AW72" s="95" t="s">
        <v>1496</v>
      </c>
      <c r="BA72"/>
      <c r="BB72"/>
      <c r="BC72" s="125"/>
      <c r="BD72" s="648"/>
      <c r="BE72" s="47"/>
      <c r="BF72" s="648"/>
      <c r="BG72" s="305" t="s">
        <v>3820</v>
      </c>
      <c r="BH72" s="18"/>
      <c r="BI72"/>
    </row>
    <row r="73" spans="1:62" ht="20.149999999999999" customHeight="1">
      <c r="A73"/>
      <c r="B73" s="166" t="s">
        <v>3131</v>
      </c>
      <c r="C73" s="43"/>
      <c r="D73" s="43"/>
      <c r="F73" s="259"/>
      <c r="G73" s="166" t="s">
        <v>5038</v>
      </c>
      <c r="H73"/>
      <c r="I73"/>
      <c r="J73"/>
      <c r="K73"/>
      <c r="L73"/>
      <c r="M73"/>
      <c r="N73"/>
      <c r="O73"/>
      <c r="P73"/>
      <c r="Q73"/>
      <c r="R73"/>
      <c r="S73"/>
      <c r="T73" s="134"/>
      <c r="U73" s="134" t="s">
        <v>742</v>
      </c>
      <c r="V73" s="248"/>
      <c r="W73" s="248"/>
      <c r="X73" s="248"/>
      <c r="Y73" s="248"/>
      <c r="Z73" s="248"/>
      <c r="AA73" s="248"/>
      <c r="AB73" s="248"/>
      <c r="AC73" s="234" t="s">
        <v>3000</v>
      </c>
      <c r="AD73"/>
      <c r="AE73"/>
      <c r="AF73"/>
      <c r="AG73"/>
      <c r="AH73"/>
      <c r="AI73"/>
      <c r="AJ73"/>
      <c r="AK73"/>
      <c r="AL73"/>
      <c r="AM73" s="13"/>
      <c r="AP73" s="36"/>
      <c r="AQ73" s="111"/>
      <c r="AR73" s="95"/>
      <c r="AS73"/>
      <c r="AT73"/>
      <c r="AU73"/>
      <c r="AV73"/>
      <c r="AW73" s="166" t="s">
        <v>2689</v>
      </c>
      <c r="AX73"/>
      <c r="AY73"/>
      <c r="BA73"/>
      <c r="BB73"/>
      <c r="BC73"/>
      <c r="BD73" s="95"/>
      <c r="BE73"/>
      <c r="BF73" s="95"/>
      <c r="BG73" s="305" t="s">
        <v>1315</v>
      </c>
      <c r="BH73" s="43"/>
      <c r="BI73"/>
    </row>
    <row r="74" spans="1:62" s="47" customFormat="1" ht="20.149999999999999" customHeight="1">
      <c r="B74" s="149"/>
      <c r="C74" s="18"/>
      <c r="D74" s="18"/>
      <c r="E74" s="18"/>
      <c r="F74" s="257"/>
      <c r="BG74" s="169"/>
      <c r="BH74" s="18"/>
    </row>
    <row r="75" spans="1:62" s="11" customFormat="1" ht="39" customHeight="1">
      <c r="A75" s="128" t="s">
        <v>3984</v>
      </c>
      <c r="B75" s="254" t="s">
        <v>6174</v>
      </c>
      <c r="C75" s="128" t="s">
        <v>5879</v>
      </c>
      <c r="D75" s="128">
        <v>6</v>
      </c>
      <c r="E75" s="128">
        <v>8601</v>
      </c>
      <c r="F75" s="254" t="s">
        <v>2799</v>
      </c>
      <c r="G75" s="128" t="s">
        <v>2800</v>
      </c>
      <c r="H75" s="128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301"/>
      <c r="AL75" s="301"/>
      <c r="AM75" s="301"/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  <c r="BB75" s="301"/>
      <c r="BC75" s="301"/>
      <c r="BD75" s="301"/>
      <c r="BE75" s="301"/>
      <c r="BF75" s="685"/>
      <c r="BG75" s="88"/>
      <c r="BH75" s="128">
        <v>8601</v>
      </c>
      <c r="BI75" s="683"/>
    </row>
    <row r="76" spans="1:62" s="11" customFormat="1" ht="39" customHeight="1">
      <c r="A76" s="128" t="s">
        <v>3321</v>
      </c>
      <c r="B76" s="254" t="s">
        <v>6609</v>
      </c>
      <c r="C76" s="128" t="s">
        <v>4129</v>
      </c>
      <c r="D76" s="128">
        <v>101</v>
      </c>
      <c r="E76" s="128">
        <v>8602</v>
      </c>
      <c r="F76" s="254" t="s">
        <v>6610</v>
      </c>
      <c r="G76" s="128" t="s">
        <v>4129</v>
      </c>
      <c r="H76" s="128"/>
      <c r="I76" s="301"/>
      <c r="J76" s="301"/>
      <c r="K76" s="301"/>
      <c r="L76" s="301"/>
      <c r="M76" s="301"/>
      <c r="N76" s="301"/>
      <c r="O76" s="301"/>
      <c r="P76" s="301"/>
      <c r="Q76" s="301"/>
      <c r="R76" s="301"/>
      <c r="S76" s="301"/>
      <c r="T76" s="301"/>
      <c r="U76" s="301"/>
      <c r="V76" s="301"/>
      <c r="W76" s="301"/>
      <c r="X76" s="301"/>
      <c r="Y76" s="301"/>
      <c r="Z76" s="301"/>
      <c r="AA76" s="301"/>
      <c r="AB76" s="301"/>
      <c r="AC76" s="301"/>
      <c r="AD76" s="301"/>
      <c r="AE76" s="301"/>
      <c r="AF76" s="301"/>
      <c r="AG76" s="301"/>
      <c r="AH76" s="301"/>
      <c r="AI76" s="301"/>
      <c r="AJ76" s="301"/>
      <c r="AK76" s="301"/>
      <c r="AL76" s="301"/>
      <c r="AM76" s="301"/>
      <c r="AN76" s="301"/>
      <c r="AO76" s="301"/>
      <c r="AP76" s="301"/>
      <c r="AQ76" s="301"/>
      <c r="AR76" s="301"/>
      <c r="AS76" s="301"/>
      <c r="AT76" s="301"/>
      <c r="AU76" s="301"/>
      <c r="AV76" s="301"/>
      <c r="AW76" s="301"/>
      <c r="AX76" s="301"/>
      <c r="AY76" s="301"/>
      <c r="AZ76" s="301"/>
      <c r="BA76" s="301"/>
      <c r="BB76" s="301"/>
      <c r="BC76" s="301"/>
      <c r="BD76" s="301"/>
      <c r="BE76" s="301"/>
      <c r="BF76" s="685"/>
      <c r="BG76" s="88"/>
      <c r="BH76" s="128">
        <v>8602</v>
      </c>
      <c r="BI76" s="683"/>
    </row>
    <row r="77" spans="1:62" s="11" customFormat="1" ht="39" customHeight="1">
      <c r="A77" s="128"/>
      <c r="B77" s="254"/>
      <c r="C77" s="128"/>
      <c r="D77" s="128"/>
      <c r="E77" s="128"/>
      <c r="F77" s="254"/>
      <c r="G77" s="128"/>
      <c r="H77" s="128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  <c r="BB77" s="301"/>
      <c r="BC77" s="301"/>
      <c r="BD77" s="301"/>
      <c r="BE77" s="301"/>
      <c r="BF77" s="685"/>
      <c r="BG77" s="88"/>
      <c r="BH77" s="128"/>
      <c r="BI77" s="683"/>
    </row>
    <row r="78" spans="1:62" s="11" customFormat="1" ht="39" customHeight="1">
      <c r="A78" s="128"/>
      <c r="B78" s="254"/>
      <c r="C78" s="128"/>
      <c r="D78" s="128"/>
      <c r="E78" s="128"/>
      <c r="F78" s="254"/>
      <c r="G78" s="128"/>
      <c r="H78" s="128"/>
      <c r="I78" s="301"/>
      <c r="J78" s="301"/>
      <c r="K78" s="301"/>
      <c r="L78" s="301"/>
      <c r="M78" s="301"/>
      <c r="N78" s="301"/>
      <c r="O78" s="301"/>
      <c r="P78" s="301"/>
      <c r="Q78" s="301"/>
      <c r="R78" s="301"/>
      <c r="S78" s="301"/>
      <c r="T78" s="301"/>
      <c r="U78" s="301"/>
      <c r="V78" s="301"/>
      <c r="W78" s="301"/>
      <c r="X78" s="301"/>
      <c r="Y78" s="301"/>
      <c r="Z78" s="301"/>
      <c r="AA78" s="301"/>
      <c r="AB78" s="301"/>
      <c r="AC78" s="301"/>
      <c r="AD78" s="301"/>
      <c r="AE78" s="301"/>
      <c r="AF78" s="301"/>
      <c r="AG78" s="301"/>
      <c r="AH78" s="301"/>
      <c r="AI78" s="301"/>
      <c r="AJ78" s="301"/>
      <c r="AK78" s="301"/>
      <c r="AL78" s="301"/>
      <c r="AM78" s="301"/>
      <c r="AN78" s="301"/>
      <c r="AO78" s="301"/>
      <c r="AP78" s="301"/>
      <c r="AQ78" s="301"/>
      <c r="AR78" s="301"/>
      <c r="AS78" s="301"/>
      <c r="AT78" s="301"/>
      <c r="AU78" s="301"/>
      <c r="AV78" s="301"/>
      <c r="AW78" s="301"/>
      <c r="AX78" s="301"/>
      <c r="AY78" s="301"/>
      <c r="AZ78" s="301"/>
      <c r="BA78" s="301"/>
      <c r="BB78" s="301"/>
      <c r="BC78" s="301"/>
      <c r="BD78" s="301"/>
      <c r="BE78" s="301"/>
      <c r="BF78" s="685"/>
      <c r="BG78" s="88"/>
      <c r="BH78" s="128"/>
      <c r="BI78" s="683"/>
    </row>
    <row r="79" spans="1:62" s="11" customFormat="1" ht="39" customHeight="1">
      <c r="A79" s="128"/>
      <c r="B79" s="254"/>
      <c r="C79" s="128"/>
      <c r="D79" s="128"/>
      <c r="E79" s="128"/>
      <c r="F79" s="254"/>
      <c r="G79" s="128"/>
      <c r="H79" s="128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  <c r="BB79" s="301"/>
      <c r="BC79" s="301"/>
      <c r="BD79" s="301"/>
      <c r="BE79" s="301"/>
      <c r="BF79" s="685"/>
      <c r="BG79" s="88"/>
      <c r="BH79" s="128"/>
      <c r="BI79" s="683"/>
    </row>
    <row r="80" spans="1:62" s="11" customFormat="1" ht="39" customHeight="1">
      <c r="A80" s="128"/>
      <c r="B80" s="254"/>
      <c r="C80" s="128"/>
      <c r="D80" s="128"/>
      <c r="E80" s="128"/>
      <c r="F80" s="254"/>
      <c r="G80" s="128"/>
      <c r="H80" s="128"/>
      <c r="I80" s="301"/>
      <c r="J80" s="301"/>
      <c r="K80" s="301"/>
      <c r="L80" s="301"/>
      <c r="M80" s="301"/>
      <c r="N80" s="301"/>
      <c r="O80" s="301"/>
      <c r="P80" s="301"/>
      <c r="Q80" s="301"/>
      <c r="R80" s="301"/>
      <c r="S80" s="301"/>
      <c r="T80" s="301"/>
      <c r="U80" s="301"/>
      <c r="V80" s="301"/>
      <c r="W80" s="301"/>
      <c r="X80" s="301"/>
      <c r="Y80" s="301"/>
      <c r="Z80" s="301"/>
      <c r="AA80" s="301"/>
      <c r="AB80" s="301"/>
      <c r="AC80" s="301"/>
      <c r="AD80" s="301"/>
      <c r="AE80" s="301"/>
      <c r="AF80" s="301"/>
      <c r="AG80" s="301"/>
      <c r="AH80" s="301"/>
      <c r="AI80" s="301"/>
      <c r="AJ80" s="301"/>
      <c r="AK80" s="301"/>
      <c r="AL80" s="301"/>
      <c r="AM80" s="301"/>
      <c r="AN80" s="301"/>
      <c r="AO80" s="301"/>
      <c r="AP80" s="301"/>
      <c r="AQ80" s="301"/>
      <c r="AR80" s="301"/>
      <c r="AS80" s="301"/>
      <c r="AT80" s="301"/>
      <c r="AU80" s="301"/>
      <c r="AV80" s="301"/>
      <c r="AW80" s="301"/>
      <c r="AX80" s="301"/>
      <c r="AY80" s="301"/>
      <c r="AZ80" s="301"/>
      <c r="BA80" s="301"/>
      <c r="BB80" s="301"/>
      <c r="BC80" s="301"/>
      <c r="BD80" s="301"/>
      <c r="BE80" s="301"/>
      <c r="BF80" s="685"/>
      <c r="BG80" s="88"/>
      <c r="BH80" s="128"/>
      <c r="BI80" s="683"/>
    </row>
    <row r="81" spans="1:83" s="11" customFormat="1" ht="39" customHeight="1">
      <c r="A81" s="128"/>
      <c r="B81" s="254"/>
      <c r="C81" s="128"/>
      <c r="D81" s="128"/>
      <c r="E81" s="128"/>
      <c r="F81" s="254"/>
      <c r="G81" s="128"/>
      <c r="H81" s="128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301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  <c r="AF81" s="301"/>
      <c r="AG81" s="301"/>
      <c r="AH81" s="301"/>
      <c r="AI81" s="301"/>
      <c r="AJ81" s="301"/>
      <c r="AK81" s="301"/>
      <c r="AL81" s="301"/>
      <c r="AM81" s="301"/>
      <c r="AN81" s="301"/>
      <c r="AO81" s="301"/>
      <c r="AP81" s="301"/>
      <c r="AQ81" s="301"/>
      <c r="AR81" s="301"/>
      <c r="AS81" s="301"/>
      <c r="AT81" s="301"/>
      <c r="AU81" s="301"/>
      <c r="AV81" s="301"/>
      <c r="AW81" s="301"/>
      <c r="AX81" s="301"/>
      <c r="AY81" s="301"/>
      <c r="AZ81" s="301"/>
      <c r="BA81" s="301"/>
      <c r="BB81" s="301"/>
      <c r="BC81" s="301"/>
      <c r="BD81" s="301"/>
      <c r="BE81" s="301"/>
      <c r="BF81" s="685"/>
      <c r="BG81" s="88"/>
      <c r="BH81" s="128"/>
      <c r="BI81" s="683"/>
    </row>
    <row r="82" spans="1:83" s="11" customFormat="1" ht="39" customHeight="1">
      <c r="A82" s="128"/>
      <c r="B82" s="254"/>
      <c r="C82" s="128"/>
      <c r="D82" s="128"/>
      <c r="E82" s="128"/>
      <c r="F82" s="254"/>
      <c r="G82" s="128"/>
      <c r="H82" s="128"/>
      <c r="I82" s="301"/>
      <c r="J82" s="301"/>
      <c r="K82" s="301"/>
      <c r="L82" s="301"/>
      <c r="M82" s="301"/>
      <c r="N82" s="301"/>
      <c r="O82" s="301"/>
      <c r="P82" s="301"/>
      <c r="Q82" s="301"/>
      <c r="R82" s="301"/>
      <c r="S82" s="301"/>
      <c r="T82" s="301"/>
      <c r="U82" s="301"/>
      <c r="V82" s="301"/>
      <c r="W82" s="301"/>
      <c r="X82" s="301"/>
      <c r="Y82" s="301"/>
      <c r="Z82" s="301"/>
      <c r="AA82" s="301"/>
      <c r="AB82" s="301"/>
      <c r="AC82" s="301"/>
      <c r="AD82" s="301"/>
      <c r="AE82" s="301"/>
      <c r="AF82" s="301"/>
      <c r="AG82" s="301"/>
      <c r="AH82" s="301"/>
      <c r="AI82" s="301"/>
      <c r="AJ82" s="301"/>
      <c r="AK82" s="301"/>
      <c r="AL82" s="301"/>
      <c r="AM82" s="301"/>
      <c r="AN82" s="301"/>
      <c r="AO82" s="301"/>
      <c r="AP82" s="301"/>
      <c r="AQ82" s="301"/>
      <c r="AR82" s="301"/>
      <c r="AS82" s="301"/>
      <c r="AT82" s="301"/>
      <c r="AU82" s="301"/>
      <c r="AV82" s="301"/>
      <c r="AW82" s="301"/>
      <c r="AX82" s="301"/>
      <c r="AY82" s="301"/>
      <c r="AZ82" s="301"/>
      <c r="BA82" s="301"/>
      <c r="BB82" s="301"/>
      <c r="BC82" s="301"/>
      <c r="BD82" s="301"/>
      <c r="BE82" s="301"/>
      <c r="BF82" s="685"/>
      <c r="BG82" s="88"/>
      <c r="BH82" s="128"/>
      <c r="BI82" s="683"/>
    </row>
    <row r="83" spans="1:83" s="11" customFormat="1" ht="39" customHeight="1">
      <c r="A83" s="128"/>
      <c r="B83" s="254"/>
      <c r="C83" s="128"/>
      <c r="D83" s="128"/>
      <c r="E83" s="128"/>
      <c r="F83" s="254"/>
      <c r="G83" s="128"/>
      <c r="H83" s="128"/>
      <c r="I83" s="301"/>
      <c r="J83" s="301"/>
      <c r="K83" s="301"/>
      <c r="L83" s="301"/>
      <c r="M83" s="301"/>
      <c r="N83" s="301"/>
      <c r="O83" s="301"/>
      <c r="P83" s="301"/>
      <c r="Q83" s="301"/>
      <c r="R83" s="301"/>
      <c r="S83" s="301"/>
      <c r="T83" s="301"/>
      <c r="U83" s="301"/>
      <c r="V83" s="301"/>
      <c r="W83" s="301"/>
      <c r="X83" s="301"/>
      <c r="Y83" s="301"/>
      <c r="Z83" s="301"/>
      <c r="AA83" s="301"/>
      <c r="AB83" s="301"/>
      <c r="AC83" s="301"/>
      <c r="AD83" s="301"/>
      <c r="AE83" s="301"/>
      <c r="AF83" s="301"/>
      <c r="AG83" s="301"/>
      <c r="AH83" s="301"/>
      <c r="AI83" s="301"/>
      <c r="AJ83" s="301"/>
      <c r="AK83" s="301"/>
      <c r="AL83" s="301"/>
      <c r="AM83" s="301"/>
      <c r="AN83" s="301"/>
      <c r="AO83" s="301"/>
      <c r="AP83" s="301"/>
      <c r="AQ83" s="301"/>
      <c r="AR83" s="301"/>
      <c r="AS83" s="301"/>
      <c r="AT83" s="301"/>
      <c r="AU83" s="301"/>
      <c r="AV83" s="301"/>
      <c r="AW83" s="301"/>
      <c r="AX83" s="301"/>
      <c r="AY83" s="301"/>
      <c r="AZ83" s="301"/>
      <c r="BA83" s="301"/>
      <c r="BB83" s="301"/>
      <c r="BC83" s="301"/>
      <c r="BD83" s="301"/>
      <c r="BE83" s="301"/>
      <c r="BF83" s="685"/>
      <c r="BG83" s="88"/>
      <c r="BH83" s="128"/>
      <c r="BI83" s="683"/>
    </row>
    <row r="84" spans="1:83" s="11" customFormat="1" ht="39" customHeight="1">
      <c r="A84" s="128"/>
      <c r="B84" s="254"/>
      <c r="C84" s="128"/>
      <c r="D84" s="128"/>
      <c r="E84" s="128"/>
      <c r="F84" s="254"/>
      <c r="G84" s="128"/>
      <c r="H84" s="128"/>
      <c r="I84" s="301"/>
      <c r="J84" s="301"/>
      <c r="K84" s="301"/>
      <c r="L84" s="301"/>
      <c r="M84" s="301"/>
      <c r="N84" s="301"/>
      <c r="O84" s="301"/>
      <c r="P84" s="301"/>
      <c r="Q84" s="301"/>
      <c r="R84" s="301"/>
      <c r="S84" s="301"/>
      <c r="T84" s="301"/>
      <c r="U84" s="301"/>
      <c r="V84" s="301"/>
      <c r="W84" s="301"/>
      <c r="X84" s="301"/>
      <c r="Y84" s="301"/>
      <c r="Z84" s="301"/>
      <c r="AA84" s="301"/>
      <c r="AB84" s="301"/>
      <c r="AC84" s="301"/>
      <c r="AD84" s="301"/>
      <c r="AE84" s="301"/>
      <c r="AF84" s="301"/>
      <c r="AG84" s="301"/>
      <c r="AH84" s="301"/>
      <c r="AI84" s="301"/>
      <c r="AJ84" s="301"/>
      <c r="AK84" s="301"/>
      <c r="AL84" s="301"/>
      <c r="AM84" s="301"/>
      <c r="AN84" s="301"/>
      <c r="AO84" s="301"/>
      <c r="AP84" s="301"/>
      <c r="AQ84" s="301"/>
      <c r="AR84" s="301"/>
      <c r="AS84" s="301"/>
      <c r="AT84" s="301"/>
      <c r="AU84" s="301"/>
      <c r="AV84" s="301"/>
      <c r="AW84" s="301"/>
      <c r="AX84" s="301"/>
      <c r="AY84" s="301"/>
      <c r="AZ84" s="301"/>
      <c r="BA84" s="301"/>
      <c r="BB84" s="301"/>
      <c r="BC84" s="301"/>
      <c r="BD84" s="301"/>
      <c r="BE84" s="301"/>
      <c r="BF84" s="685"/>
      <c r="BG84" s="88"/>
      <c r="BH84" s="128"/>
      <c r="BI84" s="683"/>
    </row>
    <row r="85" spans="1:83" s="12" customFormat="1" ht="39" customHeight="1">
      <c r="A85" s="128"/>
      <c r="B85" s="254"/>
      <c r="C85" s="128"/>
      <c r="D85" s="128"/>
      <c r="E85" s="128"/>
      <c r="F85" s="254"/>
      <c r="G85" s="128"/>
      <c r="H85" s="128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  <c r="BB85" s="301"/>
      <c r="BC85" s="301"/>
      <c r="BD85" s="301"/>
      <c r="BE85" s="301"/>
      <c r="BF85" s="685"/>
      <c r="BG85" s="88"/>
      <c r="BH85" s="128"/>
      <c r="BI85" s="683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</row>
    <row r="86" spans="1:83" s="12" customFormat="1" ht="39" customHeight="1">
      <c r="A86" s="128"/>
      <c r="B86" s="254"/>
      <c r="C86" s="128"/>
      <c r="D86" s="128"/>
      <c r="E86" s="128"/>
      <c r="F86" s="254"/>
      <c r="G86" s="128"/>
      <c r="H86" s="128"/>
      <c r="I86" s="301"/>
      <c r="J86" s="301"/>
      <c r="K86" s="301"/>
      <c r="L86" s="301"/>
      <c r="M86" s="301"/>
      <c r="N86" s="301"/>
      <c r="O86" s="301"/>
      <c r="P86" s="301"/>
      <c r="Q86" s="301"/>
      <c r="R86" s="301"/>
      <c r="S86" s="301"/>
      <c r="T86" s="301"/>
      <c r="U86" s="301"/>
      <c r="V86" s="301"/>
      <c r="W86" s="301"/>
      <c r="X86" s="301"/>
      <c r="Y86" s="301"/>
      <c r="Z86" s="301"/>
      <c r="AA86" s="301"/>
      <c r="AB86" s="301"/>
      <c r="AC86" s="301"/>
      <c r="AD86" s="301"/>
      <c r="AE86" s="301"/>
      <c r="AF86" s="301"/>
      <c r="AG86" s="301"/>
      <c r="AH86" s="301"/>
      <c r="AI86" s="301"/>
      <c r="AJ86" s="301"/>
      <c r="AK86" s="301"/>
      <c r="AL86" s="301"/>
      <c r="AM86" s="301"/>
      <c r="AN86" s="301"/>
      <c r="AO86" s="301"/>
      <c r="AP86" s="301"/>
      <c r="AQ86" s="301"/>
      <c r="AR86" s="301"/>
      <c r="AS86" s="301"/>
      <c r="AT86" s="301"/>
      <c r="AU86" s="301"/>
      <c r="AV86" s="301"/>
      <c r="AW86" s="301"/>
      <c r="AX86" s="301"/>
      <c r="AY86" s="301"/>
      <c r="AZ86" s="301"/>
      <c r="BA86" s="301"/>
      <c r="BB86" s="301"/>
      <c r="BC86" s="301"/>
      <c r="BD86" s="301"/>
      <c r="BE86" s="301"/>
      <c r="BF86" s="685"/>
      <c r="BG86" s="88"/>
      <c r="BH86" s="128"/>
      <c r="BI86" s="683"/>
    </row>
    <row r="87" spans="1:83" s="12" customFormat="1" ht="39" customHeight="1">
      <c r="A87" s="128"/>
      <c r="B87" s="254"/>
      <c r="C87" s="128"/>
      <c r="D87" s="128"/>
      <c r="E87" s="128"/>
      <c r="F87" s="254"/>
      <c r="G87" s="128"/>
      <c r="H87" s="128"/>
      <c r="I87" s="301"/>
      <c r="J87" s="301"/>
      <c r="K87" s="301"/>
      <c r="L87" s="301"/>
      <c r="M87" s="301"/>
      <c r="N87" s="301"/>
      <c r="O87" s="301"/>
      <c r="P87" s="301"/>
      <c r="Q87" s="301"/>
      <c r="R87" s="301"/>
      <c r="S87" s="301"/>
      <c r="T87" s="301"/>
      <c r="U87" s="301"/>
      <c r="V87" s="301"/>
      <c r="W87" s="301"/>
      <c r="X87" s="301"/>
      <c r="Y87" s="301"/>
      <c r="Z87" s="301"/>
      <c r="AA87" s="301"/>
      <c r="AB87" s="301"/>
      <c r="AC87" s="301"/>
      <c r="AD87" s="301"/>
      <c r="AE87" s="301"/>
      <c r="AF87" s="301"/>
      <c r="AG87" s="301"/>
      <c r="AH87" s="301"/>
      <c r="AI87" s="301"/>
      <c r="AJ87" s="301"/>
      <c r="AK87" s="301"/>
      <c r="AL87" s="301"/>
      <c r="AM87" s="301"/>
      <c r="AN87" s="301"/>
      <c r="AO87" s="301"/>
      <c r="AP87" s="301"/>
      <c r="AQ87" s="301"/>
      <c r="AR87" s="301"/>
      <c r="AS87" s="301"/>
      <c r="AT87" s="301"/>
      <c r="AU87" s="301"/>
      <c r="AV87" s="301"/>
      <c r="AW87" s="301"/>
      <c r="AX87" s="301"/>
      <c r="AY87" s="301"/>
      <c r="AZ87" s="301"/>
      <c r="BA87" s="301"/>
      <c r="BB87" s="301"/>
      <c r="BC87" s="301"/>
      <c r="BD87" s="301"/>
      <c r="BE87" s="301"/>
      <c r="BF87" s="685"/>
      <c r="BG87" s="686"/>
      <c r="BH87" s="128"/>
      <c r="BI87" s="683"/>
    </row>
    <row r="88" spans="1:83" s="11" customFormat="1" ht="39" customHeight="1">
      <c r="A88" s="128"/>
      <c r="B88" s="254"/>
      <c r="C88" s="128"/>
      <c r="D88" s="128"/>
      <c r="E88" s="128"/>
      <c r="F88" s="254"/>
      <c r="G88" s="128"/>
      <c r="H88" s="128"/>
      <c r="I88" s="301"/>
      <c r="J88" s="301"/>
      <c r="K88" s="301"/>
      <c r="L88" s="301"/>
      <c r="M88" s="301"/>
      <c r="N88" s="301"/>
      <c r="O88" s="301"/>
      <c r="P88" s="301"/>
      <c r="Q88" s="301"/>
      <c r="R88" s="301"/>
      <c r="S88" s="301"/>
      <c r="T88" s="301"/>
      <c r="U88" s="301"/>
      <c r="V88" s="301"/>
      <c r="W88" s="301"/>
      <c r="X88" s="301"/>
      <c r="Y88" s="301"/>
      <c r="Z88" s="301"/>
      <c r="AA88" s="301"/>
      <c r="AB88" s="301"/>
      <c r="AC88" s="301"/>
      <c r="AD88" s="301"/>
      <c r="AE88" s="301"/>
      <c r="AF88" s="301"/>
      <c r="AG88" s="301"/>
      <c r="AH88" s="301"/>
      <c r="AI88" s="301"/>
      <c r="AJ88" s="301"/>
      <c r="AK88" s="301"/>
      <c r="AL88" s="301"/>
      <c r="AM88" s="301"/>
      <c r="AN88" s="301"/>
      <c r="AO88" s="301"/>
      <c r="AP88" s="301"/>
      <c r="AQ88" s="301"/>
      <c r="AR88" s="301"/>
      <c r="AS88" s="301"/>
      <c r="AT88" s="301"/>
      <c r="AU88" s="301"/>
      <c r="AV88" s="301"/>
      <c r="AW88" s="301"/>
      <c r="AX88" s="301"/>
      <c r="AY88" s="301"/>
      <c r="AZ88" s="301"/>
      <c r="BA88" s="301"/>
      <c r="BB88" s="301"/>
      <c r="BC88" s="301"/>
      <c r="BD88" s="301"/>
      <c r="BE88" s="301"/>
      <c r="BF88" s="685"/>
      <c r="BG88" s="88"/>
      <c r="BH88" s="128"/>
      <c r="BI88" s="683"/>
    </row>
    <row r="89" spans="1:83" s="11" customFormat="1" ht="39" customHeight="1">
      <c r="A89" s="128"/>
      <c r="B89" s="254"/>
      <c r="C89" s="128"/>
      <c r="D89" s="128"/>
      <c r="E89" s="128"/>
      <c r="F89" s="254"/>
      <c r="G89" s="128"/>
      <c r="H89" s="128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  <c r="BB89" s="301"/>
      <c r="BC89" s="301"/>
      <c r="BD89" s="301"/>
      <c r="BE89" s="301"/>
      <c r="BF89" s="685"/>
      <c r="BG89" s="88"/>
      <c r="BH89" s="128"/>
      <c r="BI89" s="683"/>
    </row>
    <row r="90" spans="1:83" s="11" customFormat="1" ht="39" customHeight="1">
      <c r="A90" s="128"/>
      <c r="B90" s="254"/>
      <c r="C90" s="128"/>
      <c r="D90" s="128"/>
      <c r="E90" s="128"/>
      <c r="F90" s="254"/>
      <c r="G90" s="128"/>
      <c r="H90" s="128"/>
      <c r="I90" s="301"/>
      <c r="J90" s="301"/>
      <c r="K90" s="301"/>
      <c r="L90" s="301"/>
      <c r="M90" s="301"/>
      <c r="N90" s="301"/>
      <c r="O90" s="301"/>
      <c r="P90" s="301"/>
      <c r="Q90" s="301"/>
      <c r="R90" s="301"/>
      <c r="S90" s="301"/>
      <c r="T90" s="301"/>
      <c r="U90" s="301"/>
      <c r="V90" s="301"/>
      <c r="W90" s="301"/>
      <c r="X90" s="301"/>
      <c r="Y90" s="301"/>
      <c r="Z90" s="301"/>
      <c r="AA90" s="301"/>
      <c r="AB90" s="301"/>
      <c r="AC90" s="301"/>
      <c r="AD90" s="301"/>
      <c r="AE90" s="301"/>
      <c r="AF90" s="301"/>
      <c r="AG90" s="301"/>
      <c r="AH90" s="301"/>
      <c r="AI90" s="301"/>
      <c r="AJ90" s="301"/>
      <c r="AK90" s="301"/>
      <c r="AL90" s="301"/>
      <c r="AM90" s="301"/>
      <c r="AN90" s="301"/>
      <c r="AO90" s="301"/>
      <c r="AP90" s="301"/>
      <c r="AQ90" s="301"/>
      <c r="AR90" s="301"/>
      <c r="AS90" s="301"/>
      <c r="AT90" s="301"/>
      <c r="AU90" s="301"/>
      <c r="AV90" s="301"/>
      <c r="AW90" s="301"/>
      <c r="AX90" s="301"/>
      <c r="AY90" s="301"/>
      <c r="AZ90" s="301"/>
      <c r="BA90" s="301"/>
      <c r="BB90" s="301"/>
      <c r="BC90" s="301"/>
      <c r="BD90" s="301"/>
      <c r="BE90" s="301"/>
      <c r="BF90" s="685"/>
      <c r="BG90" s="88"/>
      <c r="BH90" s="128"/>
      <c r="BI90" s="683"/>
    </row>
    <row r="91" spans="1:83" s="11" customFormat="1" ht="39" customHeight="1">
      <c r="A91" s="128"/>
      <c r="B91" s="254"/>
      <c r="C91" s="128"/>
      <c r="D91" s="128"/>
      <c r="E91" s="128"/>
      <c r="F91" s="254"/>
      <c r="G91" s="128"/>
      <c r="H91" s="128"/>
      <c r="I91" s="301"/>
      <c r="J91" s="301"/>
      <c r="K91" s="301"/>
      <c r="L91" s="301"/>
      <c r="M91" s="301"/>
      <c r="N91" s="301"/>
      <c r="O91" s="301"/>
      <c r="P91" s="301"/>
      <c r="Q91" s="301"/>
      <c r="R91" s="301"/>
      <c r="S91" s="301"/>
      <c r="T91" s="301"/>
      <c r="U91" s="301"/>
      <c r="V91" s="301"/>
      <c r="W91" s="301"/>
      <c r="X91" s="301"/>
      <c r="Y91" s="301"/>
      <c r="Z91" s="301"/>
      <c r="AA91" s="301"/>
      <c r="AB91" s="301"/>
      <c r="AC91" s="301"/>
      <c r="AD91" s="301"/>
      <c r="AE91" s="301"/>
      <c r="AF91" s="301"/>
      <c r="AG91" s="301"/>
      <c r="AH91" s="301"/>
      <c r="AI91" s="301"/>
      <c r="AJ91" s="301"/>
      <c r="AK91" s="301"/>
      <c r="AL91" s="301"/>
      <c r="AM91" s="301"/>
      <c r="AN91" s="301"/>
      <c r="AO91" s="301"/>
      <c r="AP91" s="301"/>
      <c r="AQ91" s="301"/>
      <c r="AR91" s="301"/>
      <c r="AS91" s="301"/>
      <c r="AT91" s="301"/>
      <c r="AU91" s="301"/>
      <c r="AV91" s="301"/>
      <c r="AW91" s="301"/>
      <c r="AX91" s="301"/>
      <c r="AY91" s="301"/>
      <c r="AZ91" s="301"/>
      <c r="BA91" s="301"/>
      <c r="BB91" s="301"/>
      <c r="BC91" s="301"/>
      <c r="BD91" s="301"/>
      <c r="BE91" s="301"/>
      <c r="BF91" s="685"/>
      <c r="BG91" s="88"/>
      <c r="BH91" s="128"/>
      <c r="BI91" s="683"/>
    </row>
    <row r="92" spans="1:83" s="11" customFormat="1" ht="39" customHeight="1">
      <c r="A92" s="128"/>
      <c r="B92" s="254"/>
      <c r="C92" s="128"/>
      <c r="D92" s="128"/>
      <c r="E92" s="128"/>
      <c r="F92" s="254"/>
      <c r="G92" s="128"/>
      <c r="H92" s="128"/>
      <c r="I92" s="301"/>
      <c r="J92" s="301"/>
      <c r="K92" s="301"/>
      <c r="L92" s="301"/>
      <c r="M92" s="301"/>
      <c r="N92" s="301"/>
      <c r="O92" s="301"/>
      <c r="P92" s="301"/>
      <c r="Q92" s="301"/>
      <c r="R92" s="301"/>
      <c r="S92" s="301"/>
      <c r="T92" s="301"/>
      <c r="U92" s="301"/>
      <c r="V92" s="301"/>
      <c r="W92" s="301"/>
      <c r="X92" s="301"/>
      <c r="Y92" s="301"/>
      <c r="Z92" s="301"/>
      <c r="AA92" s="301"/>
      <c r="AB92" s="301"/>
      <c r="AC92" s="301"/>
      <c r="AD92" s="301"/>
      <c r="AE92" s="301"/>
      <c r="AF92" s="301"/>
      <c r="AG92" s="301"/>
      <c r="AH92" s="301"/>
      <c r="AI92" s="301"/>
      <c r="AJ92" s="301"/>
      <c r="AK92" s="301"/>
      <c r="AL92" s="301"/>
      <c r="AM92" s="301"/>
      <c r="AN92" s="301"/>
      <c r="AO92" s="301"/>
      <c r="AP92" s="301"/>
      <c r="AQ92" s="301"/>
      <c r="AR92" s="301"/>
      <c r="AS92" s="301"/>
      <c r="AT92" s="301"/>
      <c r="AU92" s="301"/>
      <c r="AV92" s="301"/>
      <c r="AW92" s="301"/>
      <c r="AX92" s="301"/>
      <c r="AY92" s="301"/>
      <c r="AZ92" s="301"/>
      <c r="BA92" s="301"/>
      <c r="BB92" s="301"/>
      <c r="BC92" s="301"/>
      <c r="BD92" s="301"/>
      <c r="BE92" s="301"/>
      <c r="BF92" s="685"/>
      <c r="BG92" s="686"/>
      <c r="BH92" s="128"/>
      <c r="BI92" s="683"/>
    </row>
    <row r="93" spans="1:83" s="11" customFormat="1" ht="39" customHeight="1">
      <c r="A93" s="128"/>
      <c r="B93" s="254"/>
      <c r="C93" s="128"/>
      <c r="D93" s="128"/>
      <c r="E93" s="128"/>
      <c r="F93" s="254"/>
      <c r="G93" s="128"/>
      <c r="H93" s="128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301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301"/>
      <c r="AL93" s="301"/>
      <c r="AM93" s="301"/>
      <c r="AN93" s="301"/>
      <c r="AO93" s="301"/>
      <c r="AP93" s="301"/>
      <c r="AQ93" s="301"/>
      <c r="AR93" s="301"/>
      <c r="AS93" s="301"/>
      <c r="AT93" s="301"/>
      <c r="AU93" s="301"/>
      <c r="AV93" s="301"/>
      <c r="AW93" s="301"/>
      <c r="AX93" s="301"/>
      <c r="AY93" s="301"/>
      <c r="AZ93" s="301"/>
      <c r="BA93" s="301"/>
      <c r="BB93" s="301"/>
      <c r="BC93" s="301"/>
      <c r="BD93" s="301"/>
      <c r="BE93" s="301"/>
      <c r="BF93" s="685"/>
      <c r="BG93" s="88"/>
      <c r="BH93" s="128"/>
      <c r="BI93" s="683"/>
    </row>
    <row r="94" spans="1:83" s="11" customFormat="1" ht="39" customHeight="1">
      <c r="A94" s="128"/>
      <c r="B94" s="254"/>
      <c r="C94" s="128"/>
      <c r="D94" s="128"/>
      <c r="E94" s="128"/>
      <c r="F94" s="254"/>
      <c r="G94" s="128"/>
      <c r="H94" s="128"/>
      <c r="I94" s="301"/>
      <c r="J94" s="301"/>
      <c r="K94" s="301"/>
      <c r="L94" s="301"/>
      <c r="M94" s="301"/>
      <c r="N94" s="301"/>
      <c r="O94" s="301"/>
      <c r="P94" s="301"/>
      <c r="Q94" s="301"/>
      <c r="R94" s="301"/>
      <c r="S94" s="301"/>
      <c r="T94" s="301"/>
      <c r="U94" s="301"/>
      <c r="V94" s="301"/>
      <c r="W94" s="301"/>
      <c r="X94" s="301"/>
      <c r="Y94" s="301"/>
      <c r="Z94" s="301"/>
      <c r="AA94" s="301"/>
      <c r="AB94" s="301"/>
      <c r="AC94" s="301"/>
      <c r="AD94" s="301"/>
      <c r="AE94" s="301"/>
      <c r="AF94" s="301"/>
      <c r="AG94" s="301"/>
      <c r="AH94" s="301"/>
      <c r="AI94" s="301"/>
      <c r="AJ94" s="301"/>
      <c r="AK94" s="301"/>
      <c r="AL94" s="301"/>
      <c r="AM94" s="301"/>
      <c r="AN94" s="301"/>
      <c r="AO94" s="301"/>
      <c r="AP94" s="301"/>
      <c r="AQ94" s="301"/>
      <c r="AR94" s="301"/>
      <c r="AS94" s="301"/>
      <c r="AT94" s="301"/>
      <c r="AU94" s="301"/>
      <c r="AV94" s="301"/>
      <c r="AW94" s="301"/>
      <c r="AX94" s="301"/>
      <c r="AY94" s="301"/>
      <c r="AZ94" s="301"/>
      <c r="BA94" s="301"/>
      <c r="BB94" s="301"/>
      <c r="BC94" s="301"/>
      <c r="BD94" s="301"/>
      <c r="BE94" s="301"/>
      <c r="BF94" s="685"/>
      <c r="BG94" s="88"/>
      <c r="BH94" s="128"/>
      <c r="BI94" s="683"/>
    </row>
    <row r="95" spans="1:83" s="7" customFormat="1" ht="18.75" customHeight="1">
      <c r="A95" s="47"/>
      <c r="B95" s="149"/>
      <c r="C95" s="18"/>
      <c r="D95" s="18"/>
      <c r="E95" s="687"/>
      <c r="F95" s="25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215"/>
      <c r="U95" s="215"/>
      <c r="V95" s="215"/>
      <c r="W95" s="215"/>
      <c r="X95" s="248"/>
      <c r="Y95" s="248"/>
      <c r="Z95" s="248"/>
      <c r="AA95" s="248"/>
      <c r="AB95" s="215"/>
      <c r="AC95" s="215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169"/>
      <c r="BH95" s="687"/>
      <c r="BI95" s="47"/>
      <c r="BJ95" s="47"/>
    </row>
    <row r="96" spans="1:83" s="47" customFormat="1" ht="20.149999999999999" customHeight="1">
      <c r="B96" s="149"/>
      <c r="C96" s="18"/>
      <c r="D96" s="18"/>
      <c r="E96" s="18"/>
      <c r="F96" s="257"/>
      <c r="T96" s="214" t="s">
        <v>5111</v>
      </c>
      <c r="U96" s="215" t="s">
        <v>631</v>
      </c>
      <c r="V96" s="248"/>
      <c r="W96" s="248"/>
      <c r="X96" s="248"/>
      <c r="Y96" s="248"/>
      <c r="Z96" s="248"/>
      <c r="AA96" s="248"/>
      <c r="AB96" s="248"/>
      <c r="AC96" s="234" t="s">
        <v>5285</v>
      </c>
      <c r="AQ96" s="111"/>
      <c r="BD96" s="648"/>
      <c r="BF96" s="648"/>
      <c r="BG96" s="169"/>
      <c r="BH96" s="18"/>
    </row>
    <row r="97" spans="1:83" s="47" customFormat="1" ht="20.149999999999999" customHeight="1">
      <c r="A97" s="162" t="s">
        <v>2056</v>
      </c>
      <c r="B97" s="163" t="s">
        <v>3140</v>
      </c>
      <c r="C97" s="18"/>
      <c r="D97" s="18"/>
      <c r="E97" s="18"/>
      <c r="F97" s="257"/>
      <c r="T97" s="214" t="s">
        <v>5138</v>
      </c>
      <c r="U97" s="134" t="s">
        <v>632</v>
      </c>
      <c r="V97" s="248"/>
      <c r="W97" s="248"/>
      <c r="X97" s="248"/>
      <c r="Y97" s="248"/>
      <c r="Z97" s="248"/>
      <c r="AA97" s="248"/>
      <c r="AB97" s="248"/>
      <c r="AC97" s="234" t="s">
        <v>1647</v>
      </c>
      <c r="AQ97" s="111"/>
      <c r="AW97" s="648" t="s">
        <v>4491</v>
      </c>
      <c r="BD97" s="648"/>
      <c r="BF97" s="648" t="s">
        <v>2018</v>
      </c>
      <c r="BG97" s="169"/>
      <c r="BH97" s="18"/>
    </row>
    <row r="98" spans="1:83" ht="20.149999999999999" customHeight="1">
      <c r="A98" s="165" t="s">
        <v>5114</v>
      </c>
      <c r="B98" s="163" t="s">
        <v>3141</v>
      </c>
      <c r="C98" s="18"/>
      <c r="D98" s="18"/>
      <c r="E98" s="18"/>
      <c r="F98" s="287"/>
      <c r="G98" s="166"/>
      <c r="H98"/>
      <c r="I98"/>
      <c r="J98"/>
      <c r="K98"/>
      <c r="L98"/>
      <c r="M98"/>
      <c r="N98"/>
      <c r="O98"/>
      <c r="P98"/>
      <c r="Q98"/>
      <c r="R98"/>
      <c r="S98"/>
      <c r="T98" s="214" t="s">
        <v>3132</v>
      </c>
      <c r="U98" s="134" t="s">
        <v>633</v>
      </c>
      <c r="V98" s="248"/>
      <c r="W98" s="248"/>
      <c r="X98" s="248"/>
      <c r="Y98" s="248"/>
      <c r="Z98" s="248"/>
      <c r="AA98" s="248"/>
      <c r="AB98" s="248"/>
      <c r="AC98" s="234" t="s">
        <v>1648</v>
      </c>
      <c r="AD98"/>
      <c r="AE98"/>
      <c r="AF98"/>
      <c r="AG98"/>
      <c r="AH98"/>
      <c r="AI98"/>
      <c r="AJ98"/>
      <c r="AK98"/>
      <c r="AL98"/>
      <c r="AM98" s="13"/>
      <c r="AP98" s="36"/>
      <c r="AQ98" s="111"/>
      <c r="AR98" s="648"/>
      <c r="AS98" s="13"/>
      <c r="AT98" s="13"/>
      <c r="AW98" s="95" t="s">
        <v>1496</v>
      </c>
      <c r="BA98"/>
      <c r="BB98"/>
      <c r="BC98" s="125"/>
      <c r="BD98" s="648"/>
      <c r="BE98" s="47"/>
      <c r="BF98" s="648"/>
      <c r="BG98" s="305" t="s">
        <v>3820</v>
      </c>
      <c r="BH98" s="18"/>
      <c r="BI98"/>
    </row>
    <row r="99" spans="1:83" ht="20.149999999999999" customHeight="1">
      <c r="A99"/>
      <c r="B99" s="166" t="s">
        <v>3131</v>
      </c>
      <c r="C99" s="43"/>
      <c r="D99" s="43"/>
      <c r="F99" s="259"/>
      <c r="G99" s="166" t="s">
        <v>5038</v>
      </c>
      <c r="H99"/>
      <c r="I99"/>
      <c r="J99"/>
      <c r="K99"/>
      <c r="L99"/>
      <c r="M99"/>
      <c r="N99"/>
      <c r="O99"/>
      <c r="P99"/>
      <c r="Q99"/>
      <c r="R99"/>
      <c r="S99"/>
      <c r="T99" s="134"/>
      <c r="U99" s="134" t="s">
        <v>742</v>
      </c>
      <c r="V99" s="248"/>
      <c r="W99" s="248"/>
      <c r="X99" s="248"/>
      <c r="Y99" s="248"/>
      <c r="Z99" s="248"/>
      <c r="AA99" s="248"/>
      <c r="AB99" s="248"/>
      <c r="AC99" s="234" t="s">
        <v>3000</v>
      </c>
      <c r="AD99"/>
      <c r="AE99"/>
      <c r="AF99"/>
      <c r="AG99"/>
      <c r="AH99"/>
      <c r="AI99"/>
      <c r="AJ99"/>
      <c r="AK99"/>
      <c r="AL99"/>
      <c r="AM99" s="13"/>
      <c r="AP99" s="36"/>
      <c r="AQ99" s="111"/>
      <c r="AR99" s="95"/>
      <c r="AS99"/>
      <c r="AT99"/>
      <c r="AU99"/>
      <c r="AV99"/>
      <c r="AW99" s="166" t="s">
        <v>2689</v>
      </c>
      <c r="AX99"/>
      <c r="AY99"/>
      <c r="BA99"/>
      <c r="BB99"/>
      <c r="BC99"/>
      <c r="BD99" s="95"/>
      <c r="BE99"/>
      <c r="BF99" s="95"/>
      <c r="BG99" s="305" t="s">
        <v>1315</v>
      </c>
      <c r="BH99" s="43"/>
      <c r="BI99"/>
    </row>
    <row r="100" spans="1:83" s="47" customFormat="1" ht="20.149999999999999" customHeight="1">
      <c r="B100" s="149"/>
      <c r="C100" s="18"/>
      <c r="D100" s="18"/>
      <c r="E100" s="18"/>
      <c r="F100" s="257"/>
      <c r="BG100" s="169"/>
      <c r="BH100" s="18"/>
    </row>
    <row r="101" spans="1:83" s="11" customFormat="1" ht="39" customHeight="1">
      <c r="A101" s="128" t="s">
        <v>2460</v>
      </c>
      <c r="B101" s="254" t="s">
        <v>6174</v>
      </c>
      <c r="C101" s="128" t="s">
        <v>5879</v>
      </c>
      <c r="D101" s="128">
        <v>6</v>
      </c>
      <c r="E101" s="128">
        <v>8501</v>
      </c>
      <c r="F101" s="254" t="s">
        <v>6175</v>
      </c>
      <c r="G101" s="128"/>
      <c r="H101" s="128" t="s">
        <v>2264</v>
      </c>
      <c r="I101" s="301"/>
      <c r="J101" s="301"/>
      <c r="K101" s="301"/>
      <c r="L101" s="301"/>
      <c r="M101" s="301"/>
      <c r="N101" s="301"/>
      <c r="O101" s="301"/>
      <c r="P101" s="301"/>
      <c r="Q101" s="301"/>
      <c r="R101" s="301"/>
      <c r="S101" s="301"/>
      <c r="T101" s="301"/>
      <c r="U101" s="301"/>
      <c r="V101" s="301"/>
      <c r="W101" s="301"/>
      <c r="X101" s="301"/>
      <c r="Y101" s="301"/>
      <c r="Z101" s="301"/>
      <c r="AA101" s="301"/>
      <c r="AB101" s="301"/>
      <c r="AC101" s="301"/>
      <c r="AD101" s="301"/>
      <c r="AE101" s="301"/>
      <c r="AF101" s="301"/>
      <c r="AG101" s="301"/>
      <c r="AH101" s="301"/>
      <c r="AI101" s="301"/>
      <c r="AJ101" s="301"/>
      <c r="AK101" s="301"/>
      <c r="AL101" s="301"/>
      <c r="AM101" s="301"/>
      <c r="AN101" s="301"/>
      <c r="AO101" s="301"/>
      <c r="AP101" s="301"/>
      <c r="AQ101" s="301"/>
      <c r="AR101" s="301"/>
      <c r="AS101" s="301"/>
      <c r="AT101" s="301"/>
      <c r="AU101" s="301"/>
      <c r="AV101" s="301"/>
      <c r="AW101" s="301"/>
      <c r="AX101" s="301"/>
      <c r="AY101" s="301"/>
      <c r="AZ101" s="301"/>
      <c r="BA101" s="301"/>
      <c r="BB101" s="301"/>
      <c r="BC101" s="301"/>
      <c r="BD101" s="301"/>
      <c r="BE101" s="301"/>
      <c r="BF101" s="685"/>
      <c r="BG101" s="88"/>
      <c r="BH101" s="128">
        <v>8501</v>
      </c>
      <c r="BI101" s="683"/>
    </row>
    <row r="102" spans="1:83" s="11" customFormat="1" ht="39" customHeight="1">
      <c r="A102" s="128" t="s">
        <v>3321</v>
      </c>
      <c r="B102" s="254" t="s">
        <v>6609</v>
      </c>
      <c r="C102" s="128" t="s">
        <v>4129</v>
      </c>
      <c r="D102" s="128">
        <v>101</v>
      </c>
      <c r="E102" s="128">
        <v>8502</v>
      </c>
      <c r="F102" s="254" t="s">
        <v>6610</v>
      </c>
      <c r="G102" s="128"/>
      <c r="H102" s="128" t="s">
        <v>2264</v>
      </c>
      <c r="I102" s="301"/>
      <c r="J102" s="301"/>
      <c r="K102" s="301"/>
      <c r="L102" s="301"/>
      <c r="M102" s="301"/>
      <c r="N102" s="301"/>
      <c r="O102" s="301"/>
      <c r="P102" s="301"/>
      <c r="Q102" s="301"/>
      <c r="R102" s="301"/>
      <c r="S102" s="301"/>
      <c r="T102" s="301"/>
      <c r="U102" s="301"/>
      <c r="V102" s="301"/>
      <c r="W102" s="301"/>
      <c r="X102" s="301"/>
      <c r="Y102" s="301"/>
      <c r="Z102" s="301"/>
      <c r="AA102" s="301"/>
      <c r="AB102" s="301"/>
      <c r="AC102" s="301"/>
      <c r="AD102" s="301"/>
      <c r="AE102" s="301"/>
      <c r="AF102" s="301"/>
      <c r="AG102" s="301"/>
      <c r="AH102" s="301"/>
      <c r="AI102" s="301"/>
      <c r="AJ102" s="301"/>
      <c r="AK102" s="301"/>
      <c r="AL102" s="301"/>
      <c r="AM102" s="301"/>
      <c r="AN102" s="301"/>
      <c r="AO102" s="301"/>
      <c r="AP102" s="301"/>
      <c r="AQ102" s="301"/>
      <c r="AR102" s="301"/>
      <c r="AS102" s="301"/>
      <c r="AT102" s="301"/>
      <c r="AU102" s="301"/>
      <c r="AV102" s="301"/>
      <c r="AW102" s="301"/>
      <c r="AX102" s="301"/>
      <c r="AY102" s="301"/>
      <c r="AZ102" s="301"/>
      <c r="BA102" s="301"/>
      <c r="BB102" s="301"/>
      <c r="BC102" s="301"/>
      <c r="BD102" s="301"/>
      <c r="BE102" s="301"/>
      <c r="BF102" s="685"/>
      <c r="BG102" s="88"/>
      <c r="BH102" s="128">
        <v>8502</v>
      </c>
      <c r="BI102" s="683"/>
    </row>
    <row r="103" spans="1:83" s="11" customFormat="1" ht="39" customHeight="1">
      <c r="A103" s="128" t="s">
        <v>1960</v>
      </c>
      <c r="B103" s="254" t="s">
        <v>6592</v>
      </c>
      <c r="C103" s="128" t="s">
        <v>1520</v>
      </c>
      <c r="D103" s="128">
        <v>245</v>
      </c>
      <c r="E103" s="128">
        <v>8503</v>
      </c>
      <c r="F103" s="254" t="s">
        <v>6593</v>
      </c>
      <c r="G103" s="128"/>
      <c r="H103" s="128" t="s">
        <v>2264</v>
      </c>
      <c r="I103" s="301"/>
      <c r="J103" s="301"/>
      <c r="K103" s="301"/>
      <c r="L103" s="301"/>
      <c r="M103" s="301"/>
      <c r="N103" s="301"/>
      <c r="O103" s="301"/>
      <c r="P103" s="301"/>
      <c r="Q103" s="301"/>
      <c r="R103" s="301"/>
      <c r="S103" s="301"/>
      <c r="T103" s="301"/>
      <c r="U103" s="301"/>
      <c r="V103" s="301"/>
      <c r="W103" s="301"/>
      <c r="X103" s="301"/>
      <c r="Y103" s="301"/>
      <c r="Z103" s="301"/>
      <c r="AA103" s="301"/>
      <c r="AB103" s="301"/>
      <c r="AC103" s="301"/>
      <c r="AD103" s="301"/>
      <c r="AE103" s="301"/>
      <c r="AF103" s="301"/>
      <c r="AG103" s="301"/>
      <c r="AH103" s="301"/>
      <c r="AI103" s="301"/>
      <c r="AJ103" s="301"/>
      <c r="AK103" s="301"/>
      <c r="AL103" s="301"/>
      <c r="AM103" s="301"/>
      <c r="AN103" s="301"/>
      <c r="AO103" s="301"/>
      <c r="AP103" s="301"/>
      <c r="AQ103" s="301"/>
      <c r="AR103" s="301"/>
      <c r="AS103" s="301"/>
      <c r="AT103" s="301"/>
      <c r="AU103" s="301"/>
      <c r="AV103" s="301"/>
      <c r="AW103" s="301"/>
      <c r="AX103" s="301"/>
      <c r="AY103" s="301"/>
      <c r="AZ103" s="301"/>
      <c r="BA103" s="301"/>
      <c r="BB103" s="301"/>
      <c r="BC103" s="301"/>
      <c r="BD103" s="301"/>
      <c r="BE103" s="301"/>
      <c r="BF103" s="685"/>
      <c r="BG103" s="88"/>
      <c r="BH103" s="128">
        <v>8503</v>
      </c>
      <c r="BI103" s="683"/>
    </row>
    <row r="104" spans="1:83" s="11" customFormat="1" ht="39" customHeight="1">
      <c r="A104" s="128"/>
      <c r="B104" s="254"/>
      <c r="C104" s="128"/>
      <c r="D104" s="128"/>
      <c r="E104" s="128"/>
      <c r="F104" s="254"/>
      <c r="G104" s="128"/>
      <c r="H104" s="128"/>
      <c r="I104" s="301"/>
      <c r="J104" s="301"/>
      <c r="K104" s="301"/>
      <c r="L104" s="301"/>
      <c r="M104" s="301"/>
      <c r="N104" s="301"/>
      <c r="O104" s="301"/>
      <c r="P104" s="301"/>
      <c r="Q104" s="301"/>
      <c r="R104" s="301"/>
      <c r="S104" s="301"/>
      <c r="T104" s="301"/>
      <c r="U104" s="301"/>
      <c r="V104" s="301"/>
      <c r="W104" s="301"/>
      <c r="X104" s="301"/>
      <c r="Y104" s="301"/>
      <c r="Z104" s="301"/>
      <c r="AA104" s="301"/>
      <c r="AB104" s="301"/>
      <c r="AC104" s="301"/>
      <c r="AD104" s="301"/>
      <c r="AE104" s="301"/>
      <c r="AF104" s="301"/>
      <c r="AG104" s="301"/>
      <c r="AH104" s="301"/>
      <c r="AI104" s="301"/>
      <c r="AJ104" s="301"/>
      <c r="AK104" s="301"/>
      <c r="AL104" s="301"/>
      <c r="AM104" s="301"/>
      <c r="AN104" s="301"/>
      <c r="AO104" s="301"/>
      <c r="AP104" s="301"/>
      <c r="AQ104" s="301"/>
      <c r="AR104" s="301"/>
      <c r="AS104" s="301"/>
      <c r="AT104" s="301"/>
      <c r="AU104" s="301"/>
      <c r="AV104" s="301"/>
      <c r="AW104" s="301"/>
      <c r="AX104" s="301"/>
      <c r="AY104" s="301"/>
      <c r="AZ104" s="301"/>
      <c r="BA104" s="301"/>
      <c r="BB104" s="301"/>
      <c r="BC104" s="301"/>
      <c r="BD104" s="301"/>
      <c r="BE104" s="301"/>
      <c r="BF104" s="685"/>
      <c r="BG104" s="88"/>
      <c r="BH104" s="128"/>
      <c r="BI104" s="683"/>
    </row>
    <row r="105" spans="1:83" s="11" customFormat="1" ht="39" customHeight="1">
      <c r="A105" s="128"/>
      <c r="B105" s="254"/>
      <c r="C105" s="128"/>
      <c r="D105" s="128"/>
      <c r="E105" s="128"/>
      <c r="F105" s="254"/>
      <c r="G105" s="128"/>
      <c r="H105" s="128"/>
      <c r="I105" s="301"/>
      <c r="J105" s="301"/>
      <c r="K105" s="301"/>
      <c r="L105" s="301"/>
      <c r="M105" s="301"/>
      <c r="N105" s="301"/>
      <c r="O105" s="301"/>
      <c r="P105" s="301"/>
      <c r="Q105" s="301"/>
      <c r="R105" s="301"/>
      <c r="S105" s="301"/>
      <c r="T105" s="301"/>
      <c r="U105" s="301"/>
      <c r="V105" s="301"/>
      <c r="W105" s="301"/>
      <c r="X105" s="301"/>
      <c r="Y105" s="301"/>
      <c r="Z105" s="301"/>
      <c r="AA105" s="301"/>
      <c r="AB105" s="301"/>
      <c r="AC105" s="301"/>
      <c r="AD105" s="301"/>
      <c r="AE105" s="301"/>
      <c r="AF105" s="301"/>
      <c r="AG105" s="301"/>
      <c r="AH105" s="301"/>
      <c r="AI105" s="301"/>
      <c r="AJ105" s="301"/>
      <c r="AK105" s="301"/>
      <c r="AL105" s="301"/>
      <c r="AM105" s="301"/>
      <c r="AN105" s="301"/>
      <c r="AO105" s="301"/>
      <c r="AP105" s="301"/>
      <c r="AQ105" s="301"/>
      <c r="AR105" s="301"/>
      <c r="AS105" s="301"/>
      <c r="AT105" s="301"/>
      <c r="AU105" s="301"/>
      <c r="AV105" s="301"/>
      <c r="AW105" s="301"/>
      <c r="AX105" s="301"/>
      <c r="AY105" s="301"/>
      <c r="AZ105" s="301"/>
      <c r="BA105" s="301"/>
      <c r="BB105" s="301"/>
      <c r="BC105" s="301"/>
      <c r="BD105" s="301"/>
      <c r="BE105" s="301"/>
      <c r="BF105" s="685"/>
      <c r="BG105" s="88"/>
      <c r="BH105" s="128"/>
      <c r="BI105" s="683"/>
    </row>
    <row r="106" spans="1:83" s="11" customFormat="1" ht="39" customHeight="1">
      <c r="A106" s="128"/>
      <c r="B106" s="254"/>
      <c r="C106" s="128"/>
      <c r="D106" s="128"/>
      <c r="E106" s="128"/>
      <c r="F106" s="254"/>
      <c r="G106" s="128"/>
      <c r="H106" s="128"/>
      <c r="I106" s="301"/>
      <c r="J106" s="301"/>
      <c r="K106" s="301"/>
      <c r="L106" s="301"/>
      <c r="M106" s="301"/>
      <c r="N106" s="301"/>
      <c r="O106" s="301"/>
      <c r="P106" s="301"/>
      <c r="Q106" s="301"/>
      <c r="R106" s="301"/>
      <c r="S106" s="301"/>
      <c r="T106" s="301"/>
      <c r="U106" s="301"/>
      <c r="V106" s="301"/>
      <c r="W106" s="301"/>
      <c r="X106" s="301"/>
      <c r="Y106" s="301"/>
      <c r="Z106" s="301"/>
      <c r="AA106" s="301"/>
      <c r="AB106" s="301"/>
      <c r="AC106" s="301"/>
      <c r="AD106" s="301"/>
      <c r="AE106" s="301"/>
      <c r="AF106" s="301"/>
      <c r="AG106" s="301"/>
      <c r="AH106" s="301"/>
      <c r="AI106" s="301"/>
      <c r="AJ106" s="301"/>
      <c r="AK106" s="301"/>
      <c r="AL106" s="301"/>
      <c r="AM106" s="301"/>
      <c r="AN106" s="301"/>
      <c r="AO106" s="301"/>
      <c r="AP106" s="301"/>
      <c r="AQ106" s="301"/>
      <c r="AR106" s="301"/>
      <c r="AS106" s="301"/>
      <c r="AT106" s="301"/>
      <c r="AU106" s="301"/>
      <c r="AV106" s="301"/>
      <c r="AW106" s="301"/>
      <c r="AX106" s="301"/>
      <c r="AY106" s="301"/>
      <c r="AZ106" s="301"/>
      <c r="BA106" s="301"/>
      <c r="BB106" s="301"/>
      <c r="BC106" s="301"/>
      <c r="BD106" s="301"/>
      <c r="BE106" s="301"/>
      <c r="BF106" s="685"/>
      <c r="BG106" s="88"/>
      <c r="BH106" s="128"/>
      <c r="BI106" s="683"/>
    </row>
    <row r="107" spans="1:83" s="11" customFormat="1" ht="39" customHeight="1">
      <c r="A107" s="128"/>
      <c r="B107" s="254"/>
      <c r="C107" s="128"/>
      <c r="D107" s="128"/>
      <c r="E107" s="128"/>
      <c r="F107" s="254"/>
      <c r="G107" s="128"/>
      <c r="H107" s="128"/>
      <c r="I107" s="301"/>
      <c r="J107" s="301"/>
      <c r="K107" s="301"/>
      <c r="L107" s="301"/>
      <c r="M107" s="301"/>
      <c r="N107" s="301"/>
      <c r="O107" s="301"/>
      <c r="P107" s="301"/>
      <c r="Q107" s="301"/>
      <c r="R107" s="301"/>
      <c r="S107" s="301"/>
      <c r="T107" s="301"/>
      <c r="U107" s="301"/>
      <c r="V107" s="301"/>
      <c r="W107" s="301"/>
      <c r="X107" s="301"/>
      <c r="Y107" s="301"/>
      <c r="Z107" s="301"/>
      <c r="AA107" s="301"/>
      <c r="AB107" s="301"/>
      <c r="AC107" s="301"/>
      <c r="AD107" s="301"/>
      <c r="AE107" s="301"/>
      <c r="AF107" s="301"/>
      <c r="AG107" s="301"/>
      <c r="AH107" s="301"/>
      <c r="AI107" s="301"/>
      <c r="AJ107" s="301"/>
      <c r="AK107" s="301"/>
      <c r="AL107" s="301"/>
      <c r="AM107" s="301"/>
      <c r="AN107" s="301"/>
      <c r="AO107" s="301"/>
      <c r="AP107" s="301"/>
      <c r="AQ107" s="301"/>
      <c r="AR107" s="301"/>
      <c r="AS107" s="301"/>
      <c r="AT107" s="301"/>
      <c r="AU107" s="301"/>
      <c r="AV107" s="301"/>
      <c r="AW107" s="301"/>
      <c r="AX107" s="301"/>
      <c r="AY107" s="301"/>
      <c r="AZ107" s="301"/>
      <c r="BA107" s="301"/>
      <c r="BB107" s="301"/>
      <c r="BC107" s="301"/>
      <c r="BD107" s="301"/>
      <c r="BE107" s="301"/>
      <c r="BF107" s="685"/>
      <c r="BG107" s="88"/>
      <c r="BH107" s="128"/>
      <c r="BI107" s="683"/>
    </row>
    <row r="108" spans="1:83" s="11" customFormat="1" ht="39" customHeight="1">
      <c r="A108" s="128"/>
      <c r="B108" s="254"/>
      <c r="C108" s="128"/>
      <c r="D108" s="128"/>
      <c r="E108" s="128"/>
      <c r="F108" s="254"/>
      <c r="G108" s="128"/>
      <c r="H108" s="128"/>
      <c r="I108" s="301"/>
      <c r="J108" s="301"/>
      <c r="K108" s="301"/>
      <c r="L108" s="301"/>
      <c r="M108" s="301"/>
      <c r="N108" s="301"/>
      <c r="O108" s="301"/>
      <c r="P108" s="301"/>
      <c r="Q108" s="301"/>
      <c r="R108" s="301"/>
      <c r="S108" s="301"/>
      <c r="T108" s="301"/>
      <c r="U108" s="301"/>
      <c r="V108" s="301"/>
      <c r="W108" s="301"/>
      <c r="X108" s="301"/>
      <c r="Y108" s="301"/>
      <c r="Z108" s="301"/>
      <c r="AA108" s="301"/>
      <c r="AB108" s="301"/>
      <c r="AC108" s="301"/>
      <c r="AD108" s="301"/>
      <c r="AE108" s="301"/>
      <c r="AF108" s="301"/>
      <c r="AG108" s="301"/>
      <c r="AH108" s="301"/>
      <c r="AI108" s="301"/>
      <c r="AJ108" s="301"/>
      <c r="AK108" s="301"/>
      <c r="AL108" s="301"/>
      <c r="AM108" s="301"/>
      <c r="AN108" s="301"/>
      <c r="AO108" s="301"/>
      <c r="AP108" s="301"/>
      <c r="AQ108" s="301"/>
      <c r="AR108" s="301"/>
      <c r="AS108" s="301"/>
      <c r="AT108" s="301"/>
      <c r="AU108" s="301"/>
      <c r="AV108" s="301"/>
      <c r="AW108" s="301"/>
      <c r="AX108" s="301"/>
      <c r="AY108" s="301"/>
      <c r="AZ108" s="301"/>
      <c r="BA108" s="301"/>
      <c r="BB108" s="301"/>
      <c r="BC108" s="301"/>
      <c r="BD108" s="301"/>
      <c r="BE108" s="301"/>
      <c r="BF108" s="685"/>
      <c r="BG108" s="88"/>
      <c r="BH108" s="128"/>
      <c r="BI108" s="683"/>
    </row>
    <row r="109" spans="1:83" s="11" customFormat="1" ht="39" customHeight="1">
      <c r="A109" s="128"/>
      <c r="B109" s="254"/>
      <c r="C109" s="128"/>
      <c r="D109" s="128"/>
      <c r="E109" s="128"/>
      <c r="F109" s="254"/>
      <c r="G109" s="128"/>
      <c r="H109" s="128"/>
      <c r="I109" s="301"/>
      <c r="J109" s="301"/>
      <c r="K109" s="301"/>
      <c r="L109" s="301"/>
      <c r="M109" s="301"/>
      <c r="N109" s="301"/>
      <c r="O109" s="301"/>
      <c r="P109" s="301"/>
      <c r="Q109" s="301"/>
      <c r="R109" s="301"/>
      <c r="S109" s="301"/>
      <c r="T109" s="301"/>
      <c r="U109" s="301"/>
      <c r="V109" s="301"/>
      <c r="W109" s="301"/>
      <c r="X109" s="301"/>
      <c r="Y109" s="301"/>
      <c r="Z109" s="301"/>
      <c r="AA109" s="301"/>
      <c r="AB109" s="301"/>
      <c r="AC109" s="301"/>
      <c r="AD109" s="301"/>
      <c r="AE109" s="301"/>
      <c r="AF109" s="301"/>
      <c r="AG109" s="301"/>
      <c r="AH109" s="301"/>
      <c r="AI109" s="301"/>
      <c r="AJ109" s="301"/>
      <c r="AK109" s="301"/>
      <c r="AL109" s="301"/>
      <c r="AM109" s="301"/>
      <c r="AN109" s="301"/>
      <c r="AO109" s="301"/>
      <c r="AP109" s="301"/>
      <c r="AQ109" s="301"/>
      <c r="AR109" s="301"/>
      <c r="AS109" s="301"/>
      <c r="AT109" s="301"/>
      <c r="AU109" s="301"/>
      <c r="AV109" s="301"/>
      <c r="AW109" s="301"/>
      <c r="AX109" s="301"/>
      <c r="AY109" s="301"/>
      <c r="AZ109" s="301"/>
      <c r="BA109" s="301"/>
      <c r="BB109" s="301"/>
      <c r="BC109" s="301"/>
      <c r="BD109" s="301"/>
      <c r="BE109" s="301"/>
      <c r="BF109" s="685"/>
      <c r="BG109" s="88"/>
      <c r="BH109" s="128"/>
      <c r="BI109" s="683"/>
    </row>
    <row r="110" spans="1:83" s="11" customFormat="1" ht="39" customHeight="1">
      <c r="A110" s="128"/>
      <c r="B110" s="254"/>
      <c r="C110" s="128"/>
      <c r="D110" s="128"/>
      <c r="E110" s="128"/>
      <c r="F110" s="254"/>
      <c r="G110" s="128"/>
      <c r="H110" s="128"/>
      <c r="I110" s="301"/>
      <c r="J110" s="301"/>
      <c r="K110" s="301"/>
      <c r="L110" s="301"/>
      <c r="M110" s="301"/>
      <c r="N110" s="301"/>
      <c r="O110" s="301"/>
      <c r="P110" s="301"/>
      <c r="Q110" s="301"/>
      <c r="R110" s="301"/>
      <c r="S110" s="301"/>
      <c r="T110" s="301"/>
      <c r="U110" s="301"/>
      <c r="V110" s="301"/>
      <c r="W110" s="301"/>
      <c r="X110" s="301"/>
      <c r="Y110" s="301"/>
      <c r="Z110" s="301"/>
      <c r="AA110" s="301"/>
      <c r="AB110" s="301"/>
      <c r="AC110" s="301"/>
      <c r="AD110" s="301"/>
      <c r="AE110" s="301"/>
      <c r="AF110" s="301"/>
      <c r="AG110" s="301"/>
      <c r="AH110" s="301"/>
      <c r="AI110" s="301"/>
      <c r="AJ110" s="301"/>
      <c r="AK110" s="301"/>
      <c r="AL110" s="301"/>
      <c r="AM110" s="301"/>
      <c r="AN110" s="301"/>
      <c r="AO110" s="301"/>
      <c r="AP110" s="301"/>
      <c r="AQ110" s="301"/>
      <c r="AR110" s="301"/>
      <c r="AS110" s="301"/>
      <c r="AT110" s="301"/>
      <c r="AU110" s="301"/>
      <c r="AV110" s="301"/>
      <c r="AW110" s="301"/>
      <c r="AX110" s="301"/>
      <c r="AY110" s="301"/>
      <c r="AZ110" s="301"/>
      <c r="BA110" s="301"/>
      <c r="BB110" s="301"/>
      <c r="BC110" s="301"/>
      <c r="BD110" s="301"/>
      <c r="BE110" s="301"/>
      <c r="BF110" s="685"/>
      <c r="BG110" s="88"/>
      <c r="BH110" s="128"/>
      <c r="BI110" s="683"/>
    </row>
    <row r="111" spans="1:83" s="12" customFormat="1" ht="39" customHeight="1">
      <c r="A111" s="128"/>
      <c r="B111" s="254"/>
      <c r="C111" s="128"/>
      <c r="D111" s="128"/>
      <c r="E111" s="128"/>
      <c r="F111" s="254"/>
      <c r="G111" s="128"/>
      <c r="H111" s="128"/>
      <c r="I111" s="301"/>
      <c r="J111" s="301"/>
      <c r="K111" s="301"/>
      <c r="L111" s="301"/>
      <c r="M111" s="301"/>
      <c r="N111" s="301"/>
      <c r="O111" s="301"/>
      <c r="P111" s="301"/>
      <c r="Q111" s="301"/>
      <c r="R111" s="301"/>
      <c r="S111" s="301"/>
      <c r="T111" s="301"/>
      <c r="U111" s="301"/>
      <c r="V111" s="301"/>
      <c r="W111" s="301"/>
      <c r="X111" s="301"/>
      <c r="Y111" s="301"/>
      <c r="Z111" s="301"/>
      <c r="AA111" s="301"/>
      <c r="AB111" s="301"/>
      <c r="AC111" s="301"/>
      <c r="AD111" s="301"/>
      <c r="AE111" s="301"/>
      <c r="AF111" s="301"/>
      <c r="AG111" s="301"/>
      <c r="AH111" s="301"/>
      <c r="AI111" s="301"/>
      <c r="AJ111" s="301"/>
      <c r="AK111" s="301"/>
      <c r="AL111" s="301"/>
      <c r="AM111" s="301"/>
      <c r="AN111" s="301"/>
      <c r="AO111" s="301"/>
      <c r="AP111" s="301"/>
      <c r="AQ111" s="301"/>
      <c r="AR111" s="301"/>
      <c r="AS111" s="301"/>
      <c r="AT111" s="301"/>
      <c r="AU111" s="301"/>
      <c r="AV111" s="301"/>
      <c r="AW111" s="301"/>
      <c r="AX111" s="301"/>
      <c r="AY111" s="301"/>
      <c r="AZ111" s="301"/>
      <c r="BA111" s="301"/>
      <c r="BB111" s="301"/>
      <c r="BC111" s="301"/>
      <c r="BD111" s="301"/>
      <c r="BE111" s="301"/>
      <c r="BF111" s="685"/>
      <c r="BG111" s="88"/>
      <c r="BH111" s="128"/>
      <c r="BI111" s="683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</row>
    <row r="112" spans="1:83" s="12" customFormat="1" ht="39" customHeight="1">
      <c r="A112" s="128"/>
      <c r="B112" s="254"/>
      <c r="C112" s="128"/>
      <c r="D112" s="128"/>
      <c r="E112" s="128"/>
      <c r="F112" s="254"/>
      <c r="G112" s="128"/>
      <c r="H112" s="128"/>
      <c r="I112" s="301"/>
      <c r="J112" s="301"/>
      <c r="K112" s="301"/>
      <c r="L112" s="301"/>
      <c r="M112" s="301"/>
      <c r="N112" s="301"/>
      <c r="O112" s="301"/>
      <c r="P112" s="301"/>
      <c r="Q112" s="301"/>
      <c r="R112" s="301"/>
      <c r="S112" s="301"/>
      <c r="T112" s="301"/>
      <c r="U112" s="301"/>
      <c r="V112" s="301"/>
      <c r="W112" s="301"/>
      <c r="X112" s="301"/>
      <c r="Y112" s="301"/>
      <c r="Z112" s="301"/>
      <c r="AA112" s="301"/>
      <c r="AB112" s="301"/>
      <c r="AC112" s="301"/>
      <c r="AD112" s="301"/>
      <c r="AE112" s="301"/>
      <c r="AF112" s="301"/>
      <c r="AG112" s="301"/>
      <c r="AH112" s="301"/>
      <c r="AI112" s="301"/>
      <c r="AJ112" s="301"/>
      <c r="AK112" s="301"/>
      <c r="AL112" s="301"/>
      <c r="AM112" s="301"/>
      <c r="AN112" s="301"/>
      <c r="AO112" s="301"/>
      <c r="AP112" s="301"/>
      <c r="AQ112" s="301"/>
      <c r="AR112" s="301"/>
      <c r="AS112" s="301"/>
      <c r="AT112" s="301"/>
      <c r="AU112" s="301"/>
      <c r="AV112" s="301"/>
      <c r="AW112" s="301"/>
      <c r="AX112" s="301"/>
      <c r="AY112" s="301"/>
      <c r="AZ112" s="301"/>
      <c r="BA112" s="301"/>
      <c r="BB112" s="301"/>
      <c r="BC112" s="301"/>
      <c r="BD112" s="301"/>
      <c r="BE112" s="301"/>
      <c r="BF112" s="685"/>
      <c r="BG112" s="88"/>
      <c r="BH112" s="128"/>
      <c r="BI112" s="683"/>
    </row>
    <row r="113" spans="1:62" s="12" customFormat="1" ht="39" customHeight="1">
      <c r="A113" s="128"/>
      <c r="B113" s="254"/>
      <c r="C113" s="128"/>
      <c r="D113" s="128"/>
      <c r="E113" s="128"/>
      <c r="F113" s="254"/>
      <c r="G113" s="128"/>
      <c r="H113" s="128"/>
      <c r="I113" s="301"/>
      <c r="J113" s="301"/>
      <c r="K113" s="301"/>
      <c r="L113" s="301"/>
      <c r="M113" s="301"/>
      <c r="N113" s="301"/>
      <c r="O113" s="301"/>
      <c r="P113" s="301"/>
      <c r="Q113" s="301"/>
      <c r="R113" s="301"/>
      <c r="S113" s="301"/>
      <c r="T113" s="301"/>
      <c r="U113" s="301"/>
      <c r="V113" s="301"/>
      <c r="W113" s="301"/>
      <c r="X113" s="301"/>
      <c r="Y113" s="301"/>
      <c r="Z113" s="301"/>
      <c r="AA113" s="301"/>
      <c r="AB113" s="301"/>
      <c r="AC113" s="301"/>
      <c r="AD113" s="301"/>
      <c r="AE113" s="301"/>
      <c r="AF113" s="301"/>
      <c r="AG113" s="301"/>
      <c r="AH113" s="301"/>
      <c r="AI113" s="301"/>
      <c r="AJ113" s="301"/>
      <c r="AK113" s="301"/>
      <c r="AL113" s="301"/>
      <c r="AM113" s="301"/>
      <c r="AN113" s="301"/>
      <c r="AO113" s="301"/>
      <c r="AP113" s="301"/>
      <c r="AQ113" s="301"/>
      <c r="AR113" s="301"/>
      <c r="AS113" s="301"/>
      <c r="AT113" s="301"/>
      <c r="AU113" s="301"/>
      <c r="AV113" s="301"/>
      <c r="AW113" s="301"/>
      <c r="AX113" s="301"/>
      <c r="AY113" s="301"/>
      <c r="AZ113" s="301"/>
      <c r="BA113" s="301"/>
      <c r="BB113" s="301"/>
      <c r="BC113" s="301"/>
      <c r="BD113" s="301"/>
      <c r="BE113" s="301"/>
      <c r="BF113" s="685"/>
      <c r="BG113" s="686"/>
      <c r="BH113" s="128"/>
      <c r="BI113" s="683"/>
    </row>
    <row r="114" spans="1:62" s="11" customFormat="1" ht="39" customHeight="1">
      <c r="A114" s="128"/>
      <c r="B114" s="254"/>
      <c r="C114" s="128"/>
      <c r="D114" s="128"/>
      <c r="E114" s="128"/>
      <c r="F114" s="254"/>
      <c r="G114" s="128"/>
      <c r="H114" s="128"/>
      <c r="I114" s="301"/>
      <c r="J114" s="301"/>
      <c r="K114" s="301"/>
      <c r="L114" s="301"/>
      <c r="M114" s="301"/>
      <c r="N114" s="301"/>
      <c r="O114" s="301"/>
      <c r="P114" s="301"/>
      <c r="Q114" s="301"/>
      <c r="R114" s="301"/>
      <c r="S114" s="301"/>
      <c r="T114" s="301"/>
      <c r="U114" s="301"/>
      <c r="V114" s="301"/>
      <c r="W114" s="301"/>
      <c r="X114" s="301"/>
      <c r="Y114" s="301"/>
      <c r="Z114" s="301"/>
      <c r="AA114" s="301"/>
      <c r="AB114" s="301"/>
      <c r="AC114" s="301"/>
      <c r="AD114" s="301"/>
      <c r="AE114" s="301"/>
      <c r="AF114" s="301"/>
      <c r="AG114" s="301"/>
      <c r="AH114" s="301"/>
      <c r="AI114" s="301"/>
      <c r="AJ114" s="301"/>
      <c r="AK114" s="301"/>
      <c r="AL114" s="301"/>
      <c r="AM114" s="301"/>
      <c r="AN114" s="301"/>
      <c r="AO114" s="301"/>
      <c r="AP114" s="301"/>
      <c r="AQ114" s="301"/>
      <c r="AR114" s="301"/>
      <c r="AS114" s="301"/>
      <c r="AT114" s="301"/>
      <c r="AU114" s="301"/>
      <c r="AV114" s="301"/>
      <c r="AW114" s="301"/>
      <c r="AX114" s="301"/>
      <c r="AY114" s="301"/>
      <c r="AZ114" s="301"/>
      <c r="BA114" s="301"/>
      <c r="BB114" s="301"/>
      <c r="BC114" s="301"/>
      <c r="BD114" s="301"/>
      <c r="BE114" s="301"/>
      <c r="BF114" s="685"/>
      <c r="BG114" s="88"/>
      <c r="BH114" s="128"/>
      <c r="BI114" s="683"/>
    </row>
    <row r="115" spans="1:62" s="11" customFormat="1" ht="39" customHeight="1">
      <c r="A115" s="128"/>
      <c r="B115" s="254"/>
      <c r="C115" s="128"/>
      <c r="D115" s="128"/>
      <c r="E115" s="128"/>
      <c r="F115" s="254"/>
      <c r="G115" s="128"/>
      <c r="H115" s="128"/>
      <c r="I115" s="301"/>
      <c r="J115" s="301"/>
      <c r="K115" s="301"/>
      <c r="L115" s="301"/>
      <c r="M115" s="301"/>
      <c r="N115" s="301"/>
      <c r="O115" s="301"/>
      <c r="P115" s="301"/>
      <c r="Q115" s="301"/>
      <c r="R115" s="301"/>
      <c r="S115" s="301"/>
      <c r="T115" s="301"/>
      <c r="U115" s="301"/>
      <c r="V115" s="301"/>
      <c r="W115" s="301"/>
      <c r="X115" s="301"/>
      <c r="Y115" s="301"/>
      <c r="Z115" s="301"/>
      <c r="AA115" s="301"/>
      <c r="AB115" s="301"/>
      <c r="AC115" s="301"/>
      <c r="AD115" s="301"/>
      <c r="AE115" s="301"/>
      <c r="AF115" s="301"/>
      <c r="AG115" s="301"/>
      <c r="AH115" s="301"/>
      <c r="AI115" s="301"/>
      <c r="AJ115" s="301"/>
      <c r="AK115" s="301"/>
      <c r="AL115" s="301"/>
      <c r="AM115" s="301"/>
      <c r="AN115" s="301"/>
      <c r="AO115" s="301"/>
      <c r="AP115" s="301"/>
      <c r="AQ115" s="301"/>
      <c r="AR115" s="301"/>
      <c r="AS115" s="301"/>
      <c r="AT115" s="301"/>
      <c r="AU115" s="301"/>
      <c r="AV115" s="301"/>
      <c r="AW115" s="301"/>
      <c r="AX115" s="301"/>
      <c r="AY115" s="301"/>
      <c r="AZ115" s="301"/>
      <c r="BA115" s="301"/>
      <c r="BB115" s="301"/>
      <c r="BC115" s="301"/>
      <c r="BD115" s="301"/>
      <c r="BE115" s="301"/>
      <c r="BF115" s="685"/>
      <c r="BG115" s="88"/>
      <c r="BH115" s="128"/>
      <c r="BI115" s="683"/>
    </row>
    <row r="116" spans="1:62" s="11" customFormat="1" ht="39" customHeight="1">
      <c r="A116" s="128"/>
      <c r="B116" s="254"/>
      <c r="C116" s="128"/>
      <c r="D116" s="128"/>
      <c r="E116" s="128"/>
      <c r="F116" s="254"/>
      <c r="G116" s="128"/>
      <c r="H116" s="128"/>
      <c r="I116" s="301"/>
      <c r="J116" s="301"/>
      <c r="K116" s="301"/>
      <c r="L116" s="301"/>
      <c r="M116" s="301"/>
      <c r="N116" s="301"/>
      <c r="O116" s="301"/>
      <c r="P116" s="301"/>
      <c r="Q116" s="301"/>
      <c r="R116" s="301"/>
      <c r="S116" s="301"/>
      <c r="T116" s="301"/>
      <c r="U116" s="301"/>
      <c r="V116" s="301"/>
      <c r="W116" s="301"/>
      <c r="X116" s="301"/>
      <c r="Y116" s="301"/>
      <c r="Z116" s="301"/>
      <c r="AA116" s="301"/>
      <c r="AB116" s="301"/>
      <c r="AC116" s="301"/>
      <c r="AD116" s="301"/>
      <c r="AE116" s="301"/>
      <c r="AF116" s="301"/>
      <c r="AG116" s="301"/>
      <c r="AH116" s="301"/>
      <c r="AI116" s="301"/>
      <c r="AJ116" s="301"/>
      <c r="AK116" s="301"/>
      <c r="AL116" s="301"/>
      <c r="AM116" s="301"/>
      <c r="AN116" s="301"/>
      <c r="AO116" s="301"/>
      <c r="AP116" s="301"/>
      <c r="AQ116" s="301"/>
      <c r="AR116" s="301"/>
      <c r="AS116" s="301"/>
      <c r="AT116" s="301"/>
      <c r="AU116" s="301"/>
      <c r="AV116" s="301"/>
      <c r="AW116" s="301"/>
      <c r="AX116" s="301"/>
      <c r="AY116" s="301"/>
      <c r="AZ116" s="301"/>
      <c r="BA116" s="301"/>
      <c r="BB116" s="301"/>
      <c r="BC116" s="301"/>
      <c r="BD116" s="301"/>
      <c r="BE116" s="301"/>
      <c r="BF116" s="685"/>
      <c r="BG116" s="88"/>
      <c r="BH116" s="128"/>
      <c r="BI116" s="683"/>
    </row>
    <row r="117" spans="1:62" s="11" customFormat="1" ht="39" customHeight="1">
      <c r="A117" s="128"/>
      <c r="B117" s="254"/>
      <c r="C117" s="128"/>
      <c r="D117" s="128"/>
      <c r="E117" s="128"/>
      <c r="F117" s="254"/>
      <c r="G117" s="128"/>
      <c r="H117" s="128"/>
      <c r="I117" s="301"/>
      <c r="J117" s="301"/>
      <c r="K117" s="301"/>
      <c r="L117" s="301"/>
      <c r="M117" s="301"/>
      <c r="N117" s="301"/>
      <c r="O117" s="301"/>
      <c r="P117" s="301"/>
      <c r="Q117" s="301"/>
      <c r="R117" s="301"/>
      <c r="S117" s="301"/>
      <c r="T117" s="301"/>
      <c r="U117" s="301"/>
      <c r="V117" s="301"/>
      <c r="W117" s="301"/>
      <c r="X117" s="301"/>
      <c r="Y117" s="301"/>
      <c r="Z117" s="301"/>
      <c r="AA117" s="301"/>
      <c r="AB117" s="301"/>
      <c r="AC117" s="301"/>
      <c r="AD117" s="301"/>
      <c r="AE117" s="301"/>
      <c r="AF117" s="301"/>
      <c r="AG117" s="301"/>
      <c r="AH117" s="301"/>
      <c r="AI117" s="301"/>
      <c r="AJ117" s="301"/>
      <c r="AK117" s="301"/>
      <c r="AL117" s="301"/>
      <c r="AM117" s="301"/>
      <c r="AN117" s="301"/>
      <c r="AO117" s="301"/>
      <c r="AP117" s="301"/>
      <c r="AQ117" s="301"/>
      <c r="AR117" s="301"/>
      <c r="AS117" s="301"/>
      <c r="AT117" s="301"/>
      <c r="AU117" s="301"/>
      <c r="AV117" s="301"/>
      <c r="AW117" s="301"/>
      <c r="AX117" s="301"/>
      <c r="AY117" s="301"/>
      <c r="AZ117" s="301"/>
      <c r="BA117" s="301"/>
      <c r="BB117" s="301"/>
      <c r="BC117" s="301"/>
      <c r="BD117" s="301"/>
      <c r="BE117" s="301"/>
      <c r="BF117" s="685"/>
      <c r="BG117" s="88"/>
      <c r="BH117" s="128"/>
      <c r="BI117" s="683"/>
    </row>
    <row r="118" spans="1:62" s="11" customFormat="1" ht="39" customHeight="1">
      <c r="A118" s="128"/>
      <c r="B118" s="254"/>
      <c r="C118" s="128"/>
      <c r="D118" s="128"/>
      <c r="E118" s="128"/>
      <c r="F118" s="254"/>
      <c r="G118" s="128"/>
      <c r="H118" s="128"/>
      <c r="I118" s="301"/>
      <c r="J118" s="301"/>
      <c r="K118" s="301"/>
      <c r="L118" s="301"/>
      <c r="M118" s="301"/>
      <c r="N118" s="301"/>
      <c r="O118" s="301"/>
      <c r="P118" s="301"/>
      <c r="Q118" s="301"/>
      <c r="R118" s="301"/>
      <c r="S118" s="301"/>
      <c r="T118" s="301"/>
      <c r="U118" s="301"/>
      <c r="V118" s="301"/>
      <c r="W118" s="301"/>
      <c r="X118" s="301"/>
      <c r="Y118" s="301"/>
      <c r="Z118" s="301"/>
      <c r="AA118" s="301"/>
      <c r="AB118" s="301"/>
      <c r="AC118" s="301"/>
      <c r="AD118" s="301"/>
      <c r="AE118" s="301"/>
      <c r="AF118" s="301"/>
      <c r="AG118" s="301"/>
      <c r="AH118" s="301"/>
      <c r="AI118" s="301"/>
      <c r="AJ118" s="301"/>
      <c r="AK118" s="301"/>
      <c r="AL118" s="301"/>
      <c r="AM118" s="301"/>
      <c r="AN118" s="301"/>
      <c r="AO118" s="301"/>
      <c r="AP118" s="301"/>
      <c r="AQ118" s="301"/>
      <c r="AR118" s="301"/>
      <c r="AS118" s="301"/>
      <c r="AT118" s="301"/>
      <c r="AU118" s="301"/>
      <c r="AV118" s="301"/>
      <c r="AW118" s="301"/>
      <c r="AX118" s="301"/>
      <c r="AY118" s="301"/>
      <c r="AZ118" s="301"/>
      <c r="BA118" s="301"/>
      <c r="BB118" s="301"/>
      <c r="BC118" s="301"/>
      <c r="BD118" s="301"/>
      <c r="BE118" s="301"/>
      <c r="BF118" s="685"/>
      <c r="BG118" s="686"/>
      <c r="BH118" s="128"/>
      <c r="BI118" s="683"/>
    </row>
    <row r="119" spans="1:62" s="11" customFormat="1" ht="39" customHeight="1">
      <c r="A119" s="128"/>
      <c r="B119" s="254"/>
      <c r="C119" s="128"/>
      <c r="D119" s="128"/>
      <c r="E119" s="128"/>
      <c r="F119" s="254"/>
      <c r="G119" s="128"/>
      <c r="H119" s="128"/>
      <c r="I119" s="301"/>
      <c r="J119" s="301"/>
      <c r="K119" s="301"/>
      <c r="L119" s="301"/>
      <c r="M119" s="301"/>
      <c r="N119" s="301"/>
      <c r="O119" s="301"/>
      <c r="P119" s="301"/>
      <c r="Q119" s="301"/>
      <c r="R119" s="301"/>
      <c r="S119" s="301"/>
      <c r="T119" s="301"/>
      <c r="U119" s="301"/>
      <c r="V119" s="301"/>
      <c r="W119" s="301"/>
      <c r="X119" s="301"/>
      <c r="Y119" s="301"/>
      <c r="Z119" s="301"/>
      <c r="AA119" s="301"/>
      <c r="AB119" s="301"/>
      <c r="AC119" s="301"/>
      <c r="AD119" s="301"/>
      <c r="AE119" s="301"/>
      <c r="AF119" s="301"/>
      <c r="AG119" s="301"/>
      <c r="AH119" s="301"/>
      <c r="AI119" s="301"/>
      <c r="AJ119" s="301"/>
      <c r="AK119" s="301"/>
      <c r="AL119" s="301"/>
      <c r="AM119" s="301"/>
      <c r="AN119" s="301"/>
      <c r="AO119" s="301"/>
      <c r="AP119" s="301"/>
      <c r="AQ119" s="301"/>
      <c r="AR119" s="301"/>
      <c r="AS119" s="301"/>
      <c r="AT119" s="301"/>
      <c r="AU119" s="301"/>
      <c r="AV119" s="301"/>
      <c r="AW119" s="301"/>
      <c r="AX119" s="301"/>
      <c r="AY119" s="301"/>
      <c r="AZ119" s="301"/>
      <c r="BA119" s="301"/>
      <c r="BB119" s="301"/>
      <c r="BC119" s="301"/>
      <c r="BD119" s="301"/>
      <c r="BE119" s="301"/>
      <c r="BF119" s="685"/>
      <c r="BG119" s="88"/>
      <c r="BH119" s="128"/>
      <c r="BI119" s="683"/>
    </row>
    <row r="120" spans="1:62" s="11" customFormat="1" ht="39" customHeight="1">
      <c r="A120" s="128"/>
      <c r="B120" s="254"/>
      <c r="C120" s="128"/>
      <c r="D120" s="128"/>
      <c r="E120" s="128"/>
      <c r="F120" s="254"/>
      <c r="G120" s="128"/>
      <c r="H120" s="128"/>
      <c r="I120" s="301"/>
      <c r="J120" s="301"/>
      <c r="K120" s="301"/>
      <c r="L120" s="301"/>
      <c r="M120" s="301"/>
      <c r="N120" s="301"/>
      <c r="O120" s="301"/>
      <c r="P120" s="301"/>
      <c r="Q120" s="301"/>
      <c r="R120" s="301"/>
      <c r="S120" s="301"/>
      <c r="T120" s="301"/>
      <c r="U120" s="301"/>
      <c r="V120" s="301"/>
      <c r="W120" s="301"/>
      <c r="X120" s="301"/>
      <c r="Y120" s="301"/>
      <c r="Z120" s="301"/>
      <c r="AA120" s="301"/>
      <c r="AB120" s="301"/>
      <c r="AC120" s="301"/>
      <c r="AD120" s="301"/>
      <c r="AE120" s="301"/>
      <c r="AF120" s="301"/>
      <c r="AG120" s="301"/>
      <c r="AH120" s="301"/>
      <c r="AI120" s="301"/>
      <c r="AJ120" s="301"/>
      <c r="AK120" s="301"/>
      <c r="AL120" s="301"/>
      <c r="AM120" s="301"/>
      <c r="AN120" s="301"/>
      <c r="AO120" s="301"/>
      <c r="AP120" s="301"/>
      <c r="AQ120" s="301"/>
      <c r="AR120" s="301"/>
      <c r="AS120" s="301"/>
      <c r="AT120" s="301"/>
      <c r="AU120" s="301"/>
      <c r="AV120" s="301"/>
      <c r="AW120" s="301"/>
      <c r="AX120" s="301"/>
      <c r="AY120" s="301"/>
      <c r="AZ120" s="301"/>
      <c r="BA120" s="301"/>
      <c r="BB120" s="301"/>
      <c r="BC120" s="301"/>
      <c r="BD120" s="301"/>
      <c r="BE120" s="301"/>
      <c r="BF120" s="685"/>
      <c r="BG120" s="88"/>
      <c r="BH120" s="128"/>
      <c r="BI120" s="683"/>
    </row>
    <row r="121" spans="1:62" s="7" customFormat="1" ht="18.75" customHeight="1">
      <c r="A121" s="47"/>
      <c r="B121" s="149"/>
      <c r="C121" s="18"/>
      <c r="D121" s="18"/>
      <c r="E121" s="687"/>
      <c r="F121" s="25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215"/>
      <c r="U121" s="215"/>
      <c r="V121" s="215"/>
      <c r="W121" s="215"/>
      <c r="X121" s="248"/>
      <c r="Y121" s="248"/>
      <c r="Z121" s="248"/>
      <c r="AA121" s="248"/>
      <c r="AB121" s="215"/>
      <c r="AC121" s="215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169"/>
      <c r="BH121" s="687"/>
      <c r="BI121" s="47"/>
      <c r="BJ121" s="47"/>
    </row>
    <row r="122" spans="1:62" s="47" customFormat="1" ht="20.149999999999999" customHeight="1">
      <c r="B122" s="149"/>
      <c r="C122" s="18"/>
      <c r="D122" s="18"/>
      <c r="E122" s="18"/>
      <c r="F122" s="257"/>
      <c r="T122" s="214" t="s">
        <v>5111</v>
      </c>
      <c r="U122" s="215" t="s">
        <v>631</v>
      </c>
      <c r="V122" s="248"/>
      <c r="W122" s="248"/>
      <c r="X122" s="248"/>
      <c r="Y122" s="248"/>
      <c r="Z122" s="248"/>
      <c r="AA122" s="248"/>
      <c r="AB122" s="248"/>
      <c r="AC122" s="234" t="s">
        <v>5285</v>
      </c>
      <c r="AQ122" s="111"/>
      <c r="BD122" s="648"/>
      <c r="BF122" s="648"/>
      <c r="BG122" s="169"/>
      <c r="BH122" s="18"/>
    </row>
    <row r="123" spans="1:62" s="47" customFormat="1" ht="20.149999999999999" customHeight="1">
      <c r="A123" s="162" t="s">
        <v>2056</v>
      </c>
      <c r="B123" s="163" t="s">
        <v>3140</v>
      </c>
      <c r="C123" s="18"/>
      <c r="D123" s="18"/>
      <c r="E123" s="18"/>
      <c r="F123" s="257"/>
      <c r="T123" s="214" t="s">
        <v>5138</v>
      </c>
      <c r="U123" s="134" t="s">
        <v>632</v>
      </c>
      <c r="V123" s="248"/>
      <c r="W123" s="248"/>
      <c r="X123" s="248"/>
      <c r="Y123" s="248"/>
      <c r="Z123" s="248"/>
      <c r="AA123" s="248"/>
      <c r="AB123" s="248"/>
      <c r="AC123" s="234" t="s">
        <v>1647</v>
      </c>
      <c r="AQ123" s="111"/>
      <c r="AW123" s="648" t="s">
        <v>4491</v>
      </c>
      <c r="BD123" s="648"/>
      <c r="BF123" s="648" t="s">
        <v>2018</v>
      </c>
      <c r="BG123" s="169"/>
      <c r="BH123" s="18"/>
    </row>
    <row r="124" spans="1:62" ht="20.149999999999999" customHeight="1">
      <c r="A124" s="165" t="s">
        <v>5114</v>
      </c>
      <c r="B124" s="163" t="s">
        <v>3141</v>
      </c>
      <c r="C124" s="18"/>
      <c r="D124" s="18"/>
      <c r="E124" s="18"/>
      <c r="F124" s="287"/>
      <c r="G124" s="166"/>
      <c r="H124"/>
      <c r="I124"/>
      <c r="J124"/>
      <c r="K124"/>
      <c r="L124"/>
      <c r="M124"/>
      <c r="N124"/>
      <c r="O124"/>
      <c r="P124"/>
      <c r="Q124"/>
      <c r="R124"/>
      <c r="S124"/>
      <c r="T124" s="214" t="s">
        <v>3132</v>
      </c>
      <c r="U124" s="134" t="s">
        <v>633</v>
      </c>
      <c r="V124" s="248"/>
      <c r="W124" s="248"/>
      <c r="X124" s="248"/>
      <c r="Y124" s="248"/>
      <c r="Z124" s="248"/>
      <c r="AA124" s="248"/>
      <c r="AB124" s="248"/>
      <c r="AC124" s="234" t="s">
        <v>1648</v>
      </c>
      <c r="AD124"/>
      <c r="AE124"/>
      <c r="AF124"/>
      <c r="AG124"/>
      <c r="AH124"/>
      <c r="AI124"/>
      <c r="AJ124"/>
      <c r="AK124"/>
      <c r="AL124"/>
      <c r="AM124" s="13"/>
      <c r="AP124" s="36"/>
      <c r="AQ124" s="111"/>
      <c r="AR124" s="648"/>
      <c r="AS124" s="13"/>
      <c r="AT124" s="13"/>
      <c r="AW124" s="95" t="s">
        <v>1496</v>
      </c>
      <c r="BA124"/>
      <c r="BB124"/>
      <c r="BC124" s="125"/>
      <c r="BD124" s="648"/>
      <c r="BE124" s="47"/>
      <c r="BF124" s="648"/>
      <c r="BG124" s="305" t="s">
        <v>3820</v>
      </c>
      <c r="BH124" s="18"/>
      <c r="BI124"/>
    </row>
    <row r="125" spans="1:62" ht="20.149999999999999" customHeight="1">
      <c r="A125"/>
      <c r="B125" s="166" t="s">
        <v>3131</v>
      </c>
      <c r="C125" s="43"/>
      <c r="D125" s="43"/>
      <c r="F125" s="259"/>
      <c r="G125" s="166" t="s">
        <v>5038</v>
      </c>
      <c r="H125"/>
      <c r="I125"/>
      <c r="J125"/>
      <c r="K125"/>
      <c r="L125"/>
      <c r="M125"/>
      <c r="N125"/>
      <c r="O125"/>
      <c r="P125"/>
      <c r="Q125"/>
      <c r="R125"/>
      <c r="S125"/>
      <c r="T125" s="134"/>
      <c r="U125" s="134" t="s">
        <v>742</v>
      </c>
      <c r="V125" s="248"/>
      <c r="W125" s="248"/>
      <c r="X125" s="248"/>
      <c r="Y125" s="248"/>
      <c r="Z125" s="248"/>
      <c r="AA125" s="248"/>
      <c r="AB125" s="248"/>
      <c r="AC125" s="234" t="s">
        <v>3000</v>
      </c>
      <c r="AD125"/>
      <c r="AE125"/>
      <c r="AF125"/>
      <c r="AG125"/>
      <c r="AH125"/>
      <c r="AI125"/>
      <c r="AJ125"/>
      <c r="AK125"/>
      <c r="AL125"/>
      <c r="AM125" s="13"/>
      <c r="AP125" s="36"/>
      <c r="AQ125" s="111"/>
      <c r="AR125" s="95"/>
      <c r="AS125"/>
      <c r="AT125"/>
      <c r="AU125"/>
      <c r="AV125"/>
      <c r="AW125" s="166" t="s">
        <v>2689</v>
      </c>
      <c r="AX125"/>
      <c r="AY125"/>
      <c r="BA125"/>
      <c r="BB125"/>
      <c r="BC125"/>
      <c r="BD125" s="95"/>
      <c r="BE125"/>
      <c r="BF125" s="95"/>
      <c r="BG125" s="305" t="s">
        <v>1315</v>
      </c>
      <c r="BH125" s="43"/>
      <c r="BI125"/>
    </row>
    <row r="126" spans="1:62" s="47" customFormat="1" ht="20.149999999999999" customHeight="1">
      <c r="B126" s="149"/>
      <c r="C126" s="18"/>
      <c r="D126" s="18"/>
      <c r="E126" s="18"/>
      <c r="F126" s="257"/>
      <c r="BG126" s="169"/>
      <c r="BH126" s="18"/>
    </row>
  </sheetData>
  <mergeCells count="59">
    <mergeCell ref="A2:C2"/>
    <mergeCell ref="P4:AI5"/>
    <mergeCell ref="E16:E22"/>
    <mergeCell ref="F16:F22"/>
    <mergeCell ref="I19:M19"/>
    <mergeCell ref="AC21:AG21"/>
    <mergeCell ref="I21:M21"/>
    <mergeCell ref="N21:R21"/>
    <mergeCell ref="S20:W20"/>
    <mergeCell ref="H16:H22"/>
    <mergeCell ref="N20:R20"/>
    <mergeCell ref="BH3:BI3"/>
    <mergeCell ref="BH4:BI4"/>
    <mergeCell ref="BH5:BI5"/>
    <mergeCell ref="I17:AT17"/>
    <mergeCell ref="AR19:AT19"/>
    <mergeCell ref="S19:W19"/>
    <mergeCell ref="BC3:BD3"/>
    <mergeCell ref="V8:AA9"/>
    <mergeCell ref="AZ18:BD19"/>
    <mergeCell ref="T6:AE7"/>
    <mergeCell ref="AH20:AL20"/>
    <mergeCell ref="X19:AB19"/>
    <mergeCell ref="AC19:AG19"/>
    <mergeCell ref="AC20:AG20"/>
    <mergeCell ref="I18:AL18"/>
    <mergeCell ref="AH19:AL19"/>
    <mergeCell ref="X20:AB20"/>
    <mergeCell ref="I20:M20"/>
    <mergeCell ref="N19:R19"/>
    <mergeCell ref="BH6:BI6"/>
    <mergeCell ref="AU16:BD17"/>
    <mergeCell ref="AR18:AT18"/>
    <mergeCell ref="I16:AT16"/>
    <mergeCell ref="BI16:BI22"/>
    <mergeCell ref="AU18:AY19"/>
    <mergeCell ref="AM19:AQ19"/>
    <mergeCell ref="BH16:BH22"/>
    <mergeCell ref="AM20:AQ20"/>
    <mergeCell ref="BG16:BG22"/>
    <mergeCell ref="BF20:BF22"/>
    <mergeCell ref="AZ20:BD20"/>
    <mergeCell ref="BE16:BE21"/>
    <mergeCell ref="AM18:AQ18"/>
    <mergeCell ref="AM21:AQ21"/>
    <mergeCell ref="BF16:BF18"/>
    <mergeCell ref="AU20:AY20"/>
    <mergeCell ref="AU21:AY21"/>
    <mergeCell ref="AZ21:BD21"/>
    <mergeCell ref="G16:G22"/>
    <mergeCell ref="AR20:AT20"/>
    <mergeCell ref="AR21:AT21"/>
    <mergeCell ref="A16:A22"/>
    <mergeCell ref="B16:B22"/>
    <mergeCell ref="C16:C22"/>
    <mergeCell ref="D16:D22"/>
    <mergeCell ref="S21:W21"/>
    <mergeCell ref="X21:AB21"/>
    <mergeCell ref="AH21:AL21"/>
  </mergeCells>
  <phoneticPr fontId="21" type="noConversion"/>
  <conditionalFormatting sqref="I75:BG94 I101:BG120 I49:BG68 I23:BG42">
    <cfRule type="expression" dxfId="5" priority="1" stopIfTrue="1">
      <formula>NOT(ISERROR(SEARCH("F",I23)))</formula>
    </cfRule>
  </conditionalFormatting>
  <pageMargins left="1" right="0.75" top="0.75" bottom="0.75" header="0.5" footer="0.5"/>
  <pageSetup paperSize="5038" orientation="landscape" r:id="rId1"/>
  <headerFooter alignWithMargins="0">
    <oddHeader>&amp;L&amp;P</oddHeader>
  </headerFooter>
  <drawing r:id="rId2"/>
  <legacyDrawing r:id="rId3"/>
  <oleObjects>
    <mc:AlternateContent xmlns:mc="http://schemas.openxmlformats.org/markup-compatibility/2006">
      <mc:Choice Requires="x14">
        <oleObject shapeId="133130" r:id="rId4">
          <objectPr defaultSize="0" autoPict="0" r:id="rId5">
            <anchor moveWithCells="1" sizeWithCells="1">
              <from>
                <xdr:col>24</xdr:col>
                <xdr:colOff>38100</xdr:colOff>
                <xdr:row>0</xdr:row>
                <xdr:rowOff>88900</xdr:rowOff>
              </from>
              <to>
                <xdr:col>25</xdr:col>
                <xdr:colOff>190500</xdr:colOff>
                <xdr:row>1</xdr:row>
                <xdr:rowOff>412750</xdr:rowOff>
              </to>
            </anchor>
          </objectPr>
        </oleObject>
      </mc:Choice>
      <mc:Fallback>
        <oleObject shapeId="133130" r:id="rId4"/>
      </mc:Fallback>
    </mc:AlternateContent>
  </oleObjec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BO49"/>
  <sheetViews>
    <sheetView topLeftCell="AS13" zoomScaleNormal="60" workbookViewId="0">
      <selection activeCell="AV25" sqref="AV25"/>
    </sheetView>
  </sheetViews>
  <sheetFormatPr defaultRowHeight="16.5"/>
  <cols>
    <col min="1" max="1" width="17.453125" style="23" customWidth="1"/>
    <col min="2" max="2" width="10.54296875" style="23" customWidth="1"/>
    <col min="3" max="3" width="10.81640625" style="23" customWidth="1"/>
    <col min="4" max="4" width="7.7265625" style="1" customWidth="1"/>
    <col min="5" max="5" width="8.1796875" style="43" customWidth="1"/>
    <col min="6" max="6" width="23" style="325" customWidth="1"/>
    <col min="7" max="7" width="9.1796875" style="1" customWidth="1"/>
    <col min="8" max="8" width="10.1796875" style="1" customWidth="1"/>
    <col min="9" max="36" width="6.26953125" style="1" customWidth="1"/>
    <col min="37" max="37" width="6.26953125" customWidth="1"/>
    <col min="38" max="41" width="6.26953125" style="1" customWidth="1"/>
    <col min="42" max="44" width="10.26953125" style="1" customWidth="1"/>
    <col min="45" max="45" width="7.54296875" style="1" customWidth="1"/>
    <col min="46" max="46" width="15.54296875" style="1" customWidth="1"/>
  </cols>
  <sheetData>
    <row r="1" spans="1:46" ht="18">
      <c r="P1" s="97"/>
      <c r="Q1" s="170"/>
      <c r="R1" s="171"/>
      <c r="S1" s="170"/>
      <c r="T1" s="171"/>
      <c r="U1" s="170"/>
      <c r="V1" s="172"/>
      <c r="W1" s="171"/>
      <c r="X1" s="171"/>
      <c r="Y1" s="171"/>
    </row>
    <row r="2" spans="1:46" s="4" customFormat="1" ht="33.75" customHeight="1">
      <c r="A2" s="1019" t="s">
        <v>4046</v>
      </c>
      <c r="B2" s="1019"/>
      <c r="C2" s="1019"/>
      <c r="D2" s="684"/>
      <c r="E2" s="684"/>
      <c r="F2" s="287"/>
      <c r="P2" s="97"/>
      <c r="Q2" s="171"/>
      <c r="R2" s="171"/>
      <c r="S2" s="171"/>
      <c r="T2" s="171"/>
      <c r="U2" s="171"/>
      <c r="V2" s="173"/>
      <c r="W2" s="173"/>
      <c r="X2" s="173"/>
      <c r="Y2" s="173"/>
      <c r="Z2" s="26"/>
      <c r="AA2" s="26"/>
      <c r="AB2" s="31"/>
      <c r="AI2" s="26"/>
      <c r="AJ2" s="64"/>
      <c r="AK2" s="46"/>
      <c r="AL2" s="64"/>
      <c r="AM2" s="46"/>
      <c r="AN2" s="46"/>
      <c r="AO2" s="270"/>
      <c r="AP2" s="124"/>
      <c r="AQ2" s="138" t="s">
        <v>6140</v>
      </c>
      <c r="AR2" s="138"/>
      <c r="AS2" s="305"/>
      <c r="AT2" s="138"/>
    </row>
    <row r="3" spans="1:46" s="4" customFormat="1" ht="31.5" customHeight="1">
      <c r="A3" s="58" t="s">
        <v>2250</v>
      </c>
      <c r="B3" s="58" t="s">
        <v>2065</v>
      </c>
      <c r="C3" s="58" t="s">
        <v>2252</v>
      </c>
      <c r="D3" s="684"/>
      <c r="E3" s="684"/>
      <c r="F3" s="335"/>
      <c r="G3" s="2"/>
      <c r="H3" s="2"/>
      <c r="I3" s="2"/>
      <c r="J3" s="2"/>
      <c r="P3" s="179" t="s">
        <v>1665</v>
      </c>
      <c r="Q3" s="179"/>
      <c r="R3" s="179"/>
      <c r="S3" s="179"/>
      <c r="T3" s="179"/>
      <c r="U3" s="179"/>
      <c r="V3" s="179"/>
      <c r="W3" s="179"/>
      <c r="X3" s="179"/>
      <c r="Y3" s="180"/>
      <c r="Z3" s="181"/>
      <c r="AA3" s="182"/>
      <c r="AB3" s="181"/>
      <c r="AH3" s="60"/>
      <c r="AI3" s="60"/>
      <c r="AJ3" s="60"/>
      <c r="AK3" s="39"/>
      <c r="AL3" s="60"/>
      <c r="AM3" s="39"/>
      <c r="AN3" s="81"/>
      <c r="AO3" s="986" t="s">
        <v>2935</v>
      </c>
      <c r="AP3" s="986"/>
      <c r="AQ3" s="225" t="s">
        <v>3975</v>
      </c>
      <c r="AR3" s="225" t="s">
        <v>6142</v>
      </c>
      <c r="AS3" s="114" t="s">
        <v>3974</v>
      </c>
      <c r="AT3" s="226" t="s">
        <v>2936</v>
      </c>
    </row>
    <row r="4" spans="1:46" ht="16.5" customHeight="1">
      <c r="A4" s="58" t="s">
        <v>2253</v>
      </c>
      <c r="B4" s="58" t="s">
        <v>2968</v>
      </c>
      <c r="C4" s="114">
        <v>4</v>
      </c>
      <c r="D4" s="684"/>
      <c r="E4" s="684"/>
      <c r="F4" s="335"/>
      <c r="J4" s="940" t="s">
        <v>4255</v>
      </c>
      <c r="K4" s="940"/>
      <c r="L4" s="940"/>
      <c r="M4" s="940"/>
      <c r="N4" s="940"/>
      <c r="O4" s="940"/>
      <c r="P4" s="940"/>
      <c r="Q4" s="940"/>
      <c r="R4" s="940"/>
      <c r="S4" s="940"/>
      <c r="T4" s="940"/>
      <c r="U4" s="940"/>
      <c r="V4" s="940"/>
      <c r="W4" s="940"/>
      <c r="X4" s="940"/>
      <c r="Y4" s="940"/>
      <c r="Z4" s="940"/>
      <c r="AA4" s="940"/>
      <c r="AB4" s="940"/>
      <c r="AC4" s="940"/>
      <c r="AD4" s="940"/>
      <c r="AE4" s="940"/>
      <c r="AF4" s="940"/>
      <c r="AH4" s="27"/>
      <c r="AI4" s="27"/>
      <c r="AJ4" s="27"/>
      <c r="AK4" s="6"/>
      <c r="AL4" s="27"/>
      <c r="AM4" s="8"/>
      <c r="AN4" s="8"/>
      <c r="AO4" s="121" t="s">
        <v>3976</v>
      </c>
      <c r="AP4" s="225"/>
      <c r="AQ4" s="225"/>
      <c r="AR4" s="225"/>
      <c r="AS4" s="58"/>
      <c r="AT4" s="121"/>
    </row>
    <row r="5" spans="1:46" ht="18" customHeight="1">
      <c r="A5" s="58" t="s">
        <v>5773</v>
      </c>
      <c r="B5" s="58" t="s">
        <v>4047</v>
      </c>
      <c r="C5" s="58">
        <v>3.75</v>
      </c>
      <c r="D5" s="684"/>
      <c r="E5" s="684"/>
      <c r="J5" s="940"/>
      <c r="K5" s="940"/>
      <c r="L5" s="940"/>
      <c r="M5" s="940"/>
      <c r="N5" s="940"/>
      <c r="O5" s="940"/>
      <c r="P5" s="940"/>
      <c r="Q5" s="940"/>
      <c r="R5" s="940"/>
      <c r="S5" s="940"/>
      <c r="T5" s="940"/>
      <c r="U5" s="940"/>
      <c r="V5" s="940"/>
      <c r="W5" s="940"/>
      <c r="X5" s="940"/>
      <c r="Y5" s="940"/>
      <c r="Z5" s="940"/>
      <c r="AA5" s="940"/>
      <c r="AB5" s="940"/>
      <c r="AC5" s="940"/>
      <c r="AD5" s="940"/>
      <c r="AE5" s="940"/>
      <c r="AF5" s="940"/>
      <c r="AH5" s="27"/>
      <c r="AI5" s="27"/>
      <c r="AJ5" s="27"/>
      <c r="AK5" s="45"/>
      <c r="AL5" s="27"/>
      <c r="AM5" s="8"/>
      <c r="AN5" s="8"/>
      <c r="AO5" s="121" t="s">
        <v>3977</v>
      </c>
      <c r="AP5" s="58"/>
      <c r="AQ5" s="58"/>
      <c r="AR5" s="58"/>
      <c r="AS5" s="58"/>
      <c r="AT5" s="689"/>
    </row>
    <row r="6" spans="1:46" ht="15.75" customHeight="1">
      <c r="A6" s="58" t="s">
        <v>5774</v>
      </c>
      <c r="B6" s="58" t="s">
        <v>5775</v>
      </c>
      <c r="C6" s="114">
        <v>3.5</v>
      </c>
      <c r="D6" s="684"/>
      <c r="E6" s="684"/>
      <c r="F6" s="185"/>
      <c r="N6" s="30"/>
      <c r="O6" s="940" t="s">
        <v>4027</v>
      </c>
      <c r="P6" s="940"/>
      <c r="Q6" s="940"/>
      <c r="R6" s="940"/>
      <c r="S6" s="940"/>
      <c r="T6" s="940"/>
      <c r="U6" s="940"/>
      <c r="V6" s="940"/>
      <c r="W6" s="940"/>
      <c r="X6" s="940"/>
      <c r="Y6" s="940"/>
      <c r="Z6" s="37"/>
      <c r="AA6" s="37"/>
      <c r="AB6" s="30"/>
      <c r="AC6" s="22"/>
      <c r="AD6" s="22"/>
      <c r="AE6" s="22"/>
      <c r="AF6" s="22"/>
      <c r="AG6" s="22"/>
      <c r="AI6" s="22"/>
      <c r="AJ6" s="22"/>
      <c r="AK6" s="6"/>
      <c r="AL6" s="22"/>
      <c r="AM6" s="8"/>
      <c r="AN6" s="8"/>
      <c r="AO6" s="121" t="s">
        <v>3978</v>
      </c>
      <c r="AP6" s="58"/>
      <c r="AQ6" s="58"/>
      <c r="AR6" s="58"/>
      <c r="AS6" s="58"/>
      <c r="AT6" s="689"/>
    </row>
    <row r="7" spans="1:46" ht="16.5" customHeight="1">
      <c r="A7" s="58" t="s">
        <v>5776</v>
      </c>
      <c r="B7" s="58" t="s">
        <v>4048</v>
      </c>
      <c r="C7" s="58">
        <v>3.25</v>
      </c>
      <c r="D7" s="684"/>
      <c r="E7" s="684"/>
      <c r="F7" s="324"/>
      <c r="N7" s="30"/>
      <c r="O7" s="940"/>
      <c r="P7" s="940"/>
      <c r="Q7" s="940"/>
      <c r="R7" s="940"/>
      <c r="S7" s="940"/>
      <c r="T7" s="940"/>
      <c r="U7" s="940"/>
      <c r="V7" s="940"/>
      <c r="W7" s="940"/>
      <c r="X7" s="940"/>
      <c r="Y7" s="940"/>
      <c r="Z7" s="30"/>
      <c r="AA7" s="183"/>
      <c r="AB7" s="30"/>
      <c r="AC7" s="5"/>
      <c r="AD7" s="5"/>
      <c r="AE7" s="5"/>
      <c r="AF7" s="5"/>
      <c r="AG7" s="5"/>
      <c r="AJ7" s="5"/>
      <c r="AL7" s="5"/>
      <c r="AO7" s="13"/>
      <c r="AP7" s="13"/>
      <c r="AQ7" s="13"/>
      <c r="AR7" s="13"/>
      <c r="AS7"/>
      <c r="AT7"/>
    </row>
    <row r="8" spans="1:46" ht="15.75" customHeight="1">
      <c r="A8" s="58" t="s">
        <v>1919</v>
      </c>
      <c r="B8" s="58" t="s">
        <v>4049</v>
      </c>
      <c r="C8" s="114">
        <v>3</v>
      </c>
      <c r="D8" s="684"/>
      <c r="E8" s="684"/>
      <c r="Q8" s="940" t="s">
        <v>3622</v>
      </c>
      <c r="R8" s="940"/>
      <c r="S8" s="940"/>
      <c r="T8" s="940"/>
      <c r="U8" s="940"/>
      <c r="V8" s="940"/>
      <c r="Y8" s="140"/>
      <c r="Z8" s="140"/>
      <c r="AA8" s="140"/>
      <c r="AB8" s="140"/>
      <c r="AC8" s="22"/>
      <c r="AD8" s="22"/>
      <c r="AE8" s="22"/>
      <c r="AF8" s="22"/>
      <c r="AG8" s="22"/>
      <c r="AI8" s="22"/>
      <c r="AJ8" s="22"/>
      <c r="AK8" s="22"/>
      <c r="AL8" s="22"/>
      <c r="AO8" s="22"/>
    </row>
    <row r="9" spans="1:46" ht="15.75" customHeight="1">
      <c r="A9" s="58" t="s">
        <v>5777</v>
      </c>
      <c r="B9" s="58" t="s">
        <v>5782</v>
      </c>
      <c r="C9" s="58">
        <v>2.75</v>
      </c>
      <c r="D9" s="684"/>
      <c r="E9" s="684"/>
      <c r="F9" s="185"/>
      <c r="N9" s="140"/>
      <c r="O9" s="140"/>
      <c r="Q9" s="940"/>
      <c r="R9" s="940"/>
      <c r="S9" s="940"/>
      <c r="T9" s="940"/>
      <c r="U9" s="940"/>
      <c r="V9" s="940"/>
      <c r="W9" s="140"/>
      <c r="X9" s="140"/>
      <c r="Y9" s="140"/>
      <c r="Z9" s="140"/>
      <c r="AA9" s="140"/>
      <c r="AB9" s="140"/>
      <c r="AC9" s="22"/>
      <c r="AD9" s="22"/>
      <c r="AE9" s="22"/>
      <c r="AF9" s="22"/>
      <c r="AG9" s="22"/>
      <c r="AI9" s="22"/>
      <c r="AJ9" s="22"/>
      <c r="AK9" s="8"/>
      <c r="AL9" s="22"/>
      <c r="AM9" s="8"/>
      <c r="AN9" s="8"/>
      <c r="AO9" s="22"/>
      <c r="AP9" s="8"/>
      <c r="AQ9" s="8"/>
      <c r="AR9" s="8"/>
    </row>
    <row r="10" spans="1:46" ht="16.5" customHeight="1">
      <c r="A10" s="58" t="s">
        <v>5778</v>
      </c>
      <c r="B10" s="58" t="s">
        <v>4050</v>
      </c>
      <c r="C10" s="114">
        <v>2.5</v>
      </c>
      <c r="D10" s="684"/>
      <c r="E10" s="684"/>
      <c r="F10" s="324"/>
      <c r="N10" s="30"/>
      <c r="O10" s="183"/>
      <c r="W10" s="140"/>
      <c r="X10" s="140"/>
      <c r="Y10" s="140"/>
      <c r="Z10" s="140"/>
      <c r="AA10" s="140"/>
      <c r="AB10" s="140"/>
      <c r="AC10" s="5"/>
      <c r="AD10" s="5"/>
      <c r="AE10" s="5"/>
      <c r="AF10" s="5"/>
      <c r="AG10" s="5"/>
      <c r="AJ10" s="5"/>
      <c r="AK10" s="47"/>
      <c r="AL10" s="5"/>
      <c r="AM10" s="51"/>
      <c r="AN10" s="51"/>
      <c r="AO10" s="5"/>
      <c r="AP10" s="51"/>
      <c r="AQ10" s="51"/>
      <c r="AR10" s="51"/>
    </row>
    <row r="11" spans="1:46" ht="16.5" customHeight="1">
      <c r="A11" s="58" t="s">
        <v>5779</v>
      </c>
      <c r="B11" s="58" t="s">
        <v>4051</v>
      </c>
      <c r="C11" s="58">
        <v>2.25</v>
      </c>
      <c r="D11" s="684"/>
      <c r="E11" s="684"/>
      <c r="F11" s="324"/>
      <c r="V11" s="5"/>
      <c r="W11" s="5"/>
      <c r="X11" s="10"/>
      <c r="Z11" s="10"/>
      <c r="AA11" s="5"/>
      <c r="AB11" s="5"/>
      <c r="AC11" s="5"/>
      <c r="AD11" s="5"/>
      <c r="AE11" s="5"/>
      <c r="AF11" s="5"/>
      <c r="AG11" s="5"/>
      <c r="AJ11" s="5"/>
      <c r="AK11" s="47"/>
      <c r="AL11" s="5"/>
      <c r="AM11" s="51"/>
      <c r="AN11" s="51"/>
      <c r="AO11" s="5"/>
      <c r="AP11" s="51"/>
      <c r="AQ11" s="51"/>
      <c r="AR11" s="51"/>
    </row>
    <row r="12" spans="1:46" ht="16.5" customHeight="1">
      <c r="A12" s="58" t="s">
        <v>5780</v>
      </c>
      <c r="B12" s="58" t="s">
        <v>4052</v>
      </c>
      <c r="C12" s="114">
        <v>2</v>
      </c>
      <c r="D12" s="684"/>
      <c r="E12" s="684"/>
      <c r="F12" s="324"/>
      <c r="V12" s="5"/>
      <c r="W12" s="5"/>
      <c r="X12" s="10"/>
      <c r="Z12" s="10"/>
      <c r="AA12" s="5"/>
      <c r="AB12" s="5"/>
      <c r="AC12" s="5"/>
      <c r="AD12" s="5"/>
      <c r="AE12" s="5"/>
      <c r="AF12" s="5"/>
      <c r="AG12" s="5"/>
      <c r="AJ12" s="5"/>
      <c r="AK12" s="47"/>
      <c r="AL12" s="5"/>
      <c r="AM12" s="51"/>
      <c r="AN12" s="51"/>
      <c r="AO12" s="5"/>
      <c r="AP12" s="51"/>
      <c r="AQ12" s="51"/>
      <c r="AR12" s="51"/>
    </row>
    <row r="13" spans="1:46" ht="16.5" customHeight="1">
      <c r="A13" s="58" t="s">
        <v>5781</v>
      </c>
      <c r="B13" s="58" t="s">
        <v>5014</v>
      </c>
      <c r="C13" s="114">
        <v>0</v>
      </c>
      <c r="D13" s="684"/>
      <c r="E13" s="684"/>
      <c r="F13" s="324"/>
      <c r="V13" s="5"/>
      <c r="W13" s="5"/>
      <c r="X13" s="10"/>
      <c r="Z13" s="10"/>
      <c r="AA13" s="5"/>
      <c r="AB13" s="5"/>
      <c r="AC13" s="5"/>
      <c r="AD13" s="5"/>
      <c r="AE13" s="5"/>
      <c r="AF13" s="5"/>
      <c r="AG13" s="5"/>
      <c r="AJ13" s="5"/>
      <c r="AK13" s="47"/>
      <c r="AL13" s="5"/>
      <c r="AM13" s="51"/>
      <c r="AN13" s="51"/>
      <c r="AO13" s="5"/>
      <c r="AP13" s="51"/>
      <c r="AQ13" s="51"/>
      <c r="AR13" s="51"/>
    </row>
    <row r="14" spans="1:46" ht="15.75" customHeight="1">
      <c r="A14" s="73" t="s">
        <v>592</v>
      </c>
      <c r="B14" s="86"/>
      <c r="C14" s="234"/>
      <c r="D14" s="684"/>
      <c r="E14" s="684"/>
      <c r="N14" s="22"/>
      <c r="P14" s="22"/>
      <c r="Q14" s="22"/>
      <c r="R14" s="22"/>
      <c r="S14" s="22"/>
      <c r="U14" s="22"/>
      <c r="V14" s="22"/>
      <c r="W14" s="22"/>
      <c r="X14" s="22"/>
      <c r="Z14" s="22"/>
      <c r="AA14" s="22"/>
      <c r="AB14" s="22"/>
      <c r="AC14" s="22"/>
      <c r="AD14" s="22"/>
      <c r="AE14" s="22"/>
      <c r="AF14" s="22"/>
      <c r="AG14" s="22"/>
      <c r="AI14" s="22"/>
      <c r="AJ14" s="22"/>
      <c r="AK14" s="77"/>
      <c r="AL14" s="22"/>
      <c r="AM14" s="51"/>
      <c r="AN14" s="51"/>
      <c r="AO14" s="22"/>
      <c r="AP14" s="51"/>
      <c r="AQ14" s="51"/>
      <c r="AR14" s="51"/>
    </row>
    <row r="15" spans="1:46" ht="15.75" customHeight="1">
      <c r="A15" s="32"/>
      <c r="B15" s="74"/>
      <c r="C15" s="74"/>
      <c r="D15" s="76"/>
      <c r="F15" s="185"/>
      <c r="N15" s="22"/>
      <c r="P15" s="22"/>
      <c r="Q15" s="22"/>
      <c r="R15" s="22"/>
      <c r="S15" s="22"/>
      <c r="U15" s="22"/>
      <c r="V15" s="22"/>
      <c r="W15" s="22"/>
      <c r="X15" s="22"/>
      <c r="Z15" s="22"/>
      <c r="AA15" s="22"/>
      <c r="AB15" s="22"/>
      <c r="AC15" s="22"/>
      <c r="AD15" s="22"/>
      <c r="AE15" s="22"/>
      <c r="AF15" s="22"/>
      <c r="AG15" s="22"/>
      <c r="AI15" s="22"/>
      <c r="AJ15" s="22"/>
      <c r="AK15" s="8"/>
      <c r="AL15" s="22"/>
      <c r="AM15" s="8"/>
      <c r="AN15" s="8"/>
      <c r="AO15" s="22"/>
      <c r="AP15" s="8"/>
      <c r="AQ15" s="8"/>
      <c r="AR15" s="8"/>
    </row>
    <row r="16" spans="1:46" s="7" customFormat="1" ht="16.5" customHeight="1">
      <c r="A16" s="942" t="s">
        <v>5996</v>
      </c>
      <c r="B16" s="942" t="s">
        <v>5250</v>
      </c>
      <c r="C16" s="942" t="s">
        <v>5251</v>
      </c>
      <c r="D16" s="942" t="s">
        <v>5252</v>
      </c>
      <c r="E16" s="942" t="s">
        <v>3107</v>
      </c>
      <c r="F16" s="942" t="s">
        <v>3108</v>
      </c>
      <c r="G16" s="942" t="s">
        <v>5289</v>
      </c>
      <c r="H16" s="942" t="s">
        <v>2940</v>
      </c>
      <c r="I16" s="971" t="s">
        <v>1497</v>
      </c>
      <c r="J16" s="972"/>
      <c r="K16" s="972"/>
      <c r="L16" s="972"/>
      <c r="M16" s="972"/>
      <c r="N16" s="972"/>
      <c r="O16" s="972"/>
      <c r="P16" s="972"/>
      <c r="Q16" s="972"/>
      <c r="R16" s="972"/>
      <c r="S16" s="972"/>
      <c r="T16" s="972"/>
      <c r="U16" s="972"/>
      <c r="V16" s="972"/>
      <c r="W16" s="972"/>
      <c r="X16" s="972"/>
      <c r="Y16" s="972"/>
      <c r="Z16" s="972"/>
      <c r="AA16" s="972"/>
      <c r="AB16" s="972"/>
      <c r="AC16" s="972"/>
      <c r="AD16" s="972"/>
      <c r="AE16" s="972"/>
      <c r="AF16" s="1014" t="s">
        <v>2963</v>
      </c>
      <c r="AG16" s="1014"/>
      <c r="AH16" s="1014"/>
      <c r="AI16" s="1014"/>
      <c r="AJ16" s="1014"/>
      <c r="AK16" s="1014"/>
      <c r="AL16" s="1014"/>
      <c r="AM16" s="1014"/>
      <c r="AN16" s="1014"/>
      <c r="AO16" s="1014"/>
      <c r="AP16" s="931" t="s">
        <v>6270</v>
      </c>
      <c r="AQ16" s="941" t="s">
        <v>6026</v>
      </c>
      <c r="AR16" s="931" t="s">
        <v>6271</v>
      </c>
      <c r="AS16" s="1013" t="s">
        <v>3156</v>
      </c>
      <c r="AT16" s="1000" t="s">
        <v>3157</v>
      </c>
    </row>
    <row r="17" spans="1:46" s="7" customFormat="1" ht="19.5" customHeight="1">
      <c r="A17" s="942"/>
      <c r="B17" s="942"/>
      <c r="C17" s="942"/>
      <c r="D17" s="942"/>
      <c r="E17" s="942"/>
      <c r="F17" s="942"/>
      <c r="G17" s="942"/>
      <c r="H17" s="942"/>
      <c r="I17" s="1015" t="s">
        <v>4846</v>
      </c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7"/>
      <c r="AF17" s="1014"/>
      <c r="AG17" s="1014"/>
      <c r="AH17" s="1014"/>
      <c r="AI17" s="1014"/>
      <c r="AJ17" s="1014"/>
      <c r="AK17" s="1014"/>
      <c r="AL17" s="1014"/>
      <c r="AM17" s="1014"/>
      <c r="AN17" s="1014"/>
      <c r="AO17" s="1014"/>
      <c r="AP17" s="931"/>
      <c r="AQ17" s="967"/>
      <c r="AR17" s="931"/>
      <c r="AS17" s="1013"/>
      <c r="AT17" s="1000"/>
    </row>
    <row r="18" spans="1:46" s="7" customFormat="1" ht="19.5" customHeight="1">
      <c r="A18" s="942"/>
      <c r="B18" s="942"/>
      <c r="C18" s="942"/>
      <c r="D18" s="942"/>
      <c r="E18" s="942"/>
      <c r="F18" s="942"/>
      <c r="G18" s="942"/>
      <c r="H18" s="942"/>
      <c r="I18" s="1015" t="s">
        <v>1837</v>
      </c>
      <c r="J18" s="1016"/>
      <c r="K18" s="1016"/>
      <c r="L18" s="1016"/>
      <c r="M18" s="1016"/>
      <c r="N18" s="1016"/>
      <c r="O18" s="1016"/>
      <c r="P18" s="1016"/>
      <c r="Q18" s="1016"/>
      <c r="R18" s="1016"/>
      <c r="S18" s="1016"/>
      <c r="T18" s="1016"/>
      <c r="U18" s="1016"/>
      <c r="V18" s="1016"/>
      <c r="W18" s="1016"/>
      <c r="X18" s="1013" t="s">
        <v>6597</v>
      </c>
      <c r="Y18" s="1013"/>
      <c r="Z18" s="1013"/>
      <c r="AA18" s="1013"/>
      <c r="AB18" s="1013"/>
      <c r="AC18" s="1014" t="s">
        <v>5737</v>
      </c>
      <c r="AD18" s="1014"/>
      <c r="AE18" s="1014"/>
      <c r="AF18" s="946" t="s">
        <v>4847</v>
      </c>
      <c r="AG18" s="946"/>
      <c r="AH18" s="946"/>
      <c r="AI18" s="946"/>
      <c r="AJ18" s="946"/>
      <c r="AK18" s="946" t="s">
        <v>4848</v>
      </c>
      <c r="AL18" s="946"/>
      <c r="AM18" s="946"/>
      <c r="AN18" s="946"/>
      <c r="AO18" s="946"/>
      <c r="AP18" s="931"/>
      <c r="AQ18" s="968"/>
      <c r="AR18" s="931"/>
      <c r="AS18" s="1013"/>
      <c r="AT18" s="1000"/>
    </row>
    <row r="19" spans="1:46" s="7" customFormat="1" ht="19.5" customHeight="1">
      <c r="A19" s="942"/>
      <c r="B19" s="942"/>
      <c r="C19" s="942"/>
      <c r="D19" s="942"/>
      <c r="E19" s="942"/>
      <c r="F19" s="942"/>
      <c r="G19" s="942"/>
      <c r="H19" s="942"/>
      <c r="I19" s="946" t="s">
        <v>4849</v>
      </c>
      <c r="J19" s="946"/>
      <c r="K19" s="946"/>
      <c r="L19" s="946"/>
      <c r="M19" s="946"/>
      <c r="N19" s="946" t="s">
        <v>1561</v>
      </c>
      <c r="O19" s="946"/>
      <c r="P19" s="946"/>
      <c r="Q19" s="946"/>
      <c r="R19" s="946"/>
      <c r="S19" s="946" t="s">
        <v>1562</v>
      </c>
      <c r="T19" s="946"/>
      <c r="U19" s="946"/>
      <c r="V19" s="946"/>
      <c r="W19" s="946"/>
      <c r="X19" s="946" t="s">
        <v>7318</v>
      </c>
      <c r="Y19" s="946"/>
      <c r="Z19" s="946"/>
      <c r="AA19" s="946"/>
      <c r="AB19" s="946"/>
      <c r="AC19" s="949" t="s">
        <v>7319</v>
      </c>
      <c r="AD19" s="949"/>
      <c r="AE19" s="949"/>
      <c r="AF19" s="946"/>
      <c r="AG19" s="946"/>
      <c r="AH19" s="946"/>
      <c r="AI19" s="946"/>
      <c r="AJ19" s="946"/>
      <c r="AK19" s="946"/>
      <c r="AL19" s="946"/>
      <c r="AM19" s="946"/>
      <c r="AN19" s="946"/>
      <c r="AO19" s="946"/>
      <c r="AP19" s="931"/>
      <c r="AQ19" s="334">
        <v>26</v>
      </c>
      <c r="AR19" s="931"/>
      <c r="AS19" s="1013"/>
      <c r="AT19" s="1000"/>
    </row>
    <row r="20" spans="1:46" s="7" customFormat="1" ht="29.25" customHeight="1">
      <c r="A20" s="942"/>
      <c r="B20" s="942"/>
      <c r="C20" s="942"/>
      <c r="D20" s="942"/>
      <c r="E20" s="942"/>
      <c r="F20" s="942"/>
      <c r="G20" s="942"/>
      <c r="H20" s="942"/>
      <c r="I20" s="942" t="s">
        <v>7370</v>
      </c>
      <c r="J20" s="942"/>
      <c r="K20" s="942"/>
      <c r="L20" s="942"/>
      <c r="M20" s="942"/>
      <c r="N20" s="942" t="s">
        <v>7371</v>
      </c>
      <c r="O20" s="942"/>
      <c r="P20" s="942"/>
      <c r="Q20" s="942"/>
      <c r="R20" s="942"/>
      <c r="S20" s="924" t="s">
        <v>7372</v>
      </c>
      <c r="T20" s="924"/>
      <c r="U20" s="924"/>
      <c r="V20" s="924"/>
      <c r="W20" s="924"/>
      <c r="X20" s="1013"/>
      <c r="Y20" s="1013"/>
      <c r="Z20" s="1013"/>
      <c r="AA20" s="1013"/>
      <c r="AB20" s="1013"/>
      <c r="AC20" s="1013"/>
      <c r="AD20" s="1013"/>
      <c r="AE20" s="1013"/>
      <c r="AF20" s="1013" t="s">
        <v>7321</v>
      </c>
      <c r="AG20" s="1013"/>
      <c r="AH20" s="1013"/>
      <c r="AI20" s="1013"/>
      <c r="AJ20" s="1013"/>
      <c r="AK20" s="1013" t="s">
        <v>7322</v>
      </c>
      <c r="AL20" s="1013"/>
      <c r="AM20" s="1013"/>
      <c r="AN20" s="1013"/>
      <c r="AO20" s="1013"/>
      <c r="AP20" s="931"/>
      <c r="AQ20" s="941" t="s">
        <v>3619</v>
      </c>
      <c r="AR20" s="931"/>
      <c r="AS20" s="1013"/>
      <c r="AT20" s="1000"/>
    </row>
    <row r="21" spans="1:46" s="7" customFormat="1" ht="15.75" customHeight="1">
      <c r="A21" s="942"/>
      <c r="B21" s="942"/>
      <c r="C21" s="942"/>
      <c r="D21" s="942"/>
      <c r="E21" s="942"/>
      <c r="F21" s="942"/>
      <c r="G21" s="942"/>
      <c r="H21" s="942"/>
      <c r="I21" s="1000" t="s">
        <v>3610</v>
      </c>
      <c r="J21" s="1000"/>
      <c r="K21" s="1000"/>
      <c r="L21" s="1000"/>
      <c r="M21" s="1000"/>
      <c r="N21" s="1000" t="s">
        <v>3610</v>
      </c>
      <c r="O21" s="1000"/>
      <c r="P21" s="1000"/>
      <c r="Q21" s="1000"/>
      <c r="R21" s="1000"/>
      <c r="S21" s="1000" t="s">
        <v>3610</v>
      </c>
      <c r="T21" s="1000"/>
      <c r="U21" s="1000"/>
      <c r="V21" s="1000"/>
      <c r="W21" s="1000"/>
      <c r="X21" s="1000" t="s">
        <v>3610</v>
      </c>
      <c r="Y21" s="1000"/>
      <c r="Z21" s="1000"/>
      <c r="AA21" s="1000"/>
      <c r="AB21" s="1000"/>
      <c r="AC21" s="1000" t="s">
        <v>3609</v>
      </c>
      <c r="AD21" s="1000"/>
      <c r="AE21" s="1000"/>
      <c r="AF21" s="1000" t="s">
        <v>3610</v>
      </c>
      <c r="AG21" s="1000"/>
      <c r="AH21" s="1000"/>
      <c r="AI21" s="1000"/>
      <c r="AJ21" s="1000"/>
      <c r="AK21" s="1000" t="s">
        <v>3610</v>
      </c>
      <c r="AL21" s="1000"/>
      <c r="AM21" s="1000"/>
      <c r="AN21" s="1000"/>
      <c r="AO21" s="1000"/>
      <c r="AP21" s="931"/>
      <c r="AQ21" s="967"/>
      <c r="AR21" s="931"/>
      <c r="AS21" s="1013"/>
      <c r="AT21" s="1000"/>
    </row>
    <row r="22" spans="1:46" s="7" customFormat="1" ht="71.25" customHeight="1">
      <c r="A22" s="943"/>
      <c r="B22" s="943"/>
      <c r="C22" s="943"/>
      <c r="D22" s="943"/>
      <c r="E22" s="943"/>
      <c r="F22" s="943"/>
      <c r="G22" s="943"/>
      <c r="H22" s="943"/>
      <c r="I22" s="83" t="s">
        <v>1654</v>
      </c>
      <c r="J22" s="84" t="s">
        <v>1655</v>
      </c>
      <c r="K22" s="84" t="s">
        <v>1656</v>
      </c>
      <c r="L22" s="83" t="s">
        <v>5734</v>
      </c>
      <c r="M22" s="83" t="s">
        <v>2252</v>
      </c>
      <c r="N22" s="83" t="s">
        <v>1654</v>
      </c>
      <c r="O22" s="68" t="s">
        <v>1655</v>
      </c>
      <c r="P22" s="68" t="s">
        <v>1656</v>
      </c>
      <c r="Q22" s="67" t="s">
        <v>5734</v>
      </c>
      <c r="R22" s="67" t="s">
        <v>2252</v>
      </c>
      <c r="S22" s="67" t="s">
        <v>1654</v>
      </c>
      <c r="T22" s="68" t="s">
        <v>1655</v>
      </c>
      <c r="U22" s="68" t="s">
        <v>1656</v>
      </c>
      <c r="V22" s="67" t="s">
        <v>5734</v>
      </c>
      <c r="W22" s="67" t="s">
        <v>2252</v>
      </c>
      <c r="X22" s="67" t="s">
        <v>2681</v>
      </c>
      <c r="Y22" s="68" t="s">
        <v>230</v>
      </c>
      <c r="Z22" s="68" t="s">
        <v>1656</v>
      </c>
      <c r="AA22" s="67" t="s">
        <v>5734</v>
      </c>
      <c r="AB22" s="67" t="s">
        <v>2252</v>
      </c>
      <c r="AC22" s="68" t="s">
        <v>1653</v>
      </c>
      <c r="AD22" s="67" t="s">
        <v>5734</v>
      </c>
      <c r="AE22" s="67" t="s">
        <v>2252</v>
      </c>
      <c r="AF22" s="67" t="s">
        <v>7323</v>
      </c>
      <c r="AG22" s="68" t="s">
        <v>1655</v>
      </c>
      <c r="AH22" s="68" t="s">
        <v>1656</v>
      </c>
      <c r="AI22" s="67" t="s">
        <v>5734</v>
      </c>
      <c r="AJ22" s="67" t="s">
        <v>2252</v>
      </c>
      <c r="AK22" s="67" t="s">
        <v>7324</v>
      </c>
      <c r="AL22" s="68" t="s">
        <v>1655</v>
      </c>
      <c r="AM22" s="68" t="s">
        <v>1656</v>
      </c>
      <c r="AN22" s="67" t="s">
        <v>5734</v>
      </c>
      <c r="AO22" s="67" t="s">
        <v>2252</v>
      </c>
      <c r="AP22" s="88">
        <v>650</v>
      </c>
      <c r="AQ22" s="968"/>
      <c r="AR22" s="931"/>
      <c r="AS22" s="1013"/>
      <c r="AT22" s="1000"/>
    </row>
    <row r="23" spans="1:46" s="11" customFormat="1" ht="33" customHeight="1">
      <c r="A23" s="128" t="s">
        <v>2460</v>
      </c>
      <c r="B23" s="254" t="s">
        <v>7373</v>
      </c>
      <c r="C23" s="128" t="s">
        <v>1959</v>
      </c>
      <c r="D23" s="128">
        <v>30</v>
      </c>
      <c r="E23" s="128">
        <v>5001</v>
      </c>
      <c r="F23" s="254" t="s">
        <v>7374</v>
      </c>
      <c r="G23" s="128"/>
      <c r="H23" s="128" t="s">
        <v>7375</v>
      </c>
      <c r="I23" s="683"/>
      <c r="J23" s="683"/>
      <c r="K23" s="683"/>
      <c r="L23" s="683"/>
      <c r="M23" s="683"/>
      <c r="N23" s="683"/>
      <c r="O23" s="683"/>
      <c r="P23" s="683"/>
      <c r="Q23" s="683"/>
      <c r="R23" s="683"/>
      <c r="S23" s="683"/>
      <c r="T23" s="683"/>
      <c r="U23" s="683"/>
      <c r="V23" s="683"/>
      <c r="W23" s="683"/>
      <c r="X23" s="683"/>
      <c r="Y23" s="683"/>
      <c r="Z23" s="683"/>
      <c r="AA23" s="683"/>
      <c r="AB23" s="683"/>
      <c r="AC23" s="683"/>
      <c r="AD23" s="683"/>
      <c r="AE23" s="683"/>
      <c r="AF23" s="683"/>
      <c r="AG23" s="683"/>
      <c r="AH23" s="683"/>
      <c r="AI23" s="683"/>
      <c r="AJ23" s="683"/>
      <c r="AK23" s="688"/>
      <c r="AL23" s="685">
        <v>27.9</v>
      </c>
      <c r="AM23" s="683"/>
      <c r="AN23" s="683"/>
      <c r="AO23" s="683"/>
      <c r="AP23" s="683"/>
      <c r="AQ23" s="683"/>
      <c r="AR23" s="683"/>
      <c r="AS23" s="128">
        <v>5001</v>
      </c>
      <c r="AT23" s="69"/>
    </row>
    <row r="24" spans="1:46" s="11" customFormat="1" ht="33" customHeight="1">
      <c r="A24" s="128" t="s">
        <v>674</v>
      </c>
      <c r="B24" s="254" t="s">
        <v>7376</v>
      </c>
      <c r="C24" s="128" t="s">
        <v>4348</v>
      </c>
      <c r="D24" s="128">
        <v>86</v>
      </c>
      <c r="E24" s="128">
        <v>5002</v>
      </c>
      <c r="F24" s="254" t="s">
        <v>7377</v>
      </c>
      <c r="G24" s="128"/>
      <c r="H24" s="128" t="s">
        <v>674</v>
      </c>
      <c r="I24" s="683"/>
      <c r="J24" s="683"/>
      <c r="K24" s="683"/>
      <c r="L24" s="683"/>
      <c r="M24" s="683"/>
      <c r="N24" s="683"/>
      <c r="O24" s="683"/>
      <c r="P24" s="683"/>
      <c r="Q24" s="683"/>
      <c r="R24" s="683"/>
      <c r="S24" s="683"/>
      <c r="T24" s="683"/>
      <c r="U24" s="683"/>
      <c r="V24" s="683"/>
      <c r="W24" s="683"/>
      <c r="X24" s="683"/>
      <c r="Y24" s="683"/>
      <c r="Z24" s="683"/>
      <c r="AA24" s="683"/>
      <c r="AB24" s="683"/>
      <c r="AC24" s="683"/>
      <c r="AD24" s="683"/>
      <c r="AE24" s="683"/>
      <c r="AF24" s="683"/>
      <c r="AG24" s="683"/>
      <c r="AH24" s="683"/>
      <c r="AI24" s="683"/>
      <c r="AJ24" s="683"/>
      <c r="AK24" s="688"/>
      <c r="AL24" s="685">
        <v>26.8</v>
      </c>
      <c r="AM24" s="683"/>
      <c r="AN24" s="683"/>
      <c r="AO24" s="683"/>
      <c r="AP24" s="683"/>
      <c r="AQ24" s="683"/>
      <c r="AR24" s="683"/>
      <c r="AS24" s="128">
        <v>5002</v>
      </c>
      <c r="AT24" s="69"/>
    </row>
    <row r="25" spans="1:46" s="11" customFormat="1" ht="33" customHeight="1">
      <c r="A25" s="128" t="s">
        <v>674</v>
      </c>
      <c r="B25" s="254" t="s">
        <v>7378</v>
      </c>
      <c r="C25" s="128" t="s">
        <v>674</v>
      </c>
      <c r="D25" s="128">
        <v>108</v>
      </c>
      <c r="E25" s="128">
        <v>5003</v>
      </c>
      <c r="F25" s="254" t="s">
        <v>7379</v>
      </c>
      <c r="G25" s="128">
        <v>110</v>
      </c>
      <c r="H25" s="128"/>
      <c r="I25" s="683"/>
      <c r="J25" s="683"/>
      <c r="K25" s="683"/>
      <c r="L25" s="683"/>
      <c r="M25" s="683"/>
      <c r="N25" s="683"/>
      <c r="O25" s="683"/>
      <c r="P25" s="683"/>
      <c r="Q25" s="683"/>
      <c r="R25" s="683"/>
      <c r="S25" s="683"/>
      <c r="T25" s="683"/>
      <c r="U25" s="683"/>
      <c r="V25" s="683"/>
      <c r="W25" s="683"/>
      <c r="X25" s="683"/>
      <c r="Y25" s="685">
        <v>20.25</v>
      </c>
      <c r="Z25" s="683"/>
      <c r="AA25" s="683"/>
      <c r="AB25" s="683"/>
      <c r="AC25" s="683"/>
      <c r="AD25" s="683"/>
      <c r="AE25" s="683"/>
      <c r="AF25" s="683"/>
      <c r="AG25" s="683"/>
      <c r="AH25" s="683"/>
      <c r="AI25" s="683"/>
      <c r="AJ25" s="683"/>
      <c r="AK25" s="688"/>
      <c r="AL25" s="685"/>
      <c r="AM25" s="683"/>
      <c r="AN25" s="683"/>
      <c r="AO25" s="683"/>
      <c r="AP25" s="683"/>
      <c r="AQ25" s="683"/>
      <c r="AR25" s="683"/>
      <c r="AS25" s="128">
        <v>5003</v>
      </c>
      <c r="AT25" s="69"/>
    </row>
    <row r="26" spans="1:46" s="11" customFormat="1" ht="33" customHeight="1">
      <c r="A26" s="128" t="s">
        <v>674</v>
      </c>
      <c r="B26" s="254" t="s">
        <v>7380</v>
      </c>
      <c r="C26" s="128" t="s">
        <v>890</v>
      </c>
      <c r="D26" s="128">
        <v>121</v>
      </c>
      <c r="E26" s="128">
        <v>5004</v>
      </c>
      <c r="F26" s="254" t="s">
        <v>5458</v>
      </c>
      <c r="G26" s="128"/>
      <c r="H26" s="128"/>
      <c r="I26" s="683"/>
      <c r="J26" s="685">
        <v>40.4</v>
      </c>
      <c r="K26" s="683"/>
      <c r="L26" s="683"/>
      <c r="M26" s="683"/>
      <c r="N26" s="683"/>
      <c r="O26" s="683"/>
      <c r="P26" s="683"/>
      <c r="Q26" s="683"/>
      <c r="R26" s="683"/>
      <c r="S26" s="683"/>
      <c r="T26" s="683"/>
      <c r="U26" s="683"/>
      <c r="V26" s="683"/>
      <c r="W26" s="683"/>
      <c r="X26" s="683"/>
      <c r="Y26" s="685"/>
      <c r="Z26" s="683"/>
      <c r="AA26" s="683"/>
      <c r="AB26" s="683"/>
      <c r="AC26" s="683"/>
      <c r="AD26" s="683"/>
      <c r="AE26" s="683"/>
      <c r="AF26" s="683"/>
      <c r="AG26" s="683"/>
      <c r="AH26" s="683"/>
      <c r="AI26" s="683"/>
      <c r="AJ26" s="683"/>
      <c r="AK26" s="688"/>
      <c r="AL26" s="685"/>
      <c r="AM26" s="683"/>
      <c r="AN26" s="683"/>
      <c r="AO26" s="683"/>
      <c r="AP26" s="683"/>
      <c r="AQ26" s="683"/>
      <c r="AR26" s="683"/>
      <c r="AS26" s="128">
        <v>5004</v>
      </c>
      <c r="AT26" s="69"/>
    </row>
    <row r="27" spans="1:46" s="11" customFormat="1" ht="33" customHeight="1">
      <c r="A27" s="128" t="s">
        <v>5002</v>
      </c>
      <c r="B27" s="254" t="s">
        <v>5459</v>
      </c>
      <c r="C27" s="128" t="s">
        <v>1959</v>
      </c>
      <c r="D27" s="128">
        <v>73</v>
      </c>
      <c r="E27" s="128">
        <v>5005</v>
      </c>
      <c r="F27" s="254" t="s">
        <v>5460</v>
      </c>
      <c r="G27" s="128"/>
      <c r="H27" s="128" t="s">
        <v>674</v>
      </c>
      <c r="I27" s="683"/>
      <c r="J27" s="685"/>
      <c r="K27" s="683"/>
      <c r="L27" s="683"/>
      <c r="M27" s="683"/>
      <c r="N27" s="683"/>
      <c r="O27" s="683"/>
      <c r="P27" s="683"/>
      <c r="Q27" s="683"/>
      <c r="R27" s="683"/>
      <c r="S27" s="683"/>
      <c r="T27" s="683"/>
      <c r="U27" s="683"/>
      <c r="V27" s="683"/>
      <c r="W27" s="683"/>
      <c r="X27" s="683"/>
      <c r="Y27" s="685"/>
      <c r="Z27" s="683"/>
      <c r="AA27" s="683"/>
      <c r="AB27" s="683"/>
      <c r="AC27" s="683"/>
      <c r="AD27" s="683"/>
      <c r="AE27" s="683"/>
      <c r="AF27" s="683"/>
      <c r="AG27" s="683"/>
      <c r="AH27" s="683"/>
      <c r="AI27" s="683"/>
      <c r="AJ27" s="683"/>
      <c r="AK27" s="688"/>
      <c r="AL27" s="685">
        <v>27.55</v>
      </c>
      <c r="AM27" s="683"/>
      <c r="AN27" s="683"/>
      <c r="AO27" s="683"/>
      <c r="AP27" s="683"/>
      <c r="AQ27" s="683"/>
      <c r="AR27" s="683"/>
      <c r="AS27" s="128">
        <v>5005</v>
      </c>
      <c r="AT27" s="69"/>
    </row>
    <row r="28" spans="1:46" s="11" customFormat="1" ht="33" customHeight="1">
      <c r="A28" s="128" t="s">
        <v>4059</v>
      </c>
      <c r="B28" s="254" t="s">
        <v>5461</v>
      </c>
      <c r="C28" s="128" t="s">
        <v>4348</v>
      </c>
      <c r="D28" s="128">
        <v>48</v>
      </c>
      <c r="E28" s="128">
        <v>5006</v>
      </c>
      <c r="F28" s="254" t="s">
        <v>5462</v>
      </c>
      <c r="G28" s="128">
        <v>102</v>
      </c>
      <c r="H28" s="128" t="s">
        <v>674</v>
      </c>
      <c r="I28" s="683"/>
      <c r="J28" s="685"/>
      <c r="K28" s="683"/>
      <c r="L28" s="683"/>
      <c r="M28" s="683"/>
      <c r="N28" s="683"/>
      <c r="O28" s="683"/>
      <c r="P28" s="683"/>
      <c r="Q28" s="683"/>
      <c r="R28" s="683"/>
      <c r="S28" s="683"/>
      <c r="T28" s="683"/>
      <c r="U28" s="683"/>
      <c r="V28" s="683"/>
      <c r="W28" s="683"/>
      <c r="X28" s="683"/>
      <c r="Y28" s="685"/>
      <c r="Z28" s="683"/>
      <c r="AA28" s="683"/>
      <c r="AB28" s="683"/>
      <c r="AC28" s="683"/>
      <c r="AD28" s="683"/>
      <c r="AE28" s="683"/>
      <c r="AF28" s="683"/>
      <c r="AG28" s="683"/>
      <c r="AH28" s="683"/>
      <c r="AI28" s="683"/>
      <c r="AJ28" s="683"/>
      <c r="AK28" s="688"/>
      <c r="AL28" s="685">
        <v>21.7</v>
      </c>
      <c r="AM28" s="683"/>
      <c r="AN28" s="683"/>
      <c r="AO28" s="683"/>
      <c r="AP28" s="683"/>
      <c r="AQ28" s="683"/>
      <c r="AR28" s="683"/>
      <c r="AS28" s="128">
        <v>5006</v>
      </c>
      <c r="AT28" s="69"/>
    </row>
    <row r="29" spans="1:46" s="11" customFormat="1" ht="33" customHeight="1">
      <c r="A29" s="128" t="s">
        <v>674</v>
      </c>
      <c r="B29" s="254" t="s">
        <v>5463</v>
      </c>
      <c r="C29" s="128" t="s">
        <v>674</v>
      </c>
      <c r="D29" s="128">
        <v>85</v>
      </c>
      <c r="E29" s="128">
        <v>5007</v>
      </c>
      <c r="F29" s="254" t="s">
        <v>5464</v>
      </c>
      <c r="G29" s="128"/>
      <c r="H29" s="128" t="s">
        <v>5465</v>
      </c>
      <c r="I29" s="683"/>
      <c r="J29" s="685"/>
      <c r="K29" s="683"/>
      <c r="L29" s="683"/>
      <c r="M29" s="683"/>
      <c r="N29" s="683"/>
      <c r="O29" s="683"/>
      <c r="P29" s="683"/>
      <c r="Q29" s="683"/>
      <c r="R29" s="683"/>
      <c r="S29" s="683"/>
      <c r="T29" s="683"/>
      <c r="U29" s="683"/>
      <c r="V29" s="683"/>
      <c r="W29" s="683"/>
      <c r="X29" s="683"/>
      <c r="Y29" s="685"/>
      <c r="Z29" s="683"/>
      <c r="AA29" s="683"/>
      <c r="AB29" s="683"/>
      <c r="AC29" s="683"/>
      <c r="AD29" s="683"/>
      <c r="AE29" s="683"/>
      <c r="AF29" s="683"/>
      <c r="AG29" s="685">
        <v>26.25</v>
      </c>
      <c r="AH29" s="683"/>
      <c r="AI29" s="683"/>
      <c r="AJ29" s="683"/>
      <c r="AK29" s="688"/>
      <c r="AL29" s="685">
        <v>26.95</v>
      </c>
      <c r="AM29" s="683"/>
      <c r="AN29" s="683"/>
      <c r="AO29" s="683"/>
      <c r="AP29" s="683"/>
      <c r="AQ29" s="683"/>
      <c r="AR29" s="683"/>
      <c r="AS29" s="128">
        <v>5007</v>
      </c>
      <c r="AT29" s="69"/>
    </row>
    <row r="30" spans="1:46" s="11" customFormat="1" ht="33" customHeight="1">
      <c r="A30" s="128" t="s">
        <v>674</v>
      </c>
      <c r="B30" s="254" t="s">
        <v>5466</v>
      </c>
      <c r="C30" s="128" t="s">
        <v>1959</v>
      </c>
      <c r="D30" s="128">
        <v>130</v>
      </c>
      <c r="E30" s="128">
        <v>5008</v>
      </c>
      <c r="F30" s="254" t="s">
        <v>5467</v>
      </c>
      <c r="G30" s="128"/>
      <c r="H30" s="128" t="s">
        <v>2264</v>
      </c>
      <c r="I30" s="683"/>
      <c r="J30" s="685"/>
      <c r="K30" s="683"/>
      <c r="L30" s="683"/>
      <c r="M30" s="683"/>
      <c r="N30" s="683"/>
      <c r="O30" s="683"/>
      <c r="P30" s="683"/>
      <c r="Q30" s="683"/>
      <c r="R30" s="683"/>
      <c r="S30" s="683"/>
      <c r="T30" s="683"/>
      <c r="U30" s="683"/>
      <c r="V30" s="683"/>
      <c r="W30" s="683"/>
      <c r="X30" s="683"/>
      <c r="Y30" s="685"/>
      <c r="Z30" s="683"/>
      <c r="AA30" s="683"/>
      <c r="AB30" s="683"/>
      <c r="AC30" s="683"/>
      <c r="AD30" s="683"/>
      <c r="AE30" s="683"/>
      <c r="AF30" s="683"/>
      <c r="AG30" s="683"/>
      <c r="AH30" s="683"/>
      <c r="AI30" s="683"/>
      <c r="AJ30" s="683"/>
      <c r="AK30" s="688"/>
      <c r="AL30" s="685">
        <v>34.35</v>
      </c>
      <c r="AM30" s="683"/>
      <c r="AN30" s="683"/>
      <c r="AO30" s="683"/>
      <c r="AP30" s="683"/>
      <c r="AQ30" s="683"/>
      <c r="AR30" s="683"/>
      <c r="AS30" s="128">
        <v>5008</v>
      </c>
      <c r="AT30" s="69"/>
    </row>
    <row r="31" spans="1:46" s="11" customFormat="1" ht="33" customHeight="1">
      <c r="A31" s="128" t="s">
        <v>674</v>
      </c>
      <c r="B31" s="254" t="s">
        <v>5468</v>
      </c>
      <c r="C31" s="128" t="s">
        <v>674</v>
      </c>
      <c r="D31" s="128">
        <v>136</v>
      </c>
      <c r="E31" s="128">
        <v>5009</v>
      </c>
      <c r="F31" s="254" t="s">
        <v>5469</v>
      </c>
      <c r="G31" s="128"/>
      <c r="H31" s="128" t="s">
        <v>674</v>
      </c>
      <c r="I31" s="683"/>
      <c r="J31" s="685"/>
      <c r="K31" s="683"/>
      <c r="L31" s="683"/>
      <c r="M31" s="683"/>
      <c r="N31" s="683"/>
      <c r="O31" s="683"/>
      <c r="P31" s="683"/>
      <c r="Q31" s="683"/>
      <c r="R31" s="683"/>
      <c r="S31" s="683"/>
      <c r="T31" s="683"/>
      <c r="U31" s="683"/>
      <c r="V31" s="683"/>
      <c r="W31" s="683"/>
      <c r="X31" s="683"/>
      <c r="Y31" s="685"/>
      <c r="Z31" s="683"/>
      <c r="AA31" s="683"/>
      <c r="AB31" s="683"/>
      <c r="AC31" s="683"/>
      <c r="AD31" s="683"/>
      <c r="AE31" s="683"/>
      <c r="AF31" s="683"/>
      <c r="AG31" s="683"/>
      <c r="AH31" s="683"/>
      <c r="AI31" s="683"/>
      <c r="AJ31" s="683"/>
      <c r="AK31" s="688"/>
      <c r="AL31" s="685">
        <v>34.450000000000003</v>
      </c>
      <c r="AM31" s="683"/>
      <c r="AN31" s="683"/>
      <c r="AO31" s="683"/>
      <c r="AP31" s="683"/>
      <c r="AQ31" s="683"/>
      <c r="AR31" s="683"/>
      <c r="AS31" s="128">
        <v>5009</v>
      </c>
      <c r="AT31" s="69"/>
    </row>
    <row r="32" spans="1:46" s="11" customFormat="1" ht="33" customHeight="1">
      <c r="A32" s="128" t="s">
        <v>757</v>
      </c>
      <c r="B32" s="254" t="s">
        <v>5470</v>
      </c>
      <c r="C32" s="128" t="s">
        <v>4348</v>
      </c>
      <c r="D32" s="128">
        <v>23</v>
      </c>
      <c r="E32" s="128">
        <v>5010</v>
      </c>
      <c r="F32" s="254" t="s">
        <v>5471</v>
      </c>
      <c r="G32" s="128"/>
      <c r="H32" s="128" t="s">
        <v>674</v>
      </c>
      <c r="I32" s="683"/>
      <c r="J32" s="685"/>
      <c r="K32" s="683"/>
      <c r="L32" s="683"/>
      <c r="M32" s="683"/>
      <c r="N32" s="683"/>
      <c r="O32" s="683"/>
      <c r="P32" s="683"/>
      <c r="Q32" s="683"/>
      <c r="R32" s="683"/>
      <c r="S32" s="683"/>
      <c r="T32" s="683"/>
      <c r="U32" s="683"/>
      <c r="V32" s="683"/>
      <c r="W32" s="683"/>
      <c r="X32" s="683"/>
      <c r="Y32" s="685"/>
      <c r="Z32" s="683"/>
      <c r="AA32" s="683"/>
      <c r="AB32" s="683"/>
      <c r="AC32" s="683"/>
      <c r="AD32" s="683"/>
      <c r="AE32" s="683"/>
      <c r="AF32" s="683"/>
      <c r="AG32" s="683"/>
      <c r="AH32" s="683"/>
      <c r="AI32" s="683"/>
      <c r="AJ32" s="683"/>
      <c r="AK32" s="688"/>
      <c r="AL32" s="685">
        <v>17.75</v>
      </c>
      <c r="AM32" s="683"/>
      <c r="AN32" s="683"/>
      <c r="AO32" s="683"/>
      <c r="AP32" s="683"/>
      <c r="AQ32" s="683"/>
      <c r="AR32" s="683"/>
      <c r="AS32" s="128">
        <v>5010</v>
      </c>
      <c r="AT32" s="69"/>
    </row>
    <row r="33" spans="1:67" s="12" customFormat="1" ht="33" customHeight="1">
      <c r="A33" s="128" t="s">
        <v>674</v>
      </c>
      <c r="B33" s="254" t="s">
        <v>1511</v>
      </c>
      <c r="C33" s="128" t="s">
        <v>674</v>
      </c>
      <c r="D33" s="128">
        <v>71</v>
      </c>
      <c r="E33" s="128">
        <v>5011</v>
      </c>
      <c r="F33" s="254" t="s">
        <v>1512</v>
      </c>
      <c r="G33" s="128">
        <v>101</v>
      </c>
      <c r="H33" s="128"/>
      <c r="I33" s="683"/>
      <c r="J33" s="685">
        <v>37.799999999999997</v>
      </c>
      <c r="K33" s="683"/>
      <c r="L33" s="683"/>
      <c r="M33" s="683"/>
      <c r="N33" s="683"/>
      <c r="O33" s="683"/>
      <c r="P33" s="683"/>
      <c r="Q33" s="683"/>
      <c r="R33" s="683"/>
      <c r="S33" s="683"/>
      <c r="T33" s="683"/>
      <c r="U33" s="683"/>
      <c r="V33" s="683"/>
      <c r="W33" s="683"/>
      <c r="X33" s="683"/>
      <c r="Y33" s="685"/>
      <c r="Z33" s="683"/>
      <c r="AA33" s="683"/>
      <c r="AB33" s="683"/>
      <c r="AC33" s="683"/>
      <c r="AD33" s="683"/>
      <c r="AE33" s="683"/>
      <c r="AF33" s="683"/>
      <c r="AG33" s="683"/>
      <c r="AH33" s="683"/>
      <c r="AI33" s="683"/>
      <c r="AJ33" s="683"/>
      <c r="AK33" s="688"/>
      <c r="AL33" s="685"/>
      <c r="AM33" s="683"/>
      <c r="AN33" s="683"/>
      <c r="AO33" s="683"/>
      <c r="AP33" s="683"/>
      <c r="AQ33" s="683"/>
      <c r="AR33" s="683"/>
      <c r="AS33" s="128">
        <v>5011</v>
      </c>
      <c r="AT33" s="6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</row>
    <row r="34" spans="1:67" s="12" customFormat="1" ht="33" customHeight="1">
      <c r="A34" s="128" t="s">
        <v>674</v>
      </c>
      <c r="B34" s="254" t="s">
        <v>1513</v>
      </c>
      <c r="C34" s="128" t="s">
        <v>890</v>
      </c>
      <c r="D34" s="128">
        <v>123</v>
      </c>
      <c r="E34" s="128">
        <v>5012</v>
      </c>
      <c r="F34" s="254" t="s">
        <v>617</v>
      </c>
      <c r="G34" s="128">
        <v>101</v>
      </c>
      <c r="H34" s="128"/>
      <c r="I34" s="683"/>
      <c r="J34" s="685">
        <v>31.65</v>
      </c>
      <c r="K34" s="683"/>
      <c r="L34" s="683"/>
      <c r="M34" s="683"/>
      <c r="N34" s="683"/>
      <c r="O34" s="683"/>
      <c r="P34" s="683"/>
      <c r="Q34" s="683"/>
      <c r="R34" s="683"/>
      <c r="S34" s="683"/>
      <c r="T34" s="683"/>
      <c r="U34" s="683"/>
      <c r="V34" s="683"/>
      <c r="W34" s="683"/>
      <c r="X34" s="683"/>
      <c r="Y34" s="685"/>
      <c r="Z34" s="683"/>
      <c r="AA34" s="683"/>
      <c r="AB34" s="683"/>
      <c r="AC34" s="683"/>
      <c r="AD34" s="683"/>
      <c r="AE34" s="683"/>
      <c r="AF34" s="683"/>
      <c r="AG34" s="683"/>
      <c r="AH34" s="683"/>
      <c r="AI34" s="683"/>
      <c r="AJ34" s="683"/>
      <c r="AK34" s="688"/>
      <c r="AL34" s="685"/>
      <c r="AM34" s="683"/>
      <c r="AN34" s="683"/>
      <c r="AO34" s="683"/>
      <c r="AP34" s="683"/>
      <c r="AQ34" s="683"/>
      <c r="AR34" s="683"/>
      <c r="AS34" s="128">
        <v>5012</v>
      </c>
      <c r="AT34" s="69"/>
    </row>
    <row r="35" spans="1:67" s="12" customFormat="1" ht="33" customHeight="1">
      <c r="A35" s="128" t="s">
        <v>674</v>
      </c>
      <c r="B35" s="254" t="s">
        <v>618</v>
      </c>
      <c r="C35" s="128" t="s">
        <v>1959</v>
      </c>
      <c r="D35" s="128">
        <v>131</v>
      </c>
      <c r="E35" s="128">
        <v>5013</v>
      </c>
      <c r="F35" s="254" t="s">
        <v>619</v>
      </c>
      <c r="G35" s="128"/>
      <c r="H35" s="128" t="s">
        <v>674</v>
      </c>
      <c r="I35" s="683"/>
      <c r="J35" s="683"/>
      <c r="K35" s="683"/>
      <c r="L35" s="683"/>
      <c r="M35" s="683"/>
      <c r="N35" s="683"/>
      <c r="O35" s="683"/>
      <c r="P35" s="683"/>
      <c r="Q35" s="683"/>
      <c r="R35" s="683"/>
      <c r="S35" s="683"/>
      <c r="T35" s="683"/>
      <c r="U35" s="683"/>
      <c r="V35" s="683"/>
      <c r="W35" s="683"/>
      <c r="X35" s="683"/>
      <c r="Y35" s="685"/>
      <c r="Z35" s="683"/>
      <c r="AA35" s="683"/>
      <c r="AB35" s="683"/>
      <c r="AC35" s="683"/>
      <c r="AD35" s="683"/>
      <c r="AE35" s="683"/>
      <c r="AF35" s="683"/>
      <c r="AG35" s="683"/>
      <c r="AH35" s="683"/>
      <c r="AI35" s="683"/>
      <c r="AJ35" s="683"/>
      <c r="AK35" s="688"/>
      <c r="AL35" s="685">
        <v>25.75</v>
      </c>
      <c r="AM35" s="683"/>
      <c r="AN35" s="683"/>
      <c r="AO35" s="683"/>
      <c r="AP35" s="683"/>
      <c r="AQ35" s="683"/>
      <c r="AR35" s="683"/>
      <c r="AS35" s="128">
        <v>5013</v>
      </c>
      <c r="AT35" s="69"/>
    </row>
    <row r="36" spans="1:67" s="11" customFormat="1" ht="33" customHeight="1">
      <c r="A36" s="128" t="s">
        <v>2255</v>
      </c>
      <c r="B36" s="254" t="s">
        <v>620</v>
      </c>
      <c r="C36" s="128" t="s">
        <v>674</v>
      </c>
      <c r="D36" s="128">
        <v>132</v>
      </c>
      <c r="E36" s="128">
        <v>5014</v>
      </c>
      <c r="F36" s="254" t="s">
        <v>621</v>
      </c>
      <c r="G36" s="128"/>
      <c r="H36" s="128" t="s">
        <v>674</v>
      </c>
      <c r="I36" s="683"/>
      <c r="J36" s="683"/>
      <c r="K36" s="683"/>
      <c r="L36" s="683"/>
      <c r="M36" s="683"/>
      <c r="N36" s="683"/>
      <c r="O36" s="683"/>
      <c r="P36" s="683"/>
      <c r="Q36" s="683"/>
      <c r="R36" s="683"/>
      <c r="S36" s="683"/>
      <c r="T36" s="683"/>
      <c r="U36" s="683"/>
      <c r="V36" s="683"/>
      <c r="W36" s="683"/>
      <c r="X36" s="683"/>
      <c r="Y36" s="685"/>
      <c r="Z36" s="683"/>
      <c r="AA36" s="683"/>
      <c r="AB36" s="683"/>
      <c r="AC36" s="683"/>
      <c r="AD36" s="683"/>
      <c r="AE36" s="683"/>
      <c r="AF36" s="683"/>
      <c r="AG36" s="683"/>
      <c r="AH36" s="683"/>
      <c r="AI36" s="683"/>
      <c r="AJ36" s="683"/>
      <c r="AK36" s="688"/>
      <c r="AL36" s="685">
        <v>10.95</v>
      </c>
      <c r="AM36" s="683"/>
      <c r="AN36" s="683"/>
      <c r="AO36" s="683"/>
      <c r="AP36" s="683"/>
      <c r="AQ36" s="683"/>
      <c r="AR36" s="683"/>
      <c r="AS36" s="128">
        <v>5014</v>
      </c>
      <c r="AT36" s="69"/>
    </row>
    <row r="37" spans="1:67" s="11" customFormat="1" ht="33" customHeight="1">
      <c r="A37" s="128" t="s">
        <v>1960</v>
      </c>
      <c r="B37" s="254" t="s">
        <v>622</v>
      </c>
      <c r="C37" s="128" t="s">
        <v>674</v>
      </c>
      <c r="D37" s="128">
        <v>4</v>
      </c>
      <c r="E37" s="128">
        <v>5015</v>
      </c>
      <c r="F37" s="254" t="s">
        <v>623</v>
      </c>
      <c r="G37" s="128"/>
      <c r="H37" s="128" t="s">
        <v>674</v>
      </c>
      <c r="I37" s="683"/>
      <c r="J37" s="683"/>
      <c r="K37" s="683"/>
      <c r="L37" s="683"/>
      <c r="M37" s="683"/>
      <c r="N37" s="683"/>
      <c r="O37" s="683"/>
      <c r="P37" s="683"/>
      <c r="Q37" s="683"/>
      <c r="R37" s="683"/>
      <c r="S37" s="683"/>
      <c r="T37" s="683"/>
      <c r="U37" s="683"/>
      <c r="V37" s="683"/>
      <c r="W37" s="683"/>
      <c r="X37" s="683"/>
      <c r="Y37" s="685"/>
      <c r="Z37" s="683"/>
      <c r="AA37" s="683"/>
      <c r="AB37" s="683"/>
      <c r="AC37" s="683"/>
      <c r="AD37" s="683"/>
      <c r="AE37" s="683"/>
      <c r="AF37" s="683"/>
      <c r="AG37" s="683"/>
      <c r="AH37" s="683"/>
      <c r="AI37" s="683"/>
      <c r="AJ37" s="683"/>
      <c r="AK37" s="688"/>
      <c r="AL37" s="685">
        <v>13.25</v>
      </c>
      <c r="AM37" s="683"/>
      <c r="AN37" s="683"/>
      <c r="AO37" s="683"/>
      <c r="AP37" s="683"/>
      <c r="AQ37" s="683"/>
      <c r="AR37" s="683"/>
      <c r="AS37" s="128">
        <v>5015</v>
      </c>
      <c r="AT37" s="69"/>
    </row>
    <row r="38" spans="1:67" s="11" customFormat="1" ht="33" customHeight="1">
      <c r="A38" s="128" t="s">
        <v>674</v>
      </c>
      <c r="B38" s="254" t="s">
        <v>624</v>
      </c>
      <c r="C38" s="128" t="s">
        <v>7400</v>
      </c>
      <c r="D38" s="128">
        <v>123</v>
      </c>
      <c r="E38" s="128">
        <v>5016</v>
      </c>
      <c r="F38" s="254" t="s">
        <v>625</v>
      </c>
      <c r="G38" s="128"/>
      <c r="H38" s="128" t="s">
        <v>626</v>
      </c>
      <c r="I38" s="683"/>
      <c r="J38" s="683"/>
      <c r="K38" s="683"/>
      <c r="L38" s="683"/>
      <c r="M38" s="683"/>
      <c r="N38" s="683"/>
      <c r="O38" s="683"/>
      <c r="P38" s="683"/>
      <c r="Q38" s="683"/>
      <c r="R38" s="683"/>
      <c r="S38" s="683"/>
      <c r="T38" s="683"/>
      <c r="U38" s="683"/>
      <c r="V38" s="683"/>
      <c r="W38" s="683"/>
      <c r="X38" s="683"/>
      <c r="Y38" s="685"/>
      <c r="Z38" s="683"/>
      <c r="AA38" s="683"/>
      <c r="AB38" s="683"/>
      <c r="AC38" s="683"/>
      <c r="AD38" s="683"/>
      <c r="AE38" s="683"/>
      <c r="AF38" s="683"/>
      <c r="AG38" s="683"/>
      <c r="AH38" s="683"/>
      <c r="AI38" s="683"/>
      <c r="AJ38" s="683"/>
      <c r="AK38" s="688"/>
      <c r="AL38" s="685">
        <v>11.05</v>
      </c>
      <c r="AM38" s="683"/>
      <c r="AN38" s="683"/>
      <c r="AO38" s="683"/>
      <c r="AP38" s="683"/>
      <c r="AQ38" s="683"/>
      <c r="AR38" s="683"/>
      <c r="AS38" s="128">
        <v>5016</v>
      </c>
      <c r="AT38" s="69"/>
    </row>
    <row r="39" spans="1:67" s="11" customFormat="1" ht="33" customHeight="1">
      <c r="A39" s="128" t="s">
        <v>4059</v>
      </c>
      <c r="B39" s="254" t="s">
        <v>627</v>
      </c>
      <c r="C39" s="128" t="s">
        <v>890</v>
      </c>
      <c r="D39" s="128">
        <v>135</v>
      </c>
      <c r="E39" s="128">
        <v>5017</v>
      </c>
      <c r="F39" s="254" t="s">
        <v>628</v>
      </c>
      <c r="G39" s="128">
        <v>110</v>
      </c>
      <c r="H39" s="128"/>
      <c r="I39" s="683"/>
      <c r="J39" s="683"/>
      <c r="K39" s="683"/>
      <c r="L39" s="683"/>
      <c r="M39" s="683"/>
      <c r="N39" s="683"/>
      <c r="O39" s="683"/>
      <c r="P39" s="683"/>
      <c r="Q39" s="683"/>
      <c r="R39" s="683"/>
      <c r="S39" s="683"/>
      <c r="T39" s="683"/>
      <c r="U39" s="683"/>
      <c r="V39" s="683"/>
      <c r="W39" s="683"/>
      <c r="X39" s="683"/>
      <c r="Y39" s="685">
        <v>17</v>
      </c>
      <c r="Z39" s="683"/>
      <c r="AA39" s="683"/>
      <c r="AB39" s="683"/>
      <c r="AC39" s="683"/>
      <c r="AD39" s="683"/>
      <c r="AE39" s="683"/>
      <c r="AF39" s="683"/>
      <c r="AG39" s="683"/>
      <c r="AH39" s="683"/>
      <c r="AI39" s="683"/>
      <c r="AJ39" s="683"/>
      <c r="AK39" s="688"/>
      <c r="AL39" s="685"/>
      <c r="AM39" s="683"/>
      <c r="AN39" s="683"/>
      <c r="AO39" s="683"/>
      <c r="AP39" s="683"/>
      <c r="AQ39" s="683"/>
      <c r="AR39" s="683"/>
      <c r="AS39" s="128">
        <v>5017</v>
      </c>
      <c r="AT39" s="69"/>
    </row>
    <row r="40" spans="1:67" s="11" customFormat="1" ht="33" customHeight="1">
      <c r="A40" s="128" t="s">
        <v>674</v>
      </c>
      <c r="B40" s="254" t="s">
        <v>629</v>
      </c>
      <c r="C40" s="128" t="s">
        <v>1959</v>
      </c>
      <c r="D40" s="128">
        <v>138</v>
      </c>
      <c r="E40" s="128">
        <v>5018</v>
      </c>
      <c r="F40" s="254" t="s">
        <v>630</v>
      </c>
      <c r="G40" s="128">
        <v>101</v>
      </c>
      <c r="H40" s="128" t="s">
        <v>2264</v>
      </c>
      <c r="I40" s="683"/>
      <c r="J40" s="683"/>
      <c r="K40" s="683"/>
      <c r="L40" s="683"/>
      <c r="M40" s="683"/>
      <c r="N40" s="683"/>
      <c r="O40" s="683"/>
      <c r="P40" s="683"/>
      <c r="Q40" s="683"/>
      <c r="R40" s="683"/>
      <c r="S40" s="683"/>
      <c r="T40" s="683"/>
      <c r="U40" s="683"/>
      <c r="V40" s="683"/>
      <c r="W40" s="683"/>
      <c r="X40" s="683"/>
      <c r="Y40" s="685"/>
      <c r="Z40" s="683"/>
      <c r="AA40" s="683"/>
      <c r="AB40" s="683"/>
      <c r="AC40" s="683"/>
      <c r="AD40" s="683"/>
      <c r="AE40" s="683"/>
      <c r="AF40" s="683"/>
      <c r="AG40" s="683"/>
      <c r="AH40" s="683"/>
      <c r="AI40" s="683"/>
      <c r="AJ40" s="683"/>
      <c r="AK40" s="688"/>
      <c r="AL40" s="685">
        <v>29.9</v>
      </c>
      <c r="AM40" s="683"/>
      <c r="AN40" s="683"/>
      <c r="AO40" s="683"/>
      <c r="AP40" s="683"/>
      <c r="AQ40" s="683"/>
      <c r="AR40" s="683"/>
      <c r="AS40" s="128">
        <v>5018</v>
      </c>
      <c r="AT40" s="69"/>
    </row>
    <row r="41" spans="1:67" s="11" customFormat="1" ht="33" customHeight="1">
      <c r="A41" s="128"/>
      <c r="B41" s="254"/>
      <c r="C41" s="128"/>
      <c r="D41" s="128"/>
      <c r="E41" s="128"/>
      <c r="F41" s="254"/>
      <c r="G41" s="128"/>
      <c r="H41" s="128"/>
      <c r="I41" s="683"/>
      <c r="J41" s="683"/>
      <c r="K41" s="683"/>
      <c r="L41" s="683"/>
      <c r="M41" s="683"/>
      <c r="N41" s="683"/>
      <c r="O41" s="683"/>
      <c r="P41" s="683"/>
      <c r="Q41" s="683"/>
      <c r="R41" s="683"/>
      <c r="S41" s="683"/>
      <c r="T41" s="683"/>
      <c r="U41" s="683"/>
      <c r="V41" s="683"/>
      <c r="W41" s="683"/>
      <c r="X41" s="683"/>
      <c r="Y41" s="685"/>
      <c r="Z41" s="683"/>
      <c r="AA41" s="683"/>
      <c r="AB41" s="683"/>
      <c r="AC41" s="683"/>
      <c r="AD41" s="683"/>
      <c r="AE41" s="683"/>
      <c r="AF41" s="683"/>
      <c r="AG41" s="683"/>
      <c r="AH41" s="683"/>
      <c r="AI41" s="683"/>
      <c r="AJ41" s="683"/>
      <c r="AK41" s="688"/>
      <c r="AL41" s="683"/>
      <c r="AM41" s="683"/>
      <c r="AN41" s="683"/>
      <c r="AO41" s="683"/>
      <c r="AP41" s="683"/>
      <c r="AQ41" s="683"/>
      <c r="AR41" s="683"/>
      <c r="AS41" s="128"/>
      <c r="AT41" s="69"/>
    </row>
    <row r="42" spans="1:67" s="11" customFormat="1" ht="33" customHeight="1">
      <c r="A42" s="128"/>
      <c r="B42" s="254"/>
      <c r="C42" s="128"/>
      <c r="D42" s="128"/>
      <c r="E42" s="128"/>
      <c r="F42" s="254"/>
      <c r="G42" s="128"/>
      <c r="H42" s="128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70"/>
      <c r="AL42" s="69"/>
      <c r="AM42" s="69"/>
      <c r="AN42" s="69"/>
      <c r="AO42" s="69"/>
      <c r="AP42" s="69"/>
      <c r="AQ42" s="69"/>
      <c r="AR42" s="69"/>
      <c r="AS42" s="128"/>
      <c r="AT42" s="69"/>
    </row>
    <row r="43" spans="1:67" s="47" customFormat="1" ht="20.149999999999999" customHeight="1">
      <c r="B43" s="149"/>
      <c r="C43" s="18"/>
      <c r="D43" s="18"/>
      <c r="E43" s="18"/>
      <c r="F43" s="257"/>
      <c r="T43" s="215"/>
      <c r="U43" s="215"/>
      <c r="V43" s="215"/>
      <c r="W43" s="215"/>
      <c r="X43" s="248"/>
      <c r="Y43" s="248"/>
      <c r="Z43" s="248"/>
      <c r="AA43" s="248"/>
      <c r="AB43" s="215"/>
      <c r="AC43" s="215"/>
      <c r="BG43" s="169"/>
      <c r="BH43" s="18"/>
    </row>
    <row r="44" spans="1:67" s="47" customFormat="1" ht="20.149999999999999" customHeight="1">
      <c r="B44" s="149"/>
      <c r="C44" s="18"/>
      <c r="D44" s="18"/>
      <c r="E44" s="18"/>
      <c r="F44" s="257"/>
      <c r="T44" s="214" t="s">
        <v>5111</v>
      </c>
      <c r="U44" s="215" t="s">
        <v>5104</v>
      </c>
      <c r="V44" s="248"/>
      <c r="W44" s="248"/>
      <c r="X44" s="248"/>
      <c r="Y44" s="248"/>
      <c r="Z44" s="248"/>
      <c r="AA44" s="248"/>
      <c r="AB44" s="248"/>
      <c r="AC44" s="234" t="s">
        <v>5285</v>
      </c>
      <c r="AQ44" s="111"/>
      <c r="BD44" s="648"/>
      <c r="BF44" s="648"/>
      <c r="BG44" s="169"/>
      <c r="BH44" s="18"/>
    </row>
    <row r="45" spans="1:67" s="47" customFormat="1" ht="20.149999999999999" customHeight="1">
      <c r="A45" s="162" t="s">
        <v>2056</v>
      </c>
      <c r="B45" s="163" t="s">
        <v>3363</v>
      </c>
      <c r="C45" s="18"/>
      <c r="D45" s="18"/>
      <c r="E45" s="18"/>
      <c r="F45" s="257"/>
      <c r="T45" s="214" t="s">
        <v>5138</v>
      </c>
      <c r="U45" s="134" t="s">
        <v>3364</v>
      </c>
      <c r="V45" s="248"/>
      <c r="W45" s="248"/>
      <c r="X45" s="248"/>
      <c r="Y45" s="248"/>
      <c r="Z45" s="248"/>
      <c r="AA45" s="248"/>
      <c r="AB45" s="248"/>
      <c r="AC45" s="234" t="s">
        <v>1647</v>
      </c>
      <c r="AK45" s="648" t="s">
        <v>4491</v>
      </c>
      <c r="AR45" s="648" t="s">
        <v>2018</v>
      </c>
      <c r="AS45" s="169"/>
      <c r="AT45" s="18"/>
    </row>
    <row r="46" spans="1:67" ht="20.149999999999999" customHeight="1">
      <c r="A46" s="165" t="s">
        <v>5114</v>
      </c>
      <c r="B46" s="163" t="s">
        <v>3365</v>
      </c>
      <c r="C46" s="18"/>
      <c r="D46" s="18"/>
      <c r="E46" s="18"/>
      <c r="F46" s="287"/>
      <c r="G46" s="166"/>
      <c r="H46"/>
      <c r="I46"/>
      <c r="J46"/>
      <c r="K46"/>
      <c r="L46"/>
      <c r="M46"/>
      <c r="N46"/>
      <c r="O46"/>
      <c r="P46"/>
      <c r="Q46"/>
      <c r="R46"/>
      <c r="S46"/>
      <c r="T46" s="214" t="s">
        <v>3132</v>
      </c>
      <c r="U46" s="134" t="s">
        <v>4253</v>
      </c>
      <c r="V46" s="248"/>
      <c r="W46" s="248"/>
      <c r="X46" s="248"/>
      <c r="Y46" s="248"/>
      <c r="Z46" s="248"/>
      <c r="AA46" s="248"/>
      <c r="AB46" s="248"/>
      <c r="AC46" s="234" t="s">
        <v>1648</v>
      </c>
      <c r="AD46"/>
      <c r="AE46"/>
      <c r="AF46"/>
      <c r="AG46"/>
      <c r="AH46"/>
      <c r="AI46"/>
      <c r="AJ46"/>
      <c r="AK46" s="95" t="s">
        <v>1496</v>
      </c>
      <c r="AN46"/>
      <c r="AO46"/>
      <c r="AP46"/>
      <c r="AQ46" s="125"/>
      <c r="AR46" s="648"/>
      <c r="AS46" s="305" t="s">
        <v>3820</v>
      </c>
      <c r="AT46" s="18"/>
    </row>
    <row r="47" spans="1:67" ht="20.149999999999999" customHeight="1">
      <c r="A47"/>
      <c r="B47" s="166" t="s">
        <v>3131</v>
      </c>
      <c r="C47" s="43"/>
      <c r="D47" s="43"/>
      <c r="F47" s="259"/>
      <c r="G47" s="166" t="s">
        <v>1062</v>
      </c>
      <c r="H47"/>
      <c r="I47"/>
      <c r="J47"/>
      <c r="K47"/>
      <c r="L47"/>
      <c r="M47"/>
      <c r="N47"/>
      <c r="O47"/>
      <c r="P47"/>
      <c r="Q47"/>
      <c r="R47"/>
      <c r="S47"/>
      <c r="T47" s="134"/>
      <c r="U47" s="134" t="s">
        <v>4254</v>
      </c>
      <c r="V47" s="248"/>
      <c r="W47" s="248"/>
      <c r="X47" s="248"/>
      <c r="Y47" s="248"/>
      <c r="Z47" s="248"/>
      <c r="AA47" s="248"/>
      <c r="AB47" s="248"/>
      <c r="AC47" s="234" t="s">
        <v>3000</v>
      </c>
      <c r="AD47"/>
      <c r="AE47"/>
      <c r="AF47"/>
      <c r="AG47"/>
      <c r="AH47"/>
      <c r="AI47"/>
      <c r="AJ47"/>
      <c r="AK47" s="166" t="s">
        <v>2689</v>
      </c>
      <c r="AL47"/>
      <c r="AM47"/>
      <c r="AN47"/>
      <c r="AO47"/>
      <c r="AP47"/>
      <c r="AQ47"/>
      <c r="AR47" s="95"/>
      <c r="AS47" s="305" t="s">
        <v>1315</v>
      </c>
      <c r="AT47" s="43"/>
    </row>
    <row r="48" spans="1:67" s="47" customFormat="1" ht="20.149999999999999" customHeight="1">
      <c r="B48" s="149"/>
      <c r="C48" s="18"/>
      <c r="D48" s="18"/>
      <c r="E48" s="18"/>
      <c r="F48" s="257"/>
      <c r="BG48" s="169"/>
      <c r="BH48" s="18"/>
    </row>
    <row r="49" spans="1:46" s="168" customFormat="1" ht="12.5">
      <c r="A49" s="23"/>
      <c r="B49" s="23"/>
      <c r="C49" s="23"/>
      <c r="D49" s="1"/>
      <c r="E49" s="23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L49" s="1"/>
      <c r="AM49" s="1"/>
      <c r="AN49" s="1"/>
      <c r="AO49" s="1"/>
      <c r="AP49" s="1"/>
      <c r="AQ49" s="1"/>
      <c r="AR49" s="1"/>
      <c r="AS49" s="1"/>
      <c r="AT49" s="1"/>
    </row>
  </sheetData>
  <mergeCells count="46">
    <mergeCell ref="A16:A22"/>
    <mergeCell ref="B16:B22"/>
    <mergeCell ref="AO3:AP3"/>
    <mergeCell ref="A2:C2"/>
    <mergeCell ref="O6:Y7"/>
    <mergeCell ref="Q8:V9"/>
    <mergeCell ref="J4:AF5"/>
    <mergeCell ref="AP16:AP21"/>
    <mergeCell ref="C16:C22"/>
    <mergeCell ref="D16:D22"/>
    <mergeCell ref="AF20:AJ20"/>
    <mergeCell ref="AK20:AO20"/>
    <mergeCell ref="AQ16:AQ18"/>
    <mergeCell ref="AQ20:AQ22"/>
    <mergeCell ref="AF21:AJ21"/>
    <mergeCell ref="AK21:AO21"/>
    <mergeCell ref="AF16:AO17"/>
    <mergeCell ref="AC20:AE20"/>
    <mergeCell ref="E16:E22"/>
    <mergeCell ref="F16:F22"/>
    <mergeCell ref="G16:G22"/>
    <mergeCell ref="H16:H22"/>
    <mergeCell ref="I21:M21"/>
    <mergeCell ref="N21:R21"/>
    <mergeCell ref="S21:W21"/>
    <mergeCell ref="X21:AB21"/>
    <mergeCell ref="AT16:AT22"/>
    <mergeCell ref="I17:AE17"/>
    <mergeCell ref="I18:W18"/>
    <mergeCell ref="X18:AB18"/>
    <mergeCell ref="AC18:AE18"/>
    <mergeCell ref="AF18:AJ19"/>
    <mergeCell ref="AK18:AO19"/>
    <mergeCell ref="I19:M19"/>
    <mergeCell ref="AC21:AE21"/>
    <mergeCell ref="AC19:AE19"/>
    <mergeCell ref="AS16:AS22"/>
    <mergeCell ref="S19:W19"/>
    <mergeCell ref="X19:AB19"/>
    <mergeCell ref="N19:R19"/>
    <mergeCell ref="AR16:AR22"/>
    <mergeCell ref="I16:AE16"/>
    <mergeCell ref="I20:M20"/>
    <mergeCell ref="N20:R20"/>
    <mergeCell ref="S20:W20"/>
    <mergeCell ref="X20:AB20"/>
  </mergeCells>
  <phoneticPr fontId="21" type="noConversion"/>
  <pageMargins left="1" right="0.75" top="0.75" bottom="0.75" header="0.5" footer="0.5"/>
  <pageSetup paperSize="5038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shapeId="132098" r:id="rId4">
          <objectPr defaultSize="0" autoPict="0" r:id="rId5">
            <anchor moveWithCells="1" sizeWithCells="1">
              <from>
                <xdr:col>19</xdr:col>
                <xdr:colOff>38100</xdr:colOff>
                <xdr:row>0</xdr:row>
                <xdr:rowOff>88900</xdr:rowOff>
              </from>
              <to>
                <xdr:col>20</xdr:col>
                <xdr:colOff>190500</xdr:colOff>
                <xdr:row>1</xdr:row>
                <xdr:rowOff>412750</xdr:rowOff>
              </to>
            </anchor>
          </objectPr>
        </oleObject>
      </mc:Choice>
      <mc:Fallback>
        <oleObject shapeId="132098" r:id="rId4"/>
      </mc:Fallback>
    </mc:AlternateContent>
  </oleObjec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2:BT119"/>
  <sheetViews>
    <sheetView topLeftCell="A13" workbookViewId="0">
      <selection activeCell="H20" sqref="A20:IV26"/>
    </sheetView>
  </sheetViews>
  <sheetFormatPr defaultColWidth="3.26953125" defaultRowHeight="12.5"/>
  <cols>
    <col min="1" max="1" width="16.453125" style="1" customWidth="1"/>
    <col min="2" max="2" width="11.7265625" style="1" customWidth="1"/>
    <col min="3" max="3" width="9.7265625" style="1" customWidth="1"/>
    <col min="4" max="4" width="9.81640625" style="29" customWidth="1"/>
    <col min="5" max="5" width="8.7265625" customWidth="1"/>
    <col min="6" max="6" width="21.54296875" customWidth="1"/>
    <col min="7" max="7" width="10.81640625" customWidth="1"/>
    <col min="8" max="13" width="5.7265625" customWidth="1"/>
    <col min="14" max="14" width="4.26953125" customWidth="1"/>
    <col min="15" max="33" width="5.7265625" customWidth="1"/>
    <col min="34" max="34" width="7.54296875" customWidth="1"/>
    <col min="35" max="38" width="5.7265625" customWidth="1"/>
    <col min="39" max="39" width="7.54296875" customWidth="1"/>
    <col min="40" max="55" width="5.7265625" customWidth="1"/>
    <col min="56" max="56" width="10.26953125" customWidth="1"/>
    <col min="57" max="57" width="9.7265625" customWidth="1"/>
    <col min="58" max="58" width="11" customWidth="1"/>
    <col min="59" max="59" width="8" customWidth="1"/>
    <col min="60" max="60" width="12.7265625" customWidth="1"/>
  </cols>
  <sheetData>
    <row r="2" spans="1:60" ht="21.75" customHeight="1">
      <c r="A2" s="1047" t="s">
        <v>4046</v>
      </c>
      <c r="B2" s="1047"/>
      <c r="C2" s="1047"/>
      <c r="D2" s="1047"/>
      <c r="E2" s="134"/>
    </row>
    <row r="3" spans="1:60" ht="25.5" customHeight="1">
      <c r="A3" s="1048" t="s">
        <v>3981</v>
      </c>
      <c r="B3" s="1049"/>
      <c r="C3" s="1052" t="s">
        <v>2065</v>
      </c>
      <c r="D3" s="1052" t="s">
        <v>2252</v>
      </c>
      <c r="BB3" s="1110" t="s">
        <v>2466</v>
      </c>
      <c r="BC3" s="1111"/>
      <c r="BD3" s="1111"/>
      <c r="BE3" s="1111"/>
      <c r="BF3" s="1111"/>
      <c r="BG3" s="1111"/>
    </row>
    <row r="4" spans="1:60" ht="18" customHeight="1">
      <c r="A4" s="1050"/>
      <c r="B4" s="1051"/>
      <c r="C4" s="1053"/>
      <c r="D4" s="1053"/>
      <c r="BA4" s="986" t="s">
        <v>2935</v>
      </c>
      <c r="BB4" s="986"/>
      <c r="BC4" s="986"/>
      <c r="BD4" s="200" t="s">
        <v>3975</v>
      </c>
      <c r="BE4" s="200" t="s">
        <v>2467</v>
      </c>
      <c r="BF4" s="200" t="s">
        <v>4098</v>
      </c>
      <c r="BG4" s="991" t="s">
        <v>2468</v>
      </c>
      <c r="BH4" s="992"/>
    </row>
    <row r="5" spans="1:60" ht="18" customHeight="1">
      <c r="A5" s="988" t="s">
        <v>2253</v>
      </c>
      <c r="B5" s="988"/>
      <c r="C5" s="58" t="s">
        <v>2968</v>
      </c>
      <c r="D5" s="114">
        <v>4</v>
      </c>
      <c r="BA5" s="1102" t="s">
        <v>2469</v>
      </c>
      <c r="BB5" s="1102"/>
      <c r="BC5" s="213"/>
      <c r="BD5" s="213"/>
      <c r="BE5" s="213"/>
      <c r="BF5" s="213"/>
      <c r="BG5" s="1112"/>
      <c r="BH5" s="1113"/>
    </row>
    <row r="6" spans="1:60" ht="18" customHeight="1">
      <c r="A6" s="988" t="s">
        <v>891</v>
      </c>
      <c r="B6" s="988"/>
      <c r="C6" s="58" t="s">
        <v>4047</v>
      </c>
      <c r="D6" s="58">
        <v>3.75</v>
      </c>
      <c r="BA6" s="1102" t="s">
        <v>3818</v>
      </c>
      <c r="BB6" s="1102"/>
      <c r="BC6" s="213"/>
      <c r="BD6" s="213"/>
      <c r="BE6" s="213"/>
      <c r="BF6" s="213"/>
      <c r="BG6" s="1100"/>
      <c r="BH6" s="1101"/>
    </row>
    <row r="7" spans="1:60" ht="18" customHeight="1">
      <c r="A7" s="988" t="s">
        <v>892</v>
      </c>
      <c r="B7" s="988"/>
      <c r="C7" s="58" t="s">
        <v>5775</v>
      </c>
      <c r="D7" s="114">
        <v>3.5</v>
      </c>
      <c r="BA7" s="1102" t="s">
        <v>3819</v>
      </c>
      <c r="BB7" s="1102"/>
      <c r="BC7" s="213"/>
      <c r="BD7" s="213"/>
      <c r="BE7" s="213"/>
      <c r="BF7" s="213"/>
      <c r="BG7" s="1100"/>
      <c r="BH7" s="1101"/>
    </row>
    <row r="8" spans="1:60" ht="18" customHeight="1">
      <c r="A8" s="988" t="s">
        <v>893</v>
      </c>
      <c r="B8" s="988"/>
      <c r="C8" s="58" t="s">
        <v>4048</v>
      </c>
      <c r="D8" s="58">
        <v>3.25</v>
      </c>
    </row>
    <row r="9" spans="1:60" ht="18" customHeight="1">
      <c r="A9" s="988" t="s">
        <v>894</v>
      </c>
      <c r="B9" s="988"/>
      <c r="C9" s="58" t="s">
        <v>4049</v>
      </c>
      <c r="D9" s="114">
        <v>3</v>
      </c>
      <c r="S9" s="1099" t="s">
        <v>1665</v>
      </c>
      <c r="T9" s="1099"/>
      <c r="U9" s="1099"/>
      <c r="V9" s="1099"/>
      <c r="W9" s="1099"/>
      <c r="X9" s="1099"/>
      <c r="Y9" s="1099"/>
      <c r="Z9" s="1099"/>
      <c r="AA9" s="1099"/>
      <c r="AB9" s="1099"/>
      <c r="AC9" s="1099"/>
      <c r="AD9" s="1099"/>
      <c r="AE9" s="1099"/>
      <c r="AF9" s="1099"/>
    </row>
    <row r="10" spans="1:60" ht="18" customHeight="1">
      <c r="A10" s="988" t="s">
        <v>667</v>
      </c>
      <c r="B10" s="988"/>
      <c r="C10" s="58" t="s">
        <v>5782</v>
      </c>
      <c r="D10" s="58">
        <v>2.75</v>
      </c>
      <c r="S10" s="1099"/>
      <c r="T10" s="1099"/>
      <c r="U10" s="1099"/>
      <c r="V10" s="1099"/>
      <c r="W10" s="1099"/>
      <c r="X10" s="1099"/>
      <c r="Y10" s="1099"/>
      <c r="Z10" s="1099"/>
      <c r="AA10" s="1099"/>
      <c r="AB10" s="1099"/>
      <c r="AC10" s="1099"/>
      <c r="AD10" s="1099"/>
      <c r="AE10" s="1099"/>
      <c r="AF10" s="1099"/>
    </row>
    <row r="11" spans="1:60" ht="18" customHeight="1">
      <c r="A11" s="988" t="s">
        <v>668</v>
      </c>
      <c r="B11" s="988"/>
      <c r="C11" s="58" t="s">
        <v>4050</v>
      </c>
      <c r="D11" s="114">
        <v>2.5</v>
      </c>
      <c r="N11" s="1097" t="s">
        <v>5142</v>
      </c>
      <c r="O11" s="1097"/>
      <c r="P11" s="1097"/>
      <c r="Q11" s="1097"/>
      <c r="R11" s="1097"/>
      <c r="S11" s="1097"/>
      <c r="T11" s="1097"/>
      <c r="U11" s="1097"/>
      <c r="V11" s="1097"/>
      <c r="W11" s="1097"/>
      <c r="X11" s="1097"/>
      <c r="Y11" s="1097"/>
      <c r="Z11" s="1097"/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097"/>
      <c r="AO11" s="1097"/>
    </row>
    <row r="12" spans="1:60" ht="18" customHeight="1">
      <c r="A12" s="988" t="s">
        <v>3303</v>
      </c>
      <c r="B12" s="988"/>
      <c r="C12" s="58" t="s">
        <v>4051</v>
      </c>
      <c r="D12" s="58">
        <v>2.25</v>
      </c>
      <c r="N12" s="1097"/>
      <c r="O12" s="1097"/>
      <c r="P12" s="1097"/>
      <c r="Q12" s="1097"/>
      <c r="R12" s="1097"/>
      <c r="S12" s="1097"/>
      <c r="T12" s="1097"/>
      <c r="U12" s="1097"/>
      <c r="V12" s="1097"/>
      <c r="W12" s="1097"/>
      <c r="X12" s="1097"/>
      <c r="Y12" s="1097"/>
      <c r="Z12" s="1097"/>
      <c r="AA12" s="1097"/>
      <c r="AB12" s="1097"/>
      <c r="AC12" s="1097"/>
      <c r="AD12" s="1097"/>
      <c r="AE12" s="1097"/>
      <c r="AF12" s="1097"/>
      <c r="AG12" s="1097"/>
      <c r="AH12" s="1097"/>
      <c r="AI12" s="1097"/>
      <c r="AJ12" s="1097"/>
      <c r="AK12" s="1097"/>
      <c r="AL12" s="1097"/>
      <c r="AM12" s="1097"/>
      <c r="AN12" s="1097"/>
      <c r="AO12" s="1097"/>
    </row>
    <row r="13" spans="1:60" ht="18" customHeight="1">
      <c r="A13" s="988" t="s">
        <v>3304</v>
      </c>
      <c r="B13" s="988"/>
      <c r="C13" s="58" t="s">
        <v>4052</v>
      </c>
      <c r="D13" s="114">
        <v>2</v>
      </c>
      <c r="U13" s="1098" t="s">
        <v>5143</v>
      </c>
      <c r="V13" s="1098"/>
      <c r="W13" s="1098"/>
      <c r="X13" s="1098"/>
      <c r="Y13" s="1098"/>
      <c r="Z13" s="1098"/>
      <c r="AA13" s="1098"/>
      <c r="AB13" s="1098"/>
      <c r="AC13" s="1098"/>
      <c r="AD13" s="1098"/>
      <c r="AE13" s="1098"/>
      <c r="AF13" s="1098"/>
    </row>
    <row r="14" spans="1:60" ht="18" customHeight="1">
      <c r="A14" s="988" t="s">
        <v>5781</v>
      </c>
      <c r="B14" s="988"/>
      <c r="C14" s="58" t="s">
        <v>5014</v>
      </c>
      <c r="D14" s="114">
        <v>0</v>
      </c>
      <c r="U14" s="1098"/>
      <c r="V14" s="1098"/>
      <c r="W14" s="1098"/>
      <c r="X14" s="1098"/>
      <c r="Y14" s="1098"/>
      <c r="Z14" s="1098"/>
      <c r="AA14" s="1098"/>
      <c r="AB14" s="1098"/>
      <c r="AC14" s="1098"/>
      <c r="AD14" s="1098"/>
      <c r="AE14" s="1098"/>
      <c r="AF14" s="1098"/>
    </row>
    <row r="15" spans="1:60" ht="18" customHeight="1">
      <c r="A15" s="988" t="s">
        <v>3305</v>
      </c>
      <c r="B15" s="988"/>
      <c r="C15" s="58" t="s">
        <v>6151</v>
      </c>
      <c r="D15" s="114" t="s">
        <v>6152</v>
      </c>
      <c r="V15" s="1097" t="s">
        <v>7501</v>
      </c>
      <c r="W15" s="1097"/>
      <c r="X15" s="1097"/>
      <c r="Y15" s="1097"/>
      <c r="Z15" s="1097"/>
      <c r="AA15" s="1097"/>
      <c r="AB15" s="1097"/>
      <c r="AC15" s="1097"/>
      <c r="AD15" s="1097"/>
      <c r="AE15" s="1097"/>
    </row>
    <row r="16" spans="1:60" ht="13">
      <c r="A16" s="988" t="s">
        <v>3305</v>
      </c>
      <c r="B16" s="988"/>
      <c r="C16" s="58" t="s">
        <v>6153</v>
      </c>
      <c r="D16" s="114" t="s">
        <v>3616</v>
      </c>
      <c r="E16" s="95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</row>
    <row r="17" spans="1:60" ht="15.75" customHeight="1">
      <c r="A17" s="73" t="s">
        <v>3318</v>
      </c>
      <c r="B17" s="36"/>
      <c r="C17" s="28"/>
      <c r="D17" s="36"/>
      <c r="E17" s="281"/>
    </row>
    <row r="18" spans="1:60" ht="14">
      <c r="B18" s="365"/>
      <c r="C18" s="365"/>
      <c r="D18" s="365"/>
      <c r="E18" s="365"/>
    </row>
    <row r="20" spans="1:60" s="7" customFormat="1" ht="16.5" customHeight="1">
      <c r="A20" s="931" t="s">
        <v>5996</v>
      </c>
      <c r="B20" s="931" t="s">
        <v>7502</v>
      </c>
      <c r="C20" s="1077" t="s">
        <v>5251</v>
      </c>
      <c r="D20" s="931" t="s">
        <v>7503</v>
      </c>
      <c r="E20" s="931" t="s">
        <v>7504</v>
      </c>
      <c r="F20" s="931" t="s">
        <v>3108</v>
      </c>
      <c r="G20" s="931" t="s">
        <v>5891</v>
      </c>
      <c r="H20" s="1108" t="s">
        <v>7192</v>
      </c>
      <c r="I20" s="1108"/>
      <c r="J20" s="1108"/>
      <c r="K20" s="1108"/>
      <c r="L20" s="1108"/>
      <c r="M20" s="1108"/>
      <c r="N20" s="1108"/>
      <c r="O20" s="1108"/>
      <c r="P20" s="1108"/>
      <c r="Q20" s="1108"/>
      <c r="R20" s="1108"/>
      <c r="S20" s="1108"/>
      <c r="T20" s="1108"/>
      <c r="U20" s="1108"/>
      <c r="V20" s="1108"/>
      <c r="W20" s="1108"/>
      <c r="X20" s="1108"/>
      <c r="Y20" s="1108"/>
      <c r="Z20" s="1108"/>
      <c r="AA20" s="1108"/>
      <c r="AB20" s="1108"/>
      <c r="AC20" s="1108"/>
      <c r="AD20" s="1108"/>
      <c r="AE20" s="1108"/>
      <c r="AF20" s="1108"/>
      <c r="AG20" s="1108"/>
      <c r="AH20" s="1108"/>
      <c r="AI20" s="1108"/>
      <c r="AJ20" s="1108"/>
      <c r="AK20" s="1108"/>
      <c r="AL20" s="1108"/>
      <c r="AM20" s="1108"/>
      <c r="AN20" s="1108"/>
      <c r="AO20" s="1108"/>
      <c r="AP20" s="1108"/>
      <c r="AQ20" s="1108"/>
      <c r="AR20" s="1108"/>
      <c r="AS20" s="1108"/>
      <c r="AT20" s="1108"/>
      <c r="AU20" s="1108"/>
      <c r="AV20" s="1108"/>
      <c r="AW20" s="1108"/>
      <c r="AX20" s="1108"/>
      <c r="AY20" s="1108"/>
      <c r="AZ20" s="1108"/>
      <c r="BA20" s="1108"/>
      <c r="BB20" s="1108"/>
      <c r="BC20" s="1108"/>
      <c r="BD20" s="942" t="s">
        <v>2265</v>
      </c>
      <c r="BE20" s="950" t="s">
        <v>6026</v>
      </c>
      <c r="BF20" s="1013" t="s">
        <v>2658</v>
      </c>
      <c r="BG20" s="1013" t="s">
        <v>7193</v>
      </c>
      <c r="BH20" s="1000" t="s">
        <v>7194</v>
      </c>
    </row>
    <row r="21" spans="1:60" s="218" customFormat="1" ht="18">
      <c r="A21" s="931"/>
      <c r="B21" s="931"/>
      <c r="C21" s="1077"/>
      <c r="D21" s="931"/>
      <c r="E21" s="931"/>
      <c r="F21" s="931"/>
      <c r="G21" s="931"/>
      <c r="H21" s="1108" t="s">
        <v>469</v>
      </c>
      <c r="I21" s="1109"/>
      <c r="J21" s="1109"/>
      <c r="K21" s="1109"/>
      <c r="L21" s="1109"/>
      <c r="M21" s="1109"/>
      <c r="N21" s="1109"/>
      <c r="O21" s="1109"/>
      <c r="P21" s="1109"/>
      <c r="Q21" s="1109"/>
      <c r="R21" s="1109"/>
      <c r="S21" s="1109"/>
      <c r="T21" s="1109"/>
      <c r="U21" s="1109"/>
      <c r="V21" s="1109"/>
      <c r="W21" s="1109"/>
      <c r="X21" s="1109"/>
      <c r="Y21" s="1109"/>
      <c r="Z21" s="1109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109"/>
      <c r="AO21" s="1109"/>
      <c r="AP21" s="1109"/>
      <c r="AQ21" s="1108" t="s">
        <v>5499</v>
      </c>
      <c r="AR21" s="1109"/>
      <c r="AS21" s="1109"/>
      <c r="AT21" s="1109"/>
      <c r="AU21" s="1109"/>
      <c r="AV21" s="1109"/>
      <c r="AW21" s="1109"/>
      <c r="AX21" s="1109"/>
      <c r="AY21" s="1109"/>
      <c r="AZ21" s="1109"/>
      <c r="BA21" s="946" t="s">
        <v>5500</v>
      </c>
      <c r="BB21" s="946"/>
      <c r="BC21" s="946"/>
      <c r="BD21" s="942"/>
      <c r="BE21" s="951"/>
      <c r="BF21" s="1013"/>
      <c r="BG21" s="1013"/>
      <c r="BH21" s="1000"/>
    </row>
    <row r="22" spans="1:60" s="168" customFormat="1" ht="23.25" customHeight="1">
      <c r="A22" s="931"/>
      <c r="B22" s="931"/>
      <c r="C22" s="1077"/>
      <c r="D22" s="931"/>
      <c r="E22" s="931"/>
      <c r="F22" s="931"/>
      <c r="G22" s="931"/>
      <c r="H22" s="1073" t="s">
        <v>5501</v>
      </c>
      <c r="I22" s="1073"/>
      <c r="J22" s="1073"/>
      <c r="K22" s="1073"/>
      <c r="L22" s="1073"/>
      <c r="M22" s="1073" t="s">
        <v>5502</v>
      </c>
      <c r="N22" s="1073"/>
      <c r="O22" s="1073"/>
      <c r="P22" s="1073"/>
      <c r="Q22" s="1073"/>
      <c r="R22" s="1073" t="s">
        <v>5503</v>
      </c>
      <c r="S22" s="1073"/>
      <c r="T22" s="1073"/>
      <c r="U22" s="1073"/>
      <c r="V22" s="1073"/>
      <c r="W22" s="1073" t="s">
        <v>5504</v>
      </c>
      <c r="X22" s="1073"/>
      <c r="Y22" s="1073"/>
      <c r="Z22" s="1073"/>
      <c r="AA22" s="1073"/>
      <c r="AB22" s="1073" t="s">
        <v>5954</v>
      </c>
      <c r="AC22" s="1073"/>
      <c r="AD22" s="1073"/>
      <c r="AE22" s="1073"/>
      <c r="AF22" s="1073"/>
      <c r="AG22" s="1073" t="s">
        <v>1538</v>
      </c>
      <c r="AH22" s="1073"/>
      <c r="AI22" s="1073"/>
      <c r="AJ22" s="1073"/>
      <c r="AK22" s="1073"/>
      <c r="AL22" s="1073" t="s">
        <v>4703</v>
      </c>
      <c r="AM22" s="1073"/>
      <c r="AN22" s="1073"/>
      <c r="AO22" s="1073"/>
      <c r="AP22" s="1073"/>
      <c r="AQ22" s="1073" t="s">
        <v>1539</v>
      </c>
      <c r="AR22" s="1073"/>
      <c r="AS22" s="1073"/>
      <c r="AT22" s="1073"/>
      <c r="AU22" s="1073"/>
      <c r="AV22" s="1073" t="s">
        <v>1540</v>
      </c>
      <c r="AW22" s="1073"/>
      <c r="AX22" s="1073"/>
      <c r="AY22" s="1073"/>
      <c r="AZ22" s="1073"/>
      <c r="BA22" s="942" t="s">
        <v>1541</v>
      </c>
      <c r="BB22" s="942"/>
      <c r="BC22" s="942"/>
      <c r="BD22" s="942"/>
      <c r="BE22" s="266" t="s">
        <v>6027</v>
      </c>
      <c r="BF22" s="1013"/>
      <c r="BG22" s="1013"/>
      <c r="BH22" s="1000"/>
    </row>
    <row r="23" spans="1:60" s="11" customFormat="1" ht="24.75" customHeight="1">
      <c r="A23" s="931"/>
      <c r="B23" s="931"/>
      <c r="C23" s="1077"/>
      <c r="D23" s="931"/>
      <c r="E23" s="931"/>
      <c r="F23" s="931"/>
      <c r="G23" s="931"/>
      <c r="H23" s="942" t="s">
        <v>5140</v>
      </c>
      <c r="I23" s="942"/>
      <c r="J23" s="942"/>
      <c r="K23" s="942"/>
      <c r="L23" s="942"/>
      <c r="M23" s="942" t="s">
        <v>4347</v>
      </c>
      <c r="N23" s="942"/>
      <c r="O23" s="942"/>
      <c r="P23" s="942"/>
      <c r="Q23" s="942"/>
      <c r="R23" s="942" t="s">
        <v>4701</v>
      </c>
      <c r="S23" s="942"/>
      <c r="T23" s="1103"/>
      <c r="U23" s="1103"/>
      <c r="V23" s="1103"/>
      <c r="W23" s="942" t="s">
        <v>3372</v>
      </c>
      <c r="X23" s="942"/>
      <c r="Y23" s="942"/>
      <c r="Z23" s="942"/>
      <c r="AA23" s="942"/>
      <c r="AB23" s="942" t="s">
        <v>4702</v>
      </c>
      <c r="AC23" s="942"/>
      <c r="AD23" s="942"/>
      <c r="AE23" s="942"/>
      <c r="AF23" s="942"/>
      <c r="AG23" s="942" t="s">
        <v>2489</v>
      </c>
      <c r="AH23" s="942"/>
      <c r="AI23" s="942"/>
      <c r="AJ23" s="942"/>
      <c r="AK23" s="942"/>
      <c r="AL23" s="942" t="s">
        <v>4704</v>
      </c>
      <c r="AM23" s="942"/>
      <c r="AN23" s="942"/>
      <c r="AO23" s="942"/>
      <c r="AP23" s="942"/>
      <c r="AQ23" s="942" t="s">
        <v>6860</v>
      </c>
      <c r="AR23" s="942"/>
      <c r="AS23" s="942"/>
      <c r="AT23" s="942"/>
      <c r="AU23" s="942"/>
      <c r="AV23" s="942" t="s">
        <v>6861</v>
      </c>
      <c r="AW23" s="942"/>
      <c r="AX23" s="942"/>
      <c r="AY23" s="942"/>
      <c r="AZ23" s="942"/>
      <c r="BA23" s="942" t="s">
        <v>1543</v>
      </c>
      <c r="BB23" s="1103"/>
      <c r="BC23" s="1103"/>
      <c r="BD23" s="942"/>
      <c r="BE23" s="282">
        <v>31</v>
      </c>
      <c r="BF23" s="1013"/>
      <c r="BG23" s="1013"/>
      <c r="BH23" s="1000"/>
    </row>
    <row r="24" spans="1:60" s="7" customFormat="1" ht="16.5" customHeight="1">
      <c r="A24" s="931"/>
      <c r="B24" s="931"/>
      <c r="C24" s="1077"/>
      <c r="D24" s="931"/>
      <c r="E24" s="931"/>
      <c r="F24" s="931"/>
      <c r="G24" s="931"/>
      <c r="H24" s="1073" t="s">
        <v>1544</v>
      </c>
      <c r="I24" s="1073"/>
      <c r="J24" s="1073"/>
      <c r="K24" s="1073"/>
      <c r="L24" s="1073"/>
      <c r="M24" s="1073" t="s">
        <v>1544</v>
      </c>
      <c r="N24" s="1073"/>
      <c r="O24" s="1073"/>
      <c r="P24" s="1073"/>
      <c r="Q24" s="1073"/>
      <c r="R24" s="1073" t="s">
        <v>1545</v>
      </c>
      <c r="S24" s="1073"/>
      <c r="T24" s="1073"/>
      <c r="U24" s="1073"/>
      <c r="V24" s="1073"/>
      <c r="W24" s="1073" t="s">
        <v>1545</v>
      </c>
      <c r="X24" s="1073"/>
      <c r="Y24" s="1073"/>
      <c r="Z24" s="1073"/>
      <c r="AA24" s="1073"/>
      <c r="AB24" s="1073" t="s">
        <v>1544</v>
      </c>
      <c r="AC24" s="1073"/>
      <c r="AD24" s="1073"/>
      <c r="AE24" s="1073"/>
      <c r="AF24" s="1073"/>
      <c r="AG24" s="1073" t="s">
        <v>3610</v>
      </c>
      <c r="AH24" s="1073"/>
      <c r="AI24" s="1073"/>
      <c r="AJ24" s="1073"/>
      <c r="AK24" s="1073"/>
      <c r="AL24" s="1073" t="s">
        <v>1994</v>
      </c>
      <c r="AM24" s="1073"/>
      <c r="AN24" s="1073"/>
      <c r="AO24" s="1073"/>
      <c r="AP24" s="1073"/>
      <c r="AQ24" s="1073" t="s">
        <v>3609</v>
      </c>
      <c r="AR24" s="1104"/>
      <c r="AS24" s="1104"/>
      <c r="AT24" s="1104"/>
      <c r="AU24" s="1104"/>
      <c r="AV24" s="1073" t="s">
        <v>3609</v>
      </c>
      <c r="AW24" s="1104"/>
      <c r="AX24" s="1104"/>
      <c r="AY24" s="1104"/>
      <c r="AZ24" s="1104"/>
      <c r="BA24" s="942" t="s">
        <v>610</v>
      </c>
      <c r="BB24" s="942"/>
      <c r="BC24" s="942"/>
      <c r="BD24" s="942"/>
      <c r="BE24" s="1105" t="s">
        <v>3619</v>
      </c>
      <c r="BF24" s="1013"/>
      <c r="BG24" s="1013"/>
      <c r="BH24" s="1000"/>
    </row>
    <row r="25" spans="1:60" s="7" customFormat="1" ht="19.5" customHeight="1">
      <c r="A25" s="931"/>
      <c r="B25" s="931"/>
      <c r="C25" s="1077"/>
      <c r="D25" s="931"/>
      <c r="E25" s="931"/>
      <c r="F25" s="931"/>
      <c r="G25" s="931"/>
      <c r="H25" s="1073" t="s">
        <v>1546</v>
      </c>
      <c r="I25" s="1073"/>
      <c r="J25" s="1073"/>
      <c r="K25" s="1073"/>
      <c r="L25" s="1073"/>
      <c r="M25" s="1073" t="s">
        <v>1546</v>
      </c>
      <c r="N25" s="1073"/>
      <c r="O25" s="1073"/>
      <c r="P25" s="1073"/>
      <c r="Q25" s="1073"/>
      <c r="R25" s="1073" t="s">
        <v>1546</v>
      </c>
      <c r="S25" s="1073"/>
      <c r="T25" s="1073"/>
      <c r="U25" s="1073"/>
      <c r="V25" s="1073"/>
      <c r="W25" s="1073" t="s">
        <v>1546</v>
      </c>
      <c r="X25" s="1073"/>
      <c r="Y25" s="1073"/>
      <c r="Z25" s="1073"/>
      <c r="AA25" s="1073"/>
      <c r="AB25" s="1073" t="s">
        <v>1546</v>
      </c>
      <c r="AC25" s="1073"/>
      <c r="AD25" s="1073"/>
      <c r="AE25" s="1073"/>
      <c r="AF25" s="1073"/>
      <c r="AG25" s="1073" t="s">
        <v>1546</v>
      </c>
      <c r="AH25" s="1073"/>
      <c r="AI25" s="1073"/>
      <c r="AJ25" s="1073"/>
      <c r="AK25" s="1073"/>
      <c r="AL25" s="1073" t="s">
        <v>1546</v>
      </c>
      <c r="AM25" s="1073"/>
      <c r="AN25" s="1073"/>
      <c r="AO25" s="1073"/>
      <c r="AP25" s="1073"/>
      <c r="AQ25" s="1073" t="s">
        <v>1546</v>
      </c>
      <c r="AR25" s="1073"/>
      <c r="AS25" s="1073"/>
      <c r="AT25" s="1073"/>
      <c r="AU25" s="1073"/>
      <c r="AV25" s="1073" t="s">
        <v>1546</v>
      </c>
      <c r="AW25" s="1073"/>
      <c r="AX25" s="1073"/>
      <c r="AY25" s="1073"/>
      <c r="AZ25" s="1073"/>
      <c r="BA25" s="1073" t="s">
        <v>1546</v>
      </c>
      <c r="BB25" s="1073"/>
      <c r="BC25" s="1073"/>
      <c r="BD25" s="942"/>
      <c r="BE25" s="1106"/>
      <c r="BF25" s="1013"/>
      <c r="BG25" s="1013"/>
      <c r="BH25" s="1000"/>
    </row>
    <row r="26" spans="1:60" s="219" customFormat="1" ht="63.75" customHeight="1">
      <c r="A26" s="941"/>
      <c r="B26" s="941"/>
      <c r="C26" s="1096"/>
      <c r="D26" s="941"/>
      <c r="E26" s="941"/>
      <c r="F26" s="941"/>
      <c r="G26" s="941"/>
      <c r="H26" s="84" t="s">
        <v>661</v>
      </c>
      <c r="I26" s="84" t="s">
        <v>6862</v>
      </c>
      <c r="J26" s="84" t="s">
        <v>1498</v>
      </c>
      <c r="K26" s="68" t="s">
        <v>5325</v>
      </c>
      <c r="L26" s="68" t="s">
        <v>3682</v>
      </c>
      <c r="M26" s="68" t="s">
        <v>661</v>
      </c>
      <c r="N26" s="68" t="s">
        <v>6862</v>
      </c>
      <c r="O26" s="68" t="s">
        <v>1498</v>
      </c>
      <c r="P26" s="68" t="s">
        <v>5325</v>
      </c>
      <c r="Q26" s="68" t="s">
        <v>3682</v>
      </c>
      <c r="R26" s="68" t="s">
        <v>661</v>
      </c>
      <c r="S26" s="68" t="s">
        <v>6862</v>
      </c>
      <c r="T26" s="68" t="s">
        <v>1498</v>
      </c>
      <c r="U26" s="68" t="s">
        <v>5325</v>
      </c>
      <c r="V26" s="68" t="s">
        <v>3682</v>
      </c>
      <c r="W26" s="68" t="s">
        <v>661</v>
      </c>
      <c r="X26" s="68" t="s">
        <v>6862</v>
      </c>
      <c r="Y26" s="68" t="s">
        <v>1498</v>
      </c>
      <c r="Z26" s="68" t="s">
        <v>5325</v>
      </c>
      <c r="AA26" s="68" t="s">
        <v>3682</v>
      </c>
      <c r="AB26" s="68" t="s">
        <v>661</v>
      </c>
      <c r="AC26" s="68" t="s">
        <v>6862</v>
      </c>
      <c r="AD26" s="68" t="s">
        <v>1498</v>
      </c>
      <c r="AE26" s="68" t="s">
        <v>5325</v>
      </c>
      <c r="AF26" s="68" t="s">
        <v>3682</v>
      </c>
      <c r="AG26" s="68" t="s">
        <v>661</v>
      </c>
      <c r="AH26" s="68" t="s">
        <v>6862</v>
      </c>
      <c r="AI26" s="68" t="s">
        <v>1498</v>
      </c>
      <c r="AJ26" s="68" t="s">
        <v>5325</v>
      </c>
      <c r="AK26" s="68" t="s">
        <v>3682</v>
      </c>
      <c r="AL26" s="68" t="s">
        <v>661</v>
      </c>
      <c r="AM26" s="68" t="s">
        <v>6862</v>
      </c>
      <c r="AN26" s="68" t="s">
        <v>1498</v>
      </c>
      <c r="AO26" s="68" t="s">
        <v>5325</v>
      </c>
      <c r="AP26" s="68" t="s">
        <v>3682</v>
      </c>
      <c r="AQ26" s="68" t="s">
        <v>662</v>
      </c>
      <c r="AR26" s="68" t="s">
        <v>1655</v>
      </c>
      <c r="AS26" s="68" t="s">
        <v>1498</v>
      </c>
      <c r="AT26" s="68" t="s">
        <v>5325</v>
      </c>
      <c r="AU26" s="68" t="s">
        <v>3682</v>
      </c>
      <c r="AV26" s="68" t="s">
        <v>662</v>
      </c>
      <c r="AW26" s="68" t="s">
        <v>1655</v>
      </c>
      <c r="AX26" s="68" t="s">
        <v>1498</v>
      </c>
      <c r="AY26" s="68" t="s">
        <v>5325</v>
      </c>
      <c r="AZ26" s="68" t="s">
        <v>3682</v>
      </c>
      <c r="BA26" s="68" t="s">
        <v>1498</v>
      </c>
      <c r="BB26" s="68" t="s">
        <v>5325</v>
      </c>
      <c r="BC26" s="68" t="s">
        <v>3682</v>
      </c>
      <c r="BD26" s="220"/>
      <c r="BE26" s="1107"/>
      <c r="BF26" s="1013"/>
      <c r="BG26" s="1013"/>
      <c r="BH26" s="1000"/>
    </row>
    <row r="27" spans="1:60" s="168" customFormat="1" ht="36" customHeight="1">
      <c r="A27" s="128" t="s">
        <v>3601</v>
      </c>
      <c r="B27" s="254" t="s">
        <v>5144</v>
      </c>
      <c r="C27" s="128" t="s">
        <v>1186</v>
      </c>
      <c r="D27" s="128">
        <v>6</v>
      </c>
      <c r="E27" s="128">
        <v>901</v>
      </c>
      <c r="F27" s="254" t="s">
        <v>5145</v>
      </c>
      <c r="G27" s="128" t="s">
        <v>5670</v>
      </c>
      <c r="H27" s="333"/>
      <c r="I27" s="221"/>
      <c r="J27" s="220"/>
      <c r="K27" s="220"/>
      <c r="L27" s="220"/>
      <c r="M27" s="220"/>
      <c r="N27" s="221"/>
      <c r="O27" s="220"/>
      <c r="P27" s="220"/>
      <c r="Q27" s="220"/>
      <c r="R27" s="220"/>
      <c r="S27" s="220"/>
      <c r="T27" s="220"/>
      <c r="U27" s="220"/>
      <c r="V27" s="220"/>
      <c r="W27" s="220"/>
      <c r="X27" s="221"/>
      <c r="Y27" s="220"/>
      <c r="Z27" s="220"/>
      <c r="AA27" s="220"/>
      <c r="AB27" s="220"/>
      <c r="AC27" s="221"/>
      <c r="AD27" s="220"/>
      <c r="AE27" s="220"/>
      <c r="AF27" s="220"/>
      <c r="AG27" s="220"/>
      <c r="AH27" s="221"/>
      <c r="AI27" s="220"/>
      <c r="AJ27" s="220"/>
      <c r="AK27" s="220"/>
      <c r="AL27" s="220"/>
      <c r="AM27" s="221"/>
      <c r="AN27" s="220"/>
      <c r="AO27" s="220"/>
      <c r="AP27" s="220"/>
      <c r="AQ27" s="220"/>
      <c r="AR27" s="220"/>
      <c r="AS27" s="220"/>
      <c r="AT27" s="220"/>
      <c r="AU27" s="220"/>
      <c r="AV27" s="220"/>
      <c r="AW27" s="220"/>
      <c r="AX27" s="220"/>
      <c r="AY27" s="220"/>
      <c r="AZ27" s="220"/>
      <c r="BA27" s="220"/>
      <c r="BB27" s="220"/>
      <c r="BC27" s="220"/>
      <c r="BD27" s="220"/>
      <c r="BE27" s="220"/>
      <c r="BF27" s="220"/>
      <c r="BG27" s="128">
        <v>901</v>
      </c>
      <c r="BH27" s="222"/>
    </row>
    <row r="28" spans="1:60" s="168" customFormat="1" ht="36" customHeight="1">
      <c r="A28" s="128" t="s">
        <v>4129</v>
      </c>
      <c r="B28" s="254" t="s">
        <v>5146</v>
      </c>
      <c r="C28" s="128" t="s">
        <v>4129</v>
      </c>
      <c r="D28" s="128">
        <v>10</v>
      </c>
      <c r="E28" s="128">
        <v>902</v>
      </c>
      <c r="F28" s="254" t="s">
        <v>5147</v>
      </c>
      <c r="G28" s="128" t="s">
        <v>4129</v>
      </c>
      <c r="H28" s="333"/>
      <c r="I28" s="221"/>
      <c r="J28" s="220"/>
      <c r="K28" s="220"/>
      <c r="L28" s="220"/>
      <c r="M28" s="220"/>
      <c r="N28" s="221"/>
      <c r="O28" s="220"/>
      <c r="P28" s="220"/>
      <c r="Q28" s="220"/>
      <c r="R28" s="220"/>
      <c r="S28" s="220"/>
      <c r="T28" s="220"/>
      <c r="U28" s="220"/>
      <c r="V28" s="220"/>
      <c r="W28" s="220"/>
      <c r="X28" s="221"/>
      <c r="Y28" s="220"/>
      <c r="Z28" s="220"/>
      <c r="AA28" s="220"/>
      <c r="AB28" s="220"/>
      <c r="AC28" s="221"/>
      <c r="AD28" s="220"/>
      <c r="AE28" s="220"/>
      <c r="AF28" s="220"/>
      <c r="AG28" s="220"/>
      <c r="AH28" s="221"/>
      <c r="AI28" s="220"/>
      <c r="AJ28" s="220"/>
      <c r="AK28" s="220"/>
      <c r="AL28" s="220"/>
      <c r="AM28" s="221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0"/>
      <c r="BB28" s="220"/>
      <c r="BC28" s="220"/>
      <c r="BD28" s="220"/>
      <c r="BE28" s="220"/>
      <c r="BF28" s="220"/>
      <c r="BG28" s="128">
        <v>902</v>
      </c>
      <c r="BH28" s="222"/>
    </row>
    <row r="29" spans="1:60" s="168" customFormat="1" ht="36" customHeight="1">
      <c r="A29" s="128" t="s">
        <v>4129</v>
      </c>
      <c r="B29" s="254" t="s">
        <v>5148</v>
      </c>
      <c r="C29" s="128" t="s">
        <v>4129</v>
      </c>
      <c r="D29" s="128">
        <v>18</v>
      </c>
      <c r="E29" s="128">
        <v>903</v>
      </c>
      <c r="F29" s="254" t="s">
        <v>5149</v>
      </c>
      <c r="G29" s="128" t="s">
        <v>4129</v>
      </c>
      <c r="H29" s="333"/>
      <c r="I29" s="221"/>
      <c r="J29" s="220"/>
      <c r="K29" s="220"/>
      <c r="L29" s="220"/>
      <c r="M29" s="220"/>
      <c r="N29" s="221"/>
      <c r="O29" s="220"/>
      <c r="P29" s="220"/>
      <c r="Q29" s="220"/>
      <c r="R29" s="220"/>
      <c r="S29" s="220"/>
      <c r="T29" s="220"/>
      <c r="U29" s="220"/>
      <c r="V29" s="220"/>
      <c r="W29" s="220"/>
      <c r="X29" s="221"/>
      <c r="Y29" s="220"/>
      <c r="Z29" s="220"/>
      <c r="AA29" s="220"/>
      <c r="AB29" s="220"/>
      <c r="AC29" s="221"/>
      <c r="AD29" s="220"/>
      <c r="AE29" s="220"/>
      <c r="AF29" s="220"/>
      <c r="AG29" s="220"/>
      <c r="AH29" s="221"/>
      <c r="AI29" s="220"/>
      <c r="AJ29" s="220"/>
      <c r="AK29" s="220"/>
      <c r="AL29" s="220"/>
      <c r="AM29" s="221"/>
      <c r="AN29" s="220"/>
      <c r="AO29" s="220"/>
      <c r="AP29" s="220"/>
      <c r="AQ29" s="220"/>
      <c r="AR29" s="220"/>
      <c r="AS29" s="220"/>
      <c r="AT29" s="220"/>
      <c r="AU29" s="220"/>
      <c r="AV29" s="220"/>
      <c r="AW29" s="220"/>
      <c r="AX29" s="220"/>
      <c r="AY29" s="220"/>
      <c r="AZ29" s="220"/>
      <c r="BA29" s="220"/>
      <c r="BB29" s="220"/>
      <c r="BC29" s="220"/>
      <c r="BD29" s="220"/>
      <c r="BE29" s="220"/>
      <c r="BF29" s="220"/>
      <c r="BG29" s="128">
        <v>903</v>
      </c>
      <c r="BH29" s="222"/>
    </row>
    <row r="30" spans="1:60" s="168" customFormat="1" ht="36" customHeight="1">
      <c r="A30" s="128" t="s">
        <v>4129</v>
      </c>
      <c r="B30" s="254" t="s">
        <v>5150</v>
      </c>
      <c r="C30" s="128" t="s">
        <v>4129</v>
      </c>
      <c r="D30" s="128">
        <v>22</v>
      </c>
      <c r="E30" s="128">
        <v>904</v>
      </c>
      <c r="F30" s="254" t="s">
        <v>5151</v>
      </c>
      <c r="G30" s="128" t="s">
        <v>4129</v>
      </c>
      <c r="H30" s="333"/>
      <c r="I30" s="221"/>
      <c r="J30" s="220"/>
      <c r="K30" s="220"/>
      <c r="L30" s="220"/>
      <c r="M30" s="220"/>
      <c r="N30" s="221"/>
      <c r="O30" s="220"/>
      <c r="P30" s="220"/>
      <c r="Q30" s="220"/>
      <c r="R30" s="220"/>
      <c r="S30" s="220"/>
      <c r="T30" s="220"/>
      <c r="U30" s="220"/>
      <c r="V30" s="220"/>
      <c r="W30" s="220"/>
      <c r="X30" s="221"/>
      <c r="Y30" s="220"/>
      <c r="Z30" s="220"/>
      <c r="AA30" s="220"/>
      <c r="AB30" s="220"/>
      <c r="AC30" s="221"/>
      <c r="AD30" s="220"/>
      <c r="AE30" s="220"/>
      <c r="AF30" s="220"/>
      <c r="AG30" s="220"/>
      <c r="AH30" s="221"/>
      <c r="AI30" s="220"/>
      <c r="AJ30" s="220"/>
      <c r="AK30" s="220"/>
      <c r="AL30" s="220"/>
      <c r="AM30" s="221"/>
      <c r="AN30" s="220"/>
      <c r="AO30" s="220"/>
      <c r="AP30" s="220"/>
      <c r="AQ30" s="220"/>
      <c r="AR30" s="220"/>
      <c r="AS30" s="220"/>
      <c r="AT30" s="220"/>
      <c r="AU30" s="220"/>
      <c r="AV30" s="220"/>
      <c r="AW30" s="220"/>
      <c r="AX30" s="220"/>
      <c r="AY30" s="220"/>
      <c r="AZ30" s="220"/>
      <c r="BA30" s="220"/>
      <c r="BB30" s="220"/>
      <c r="BC30" s="220"/>
      <c r="BD30" s="220"/>
      <c r="BE30" s="220"/>
      <c r="BF30" s="220"/>
      <c r="BG30" s="128">
        <v>904</v>
      </c>
      <c r="BH30" s="222"/>
    </row>
    <row r="31" spans="1:60" s="168" customFormat="1" ht="36" customHeight="1">
      <c r="A31" s="128" t="s">
        <v>4129</v>
      </c>
      <c r="B31" s="254" t="s">
        <v>5152</v>
      </c>
      <c r="C31" s="128" t="s">
        <v>4129</v>
      </c>
      <c r="D31" s="128">
        <v>24</v>
      </c>
      <c r="E31" s="128">
        <v>905</v>
      </c>
      <c r="F31" s="254" t="s">
        <v>5153</v>
      </c>
      <c r="G31" s="128" t="s">
        <v>4129</v>
      </c>
      <c r="H31" s="333"/>
      <c r="I31" s="221"/>
      <c r="J31" s="220"/>
      <c r="K31" s="220"/>
      <c r="L31" s="220"/>
      <c r="M31" s="220"/>
      <c r="N31" s="221"/>
      <c r="O31" s="220"/>
      <c r="P31" s="220"/>
      <c r="Q31" s="220"/>
      <c r="R31" s="220"/>
      <c r="S31" s="220"/>
      <c r="T31" s="220"/>
      <c r="U31" s="220"/>
      <c r="V31" s="220"/>
      <c r="W31" s="220"/>
      <c r="X31" s="221"/>
      <c r="Y31" s="220"/>
      <c r="Z31" s="220"/>
      <c r="AA31" s="220"/>
      <c r="AB31" s="220"/>
      <c r="AC31" s="221"/>
      <c r="AD31" s="220"/>
      <c r="AE31" s="220"/>
      <c r="AF31" s="220"/>
      <c r="AG31" s="220"/>
      <c r="AH31" s="221"/>
      <c r="AI31" s="220"/>
      <c r="AJ31" s="220"/>
      <c r="AK31" s="220"/>
      <c r="AL31" s="220"/>
      <c r="AM31" s="221"/>
      <c r="AN31" s="220"/>
      <c r="AO31" s="220"/>
      <c r="AP31" s="220"/>
      <c r="AQ31" s="220"/>
      <c r="AR31" s="220"/>
      <c r="AS31" s="220"/>
      <c r="AT31" s="220"/>
      <c r="AU31" s="220"/>
      <c r="AV31" s="220"/>
      <c r="AW31" s="220"/>
      <c r="AX31" s="220"/>
      <c r="AY31" s="220"/>
      <c r="AZ31" s="220"/>
      <c r="BA31" s="220"/>
      <c r="BB31" s="220"/>
      <c r="BC31" s="220"/>
      <c r="BD31" s="220"/>
      <c r="BE31" s="220"/>
      <c r="BF31" s="220"/>
      <c r="BG31" s="128">
        <v>905</v>
      </c>
      <c r="BH31" s="222"/>
    </row>
    <row r="32" spans="1:60" s="168" customFormat="1" ht="36" customHeight="1">
      <c r="A32" s="128" t="s">
        <v>4129</v>
      </c>
      <c r="B32" s="254" t="s">
        <v>5154</v>
      </c>
      <c r="C32" s="128" t="s">
        <v>4129</v>
      </c>
      <c r="D32" s="128">
        <v>25</v>
      </c>
      <c r="E32" s="128">
        <v>906</v>
      </c>
      <c r="F32" s="254" t="s">
        <v>5155</v>
      </c>
      <c r="G32" s="128" t="s">
        <v>4129</v>
      </c>
      <c r="H32" s="333"/>
      <c r="I32" s="221"/>
      <c r="J32" s="220"/>
      <c r="K32" s="220"/>
      <c r="L32" s="220"/>
      <c r="M32" s="220"/>
      <c r="N32" s="221"/>
      <c r="O32" s="220"/>
      <c r="P32" s="220"/>
      <c r="Q32" s="220"/>
      <c r="R32" s="220"/>
      <c r="S32" s="220"/>
      <c r="T32" s="220"/>
      <c r="U32" s="220"/>
      <c r="V32" s="220"/>
      <c r="W32" s="220"/>
      <c r="X32" s="221"/>
      <c r="Y32" s="220"/>
      <c r="Z32" s="220"/>
      <c r="AA32" s="220"/>
      <c r="AB32" s="220"/>
      <c r="AC32" s="221"/>
      <c r="AD32" s="220"/>
      <c r="AE32" s="220"/>
      <c r="AF32" s="220"/>
      <c r="AG32" s="220"/>
      <c r="AH32" s="221"/>
      <c r="AI32" s="220"/>
      <c r="AJ32" s="220"/>
      <c r="AK32" s="220"/>
      <c r="AL32" s="220"/>
      <c r="AM32" s="221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20"/>
      <c r="BC32" s="220"/>
      <c r="BD32" s="220"/>
      <c r="BE32" s="220"/>
      <c r="BF32" s="220"/>
      <c r="BG32" s="128">
        <v>906</v>
      </c>
      <c r="BH32" s="222"/>
    </row>
    <row r="33" spans="1:60" s="168" customFormat="1" ht="36" customHeight="1">
      <c r="A33" s="128" t="s">
        <v>4129</v>
      </c>
      <c r="B33" s="254" t="s">
        <v>5156</v>
      </c>
      <c r="C33" s="128" t="s">
        <v>4129</v>
      </c>
      <c r="D33" s="128">
        <v>27</v>
      </c>
      <c r="E33" s="128">
        <v>907</v>
      </c>
      <c r="F33" s="254" t="s">
        <v>6159</v>
      </c>
      <c r="G33" s="128" t="s">
        <v>4129</v>
      </c>
      <c r="H33" s="333"/>
      <c r="I33" s="221"/>
      <c r="J33" s="220"/>
      <c r="K33" s="220"/>
      <c r="L33" s="220"/>
      <c r="M33" s="220"/>
      <c r="N33" s="221"/>
      <c r="O33" s="220"/>
      <c r="P33" s="220"/>
      <c r="Q33" s="220"/>
      <c r="R33" s="220"/>
      <c r="S33" s="220"/>
      <c r="T33" s="220"/>
      <c r="U33" s="220"/>
      <c r="V33" s="220"/>
      <c r="W33" s="220"/>
      <c r="X33" s="221"/>
      <c r="Y33" s="220"/>
      <c r="Z33" s="220"/>
      <c r="AA33" s="220"/>
      <c r="AB33" s="220"/>
      <c r="AC33" s="221"/>
      <c r="AD33" s="220"/>
      <c r="AE33" s="220"/>
      <c r="AF33" s="220"/>
      <c r="AG33" s="220"/>
      <c r="AH33" s="221"/>
      <c r="AI33" s="220"/>
      <c r="AJ33" s="220"/>
      <c r="AK33" s="220"/>
      <c r="AL33" s="220"/>
      <c r="AM33" s="221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220"/>
      <c r="AY33" s="220"/>
      <c r="AZ33" s="220"/>
      <c r="BA33" s="220"/>
      <c r="BB33" s="220"/>
      <c r="BC33" s="220"/>
      <c r="BD33" s="220"/>
      <c r="BE33" s="220"/>
      <c r="BF33" s="220"/>
      <c r="BG33" s="128">
        <v>907</v>
      </c>
      <c r="BH33" s="222"/>
    </row>
    <row r="34" spans="1:60" ht="36" customHeight="1">
      <c r="A34" s="128" t="s">
        <v>4129</v>
      </c>
      <c r="B34" s="254" t="s">
        <v>6160</v>
      </c>
      <c r="C34" s="128" t="s">
        <v>4129</v>
      </c>
      <c r="D34" s="128">
        <v>35</v>
      </c>
      <c r="E34" s="128">
        <v>908</v>
      </c>
      <c r="F34" s="254" t="s">
        <v>6161</v>
      </c>
      <c r="G34" s="128" t="s">
        <v>4129</v>
      </c>
      <c r="H34" s="333"/>
      <c r="I34" s="127"/>
      <c r="J34" s="126"/>
      <c r="K34" s="126"/>
      <c r="L34" s="126"/>
      <c r="M34" s="126"/>
      <c r="N34" s="127"/>
      <c r="O34" s="126"/>
      <c r="P34" s="126"/>
      <c r="Q34" s="126"/>
      <c r="R34" s="126"/>
      <c r="S34" s="126"/>
      <c r="T34" s="126"/>
      <c r="U34" s="126"/>
      <c r="V34" s="126"/>
      <c r="W34" s="126"/>
      <c r="X34" s="127"/>
      <c r="Y34" s="126"/>
      <c r="Z34" s="126"/>
      <c r="AA34" s="126"/>
      <c r="AB34" s="126"/>
      <c r="AC34" s="127"/>
      <c r="AD34" s="126"/>
      <c r="AE34" s="126"/>
      <c r="AF34" s="126"/>
      <c r="AG34" s="126"/>
      <c r="AH34" s="127"/>
      <c r="AI34" s="126"/>
      <c r="AJ34" s="126"/>
      <c r="AK34" s="126"/>
      <c r="AL34" s="126"/>
      <c r="AM34" s="127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8">
        <v>908</v>
      </c>
      <c r="BH34" s="223"/>
    </row>
    <row r="35" spans="1:60" ht="36" customHeight="1">
      <c r="A35" s="128" t="s">
        <v>4129</v>
      </c>
      <c r="B35" s="254" t="s">
        <v>6162</v>
      </c>
      <c r="C35" s="128" t="s">
        <v>4129</v>
      </c>
      <c r="D35" s="128">
        <v>38</v>
      </c>
      <c r="E35" s="128">
        <v>909</v>
      </c>
      <c r="F35" s="254" t="s">
        <v>6163</v>
      </c>
      <c r="G35" s="128" t="s">
        <v>4129</v>
      </c>
      <c r="H35" s="333"/>
      <c r="I35" s="127"/>
      <c r="J35" s="126"/>
      <c r="K35" s="126"/>
      <c r="L35" s="126"/>
      <c r="M35" s="126"/>
      <c r="N35" s="127"/>
      <c r="O35" s="126"/>
      <c r="P35" s="126"/>
      <c r="Q35" s="126"/>
      <c r="R35" s="126"/>
      <c r="S35" s="126"/>
      <c r="T35" s="126"/>
      <c r="U35" s="126"/>
      <c r="V35" s="126"/>
      <c r="W35" s="126"/>
      <c r="X35" s="127"/>
      <c r="Y35" s="126"/>
      <c r="Z35" s="126"/>
      <c r="AA35" s="126"/>
      <c r="AB35" s="126"/>
      <c r="AC35" s="127"/>
      <c r="AD35" s="126"/>
      <c r="AE35" s="126"/>
      <c r="AF35" s="126"/>
      <c r="AG35" s="126"/>
      <c r="AH35" s="127"/>
      <c r="AI35" s="126"/>
      <c r="AJ35" s="126"/>
      <c r="AK35" s="126"/>
      <c r="AL35" s="126"/>
      <c r="AM35" s="127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8">
        <v>909</v>
      </c>
      <c r="BH35" s="223"/>
    </row>
    <row r="36" spans="1:60" ht="36" customHeight="1">
      <c r="A36" s="128" t="s">
        <v>4129</v>
      </c>
      <c r="B36" s="254" t="s">
        <v>6164</v>
      </c>
      <c r="C36" s="128" t="s">
        <v>4129</v>
      </c>
      <c r="D36" s="128">
        <v>42</v>
      </c>
      <c r="E36" s="128">
        <v>910</v>
      </c>
      <c r="F36" s="254" t="s">
        <v>6165</v>
      </c>
      <c r="G36" s="128" t="s">
        <v>4129</v>
      </c>
      <c r="H36" s="333"/>
      <c r="I36" s="127"/>
      <c r="J36" s="126"/>
      <c r="K36" s="126"/>
      <c r="L36" s="126"/>
      <c r="M36" s="126"/>
      <c r="N36" s="127"/>
      <c r="O36" s="126"/>
      <c r="P36" s="126"/>
      <c r="Q36" s="126"/>
      <c r="R36" s="126"/>
      <c r="S36" s="126"/>
      <c r="T36" s="126"/>
      <c r="U36" s="126"/>
      <c r="V36" s="126"/>
      <c r="W36" s="126"/>
      <c r="X36" s="127"/>
      <c r="Y36" s="126"/>
      <c r="Z36" s="126"/>
      <c r="AA36" s="126"/>
      <c r="AB36" s="126"/>
      <c r="AC36" s="127"/>
      <c r="AD36" s="126"/>
      <c r="AE36" s="126"/>
      <c r="AF36" s="126"/>
      <c r="AG36" s="126"/>
      <c r="AH36" s="127"/>
      <c r="AI36" s="126"/>
      <c r="AJ36" s="126"/>
      <c r="AK36" s="126"/>
      <c r="AL36" s="126"/>
      <c r="AM36" s="127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8">
        <v>910</v>
      </c>
      <c r="BH36" s="223"/>
    </row>
    <row r="37" spans="1:60" ht="36" customHeight="1">
      <c r="A37" s="128" t="s">
        <v>4129</v>
      </c>
      <c r="B37" s="254" t="s">
        <v>6166</v>
      </c>
      <c r="C37" s="128" t="s">
        <v>4129</v>
      </c>
      <c r="D37" s="128">
        <v>45</v>
      </c>
      <c r="E37" s="128">
        <v>911</v>
      </c>
      <c r="F37" s="254" t="s">
        <v>6167</v>
      </c>
      <c r="G37" s="128" t="s">
        <v>4129</v>
      </c>
      <c r="H37" s="333"/>
      <c r="I37" s="127"/>
      <c r="J37" s="126"/>
      <c r="K37" s="126"/>
      <c r="L37" s="126"/>
      <c r="M37" s="126"/>
      <c r="N37" s="127"/>
      <c r="O37" s="126"/>
      <c r="P37" s="126"/>
      <c r="Q37" s="126"/>
      <c r="R37" s="126"/>
      <c r="S37" s="126"/>
      <c r="T37" s="126"/>
      <c r="U37" s="126"/>
      <c r="V37" s="126"/>
      <c r="W37" s="126"/>
      <c r="X37" s="127"/>
      <c r="Y37" s="126"/>
      <c r="Z37" s="126"/>
      <c r="AA37" s="126"/>
      <c r="AB37" s="126"/>
      <c r="AC37" s="127"/>
      <c r="AD37" s="126"/>
      <c r="AE37" s="126"/>
      <c r="AF37" s="126"/>
      <c r="AG37" s="126"/>
      <c r="AH37" s="127"/>
      <c r="AI37" s="126"/>
      <c r="AJ37" s="126"/>
      <c r="AK37" s="126"/>
      <c r="AL37" s="126"/>
      <c r="AM37" s="127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8">
        <v>911</v>
      </c>
      <c r="BH37" s="223"/>
    </row>
    <row r="38" spans="1:60" ht="36" customHeight="1">
      <c r="A38" s="128" t="s">
        <v>4129</v>
      </c>
      <c r="B38" s="254" t="s">
        <v>3957</v>
      </c>
      <c r="C38" s="128" t="s">
        <v>4129</v>
      </c>
      <c r="D38" s="128">
        <v>48</v>
      </c>
      <c r="E38" s="128">
        <v>912</v>
      </c>
      <c r="F38" s="254" t="s">
        <v>3958</v>
      </c>
      <c r="G38" s="128" t="s">
        <v>4129</v>
      </c>
      <c r="H38" s="333"/>
      <c r="I38" s="127"/>
      <c r="J38" s="126"/>
      <c r="K38" s="126"/>
      <c r="L38" s="126"/>
      <c r="M38" s="126"/>
      <c r="N38" s="127"/>
      <c r="O38" s="126"/>
      <c r="P38" s="126"/>
      <c r="Q38" s="126"/>
      <c r="R38" s="126"/>
      <c r="S38" s="126"/>
      <c r="T38" s="126"/>
      <c r="U38" s="126"/>
      <c r="V38" s="126"/>
      <c r="W38" s="126"/>
      <c r="X38" s="127"/>
      <c r="Y38" s="126"/>
      <c r="Z38" s="126"/>
      <c r="AA38" s="126"/>
      <c r="AB38" s="126"/>
      <c r="AC38" s="127"/>
      <c r="AD38" s="126"/>
      <c r="AE38" s="126"/>
      <c r="AF38" s="126"/>
      <c r="AG38" s="126"/>
      <c r="AH38" s="127"/>
      <c r="AI38" s="126"/>
      <c r="AJ38" s="126"/>
      <c r="AK38" s="126"/>
      <c r="AL38" s="126"/>
      <c r="AM38" s="127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8">
        <v>912</v>
      </c>
      <c r="BH38" s="223"/>
    </row>
    <row r="39" spans="1:60" ht="36" customHeight="1">
      <c r="A39" s="128" t="s">
        <v>4129</v>
      </c>
      <c r="B39" s="254" t="s">
        <v>3959</v>
      </c>
      <c r="C39" s="128" t="s">
        <v>4129</v>
      </c>
      <c r="D39" s="128">
        <v>49</v>
      </c>
      <c r="E39" s="128">
        <v>913</v>
      </c>
      <c r="F39" s="254" t="s">
        <v>3960</v>
      </c>
      <c r="G39" s="128" t="s">
        <v>4129</v>
      </c>
      <c r="H39" s="333"/>
      <c r="I39" s="127"/>
      <c r="J39" s="126"/>
      <c r="K39" s="126"/>
      <c r="L39" s="126"/>
      <c r="M39" s="126"/>
      <c r="N39" s="127"/>
      <c r="O39" s="126"/>
      <c r="P39" s="126"/>
      <c r="Q39" s="126"/>
      <c r="R39" s="126"/>
      <c r="S39" s="126"/>
      <c r="T39" s="126"/>
      <c r="U39" s="126"/>
      <c r="V39" s="126"/>
      <c r="W39" s="126"/>
      <c r="X39" s="127"/>
      <c r="Y39" s="126"/>
      <c r="Z39" s="126"/>
      <c r="AA39" s="126"/>
      <c r="AB39" s="126"/>
      <c r="AC39" s="127"/>
      <c r="AD39" s="126"/>
      <c r="AE39" s="126"/>
      <c r="AF39" s="126"/>
      <c r="AG39" s="126"/>
      <c r="AH39" s="127"/>
      <c r="AI39" s="126"/>
      <c r="AJ39" s="126"/>
      <c r="AK39" s="126"/>
      <c r="AL39" s="126"/>
      <c r="AM39" s="127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8">
        <v>913</v>
      </c>
      <c r="BH39" s="223"/>
    </row>
    <row r="40" spans="1:60" ht="36" customHeight="1">
      <c r="A40" s="128" t="s">
        <v>4129</v>
      </c>
      <c r="B40" s="254" t="s">
        <v>3961</v>
      </c>
      <c r="C40" s="128" t="s">
        <v>4129</v>
      </c>
      <c r="D40" s="128">
        <v>51</v>
      </c>
      <c r="E40" s="128">
        <v>914</v>
      </c>
      <c r="F40" s="254" t="s">
        <v>3962</v>
      </c>
      <c r="G40" s="128" t="s">
        <v>4129</v>
      </c>
      <c r="H40" s="333"/>
      <c r="I40" s="127"/>
      <c r="J40" s="126"/>
      <c r="K40" s="126"/>
      <c r="L40" s="126"/>
      <c r="M40" s="126"/>
      <c r="N40" s="127"/>
      <c r="O40" s="126"/>
      <c r="P40" s="126"/>
      <c r="Q40" s="126"/>
      <c r="R40" s="126"/>
      <c r="S40" s="126"/>
      <c r="T40" s="126"/>
      <c r="U40" s="126"/>
      <c r="V40" s="126"/>
      <c r="W40" s="126"/>
      <c r="X40" s="127"/>
      <c r="Y40" s="126"/>
      <c r="Z40" s="126"/>
      <c r="AA40" s="126"/>
      <c r="AB40" s="126"/>
      <c r="AC40" s="127"/>
      <c r="AD40" s="126"/>
      <c r="AE40" s="126"/>
      <c r="AF40" s="126"/>
      <c r="AG40" s="126"/>
      <c r="AH40" s="127"/>
      <c r="AI40" s="126"/>
      <c r="AJ40" s="126"/>
      <c r="AK40" s="126"/>
      <c r="AL40" s="126"/>
      <c r="AM40" s="127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8">
        <v>914</v>
      </c>
      <c r="BH40" s="223"/>
    </row>
    <row r="41" spans="1:60" ht="36" customHeight="1">
      <c r="A41" s="128" t="s">
        <v>4129</v>
      </c>
      <c r="B41" s="254" t="s">
        <v>3963</v>
      </c>
      <c r="C41" s="128" t="s">
        <v>4129</v>
      </c>
      <c r="D41" s="128">
        <v>82</v>
      </c>
      <c r="E41" s="128">
        <v>915</v>
      </c>
      <c r="F41" s="254" t="s">
        <v>3964</v>
      </c>
      <c r="G41" s="128" t="s">
        <v>4129</v>
      </c>
      <c r="H41" s="385"/>
      <c r="I41" s="127"/>
      <c r="J41" s="127"/>
      <c r="K41" s="211"/>
      <c r="L41" s="211"/>
      <c r="M41" s="211"/>
      <c r="N41" s="283"/>
      <c r="O41" s="211"/>
      <c r="P41" s="211"/>
      <c r="Q41" s="211"/>
      <c r="R41" s="211"/>
      <c r="S41" s="211"/>
      <c r="T41" s="211"/>
      <c r="U41" s="211"/>
      <c r="V41" s="211"/>
      <c r="W41" s="211"/>
      <c r="X41" s="211"/>
      <c r="Y41" s="211"/>
      <c r="Z41" s="211"/>
      <c r="AA41" s="211"/>
      <c r="AB41" s="211"/>
      <c r="AC41" s="211"/>
      <c r="AD41" s="211"/>
      <c r="AE41" s="211"/>
      <c r="AF41" s="211"/>
      <c r="AG41" s="211"/>
      <c r="AH41" s="211"/>
      <c r="AI41" s="211"/>
      <c r="AJ41" s="211"/>
      <c r="AK41" s="211"/>
      <c r="AL41" s="211"/>
      <c r="AM41" s="211"/>
      <c r="AN41" s="211"/>
      <c r="AO41" s="211"/>
      <c r="AP41" s="211"/>
      <c r="AQ41" s="223"/>
      <c r="AR41" s="223"/>
      <c r="AS41" s="223"/>
      <c r="AT41" s="223"/>
      <c r="AU41" s="223"/>
      <c r="AV41" s="223"/>
      <c r="AW41" s="223"/>
      <c r="AX41" s="223"/>
      <c r="AY41" s="223"/>
      <c r="AZ41" s="223"/>
      <c r="BA41" s="223"/>
      <c r="BB41" s="223"/>
      <c r="BC41" s="223"/>
      <c r="BD41" s="223"/>
      <c r="BE41" s="223"/>
      <c r="BF41" s="223"/>
      <c r="BG41" s="128">
        <v>915</v>
      </c>
      <c r="BH41" s="223"/>
    </row>
    <row r="42" spans="1:60" ht="36" customHeight="1">
      <c r="A42" s="128" t="s">
        <v>4129</v>
      </c>
      <c r="B42" s="254" t="s">
        <v>3965</v>
      </c>
      <c r="C42" s="128" t="s">
        <v>5879</v>
      </c>
      <c r="D42" s="128">
        <v>93</v>
      </c>
      <c r="E42" s="128">
        <v>916</v>
      </c>
      <c r="F42" s="254" t="s">
        <v>3966</v>
      </c>
      <c r="G42" s="128" t="s">
        <v>4129</v>
      </c>
      <c r="H42" s="385"/>
      <c r="I42" s="127"/>
      <c r="J42" s="127"/>
      <c r="K42" s="211"/>
      <c r="L42" s="211"/>
      <c r="M42" s="211"/>
      <c r="N42" s="211"/>
      <c r="O42" s="211"/>
      <c r="P42" s="211"/>
      <c r="Q42" s="211"/>
      <c r="R42" s="211"/>
      <c r="S42" s="211"/>
      <c r="T42" s="211"/>
      <c r="U42" s="211"/>
      <c r="V42" s="211"/>
      <c r="W42" s="211"/>
      <c r="X42" s="211"/>
      <c r="Y42" s="211"/>
      <c r="Z42" s="211"/>
      <c r="AA42" s="211"/>
      <c r="AB42" s="211"/>
      <c r="AC42" s="211"/>
      <c r="AD42" s="211"/>
      <c r="AE42" s="211"/>
      <c r="AF42" s="211"/>
      <c r="AG42" s="211"/>
      <c r="AH42" s="211"/>
      <c r="AI42" s="211"/>
      <c r="AJ42" s="211"/>
      <c r="AK42" s="211"/>
      <c r="AL42" s="211"/>
      <c r="AM42" s="211"/>
      <c r="AN42" s="211"/>
      <c r="AO42" s="211"/>
      <c r="AP42" s="211"/>
      <c r="AQ42" s="223"/>
      <c r="AR42" s="223"/>
      <c r="AS42" s="223"/>
      <c r="AT42" s="223"/>
      <c r="AU42" s="223"/>
      <c r="AV42" s="223"/>
      <c r="AW42" s="223"/>
      <c r="AX42" s="223"/>
      <c r="AY42" s="223"/>
      <c r="AZ42" s="223"/>
      <c r="BA42" s="223"/>
      <c r="BB42" s="223"/>
      <c r="BC42" s="223"/>
      <c r="BD42" s="223"/>
      <c r="BE42" s="223"/>
      <c r="BF42" s="223"/>
      <c r="BG42" s="128">
        <v>916</v>
      </c>
      <c r="BH42" s="223"/>
    </row>
    <row r="43" spans="1:60" ht="36" customHeight="1">
      <c r="A43" s="128" t="s">
        <v>4129</v>
      </c>
      <c r="B43" s="254" t="s">
        <v>6541</v>
      </c>
      <c r="C43" s="128" t="s">
        <v>7400</v>
      </c>
      <c r="D43" s="128">
        <v>98</v>
      </c>
      <c r="E43" s="128">
        <v>917</v>
      </c>
      <c r="F43" s="254" t="s">
        <v>6542</v>
      </c>
      <c r="G43" s="128" t="s">
        <v>4129</v>
      </c>
      <c r="H43" s="385"/>
      <c r="I43" s="127"/>
      <c r="J43" s="127"/>
      <c r="K43" s="211"/>
      <c r="L43" s="211"/>
      <c r="M43" s="211"/>
      <c r="N43" s="211"/>
      <c r="O43" s="211"/>
      <c r="P43" s="211"/>
      <c r="Q43" s="211"/>
      <c r="R43" s="211"/>
      <c r="S43" s="211"/>
      <c r="T43" s="211"/>
      <c r="U43" s="211"/>
      <c r="V43" s="211"/>
      <c r="W43" s="211"/>
      <c r="X43" s="211"/>
      <c r="Y43" s="211"/>
      <c r="Z43" s="211"/>
      <c r="AA43" s="211"/>
      <c r="AB43" s="211"/>
      <c r="AC43" s="211"/>
      <c r="AD43" s="211"/>
      <c r="AE43" s="211"/>
      <c r="AF43" s="211"/>
      <c r="AG43" s="211"/>
      <c r="AH43" s="211"/>
      <c r="AI43" s="211"/>
      <c r="AJ43" s="211"/>
      <c r="AK43" s="211"/>
      <c r="AL43" s="211"/>
      <c r="AM43" s="211"/>
      <c r="AN43" s="211"/>
      <c r="AO43" s="211"/>
      <c r="AP43" s="211"/>
      <c r="AQ43" s="223"/>
      <c r="AR43" s="223"/>
      <c r="AS43" s="223"/>
      <c r="AT43" s="223"/>
      <c r="AU43" s="223"/>
      <c r="AV43" s="223"/>
      <c r="AW43" s="223"/>
      <c r="AX43" s="223"/>
      <c r="AY43" s="223"/>
      <c r="AZ43" s="223"/>
      <c r="BA43" s="223"/>
      <c r="BB43" s="223"/>
      <c r="BC43" s="223"/>
      <c r="BD43" s="223"/>
      <c r="BE43" s="223"/>
      <c r="BF43" s="223"/>
      <c r="BG43" s="128">
        <v>917</v>
      </c>
      <c r="BH43" s="223"/>
    </row>
    <row r="44" spans="1:60" ht="36" customHeight="1">
      <c r="A44" s="128" t="s">
        <v>3984</v>
      </c>
      <c r="B44" s="254" t="s">
        <v>6543</v>
      </c>
      <c r="C44" s="128" t="s">
        <v>1186</v>
      </c>
      <c r="D44" s="128">
        <v>2</v>
      </c>
      <c r="E44" s="128">
        <v>918</v>
      </c>
      <c r="F44" s="254" t="s">
        <v>6544</v>
      </c>
      <c r="G44" s="128" t="s">
        <v>4129</v>
      </c>
      <c r="H44" s="385"/>
      <c r="I44" s="127"/>
      <c r="J44" s="127"/>
      <c r="K44" s="211"/>
      <c r="L44" s="211"/>
      <c r="M44" s="211"/>
      <c r="N44" s="211"/>
      <c r="O44" s="211"/>
      <c r="P44" s="211"/>
      <c r="Q44" s="211"/>
      <c r="R44" s="211"/>
      <c r="S44" s="211"/>
      <c r="T44" s="211"/>
      <c r="U44" s="211"/>
      <c r="V44" s="211"/>
      <c r="W44" s="211"/>
      <c r="X44" s="211"/>
      <c r="Y44" s="211"/>
      <c r="Z44" s="211"/>
      <c r="AA44" s="211"/>
      <c r="AB44" s="211"/>
      <c r="AC44" s="211"/>
      <c r="AD44" s="211"/>
      <c r="AE44" s="211"/>
      <c r="AF44" s="211"/>
      <c r="AG44" s="211"/>
      <c r="AH44" s="211"/>
      <c r="AI44" s="211"/>
      <c r="AJ44" s="211"/>
      <c r="AK44" s="211"/>
      <c r="AL44" s="211"/>
      <c r="AM44" s="211"/>
      <c r="AN44" s="211"/>
      <c r="AO44" s="211"/>
      <c r="AP44" s="211"/>
      <c r="AQ44" s="223"/>
      <c r="AR44" s="223"/>
      <c r="AS44" s="223"/>
      <c r="AT44" s="223"/>
      <c r="AU44" s="223"/>
      <c r="AV44" s="223"/>
      <c r="AW44" s="223"/>
      <c r="AX44" s="223"/>
      <c r="AY44" s="223"/>
      <c r="AZ44" s="223"/>
      <c r="BA44" s="223"/>
      <c r="BB44" s="223"/>
      <c r="BC44" s="223"/>
      <c r="BD44" s="223"/>
      <c r="BE44" s="223"/>
      <c r="BF44" s="223"/>
      <c r="BG44" s="128">
        <v>918</v>
      </c>
      <c r="BH44" s="223"/>
    </row>
    <row r="45" spans="1:60" ht="36" customHeight="1">
      <c r="A45" s="128" t="s">
        <v>4129</v>
      </c>
      <c r="B45" s="254" t="s">
        <v>6545</v>
      </c>
      <c r="C45" s="128" t="s">
        <v>4129</v>
      </c>
      <c r="D45" s="128">
        <v>9</v>
      </c>
      <c r="E45" s="128">
        <v>919</v>
      </c>
      <c r="F45" s="254" t="s">
        <v>6546</v>
      </c>
      <c r="G45" s="128" t="s">
        <v>4129</v>
      </c>
      <c r="H45" s="385"/>
      <c r="I45" s="127"/>
      <c r="J45" s="127"/>
      <c r="K45" s="211"/>
      <c r="L45" s="211"/>
      <c r="M45" s="211"/>
      <c r="N45" s="211"/>
      <c r="O45" s="211"/>
      <c r="P45" s="211"/>
      <c r="Q45" s="211"/>
      <c r="R45" s="211"/>
      <c r="S45" s="211"/>
      <c r="T45" s="211"/>
      <c r="U45" s="211"/>
      <c r="V45" s="211"/>
      <c r="W45" s="211"/>
      <c r="X45" s="211"/>
      <c r="Y45" s="211"/>
      <c r="Z45" s="211"/>
      <c r="AA45" s="211"/>
      <c r="AB45" s="211"/>
      <c r="AC45" s="211"/>
      <c r="AD45" s="211"/>
      <c r="AE45" s="211"/>
      <c r="AF45" s="211"/>
      <c r="AG45" s="211"/>
      <c r="AH45" s="211"/>
      <c r="AI45" s="211"/>
      <c r="AJ45" s="211"/>
      <c r="AK45" s="211"/>
      <c r="AL45" s="211"/>
      <c r="AM45" s="211"/>
      <c r="AN45" s="211"/>
      <c r="AO45" s="211"/>
      <c r="AP45" s="211"/>
      <c r="AQ45" s="223"/>
      <c r="AR45" s="223"/>
      <c r="AS45" s="223"/>
      <c r="AT45" s="223"/>
      <c r="AU45" s="223"/>
      <c r="AV45" s="223"/>
      <c r="AW45" s="223"/>
      <c r="AX45" s="223"/>
      <c r="AY45" s="223"/>
      <c r="AZ45" s="223"/>
      <c r="BA45" s="223"/>
      <c r="BB45" s="223"/>
      <c r="BC45" s="223"/>
      <c r="BD45" s="223"/>
      <c r="BE45" s="223"/>
      <c r="BF45" s="223"/>
      <c r="BG45" s="128">
        <v>919</v>
      </c>
      <c r="BH45" s="223"/>
    </row>
    <row r="46" spans="1:60" ht="36" customHeight="1">
      <c r="A46" s="128" t="s">
        <v>4129</v>
      </c>
      <c r="B46" s="254" t="s">
        <v>6547</v>
      </c>
      <c r="C46" s="128" t="s">
        <v>4129</v>
      </c>
      <c r="D46" s="128">
        <v>15</v>
      </c>
      <c r="E46" s="128">
        <v>920</v>
      </c>
      <c r="F46" s="254" t="s">
        <v>6548</v>
      </c>
      <c r="G46" s="128" t="s">
        <v>4129</v>
      </c>
      <c r="H46" s="385"/>
      <c r="I46" s="127"/>
      <c r="J46" s="127"/>
      <c r="K46" s="211"/>
      <c r="L46" s="211"/>
      <c r="M46" s="211"/>
      <c r="N46" s="211"/>
      <c r="O46" s="211"/>
      <c r="P46" s="211"/>
      <c r="Q46" s="211"/>
      <c r="R46" s="211"/>
      <c r="S46" s="211"/>
      <c r="T46" s="211"/>
      <c r="U46" s="211"/>
      <c r="V46" s="211"/>
      <c r="W46" s="211"/>
      <c r="X46" s="211"/>
      <c r="Y46" s="211"/>
      <c r="Z46" s="211"/>
      <c r="AA46" s="211"/>
      <c r="AB46" s="211"/>
      <c r="AC46" s="211"/>
      <c r="AD46" s="211"/>
      <c r="AE46" s="211"/>
      <c r="AF46" s="211"/>
      <c r="AG46" s="211"/>
      <c r="AH46" s="211"/>
      <c r="AI46" s="211"/>
      <c r="AJ46" s="211"/>
      <c r="AK46" s="211"/>
      <c r="AL46" s="211"/>
      <c r="AM46" s="211"/>
      <c r="AN46" s="211"/>
      <c r="AO46" s="211"/>
      <c r="AP46" s="211"/>
      <c r="AQ46" s="223"/>
      <c r="AR46" s="223"/>
      <c r="AS46" s="223"/>
      <c r="AT46" s="223"/>
      <c r="AU46" s="223"/>
      <c r="AV46" s="223"/>
      <c r="AW46" s="223"/>
      <c r="AX46" s="223"/>
      <c r="AY46" s="223"/>
      <c r="AZ46" s="223"/>
      <c r="BA46" s="223"/>
      <c r="BB46" s="223"/>
      <c r="BC46" s="223"/>
      <c r="BD46" s="223"/>
      <c r="BE46" s="223"/>
      <c r="BF46" s="223"/>
      <c r="BG46" s="128">
        <v>920</v>
      </c>
      <c r="BH46" s="223"/>
    </row>
    <row r="47" spans="1:60" s="168" customFormat="1" ht="36" customHeight="1">
      <c r="A47" s="128" t="s">
        <v>3984</v>
      </c>
      <c r="B47" s="254" t="s">
        <v>6549</v>
      </c>
      <c r="C47" s="128" t="s">
        <v>1186</v>
      </c>
      <c r="D47" s="128">
        <v>23</v>
      </c>
      <c r="E47" s="128">
        <v>921</v>
      </c>
      <c r="F47" s="254" t="s">
        <v>6550</v>
      </c>
      <c r="G47" s="128" t="s">
        <v>5670</v>
      </c>
      <c r="H47" s="333"/>
      <c r="I47" s="221"/>
      <c r="J47" s="220"/>
      <c r="K47" s="220"/>
      <c r="L47" s="220"/>
      <c r="M47" s="220"/>
      <c r="N47" s="221"/>
      <c r="O47" s="220"/>
      <c r="P47" s="220"/>
      <c r="Q47" s="220"/>
      <c r="R47" s="220"/>
      <c r="S47" s="220"/>
      <c r="T47" s="220"/>
      <c r="U47" s="220"/>
      <c r="V47" s="220"/>
      <c r="W47" s="220"/>
      <c r="X47" s="221"/>
      <c r="Y47" s="220"/>
      <c r="Z47" s="220"/>
      <c r="AA47" s="220"/>
      <c r="AB47" s="220"/>
      <c r="AC47" s="221"/>
      <c r="AD47" s="220"/>
      <c r="AE47" s="220"/>
      <c r="AF47" s="220"/>
      <c r="AG47" s="220"/>
      <c r="AH47" s="221"/>
      <c r="AI47" s="220"/>
      <c r="AJ47" s="220"/>
      <c r="AK47" s="220"/>
      <c r="AL47" s="220"/>
      <c r="AM47" s="221"/>
      <c r="AN47" s="220"/>
      <c r="AO47" s="220"/>
      <c r="AP47" s="220"/>
      <c r="AQ47" s="220"/>
      <c r="AR47" s="220"/>
      <c r="AS47" s="220"/>
      <c r="AT47" s="220"/>
      <c r="AU47" s="220"/>
      <c r="AV47" s="220"/>
      <c r="AW47" s="220"/>
      <c r="AX47" s="220"/>
      <c r="AY47" s="220"/>
      <c r="AZ47" s="220"/>
      <c r="BA47" s="220"/>
      <c r="BB47" s="220"/>
      <c r="BC47" s="220"/>
      <c r="BD47" s="220"/>
      <c r="BE47" s="220"/>
      <c r="BF47" s="220"/>
      <c r="BG47" s="128">
        <v>921</v>
      </c>
      <c r="BH47" s="222"/>
    </row>
    <row r="48" spans="1:60" s="168" customFormat="1" ht="36" customHeight="1">
      <c r="A48" s="128" t="s">
        <v>4129</v>
      </c>
      <c r="B48" s="254" t="s">
        <v>5388</v>
      </c>
      <c r="C48" s="128" t="s">
        <v>4129</v>
      </c>
      <c r="D48" s="128">
        <v>32</v>
      </c>
      <c r="E48" s="128">
        <v>922</v>
      </c>
      <c r="F48" s="254" t="s">
        <v>5389</v>
      </c>
      <c r="G48" s="128" t="s">
        <v>4129</v>
      </c>
      <c r="H48" s="333"/>
      <c r="I48" s="221"/>
      <c r="J48" s="220"/>
      <c r="K48" s="220"/>
      <c r="L48" s="220"/>
      <c r="M48" s="220"/>
      <c r="N48" s="221"/>
      <c r="O48" s="220"/>
      <c r="P48" s="220"/>
      <c r="Q48" s="220"/>
      <c r="R48" s="220"/>
      <c r="S48" s="220"/>
      <c r="T48" s="220"/>
      <c r="U48" s="220"/>
      <c r="V48" s="220"/>
      <c r="W48" s="220"/>
      <c r="X48" s="221"/>
      <c r="Y48" s="220"/>
      <c r="Z48" s="220"/>
      <c r="AA48" s="220"/>
      <c r="AB48" s="220"/>
      <c r="AC48" s="221"/>
      <c r="AD48" s="220"/>
      <c r="AE48" s="220"/>
      <c r="AF48" s="220"/>
      <c r="AG48" s="220"/>
      <c r="AH48" s="221"/>
      <c r="AI48" s="220"/>
      <c r="AJ48" s="220"/>
      <c r="AK48" s="220"/>
      <c r="AL48" s="220"/>
      <c r="AM48" s="221"/>
      <c r="AN48" s="220"/>
      <c r="AO48" s="220"/>
      <c r="AP48" s="220"/>
      <c r="AQ48" s="220"/>
      <c r="AR48" s="220"/>
      <c r="AS48" s="220"/>
      <c r="AT48" s="220"/>
      <c r="AU48" s="220"/>
      <c r="AV48" s="220"/>
      <c r="AW48" s="220"/>
      <c r="AX48" s="220"/>
      <c r="AY48" s="220"/>
      <c r="AZ48" s="220"/>
      <c r="BA48" s="220"/>
      <c r="BB48" s="220"/>
      <c r="BC48" s="220"/>
      <c r="BD48" s="220"/>
      <c r="BE48" s="220"/>
      <c r="BF48" s="220"/>
      <c r="BG48" s="128">
        <v>922</v>
      </c>
      <c r="BH48" s="222"/>
    </row>
    <row r="49" spans="1:60" s="168" customFormat="1" ht="36" customHeight="1">
      <c r="A49" s="128" t="s">
        <v>4129</v>
      </c>
      <c r="B49" s="254" t="s">
        <v>5390</v>
      </c>
      <c r="C49" s="128" t="s">
        <v>4129</v>
      </c>
      <c r="D49" s="128">
        <v>39</v>
      </c>
      <c r="E49" s="128">
        <v>923</v>
      </c>
      <c r="F49" s="254" t="s">
        <v>5391</v>
      </c>
      <c r="G49" s="128" t="s">
        <v>4129</v>
      </c>
      <c r="H49" s="333"/>
      <c r="I49" s="221"/>
      <c r="J49" s="220"/>
      <c r="K49" s="220"/>
      <c r="L49" s="220"/>
      <c r="M49" s="220"/>
      <c r="N49" s="221"/>
      <c r="O49" s="220"/>
      <c r="P49" s="220"/>
      <c r="Q49" s="220"/>
      <c r="R49" s="220"/>
      <c r="S49" s="220"/>
      <c r="T49" s="220"/>
      <c r="U49" s="220"/>
      <c r="V49" s="220"/>
      <c r="W49" s="220"/>
      <c r="X49" s="221"/>
      <c r="Y49" s="220"/>
      <c r="Z49" s="220"/>
      <c r="AA49" s="220"/>
      <c r="AB49" s="220"/>
      <c r="AC49" s="221"/>
      <c r="AD49" s="220"/>
      <c r="AE49" s="220"/>
      <c r="AF49" s="220"/>
      <c r="AG49" s="220"/>
      <c r="AH49" s="221"/>
      <c r="AI49" s="220"/>
      <c r="AJ49" s="220"/>
      <c r="AK49" s="220"/>
      <c r="AL49" s="220"/>
      <c r="AM49" s="221"/>
      <c r="AN49" s="220"/>
      <c r="AO49" s="220"/>
      <c r="AP49" s="220"/>
      <c r="AQ49" s="220"/>
      <c r="AR49" s="220"/>
      <c r="AS49" s="220"/>
      <c r="AT49" s="220"/>
      <c r="AU49" s="220"/>
      <c r="AV49" s="220"/>
      <c r="AW49" s="220"/>
      <c r="AX49" s="220"/>
      <c r="AY49" s="220"/>
      <c r="AZ49" s="220"/>
      <c r="BA49" s="220"/>
      <c r="BB49" s="220"/>
      <c r="BC49" s="220"/>
      <c r="BD49" s="220"/>
      <c r="BE49" s="220"/>
      <c r="BF49" s="220"/>
      <c r="BG49" s="128">
        <v>923</v>
      </c>
      <c r="BH49" s="222"/>
    </row>
    <row r="50" spans="1:60" s="168" customFormat="1" ht="36" customHeight="1">
      <c r="A50" s="128" t="s">
        <v>4129</v>
      </c>
      <c r="B50" s="254" t="s">
        <v>5392</v>
      </c>
      <c r="C50" s="128" t="s">
        <v>4129</v>
      </c>
      <c r="D50" s="128">
        <v>40</v>
      </c>
      <c r="E50" s="128">
        <v>924</v>
      </c>
      <c r="F50" s="254" t="s">
        <v>5393</v>
      </c>
      <c r="G50" s="128" t="s">
        <v>4129</v>
      </c>
      <c r="H50" s="333"/>
      <c r="I50" s="221"/>
      <c r="J50" s="220"/>
      <c r="K50" s="220"/>
      <c r="L50" s="220"/>
      <c r="M50" s="220"/>
      <c r="N50" s="221"/>
      <c r="O50" s="220"/>
      <c r="P50" s="220"/>
      <c r="Q50" s="220"/>
      <c r="R50" s="220"/>
      <c r="S50" s="220"/>
      <c r="T50" s="220"/>
      <c r="U50" s="220"/>
      <c r="V50" s="220"/>
      <c r="W50" s="220"/>
      <c r="X50" s="221"/>
      <c r="Y50" s="220"/>
      <c r="Z50" s="220"/>
      <c r="AA50" s="220"/>
      <c r="AB50" s="220"/>
      <c r="AC50" s="221"/>
      <c r="AD50" s="220"/>
      <c r="AE50" s="220"/>
      <c r="AF50" s="220"/>
      <c r="AG50" s="220"/>
      <c r="AH50" s="221"/>
      <c r="AI50" s="220"/>
      <c r="AJ50" s="220"/>
      <c r="AK50" s="220"/>
      <c r="AL50" s="220"/>
      <c r="AM50" s="221"/>
      <c r="AN50" s="220"/>
      <c r="AO50" s="220"/>
      <c r="AP50" s="220"/>
      <c r="AQ50" s="220"/>
      <c r="AR50" s="220"/>
      <c r="AS50" s="220"/>
      <c r="AT50" s="220"/>
      <c r="AU50" s="220"/>
      <c r="AV50" s="220"/>
      <c r="AW50" s="220"/>
      <c r="AX50" s="220"/>
      <c r="AY50" s="220"/>
      <c r="AZ50" s="220"/>
      <c r="BA50" s="220"/>
      <c r="BB50" s="220"/>
      <c r="BC50" s="220"/>
      <c r="BD50" s="220"/>
      <c r="BE50" s="220"/>
      <c r="BF50" s="220"/>
      <c r="BG50" s="128">
        <v>924</v>
      </c>
      <c r="BH50" s="222"/>
    </row>
    <row r="51" spans="1:60" s="168" customFormat="1" ht="36" customHeight="1">
      <c r="A51" s="128" t="s">
        <v>4129</v>
      </c>
      <c r="B51" s="254" t="s">
        <v>5394</v>
      </c>
      <c r="C51" s="128" t="s">
        <v>4129</v>
      </c>
      <c r="D51" s="128">
        <v>44</v>
      </c>
      <c r="E51" s="128">
        <v>925</v>
      </c>
      <c r="F51" s="254" t="s">
        <v>5395</v>
      </c>
      <c r="G51" s="128" t="s">
        <v>4129</v>
      </c>
      <c r="H51" s="333"/>
      <c r="I51" s="221"/>
      <c r="J51" s="220"/>
      <c r="K51" s="220"/>
      <c r="L51" s="220"/>
      <c r="M51" s="220"/>
      <c r="N51" s="221"/>
      <c r="O51" s="220"/>
      <c r="P51" s="220"/>
      <c r="Q51" s="220"/>
      <c r="R51" s="220"/>
      <c r="S51" s="220"/>
      <c r="T51" s="220"/>
      <c r="U51" s="220"/>
      <c r="V51" s="220"/>
      <c r="W51" s="220"/>
      <c r="X51" s="221"/>
      <c r="Y51" s="220"/>
      <c r="Z51" s="220"/>
      <c r="AA51" s="220"/>
      <c r="AB51" s="220"/>
      <c r="AC51" s="221"/>
      <c r="AD51" s="220"/>
      <c r="AE51" s="220"/>
      <c r="AF51" s="220"/>
      <c r="AG51" s="220"/>
      <c r="AH51" s="221"/>
      <c r="AI51" s="220"/>
      <c r="AJ51" s="220"/>
      <c r="AK51" s="220"/>
      <c r="AL51" s="220"/>
      <c r="AM51" s="221"/>
      <c r="AN51" s="220"/>
      <c r="AO51" s="220"/>
      <c r="AP51" s="220"/>
      <c r="AQ51" s="220"/>
      <c r="AR51" s="220"/>
      <c r="AS51" s="220"/>
      <c r="AT51" s="220"/>
      <c r="AU51" s="220"/>
      <c r="AV51" s="220"/>
      <c r="AW51" s="220"/>
      <c r="AX51" s="220"/>
      <c r="AY51" s="220"/>
      <c r="AZ51" s="220"/>
      <c r="BA51" s="220"/>
      <c r="BB51" s="220"/>
      <c r="BC51" s="220"/>
      <c r="BD51" s="220"/>
      <c r="BE51" s="220"/>
      <c r="BF51" s="220"/>
      <c r="BG51" s="128">
        <v>925</v>
      </c>
      <c r="BH51" s="222"/>
    </row>
    <row r="52" spans="1:60" s="168" customFormat="1" ht="36" customHeight="1">
      <c r="A52" s="128" t="s">
        <v>4129</v>
      </c>
      <c r="B52" s="254" t="s">
        <v>4882</v>
      </c>
      <c r="C52" s="128" t="s">
        <v>1520</v>
      </c>
      <c r="D52" s="128">
        <v>84</v>
      </c>
      <c r="E52" s="128">
        <v>926</v>
      </c>
      <c r="F52" s="254" t="s">
        <v>5396</v>
      </c>
      <c r="G52" s="128" t="s">
        <v>4129</v>
      </c>
      <c r="H52" s="333"/>
      <c r="I52" s="221"/>
      <c r="J52" s="220"/>
      <c r="K52" s="220"/>
      <c r="L52" s="220"/>
      <c r="M52" s="220"/>
      <c r="N52" s="221"/>
      <c r="O52" s="220"/>
      <c r="P52" s="220"/>
      <c r="Q52" s="220"/>
      <c r="R52" s="220"/>
      <c r="S52" s="220"/>
      <c r="T52" s="220"/>
      <c r="U52" s="220"/>
      <c r="V52" s="220"/>
      <c r="W52" s="220"/>
      <c r="X52" s="221"/>
      <c r="Y52" s="220"/>
      <c r="Z52" s="220"/>
      <c r="AA52" s="220"/>
      <c r="AB52" s="220"/>
      <c r="AC52" s="221"/>
      <c r="AD52" s="220"/>
      <c r="AE52" s="220"/>
      <c r="AF52" s="220"/>
      <c r="AG52" s="220"/>
      <c r="AH52" s="221"/>
      <c r="AI52" s="220"/>
      <c r="AJ52" s="220"/>
      <c r="AK52" s="220"/>
      <c r="AL52" s="220"/>
      <c r="AM52" s="221"/>
      <c r="AN52" s="220"/>
      <c r="AO52" s="220"/>
      <c r="AP52" s="220"/>
      <c r="AQ52" s="220"/>
      <c r="AR52" s="220"/>
      <c r="AS52" s="220"/>
      <c r="AT52" s="220"/>
      <c r="AU52" s="220"/>
      <c r="AV52" s="220"/>
      <c r="AW52" s="220"/>
      <c r="AX52" s="220"/>
      <c r="AY52" s="220"/>
      <c r="AZ52" s="220"/>
      <c r="BA52" s="220"/>
      <c r="BB52" s="220"/>
      <c r="BC52" s="220"/>
      <c r="BD52" s="220"/>
      <c r="BE52" s="220"/>
      <c r="BF52" s="220"/>
      <c r="BG52" s="128">
        <v>926</v>
      </c>
      <c r="BH52" s="222"/>
    </row>
    <row r="53" spans="1:60" ht="36" customHeight="1">
      <c r="A53" s="128" t="s">
        <v>4129</v>
      </c>
      <c r="B53" s="254" t="s">
        <v>4880</v>
      </c>
      <c r="C53" s="128" t="s">
        <v>5879</v>
      </c>
      <c r="D53" s="128">
        <v>85</v>
      </c>
      <c r="E53" s="128">
        <v>927</v>
      </c>
      <c r="F53" s="254" t="s">
        <v>5397</v>
      </c>
      <c r="G53" s="128" t="s">
        <v>4129</v>
      </c>
      <c r="H53" s="333"/>
      <c r="I53" s="127"/>
      <c r="J53" s="126"/>
      <c r="K53" s="126"/>
      <c r="L53" s="126"/>
      <c r="M53" s="126"/>
      <c r="N53" s="127"/>
      <c r="O53" s="126"/>
      <c r="P53" s="126"/>
      <c r="Q53" s="126"/>
      <c r="R53" s="126"/>
      <c r="S53" s="126"/>
      <c r="T53" s="126"/>
      <c r="U53" s="126"/>
      <c r="V53" s="126"/>
      <c r="W53" s="126"/>
      <c r="X53" s="127"/>
      <c r="Y53" s="126"/>
      <c r="Z53" s="126"/>
      <c r="AA53" s="126"/>
      <c r="AB53" s="126"/>
      <c r="AC53" s="127"/>
      <c r="AD53" s="126"/>
      <c r="AE53" s="126"/>
      <c r="AF53" s="126"/>
      <c r="AG53" s="126"/>
      <c r="AH53" s="127"/>
      <c r="AI53" s="126"/>
      <c r="AJ53" s="126"/>
      <c r="AK53" s="126"/>
      <c r="AL53" s="126"/>
      <c r="AM53" s="127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8">
        <v>927</v>
      </c>
      <c r="BH53" s="223"/>
    </row>
    <row r="54" spans="1:60" ht="36" customHeight="1">
      <c r="A54" s="128" t="s">
        <v>4129</v>
      </c>
      <c r="B54" s="254" t="s">
        <v>5398</v>
      </c>
      <c r="C54" s="128" t="s">
        <v>4129</v>
      </c>
      <c r="D54" s="128">
        <v>86</v>
      </c>
      <c r="E54" s="128">
        <v>928</v>
      </c>
      <c r="F54" s="254" t="s">
        <v>5399</v>
      </c>
      <c r="G54" s="128" t="s">
        <v>4129</v>
      </c>
      <c r="H54" s="333"/>
      <c r="I54" s="127"/>
      <c r="J54" s="126"/>
      <c r="K54" s="126"/>
      <c r="L54" s="126"/>
      <c r="M54" s="126"/>
      <c r="N54" s="127"/>
      <c r="O54" s="126"/>
      <c r="P54" s="126"/>
      <c r="Q54" s="126"/>
      <c r="R54" s="126"/>
      <c r="S54" s="126"/>
      <c r="T54" s="126"/>
      <c r="U54" s="126"/>
      <c r="V54" s="126"/>
      <c r="W54" s="126"/>
      <c r="X54" s="127"/>
      <c r="Y54" s="126"/>
      <c r="Z54" s="126"/>
      <c r="AA54" s="126"/>
      <c r="AB54" s="126"/>
      <c r="AC54" s="127"/>
      <c r="AD54" s="126"/>
      <c r="AE54" s="126"/>
      <c r="AF54" s="126"/>
      <c r="AG54" s="126"/>
      <c r="AH54" s="127"/>
      <c r="AI54" s="126"/>
      <c r="AJ54" s="126"/>
      <c r="AK54" s="126"/>
      <c r="AL54" s="126"/>
      <c r="AM54" s="127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8">
        <v>928</v>
      </c>
      <c r="BH54" s="223"/>
    </row>
    <row r="55" spans="1:60" ht="36" customHeight="1">
      <c r="A55" s="128" t="s">
        <v>4129</v>
      </c>
      <c r="B55" s="254" t="s">
        <v>4879</v>
      </c>
      <c r="C55" s="128" t="s">
        <v>4129</v>
      </c>
      <c r="D55" s="128">
        <v>87</v>
      </c>
      <c r="E55" s="128">
        <v>929</v>
      </c>
      <c r="F55" s="254" t="s">
        <v>5400</v>
      </c>
      <c r="G55" s="128" t="s">
        <v>4129</v>
      </c>
      <c r="H55" s="333"/>
      <c r="I55" s="127"/>
      <c r="J55" s="126"/>
      <c r="K55" s="126"/>
      <c r="L55" s="126"/>
      <c r="M55" s="126"/>
      <c r="N55" s="127"/>
      <c r="O55" s="126"/>
      <c r="P55" s="126"/>
      <c r="Q55" s="126"/>
      <c r="R55" s="126"/>
      <c r="S55" s="126"/>
      <c r="T55" s="126"/>
      <c r="U55" s="126"/>
      <c r="V55" s="126"/>
      <c r="W55" s="126"/>
      <c r="X55" s="127"/>
      <c r="Y55" s="126"/>
      <c r="Z55" s="126"/>
      <c r="AA55" s="126"/>
      <c r="AB55" s="126"/>
      <c r="AC55" s="127"/>
      <c r="AD55" s="126"/>
      <c r="AE55" s="126"/>
      <c r="AF55" s="126"/>
      <c r="AG55" s="126"/>
      <c r="AH55" s="127"/>
      <c r="AI55" s="126"/>
      <c r="AJ55" s="126"/>
      <c r="AK55" s="126"/>
      <c r="AL55" s="126"/>
      <c r="AM55" s="127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8">
        <v>929</v>
      </c>
      <c r="BH55" s="223"/>
    </row>
    <row r="56" spans="1:60" ht="36" customHeight="1">
      <c r="A56" s="128" t="s">
        <v>4129</v>
      </c>
      <c r="B56" s="254" t="s">
        <v>4876</v>
      </c>
      <c r="C56" s="128" t="s">
        <v>4129</v>
      </c>
      <c r="D56" s="128">
        <v>88</v>
      </c>
      <c r="E56" s="128">
        <v>930</v>
      </c>
      <c r="F56" s="254" t="s">
        <v>5401</v>
      </c>
      <c r="G56" s="128" t="s">
        <v>4129</v>
      </c>
      <c r="H56" s="333"/>
      <c r="I56" s="127"/>
      <c r="J56" s="126"/>
      <c r="K56" s="126"/>
      <c r="L56" s="126"/>
      <c r="M56" s="126"/>
      <c r="N56" s="127"/>
      <c r="O56" s="126"/>
      <c r="P56" s="126"/>
      <c r="Q56" s="126"/>
      <c r="R56" s="126"/>
      <c r="S56" s="126"/>
      <c r="T56" s="126"/>
      <c r="U56" s="126"/>
      <c r="V56" s="126"/>
      <c r="W56" s="126"/>
      <c r="X56" s="127"/>
      <c r="Y56" s="126"/>
      <c r="Z56" s="126"/>
      <c r="AA56" s="126"/>
      <c r="AB56" s="126"/>
      <c r="AC56" s="127"/>
      <c r="AD56" s="126"/>
      <c r="AE56" s="126"/>
      <c r="AF56" s="126"/>
      <c r="AG56" s="126"/>
      <c r="AH56" s="127"/>
      <c r="AI56" s="126"/>
      <c r="AJ56" s="126"/>
      <c r="AK56" s="126"/>
      <c r="AL56" s="126"/>
      <c r="AM56" s="127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8">
        <v>930</v>
      </c>
      <c r="BH56" s="223"/>
    </row>
    <row r="57" spans="1:60" ht="36" customHeight="1">
      <c r="A57" s="128" t="s">
        <v>4129</v>
      </c>
      <c r="B57" s="254" t="s">
        <v>5402</v>
      </c>
      <c r="C57" s="128" t="s">
        <v>4129</v>
      </c>
      <c r="D57" s="128">
        <v>89</v>
      </c>
      <c r="E57" s="128">
        <v>931</v>
      </c>
      <c r="F57" s="254" t="s">
        <v>5403</v>
      </c>
      <c r="G57" s="128" t="s">
        <v>4129</v>
      </c>
      <c r="H57" s="333"/>
      <c r="I57" s="127"/>
      <c r="J57" s="126"/>
      <c r="K57" s="126"/>
      <c r="L57" s="126"/>
      <c r="M57" s="126"/>
      <c r="N57" s="127"/>
      <c r="O57" s="126"/>
      <c r="P57" s="126"/>
      <c r="Q57" s="126"/>
      <c r="R57" s="126"/>
      <c r="S57" s="126"/>
      <c r="T57" s="126"/>
      <c r="U57" s="126"/>
      <c r="V57" s="126"/>
      <c r="W57" s="126"/>
      <c r="X57" s="127"/>
      <c r="Y57" s="126"/>
      <c r="Z57" s="126"/>
      <c r="AA57" s="126"/>
      <c r="AB57" s="126"/>
      <c r="AC57" s="127"/>
      <c r="AD57" s="126"/>
      <c r="AE57" s="126"/>
      <c r="AF57" s="126"/>
      <c r="AG57" s="126"/>
      <c r="AH57" s="127"/>
      <c r="AI57" s="126"/>
      <c r="AJ57" s="126"/>
      <c r="AK57" s="126"/>
      <c r="AL57" s="126"/>
      <c r="AM57" s="127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8">
        <v>931</v>
      </c>
      <c r="BH57" s="223"/>
    </row>
    <row r="58" spans="1:60" ht="36" customHeight="1">
      <c r="A58" s="128" t="s">
        <v>4129</v>
      </c>
      <c r="B58" s="254" t="s">
        <v>4029</v>
      </c>
      <c r="C58" s="128" t="s">
        <v>4129</v>
      </c>
      <c r="D58" s="128">
        <v>97</v>
      </c>
      <c r="E58" s="128">
        <v>932</v>
      </c>
      <c r="F58" s="254" t="s">
        <v>5404</v>
      </c>
      <c r="G58" s="128" t="s">
        <v>4129</v>
      </c>
      <c r="H58" s="333"/>
      <c r="I58" s="127"/>
      <c r="J58" s="126"/>
      <c r="K58" s="126"/>
      <c r="L58" s="126"/>
      <c r="M58" s="126"/>
      <c r="N58" s="127"/>
      <c r="O58" s="126"/>
      <c r="P58" s="126"/>
      <c r="Q58" s="126"/>
      <c r="R58" s="126"/>
      <c r="S58" s="126"/>
      <c r="T58" s="126"/>
      <c r="U58" s="126"/>
      <c r="V58" s="126"/>
      <c r="W58" s="126"/>
      <c r="X58" s="127"/>
      <c r="Y58" s="126"/>
      <c r="Z58" s="126"/>
      <c r="AA58" s="126"/>
      <c r="AB58" s="126"/>
      <c r="AC58" s="127"/>
      <c r="AD58" s="126"/>
      <c r="AE58" s="126"/>
      <c r="AF58" s="126"/>
      <c r="AG58" s="126"/>
      <c r="AH58" s="127"/>
      <c r="AI58" s="126"/>
      <c r="AJ58" s="126"/>
      <c r="AK58" s="126"/>
      <c r="AL58" s="126"/>
      <c r="AM58" s="127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8">
        <v>932</v>
      </c>
      <c r="BH58" s="223"/>
    </row>
    <row r="59" spans="1:60" ht="36" customHeight="1">
      <c r="A59" s="128" t="s">
        <v>4059</v>
      </c>
      <c r="B59" s="254" t="s">
        <v>5405</v>
      </c>
      <c r="C59" s="128" t="s">
        <v>1186</v>
      </c>
      <c r="D59" s="128">
        <v>8</v>
      </c>
      <c r="E59" s="128">
        <v>933</v>
      </c>
      <c r="F59" s="254" t="s">
        <v>5406</v>
      </c>
      <c r="G59" s="128" t="s">
        <v>4129</v>
      </c>
      <c r="H59" s="333"/>
      <c r="I59" s="127"/>
      <c r="J59" s="126"/>
      <c r="K59" s="126"/>
      <c r="L59" s="126"/>
      <c r="M59" s="126"/>
      <c r="N59" s="127"/>
      <c r="O59" s="126"/>
      <c r="P59" s="126"/>
      <c r="Q59" s="126"/>
      <c r="R59" s="126"/>
      <c r="S59" s="126"/>
      <c r="T59" s="126"/>
      <c r="U59" s="126"/>
      <c r="V59" s="126"/>
      <c r="W59" s="126"/>
      <c r="X59" s="127"/>
      <c r="Y59" s="126"/>
      <c r="Z59" s="126"/>
      <c r="AA59" s="126"/>
      <c r="AB59" s="126"/>
      <c r="AC59" s="127"/>
      <c r="AD59" s="126"/>
      <c r="AE59" s="126"/>
      <c r="AF59" s="126"/>
      <c r="AG59" s="126"/>
      <c r="AH59" s="127"/>
      <c r="AI59" s="126"/>
      <c r="AJ59" s="126"/>
      <c r="AK59" s="126"/>
      <c r="AL59" s="126"/>
      <c r="AM59" s="127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8">
        <v>933</v>
      </c>
      <c r="BH59" s="223"/>
    </row>
    <row r="60" spans="1:60" ht="36" customHeight="1">
      <c r="A60" s="128" t="s">
        <v>4129</v>
      </c>
      <c r="B60" s="254" t="s">
        <v>5407</v>
      </c>
      <c r="C60" s="128" t="s">
        <v>4129</v>
      </c>
      <c r="D60" s="128">
        <v>12</v>
      </c>
      <c r="E60" s="128">
        <v>934</v>
      </c>
      <c r="F60" s="254" t="s">
        <v>5408</v>
      </c>
      <c r="G60" s="128" t="s">
        <v>4129</v>
      </c>
      <c r="H60" s="385"/>
      <c r="I60" s="127"/>
      <c r="J60" s="127"/>
      <c r="K60" s="211"/>
      <c r="L60" s="211"/>
      <c r="M60" s="211"/>
      <c r="N60" s="283"/>
      <c r="O60" s="211"/>
      <c r="P60" s="211"/>
      <c r="Q60" s="211"/>
      <c r="R60" s="211"/>
      <c r="S60" s="211"/>
      <c r="T60" s="211"/>
      <c r="U60" s="211"/>
      <c r="V60" s="211"/>
      <c r="W60" s="211"/>
      <c r="X60" s="211"/>
      <c r="Y60" s="211"/>
      <c r="Z60" s="211"/>
      <c r="AA60" s="211"/>
      <c r="AB60" s="211"/>
      <c r="AC60" s="211"/>
      <c r="AD60" s="211"/>
      <c r="AE60" s="211"/>
      <c r="AF60" s="211"/>
      <c r="AG60" s="211"/>
      <c r="AH60" s="211"/>
      <c r="AI60" s="211"/>
      <c r="AJ60" s="211"/>
      <c r="AK60" s="211"/>
      <c r="AL60" s="211"/>
      <c r="AM60" s="211"/>
      <c r="AN60" s="211"/>
      <c r="AO60" s="211"/>
      <c r="AP60" s="211"/>
      <c r="AQ60" s="223"/>
      <c r="AR60" s="223"/>
      <c r="AS60" s="223"/>
      <c r="AT60" s="223"/>
      <c r="AU60" s="223"/>
      <c r="AV60" s="223"/>
      <c r="AW60" s="223"/>
      <c r="AX60" s="223"/>
      <c r="AY60" s="223"/>
      <c r="AZ60" s="223"/>
      <c r="BA60" s="223"/>
      <c r="BB60" s="223"/>
      <c r="BC60" s="223"/>
      <c r="BD60" s="223"/>
      <c r="BE60" s="223"/>
      <c r="BF60" s="223"/>
      <c r="BG60" s="128">
        <v>934</v>
      </c>
      <c r="BH60" s="223"/>
    </row>
    <row r="61" spans="1:60" ht="36" customHeight="1">
      <c r="A61" s="128" t="s">
        <v>4129</v>
      </c>
      <c r="B61" s="254" t="s">
        <v>5409</v>
      </c>
      <c r="C61" s="128" t="s">
        <v>4129</v>
      </c>
      <c r="D61" s="128">
        <v>17</v>
      </c>
      <c r="E61" s="128">
        <v>935</v>
      </c>
      <c r="F61" s="254" t="s">
        <v>5410</v>
      </c>
      <c r="G61" s="128" t="s">
        <v>4129</v>
      </c>
      <c r="H61" s="385"/>
      <c r="I61" s="127"/>
      <c r="J61" s="127"/>
      <c r="K61" s="211"/>
      <c r="L61" s="211"/>
      <c r="M61" s="211"/>
      <c r="N61" s="211"/>
      <c r="O61" s="211"/>
      <c r="P61" s="211"/>
      <c r="Q61" s="211"/>
      <c r="R61" s="211"/>
      <c r="S61" s="211"/>
      <c r="T61" s="211"/>
      <c r="U61" s="211"/>
      <c r="V61" s="211"/>
      <c r="W61" s="211"/>
      <c r="X61" s="211"/>
      <c r="Y61" s="211"/>
      <c r="Z61" s="211"/>
      <c r="AA61" s="211"/>
      <c r="AB61" s="211"/>
      <c r="AC61" s="211"/>
      <c r="AD61" s="211"/>
      <c r="AE61" s="211"/>
      <c r="AF61" s="211"/>
      <c r="AG61" s="211"/>
      <c r="AH61" s="211"/>
      <c r="AI61" s="211"/>
      <c r="AJ61" s="211"/>
      <c r="AK61" s="211"/>
      <c r="AL61" s="211"/>
      <c r="AM61" s="211"/>
      <c r="AN61" s="211"/>
      <c r="AO61" s="211"/>
      <c r="AP61" s="211"/>
      <c r="AQ61" s="223"/>
      <c r="AR61" s="223"/>
      <c r="AS61" s="223"/>
      <c r="AT61" s="223"/>
      <c r="AU61" s="223"/>
      <c r="AV61" s="223"/>
      <c r="AW61" s="223"/>
      <c r="AX61" s="223"/>
      <c r="AY61" s="223"/>
      <c r="AZ61" s="223"/>
      <c r="BA61" s="223"/>
      <c r="BB61" s="223"/>
      <c r="BC61" s="223"/>
      <c r="BD61" s="223"/>
      <c r="BE61" s="223"/>
      <c r="BF61" s="223"/>
      <c r="BG61" s="128">
        <v>935</v>
      </c>
      <c r="BH61" s="223"/>
    </row>
    <row r="62" spans="1:60" ht="36" customHeight="1">
      <c r="A62" s="128" t="s">
        <v>4129</v>
      </c>
      <c r="B62" s="254" t="s">
        <v>5411</v>
      </c>
      <c r="C62" s="128" t="s">
        <v>4129</v>
      </c>
      <c r="D62" s="128">
        <v>19</v>
      </c>
      <c r="E62" s="128">
        <v>936</v>
      </c>
      <c r="F62" s="254" t="s">
        <v>5412</v>
      </c>
      <c r="G62" s="128" t="s">
        <v>4129</v>
      </c>
      <c r="H62" s="385"/>
      <c r="I62" s="127"/>
      <c r="J62" s="127"/>
      <c r="K62" s="211"/>
      <c r="L62" s="211"/>
      <c r="M62" s="211"/>
      <c r="N62" s="211"/>
      <c r="O62" s="211"/>
      <c r="P62" s="211"/>
      <c r="Q62" s="211"/>
      <c r="R62" s="211"/>
      <c r="S62" s="211"/>
      <c r="T62" s="211"/>
      <c r="U62" s="211"/>
      <c r="V62" s="211"/>
      <c r="W62" s="211"/>
      <c r="X62" s="211"/>
      <c r="Y62" s="211"/>
      <c r="Z62" s="211"/>
      <c r="AA62" s="211"/>
      <c r="AB62" s="211"/>
      <c r="AC62" s="211"/>
      <c r="AD62" s="211"/>
      <c r="AE62" s="211"/>
      <c r="AF62" s="211"/>
      <c r="AG62" s="211"/>
      <c r="AH62" s="211"/>
      <c r="AI62" s="211"/>
      <c r="AJ62" s="211"/>
      <c r="AK62" s="211"/>
      <c r="AL62" s="211"/>
      <c r="AM62" s="211"/>
      <c r="AN62" s="211"/>
      <c r="AO62" s="211"/>
      <c r="AP62" s="211"/>
      <c r="AQ62" s="223"/>
      <c r="AR62" s="223"/>
      <c r="AS62" s="223"/>
      <c r="AT62" s="223"/>
      <c r="AU62" s="223"/>
      <c r="AV62" s="223"/>
      <c r="AW62" s="223"/>
      <c r="AX62" s="223"/>
      <c r="AY62" s="223"/>
      <c r="AZ62" s="223"/>
      <c r="BA62" s="223"/>
      <c r="BB62" s="223"/>
      <c r="BC62" s="223"/>
      <c r="BD62" s="223"/>
      <c r="BE62" s="223"/>
      <c r="BF62" s="223"/>
      <c r="BG62" s="128">
        <v>936</v>
      </c>
      <c r="BH62" s="223"/>
    </row>
    <row r="63" spans="1:60" ht="36" customHeight="1">
      <c r="A63" s="128" t="s">
        <v>4129</v>
      </c>
      <c r="B63" s="254" t="s">
        <v>5413</v>
      </c>
      <c r="C63" s="128" t="s">
        <v>4129</v>
      </c>
      <c r="D63" s="128">
        <v>26</v>
      </c>
      <c r="E63" s="128">
        <v>937</v>
      </c>
      <c r="F63" s="254" t="s">
        <v>5414</v>
      </c>
      <c r="G63" s="128" t="s">
        <v>4129</v>
      </c>
      <c r="H63" s="385"/>
      <c r="I63" s="127"/>
      <c r="J63" s="127"/>
      <c r="K63" s="211"/>
      <c r="L63" s="211"/>
      <c r="M63" s="211"/>
      <c r="N63" s="211"/>
      <c r="O63" s="211"/>
      <c r="P63" s="211"/>
      <c r="Q63" s="211"/>
      <c r="R63" s="211"/>
      <c r="S63" s="211"/>
      <c r="T63" s="211"/>
      <c r="U63" s="211"/>
      <c r="V63" s="211"/>
      <c r="W63" s="211"/>
      <c r="X63" s="211"/>
      <c r="Y63" s="211"/>
      <c r="Z63" s="211"/>
      <c r="AA63" s="211"/>
      <c r="AB63" s="211"/>
      <c r="AC63" s="211"/>
      <c r="AD63" s="211"/>
      <c r="AE63" s="211"/>
      <c r="AF63" s="211"/>
      <c r="AG63" s="211"/>
      <c r="AH63" s="211"/>
      <c r="AI63" s="211"/>
      <c r="AJ63" s="211"/>
      <c r="AK63" s="211"/>
      <c r="AL63" s="211"/>
      <c r="AM63" s="211"/>
      <c r="AN63" s="211"/>
      <c r="AO63" s="211"/>
      <c r="AP63" s="211"/>
      <c r="AQ63" s="223"/>
      <c r="AR63" s="223"/>
      <c r="AS63" s="223"/>
      <c r="AT63" s="223"/>
      <c r="AU63" s="223"/>
      <c r="AV63" s="223"/>
      <c r="AW63" s="223"/>
      <c r="AX63" s="223"/>
      <c r="AY63" s="223"/>
      <c r="AZ63" s="223"/>
      <c r="BA63" s="223"/>
      <c r="BB63" s="223"/>
      <c r="BC63" s="223"/>
      <c r="BD63" s="223"/>
      <c r="BE63" s="223"/>
      <c r="BF63" s="223"/>
      <c r="BG63" s="128">
        <v>937</v>
      </c>
      <c r="BH63" s="223"/>
    </row>
    <row r="64" spans="1:60" ht="36" customHeight="1">
      <c r="A64" s="128" t="s">
        <v>674</v>
      </c>
      <c r="B64" s="254" t="s">
        <v>6571</v>
      </c>
      <c r="C64" s="128" t="s">
        <v>4129</v>
      </c>
      <c r="D64" s="128">
        <v>29</v>
      </c>
      <c r="E64" s="128">
        <v>938</v>
      </c>
      <c r="F64" s="254" t="s">
        <v>6572</v>
      </c>
      <c r="G64" s="128" t="s">
        <v>4129</v>
      </c>
      <c r="H64" s="385"/>
      <c r="I64" s="127"/>
      <c r="J64" s="127"/>
      <c r="K64" s="211"/>
      <c r="L64" s="211"/>
      <c r="M64" s="211"/>
      <c r="N64" s="211"/>
      <c r="O64" s="211"/>
      <c r="P64" s="211"/>
      <c r="Q64" s="211"/>
      <c r="R64" s="211"/>
      <c r="S64" s="211"/>
      <c r="T64" s="211"/>
      <c r="U64" s="211"/>
      <c r="V64" s="211"/>
      <c r="W64" s="211"/>
      <c r="X64" s="211"/>
      <c r="Y64" s="211"/>
      <c r="Z64" s="211"/>
      <c r="AA64" s="211"/>
      <c r="AB64" s="211"/>
      <c r="AC64" s="211"/>
      <c r="AD64" s="211"/>
      <c r="AE64" s="211"/>
      <c r="AF64" s="211"/>
      <c r="AG64" s="211"/>
      <c r="AH64" s="211"/>
      <c r="AI64" s="211"/>
      <c r="AJ64" s="211"/>
      <c r="AK64" s="211"/>
      <c r="AL64" s="211"/>
      <c r="AM64" s="211"/>
      <c r="AN64" s="211"/>
      <c r="AO64" s="211"/>
      <c r="AP64" s="211"/>
      <c r="AQ64" s="223"/>
      <c r="AR64" s="223"/>
      <c r="AS64" s="223"/>
      <c r="AT64" s="223"/>
      <c r="AU64" s="223"/>
      <c r="AV64" s="223"/>
      <c r="AW64" s="223"/>
      <c r="AX64" s="223"/>
      <c r="AY64" s="223"/>
      <c r="AZ64" s="223"/>
      <c r="BA64" s="223"/>
      <c r="BB64" s="223"/>
      <c r="BC64" s="223"/>
      <c r="BD64" s="223"/>
      <c r="BE64" s="223"/>
      <c r="BF64" s="223"/>
      <c r="BG64" s="128">
        <v>938</v>
      </c>
      <c r="BH64" s="223"/>
    </row>
    <row r="65" spans="1:60" ht="36" customHeight="1">
      <c r="A65" s="128" t="s">
        <v>4129</v>
      </c>
      <c r="B65" s="254" t="s">
        <v>6573</v>
      </c>
      <c r="C65" s="128" t="s">
        <v>4129</v>
      </c>
      <c r="D65" s="128">
        <v>31</v>
      </c>
      <c r="E65" s="128">
        <v>939</v>
      </c>
      <c r="F65" s="254" t="s">
        <v>6574</v>
      </c>
      <c r="G65" s="128" t="s">
        <v>4129</v>
      </c>
      <c r="H65" s="385"/>
      <c r="I65" s="127"/>
      <c r="J65" s="127"/>
      <c r="K65" s="211"/>
      <c r="L65" s="211"/>
      <c r="M65" s="211"/>
      <c r="N65" s="211"/>
      <c r="O65" s="211"/>
      <c r="P65" s="211"/>
      <c r="Q65" s="211"/>
      <c r="R65" s="211"/>
      <c r="S65" s="211"/>
      <c r="T65" s="211"/>
      <c r="U65" s="211"/>
      <c r="V65" s="211"/>
      <c r="W65" s="211"/>
      <c r="X65" s="211"/>
      <c r="Y65" s="211"/>
      <c r="Z65" s="211"/>
      <c r="AA65" s="211"/>
      <c r="AB65" s="211"/>
      <c r="AC65" s="211"/>
      <c r="AD65" s="211"/>
      <c r="AE65" s="211"/>
      <c r="AF65" s="211"/>
      <c r="AG65" s="211"/>
      <c r="AH65" s="211"/>
      <c r="AI65" s="211"/>
      <c r="AJ65" s="211"/>
      <c r="AK65" s="211"/>
      <c r="AL65" s="211"/>
      <c r="AM65" s="211"/>
      <c r="AN65" s="211"/>
      <c r="AO65" s="211"/>
      <c r="AP65" s="211"/>
      <c r="AQ65" s="223"/>
      <c r="AR65" s="223"/>
      <c r="AS65" s="223"/>
      <c r="AT65" s="223"/>
      <c r="AU65" s="223"/>
      <c r="AV65" s="223"/>
      <c r="AW65" s="223"/>
      <c r="AX65" s="223"/>
      <c r="AY65" s="223"/>
      <c r="AZ65" s="223"/>
      <c r="BA65" s="223"/>
      <c r="BB65" s="223"/>
      <c r="BC65" s="223"/>
      <c r="BD65" s="223"/>
      <c r="BE65" s="223"/>
      <c r="BF65" s="223"/>
      <c r="BG65" s="128">
        <v>939</v>
      </c>
      <c r="BH65" s="223"/>
    </row>
    <row r="66" spans="1:60" ht="36.75" customHeight="1">
      <c r="A66" s="128" t="s">
        <v>4129</v>
      </c>
      <c r="B66" s="254" t="s">
        <v>6575</v>
      </c>
      <c r="C66" s="128" t="s">
        <v>4129</v>
      </c>
      <c r="D66" s="128">
        <v>43</v>
      </c>
      <c r="E66" s="128">
        <v>940</v>
      </c>
      <c r="F66" s="254" t="s">
        <v>6576</v>
      </c>
      <c r="G66" s="128" t="s">
        <v>4129</v>
      </c>
      <c r="H66" s="333"/>
      <c r="I66" s="126"/>
      <c r="J66" s="126"/>
      <c r="K66" s="223"/>
      <c r="L66" s="223"/>
      <c r="M66" s="223"/>
      <c r="N66" s="223"/>
      <c r="O66" s="223"/>
      <c r="P66" s="223"/>
      <c r="Q66" s="223"/>
      <c r="R66" s="223"/>
      <c r="S66" s="223"/>
      <c r="T66" s="223"/>
      <c r="U66" s="223"/>
      <c r="V66" s="223"/>
      <c r="W66" s="223"/>
      <c r="X66" s="223"/>
      <c r="Y66" s="223"/>
      <c r="Z66" s="223"/>
      <c r="AA66" s="223"/>
      <c r="AB66" s="223"/>
      <c r="AC66" s="223"/>
      <c r="AD66" s="223"/>
      <c r="AE66" s="223"/>
      <c r="AF66" s="223"/>
      <c r="AG66" s="223"/>
      <c r="AH66" s="223"/>
      <c r="AI66" s="223"/>
      <c r="AJ66" s="223"/>
      <c r="AK66" s="223"/>
      <c r="AL66" s="223"/>
      <c r="AM66" s="223"/>
      <c r="AN66" s="223"/>
      <c r="AO66" s="223"/>
      <c r="AP66" s="223"/>
      <c r="AQ66" s="223"/>
      <c r="AR66" s="223"/>
      <c r="AS66" s="223"/>
      <c r="AT66" s="223"/>
      <c r="AU66" s="223"/>
      <c r="AV66" s="223"/>
      <c r="AW66" s="223"/>
      <c r="AX66" s="223"/>
      <c r="AY66" s="223"/>
      <c r="AZ66" s="223"/>
      <c r="BA66" s="223"/>
      <c r="BB66" s="223"/>
      <c r="BC66" s="222"/>
      <c r="BD66" s="222"/>
      <c r="BE66" s="222"/>
      <c r="BF66" s="222"/>
      <c r="BG66" s="128">
        <v>940</v>
      </c>
      <c r="BH66" s="223"/>
    </row>
    <row r="67" spans="1:60" s="168" customFormat="1" ht="36" customHeight="1">
      <c r="A67" s="128" t="s">
        <v>4059</v>
      </c>
      <c r="B67" s="254" t="s">
        <v>6577</v>
      </c>
      <c r="C67" s="128" t="s">
        <v>1186</v>
      </c>
      <c r="D67" s="128">
        <v>89</v>
      </c>
      <c r="E67" s="128">
        <v>941</v>
      </c>
      <c r="F67" s="254" t="s">
        <v>6578</v>
      </c>
      <c r="G67" s="128" t="s">
        <v>5670</v>
      </c>
      <c r="H67" s="333"/>
      <c r="I67" s="221"/>
      <c r="J67" s="220"/>
      <c r="K67" s="220"/>
      <c r="L67" s="220"/>
      <c r="M67" s="220"/>
      <c r="N67" s="221"/>
      <c r="O67" s="220"/>
      <c r="P67" s="220"/>
      <c r="Q67" s="220"/>
      <c r="R67" s="220"/>
      <c r="S67" s="220"/>
      <c r="T67" s="220"/>
      <c r="U67" s="220"/>
      <c r="V67" s="220"/>
      <c r="W67" s="220"/>
      <c r="X67" s="221"/>
      <c r="Y67" s="220"/>
      <c r="Z67" s="220"/>
      <c r="AA67" s="220"/>
      <c r="AB67" s="220"/>
      <c r="AC67" s="221"/>
      <c r="AD67" s="220"/>
      <c r="AE67" s="220"/>
      <c r="AF67" s="220"/>
      <c r="AG67" s="220"/>
      <c r="AH67" s="221"/>
      <c r="AI67" s="220"/>
      <c r="AJ67" s="220"/>
      <c r="AK67" s="220"/>
      <c r="AL67" s="220"/>
      <c r="AM67" s="221"/>
      <c r="AN67" s="220"/>
      <c r="AO67" s="220"/>
      <c r="AP67" s="220"/>
      <c r="AQ67" s="220"/>
      <c r="AR67" s="220"/>
      <c r="AS67" s="220"/>
      <c r="AT67" s="220"/>
      <c r="AU67" s="220"/>
      <c r="AV67" s="220"/>
      <c r="AW67" s="220"/>
      <c r="AX67" s="220"/>
      <c r="AY67" s="220"/>
      <c r="AZ67" s="220"/>
      <c r="BA67" s="220"/>
      <c r="BB67" s="220"/>
      <c r="BC67" s="220"/>
      <c r="BD67" s="220"/>
      <c r="BE67" s="220"/>
      <c r="BF67" s="220"/>
      <c r="BG67" s="128">
        <v>941</v>
      </c>
      <c r="BH67" s="222"/>
    </row>
    <row r="68" spans="1:60" s="168" customFormat="1" ht="36" customHeight="1">
      <c r="A68" s="128" t="s">
        <v>4129</v>
      </c>
      <c r="B68" s="254" t="s">
        <v>1731</v>
      </c>
      <c r="C68" s="128" t="s">
        <v>1520</v>
      </c>
      <c r="D68" s="128">
        <v>81</v>
      </c>
      <c r="E68" s="128">
        <v>942</v>
      </c>
      <c r="F68" s="254" t="s">
        <v>6579</v>
      </c>
      <c r="G68" s="128" t="s">
        <v>4129</v>
      </c>
      <c r="H68" s="333"/>
      <c r="I68" s="221"/>
      <c r="J68" s="220"/>
      <c r="K68" s="220"/>
      <c r="L68" s="220"/>
      <c r="M68" s="220"/>
      <c r="N68" s="221"/>
      <c r="O68" s="220"/>
      <c r="P68" s="220"/>
      <c r="Q68" s="220"/>
      <c r="R68" s="220"/>
      <c r="S68" s="220"/>
      <c r="T68" s="220"/>
      <c r="U68" s="220"/>
      <c r="V68" s="220"/>
      <c r="W68" s="220"/>
      <c r="X68" s="221"/>
      <c r="Y68" s="220"/>
      <c r="Z68" s="220"/>
      <c r="AA68" s="220"/>
      <c r="AB68" s="220"/>
      <c r="AC68" s="221"/>
      <c r="AD68" s="220"/>
      <c r="AE68" s="220"/>
      <c r="AF68" s="220"/>
      <c r="AG68" s="220"/>
      <c r="AH68" s="221"/>
      <c r="AI68" s="220"/>
      <c r="AJ68" s="220"/>
      <c r="AK68" s="220"/>
      <c r="AL68" s="220"/>
      <c r="AM68" s="221"/>
      <c r="AN68" s="220"/>
      <c r="AO68" s="220"/>
      <c r="AP68" s="220"/>
      <c r="AQ68" s="220"/>
      <c r="AR68" s="220"/>
      <c r="AS68" s="220"/>
      <c r="AT68" s="220"/>
      <c r="AU68" s="220"/>
      <c r="AV68" s="220"/>
      <c r="AW68" s="220"/>
      <c r="AX68" s="220"/>
      <c r="AY68" s="220"/>
      <c r="AZ68" s="220"/>
      <c r="BA68" s="220"/>
      <c r="BB68" s="220"/>
      <c r="BC68" s="220"/>
      <c r="BD68" s="220"/>
      <c r="BE68" s="220"/>
      <c r="BF68" s="220"/>
      <c r="BG68" s="128">
        <v>942</v>
      </c>
      <c r="BH68" s="222"/>
    </row>
    <row r="69" spans="1:60" s="168" customFormat="1" ht="36" customHeight="1">
      <c r="A69" s="128" t="s">
        <v>4129</v>
      </c>
      <c r="B69" s="254" t="s">
        <v>3743</v>
      </c>
      <c r="C69" s="128" t="s">
        <v>4129</v>
      </c>
      <c r="D69" s="128">
        <v>91</v>
      </c>
      <c r="E69" s="128">
        <v>943</v>
      </c>
      <c r="F69" s="254" t="s">
        <v>6580</v>
      </c>
      <c r="G69" s="128" t="s">
        <v>4129</v>
      </c>
      <c r="H69" s="333"/>
      <c r="I69" s="221"/>
      <c r="J69" s="220"/>
      <c r="K69" s="220"/>
      <c r="L69" s="220"/>
      <c r="M69" s="220"/>
      <c r="N69" s="221"/>
      <c r="O69" s="220"/>
      <c r="P69" s="220"/>
      <c r="Q69" s="220"/>
      <c r="R69" s="220"/>
      <c r="S69" s="220"/>
      <c r="T69" s="220"/>
      <c r="U69" s="220"/>
      <c r="V69" s="220"/>
      <c r="W69" s="220"/>
      <c r="X69" s="221"/>
      <c r="Y69" s="220"/>
      <c r="Z69" s="220"/>
      <c r="AA69" s="220"/>
      <c r="AB69" s="220"/>
      <c r="AC69" s="221"/>
      <c r="AD69" s="220"/>
      <c r="AE69" s="220"/>
      <c r="AF69" s="220"/>
      <c r="AG69" s="220"/>
      <c r="AH69" s="221"/>
      <c r="AI69" s="220"/>
      <c r="AJ69" s="220"/>
      <c r="AK69" s="220"/>
      <c r="AL69" s="220"/>
      <c r="AM69" s="221"/>
      <c r="AN69" s="220"/>
      <c r="AO69" s="220"/>
      <c r="AP69" s="220"/>
      <c r="AQ69" s="220"/>
      <c r="AR69" s="220"/>
      <c r="AS69" s="220"/>
      <c r="AT69" s="220"/>
      <c r="AU69" s="220"/>
      <c r="AV69" s="220"/>
      <c r="AW69" s="220"/>
      <c r="AX69" s="220"/>
      <c r="AY69" s="220"/>
      <c r="AZ69" s="220"/>
      <c r="BA69" s="220"/>
      <c r="BB69" s="220"/>
      <c r="BC69" s="220"/>
      <c r="BD69" s="220"/>
      <c r="BE69" s="220"/>
      <c r="BF69" s="220"/>
      <c r="BG69" s="128">
        <v>943</v>
      </c>
      <c r="BH69" s="222"/>
    </row>
    <row r="70" spans="1:60" s="168" customFormat="1" ht="36" customHeight="1">
      <c r="A70" s="128" t="s">
        <v>4129</v>
      </c>
      <c r="B70" s="254" t="s">
        <v>6581</v>
      </c>
      <c r="C70" s="128" t="s">
        <v>7400</v>
      </c>
      <c r="D70" s="128">
        <v>96</v>
      </c>
      <c r="E70" s="128">
        <v>944</v>
      </c>
      <c r="F70" s="254" t="s">
        <v>6582</v>
      </c>
      <c r="G70" s="128" t="s">
        <v>4129</v>
      </c>
      <c r="H70" s="220"/>
      <c r="I70" s="221"/>
      <c r="J70" s="220"/>
      <c r="K70" s="220"/>
      <c r="L70" s="220"/>
      <c r="M70" s="220"/>
      <c r="N70" s="221"/>
      <c r="O70" s="220"/>
      <c r="P70" s="220"/>
      <c r="Q70" s="220"/>
      <c r="R70" s="220"/>
      <c r="S70" s="220"/>
      <c r="T70" s="220"/>
      <c r="U70" s="220"/>
      <c r="V70" s="220"/>
      <c r="W70" s="220"/>
      <c r="X70" s="221"/>
      <c r="Y70" s="220"/>
      <c r="Z70" s="220"/>
      <c r="AA70" s="220"/>
      <c r="AB70" s="220"/>
      <c r="AC70" s="221"/>
      <c r="AD70" s="220"/>
      <c r="AE70" s="220"/>
      <c r="AF70" s="220"/>
      <c r="AG70" s="220"/>
      <c r="AH70" s="221"/>
      <c r="AI70" s="220"/>
      <c r="AJ70" s="220"/>
      <c r="AK70" s="220"/>
      <c r="AL70" s="220"/>
      <c r="AM70" s="221"/>
      <c r="AN70" s="220"/>
      <c r="AO70" s="220"/>
      <c r="AP70" s="220"/>
      <c r="AQ70" s="220"/>
      <c r="AR70" s="220"/>
      <c r="AS70" s="220"/>
      <c r="AT70" s="220"/>
      <c r="AU70" s="220"/>
      <c r="AV70" s="220"/>
      <c r="AW70" s="220"/>
      <c r="AX70" s="220"/>
      <c r="AY70" s="220"/>
      <c r="AZ70" s="220"/>
      <c r="BA70" s="220"/>
      <c r="BB70" s="220"/>
      <c r="BC70" s="220"/>
      <c r="BD70" s="220"/>
      <c r="BE70" s="220"/>
      <c r="BF70" s="220"/>
      <c r="BG70" s="128">
        <v>944</v>
      </c>
      <c r="BH70" s="222"/>
    </row>
    <row r="71" spans="1:60" s="168" customFormat="1" ht="36" customHeight="1">
      <c r="A71" s="128" t="s">
        <v>4129</v>
      </c>
      <c r="B71" s="254" t="s">
        <v>6583</v>
      </c>
      <c r="C71" s="128" t="s">
        <v>4129</v>
      </c>
      <c r="D71" s="128">
        <v>100</v>
      </c>
      <c r="E71" s="128">
        <v>945</v>
      </c>
      <c r="F71" s="254" t="s">
        <v>6584</v>
      </c>
      <c r="G71" s="128" t="s">
        <v>4129</v>
      </c>
      <c r="H71" s="220"/>
      <c r="I71" s="221"/>
      <c r="J71" s="220"/>
      <c r="K71" s="220"/>
      <c r="L71" s="220"/>
      <c r="M71" s="220"/>
      <c r="N71" s="221"/>
      <c r="O71" s="220"/>
      <c r="P71" s="220"/>
      <c r="Q71" s="220"/>
      <c r="R71" s="220"/>
      <c r="S71" s="220"/>
      <c r="T71" s="220"/>
      <c r="U71" s="220"/>
      <c r="V71" s="220"/>
      <c r="W71" s="220"/>
      <c r="X71" s="221"/>
      <c r="Y71" s="220"/>
      <c r="Z71" s="220"/>
      <c r="AA71" s="220"/>
      <c r="AB71" s="220"/>
      <c r="AC71" s="221"/>
      <c r="AD71" s="220"/>
      <c r="AE71" s="220"/>
      <c r="AF71" s="220"/>
      <c r="AG71" s="220"/>
      <c r="AH71" s="221"/>
      <c r="AI71" s="220"/>
      <c r="AJ71" s="220"/>
      <c r="AK71" s="220"/>
      <c r="AL71" s="220"/>
      <c r="AM71" s="221"/>
      <c r="AN71" s="220"/>
      <c r="AO71" s="220"/>
      <c r="AP71" s="220"/>
      <c r="AQ71" s="220"/>
      <c r="AR71" s="220"/>
      <c r="AS71" s="220"/>
      <c r="AT71" s="220"/>
      <c r="AU71" s="220"/>
      <c r="AV71" s="220"/>
      <c r="AW71" s="220"/>
      <c r="AX71" s="220"/>
      <c r="AY71" s="220"/>
      <c r="AZ71" s="220"/>
      <c r="BA71" s="220"/>
      <c r="BB71" s="220"/>
      <c r="BC71" s="220"/>
      <c r="BD71" s="220"/>
      <c r="BE71" s="220"/>
      <c r="BF71" s="220"/>
      <c r="BG71" s="128">
        <v>945</v>
      </c>
      <c r="BH71" s="222"/>
    </row>
    <row r="72" spans="1:60" s="168" customFormat="1" ht="36" customHeight="1">
      <c r="A72" s="128" t="s">
        <v>3071</v>
      </c>
      <c r="B72" s="254" t="s">
        <v>6585</v>
      </c>
      <c r="C72" s="128" t="s">
        <v>2027</v>
      </c>
      <c r="D72" s="128">
        <v>94</v>
      </c>
      <c r="E72" s="128">
        <v>946</v>
      </c>
      <c r="F72" s="254" t="s">
        <v>6586</v>
      </c>
      <c r="G72" s="128" t="s">
        <v>4129</v>
      </c>
      <c r="H72" s="220"/>
      <c r="I72" s="221"/>
      <c r="J72" s="220"/>
      <c r="K72" s="220"/>
      <c r="L72" s="220"/>
      <c r="M72" s="220"/>
      <c r="N72" s="221"/>
      <c r="O72" s="220"/>
      <c r="P72" s="220"/>
      <c r="Q72" s="220"/>
      <c r="R72" s="220"/>
      <c r="S72" s="220"/>
      <c r="T72" s="220"/>
      <c r="U72" s="220"/>
      <c r="V72" s="220"/>
      <c r="W72" s="220"/>
      <c r="X72" s="221"/>
      <c r="Y72" s="220"/>
      <c r="Z72" s="220"/>
      <c r="AA72" s="220"/>
      <c r="AB72" s="220"/>
      <c r="AC72" s="221"/>
      <c r="AD72" s="220"/>
      <c r="AE72" s="220"/>
      <c r="AF72" s="220"/>
      <c r="AG72" s="220"/>
      <c r="AH72" s="221"/>
      <c r="AI72" s="220"/>
      <c r="AJ72" s="220"/>
      <c r="AK72" s="220"/>
      <c r="AL72" s="220"/>
      <c r="AM72" s="221"/>
      <c r="AN72" s="220"/>
      <c r="AO72" s="220"/>
      <c r="AP72" s="220"/>
      <c r="AQ72" s="220"/>
      <c r="AR72" s="220"/>
      <c r="AS72" s="220"/>
      <c r="AT72" s="220"/>
      <c r="AU72" s="220"/>
      <c r="AV72" s="220"/>
      <c r="AW72" s="220"/>
      <c r="AX72" s="220"/>
      <c r="AY72" s="220"/>
      <c r="AZ72" s="220"/>
      <c r="BA72" s="220"/>
      <c r="BB72" s="220"/>
      <c r="BC72" s="220"/>
      <c r="BD72" s="220"/>
      <c r="BE72" s="220"/>
      <c r="BF72" s="220"/>
      <c r="BG72" s="128">
        <v>946</v>
      </c>
      <c r="BH72" s="222"/>
    </row>
    <row r="73" spans="1:60" s="168" customFormat="1" ht="36" customHeight="1">
      <c r="A73" s="128" t="s">
        <v>3035</v>
      </c>
      <c r="B73" s="254" t="s">
        <v>6587</v>
      </c>
      <c r="C73" s="128" t="s">
        <v>1186</v>
      </c>
      <c r="D73" s="128">
        <v>1</v>
      </c>
      <c r="E73" s="128">
        <v>947</v>
      </c>
      <c r="F73" s="254" t="s">
        <v>6588</v>
      </c>
      <c r="G73" s="128" t="s">
        <v>4129</v>
      </c>
      <c r="H73" s="220"/>
      <c r="I73" s="221"/>
      <c r="J73" s="220"/>
      <c r="K73" s="220"/>
      <c r="L73" s="220"/>
      <c r="M73" s="220"/>
      <c r="N73" s="221"/>
      <c r="O73" s="220"/>
      <c r="P73" s="220"/>
      <c r="Q73" s="220"/>
      <c r="R73" s="220"/>
      <c r="S73" s="220"/>
      <c r="T73" s="220"/>
      <c r="U73" s="220"/>
      <c r="V73" s="220"/>
      <c r="W73" s="220"/>
      <c r="X73" s="221"/>
      <c r="Y73" s="220"/>
      <c r="Z73" s="220"/>
      <c r="AA73" s="220"/>
      <c r="AB73" s="220"/>
      <c r="AC73" s="221"/>
      <c r="AD73" s="220"/>
      <c r="AE73" s="220"/>
      <c r="AF73" s="220"/>
      <c r="AG73" s="220"/>
      <c r="AH73" s="221"/>
      <c r="AI73" s="220"/>
      <c r="AJ73" s="220"/>
      <c r="AK73" s="220"/>
      <c r="AL73" s="220"/>
      <c r="AM73" s="221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0"/>
      <c r="BB73" s="220"/>
      <c r="BC73" s="220"/>
      <c r="BD73" s="220"/>
      <c r="BE73" s="220"/>
      <c r="BF73" s="220"/>
      <c r="BG73" s="128">
        <v>947</v>
      </c>
      <c r="BH73" s="222"/>
    </row>
    <row r="74" spans="1:60" ht="36" customHeight="1">
      <c r="A74" s="128" t="s">
        <v>4129</v>
      </c>
      <c r="B74" s="254" t="s">
        <v>6589</v>
      </c>
      <c r="C74" s="128" t="s">
        <v>4129</v>
      </c>
      <c r="D74" s="128">
        <v>3</v>
      </c>
      <c r="E74" s="128">
        <v>948</v>
      </c>
      <c r="F74" s="254" t="s">
        <v>6590</v>
      </c>
      <c r="G74" s="128" t="s">
        <v>4129</v>
      </c>
      <c r="H74" s="126"/>
      <c r="I74" s="127"/>
      <c r="J74" s="126"/>
      <c r="K74" s="126"/>
      <c r="L74" s="126"/>
      <c r="M74" s="126"/>
      <c r="N74" s="127"/>
      <c r="O74" s="126"/>
      <c r="P74" s="126"/>
      <c r="Q74" s="126"/>
      <c r="R74" s="126"/>
      <c r="S74" s="126"/>
      <c r="T74" s="126"/>
      <c r="U74" s="126"/>
      <c r="V74" s="126"/>
      <c r="W74" s="126"/>
      <c r="X74" s="127"/>
      <c r="Y74" s="126"/>
      <c r="Z74" s="126"/>
      <c r="AA74" s="126"/>
      <c r="AB74" s="126"/>
      <c r="AC74" s="127"/>
      <c r="AD74" s="126"/>
      <c r="AE74" s="126"/>
      <c r="AF74" s="126"/>
      <c r="AG74" s="126"/>
      <c r="AH74" s="127"/>
      <c r="AI74" s="126"/>
      <c r="AJ74" s="126"/>
      <c r="AK74" s="126"/>
      <c r="AL74" s="126"/>
      <c r="AM74" s="127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8">
        <v>948</v>
      </c>
      <c r="BH74" s="223"/>
    </row>
    <row r="75" spans="1:60" ht="36" customHeight="1">
      <c r="A75" s="128" t="s">
        <v>4129</v>
      </c>
      <c r="B75" s="254" t="s">
        <v>6591</v>
      </c>
      <c r="C75" s="128" t="s">
        <v>4129</v>
      </c>
      <c r="D75" s="128">
        <v>4</v>
      </c>
      <c r="E75" s="128">
        <v>949</v>
      </c>
      <c r="F75" s="254" t="s">
        <v>6030</v>
      </c>
      <c r="G75" s="128" t="s">
        <v>4129</v>
      </c>
      <c r="H75" s="126"/>
      <c r="I75" s="127"/>
      <c r="J75" s="126"/>
      <c r="K75" s="126"/>
      <c r="L75" s="126"/>
      <c r="M75" s="126"/>
      <c r="N75" s="127"/>
      <c r="O75" s="126"/>
      <c r="P75" s="126"/>
      <c r="Q75" s="126"/>
      <c r="R75" s="126"/>
      <c r="S75" s="126"/>
      <c r="T75" s="126"/>
      <c r="U75" s="126"/>
      <c r="V75" s="126"/>
      <c r="W75" s="126"/>
      <c r="X75" s="127"/>
      <c r="Y75" s="126"/>
      <c r="Z75" s="126"/>
      <c r="AA75" s="126"/>
      <c r="AB75" s="126"/>
      <c r="AC75" s="127"/>
      <c r="AD75" s="126"/>
      <c r="AE75" s="126"/>
      <c r="AF75" s="126"/>
      <c r="AG75" s="126"/>
      <c r="AH75" s="127"/>
      <c r="AI75" s="126"/>
      <c r="AJ75" s="126"/>
      <c r="AK75" s="126"/>
      <c r="AL75" s="126"/>
      <c r="AM75" s="127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8">
        <v>949</v>
      </c>
      <c r="BH75" s="223"/>
    </row>
    <row r="76" spans="1:60" ht="36" customHeight="1">
      <c r="A76" s="128" t="s">
        <v>4129</v>
      </c>
      <c r="B76" s="254" t="s">
        <v>6031</v>
      </c>
      <c r="C76" s="128" t="s">
        <v>4129</v>
      </c>
      <c r="D76" s="128">
        <v>5</v>
      </c>
      <c r="E76" s="128">
        <v>950</v>
      </c>
      <c r="F76" s="254" t="s">
        <v>6032</v>
      </c>
      <c r="G76" s="128" t="s">
        <v>4129</v>
      </c>
      <c r="H76" s="126"/>
      <c r="I76" s="127"/>
      <c r="J76" s="126"/>
      <c r="K76" s="126"/>
      <c r="L76" s="126"/>
      <c r="M76" s="126"/>
      <c r="N76" s="127"/>
      <c r="O76" s="126"/>
      <c r="P76" s="126"/>
      <c r="Q76" s="126"/>
      <c r="R76" s="126"/>
      <c r="S76" s="126"/>
      <c r="T76" s="126"/>
      <c r="U76" s="126"/>
      <c r="V76" s="126"/>
      <c r="W76" s="126"/>
      <c r="X76" s="127"/>
      <c r="Y76" s="126"/>
      <c r="Z76" s="126"/>
      <c r="AA76" s="126"/>
      <c r="AB76" s="126"/>
      <c r="AC76" s="127"/>
      <c r="AD76" s="126"/>
      <c r="AE76" s="126"/>
      <c r="AF76" s="126"/>
      <c r="AG76" s="126"/>
      <c r="AH76" s="127"/>
      <c r="AI76" s="126"/>
      <c r="AJ76" s="126"/>
      <c r="AK76" s="126"/>
      <c r="AL76" s="126"/>
      <c r="AM76" s="127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8">
        <v>950</v>
      </c>
      <c r="BH76" s="223"/>
    </row>
    <row r="77" spans="1:60" ht="36" customHeight="1">
      <c r="A77" s="128" t="s">
        <v>4129</v>
      </c>
      <c r="B77" s="254" t="s">
        <v>6033</v>
      </c>
      <c r="C77" s="128" t="s">
        <v>4129</v>
      </c>
      <c r="D77" s="128">
        <v>21</v>
      </c>
      <c r="E77" s="128">
        <v>951</v>
      </c>
      <c r="F77" s="254" t="s">
        <v>6034</v>
      </c>
      <c r="G77" s="128" t="s">
        <v>4129</v>
      </c>
      <c r="H77" s="126"/>
      <c r="I77" s="127"/>
      <c r="J77" s="126"/>
      <c r="K77" s="126"/>
      <c r="L77" s="126"/>
      <c r="M77" s="126"/>
      <c r="N77" s="127"/>
      <c r="O77" s="126"/>
      <c r="P77" s="126"/>
      <c r="Q77" s="126"/>
      <c r="R77" s="126"/>
      <c r="S77" s="126"/>
      <c r="T77" s="126"/>
      <c r="U77" s="126"/>
      <c r="V77" s="126"/>
      <c r="W77" s="126"/>
      <c r="X77" s="127"/>
      <c r="Y77" s="126"/>
      <c r="Z77" s="126"/>
      <c r="AA77" s="126"/>
      <c r="AB77" s="126"/>
      <c r="AC77" s="127"/>
      <c r="AD77" s="126"/>
      <c r="AE77" s="126"/>
      <c r="AF77" s="126"/>
      <c r="AG77" s="126"/>
      <c r="AH77" s="127"/>
      <c r="AI77" s="126"/>
      <c r="AJ77" s="126"/>
      <c r="AK77" s="126"/>
      <c r="AL77" s="126"/>
      <c r="AM77" s="127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8">
        <v>951</v>
      </c>
      <c r="BH77" s="223"/>
    </row>
    <row r="78" spans="1:60" ht="36" customHeight="1">
      <c r="A78" s="128" t="s">
        <v>4129</v>
      </c>
      <c r="B78" s="254" t="s">
        <v>6089</v>
      </c>
      <c r="C78" s="128" t="s">
        <v>1520</v>
      </c>
      <c r="D78" s="128">
        <v>90</v>
      </c>
      <c r="E78" s="128">
        <v>952</v>
      </c>
      <c r="F78" s="254" t="s">
        <v>6035</v>
      </c>
      <c r="G78" s="128" t="s">
        <v>4129</v>
      </c>
      <c r="H78" s="126"/>
      <c r="I78" s="127"/>
      <c r="J78" s="126"/>
      <c r="K78" s="126"/>
      <c r="L78" s="126"/>
      <c r="M78" s="126"/>
      <c r="N78" s="127"/>
      <c r="O78" s="126"/>
      <c r="P78" s="126"/>
      <c r="Q78" s="126"/>
      <c r="R78" s="126"/>
      <c r="S78" s="126"/>
      <c r="T78" s="126"/>
      <c r="U78" s="126"/>
      <c r="V78" s="126"/>
      <c r="W78" s="126"/>
      <c r="X78" s="127"/>
      <c r="Y78" s="126"/>
      <c r="Z78" s="126"/>
      <c r="AA78" s="126"/>
      <c r="AB78" s="126"/>
      <c r="AC78" s="127"/>
      <c r="AD78" s="126"/>
      <c r="AE78" s="126"/>
      <c r="AF78" s="126"/>
      <c r="AG78" s="126"/>
      <c r="AH78" s="127"/>
      <c r="AI78" s="126"/>
      <c r="AJ78" s="126"/>
      <c r="AK78" s="126"/>
      <c r="AL78" s="126"/>
      <c r="AM78" s="127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8">
        <v>952</v>
      </c>
      <c r="BH78" s="223"/>
    </row>
    <row r="79" spans="1:60" ht="36" customHeight="1">
      <c r="A79" s="128" t="s">
        <v>4129</v>
      </c>
      <c r="B79" s="254" t="s">
        <v>2698</v>
      </c>
      <c r="C79" s="128" t="s">
        <v>5879</v>
      </c>
      <c r="D79" s="128">
        <v>92</v>
      </c>
      <c r="E79" s="128">
        <v>953</v>
      </c>
      <c r="F79" s="254" t="s">
        <v>6036</v>
      </c>
      <c r="G79" s="128" t="s">
        <v>4129</v>
      </c>
      <c r="H79" s="126"/>
      <c r="I79" s="127"/>
      <c r="J79" s="126"/>
      <c r="K79" s="126"/>
      <c r="L79" s="126"/>
      <c r="M79" s="126"/>
      <c r="N79" s="127"/>
      <c r="O79" s="126"/>
      <c r="P79" s="126"/>
      <c r="Q79" s="126"/>
      <c r="R79" s="126"/>
      <c r="S79" s="126"/>
      <c r="T79" s="126"/>
      <c r="U79" s="126"/>
      <c r="V79" s="126"/>
      <c r="W79" s="126"/>
      <c r="X79" s="127"/>
      <c r="Y79" s="126"/>
      <c r="Z79" s="126"/>
      <c r="AA79" s="126"/>
      <c r="AB79" s="126"/>
      <c r="AC79" s="127"/>
      <c r="AD79" s="126"/>
      <c r="AE79" s="126"/>
      <c r="AF79" s="126"/>
      <c r="AG79" s="126"/>
      <c r="AH79" s="127"/>
      <c r="AI79" s="126"/>
      <c r="AJ79" s="126"/>
      <c r="AK79" s="126"/>
      <c r="AL79" s="126"/>
      <c r="AM79" s="127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8">
        <v>953</v>
      </c>
      <c r="BH79" s="223"/>
    </row>
    <row r="80" spans="1:60" ht="36" customHeight="1">
      <c r="A80" s="128" t="s">
        <v>4129</v>
      </c>
      <c r="B80" s="254" t="s">
        <v>2700</v>
      </c>
      <c r="C80" s="128" t="s">
        <v>7400</v>
      </c>
      <c r="D80" s="128">
        <v>95</v>
      </c>
      <c r="E80" s="128">
        <v>954</v>
      </c>
      <c r="F80" s="254" t="s">
        <v>6710</v>
      </c>
      <c r="G80" s="128" t="s">
        <v>4129</v>
      </c>
      <c r="H80" s="126"/>
      <c r="I80" s="127"/>
      <c r="J80" s="126"/>
      <c r="K80" s="126"/>
      <c r="L80" s="126"/>
      <c r="M80" s="126"/>
      <c r="N80" s="127"/>
      <c r="O80" s="126"/>
      <c r="P80" s="126"/>
      <c r="Q80" s="126"/>
      <c r="R80" s="126"/>
      <c r="S80" s="126"/>
      <c r="T80" s="126"/>
      <c r="U80" s="126"/>
      <c r="V80" s="126"/>
      <c r="W80" s="126"/>
      <c r="X80" s="127"/>
      <c r="Y80" s="126"/>
      <c r="Z80" s="126"/>
      <c r="AA80" s="126"/>
      <c r="AB80" s="126"/>
      <c r="AC80" s="127"/>
      <c r="AD80" s="126"/>
      <c r="AE80" s="126"/>
      <c r="AF80" s="126"/>
      <c r="AG80" s="126"/>
      <c r="AH80" s="127"/>
      <c r="AI80" s="126"/>
      <c r="AJ80" s="126"/>
      <c r="AK80" s="126"/>
      <c r="AL80" s="126"/>
      <c r="AM80" s="127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8">
        <v>954</v>
      </c>
      <c r="BH80" s="223"/>
    </row>
    <row r="81" spans="1:60" ht="36" customHeight="1">
      <c r="A81" s="128" t="s">
        <v>4129</v>
      </c>
      <c r="B81" s="254" t="s">
        <v>2699</v>
      </c>
      <c r="C81" s="128" t="s">
        <v>5879</v>
      </c>
      <c r="D81" s="128">
        <v>99</v>
      </c>
      <c r="E81" s="128">
        <v>955</v>
      </c>
      <c r="F81" s="254" t="s">
        <v>6711</v>
      </c>
      <c r="G81" s="128" t="s">
        <v>4129</v>
      </c>
      <c r="H81" s="127"/>
      <c r="I81" s="127"/>
      <c r="J81" s="127"/>
      <c r="K81" s="211"/>
      <c r="L81" s="211"/>
      <c r="M81" s="211"/>
      <c r="N81" s="283"/>
      <c r="O81" s="211"/>
      <c r="P81" s="211"/>
      <c r="Q81" s="211"/>
      <c r="R81" s="211"/>
      <c r="S81" s="211"/>
      <c r="T81" s="211"/>
      <c r="U81" s="211"/>
      <c r="V81" s="211"/>
      <c r="W81" s="211"/>
      <c r="X81" s="211"/>
      <c r="Y81" s="211"/>
      <c r="Z81" s="211"/>
      <c r="AA81" s="211"/>
      <c r="AB81" s="211"/>
      <c r="AC81" s="211"/>
      <c r="AD81" s="211"/>
      <c r="AE81" s="211"/>
      <c r="AF81" s="211"/>
      <c r="AG81" s="211"/>
      <c r="AH81" s="211"/>
      <c r="AI81" s="211"/>
      <c r="AJ81" s="211"/>
      <c r="AK81" s="211"/>
      <c r="AL81" s="211"/>
      <c r="AM81" s="211"/>
      <c r="AN81" s="211"/>
      <c r="AO81" s="211"/>
      <c r="AP81" s="211"/>
      <c r="AQ81" s="223"/>
      <c r="AR81" s="223"/>
      <c r="AS81" s="223"/>
      <c r="AT81" s="223"/>
      <c r="AU81" s="223"/>
      <c r="AV81" s="223"/>
      <c r="AW81" s="223"/>
      <c r="AX81" s="223"/>
      <c r="AY81" s="223"/>
      <c r="AZ81" s="223"/>
      <c r="BA81" s="223"/>
      <c r="BB81" s="223"/>
      <c r="BC81" s="223"/>
      <c r="BD81" s="223"/>
      <c r="BE81" s="223"/>
      <c r="BF81" s="223"/>
      <c r="BG81" s="128">
        <v>955</v>
      </c>
      <c r="BH81" s="223"/>
    </row>
    <row r="82" spans="1:60" ht="36" customHeight="1">
      <c r="A82" s="128" t="s">
        <v>3321</v>
      </c>
      <c r="B82" s="254" t="s">
        <v>6712</v>
      </c>
      <c r="C82" s="128" t="s">
        <v>1186</v>
      </c>
      <c r="D82" s="128">
        <v>7</v>
      </c>
      <c r="E82" s="128">
        <v>956</v>
      </c>
      <c r="F82" s="254" t="s">
        <v>6713</v>
      </c>
      <c r="G82" s="128" t="s">
        <v>4129</v>
      </c>
      <c r="H82" s="127"/>
      <c r="I82" s="127"/>
      <c r="J82" s="127"/>
      <c r="K82" s="211"/>
      <c r="L82" s="211"/>
      <c r="M82" s="211"/>
      <c r="N82" s="211"/>
      <c r="O82" s="211"/>
      <c r="P82" s="211"/>
      <c r="Q82" s="211"/>
      <c r="R82" s="211"/>
      <c r="S82" s="211"/>
      <c r="T82" s="211"/>
      <c r="U82" s="211"/>
      <c r="V82" s="211"/>
      <c r="W82" s="211"/>
      <c r="X82" s="211"/>
      <c r="Y82" s="211"/>
      <c r="Z82" s="211"/>
      <c r="AA82" s="211"/>
      <c r="AB82" s="211"/>
      <c r="AC82" s="211"/>
      <c r="AD82" s="211"/>
      <c r="AE82" s="211"/>
      <c r="AF82" s="211"/>
      <c r="AG82" s="211"/>
      <c r="AH82" s="211"/>
      <c r="AI82" s="211"/>
      <c r="AJ82" s="211"/>
      <c r="AK82" s="211"/>
      <c r="AL82" s="211"/>
      <c r="AM82" s="211"/>
      <c r="AN82" s="211"/>
      <c r="AO82" s="211"/>
      <c r="AP82" s="211"/>
      <c r="AQ82" s="223"/>
      <c r="AR82" s="223"/>
      <c r="AS82" s="223"/>
      <c r="AT82" s="223"/>
      <c r="AU82" s="223"/>
      <c r="AV82" s="223"/>
      <c r="AW82" s="223"/>
      <c r="AX82" s="223"/>
      <c r="AY82" s="223"/>
      <c r="AZ82" s="223"/>
      <c r="BA82" s="223"/>
      <c r="BB82" s="223"/>
      <c r="BC82" s="223"/>
      <c r="BD82" s="223"/>
      <c r="BE82" s="223"/>
      <c r="BF82" s="223"/>
      <c r="BG82" s="128">
        <v>956</v>
      </c>
      <c r="BH82" s="223"/>
    </row>
    <row r="83" spans="1:60" ht="36" customHeight="1">
      <c r="A83" s="128" t="s">
        <v>4129</v>
      </c>
      <c r="B83" s="254" t="s">
        <v>6714</v>
      </c>
      <c r="C83" s="128" t="s">
        <v>4129</v>
      </c>
      <c r="D83" s="128">
        <v>11</v>
      </c>
      <c r="E83" s="128">
        <v>957</v>
      </c>
      <c r="F83" s="254" t="s">
        <v>6715</v>
      </c>
      <c r="G83" s="128" t="s">
        <v>4129</v>
      </c>
      <c r="H83" s="127"/>
      <c r="I83" s="127"/>
      <c r="J83" s="127"/>
      <c r="K83" s="211"/>
      <c r="L83" s="211"/>
      <c r="M83" s="211"/>
      <c r="N83" s="211"/>
      <c r="O83" s="211"/>
      <c r="P83" s="211"/>
      <c r="Q83" s="211"/>
      <c r="R83" s="211"/>
      <c r="S83" s="211"/>
      <c r="T83" s="211"/>
      <c r="U83" s="211"/>
      <c r="V83" s="211"/>
      <c r="W83" s="211"/>
      <c r="X83" s="211"/>
      <c r="Y83" s="211"/>
      <c r="Z83" s="211"/>
      <c r="AA83" s="211"/>
      <c r="AB83" s="211"/>
      <c r="AC83" s="211"/>
      <c r="AD83" s="211"/>
      <c r="AE83" s="211"/>
      <c r="AF83" s="211"/>
      <c r="AG83" s="211"/>
      <c r="AH83" s="211"/>
      <c r="AI83" s="211"/>
      <c r="AJ83" s="211"/>
      <c r="AK83" s="211"/>
      <c r="AL83" s="211"/>
      <c r="AM83" s="211"/>
      <c r="AN83" s="211"/>
      <c r="AO83" s="211"/>
      <c r="AP83" s="211"/>
      <c r="AQ83" s="223"/>
      <c r="AR83" s="223"/>
      <c r="AS83" s="223"/>
      <c r="AT83" s="223"/>
      <c r="AU83" s="223"/>
      <c r="AV83" s="223"/>
      <c r="AW83" s="223"/>
      <c r="AX83" s="223"/>
      <c r="AY83" s="223"/>
      <c r="AZ83" s="223"/>
      <c r="BA83" s="223"/>
      <c r="BB83" s="223"/>
      <c r="BC83" s="223"/>
      <c r="BD83" s="223"/>
      <c r="BE83" s="223"/>
      <c r="BF83" s="223"/>
      <c r="BG83" s="128">
        <v>957</v>
      </c>
      <c r="BH83" s="223"/>
    </row>
    <row r="84" spans="1:60" ht="36" customHeight="1">
      <c r="A84" s="128" t="s">
        <v>4129</v>
      </c>
      <c r="B84" s="254" t="s">
        <v>6716</v>
      </c>
      <c r="C84" s="128" t="s">
        <v>4129</v>
      </c>
      <c r="D84" s="128">
        <v>16</v>
      </c>
      <c r="E84" s="128">
        <v>958</v>
      </c>
      <c r="F84" s="254" t="s">
        <v>6717</v>
      </c>
      <c r="G84" s="128" t="s">
        <v>4129</v>
      </c>
      <c r="H84" s="127"/>
      <c r="I84" s="127"/>
      <c r="J84" s="127"/>
      <c r="K84" s="211"/>
      <c r="L84" s="211"/>
      <c r="M84" s="211"/>
      <c r="N84" s="211"/>
      <c r="O84" s="211"/>
      <c r="P84" s="211"/>
      <c r="Q84" s="211"/>
      <c r="R84" s="211"/>
      <c r="S84" s="211"/>
      <c r="T84" s="211"/>
      <c r="U84" s="211"/>
      <c r="V84" s="211"/>
      <c r="W84" s="211"/>
      <c r="X84" s="211"/>
      <c r="Y84" s="211"/>
      <c r="Z84" s="211"/>
      <c r="AA84" s="211"/>
      <c r="AB84" s="211"/>
      <c r="AC84" s="211"/>
      <c r="AD84" s="211"/>
      <c r="AE84" s="211"/>
      <c r="AF84" s="211"/>
      <c r="AG84" s="211"/>
      <c r="AH84" s="211"/>
      <c r="AI84" s="211"/>
      <c r="AJ84" s="211"/>
      <c r="AK84" s="211"/>
      <c r="AL84" s="211"/>
      <c r="AM84" s="211"/>
      <c r="AN84" s="211"/>
      <c r="AO84" s="211"/>
      <c r="AP84" s="211"/>
      <c r="AQ84" s="223"/>
      <c r="AR84" s="223"/>
      <c r="AS84" s="223"/>
      <c r="AT84" s="223"/>
      <c r="AU84" s="223"/>
      <c r="AV84" s="223"/>
      <c r="AW84" s="223"/>
      <c r="AX84" s="223"/>
      <c r="AY84" s="223"/>
      <c r="AZ84" s="223"/>
      <c r="BA84" s="223"/>
      <c r="BB84" s="223"/>
      <c r="BC84" s="223"/>
      <c r="BD84" s="223"/>
      <c r="BE84" s="223"/>
      <c r="BF84" s="223"/>
      <c r="BG84" s="128">
        <v>958</v>
      </c>
      <c r="BH84" s="223"/>
    </row>
    <row r="85" spans="1:60" ht="36" customHeight="1">
      <c r="A85" s="128" t="s">
        <v>4129</v>
      </c>
      <c r="B85" s="254" t="s">
        <v>6718</v>
      </c>
      <c r="C85" s="128" t="s">
        <v>4129</v>
      </c>
      <c r="D85" s="128">
        <v>30</v>
      </c>
      <c r="E85" s="128">
        <v>959</v>
      </c>
      <c r="F85" s="254" t="s">
        <v>6719</v>
      </c>
      <c r="G85" s="128" t="s">
        <v>4129</v>
      </c>
      <c r="H85" s="127"/>
      <c r="I85" s="127"/>
      <c r="J85" s="127"/>
      <c r="K85" s="211"/>
      <c r="L85" s="211"/>
      <c r="M85" s="211"/>
      <c r="N85" s="211"/>
      <c r="O85" s="211"/>
      <c r="P85" s="211"/>
      <c r="Q85" s="211"/>
      <c r="R85" s="211"/>
      <c r="S85" s="211"/>
      <c r="T85" s="211"/>
      <c r="U85" s="211"/>
      <c r="V85" s="211"/>
      <c r="W85" s="211"/>
      <c r="X85" s="211"/>
      <c r="Y85" s="211"/>
      <c r="Z85" s="211"/>
      <c r="AA85" s="211"/>
      <c r="AB85" s="211"/>
      <c r="AC85" s="211"/>
      <c r="AD85" s="211"/>
      <c r="AE85" s="211"/>
      <c r="AF85" s="211"/>
      <c r="AG85" s="211"/>
      <c r="AH85" s="211"/>
      <c r="AI85" s="211"/>
      <c r="AJ85" s="211"/>
      <c r="AK85" s="211"/>
      <c r="AL85" s="211"/>
      <c r="AM85" s="211"/>
      <c r="AN85" s="211"/>
      <c r="AO85" s="211"/>
      <c r="AP85" s="211"/>
      <c r="AQ85" s="223"/>
      <c r="AR85" s="223"/>
      <c r="AS85" s="223"/>
      <c r="AT85" s="223"/>
      <c r="AU85" s="223"/>
      <c r="AV85" s="223"/>
      <c r="AW85" s="223"/>
      <c r="AX85" s="223"/>
      <c r="AY85" s="223"/>
      <c r="AZ85" s="223"/>
      <c r="BA85" s="223"/>
      <c r="BB85" s="223"/>
      <c r="BC85" s="223"/>
      <c r="BD85" s="223"/>
      <c r="BE85" s="223"/>
      <c r="BF85" s="223"/>
      <c r="BG85" s="128">
        <v>959</v>
      </c>
      <c r="BH85" s="223"/>
    </row>
    <row r="86" spans="1:60" ht="36" customHeight="1">
      <c r="A86" s="128" t="s">
        <v>4129</v>
      </c>
      <c r="B86" s="254" t="s">
        <v>6720</v>
      </c>
      <c r="C86" s="128" t="s">
        <v>4129</v>
      </c>
      <c r="D86" s="128">
        <v>34</v>
      </c>
      <c r="E86" s="128">
        <v>960</v>
      </c>
      <c r="F86" s="254" t="s">
        <v>6721</v>
      </c>
      <c r="G86" s="128" t="s">
        <v>4129</v>
      </c>
      <c r="H86" s="127"/>
      <c r="I86" s="127"/>
      <c r="J86" s="127"/>
      <c r="K86" s="211"/>
      <c r="L86" s="211"/>
      <c r="M86" s="211"/>
      <c r="N86" s="211"/>
      <c r="O86" s="211"/>
      <c r="P86" s="211"/>
      <c r="Q86" s="211"/>
      <c r="R86" s="211"/>
      <c r="S86" s="211"/>
      <c r="T86" s="211"/>
      <c r="U86" s="211"/>
      <c r="V86" s="211"/>
      <c r="W86" s="211"/>
      <c r="X86" s="211"/>
      <c r="Y86" s="211"/>
      <c r="Z86" s="211"/>
      <c r="AA86" s="211"/>
      <c r="AB86" s="211"/>
      <c r="AC86" s="211"/>
      <c r="AD86" s="211"/>
      <c r="AE86" s="211"/>
      <c r="AF86" s="211"/>
      <c r="AG86" s="211"/>
      <c r="AH86" s="211"/>
      <c r="AI86" s="211"/>
      <c r="AJ86" s="211"/>
      <c r="AK86" s="211"/>
      <c r="AL86" s="211"/>
      <c r="AM86" s="211"/>
      <c r="AN86" s="211"/>
      <c r="AO86" s="211"/>
      <c r="AP86" s="211"/>
      <c r="AQ86" s="223"/>
      <c r="AR86" s="223"/>
      <c r="AS86" s="223"/>
      <c r="AT86" s="223"/>
      <c r="AU86" s="223"/>
      <c r="AV86" s="223"/>
      <c r="AW86" s="223"/>
      <c r="AX86" s="223"/>
      <c r="AY86" s="223"/>
      <c r="AZ86" s="223"/>
      <c r="BA86" s="223"/>
      <c r="BB86" s="223"/>
      <c r="BC86" s="223"/>
      <c r="BD86" s="223"/>
      <c r="BE86" s="223"/>
      <c r="BF86" s="223"/>
      <c r="BG86" s="128">
        <v>960</v>
      </c>
      <c r="BH86" s="223"/>
    </row>
    <row r="87" spans="1:60" s="168" customFormat="1" ht="36" customHeight="1">
      <c r="A87" s="128" t="s">
        <v>3321</v>
      </c>
      <c r="B87" s="254" t="s">
        <v>6722</v>
      </c>
      <c r="C87" s="128" t="s">
        <v>1186</v>
      </c>
      <c r="D87" s="128">
        <v>52</v>
      </c>
      <c r="E87" s="128">
        <v>961</v>
      </c>
      <c r="F87" s="254" t="s">
        <v>6723</v>
      </c>
      <c r="G87" s="128" t="s">
        <v>5670</v>
      </c>
      <c r="H87" s="333"/>
      <c r="I87" s="221"/>
      <c r="J87" s="220"/>
      <c r="K87" s="220"/>
      <c r="L87" s="220"/>
      <c r="M87" s="220"/>
      <c r="N87" s="221"/>
      <c r="O87" s="220"/>
      <c r="P87" s="220"/>
      <c r="Q87" s="220"/>
      <c r="R87" s="220"/>
      <c r="S87" s="220"/>
      <c r="T87" s="220"/>
      <c r="U87" s="220"/>
      <c r="V87" s="220"/>
      <c r="W87" s="220"/>
      <c r="X87" s="221"/>
      <c r="Y87" s="220"/>
      <c r="Z87" s="220"/>
      <c r="AA87" s="220"/>
      <c r="AB87" s="220"/>
      <c r="AC87" s="221"/>
      <c r="AD87" s="220"/>
      <c r="AE87" s="220"/>
      <c r="AF87" s="220"/>
      <c r="AG87" s="220"/>
      <c r="AH87" s="221"/>
      <c r="AI87" s="220"/>
      <c r="AJ87" s="220"/>
      <c r="AK87" s="220"/>
      <c r="AL87" s="220"/>
      <c r="AM87" s="221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0"/>
      <c r="BB87" s="220"/>
      <c r="BC87" s="220"/>
      <c r="BD87" s="220"/>
      <c r="BE87" s="220"/>
      <c r="BF87" s="220"/>
      <c r="BG87" s="128">
        <v>961</v>
      </c>
      <c r="BH87" s="222"/>
    </row>
    <row r="88" spans="1:60" s="168" customFormat="1" ht="36" customHeight="1">
      <c r="A88" s="128" t="s">
        <v>4129</v>
      </c>
      <c r="B88" s="254" t="s">
        <v>6724</v>
      </c>
      <c r="C88" s="128" t="s">
        <v>5879</v>
      </c>
      <c r="D88" s="128">
        <v>83</v>
      </c>
      <c r="E88" s="128">
        <v>962</v>
      </c>
      <c r="F88" s="254" t="s">
        <v>6725</v>
      </c>
      <c r="G88" s="128" t="s">
        <v>4129</v>
      </c>
      <c r="H88" s="333"/>
      <c r="I88" s="221"/>
      <c r="J88" s="220"/>
      <c r="K88" s="220"/>
      <c r="L88" s="220"/>
      <c r="M88" s="220"/>
      <c r="N88" s="221"/>
      <c r="O88" s="220"/>
      <c r="P88" s="220"/>
      <c r="Q88" s="220"/>
      <c r="R88" s="220"/>
      <c r="S88" s="220"/>
      <c r="T88" s="220"/>
      <c r="U88" s="220"/>
      <c r="V88" s="220"/>
      <c r="W88" s="220"/>
      <c r="X88" s="221"/>
      <c r="Y88" s="220"/>
      <c r="Z88" s="220"/>
      <c r="AA88" s="220"/>
      <c r="AB88" s="220"/>
      <c r="AC88" s="221"/>
      <c r="AD88" s="220"/>
      <c r="AE88" s="220"/>
      <c r="AF88" s="220"/>
      <c r="AG88" s="220"/>
      <c r="AH88" s="221"/>
      <c r="AI88" s="220"/>
      <c r="AJ88" s="220"/>
      <c r="AK88" s="220"/>
      <c r="AL88" s="220"/>
      <c r="AM88" s="221"/>
      <c r="AN88" s="220"/>
      <c r="AO88" s="220"/>
      <c r="AP88" s="220"/>
      <c r="AQ88" s="220"/>
      <c r="AR88" s="220"/>
      <c r="AS88" s="220"/>
      <c r="AT88" s="220"/>
      <c r="AU88" s="220"/>
      <c r="AV88" s="220"/>
      <c r="AW88" s="220"/>
      <c r="AX88" s="220"/>
      <c r="AY88" s="220"/>
      <c r="AZ88" s="220"/>
      <c r="BA88" s="220"/>
      <c r="BB88" s="220"/>
      <c r="BC88" s="220"/>
      <c r="BD88" s="220"/>
      <c r="BE88" s="220"/>
      <c r="BF88" s="220"/>
      <c r="BG88" s="128">
        <v>962</v>
      </c>
      <c r="BH88" s="222"/>
    </row>
    <row r="89" spans="1:60" s="168" customFormat="1" ht="36" customHeight="1">
      <c r="A89" s="128" t="s">
        <v>2255</v>
      </c>
      <c r="B89" s="254" t="s">
        <v>6726</v>
      </c>
      <c r="C89" s="128" t="s">
        <v>1186</v>
      </c>
      <c r="D89" s="128">
        <v>28</v>
      </c>
      <c r="E89" s="128">
        <v>963</v>
      </c>
      <c r="F89" s="254" t="s">
        <v>6727</v>
      </c>
      <c r="G89" s="128" t="s">
        <v>4129</v>
      </c>
      <c r="H89" s="333"/>
      <c r="I89" s="221"/>
      <c r="J89" s="220"/>
      <c r="K89" s="220"/>
      <c r="L89" s="220"/>
      <c r="M89" s="220"/>
      <c r="N89" s="221"/>
      <c r="O89" s="220"/>
      <c r="P89" s="220"/>
      <c r="Q89" s="220"/>
      <c r="R89" s="220"/>
      <c r="S89" s="220"/>
      <c r="T89" s="220"/>
      <c r="U89" s="220"/>
      <c r="V89" s="220"/>
      <c r="W89" s="220"/>
      <c r="X89" s="221"/>
      <c r="Y89" s="220"/>
      <c r="Z89" s="220"/>
      <c r="AA89" s="220"/>
      <c r="AB89" s="220"/>
      <c r="AC89" s="221"/>
      <c r="AD89" s="220"/>
      <c r="AE89" s="220"/>
      <c r="AF89" s="220"/>
      <c r="AG89" s="220"/>
      <c r="AH89" s="221"/>
      <c r="AI89" s="220"/>
      <c r="AJ89" s="220"/>
      <c r="AK89" s="220"/>
      <c r="AL89" s="220"/>
      <c r="AM89" s="221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0"/>
      <c r="BB89" s="220"/>
      <c r="BC89" s="220"/>
      <c r="BD89" s="220"/>
      <c r="BE89" s="220"/>
      <c r="BF89" s="220"/>
      <c r="BG89" s="128">
        <v>963</v>
      </c>
      <c r="BH89" s="222"/>
    </row>
    <row r="90" spans="1:60" s="168" customFormat="1" ht="36" customHeight="1">
      <c r="A90" s="128" t="s">
        <v>1960</v>
      </c>
      <c r="B90" s="254" t="s">
        <v>6728</v>
      </c>
      <c r="C90" s="128" t="s">
        <v>4129</v>
      </c>
      <c r="D90" s="128">
        <v>37</v>
      </c>
      <c r="E90" s="128">
        <v>964</v>
      </c>
      <c r="F90" s="254" t="s">
        <v>6729</v>
      </c>
      <c r="G90" s="128" t="s">
        <v>4129</v>
      </c>
      <c r="H90" s="220"/>
      <c r="I90" s="221"/>
      <c r="J90" s="220"/>
      <c r="K90" s="220"/>
      <c r="L90" s="220"/>
      <c r="M90" s="220"/>
      <c r="N90" s="221"/>
      <c r="O90" s="220"/>
      <c r="P90" s="220"/>
      <c r="Q90" s="220"/>
      <c r="R90" s="220"/>
      <c r="S90" s="220"/>
      <c r="T90" s="220"/>
      <c r="U90" s="220"/>
      <c r="V90" s="220"/>
      <c r="W90" s="220"/>
      <c r="X90" s="221"/>
      <c r="Y90" s="220"/>
      <c r="Z90" s="220"/>
      <c r="AA90" s="220"/>
      <c r="AB90" s="220"/>
      <c r="AC90" s="221"/>
      <c r="AD90" s="220"/>
      <c r="AE90" s="220"/>
      <c r="AF90" s="220"/>
      <c r="AG90" s="220"/>
      <c r="AH90" s="221"/>
      <c r="AI90" s="220"/>
      <c r="AJ90" s="220"/>
      <c r="AK90" s="220"/>
      <c r="AL90" s="220"/>
      <c r="AM90" s="221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0"/>
      <c r="BB90" s="220"/>
      <c r="BC90" s="220"/>
      <c r="BD90" s="220"/>
      <c r="BE90" s="220"/>
      <c r="BF90" s="220"/>
      <c r="BG90" s="128">
        <v>964</v>
      </c>
      <c r="BH90" s="222"/>
    </row>
    <row r="91" spans="1:60" s="168" customFormat="1" ht="36" customHeight="1">
      <c r="A91" s="128" t="s">
        <v>4129</v>
      </c>
      <c r="B91" s="254" t="s">
        <v>6730</v>
      </c>
      <c r="C91" s="128" t="s">
        <v>4129</v>
      </c>
      <c r="D91" s="128">
        <v>41</v>
      </c>
      <c r="E91" s="128">
        <v>965</v>
      </c>
      <c r="F91" s="254" t="s">
        <v>6731</v>
      </c>
      <c r="G91" s="128" t="s">
        <v>4129</v>
      </c>
      <c r="H91" s="220"/>
      <c r="I91" s="221"/>
      <c r="J91" s="220"/>
      <c r="K91" s="220"/>
      <c r="L91" s="220"/>
      <c r="M91" s="220"/>
      <c r="N91" s="221"/>
      <c r="O91" s="220"/>
      <c r="P91" s="220"/>
      <c r="Q91" s="220"/>
      <c r="R91" s="220"/>
      <c r="S91" s="220"/>
      <c r="T91" s="220"/>
      <c r="U91" s="220"/>
      <c r="V91" s="220"/>
      <c r="W91" s="220"/>
      <c r="X91" s="221"/>
      <c r="Y91" s="220"/>
      <c r="Z91" s="220"/>
      <c r="AA91" s="220"/>
      <c r="AB91" s="220"/>
      <c r="AC91" s="221"/>
      <c r="AD91" s="220"/>
      <c r="AE91" s="220"/>
      <c r="AF91" s="220"/>
      <c r="AG91" s="220"/>
      <c r="AH91" s="221"/>
      <c r="AI91" s="220"/>
      <c r="AJ91" s="220"/>
      <c r="AK91" s="220"/>
      <c r="AL91" s="220"/>
      <c r="AM91" s="221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0"/>
      <c r="BB91" s="220"/>
      <c r="BC91" s="220"/>
      <c r="BD91" s="220"/>
      <c r="BE91" s="220"/>
      <c r="BF91" s="220"/>
      <c r="BG91" s="128">
        <v>965</v>
      </c>
      <c r="BH91" s="222"/>
    </row>
    <row r="92" spans="1:60" s="168" customFormat="1" ht="36" customHeight="1">
      <c r="A92" s="128" t="s">
        <v>4129</v>
      </c>
      <c r="B92" s="254" t="s">
        <v>6732</v>
      </c>
      <c r="C92" s="128" t="s">
        <v>4129</v>
      </c>
      <c r="D92" s="128">
        <v>46</v>
      </c>
      <c r="E92" s="128">
        <v>966</v>
      </c>
      <c r="F92" s="254" t="s">
        <v>6733</v>
      </c>
      <c r="G92" s="128" t="s">
        <v>4129</v>
      </c>
      <c r="H92" s="220"/>
      <c r="I92" s="221"/>
      <c r="J92" s="220"/>
      <c r="K92" s="220"/>
      <c r="L92" s="220"/>
      <c r="M92" s="220"/>
      <c r="N92" s="221"/>
      <c r="O92" s="220"/>
      <c r="P92" s="220"/>
      <c r="Q92" s="220"/>
      <c r="R92" s="220"/>
      <c r="S92" s="220"/>
      <c r="T92" s="220"/>
      <c r="U92" s="220"/>
      <c r="V92" s="220"/>
      <c r="W92" s="220"/>
      <c r="X92" s="221"/>
      <c r="Y92" s="220"/>
      <c r="Z92" s="220"/>
      <c r="AA92" s="220"/>
      <c r="AB92" s="220"/>
      <c r="AC92" s="221"/>
      <c r="AD92" s="220"/>
      <c r="AE92" s="220"/>
      <c r="AF92" s="220"/>
      <c r="AG92" s="220"/>
      <c r="AH92" s="221"/>
      <c r="AI92" s="220"/>
      <c r="AJ92" s="220"/>
      <c r="AK92" s="220"/>
      <c r="AL92" s="220"/>
      <c r="AM92" s="221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0"/>
      <c r="BB92" s="220"/>
      <c r="BC92" s="220"/>
      <c r="BD92" s="220"/>
      <c r="BE92" s="220"/>
      <c r="BF92" s="220"/>
      <c r="BG92" s="128">
        <v>966</v>
      </c>
      <c r="BH92" s="222"/>
    </row>
    <row r="93" spans="1:60" s="168" customFormat="1" ht="36" customHeight="1">
      <c r="A93" s="128" t="s">
        <v>4129</v>
      </c>
      <c r="B93" s="254" t="s">
        <v>6734</v>
      </c>
      <c r="C93" s="128" t="s">
        <v>4129</v>
      </c>
      <c r="D93" s="128">
        <v>50</v>
      </c>
      <c r="E93" s="128">
        <v>967</v>
      </c>
      <c r="F93" s="254" t="s">
        <v>6735</v>
      </c>
      <c r="G93" s="128" t="s">
        <v>4129</v>
      </c>
      <c r="H93" s="220"/>
      <c r="I93" s="221"/>
      <c r="J93" s="220"/>
      <c r="K93" s="220"/>
      <c r="L93" s="220"/>
      <c r="M93" s="220"/>
      <c r="N93" s="221"/>
      <c r="O93" s="220"/>
      <c r="P93" s="220"/>
      <c r="Q93" s="220"/>
      <c r="R93" s="220"/>
      <c r="S93" s="220"/>
      <c r="T93" s="220"/>
      <c r="U93" s="220"/>
      <c r="V93" s="220"/>
      <c r="W93" s="220"/>
      <c r="X93" s="221"/>
      <c r="Y93" s="220"/>
      <c r="Z93" s="220"/>
      <c r="AA93" s="220"/>
      <c r="AB93" s="220"/>
      <c r="AC93" s="221"/>
      <c r="AD93" s="220"/>
      <c r="AE93" s="220"/>
      <c r="AF93" s="220"/>
      <c r="AG93" s="220"/>
      <c r="AH93" s="221"/>
      <c r="AI93" s="220"/>
      <c r="AJ93" s="220"/>
      <c r="AK93" s="220"/>
      <c r="AL93" s="220"/>
      <c r="AM93" s="221"/>
      <c r="AN93" s="220"/>
      <c r="AO93" s="220"/>
      <c r="AP93" s="220"/>
      <c r="AQ93" s="220"/>
      <c r="AR93" s="220"/>
      <c r="AS93" s="220"/>
      <c r="AT93" s="220"/>
      <c r="AU93" s="220"/>
      <c r="AV93" s="220"/>
      <c r="AW93" s="220"/>
      <c r="AX93" s="220"/>
      <c r="AY93" s="220"/>
      <c r="AZ93" s="220"/>
      <c r="BA93" s="220"/>
      <c r="BB93" s="220"/>
      <c r="BC93" s="220"/>
      <c r="BD93" s="220"/>
      <c r="BE93" s="220"/>
      <c r="BF93" s="220"/>
      <c r="BG93" s="128">
        <v>967</v>
      </c>
      <c r="BH93" s="222"/>
    </row>
    <row r="94" spans="1:60" s="168" customFormat="1" ht="36" customHeight="1">
      <c r="A94" s="220"/>
      <c r="B94" s="220"/>
      <c r="C94" s="220"/>
      <c r="D94" s="220"/>
      <c r="E94" s="221"/>
      <c r="F94" s="220"/>
      <c r="G94" s="220"/>
      <c r="H94" s="220"/>
      <c r="I94" s="221"/>
      <c r="J94" s="220"/>
      <c r="K94" s="220"/>
      <c r="L94" s="220"/>
      <c r="M94" s="220"/>
      <c r="N94" s="221"/>
      <c r="O94" s="220"/>
      <c r="P94" s="220"/>
      <c r="Q94" s="220"/>
      <c r="R94" s="220"/>
      <c r="S94" s="220"/>
      <c r="T94" s="220"/>
      <c r="U94" s="220"/>
      <c r="V94" s="220"/>
      <c r="W94" s="220"/>
      <c r="X94" s="221"/>
      <c r="Y94" s="220"/>
      <c r="Z94" s="220"/>
      <c r="AA94" s="220"/>
      <c r="AB94" s="220"/>
      <c r="AC94" s="221"/>
      <c r="AD94" s="220"/>
      <c r="AE94" s="220"/>
      <c r="AF94" s="220"/>
      <c r="AG94" s="220"/>
      <c r="AH94" s="221"/>
      <c r="AI94" s="220"/>
      <c r="AJ94" s="220"/>
      <c r="AK94" s="220"/>
      <c r="AL94" s="220"/>
      <c r="AM94" s="221"/>
      <c r="AN94" s="220"/>
      <c r="AO94" s="220"/>
      <c r="AP94" s="220"/>
      <c r="AQ94" s="220"/>
      <c r="AR94" s="220"/>
      <c r="AS94" s="220"/>
      <c r="AT94" s="220"/>
      <c r="AU94" s="220"/>
      <c r="AV94" s="220"/>
      <c r="AW94" s="220"/>
      <c r="AX94" s="220"/>
      <c r="AY94" s="220"/>
      <c r="AZ94" s="220"/>
      <c r="BA94" s="220"/>
      <c r="BB94" s="220"/>
      <c r="BC94" s="220"/>
      <c r="BD94" s="220"/>
      <c r="BE94" s="220"/>
      <c r="BF94" s="220"/>
      <c r="BG94" s="221"/>
      <c r="BH94" s="222"/>
    </row>
    <row r="95" spans="1:60" s="168" customFormat="1" ht="36" customHeight="1">
      <c r="A95" s="254"/>
      <c r="B95" s="254"/>
      <c r="C95" s="254"/>
      <c r="D95" s="254"/>
      <c r="E95" s="206"/>
      <c r="F95" s="254"/>
      <c r="G95" s="254"/>
      <c r="H95" s="220"/>
      <c r="I95" s="221"/>
      <c r="J95" s="220"/>
      <c r="K95" s="220"/>
      <c r="L95" s="220"/>
      <c r="M95" s="220"/>
      <c r="N95" s="221"/>
      <c r="O95" s="220"/>
      <c r="P95" s="220"/>
      <c r="Q95" s="220"/>
      <c r="R95" s="220"/>
      <c r="S95" s="220"/>
      <c r="T95" s="220"/>
      <c r="U95" s="220"/>
      <c r="V95" s="220"/>
      <c r="W95" s="220"/>
      <c r="X95" s="221"/>
      <c r="Y95" s="220"/>
      <c r="Z95" s="220"/>
      <c r="AA95" s="220"/>
      <c r="AB95" s="220"/>
      <c r="AC95" s="221"/>
      <c r="AD95" s="220"/>
      <c r="AE95" s="220"/>
      <c r="AF95" s="220"/>
      <c r="AG95" s="220"/>
      <c r="AH95" s="221"/>
      <c r="AI95" s="220"/>
      <c r="AJ95" s="220"/>
      <c r="AK95" s="220"/>
      <c r="AL95" s="220"/>
      <c r="AM95" s="221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0"/>
      <c r="BB95" s="220"/>
      <c r="BC95" s="220"/>
      <c r="BD95" s="220"/>
      <c r="BE95" s="220"/>
      <c r="BF95" s="220"/>
      <c r="BG95" s="206"/>
      <c r="BH95" s="222"/>
    </row>
    <row r="96" spans="1:60" s="168" customFormat="1" ht="36" customHeight="1">
      <c r="A96" s="254" t="s">
        <v>2460</v>
      </c>
      <c r="B96" s="254" t="s">
        <v>4705</v>
      </c>
      <c r="C96" s="254" t="s">
        <v>5879</v>
      </c>
      <c r="D96" s="128">
        <v>3</v>
      </c>
      <c r="E96" s="128">
        <v>3801</v>
      </c>
      <c r="F96" s="254" t="s">
        <v>6736</v>
      </c>
      <c r="G96" s="128" t="s">
        <v>6090</v>
      </c>
      <c r="H96" s="220"/>
      <c r="I96" s="221"/>
      <c r="J96" s="220"/>
      <c r="K96" s="220"/>
      <c r="L96" s="220"/>
      <c r="M96" s="220"/>
      <c r="N96" s="221"/>
      <c r="O96" s="220"/>
      <c r="P96" s="220"/>
      <c r="Q96" s="220"/>
      <c r="R96" s="220"/>
      <c r="S96" s="220"/>
      <c r="T96" s="220"/>
      <c r="U96" s="220"/>
      <c r="V96" s="220"/>
      <c r="W96" s="220"/>
      <c r="X96" s="221"/>
      <c r="Y96" s="220"/>
      <c r="Z96" s="220"/>
      <c r="AA96" s="220"/>
      <c r="AB96" s="220"/>
      <c r="AC96" s="221"/>
      <c r="AD96" s="220"/>
      <c r="AE96" s="220"/>
      <c r="AF96" s="220"/>
      <c r="AG96" s="220"/>
      <c r="AH96" s="221"/>
      <c r="AI96" s="220"/>
      <c r="AJ96" s="220"/>
      <c r="AK96" s="220"/>
      <c r="AL96" s="220"/>
      <c r="AM96" s="221"/>
      <c r="AN96" s="220"/>
      <c r="AO96" s="220"/>
      <c r="AP96" s="220"/>
      <c r="AQ96" s="220"/>
      <c r="AR96" s="220"/>
      <c r="AS96" s="220"/>
      <c r="AT96" s="220"/>
      <c r="AU96" s="220"/>
      <c r="AV96" s="220"/>
      <c r="AW96" s="220"/>
      <c r="AX96" s="220"/>
      <c r="AY96" s="220"/>
      <c r="AZ96" s="220"/>
      <c r="BA96" s="220"/>
      <c r="BB96" s="220"/>
      <c r="BC96" s="220"/>
      <c r="BD96" s="220"/>
      <c r="BE96" s="220"/>
      <c r="BF96" s="220"/>
      <c r="BG96" s="128">
        <v>3801</v>
      </c>
      <c r="BH96" s="222"/>
    </row>
    <row r="97" spans="1:60" s="168" customFormat="1" ht="36" customHeight="1">
      <c r="A97" s="254" t="s">
        <v>4129</v>
      </c>
      <c r="B97" s="254" t="s">
        <v>4706</v>
      </c>
      <c r="C97" s="254" t="s">
        <v>4129</v>
      </c>
      <c r="D97" s="128">
        <v>13</v>
      </c>
      <c r="E97" s="128">
        <v>3802</v>
      </c>
      <c r="F97" s="254" t="s">
        <v>6737</v>
      </c>
      <c r="G97" s="128" t="s">
        <v>4129</v>
      </c>
      <c r="H97" s="220"/>
      <c r="I97" s="221"/>
      <c r="J97" s="220"/>
      <c r="K97" s="220"/>
      <c r="L97" s="220"/>
      <c r="M97" s="220"/>
      <c r="N97" s="221"/>
      <c r="O97" s="220"/>
      <c r="P97" s="220"/>
      <c r="Q97" s="220"/>
      <c r="R97" s="220"/>
      <c r="S97" s="220"/>
      <c r="T97" s="220"/>
      <c r="U97" s="220"/>
      <c r="V97" s="220"/>
      <c r="W97" s="220"/>
      <c r="X97" s="221"/>
      <c r="Y97" s="220"/>
      <c r="Z97" s="220"/>
      <c r="AA97" s="220"/>
      <c r="AB97" s="220"/>
      <c r="AC97" s="221"/>
      <c r="AD97" s="220"/>
      <c r="AE97" s="220"/>
      <c r="AF97" s="220"/>
      <c r="AG97" s="220"/>
      <c r="AH97" s="221"/>
      <c r="AI97" s="220"/>
      <c r="AJ97" s="220"/>
      <c r="AK97" s="220"/>
      <c r="AL97" s="220"/>
      <c r="AM97" s="221"/>
      <c r="AN97" s="220"/>
      <c r="AO97" s="220"/>
      <c r="AP97" s="220"/>
      <c r="AQ97" s="220"/>
      <c r="AR97" s="220"/>
      <c r="AS97" s="220"/>
      <c r="AT97" s="220"/>
      <c r="AU97" s="220"/>
      <c r="AV97" s="220"/>
      <c r="AW97" s="220"/>
      <c r="AX97" s="220"/>
      <c r="AY97" s="220"/>
      <c r="AZ97" s="220"/>
      <c r="BA97" s="220"/>
      <c r="BB97" s="220"/>
      <c r="BC97" s="220"/>
      <c r="BD97" s="220"/>
      <c r="BE97" s="220"/>
      <c r="BF97" s="220"/>
      <c r="BG97" s="128">
        <v>3802</v>
      </c>
      <c r="BH97" s="222"/>
    </row>
    <row r="98" spans="1:60" s="168" customFormat="1" ht="36" customHeight="1">
      <c r="A98" s="254" t="s">
        <v>4129</v>
      </c>
      <c r="B98" s="254" t="s">
        <v>6607</v>
      </c>
      <c r="C98" s="254" t="s">
        <v>4129</v>
      </c>
      <c r="D98" s="128">
        <v>28</v>
      </c>
      <c r="E98" s="128">
        <v>3803</v>
      </c>
      <c r="F98" s="254" t="s">
        <v>6738</v>
      </c>
      <c r="G98" s="128" t="s">
        <v>4129</v>
      </c>
      <c r="H98" s="220"/>
      <c r="I98" s="221"/>
      <c r="J98" s="220"/>
      <c r="K98" s="220"/>
      <c r="L98" s="220"/>
      <c r="M98" s="220"/>
      <c r="N98" s="221"/>
      <c r="O98" s="220"/>
      <c r="P98" s="220"/>
      <c r="Q98" s="220"/>
      <c r="R98" s="220"/>
      <c r="S98" s="220"/>
      <c r="T98" s="220"/>
      <c r="U98" s="220"/>
      <c r="V98" s="220"/>
      <c r="W98" s="220"/>
      <c r="X98" s="221"/>
      <c r="Y98" s="220"/>
      <c r="Z98" s="220"/>
      <c r="AA98" s="220"/>
      <c r="AB98" s="220"/>
      <c r="AC98" s="221"/>
      <c r="AD98" s="220"/>
      <c r="AE98" s="220"/>
      <c r="AF98" s="220"/>
      <c r="AG98" s="220"/>
      <c r="AH98" s="221"/>
      <c r="AI98" s="220"/>
      <c r="AJ98" s="220"/>
      <c r="AK98" s="220"/>
      <c r="AL98" s="220"/>
      <c r="AM98" s="221"/>
      <c r="AN98" s="220"/>
      <c r="AO98" s="220"/>
      <c r="AP98" s="220"/>
      <c r="AQ98" s="220"/>
      <c r="AR98" s="220"/>
      <c r="AS98" s="220"/>
      <c r="AT98" s="220"/>
      <c r="AU98" s="220"/>
      <c r="AV98" s="220"/>
      <c r="AW98" s="220"/>
      <c r="AX98" s="220"/>
      <c r="AY98" s="220"/>
      <c r="AZ98" s="220"/>
      <c r="BA98" s="220"/>
      <c r="BB98" s="220"/>
      <c r="BC98" s="220"/>
      <c r="BD98" s="220"/>
      <c r="BE98" s="220"/>
      <c r="BF98" s="220"/>
      <c r="BG98" s="128">
        <v>3803</v>
      </c>
      <c r="BH98" s="222"/>
    </row>
    <row r="99" spans="1:60" s="168" customFormat="1" ht="36" customHeight="1">
      <c r="A99" s="254" t="s">
        <v>4129</v>
      </c>
      <c r="B99" s="254" t="s">
        <v>2526</v>
      </c>
      <c r="C99" s="254" t="s">
        <v>7400</v>
      </c>
      <c r="D99" s="128">
        <v>113</v>
      </c>
      <c r="E99" s="128">
        <v>3804</v>
      </c>
      <c r="F99" s="254" t="s">
        <v>6739</v>
      </c>
      <c r="G99" s="128" t="s">
        <v>4129</v>
      </c>
      <c r="H99" s="220"/>
      <c r="I99" s="221"/>
      <c r="J99" s="220"/>
      <c r="K99" s="220"/>
      <c r="L99" s="220"/>
      <c r="M99" s="220"/>
      <c r="N99" s="221"/>
      <c r="O99" s="220"/>
      <c r="P99" s="220"/>
      <c r="Q99" s="220"/>
      <c r="R99" s="220"/>
      <c r="S99" s="220"/>
      <c r="T99" s="220"/>
      <c r="U99" s="220"/>
      <c r="V99" s="220"/>
      <c r="W99" s="220"/>
      <c r="X99" s="221"/>
      <c r="Y99" s="220"/>
      <c r="Z99" s="220"/>
      <c r="AA99" s="220"/>
      <c r="AB99" s="220"/>
      <c r="AC99" s="221"/>
      <c r="AD99" s="220"/>
      <c r="AE99" s="220"/>
      <c r="AF99" s="220"/>
      <c r="AG99" s="220"/>
      <c r="AH99" s="221"/>
      <c r="AI99" s="220"/>
      <c r="AJ99" s="220"/>
      <c r="AK99" s="220"/>
      <c r="AL99" s="220"/>
      <c r="AM99" s="221"/>
      <c r="AN99" s="220"/>
      <c r="AO99" s="220"/>
      <c r="AP99" s="220"/>
      <c r="AQ99" s="220"/>
      <c r="AR99" s="220"/>
      <c r="AS99" s="220"/>
      <c r="AT99" s="220"/>
      <c r="AU99" s="220"/>
      <c r="AV99" s="220"/>
      <c r="AW99" s="220"/>
      <c r="AX99" s="220"/>
      <c r="AY99" s="220"/>
      <c r="AZ99" s="220"/>
      <c r="BA99" s="220"/>
      <c r="BB99" s="220"/>
      <c r="BC99" s="220"/>
      <c r="BD99" s="220"/>
      <c r="BE99" s="220"/>
      <c r="BF99" s="220"/>
      <c r="BG99" s="128">
        <v>3804</v>
      </c>
      <c r="BH99" s="222"/>
    </row>
    <row r="100" spans="1:60" s="168" customFormat="1" ht="36" customHeight="1">
      <c r="A100" s="128" t="s">
        <v>4129</v>
      </c>
      <c r="B100" s="254" t="s">
        <v>4028</v>
      </c>
      <c r="C100" s="128" t="s">
        <v>4129</v>
      </c>
      <c r="D100" s="128">
        <v>114</v>
      </c>
      <c r="E100" s="128">
        <v>3805</v>
      </c>
      <c r="F100" s="254" t="s">
        <v>6740</v>
      </c>
      <c r="G100" s="128" t="s">
        <v>6741</v>
      </c>
      <c r="H100" s="220"/>
      <c r="I100" s="221"/>
      <c r="J100" s="220"/>
      <c r="K100" s="220"/>
      <c r="L100" s="220"/>
      <c r="M100" s="220"/>
      <c r="N100" s="221"/>
      <c r="O100" s="220"/>
      <c r="P100" s="220"/>
      <c r="Q100" s="220"/>
      <c r="R100" s="220"/>
      <c r="S100" s="220"/>
      <c r="T100" s="220"/>
      <c r="U100" s="220"/>
      <c r="V100" s="220"/>
      <c r="W100" s="220"/>
      <c r="X100" s="221"/>
      <c r="Y100" s="220"/>
      <c r="Z100" s="220"/>
      <c r="AA100" s="220"/>
      <c r="AB100" s="220"/>
      <c r="AC100" s="221"/>
      <c r="AD100" s="220"/>
      <c r="AE100" s="220"/>
      <c r="AF100" s="220"/>
      <c r="AG100" s="220"/>
      <c r="AH100" s="221"/>
      <c r="AI100" s="220"/>
      <c r="AJ100" s="220"/>
      <c r="AK100" s="220"/>
      <c r="AL100" s="220"/>
      <c r="AM100" s="221"/>
      <c r="AN100" s="220"/>
      <c r="AO100" s="220"/>
      <c r="AP100" s="220"/>
      <c r="AQ100" s="220"/>
      <c r="AR100" s="220"/>
      <c r="AS100" s="220"/>
      <c r="AT100" s="220"/>
      <c r="AU100" s="220"/>
      <c r="AV100" s="220"/>
      <c r="AW100" s="220"/>
      <c r="AX100" s="220"/>
      <c r="AY100" s="220"/>
      <c r="AZ100" s="220"/>
      <c r="BA100" s="220"/>
      <c r="BB100" s="220"/>
      <c r="BC100" s="220"/>
      <c r="BD100" s="220"/>
      <c r="BE100" s="220"/>
      <c r="BF100" s="220"/>
      <c r="BG100" s="128">
        <v>3805</v>
      </c>
      <c r="BH100" s="222"/>
    </row>
    <row r="101" spans="1:60" s="168" customFormat="1" ht="36" customHeight="1">
      <c r="A101" s="128" t="s">
        <v>6092</v>
      </c>
      <c r="B101" s="254" t="s">
        <v>4874</v>
      </c>
      <c r="C101" s="128" t="s">
        <v>5879</v>
      </c>
      <c r="D101" s="128">
        <v>12</v>
      </c>
      <c r="E101" s="128">
        <v>3806</v>
      </c>
      <c r="F101" s="254" t="s">
        <v>6742</v>
      </c>
      <c r="G101" s="128" t="s">
        <v>6743</v>
      </c>
      <c r="H101" s="220"/>
      <c r="I101" s="221"/>
      <c r="J101" s="220"/>
      <c r="K101" s="220"/>
      <c r="L101" s="220"/>
      <c r="M101" s="220"/>
      <c r="N101" s="221"/>
      <c r="O101" s="220"/>
      <c r="P101" s="220"/>
      <c r="Q101" s="220"/>
      <c r="R101" s="220"/>
      <c r="S101" s="220"/>
      <c r="T101" s="220"/>
      <c r="U101" s="220"/>
      <c r="V101" s="220"/>
      <c r="W101" s="220"/>
      <c r="X101" s="221"/>
      <c r="Y101" s="220"/>
      <c r="Z101" s="220"/>
      <c r="AA101" s="220"/>
      <c r="AB101" s="220"/>
      <c r="AC101" s="221"/>
      <c r="AD101" s="220"/>
      <c r="AE101" s="220"/>
      <c r="AF101" s="220"/>
      <c r="AG101" s="220"/>
      <c r="AH101" s="221"/>
      <c r="AI101" s="220"/>
      <c r="AJ101" s="220"/>
      <c r="AK101" s="220"/>
      <c r="AL101" s="220"/>
      <c r="AM101" s="221"/>
      <c r="AN101" s="220"/>
      <c r="AO101" s="220"/>
      <c r="AP101" s="220"/>
      <c r="AQ101" s="220"/>
      <c r="AR101" s="220"/>
      <c r="AS101" s="220"/>
      <c r="AT101" s="220"/>
      <c r="AU101" s="220"/>
      <c r="AV101" s="220"/>
      <c r="AW101" s="220"/>
      <c r="AX101" s="220"/>
      <c r="AY101" s="220"/>
      <c r="AZ101" s="220"/>
      <c r="BA101" s="220"/>
      <c r="BB101" s="220"/>
      <c r="BC101" s="220"/>
      <c r="BD101" s="220"/>
      <c r="BE101" s="220"/>
      <c r="BF101" s="220"/>
      <c r="BG101" s="128">
        <v>3806</v>
      </c>
      <c r="BH101" s="222"/>
    </row>
    <row r="102" spans="1:60" s="168" customFormat="1" ht="36" customHeight="1">
      <c r="A102" s="128" t="s">
        <v>4129</v>
      </c>
      <c r="B102" s="254" t="s">
        <v>4875</v>
      </c>
      <c r="C102" s="128" t="s">
        <v>4129</v>
      </c>
      <c r="D102" s="128">
        <v>14</v>
      </c>
      <c r="E102" s="128">
        <v>3807</v>
      </c>
      <c r="F102" s="254" t="s">
        <v>6744</v>
      </c>
      <c r="G102" s="128" t="s">
        <v>6741</v>
      </c>
      <c r="H102" s="220"/>
      <c r="I102" s="221"/>
      <c r="J102" s="220"/>
      <c r="K102" s="220"/>
      <c r="L102" s="220"/>
      <c r="M102" s="220"/>
      <c r="N102" s="221"/>
      <c r="O102" s="220"/>
      <c r="P102" s="220"/>
      <c r="Q102" s="220"/>
      <c r="R102" s="220"/>
      <c r="S102" s="220"/>
      <c r="T102" s="220"/>
      <c r="U102" s="220"/>
      <c r="V102" s="220"/>
      <c r="W102" s="220"/>
      <c r="X102" s="221"/>
      <c r="Y102" s="220"/>
      <c r="Z102" s="220"/>
      <c r="AA102" s="220"/>
      <c r="AB102" s="220"/>
      <c r="AC102" s="221"/>
      <c r="AD102" s="220"/>
      <c r="AE102" s="220"/>
      <c r="AF102" s="220"/>
      <c r="AG102" s="220"/>
      <c r="AH102" s="221"/>
      <c r="AI102" s="220"/>
      <c r="AJ102" s="220"/>
      <c r="AK102" s="220"/>
      <c r="AL102" s="220"/>
      <c r="AM102" s="221"/>
      <c r="AN102" s="220"/>
      <c r="AO102" s="220"/>
      <c r="AP102" s="220"/>
      <c r="AQ102" s="220"/>
      <c r="AR102" s="220"/>
      <c r="AS102" s="220"/>
      <c r="AT102" s="220"/>
      <c r="AU102" s="220"/>
      <c r="AV102" s="220"/>
      <c r="AW102" s="220"/>
      <c r="AX102" s="220"/>
      <c r="AY102" s="220"/>
      <c r="AZ102" s="220"/>
      <c r="BA102" s="220"/>
      <c r="BB102" s="220"/>
      <c r="BC102" s="220"/>
      <c r="BD102" s="220"/>
      <c r="BE102" s="220"/>
      <c r="BF102" s="220"/>
      <c r="BG102" s="128">
        <v>3807</v>
      </c>
      <c r="BH102" s="222"/>
    </row>
    <row r="103" spans="1:60" s="168" customFormat="1" ht="36" customHeight="1">
      <c r="A103" s="128" t="s">
        <v>4129</v>
      </c>
      <c r="B103" s="254" t="s">
        <v>4877</v>
      </c>
      <c r="C103" s="128" t="s">
        <v>4129</v>
      </c>
      <c r="D103" s="128">
        <v>25</v>
      </c>
      <c r="E103" s="128">
        <v>3808</v>
      </c>
      <c r="F103" s="254" t="s">
        <v>6745</v>
      </c>
      <c r="G103" s="128" t="s">
        <v>6746</v>
      </c>
      <c r="H103" s="220"/>
      <c r="I103" s="221"/>
      <c r="J103" s="220"/>
      <c r="K103" s="220"/>
      <c r="L103" s="220"/>
      <c r="M103" s="220"/>
      <c r="N103" s="221"/>
      <c r="O103" s="220"/>
      <c r="P103" s="220"/>
      <c r="Q103" s="220"/>
      <c r="R103" s="220"/>
      <c r="S103" s="220"/>
      <c r="T103" s="220"/>
      <c r="U103" s="220"/>
      <c r="V103" s="220"/>
      <c r="W103" s="220"/>
      <c r="X103" s="221"/>
      <c r="Y103" s="220"/>
      <c r="Z103" s="220"/>
      <c r="AA103" s="220"/>
      <c r="AB103" s="220"/>
      <c r="AC103" s="221"/>
      <c r="AD103" s="220"/>
      <c r="AE103" s="220"/>
      <c r="AF103" s="220"/>
      <c r="AG103" s="220"/>
      <c r="AH103" s="221"/>
      <c r="AI103" s="220"/>
      <c r="AJ103" s="220"/>
      <c r="AK103" s="220"/>
      <c r="AL103" s="220"/>
      <c r="AM103" s="221"/>
      <c r="AN103" s="220"/>
      <c r="AO103" s="220"/>
      <c r="AP103" s="220"/>
      <c r="AQ103" s="220"/>
      <c r="AR103" s="220"/>
      <c r="AS103" s="220"/>
      <c r="AT103" s="220"/>
      <c r="AU103" s="220"/>
      <c r="AV103" s="220"/>
      <c r="AW103" s="220"/>
      <c r="AX103" s="220"/>
      <c r="AY103" s="220"/>
      <c r="AZ103" s="220"/>
      <c r="BA103" s="220"/>
      <c r="BB103" s="220"/>
      <c r="BC103" s="220"/>
      <c r="BD103" s="220"/>
      <c r="BE103" s="220"/>
      <c r="BF103" s="220"/>
      <c r="BG103" s="128">
        <v>3808</v>
      </c>
      <c r="BH103" s="222"/>
    </row>
    <row r="104" spans="1:60" s="168" customFormat="1" ht="36" customHeight="1">
      <c r="A104" s="254" t="s">
        <v>4129</v>
      </c>
      <c r="B104" s="254" t="s">
        <v>4878</v>
      </c>
      <c r="C104" s="254" t="s">
        <v>4129</v>
      </c>
      <c r="D104" s="128">
        <v>32</v>
      </c>
      <c r="E104" s="128">
        <v>3809</v>
      </c>
      <c r="F104" s="254" t="s">
        <v>6747</v>
      </c>
      <c r="G104" s="128" t="s">
        <v>6091</v>
      </c>
      <c r="H104" s="220"/>
      <c r="I104" s="221"/>
      <c r="J104" s="220"/>
      <c r="K104" s="220"/>
      <c r="L104" s="220"/>
      <c r="M104" s="220"/>
      <c r="N104" s="221"/>
      <c r="O104" s="220"/>
      <c r="P104" s="220"/>
      <c r="Q104" s="220"/>
      <c r="R104" s="220"/>
      <c r="S104" s="220"/>
      <c r="T104" s="220"/>
      <c r="U104" s="220"/>
      <c r="V104" s="220"/>
      <c r="W104" s="220"/>
      <c r="X104" s="221"/>
      <c r="Y104" s="220"/>
      <c r="Z104" s="220"/>
      <c r="AA104" s="220"/>
      <c r="AB104" s="220"/>
      <c r="AC104" s="221"/>
      <c r="AD104" s="220"/>
      <c r="AE104" s="220"/>
      <c r="AF104" s="220"/>
      <c r="AG104" s="220"/>
      <c r="AH104" s="221"/>
      <c r="AI104" s="220"/>
      <c r="AJ104" s="220"/>
      <c r="AK104" s="220"/>
      <c r="AL104" s="220"/>
      <c r="AM104" s="221"/>
      <c r="AN104" s="220"/>
      <c r="AO104" s="220"/>
      <c r="AP104" s="220"/>
      <c r="AQ104" s="220"/>
      <c r="AR104" s="220"/>
      <c r="AS104" s="220"/>
      <c r="AT104" s="220"/>
      <c r="AU104" s="220"/>
      <c r="AV104" s="220"/>
      <c r="AW104" s="220"/>
      <c r="AX104" s="220"/>
      <c r="AY104" s="220"/>
      <c r="AZ104" s="220"/>
      <c r="BA104" s="220"/>
      <c r="BB104" s="220"/>
      <c r="BC104" s="220"/>
      <c r="BD104" s="220"/>
      <c r="BE104" s="220"/>
      <c r="BF104" s="220"/>
      <c r="BG104" s="128">
        <v>3809</v>
      </c>
      <c r="BH104" s="222"/>
    </row>
    <row r="105" spans="1:60" s="168" customFormat="1" ht="36" customHeight="1">
      <c r="A105" s="254" t="s">
        <v>4129</v>
      </c>
      <c r="B105" s="254" t="s">
        <v>4881</v>
      </c>
      <c r="C105" s="254" t="s">
        <v>1520</v>
      </c>
      <c r="D105" s="128">
        <v>81</v>
      </c>
      <c r="E105" s="128">
        <v>3810</v>
      </c>
      <c r="F105" s="254" t="s">
        <v>6748</v>
      </c>
      <c r="G105" s="128" t="s">
        <v>6090</v>
      </c>
      <c r="H105" s="220"/>
      <c r="I105" s="221"/>
      <c r="J105" s="220"/>
      <c r="K105" s="220"/>
      <c r="L105" s="220"/>
      <c r="M105" s="220"/>
      <c r="N105" s="221"/>
      <c r="O105" s="220"/>
      <c r="P105" s="220"/>
      <c r="Q105" s="220"/>
      <c r="R105" s="220"/>
      <c r="S105" s="220"/>
      <c r="T105" s="220"/>
      <c r="U105" s="220"/>
      <c r="V105" s="220"/>
      <c r="W105" s="220"/>
      <c r="X105" s="221"/>
      <c r="Y105" s="220"/>
      <c r="Z105" s="220"/>
      <c r="AA105" s="220"/>
      <c r="AB105" s="220"/>
      <c r="AC105" s="221"/>
      <c r="AD105" s="220"/>
      <c r="AE105" s="220"/>
      <c r="AF105" s="220"/>
      <c r="AG105" s="220"/>
      <c r="AH105" s="221"/>
      <c r="AI105" s="220"/>
      <c r="AJ105" s="220"/>
      <c r="AK105" s="220"/>
      <c r="AL105" s="220"/>
      <c r="AM105" s="221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0"/>
      <c r="BB105" s="220"/>
      <c r="BC105" s="220"/>
      <c r="BD105" s="220"/>
      <c r="BE105" s="220"/>
      <c r="BF105" s="220"/>
      <c r="BG105" s="128">
        <v>3810</v>
      </c>
      <c r="BH105" s="222"/>
    </row>
    <row r="106" spans="1:60" s="168" customFormat="1" ht="36" customHeight="1">
      <c r="A106" s="254" t="s">
        <v>4129</v>
      </c>
      <c r="B106" s="254" t="s">
        <v>5671</v>
      </c>
      <c r="C106" s="254" t="s">
        <v>2027</v>
      </c>
      <c r="D106" s="128">
        <v>87</v>
      </c>
      <c r="E106" s="128">
        <v>3811</v>
      </c>
      <c r="F106" s="254" t="s">
        <v>6749</v>
      </c>
      <c r="G106" s="128" t="s">
        <v>6743</v>
      </c>
      <c r="H106" s="220"/>
      <c r="I106" s="221"/>
      <c r="J106" s="220"/>
      <c r="K106" s="220"/>
      <c r="L106" s="220"/>
      <c r="M106" s="220"/>
      <c r="N106" s="221"/>
      <c r="O106" s="220"/>
      <c r="P106" s="220"/>
      <c r="Q106" s="220"/>
      <c r="R106" s="220"/>
      <c r="S106" s="220"/>
      <c r="T106" s="220"/>
      <c r="U106" s="220"/>
      <c r="V106" s="220"/>
      <c r="W106" s="220"/>
      <c r="X106" s="221"/>
      <c r="Y106" s="220"/>
      <c r="Z106" s="220"/>
      <c r="AA106" s="220"/>
      <c r="AB106" s="220"/>
      <c r="AC106" s="221"/>
      <c r="AD106" s="220"/>
      <c r="AE106" s="220"/>
      <c r="AF106" s="220"/>
      <c r="AG106" s="220"/>
      <c r="AH106" s="221"/>
      <c r="AI106" s="220"/>
      <c r="AJ106" s="220"/>
      <c r="AK106" s="220"/>
      <c r="AL106" s="220"/>
      <c r="AM106" s="221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0"/>
      <c r="BB106" s="220"/>
      <c r="BC106" s="220"/>
      <c r="BD106" s="220"/>
      <c r="BE106" s="220"/>
      <c r="BF106" s="220"/>
      <c r="BG106" s="128">
        <v>3811</v>
      </c>
      <c r="BH106" s="222"/>
    </row>
    <row r="107" spans="1:60" ht="36" customHeight="1">
      <c r="A107" s="128" t="s">
        <v>4059</v>
      </c>
      <c r="B107" s="254"/>
      <c r="C107" s="254" t="s">
        <v>5879</v>
      </c>
      <c r="D107" s="128">
        <v>48</v>
      </c>
      <c r="E107" s="128">
        <v>3812</v>
      </c>
      <c r="F107" s="254" t="s">
        <v>2695</v>
      </c>
      <c r="G107" s="128" t="s">
        <v>6090</v>
      </c>
      <c r="H107" s="126"/>
      <c r="I107" s="127"/>
      <c r="J107" s="126"/>
      <c r="K107" s="126"/>
      <c r="L107" s="126"/>
      <c r="M107" s="126"/>
      <c r="N107" s="127"/>
      <c r="O107" s="126"/>
      <c r="P107" s="126"/>
      <c r="Q107" s="126"/>
      <c r="R107" s="126"/>
      <c r="S107" s="126"/>
      <c r="T107" s="126"/>
      <c r="U107" s="126"/>
      <c r="V107" s="126"/>
      <c r="W107" s="126"/>
      <c r="X107" s="127"/>
      <c r="Y107" s="126"/>
      <c r="Z107" s="126"/>
      <c r="AA107" s="126"/>
      <c r="AB107" s="126"/>
      <c r="AC107" s="127"/>
      <c r="AD107" s="126"/>
      <c r="AE107" s="126"/>
      <c r="AF107" s="126"/>
      <c r="AG107" s="126"/>
      <c r="AH107" s="127"/>
      <c r="AI107" s="126"/>
      <c r="AJ107" s="126"/>
      <c r="AK107" s="126"/>
      <c r="AL107" s="126"/>
      <c r="AM107" s="127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8">
        <v>3812</v>
      </c>
      <c r="BH107" s="223"/>
    </row>
    <row r="108" spans="1:60" ht="36" customHeight="1">
      <c r="A108" s="254" t="s">
        <v>4129</v>
      </c>
      <c r="B108" s="254" t="s">
        <v>2696</v>
      </c>
      <c r="C108" s="254" t="s">
        <v>1520</v>
      </c>
      <c r="D108" s="128">
        <v>82</v>
      </c>
      <c r="E108" s="128">
        <v>3813</v>
      </c>
      <c r="F108" s="254" t="s">
        <v>2697</v>
      </c>
      <c r="G108" s="128" t="s">
        <v>6091</v>
      </c>
      <c r="H108" s="126"/>
      <c r="I108" s="127"/>
      <c r="J108" s="126"/>
      <c r="K108" s="126"/>
      <c r="L108" s="126"/>
      <c r="M108" s="126"/>
      <c r="N108" s="127"/>
      <c r="O108" s="126"/>
      <c r="P108" s="126"/>
      <c r="Q108" s="126"/>
      <c r="R108" s="126"/>
      <c r="S108" s="126"/>
      <c r="T108" s="126"/>
      <c r="U108" s="126"/>
      <c r="V108" s="126"/>
      <c r="W108" s="126"/>
      <c r="X108" s="127"/>
      <c r="Y108" s="126"/>
      <c r="Z108" s="126"/>
      <c r="AA108" s="126"/>
      <c r="AB108" s="126"/>
      <c r="AC108" s="127"/>
      <c r="AD108" s="126"/>
      <c r="AE108" s="126"/>
      <c r="AF108" s="126"/>
      <c r="AG108" s="126"/>
      <c r="AH108" s="127"/>
      <c r="AI108" s="126"/>
      <c r="AJ108" s="126"/>
      <c r="AK108" s="126"/>
      <c r="AL108" s="126"/>
      <c r="AM108" s="127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8">
        <v>3813</v>
      </c>
      <c r="BH108" s="223"/>
    </row>
    <row r="109" spans="1:60" ht="36" customHeight="1">
      <c r="A109" s="254" t="s">
        <v>4129</v>
      </c>
      <c r="B109" s="254" t="s">
        <v>2014</v>
      </c>
      <c r="C109" s="254"/>
      <c r="D109" s="128">
        <v>112</v>
      </c>
      <c r="E109" s="128">
        <v>3814</v>
      </c>
      <c r="F109" s="254" t="s">
        <v>743</v>
      </c>
      <c r="G109" s="128" t="s">
        <v>6090</v>
      </c>
      <c r="H109" s="127"/>
      <c r="I109" s="127"/>
      <c r="J109" s="127"/>
      <c r="K109" s="211"/>
      <c r="L109" s="211"/>
      <c r="M109" s="211"/>
      <c r="N109" s="283"/>
      <c r="O109" s="211"/>
      <c r="P109" s="211"/>
      <c r="Q109" s="211"/>
      <c r="R109" s="211"/>
      <c r="S109" s="211"/>
      <c r="T109" s="211"/>
      <c r="U109" s="211"/>
      <c r="V109" s="211"/>
      <c r="W109" s="211"/>
      <c r="X109" s="211"/>
      <c r="Y109" s="211"/>
      <c r="Z109" s="211"/>
      <c r="AA109" s="211"/>
      <c r="AB109" s="211"/>
      <c r="AC109" s="211"/>
      <c r="AD109" s="211"/>
      <c r="AE109" s="211"/>
      <c r="AF109" s="211"/>
      <c r="AG109" s="211"/>
      <c r="AH109" s="211"/>
      <c r="AI109" s="211"/>
      <c r="AJ109" s="211"/>
      <c r="AK109" s="211"/>
      <c r="AL109" s="211"/>
      <c r="AM109" s="211"/>
      <c r="AN109" s="211"/>
      <c r="AO109" s="211"/>
      <c r="AP109" s="211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3"/>
      <c r="BB109" s="223"/>
      <c r="BC109" s="223"/>
      <c r="BD109" s="223"/>
      <c r="BE109" s="223"/>
      <c r="BF109" s="223"/>
      <c r="BG109" s="128">
        <v>3814</v>
      </c>
      <c r="BH109" s="223"/>
    </row>
    <row r="110" spans="1:60" ht="36" customHeight="1">
      <c r="A110" s="254" t="s">
        <v>3035</v>
      </c>
      <c r="B110" s="254" t="s">
        <v>744</v>
      </c>
      <c r="C110" s="254" t="s">
        <v>2027</v>
      </c>
      <c r="D110" s="128">
        <v>9</v>
      </c>
      <c r="E110" s="128">
        <v>3815</v>
      </c>
      <c r="F110" s="254" t="s">
        <v>745</v>
      </c>
      <c r="G110" s="128" t="s">
        <v>4129</v>
      </c>
      <c r="H110" s="127"/>
      <c r="I110" s="127"/>
      <c r="J110" s="127"/>
      <c r="K110" s="211"/>
      <c r="L110" s="211"/>
      <c r="M110" s="211"/>
      <c r="N110" s="211"/>
      <c r="O110" s="211"/>
      <c r="P110" s="211"/>
      <c r="Q110" s="211"/>
      <c r="R110" s="211"/>
      <c r="S110" s="211"/>
      <c r="T110" s="211"/>
      <c r="U110" s="211"/>
      <c r="V110" s="211"/>
      <c r="W110" s="211"/>
      <c r="X110" s="211"/>
      <c r="Y110" s="211"/>
      <c r="Z110" s="211"/>
      <c r="AA110" s="211"/>
      <c r="AB110" s="211"/>
      <c r="AC110" s="211"/>
      <c r="AD110" s="211"/>
      <c r="AE110" s="211"/>
      <c r="AF110" s="211"/>
      <c r="AG110" s="211"/>
      <c r="AH110" s="211"/>
      <c r="AI110" s="211"/>
      <c r="AJ110" s="211"/>
      <c r="AK110" s="211"/>
      <c r="AL110" s="211"/>
      <c r="AM110" s="211"/>
      <c r="AN110" s="211"/>
      <c r="AO110" s="211"/>
      <c r="AP110" s="211"/>
      <c r="AQ110" s="223"/>
      <c r="AR110" s="223"/>
      <c r="AS110" s="223"/>
      <c r="AT110" s="223"/>
      <c r="AU110" s="223"/>
      <c r="AV110" s="223"/>
      <c r="AW110" s="223"/>
      <c r="AX110" s="223"/>
      <c r="AY110" s="223"/>
      <c r="AZ110" s="223"/>
      <c r="BA110" s="223"/>
      <c r="BB110" s="223"/>
      <c r="BC110" s="223"/>
      <c r="BD110" s="223"/>
      <c r="BE110" s="223"/>
      <c r="BF110" s="223"/>
      <c r="BG110" s="128">
        <v>3815</v>
      </c>
      <c r="BH110" s="223"/>
    </row>
    <row r="111" spans="1:60" ht="36" customHeight="1">
      <c r="A111" s="857"/>
      <c r="B111" s="857"/>
      <c r="C111" s="254"/>
      <c r="D111" s="126"/>
      <c r="E111" s="127"/>
      <c r="F111" s="126"/>
      <c r="G111" s="126"/>
      <c r="H111" s="127"/>
      <c r="I111" s="127"/>
      <c r="J111" s="127"/>
      <c r="K111" s="211"/>
      <c r="L111" s="211"/>
      <c r="M111" s="211"/>
      <c r="N111" s="211"/>
      <c r="O111" s="211"/>
      <c r="P111" s="211"/>
      <c r="Q111" s="211"/>
      <c r="R111" s="211"/>
      <c r="S111" s="211"/>
      <c r="T111" s="211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1"/>
      <c r="AI111" s="211"/>
      <c r="AJ111" s="211"/>
      <c r="AK111" s="211"/>
      <c r="AL111" s="211"/>
      <c r="AM111" s="211"/>
      <c r="AN111" s="211"/>
      <c r="AO111" s="211"/>
      <c r="AP111" s="211"/>
      <c r="AQ111" s="223"/>
      <c r="AR111" s="223"/>
      <c r="AS111" s="223"/>
      <c r="AT111" s="223"/>
      <c r="AU111" s="223"/>
      <c r="AV111" s="223"/>
      <c r="AW111" s="223"/>
      <c r="AX111" s="223"/>
      <c r="AY111" s="223"/>
      <c r="AZ111" s="223"/>
      <c r="BA111" s="223"/>
      <c r="BB111" s="223"/>
      <c r="BC111" s="223"/>
      <c r="BD111" s="223"/>
      <c r="BE111" s="223"/>
      <c r="BF111" s="223"/>
      <c r="BG111" s="127"/>
      <c r="BH111" s="223"/>
    </row>
    <row r="112" spans="1:60" ht="36" customHeight="1">
      <c r="A112" s="254"/>
      <c r="B112" s="254"/>
      <c r="C112" s="128" t="s">
        <v>4129</v>
      </c>
      <c r="D112" s="254"/>
      <c r="E112" s="206"/>
      <c r="F112" s="254"/>
      <c r="G112" s="254"/>
      <c r="H112" s="127"/>
      <c r="I112" s="127"/>
      <c r="J112" s="127"/>
      <c r="K112" s="211"/>
      <c r="L112" s="211"/>
      <c r="M112" s="211"/>
      <c r="N112" s="211"/>
      <c r="O112" s="211"/>
      <c r="P112" s="211"/>
      <c r="Q112" s="211"/>
      <c r="R112" s="211"/>
      <c r="S112" s="211"/>
      <c r="T112" s="211"/>
      <c r="U112" s="211"/>
      <c r="V112" s="211"/>
      <c r="W112" s="211"/>
      <c r="X112" s="211"/>
      <c r="Y112" s="211"/>
      <c r="Z112" s="211"/>
      <c r="AA112" s="211"/>
      <c r="AB112" s="211"/>
      <c r="AC112" s="211"/>
      <c r="AD112" s="211"/>
      <c r="AE112" s="211"/>
      <c r="AF112" s="211"/>
      <c r="AG112" s="211"/>
      <c r="AH112" s="211"/>
      <c r="AI112" s="211"/>
      <c r="AJ112" s="211"/>
      <c r="AK112" s="211"/>
      <c r="AL112" s="211"/>
      <c r="AM112" s="211"/>
      <c r="AN112" s="211"/>
      <c r="AO112" s="211"/>
      <c r="AP112" s="211"/>
      <c r="AQ112" s="223"/>
      <c r="AR112" s="223"/>
      <c r="AS112" s="223"/>
      <c r="AT112" s="223"/>
      <c r="AU112" s="223"/>
      <c r="AV112" s="223"/>
      <c r="AW112" s="223"/>
      <c r="AX112" s="223"/>
      <c r="AY112" s="223"/>
      <c r="AZ112" s="223"/>
      <c r="BA112" s="223"/>
      <c r="BB112" s="223"/>
      <c r="BC112" s="223"/>
      <c r="BD112" s="223"/>
      <c r="BE112" s="223"/>
      <c r="BF112" s="223"/>
      <c r="BG112" s="206"/>
      <c r="BH112" s="223"/>
    </row>
    <row r="113" spans="1:72" ht="36" customHeight="1">
      <c r="A113" s="128"/>
      <c r="B113" s="254"/>
      <c r="C113" s="128"/>
      <c r="D113" s="128"/>
      <c r="E113" s="206"/>
      <c r="F113" s="254"/>
      <c r="G113" s="128"/>
      <c r="H113" s="127"/>
      <c r="I113" s="127"/>
      <c r="J113" s="127"/>
      <c r="K113" s="211"/>
      <c r="L113" s="211"/>
      <c r="M113" s="211"/>
      <c r="N113" s="211"/>
      <c r="O113" s="211"/>
      <c r="P113" s="211"/>
      <c r="Q113" s="211"/>
      <c r="R113" s="211"/>
      <c r="S113" s="211"/>
      <c r="T113" s="211"/>
      <c r="U113" s="211"/>
      <c r="V113" s="211"/>
      <c r="W113" s="211"/>
      <c r="X113" s="211"/>
      <c r="Y113" s="211"/>
      <c r="Z113" s="211"/>
      <c r="AA113" s="211"/>
      <c r="AB113" s="211"/>
      <c r="AC113" s="211"/>
      <c r="AD113" s="211"/>
      <c r="AE113" s="211"/>
      <c r="AF113" s="211"/>
      <c r="AG113" s="211"/>
      <c r="AH113" s="211"/>
      <c r="AI113" s="211"/>
      <c r="AJ113" s="211"/>
      <c r="AK113" s="211"/>
      <c r="AL113" s="211"/>
      <c r="AM113" s="211"/>
      <c r="AN113" s="211"/>
      <c r="AO113" s="211"/>
      <c r="AP113" s="211"/>
      <c r="AQ113" s="223"/>
      <c r="AR113" s="223"/>
      <c r="AS113" s="223"/>
      <c r="AT113" s="223"/>
      <c r="AU113" s="223"/>
      <c r="AV113" s="223"/>
      <c r="AW113" s="223"/>
      <c r="AX113" s="223"/>
      <c r="AY113" s="223"/>
      <c r="AZ113" s="223"/>
      <c r="BA113" s="223"/>
      <c r="BB113" s="223"/>
      <c r="BC113" s="223"/>
      <c r="BD113" s="223"/>
      <c r="BE113" s="223"/>
      <c r="BF113" s="223"/>
      <c r="BG113" s="206"/>
      <c r="BH113" s="223"/>
    </row>
    <row r="114" spans="1:72" ht="20.149999999999999" customHeight="1">
      <c r="A114" s="47"/>
      <c r="B114" s="149"/>
      <c r="C114" s="47"/>
      <c r="D114" s="360"/>
      <c r="E114" s="47"/>
      <c r="F114" s="161"/>
      <c r="G114" s="47"/>
      <c r="H114" s="47"/>
      <c r="I114" s="47"/>
      <c r="J114" s="51"/>
      <c r="K114" s="51"/>
      <c r="L114" s="51"/>
      <c r="M114" s="47"/>
      <c r="N114" s="47"/>
      <c r="O114" s="51"/>
      <c r="P114" s="51"/>
      <c r="Q114" s="51"/>
      <c r="R114" s="47"/>
      <c r="S114" s="47"/>
      <c r="T114" s="51"/>
      <c r="U114" s="51"/>
      <c r="V114" s="51"/>
      <c r="W114" s="235"/>
      <c r="X114" s="235"/>
      <c r="Y114" s="47"/>
      <c r="Z114" s="51"/>
      <c r="AA114" s="51"/>
      <c r="AB114" s="235"/>
      <c r="AC114" s="235"/>
      <c r="AD114" s="47"/>
      <c r="AE114" s="51"/>
      <c r="AF114" s="51"/>
      <c r="AG114" s="47"/>
      <c r="AH114" s="47"/>
      <c r="AK114" s="51"/>
      <c r="AL114" s="47"/>
      <c r="AM114" s="47"/>
      <c r="AP114" s="51"/>
      <c r="AQ114" s="47"/>
      <c r="AR114" s="47"/>
      <c r="AS114" s="51"/>
      <c r="AT114" s="47"/>
      <c r="AU114" s="51"/>
      <c r="AV114" s="47"/>
      <c r="AW114" s="47"/>
      <c r="AX114" s="51"/>
      <c r="AY114" s="51"/>
      <c r="AZ114" s="51"/>
      <c r="BA114" s="47"/>
      <c r="BB114" s="51"/>
      <c r="BC114" s="51"/>
      <c r="BD114" s="51"/>
      <c r="BE114" s="168"/>
      <c r="BF114" s="168"/>
      <c r="BG114" s="47"/>
      <c r="BI114" s="263"/>
      <c r="BJ114" s="263"/>
      <c r="BK114" s="263"/>
      <c r="BL114" s="263"/>
      <c r="BM114" s="263"/>
      <c r="BN114" s="263"/>
      <c r="BO114" s="263"/>
      <c r="BP114" s="263"/>
      <c r="BQ114" s="47"/>
      <c r="BR114" s="47"/>
      <c r="BS114" s="47"/>
      <c r="BT114" s="47"/>
    </row>
    <row r="115" spans="1:72" ht="20.149999999999999" customHeight="1">
      <c r="A115" s="162" t="s">
        <v>2056</v>
      </c>
      <c r="B115" s="163" t="s">
        <v>5110</v>
      </c>
      <c r="C115" s="163"/>
      <c r="D115" s="360"/>
      <c r="E115" s="163"/>
      <c r="F115" s="161"/>
      <c r="G115" s="47"/>
      <c r="H115" s="47"/>
      <c r="I115" s="47"/>
      <c r="J115" s="51"/>
      <c r="K115" s="51"/>
      <c r="L115" s="51"/>
      <c r="M115" s="47"/>
      <c r="N115" s="47"/>
      <c r="O115" s="51"/>
      <c r="P115" s="51"/>
      <c r="Q115" s="51"/>
      <c r="R115" s="51"/>
      <c r="S115" s="235"/>
      <c r="T115" s="235" t="s">
        <v>5111</v>
      </c>
      <c r="U115" s="47" t="s">
        <v>5112</v>
      </c>
      <c r="V115" s="51"/>
      <c r="W115" s="162"/>
      <c r="X115" s="162"/>
      <c r="Y115" s="47"/>
      <c r="Z115" s="51"/>
      <c r="AA115" s="51"/>
      <c r="AB115" s="162"/>
      <c r="AC115" s="162"/>
      <c r="AD115" s="47"/>
      <c r="AE115" s="51"/>
      <c r="AF115" s="111" t="s">
        <v>5113</v>
      </c>
      <c r="AG115" s="47"/>
      <c r="AH115" s="47"/>
      <c r="AK115" s="51"/>
      <c r="AL115" s="47"/>
      <c r="AM115" s="47"/>
      <c r="AP115" s="51"/>
      <c r="AQ115" s="47"/>
      <c r="AR115" s="236"/>
      <c r="AS115" s="51"/>
      <c r="AT115" s="47"/>
      <c r="AU115" s="51"/>
      <c r="AV115" s="47"/>
      <c r="AW115" s="47"/>
      <c r="AX115" s="51"/>
      <c r="AY115" s="51"/>
      <c r="AZ115" s="51"/>
      <c r="BD115" s="47"/>
      <c r="BE115" s="47"/>
      <c r="BF115" s="111"/>
      <c r="BG115" s="163"/>
      <c r="BH115" s="47"/>
      <c r="BI115" s="47"/>
      <c r="BJ115" s="47"/>
      <c r="BK115" s="47"/>
      <c r="BL115" s="47"/>
      <c r="BM115" s="133"/>
      <c r="BN115" s="47"/>
      <c r="BO115" s="47"/>
      <c r="BP115" s="133"/>
      <c r="BQ115" s="47"/>
      <c r="BR115" s="47"/>
      <c r="BS115" s="47"/>
      <c r="BT115" s="47"/>
    </row>
    <row r="116" spans="1:72" ht="20.149999999999999" customHeight="1">
      <c r="A116" s="162" t="s">
        <v>5114</v>
      </c>
      <c r="B116" s="163" t="s">
        <v>5137</v>
      </c>
      <c r="C116" s="163"/>
      <c r="D116" s="360"/>
      <c r="E116" s="163"/>
      <c r="F116" s="47"/>
      <c r="G116" s="237" t="s">
        <v>5331</v>
      </c>
      <c r="H116" s="47"/>
      <c r="I116" s="47"/>
      <c r="J116" s="51"/>
      <c r="K116" s="51"/>
      <c r="L116" s="51"/>
      <c r="M116" s="47"/>
      <c r="N116" s="47"/>
      <c r="O116" s="51"/>
      <c r="P116" s="51"/>
      <c r="Q116" s="51"/>
      <c r="R116" s="51"/>
      <c r="S116" s="162"/>
      <c r="T116" s="162" t="s">
        <v>5138</v>
      </c>
      <c r="U116" s="47" t="s">
        <v>6835</v>
      </c>
      <c r="V116" s="51"/>
      <c r="W116" s="162"/>
      <c r="X116" s="162"/>
      <c r="Y116" s="47"/>
      <c r="Z116" s="51"/>
      <c r="AA116" s="51"/>
      <c r="AB116" s="162"/>
      <c r="AC116" s="162"/>
      <c r="AD116" s="47"/>
      <c r="AE116" s="51"/>
      <c r="AF116" s="111" t="s">
        <v>6836</v>
      </c>
      <c r="AH116" s="25"/>
      <c r="AK116" s="51"/>
      <c r="AM116" s="25"/>
      <c r="AP116" s="51"/>
      <c r="AQ116" s="47"/>
      <c r="AR116" s="163"/>
      <c r="AS116" s="51"/>
      <c r="AT116" s="1"/>
      <c r="AU116" s="51"/>
      <c r="AV116" s="133" t="s">
        <v>4491</v>
      </c>
      <c r="AW116" s="47"/>
      <c r="AX116" s="111"/>
      <c r="AY116" s="51"/>
      <c r="AZ116" s="51"/>
      <c r="BE116" s="133" t="s">
        <v>2018</v>
      </c>
      <c r="BF116" s="163"/>
      <c r="BG116" s="163"/>
      <c r="BI116" s="133"/>
      <c r="BJ116" s="13"/>
      <c r="BK116" s="13"/>
      <c r="BM116" s="125"/>
      <c r="BN116" s="100"/>
      <c r="BO116" s="100"/>
      <c r="BP116" s="125"/>
      <c r="BQ116" s="100"/>
      <c r="BR116" s="100"/>
      <c r="BS116" s="100"/>
      <c r="BT116" s="47"/>
    </row>
    <row r="117" spans="1:72" ht="20.149999999999999" customHeight="1">
      <c r="A117" s="47"/>
      <c r="B117" s="237" t="s">
        <v>3131</v>
      </c>
      <c r="C117" s="47"/>
      <c r="D117" s="360"/>
      <c r="E117" s="47"/>
      <c r="F117" s="161"/>
      <c r="G117" s="47"/>
      <c r="H117" s="47"/>
      <c r="I117" s="47"/>
      <c r="J117" s="51"/>
      <c r="K117" s="51"/>
      <c r="L117" s="51"/>
      <c r="M117" s="47"/>
      <c r="N117" s="47"/>
      <c r="O117" s="51"/>
      <c r="P117" s="51"/>
      <c r="Q117" s="51"/>
      <c r="R117" s="51"/>
      <c r="S117" s="162"/>
      <c r="T117" s="162" t="s">
        <v>3132</v>
      </c>
      <c r="U117" s="47" t="s">
        <v>3694</v>
      </c>
      <c r="V117" s="51"/>
      <c r="W117" s="47"/>
      <c r="X117" s="47"/>
      <c r="Y117" s="47"/>
      <c r="Z117" s="51"/>
      <c r="AA117" s="51"/>
      <c r="AB117" s="47"/>
      <c r="AC117" s="47"/>
      <c r="AD117" s="47"/>
      <c r="AE117" s="51"/>
      <c r="AF117" s="111" t="s">
        <v>686</v>
      </c>
      <c r="AH117" s="25"/>
      <c r="AK117" s="51"/>
      <c r="AM117" s="25"/>
      <c r="AP117" s="51"/>
      <c r="AQ117" s="47"/>
      <c r="AR117" s="163"/>
      <c r="AS117" s="51"/>
      <c r="AT117" s="1"/>
      <c r="AU117" s="51"/>
      <c r="AV117" s="132" t="s">
        <v>1496</v>
      </c>
      <c r="AX117" s="111"/>
      <c r="AY117" s="51"/>
      <c r="AZ117" s="51"/>
      <c r="BE117" s="125"/>
      <c r="BF117" s="100" t="s">
        <v>3820</v>
      </c>
      <c r="BG117" s="47"/>
      <c r="BI117" s="125"/>
      <c r="BM117" s="166"/>
      <c r="BO117" s="100"/>
      <c r="BP117" s="166"/>
      <c r="BR117" s="100"/>
      <c r="BT117" s="47"/>
    </row>
    <row r="118" spans="1:72" ht="20.149999999999999" customHeight="1">
      <c r="A118" s="47"/>
      <c r="B118" s="149"/>
      <c r="C118" s="47"/>
      <c r="D118" s="360"/>
      <c r="E118" s="47"/>
      <c r="F118" s="161"/>
      <c r="G118" s="47"/>
      <c r="H118" s="47"/>
      <c r="I118" s="47"/>
      <c r="J118" s="51"/>
      <c r="K118" s="51"/>
      <c r="L118" s="51"/>
      <c r="M118" s="47"/>
      <c r="N118" s="47"/>
      <c r="O118" s="51"/>
      <c r="P118" s="51"/>
      <c r="Q118" s="51"/>
      <c r="R118" s="51"/>
      <c r="S118" s="47"/>
      <c r="T118" s="47"/>
      <c r="U118" s="47" t="s">
        <v>5108</v>
      </c>
      <c r="V118" s="51"/>
      <c r="W118" s="25"/>
      <c r="X118" s="25"/>
      <c r="Y118" s="25"/>
      <c r="Z118" s="51"/>
      <c r="AA118" s="51"/>
      <c r="AB118" s="25"/>
      <c r="AC118" s="25"/>
      <c r="AD118" s="25"/>
      <c r="AE118" s="51"/>
      <c r="AF118" s="111" t="s">
        <v>1989</v>
      </c>
      <c r="AH118" s="25"/>
      <c r="AJ118" s="51"/>
      <c r="AK118" s="51"/>
      <c r="AM118" s="25"/>
      <c r="AO118" s="51"/>
      <c r="AP118" s="51"/>
      <c r="AQ118" s="47"/>
      <c r="AR118" s="47"/>
      <c r="AS118" s="51"/>
      <c r="AT118" s="51"/>
      <c r="AU118" s="51"/>
      <c r="AV118" s="166" t="s">
        <v>2689</v>
      </c>
      <c r="AX118" s="100"/>
      <c r="AY118" s="51"/>
      <c r="AZ118" s="51"/>
      <c r="BE118" s="166" t="s">
        <v>2689</v>
      </c>
      <c r="BF118" s="47"/>
      <c r="BG118" s="47"/>
      <c r="BI118" s="166"/>
      <c r="BT118" s="47"/>
    </row>
    <row r="119" spans="1:72" ht="20.149999999999999" customHeight="1">
      <c r="Q119" s="51"/>
      <c r="R119" s="51"/>
      <c r="S119" s="25"/>
      <c r="T119" s="25"/>
      <c r="U119" s="25"/>
      <c r="V119" s="51"/>
      <c r="AF119" s="51"/>
      <c r="BC119" s="168"/>
      <c r="BD119" s="168"/>
    </row>
  </sheetData>
  <mergeCells count="86">
    <mergeCell ref="BE20:BE21"/>
    <mergeCell ref="BA24:BC24"/>
    <mergeCell ref="AQ25:AU25"/>
    <mergeCell ref="AV24:AZ24"/>
    <mergeCell ref="AB25:AF25"/>
    <mergeCell ref="AQ22:AU22"/>
    <mergeCell ref="AB22:AF22"/>
    <mergeCell ref="AL23:AP23"/>
    <mergeCell ref="AB23:AF23"/>
    <mergeCell ref="M22:Q22"/>
    <mergeCell ref="BA23:BC23"/>
    <mergeCell ref="BB3:BG3"/>
    <mergeCell ref="BA4:BC4"/>
    <mergeCell ref="BG4:BH4"/>
    <mergeCell ref="BA5:BB5"/>
    <mergeCell ref="BG5:BH5"/>
    <mergeCell ref="AQ21:AZ21"/>
    <mergeCell ref="BG20:BG26"/>
    <mergeCell ref="BD20:BD25"/>
    <mergeCell ref="AL25:AP25"/>
    <mergeCell ref="AL24:AP24"/>
    <mergeCell ref="BH20:BH26"/>
    <mergeCell ref="H21:AP21"/>
    <mergeCell ref="BF20:BF26"/>
    <mergeCell ref="AL22:AP22"/>
    <mergeCell ref="H20:BC20"/>
    <mergeCell ref="AV22:AZ22"/>
    <mergeCell ref="BA21:BC21"/>
    <mergeCell ref="BA22:BC22"/>
    <mergeCell ref="V15:AE16"/>
    <mergeCell ref="W24:AA24"/>
    <mergeCell ref="BG7:BH7"/>
    <mergeCell ref="BA7:BB7"/>
    <mergeCell ref="AQ24:AU24"/>
    <mergeCell ref="AG24:AK24"/>
    <mergeCell ref="BE24:BE26"/>
    <mergeCell ref="BA25:BC25"/>
    <mergeCell ref="AG25:AK25"/>
    <mergeCell ref="AV25:AZ25"/>
    <mergeCell ref="A2:D2"/>
    <mergeCell ref="A3:B4"/>
    <mergeCell ref="C3:C4"/>
    <mergeCell ref="D3:D4"/>
    <mergeCell ref="BG6:BH6"/>
    <mergeCell ref="M24:Q24"/>
    <mergeCell ref="AV23:AZ23"/>
    <mergeCell ref="AQ23:AU23"/>
    <mergeCell ref="AG23:AK23"/>
    <mergeCell ref="BA6:BB6"/>
    <mergeCell ref="AG22:AK22"/>
    <mergeCell ref="S9:AF10"/>
    <mergeCell ref="A20:A26"/>
    <mergeCell ref="B20:B26"/>
    <mergeCell ref="W25:AA25"/>
    <mergeCell ref="A5:B5"/>
    <mergeCell ref="A6:B6"/>
    <mergeCell ref="A7:B7"/>
    <mergeCell ref="W22:AA22"/>
    <mergeCell ref="R23:V23"/>
    <mergeCell ref="M23:Q23"/>
    <mergeCell ref="H25:L25"/>
    <mergeCell ref="H23:L23"/>
    <mergeCell ref="R25:V25"/>
    <mergeCell ref="H24:L24"/>
    <mergeCell ref="A8:B8"/>
    <mergeCell ref="A13:B13"/>
    <mergeCell ref="R24:V24"/>
    <mergeCell ref="N11:AO12"/>
    <mergeCell ref="U13:AF14"/>
    <mergeCell ref="R22:V22"/>
    <mergeCell ref="W23:AA23"/>
    <mergeCell ref="AB24:AF24"/>
    <mergeCell ref="A9:B9"/>
    <mergeCell ref="A10:B10"/>
    <mergeCell ref="A11:B11"/>
    <mergeCell ref="A12:B12"/>
    <mergeCell ref="A14:B14"/>
    <mergeCell ref="F20:F26"/>
    <mergeCell ref="M25:Q25"/>
    <mergeCell ref="H22:L22"/>
    <mergeCell ref="G20:G26"/>
    <mergeCell ref="A15:B15"/>
    <mergeCell ref="E20:E26"/>
    <mergeCell ref="A16:B16"/>
    <mergeCell ref="C20:C26"/>
    <mergeCell ref="D20:D26"/>
  </mergeCells>
  <phoneticPr fontId="21" type="noConversion"/>
  <pageMargins left="1.5" right="0.75" top="0.75" bottom="0.75" header="0.5" footer="0.5"/>
  <pageSetup paperSize="284" orientation="landscape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shapeId="70677" r:id="rId4">
          <objectPr defaultSize="0" autoPict="0" r:id="rId5">
            <anchor moveWithCells="1" sizeWithCells="1">
              <from>
                <xdr:col>25</xdr:col>
                <xdr:colOff>19050</xdr:colOff>
                <xdr:row>5</xdr:row>
                <xdr:rowOff>31750</xdr:rowOff>
              </from>
              <to>
                <xdr:col>26</xdr:col>
                <xdr:colOff>298450</xdr:colOff>
                <xdr:row>7</xdr:row>
                <xdr:rowOff>171450</xdr:rowOff>
              </to>
            </anchor>
          </objectPr>
        </oleObject>
      </mc:Choice>
      <mc:Fallback>
        <oleObject shapeId="70677" r:id="rId4"/>
      </mc:Fallback>
    </mc:AlternateContent>
  </oleObjec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2:BO52"/>
  <sheetViews>
    <sheetView topLeftCell="A19" workbookViewId="0">
      <selection activeCell="G9" sqref="G9"/>
    </sheetView>
  </sheetViews>
  <sheetFormatPr defaultColWidth="3.26953125" defaultRowHeight="12.5"/>
  <cols>
    <col min="1" max="1" width="16.453125" style="1" customWidth="1"/>
    <col min="2" max="2" width="11.7265625" style="1" customWidth="1"/>
    <col min="3" max="3" width="9.7265625" style="1" customWidth="1"/>
    <col min="4" max="4" width="9.81640625" customWidth="1"/>
    <col min="5" max="5" width="8.7265625" customWidth="1"/>
    <col min="6" max="6" width="21.54296875" customWidth="1"/>
    <col min="7" max="7" width="10.81640625" customWidth="1"/>
    <col min="8" max="13" width="5.7265625" customWidth="1"/>
    <col min="14" max="14" width="4.26953125" customWidth="1"/>
    <col min="15" max="33" width="5.7265625" customWidth="1"/>
    <col min="34" max="34" width="7.54296875" customWidth="1"/>
    <col min="35" max="50" width="5.7265625" customWidth="1"/>
    <col min="51" max="51" width="10.26953125" customWidth="1"/>
    <col min="52" max="52" width="9.7265625" customWidth="1"/>
    <col min="53" max="53" width="11" customWidth="1"/>
    <col min="54" max="54" width="8" customWidth="1"/>
    <col min="55" max="55" width="12.7265625" customWidth="1"/>
  </cols>
  <sheetData>
    <row r="2" spans="1:55" ht="21.75" customHeight="1">
      <c r="A2" s="1047" t="s">
        <v>4046</v>
      </c>
      <c r="B2" s="1047"/>
      <c r="C2" s="1047"/>
      <c r="D2" s="1047"/>
      <c r="E2" s="134"/>
    </row>
    <row r="3" spans="1:55" ht="25.5" customHeight="1">
      <c r="A3" s="1048" t="s">
        <v>3981</v>
      </c>
      <c r="B3" s="1049"/>
      <c r="C3" s="1052" t="s">
        <v>2065</v>
      </c>
      <c r="D3" s="1052" t="s">
        <v>2252</v>
      </c>
      <c r="AW3" s="1110" t="s">
        <v>2466</v>
      </c>
      <c r="AX3" s="1111"/>
      <c r="AY3" s="1111"/>
      <c r="AZ3" s="1111"/>
      <c r="BA3" s="1111"/>
      <c r="BB3" s="1111"/>
    </row>
    <row r="4" spans="1:55" ht="18" customHeight="1">
      <c r="A4" s="1050"/>
      <c r="B4" s="1051"/>
      <c r="C4" s="1053"/>
      <c r="D4" s="1053"/>
      <c r="AV4" s="986" t="s">
        <v>2935</v>
      </c>
      <c r="AW4" s="986"/>
      <c r="AX4" s="986"/>
      <c r="AY4" s="200" t="s">
        <v>3975</v>
      </c>
      <c r="AZ4" s="200" t="s">
        <v>2467</v>
      </c>
      <c r="BA4" s="200" t="s">
        <v>4098</v>
      </c>
      <c r="BB4" s="991" t="s">
        <v>2468</v>
      </c>
      <c r="BC4" s="992"/>
    </row>
    <row r="5" spans="1:55" ht="18" customHeight="1">
      <c r="A5" s="988" t="s">
        <v>2253</v>
      </c>
      <c r="B5" s="988"/>
      <c r="C5" s="58" t="s">
        <v>2968</v>
      </c>
      <c r="D5" s="114">
        <v>4</v>
      </c>
      <c r="AV5" s="1102" t="s">
        <v>2469</v>
      </c>
      <c r="AW5" s="1102"/>
      <c r="AX5" s="213"/>
      <c r="AY5" s="213"/>
      <c r="AZ5" s="213"/>
      <c r="BA5" s="213"/>
      <c r="BB5" s="1112"/>
      <c r="BC5" s="1113"/>
    </row>
    <row r="6" spans="1:55" ht="18" customHeight="1">
      <c r="A6" s="988" t="s">
        <v>891</v>
      </c>
      <c r="B6" s="988"/>
      <c r="C6" s="58" t="s">
        <v>4047</v>
      </c>
      <c r="D6" s="58">
        <v>3.75</v>
      </c>
      <c r="AV6" s="1102" t="s">
        <v>3818</v>
      </c>
      <c r="AW6" s="1102"/>
      <c r="AX6" s="213"/>
      <c r="AY6" s="213"/>
      <c r="AZ6" s="213"/>
      <c r="BA6" s="213"/>
      <c r="BB6" s="1100"/>
      <c r="BC6" s="1101"/>
    </row>
    <row r="7" spans="1:55" ht="18" customHeight="1">
      <c r="A7" s="988" t="s">
        <v>892</v>
      </c>
      <c r="B7" s="988"/>
      <c r="C7" s="58" t="s">
        <v>5775</v>
      </c>
      <c r="D7" s="114">
        <v>3.5</v>
      </c>
      <c r="AV7" s="1102" t="s">
        <v>3819</v>
      </c>
      <c r="AW7" s="1102"/>
      <c r="AX7" s="213"/>
      <c r="AY7" s="213"/>
      <c r="AZ7" s="213"/>
      <c r="BA7" s="213"/>
      <c r="BB7" s="1100"/>
      <c r="BC7" s="1101"/>
    </row>
    <row r="8" spans="1:55" ht="18" customHeight="1">
      <c r="A8" s="988" t="s">
        <v>893</v>
      </c>
      <c r="B8" s="988"/>
      <c r="C8" s="58" t="s">
        <v>4048</v>
      </c>
      <c r="D8" s="58">
        <v>3.25</v>
      </c>
    </row>
    <row r="9" spans="1:55" ht="18" customHeight="1">
      <c r="A9" s="988" t="s">
        <v>894</v>
      </c>
      <c r="B9" s="988"/>
      <c r="C9" s="58" t="s">
        <v>4049</v>
      </c>
      <c r="D9" s="114">
        <v>3</v>
      </c>
      <c r="S9" s="1099" t="s">
        <v>1665</v>
      </c>
      <c r="T9" s="1099"/>
      <c r="U9" s="1099"/>
      <c r="V9" s="1099"/>
      <c r="W9" s="1099"/>
      <c r="X9" s="1099"/>
      <c r="Y9" s="1099"/>
      <c r="Z9" s="1099"/>
      <c r="AA9" s="1099"/>
      <c r="AB9" s="1099"/>
      <c r="AC9" s="1099"/>
      <c r="AD9" s="1099"/>
      <c r="AE9" s="1099"/>
      <c r="AF9" s="1099"/>
    </row>
    <row r="10" spans="1:55" ht="18" customHeight="1">
      <c r="A10" s="988" t="s">
        <v>667</v>
      </c>
      <c r="B10" s="988"/>
      <c r="C10" s="58" t="s">
        <v>5782</v>
      </c>
      <c r="D10" s="58">
        <v>2.75</v>
      </c>
      <c r="S10" s="1099"/>
      <c r="T10" s="1099"/>
      <c r="U10" s="1099"/>
      <c r="V10" s="1099"/>
      <c r="W10" s="1099"/>
      <c r="X10" s="1099"/>
      <c r="Y10" s="1099"/>
      <c r="Z10" s="1099"/>
      <c r="AA10" s="1099"/>
      <c r="AB10" s="1099"/>
      <c r="AC10" s="1099"/>
      <c r="AD10" s="1099"/>
      <c r="AE10" s="1099"/>
      <c r="AF10" s="1099"/>
    </row>
    <row r="11" spans="1:55" ht="18" customHeight="1">
      <c r="A11" s="988" t="s">
        <v>668</v>
      </c>
      <c r="B11" s="988"/>
      <c r="C11" s="58" t="s">
        <v>4050</v>
      </c>
      <c r="D11" s="114">
        <v>2.5</v>
      </c>
      <c r="L11" s="1097" t="s">
        <v>7221</v>
      </c>
      <c r="M11" s="1097"/>
      <c r="N11" s="1097"/>
      <c r="O11" s="1097"/>
      <c r="P11" s="1097"/>
      <c r="Q11" s="1097"/>
      <c r="R11" s="1097"/>
      <c r="S11" s="1097"/>
      <c r="T11" s="1097"/>
      <c r="U11" s="1097"/>
      <c r="V11" s="1097"/>
      <c r="W11" s="1097"/>
      <c r="X11" s="1097"/>
      <c r="Y11" s="1097"/>
      <c r="Z11" s="1097"/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</row>
    <row r="12" spans="1:55" ht="18" customHeight="1">
      <c r="A12" s="988" t="s">
        <v>3303</v>
      </c>
      <c r="B12" s="988"/>
      <c r="C12" s="58" t="s">
        <v>4051</v>
      </c>
      <c r="D12" s="58">
        <v>2.25</v>
      </c>
      <c r="L12" s="1097"/>
      <c r="M12" s="1097"/>
      <c r="N12" s="1097"/>
      <c r="O12" s="1097"/>
      <c r="P12" s="1097"/>
      <c r="Q12" s="1097"/>
      <c r="R12" s="1097"/>
      <c r="S12" s="1097"/>
      <c r="T12" s="1097"/>
      <c r="U12" s="1097"/>
      <c r="V12" s="1097"/>
      <c r="W12" s="1097"/>
      <c r="X12" s="1097"/>
      <c r="Y12" s="1097"/>
      <c r="Z12" s="1097"/>
      <c r="AA12" s="1097"/>
      <c r="AB12" s="1097"/>
      <c r="AC12" s="1097"/>
      <c r="AD12" s="1097"/>
      <c r="AE12" s="1097"/>
      <c r="AF12" s="1097"/>
      <c r="AG12" s="1097"/>
      <c r="AH12" s="1097"/>
      <c r="AI12" s="1097"/>
      <c r="AJ12" s="1097"/>
      <c r="AK12" s="1097"/>
      <c r="AL12" s="1097"/>
      <c r="AM12" s="1097"/>
    </row>
    <row r="13" spans="1:55" ht="18" customHeight="1">
      <c r="A13" s="988" t="s">
        <v>3304</v>
      </c>
      <c r="B13" s="988"/>
      <c r="C13" s="58" t="s">
        <v>4052</v>
      </c>
      <c r="D13" s="114">
        <v>2</v>
      </c>
      <c r="U13" s="1098" t="s">
        <v>5745</v>
      </c>
      <c r="V13" s="1098"/>
      <c r="W13" s="1098"/>
      <c r="X13" s="1098"/>
      <c r="Y13" s="1098"/>
      <c r="Z13" s="1098"/>
      <c r="AA13" s="1098"/>
      <c r="AB13" s="1098"/>
      <c r="AC13" s="1098"/>
      <c r="AD13" s="1098"/>
      <c r="AE13" s="1098"/>
      <c r="AF13" s="1098"/>
    </row>
    <row r="14" spans="1:55" ht="18" customHeight="1">
      <c r="A14" s="988" t="s">
        <v>5781</v>
      </c>
      <c r="B14" s="988"/>
      <c r="C14" s="58" t="s">
        <v>5014</v>
      </c>
      <c r="D14" s="114">
        <v>0</v>
      </c>
      <c r="U14" s="1098"/>
      <c r="V14" s="1098"/>
      <c r="W14" s="1098"/>
      <c r="X14" s="1098"/>
      <c r="Y14" s="1098"/>
      <c r="Z14" s="1098"/>
      <c r="AA14" s="1098"/>
      <c r="AB14" s="1098"/>
      <c r="AC14" s="1098"/>
      <c r="AD14" s="1098"/>
      <c r="AE14" s="1098"/>
      <c r="AF14" s="1098"/>
    </row>
    <row r="15" spans="1:55" ht="18" customHeight="1">
      <c r="A15" s="988" t="s">
        <v>3305</v>
      </c>
      <c r="B15" s="988"/>
      <c r="C15" s="58" t="s">
        <v>6151</v>
      </c>
      <c r="D15" s="114" t="s">
        <v>6152</v>
      </c>
      <c r="V15" s="1097" t="s">
        <v>7501</v>
      </c>
      <c r="W15" s="1097"/>
      <c r="X15" s="1097"/>
      <c r="Y15" s="1097"/>
      <c r="Z15" s="1097"/>
      <c r="AA15" s="1097"/>
      <c r="AB15" s="1097"/>
      <c r="AC15" s="1097"/>
      <c r="AD15" s="1097"/>
      <c r="AE15" s="1097"/>
    </row>
    <row r="16" spans="1:55" ht="13">
      <c r="A16" s="988" t="s">
        <v>3305</v>
      </c>
      <c r="B16" s="988"/>
      <c r="C16" s="58" t="s">
        <v>6153</v>
      </c>
      <c r="D16" s="114" t="s">
        <v>3616</v>
      </c>
      <c r="E16" s="95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</row>
    <row r="17" spans="1:55" ht="15.75" customHeight="1">
      <c r="A17" s="73" t="s">
        <v>3318</v>
      </c>
      <c r="B17" s="36"/>
      <c r="C17" s="28"/>
      <c r="D17" s="36"/>
      <c r="E17" s="95"/>
    </row>
    <row r="18" spans="1:55" ht="14">
      <c r="B18" s="365"/>
      <c r="C18" s="365"/>
      <c r="D18" s="365"/>
      <c r="E18" s="365"/>
    </row>
    <row r="20" spans="1:55" s="7" customFormat="1" ht="16.5" customHeight="1">
      <c r="A20" s="931" t="s">
        <v>5996</v>
      </c>
      <c r="B20" s="931" t="s">
        <v>7502</v>
      </c>
      <c r="C20" s="1077" t="s">
        <v>5251</v>
      </c>
      <c r="D20" s="931" t="s">
        <v>7503</v>
      </c>
      <c r="E20" s="931" t="s">
        <v>7504</v>
      </c>
      <c r="F20" s="931" t="s">
        <v>3108</v>
      </c>
      <c r="G20" s="931" t="s">
        <v>5891</v>
      </c>
      <c r="H20" s="1108" t="s">
        <v>7192</v>
      </c>
      <c r="I20" s="1108"/>
      <c r="J20" s="1108"/>
      <c r="K20" s="1108"/>
      <c r="L20" s="1108"/>
      <c r="M20" s="1108"/>
      <c r="N20" s="1108"/>
      <c r="O20" s="1108"/>
      <c r="P20" s="1108"/>
      <c r="Q20" s="1108"/>
      <c r="R20" s="1108"/>
      <c r="S20" s="1108"/>
      <c r="T20" s="1108"/>
      <c r="U20" s="1108"/>
      <c r="V20" s="1108"/>
      <c r="W20" s="1108"/>
      <c r="X20" s="1108"/>
      <c r="Y20" s="1108"/>
      <c r="Z20" s="1108"/>
      <c r="AA20" s="1108"/>
      <c r="AB20" s="1108"/>
      <c r="AC20" s="1108"/>
      <c r="AD20" s="1108"/>
      <c r="AE20" s="1108"/>
      <c r="AF20" s="1108"/>
      <c r="AG20" s="1108"/>
      <c r="AH20" s="1108"/>
      <c r="AI20" s="1108"/>
      <c r="AJ20" s="1108"/>
      <c r="AK20" s="1108"/>
      <c r="AL20" s="1108"/>
      <c r="AM20" s="1108"/>
      <c r="AN20" s="1108"/>
      <c r="AO20" s="1108"/>
      <c r="AP20" s="1108"/>
      <c r="AQ20" s="1108"/>
      <c r="AR20" s="1108"/>
      <c r="AS20" s="1108"/>
      <c r="AT20" s="1108"/>
      <c r="AU20" s="1108"/>
      <c r="AV20" s="1108"/>
      <c r="AW20" s="1108"/>
      <c r="AX20" s="1108"/>
      <c r="AY20" s="942" t="s">
        <v>2265</v>
      </c>
      <c r="AZ20" s="950" t="s">
        <v>6026</v>
      </c>
      <c r="BA20" s="1013" t="s">
        <v>2658</v>
      </c>
      <c r="BB20" s="1013" t="s">
        <v>7193</v>
      </c>
      <c r="BC20" s="1000" t="s">
        <v>7194</v>
      </c>
    </row>
    <row r="21" spans="1:55" s="218" customFormat="1" ht="18">
      <c r="A21" s="931"/>
      <c r="B21" s="931"/>
      <c r="C21" s="1077"/>
      <c r="D21" s="931"/>
      <c r="E21" s="931"/>
      <c r="F21" s="931"/>
      <c r="G21" s="931"/>
      <c r="H21" s="1108" t="s">
        <v>469</v>
      </c>
      <c r="I21" s="1109"/>
      <c r="J21" s="1109"/>
      <c r="K21" s="1109"/>
      <c r="L21" s="1109"/>
      <c r="M21" s="1109"/>
      <c r="N21" s="1109"/>
      <c r="O21" s="1109"/>
      <c r="P21" s="1109"/>
      <c r="Q21" s="1109"/>
      <c r="R21" s="1109"/>
      <c r="S21" s="1109"/>
      <c r="T21" s="1109"/>
      <c r="U21" s="1109"/>
      <c r="V21" s="1109"/>
      <c r="W21" s="1109"/>
      <c r="X21" s="1109"/>
      <c r="Y21" s="1109"/>
      <c r="Z21" s="1109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8" t="s">
        <v>5499</v>
      </c>
      <c r="AM21" s="1109"/>
      <c r="AN21" s="1109"/>
      <c r="AO21" s="1109"/>
      <c r="AP21" s="1109"/>
      <c r="AQ21" s="1109"/>
      <c r="AR21" s="1109"/>
      <c r="AS21" s="1109"/>
      <c r="AT21" s="1109"/>
      <c r="AU21" s="1109"/>
      <c r="AV21" s="946" t="s">
        <v>5500</v>
      </c>
      <c r="AW21" s="946"/>
      <c r="AX21" s="946"/>
      <c r="AY21" s="942"/>
      <c r="AZ21" s="951"/>
      <c r="BA21" s="1013"/>
      <c r="BB21" s="1013"/>
      <c r="BC21" s="1000"/>
    </row>
    <row r="22" spans="1:55" s="168" customFormat="1" ht="23.25" customHeight="1">
      <c r="A22" s="931"/>
      <c r="B22" s="931"/>
      <c r="C22" s="1077"/>
      <c r="D22" s="931"/>
      <c r="E22" s="931"/>
      <c r="F22" s="931"/>
      <c r="G22" s="931"/>
      <c r="H22" s="1073" t="s">
        <v>5501</v>
      </c>
      <c r="I22" s="1073"/>
      <c r="J22" s="1073"/>
      <c r="K22" s="1073"/>
      <c r="L22" s="1073"/>
      <c r="M22" s="1073" t="s">
        <v>5502</v>
      </c>
      <c r="N22" s="1073"/>
      <c r="O22" s="1073"/>
      <c r="P22" s="1073"/>
      <c r="Q22" s="1073"/>
      <c r="R22" s="1073" t="s">
        <v>5503</v>
      </c>
      <c r="S22" s="1073"/>
      <c r="T22" s="1073"/>
      <c r="U22" s="1073"/>
      <c r="V22" s="1073"/>
      <c r="W22" s="1073" t="s">
        <v>5504</v>
      </c>
      <c r="X22" s="1073"/>
      <c r="Y22" s="1073"/>
      <c r="Z22" s="1073"/>
      <c r="AA22" s="1073"/>
      <c r="AB22" s="1073" t="s">
        <v>5954</v>
      </c>
      <c r="AC22" s="1073"/>
      <c r="AD22" s="1073"/>
      <c r="AE22" s="1073"/>
      <c r="AF22" s="1073"/>
      <c r="AG22" s="1073" t="s">
        <v>1538</v>
      </c>
      <c r="AH22" s="1073"/>
      <c r="AI22" s="1073"/>
      <c r="AJ22" s="1073"/>
      <c r="AK22" s="1073"/>
      <c r="AL22" s="1073" t="s">
        <v>1539</v>
      </c>
      <c r="AM22" s="1073"/>
      <c r="AN22" s="1073"/>
      <c r="AO22" s="1073"/>
      <c r="AP22" s="1073"/>
      <c r="AQ22" s="1073" t="s">
        <v>1540</v>
      </c>
      <c r="AR22" s="1073"/>
      <c r="AS22" s="1073"/>
      <c r="AT22" s="1073"/>
      <c r="AU22" s="1073"/>
      <c r="AV22" s="942" t="s">
        <v>1541</v>
      </c>
      <c r="AW22" s="942"/>
      <c r="AX22" s="942"/>
      <c r="AY22" s="942"/>
      <c r="AZ22" s="266" t="s">
        <v>6027</v>
      </c>
      <c r="BA22" s="1013"/>
      <c r="BB22" s="1013"/>
      <c r="BC22" s="1000"/>
    </row>
    <row r="23" spans="1:55" s="11" customFormat="1" ht="24.75" customHeight="1">
      <c r="A23" s="931"/>
      <c r="B23" s="931"/>
      <c r="C23" s="1077"/>
      <c r="D23" s="931"/>
      <c r="E23" s="931"/>
      <c r="F23" s="931"/>
      <c r="G23" s="931"/>
      <c r="H23" s="942" t="s">
        <v>5140</v>
      </c>
      <c r="I23" s="942"/>
      <c r="J23" s="942"/>
      <c r="K23" s="942"/>
      <c r="L23" s="942"/>
      <c r="M23" s="942" t="s">
        <v>4347</v>
      </c>
      <c r="N23" s="942"/>
      <c r="O23" s="942"/>
      <c r="P23" s="942"/>
      <c r="Q23" s="942"/>
      <c r="R23" s="942" t="s">
        <v>6122</v>
      </c>
      <c r="S23" s="942"/>
      <c r="T23" s="1103"/>
      <c r="U23" s="1103"/>
      <c r="V23" s="1103"/>
      <c r="W23" s="942" t="s">
        <v>6383</v>
      </c>
      <c r="X23" s="942"/>
      <c r="Y23" s="942"/>
      <c r="Z23" s="942"/>
      <c r="AA23" s="942"/>
      <c r="AB23" s="942" t="s">
        <v>1542</v>
      </c>
      <c r="AC23" s="942"/>
      <c r="AD23" s="942"/>
      <c r="AE23" s="942"/>
      <c r="AF23" s="942"/>
      <c r="AG23" s="942" t="s">
        <v>2489</v>
      </c>
      <c r="AH23" s="942"/>
      <c r="AI23" s="942"/>
      <c r="AJ23" s="942"/>
      <c r="AK23" s="942"/>
      <c r="AL23" s="942" t="s">
        <v>6860</v>
      </c>
      <c r="AM23" s="942"/>
      <c r="AN23" s="942"/>
      <c r="AO23" s="942"/>
      <c r="AP23" s="942"/>
      <c r="AQ23" s="942" t="s">
        <v>6861</v>
      </c>
      <c r="AR23" s="942"/>
      <c r="AS23" s="942"/>
      <c r="AT23" s="942"/>
      <c r="AU23" s="942"/>
      <c r="AV23" s="942" t="s">
        <v>1543</v>
      </c>
      <c r="AW23" s="1103"/>
      <c r="AX23" s="1103"/>
      <c r="AY23" s="942"/>
      <c r="AZ23" s="282">
        <v>29</v>
      </c>
      <c r="BA23" s="1013"/>
      <c r="BB23" s="1013"/>
      <c r="BC23" s="1000"/>
    </row>
    <row r="24" spans="1:55" s="7" customFormat="1" ht="16.5" customHeight="1">
      <c r="A24" s="931"/>
      <c r="B24" s="931"/>
      <c r="C24" s="1077"/>
      <c r="D24" s="931"/>
      <c r="E24" s="931"/>
      <c r="F24" s="931"/>
      <c r="G24" s="931"/>
      <c r="H24" s="1073" t="s">
        <v>1544</v>
      </c>
      <c r="I24" s="1073"/>
      <c r="J24" s="1073"/>
      <c r="K24" s="1073"/>
      <c r="L24" s="1073"/>
      <c r="M24" s="1073" t="s">
        <v>1544</v>
      </c>
      <c r="N24" s="1073"/>
      <c r="O24" s="1073"/>
      <c r="P24" s="1073"/>
      <c r="Q24" s="1073"/>
      <c r="R24" s="1073" t="s">
        <v>1545</v>
      </c>
      <c r="S24" s="1073"/>
      <c r="T24" s="1073"/>
      <c r="U24" s="1073"/>
      <c r="V24" s="1073"/>
      <c r="W24" s="1073" t="s">
        <v>1544</v>
      </c>
      <c r="X24" s="1073"/>
      <c r="Y24" s="1073"/>
      <c r="Z24" s="1073"/>
      <c r="AA24" s="1073"/>
      <c r="AB24" s="1073" t="s">
        <v>1544</v>
      </c>
      <c r="AC24" s="1073"/>
      <c r="AD24" s="1073"/>
      <c r="AE24" s="1073"/>
      <c r="AF24" s="1073"/>
      <c r="AG24" s="1073" t="s">
        <v>3610</v>
      </c>
      <c r="AH24" s="1073"/>
      <c r="AI24" s="1073"/>
      <c r="AJ24" s="1073"/>
      <c r="AK24" s="1073"/>
      <c r="AL24" s="1073" t="s">
        <v>3609</v>
      </c>
      <c r="AM24" s="1104"/>
      <c r="AN24" s="1104"/>
      <c r="AO24" s="1104"/>
      <c r="AP24" s="1104"/>
      <c r="AQ24" s="1073" t="s">
        <v>3609</v>
      </c>
      <c r="AR24" s="1104"/>
      <c r="AS24" s="1104"/>
      <c r="AT24" s="1104"/>
      <c r="AU24" s="1104"/>
      <c r="AV24" s="942" t="s">
        <v>610</v>
      </c>
      <c r="AW24" s="942"/>
      <c r="AX24" s="942"/>
      <c r="AY24" s="942"/>
      <c r="AZ24" s="1105" t="s">
        <v>3619</v>
      </c>
      <c r="BA24" s="1013"/>
      <c r="BB24" s="1013"/>
      <c r="BC24" s="1000"/>
    </row>
    <row r="25" spans="1:55" s="7" customFormat="1" ht="19.5" customHeight="1">
      <c r="A25" s="931"/>
      <c r="B25" s="931"/>
      <c r="C25" s="1077"/>
      <c r="D25" s="931"/>
      <c r="E25" s="931"/>
      <c r="F25" s="931"/>
      <c r="G25" s="931"/>
      <c r="H25" s="1073" t="s">
        <v>1546</v>
      </c>
      <c r="I25" s="1073"/>
      <c r="J25" s="1073"/>
      <c r="K25" s="1073"/>
      <c r="L25" s="1073"/>
      <c r="M25" s="1073" t="s">
        <v>1546</v>
      </c>
      <c r="N25" s="1073"/>
      <c r="O25" s="1073"/>
      <c r="P25" s="1073"/>
      <c r="Q25" s="1073"/>
      <c r="R25" s="1073" t="s">
        <v>1546</v>
      </c>
      <c r="S25" s="1073"/>
      <c r="T25" s="1073"/>
      <c r="U25" s="1073"/>
      <c r="V25" s="1073"/>
      <c r="W25" s="1073" t="s">
        <v>1546</v>
      </c>
      <c r="X25" s="1073"/>
      <c r="Y25" s="1073"/>
      <c r="Z25" s="1073"/>
      <c r="AA25" s="1073"/>
      <c r="AB25" s="1073" t="s">
        <v>1546</v>
      </c>
      <c r="AC25" s="1073"/>
      <c r="AD25" s="1073"/>
      <c r="AE25" s="1073"/>
      <c r="AF25" s="1073"/>
      <c r="AG25" s="1073" t="s">
        <v>1546</v>
      </c>
      <c r="AH25" s="1073"/>
      <c r="AI25" s="1073"/>
      <c r="AJ25" s="1073"/>
      <c r="AK25" s="1073"/>
      <c r="AL25" s="1073" t="s">
        <v>1546</v>
      </c>
      <c r="AM25" s="1073"/>
      <c r="AN25" s="1073"/>
      <c r="AO25" s="1073"/>
      <c r="AP25" s="1073"/>
      <c r="AQ25" s="1073" t="s">
        <v>1546</v>
      </c>
      <c r="AR25" s="1073"/>
      <c r="AS25" s="1073"/>
      <c r="AT25" s="1073"/>
      <c r="AU25" s="1073"/>
      <c r="AV25" s="1073" t="s">
        <v>1546</v>
      </c>
      <c r="AW25" s="1073"/>
      <c r="AX25" s="1073"/>
      <c r="AY25" s="942"/>
      <c r="AZ25" s="1106"/>
      <c r="BA25" s="1013"/>
      <c r="BB25" s="1013"/>
      <c r="BC25" s="1000"/>
    </row>
    <row r="26" spans="1:55" s="219" customFormat="1" ht="63.75" customHeight="1">
      <c r="A26" s="941"/>
      <c r="B26" s="941"/>
      <c r="C26" s="1096"/>
      <c r="D26" s="941"/>
      <c r="E26" s="941"/>
      <c r="F26" s="941"/>
      <c r="G26" s="941"/>
      <c r="H26" s="84" t="s">
        <v>661</v>
      </c>
      <c r="I26" s="84" t="s">
        <v>6862</v>
      </c>
      <c r="J26" s="68" t="s">
        <v>1498</v>
      </c>
      <c r="K26" s="68" t="s">
        <v>5325</v>
      </c>
      <c r="L26" s="68" t="s">
        <v>3682</v>
      </c>
      <c r="M26" s="68" t="s">
        <v>661</v>
      </c>
      <c r="N26" s="68" t="s">
        <v>6862</v>
      </c>
      <c r="O26" s="68" t="s">
        <v>1498</v>
      </c>
      <c r="P26" s="68" t="s">
        <v>5325</v>
      </c>
      <c r="Q26" s="68" t="s">
        <v>3682</v>
      </c>
      <c r="R26" s="68" t="s">
        <v>661</v>
      </c>
      <c r="S26" s="68" t="s">
        <v>6862</v>
      </c>
      <c r="T26" s="68" t="s">
        <v>1498</v>
      </c>
      <c r="U26" s="68" t="s">
        <v>5325</v>
      </c>
      <c r="V26" s="68" t="s">
        <v>3682</v>
      </c>
      <c r="W26" s="68" t="s">
        <v>661</v>
      </c>
      <c r="X26" s="68" t="s">
        <v>6862</v>
      </c>
      <c r="Y26" s="68" t="s">
        <v>1498</v>
      </c>
      <c r="Z26" s="68" t="s">
        <v>5325</v>
      </c>
      <c r="AA26" s="68" t="s">
        <v>3682</v>
      </c>
      <c r="AB26" s="68" t="s">
        <v>661</v>
      </c>
      <c r="AC26" s="68" t="s">
        <v>6862</v>
      </c>
      <c r="AD26" s="68" t="s">
        <v>1498</v>
      </c>
      <c r="AE26" s="68" t="s">
        <v>5325</v>
      </c>
      <c r="AF26" s="68" t="s">
        <v>3682</v>
      </c>
      <c r="AG26" s="68" t="s">
        <v>661</v>
      </c>
      <c r="AH26" s="68" t="s">
        <v>6862</v>
      </c>
      <c r="AI26" s="68" t="s">
        <v>1498</v>
      </c>
      <c r="AJ26" s="68" t="s">
        <v>5325</v>
      </c>
      <c r="AK26" s="68" t="s">
        <v>3682</v>
      </c>
      <c r="AL26" s="68" t="s">
        <v>662</v>
      </c>
      <c r="AM26" s="68" t="s">
        <v>1655</v>
      </c>
      <c r="AN26" s="68" t="s">
        <v>1498</v>
      </c>
      <c r="AO26" s="68" t="s">
        <v>5325</v>
      </c>
      <c r="AP26" s="68" t="s">
        <v>3682</v>
      </c>
      <c r="AQ26" s="68" t="s">
        <v>662</v>
      </c>
      <c r="AR26" s="68" t="s">
        <v>1655</v>
      </c>
      <c r="AS26" s="68" t="s">
        <v>1498</v>
      </c>
      <c r="AT26" s="68" t="s">
        <v>5325</v>
      </c>
      <c r="AU26" s="68" t="s">
        <v>3682</v>
      </c>
      <c r="AV26" s="68" t="s">
        <v>1498</v>
      </c>
      <c r="AW26" s="68" t="s">
        <v>5325</v>
      </c>
      <c r="AX26" s="68" t="s">
        <v>3682</v>
      </c>
      <c r="AY26" s="220"/>
      <c r="AZ26" s="1107"/>
      <c r="BA26" s="1013"/>
      <c r="BB26" s="1013"/>
      <c r="BC26" s="1000"/>
    </row>
    <row r="27" spans="1:55" s="168" customFormat="1" ht="36" customHeight="1">
      <c r="A27" s="128" t="s">
        <v>3035</v>
      </c>
      <c r="B27" s="128" t="s">
        <v>7222</v>
      </c>
      <c r="C27" s="128" t="s">
        <v>1959</v>
      </c>
      <c r="D27" s="128">
        <v>128</v>
      </c>
      <c r="E27" s="128">
        <v>6601</v>
      </c>
      <c r="F27" s="254" t="s">
        <v>7223</v>
      </c>
      <c r="G27" s="128">
        <v>103</v>
      </c>
      <c r="H27" s="333"/>
      <c r="I27" s="221"/>
      <c r="J27" s="220"/>
      <c r="K27" s="220"/>
      <c r="L27" s="220"/>
      <c r="M27" s="220"/>
      <c r="N27" s="221"/>
      <c r="O27" s="220"/>
      <c r="P27" s="220"/>
      <c r="Q27" s="220"/>
      <c r="R27" s="220"/>
      <c r="S27" s="220"/>
      <c r="T27" s="220"/>
      <c r="U27" s="220"/>
      <c r="V27" s="220"/>
      <c r="W27" s="220"/>
      <c r="X27" s="221"/>
      <c r="Y27" s="220"/>
      <c r="Z27" s="220"/>
      <c r="AA27" s="220"/>
      <c r="AB27" s="220"/>
      <c r="AC27" s="221"/>
      <c r="AD27" s="220"/>
      <c r="AE27" s="220"/>
      <c r="AF27" s="220"/>
      <c r="AG27" s="220"/>
      <c r="AH27" s="221"/>
      <c r="AI27" s="220"/>
      <c r="AJ27" s="220"/>
      <c r="AK27" s="220"/>
      <c r="AL27" s="220"/>
      <c r="AM27" s="220"/>
      <c r="AN27" s="220"/>
      <c r="AO27" s="220"/>
      <c r="AP27" s="220"/>
      <c r="AQ27" s="220"/>
      <c r="AR27" s="220"/>
      <c r="AS27" s="220"/>
      <c r="AT27" s="220"/>
      <c r="AU27" s="220"/>
      <c r="AV27" s="220"/>
      <c r="AW27" s="220"/>
      <c r="AX27" s="220"/>
      <c r="AY27" s="220"/>
      <c r="AZ27" s="220"/>
      <c r="BA27" s="220"/>
      <c r="BB27" s="128">
        <v>6601</v>
      </c>
      <c r="BC27" s="222"/>
    </row>
    <row r="28" spans="1:55" s="168" customFormat="1" ht="36" customHeight="1">
      <c r="A28" s="128"/>
      <c r="B28" s="128"/>
      <c r="C28" s="128"/>
      <c r="D28" s="128"/>
      <c r="E28" s="128"/>
      <c r="F28" s="254"/>
      <c r="G28" s="254"/>
      <c r="H28" s="333"/>
      <c r="I28" s="221"/>
      <c r="J28" s="220"/>
      <c r="K28" s="220"/>
      <c r="L28" s="220"/>
      <c r="M28" s="220"/>
      <c r="N28" s="221"/>
      <c r="O28" s="220"/>
      <c r="P28" s="220"/>
      <c r="Q28" s="220"/>
      <c r="R28" s="220"/>
      <c r="S28" s="220"/>
      <c r="T28" s="220"/>
      <c r="U28" s="220"/>
      <c r="V28" s="220"/>
      <c r="W28" s="220"/>
      <c r="X28" s="221"/>
      <c r="Y28" s="220"/>
      <c r="Z28" s="220"/>
      <c r="AA28" s="220"/>
      <c r="AB28" s="220"/>
      <c r="AC28" s="221"/>
      <c r="AD28" s="220"/>
      <c r="AE28" s="220"/>
      <c r="AF28" s="220"/>
      <c r="AG28" s="220"/>
      <c r="AH28" s="221"/>
      <c r="AI28" s="220"/>
      <c r="AJ28" s="220"/>
      <c r="AK28" s="220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0"/>
      <c r="BB28" s="128"/>
      <c r="BC28" s="222"/>
    </row>
    <row r="29" spans="1:55" s="168" customFormat="1" ht="36" customHeight="1">
      <c r="A29" s="128"/>
      <c r="B29" s="128"/>
      <c r="C29" s="128"/>
      <c r="D29" s="128"/>
      <c r="E29" s="128"/>
      <c r="F29" s="254"/>
      <c r="G29" s="254"/>
      <c r="H29" s="333"/>
      <c r="I29" s="221"/>
      <c r="J29" s="220"/>
      <c r="K29" s="220"/>
      <c r="L29" s="220"/>
      <c r="M29" s="220"/>
      <c r="N29" s="221"/>
      <c r="O29" s="220"/>
      <c r="P29" s="220"/>
      <c r="Q29" s="220"/>
      <c r="R29" s="220"/>
      <c r="S29" s="220"/>
      <c r="T29" s="220"/>
      <c r="U29" s="220"/>
      <c r="V29" s="220"/>
      <c r="W29" s="220"/>
      <c r="X29" s="221"/>
      <c r="Y29" s="220"/>
      <c r="Z29" s="220"/>
      <c r="AA29" s="220"/>
      <c r="AB29" s="220"/>
      <c r="AC29" s="221"/>
      <c r="AD29" s="220"/>
      <c r="AE29" s="220"/>
      <c r="AF29" s="220"/>
      <c r="AG29" s="220"/>
      <c r="AH29" s="221"/>
      <c r="AI29" s="220"/>
      <c r="AJ29" s="220"/>
      <c r="AK29" s="220"/>
      <c r="AL29" s="220"/>
      <c r="AM29" s="220"/>
      <c r="AN29" s="220"/>
      <c r="AO29" s="220"/>
      <c r="AP29" s="220"/>
      <c r="AQ29" s="220"/>
      <c r="AR29" s="220"/>
      <c r="AS29" s="220"/>
      <c r="AT29" s="220"/>
      <c r="AU29" s="220"/>
      <c r="AV29" s="220"/>
      <c r="AW29" s="220"/>
      <c r="AX29" s="220"/>
      <c r="AY29" s="220"/>
      <c r="AZ29" s="220"/>
      <c r="BA29" s="220"/>
      <c r="BB29" s="128"/>
      <c r="BC29" s="222"/>
    </row>
    <row r="30" spans="1:55" s="168" customFormat="1" ht="36" customHeight="1">
      <c r="A30" s="128"/>
      <c r="B30" s="128"/>
      <c r="C30" s="128"/>
      <c r="D30" s="128"/>
      <c r="E30" s="128"/>
      <c r="F30" s="254"/>
      <c r="G30" s="254"/>
      <c r="H30" s="333"/>
      <c r="I30" s="221"/>
      <c r="J30" s="220"/>
      <c r="K30" s="220"/>
      <c r="L30" s="220"/>
      <c r="M30" s="220"/>
      <c r="N30" s="221"/>
      <c r="O30" s="220"/>
      <c r="P30" s="220"/>
      <c r="Q30" s="220"/>
      <c r="R30" s="220"/>
      <c r="S30" s="220"/>
      <c r="T30" s="220"/>
      <c r="U30" s="220"/>
      <c r="V30" s="220"/>
      <c r="W30" s="220"/>
      <c r="X30" s="221"/>
      <c r="Y30" s="220"/>
      <c r="Z30" s="220"/>
      <c r="AA30" s="220"/>
      <c r="AB30" s="220"/>
      <c r="AC30" s="221"/>
      <c r="AD30" s="220"/>
      <c r="AE30" s="220"/>
      <c r="AF30" s="220"/>
      <c r="AG30" s="220"/>
      <c r="AH30" s="221"/>
      <c r="AI30" s="220"/>
      <c r="AJ30" s="220"/>
      <c r="AK30" s="220"/>
      <c r="AL30" s="220"/>
      <c r="AM30" s="220"/>
      <c r="AN30" s="220"/>
      <c r="AO30" s="220"/>
      <c r="AP30" s="220"/>
      <c r="AQ30" s="220"/>
      <c r="AR30" s="220"/>
      <c r="AS30" s="220"/>
      <c r="AT30" s="220"/>
      <c r="AU30" s="220"/>
      <c r="AV30" s="220"/>
      <c r="AW30" s="220"/>
      <c r="AX30" s="220"/>
      <c r="AY30" s="220"/>
      <c r="AZ30" s="220"/>
      <c r="BA30" s="220"/>
      <c r="BB30" s="128"/>
      <c r="BC30" s="222"/>
    </row>
    <row r="31" spans="1:55" s="168" customFormat="1" ht="36" customHeight="1">
      <c r="A31" s="128"/>
      <c r="B31" s="128"/>
      <c r="C31" s="128"/>
      <c r="D31" s="128"/>
      <c r="E31" s="128"/>
      <c r="F31" s="254"/>
      <c r="G31" s="254"/>
      <c r="H31" s="333"/>
      <c r="I31" s="221"/>
      <c r="J31" s="220"/>
      <c r="K31" s="220"/>
      <c r="L31" s="220"/>
      <c r="M31" s="220"/>
      <c r="N31" s="221"/>
      <c r="O31" s="220"/>
      <c r="P31" s="220"/>
      <c r="Q31" s="220"/>
      <c r="R31" s="220"/>
      <c r="S31" s="220"/>
      <c r="T31" s="220"/>
      <c r="U31" s="220"/>
      <c r="V31" s="220"/>
      <c r="W31" s="220"/>
      <c r="X31" s="221"/>
      <c r="Y31" s="220"/>
      <c r="Z31" s="220"/>
      <c r="AA31" s="220"/>
      <c r="AB31" s="220"/>
      <c r="AC31" s="221"/>
      <c r="AD31" s="220"/>
      <c r="AE31" s="220"/>
      <c r="AF31" s="220"/>
      <c r="AG31" s="220"/>
      <c r="AH31" s="221"/>
      <c r="AI31" s="220"/>
      <c r="AJ31" s="220"/>
      <c r="AK31" s="220"/>
      <c r="AL31" s="220"/>
      <c r="AM31" s="220"/>
      <c r="AN31" s="220"/>
      <c r="AO31" s="220"/>
      <c r="AP31" s="220"/>
      <c r="AQ31" s="220"/>
      <c r="AR31" s="220"/>
      <c r="AS31" s="220"/>
      <c r="AT31" s="220"/>
      <c r="AU31" s="220"/>
      <c r="AV31" s="220"/>
      <c r="AW31" s="220"/>
      <c r="AX31" s="220"/>
      <c r="AY31" s="220"/>
      <c r="AZ31" s="220"/>
      <c r="BA31" s="220"/>
      <c r="BB31" s="128"/>
      <c r="BC31" s="222"/>
    </row>
    <row r="32" spans="1:55" s="168" customFormat="1" ht="36" customHeight="1">
      <c r="A32" s="128"/>
      <c r="B32" s="128"/>
      <c r="C32" s="128"/>
      <c r="D32" s="128"/>
      <c r="E32" s="128"/>
      <c r="F32" s="254"/>
      <c r="G32" s="254"/>
      <c r="H32" s="333"/>
      <c r="I32" s="221"/>
      <c r="J32" s="220"/>
      <c r="K32" s="220"/>
      <c r="L32" s="220"/>
      <c r="M32" s="220"/>
      <c r="N32" s="221"/>
      <c r="O32" s="220"/>
      <c r="P32" s="220"/>
      <c r="Q32" s="220"/>
      <c r="R32" s="220"/>
      <c r="S32" s="220"/>
      <c r="T32" s="220"/>
      <c r="U32" s="220"/>
      <c r="V32" s="220"/>
      <c r="W32" s="220"/>
      <c r="X32" s="221"/>
      <c r="Y32" s="220"/>
      <c r="Z32" s="220"/>
      <c r="AA32" s="220"/>
      <c r="AB32" s="220"/>
      <c r="AC32" s="221"/>
      <c r="AD32" s="220"/>
      <c r="AE32" s="220"/>
      <c r="AF32" s="220"/>
      <c r="AG32" s="220"/>
      <c r="AH32" s="221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128"/>
      <c r="BC32" s="222"/>
    </row>
    <row r="33" spans="1:67" s="168" customFormat="1" ht="36" customHeight="1">
      <c r="A33" s="128"/>
      <c r="B33" s="128"/>
      <c r="C33" s="128"/>
      <c r="D33" s="128"/>
      <c r="E33" s="128"/>
      <c r="F33" s="254"/>
      <c r="G33" s="254"/>
      <c r="H33" s="333"/>
      <c r="I33" s="221"/>
      <c r="J33" s="220"/>
      <c r="K33" s="220"/>
      <c r="L33" s="220"/>
      <c r="M33" s="220"/>
      <c r="N33" s="221"/>
      <c r="O33" s="220"/>
      <c r="P33" s="220"/>
      <c r="Q33" s="220"/>
      <c r="R33" s="220"/>
      <c r="S33" s="220"/>
      <c r="T33" s="220"/>
      <c r="U33" s="220"/>
      <c r="V33" s="220"/>
      <c r="W33" s="220"/>
      <c r="X33" s="221"/>
      <c r="Y33" s="220"/>
      <c r="Z33" s="220"/>
      <c r="AA33" s="220"/>
      <c r="AB33" s="220"/>
      <c r="AC33" s="221"/>
      <c r="AD33" s="220"/>
      <c r="AE33" s="220"/>
      <c r="AF33" s="220"/>
      <c r="AG33" s="220"/>
      <c r="AH33" s="221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220"/>
      <c r="AY33" s="220"/>
      <c r="AZ33" s="220"/>
      <c r="BA33" s="220"/>
      <c r="BB33" s="128"/>
      <c r="BC33" s="222"/>
    </row>
    <row r="34" spans="1:67" ht="36" customHeight="1">
      <c r="A34" s="128"/>
      <c r="B34" s="128"/>
      <c r="C34" s="128"/>
      <c r="D34" s="128"/>
      <c r="E34" s="128"/>
      <c r="F34" s="254"/>
      <c r="G34" s="254"/>
      <c r="H34" s="333"/>
      <c r="I34" s="127"/>
      <c r="J34" s="126"/>
      <c r="K34" s="126"/>
      <c r="L34" s="126"/>
      <c r="M34" s="126"/>
      <c r="N34" s="127"/>
      <c r="O34" s="126"/>
      <c r="P34" s="126"/>
      <c r="Q34" s="126"/>
      <c r="R34" s="126"/>
      <c r="S34" s="126"/>
      <c r="T34" s="126"/>
      <c r="U34" s="126"/>
      <c r="V34" s="126"/>
      <c r="W34" s="126"/>
      <c r="X34" s="127"/>
      <c r="Y34" s="126"/>
      <c r="Z34" s="126"/>
      <c r="AA34" s="126"/>
      <c r="AB34" s="126"/>
      <c r="AC34" s="127"/>
      <c r="AD34" s="126"/>
      <c r="AE34" s="126"/>
      <c r="AF34" s="126"/>
      <c r="AG34" s="126"/>
      <c r="AH34" s="127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8"/>
      <c r="BC34" s="223"/>
    </row>
    <row r="35" spans="1:67" ht="36" customHeight="1">
      <c r="A35" s="128"/>
      <c r="B35" s="128"/>
      <c r="C35" s="128"/>
      <c r="D35" s="128"/>
      <c r="E35" s="128"/>
      <c r="F35" s="254"/>
      <c r="G35" s="128"/>
      <c r="H35" s="333"/>
      <c r="I35" s="127"/>
      <c r="J35" s="126"/>
      <c r="K35" s="126"/>
      <c r="L35" s="126"/>
      <c r="M35" s="126"/>
      <c r="N35" s="127"/>
      <c r="O35" s="126"/>
      <c r="P35" s="126"/>
      <c r="Q35" s="126"/>
      <c r="R35" s="126"/>
      <c r="S35" s="126"/>
      <c r="T35" s="126"/>
      <c r="U35" s="126"/>
      <c r="V35" s="126"/>
      <c r="W35" s="126"/>
      <c r="X35" s="127"/>
      <c r="Y35" s="126"/>
      <c r="Z35" s="126"/>
      <c r="AA35" s="126"/>
      <c r="AB35" s="126"/>
      <c r="AC35" s="127"/>
      <c r="AD35" s="126"/>
      <c r="AE35" s="126"/>
      <c r="AF35" s="126"/>
      <c r="AG35" s="126"/>
      <c r="AH35" s="127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8"/>
      <c r="BC35" s="223"/>
    </row>
    <row r="36" spans="1:67" ht="36" customHeight="1">
      <c r="A36" s="128"/>
      <c r="B36" s="128"/>
      <c r="C36" s="128"/>
      <c r="D36" s="128"/>
      <c r="E36" s="128"/>
      <c r="F36" s="254"/>
      <c r="G36" s="254"/>
      <c r="H36" s="333"/>
      <c r="I36" s="127"/>
      <c r="J36" s="126"/>
      <c r="K36" s="126"/>
      <c r="L36" s="126"/>
      <c r="M36" s="126"/>
      <c r="N36" s="127"/>
      <c r="O36" s="126"/>
      <c r="P36" s="126"/>
      <c r="Q36" s="126"/>
      <c r="R36" s="126"/>
      <c r="S36" s="126"/>
      <c r="T36" s="126"/>
      <c r="U36" s="126"/>
      <c r="V36" s="126"/>
      <c r="W36" s="126"/>
      <c r="X36" s="127"/>
      <c r="Y36" s="126"/>
      <c r="Z36" s="126"/>
      <c r="AA36" s="126"/>
      <c r="AB36" s="126"/>
      <c r="AC36" s="127"/>
      <c r="AD36" s="126"/>
      <c r="AE36" s="126"/>
      <c r="AF36" s="126"/>
      <c r="AG36" s="126"/>
      <c r="AH36" s="127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8"/>
      <c r="BC36" s="223"/>
    </row>
    <row r="37" spans="1:67" ht="36" customHeight="1">
      <c r="A37" s="128"/>
      <c r="B37" s="128"/>
      <c r="C37" s="128"/>
      <c r="D37" s="128"/>
      <c r="E37" s="128"/>
      <c r="F37" s="254"/>
      <c r="G37" s="254"/>
      <c r="H37" s="333"/>
      <c r="I37" s="127"/>
      <c r="J37" s="126"/>
      <c r="K37" s="126"/>
      <c r="L37" s="126"/>
      <c r="M37" s="126"/>
      <c r="N37" s="127"/>
      <c r="O37" s="126"/>
      <c r="P37" s="126"/>
      <c r="Q37" s="126"/>
      <c r="R37" s="126"/>
      <c r="S37" s="126"/>
      <c r="T37" s="126"/>
      <c r="U37" s="126"/>
      <c r="V37" s="126"/>
      <c r="W37" s="126"/>
      <c r="X37" s="127"/>
      <c r="Y37" s="126"/>
      <c r="Z37" s="126"/>
      <c r="AA37" s="126"/>
      <c r="AB37" s="126"/>
      <c r="AC37" s="127"/>
      <c r="AD37" s="126"/>
      <c r="AE37" s="126"/>
      <c r="AF37" s="126"/>
      <c r="AG37" s="126"/>
      <c r="AH37" s="127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8"/>
      <c r="BC37" s="223"/>
    </row>
    <row r="38" spans="1:67" ht="36" customHeight="1">
      <c r="A38" s="128"/>
      <c r="B38" s="128"/>
      <c r="C38" s="128"/>
      <c r="D38" s="128"/>
      <c r="E38" s="128"/>
      <c r="F38" s="254"/>
      <c r="G38" s="128"/>
      <c r="H38" s="333"/>
      <c r="I38" s="127"/>
      <c r="J38" s="126"/>
      <c r="K38" s="126"/>
      <c r="L38" s="126"/>
      <c r="M38" s="126"/>
      <c r="N38" s="127"/>
      <c r="O38" s="126"/>
      <c r="P38" s="126"/>
      <c r="Q38" s="126"/>
      <c r="R38" s="126"/>
      <c r="S38" s="126"/>
      <c r="T38" s="126"/>
      <c r="U38" s="126"/>
      <c r="V38" s="126"/>
      <c r="W38" s="126"/>
      <c r="X38" s="127"/>
      <c r="Y38" s="126"/>
      <c r="Z38" s="126"/>
      <c r="AA38" s="126"/>
      <c r="AB38" s="126"/>
      <c r="AC38" s="127"/>
      <c r="AD38" s="126"/>
      <c r="AE38" s="126"/>
      <c r="AF38" s="126"/>
      <c r="AG38" s="126"/>
      <c r="AH38" s="127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8"/>
      <c r="BC38" s="223"/>
    </row>
    <row r="39" spans="1:67" ht="36" customHeight="1">
      <c r="A39" s="128"/>
      <c r="B39" s="128"/>
      <c r="C39" s="128"/>
      <c r="D39" s="128"/>
      <c r="E39" s="128"/>
      <c r="F39" s="254"/>
      <c r="G39" s="128"/>
      <c r="H39" s="333"/>
      <c r="I39" s="127"/>
      <c r="J39" s="126"/>
      <c r="K39" s="126"/>
      <c r="L39" s="126"/>
      <c r="M39" s="126"/>
      <c r="N39" s="127"/>
      <c r="O39" s="126"/>
      <c r="P39" s="126"/>
      <c r="Q39" s="126"/>
      <c r="R39" s="126"/>
      <c r="S39" s="126"/>
      <c r="T39" s="126"/>
      <c r="U39" s="126"/>
      <c r="V39" s="126"/>
      <c r="W39" s="126"/>
      <c r="X39" s="127"/>
      <c r="Y39" s="126"/>
      <c r="Z39" s="126"/>
      <c r="AA39" s="126"/>
      <c r="AB39" s="126"/>
      <c r="AC39" s="127"/>
      <c r="AD39" s="126"/>
      <c r="AE39" s="126"/>
      <c r="AF39" s="126"/>
      <c r="AG39" s="126"/>
      <c r="AH39" s="127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8"/>
      <c r="BC39" s="223"/>
    </row>
    <row r="40" spans="1:67" ht="36" customHeight="1">
      <c r="A40" s="128"/>
      <c r="B40" s="128"/>
      <c r="C40" s="128"/>
      <c r="D40" s="128"/>
      <c r="E40" s="128"/>
      <c r="F40" s="254"/>
      <c r="G40" s="254"/>
      <c r="H40" s="333"/>
      <c r="I40" s="127"/>
      <c r="J40" s="126"/>
      <c r="K40" s="126"/>
      <c r="L40" s="126"/>
      <c r="M40" s="126"/>
      <c r="N40" s="127"/>
      <c r="O40" s="126"/>
      <c r="P40" s="126"/>
      <c r="Q40" s="126"/>
      <c r="R40" s="126"/>
      <c r="S40" s="126"/>
      <c r="T40" s="126"/>
      <c r="U40" s="126"/>
      <c r="V40" s="126"/>
      <c r="W40" s="126"/>
      <c r="X40" s="127"/>
      <c r="Y40" s="126"/>
      <c r="Z40" s="126"/>
      <c r="AA40" s="126"/>
      <c r="AB40" s="126"/>
      <c r="AC40" s="127"/>
      <c r="AD40" s="126"/>
      <c r="AE40" s="126"/>
      <c r="AF40" s="126"/>
      <c r="AG40" s="126"/>
      <c r="AH40" s="127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8"/>
      <c r="BC40" s="223"/>
    </row>
    <row r="41" spans="1:67" ht="36" customHeight="1">
      <c r="A41" s="128"/>
      <c r="B41" s="128"/>
      <c r="C41" s="128"/>
      <c r="D41" s="128"/>
      <c r="E41" s="206"/>
      <c r="F41" s="254"/>
      <c r="G41" s="254"/>
      <c r="H41" s="385"/>
      <c r="I41" s="127"/>
      <c r="J41" s="211"/>
      <c r="K41" s="211"/>
      <c r="L41" s="211"/>
      <c r="M41" s="211"/>
      <c r="N41" s="283"/>
      <c r="O41" s="211"/>
      <c r="P41" s="211"/>
      <c r="Q41" s="211"/>
      <c r="R41" s="211"/>
      <c r="S41" s="211"/>
      <c r="T41" s="211"/>
      <c r="U41" s="211"/>
      <c r="V41" s="211"/>
      <c r="W41" s="211"/>
      <c r="X41" s="211"/>
      <c r="Y41" s="211"/>
      <c r="Z41" s="211"/>
      <c r="AA41" s="211"/>
      <c r="AB41" s="211"/>
      <c r="AC41" s="211"/>
      <c r="AD41" s="211"/>
      <c r="AE41" s="211"/>
      <c r="AF41" s="211"/>
      <c r="AG41" s="211"/>
      <c r="AH41" s="211"/>
      <c r="AI41" s="211"/>
      <c r="AJ41" s="211"/>
      <c r="AK41" s="211"/>
      <c r="AL41" s="223"/>
      <c r="AM41" s="223"/>
      <c r="AN41" s="223"/>
      <c r="AO41" s="223"/>
      <c r="AP41" s="223"/>
      <c r="AQ41" s="223"/>
      <c r="AR41" s="223"/>
      <c r="AS41" s="223"/>
      <c r="AT41" s="223"/>
      <c r="AU41" s="223"/>
      <c r="AV41" s="223"/>
      <c r="AW41" s="223"/>
      <c r="AX41" s="223"/>
      <c r="AY41" s="223"/>
      <c r="AZ41" s="223"/>
      <c r="BA41" s="223"/>
      <c r="BB41" s="128"/>
      <c r="BC41" s="223"/>
    </row>
    <row r="42" spans="1:67" ht="36" customHeight="1">
      <c r="A42" s="128"/>
      <c r="B42" s="254"/>
      <c r="C42" s="128"/>
      <c r="D42" s="128"/>
      <c r="E42" s="128"/>
      <c r="F42" s="254"/>
      <c r="G42" s="128"/>
      <c r="H42" s="385"/>
      <c r="I42" s="127"/>
      <c r="J42" s="211"/>
      <c r="K42" s="211"/>
      <c r="L42" s="211"/>
      <c r="M42" s="211"/>
      <c r="N42" s="211"/>
      <c r="O42" s="211"/>
      <c r="P42" s="211"/>
      <c r="Q42" s="211"/>
      <c r="R42" s="211"/>
      <c r="S42" s="211"/>
      <c r="T42" s="211"/>
      <c r="U42" s="211"/>
      <c r="V42" s="211"/>
      <c r="W42" s="211"/>
      <c r="X42" s="211"/>
      <c r="Y42" s="211"/>
      <c r="Z42" s="211"/>
      <c r="AA42" s="211"/>
      <c r="AB42" s="211"/>
      <c r="AC42" s="211"/>
      <c r="AD42" s="211"/>
      <c r="AE42" s="211"/>
      <c r="AF42" s="211"/>
      <c r="AG42" s="211"/>
      <c r="AH42" s="211"/>
      <c r="AI42" s="211"/>
      <c r="AJ42" s="211"/>
      <c r="AK42" s="211"/>
      <c r="AL42" s="223"/>
      <c r="AM42" s="223"/>
      <c r="AN42" s="223"/>
      <c r="AO42" s="223"/>
      <c r="AP42" s="223"/>
      <c r="AQ42" s="223"/>
      <c r="AR42" s="223"/>
      <c r="AS42" s="223"/>
      <c r="AT42" s="223"/>
      <c r="AU42" s="223"/>
      <c r="AV42" s="223"/>
      <c r="AW42" s="223"/>
      <c r="AX42" s="223"/>
      <c r="AY42" s="223"/>
      <c r="AZ42" s="223"/>
      <c r="BA42" s="223"/>
      <c r="BB42" s="128"/>
      <c r="BC42" s="223"/>
    </row>
    <row r="43" spans="1:67" ht="36" customHeight="1">
      <c r="A43" s="128"/>
      <c r="B43" s="254"/>
      <c r="C43" s="128"/>
      <c r="D43" s="128"/>
      <c r="E43" s="128"/>
      <c r="F43" s="254"/>
      <c r="G43" s="128"/>
      <c r="H43" s="385"/>
      <c r="I43" s="127"/>
      <c r="J43" s="211"/>
      <c r="K43" s="211"/>
      <c r="L43" s="211"/>
      <c r="M43" s="211"/>
      <c r="N43" s="211"/>
      <c r="O43" s="211"/>
      <c r="P43" s="211"/>
      <c r="Q43" s="211"/>
      <c r="R43" s="211"/>
      <c r="S43" s="211"/>
      <c r="T43" s="211"/>
      <c r="U43" s="211"/>
      <c r="V43" s="211"/>
      <c r="W43" s="211"/>
      <c r="X43" s="211"/>
      <c r="Y43" s="211"/>
      <c r="Z43" s="211"/>
      <c r="AA43" s="211"/>
      <c r="AB43" s="211"/>
      <c r="AC43" s="211"/>
      <c r="AD43" s="211"/>
      <c r="AE43" s="211"/>
      <c r="AF43" s="211"/>
      <c r="AG43" s="211"/>
      <c r="AH43" s="211"/>
      <c r="AI43" s="211"/>
      <c r="AJ43" s="211"/>
      <c r="AK43" s="211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223"/>
      <c r="AW43" s="223"/>
      <c r="AX43" s="223"/>
      <c r="AY43" s="223"/>
      <c r="AZ43" s="223"/>
      <c r="BA43" s="223"/>
      <c r="BB43" s="128"/>
      <c r="BC43" s="223"/>
    </row>
    <row r="44" spans="1:67" ht="36" customHeight="1">
      <c r="A44" s="128"/>
      <c r="B44" s="254"/>
      <c r="C44" s="128"/>
      <c r="D44" s="128"/>
      <c r="E44" s="128"/>
      <c r="F44" s="254"/>
      <c r="G44" s="128"/>
      <c r="H44" s="385"/>
      <c r="I44" s="127"/>
      <c r="J44" s="211"/>
      <c r="K44" s="211"/>
      <c r="L44" s="211"/>
      <c r="M44" s="211"/>
      <c r="N44" s="211"/>
      <c r="O44" s="211"/>
      <c r="P44" s="211"/>
      <c r="Q44" s="211"/>
      <c r="R44" s="211"/>
      <c r="S44" s="211"/>
      <c r="T44" s="211"/>
      <c r="U44" s="211"/>
      <c r="V44" s="211"/>
      <c r="W44" s="211"/>
      <c r="X44" s="211"/>
      <c r="Y44" s="211"/>
      <c r="Z44" s="211"/>
      <c r="AA44" s="211"/>
      <c r="AB44" s="211"/>
      <c r="AC44" s="211"/>
      <c r="AD44" s="211"/>
      <c r="AE44" s="211"/>
      <c r="AF44" s="211"/>
      <c r="AG44" s="211"/>
      <c r="AH44" s="211"/>
      <c r="AI44" s="211"/>
      <c r="AJ44" s="211"/>
      <c r="AK44" s="211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223"/>
      <c r="AW44" s="223"/>
      <c r="AX44" s="223"/>
      <c r="AY44" s="223"/>
      <c r="AZ44" s="223"/>
      <c r="BA44" s="223"/>
      <c r="BB44" s="128"/>
      <c r="BC44" s="223"/>
    </row>
    <row r="45" spans="1:67" ht="36" customHeight="1">
      <c r="A45" s="128"/>
      <c r="B45" s="254"/>
      <c r="C45" s="128"/>
      <c r="D45" s="128"/>
      <c r="E45" s="128"/>
      <c r="F45" s="254"/>
      <c r="G45" s="128"/>
      <c r="H45" s="385"/>
      <c r="I45" s="127"/>
      <c r="J45" s="211"/>
      <c r="K45" s="211"/>
      <c r="L45" s="211"/>
      <c r="M45" s="211"/>
      <c r="N45" s="211"/>
      <c r="O45" s="211"/>
      <c r="P45" s="211"/>
      <c r="Q45" s="211"/>
      <c r="R45" s="211"/>
      <c r="S45" s="211"/>
      <c r="T45" s="211"/>
      <c r="U45" s="211"/>
      <c r="V45" s="211"/>
      <c r="W45" s="211"/>
      <c r="X45" s="211"/>
      <c r="Y45" s="211"/>
      <c r="Z45" s="211"/>
      <c r="AA45" s="211"/>
      <c r="AB45" s="211"/>
      <c r="AC45" s="211"/>
      <c r="AD45" s="211"/>
      <c r="AE45" s="211"/>
      <c r="AF45" s="211"/>
      <c r="AG45" s="211"/>
      <c r="AH45" s="211"/>
      <c r="AI45" s="211"/>
      <c r="AJ45" s="211"/>
      <c r="AK45" s="211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223"/>
      <c r="AW45" s="223"/>
      <c r="AX45" s="223"/>
      <c r="AY45" s="223"/>
      <c r="AZ45" s="223"/>
      <c r="BA45" s="223"/>
      <c r="BB45" s="128"/>
      <c r="BC45" s="223"/>
    </row>
    <row r="46" spans="1:67" ht="36" customHeight="1">
      <c r="A46" s="128"/>
      <c r="B46" s="254"/>
      <c r="C46" s="128"/>
      <c r="D46" s="128"/>
      <c r="E46" s="128"/>
      <c r="F46" s="254"/>
      <c r="G46" s="128"/>
      <c r="H46" s="385"/>
      <c r="I46" s="127"/>
      <c r="J46" s="211"/>
      <c r="K46" s="211"/>
      <c r="L46" s="211"/>
      <c r="M46" s="211"/>
      <c r="N46" s="211"/>
      <c r="O46" s="211"/>
      <c r="P46" s="211"/>
      <c r="Q46" s="211"/>
      <c r="R46" s="211"/>
      <c r="S46" s="211"/>
      <c r="T46" s="211"/>
      <c r="U46" s="211"/>
      <c r="V46" s="211"/>
      <c r="W46" s="211"/>
      <c r="X46" s="211"/>
      <c r="Y46" s="211"/>
      <c r="Z46" s="211"/>
      <c r="AA46" s="211"/>
      <c r="AB46" s="211"/>
      <c r="AC46" s="211"/>
      <c r="AD46" s="211"/>
      <c r="AE46" s="211"/>
      <c r="AF46" s="211"/>
      <c r="AG46" s="211"/>
      <c r="AH46" s="211"/>
      <c r="AI46" s="211"/>
      <c r="AJ46" s="211"/>
      <c r="AK46" s="211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223"/>
      <c r="AW46" s="223"/>
      <c r="AX46" s="223"/>
      <c r="AY46" s="223"/>
      <c r="AZ46" s="223"/>
      <c r="BA46" s="223"/>
      <c r="BB46" s="128"/>
      <c r="BC46" s="223"/>
    </row>
    <row r="47" spans="1:67" ht="20.149999999999999" customHeight="1">
      <c r="A47" s="47"/>
      <c r="B47" s="149"/>
      <c r="C47" s="47"/>
      <c r="D47" s="47"/>
      <c r="E47" s="47"/>
      <c r="F47" s="161"/>
      <c r="G47" s="47"/>
      <c r="H47" s="47"/>
      <c r="I47" s="47"/>
      <c r="J47" s="51"/>
      <c r="K47" s="51"/>
      <c r="L47" s="51"/>
      <c r="M47" s="47"/>
      <c r="N47" s="47"/>
      <c r="O47" s="51"/>
      <c r="P47" s="51"/>
      <c r="Q47" s="51"/>
      <c r="R47" s="47"/>
      <c r="S47" s="47"/>
      <c r="T47" s="51"/>
      <c r="U47" s="51"/>
      <c r="V47" s="51"/>
      <c r="W47" s="235"/>
      <c r="X47" s="235"/>
      <c r="Y47" s="47"/>
      <c r="Z47" s="51"/>
      <c r="AA47" s="51"/>
      <c r="AB47" s="235"/>
      <c r="AC47" s="235"/>
      <c r="AD47" s="47"/>
      <c r="AE47" s="51"/>
      <c r="AF47" s="51"/>
      <c r="AG47" s="47"/>
      <c r="AH47" s="47"/>
      <c r="AK47" s="51"/>
      <c r="AL47" s="47"/>
      <c r="AM47" s="47"/>
      <c r="AN47" s="51"/>
      <c r="AO47" s="47"/>
      <c r="AP47" s="51"/>
      <c r="AQ47" s="47"/>
      <c r="AR47" s="47"/>
      <c r="AS47" s="51"/>
      <c r="AT47" s="51"/>
      <c r="AU47" s="51"/>
      <c r="AV47" s="47"/>
      <c r="AW47" s="51"/>
      <c r="AX47" s="51"/>
      <c r="AY47" s="51"/>
      <c r="AZ47" s="168"/>
      <c r="BA47" s="168"/>
      <c r="BB47" s="47"/>
      <c r="BD47" s="806"/>
      <c r="BE47" s="806"/>
      <c r="BF47" s="806"/>
      <c r="BG47" s="806"/>
      <c r="BH47" s="806"/>
      <c r="BI47" s="806"/>
      <c r="BJ47" s="806"/>
      <c r="BK47" s="806"/>
      <c r="BL47" s="47"/>
      <c r="BM47" s="47"/>
      <c r="BN47" s="47"/>
      <c r="BO47" s="47"/>
    </row>
    <row r="48" spans="1:67" ht="20.149999999999999" customHeight="1">
      <c r="A48" s="162" t="s">
        <v>2056</v>
      </c>
      <c r="B48" s="163" t="s">
        <v>5110</v>
      </c>
      <c r="C48" s="163"/>
      <c r="D48" s="163"/>
      <c r="E48" s="163"/>
      <c r="F48" s="161"/>
      <c r="G48" s="47"/>
      <c r="H48" s="47"/>
      <c r="I48" s="47"/>
      <c r="J48" s="51"/>
      <c r="K48" s="51"/>
      <c r="L48" s="51"/>
      <c r="M48" s="47"/>
      <c r="N48" s="47"/>
      <c r="O48" s="51"/>
      <c r="P48" s="51"/>
      <c r="Q48" s="51"/>
      <c r="R48" s="51"/>
      <c r="S48" s="235"/>
      <c r="T48" s="235" t="s">
        <v>5111</v>
      </c>
      <c r="U48" s="47" t="s">
        <v>5112</v>
      </c>
      <c r="V48" s="51"/>
      <c r="W48" s="162"/>
      <c r="X48" s="162"/>
      <c r="Y48" s="47"/>
      <c r="Z48" s="51"/>
      <c r="AA48" s="51"/>
      <c r="AB48" s="162"/>
      <c r="AC48" s="162"/>
      <c r="AD48" s="47"/>
      <c r="AE48" s="51"/>
      <c r="AF48" s="111" t="s">
        <v>5113</v>
      </c>
      <c r="AG48" s="47"/>
      <c r="AH48" s="47"/>
      <c r="AK48" s="51"/>
      <c r="AL48" s="47"/>
      <c r="AM48" s="236"/>
      <c r="AN48" s="51"/>
      <c r="AO48" s="47"/>
      <c r="AP48" s="51"/>
      <c r="AQ48" s="47"/>
      <c r="AR48" s="47"/>
      <c r="AS48" s="51"/>
      <c r="AT48" s="51"/>
      <c r="AU48" s="51"/>
      <c r="AY48" s="47"/>
      <c r="AZ48" s="47"/>
      <c r="BA48" s="111"/>
      <c r="BB48" s="163"/>
      <c r="BC48" s="47"/>
      <c r="BD48" s="47"/>
      <c r="BE48" s="47"/>
      <c r="BF48" s="47"/>
      <c r="BG48" s="47"/>
      <c r="BH48" s="648"/>
      <c r="BI48" s="47"/>
      <c r="BJ48" s="47"/>
      <c r="BK48" s="648"/>
      <c r="BL48" s="47"/>
      <c r="BM48" s="47"/>
      <c r="BN48" s="47"/>
      <c r="BO48" s="47"/>
    </row>
    <row r="49" spans="1:67" ht="20.149999999999999" customHeight="1">
      <c r="A49" s="162" t="s">
        <v>5114</v>
      </c>
      <c r="B49" s="163" t="s">
        <v>5137</v>
      </c>
      <c r="C49" s="163"/>
      <c r="D49" s="163"/>
      <c r="E49" s="163"/>
      <c r="F49" s="47"/>
      <c r="G49" s="237" t="s">
        <v>5922</v>
      </c>
      <c r="H49" s="47"/>
      <c r="I49" s="47"/>
      <c r="J49" s="51"/>
      <c r="K49" s="51"/>
      <c r="L49" s="51"/>
      <c r="M49" s="47"/>
      <c r="N49" s="47"/>
      <c r="O49" s="51"/>
      <c r="P49" s="51"/>
      <c r="Q49" s="51"/>
      <c r="R49" s="51"/>
      <c r="S49" s="162"/>
      <c r="T49" s="162" t="s">
        <v>5138</v>
      </c>
      <c r="U49" s="47" t="s">
        <v>6835</v>
      </c>
      <c r="V49" s="51"/>
      <c r="W49" s="162"/>
      <c r="X49" s="162"/>
      <c r="Y49" s="47"/>
      <c r="Z49" s="51"/>
      <c r="AA49" s="51"/>
      <c r="AB49" s="162"/>
      <c r="AC49" s="162"/>
      <c r="AD49" s="47"/>
      <c r="AE49" s="51"/>
      <c r="AF49" s="111" t="s">
        <v>6836</v>
      </c>
      <c r="AH49" s="25"/>
      <c r="AK49" s="51"/>
      <c r="AL49" s="47"/>
      <c r="AM49" s="163"/>
      <c r="AN49" s="51"/>
      <c r="AO49" s="1"/>
      <c r="AP49" s="51"/>
      <c r="AQ49" s="648" t="s">
        <v>4491</v>
      </c>
      <c r="AR49" s="47"/>
      <c r="AS49" s="111"/>
      <c r="AT49" s="51"/>
      <c r="AU49" s="51"/>
      <c r="AZ49" s="648" t="s">
        <v>2018</v>
      </c>
      <c r="BA49" s="163"/>
      <c r="BB49" s="163"/>
      <c r="BD49" s="648"/>
      <c r="BE49" s="13"/>
      <c r="BF49" s="13"/>
      <c r="BH49" s="125"/>
      <c r="BI49" s="100"/>
      <c r="BJ49" s="100"/>
      <c r="BK49" s="125"/>
      <c r="BL49" s="100"/>
      <c r="BM49" s="100"/>
      <c r="BN49" s="100"/>
      <c r="BO49" s="47"/>
    </row>
    <row r="50" spans="1:67" ht="20.149999999999999" customHeight="1">
      <c r="A50" s="47"/>
      <c r="B50" s="237" t="s">
        <v>3131</v>
      </c>
      <c r="C50" s="47"/>
      <c r="D50" s="47"/>
      <c r="E50" s="47"/>
      <c r="F50" s="161"/>
      <c r="G50" s="47"/>
      <c r="H50" s="47"/>
      <c r="I50" s="47"/>
      <c r="J50" s="51"/>
      <c r="K50" s="51"/>
      <c r="L50" s="51"/>
      <c r="M50" s="47"/>
      <c r="N50" s="47"/>
      <c r="O50" s="51"/>
      <c r="P50" s="51"/>
      <c r="Q50" s="51"/>
      <c r="R50" s="51"/>
      <c r="S50" s="162"/>
      <c r="T50" s="162" t="s">
        <v>3132</v>
      </c>
      <c r="U50" s="47" t="s">
        <v>3694</v>
      </c>
      <c r="V50" s="51"/>
      <c r="W50" s="47"/>
      <c r="X50" s="47"/>
      <c r="Y50" s="47"/>
      <c r="Z50" s="51"/>
      <c r="AA50" s="51"/>
      <c r="AB50" s="47"/>
      <c r="AC50" s="47"/>
      <c r="AD50" s="47"/>
      <c r="AE50" s="51"/>
      <c r="AF50" s="111" t="s">
        <v>686</v>
      </c>
      <c r="AH50" s="25"/>
      <c r="AK50" s="51"/>
      <c r="AL50" s="47"/>
      <c r="AM50" s="163"/>
      <c r="AN50" s="51"/>
      <c r="AO50" s="1"/>
      <c r="AP50" s="51"/>
      <c r="AQ50" s="95" t="s">
        <v>1496</v>
      </c>
      <c r="AS50" s="111"/>
      <c r="AT50" s="51"/>
      <c r="AU50" s="51"/>
      <c r="AZ50" s="125"/>
      <c r="BA50" s="100" t="s">
        <v>3820</v>
      </c>
      <c r="BB50" s="47"/>
      <c r="BD50" s="125"/>
      <c r="BH50" s="166"/>
      <c r="BJ50" s="100"/>
      <c r="BK50" s="166"/>
      <c r="BM50" s="100"/>
      <c r="BO50" s="47"/>
    </row>
    <row r="51" spans="1:67" ht="20.149999999999999" customHeight="1">
      <c r="A51" s="47"/>
      <c r="B51" s="149"/>
      <c r="C51" s="47"/>
      <c r="D51" s="47"/>
      <c r="E51" s="47"/>
      <c r="F51" s="161"/>
      <c r="G51" s="47"/>
      <c r="H51" s="47"/>
      <c r="I51" s="47"/>
      <c r="J51" s="51"/>
      <c r="K51" s="51"/>
      <c r="L51" s="51"/>
      <c r="M51" s="47"/>
      <c r="N51" s="47"/>
      <c r="O51" s="51"/>
      <c r="P51" s="51"/>
      <c r="Q51" s="51"/>
      <c r="R51" s="51"/>
      <c r="S51" s="47"/>
      <c r="T51" s="47"/>
      <c r="U51" s="47" t="s">
        <v>5108</v>
      </c>
      <c r="V51" s="51"/>
      <c r="W51" s="25"/>
      <c r="X51" s="25"/>
      <c r="Y51" s="25"/>
      <c r="Z51" s="51"/>
      <c r="AA51" s="51"/>
      <c r="AB51" s="25"/>
      <c r="AC51" s="25"/>
      <c r="AD51" s="25"/>
      <c r="AE51" s="51"/>
      <c r="AF51" s="111" t="s">
        <v>1989</v>
      </c>
      <c r="AH51" s="25"/>
      <c r="AJ51" s="51"/>
      <c r="AK51" s="51"/>
      <c r="AL51" s="47"/>
      <c r="AM51" s="47"/>
      <c r="AN51" s="51"/>
      <c r="AO51" s="51"/>
      <c r="AP51" s="51"/>
      <c r="AQ51" s="166" t="s">
        <v>2689</v>
      </c>
      <c r="AS51" s="100"/>
      <c r="AT51" s="51"/>
      <c r="AU51" s="51"/>
      <c r="AZ51" s="166" t="s">
        <v>2689</v>
      </c>
      <c r="BA51" s="47"/>
      <c r="BB51" s="47"/>
      <c r="BD51" s="166"/>
      <c r="BO51" s="47"/>
    </row>
    <row r="52" spans="1:67" ht="20.149999999999999" customHeight="1">
      <c r="Q52" s="51"/>
      <c r="R52" s="51"/>
      <c r="S52" s="25"/>
      <c r="T52" s="25"/>
      <c r="U52" s="25"/>
      <c r="V52" s="51"/>
      <c r="AF52" s="51"/>
      <c r="AX52" s="168"/>
      <c r="AY52" s="168"/>
    </row>
  </sheetData>
  <mergeCells count="82">
    <mergeCell ref="A2:D2"/>
    <mergeCell ref="A3:B4"/>
    <mergeCell ref="C3:C4"/>
    <mergeCell ref="D3:D4"/>
    <mergeCell ref="A6:B6"/>
    <mergeCell ref="R22:V22"/>
    <mergeCell ref="A16:B16"/>
    <mergeCell ref="E20:E26"/>
    <mergeCell ref="A20:A26"/>
    <mergeCell ref="A7:B7"/>
    <mergeCell ref="A15:B15"/>
    <mergeCell ref="A8:B8"/>
    <mergeCell ref="D20:D26"/>
    <mergeCell ref="M22:Q22"/>
    <mergeCell ref="AZ24:AZ26"/>
    <mergeCell ref="AQ25:AU25"/>
    <mergeCell ref="AL24:AP24"/>
    <mergeCell ref="W24:AA24"/>
    <mergeCell ref="AB25:AF25"/>
    <mergeCell ref="AY20:AY25"/>
    <mergeCell ref="W25:AA25"/>
    <mergeCell ref="AB23:AF23"/>
    <mergeCell ref="H21:AK21"/>
    <mergeCell ref="M25:Q25"/>
    <mergeCell ref="S9:AF10"/>
    <mergeCell ref="H20:AX20"/>
    <mergeCell ref="A9:B9"/>
    <mergeCell ref="C20:C26"/>
    <mergeCell ref="A10:B10"/>
    <mergeCell ref="A11:B11"/>
    <mergeCell ref="A13:B13"/>
    <mergeCell ref="A14:B14"/>
    <mergeCell ref="B20:B26"/>
    <mergeCell ref="AG25:AK25"/>
    <mergeCell ref="A5:B5"/>
    <mergeCell ref="R25:V25"/>
    <mergeCell ref="V15:AE16"/>
    <mergeCell ref="U13:AF14"/>
    <mergeCell ref="A12:B12"/>
    <mergeCell ref="G20:G26"/>
    <mergeCell ref="H23:L23"/>
    <mergeCell ref="H25:L25"/>
    <mergeCell ref="H24:L24"/>
    <mergeCell ref="F20:F26"/>
    <mergeCell ref="AL25:AP25"/>
    <mergeCell ref="R23:V23"/>
    <mergeCell ref="AL21:AU21"/>
    <mergeCell ref="M24:Q24"/>
    <mergeCell ref="M23:Q23"/>
    <mergeCell ref="AB24:AF24"/>
    <mergeCell ref="AQ24:AU24"/>
    <mergeCell ref="AG24:AK24"/>
    <mergeCell ref="R24:V24"/>
    <mergeCell ref="AG23:AK23"/>
    <mergeCell ref="AV22:AX22"/>
    <mergeCell ref="AV23:AX23"/>
    <mergeCell ref="AV24:AX24"/>
    <mergeCell ref="W22:AA22"/>
    <mergeCell ref="AB22:AF22"/>
    <mergeCell ref="AQ23:AU23"/>
    <mergeCell ref="AL23:AP23"/>
    <mergeCell ref="W23:AA23"/>
    <mergeCell ref="AV25:AX25"/>
    <mergeCell ref="H22:L22"/>
    <mergeCell ref="BB6:BC6"/>
    <mergeCell ref="AV7:AW7"/>
    <mergeCell ref="AG22:AK22"/>
    <mergeCell ref="AL22:AP22"/>
    <mergeCell ref="AQ22:AU22"/>
    <mergeCell ref="BB7:BC7"/>
    <mergeCell ref="AZ20:AZ21"/>
    <mergeCell ref="BA20:BA26"/>
    <mergeCell ref="L11:AM12"/>
    <mergeCell ref="BC20:BC26"/>
    <mergeCell ref="AW3:BB3"/>
    <mergeCell ref="AV4:AX4"/>
    <mergeCell ref="BB4:BC4"/>
    <mergeCell ref="AV5:AW5"/>
    <mergeCell ref="BB5:BC5"/>
    <mergeCell ref="AV6:AW6"/>
    <mergeCell ref="BB20:BB26"/>
    <mergeCell ref="AV21:AX21"/>
  </mergeCells>
  <phoneticPr fontId="21" type="noConversion"/>
  <pageMargins left="1.5" right="0.75" top="0.75" bottom="0.75" header="0.5" footer="0.5"/>
  <pageSetup paperSize="284" orientation="landscape" r:id="rId1"/>
  <headerFooter alignWithMargins="0">
    <oddHeader>&amp;R&amp;P</oddHead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BO372"/>
  <sheetViews>
    <sheetView zoomScaleNormal="100" workbookViewId="0"/>
  </sheetViews>
  <sheetFormatPr defaultRowHeight="12.5"/>
  <cols>
    <col min="1" max="1" width="13.81640625" customWidth="1"/>
    <col min="2" max="2" width="10.7265625" customWidth="1"/>
    <col min="3" max="3" width="7" customWidth="1"/>
    <col min="4" max="4" width="7.81640625" customWidth="1"/>
    <col min="5" max="5" width="5.81640625" customWidth="1"/>
    <col min="6" max="6" width="20.26953125" customWidth="1"/>
    <col min="7" max="7" width="18" style="724" customWidth="1"/>
    <col min="8" max="8" width="5" style="95" customWidth="1"/>
    <col min="9" max="9" width="5.26953125" style="95" customWidth="1"/>
    <col min="10" max="10" width="5.26953125" style="691" customWidth="1"/>
    <col min="11" max="14" width="5.26953125" style="95" customWidth="1"/>
    <col min="15" max="15" width="5.26953125" style="691" customWidth="1"/>
    <col min="16" max="19" width="5.26953125" style="95" customWidth="1"/>
    <col min="20" max="20" width="5.26953125" style="691" customWidth="1"/>
    <col min="21" max="24" width="5.26953125" style="95" customWidth="1"/>
    <col min="25" max="25" width="5.26953125" style="691" customWidth="1"/>
    <col min="26" max="29" width="5.26953125" style="95" customWidth="1"/>
    <col min="30" max="30" width="5.26953125" style="691" customWidth="1"/>
    <col min="31" max="32" width="5.26953125" style="95" customWidth="1"/>
    <col min="33" max="33" width="5.26953125" style="691" customWidth="1"/>
    <col min="34" max="34" width="7.453125" style="95" customWidth="1"/>
    <col min="35" max="35" width="5.26953125" style="95" customWidth="1"/>
    <col min="36" max="36" width="6.453125" style="692" customWidth="1"/>
    <col min="37" max="37" width="6.54296875" style="95" customWidth="1"/>
    <col min="38" max="38" width="6.453125" style="95" customWidth="1"/>
    <col min="39" max="39" width="5.26953125" style="691" customWidth="1"/>
    <col min="40" max="40" width="8.1796875" style="95" customWidth="1"/>
    <col min="41" max="41" width="6.26953125" style="95" customWidth="1"/>
    <col min="42" max="42" width="11.1796875" style="693" customWidth="1"/>
    <col min="43" max="44" width="9.1796875" style="95" customWidth="1"/>
    <col min="45" max="45" width="11.81640625" style="95" customWidth="1"/>
  </cols>
  <sheetData>
    <row r="1" spans="1:45" ht="18.75" customHeight="1">
      <c r="A1" s="23"/>
      <c r="B1" s="1"/>
      <c r="C1" s="1047" t="s">
        <v>4046</v>
      </c>
      <c r="D1" s="1047"/>
      <c r="E1" s="1047"/>
      <c r="F1" s="1047"/>
      <c r="G1" s="325"/>
    </row>
    <row r="2" spans="1:45" s="676" customFormat="1" ht="39.75" customHeight="1">
      <c r="A2" s="71"/>
      <c r="C2" s="1048" t="s">
        <v>3981</v>
      </c>
      <c r="D2" s="1049"/>
      <c r="E2" s="1052" t="s">
        <v>2065</v>
      </c>
      <c r="F2" s="1052" t="s">
        <v>2252</v>
      </c>
      <c r="G2" s="325"/>
      <c r="H2" s="4"/>
      <c r="I2" s="26"/>
      <c r="J2" s="694"/>
      <c r="K2" s="4"/>
      <c r="L2" s="31"/>
      <c r="M2" s="31"/>
      <c r="N2" s="26"/>
      <c r="O2" s="694"/>
      <c r="P2" s="4"/>
      <c r="Q2" s="26"/>
      <c r="R2" s="4"/>
      <c r="S2" s="26"/>
      <c r="T2" s="694"/>
      <c r="U2" s="4"/>
      <c r="V2" s="31"/>
      <c r="W2" s="4"/>
      <c r="X2" s="26"/>
      <c r="Y2" s="694"/>
      <c r="Z2" s="4"/>
      <c r="AA2" s="31"/>
      <c r="AB2" s="4"/>
      <c r="AC2" s="26"/>
      <c r="AD2" s="694"/>
      <c r="AE2" s="4"/>
      <c r="AF2" s="31"/>
      <c r="AG2" s="694"/>
      <c r="AH2" s="26"/>
      <c r="AI2" s="4"/>
      <c r="AJ2" s="695" t="s">
        <v>746</v>
      </c>
      <c r="AK2" s="26"/>
      <c r="AL2" s="4"/>
      <c r="AM2" s="694"/>
      <c r="AN2" s="696"/>
      <c r="AO2" s="95"/>
      <c r="AP2" s="697"/>
      <c r="AQ2" s="698"/>
      <c r="AR2" s="4"/>
      <c r="AS2" s="4"/>
    </row>
    <row r="3" spans="1:45" s="676" customFormat="1" ht="26.25" customHeight="1">
      <c r="A3" s="32"/>
      <c r="C3" s="1050"/>
      <c r="D3" s="1051"/>
      <c r="E3" s="1053"/>
      <c r="F3" s="1053"/>
      <c r="G3" s="325"/>
      <c r="H3" s="40"/>
      <c r="I3" s="631"/>
      <c r="J3" s="632"/>
      <c r="K3" s="631"/>
      <c r="L3" s="54"/>
      <c r="M3" s="54"/>
      <c r="N3" s="631"/>
      <c r="O3" s="632"/>
      <c r="P3" s="631"/>
      <c r="Q3" s="54"/>
      <c r="R3" s="54"/>
      <c r="S3" s="631"/>
      <c r="T3" s="632"/>
      <c r="U3" s="631"/>
      <c r="V3" s="54"/>
      <c r="W3" s="54"/>
      <c r="X3" s="631"/>
      <c r="Y3" s="632"/>
      <c r="Z3" s="631"/>
      <c r="AA3" s="54"/>
      <c r="AB3" s="54"/>
      <c r="AC3" s="631"/>
      <c r="AD3" s="632"/>
      <c r="AE3" s="631"/>
      <c r="AF3" s="54"/>
      <c r="AG3" s="699"/>
      <c r="AH3" s="631"/>
      <c r="AI3" s="1117" t="s">
        <v>2935</v>
      </c>
      <c r="AJ3" s="1117"/>
      <c r="AK3" s="1117" t="s">
        <v>3975</v>
      </c>
      <c r="AL3" s="1117"/>
      <c r="AM3" s="1118" t="s">
        <v>1831</v>
      </c>
      <c r="AN3" s="1118"/>
      <c r="AO3" s="633" t="s">
        <v>3974</v>
      </c>
      <c r="AP3" s="633" t="s">
        <v>2936</v>
      </c>
      <c r="AQ3" s="700"/>
      <c r="AR3" s="701"/>
      <c r="AS3" s="4"/>
    </row>
    <row r="4" spans="1:45" ht="13.5" customHeight="1">
      <c r="A4" s="72"/>
      <c r="C4" s="988" t="s">
        <v>2253</v>
      </c>
      <c r="D4" s="988"/>
      <c r="E4" s="58" t="s">
        <v>2968</v>
      </c>
      <c r="F4" s="114">
        <v>4</v>
      </c>
      <c r="G4" s="325"/>
      <c r="I4" s="1115" t="s">
        <v>1665</v>
      </c>
      <c r="J4" s="1115"/>
      <c r="K4" s="1115"/>
      <c r="L4" s="1115"/>
      <c r="M4" s="1115"/>
      <c r="N4" s="1115"/>
      <c r="O4" s="1115"/>
      <c r="P4" s="1115"/>
      <c r="Q4" s="1115"/>
      <c r="R4" s="1115"/>
      <c r="S4" s="1115"/>
      <c r="T4" s="1115"/>
      <c r="U4" s="1115"/>
      <c r="V4" s="65"/>
      <c r="W4" s="65"/>
      <c r="X4" s="65"/>
      <c r="Y4" s="702"/>
      <c r="Z4" s="65"/>
      <c r="AA4" s="65"/>
      <c r="AB4" s="65"/>
      <c r="AC4" s="65"/>
      <c r="AD4" s="702"/>
      <c r="AE4" s="65"/>
      <c r="AI4" s="1114" t="s">
        <v>3976</v>
      </c>
      <c r="AJ4" s="1114"/>
      <c r="AK4" s="1119"/>
      <c r="AL4" s="1119"/>
      <c r="AM4" s="1119"/>
      <c r="AN4" s="1119"/>
      <c r="AO4" s="703"/>
      <c r="AP4" s="704"/>
      <c r="AQ4" s="705"/>
      <c r="AR4" s="42"/>
    </row>
    <row r="5" spans="1:45" ht="12.75" customHeight="1">
      <c r="A5" s="48"/>
      <c r="C5" s="988" t="s">
        <v>891</v>
      </c>
      <c r="D5" s="988"/>
      <c r="E5" s="58" t="s">
        <v>4047</v>
      </c>
      <c r="F5" s="58">
        <v>3.75</v>
      </c>
      <c r="G5" s="325"/>
      <c r="I5" s="1115"/>
      <c r="J5" s="1115"/>
      <c r="K5" s="1115"/>
      <c r="L5" s="1115"/>
      <c r="M5" s="1115"/>
      <c r="N5" s="1115"/>
      <c r="O5" s="1115"/>
      <c r="P5" s="1115"/>
      <c r="Q5" s="1115"/>
      <c r="R5" s="1115"/>
      <c r="S5" s="1115"/>
      <c r="T5" s="1115"/>
      <c r="U5" s="1115"/>
      <c r="V5" s="65"/>
      <c r="W5" s="65"/>
      <c r="X5" s="65"/>
      <c r="Y5" s="702"/>
      <c r="Z5" s="65"/>
      <c r="AA5" s="65"/>
      <c r="AB5" s="65"/>
      <c r="AC5" s="65"/>
      <c r="AD5" s="702"/>
      <c r="AE5" s="65"/>
      <c r="AI5" s="1114" t="s">
        <v>3977</v>
      </c>
      <c r="AJ5" s="1114"/>
      <c r="AK5" s="1119"/>
      <c r="AL5" s="1119"/>
      <c r="AM5" s="1119"/>
      <c r="AN5" s="1119"/>
      <c r="AO5" s="703"/>
      <c r="AP5" s="706"/>
      <c r="AQ5" s="705"/>
      <c r="AR5" s="42"/>
    </row>
    <row r="6" spans="1:45" ht="12" customHeight="1">
      <c r="A6" s="32"/>
      <c r="C6" s="988" t="s">
        <v>892</v>
      </c>
      <c r="D6" s="988"/>
      <c r="E6" s="58" t="s">
        <v>5775</v>
      </c>
      <c r="F6" s="114">
        <v>3.5</v>
      </c>
      <c r="G6" s="325"/>
      <c r="H6" s="707"/>
      <c r="I6" s="1115"/>
      <c r="J6" s="1115"/>
      <c r="K6" s="1115"/>
      <c r="L6" s="1115"/>
      <c r="M6" s="1115"/>
      <c r="N6" s="1115"/>
      <c r="O6" s="1115"/>
      <c r="P6" s="1115"/>
      <c r="Q6" s="1115"/>
      <c r="R6" s="1115"/>
      <c r="S6" s="1115"/>
      <c r="T6" s="1115"/>
      <c r="U6" s="1115"/>
      <c r="V6" s="65"/>
      <c r="W6" s="65"/>
      <c r="X6" s="65"/>
      <c r="Y6" s="702"/>
      <c r="Z6" s="65"/>
      <c r="AA6" s="65"/>
      <c r="AB6" s="65"/>
      <c r="AC6" s="65"/>
      <c r="AD6" s="702"/>
      <c r="AE6" s="65"/>
      <c r="AI6" s="1114" t="s">
        <v>3978</v>
      </c>
      <c r="AJ6" s="1114"/>
      <c r="AK6" s="1119"/>
      <c r="AL6" s="1119"/>
      <c r="AM6" s="1119"/>
      <c r="AN6" s="1119"/>
      <c r="AO6" s="703"/>
      <c r="AP6" s="706"/>
      <c r="AQ6" s="705"/>
      <c r="AR6" s="42"/>
    </row>
    <row r="7" spans="1:45" ht="14.25" customHeight="1">
      <c r="A7" s="49"/>
      <c r="C7" s="988" t="s">
        <v>893</v>
      </c>
      <c r="D7" s="988"/>
      <c r="E7" s="58" t="s">
        <v>4048</v>
      </c>
      <c r="F7" s="58">
        <v>3.25</v>
      </c>
      <c r="G7" s="1123" t="s">
        <v>1630</v>
      </c>
      <c r="H7" s="1007"/>
      <c r="I7" s="1007"/>
      <c r="J7" s="1007"/>
      <c r="K7" s="1007"/>
      <c r="L7" s="1007"/>
      <c r="M7" s="1007"/>
      <c r="N7" s="1007"/>
      <c r="O7" s="1007"/>
      <c r="P7" s="1007"/>
      <c r="Q7" s="1007"/>
      <c r="R7" s="1007"/>
      <c r="S7" s="1007"/>
      <c r="T7" s="1007"/>
      <c r="U7" s="1007"/>
      <c r="V7" s="1007"/>
      <c r="W7" s="1007"/>
      <c r="X7" s="1007"/>
      <c r="Y7" s="1007"/>
      <c r="Z7" s="1007"/>
      <c r="AA7" s="634"/>
      <c r="AB7" s="634"/>
      <c r="AC7" s="635"/>
      <c r="AD7" s="636"/>
      <c r="AE7" s="635"/>
    </row>
    <row r="8" spans="1:45" ht="15.75" customHeight="1">
      <c r="A8" s="23"/>
      <c r="C8" s="988" t="s">
        <v>894</v>
      </c>
      <c r="D8" s="988"/>
      <c r="E8" s="58" t="s">
        <v>4049</v>
      </c>
      <c r="F8" s="114">
        <v>3</v>
      </c>
      <c r="G8" s="1123"/>
      <c r="H8" s="1007"/>
      <c r="I8" s="1007"/>
      <c r="J8" s="1007"/>
      <c r="K8" s="1007"/>
      <c r="L8" s="1007"/>
      <c r="M8" s="1007"/>
      <c r="N8" s="1007"/>
      <c r="O8" s="1007"/>
      <c r="P8" s="1007"/>
      <c r="Q8" s="1007"/>
      <c r="R8" s="1007"/>
      <c r="S8" s="1007"/>
      <c r="T8" s="1007"/>
      <c r="U8" s="1007"/>
      <c r="V8" s="1007"/>
      <c r="W8" s="1007"/>
      <c r="X8" s="1007"/>
      <c r="Y8" s="1007"/>
      <c r="Z8" s="1007"/>
      <c r="AA8" s="634"/>
      <c r="AB8" s="634"/>
      <c r="AC8" s="635"/>
      <c r="AD8" s="636"/>
      <c r="AE8" s="635"/>
    </row>
    <row r="9" spans="1:45" ht="12" customHeight="1">
      <c r="A9" s="32"/>
      <c r="C9" s="988" t="s">
        <v>667</v>
      </c>
      <c r="D9" s="988"/>
      <c r="E9" s="58" t="s">
        <v>5782</v>
      </c>
      <c r="F9" s="58">
        <v>2.75</v>
      </c>
      <c r="G9" s="325"/>
      <c r="H9" s="634"/>
      <c r="I9" s="634"/>
      <c r="J9" s="1124" t="s">
        <v>183</v>
      </c>
      <c r="K9" s="1124"/>
      <c r="L9" s="1124"/>
      <c r="M9" s="1124"/>
      <c r="N9" s="1124"/>
      <c r="O9" s="1124"/>
      <c r="P9" s="1124"/>
      <c r="Q9" s="1124"/>
      <c r="R9" s="1124"/>
      <c r="S9" s="634"/>
      <c r="T9" s="637"/>
      <c r="U9" s="634"/>
      <c r="V9" s="634"/>
      <c r="W9" s="634"/>
      <c r="X9" s="634"/>
      <c r="Y9" s="637"/>
      <c r="Z9" s="634"/>
      <c r="AA9" s="634"/>
      <c r="AB9" s="634"/>
      <c r="AC9" s="635"/>
      <c r="AD9" s="708"/>
      <c r="AE9" s="707"/>
    </row>
    <row r="10" spans="1:45" ht="16.5" customHeight="1">
      <c r="A10" s="49"/>
      <c r="C10" s="988" t="s">
        <v>668</v>
      </c>
      <c r="D10" s="988"/>
      <c r="E10" s="58" t="s">
        <v>4050</v>
      </c>
      <c r="F10" s="114">
        <v>2.5</v>
      </c>
      <c r="G10" s="325"/>
      <c r="H10" s="634"/>
      <c r="I10" s="634"/>
      <c r="J10" s="1124"/>
      <c r="K10" s="1124"/>
      <c r="L10" s="1124"/>
      <c r="M10" s="1124"/>
      <c r="N10" s="1124"/>
      <c r="O10" s="1124"/>
      <c r="P10" s="1124"/>
      <c r="Q10" s="1124"/>
      <c r="R10" s="1124"/>
      <c r="S10" s="634"/>
      <c r="T10" s="637"/>
      <c r="U10" s="634"/>
      <c r="V10" s="634"/>
      <c r="W10" s="634"/>
      <c r="X10" s="634"/>
      <c r="Y10" s="637"/>
      <c r="Z10" s="634"/>
      <c r="AA10" s="634"/>
      <c r="AB10" s="634"/>
      <c r="AC10" s="635"/>
      <c r="AD10" s="709"/>
      <c r="AE10" s="710"/>
    </row>
    <row r="11" spans="1:45" ht="13.5" customHeight="1">
      <c r="A11" s="49"/>
      <c r="C11" s="988" t="s">
        <v>3303</v>
      </c>
      <c r="D11" s="988"/>
      <c r="E11" s="58" t="s">
        <v>4051</v>
      </c>
      <c r="F11" s="58">
        <v>2.25</v>
      </c>
      <c r="G11" s="325"/>
      <c r="H11" s="1124" t="s">
        <v>4635</v>
      </c>
      <c r="I11" s="1124"/>
      <c r="J11" s="1124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1124"/>
      <c r="X11" s="634"/>
      <c r="Y11" s="637"/>
      <c r="Z11" s="634"/>
      <c r="AA11" s="634"/>
      <c r="AB11" s="634"/>
      <c r="AC11" s="635"/>
      <c r="AD11" s="636"/>
      <c r="AE11" s="635"/>
    </row>
    <row r="12" spans="1:45" ht="19.5" customHeight="1">
      <c r="A12" s="49"/>
      <c r="C12" s="988" t="s">
        <v>3304</v>
      </c>
      <c r="D12" s="988"/>
      <c r="E12" s="58" t="s">
        <v>4052</v>
      </c>
      <c r="F12" s="114">
        <v>2</v>
      </c>
      <c r="G12" s="325"/>
      <c r="H12" s="1124"/>
      <c r="I12" s="1124"/>
      <c r="J12" s="1124"/>
      <c r="K12" s="1124"/>
      <c r="L12" s="1124"/>
      <c r="M12" s="1124"/>
      <c r="N12" s="1124"/>
      <c r="O12" s="1124"/>
      <c r="P12" s="1124"/>
      <c r="Q12" s="1124"/>
      <c r="R12" s="1124"/>
      <c r="S12" s="1124"/>
      <c r="T12" s="1124"/>
      <c r="U12" s="1124"/>
      <c r="V12" s="1124"/>
      <c r="W12" s="1124"/>
      <c r="X12" s="635"/>
      <c r="Y12" s="636"/>
      <c r="Z12" s="635"/>
      <c r="AA12" s="635"/>
      <c r="AB12" s="635"/>
      <c r="AC12" s="635"/>
      <c r="AD12" s="636"/>
      <c r="AE12" s="635"/>
    </row>
    <row r="13" spans="1:45" ht="13.5" customHeight="1">
      <c r="A13" s="49"/>
      <c r="C13" s="988" t="s">
        <v>5781</v>
      </c>
      <c r="D13" s="988"/>
      <c r="E13" s="58" t="s">
        <v>5014</v>
      </c>
      <c r="F13" s="114">
        <v>0</v>
      </c>
      <c r="G13" s="325"/>
      <c r="I13" s="710"/>
      <c r="J13" s="709"/>
      <c r="N13" s="710"/>
      <c r="O13" s="709"/>
      <c r="R13" s="638"/>
      <c r="S13" s="710"/>
      <c r="T13" s="709"/>
      <c r="V13" s="638"/>
      <c r="W13" s="638"/>
      <c r="X13" s="710"/>
      <c r="Y13" s="709"/>
      <c r="AA13" s="638"/>
      <c r="AB13" s="638"/>
      <c r="AC13" s="710"/>
      <c r="AD13" s="709"/>
      <c r="AF13" s="638"/>
      <c r="AG13" s="711"/>
      <c r="AH13" s="710"/>
      <c r="AI13" s="710"/>
      <c r="AJ13" s="712"/>
      <c r="AK13" s="710"/>
      <c r="AL13" s="710"/>
      <c r="AM13" s="711"/>
      <c r="AN13" s="710"/>
      <c r="AO13" s="710"/>
    </row>
    <row r="14" spans="1:45" ht="14.25" customHeight="1">
      <c r="A14" s="49"/>
      <c r="C14" s="988" t="s">
        <v>3305</v>
      </c>
      <c r="D14" s="988"/>
      <c r="E14" s="58" t="s">
        <v>6151</v>
      </c>
      <c r="F14" s="114" t="s">
        <v>6152</v>
      </c>
      <c r="G14" s="325"/>
      <c r="I14" s="707"/>
      <c r="J14" s="708"/>
      <c r="K14" s="707"/>
      <c r="N14" s="707"/>
      <c r="O14" s="708"/>
      <c r="P14" s="707"/>
      <c r="R14" s="638"/>
      <c r="S14" s="707"/>
      <c r="T14" s="708"/>
      <c r="U14" s="707"/>
      <c r="V14" s="638"/>
      <c r="W14" s="638"/>
      <c r="X14" s="707"/>
      <c r="Y14" s="708"/>
      <c r="Z14" s="707"/>
      <c r="AA14" s="638"/>
      <c r="AB14" s="638"/>
      <c r="AC14" s="707"/>
      <c r="AD14" s="708"/>
      <c r="AE14" s="707"/>
      <c r="AF14" s="638"/>
      <c r="AG14" s="711"/>
      <c r="AH14" s="707"/>
      <c r="AI14" s="707"/>
      <c r="AJ14" s="712"/>
      <c r="AK14" s="707"/>
      <c r="AL14" s="707"/>
      <c r="AM14" s="711"/>
      <c r="AN14" s="707"/>
      <c r="AO14" s="707"/>
    </row>
    <row r="15" spans="1:45" ht="13.5" customHeight="1">
      <c r="A15" s="49"/>
      <c r="C15" s="988" t="s">
        <v>3305</v>
      </c>
      <c r="D15" s="988"/>
      <c r="E15" s="58" t="s">
        <v>6153</v>
      </c>
      <c r="F15" s="114" t="s">
        <v>3616</v>
      </c>
      <c r="G15" s="325"/>
      <c r="I15" s="707"/>
      <c r="J15" s="708"/>
      <c r="K15" s="707"/>
      <c r="N15" s="707"/>
      <c r="O15" s="708"/>
      <c r="P15" s="707"/>
      <c r="S15" s="707"/>
      <c r="T15" s="708"/>
      <c r="U15" s="707"/>
      <c r="V15" s="639"/>
      <c r="W15" s="639"/>
      <c r="X15" s="707"/>
      <c r="Y15" s="708"/>
      <c r="Z15" s="707"/>
      <c r="AA15" s="639"/>
      <c r="AB15" s="713"/>
      <c r="AC15" s="707"/>
      <c r="AD15" s="708"/>
      <c r="AE15" s="707"/>
      <c r="AF15" s="714"/>
      <c r="AG15" s="715"/>
      <c r="AH15" s="707"/>
      <c r="AI15" s="707"/>
      <c r="AJ15" s="716"/>
      <c r="AK15" s="707"/>
      <c r="AL15" s="707"/>
      <c r="AM15" s="717"/>
      <c r="AN15" s="707"/>
      <c r="AO15" s="707"/>
    </row>
    <row r="16" spans="1:45" ht="15" customHeight="1">
      <c r="A16" s="23"/>
      <c r="C16" s="106" t="s">
        <v>3617</v>
      </c>
      <c r="D16" s="1"/>
      <c r="E16" s="23"/>
      <c r="F16" s="1"/>
      <c r="G16" s="325"/>
      <c r="I16" s="707"/>
      <c r="J16" s="708"/>
      <c r="K16" s="707"/>
      <c r="N16" s="718"/>
      <c r="O16" s="719"/>
      <c r="R16" s="707"/>
      <c r="S16" s="707"/>
      <c r="T16" s="708"/>
      <c r="U16" s="707"/>
      <c r="V16" s="639"/>
      <c r="W16" s="640"/>
      <c r="X16" s="707"/>
      <c r="Y16" s="708"/>
      <c r="Z16" s="707"/>
      <c r="AA16" s="639"/>
      <c r="AB16" s="640"/>
      <c r="AC16" s="707"/>
      <c r="AD16" s="708"/>
      <c r="AE16" s="707"/>
      <c r="AF16" s="640"/>
      <c r="AG16" s="720"/>
      <c r="AH16" s="707"/>
      <c r="AI16" s="707"/>
      <c r="AJ16" s="721"/>
      <c r="AK16" s="707"/>
      <c r="AL16" s="707"/>
      <c r="AM16" s="720"/>
      <c r="AN16" s="707"/>
      <c r="AO16" s="707"/>
    </row>
    <row r="17" spans="1:45" ht="15" customHeight="1">
      <c r="C17" s="29" t="s">
        <v>250</v>
      </c>
      <c r="D17" s="1"/>
      <c r="E17" s="23"/>
      <c r="F17" s="1"/>
      <c r="G17" s="325"/>
      <c r="N17" s="722"/>
      <c r="O17" s="723"/>
    </row>
    <row r="18" spans="1:45" ht="15" customHeight="1">
      <c r="C18" s="29" t="s">
        <v>251</v>
      </c>
      <c r="D18" s="1"/>
      <c r="E18" s="23"/>
      <c r="F18" s="1"/>
      <c r="G18" s="325"/>
      <c r="N18" s="722"/>
      <c r="O18" s="723"/>
    </row>
    <row r="19" spans="1:45" ht="15" customHeight="1"/>
    <row r="20" spans="1:45" s="678" customFormat="1" ht="21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5123</v>
      </c>
      <c r="H20" s="1127" t="s">
        <v>4636</v>
      </c>
      <c r="I20" s="1127"/>
      <c r="J20" s="1127"/>
      <c r="K20" s="1127"/>
      <c r="L20" s="1127"/>
      <c r="M20" s="1127"/>
      <c r="N20" s="1127"/>
      <c r="O20" s="1127"/>
      <c r="P20" s="1127"/>
      <c r="Q20" s="1127"/>
      <c r="R20" s="1127"/>
      <c r="S20" s="1127"/>
      <c r="T20" s="1127"/>
      <c r="U20" s="1127"/>
      <c r="V20" s="1127"/>
      <c r="W20" s="1127"/>
      <c r="X20" s="1127"/>
      <c r="Y20" s="1127"/>
      <c r="Z20" s="1127"/>
      <c r="AA20" s="1127"/>
      <c r="AB20" s="1127"/>
      <c r="AC20" s="1127"/>
      <c r="AD20" s="1127"/>
      <c r="AE20" s="1127"/>
      <c r="AF20" s="1127"/>
      <c r="AG20" s="1127"/>
      <c r="AH20" s="1127"/>
      <c r="AI20" s="1127"/>
      <c r="AJ20" s="1127"/>
      <c r="AK20" s="1127"/>
      <c r="AL20" s="1127"/>
      <c r="AM20" s="1127"/>
      <c r="AN20" s="1127"/>
      <c r="AO20" s="1127"/>
      <c r="AP20" s="1128" t="s">
        <v>4637</v>
      </c>
      <c r="AQ20" s="1126" t="s">
        <v>2658</v>
      </c>
      <c r="AR20" s="1126" t="s">
        <v>3156</v>
      </c>
      <c r="AS20" s="1125" t="s">
        <v>609</v>
      </c>
    </row>
    <row r="21" spans="1:45" s="678" customFormat="1" ht="27.75" customHeight="1">
      <c r="A21" s="942"/>
      <c r="B21" s="942"/>
      <c r="C21" s="942"/>
      <c r="D21" s="942"/>
      <c r="E21" s="942"/>
      <c r="F21" s="942"/>
      <c r="G21" s="942"/>
      <c r="H21" s="1120" t="s">
        <v>1547</v>
      </c>
      <c r="I21" s="1121"/>
      <c r="J21" s="1121"/>
      <c r="K21" s="1121"/>
      <c r="L21" s="1122"/>
      <c r="M21" s="1116" t="s">
        <v>1548</v>
      </c>
      <c r="N21" s="1116"/>
      <c r="O21" s="1116"/>
      <c r="P21" s="1116"/>
      <c r="Q21" s="1116"/>
      <c r="R21" s="1120" t="s">
        <v>1549</v>
      </c>
      <c r="S21" s="1121"/>
      <c r="T21" s="1121"/>
      <c r="U21" s="1121"/>
      <c r="V21" s="1122"/>
      <c r="W21" s="1116" t="s">
        <v>1550</v>
      </c>
      <c r="X21" s="1116"/>
      <c r="Y21" s="1116"/>
      <c r="Z21" s="1116"/>
      <c r="AA21" s="1116"/>
      <c r="AB21" s="1120" t="s">
        <v>1551</v>
      </c>
      <c r="AC21" s="1121"/>
      <c r="AD21" s="1121"/>
      <c r="AE21" s="1121"/>
      <c r="AF21" s="1122"/>
      <c r="AG21" s="1116" t="s">
        <v>1552</v>
      </c>
      <c r="AH21" s="1116"/>
      <c r="AI21" s="1116"/>
      <c r="AJ21" s="1120" t="s">
        <v>1553</v>
      </c>
      <c r="AK21" s="1121"/>
      <c r="AL21" s="1121"/>
      <c r="AM21" s="1116" t="s">
        <v>1554</v>
      </c>
      <c r="AN21" s="1116"/>
      <c r="AO21" s="1116"/>
      <c r="AP21" s="1129"/>
      <c r="AQ21" s="1126"/>
      <c r="AR21" s="1126"/>
      <c r="AS21" s="1125"/>
    </row>
    <row r="22" spans="1:45" s="725" customFormat="1" ht="41.25" customHeight="1">
      <c r="A22" s="942"/>
      <c r="B22" s="942"/>
      <c r="C22" s="942"/>
      <c r="D22" s="942"/>
      <c r="E22" s="942"/>
      <c r="F22" s="942"/>
      <c r="G22" s="942"/>
      <c r="H22" s="1116" t="s">
        <v>1555</v>
      </c>
      <c r="I22" s="1116"/>
      <c r="J22" s="1116"/>
      <c r="K22" s="1116"/>
      <c r="L22" s="1116"/>
      <c r="M22" s="1116" t="s">
        <v>1556</v>
      </c>
      <c r="N22" s="1116"/>
      <c r="O22" s="1116"/>
      <c r="P22" s="1116"/>
      <c r="Q22" s="1116"/>
      <c r="R22" s="1116" t="s">
        <v>1637</v>
      </c>
      <c r="S22" s="1116"/>
      <c r="T22" s="1116"/>
      <c r="U22" s="1116"/>
      <c r="V22" s="1116"/>
      <c r="W22" s="1116" t="s">
        <v>1557</v>
      </c>
      <c r="X22" s="1116"/>
      <c r="Y22" s="1116"/>
      <c r="Z22" s="1116"/>
      <c r="AA22" s="1116"/>
      <c r="AB22" s="1120" t="s">
        <v>1558</v>
      </c>
      <c r="AC22" s="1121"/>
      <c r="AD22" s="1121"/>
      <c r="AE22" s="1121"/>
      <c r="AF22" s="1122"/>
      <c r="AG22" s="1120" t="s">
        <v>1559</v>
      </c>
      <c r="AH22" s="1121"/>
      <c r="AI22" s="1121"/>
      <c r="AJ22" s="1116" t="s">
        <v>5307</v>
      </c>
      <c r="AK22" s="1116"/>
      <c r="AL22" s="1116"/>
      <c r="AM22" s="1116" t="s">
        <v>1560</v>
      </c>
      <c r="AN22" s="1116"/>
      <c r="AO22" s="1116"/>
      <c r="AP22" s="1129"/>
      <c r="AQ22" s="1126"/>
      <c r="AR22" s="1126"/>
      <c r="AS22" s="1125"/>
    </row>
    <row r="23" spans="1:45" s="725" customFormat="1" ht="14.25" customHeight="1">
      <c r="A23" s="942"/>
      <c r="B23" s="942"/>
      <c r="C23" s="942"/>
      <c r="D23" s="942"/>
      <c r="E23" s="942"/>
      <c r="F23" s="942"/>
      <c r="G23" s="942"/>
      <c r="H23" s="1116" t="s">
        <v>7215</v>
      </c>
      <c r="I23" s="1116"/>
      <c r="J23" s="1116"/>
      <c r="K23" s="1116"/>
      <c r="L23" s="1116"/>
      <c r="M23" s="1116" t="s">
        <v>7215</v>
      </c>
      <c r="N23" s="1116"/>
      <c r="O23" s="1116"/>
      <c r="P23" s="1116"/>
      <c r="Q23" s="1116"/>
      <c r="R23" s="1116" t="s">
        <v>7215</v>
      </c>
      <c r="S23" s="1116"/>
      <c r="T23" s="1116"/>
      <c r="U23" s="1116"/>
      <c r="V23" s="1116"/>
      <c r="W23" s="1116" t="s">
        <v>7215</v>
      </c>
      <c r="X23" s="1116"/>
      <c r="Y23" s="1116"/>
      <c r="Z23" s="1116"/>
      <c r="AA23" s="1116"/>
      <c r="AB23" s="1116" t="s">
        <v>7215</v>
      </c>
      <c r="AC23" s="1116"/>
      <c r="AD23" s="1116"/>
      <c r="AE23" s="1116"/>
      <c r="AF23" s="1116"/>
      <c r="AG23" s="1116" t="s">
        <v>5306</v>
      </c>
      <c r="AH23" s="1116"/>
      <c r="AI23" s="1116"/>
      <c r="AJ23" s="1116" t="s">
        <v>5306</v>
      </c>
      <c r="AK23" s="1116"/>
      <c r="AL23" s="1116"/>
      <c r="AM23" s="1116" t="s">
        <v>5306</v>
      </c>
      <c r="AN23" s="1116"/>
      <c r="AO23" s="1116"/>
      <c r="AP23" s="1130"/>
      <c r="AQ23" s="1126"/>
      <c r="AR23" s="1126"/>
      <c r="AS23" s="1125"/>
    </row>
    <row r="24" spans="1:45" s="678" customFormat="1" ht="70.5" customHeight="1">
      <c r="A24" s="943"/>
      <c r="B24" s="943"/>
      <c r="C24" s="943"/>
      <c r="D24" s="943"/>
      <c r="E24" s="943"/>
      <c r="F24" s="943"/>
      <c r="G24" s="943"/>
      <c r="H24" s="726" t="s">
        <v>1654</v>
      </c>
      <c r="I24" s="727" t="s">
        <v>1655</v>
      </c>
      <c r="J24" s="728" t="s">
        <v>1500</v>
      </c>
      <c r="K24" s="729" t="s">
        <v>2252</v>
      </c>
      <c r="L24" s="729" t="s">
        <v>2065</v>
      </c>
      <c r="M24" s="726" t="s">
        <v>1654</v>
      </c>
      <c r="N24" s="727" t="s">
        <v>1655</v>
      </c>
      <c r="O24" s="728" t="s">
        <v>1500</v>
      </c>
      <c r="P24" s="729" t="s">
        <v>2252</v>
      </c>
      <c r="Q24" s="729" t="s">
        <v>2065</v>
      </c>
      <c r="R24" s="726" t="s">
        <v>1654</v>
      </c>
      <c r="S24" s="727" t="s">
        <v>1655</v>
      </c>
      <c r="T24" s="728" t="s">
        <v>1500</v>
      </c>
      <c r="U24" s="729" t="s">
        <v>2252</v>
      </c>
      <c r="V24" s="729" t="s">
        <v>2065</v>
      </c>
      <c r="W24" s="726" t="s">
        <v>1654</v>
      </c>
      <c r="X24" s="727" t="s">
        <v>1655</v>
      </c>
      <c r="Y24" s="728" t="s">
        <v>1500</v>
      </c>
      <c r="Z24" s="729" t="s">
        <v>2252</v>
      </c>
      <c r="AA24" s="729" t="s">
        <v>2065</v>
      </c>
      <c r="AB24" s="726" t="s">
        <v>1654</v>
      </c>
      <c r="AC24" s="727" t="s">
        <v>1655</v>
      </c>
      <c r="AD24" s="728" t="s">
        <v>1500</v>
      </c>
      <c r="AE24" s="729" t="s">
        <v>2252</v>
      </c>
      <c r="AF24" s="729" t="s">
        <v>2065</v>
      </c>
      <c r="AG24" s="728" t="s">
        <v>1500</v>
      </c>
      <c r="AH24" s="729" t="s">
        <v>2252</v>
      </c>
      <c r="AI24" s="729" t="s">
        <v>2065</v>
      </c>
      <c r="AJ24" s="730" t="s">
        <v>1500</v>
      </c>
      <c r="AK24" s="729" t="s">
        <v>2252</v>
      </c>
      <c r="AL24" s="729" t="s">
        <v>2065</v>
      </c>
      <c r="AM24" s="728" t="s">
        <v>1500</v>
      </c>
      <c r="AN24" s="729" t="s">
        <v>2252</v>
      </c>
      <c r="AO24" s="729" t="s">
        <v>2065</v>
      </c>
      <c r="AP24" s="690" t="s">
        <v>3619</v>
      </c>
      <c r="AQ24" s="1126"/>
      <c r="AR24" s="1126"/>
      <c r="AS24" s="1125"/>
    </row>
    <row r="25" spans="1:45" s="677" customFormat="1" ht="39.75" customHeight="1">
      <c r="A25" s="128" t="s">
        <v>2460</v>
      </c>
      <c r="B25" s="254" t="s">
        <v>2026</v>
      </c>
      <c r="C25" s="128" t="s">
        <v>2027</v>
      </c>
      <c r="D25" s="128">
        <v>6</v>
      </c>
      <c r="E25" s="128">
        <v>1</v>
      </c>
      <c r="F25" s="254" t="s">
        <v>2028</v>
      </c>
      <c r="G25" s="128" t="s">
        <v>7450</v>
      </c>
      <c r="H25" s="742"/>
      <c r="I25" s="641"/>
      <c r="J25" s="642"/>
      <c r="K25" s="641"/>
      <c r="L25" s="641"/>
      <c r="M25" s="641"/>
      <c r="N25" s="641"/>
      <c r="O25" s="642"/>
      <c r="P25" s="641"/>
      <c r="Q25" s="641"/>
      <c r="R25" s="641"/>
      <c r="S25" s="641"/>
      <c r="T25" s="642"/>
      <c r="U25" s="641"/>
      <c r="V25" s="641"/>
      <c r="W25" s="641"/>
      <c r="X25" s="641"/>
      <c r="Y25" s="642"/>
      <c r="Z25" s="641"/>
      <c r="AA25" s="641"/>
      <c r="AB25" s="641"/>
      <c r="AC25" s="641"/>
      <c r="AD25" s="642"/>
      <c r="AE25" s="641"/>
      <c r="AF25" s="641"/>
      <c r="AG25" s="642"/>
      <c r="AH25" s="641"/>
      <c r="AI25" s="641"/>
      <c r="AJ25" s="643"/>
      <c r="AK25" s="641"/>
      <c r="AL25" s="641"/>
      <c r="AM25" s="642"/>
      <c r="AN25" s="641"/>
      <c r="AO25" s="641"/>
      <c r="AP25" s="641"/>
      <c r="AQ25" s="301"/>
      <c r="AR25" s="128">
        <v>1</v>
      </c>
      <c r="AS25" s="70"/>
    </row>
    <row r="26" spans="1:45" s="677" customFormat="1" ht="39.75" customHeight="1">
      <c r="A26" s="128" t="s">
        <v>674</v>
      </c>
      <c r="B26" s="254" t="s">
        <v>2029</v>
      </c>
      <c r="C26" s="128" t="s">
        <v>674</v>
      </c>
      <c r="D26" s="128">
        <v>16</v>
      </c>
      <c r="E26" s="128">
        <v>2</v>
      </c>
      <c r="F26" s="254" t="s">
        <v>2030</v>
      </c>
      <c r="G26" s="128" t="s">
        <v>674</v>
      </c>
      <c r="H26" s="742"/>
      <c r="I26" s="641"/>
      <c r="J26" s="642"/>
      <c r="K26" s="641"/>
      <c r="L26" s="641"/>
      <c r="M26" s="641"/>
      <c r="N26" s="641"/>
      <c r="O26" s="642"/>
      <c r="P26" s="641"/>
      <c r="Q26" s="644"/>
      <c r="R26" s="641"/>
      <c r="S26" s="641"/>
      <c r="T26" s="642"/>
      <c r="U26" s="641"/>
      <c r="V26" s="641"/>
      <c r="W26" s="641"/>
      <c r="X26" s="641"/>
      <c r="Y26" s="642"/>
      <c r="Z26" s="641"/>
      <c r="AA26" s="641"/>
      <c r="AB26" s="641"/>
      <c r="AC26" s="641"/>
      <c r="AD26" s="642"/>
      <c r="AE26" s="641"/>
      <c r="AF26" s="641"/>
      <c r="AG26" s="642"/>
      <c r="AH26" s="641"/>
      <c r="AI26" s="641"/>
      <c r="AJ26" s="643"/>
      <c r="AK26" s="641"/>
      <c r="AL26" s="641"/>
      <c r="AM26" s="642"/>
      <c r="AN26" s="641"/>
      <c r="AO26" s="641"/>
      <c r="AP26" s="641"/>
      <c r="AQ26" s="301"/>
      <c r="AR26" s="128">
        <v>2</v>
      </c>
      <c r="AS26" s="70"/>
    </row>
    <row r="27" spans="1:45" s="677" customFormat="1" ht="39.75" customHeight="1">
      <c r="A27" s="128" t="s">
        <v>674</v>
      </c>
      <c r="B27" s="254" t="s">
        <v>2031</v>
      </c>
      <c r="C27" s="128" t="s">
        <v>674</v>
      </c>
      <c r="D27" s="128">
        <v>22</v>
      </c>
      <c r="E27" s="128">
        <v>3</v>
      </c>
      <c r="F27" s="254" t="s">
        <v>2032</v>
      </c>
      <c r="G27" s="128" t="s">
        <v>674</v>
      </c>
      <c r="H27" s="742"/>
      <c r="I27" s="641"/>
      <c r="J27" s="642"/>
      <c r="K27" s="641"/>
      <c r="L27" s="641"/>
      <c r="M27" s="641"/>
      <c r="N27" s="641"/>
      <c r="O27" s="642"/>
      <c r="P27" s="641"/>
      <c r="Q27" s="641"/>
      <c r="R27" s="641"/>
      <c r="S27" s="641"/>
      <c r="T27" s="642"/>
      <c r="U27" s="641"/>
      <c r="V27" s="641"/>
      <c r="W27" s="641"/>
      <c r="X27" s="641"/>
      <c r="Y27" s="642"/>
      <c r="Z27" s="641"/>
      <c r="AA27" s="641"/>
      <c r="AB27" s="641"/>
      <c r="AC27" s="641"/>
      <c r="AD27" s="642"/>
      <c r="AE27" s="641"/>
      <c r="AF27" s="641"/>
      <c r="AG27" s="642"/>
      <c r="AH27" s="641"/>
      <c r="AI27" s="641"/>
      <c r="AJ27" s="643"/>
      <c r="AK27" s="641"/>
      <c r="AL27" s="641"/>
      <c r="AM27" s="642"/>
      <c r="AN27" s="641"/>
      <c r="AO27" s="641"/>
      <c r="AP27" s="641"/>
      <c r="AQ27" s="301"/>
      <c r="AR27" s="128">
        <v>3</v>
      </c>
      <c r="AS27" s="70"/>
    </row>
    <row r="28" spans="1:45" s="677" customFormat="1" ht="39.75" customHeight="1">
      <c r="A28" s="128" t="s">
        <v>674</v>
      </c>
      <c r="B28" s="254" t="s">
        <v>2033</v>
      </c>
      <c r="C28" s="128" t="s">
        <v>674</v>
      </c>
      <c r="D28" s="128">
        <v>32</v>
      </c>
      <c r="E28" s="128">
        <v>4</v>
      </c>
      <c r="F28" s="254" t="s">
        <v>2034</v>
      </c>
      <c r="G28" s="128" t="s">
        <v>674</v>
      </c>
      <c r="H28" s="742"/>
      <c r="I28" s="641"/>
      <c r="J28" s="642"/>
      <c r="K28" s="641"/>
      <c r="L28" s="641"/>
      <c r="M28" s="641"/>
      <c r="N28" s="641"/>
      <c r="O28" s="642"/>
      <c r="P28" s="641"/>
      <c r="Q28" s="641"/>
      <c r="R28" s="641"/>
      <c r="S28" s="641"/>
      <c r="T28" s="642"/>
      <c r="U28" s="641"/>
      <c r="V28" s="641"/>
      <c r="W28" s="641"/>
      <c r="X28" s="641"/>
      <c r="Y28" s="642"/>
      <c r="Z28" s="641"/>
      <c r="AA28" s="641"/>
      <c r="AB28" s="641"/>
      <c r="AC28" s="641"/>
      <c r="AD28" s="642"/>
      <c r="AE28" s="641"/>
      <c r="AF28" s="641"/>
      <c r="AG28" s="642"/>
      <c r="AH28" s="641"/>
      <c r="AI28" s="641"/>
      <c r="AJ28" s="643"/>
      <c r="AK28" s="641"/>
      <c r="AL28" s="641"/>
      <c r="AM28" s="642"/>
      <c r="AN28" s="641"/>
      <c r="AO28" s="641"/>
      <c r="AP28" s="641"/>
      <c r="AQ28" s="301"/>
      <c r="AR28" s="128">
        <v>4</v>
      </c>
      <c r="AS28" s="70"/>
    </row>
    <row r="29" spans="1:45" s="677" customFormat="1" ht="39.75" customHeight="1">
      <c r="A29" s="128" t="s">
        <v>674</v>
      </c>
      <c r="B29" s="254" t="s">
        <v>2035</v>
      </c>
      <c r="C29" s="128" t="s">
        <v>674</v>
      </c>
      <c r="D29" s="128">
        <v>50</v>
      </c>
      <c r="E29" s="128">
        <v>5</v>
      </c>
      <c r="F29" s="254" t="s">
        <v>2036</v>
      </c>
      <c r="G29" s="128" t="s">
        <v>674</v>
      </c>
      <c r="H29" s="742"/>
      <c r="I29" s="641"/>
      <c r="J29" s="642"/>
      <c r="K29" s="641"/>
      <c r="L29" s="641"/>
      <c r="M29" s="641"/>
      <c r="N29" s="641"/>
      <c r="O29" s="642"/>
      <c r="P29" s="641"/>
      <c r="Q29" s="641"/>
      <c r="R29" s="641"/>
      <c r="S29" s="641"/>
      <c r="T29" s="642"/>
      <c r="U29" s="641"/>
      <c r="V29" s="641"/>
      <c r="W29" s="641"/>
      <c r="X29" s="641"/>
      <c r="Y29" s="642"/>
      <c r="Z29" s="641"/>
      <c r="AA29" s="641"/>
      <c r="AB29" s="641"/>
      <c r="AC29" s="641"/>
      <c r="AD29" s="642"/>
      <c r="AE29" s="641"/>
      <c r="AF29" s="641"/>
      <c r="AG29" s="642"/>
      <c r="AH29" s="641"/>
      <c r="AI29" s="641"/>
      <c r="AJ29" s="643"/>
      <c r="AK29" s="641"/>
      <c r="AL29" s="641"/>
      <c r="AM29" s="642"/>
      <c r="AN29" s="641"/>
      <c r="AO29" s="641"/>
      <c r="AP29" s="641"/>
      <c r="AQ29" s="301"/>
      <c r="AR29" s="128">
        <v>5</v>
      </c>
      <c r="AS29" s="70"/>
    </row>
    <row r="30" spans="1:45" s="677" customFormat="1" ht="39.75" customHeight="1">
      <c r="A30" s="128" t="s">
        <v>674</v>
      </c>
      <c r="B30" s="254" t="s">
        <v>2037</v>
      </c>
      <c r="C30" s="128" t="s">
        <v>674</v>
      </c>
      <c r="D30" s="128">
        <v>53</v>
      </c>
      <c r="E30" s="128">
        <v>6</v>
      </c>
      <c r="F30" s="254" t="s">
        <v>2038</v>
      </c>
      <c r="G30" s="128" t="s">
        <v>674</v>
      </c>
      <c r="H30" s="742"/>
      <c r="I30" s="641"/>
      <c r="J30" s="642"/>
      <c r="K30" s="641"/>
      <c r="L30" s="641"/>
      <c r="M30" s="641"/>
      <c r="N30" s="641"/>
      <c r="O30" s="642"/>
      <c r="P30" s="641"/>
      <c r="Q30" s="641"/>
      <c r="R30" s="641"/>
      <c r="S30" s="641"/>
      <c r="T30" s="642"/>
      <c r="U30" s="641"/>
      <c r="V30" s="641"/>
      <c r="W30" s="641"/>
      <c r="X30" s="641"/>
      <c r="Y30" s="642"/>
      <c r="Z30" s="641"/>
      <c r="AA30" s="641"/>
      <c r="AB30" s="641"/>
      <c r="AC30" s="641"/>
      <c r="AD30" s="642"/>
      <c r="AE30" s="641"/>
      <c r="AF30" s="641"/>
      <c r="AG30" s="642"/>
      <c r="AH30" s="641"/>
      <c r="AI30" s="641"/>
      <c r="AJ30" s="643"/>
      <c r="AK30" s="641"/>
      <c r="AL30" s="641"/>
      <c r="AM30" s="642"/>
      <c r="AN30" s="641"/>
      <c r="AO30" s="641"/>
      <c r="AP30" s="641"/>
      <c r="AQ30" s="301"/>
      <c r="AR30" s="128">
        <v>6</v>
      </c>
      <c r="AS30" s="70"/>
    </row>
    <row r="31" spans="1:45" s="677" customFormat="1" ht="39.75" customHeight="1">
      <c r="A31" s="128" t="s">
        <v>674</v>
      </c>
      <c r="B31" s="254" t="s">
        <v>2039</v>
      </c>
      <c r="C31" s="128" t="s">
        <v>7400</v>
      </c>
      <c r="D31" s="128">
        <v>55</v>
      </c>
      <c r="E31" s="128">
        <v>7</v>
      </c>
      <c r="F31" s="254" t="s">
        <v>2040</v>
      </c>
      <c r="G31" s="128" t="s">
        <v>674</v>
      </c>
      <c r="H31" s="742"/>
      <c r="I31" s="641"/>
      <c r="J31" s="642"/>
      <c r="K31" s="641"/>
      <c r="L31" s="641"/>
      <c r="M31" s="641"/>
      <c r="N31" s="641"/>
      <c r="O31" s="642"/>
      <c r="P31" s="641"/>
      <c r="Q31" s="641"/>
      <c r="R31" s="641"/>
      <c r="S31" s="641"/>
      <c r="T31" s="642"/>
      <c r="U31" s="641"/>
      <c r="V31" s="641"/>
      <c r="W31" s="641"/>
      <c r="X31" s="641"/>
      <c r="Y31" s="642"/>
      <c r="Z31" s="641"/>
      <c r="AA31" s="641"/>
      <c r="AB31" s="641"/>
      <c r="AC31" s="641"/>
      <c r="AD31" s="642"/>
      <c r="AE31" s="641"/>
      <c r="AF31" s="641"/>
      <c r="AG31" s="642"/>
      <c r="AH31" s="641"/>
      <c r="AI31" s="641"/>
      <c r="AJ31" s="643"/>
      <c r="AK31" s="641"/>
      <c r="AL31" s="641"/>
      <c r="AM31" s="642"/>
      <c r="AN31" s="641"/>
      <c r="AO31" s="641"/>
      <c r="AP31" s="641"/>
      <c r="AQ31" s="301"/>
      <c r="AR31" s="128">
        <v>7</v>
      </c>
      <c r="AS31" s="70"/>
    </row>
    <row r="32" spans="1:45" s="677" customFormat="1" ht="39.75" customHeight="1">
      <c r="A32" s="128" t="s">
        <v>674</v>
      </c>
      <c r="B32" s="254" t="s">
        <v>2041</v>
      </c>
      <c r="C32" s="128">
        <v>201516</v>
      </c>
      <c r="D32" s="128">
        <v>56</v>
      </c>
      <c r="E32" s="128">
        <v>8</v>
      </c>
      <c r="F32" s="254" t="s">
        <v>2042</v>
      </c>
      <c r="G32" s="128" t="s">
        <v>674</v>
      </c>
      <c r="H32" s="742"/>
      <c r="I32" s="641"/>
      <c r="J32" s="642"/>
      <c r="K32" s="641"/>
      <c r="L32" s="641"/>
      <c r="M32" s="641"/>
      <c r="N32" s="641"/>
      <c r="O32" s="642"/>
      <c r="P32" s="641"/>
      <c r="Q32" s="641"/>
      <c r="R32" s="641"/>
      <c r="S32" s="641"/>
      <c r="T32" s="642"/>
      <c r="U32" s="641"/>
      <c r="V32" s="641"/>
      <c r="W32" s="641"/>
      <c r="X32" s="641"/>
      <c r="Y32" s="642"/>
      <c r="Z32" s="641"/>
      <c r="AA32" s="641"/>
      <c r="AB32" s="641"/>
      <c r="AC32" s="641"/>
      <c r="AD32" s="642"/>
      <c r="AE32" s="641"/>
      <c r="AF32" s="641"/>
      <c r="AG32" s="642"/>
      <c r="AH32" s="641"/>
      <c r="AI32" s="641"/>
      <c r="AJ32" s="643"/>
      <c r="AK32" s="641"/>
      <c r="AL32" s="641"/>
      <c r="AM32" s="642"/>
      <c r="AN32" s="641"/>
      <c r="AO32" s="641"/>
      <c r="AP32" s="641"/>
      <c r="AQ32" s="301"/>
      <c r="AR32" s="128">
        <v>8</v>
      </c>
      <c r="AS32" s="70"/>
    </row>
    <row r="33" spans="1:45" s="677" customFormat="1" ht="39.75" customHeight="1">
      <c r="A33" s="128" t="s">
        <v>674</v>
      </c>
      <c r="B33" s="254" t="s">
        <v>2043</v>
      </c>
      <c r="C33" s="128" t="s">
        <v>674</v>
      </c>
      <c r="D33" s="128">
        <v>58</v>
      </c>
      <c r="E33" s="128">
        <v>9</v>
      </c>
      <c r="F33" s="254" t="s">
        <v>2044</v>
      </c>
      <c r="G33" s="128" t="s">
        <v>674</v>
      </c>
      <c r="H33" s="742"/>
      <c r="I33" s="641"/>
      <c r="J33" s="642"/>
      <c r="K33" s="641"/>
      <c r="L33" s="641"/>
      <c r="M33" s="641"/>
      <c r="N33" s="641"/>
      <c r="O33" s="642"/>
      <c r="P33" s="641"/>
      <c r="Q33" s="641"/>
      <c r="R33" s="641"/>
      <c r="S33" s="641"/>
      <c r="T33" s="642"/>
      <c r="U33" s="641"/>
      <c r="V33" s="641"/>
      <c r="W33" s="641"/>
      <c r="X33" s="641"/>
      <c r="Y33" s="642"/>
      <c r="Z33" s="641"/>
      <c r="AA33" s="641"/>
      <c r="AB33" s="641"/>
      <c r="AC33" s="641"/>
      <c r="AD33" s="642"/>
      <c r="AE33" s="641"/>
      <c r="AF33" s="641"/>
      <c r="AG33" s="642"/>
      <c r="AH33" s="641"/>
      <c r="AI33" s="641"/>
      <c r="AJ33" s="643"/>
      <c r="AK33" s="641"/>
      <c r="AL33" s="641"/>
      <c r="AM33" s="642"/>
      <c r="AN33" s="641"/>
      <c r="AO33" s="641"/>
      <c r="AP33" s="641"/>
      <c r="AQ33" s="301"/>
      <c r="AR33" s="128">
        <v>9</v>
      </c>
      <c r="AS33" s="70"/>
    </row>
    <row r="34" spans="1:45" s="677" customFormat="1" ht="39.75" customHeight="1">
      <c r="A34" s="128" t="s">
        <v>674</v>
      </c>
      <c r="B34" s="254" t="s">
        <v>2045</v>
      </c>
      <c r="C34" s="128" t="s">
        <v>674</v>
      </c>
      <c r="D34" s="128">
        <v>64</v>
      </c>
      <c r="E34" s="128">
        <v>10</v>
      </c>
      <c r="F34" s="254" t="s">
        <v>2046</v>
      </c>
      <c r="G34" s="128" t="s">
        <v>674</v>
      </c>
      <c r="H34" s="742"/>
      <c r="I34" s="641"/>
      <c r="J34" s="642"/>
      <c r="K34" s="641"/>
      <c r="L34" s="641"/>
      <c r="M34" s="641"/>
      <c r="N34" s="641"/>
      <c r="O34" s="642"/>
      <c r="P34" s="641"/>
      <c r="Q34" s="641"/>
      <c r="R34" s="641"/>
      <c r="S34" s="641"/>
      <c r="T34" s="642"/>
      <c r="U34" s="641"/>
      <c r="V34" s="641"/>
      <c r="W34" s="641"/>
      <c r="X34" s="641"/>
      <c r="Y34" s="642"/>
      <c r="Z34" s="641"/>
      <c r="AA34" s="641"/>
      <c r="AB34" s="641"/>
      <c r="AC34" s="641"/>
      <c r="AD34" s="642"/>
      <c r="AE34" s="641"/>
      <c r="AF34" s="641"/>
      <c r="AG34" s="642"/>
      <c r="AH34" s="641"/>
      <c r="AI34" s="641"/>
      <c r="AJ34" s="643"/>
      <c r="AK34" s="641"/>
      <c r="AL34" s="641"/>
      <c r="AM34" s="642"/>
      <c r="AN34" s="641"/>
      <c r="AO34" s="641"/>
      <c r="AP34" s="641"/>
      <c r="AQ34" s="301"/>
      <c r="AR34" s="128">
        <v>10</v>
      </c>
      <c r="AS34" s="70"/>
    </row>
    <row r="35" spans="1:45" s="677" customFormat="1" ht="39.75" customHeight="1">
      <c r="A35" s="128" t="s">
        <v>674</v>
      </c>
      <c r="B35" s="254" t="s">
        <v>2047</v>
      </c>
      <c r="C35" s="128" t="s">
        <v>674</v>
      </c>
      <c r="D35" s="128">
        <v>69</v>
      </c>
      <c r="E35" s="128">
        <v>11</v>
      </c>
      <c r="F35" s="254" t="s">
        <v>2048</v>
      </c>
      <c r="G35" s="128" t="s">
        <v>674</v>
      </c>
      <c r="H35" s="742"/>
      <c r="I35" s="641"/>
      <c r="J35" s="642"/>
      <c r="K35" s="641"/>
      <c r="L35" s="641"/>
      <c r="M35" s="641"/>
      <c r="N35" s="641"/>
      <c r="O35" s="642"/>
      <c r="P35" s="641"/>
      <c r="Q35" s="641"/>
      <c r="R35" s="641"/>
      <c r="S35" s="641"/>
      <c r="T35" s="642"/>
      <c r="U35" s="641"/>
      <c r="V35" s="641"/>
      <c r="W35" s="641"/>
      <c r="X35" s="641"/>
      <c r="Y35" s="642"/>
      <c r="Z35" s="641"/>
      <c r="AA35" s="641"/>
      <c r="AB35" s="641"/>
      <c r="AC35" s="641"/>
      <c r="AD35" s="642"/>
      <c r="AE35" s="641"/>
      <c r="AF35" s="641"/>
      <c r="AG35" s="642"/>
      <c r="AH35" s="641"/>
      <c r="AI35" s="641"/>
      <c r="AJ35" s="643"/>
      <c r="AK35" s="641"/>
      <c r="AL35" s="641"/>
      <c r="AM35" s="642"/>
      <c r="AN35" s="641"/>
      <c r="AO35" s="641"/>
      <c r="AP35" s="641"/>
      <c r="AQ35" s="301"/>
      <c r="AR35" s="128">
        <v>11</v>
      </c>
      <c r="AS35" s="70"/>
    </row>
    <row r="36" spans="1:45" s="731" customFormat="1" ht="39.75" customHeight="1">
      <c r="A36" s="128" t="s">
        <v>674</v>
      </c>
      <c r="B36" s="254" t="s">
        <v>6001</v>
      </c>
      <c r="C36" s="128" t="s">
        <v>674</v>
      </c>
      <c r="D36" s="128">
        <v>72</v>
      </c>
      <c r="E36" s="128">
        <v>12</v>
      </c>
      <c r="F36" s="254" t="s">
        <v>6002</v>
      </c>
      <c r="G36" s="128" t="s">
        <v>674</v>
      </c>
      <c r="H36" s="742"/>
      <c r="I36" s="641"/>
      <c r="J36" s="642"/>
      <c r="K36" s="641"/>
      <c r="L36" s="641"/>
      <c r="M36" s="641"/>
      <c r="N36" s="641"/>
      <c r="O36" s="642"/>
      <c r="P36" s="641"/>
      <c r="Q36" s="641"/>
      <c r="R36" s="641"/>
      <c r="S36" s="641"/>
      <c r="T36" s="642"/>
      <c r="U36" s="641"/>
      <c r="V36" s="641"/>
      <c r="W36" s="641"/>
      <c r="X36" s="641"/>
      <c r="Y36" s="642"/>
      <c r="Z36" s="641"/>
      <c r="AA36" s="641"/>
      <c r="AB36" s="641"/>
      <c r="AC36" s="641"/>
      <c r="AD36" s="642"/>
      <c r="AE36" s="641"/>
      <c r="AF36" s="641"/>
      <c r="AG36" s="642"/>
      <c r="AH36" s="641"/>
      <c r="AI36" s="641"/>
      <c r="AJ36" s="643"/>
      <c r="AK36" s="641"/>
      <c r="AL36" s="641"/>
      <c r="AM36" s="642"/>
      <c r="AN36" s="641"/>
      <c r="AO36" s="641"/>
      <c r="AP36" s="641"/>
      <c r="AQ36" s="301"/>
      <c r="AR36" s="128">
        <v>12</v>
      </c>
      <c r="AS36" s="70"/>
    </row>
    <row r="37" spans="1:45" s="731" customFormat="1" ht="39.75" customHeight="1">
      <c r="A37" s="128" t="s">
        <v>674</v>
      </c>
      <c r="B37" s="254" t="s">
        <v>6003</v>
      </c>
      <c r="C37" s="128" t="s">
        <v>674</v>
      </c>
      <c r="D37" s="128">
        <v>74</v>
      </c>
      <c r="E37" s="128">
        <v>13</v>
      </c>
      <c r="F37" s="254" t="s">
        <v>6004</v>
      </c>
      <c r="G37" s="128" t="s">
        <v>674</v>
      </c>
      <c r="H37" s="742"/>
      <c r="I37" s="641"/>
      <c r="J37" s="642"/>
      <c r="K37" s="641"/>
      <c r="L37" s="641"/>
      <c r="M37" s="641"/>
      <c r="N37" s="641"/>
      <c r="O37" s="642"/>
      <c r="P37" s="641"/>
      <c r="Q37" s="641"/>
      <c r="R37" s="641"/>
      <c r="S37" s="641"/>
      <c r="T37" s="642"/>
      <c r="U37" s="641"/>
      <c r="V37" s="641"/>
      <c r="W37" s="641"/>
      <c r="X37" s="641"/>
      <c r="Y37" s="642"/>
      <c r="Z37" s="641"/>
      <c r="AA37" s="641"/>
      <c r="AB37" s="641"/>
      <c r="AC37" s="641"/>
      <c r="AD37" s="642"/>
      <c r="AE37" s="641"/>
      <c r="AF37" s="641"/>
      <c r="AG37" s="642"/>
      <c r="AH37" s="641"/>
      <c r="AI37" s="641"/>
      <c r="AJ37" s="643"/>
      <c r="AK37" s="641"/>
      <c r="AL37" s="641"/>
      <c r="AM37" s="642"/>
      <c r="AN37" s="641"/>
      <c r="AO37" s="641"/>
      <c r="AP37" s="641"/>
      <c r="AQ37" s="301"/>
      <c r="AR37" s="128">
        <v>13</v>
      </c>
      <c r="AS37" s="70"/>
    </row>
    <row r="38" spans="1:45" s="677" customFormat="1" ht="39.75" customHeight="1">
      <c r="A38" s="128" t="s">
        <v>674</v>
      </c>
      <c r="B38" s="254" t="s">
        <v>3532</v>
      </c>
      <c r="C38" s="128" t="s">
        <v>7400</v>
      </c>
      <c r="D38" s="128">
        <v>82</v>
      </c>
      <c r="E38" s="128">
        <v>14</v>
      </c>
      <c r="F38" s="254" t="s">
        <v>4103</v>
      </c>
      <c r="G38" s="128" t="s">
        <v>674</v>
      </c>
      <c r="H38" s="742"/>
      <c r="I38" s="641"/>
      <c r="J38" s="642"/>
      <c r="K38" s="641"/>
      <c r="L38" s="641"/>
      <c r="M38" s="641"/>
      <c r="N38" s="641"/>
      <c r="O38" s="642"/>
      <c r="P38" s="641"/>
      <c r="Q38" s="641"/>
      <c r="R38" s="641"/>
      <c r="S38" s="641"/>
      <c r="T38" s="642"/>
      <c r="U38" s="641"/>
      <c r="V38" s="641"/>
      <c r="W38" s="641"/>
      <c r="X38" s="641"/>
      <c r="Y38" s="642"/>
      <c r="Z38" s="641"/>
      <c r="AA38" s="641"/>
      <c r="AB38" s="641"/>
      <c r="AC38" s="641"/>
      <c r="AD38" s="642"/>
      <c r="AE38" s="641"/>
      <c r="AF38" s="641"/>
      <c r="AG38" s="642"/>
      <c r="AH38" s="641"/>
      <c r="AI38" s="641"/>
      <c r="AJ38" s="643"/>
      <c r="AK38" s="641"/>
      <c r="AL38" s="641"/>
      <c r="AM38" s="642"/>
      <c r="AN38" s="641"/>
      <c r="AO38" s="641"/>
      <c r="AP38" s="641"/>
      <c r="AQ38" s="301"/>
      <c r="AR38" s="128">
        <v>14</v>
      </c>
      <c r="AS38" s="70"/>
    </row>
    <row r="39" spans="1:45" s="677" customFormat="1" ht="39.75" customHeight="1">
      <c r="A39" s="128" t="s">
        <v>5002</v>
      </c>
      <c r="B39" s="254" t="s">
        <v>4104</v>
      </c>
      <c r="C39" s="128" t="s">
        <v>2027</v>
      </c>
      <c r="D39" s="128">
        <v>1</v>
      </c>
      <c r="E39" s="128">
        <v>15</v>
      </c>
      <c r="F39" s="254" t="s">
        <v>4105</v>
      </c>
      <c r="G39" s="128" t="s">
        <v>674</v>
      </c>
      <c r="H39" s="742"/>
      <c r="I39" s="641"/>
      <c r="J39" s="642"/>
      <c r="K39" s="641"/>
      <c r="L39" s="641"/>
      <c r="M39" s="641"/>
      <c r="N39" s="641"/>
      <c r="O39" s="642"/>
      <c r="P39" s="641"/>
      <c r="Q39" s="641"/>
      <c r="R39" s="641"/>
      <c r="S39" s="641"/>
      <c r="T39" s="642"/>
      <c r="U39" s="641"/>
      <c r="V39" s="641"/>
      <c r="W39" s="641"/>
      <c r="X39" s="641"/>
      <c r="Y39" s="642"/>
      <c r="Z39" s="641"/>
      <c r="AA39" s="641"/>
      <c r="AB39" s="641"/>
      <c r="AC39" s="641"/>
      <c r="AD39" s="642"/>
      <c r="AE39" s="641"/>
      <c r="AF39" s="641"/>
      <c r="AG39" s="642"/>
      <c r="AH39" s="641"/>
      <c r="AI39" s="641"/>
      <c r="AJ39" s="643"/>
      <c r="AK39" s="641"/>
      <c r="AL39" s="641"/>
      <c r="AM39" s="642"/>
      <c r="AN39" s="641"/>
      <c r="AO39" s="641"/>
      <c r="AP39" s="641"/>
      <c r="AQ39" s="301"/>
      <c r="AR39" s="128">
        <v>15</v>
      </c>
      <c r="AS39" s="70"/>
    </row>
    <row r="40" spans="1:45" s="677" customFormat="1" ht="39.75" customHeight="1">
      <c r="A40" s="128" t="s">
        <v>674</v>
      </c>
      <c r="B40" s="254" t="s">
        <v>4106</v>
      </c>
      <c r="C40" s="128" t="s">
        <v>674</v>
      </c>
      <c r="D40" s="128">
        <v>2</v>
      </c>
      <c r="E40" s="128">
        <v>16</v>
      </c>
      <c r="F40" s="254" t="s">
        <v>4107</v>
      </c>
      <c r="G40" s="128" t="s">
        <v>674</v>
      </c>
      <c r="H40" s="742"/>
      <c r="I40" s="641"/>
      <c r="J40" s="642"/>
      <c r="K40" s="641"/>
      <c r="L40" s="641"/>
      <c r="M40" s="641"/>
      <c r="N40" s="641"/>
      <c r="O40" s="642"/>
      <c r="P40" s="641"/>
      <c r="Q40" s="641"/>
      <c r="R40" s="641"/>
      <c r="S40" s="641"/>
      <c r="T40" s="642"/>
      <c r="U40" s="641"/>
      <c r="V40" s="641"/>
      <c r="W40" s="641"/>
      <c r="X40" s="641"/>
      <c r="Y40" s="642"/>
      <c r="Z40" s="641"/>
      <c r="AA40" s="641"/>
      <c r="AB40" s="641"/>
      <c r="AC40" s="641"/>
      <c r="AD40" s="642"/>
      <c r="AE40" s="641"/>
      <c r="AF40" s="641"/>
      <c r="AG40" s="642"/>
      <c r="AH40" s="641"/>
      <c r="AI40" s="641"/>
      <c r="AJ40" s="643"/>
      <c r="AK40" s="641"/>
      <c r="AL40" s="641"/>
      <c r="AM40" s="642"/>
      <c r="AN40" s="641"/>
      <c r="AO40" s="641"/>
      <c r="AP40" s="641"/>
      <c r="AQ40" s="301"/>
      <c r="AR40" s="128">
        <v>16</v>
      </c>
      <c r="AS40" s="70"/>
    </row>
    <row r="41" spans="1:45" s="677" customFormat="1" ht="39.75" customHeight="1">
      <c r="A41" s="128" t="s">
        <v>674</v>
      </c>
      <c r="B41" s="254" t="s">
        <v>4108</v>
      </c>
      <c r="C41" s="128" t="s">
        <v>674</v>
      </c>
      <c r="D41" s="128">
        <v>4</v>
      </c>
      <c r="E41" s="128">
        <v>17</v>
      </c>
      <c r="F41" s="254" t="s">
        <v>4109</v>
      </c>
      <c r="G41" s="128" t="s">
        <v>674</v>
      </c>
      <c r="H41" s="742"/>
      <c r="I41" s="641"/>
      <c r="J41" s="642"/>
      <c r="K41" s="641"/>
      <c r="L41" s="641"/>
      <c r="M41" s="641"/>
      <c r="N41" s="641"/>
      <c r="O41" s="642"/>
      <c r="P41" s="641"/>
      <c r="Q41" s="641"/>
      <c r="R41" s="641"/>
      <c r="S41" s="641"/>
      <c r="T41" s="642"/>
      <c r="U41" s="641"/>
      <c r="V41" s="641"/>
      <c r="W41" s="641"/>
      <c r="X41" s="641"/>
      <c r="Y41" s="642"/>
      <c r="Z41" s="641"/>
      <c r="AA41" s="641"/>
      <c r="AB41" s="641"/>
      <c r="AC41" s="641"/>
      <c r="AD41" s="642"/>
      <c r="AE41" s="641"/>
      <c r="AF41" s="641"/>
      <c r="AG41" s="642"/>
      <c r="AH41" s="641"/>
      <c r="AI41" s="641"/>
      <c r="AJ41" s="643"/>
      <c r="AK41" s="641"/>
      <c r="AL41" s="641"/>
      <c r="AM41" s="642"/>
      <c r="AN41" s="641"/>
      <c r="AO41" s="641"/>
      <c r="AP41" s="641"/>
      <c r="AQ41" s="301"/>
      <c r="AR41" s="128">
        <v>17</v>
      </c>
      <c r="AS41" s="70"/>
    </row>
    <row r="42" spans="1:45" s="677" customFormat="1" ht="39.75" customHeight="1">
      <c r="A42" s="128" t="s">
        <v>674</v>
      </c>
      <c r="B42" s="254" t="s">
        <v>4110</v>
      </c>
      <c r="C42" s="128" t="s">
        <v>674</v>
      </c>
      <c r="D42" s="128">
        <v>7</v>
      </c>
      <c r="E42" s="128">
        <v>18</v>
      </c>
      <c r="F42" s="254" t="s">
        <v>4111</v>
      </c>
      <c r="G42" s="128" t="s">
        <v>674</v>
      </c>
      <c r="H42" s="742"/>
      <c r="I42" s="641"/>
      <c r="J42" s="642"/>
      <c r="K42" s="641"/>
      <c r="L42" s="641"/>
      <c r="M42" s="641"/>
      <c r="N42" s="641"/>
      <c r="O42" s="642"/>
      <c r="P42" s="641"/>
      <c r="Q42" s="641"/>
      <c r="R42" s="641"/>
      <c r="S42" s="641"/>
      <c r="T42" s="642"/>
      <c r="U42" s="641"/>
      <c r="V42" s="641"/>
      <c r="W42" s="641"/>
      <c r="X42" s="641"/>
      <c r="Y42" s="642"/>
      <c r="Z42" s="641"/>
      <c r="AA42" s="641"/>
      <c r="AB42" s="641"/>
      <c r="AC42" s="641"/>
      <c r="AD42" s="642"/>
      <c r="AE42" s="641"/>
      <c r="AF42" s="641"/>
      <c r="AG42" s="642"/>
      <c r="AH42" s="641"/>
      <c r="AI42" s="641"/>
      <c r="AJ42" s="643"/>
      <c r="AK42" s="641"/>
      <c r="AL42" s="641"/>
      <c r="AM42" s="642"/>
      <c r="AN42" s="641"/>
      <c r="AO42" s="641"/>
      <c r="AP42" s="641"/>
      <c r="AQ42" s="301"/>
      <c r="AR42" s="128">
        <v>18</v>
      </c>
      <c r="AS42" s="70"/>
    </row>
    <row r="43" spans="1:45" s="677" customFormat="1" ht="39.75" customHeight="1">
      <c r="A43" s="128" t="s">
        <v>674</v>
      </c>
      <c r="B43" s="254" t="s">
        <v>4112</v>
      </c>
      <c r="C43" s="128" t="s">
        <v>674</v>
      </c>
      <c r="D43" s="128">
        <v>9</v>
      </c>
      <c r="E43" s="128">
        <v>19</v>
      </c>
      <c r="F43" s="254" t="s">
        <v>4113</v>
      </c>
      <c r="G43" s="128" t="s">
        <v>674</v>
      </c>
      <c r="H43" s="742"/>
      <c r="I43" s="641"/>
      <c r="J43" s="643"/>
      <c r="K43" s="641"/>
      <c r="L43" s="641"/>
      <c r="M43" s="641"/>
      <c r="N43" s="641"/>
      <c r="O43" s="643"/>
      <c r="P43" s="641"/>
      <c r="Q43" s="641"/>
      <c r="R43" s="641"/>
      <c r="S43" s="641"/>
      <c r="T43" s="643"/>
      <c r="U43" s="641"/>
      <c r="V43" s="641"/>
      <c r="W43" s="641"/>
      <c r="X43" s="641"/>
      <c r="Y43" s="643"/>
      <c r="Z43" s="641"/>
      <c r="AA43" s="641"/>
      <c r="AB43" s="641"/>
      <c r="AC43" s="641"/>
      <c r="AD43" s="643"/>
      <c r="AE43" s="641"/>
      <c r="AF43" s="641"/>
      <c r="AG43" s="642"/>
      <c r="AH43" s="641"/>
      <c r="AI43" s="641"/>
      <c r="AJ43" s="643"/>
      <c r="AK43" s="641"/>
      <c r="AL43" s="641"/>
      <c r="AM43" s="642"/>
      <c r="AN43" s="641"/>
      <c r="AO43" s="641"/>
      <c r="AP43" s="641"/>
      <c r="AQ43" s="301"/>
      <c r="AR43" s="128">
        <v>19</v>
      </c>
      <c r="AS43" s="70"/>
    </row>
    <row r="44" spans="1:45" s="677" customFormat="1" ht="39.75" customHeight="1">
      <c r="A44" s="128" t="s">
        <v>674</v>
      </c>
      <c r="B44" s="254" t="s">
        <v>1422</v>
      </c>
      <c r="C44" s="128" t="s">
        <v>674</v>
      </c>
      <c r="D44" s="128">
        <v>19</v>
      </c>
      <c r="E44" s="128">
        <v>20</v>
      </c>
      <c r="F44" s="254" t="s">
        <v>1423</v>
      </c>
      <c r="G44" s="128" t="s">
        <v>674</v>
      </c>
      <c r="H44" s="742"/>
      <c r="I44" s="641"/>
      <c r="J44" s="642"/>
      <c r="K44" s="641"/>
      <c r="L44" s="641"/>
      <c r="M44" s="641"/>
      <c r="N44" s="641"/>
      <c r="O44" s="642"/>
      <c r="P44" s="641"/>
      <c r="Q44" s="641"/>
      <c r="R44" s="641"/>
      <c r="S44" s="641"/>
      <c r="T44" s="642"/>
      <c r="U44" s="641"/>
      <c r="V44" s="641"/>
      <c r="W44" s="641"/>
      <c r="X44" s="641"/>
      <c r="Y44" s="642"/>
      <c r="Z44" s="641"/>
      <c r="AA44" s="641"/>
      <c r="AB44" s="641"/>
      <c r="AC44" s="641"/>
      <c r="AD44" s="643"/>
      <c r="AE44" s="641"/>
      <c r="AF44" s="641"/>
      <c r="AG44" s="642"/>
      <c r="AH44" s="641"/>
      <c r="AI44" s="641"/>
      <c r="AJ44" s="643"/>
      <c r="AK44" s="641"/>
      <c r="AL44" s="641"/>
      <c r="AM44" s="642"/>
      <c r="AN44" s="641"/>
      <c r="AO44" s="641"/>
      <c r="AP44" s="641"/>
      <c r="AQ44" s="301"/>
      <c r="AR44" s="128">
        <v>20</v>
      </c>
      <c r="AS44" s="70"/>
    </row>
    <row r="45" spans="1:45" s="677" customFormat="1" ht="39.75" customHeight="1">
      <c r="A45" s="128" t="s">
        <v>5002</v>
      </c>
      <c r="B45" s="254" t="s">
        <v>1424</v>
      </c>
      <c r="C45" s="128" t="s">
        <v>2027</v>
      </c>
      <c r="D45" s="128">
        <v>21</v>
      </c>
      <c r="E45" s="128">
        <v>21</v>
      </c>
      <c r="F45" s="254" t="s">
        <v>1425</v>
      </c>
      <c r="G45" s="128" t="s">
        <v>7450</v>
      </c>
      <c r="H45" s="742"/>
      <c r="I45" s="641"/>
      <c r="J45" s="642"/>
      <c r="K45" s="641"/>
      <c r="L45" s="641"/>
      <c r="M45" s="641"/>
      <c r="N45" s="641"/>
      <c r="O45" s="642"/>
      <c r="P45" s="641"/>
      <c r="Q45" s="641"/>
      <c r="R45" s="641"/>
      <c r="S45" s="641"/>
      <c r="T45" s="642"/>
      <c r="U45" s="641"/>
      <c r="V45" s="641"/>
      <c r="W45" s="641"/>
      <c r="X45" s="641"/>
      <c r="Y45" s="642"/>
      <c r="Z45" s="641"/>
      <c r="AA45" s="641"/>
      <c r="AB45" s="641"/>
      <c r="AC45" s="641"/>
      <c r="AD45" s="642"/>
      <c r="AE45" s="641"/>
      <c r="AF45" s="641"/>
      <c r="AG45" s="642"/>
      <c r="AH45" s="641"/>
      <c r="AI45" s="641"/>
      <c r="AJ45" s="643"/>
      <c r="AK45" s="641"/>
      <c r="AL45" s="641"/>
      <c r="AM45" s="642"/>
      <c r="AN45" s="641"/>
      <c r="AO45" s="641"/>
      <c r="AP45" s="641"/>
      <c r="AQ45" s="301"/>
      <c r="AR45" s="128">
        <v>21</v>
      </c>
      <c r="AS45" s="70"/>
    </row>
    <row r="46" spans="1:45" s="677" customFormat="1" ht="39.75" customHeight="1">
      <c r="A46" s="128" t="s">
        <v>674</v>
      </c>
      <c r="B46" s="254" t="s">
        <v>1426</v>
      </c>
      <c r="C46" s="128" t="s">
        <v>674</v>
      </c>
      <c r="D46" s="128">
        <v>24</v>
      </c>
      <c r="E46" s="128">
        <v>22</v>
      </c>
      <c r="F46" s="254" t="s">
        <v>3570</v>
      </c>
      <c r="G46" s="128" t="s">
        <v>674</v>
      </c>
      <c r="H46" s="742"/>
      <c r="I46" s="641"/>
      <c r="J46" s="642"/>
      <c r="K46" s="641"/>
      <c r="L46" s="641"/>
      <c r="M46" s="641"/>
      <c r="N46" s="641"/>
      <c r="O46" s="642"/>
      <c r="P46" s="641"/>
      <c r="Q46" s="641"/>
      <c r="R46" s="641"/>
      <c r="S46" s="641"/>
      <c r="T46" s="642"/>
      <c r="U46" s="641"/>
      <c r="V46" s="641"/>
      <c r="W46" s="641"/>
      <c r="X46" s="641"/>
      <c r="Y46" s="642"/>
      <c r="Z46" s="641"/>
      <c r="AA46" s="641"/>
      <c r="AB46" s="641"/>
      <c r="AC46" s="641"/>
      <c r="AD46" s="642"/>
      <c r="AE46" s="641"/>
      <c r="AF46" s="641"/>
      <c r="AG46" s="642"/>
      <c r="AH46" s="641"/>
      <c r="AI46" s="641"/>
      <c r="AJ46" s="643"/>
      <c r="AK46" s="641"/>
      <c r="AL46" s="641"/>
      <c r="AM46" s="642"/>
      <c r="AN46" s="641"/>
      <c r="AO46" s="641"/>
      <c r="AP46" s="641"/>
      <c r="AQ46" s="301"/>
      <c r="AR46" s="128">
        <v>22</v>
      </c>
      <c r="AS46" s="70"/>
    </row>
    <row r="47" spans="1:45" s="677" customFormat="1" ht="39.75" customHeight="1">
      <c r="A47" s="128" t="s">
        <v>674</v>
      </c>
      <c r="B47" s="254" t="s">
        <v>3571</v>
      </c>
      <c r="C47" s="128" t="s">
        <v>674</v>
      </c>
      <c r="D47" s="128">
        <v>73</v>
      </c>
      <c r="E47" s="128">
        <v>23</v>
      </c>
      <c r="F47" s="254" t="s">
        <v>3572</v>
      </c>
      <c r="G47" s="128" t="s">
        <v>674</v>
      </c>
      <c r="H47" s="742"/>
      <c r="I47" s="641"/>
      <c r="J47" s="642"/>
      <c r="K47" s="641"/>
      <c r="L47" s="641"/>
      <c r="M47" s="641"/>
      <c r="N47" s="641"/>
      <c r="O47" s="642"/>
      <c r="P47" s="641"/>
      <c r="Q47" s="641"/>
      <c r="R47" s="641"/>
      <c r="S47" s="641"/>
      <c r="T47" s="642"/>
      <c r="U47" s="641"/>
      <c r="V47" s="641"/>
      <c r="W47" s="641"/>
      <c r="X47" s="641"/>
      <c r="Y47" s="642"/>
      <c r="Z47" s="641"/>
      <c r="AA47" s="641"/>
      <c r="AB47" s="641"/>
      <c r="AC47" s="641"/>
      <c r="AD47" s="642"/>
      <c r="AE47" s="641"/>
      <c r="AF47" s="641"/>
      <c r="AG47" s="642"/>
      <c r="AH47" s="641"/>
      <c r="AI47" s="641"/>
      <c r="AJ47" s="643"/>
      <c r="AK47" s="641"/>
      <c r="AL47" s="641"/>
      <c r="AM47" s="642"/>
      <c r="AN47" s="641"/>
      <c r="AO47" s="641"/>
      <c r="AP47" s="641"/>
      <c r="AQ47" s="301"/>
      <c r="AR47" s="128">
        <v>23</v>
      </c>
      <c r="AS47" s="70"/>
    </row>
    <row r="48" spans="1:45" s="677" customFormat="1" ht="39.75" customHeight="1">
      <c r="A48" s="128" t="s">
        <v>674</v>
      </c>
      <c r="B48" s="254" t="s">
        <v>3573</v>
      </c>
      <c r="C48" s="128" t="s">
        <v>674</v>
      </c>
      <c r="D48" s="128">
        <v>28</v>
      </c>
      <c r="E48" s="128">
        <v>24</v>
      </c>
      <c r="F48" s="254" t="s">
        <v>3574</v>
      </c>
      <c r="G48" s="128" t="s">
        <v>674</v>
      </c>
      <c r="H48" s="742"/>
      <c r="I48" s="641"/>
      <c r="J48" s="642"/>
      <c r="K48" s="641"/>
      <c r="L48" s="641"/>
      <c r="M48" s="641"/>
      <c r="N48" s="641"/>
      <c r="O48" s="642"/>
      <c r="P48" s="641"/>
      <c r="Q48" s="641"/>
      <c r="R48" s="641"/>
      <c r="S48" s="641"/>
      <c r="T48" s="642"/>
      <c r="U48" s="641"/>
      <c r="V48" s="641"/>
      <c r="W48" s="641"/>
      <c r="X48" s="641"/>
      <c r="Y48" s="642"/>
      <c r="Z48" s="641"/>
      <c r="AA48" s="641"/>
      <c r="AB48" s="641"/>
      <c r="AC48" s="641"/>
      <c r="AD48" s="642"/>
      <c r="AE48" s="641"/>
      <c r="AF48" s="641"/>
      <c r="AG48" s="642"/>
      <c r="AH48" s="641"/>
      <c r="AI48" s="641"/>
      <c r="AJ48" s="643"/>
      <c r="AK48" s="641"/>
      <c r="AL48" s="641"/>
      <c r="AM48" s="642"/>
      <c r="AN48" s="641"/>
      <c r="AO48" s="641"/>
      <c r="AP48" s="641"/>
      <c r="AQ48" s="301"/>
      <c r="AR48" s="128">
        <v>24</v>
      </c>
      <c r="AS48" s="70"/>
    </row>
    <row r="49" spans="1:45" s="677" customFormat="1" ht="39.75" customHeight="1">
      <c r="A49" s="128" t="s">
        <v>674</v>
      </c>
      <c r="B49" s="254" t="s">
        <v>3575</v>
      </c>
      <c r="C49" s="128" t="s">
        <v>674</v>
      </c>
      <c r="D49" s="128">
        <v>30</v>
      </c>
      <c r="E49" s="128">
        <v>25</v>
      </c>
      <c r="F49" s="254" t="s">
        <v>3576</v>
      </c>
      <c r="G49" s="128" t="s">
        <v>674</v>
      </c>
      <c r="H49" s="742"/>
      <c r="I49" s="641"/>
      <c r="J49" s="642"/>
      <c r="K49" s="641"/>
      <c r="L49" s="641"/>
      <c r="M49" s="641"/>
      <c r="N49" s="641"/>
      <c r="O49" s="642"/>
      <c r="P49" s="641"/>
      <c r="Q49" s="641"/>
      <c r="R49" s="641"/>
      <c r="S49" s="641"/>
      <c r="T49" s="642"/>
      <c r="U49" s="641"/>
      <c r="V49" s="641"/>
      <c r="W49" s="641"/>
      <c r="X49" s="641"/>
      <c r="Y49" s="642"/>
      <c r="Z49" s="641"/>
      <c r="AA49" s="641"/>
      <c r="AB49" s="641"/>
      <c r="AC49" s="641"/>
      <c r="AD49" s="642"/>
      <c r="AE49" s="641"/>
      <c r="AF49" s="641"/>
      <c r="AG49" s="642"/>
      <c r="AH49" s="641"/>
      <c r="AI49" s="641"/>
      <c r="AJ49" s="643"/>
      <c r="AK49" s="641"/>
      <c r="AL49" s="641"/>
      <c r="AM49" s="642"/>
      <c r="AN49" s="641"/>
      <c r="AO49" s="641"/>
      <c r="AP49" s="641"/>
      <c r="AQ49" s="301"/>
      <c r="AR49" s="128">
        <v>25</v>
      </c>
      <c r="AS49" s="70"/>
    </row>
    <row r="50" spans="1:45" s="677" customFormat="1" ht="39.75" customHeight="1">
      <c r="A50" s="128" t="s">
        <v>674</v>
      </c>
      <c r="B50" s="254" t="s">
        <v>3577</v>
      </c>
      <c r="C50" s="128" t="s">
        <v>674</v>
      </c>
      <c r="D50" s="128">
        <v>33</v>
      </c>
      <c r="E50" s="128">
        <v>26</v>
      </c>
      <c r="F50" s="254" t="s">
        <v>3578</v>
      </c>
      <c r="G50" s="128" t="s">
        <v>674</v>
      </c>
      <c r="H50" s="742"/>
      <c r="I50" s="641"/>
      <c r="J50" s="642"/>
      <c r="K50" s="641"/>
      <c r="L50" s="641"/>
      <c r="M50" s="641"/>
      <c r="N50" s="641"/>
      <c r="O50" s="642"/>
      <c r="P50" s="641"/>
      <c r="Q50" s="641"/>
      <c r="R50" s="641"/>
      <c r="S50" s="641"/>
      <c r="T50" s="642"/>
      <c r="U50" s="641"/>
      <c r="V50" s="641"/>
      <c r="W50" s="641"/>
      <c r="X50" s="641"/>
      <c r="Y50" s="642"/>
      <c r="Z50" s="641"/>
      <c r="AA50" s="641"/>
      <c r="AB50" s="641"/>
      <c r="AC50" s="641"/>
      <c r="AD50" s="642"/>
      <c r="AE50" s="641"/>
      <c r="AF50" s="641"/>
      <c r="AG50" s="642"/>
      <c r="AH50" s="641"/>
      <c r="AI50" s="641"/>
      <c r="AJ50" s="643"/>
      <c r="AK50" s="641"/>
      <c r="AL50" s="641"/>
      <c r="AM50" s="642"/>
      <c r="AN50" s="641"/>
      <c r="AO50" s="641"/>
      <c r="AP50" s="641"/>
      <c r="AQ50" s="301"/>
      <c r="AR50" s="128">
        <v>26</v>
      </c>
      <c r="AS50" s="70"/>
    </row>
    <row r="51" spans="1:45" s="677" customFormat="1" ht="39.75" customHeight="1">
      <c r="A51" s="128" t="s">
        <v>674</v>
      </c>
      <c r="B51" s="254" t="s">
        <v>3579</v>
      </c>
      <c r="C51" s="128" t="s">
        <v>674</v>
      </c>
      <c r="D51" s="128">
        <v>57</v>
      </c>
      <c r="E51" s="128">
        <v>27</v>
      </c>
      <c r="F51" s="254" t="s">
        <v>3580</v>
      </c>
      <c r="G51" s="128" t="s">
        <v>674</v>
      </c>
      <c r="H51" s="742"/>
      <c r="I51" s="641"/>
      <c r="J51" s="642"/>
      <c r="K51" s="641"/>
      <c r="L51" s="641"/>
      <c r="M51" s="641"/>
      <c r="N51" s="641"/>
      <c r="O51" s="642"/>
      <c r="P51" s="641"/>
      <c r="Q51" s="641"/>
      <c r="R51" s="641"/>
      <c r="S51" s="641"/>
      <c r="T51" s="642"/>
      <c r="U51" s="641"/>
      <c r="V51" s="641"/>
      <c r="W51" s="641"/>
      <c r="X51" s="641"/>
      <c r="Y51" s="642"/>
      <c r="Z51" s="641"/>
      <c r="AA51" s="641"/>
      <c r="AB51" s="641"/>
      <c r="AC51" s="641"/>
      <c r="AD51" s="642"/>
      <c r="AE51" s="641"/>
      <c r="AF51" s="641"/>
      <c r="AG51" s="642"/>
      <c r="AH51" s="641"/>
      <c r="AI51" s="641"/>
      <c r="AJ51" s="643"/>
      <c r="AK51" s="641"/>
      <c r="AL51" s="641"/>
      <c r="AM51" s="642"/>
      <c r="AN51" s="641"/>
      <c r="AO51" s="641"/>
      <c r="AP51" s="641"/>
      <c r="AQ51" s="301"/>
      <c r="AR51" s="128">
        <v>27</v>
      </c>
      <c r="AS51" s="70"/>
    </row>
    <row r="52" spans="1:45" s="677" customFormat="1" ht="39.75" customHeight="1">
      <c r="A52" s="128" t="s">
        <v>674</v>
      </c>
      <c r="B52" s="254" t="s">
        <v>3581</v>
      </c>
      <c r="C52" s="128" t="s">
        <v>674</v>
      </c>
      <c r="D52" s="128">
        <v>42</v>
      </c>
      <c r="E52" s="128">
        <v>28</v>
      </c>
      <c r="F52" s="254" t="s">
        <v>3582</v>
      </c>
      <c r="G52" s="128" t="s">
        <v>674</v>
      </c>
      <c r="H52" s="742"/>
      <c r="I52" s="641"/>
      <c r="J52" s="642"/>
      <c r="K52" s="641"/>
      <c r="L52" s="641"/>
      <c r="M52" s="641"/>
      <c r="N52" s="641"/>
      <c r="O52" s="642"/>
      <c r="P52" s="641"/>
      <c r="Q52" s="641"/>
      <c r="R52" s="641"/>
      <c r="S52" s="641"/>
      <c r="T52" s="642"/>
      <c r="U52" s="641"/>
      <c r="V52" s="641"/>
      <c r="W52" s="641"/>
      <c r="X52" s="641"/>
      <c r="Y52" s="642"/>
      <c r="Z52" s="641"/>
      <c r="AA52" s="641"/>
      <c r="AB52" s="641"/>
      <c r="AC52" s="641"/>
      <c r="AD52" s="642"/>
      <c r="AE52" s="641"/>
      <c r="AF52" s="641"/>
      <c r="AG52" s="642"/>
      <c r="AH52" s="641"/>
      <c r="AI52" s="641"/>
      <c r="AJ52" s="643"/>
      <c r="AK52" s="641"/>
      <c r="AL52" s="641"/>
      <c r="AM52" s="642"/>
      <c r="AN52" s="641"/>
      <c r="AO52" s="641"/>
      <c r="AP52" s="641"/>
      <c r="AQ52" s="301"/>
      <c r="AR52" s="128">
        <v>28</v>
      </c>
      <c r="AS52" s="70"/>
    </row>
    <row r="53" spans="1:45" s="677" customFormat="1" ht="39.75" customHeight="1">
      <c r="A53" s="128" t="s">
        <v>674</v>
      </c>
      <c r="B53" s="254" t="s">
        <v>3583</v>
      </c>
      <c r="C53" s="128" t="s">
        <v>674</v>
      </c>
      <c r="D53" s="128">
        <v>43</v>
      </c>
      <c r="E53" s="128">
        <v>29</v>
      </c>
      <c r="F53" s="254" t="s">
        <v>3584</v>
      </c>
      <c r="G53" s="128" t="s">
        <v>674</v>
      </c>
      <c r="H53" s="742"/>
      <c r="I53" s="641"/>
      <c r="J53" s="642"/>
      <c r="K53" s="641"/>
      <c r="L53" s="641"/>
      <c r="M53" s="641"/>
      <c r="N53" s="641"/>
      <c r="O53" s="642"/>
      <c r="P53" s="641"/>
      <c r="Q53" s="641"/>
      <c r="R53" s="641"/>
      <c r="S53" s="641"/>
      <c r="T53" s="642"/>
      <c r="U53" s="641"/>
      <c r="V53" s="641"/>
      <c r="W53" s="641"/>
      <c r="X53" s="641"/>
      <c r="Y53" s="642"/>
      <c r="Z53" s="641"/>
      <c r="AA53" s="641"/>
      <c r="AB53" s="641"/>
      <c r="AC53" s="641"/>
      <c r="AD53" s="642"/>
      <c r="AE53" s="641"/>
      <c r="AF53" s="641"/>
      <c r="AG53" s="642"/>
      <c r="AH53" s="641"/>
      <c r="AI53" s="641"/>
      <c r="AJ53" s="643"/>
      <c r="AK53" s="641"/>
      <c r="AL53" s="641"/>
      <c r="AM53" s="642"/>
      <c r="AN53" s="641"/>
      <c r="AO53" s="641"/>
      <c r="AP53" s="641"/>
      <c r="AQ53" s="301"/>
      <c r="AR53" s="128">
        <v>29</v>
      </c>
      <c r="AS53" s="70"/>
    </row>
    <row r="54" spans="1:45" s="677" customFormat="1" ht="39.75" customHeight="1">
      <c r="A54" s="128" t="s">
        <v>674</v>
      </c>
      <c r="B54" s="254" t="s">
        <v>3585</v>
      </c>
      <c r="C54" s="128" t="s">
        <v>674</v>
      </c>
      <c r="D54" s="128">
        <v>46</v>
      </c>
      <c r="E54" s="128">
        <v>30</v>
      </c>
      <c r="F54" s="254" t="s">
        <v>7292</v>
      </c>
      <c r="G54" s="128" t="s">
        <v>674</v>
      </c>
      <c r="H54" s="742"/>
      <c r="I54" s="641"/>
      <c r="J54" s="642"/>
      <c r="K54" s="641"/>
      <c r="L54" s="641"/>
      <c r="M54" s="641"/>
      <c r="N54" s="641"/>
      <c r="O54" s="642"/>
      <c r="P54" s="641"/>
      <c r="Q54" s="641"/>
      <c r="R54" s="641"/>
      <c r="S54" s="641"/>
      <c r="T54" s="642"/>
      <c r="U54" s="641"/>
      <c r="V54" s="641"/>
      <c r="W54" s="641"/>
      <c r="X54" s="641"/>
      <c r="Y54" s="642"/>
      <c r="Z54" s="641"/>
      <c r="AA54" s="641"/>
      <c r="AB54" s="641"/>
      <c r="AC54" s="641"/>
      <c r="AD54" s="642"/>
      <c r="AE54" s="641"/>
      <c r="AF54" s="641"/>
      <c r="AG54" s="642"/>
      <c r="AH54" s="641"/>
      <c r="AI54" s="641"/>
      <c r="AJ54" s="643"/>
      <c r="AK54" s="641"/>
      <c r="AL54" s="641"/>
      <c r="AM54" s="642"/>
      <c r="AN54" s="641"/>
      <c r="AO54" s="641"/>
      <c r="AP54" s="641"/>
      <c r="AQ54" s="301"/>
      <c r="AR54" s="128">
        <v>30</v>
      </c>
      <c r="AS54" s="70"/>
    </row>
    <row r="55" spans="1:45" s="677" customFormat="1" ht="39.75" customHeight="1">
      <c r="A55" s="128" t="s">
        <v>674</v>
      </c>
      <c r="B55" s="254" t="s">
        <v>7293</v>
      </c>
      <c r="C55" s="128" t="s">
        <v>674</v>
      </c>
      <c r="D55" s="128">
        <v>51</v>
      </c>
      <c r="E55" s="128">
        <v>31</v>
      </c>
      <c r="F55" s="254" t="s">
        <v>7294</v>
      </c>
      <c r="G55" s="128" t="s">
        <v>674</v>
      </c>
      <c r="H55" s="742"/>
      <c r="I55" s="641"/>
      <c r="J55" s="642"/>
      <c r="K55" s="641"/>
      <c r="L55" s="641"/>
      <c r="M55" s="641"/>
      <c r="N55" s="641"/>
      <c r="O55" s="642"/>
      <c r="P55" s="641"/>
      <c r="Q55" s="641"/>
      <c r="R55" s="641"/>
      <c r="S55" s="641"/>
      <c r="T55" s="642"/>
      <c r="U55" s="641"/>
      <c r="V55" s="641"/>
      <c r="W55" s="641"/>
      <c r="X55" s="641"/>
      <c r="Y55" s="642"/>
      <c r="Z55" s="641"/>
      <c r="AA55" s="641"/>
      <c r="AB55" s="641"/>
      <c r="AC55" s="641"/>
      <c r="AD55" s="642"/>
      <c r="AE55" s="641"/>
      <c r="AF55" s="641"/>
      <c r="AG55" s="642"/>
      <c r="AH55" s="641"/>
      <c r="AI55" s="641"/>
      <c r="AJ55" s="643"/>
      <c r="AK55" s="641"/>
      <c r="AL55" s="641"/>
      <c r="AM55" s="642"/>
      <c r="AN55" s="641"/>
      <c r="AO55" s="641"/>
      <c r="AP55" s="641"/>
      <c r="AQ55" s="301"/>
      <c r="AR55" s="128">
        <v>31</v>
      </c>
      <c r="AS55" s="70"/>
    </row>
    <row r="56" spans="1:45" s="731" customFormat="1" ht="39.75" customHeight="1">
      <c r="A56" s="128" t="s">
        <v>674</v>
      </c>
      <c r="B56" s="254" t="s">
        <v>7295</v>
      </c>
      <c r="C56" s="128" t="s">
        <v>674</v>
      </c>
      <c r="D56" s="128">
        <v>65</v>
      </c>
      <c r="E56" s="128">
        <v>32</v>
      </c>
      <c r="F56" s="254" t="s">
        <v>7296</v>
      </c>
      <c r="G56" s="128" t="s">
        <v>674</v>
      </c>
      <c r="H56" s="742"/>
      <c r="I56" s="641"/>
      <c r="J56" s="642"/>
      <c r="K56" s="641"/>
      <c r="L56" s="641"/>
      <c r="M56" s="641"/>
      <c r="N56" s="641"/>
      <c r="O56" s="642"/>
      <c r="P56" s="641"/>
      <c r="Q56" s="641"/>
      <c r="R56" s="641"/>
      <c r="S56" s="641"/>
      <c r="T56" s="642"/>
      <c r="U56" s="641"/>
      <c r="V56" s="641"/>
      <c r="W56" s="641"/>
      <c r="X56" s="641"/>
      <c r="Y56" s="642"/>
      <c r="Z56" s="641"/>
      <c r="AA56" s="641"/>
      <c r="AB56" s="641"/>
      <c r="AC56" s="641"/>
      <c r="AD56" s="642"/>
      <c r="AE56" s="641"/>
      <c r="AF56" s="641"/>
      <c r="AG56" s="642"/>
      <c r="AH56" s="641"/>
      <c r="AI56" s="641"/>
      <c r="AJ56" s="643"/>
      <c r="AK56" s="641"/>
      <c r="AL56" s="641"/>
      <c r="AM56" s="642"/>
      <c r="AN56" s="641"/>
      <c r="AO56" s="641"/>
      <c r="AP56" s="641"/>
      <c r="AQ56" s="301"/>
      <c r="AR56" s="128">
        <v>32</v>
      </c>
      <c r="AS56" s="70"/>
    </row>
    <row r="57" spans="1:45" s="731" customFormat="1" ht="39.75" customHeight="1">
      <c r="A57" s="128" t="s">
        <v>674</v>
      </c>
      <c r="B57" s="254" t="s">
        <v>7297</v>
      </c>
      <c r="C57" s="128" t="s">
        <v>674</v>
      </c>
      <c r="D57" s="128">
        <v>77</v>
      </c>
      <c r="E57" s="128">
        <v>33</v>
      </c>
      <c r="F57" s="254" t="s">
        <v>7298</v>
      </c>
      <c r="G57" s="128" t="s">
        <v>674</v>
      </c>
      <c r="H57" s="742"/>
      <c r="I57" s="641"/>
      <c r="J57" s="642"/>
      <c r="K57" s="641"/>
      <c r="L57" s="641"/>
      <c r="M57" s="641"/>
      <c r="N57" s="641"/>
      <c r="O57" s="642"/>
      <c r="P57" s="641"/>
      <c r="Q57" s="641"/>
      <c r="R57" s="641"/>
      <c r="S57" s="641"/>
      <c r="T57" s="642"/>
      <c r="U57" s="641"/>
      <c r="V57" s="641"/>
      <c r="W57" s="641"/>
      <c r="X57" s="641"/>
      <c r="Y57" s="642"/>
      <c r="Z57" s="641"/>
      <c r="AA57" s="641"/>
      <c r="AB57" s="641"/>
      <c r="AC57" s="641"/>
      <c r="AD57" s="642"/>
      <c r="AE57" s="641"/>
      <c r="AF57" s="641"/>
      <c r="AG57" s="642"/>
      <c r="AH57" s="641"/>
      <c r="AI57" s="641"/>
      <c r="AJ57" s="643"/>
      <c r="AK57" s="641"/>
      <c r="AL57" s="641"/>
      <c r="AM57" s="642"/>
      <c r="AN57" s="641"/>
      <c r="AO57" s="641"/>
      <c r="AP57" s="641"/>
      <c r="AQ57" s="301"/>
      <c r="AR57" s="128">
        <v>33</v>
      </c>
      <c r="AS57" s="70"/>
    </row>
    <row r="58" spans="1:45" s="677" customFormat="1" ht="39.75" customHeight="1">
      <c r="A58" s="128" t="s">
        <v>674</v>
      </c>
      <c r="B58" s="254" t="s">
        <v>7299</v>
      </c>
      <c r="C58" s="128" t="s">
        <v>1959</v>
      </c>
      <c r="D58" s="128">
        <v>79</v>
      </c>
      <c r="E58" s="128">
        <v>34</v>
      </c>
      <c r="F58" s="254" t="s">
        <v>7300</v>
      </c>
      <c r="G58" s="128" t="s">
        <v>674</v>
      </c>
      <c r="H58" s="742"/>
      <c r="I58" s="641"/>
      <c r="J58" s="642"/>
      <c r="K58" s="641"/>
      <c r="L58" s="641"/>
      <c r="M58" s="641"/>
      <c r="N58" s="641"/>
      <c r="O58" s="642"/>
      <c r="P58" s="641"/>
      <c r="Q58" s="641"/>
      <c r="R58" s="641"/>
      <c r="S58" s="641"/>
      <c r="T58" s="642"/>
      <c r="U58" s="641"/>
      <c r="V58" s="641"/>
      <c r="W58" s="641"/>
      <c r="X58" s="641"/>
      <c r="Y58" s="642"/>
      <c r="Z58" s="641"/>
      <c r="AA58" s="641"/>
      <c r="AB58" s="641"/>
      <c r="AC58" s="641"/>
      <c r="AD58" s="642"/>
      <c r="AE58" s="641"/>
      <c r="AF58" s="641"/>
      <c r="AG58" s="642"/>
      <c r="AH58" s="641"/>
      <c r="AI58" s="641"/>
      <c r="AJ58" s="643"/>
      <c r="AK58" s="641"/>
      <c r="AL58" s="641"/>
      <c r="AM58" s="642"/>
      <c r="AN58" s="641"/>
      <c r="AO58" s="641"/>
      <c r="AP58" s="641"/>
      <c r="AQ58" s="301"/>
      <c r="AR58" s="128">
        <v>34</v>
      </c>
      <c r="AS58" s="70"/>
    </row>
    <row r="59" spans="1:45" s="677" customFormat="1" ht="39.75" customHeight="1">
      <c r="A59" s="128" t="s">
        <v>674</v>
      </c>
      <c r="B59" s="254" t="s">
        <v>188</v>
      </c>
      <c r="C59" s="128" t="s">
        <v>7400</v>
      </c>
      <c r="D59" s="128">
        <v>83</v>
      </c>
      <c r="E59" s="128">
        <v>35</v>
      </c>
      <c r="F59" s="254" t="s">
        <v>189</v>
      </c>
      <c r="G59" s="128" t="s">
        <v>674</v>
      </c>
      <c r="H59" s="742"/>
      <c r="I59" s="641"/>
      <c r="J59" s="642"/>
      <c r="K59" s="641"/>
      <c r="L59" s="641"/>
      <c r="M59" s="641"/>
      <c r="N59" s="641"/>
      <c r="O59" s="642"/>
      <c r="P59" s="641"/>
      <c r="Q59" s="641"/>
      <c r="R59" s="641"/>
      <c r="S59" s="641"/>
      <c r="T59" s="642"/>
      <c r="U59" s="641"/>
      <c r="V59" s="641"/>
      <c r="W59" s="641"/>
      <c r="X59" s="641"/>
      <c r="Y59" s="642"/>
      <c r="Z59" s="641"/>
      <c r="AA59" s="641"/>
      <c r="AB59" s="641"/>
      <c r="AC59" s="641"/>
      <c r="AD59" s="642"/>
      <c r="AE59" s="641"/>
      <c r="AF59" s="641"/>
      <c r="AG59" s="642"/>
      <c r="AH59" s="641"/>
      <c r="AI59" s="641"/>
      <c r="AJ59" s="643"/>
      <c r="AK59" s="641"/>
      <c r="AL59" s="641"/>
      <c r="AM59" s="642"/>
      <c r="AN59" s="641"/>
      <c r="AO59" s="641"/>
      <c r="AP59" s="641"/>
      <c r="AQ59" s="301"/>
      <c r="AR59" s="128">
        <v>35</v>
      </c>
      <c r="AS59" s="70"/>
    </row>
    <row r="60" spans="1:45" s="677" customFormat="1" ht="39.75" customHeight="1">
      <c r="A60" s="128" t="s">
        <v>674</v>
      </c>
      <c r="B60" s="254" t="s">
        <v>7301</v>
      </c>
      <c r="C60" s="128" t="s">
        <v>674</v>
      </c>
      <c r="D60" s="128">
        <v>86</v>
      </c>
      <c r="E60" s="128">
        <v>36</v>
      </c>
      <c r="F60" s="254" t="s">
        <v>7302</v>
      </c>
      <c r="G60" s="128" t="s">
        <v>674</v>
      </c>
      <c r="H60" s="742"/>
      <c r="I60" s="641"/>
      <c r="J60" s="642"/>
      <c r="K60" s="641"/>
      <c r="L60" s="641"/>
      <c r="M60" s="641"/>
      <c r="N60" s="641"/>
      <c r="O60" s="642"/>
      <c r="P60" s="641"/>
      <c r="Q60" s="641"/>
      <c r="R60" s="641"/>
      <c r="S60" s="641"/>
      <c r="T60" s="642"/>
      <c r="U60" s="641"/>
      <c r="V60" s="641"/>
      <c r="W60" s="641"/>
      <c r="X60" s="641"/>
      <c r="Y60" s="642"/>
      <c r="Z60" s="641"/>
      <c r="AA60" s="641"/>
      <c r="AB60" s="641"/>
      <c r="AC60" s="641"/>
      <c r="AD60" s="642"/>
      <c r="AE60" s="641"/>
      <c r="AF60" s="641"/>
      <c r="AG60" s="642"/>
      <c r="AH60" s="641"/>
      <c r="AI60" s="641"/>
      <c r="AJ60" s="643"/>
      <c r="AK60" s="641"/>
      <c r="AL60" s="641"/>
      <c r="AM60" s="642"/>
      <c r="AN60" s="641"/>
      <c r="AO60" s="641"/>
      <c r="AP60" s="641"/>
      <c r="AQ60" s="301"/>
      <c r="AR60" s="128">
        <v>36</v>
      </c>
      <c r="AS60" s="70"/>
    </row>
    <row r="61" spans="1:45" s="677" customFormat="1" ht="39.75" customHeight="1">
      <c r="A61" s="128" t="s">
        <v>4059</v>
      </c>
      <c r="B61" s="254" t="s">
        <v>7303</v>
      </c>
      <c r="C61" s="128" t="s">
        <v>2027</v>
      </c>
      <c r="D61" s="128">
        <v>5</v>
      </c>
      <c r="E61" s="128">
        <v>37</v>
      </c>
      <c r="F61" s="254" t="s">
        <v>7304</v>
      </c>
      <c r="G61" s="128" t="s">
        <v>674</v>
      </c>
      <c r="H61" s="742"/>
      <c r="I61" s="641"/>
      <c r="J61" s="642"/>
      <c r="K61" s="641"/>
      <c r="L61" s="641"/>
      <c r="M61" s="641"/>
      <c r="N61" s="641"/>
      <c r="O61" s="642"/>
      <c r="P61" s="641"/>
      <c r="Q61" s="641"/>
      <c r="R61" s="641"/>
      <c r="S61" s="641"/>
      <c r="T61" s="642"/>
      <c r="U61" s="641"/>
      <c r="V61" s="641"/>
      <c r="W61" s="641"/>
      <c r="X61" s="641"/>
      <c r="Y61" s="642"/>
      <c r="Z61" s="641"/>
      <c r="AA61" s="641"/>
      <c r="AB61" s="641"/>
      <c r="AC61" s="641"/>
      <c r="AD61" s="642"/>
      <c r="AE61" s="641"/>
      <c r="AF61" s="641"/>
      <c r="AG61" s="642"/>
      <c r="AH61" s="641"/>
      <c r="AI61" s="641"/>
      <c r="AJ61" s="643"/>
      <c r="AK61" s="641"/>
      <c r="AL61" s="641"/>
      <c r="AM61" s="642"/>
      <c r="AN61" s="641"/>
      <c r="AO61" s="641"/>
      <c r="AP61" s="641"/>
      <c r="AQ61" s="301"/>
      <c r="AR61" s="128">
        <v>37</v>
      </c>
      <c r="AS61" s="70"/>
    </row>
    <row r="62" spans="1:45" s="677" customFormat="1" ht="39.75" customHeight="1">
      <c r="A62" s="128" t="s">
        <v>674</v>
      </c>
      <c r="B62" s="254" t="s">
        <v>7305</v>
      </c>
      <c r="C62" s="128" t="s">
        <v>674</v>
      </c>
      <c r="D62" s="128">
        <v>15</v>
      </c>
      <c r="E62" s="128">
        <v>38</v>
      </c>
      <c r="F62" s="254" t="s">
        <v>7306</v>
      </c>
      <c r="G62" s="128" t="s">
        <v>674</v>
      </c>
      <c r="H62" s="742"/>
      <c r="I62" s="641"/>
      <c r="J62" s="642"/>
      <c r="K62" s="641"/>
      <c r="L62" s="641"/>
      <c r="M62" s="641"/>
      <c r="N62" s="641"/>
      <c r="O62" s="642"/>
      <c r="P62" s="641"/>
      <c r="Q62" s="641"/>
      <c r="R62" s="641"/>
      <c r="S62" s="641"/>
      <c r="T62" s="642"/>
      <c r="U62" s="641"/>
      <c r="V62" s="641"/>
      <c r="W62" s="641"/>
      <c r="X62" s="641"/>
      <c r="Y62" s="642"/>
      <c r="Z62" s="641"/>
      <c r="AA62" s="641"/>
      <c r="AB62" s="641"/>
      <c r="AC62" s="641"/>
      <c r="AD62" s="642"/>
      <c r="AE62" s="641"/>
      <c r="AF62" s="641"/>
      <c r="AG62" s="642"/>
      <c r="AH62" s="641"/>
      <c r="AI62" s="641"/>
      <c r="AJ62" s="643"/>
      <c r="AK62" s="641"/>
      <c r="AL62" s="641"/>
      <c r="AM62" s="642"/>
      <c r="AN62" s="641"/>
      <c r="AO62" s="641"/>
      <c r="AP62" s="641"/>
      <c r="AQ62" s="301"/>
      <c r="AR62" s="128">
        <v>38</v>
      </c>
      <c r="AS62" s="70"/>
    </row>
    <row r="63" spans="1:45" s="677" customFormat="1" ht="39.75" customHeight="1">
      <c r="A63" s="128" t="s">
        <v>674</v>
      </c>
      <c r="B63" s="254" t="s">
        <v>7307</v>
      </c>
      <c r="C63" s="128" t="s">
        <v>674</v>
      </c>
      <c r="D63" s="128">
        <v>17</v>
      </c>
      <c r="E63" s="128">
        <v>39</v>
      </c>
      <c r="F63" s="254" t="s">
        <v>7308</v>
      </c>
      <c r="G63" s="128" t="s">
        <v>674</v>
      </c>
      <c r="H63" s="742"/>
      <c r="I63" s="641"/>
      <c r="J63" s="642"/>
      <c r="K63" s="641"/>
      <c r="L63" s="641"/>
      <c r="M63" s="641"/>
      <c r="N63" s="641"/>
      <c r="O63" s="642"/>
      <c r="P63" s="641"/>
      <c r="Q63" s="641"/>
      <c r="R63" s="641"/>
      <c r="S63" s="641"/>
      <c r="T63" s="642"/>
      <c r="U63" s="641"/>
      <c r="V63" s="641"/>
      <c r="W63" s="641"/>
      <c r="X63" s="641"/>
      <c r="Y63" s="642"/>
      <c r="Z63" s="641"/>
      <c r="AA63" s="641"/>
      <c r="AB63" s="641"/>
      <c r="AC63" s="641"/>
      <c r="AD63" s="642"/>
      <c r="AE63" s="641"/>
      <c r="AF63" s="641"/>
      <c r="AG63" s="642"/>
      <c r="AH63" s="641"/>
      <c r="AI63" s="641"/>
      <c r="AJ63" s="643"/>
      <c r="AK63" s="641"/>
      <c r="AL63" s="641"/>
      <c r="AM63" s="642"/>
      <c r="AN63" s="641"/>
      <c r="AO63" s="641"/>
      <c r="AP63" s="641"/>
      <c r="AQ63" s="301"/>
      <c r="AR63" s="128">
        <v>39</v>
      </c>
      <c r="AS63" s="70"/>
    </row>
    <row r="64" spans="1:45" s="677" customFormat="1" ht="39.75" customHeight="1">
      <c r="A64" s="128" t="s">
        <v>674</v>
      </c>
      <c r="B64" s="254" t="s">
        <v>7309</v>
      </c>
      <c r="C64" s="128" t="s">
        <v>674</v>
      </c>
      <c r="D64" s="128">
        <v>29</v>
      </c>
      <c r="E64" s="128">
        <v>40</v>
      </c>
      <c r="F64" s="254" t="s">
        <v>4099</v>
      </c>
      <c r="G64" s="128" t="s">
        <v>674</v>
      </c>
      <c r="H64" s="742"/>
      <c r="I64" s="641"/>
      <c r="J64" s="642"/>
      <c r="K64" s="641"/>
      <c r="L64" s="641"/>
      <c r="M64" s="641"/>
      <c r="N64" s="641"/>
      <c r="O64" s="642"/>
      <c r="P64" s="641"/>
      <c r="Q64" s="641"/>
      <c r="R64" s="641"/>
      <c r="S64" s="641"/>
      <c r="T64" s="642"/>
      <c r="U64" s="641"/>
      <c r="V64" s="641"/>
      <c r="W64" s="641"/>
      <c r="X64" s="641"/>
      <c r="Y64" s="642"/>
      <c r="Z64" s="641"/>
      <c r="AA64" s="641"/>
      <c r="AB64" s="641"/>
      <c r="AC64" s="641"/>
      <c r="AD64" s="642"/>
      <c r="AE64" s="641"/>
      <c r="AF64" s="641"/>
      <c r="AG64" s="642"/>
      <c r="AH64" s="641"/>
      <c r="AI64" s="641"/>
      <c r="AJ64" s="643"/>
      <c r="AK64" s="641"/>
      <c r="AL64" s="641"/>
      <c r="AM64" s="642"/>
      <c r="AN64" s="641"/>
      <c r="AO64" s="641"/>
      <c r="AP64" s="641"/>
      <c r="AQ64" s="301"/>
      <c r="AR64" s="128">
        <v>40</v>
      </c>
      <c r="AS64" s="70"/>
    </row>
    <row r="65" spans="1:45" s="677" customFormat="1" ht="39.75" customHeight="1">
      <c r="A65" s="128" t="s">
        <v>4059</v>
      </c>
      <c r="B65" s="254" t="s">
        <v>4100</v>
      </c>
      <c r="C65" s="128" t="s">
        <v>2027</v>
      </c>
      <c r="D65" s="128">
        <v>31</v>
      </c>
      <c r="E65" s="128">
        <v>41</v>
      </c>
      <c r="F65" s="254" t="s">
        <v>1920</v>
      </c>
      <c r="G65" s="128" t="s">
        <v>7450</v>
      </c>
      <c r="H65" s="742"/>
      <c r="I65" s="641"/>
      <c r="J65" s="642"/>
      <c r="K65" s="641"/>
      <c r="L65" s="641"/>
      <c r="M65" s="641"/>
      <c r="N65" s="641"/>
      <c r="O65" s="642"/>
      <c r="P65" s="641"/>
      <c r="Q65" s="641"/>
      <c r="R65" s="641"/>
      <c r="S65" s="641"/>
      <c r="T65" s="642"/>
      <c r="U65" s="641"/>
      <c r="V65" s="641"/>
      <c r="W65" s="641"/>
      <c r="X65" s="641"/>
      <c r="Y65" s="642"/>
      <c r="Z65" s="641"/>
      <c r="AA65" s="641"/>
      <c r="AB65" s="641"/>
      <c r="AC65" s="641"/>
      <c r="AD65" s="642"/>
      <c r="AE65" s="641"/>
      <c r="AF65" s="641"/>
      <c r="AG65" s="642"/>
      <c r="AH65" s="641"/>
      <c r="AI65" s="641"/>
      <c r="AJ65" s="643"/>
      <c r="AK65" s="641"/>
      <c r="AL65" s="641"/>
      <c r="AM65" s="642"/>
      <c r="AN65" s="641"/>
      <c r="AO65" s="641"/>
      <c r="AP65" s="641"/>
      <c r="AQ65" s="301"/>
      <c r="AR65" s="128">
        <v>41</v>
      </c>
      <c r="AS65" s="70"/>
    </row>
    <row r="66" spans="1:45" s="677" customFormat="1" ht="39.75" customHeight="1">
      <c r="A66" s="128" t="s">
        <v>674</v>
      </c>
      <c r="B66" s="254" t="s">
        <v>1921</v>
      </c>
      <c r="C66" s="128" t="s">
        <v>674</v>
      </c>
      <c r="D66" s="128">
        <v>36</v>
      </c>
      <c r="E66" s="128">
        <v>42</v>
      </c>
      <c r="F66" s="254" t="s">
        <v>1922</v>
      </c>
      <c r="G66" s="128" t="s">
        <v>674</v>
      </c>
      <c r="H66" s="742"/>
      <c r="I66" s="641"/>
      <c r="J66" s="642"/>
      <c r="K66" s="641"/>
      <c r="L66" s="641"/>
      <c r="M66" s="641"/>
      <c r="N66" s="641"/>
      <c r="O66" s="642"/>
      <c r="P66" s="641"/>
      <c r="Q66" s="641"/>
      <c r="R66" s="641"/>
      <c r="S66" s="641"/>
      <c r="T66" s="642"/>
      <c r="U66" s="641"/>
      <c r="V66" s="641"/>
      <c r="W66" s="641"/>
      <c r="X66" s="641"/>
      <c r="Y66" s="642"/>
      <c r="Z66" s="641"/>
      <c r="AA66" s="641"/>
      <c r="AB66" s="641"/>
      <c r="AC66" s="641"/>
      <c r="AD66" s="642"/>
      <c r="AE66" s="641"/>
      <c r="AF66" s="641"/>
      <c r="AG66" s="642"/>
      <c r="AH66" s="641"/>
      <c r="AI66" s="641"/>
      <c r="AJ66" s="643"/>
      <c r="AK66" s="641"/>
      <c r="AL66" s="641"/>
      <c r="AM66" s="642"/>
      <c r="AN66" s="641"/>
      <c r="AO66" s="641"/>
      <c r="AP66" s="641"/>
      <c r="AQ66" s="301"/>
      <c r="AR66" s="128">
        <v>42</v>
      </c>
      <c r="AS66" s="70"/>
    </row>
    <row r="67" spans="1:45" s="677" customFormat="1" ht="39.75" customHeight="1">
      <c r="A67" s="128" t="s">
        <v>674</v>
      </c>
      <c r="B67" s="254" t="s">
        <v>3177</v>
      </c>
      <c r="C67" s="128" t="s">
        <v>674</v>
      </c>
      <c r="D67" s="128">
        <v>39</v>
      </c>
      <c r="E67" s="128">
        <v>43</v>
      </c>
      <c r="F67" s="254" t="s">
        <v>3178</v>
      </c>
      <c r="G67" s="128" t="s">
        <v>674</v>
      </c>
      <c r="H67" s="742"/>
      <c r="I67" s="641"/>
      <c r="J67" s="642"/>
      <c r="K67" s="641"/>
      <c r="L67" s="641"/>
      <c r="M67" s="641"/>
      <c r="N67" s="641"/>
      <c r="O67" s="642"/>
      <c r="P67" s="641"/>
      <c r="Q67" s="641"/>
      <c r="R67" s="641"/>
      <c r="S67" s="641"/>
      <c r="T67" s="642"/>
      <c r="U67" s="641"/>
      <c r="V67" s="641"/>
      <c r="W67" s="641"/>
      <c r="X67" s="641"/>
      <c r="Y67" s="642"/>
      <c r="Z67" s="641"/>
      <c r="AA67" s="641"/>
      <c r="AB67" s="641"/>
      <c r="AC67" s="641"/>
      <c r="AD67" s="642"/>
      <c r="AE67" s="641"/>
      <c r="AF67" s="641"/>
      <c r="AG67" s="642"/>
      <c r="AH67" s="641"/>
      <c r="AI67" s="641"/>
      <c r="AJ67" s="643"/>
      <c r="AK67" s="641"/>
      <c r="AL67" s="641"/>
      <c r="AM67" s="642"/>
      <c r="AN67" s="641"/>
      <c r="AO67" s="641"/>
      <c r="AP67" s="641"/>
      <c r="AQ67" s="301"/>
      <c r="AR67" s="128">
        <v>43</v>
      </c>
      <c r="AS67" s="70"/>
    </row>
    <row r="68" spans="1:45" s="677" customFormat="1" ht="39.75" customHeight="1">
      <c r="A68" s="128" t="s">
        <v>674</v>
      </c>
      <c r="B68" s="254" t="s">
        <v>3179</v>
      </c>
      <c r="C68" s="128" t="s">
        <v>674</v>
      </c>
      <c r="D68" s="128">
        <v>44</v>
      </c>
      <c r="E68" s="128">
        <v>44</v>
      </c>
      <c r="F68" s="254" t="s">
        <v>3180</v>
      </c>
      <c r="G68" s="128" t="s">
        <v>674</v>
      </c>
      <c r="H68" s="742"/>
      <c r="I68" s="641"/>
      <c r="J68" s="642"/>
      <c r="K68" s="641"/>
      <c r="L68" s="641"/>
      <c r="M68" s="641"/>
      <c r="N68" s="641"/>
      <c r="O68" s="642"/>
      <c r="P68" s="641"/>
      <c r="Q68" s="641"/>
      <c r="R68" s="641"/>
      <c r="S68" s="641"/>
      <c r="T68" s="642"/>
      <c r="U68" s="641"/>
      <c r="V68" s="641"/>
      <c r="W68" s="641"/>
      <c r="X68" s="641"/>
      <c r="Y68" s="642"/>
      <c r="Z68" s="641"/>
      <c r="AA68" s="641"/>
      <c r="AB68" s="641"/>
      <c r="AC68" s="641"/>
      <c r="AD68" s="642"/>
      <c r="AE68" s="641"/>
      <c r="AF68" s="641"/>
      <c r="AG68" s="642"/>
      <c r="AH68" s="641"/>
      <c r="AI68" s="641"/>
      <c r="AJ68" s="643"/>
      <c r="AK68" s="641"/>
      <c r="AL68" s="641"/>
      <c r="AM68" s="642"/>
      <c r="AN68" s="641"/>
      <c r="AO68" s="641"/>
      <c r="AP68" s="641"/>
      <c r="AQ68" s="301"/>
      <c r="AR68" s="128">
        <v>44</v>
      </c>
      <c r="AS68" s="70"/>
    </row>
    <row r="69" spans="1:45" s="677" customFormat="1" ht="39.75" customHeight="1">
      <c r="A69" s="128" t="s">
        <v>674</v>
      </c>
      <c r="B69" s="254" t="s">
        <v>3181</v>
      </c>
      <c r="C69" s="128" t="s">
        <v>674</v>
      </c>
      <c r="D69" s="128">
        <v>48</v>
      </c>
      <c r="E69" s="128">
        <v>45</v>
      </c>
      <c r="F69" s="254" t="s">
        <v>3182</v>
      </c>
      <c r="G69" s="128" t="s">
        <v>674</v>
      </c>
      <c r="H69" s="742"/>
      <c r="I69" s="641"/>
      <c r="J69" s="642"/>
      <c r="K69" s="641"/>
      <c r="L69" s="641"/>
      <c r="M69" s="641"/>
      <c r="N69" s="641"/>
      <c r="O69" s="642"/>
      <c r="P69" s="641"/>
      <c r="Q69" s="641"/>
      <c r="R69" s="641"/>
      <c r="S69" s="641"/>
      <c r="T69" s="642"/>
      <c r="U69" s="641"/>
      <c r="V69" s="641"/>
      <c r="W69" s="641"/>
      <c r="X69" s="641"/>
      <c r="Y69" s="642"/>
      <c r="Z69" s="641"/>
      <c r="AA69" s="641"/>
      <c r="AB69" s="641"/>
      <c r="AC69" s="641"/>
      <c r="AD69" s="642"/>
      <c r="AE69" s="641"/>
      <c r="AF69" s="641"/>
      <c r="AG69" s="642"/>
      <c r="AH69" s="641"/>
      <c r="AI69" s="641"/>
      <c r="AJ69" s="643"/>
      <c r="AK69" s="641"/>
      <c r="AL69" s="641"/>
      <c r="AM69" s="642"/>
      <c r="AN69" s="641"/>
      <c r="AO69" s="641"/>
      <c r="AP69" s="641"/>
      <c r="AQ69" s="301"/>
      <c r="AR69" s="128">
        <v>45</v>
      </c>
      <c r="AS69" s="70"/>
    </row>
    <row r="70" spans="1:45" s="677" customFormat="1" ht="39.75" customHeight="1">
      <c r="A70" s="128" t="s">
        <v>674</v>
      </c>
      <c r="B70" s="254" t="s">
        <v>3183</v>
      </c>
      <c r="C70" s="128" t="s">
        <v>674</v>
      </c>
      <c r="D70" s="128">
        <v>52</v>
      </c>
      <c r="E70" s="128">
        <v>46</v>
      </c>
      <c r="F70" s="254" t="s">
        <v>3184</v>
      </c>
      <c r="G70" s="128" t="s">
        <v>674</v>
      </c>
      <c r="H70" s="742"/>
      <c r="I70" s="641"/>
      <c r="J70" s="642"/>
      <c r="K70" s="641"/>
      <c r="L70" s="641"/>
      <c r="M70" s="641"/>
      <c r="N70" s="641"/>
      <c r="O70" s="642"/>
      <c r="P70" s="641"/>
      <c r="Q70" s="641"/>
      <c r="R70" s="641"/>
      <c r="S70" s="641"/>
      <c r="T70" s="642"/>
      <c r="U70" s="641"/>
      <c r="V70" s="641"/>
      <c r="W70" s="641"/>
      <c r="X70" s="641"/>
      <c r="Y70" s="642"/>
      <c r="Z70" s="641"/>
      <c r="AA70" s="641"/>
      <c r="AB70" s="641"/>
      <c r="AC70" s="641"/>
      <c r="AD70" s="642"/>
      <c r="AE70" s="641"/>
      <c r="AF70" s="641"/>
      <c r="AG70" s="642"/>
      <c r="AH70" s="641"/>
      <c r="AI70" s="641"/>
      <c r="AJ70" s="643"/>
      <c r="AK70" s="641"/>
      <c r="AL70" s="641"/>
      <c r="AM70" s="642"/>
      <c r="AN70" s="641"/>
      <c r="AO70" s="641"/>
      <c r="AP70" s="641"/>
      <c r="AQ70" s="301"/>
      <c r="AR70" s="128">
        <v>46</v>
      </c>
      <c r="AS70" s="70"/>
    </row>
    <row r="71" spans="1:45" s="677" customFormat="1" ht="39.75" customHeight="1">
      <c r="A71" s="128" t="s">
        <v>674</v>
      </c>
      <c r="B71" s="254" t="s">
        <v>6058</v>
      </c>
      <c r="C71" s="128" t="s">
        <v>674</v>
      </c>
      <c r="D71" s="128">
        <v>61</v>
      </c>
      <c r="E71" s="128">
        <v>47</v>
      </c>
      <c r="F71" s="254" t="s">
        <v>6059</v>
      </c>
      <c r="G71" s="128" t="s">
        <v>674</v>
      </c>
      <c r="H71" s="742"/>
      <c r="I71" s="641"/>
      <c r="J71" s="642"/>
      <c r="K71" s="641"/>
      <c r="L71" s="641"/>
      <c r="M71" s="641"/>
      <c r="N71" s="641"/>
      <c r="O71" s="642"/>
      <c r="P71" s="641"/>
      <c r="Q71" s="641"/>
      <c r="R71" s="641"/>
      <c r="S71" s="641"/>
      <c r="T71" s="642"/>
      <c r="U71" s="641"/>
      <c r="V71" s="641"/>
      <c r="W71" s="641"/>
      <c r="X71" s="641"/>
      <c r="Y71" s="642"/>
      <c r="Z71" s="641"/>
      <c r="AA71" s="641"/>
      <c r="AB71" s="641"/>
      <c r="AC71" s="641"/>
      <c r="AD71" s="642"/>
      <c r="AE71" s="641"/>
      <c r="AF71" s="641"/>
      <c r="AG71" s="642"/>
      <c r="AH71" s="641"/>
      <c r="AI71" s="641"/>
      <c r="AJ71" s="643"/>
      <c r="AK71" s="641"/>
      <c r="AL71" s="641"/>
      <c r="AM71" s="642"/>
      <c r="AN71" s="641"/>
      <c r="AO71" s="641"/>
      <c r="AP71" s="641"/>
      <c r="AQ71" s="301"/>
      <c r="AR71" s="128">
        <v>47</v>
      </c>
      <c r="AS71" s="70"/>
    </row>
    <row r="72" spans="1:45" s="677" customFormat="1" ht="39.75" customHeight="1">
      <c r="A72" s="128" t="s">
        <v>674</v>
      </c>
      <c r="B72" s="254" t="s">
        <v>5946</v>
      </c>
      <c r="C72" s="128" t="s">
        <v>7400</v>
      </c>
      <c r="D72" s="128">
        <v>81</v>
      </c>
      <c r="E72" s="128">
        <v>48</v>
      </c>
      <c r="F72" s="254" t="s">
        <v>5947</v>
      </c>
      <c r="G72" s="128" t="s">
        <v>674</v>
      </c>
      <c r="H72" s="742"/>
      <c r="I72" s="641"/>
      <c r="J72" s="642"/>
      <c r="K72" s="641"/>
      <c r="L72" s="641"/>
      <c r="M72" s="641"/>
      <c r="N72" s="641"/>
      <c r="O72" s="642"/>
      <c r="P72" s="641"/>
      <c r="Q72" s="641"/>
      <c r="R72" s="641"/>
      <c r="S72" s="641"/>
      <c r="T72" s="642"/>
      <c r="U72" s="641"/>
      <c r="V72" s="641"/>
      <c r="W72" s="641"/>
      <c r="X72" s="641"/>
      <c r="Y72" s="642"/>
      <c r="Z72" s="641"/>
      <c r="AA72" s="641"/>
      <c r="AB72" s="641"/>
      <c r="AC72" s="641"/>
      <c r="AD72" s="642"/>
      <c r="AE72" s="641"/>
      <c r="AF72" s="641"/>
      <c r="AG72" s="642"/>
      <c r="AH72" s="641"/>
      <c r="AI72" s="641"/>
      <c r="AJ72" s="643"/>
      <c r="AK72" s="641"/>
      <c r="AL72" s="641"/>
      <c r="AM72" s="642"/>
      <c r="AN72" s="641"/>
      <c r="AO72" s="641"/>
      <c r="AP72" s="641"/>
      <c r="AQ72" s="301"/>
      <c r="AR72" s="128">
        <v>48</v>
      </c>
      <c r="AS72" s="70"/>
    </row>
    <row r="73" spans="1:45" s="677" customFormat="1" ht="39.75" customHeight="1">
      <c r="A73" s="128" t="s">
        <v>674</v>
      </c>
      <c r="B73" s="254" t="s">
        <v>6060</v>
      </c>
      <c r="C73" s="128" t="s">
        <v>2027</v>
      </c>
      <c r="D73" s="128">
        <v>109</v>
      </c>
      <c r="E73" s="128">
        <v>49</v>
      </c>
      <c r="F73" s="254" t="s">
        <v>6061</v>
      </c>
      <c r="G73" s="128" t="s">
        <v>674</v>
      </c>
      <c r="H73" s="742"/>
      <c r="I73" s="641"/>
      <c r="J73" s="642"/>
      <c r="K73" s="641"/>
      <c r="L73" s="641"/>
      <c r="M73" s="641"/>
      <c r="N73" s="641"/>
      <c r="O73" s="642"/>
      <c r="P73" s="641"/>
      <c r="Q73" s="641"/>
      <c r="R73" s="641"/>
      <c r="S73" s="641"/>
      <c r="T73" s="642"/>
      <c r="U73" s="641"/>
      <c r="V73" s="641"/>
      <c r="W73" s="641"/>
      <c r="X73" s="641"/>
      <c r="Y73" s="642"/>
      <c r="Z73" s="641"/>
      <c r="AA73" s="641"/>
      <c r="AB73" s="641"/>
      <c r="AC73" s="641"/>
      <c r="AD73" s="642"/>
      <c r="AE73" s="641"/>
      <c r="AF73" s="641"/>
      <c r="AG73" s="642"/>
      <c r="AH73" s="641"/>
      <c r="AI73" s="641"/>
      <c r="AJ73" s="643"/>
      <c r="AK73" s="641"/>
      <c r="AL73" s="641"/>
      <c r="AM73" s="642"/>
      <c r="AN73" s="641"/>
      <c r="AO73" s="641"/>
      <c r="AP73" s="641"/>
      <c r="AQ73" s="301"/>
      <c r="AR73" s="128">
        <v>49</v>
      </c>
      <c r="AS73" s="70"/>
    </row>
    <row r="74" spans="1:45" s="677" customFormat="1" ht="39.75" customHeight="1">
      <c r="A74" s="128" t="s">
        <v>3035</v>
      </c>
      <c r="B74" s="254" t="s">
        <v>6062</v>
      </c>
      <c r="C74" s="128" t="s">
        <v>674</v>
      </c>
      <c r="D74" s="128">
        <v>13</v>
      </c>
      <c r="E74" s="128">
        <v>50</v>
      </c>
      <c r="F74" s="254" t="s">
        <v>6063</v>
      </c>
      <c r="G74" s="128" t="s">
        <v>674</v>
      </c>
      <c r="H74" s="742"/>
      <c r="I74" s="641"/>
      <c r="J74" s="642"/>
      <c r="K74" s="641"/>
      <c r="L74" s="641"/>
      <c r="M74" s="641"/>
      <c r="N74" s="641"/>
      <c r="O74" s="642"/>
      <c r="P74" s="641"/>
      <c r="Q74" s="641"/>
      <c r="R74" s="641"/>
      <c r="S74" s="641"/>
      <c r="T74" s="642"/>
      <c r="U74" s="641"/>
      <c r="V74" s="641"/>
      <c r="W74" s="641"/>
      <c r="X74" s="641"/>
      <c r="Y74" s="642"/>
      <c r="Z74" s="641"/>
      <c r="AA74" s="641"/>
      <c r="AB74" s="641"/>
      <c r="AC74" s="641"/>
      <c r="AD74" s="642"/>
      <c r="AE74" s="641"/>
      <c r="AF74" s="641"/>
      <c r="AG74" s="642"/>
      <c r="AH74" s="641"/>
      <c r="AI74" s="641"/>
      <c r="AJ74" s="643"/>
      <c r="AK74" s="641"/>
      <c r="AL74" s="641"/>
      <c r="AM74" s="642"/>
      <c r="AN74" s="641"/>
      <c r="AO74" s="641"/>
      <c r="AP74" s="641"/>
      <c r="AQ74" s="301"/>
      <c r="AR74" s="128">
        <v>50</v>
      </c>
      <c r="AS74" s="70"/>
    </row>
    <row r="75" spans="1:45" s="677" customFormat="1" ht="39.75" customHeight="1">
      <c r="A75" s="128" t="s">
        <v>674</v>
      </c>
      <c r="B75" s="254" t="s">
        <v>6064</v>
      </c>
      <c r="C75" s="128" t="s">
        <v>674</v>
      </c>
      <c r="D75" s="128">
        <v>41</v>
      </c>
      <c r="E75" s="128">
        <v>51</v>
      </c>
      <c r="F75" s="254" t="s">
        <v>6065</v>
      </c>
      <c r="G75" s="128" t="s">
        <v>674</v>
      </c>
      <c r="H75" s="742"/>
      <c r="I75" s="641"/>
      <c r="J75" s="642"/>
      <c r="K75" s="641"/>
      <c r="L75" s="641"/>
      <c r="M75" s="641"/>
      <c r="N75" s="641"/>
      <c r="O75" s="642"/>
      <c r="P75" s="641"/>
      <c r="Q75" s="641"/>
      <c r="R75" s="641"/>
      <c r="S75" s="641"/>
      <c r="T75" s="642"/>
      <c r="U75" s="641"/>
      <c r="V75" s="641"/>
      <c r="W75" s="641"/>
      <c r="X75" s="641"/>
      <c r="Y75" s="642"/>
      <c r="Z75" s="641"/>
      <c r="AA75" s="641"/>
      <c r="AB75" s="641"/>
      <c r="AC75" s="641"/>
      <c r="AD75" s="642"/>
      <c r="AE75" s="641"/>
      <c r="AF75" s="641"/>
      <c r="AG75" s="642"/>
      <c r="AH75" s="641"/>
      <c r="AI75" s="641"/>
      <c r="AJ75" s="643"/>
      <c r="AK75" s="641"/>
      <c r="AL75" s="641"/>
      <c r="AM75" s="642"/>
      <c r="AN75" s="641"/>
      <c r="AO75" s="641"/>
      <c r="AP75" s="641"/>
      <c r="AQ75" s="301"/>
      <c r="AR75" s="128">
        <v>51</v>
      </c>
      <c r="AS75" s="70"/>
    </row>
    <row r="76" spans="1:45" s="731" customFormat="1" ht="39.75" customHeight="1">
      <c r="A76" s="128" t="s">
        <v>674</v>
      </c>
      <c r="B76" s="254" t="s">
        <v>6066</v>
      </c>
      <c r="C76" s="128" t="s">
        <v>674</v>
      </c>
      <c r="D76" s="128">
        <v>45</v>
      </c>
      <c r="E76" s="128">
        <v>52</v>
      </c>
      <c r="F76" s="254" t="s">
        <v>6067</v>
      </c>
      <c r="G76" s="128" t="s">
        <v>674</v>
      </c>
      <c r="H76" s="742"/>
      <c r="I76" s="641"/>
      <c r="J76" s="642"/>
      <c r="K76" s="641"/>
      <c r="L76" s="641"/>
      <c r="M76" s="641"/>
      <c r="N76" s="641"/>
      <c r="O76" s="642"/>
      <c r="P76" s="641"/>
      <c r="Q76" s="641"/>
      <c r="R76" s="641"/>
      <c r="S76" s="641"/>
      <c r="T76" s="642"/>
      <c r="U76" s="641"/>
      <c r="V76" s="641"/>
      <c r="W76" s="641"/>
      <c r="X76" s="641"/>
      <c r="Y76" s="642"/>
      <c r="Z76" s="641"/>
      <c r="AA76" s="641"/>
      <c r="AB76" s="641"/>
      <c r="AC76" s="641"/>
      <c r="AD76" s="642"/>
      <c r="AE76" s="641"/>
      <c r="AF76" s="641"/>
      <c r="AG76" s="642"/>
      <c r="AH76" s="641"/>
      <c r="AI76" s="641"/>
      <c r="AJ76" s="643"/>
      <c r="AK76" s="641"/>
      <c r="AL76" s="641"/>
      <c r="AM76" s="642"/>
      <c r="AN76" s="641"/>
      <c r="AO76" s="641"/>
      <c r="AP76" s="641"/>
      <c r="AQ76" s="301"/>
      <c r="AR76" s="128">
        <v>52</v>
      </c>
      <c r="AS76" s="70"/>
    </row>
    <row r="77" spans="1:45" s="731" customFormat="1" ht="39.75" customHeight="1">
      <c r="A77" s="128" t="s">
        <v>3321</v>
      </c>
      <c r="B77" s="254" t="s">
        <v>6068</v>
      </c>
      <c r="C77" s="128" t="s">
        <v>674</v>
      </c>
      <c r="D77" s="128">
        <v>26</v>
      </c>
      <c r="E77" s="128">
        <v>53</v>
      </c>
      <c r="F77" s="254" t="s">
        <v>7530</v>
      </c>
      <c r="G77" s="128" t="s">
        <v>674</v>
      </c>
      <c r="H77" s="742"/>
      <c r="I77" s="641"/>
      <c r="J77" s="642"/>
      <c r="K77" s="641"/>
      <c r="L77" s="641"/>
      <c r="M77" s="641"/>
      <c r="N77" s="641"/>
      <c r="O77" s="642"/>
      <c r="P77" s="641"/>
      <c r="Q77" s="641"/>
      <c r="R77" s="641"/>
      <c r="S77" s="641"/>
      <c r="T77" s="642"/>
      <c r="U77" s="641"/>
      <c r="V77" s="641"/>
      <c r="W77" s="641"/>
      <c r="X77" s="641"/>
      <c r="Y77" s="642"/>
      <c r="Z77" s="641"/>
      <c r="AA77" s="641"/>
      <c r="AB77" s="641"/>
      <c r="AC77" s="641"/>
      <c r="AD77" s="642"/>
      <c r="AE77" s="641"/>
      <c r="AF77" s="641"/>
      <c r="AG77" s="642"/>
      <c r="AH77" s="641"/>
      <c r="AI77" s="641"/>
      <c r="AJ77" s="643"/>
      <c r="AK77" s="641"/>
      <c r="AL77" s="641"/>
      <c r="AM77" s="642"/>
      <c r="AN77" s="641"/>
      <c r="AO77" s="641"/>
      <c r="AP77" s="641"/>
      <c r="AQ77" s="301"/>
      <c r="AR77" s="128">
        <v>53</v>
      </c>
      <c r="AS77" s="70"/>
    </row>
    <row r="78" spans="1:45" s="677" customFormat="1" ht="39.75" customHeight="1">
      <c r="A78" s="128" t="s">
        <v>674</v>
      </c>
      <c r="B78" s="254" t="s">
        <v>7531</v>
      </c>
      <c r="C78" s="128" t="s">
        <v>674</v>
      </c>
      <c r="D78" s="128">
        <v>40</v>
      </c>
      <c r="E78" s="128">
        <v>54</v>
      </c>
      <c r="F78" s="254" t="s">
        <v>7532</v>
      </c>
      <c r="G78" s="128" t="s">
        <v>674</v>
      </c>
      <c r="H78" s="742"/>
      <c r="I78" s="641"/>
      <c r="J78" s="642"/>
      <c r="K78" s="641"/>
      <c r="L78" s="641"/>
      <c r="M78" s="641"/>
      <c r="N78" s="641"/>
      <c r="O78" s="642"/>
      <c r="P78" s="641"/>
      <c r="Q78" s="641"/>
      <c r="R78" s="641"/>
      <c r="S78" s="641"/>
      <c r="T78" s="642"/>
      <c r="U78" s="641"/>
      <c r="V78" s="641"/>
      <c r="W78" s="641"/>
      <c r="X78" s="641"/>
      <c r="Y78" s="642"/>
      <c r="Z78" s="641"/>
      <c r="AA78" s="641"/>
      <c r="AB78" s="641"/>
      <c r="AC78" s="641"/>
      <c r="AD78" s="642"/>
      <c r="AE78" s="641"/>
      <c r="AF78" s="641"/>
      <c r="AG78" s="642"/>
      <c r="AH78" s="641"/>
      <c r="AI78" s="641"/>
      <c r="AJ78" s="643"/>
      <c r="AK78" s="641"/>
      <c r="AL78" s="641"/>
      <c r="AM78" s="642"/>
      <c r="AN78" s="641"/>
      <c r="AO78" s="641"/>
      <c r="AP78" s="641"/>
      <c r="AQ78" s="301"/>
      <c r="AR78" s="128">
        <v>54</v>
      </c>
      <c r="AS78" s="70"/>
    </row>
    <row r="79" spans="1:45" s="677" customFormat="1" ht="39.75" customHeight="1">
      <c r="A79" s="128" t="s">
        <v>674</v>
      </c>
      <c r="B79" s="254" t="s">
        <v>7533</v>
      </c>
      <c r="C79" s="128" t="s">
        <v>674</v>
      </c>
      <c r="D79" s="128">
        <v>60</v>
      </c>
      <c r="E79" s="128">
        <v>55</v>
      </c>
      <c r="F79" s="254" t="s">
        <v>6074</v>
      </c>
      <c r="G79" s="128" t="s">
        <v>674</v>
      </c>
      <c r="H79" s="742"/>
      <c r="I79" s="641"/>
      <c r="J79" s="642"/>
      <c r="K79" s="641"/>
      <c r="L79" s="641"/>
      <c r="M79" s="641"/>
      <c r="N79" s="641"/>
      <c r="O79" s="642"/>
      <c r="P79" s="641"/>
      <c r="Q79" s="641"/>
      <c r="R79" s="641"/>
      <c r="S79" s="641"/>
      <c r="T79" s="642"/>
      <c r="U79" s="641"/>
      <c r="V79" s="641"/>
      <c r="W79" s="641"/>
      <c r="X79" s="641"/>
      <c r="Y79" s="642"/>
      <c r="Z79" s="641"/>
      <c r="AA79" s="641"/>
      <c r="AB79" s="641"/>
      <c r="AC79" s="641"/>
      <c r="AD79" s="642"/>
      <c r="AE79" s="641"/>
      <c r="AF79" s="641"/>
      <c r="AG79" s="642"/>
      <c r="AH79" s="641"/>
      <c r="AI79" s="641"/>
      <c r="AJ79" s="643"/>
      <c r="AK79" s="641"/>
      <c r="AL79" s="641"/>
      <c r="AM79" s="642"/>
      <c r="AN79" s="641"/>
      <c r="AO79" s="641"/>
      <c r="AP79" s="641"/>
      <c r="AQ79" s="301"/>
      <c r="AR79" s="128">
        <v>55</v>
      </c>
      <c r="AS79" s="70"/>
    </row>
    <row r="80" spans="1:45" s="677" customFormat="1" ht="39.75" customHeight="1">
      <c r="A80" s="128" t="s">
        <v>674</v>
      </c>
      <c r="B80" s="254" t="s">
        <v>7405</v>
      </c>
      <c r="C80" s="128" t="s">
        <v>674</v>
      </c>
      <c r="D80" s="128">
        <v>70</v>
      </c>
      <c r="E80" s="128">
        <v>56</v>
      </c>
      <c r="F80" s="254" t="s">
        <v>7406</v>
      </c>
      <c r="G80" s="128" t="s">
        <v>674</v>
      </c>
      <c r="H80" s="742"/>
      <c r="I80" s="641"/>
      <c r="J80" s="642"/>
      <c r="K80" s="641"/>
      <c r="L80" s="641"/>
      <c r="M80" s="641"/>
      <c r="N80" s="641"/>
      <c r="O80" s="642"/>
      <c r="P80" s="641"/>
      <c r="Q80" s="641"/>
      <c r="R80" s="641"/>
      <c r="S80" s="641"/>
      <c r="T80" s="642"/>
      <c r="U80" s="641"/>
      <c r="V80" s="641"/>
      <c r="W80" s="641"/>
      <c r="X80" s="641"/>
      <c r="Y80" s="642"/>
      <c r="Z80" s="641"/>
      <c r="AA80" s="641"/>
      <c r="AB80" s="641"/>
      <c r="AC80" s="641"/>
      <c r="AD80" s="642"/>
      <c r="AE80" s="641"/>
      <c r="AF80" s="641"/>
      <c r="AG80" s="642"/>
      <c r="AH80" s="641"/>
      <c r="AI80" s="641"/>
      <c r="AJ80" s="643"/>
      <c r="AK80" s="641"/>
      <c r="AL80" s="641"/>
      <c r="AM80" s="642"/>
      <c r="AN80" s="641"/>
      <c r="AO80" s="641"/>
      <c r="AP80" s="641"/>
      <c r="AQ80" s="301"/>
      <c r="AR80" s="128">
        <v>56</v>
      </c>
      <c r="AS80" s="70"/>
    </row>
    <row r="81" spans="1:45" s="677" customFormat="1" ht="39.75" customHeight="1">
      <c r="A81" s="128" t="s">
        <v>2255</v>
      </c>
      <c r="B81" s="254" t="s">
        <v>5263</v>
      </c>
      <c r="C81" s="128" t="s">
        <v>674</v>
      </c>
      <c r="D81" s="128">
        <v>10</v>
      </c>
      <c r="E81" s="128">
        <v>57</v>
      </c>
      <c r="F81" s="254" t="s">
        <v>5264</v>
      </c>
      <c r="G81" s="128" t="s">
        <v>674</v>
      </c>
      <c r="H81" s="742"/>
      <c r="I81" s="641"/>
      <c r="J81" s="642"/>
      <c r="K81" s="641"/>
      <c r="L81" s="641"/>
      <c r="M81" s="641"/>
      <c r="N81" s="641"/>
      <c r="O81" s="642"/>
      <c r="P81" s="641"/>
      <c r="Q81" s="641"/>
      <c r="R81" s="641"/>
      <c r="S81" s="641"/>
      <c r="T81" s="642"/>
      <c r="U81" s="641"/>
      <c r="V81" s="641"/>
      <c r="W81" s="641"/>
      <c r="X81" s="641"/>
      <c r="Y81" s="642"/>
      <c r="Z81" s="641"/>
      <c r="AA81" s="641"/>
      <c r="AB81" s="641"/>
      <c r="AC81" s="641"/>
      <c r="AD81" s="642"/>
      <c r="AE81" s="641"/>
      <c r="AF81" s="641"/>
      <c r="AG81" s="642"/>
      <c r="AH81" s="641"/>
      <c r="AI81" s="641"/>
      <c r="AJ81" s="643"/>
      <c r="AK81" s="641"/>
      <c r="AL81" s="641"/>
      <c r="AM81" s="642"/>
      <c r="AN81" s="641"/>
      <c r="AO81" s="641"/>
      <c r="AP81" s="641"/>
      <c r="AQ81" s="301"/>
      <c r="AR81" s="128">
        <v>57</v>
      </c>
      <c r="AS81" s="70"/>
    </row>
    <row r="82" spans="1:45" s="677" customFormat="1" ht="39.75" customHeight="1">
      <c r="A82" s="128" t="s">
        <v>674</v>
      </c>
      <c r="B82" s="254" t="s">
        <v>5265</v>
      </c>
      <c r="C82" s="128" t="s">
        <v>674</v>
      </c>
      <c r="D82" s="128">
        <v>12</v>
      </c>
      <c r="E82" s="128">
        <v>58</v>
      </c>
      <c r="F82" s="254" t="s">
        <v>5266</v>
      </c>
      <c r="G82" s="128" t="s">
        <v>674</v>
      </c>
      <c r="H82" s="742"/>
      <c r="I82" s="641"/>
      <c r="J82" s="642"/>
      <c r="K82" s="641"/>
      <c r="L82" s="641"/>
      <c r="M82" s="641"/>
      <c r="N82" s="641"/>
      <c r="O82" s="642"/>
      <c r="P82" s="641"/>
      <c r="Q82" s="641"/>
      <c r="R82" s="641"/>
      <c r="S82" s="641"/>
      <c r="T82" s="642"/>
      <c r="U82" s="641"/>
      <c r="V82" s="641"/>
      <c r="W82" s="641"/>
      <c r="X82" s="641"/>
      <c r="Y82" s="642"/>
      <c r="Z82" s="641"/>
      <c r="AA82" s="641"/>
      <c r="AB82" s="641"/>
      <c r="AC82" s="641"/>
      <c r="AD82" s="642"/>
      <c r="AE82" s="641"/>
      <c r="AF82" s="641"/>
      <c r="AG82" s="642"/>
      <c r="AH82" s="641"/>
      <c r="AI82" s="641"/>
      <c r="AJ82" s="643"/>
      <c r="AK82" s="641"/>
      <c r="AL82" s="641"/>
      <c r="AM82" s="642"/>
      <c r="AN82" s="641"/>
      <c r="AO82" s="641"/>
      <c r="AP82" s="641"/>
      <c r="AQ82" s="301"/>
      <c r="AR82" s="128">
        <v>58</v>
      </c>
      <c r="AS82" s="70"/>
    </row>
    <row r="83" spans="1:45" s="677" customFormat="1" ht="39.75" customHeight="1">
      <c r="A83" s="128" t="s">
        <v>674</v>
      </c>
      <c r="B83" s="254" t="s">
        <v>5267</v>
      </c>
      <c r="C83" s="128" t="s">
        <v>674</v>
      </c>
      <c r="D83" s="128">
        <v>20</v>
      </c>
      <c r="E83" s="128">
        <v>59</v>
      </c>
      <c r="F83" s="254" t="s">
        <v>5268</v>
      </c>
      <c r="G83" s="128" t="s">
        <v>674</v>
      </c>
      <c r="H83" s="742"/>
      <c r="I83" s="641"/>
      <c r="J83" s="642"/>
      <c r="K83" s="641"/>
      <c r="L83" s="641"/>
      <c r="M83" s="641"/>
      <c r="N83" s="641"/>
      <c r="O83" s="642"/>
      <c r="P83" s="641"/>
      <c r="Q83" s="641"/>
      <c r="R83" s="641"/>
      <c r="S83" s="641"/>
      <c r="T83" s="642"/>
      <c r="U83" s="641"/>
      <c r="V83" s="641"/>
      <c r="W83" s="641"/>
      <c r="X83" s="641"/>
      <c r="Y83" s="642"/>
      <c r="Z83" s="641"/>
      <c r="AA83" s="641"/>
      <c r="AB83" s="641"/>
      <c r="AC83" s="641"/>
      <c r="AD83" s="642"/>
      <c r="AE83" s="641"/>
      <c r="AF83" s="641"/>
      <c r="AG83" s="642"/>
      <c r="AH83" s="641"/>
      <c r="AI83" s="641"/>
      <c r="AJ83" s="643"/>
      <c r="AK83" s="641"/>
      <c r="AL83" s="641"/>
      <c r="AM83" s="642"/>
      <c r="AN83" s="641"/>
      <c r="AO83" s="641"/>
      <c r="AP83" s="641"/>
      <c r="AQ83" s="301"/>
      <c r="AR83" s="128">
        <v>59</v>
      </c>
      <c r="AS83" s="70"/>
    </row>
    <row r="84" spans="1:45" s="677" customFormat="1" ht="39.75" customHeight="1">
      <c r="A84" s="128" t="s">
        <v>674</v>
      </c>
      <c r="B84" s="254" t="s">
        <v>5269</v>
      </c>
      <c r="C84" s="128" t="s">
        <v>674</v>
      </c>
      <c r="D84" s="128">
        <v>63</v>
      </c>
      <c r="E84" s="128">
        <v>60</v>
      </c>
      <c r="F84" s="254" t="s">
        <v>5270</v>
      </c>
      <c r="G84" s="128" t="s">
        <v>674</v>
      </c>
      <c r="H84" s="742"/>
      <c r="I84" s="641"/>
      <c r="J84" s="642"/>
      <c r="K84" s="641"/>
      <c r="L84" s="641"/>
      <c r="M84" s="641"/>
      <c r="N84" s="641"/>
      <c r="O84" s="642"/>
      <c r="P84" s="641"/>
      <c r="Q84" s="641"/>
      <c r="R84" s="641"/>
      <c r="S84" s="641"/>
      <c r="T84" s="642"/>
      <c r="U84" s="641"/>
      <c r="V84" s="641"/>
      <c r="W84" s="641"/>
      <c r="X84" s="641"/>
      <c r="Y84" s="642"/>
      <c r="Z84" s="641"/>
      <c r="AA84" s="641"/>
      <c r="AB84" s="641"/>
      <c r="AC84" s="641"/>
      <c r="AD84" s="642"/>
      <c r="AE84" s="641"/>
      <c r="AF84" s="641"/>
      <c r="AG84" s="642"/>
      <c r="AH84" s="641"/>
      <c r="AI84" s="641"/>
      <c r="AJ84" s="643"/>
      <c r="AK84" s="641"/>
      <c r="AL84" s="641"/>
      <c r="AM84" s="642"/>
      <c r="AN84" s="641"/>
      <c r="AO84" s="641"/>
      <c r="AP84" s="641"/>
      <c r="AQ84" s="301"/>
      <c r="AR84" s="128">
        <v>60</v>
      </c>
      <c r="AS84" s="70"/>
    </row>
    <row r="85" spans="1:45" s="677" customFormat="1" ht="39.75" customHeight="1">
      <c r="A85" s="128" t="s">
        <v>1960</v>
      </c>
      <c r="B85" s="254" t="s">
        <v>5271</v>
      </c>
      <c r="C85" s="128" t="s">
        <v>2027</v>
      </c>
      <c r="D85" s="128">
        <v>3</v>
      </c>
      <c r="E85" s="128">
        <v>61</v>
      </c>
      <c r="F85" s="254" t="s">
        <v>5272</v>
      </c>
      <c r="G85" s="128" t="s">
        <v>7450</v>
      </c>
      <c r="H85" s="742"/>
      <c r="I85" s="641"/>
      <c r="J85" s="642"/>
      <c r="K85" s="641"/>
      <c r="L85" s="641"/>
      <c r="M85" s="641"/>
      <c r="N85" s="641"/>
      <c r="O85" s="642"/>
      <c r="P85" s="641"/>
      <c r="Q85" s="641"/>
      <c r="R85" s="641"/>
      <c r="S85" s="641"/>
      <c r="T85" s="642"/>
      <c r="U85" s="641"/>
      <c r="V85" s="641"/>
      <c r="W85" s="641"/>
      <c r="X85" s="641"/>
      <c r="Y85" s="642"/>
      <c r="Z85" s="641"/>
      <c r="AA85" s="641"/>
      <c r="AB85" s="641"/>
      <c r="AC85" s="641"/>
      <c r="AD85" s="642"/>
      <c r="AE85" s="641"/>
      <c r="AF85" s="641"/>
      <c r="AG85" s="642"/>
      <c r="AH85" s="641"/>
      <c r="AI85" s="641"/>
      <c r="AJ85" s="643"/>
      <c r="AK85" s="641"/>
      <c r="AL85" s="641"/>
      <c r="AM85" s="642"/>
      <c r="AN85" s="641"/>
      <c r="AO85" s="641"/>
      <c r="AP85" s="641"/>
      <c r="AQ85" s="301"/>
      <c r="AR85" s="128">
        <v>61</v>
      </c>
      <c r="AS85" s="70"/>
    </row>
    <row r="86" spans="1:45" s="677" customFormat="1" ht="39.75" customHeight="1">
      <c r="A86" s="128" t="s">
        <v>674</v>
      </c>
      <c r="B86" s="254" t="s">
        <v>5273</v>
      </c>
      <c r="C86" s="128" t="s">
        <v>674</v>
      </c>
      <c r="D86" s="128">
        <v>11</v>
      </c>
      <c r="E86" s="128">
        <v>62</v>
      </c>
      <c r="F86" s="254" t="s">
        <v>5274</v>
      </c>
      <c r="G86" s="128" t="s">
        <v>674</v>
      </c>
      <c r="H86" s="742"/>
      <c r="I86" s="641"/>
      <c r="J86" s="642"/>
      <c r="K86" s="641"/>
      <c r="L86" s="641"/>
      <c r="M86" s="641"/>
      <c r="N86" s="641"/>
      <c r="O86" s="642"/>
      <c r="P86" s="641"/>
      <c r="Q86" s="641"/>
      <c r="R86" s="641"/>
      <c r="S86" s="641"/>
      <c r="T86" s="642"/>
      <c r="U86" s="641"/>
      <c r="V86" s="641"/>
      <c r="W86" s="641"/>
      <c r="X86" s="641"/>
      <c r="Y86" s="642"/>
      <c r="Z86" s="641"/>
      <c r="AA86" s="641"/>
      <c r="AB86" s="641"/>
      <c r="AC86" s="641"/>
      <c r="AD86" s="642"/>
      <c r="AE86" s="641"/>
      <c r="AF86" s="641"/>
      <c r="AG86" s="642"/>
      <c r="AH86" s="641"/>
      <c r="AI86" s="641"/>
      <c r="AJ86" s="643"/>
      <c r="AK86" s="641"/>
      <c r="AL86" s="641"/>
      <c r="AM86" s="642"/>
      <c r="AN86" s="641"/>
      <c r="AO86" s="641"/>
      <c r="AP86" s="641"/>
      <c r="AQ86" s="301"/>
      <c r="AR86" s="128">
        <v>62</v>
      </c>
      <c r="AS86" s="70"/>
    </row>
    <row r="87" spans="1:45" s="677" customFormat="1" ht="39.75" customHeight="1">
      <c r="A87" s="128" t="s">
        <v>674</v>
      </c>
      <c r="B87" s="254" t="s">
        <v>5275</v>
      </c>
      <c r="C87" s="128" t="s">
        <v>674</v>
      </c>
      <c r="D87" s="128">
        <v>18</v>
      </c>
      <c r="E87" s="128">
        <v>63</v>
      </c>
      <c r="F87" s="254" t="s">
        <v>5276</v>
      </c>
      <c r="G87" s="128" t="s">
        <v>674</v>
      </c>
      <c r="H87" s="742"/>
      <c r="I87" s="641"/>
      <c r="J87" s="642"/>
      <c r="K87" s="641"/>
      <c r="L87" s="641"/>
      <c r="M87" s="641"/>
      <c r="N87" s="641"/>
      <c r="O87" s="642"/>
      <c r="P87" s="641"/>
      <c r="Q87" s="641"/>
      <c r="R87" s="641"/>
      <c r="S87" s="641"/>
      <c r="T87" s="642"/>
      <c r="U87" s="641"/>
      <c r="V87" s="641"/>
      <c r="W87" s="641"/>
      <c r="X87" s="641"/>
      <c r="Y87" s="642"/>
      <c r="Z87" s="641"/>
      <c r="AA87" s="641"/>
      <c r="AB87" s="641"/>
      <c r="AC87" s="641"/>
      <c r="AD87" s="642"/>
      <c r="AE87" s="641"/>
      <c r="AF87" s="641"/>
      <c r="AG87" s="642"/>
      <c r="AH87" s="641"/>
      <c r="AI87" s="641"/>
      <c r="AJ87" s="643"/>
      <c r="AK87" s="641"/>
      <c r="AL87" s="641"/>
      <c r="AM87" s="642"/>
      <c r="AN87" s="641"/>
      <c r="AO87" s="641"/>
      <c r="AP87" s="641"/>
      <c r="AQ87" s="301"/>
      <c r="AR87" s="128">
        <v>63</v>
      </c>
      <c r="AS87" s="70"/>
    </row>
    <row r="88" spans="1:45" s="677" customFormat="1" ht="39.75" customHeight="1">
      <c r="A88" s="128" t="s">
        <v>674</v>
      </c>
      <c r="B88" s="254" t="s">
        <v>5277</v>
      </c>
      <c r="C88" s="128" t="s">
        <v>674</v>
      </c>
      <c r="D88" s="128">
        <v>59</v>
      </c>
      <c r="E88" s="128">
        <v>64</v>
      </c>
      <c r="F88" s="254" t="s">
        <v>5278</v>
      </c>
      <c r="G88" s="128" t="s">
        <v>674</v>
      </c>
      <c r="H88" s="742"/>
      <c r="I88" s="641"/>
      <c r="J88" s="642"/>
      <c r="K88" s="641"/>
      <c r="L88" s="641"/>
      <c r="M88" s="641"/>
      <c r="N88" s="641"/>
      <c r="O88" s="642"/>
      <c r="P88" s="641"/>
      <c r="Q88" s="641"/>
      <c r="R88" s="641"/>
      <c r="S88" s="641"/>
      <c r="T88" s="643"/>
      <c r="U88" s="641"/>
      <c r="V88" s="641"/>
      <c r="W88" s="641"/>
      <c r="X88" s="641"/>
      <c r="Y88" s="642"/>
      <c r="Z88" s="641"/>
      <c r="AA88" s="641"/>
      <c r="AB88" s="641"/>
      <c r="AC88" s="641"/>
      <c r="AD88" s="642"/>
      <c r="AE88" s="641"/>
      <c r="AF88" s="641"/>
      <c r="AG88" s="642"/>
      <c r="AH88" s="641"/>
      <c r="AI88" s="641"/>
      <c r="AJ88" s="643"/>
      <c r="AK88" s="641"/>
      <c r="AL88" s="641"/>
      <c r="AM88" s="642"/>
      <c r="AN88" s="641"/>
      <c r="AO88" s="641"/>
      <c r="AP88" s="641"/>
      <c r="AQ88" s="301"/>
      <c r="AR88" s="128">
        <v>64</v>
      </c>
      <c r="AS88" s="70"/>
    </row>
    <row r="89" spans="1:45" s="677" customFormat="1" ht="39.75" customHeight="1">
      <c r="A89" s="128" t="s">
        <v>674</v>
      </c>
      <c r="B89" s="254" t="s">
        <v>5279</v>
      </c>
      <c r="C89" s="128" t="s">
        <v>674</v>
      </c>
      <c r="D89" s="128">
        <v>62</v>
      </c>
      <c r="E89" s="128">
        <v>65</v>
      </c>
      <c r="F89" s="254" t="s">
        <v>5280</v>
      </c>
      <c r="G89" s="128" t="s">
        <v>674</v>
      </c>
      <c r="H89" s="742"/>
      <c r="I89" s="641"/>
      <c r="J89" s="642"/>
      <c r="K89" s="641"/>
      <c r="L89" s="641"/>
      <c r="M89" s="641"/>
      <c r="N89" s="641"/>
      <c r="O89" s="642"/>
      <c r="P89" s="641"/>
      <c r="Q89" s="641"/>
      <c r="R89" s="641"/>
      <c r="S89" s="641"/>
      <c r="T89" s="642"/>
      <c r="U89" s="641"/>
      <c r="V89" s="641"/>
      <c r="W89" s="641"/>
      <c r="X89" s="641"/>
      <c r="Y89" s="642"/>
      <c r="Z89" s="641"/>
      <c r="AA89" s="641"/>
      <c r="AB89" s="641"/>
      <c r="AC89" s="641"/>
      <c r="AD89" s="642"/>
      <c r="AE89" s="641"/>
      <c r="AF89" s="641"/>
      <c r="AG89" s="642"/>
      <c r="AH89" s="641"/>
      <c r="AI89" s="641"/>
      <c r="AJ89" s="643"/>
      <c r="AK89" s="641"/>
      <c r="AL89" s="641"/>
      <c r="AM89" s="642"/>
      <c r="AN89" s="641"/>
      <c r="AO89" s="641"/>
      <c r="AP89" s="641"/>
      <c r="AQ89" s="301"/>
      <c r="AR89" s="128">
        <v>65</v>
      </c>
      <c r="AS89" s="70"/>
    </row>
    <row r="90" spans="1:45" s="677" customFormat="1" ht="39.75" customHeight="1">
      <c r="A90" s="128" t="s">
        <v>674</v>
      </c>
      <c r="B90" s="254" t="s">
        <v>5281</v>
      </c>
      <c r="C90" s="128" t="s">
        <v>674</v>
      </c>
      <c r="D90" s="128">
        <v>67</v>
      </c>
      <c r="E90" s="128">
        <v>66</v>
      </c>
      <c r="F90" s="254" t="s">
        <v>5282</v>
      </c>
      <c r="G90" s="128" t="s">
        <v>674</v>
      </c>
      <c r="H90" s="742"/>
      <c r="I90" s="641"/>
      <c r="J90" s="642"/>
      <c r="K90" s="641"/>
      <c r="L90" s="641"/>
      <c r="M90" s="641"/>
      <c r="N90" s="641"/>
      <c r="O90" s="642"/>
      <c r="P90" s="641"/>
      <c r="Q90" s="641"/>
      <c r="R90" s="641"/>
      <c r="S90" s="641"/>
      <c r="T90" s="642"/>
      <c r="U90" s="641"/>
      <c r="V90" s="641"/>
      <c r="W90" s="641"/>
      <c r="X90" s="641"/>
      <c r="Y90" s="642"/>
      <c r="Z90" s="641"/>
      <c r="AA90" s="641"/>
      <c r="AB90" s="641"/>
      <c r="AC90" s="641"/>
      <c r="AD90" s="642"/>
      <c r="AE90" s="641"/>
      <c r="AF90" s="641"/>
      <c r="AG90" s="642"/>
      <c r="AH90" s="641"/>
      <c r="AI90" s="641"/>
      <c r="AJ90" s="643"/>
      <c r="AK90" s="641"/>
      <c r="AL90" s="641"/>
      <c r="AM90" s="642"/>
      <c r="AN90" s="641"/>
      <c r="AO90" s="641"/>
      <c r="AP90" s="641"/>
      <c r="AQ90" s="301"/>
      <c r="AR90" s="128">
        <v>66</v>
      </c>
      <c r="AS90" s="70"/>
    </row>
    <row r="91" spans="1:45" s="677" customFormat="1" ht="39.75" customHeight="1">
      <c r="A91" s="128" t="s">
        <v>674</v>
      </c>
      <c r="B91" s="254" t="s">
        <v>5283</v>
      </c>
      <c r="C91" s="128" t="s">
        <v>674</v>
      </c>
      <c r="D91" s="128">
        <v>73</v>
      </c>
      <c r="E91" s="128">
        <v>67</v>
      </c>
      <c r="F91" s="254" t="s">
        <v>3338</v>
      </c>
      <c r="G91" s="128" t="s">
        <v>674</v>
      </c>
      <c r="H91" s="742"/>
      <c r="I91" s="641"/>
      <c r="J91" s="642"/>
      <c r="K91" s="641"/>
      <c r="L91" s="641"/>
      <c r="M91" s="641"/>
      <c r="N91" s="641"/>
      <c r="O91" s="642"/>
      <c r="P91" s="641"/>
      <c r="Q91" s="641"/>
      <c r="R91" s="641"/>
      <c r="S91" s="641"/>
      <c r="T91" s="642"/>
      <c r="U91" s="641"/>
      <c r="V91" s="641"/>
      <c r="W91" s="641"/>
      <c r="X91" s="641"/>
      <c r="Y91" s="642"/>
      <c r="Z91" s="641"/>
      <c r="AA91" s="641"/>
      <c r="AB91" s="641"/>
      <c r="AC91" s="641"/>
      <c r="AD91" s="642"/>
      <c r="AE91" s="641"/>
      <c r="AF91" s="641"/>
      <c r="AG91" s="642"/>
      <c r="AH91" s="641"/>
      <c r="AI91" s="641"/>
      <c r="AJ91" s="643"/>
      <c r="AK91" s="641"/>
      <c r="AL91" s="641"/>
      <c r="AM91" s="642"/>
      <c r="AN91" s="641"/>
      <c r="AO91" s="641"/>
      <c r="AP91" s="641"/>
      <c r="AQ91" s="301"/>
      <c r="AR91" s="128">
        <v>67</v>
      </c>
      <c r="AS91" s="70"/>
    </row>
    <row r="92" spans="1:45" s="677" customFormat="1" ht="39.75" customHeight="1">
      <c r="A92" s="128" t="s">
        <v>674</v>
      </c>
      <c r="B92" s="254" t="s">
        <v>780</v>
      </c>
      <c r="C92" s="128" t="s">
        <v>7400</v>
      </c>
      <c r="D92" s="128">
        <v>76</v>
      </c>
      <c r="E92" s="128">
        <v>68</v>
      </c>
      <c r="F92" s="254" t="s">
        <v>4645</v>
      </c>
      <c r="G92" s="128" t="s">
        <v>674</v>
      </c>
      <c r="H92" s="742"/>
      <c r="I92" s="641"/>
      <c r="J92" s="642"/>
      <c r="K92" s="641"/>
      <c r="L92" s="641"/>
      <c r="M92" s="641"/>
      <c r="N92" s="641"/>
      <c r="O92" s="642"/>
      <c r="P92" s="641"/>
      <c r="Q92" s="641"/>
      <c r="R92" s="641"/>
      <c r="S92" s="641"/>
      <c r="T92" s="642"/>
      <c r="U92" s="641"/>
      <c r="V92" s="641"/>
      <c r="W92" s="641"/>
      <c r="X92" s="641"/>
      <c r="Y92" s="642"/>
      <c r="Z92" s="641"/>
      <c r="AA92" s="641"/>
      <c r="AB92" s="641"/>
      <c r="AC92" s="641"/>
      <c r="AD92" s="642"/>
      <c r="AE92" s="641"/>
      <c r="AF92" s="641"/>
      <c r="AG92" s="642"/>
      <c r="AH92" s="641"/>
      <c r="AI92" s="641"/>
      <c r="AJ92" s="643"/>
      <c r="AK92" s="641"/>
      <c r="AL92" s="641"/>
      <c r="AM92" s="642"/>
      <c r="AN92" s="641"/>
      <c r="AO92" s="641"/>
      <c r="AP92" s="641"/>
      <c r="AQ92" s="301"/>
      <c r="AR92" s="128">
        <v>68</v>
      </c>
      <c r="AS92" s="70"/>
    </row>
    <row r="93" spans="1:45" s="677" customFormat="1" ht="39.75" customHeight="1">
      <c r="A93" s="128" t="s">
        <v>674</v>
      </c>
      <c r="B93" s="254" t="s">
        <v>4646</v>
      </c>
      <c r="C93" s="128" t="s">
        <v>674</v>
      </c>
      <c r="D93" s="128">
        <v>80</v>
      </c>
      <c r="E93" s="128">
        <v>69</v>
      </c>
      <c r="F93" s="254" t="s">
        <v>4647</v>
      </c>
      <c r="G93" s="128" t="s">
        <v>674</v>
      </c>
      <c r="H93" s="742"/>
      <c r="I93" s="641"/>
      <c r="J93" s="642"/>
      <c r="K93" s="641"/>
      <c r="L93" s="641"/>
      <c r="M93" s="641"/>
      <c r="N93" s="641"/>
      <c r="O93" s="642"/>
      <c r="P93" s="641"/>
      <c r="Q93" s="641"/>
      <c r="R93" s="641"/>
      <c r="S93" s="641"/>
      <c r="T93" s="642"/>
      <c r="U93" s="641"/>
      <c r="V93" s="641"/>
      <c r="W93" s="641"/>
      <c r="X93" s="641"/>
      <c r="Y93" s="642"/>
      <c r="Z93" s="641"/>
      <c r="AA93" s="641"/>
      <c r="AB93" s="641"/>
      <c r="AC93" s="641"/>
      <c r="AD93" s="642"/>
      <c r="AE93" s="641"/>
      <c r="AF93" s="641"/>
      <c r="AG93" s="642"/>
      <c r="AH93" s="641"/>
      <c r="AI93" s="641"/>
      <c r="AJ93" s="643"/>
      <c r="AK93" s="641"/>
      <c r="AL93" s="641"/>
      <c r="AM93" s="642"/>
      <c r="AN93" s="641"/>
      <c r="AO93" s="641"/>
      <c r="AP93" s="641"/>
      <c r="AQ93" s="301"/>
      <c r="AR93" s="128">
        <v>69</v>
      </c>
      <c r="AS93" s="70"/>
    </row>
    <row r="94" spans="1:45" s="677" customFormat="1" ht="39.75" customHeight="1">
      <c r="A94" s="128" t="s">
        <v>2460</v>
      </c>
      <c r="B94" s="254" t="s">
        <v>4648</v>
      </c>
      <c r="C94" s="128" t="s">
        <v>2027</v>
      </c>
      <c r="D94" s="128">
        <v>68</v>
      </c>
      <c r="E94" s="128">
        <v>70</v>
      </c>
      <c r="F94" s="254" t="s">
        <v>4649</v>
      </c>
      <c r="G94" s="128" t="s">
        <v>674</v>
      </c>
      <c r="H94" s="742"/>
      <c r="I94" s="641"/>
      <c r="J94" s="642"/>
      <c r="K94" s="641"/>
      <c r="L94" s="641"/>
      <c r="M94" s="641"/>
      <c r="N94" s="641"/>
      <c r="O94" s="642"/>
      <c r="P94" s="641"/>
      <c r="Q94" s="641"/>
      <c r="R94" s="641"/>
      <c r="S94" s="641"/>
      <c r="T94" s="642"/>
      <c r="U94" s="641"/>
      <c r="V94" s="641"/>
      <c r="W94" s="641"/>
      <c r="X94" s="641"/>
      <c r="Y94" s="642"/>
      <c r="Z94" s="641"/>
      <c r="AA94" s="641"/>
      <c r="AB94" s="641"/>
      <c r="AC94" s="641"/>
      <c r="AD94" s="642"/>
      <c r="AE94" s="641"/>
      <c r="AF94" s="641"/>
      <c r="AG94" s="642"/>
      <c r="AH94" s="641"/>
      <c r="AI94" s="641"/>
      <c r="AJ94" s="643"/>
      <c r="AK94" s="641"/>
      <c r="AL94" s="641"/>
      <c r="AM94" s="642"/>
      <c r="AN94" s="641"/>
      <c r="AO94" s="641"/>
      <c r="AP94" s="641"/>
      <c r="AQ94" s="301"/>
      <c r="AR94" s="128">
        <v>70</v>
      </c>
      <c r="AS94" s="70"/>
    </row>
    <row r="95" spans="1:45" s="677" customFormat="1" ht="39.75" customHeight="1">
      <c r="A95" s="128" t="s">
        <v>674</v>
      </c>
      <c r="B95" s="254" t="s">
        <v>4650</v>
      </c>
      <c r="C95" s="128" t="s">
        <v>7400</v>
      </c>
      <c r="D95" s="128">
        <v>85</v>
      </c>
      <c r="E95" s="128">
        <v>71</v>
      </c>
      <c r="F95" s="254" t="s">
        <v>4651</v>
      </c>
      <c r="G95" s="128" t="s">
        <v>674</v>
      </c>
      <c r="H95" s="742"/>
      <c r="I95" s="641"/>
      <c r="J95" s="642"/>
      <c r="K95" s="641"/>
      <c r="L95" s="641"/>
      <c r="M95" s="641"/>
      <c r="N95" s="641"/>
      <c r="O95" s="642"/>
      <c r="P95" s="641"/>
      <c r="Q95" s="641"/>
      <c r="R95" s="641"/>
      <c r="S95" s="641"/>
      <c r="T95" s="642"/>
      <c r="U95" s="641"/>
      <c r="V95" s="641"/>
      <c r="W95" s="641"/>
      <c r="X95" s="641"/>
      <c r="Y95" s="642"/>
      <c r="Z95" s="641"/>
      <c r="AA95" s="641"/>
      <c r="AB95" s="641"/>
      <c r="AC95" s="641"/>
      <c r="AD95" s="642"/>
      <c r="AE95" s="641"/>
      <c r="AF95" s="641"/>
      <c r="AG95" s="642"/>
      <c r="AH95" s="641"/>
      <c r="AI95" s="641"/>
      <c r="AJ95" s="643"/>
      <c r="AK95" s="641"/>
      <c r="AL95" s="641"/>
      <c r="AM95" s="642"/>
      <c r="AN95" s="641"/>
      <c r="AO95" s="641"/>
      <c r="AP95" s="641"/>
      <c r="AQ95" s="301"/>
      <c r="AR95" s="128">
        <v>71</v>
      </c>
      <c r="AS95" s="70"/>
    </row>
    <row r="96" spans="1:45" s="731" customFormat="1" ht="39.75" customHeight="1">
      <c r="A96" s="128" t="s">
        <v>674</v>
      </c>
      <c r="B96" s="254" t="s">
        <v>4652</v>
      </c>
      <c r="C96" s="128" t="s">
        <v>674</v>
      </c>
      <c r="D96" s="128">
        <v>88</v>
      </c>
      <c r="E96" s="128">
        <v>72</v>
      </c>
      <c r="F96" s="254" t="s">
        <v>4653</v>
      </c>
      <c r="G96" s="128" t="s">
        <v>674</v>
      </c>
      <c r="H96" s="742"/>
      <c r="I96" s="641"/>
      <c r="J96" s="642"/>
      <c r="K96" s="641"/>
      <c r="L96" s="641"/>
      <c r="M96" s="641"/>
      <c r="N96" s="641"/>
      <c r="O96" s="642"/>
      <c r="P96" s="641"/>
      <c r="Q96" s="641"/>
      <c r="R96" s="641"/>
      <c r="S96" s="641"/>
      <c r="T96" s="642"/>
      <c r="U96" s="641"/>
      <c r="V96" s="641"/>
      <c r="W96" s="641"/>
      <c r="X96" s="641"/>
      <c r="Y96" s="642"/>
      <c r="Z96" s="641"/>
      <c r="AA96" s="641"/>
      <c r="AB96" s="641"/>
      <c r="AC96" s="641"/>
      <c r="AD96" s="642"/>
      <c r="AE96" s="641"/>
      <c r="AF96" s="641"/>
      <c r="AG96" s="642"/>
      <c r="AH96" s="641"/>
      <c r="AI96" s="641"/>
      <c r="AJ96" s="643"/>
      <c r="AK96" s="641"/>
      <c r="AL96" s="641"/>
      <c r="AM96" s="642"/>
      <c r="AN96" s="641"/>
      <c r="AO96" s="641"/>
      <c r="AP96" s="641"/>
      <c r="AQ96" s="301"/>
      <c r="AR96" s="128">
        <v>72</v>
      </c>
      <c r="AS96" s="70"/>
    </row>
    <row r="97" spans="1:63" s="731" customFormat="1" ht="39.75" customHeight="1">
      <c r="A97" s="128" t="s">
        <v>4059</v>
      </c>
      <c r="B97" s="254" t="s">
        <v>4654</v>
      </c>
      <c r="C97" s="128" t="s">
        <v>2027</v>
      </c>
      <c r="D97" s="128">
        <v>25</v>
      </c>
      <c r="E97" s="128">
        <v>73</v>
      </c>
      <c r="F97" s="254" t="s">
        <v>4655</v>
      </c>
      <c r="G97" s="128" t="s">
        <v>674</v>
      </c>
      <c r="H97" s="742"/>
      <c r="I97" s="641"/>
      <c r="J97" s="642"/>
      <c r="K97" s="641"/>
      <c r="L97" s="641"/>
      <c r="M97" s="641"/>
      <c r="N97" s="641"/>
      <c r="O97" s="642"/>
      <c r="P97" s="641"/>
      <c r="Q97" s="641"/>
      <c r="R97" s="641"/>
      <c r="S97" s="641"/>
      <c r="T97" s="642"/>
      <c r="U97" s="641"/>
      <c r="V97" s="641"/>
      <c r="W97" s="641"/>
      <c r="X97" s="641"/>
      <c r="Y97" s="642"/>
      <c r="Z97" s="641"/>
      <c r="AA97" s="641"/>
      <c r="AB97" s="641"/>
      <c r="AC97" s="641"/>
      <c r="AD97" s="642"/>
      <c r="AE97" s="641"/>
      <c r="AF97" s="641"/>
      <c r="AG97" s="642"/>
      <c r="AH97" s="641"/>
      <c r="AI97" s="641"/>
      <c r="AJ97" s="643"/>
      <c r="AK97" s="641"/>
      <c r="AL97" s="641"/>
      <c r="AM97" s="642"/>
      <c r="AN97" s="641"/>
      <c r="AO97" s="641"/>
      <c r="AP97" s="641"/>
      <c r="AQ97" s="301"/>
      <c r="AR97" s="128">
        <v>73</v>
      </c>
      <c r="AS97" s="70"/>
    </row>
    <row r="98" spans="1:63" s="677" customFormat="1" ht="39.75" customHeight="1">
      <c r="A98" s="128" t="s">
        <v>674</v>
      </c>
      <c r="B98" s="254" t="s">
        <v>4656</v>
      </c>
      <c r="C98" s="128" t="s">
        <v>674</v>
      </c>
      <c r="D98" s="128">
        <v>66</v>
      </c>
      <c r="E98" s="128">
        <v>74</v>
      </c>
      <c r="F98" s="254" t="s">
        <v>4657</v>
      </c>
      <c r="G98" s="128" t="s">
        <v>674</v>
      </c>
      <c r="H98" s="742"/>
      <c r="I98" s="641"/>
      <c r="J98" s="642"/>
      <c r="K98" s="641"/>
      <c r="L98" s="641"/>
      <c r="M98" s="641"/>
      <c r="N98" s="641"/>
      <c r="O98" s="642"/>
      <c r="P98" s="641"/>
      <c r="Q98" s="641"/>
      <c r="R98" s="641"/>
      <c r="S98" s="641"/>
      <c r="T98" s="642"/>
      <c r="U98" s="641"/>
      <c r="V98" s="641"/>
      <c r="W98" s="641"/>
      <c r="X98" s="641"/>
      <c r="Y98" s="642"/>
      <c r="Z98" s="641"/>
      <c r="AA98" s="641"/>
      <c r="AB98" s="641"/>
      <c r="AC98" s="641"/>
      <c r="AD98" s="642"/>
      <c r="AE98" s="641"/>
      <c r="AF98" s="641"/>
      <c r="AG98" s="642"/>
      <c r="AH98" s="641"/>
      <c r="AI98" s="641"/>
      <c r="AJ98" s="643"/>
      <c r="AK98" s="641"/>
      <c r="AL98" s="641"/>
      <c r="AM98" s="642"/>
      <c r="AN98" s="641"/>
      <c r="AO98" s="641"/>
      <c r="AP98" s="641"/>
      <c r="AQ98" s="301"/>
      <c r="AR98" s="128">
        <v>74</v>
      </c>
      <c r="AS98" s="70"/>
    </row>
    <row r="99" spans="1:63" s="677" customFormat="1" ht="39.75" customHeight="1">
      <c r="A99" s="128" t="s">
        <v>674</v>
      </c>
      <c r="B99" s="254" t="s">
        <v>4658</v>
      </c>
      <c r="C99" s="128" t="s">
        <v>7400</v>
      </c>
      <c r="D99" s="128">
        <v>87</v>
      </c>
      <c r="E99" s="128">
        <v>75</v>
      </c>
      <c r="F99" s="254" t="s">
        <v>5856</v>
      </c>
      <c r="G99" s="128" t="s">
        <v>674</v>
      </c>
      <c r="H99" s="742"/>
      <c r="I99" s="641"/>
      <c r="J99" s="642"/>
      <c r="K99" s="641"/>
      <c r="L99" s="641"/>
      <c r="M99" s="641"/>
      <c r="N99" s="641"/>
      <c r="O99" s="642"/>
      <c r="P99" s="641"/>
      <c r="Q99" s="641"/>
      <c r="R99" s="641"/>
      <c r="S99" s="641"/>
      <c r="T99" s="642"/>
      <c r="U99" s="641"/>
      <c r="V99" s="641"/>
      <c r="W99" s="641"/>
      <c r="X99" s="641"/>
      <c r="Y99" s="643"/>
      <c r="Z99" s="641"/>
      <c r="AA99" s="641"/>
      <c r="AB99" s="641"/>
      <c r="AC99" s="641"/>
      <c r="AD99" s="642"/>
      <c r="AE99" s="641"/>
      <c r="AF99" s="641"/>
      <c r="AG99" s="642"/>
      <c r="AH99" s="641"/>
      <c r="AI99" s="641"/>
      <c r="AJ99" s="643"/>
      <c r="AK99" s="641"/>
      <c r="AL99" s="641"/>
      <c r="AM99" s="642"/>
      <c r="AN99" s="641"/>
      <c r="AO99" s="641"/>
      <c r="AP99" s="641"/>
      <c r="AQ99" s="301"/>
      <c r="AR99" s="128">
        <v>75</v>
      </c>
      <c r="AS99" s="70"/>
    </row>
    <row r="100" spans="1:63" s="677" customFormat="1" ht="39.75" customHeight="1">
      <c r="A100" s="128" t="s">
        <v>3035</v>
      </c>
      <c r="B100" s="254" t="s">
        <v>4659</v>
      </c>
      <c r="C100" s="128" t="s">
        <v>2027</v>
      </c>
      <c r="D100" s="128">
        <v>35</v>
      </c>
      <c r="E100" s="128">
        <v>76</v>
      </c>
      <c r="F100" s="254" t="s">
        <v>4660</v>
      </c>
      <c r="G100" s="128" t="s">
        <v>674</v>
      </c>
      <c r="H100" s="742"/>
      <c r="I100" s="641"/>
      <c r="J100" s="642"/>
      <c r="K100" s="641"/>
      <c r="L100" s="641"/>
      <c r="M100" s="641"/>
      <c r="N100" s="641"/>
      <c r="O100" s="642"/>
      <c r="P100" s="641"/>
      <c r="Q100" s="641"/>
      <c r="R100" s="641"/>
      <c r="S100" s="641"/>
      <c r="T100" s="642"/>
      <c r="U100" s="641"/>
      <c r="V100" s="641"/>
      <c r="W100" s="641"/>
      <c r="X100" s="641"/>
      <c r="Y100" s="642"/>
      <c r="Z100" s="641"/>
      <c r="AA100" s="641"/>
      <c r="AB100" s="641"/>
      <c r="AC100" s="641"/>
      <c r="AD100" s="642"/>
      <c r="AE100" s="641"/>
      <c r="AF100" s="641"/>
      <c r="AG100" s="642"/>
      <c r="AH100" s="641"/>
      <c r="AI100" s="641"/>
      <c r="AJ100" s="643"/>
      <c r="AK100" s="641"/>
      <c r="AL100" s="641"/>
      <c r="AM100" s="642"/>
      <c r="AN100" s="641"/>
      <c r="AO100" s="641"/>
      <c r="AP100" s="641"/>
      <c r="AQ100" s="301"/>
      <c r="AR100" s="128">
        <v>76</v>
      </c>
      <c r="AS100" s="70"/>
    </row>
    <row r="101" spans="1:63" s="677" customFormat="1" ht="39.75" customHeight="1">
      <c r="A101" s="128" t="s">
        <v>674</v>
      </c>
      <c r="B101" s="254" t="s">
        <v>4661</v>
      </c>
      <c r="C101" s="128" t="s">
        <v>674</v>
      </c>
      <c r="D101" s="128">
        <v>54</v>
      </c>
      <c r="E101" s="128">
        <v>77</v>
      </c>
      <c r="F101" s="254" t="s">
        <v>4662</v>
      </c>
      <c r="G101" s="128" t="s">
        <v>674</v>
      </c>
      <c r="H101" s="742"/>
      <c r="I101" s="641"/>
      <c r="J101" s="642"/>
      <c r="K101" s="641"/>
      <c r="L101" s="641"/>
      <c r="M101" s="641"/>
      <c r="N101" s="641"/>
      <c r="O101" s="642"/>
      <c r="P101" s="641"/>
      <c r="Q101" s="641"/>
      <c r="R101" s="641"/>
      <c r="S101" s="641"/>
      <c r="T101" s="643"/>
      <c r="U101" s="641"/>
      <c r="V101" s="641"/>
      <c r="W101" s="641"/>
      <c r="X101" s="641"/>
      <c r="Y101" s="642"/>
      <c r="Z101" s="641"/>
      <c r="AA101" s="641"/>
      <c r="AB101" s="641"/>
      <c r="AC101" s="641"/>
      <c r="AD101" s="643"/>
      <c r="AE101" s="641"/>
      <c r="AF101" s="641"/>
      <c r="AG101" s="642"/>
      <c r="AH101" s="641"/>
      <c r="AI101" s="641"/>
      <c r="AJ101" s="643"/>
      <c r="AK101" s="641"/>
      <c r="AL101" s="641"/>
      <c r="AM101" s="642"/>
      <c r="AN101" s="641"/>
      <c r="AO101" s="641"/>
      <c r="AP101" s="641"/>
      <c r="AQ101" s="301"/>
      <c r="AR101" s="128">
        <v>77</v>
      </c>
      <c r="AS101" s="70"/>
    </row>
    <row r="102" spans="1:63" s="677" customFormat="1" ht="39.75" customHeight="1">
      <c r="A102" s="128" t="s">
        <v>674</v>
      </c>
      <c r="B102" s="254" t="s">
        <v>4663</v>
      </c>
      <c r="C102" s="128" t="s">
        <v>674</v>
      </c>
      <c r="D102" s="128">
        <v>75</v>
      </c>
      <c r="E102" s="128">
        <v>78</v>
      </c>
      <c r="F102" s="254" t="s">
        <v>4664</v>
      </c>
      <c r="G102" s="128" t="s">
        <v>674</v>
      </c>
      <c r="H102" s="742"/>
      <c r="I102" s="641"/>
      <c r="J102" s="642"/>
      <c r="K102" s="641"/>
      <c r="L102" s="641"/>
      <c r="M102" s="641"/>
      <c r="N102" s="641"/>
      <c r="O102" s="643"/>
      <c r="P102" s="641"/>
      <c r="Q102" s="641"/>
      <c r="R102" s="641"/>
      <c r="S102" s="641"/>
      <c r="T102" s="643"/>
      <c r="U102" s="641"/>
      <c r="V102" s="641"/>
      <c r="W102" s="641"/>
      <c r="X102" s="641"/>
      <c r="Y102" s="643"/>
      <c r="Z102" s="641"/>
      <c r="AA102" s="641"/>
      <c r="AB102" s="641"/>
      <c r="AC102" s="641"/>
      <c r="AD102" s="643"/>
      <c r="AE102" s="641"/>
      <c r="AF102" s="641"/>
      <c r="AG102" s="642"/>
      <c r="AH102" s="641"/>
      <c r="AI102" s="641"/>
      <c r="AJ102" s="643"/>
      <c r="AK102" s="641"/>
      <c r="AL102" s="641"/>
      <c r="AM102" s="642"/>
      <c r="AN102" s="641"/>
      <c r="AO102" s="641"/>
      <c r="AP102" s="641"/>
      <c r="AQ102" s="301"/>
      <c r="AR102" s="128">
        <v>78</v>
      </c>
      <c r="AS102" s="70"/>
    </row>
    <row r="103" spans="1:63" s="677" customFormat="1" ht="39.75" customHeight="1">
      <c r="A103" s="128" t="s">
        <v>1960</v>
      </c>
      <c r="B103" s="254" t="s">
        <v>4665</v>
      </c>
      <c r="C103" s="128" t="s">
        <v>674</v>
      </c>
      <c r="D103" s="128">
        <v>14</v>
      </c>
      <c r="E103" s="128">
        <v>79</v>
      </c>
      <c r="F103" s="254" t="s">
        <v>4666</v>
      </c>
      <c r="G103" s="128" t="s">
        <v>674</v>
      </c>
      <c r="H103" s="742"/>
      <c r="I103" s="641"/>
      <c r="J103" s="642"/>
      <c r="K103" s="641"/>
      <c r="L103" s="641"/>
      <c r="M103" s="641"/>
      <c r="N103" s="641"/>
      <c r="O103" s="642"/>
      <c r="P103" s="641"/>
      <c r="Q103" s="641"/>
      <c r="R103" s="641"/>
      <c r="S103" s="641"/>
      <c r="T103" s="642"/>
      <c r="U103" s="641"/>
      <c r="V103" s="641"/>
      <c r="W103" s="641"/>
      <c r="X103" s="641"/>
      <c r="Y103" s="642"/>
      <c r="Z103" s="641"/>
      <c r="AA103" s="641"/>
      <c r="AB103" s="641"/>
      <c r="AC103" s="641"/>
      <c r="AD103" s="642"/>
      <c r="AE103" s="641"/>
      <c r="AF103" s="641"/>
      <c r="AG103" s="642"/>
      <c r="AH103" s="641"/>
      <c r="AI103" s="641"/>
      <c r="AJ103" s="643"/>
      <c r="AK103" s="641"/>
      <c r="AL103" s="641"/>
      <c r="AM103" s="642"/>
      <c r="AN103" s="641"/>
      <c r="AO103" s="641"/>
      <c r="AP103" s="641"/>
      <c r="AQ103" s="301"/>
      <c r="AR103" s="128">
        <v>79</v>
      </c>
      <c r="AS103" s="70"/>
    </row>
    <row r="104" spans="1:63" s="677" customFormat="1" ht="39.75" customHeight="1">
      <c r="A104" s="128" t="s">
        <v>674</v>
      </c>
      <c r="B104" s="254" t="s">
        <v>3340</v>
      </c>
      <c r="C104" s="128" t="s">
        <v>7400</v>
      </c>
      <c r="D104" s="128">
        <v>84</v>
      </c>
      <c r="E104" s="128">
        <v>80</v>
      </c>
      <c r="F104" s="254" t="s">
        <v>3341</v>
      </c>
      <c r="G104" s="128" t="s">
        <v>674</v>
      </c>
      <c r="H104" s="742"/>
      <c r="I104" s="641"/>
      <c r="J104" s="642"/>
      <c r="K104" s="641"/>
      <c r="L104" s="641"/>
      <c r="M104" s="641"/>
      <c r="N104" s="641"/>
      <c r="O104" s="642"/>
      <c r="P104" s="641"/>
      <c r="Q104" s="641"/>
      <c r="R104" s="641"/>
      <c r="S104" s="641"/>
      <c r="T104" s="642"/>
      <c r="U104" s="641"/>
      <c r="V104" s="641"/>
      <c r="W104" s="641"/>
      <c r="X104" s="641"/>
      <c r="Y104" s="642"/>
      <c r="Z104" s="641"/>
      <c r="AA104" s="641"/>
      <c r="AB104" s="641"/>
      <c r="AC104" s="641"/>
      <c r="AD104" s="642"/>
      <c r="AE104" s="641"/>
      <c r="AF104" s="641"/>
      <c r="AG104" s="642"/>
      <c r="AH104" s="641"/>
      <c r="AI104" s="641"/>
      <c r="AJ104" s="643"/>
      <c r="AK104" s="641"/>
      <c r="AL104" s="641"/>
      <c r="AM104" s="642"/>
      <c r="AN104" s="641"/>
      <c r="AO104" s="641"/>
      <c r="AP104" s="641"/>
      <c r="AQ104" s="301"/>
      <c r="AR104" s="128">
        <v>80</v>
      </c>
      <c r="AS104" s="70"/>
    </row>
    <row r="105" spans="1:63" s="47" customFormat="1" ht="39.75" customHeight="1">
      <c r="A105" s="128" t="s">
        <v>2460</v>
      </c>
      <c r="B105" s="254" t="s">
        <v>4667</v>
      </c>
      <c r="C105" s="128" t="s">
        <v>2027</v>
      </c>
      <c r="D105" s="128">
        <v>37</v>
      </c>
      <c r="E105" s="128">
        <v>81</v>
      </c>
      <c r="F105" s="254" t="s">
        <v>4668</v>
      </c>
      <c r="G105" s="128" t="s">
        <v>7450</v>
      </c>
      <c r="H105" s="742"/>
      <c r="I105" s="641"/>
      <c r="J105" s="642"/>
      <c r="K105" s="641"/>
      <c r="L105" s="641"/>
      <c r="M105" s="641"/>
      <c r="N105" s="641"/>
      <c r="O105" s="642"/>
      <c r="P105" s="641"/>
      <c r="Q105" s="641"/>
      <c r="R105" s="641"/>
      <c r="S105" s="641"/>
      <c r="T105" s="642"/>
      <c r="U105" s="641"/>
      <c r="V105" s="641"/>
      <c r="W105" s="641"/>
      <c r="X105" s="641"/>
      <c r="Y105" s="642"/>
      <c r="Z105" s="641"/>
      <c r="AA105" s="641"/>
      <c r="AB105" s="641"/>
      <c r="AC105" s="641"/>
      <c r="AD105" s="642"/>
      <c r="AE105" s="641"/>
      <c r="AF105" s="641"/>
      <c r="AG105" s="642"/>
      <c r="AH105" s="641"/>
      <c r="AI105" s="641"/>
      <c r="AJ105" s="643"/>
      <c r="AK105" s="641"/>
      <c r="AL105" s="641"/>
      <c r="AM105" s="642"/>
      <c r="AN105" s="641"/>
      <c r="AO105" s="641"/>
      <c r="AP105" s="641"/>
      <c r="AQ105" s="301"/>
      <c r="AR105" s="128">
        <v>81</v>
      </c>
      <c r="AS105" s="70"/>
    </row>
    <row r="106" spans="1:63" s="47" customFormat="1" ht="39.75" customHeight="1">
      <c r="A106" s="128" t="s">
        <v>5002</v>
      </c>
      <c r="B106" s="254" t="s">
        <v>4669</v>
      </c>
      <c r="C106" s="128" t="s">
        <v>674</v>
      </c>
      <c r="D106" s="128">
        <v>49</v>
      </c>
      <c r="E106" s="128">
        <v>82</v>
      </c>
      <c r="F106" s="254" t="s">
        <v>4670</v>
      </c>
      <c r="G106" s="128" t="s">
        <v>674</v>
      </c>
      <c r="H106" s="742"/>
      <c r="I106" s="641"/>
      <c r="J106" s="642"/>
      <c r="K106" s="641"/>
      <c r="L106" s="641"/>
      <c r="M106" s="641"/>
      <c r="N106" s="641"/>
      <c r="O106" s="642"/>
      <c r="P106" s="641"/>
      <c r="Q106" s="641"/>
      <c r="R106" s="641"/>
      <c r="S106" s="641"/>
      <c r="T106" s="642"/>
      <c r="U106" s="641"/>
      <c r="V106" s="641"/>
      <c r="W106" s="641"/>
      <c r="X106" s="641"/>
      <c r="Y106" s="642"/>
      <c r="Z106" s="641"/>
      <c r="AA106" s="641"/>
      <c r="AB106" s="641"/>
      <c r="AC106" s="641"/>
      <c r="AD106" s="642"/>
      <c r="AE106" s="641"/>
      <c r="AF106" s="641"/>
      <c r="AG106" s="642"/>
      <c r="AH106" s="641"/>
      <c r="AI106" s="641"/>
      <c r="AJ106" s="643"/>
      <c r="AK106" s="641"/>
      <c r="AL106" s="641"/>
      <c r="AM106" s="642"/>
      <c r="AN106" s="641"/>
      <c r="AO106" s="641"/>
      <c r="AP106" s="641"/>
      <c r="AQ106" s="301"/>
      <c r="AR106" s="128">
        <v>82</v>
      </c>
      <c r="AS106" s="70"/>
    </row>
    <row r="107" spans="1:63" s="47" customFormat="1" ht="39.75" customHeight="1">
      <c r="A107" s="128" t="s">
        <v>4059</v>
      </c>
      <c r="B107" s="254" t="s">
        <v>6275</v>
      </c>
      <c r="C107" s="128" t="s">
        <v>4348</v>
      </c>
      <c r="D107" s="128">
        <v>94</v>
      </c>
      <c r="E107" s="128">
        <v>83</v>
      </c>
      <c r="F107" s="254" t="s">
        <v>4671</v>
      </c>
      <c r="G107" s="128" t="s">
        <v>674</v>
      </c>
      <c r="H107" s="742"/>
      <c r="I107" s="641"/>
      <c r="J107" s="642"/>
      <c r="K107" s="641"/>
      <c r="L107" s="641"/>
      <c r="M107" s="641"/>
      <c r="N107" s="641"/>
      <c r="O107" s="642"/>
      <c r="P107" s="641"/>
      <c r="Q107" s="641"/>
      <c r="R107" s="641"/>
      <c r="S107" s="641"/>
      <c r="T107" s="642"/>
      <c r="U107" s="641"/>
      <c r="V107" s="641"/>
      <c r="W107" s="641"/>
      <c r="X107" s="641"/>
      <c r="Y107" s="642"/>
      <c r="Z107" s="641"/>
      <c r="AA107" s="641"/>
      <c r="AB107" s="641"/>
      <c r="AC107" s="641"/>
      <c r="AD107" s="642"/>
      <c r="AE107" s="641"/>
      <c r="AF107" s="641"/>
      <c r="AG107" s="642"/>
      <c r="AH107" s="641"/>
      <c r="AI107" s="641"/>
      <c r="AJ107" s="643"/>
      <c r="AK107" s="641"/>
      <c r="AL107" s="641"/>
      <c r="AM107" s="642"/>
      <c r="AN107" s="641"/>
      <c r="AO107" s="641"/>
      <c r="AP107" s="641"/>
      <c r="AQ107" s="301"/>
      <c r="AR107" s="128">
        <v>83</v>
      </c>
      <c r="AS107" s="70"/>
    </row>
    <row r="108" spans="1:63" ht="39.75" customHeight="1">
      <c r="A108" s="128" t="s">
        <v>2460</v>
      </c>
      <c r="B108" s="254" t="s">
        <v>4672</v>
      </c>
      <c r="C108" s="128" t="s">
        <v>674</v>
      </c>
      <c r="D108" s="128">
        <v>88</v>
      </c>
      <c r="E108" s="128">
        <v>84</v>
      </c>
      <c r="F108" s="254" t="s">
        <v>4673</v>
      </c>
      <c r="G108" s="128" t="s">
        <v>674</v>
      </c>
      <c r="H108" s="304"/>
      <c r="I108" s="498"/>
      <c r="J108" s="736"/>
      <c r="K108" s="498"/>
      <c r="L108" s="498"/>
      <c r="M108" s="498"/>
      <c r="N108" s="498"/>
      <c r="O108" s="736"/>
      <c r="P108" s="498"/>
      <c r="Q108" s="498"/>
      <c r="R108" s="498"/>
      <c r="S108" s="498"/>
      <c r="T108" s="736"/>
      <c r="U108" s="498"/>
      <c r="V108" s="498"/>
      <c r="W108" s="498"/>
      <c r="X108" s="498"/>
      <c r="Y108" s="736"/>
      <c r="Z108" s="498"/>
      <c r="AA108" s="498"/>
      <c r="AB108" s="498"/>
      <c r="AC108" s="498"/>
      <c r="AD108" s="736"/>
      <c r="AE108" s="498"/>
      <c r="AF108" s="498"/>
      <c r="AG108" s="736"/>
      <c r="AH108" s="498"/>
      <c r="AI108" s="498"/>
      <c r="AJ108" s="737"/>
      <c r="AK108" s="498"/>
      <c r="AL108" s="498"/>
      <c r="AM108" s="736"/>
      <c r="AN108" s="498"/>
      <c r="AO108" s="498"/>
      <c r="AP108" s="641"/>
      <c r="AQ108" s="70"/>
      <c r="AR108" s="128">
        <v>84</v>
      </c>
      <c r="AS108" s="70"/>
      <c r="AT108" s="47"/>
      <c r="AU108" s="47"/>
      <c r="AV108" s="47"/>
      <c r="AW108" s="47"/>
      <c r="AX108" s="47"/>
      <c r="AY108" s="47"/>
      <c r="AZ108" s="47"/>
      <c r="BA108" s="47"/>
      <c r="BB108" s="47"/>
      <c r="BC108" s="47"/>
      <c r="BD108" s="47"/>
      <c r="BE108" s="47"/>
      <c r="BF108" s="47"/>
      <c r="BG108" s="47"/>
      <c r="BH108" s="47"/>
      <c r="BI108" s="47"/>
      <c r="BJ108" s="47"/>
      <c r="BK108" s="47"/>
    </row>
    <row r="109" spans="1:63" ht="39.75" customHeight="1">
      <c r="A109" s="128" t="s">
        <v>674</v>
      </c>
      <c r="B109" s="254" t="s">
        <v>3335</v>
      </c>
      <c r="C109" s="128" t="s">
        <v>7400</v>
      </c>
      <c r="D109" s="128">
        <v>89</v>
      </c>
      <c r="E109" s="128">
        <v>85</v>
      </c>
      <c r="F109" s="254" t="s">
        <v>3336</v>
      </c>
      <c r="G109" s="128" t="s">
        <v>674</v>
      </c>
      <c r="H109" s="304"/>
      <c r="I109" s="498"/>
      <c r="J109" s="736"/>
      <c r="K109" s="498"/>
      <c r="L109" s="498"/>
      <c r="M109" s="498"/>
      <c r="N109" s="498"/>
      <c r="O109" s="736"/>
      <c r="P109" s="498"/>
      <c r="Q109" s="498"/>
      <c r="R109" s="498"/>
      <c r="S109" s="498"/>
      <c r="T109" s="736"/>
      <c r="U109" s="498"/>
      <c r="V109" s="498"/>
      <c r="W109" s="498"/>
      <c r="X109" s="498"/>
      <c r="Y109" s="736"/>
      <c r="Z109" s="498"/>
      <c r="AA109" s="498"/>
      <c r="AB109" s="498"/>
      <c r="AC109" s="498"/>
      <c r="AD109" s="736"/>
      <c r="AE109" s="498"/>
      <c r="AF109" s="498"/>
      <c r="AG109" s="736"/>
      <c r="AH109" s="498"/>
      <c r="AI109" s="498"/>
      <c r="AJ109" s="737"/>
      <c r="AK109" s="498"/>
      <c r="AL109" s="498"/>
      <c r="AM109" s="736"/>
      <c r="AN109" s="498"/>
      <c r="AO109" s="498"/>
      <c r="AP109" s="641"/>
      <c r="AQ109" s="70"/>
      <c r="AR109" s="128">
        <v>85</v>
      </c>
      <c r="AS109" s="70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</row>
    <row r="110" spans="1:63" ht="39.75" customHeight="1">
      <c r="A110" s="128" t="s">
        <v>5002</v>
      </c>
      <c r="B110" s="254" t="s">
        <v>4674</v>
      </c>
      <c r="C110" s="128" t="s">
        <v>4348</v>
      </c>
      <c r="D110" s="128">
        <v>90</v>
      </c>
      <c r="E110" s="128">
        <v>86</v>
      </c>
      <c r="F110" s="254" t="s">
        <v>4675</v>
      </c>
      <c r="G110" s="128" t="s">
        <v>674</v>
      </c>
      <c r="H110" s="304"/>
      <c r="I110" s="498"/>
      <c r="J110" s="736"/>
      <c r="K110" s="498"/>
      <c r="L110" s="498"/>
      <c r="M110" s="498"/>
      <c r="N110" s="498"/>
      <c r="O110" s="736"/>
      <c r="P110" s="498"/>
      <c r="Q110" s="498"/>
      <c r="R110" s="498"/>
      <c r="S110" s="498"/>
      <c r="T110" s="736"/>
      <c r="U110" s="498"/>
      <c r="V110" s="498"/>
      <c r="W110" s="498"/>
      <c r="X110" s="498"/>
      <c r="Y110" s="736"/>
      <c r="Z110" s="498"/>
      <c r="AA110" s="498"/>
      <c r="AB110" s="498"/>
      <c r="AC110" s="498"/>
      <c r="AD110" s="736"/>
      <c r="AE110" s="498"/>
      <c r="AF110" s="498"/>
      <c r="AG110" s="736"/>
      <c r="AH110" s="498"/>
      <c r="AI110" s="498"/>
      <c r="AJ110" s="737"/>
      <c r="AK110" s="498"/>
      <c r="AL110" s="498"/>
      <c r="AM110" s="736"/>
      <c r="AN110" s="498"/>
      <c r="AO110" s="498"/>
      <c r="AP110" s="641"/>
      <c r="AQ110" s="70"/>
      <c r="AR110" s="128">
        <v>86</v>
      </c>
      <c r="AS110" s="70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</row>
    <row r="111" spans="1:63" ht="39.75" customHeight="1">
      <c r="A111" s="128" t="s">
        <v>674</v>
      </c>
      <c r="B111" s="254" t="s">
        <v>4676</v>
      </c>
      <c r="C111" s="128" t="s">
        <v>7400</v>
      </c>
      <c r="D111" s="128">
        <v>91</v>
      </c>
      <c r="E111" s="128">
        <v>87</v>
      </c>
      <c r="F111" s="254" t="s">
        <v>4677</v>
      </c>
      <c r="G111" s="128" t="s">
        <v>674</v>
      </c>
      <c r="H111" s="304"/>
      <c r="I111" s="498"/>
      <c r="J111" s="736"/>
      <c r="K111" s="498"/>
      <c r="L111" s="498"/>
      <c r="M111" s="498"/>
      <c r="N111" s="498"/>
      <c r="O111" s="736"/>
      <c r="P111" s="498"/>
      <c r="Q111" s="498"/>
      <c r="R111" s="498"/>
      <c r="S111" s="498"/>
      <c r="T111" s="736"/>
      <c r="U111" s="498"/>
      <c r="V111" s="498"/>
      <c r="W111" s="498"/>
      <c r="X111" s="498"/>
      <c r="Y111" s="736"/>
      <c r="Z111" s="498"/>
      <c r="AA111" s="498"/>
      <c r="AB111" s="498"/>
      <c r="AC111" s="498"/>
      <c r="AD111" s="736"/>
      <c r="AE111" s="498"/>
      <c r="AF111" s="498"/>
      <c r="AG111" s="736"/>
      <c r="AH111" s="498"/>
      <c r="AI111" s="498"/>
      <c r="AJ111" s="737"/>
      <c r="AK111" s="498"/>
      <c r="AL111" s="498"/>
      <c r="AM111" s="736"/>
      <c r="AN111" s="498"/>
      <c r="AO111" s="498"/>
      <c r="AP111" s="641"/>
      <c r="AQ111" s="70"/>
      <c r="AR111" s="128">
        <v>87</v>
      </c>
      <c r="AS111" s="70"/>
    </row>
    <row r="112" spans="1:63" ht="39.75" customHeight="1">
      <c r="A112" s="128" t="s">
        <v>674</v>
      </c>
      <c r="B112" s="254" t="s">
        <v>4678</v>
      </c>
      <c r="C112" s="128" t="s">
        <v>674</v>
      </c>
      <c r="D112" s="128">
        <v>92</v>
      </c>
      <c r="E112" s="128">
        <v>88</v>
      </c>
      <c r="F112" s="254" t="s">
        <v>2560</v>
      </c>
      <c r="G112" s="128" t="s">
        <v>674</v>
      </c>
      <c r="H112" s="304"/>
      <c r="I112" s="498"/>
      <c r="J112" s="736"/>
      <c r="K112" s="498"/>
      <c r="L112" s="498"/>
      <c r="M112" s="498"/>
      <c r="N112" s="498"/>
      <c r="O112" s="736"/>
      <c r="P112" s="498"/>
      <c r="Q112" s="498"/>
      <c r="R112" s="498"/>
      <c r="S112" s="498"/>
      <c r="T112" s="736"/>
      <c r="U112" s="498"/>
      <c r="V112" s="498"/>
      <c r="W112" s="498"/>
      <c r="X112" s="498"/>
      <c r="Y112" s="736"/>
      <c r="Z112" s="498"/>
      <c r="AA112" s="498"/>
      <c r="AB112" s="498"/>
      <c r="AC112" s="498"/>
      <c r="AD112" s="736"/>
      <c r="AE112" s="498"/>
      <c r="AF112" s="498"/>
      <c r="AG112" s="736"/>
      <c r="AH112" s="498"/>
      <c r="AI112" s="498"/>
      <c r="AJ112" s="737"/>
      <c r="AK112" s="498"/>
      <c r="AL112" s="498"/>
      <c r="AM112" s="736"/>
      <c r="AN112" s="498"/>
      <c r="AO112" s="498"/>
      <c r="AP112" s="641"/>
      <c r="AQ112" s="70"/>
      <c r="AR112" s="128">
        <v>88</v>
      </c>
      <c r="AS112" s="70"/>
    </row>
    <row r="113" spans="1:63" ht="39.75" customHeight="1">
      <c r="A113" s="128" t="s">
        <v>4059</v>
      </c>
      <c r="B113" s="254" t="s">
        <v>192</v>
      </c>
      <c r="C113" s="128" t="s">
        <v>674</v>
      </c>
      <c r="D113" s="128">
        <v>93</v>
      </c>
      <c r="E113" s="128">
        <v>89</v>
      </c>
      <c r="F113" s="254" t="s">
        <v>193</v>
      </c>
      <c r="G113" s="128" t="s">
        <v>674</v>
      </c>
      <c r="H113" s="304"/>
      <c r="I113" s="498"/>
      <c r="J113" s="736"/>
      <c r="K113" s="498"/>
      <c r="L113" s="498"/>
      <c r="M113" s="498"/>
      <c r="N113" s="498"/>
      <c r="O113" s="736"/>
      <c r="P113" s="498"/>
      <c r="Q113" s="498"/>
      <c r="R113" s="498"/>
      <c r="S113" s="498"/>
      <c r="T113" s="736"/>
      <c r="U113" s="498"/>
      <c r="V113" s="498"/>
      <c r="W113" s="498"/>
      <c r="X113" s="498"/>
      <c r="Y113" s="736"/>
      <c r="Z113" s="498"/>
      <c r="AA113" s="498"/>
      <c r="AB113" s="498"/>
      <c r="AC113" s="498"/>
      <c r="AD113" s="736"/>
      <c r="AE113" s="498"/>
      <c r="AF113" s="498"/>
      <c r="AG113" s="736"/>
      <c r="AH113" s="498"/>
      <c r="AI113" s="498"/>
      <c r="AJ113" s="737"/>
      <c r="AK113" s="498"/>
      <c r="AL113" s="498"/>
      <c r="AM113" s="736"/>
      <c r="AN113" s="498"/>
      <c r="AO113" s="498"/>
      <c r="AP113" s="641"/>
      <c r="AQ113" s="70"/>
      <c r="AR113" s="128">
        <v>89</v>
      </c>
      <c r="AS113" s="70"/>
    </row>
    <row r="114" spans="1:63" ht="39.75" customHeight="1">
      <c r="A114" s="384"/>
      <c r="B114" s="738"/>
      <c r="C114" s="738"/>
      <c r="D114" s="738"/>
      <c r="E114" s="738"/>
      <c r="F114" s="743"/>
      <c r="G114" s="738"/>
      <c r="H114" s="304"/>
      <c r="I114" s="498"/>
      <c r="J114" s="736"/>
      <c r="K114" s="498"/>
      <c r="L114" s="498"/>
      <c r="M114" s="498"/>
      <c r="N114" s="498"/>
      <c r="O114" s="736"/>
      <c r="P114" s="498"/>
      <c r="Q114" s="498"/>
      <c r="R114" s="498"/>
      <c r="S114" s="498"/>
      <c r="T114" s="736"/>
      <c r="U114" s="498"/>
      <c r="V114" s="498"/>
      <c r="W114" s="498"/>
      <c r="X114" s="498"/>
      <c r="Y114" s="736"/>
      <c r="Z114" s="498"/>
      <c r="AA114" s="498"/>
      <c r="AB114" s="498"/>
      <c r="AC114" s="498"/>
      <c r="AD114" s="736"/>
      <c r="AE114" s="498"/>
      <c r="AF114" s="498"/>
      <c r="AG114" s="736"/>
      <c r="AH114" s="498"/>
      <c r="AI114" s="498"/>
      <c r="AJ114" s="737"/>
      <c r="AK114" s="498"/>
      <c r="AL114" s="498"/>
      <c r="AM114" s="736"/>
      <c r="AN114" s="498"/>
      <c r="AO114" s="498"/>
      <c r="AP114" s="641"/>
      <c r="AQ114" s="70"/>
      <c r="AR114" s="738"/>
      <c r="AS114" s="70"/>
    </row>
    <row r="115" spans="1:63" ht="39.75" customHeight="1">
      <c r="A115" s="384"/>
      <c r="B115" s="738"/>
      <c r="C115" s="738"/>
      <c r="D115" s="738"/>
      <c r="E115" s="738"/>
      <c r="F115" s="743"/>
      <c r="G115" s="738"/>
      <c r="H115" s="304"/>
      <c r="I115" s="498"/>
      <c r="J115" s="736"/>
      <c r="K115" s="498"/>
      <c r="L115" s="498"/>
      <c r="M115" s="498"/>
      <c r="N115" s="498"/>
      <c r="O115" s="736"/>
      <c r="P115" s="498"/>
      <c r="Q115" s="498"/>
      <c r="R115" s="498"/>
      <c r="S115" s="498"/>
      <c r="T115" s="736"/>
      <c r="U115" s="498"/>
      <c r="V115" s="498"/>
      <c r="W115" s="498"/>
      <c r="X115" s="498"/>
      <c r="Y115" s="736"/>
      <c r="Z115" s="498"/>
      <c r="AA115" s="498"/>
      <c r="AB115" s="498"/>
      <c r="AC115" s="498"/>
      <c r="AD115" s="736"/>
      <c r="AE115" s="498"/>
      <c r="AF115" s="498"/>
      <c r="AG115" s="736"/>
      <c r="AH115" s="498"/>
      <c r="AI115" s="498"/>
      <c r="AJ115" s="737"/>
      <c r="AK115" s="498"/>
      <c r="AL115" s="498"/>
      <c r="AM115" s="736"/>
      <c r="AN115" s="498"/>
      <c r="AO115" s="498"/>
      <c r="AP115" s="641"/>
      <c r="AQ115" s="70"/>
      <c r="AR115" s="738"/>
      <c r="AS115" s="70"/>
    </row>
    <row r="116" spans="1:63" ht="39.75" customHeight="1">
      <c r="A116" s="384"/>
      <c r="B116" s="738"/>
      <c r="C116" s="738"/>
      <c r="D116" s="738"/>
      <c r="E116" s="738"/>
      <c r="F116" s="743"/>
      <c r="G116" s="738"/>
      <c r="H116" s="304"/>
      <c r="I116" s="498"/>
      <c r="J116" s="736"/>
      <c r="K116" s="498"/>
      <c r="L116" s="498"/>
      <c r="M116" s="498"/>
      <c r="N116" s="498"/>
      <c r="O116" s="736"/>
      <c r="P116" s="498"/>
      <c r="Q116" s="498"/>
      <c r="R116" s="498"/>
      <c r="S116" s="498"/>
      <c r="T116" s="736"/>
      <c r="U116" s="498"/>
      <c r="V116" s="498"/>
      <c r="W116" s="498"/>
      <c r="X116" s="498"/>
      <c r="Y116" s="736"/>
      <c r="Z116" s="498"/>
      <c r="AA116" s="498"/>
      <c r="AB116" s="498"/>
      <c r="AC116" s="498"/>
      <c r="AD116" s="736"/>
      <c r="AE116" s="498"/>
      <c r="AF116" s="498"/>
      <c r="AG116" s="736"/>
      <c r="AH116" s="498"/>
      <c r="AI116" s="498"/>
      <c r="AJ116" s="737"/>
      <c r="AK116" s="498"/>
      <c r="AL116" s="498"/>
      <c r="AM116" s="736"/>
      <c r="AN116" s="498"/>
      <c r="AO116" s="498"/>
      <c r="AP116" s="641"/>
      <c r="AQ116" s="70"/>
      <c r="AR116" s="738"/>
      <c r="AS116" s="70"/>
    </row>
    <row r="117" spans="1:63" ht="39.75" customHeight="1">
      <c r="A117" s="384"/>
      <c r="B117" s="738"/>
      <c r="C117" s="738"/>
      <c r="D117" s="738"/>
      <c r="E117" s="738"/>
      <c r="F117" s="743"/>
      <c r="G117" s="738"/>
      <c r="H117" s="304"/>
      <c r="I117" s="498"/>
      <c r="J117" s="736"/>
      <c r="K117" s="498"/>
      <c r="L117" s="498"/>
      <c r="M117" s="498"/>
      <c r="N117" s="498"/>
      <c r="O117" s="736"/>
      <c r="P117" s="498"/>
      <c r="Q117" s="498"/>
      <c r="R117" s="498"/>
      <c r="S117" s="498"/>
      <c r="T117" s="736"/>
      <c r="U117" s="498"/>
      <c r="V117" s="498"/>
      <c r="W117" s="498"/>
      <c r="X117" s="498"/>
      <c r="Y117" s="736"/>
      <c r="Z117" s="498"/>
      <c r="AA117" s="498"/>
      <c r="AB117" s="498"/>
      <c r="AC117" s="498"/>
      <c r="AD117" s="736"/>
      <c r="AE117" s="498"/>
      <c r="AF117" s="498"/>
      <c r="AG117" s="736"/>
      <c r="AH117" s="498"/>
      <c r="AI117" s="498"/>
      <c r="AJ117" s="737"/>
      <c r="AK117" s="498"/>
      <c r="AL117" s="498"/>
      <c r="AM117" s="736"/>
      <c r="AN117" s="498"/>
      <c r="AO117" s="498"/>
      <c r="AP117" s="641"/>
      <c r="AQ117" s="70"/>
      <c r="AR117" s="738"/>
      <c r="AS117" s="70"/>
    </row>
    <row r="118" spans="1:63" ht="39.75" customHeight="1">
      <c r="A118" s="384"/>
      <c r="B118" s="738"/>
      <c r="C118" s="738"/>
      <c r="D118" s="738"/>
      <c r="E118" s="738"/>
      <c r="F118" s="743"/>
      <c r="G118" s="738"/>
      <c r="H118" s="333"/>
      <c r="I118" s="70"/>
      <c r="J118" s="739"/>
      <c r="K118" s="70"/>
      <c r="L118" s="70"/>
      <c r="M118" s="70"/>
      <c r="N118" s="70"/>
      <c r="O118" s="739"/>
      <c r="P118" s="70"/>
      <c r="Q118" s="70"/>
      <c r="R118" s="70"/>
      <c r="S118" s="70"/>
      <c r="T118" s="739"/>
      <c r="U118" s="70"/>
      <c r="V118" s="70"/>
      <c r="W118" s="70"/>
      <c r="X118" s="70"/>
      <c r="Y118" s="739"/>
      <c r="Z118" s="70"/>
      <c r="AA118" s="70"/>
      <c r="AB118" s="70"/>
      <c r="AC118" s="70"/>
      <c r="AD118" s="739"/>
      <c r="AE118" s="70"/>
      <c r="AF118" s="70"/>
      <c r="AG118" s="739"/>
      <c r="AH118" s="70"/>
      <c r="AI118" s="70"/>
      <c r="AJ118" s="740"/>
      <c r="AK118" s="70"/>
      <c r="AL118" s="70"/>
      <c r="AM118" s="739"/>
      <c r="AN118" s="70"/>
      <c r="AO118" s="70"/>
      <c r="AP118" s="741"/>
      <c r="AQ118" s="70"/>
      <c r="AR118" s="738"/>
      <c r="AS118" s="70"/>
    </row>
    <row r="119" spans="1:63" ht="39.75" customHeight="1">
      <c r="A119" s="384"/>
      <c r="B119" s="738"/>
      <c r="C119" s="738"/>
      <c r="D119" s="738"/>
      <c r="E119" s="738"/>
      <c r="F119" s="743"/>
      <c r="G119" s="738"/>
      <c r="H119" s="333"/>
      <c r="I119" s="70"/>
      <c r="J119" s="739"/>
      <c r="K119" s="70"/>
      <c r="L119" s="70"/>
      <c r="M119" s="70"/>
      <c r="N119" s="70"/>
      <c r="O119" s="739"/>
      <c r="P119" s="70"/>
      <c r="Q119" s="70"/>
      <c r="R119" s="70"/>
      <c r="S119" s="70"/>
      <c r="T119" s="739"/>
      <c r="U119" s="70"/>
      <c r="V119" s="70"/>
      <c r="W119" s="70"/>
      <c r="X119" s="70"/>
      <c r="Y119" s="739"/>
      <c r="Z119" s="70"/>
      <c r="AA119" s="70"/>
      <c r="AB119" s="70"/>
      <c r="AC119" s="70"/>
      <c r="AD119" s="739"/>
      <c r="AE119" s="70"/>
      <c r="AF119" s="70"/>
      <c r="AG119" s="739"/>
      <c r="AH119" s="70"/>
      <c r="AI119" s="70"/>
      <c r="AJ119" s="740"/>
      <c r="AK119" s="70"/>
      <c r="AL119" s="70"/>
      <c r="AM119" s="739"/>
      <c r="AN119" s="70"/>
      <c r="AO119" s="70"/>
      <c r="AP119" s="741"/>
      <c r="AQ119" s="70"/>
      <c r="AR119" s="738"/>
      <c r="AS119" s="70"/>
    </row>
    <row r="120" spans="1:63" ht="39.75" customHeight="1">
      <c r="A120" s="384"/>
      <c r="B120" s="738"/>
      <c r="C120" s="738"/>
      <c r="D120" s="738"/>
      <c r="E120" s="738"/>
      <c r="F120" s="743"/>
      <c r="G120" s="738"/>
      <c r="H120" s="333"/>
      <c r="I120" s="70"/>
      <c r="J120" s="739"/>
      <c r="K120" s="70"/>
      <c r="L120" s="70"/>
      <c r="M120" s="70"/>
      <c r="N120" s="70"/>
      <c r="O120" s="739"/>
      <c r="P120" s="70"/>
      <c r="Q120" s="70"/>
      <c r="R120" s="70"/>
      <c r="S120" s="70"/>
      <c r="T120" s="739"/>
      <c r="U120" s="70"/>
      <c r="V120" s="70"/>
      <c r="W120" s="70"/>
      <c r="X120" s="70"/>
      <c r="Y120" s="739"/>
      <c r="Z120" s="70"/>
      <c r="AA120" s="70"/>
      <c r="AB120" s="70"/>
      <c r="AC120" s="70"/>
      <c r="AD120" s="739"/>
      <c r="AE120" s="70"/>
      <c r="AF120" s="70"/>
      <c r="AG120" s="739"/>
      <c r="AH120" s="70"/>
      <c r="AI120" s="70"/>
      <c r="AJ120" s="740"/>
      <c r="AK120" s="70"/>
      <c r="AL120" s="70"/>
      <c r="AM120" s="739"/>
      <c r="AN120" s="70"/>
      <c r="AO120" s="70"/>
      <c r="AP120" s="741"/>
      <c r="AQ120" s="70"/>
      <c r="AR120" s="738"/>
      <c r="AS120" s="70"/>
    </row>
    <row r="121" spans="1:63" ht="39.75" customHeight="1">
      <c r="A121" s="384"/>
      <c r="B121" s="738"/>
      <c r="C121" s="738"/>
      <c r="D121" s="738"/>
      <c r="E121" s="738"/>
      <c r="F121" s="743"/>
      <c r="G121" s="738"/>
      <c r="H121" s="333"/>
      <c r="I121" s="70"/>
      <c r="J121" s="739"/>
      <c r="K121" s="70"/>
      <c r="L121" s="70"/>
      <c r="M121" s="70"/>
      <c r="N121" s="70"/>
      <c r="O121" s="739"/>
      <c r="P121" s="70"/>
      <c r="Q121" s="70"/>
      <c r="R121" s="70"/>
      <c r="S121" s="70"/>
      <c r="T121" s="739"/>
      <c r="U121" s="70"/>
      <c r="V121" s="70"/>
      <c r="W121" s="70"/>
      <c r="X121" s="70"/>
      <c r="Y121" s="739"/>
      <c r="Z121" s="70"/>
      <c r="AA121" s="70"/>
      <c r="AB121" s="70"/>
      <c r="AC121" s="70"/>
      <c r="AD121" s="739"/>
      <c r="AE121" s="70"/>
      <c r="AF121" s="70"/>
      <c r="AG121" s="739"/>
      <c r="AH121" s="70"/>
      <c r="AI121" s="70"/>
      <c r="AJ121" s="740"/>
      <c r="AK121" s="70"/>
      <c r="AL121" s="70"/>
      <c r="AM121" s="739"/>
      <c r="AN121" s="70"/>
      <c r="AO121" s="70"/>
      <c r="AP121" s="741"/>
      <c r="AQ121" s="70"/>
      <c r="AR121" s="738"/>
      <c r="AS121" s="70"/>
    </row>
    <row r="122" spans="1:63" ht="39.75" customHeight="1">
      <c r="A122" s="384"/>
      <c r="B122" s="738"/>
      <c r="C122" s="738"/>
      <c r="D122" s="738"/>
      <c r="E122" s="738"/>
      <c r="F122" s="743"/>
      <c r="G122" s="738"/>
      <c r="H122" s="333"/>
      <c r="I122" s="70"/>
      <c r="J122" s="739"/>
      <c r="K122" s="70"/>
      <c r="L122" s="70"/>
      <c r="M122" s="70"/>
      <c r="N122" s="70"/>
      <c r="O122" s="739"/>
      <c r="P122" s="70"/>
      <c r="Q122" s="70"/>
      <c r="R122" s="70"/>
      <c r="S122" s="70"/>
      <c r="T122" s="739"/>
      <c r="U122" s="70"/>
      <c r="V122" s="70"/>
      <c r="W122" s="70"/>
      <c r="X122" s="70"/>
      <c r="Y122" s="739"/>
      <c r="Z122" s="70"/>
      <c r="AA122" s="70"/>
      <c r="AB122" s="70"/>
      <c r="AC122" s="70"/>
      <c r="AD122" s="739"/>
      <c r="AE122" s="70"/>
      <c r="AF122" s="70"/>
      <c r="AG122" s="739"/>
      <c r="AH122" s="70"/>
      <c r="AI122" s="70"/>
      <c r="AJ122" s="740"/>
      <c r="AK122" s="70"/>
      <c r="AL122" s="70"/>
      <c r="AM122" s="739"/>
      <c r="AN122" s="70"/>
      <c r="AO122" s="70"/>
      <c r="AP122" s="741"/>
      <c r="AQ122" s="70"/>
      <c r="AR122" s="738"/>
      <c r="AS122" s="70"/>
    </row>
    <row r="123" spans="1:63" ht="39.75" customHeight="1">
      <c r="A123" s="384"/>
      <c r="B123" s="738"/>
      <c r="C123" s="738"/>
      <c r="D123" s="738"/>
      <c r="E123" s="738"/>
      <c r="F123" s="743"/>
      <c r="G123" s="738"/>
      <c r="H123" s="333"/>
      <c r="I123" s="70"/>
      <c r="J123" s="739"/>
      <c r="K123" s="70"/>
      <c r="L123" s="70"/>
      <c r="M123" s="70"/>
      <c r="N123" s="70"/>
      <c r="O123" s="739"/>
      <c r="P123" s="70"/>
      <c r="Q123" s="70"/>
      <c r="R123" s="70"/>
      <c r="S123" s="70"/>
      <c r="T123" s="739"/>
      <c r="U123" s="70"/>
      <c r="V123" s="70"/>
      <c r="W123" s="70"/>
      <c r="X123" s="70"/>
      <c r="Y123" s="739"/>
      <c r="Z123" s="70"/>
      <c r="AA123" s="70"/>
      <c r="AB123" s="70"/>
      <c r="AC123" s="70"/>
      <c r="AD123" s="739"/>
      <c r="AE123" s="70"/>
      <c r="AF123" s="70"/>
      <c r="AG123" s="739"/>
      <c r="AH123" s="70"/>
      <c r="AI123" s="70"/>
      <c r="AJ123" s="740"/>
      <c r="AK123" s="70"/>
      <c r="AL123" s="70"/>
      <c r="AM123" s="739"/>
      <c r="AN123" s="70"/>
      <c r="AO123" s="70"/>
      <c r="AP123" s="741"/>
      <c r="AQ123" s="70"/>
      <c r="AR123" s="738"/>
      <c r="AS123" s="70"/>
    </row>
    <row r="124" spans="1:63" ht="39.75" customHeight="1">
      <c r="A124" s="384"/>
      <c r="B124" s="738"/>
      <c r="C124" s="738"/>
      <c r="D124" s="738"/>
      <c r="E124" s="738"/>
      <c r="F124" s="743"/>
      <c r="G124" s="738"/>
      <c r="H124" s="333"/>
      <c r="I124" s="70"/>
      <c r="J124" s="739"/>
      <c r="K124" s="70"/>
      <c r="L124" s="70"/>
      <c r="M124" s="70"/>
      <c r="N124" s="70"/>
      <c r="O124" s="739"/>
      <c r="P124" s="70"/>
      <c r="Q124" s="70"/>
      <c r="R124" s="70"/>
      <c r="S124" s="70"/>
      <c r="T124" s="739"/>
      <c r="U124" s="70"/>
      <c r="V124" s="70"/>
      <c r="W124" s="70"/>
      <c r="X124" s="70"/>
      <c r="Y124" s="739"/>
      <c r="Z124" s="70"/>
      <c r="AA124" s="70"/>
      <c r="AB124" s="70"/>
      <c r="AC124" s="70"/>
      <c r="AD124" s="739"/>
      <c r="AE124" s="70"/>
      <c r="AF124" s="70"/>
      <c r="AG124" s="739"/>
      <c r="AH124" s="70"/>
      <c r="AI124" s="70"/>
      <c r="AJ124" s="740"/>
      <c r="AK124" s="70"/>
      <c r="AL124" s="70"/>
      <c r="AM124" s="739"/>
      <c r="AN124" s="70"/>
      <c r="AO124" s="70"/>
      <c r="AP124" s="741"/>
      <c r="AQ124" s="70"/>
      <c r="AR124" s="738"/>
      <c r="AS124" s="70"/>
    </row>
    <row r="125" spans="1:63" s="47" customFormat="1" ht="39.75" customHeight="1">
      <c r="A125" s="128" t="s">
        <v>2460</v>
      </c>
      <c r="B125" s="254" t="s">
        <v>3346</v>
      </c>
      <c r="C125" s="128" t="s">
        <v>7400</v>
      </c>
      <c r="D125" s="128">
        <v>35</v>
      </c>
      <c r="E125" s="128">
        <v>3001</v>
      </c>
      <c r="F125" s="254" t="s">
        <v>3347</v>
      </c>
      <c r="G125" s="128" t="s">
        <v>2561</v>
      </c>
      <c r="H125" s="742"/>
      <c r="I125" s="641"/>
      <c r="J125" s="642"/>
      <c r="K125" s="641"/>
      <c r="L125" s="641"/>
      <c r="M125" s="641"/>
      <c r="N125" s="641"/>
      <c r="O125" s="642"/>
      <c r="P125" s="641"/>
      <c r="Q125" s="641"/>
      <c r="R125" s="641"/>
      <c r="S125" s="641"/>
      <c r="T125" s="642"/>
      <c r="U125" s="641"/>
      <c r="V125" s="641"/>
      <c r="W125" s="641"/>
      <c r="X125" s="641"/>
      <c r="Y125" s="642"/>
      <c r="Z125" s="641"/>
      <c r="AA125" s="641"/>
      <c r="AB125" s="641"/>
      <c r="AC125" s="641"/>
      <c r="AD125" s="642"/>
      <c r="AE125" s="641"/>
      <c r="AF125" s="641"/>
      <c r="AG125" s="642"/>
      <c r="AH125" s="641"/>
      <c r="AI125" s="641"/>
      <c r="AJ125" s="643"/>
      <c r="AK125" s="641"/>
      <c r="AL125" s="641"/>
      <c r="AM125" s="642"/>
      <c r="AN125" s="641"/>
      <c r="AO125" s="641"/>
      <c r="AP125" s="641"/>
      <c r="AQ125" s="301"/>
      <c r="AR125" s="128">
        <v>3001</v>
      </c>
      <c r="AS125" s="70"/>
    </row>
    <row r="126" spans="1:63" s="47" customFormat="1" ht="39.75" customHeight="1">
      <c r="A126" s="128" t="s">
        <v>674</v>
      </c>
      <c r="B126" s="254" t="s">
        <v>184</v>
      </c>
      <c r="C126" s="128" t="s">
        <v>674</v>
      </c>
      <c r="D126" s="128">
        <v>39</v>
      </c>
      <c r="E126" s="128">
        <v>3002</v>
      </c>
      <c r="F126" s="254" t="s">
        <v>185</v>
      </c>
      <c r="G126" s="128" t="s">
        <v>674</v>
      </c>
      <c r="H126" s="742"/>
      <c r="I126" s="641"/>
      <c r="J126" s="642"/>
      <c r="K126" s="641"/>
      <c r="L126" s="641"/>
      <c r="M126" s="641"/>
      <c r="N126" s="641"/>
      <c r="O126" s="642"/>
      <c r="P126" s="641"/>
      <c r="Q126" s="641"/>
      <c r="R126" s="641"/>
      <c r="S126" s="641"/>
      <c r="T126" s="642"/>
      <c r="U126" s="641"/>
      <c r="V126" s="641"/>
      <c r="W126" s="641"/>
      <c r="X126" s="641"/>
      <c r="Y126" s="642"/>
      <c r="Z126" s="641"/>
      <c r="AA126" s="641"/>
      <c r="AB126" s="641"/>
      <c r="AC126" s="641"/>
      <c r="AD126" s="642"/>
      <c r="AE126" s="641"/>
      <c r="AF126" s="641"/>
      <c r="AG126" s="642"/>
      <c r="AH126" s="641"/>
      <c r="AI126" s="641"/>
      <c r="AJ126" s="643"/>
      <c r="AK126" s="641"/>
      <c r="AL126" s="641"/>
      <c r="AM126" s="642"/>
      <c r="AN126" s="641"/>
      <c r="AO126" s="641"/>
      <c r="AP126" s="641"/>
      <c r="AQ126" s="301"/>
      <c r="AR126" s="128">
        <v>3002</v>
      </c>
      <c r="AS126" s="70"/>
    </row>
    <row r="127" spans="1:63" s="47" customFormat="1" ht="39.75" customHeight="1">
      <c r="A127" s="128" t="s">
        <v>1960</v>
      </c>
      <c r="B127" s="254" t="s">
        <v>3013</v>
      </c>
      <c r="C127" s="128" t="s">
        <v>890</v>
      </c>
      <c r="D127" s="128">
        <v>92</v>
      </c>
      <c r="E127" s="128">
        <v>3003</v>
      </c>
      <c r="F127" s="254" t="s">
        <v>3014</v>
      </c>
      <c r="G127" s="128" t="s">
        <v>7448</v>
      </c>
      <c r="H127" s="742"/>
      <c r="I127" s="641"/>
      <c r="J127" s="642"/>
      <c r="K127" s="641"/>
      <c r="L127" s="641"/>
      <c r="M127" s="641"/>
      <c r="N127" s="641"/>
      <c r="O127" s="642"/>
      <c r="P127" s="641"/>
      <c r="Q127" s="641"/>
      <c r="R127" s="641"/>
      <c r="S127" s="641"/>
      <c r="T127" s="642"/>
      <c r="U127" s="641"/>
      <c r="V127" s="641"/>
      <c r="W127" s="641"/>
      <c r="X127" s="641"/>
      <c r="Y127" s="642"/>
      <c r="Z127" s="641"/>
      <c r="AA127" s="641"/>
      <c r="AB127" s="641"/>
      <c r="AC127" s="641"/>
      <c r="AD127" s="642"/>
      <c r="AE127" s="641"/>
      <c r="AF127" s="641"/>
      <c r="AG127" s="642"/>
      <c r="AH127" s="641"/>
      <c r="AI127" s="641"/>
      <c r="AJ127" s="643"/>
      <c r="AK127" s="641"/>
      <c r="AL127" s="641"/>
      <c r="AM127" s="642"/>
      <c r="AN127" s="641"/>
      <c r="AO127" s="641"/>
      <c r="AP127" s="641"/>
      <c r="AQ127" s="301"/>
      <c r="AR127" s="128">
        <v>3003</v>
      </c>
      <c r="AS127" s="70"/>
    </row>
    <row r="128" spans="1:63" ht="39.75" customHeight="1">
      <c r="A128" s="128" t="s">
        <v>674</v>
      </c>
      <c r="B128" s="254" t="s">
        <v>2261</v>
      </c>
      <c r="C128" s="128" t="s">
        <v>4348</v>
      </c>
      <c r="D128" s="128">
        <v>79</v>
      </c>
      <c r="E128" s="128">
        <v>3004</v>
      </c>
      <c r="F128" s="254" t="s">
        <v>2262</v>
      </c>
      <c r="G128" s="128" t="s">
        <v>7449</v>
      </c>
      <c r="H128" s="304"/>
      <c r="I128" s="498"/>
      <c r="J128" s="736"/>
      <c r="K128" s="498"/>
      <c r="L128" s="498"/>
      <c r="M128" s="498"/>
      <c r="N128" s="498"/>
      <c r="O128" s="736"/>
      <c r="P128" s="498"/>
      <c r="Q128" s="498"/>
      <c r="R128" s="498"/>
      <c r="S128" s="498"/>
      <c r="T128" s="736"/>
      <c r="U128" s="498"/>
      <c r="V128" s="498"/>
      <c r="W128" s="498"/>
      <c r="X128" s="498"/>
      <c r="Y128" s="736"/>
      <c r="Z128" s="498"/>
      <c r="AA128" s="498"/>
      <c r="AB128" s="498"/>
      <c r="AC128" s="498"/>
      <c r="AD128" s="736"/>
      <c r="AE128" s="498"/>
      <c r="AF128" s="498"/>
      <c r="AG128" s="736"/>
      <c r="AH128" s="498"/>
      <c r="AI128" s="498"/>
      <c r="AJ128" s="737"/>
      <c r="AK128" s="498"/>
      <c r="AL128" s="498"/>
      <c r="AM128" s="736"/>
      <c r="AN128" s="498"/>
      <c r="AO128" s="498"/>
      <c r="AP128" s="641"/>
      <c r="AQ128" s="70"/>
      <c r="AR128" s="128">
        <v>3004</v>
      </c>
      <c r="AS128" s="70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</row>
    <row r="129" spans="1:63" ht="39.75" customHeight="1">
      <c r="A129" s="128"/>
      <c r="B129" s="254"/>
      <c r="C129" s="128"/>
      <c r="D129" s="128"/>
      <c r="E129" s="128"/>
      <c r="F129" s="254"/>
      <c r="G129" s="128"/>
      <c r="H129" s="304"/>
      <c r="I129" s="498"/>
      <c r="J129" s="736"/>
      <c r="K129" s="498"/>
      <c r="L129" s="498"/>
      <c r="M129" s="498"/>
      <c r="N129" s="498"/>
      <c r="O129" s="736"/>
      <c r="P129" s="498"/>
      <c r="Q129" s="498"/>
      <c r="R129" s="498"/>
      <c r="S129" s="498"/>
      <c r="T129" s="736"/>
      <c r="U129" s="498"/>
      <c r="V129" s="498"/>
      <c r="W129" s="498"/>
      <c r="X129" s="498"/>
      <c r="Y129" s="736"/>
      <c r="Z129" s="498"/>
      <c r="AA129" s="498"/>
      <c r="AB129" s="498"/>
      <c r="AC129" s="498"/>
      <c r="AD129" s="736"/>
      <c r="AE129" s="498"/>
      <c r="AF129" s="498"/>
      <c r="AG129" s="736"/>
      <c r="AH129" s="498"/>
      <c r="AI129" s="498"/>
      <c r="AJ129" s="737"/>
      <c r="AK129" s="498"/>
      <c r="AL129" s="498"/>
      <c r="AM129" s="736"/>
      <c r="AN129" s="498"/>
      <c r="AO129" s="498"/>
      <c r="AP129" s="641"/>
      <c r="AQ129" s="70"/>
      <c r="AR129" s="128"/>
      <c r="AS129" s="70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</row>
    <row r="130" spans="1:63" ht="39.75" customHeight="1">
      <c r="A130" s="128"/>
      <c r="B130" s="254"/>
      <c r="C130" s="128"/>
      <c r="D130" s="128"/>
      <c r="E130" s="128"/>
      <c r="F130" s="254"/>
      <c r="G130" s="128"/>
      <c r="H130" s="304"/>
      <c r="I130" s="498"/>
      <c r="J130" s="736"/>
      <c r="K130" s="498"/>
      <c r="L130" s="498"/>
      <c r="M130" s="498"/>
      <c r="N130" s="498"/>
      <c r="O130" s="736"/>
      <c r="P130" s="498"/>
      <c r="Q130" s="498"/>
      <c r="R130" s="498"/>
      <c r="S130" s="498"/>
      <c r="T130" s="736"/>
      <c r="U130" s="498"/>
      <c r="V130" s="498"/>
      <c r="W130" s="498"/>
      <c r="X130" s="498"/>
      <c r="Y130" s="736"/>
      <c r="Z130" s="498"/>
      <c r="AA130" s="498"/>
      <c r="AB130" s="498"/>
      <c r="AC130" s="498"/>
      <c r="AD130" s="736"/>
      <c r="AE130" s="498"/>
      <c r="AF130" s="498"/>
      <c r="AG130" s="736"/>
      <c r="AH130" s="498"/>
      <c r="AI130" s="498"/>
      <c r="AJ130" s="737"/>
      <c r="AK130" s="498"/>
      <c r="AL130" s="498"/>
      <c r="AM130" s="736"/>
      <c r="AN130" s="498"/>
      <c r="AO130" s="498"/>
      <c r="AP130" s="641"/>
      <c r="AQ130" s="70"/>
      <c r="AR130" s="128"/>
      <c r="AS130" s="70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</row>
    <row r="131" spans="1:63" ht="39.75" customHeight="1">
      <c r="A131" s="128"/>
      <c r="B131" s="254"/>
      <c r="C131" s="128"/>
      <c r="D131" s="128"/>
      <c r="E131" s="128"/>
      <c r="F131" s="254"/>
      <c r="G131" s="128"/>
      <c r="H131" s="304"/>
      <c r="I131" s="498"/>
      <c r="J131" s="736"/>
      <c r="K131" s="498"/>
      <c r="L131" s="498"/>
      <c r="M131" s="498"/>
      <c r="N131" s="498"/>
      <c r="O131" s="736"/>
      <c r="P131" s="498"/>
      <c r="Q131" s="498"/>
      <c r="R131" s="498"/>
      <c r="S131" s="498"/>
      <c r="T131" s="736"/>
      <c r="U131" s="498"/>
      <c r="V131" s="498"/>
      <c r="W131" s="498"/>
      <c r="X131" s="498"/>
      <c r="Y131" s="736"/>
      <c r="Z131" s="498"/>
      <c r="AA131" s="498"/>
      <c r="AB131" s="498"/>
      <c r="AC131" s="498"/>
      <c r="AD131" s="736"/>
      <c r="AE131" s="498"/>
      <c r="AF131" s="498"/>
      <c r="AG131" s="736"/>
      <c r="AH131" s="498"/>
      <c r="AI131" s="498"/>
      <c r="AJ131" s="737"/>
      <c r="AK131" s="498"/>
      <c r="AL131" s="498"/>
      <c r="AM131" s="736"/>
      <c r="AN131" s="498"/>
      <c r="AO131" s="498"/>
      <c r="AP131" s="641"/>
      <c r="AQ131" s="70"/>
      <c r="AR131" s="128"/>
      <c r="AS131" s="70"/>
    </row>
    <row r="132" spans="1:63" ht="39.75" customHeight="1">
      <c r="A132" s="128"/>
      <c r="B132" s="254"/>
      <c r="C132" s="128"/>
      <c r="D132" s="128"/>
      <c r="E132" s="128"/>
      <c r="F132" s="254"/>
      <c r="G132" s="128"/>
      <c r="H132" s="304"/>
      <c r="I132" s="498"/>
      <c r="J132" s="736"/>
      <c r="K132" s="498"/>
      <c r="L132" s="498"/>
      <c r="M132" s="498"/>
      <c r="N132" s="498"/>
      <c r="O132" s="736"/>
      <c r="P132" s="498"/>
      <c r="Q132" s="498"/>
      <c r="R132" s="498"/>
      <c r="S132" s="498"/>
      <c r="T132" s="736"/>
      <c r="U132" s="498"/>
      <c r="V132" s="498"/>
      <c r="W132" s="498"/>
      <c r="X132" s="498"/>
      <c r="Y132" s="736"/>
      <c r="Z132" s="498"/>
      <c r="AA132" s="498"/>
      <c r="AB132" s="498"/>
      <c r="AC132" s="498"/>
      <c r="AD132" s="736"/>
      <c r="AE132" s="498"/>
      <c r="AF132" s="498"/>
      <c r="AG132" s="736"/>
      <c r="AH132" s="498"/>
      <c r="AI132" s="498"/>
      <c r="AJ132" s="737"/>
      <c r="AK132" s="498"/>
      <c r="AL132" s="498"/>
      <c r="AM132" s="736"/>
      <c r="AN132" s="498"/>
      <c r="AO132" s="498"/>
      <c r="AP132" s="641"/>
      <c r="AQ132" s="70"/>
      <c r="AR132" s="128"/>
      <c r="AS132" s="70"/>
    </row>
    <row r="133" spans="1:63" ht="39.75" customHeight="1">
      <c r="A133" s="128"/>
      <c r="B133" s="254"/>
      <c r="C133" s="128"/>
      <c r="D133" s="128"/>
      <c r="E133" s="128"/>
      <c r="F133" s="254"/>
      <c r="G133" s="128"/>
      <c r="H133" s="304"/>
      <c r="I133" s="498"/>
      <c r="J133" s="736"/>
      <c r="K133" s="498"/>
      <c r="L133" s="498"/>
      <c r="M133" s="498"/>
      <c r="N133" s="498"/>
      <c r="O133" s="736"/>
      <c r="P133" s="498"/>
      <c r="Q133" s="498"/>
      <c r="R133" s="498"/>
      <c r="S133" s="498"/>
      <c r="T133" s="736"/>
      <c r="U133" s="498"/>
      <c r="V133" s="498"/>
      <c r="W133" s="498"/>
      <c r="X133" s="498"/>
      <c r="Y133" s="736"/>
      <c r="Z133" s="498"/>
      <c r="AA133" s="498"/>
      <c r="AB133" s="498"/>
      <c r="AC133" s="498"/>
      <c r="AD133" s="736"/>
      <c r="AE133" s="498"/>
      <c r="AF133" s="498"/>
      <c r="AG133" s="736"/>
      <c r="AH133" s="498"/>
      <c r="AI133" s="498"/>
      <c r="AJ133" s="737"/>
      <c r="AK133" s="498"/>
      <c r="AL133" s="498"/>
      <c r="AM133" s="736"/>
      <c r="AN133" s="498"/>
      <c r="AO133" s="498"/>
      <c r="AP133" s="641"/>
      <c r="AQ133" s="70"/>
      <c r="AR133" s="128"/>
      <c r="AS133" s="70"/>
    </row>
    <row r="134" spans="1:63" ht="39.75" customHeight="1">
      <c r="A134" s="384"/>
      <c r="B134" s="738"/>
      <c r="C134" s="738"/>
      <c r="D134" s="738"/>
      <c r="E134" s="738"/>
      <c r="F134" s="743"/>
      <c r="G134" s="738"/>
      <c r="H134" s="304"/>
      <c r="I134" s="498"/>
      <c r="J134" s="736"/>
      <c r="K134" s="498"/>
      <c r="L134" s="498"/>
      <c r="M134" s="498"/>
      <c r="N134" s="498"/>
      <c r="O134" s="736"/>
      <c r="P134" s="498"/>
      <c r="Q134" s="498"/>
      <c r="R134" s="498"/>
      <c r="S134" s="498"/>
      <c r="T134" s="736"/>
      <c r="U134" s="498"/>
      <c r="V134" s="498"/>
      <c r="W134" s="498"/>
      <c r="X134" s="498"/>
      <c r="Y134" s="736"/>
      <c r="Z134" s="498"/>
      <c r="AA134" s="498"/>
      <c r="AB134" s="498"/>
      <c r="AC134" s="498"/>
      <c r="AD134" s="736"/>
      <c r="AE134" s="498"/>
      <c r="AF134" s="498"/>
      <c r="AG134" s="736"/>
      <c r="AH134" s="498"/>
      <c r="AI134" s="498"/>
      <c r="AJ134" s="737"/>
      <c r="AK134" s="498"/>
      <c r="AL134" s="498"/>
      <c r="AM134" s="736"/>
      <c r="AN134" s="498"/>
      <c r="AO134" s="498"/>
      <c r="AP134" s="641"/>
      <c r="AQ134" s="70"/>
      <c r="AR134" s="738"/>
      <c r="AS134" s="70"/>
    </row>
    <row r="135" spans="1:63" ht="39.75" customHeight="1">
      <c r="A135" s="384"/>
      <c r="B135" s="738"/>
      <c r="C135" s="738"/>
      <c r="D135" s="738"/>
      <c r="E135" s="738"/>
      <c r="F135" s="743"/>
      <c r="G135" s="738"/>
      <c r="H135" s="304"/>
      <c r="I135" s="498"/>
      <c r="J135" s="736"/>
      <c r="K135" s="498"/>
      <c r="L135" s="498"/>
      <c r="M135" s="498"/>
      <c r="N135" s="498"/>
      <c r="O135" s="736"/>
      <c r="P135" s="498"/>
      <c r="Q135" s="498"/>
      <c r="R135" s="498"/>
      <c r="S135" s="498"/>
      <c r="T135" s="736"/>
      <c r="U135" s="498"/>
      <c r="V135" s="498"/>
      <c r="W135" s="498"/>
      <c r="X135" s="498"/>
      <c r="Y135" s="736"/>
      <c r="Z135" s="498"/>
      <c r="AA135" s="498"/>
      <c r="AB135" s="498"/>
      <c r="AC135" s="498"/>
      <c r="AD135" s="736"/>
      <c r="AE135" s="498"/>
      <c r="AF135" s="498"/>
      <c r="AG135" s="736"/>
      <c r="AH135" s="498"/>
      <c r="AI135" s="498"/>
      <c r="AJ135" s="737"/>
      <c r="AK135" s="498"/>
      <c r="AL135" s="498"/>
      <c r="AM135" s="736"/>
      <c r="AN135" s="498"/>
      <c r="AO135" s="498"/>
      <c r="AP135" s="641"/>
      <c r="AQ135" s="70"/>
      <c r="AR135" s="738"/>
      <c r="AS135" s="70"/>
    </row>
    <row r="136" spans="1:63" ht="39.75" customHeight="1">
      <c r="A136" s="384"/>
      <c r="B136" s="738"/>
      <c r="C136" s="738"/>
      <c r="D136" s="738"/>
      <c r="E136" s="738"/>
      <c r="F136" s="743"/>
      <c r="G136" s="738"/>
      <c r="H136" s="304"/>
      <c r="I136" s="498"/>
      <c r="J136" s="736"/>
      <c r="K136" s="498"/>
      <c r="L136" s="498"/>
      <c r="M136" s="498"/>
      <c r="N136" s="498"/>
      <c r="O136" s="736"/>
      <c r="P136" s="498"/>
      <c r="Q136" s="498"/>
      <c r="R136" s="498"/>
      <c r="S136" s="498"/>
      <c r="T136" s="736"/>
      <c r="U136" s="498"/>
      <c r="V136" s="498"/>
      <c r="W136" s="498"/>
      <c r="X136" s="498"/>
      <c r="Y136" s="736"/>
      <c r="Z136" s="498"/>
      <c r="AA136" s="498"/>
      <c r="AB136" s="498"/>
      <c r="AC136" s="498"/>
      <c r="AD136" s="736"/>
      <c r="AE136" s="498"/>
      <c r="AF136" s="498"/>
      <c r="AG136" s="736"/>
      <c r="AH136" s="498"/>
      <c r="AI136" s="498"/>
      <c r="AJ136" s="737"/>
      <c r="AK136" s="498"/>
      <c r="AL136" s="498"/>
      <c r="AM136" s="736"/>
      <c r="AN136" s="498"/>
      <c r="AO136" s="498"/>
      <c r="AP136" s="641"/>
      <c r="AQ136" s="70"/>
      <c r="AR136" s="738"/>
      <c r="AS136" s="70"/>
    </row>
    <row r="137" spans="1:63" ht="39.75" customHeight="1">
      <c r="A137" s="384"/>
      <c r="B137" s="738"/>
      <c r="C137" s="738"/>
      <c r="D137" s="738"/>
      <c r="E137" s="738"/>
      <c r="F137" s="743"/>
      <c r="G137" s="738"/>
      <c r="H137" s="304"/>
      <c r="I137" s="498"/>
      <c r="J137" s="736"/>
      <c r="K137" s="498"/>
      <c r="L137" s="498"/>
      <c r="M137" s="498"/>
      <c r="N137" s="498"/>
      <c r="O137" s="736"/>
      <c r="P137" s="498"/>
      <c r="Q137" s="498"/>
      <c r="R137" s="498"/>
      <c r="S137" s="498"/>
      <c r="T137" s="736"/>
      <c r="U137" s="498"/>
      <c r="V137" s="498"/>
      <c r="W137" s="498"/>
      <c r="X137" s="498"/>
      <c r="Y137" s="736"/>
      <c r="Z137" s="498"/>
      <c r="AA137" s="498"/>
      <c r="AB137" s="498"/>
      <c r="AC137" s="498"/>
      <c r="AD137" s="736"/>
      <c r="AE137" s="498"/>
      <c r="AF137" s="498"/>
      <c r="AG137" s="736"/>
      <c r="AH137" s="498"/>
      <c r="AI137" s="498"/>
      <c r="AJ137" s="737"/>
      <c r="AK137" s="498"/>
      <c r="AL137" s="498"/>
      <c r="AM137" s="736"/>
      <c r="AN137" s="498"/>
      <c r="AO137" s="498"/>
      <c r="AP137" s="641"/>
      <c r="AQ137" s="70"/>
      <c r="AR137" s="738"/>
      <c r="AS137" s="70"/>
    </row>
    <row r="138" spans="1:63" ht="39.75" customHeight="1">
      <c r="A138" s="384"/>
      <c r="B138" s="738"/>
      <c r="C138" s="738"/>
      <c r="D138" s="738"/>
      <c r="E138" s="738"/>
      <c r="F138" s="743"/>
      <c r="G138" s="738"/>
      <c r="H138" s="333"/>
      <c r="I138" s="70"/>
      <c r="J138" s="739"/>
      <c r="K138" s="70"/>
      <c r="L138" s="70"/>
      <c r="M138" s="70"/>
      <c r="N138" s="70"/>
      <c r="O138" s="739"/>
      <c r="P138" s="70"/>
      <c r="Q138" s="70"/>
      <c r="R138" s="70"/>
      <c r="S138" s="70"/>
      <c r="T138" s="739"/>
      <c r="U138" s="70"/>
      <c r="V138" s="70"/>
      <c r="W138" s="70"/>
      <c r="X138" s="70"/>
      <c r="Y138" s="739"/>
      <c r="Z138" s="70"/>
      <c r="AA138" s="70"/>
      <c r="AB138" s="70"/>
      <c r="AC138" s="70"/>
      <c r="AD138" s="739"/>
      <c r="AE138" s="70"/>
      <c r="AF138" s="70"/>
      <c r="AG138" s="739"/>
      <c r="AH138" s="70"/>
      <c r="AI138" s="70"/>
      <c r="AJ138" s="740"/>
      <c r="AK138" s="70"/>
      <c r="AL138" s="70"/>
      <c r="AM138" s="739"/>
      <c r="AN138" s="70"/>
      <c r="AO138" s="70"/>
      <c r="AP138" s="741"/>
      <c r="AQ138" s="70"/>
      <c r="AR138" s="738"/>
      <c r="AS138" s="70"/>
    </row>
    <row r="139" spans="1:63" ht="39.75" customHeight="1">
      <c r="A139" s="384"/>
      <c r="B139" s="738"/>
      <c r="C139" s="738"/>
      <c r="D139" s="738"/>
      <c r="E139" s="738"/>
      <c r="F139" s="743"/>
      <c r="G139" s="738"/>
      <c r="H139" s="333"/>
      <c r="I139" s="70"/>
      <c r="J139" s="739"/>
      <c r="K139" s="70"/>
      <c r="L139" s="70"/>
      <c r="M139" s="70"/>
      <c r="N139" s="70"/>
      <c r="O139" s="739"/>
      <c r="P139" s="70"/>
      <c r="Q139" s="70"/>
      <c r="R139" s="70"/>
      <c r="S139" s="70"/>
      <c r="T139" s="739"/>
      <c r="U139" s="70"/>
      <c r="V139" s="70"/>
      <c r="W139" s="70"/>
      <c r="X139" s="70"/>
      <c r="Y139" s="739"/>
      <c r="Z139" s="70"/>
      <c r="AA139" s="70"/>
      <c r="AB139" s="70"/>
      <c r="AC139" s="70"/>
      <c r="AD139" s="739"/>
      <c r="AE139" s="70"/>
      <c r="AF139" s="70"/>
      <c r="AG139" s="739"/>
      <c r="AH139" s="70"/>
      <c r="AI139" s="70"/>
      <c r="AJ139" s="740"/>
      <c r="AK139" s="70"/>
      <c r="AL139" s="70"/>
      <c r="AM139" s="739"/>
      <c r="AN139" s="70"/>
      <c r="AO139" s="70"/>
      <c r="AP139" s="741"/>
      <c r="AQ139" s="70"/>
      <c r="AR139" s="738"/>
      <c r="AS139" s="70"/>
    </row>
    <row r="140" spans="1:63" ht="39.75" customHeight="1">
      <c r="A140" s="384"/>
      <c r="B140" s="738"/>
      <c r="C140" s="738"/>
      <c r="D140" s="738"/>
      <c r="E140" s="738"/>
      <c r="F140" s="743"/>
      <c r="G140" s="738"/>
      <c r="H140" s="333"/>
      <c r="I140" s="70"/>
      <c r="J140" s="739"/>
      <c r="K140" s="70"/>
      <c r="L140" s="70"/>
      <c r="M140" s="70"/>
      <c r="N140" s="70"/>
      <c r="O140" s="739"/>
      <c r="P140" s="70"/>
      <c r="Q140" s="70"/>
      <c r="R140" s="70"/>
      <c r="S140" s="70"/>
      <c r="T140" s="739"/>
      <c r="U140" s="70"/>
      <c r="V140" s="70"/>
      <c r="W140" s="70"/>
      <c r="X140" s="70"/>
      <c r="Y140" s="739"/>
      <c r="Z140" s="70"/>
      <c r="AA140" s="70"/>
      <c r="AB140" s="70"/>
      <c r="AC140" s="70"/>
      <c r="AD140" s="739"/>
      <c r="AE140" s="70"/>
      <c r="AF140" s="70"/>
      <c r="AG140" s="739"/>
      <c r="AH140" s="70"/>
      <c r="AI140" s="70"/>
      <c r="AJ140" s="740"/>
      <c r="AK140" s="70"/>
      <c r="AL140" s="70"/>
      <c r="AM140" s="739"/>
      <c r="AN140" s="70"/>
      <c r="AO140" s="70"/>
      <c r="AP140" s="741"/>
      <c r="AQ140" s="70"/>
      <c r="AR140" s="738"/>
      <c r="AS140" s="70"/>
    </row>
    <row r="141" spans="1:63" ht="39.75" customHeight="1">
      <c r="A141" s="384"/>
      <c r="B141" s="738"/>
      <c r="C141" s="738"/>
      <c r="D141" s="738"/>
      <c r="E141" s="738"/>
      <c r="F141" s="743"/>
      <c r="G141" s="738"/>
      <c r="H141" s="333"/>
      <c r="I141" s="70"/>
      <c r="J141" s="739"/>
      <c r="K141" s="70"/>
      <c r="L141" s="70"/>
      <c r="M141" s="70"/>
      <c r="N141" s="70"/>
      <c r="O141" s="739"/>
      <c r="P141" s="70"/>
      <c r="Q141" s="70"/>
      <c r="R141" s="70"/>
      <c r="S141" s="70"/>
      <c r="T141" s="739"/>
      <c r="U141" s="70"/>
      <c r="V141" s="70"/>
      <c r="W141" s="70"/>
      <c r="X141" s="70"/>
      <c r="Y141" s="739"/>
      <c r="Z141" s="70"/>
      <c r="AA141" s="70"/>
      <c r="AB141" s="70"/>
      <c r="AC141" s="70"/>
      <c r="AD141" s="739"/>
      <c r="AE141" s="70"/>
      <c r="AF141" s="70"/>
      <c r="AG141" s="739"/>
      <c r="AH141" s="70"/>
      <c r="AI141" s="70"/>
      <c r="AJ141" s="740"/>
      <c r="AK141" s="70"/>
      <c r="AL141" s="70"/>
      <c r="AM141" s="739"/>
      <c r="AN141" s="70"/>
      <c r="AO141" s="70"/>
      <c r="AP141" s="741"/>
      <c r="AQ141" s="70"/>
      <c r="AR141" s="738"/>
      <c r="AS141" s="70"/>
    </row>
    <row r="142" spans="1:63" ht="39.75" customHeight="1">
      <c r="A142" s="384"/>
      <c r="B142" s="738"/>
      <c r="C142" s="738"/>
      <c r="D142" s="738"/>
      <c r="E142" s="738"/>
      <c r="F142" s="743"/>
      <c r="G142" s="738"/>
      <c r="H142" s="333"/>
      <c r="I142" s="70"/>
      <c r="J142" s="739"/>
      <c r="K142" s="70"/>
      <c r="L142" s="70"/>
      <c r="M142" s="70"/>
      <c r="N142" s="70"/>
      <c r="O142" s="739"/>
      <c r="P142" s="70"/>
      <c r="Q142" s="70"/>
      <c r="R142" s="70"/>
      <c r="S142" s="70"/>
      <c r="T142" s="739"/>
      <c r="U142" s="70"/>
      <c r="V142" s="70"/>
      <c r="W142" s="70"/>
      <c r="X142" s="70"/>
      <c r="Y142" s="739"/>
      <c r="Z142" s="70"/>
      <c r="AA142" s="70"/>
      <c r="AB142" s="70"/>
      <c r="AC142" s="70"/>
      <c r="AD142" s="739"/>
      <c r="AE142" s="70"/>
      <c r="AF142" s="70"/>
      <c r="AG142" s="739"/>
      <c r="AH142" s="70"/>
      <c r="AI142" s="70"/>
      <c r="AJ142" s="740"/>
      <c r="AK142" s="70"/>
      <c r="AL142" s="70"/>
      <c r="AM142" s="739"/>
      <c r="AN142" s="70"/>
      <c r="AO142" s="70"/>
      <c r="AP142" s="741"/>
      <c r="AQ142" s="70"/>
      <c r="AR142" s="738"/>
      <c r="AS142" s="70"/>
    </row>
    <row r="143" spans="1:63" ht="39.75" customHeight="1">
      <c r="A143" s="384"/>
      <c r="B143" s="738"/>
      <c r="C143" s="738"/>
      <c r="D143" s="738"/>
      <c r="E143" s="738"/>
      <c r="F143" s="743"/>
      <c r="G143" s="738"/>
      <c r="H143" s="333"/>
      <c r="I143" s="70"/>
      <c r="J143" s="739"/>
      <c r="K143" s="70"/>
      <c r="L143" s="70"/>
      <c r="M143" s="70"/>
      <c r="N143" s="70"/>
      <c r="O143" s="739"/>
      <c r="P143" s="70"/>
      <c r="Q143" s="70"/>
      <c r="R143" s="70"/>
      <c r="S143" s="70"/>
      <c r="T143" s="739"/>
      <c r="U143" s="70"/>
      <c r="V143" s="70"/>
      <c r="W143" s="70"/>
      <c r="X143" s="70"/>
      <c r="Y143" s="739"/>
      <c r="Z143" s="70"/>
      <c r="AA143" s="70"/>
      <c r="AB143" s="70"/>
      <c r="AC143" s="70"/>
      <c r="AD143" s="739"/>
      <c r="AE143" s="70"/>
      <c r="AF143" s="70"/>
      <c r="AG143" s="739"/>
      <c r="AH143" s="70"/>
      <c r="AI143" s="70"/>
      <c r="AJ143" s="740"/>
      <c r="AK143" s="70"/>
      <c r="AL143" s="70"/>
      <c r="AM143" s="739"/>
      <c r="AN143" s="70"/>
      <c r="AO143" s="70"/>
      <c r="AP143" s="741"/>
      <c r="AQ143" s="70"/>
      <c r="AR143" s="738"/>
      <c r="AS143" s="70"/>
    </row>
    <row r="144" spans="1:63" ht="39.75" customHeight="1">
      <c r="A144" s="384"/>
      <c r="B144" s="738"/>
      <c r="C144" s="738"/>
      <c r="D144" s="738"/>
      <c r="E144" s="738"/>
      <c r="F144" s="743"/>
      <c r="G144" s="738"/>
      <c r="H144" s="333"/>
      <c r="I144" s="70"/>
      <c r="J144" s="739"/>
      <c r="K144" s="70"/>
      <c r="L144" s="70"/>
      <c r="M144" s="70"/>
      <c r="N144" s="70"/>
      <c r="O144" s="739"/>
      <c r="P144" s="70"/>
      <c r="Q144" s="70"/>
      <c r="R144" s="70"/>
      <c r="S144" s="70"/>
      <c r="T144" s="739"/>
      <c r="U144" s="70"/>
      <c r="V144" s="70"/>
      <c r="W144" s="70"/>
      <c r="X144" s="70"/>
      <c r="Y144" s="739"/>
      <c r="Z144" s="70"/>
      <c r="AA144" s="70"/>
      <c r="AB144" s="70"/>
      <c r="AC144" s="70"/>
      <c r="AD144" s="739"/>
      <c r="AE144" s="70"/>
      <c r="AF144" s="70"/>
      <c r="AG144" s="739"/>
      <c r="AH144" s="70"/>
      <c r="AI144" s="70"/>
      <c r="AJ144" s="740"/>
      <c r="AK144" s="70"/>
      <c r="AL144" s="70"/>
      <c r="AM144" s="739"/>
      <c r="AN144" s="70"/>
      <c r="AO144" s="70"/>
      <c r="AP144" s="741"/>
      <c r="AQ144" s="70"/>
      <c r="AR144" s="738"/>
      <c r="AS144" s="70"/>
    </row>
    <row r="145" spans="1:67" ht="20.149999999999999" customHeight="1">
      <c r="A145" s="47"/>
      <c r="B145" s="149"/>
      <c r="C145" s="47"/>
      <c r="D145" s="47"/>
      <c r="E145" s="47"/>
      <c r="F145" s="25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AI145" s="47"/>
      <c r="AJ145" s="47"/>
      <c r="AK145" s="18"/>
      <c r="AL145" s="47"/>
      <c r="AM145" s="1"/>
      <c r="AN145" s="1"/>
      <c r="AO145" s="1"/>
      <c r="AP145" s="1"/>
      <c r="AQ145"/>
      <c r="AR145" s="47"/>
      <c r="AS145"/>
      <c r="BN145" s="47"/>
    </row>
    <row r="146" spans="1:67" ht="20.149999999999999" customHeight="1">
      <c r="A146" s="162" t="s">
        <v>2056</v>
      </c>
      <c r="B146" s="163" t="s">
        <v>5110</v>
      </c>
      <c r="C146" s="163"/>
      <c r="D146" s="47"/>
      <c r="E146" s="47"/>
      <c r="F146" s="257"/>
      <c r="G146" s="47"/>
      <c r="H146" s="47"/>
      <c r="I146" s="47"/>
      <c r="J146" s="47"/>
      <c r="K146" s="47"/>
      <c r="L146" s="164"/>
      <c r="M146" s="164" t="s">
        <v>5111</v>
      </c>
      <c r="N146" s="47" t="s">
        <v>5112</v>
      </c>
      <c r="O146" s="47"/>
      <c r="P146" s="47"/>
      <c r="Q146" s="47"/>
      <c r="R146" s="47"/>
      <c r="S146" s="47"/>
      <c r="T146" s="47"/>
      <c r="U146" s="1"/>
      <c r="V146" s="1"/>
      <c r="W146"/>
      <c r="X146"/>
      <c r="Y146" s="111" t="s">
        <v>5113</v>
      </c>
      <c r="AI146"/>
      <c r="AJ146"/>
      <c r="AK146"/>
      <c r="AL146" s="47"/>
      <c r="AM146" s="1"/>
      <c r="AN146" s="1"/>
      <c r="AO146" s="1"/>
      <c r="AP146" s="1"/>
      <c r="AQ146" s="47"/>
      <c r="AR146" s="47"/>
      <c r="AS146" s="47"/>
      <c r="AT146" s="1"/>
      <c r="AU146" s="1"/>
      <c r="AV146" s="1"/>
      <c r="AW146" s="1"/>
      <c r="AX146" s="47"/>
      <c r="AY146" s="1"/>
      <c r="AZ146" s="1"/>
      <c r="BA146" s="1"/>
      <c r="BB146" s="1"/>
      <c r="BC146" s="1"/>
      <c r="BD146" s="1"/>
      <c r="BH146" s="733"/>
      <c r="BN146" s="47"/>
      <c r="BO146" s="113"/>
    </row>
    <row r="147" spans="1:67" ht="20.149999999999999" customHeight="1">
      <c r="A147" s="165" t="s">
        <v>5114</v>
      </c>
      <c r="B147" s="163" t="s">
        <v>5137</v>
      </c>
      <c r="C147" s="163"/>
      <c r="D147" s="163"/>
      <c r="E147" s="163"/>
      <c r="F147" s="257"/>
      <c r="G147" s="47"/>
      <c r="H147" s="47"/>
      <c r="I147" s="47"/>
      <c r="J147" s="47"/>
      <c r="K147" s="47"/>
      <c r="L147" s="165"/>
      <c r="M147" s="165" t="s">
        <v>5138</v>
      </c>
      <c r="N147" t="s">
        <v>6835</v>
      </c>
      <c r="O147" s="47"/>
      <c r="P147" s="47"/>
      <c r="Q147" s="111"/>
      <c r="R147" s="47"/>
      <c r="S147" s="111"/>
      <c r="T147" s="47"/>
      <c r="U147" s="1"/>
      <c r="V147" s="1"/>
      <c r="W147"/>
      <c r="X147"/>
      <c r="Y147" s="111" t="s">
        <v>6836</v>
      </c>
      <c r="AG147" t="s">
        <v>4491</v>
      </c>
      <c r="AJ147"/>
      <c r="AK147"/>
      <c r="AL147" s="47"/>
      <c r="AM147" s="1"/>
      <c r="AN147" s="55" t="s">
        <v>5249</v>
      </c>
      <c r="AO147" s="55"/>
      <c r="AP147" s="55"/>
      <c r="AQ147" s="55"/>
      <c r="AR147" s="163"/>
      <c r="AS147" s="648"/>
      <c r="AW147" s="1"/>
      <c r="AX147" s="47"/>
      <c r="AY147" s="1"/>
      <c r="AZ147" s="1"/>
      <c r="BA147" s="1"/>
      <c r="BB147" s="1"/>
      <c r="BC147" s="1"/>
      <c r="BD147" s="1"/>
      <c r="BH147" s="733"/>
      <c r="BN147" s="163"/>
      <c r="BO147" s="18"/>
    </row>
    <row r="148" spans="1:67" ht="20.149999999999999" customHeight="1">
      <c r="B148" s="166" t="s">
        <v>3131</v>
      </c>
      <c r="D148" s="163"/>
      <c r="E148" s="163"/>
      <c r="F148" s="258"/>
      <c r="G148"/>
      <c r="I148" s="1"/>
      <c r="J148"/>
      <c r="K148"/>
      <c r="L148" s="165"/>
      <c r="M148" s="165" t="s">
        <v>3132</v>
      </c>
      <c r="N148" t="s">
        <v>3694</v>
      </c>
      <c r="O148" s="36"/>
      <c r="P148"/>
      <c r="Q148" s="167"/>
      <c r="R148"/>
      <c r="S148" s="167"/>
      <c r="T148"/>
      <c r="U148" s="1"/>
      <c r="V148" s="1"/>
      <c r="W148"/>
      <c r="X148"/>
      <c r="Y148" s="111" t="s">
        <v>686</v>
      </c>
      <c r="AG148" t="s">
        <v>1496</v>
      </c>
      <c r="AJ148"/>
      <c r="AK148"/>
      <c r="AL148" s="1"/>
      <c r="AM148" s="1"/>
      <c r="AN148" s="111" t="s">
        <v>3820</v>
      </c>
      <c r="AO148" s="111"/>
      <c r="AP148" s="111"/>
      <c r="AQ148" s="111"/>
      <c r="AR148" s="163"/>
      <c r="AS148" s="648"/>
      <c r="AW148" s="1"/>
      <c r="AY148" s="1"/>
      <c r="AZ148" s="1"/>
      <c r="BA148" s="1"/>
      <c r="BB148" s="1"/>
      <c r="BC148" s="1"/>
      <c r="BD148" s="1"/>
      <c r="BH148" s="733"/>
      <c r="BN148" s="163"/>
      <c r="BO148" s="111"/>
    </row>
    <row r="149" spans="1:67" ht="20.149999999999999" customHeight="1">
      <c r="F149" s="166" t="s">
        <v>1062</v>
      </c>
      <c r="G149"/>
      <c r="H149"/>
      <c r="I149"/>
      <c r="J149"/>
      <c r="K149"/>
      <c r="L149"/>
      <c r="M149" s="165"/>
      <c r="N149" t="s">
        <v>5108</v>
      </c>
      <c r="O149" s="36"/>
      <c r="P149"/>
      <c r="Q149" s="167"/>
      <c r="R149"/>
      <c r="S149" s="167"/>
      <c r="T149"/>
      <c r="U149" s="1"/>
      <c r="V149" s="1"/>
      <c r="W149"/>
      <c r="X149"/>
      <c r="Y149" s="111" t="s">
        <v>1989</v>
      </c>
      <c r="AG149" t="s">
        <v>5728</v>
      </c>
      <c r="AJ149"/>
      <c r="AK149"/>
      <c r="AL149" s="1"/>
      <c r="AM149" s="1"/>
      <c r="AN149" s="166" t="s">
        <v>5997</v>
      </c>
      <c r="AO149" s="166"/>
      <c r="AP149" s="166"/>
      <c r="AQ149" s="166"/>
      <c r="AR149"/>
      <c r="AW149" s="1"/>
      <c r="AY149" s="1"/>
      <c r="AZ149" s="1"/>
      <c r="BA149" s="1"/>
      <c r="BB149" s="1"/>
      <c r="BC149" s="1"/>
      <c r="BD149" s="1"/>
      <c r="BH149" s="732"/>
      <c r="BI149" s="119"/>
      <c r="BJ149" s="119"/>
      <c r="BK149" s="119"/>
      <c r="BL149" s="87"/>
      <c r="BM149" s="87"/>
    </row>
    <row r="150" spans="1:67" ht="20.149999999999999" customHeight="1">
      <c r="F150" s="259"/>
      <c r="G150"/>
      <c r="H150"/>
      <c r="I150"/>
      <c r="J150"/>
      <c r="K150"/>
      <c r="L150"/>
      <c r="M150" s="165"/>
      <c r="N150"/>
      <c r="O150" s="36"/>
      <c r="P150"/>
      <c r="Q150" s="167"/>
      <c r="R150"/>
      <c r="S150" s="167"/>
      <c r="T150"/>
      <c r="U150" s="1"/>
      <c r="V150" s="1"/>
      <c r="W150"/>
      <c r="X150"/>
      <c r="Y150" s="111"/>
      <c r="AG150"/>
      <c r="AJ150"/>
      <c r="AK150"/>
      <c r="AL150" s="1"/>
      <c r="AM150" s="1"/>
      <c r="AN150" s="1"/>
      <c r="AO150" s="1"/>
      <c r="AP150" s="1"/>
      <c r="AQ150" s="1"/>
      <c r="AR150"/>
      <c r="AW150" s="1"/>
      <c r="AY150" s="1"/>
      <c r="AZ150" s="1"/>
      <c r="BA150" s="1"/>
      <c r="BB150" s="1"/>
      <c r="BC150" s="1"/>
      <c r="BD150" s="1"/>
      <c r="BH150" s="732"/>
      <c r="BI150" s="119"/>
      <c r="BJ150" s="119"/>
      <c r="BK150" s="119"/>
      <c r="BL150" s="87"/>
      <c r="BM150" s="87"/>
    </row>
    <row r="151" spans="1:67" s="134" customFormat="1" ht="20.149999999999999" customHeight="1">
      <c r="B151" s="305"/>
      <c r="E151" s="305"/>
      <c r="F151" s="190"/>
      <c r="G151" s="491"/>
      <c r="H151" s="95"/>
      <c r="I151" s="95"/>
      <c r="J151" s="691"/>
      <c r="K151" s="95"/>
      <c r="L151" s="734"/>
      <c r="M151" s="734"/>
      <c r="N151" s="734"/>
      <c r="O151" s="735"/>
      <c r="P151" s="95"/>
      <c r="Q151" s="95"/>
      <c r="R151" s="95"/>
      <c r="S151" s="95"/>
      <c r="T151" s="691"/>
      <c r="U151" s="95"/>
      <c r="V151" s="95"/>
      <c r="W151" s="95"/>
      <c r="X151" s="95"/>
      <c r="Y151" s="691"/>
      <c r="Z151" s="95"/>
      <c r="AA151" s="95"/>
      <c r="AB151" s="95"/>
      <c r="AC151" s="95"/>
      <c r="AD151" s="691"/>
      <c r="AE151" s="95"/>
      <c r="AF151" s="95"/>
      <c r="AG151" s="691"/>
      <c r="AH151" s="95"/>
      <c r="AI151" s="649"/>
      <c r="AJ151" s="692"/>
      <c r="AK151" s="95"/>
      <c r="AL151" s="95"/>
      <c r="AM151" s="691"/>
      <c r="AN151" s="95"/>
      <c r="AO151" s="95"/>
      <c r="AP151" s="693"/>
      <c r="AQ151" s="95"/>
      <c r="AR151" s="305"/>
      <c r="AS151" s="95"/>
    </row>
    <row r="152" spans="1:67" s="134" customFormat="1" ht="13">
      <c r="G152" s="491"/>
      <c r="H152" s="95"/>
      <c r="I152" s="95"/>
      <c r="J152" s="691"/>
      <c r="K152" s="95"/>
      <c r="L152" s="95"/>
      <c r="M152" s="95"/>
      <c r="N152" s="95"/>
      <c r="O152" s="691"/>
      <c r="P152" s="95"/>
      <c r="Q152" s="95"/>
      <c r="R152" s="95"/>
      <c r="S152" s="95"/>
      <c r="T152" s="691"/>
      <c r="U152" s="95"/>
      <c r="V152" s="95"/>
      <c r="W152" s="95"/>
      <c r="X152" s="95"/>
      <c r="Y152" s="691"/>
      <c r="Z152" s="95"/>
      <c r="AA152" s="95"/>
      <c r="AB152" s="95"/>
      <c r="AC152" s="95"/>
      <c r="AD152" s="691"/>
      <c r="AE152" s="95"/>
      <c r="AF152" s="95"/>
      <c r="AG152" s="691"/>
      <c r="AH152" s="95"/>
      <c r="AI152" s="95"/>
      <c r="AJ152" s="692"/>
      <c r="AK152" s="95"/>
      <c r="AL152" s="95"/>
      <c r="AM152" s="691"/>
      <c r="AN152" s="95"/>
      <c r="AO152" s="95"/>
      <c r="AP152" s="693"/>
      <c r="AQ152" s="95"/>
      <c r="AS152" s="95"/>
    </row>
    <row r="153" spans="1:67">
      <c r="AR153"/>
    </row>
    <row r="154" spans="1:67">
      <c r="AR154"/>
    </row>
    <row r="155" spans="1:67">
      <c r="AR155"/>
    </row>
    <row r="156" spans="1:67">
      <c r="AR156"/>
    </row>
    <row r="157" spans="1:67">
      <c r="AR157"/>
    </row>
    <row r="158" spans="1:67">
      <c r="AR158"/>
    </row>
    <row r="159" spans="1:67">
      <c r="AR159"/>
    </row>
    <row r="160" spans="1:67">
      <c r="AR160"/>
    </row>
    <row r="161" spans="44:44">
      <c r="AR161"/>
    </row>
    <row r="162" spans="44:44">
      <c r="AR162"/>
    </row>
    <row r="163" spans="44:44">
      <c r="AR163"/>
    </row>
    <row r="164" spans="44:44">
      <c r="AR164"/>
    </row>
    <row r="165" spans="44:44">
      <c r="AR165"/>
    </row>
    <row r="166" spans="44:44">
      <c r="AR166"/>
    </row>
    <row r="167" spans="44:44">
      <c r="AR167"/>
    </row>
    <row r="168" spans="44:44">
      <c r="AR168"/>
    </row>
    <row r="169" spans="44:44">
      <c r="AR169"/>
    </row>
    <row r="170" spans="44:44">
      <c r="AR170"/>
    </row>
    <row r="171" spans="44:44">
      <c r="AR171"/>
    </row>
    <row r="172" spans="44:44">
      <c r="AR172"/>
    </row>
    <row r="173" spans="44:44">
      <c r="AR173"/>
    </row>
    <row r="174" spans="44:44">
      <c r="AR174"/>
    </row>
    <row r="175" spans="44:44">
      <c r="AR175"/>
    </row>
    <row r="176" spans="44:44">
      <c r="AR176"/>
    </row>
    <row r="177" spans="44:44">
      <c r="AR177"/>
    </row>
    <row r="178" spans="44:44">
      <c r="AR178"/>
    </row>
    <row r="179" spans="44:44">
      <c r="AR179"/>
    </row>
    <row r="180" spans="44:44">
      <c r="AR180"/>
    </row>
    <row r="181" spans="44:44">
      <c r="AR181"/>
    </row>
    <row r="182" spans="44:44">
      <c r="AR182"/>
    </row>
    <row r="183" spans="44:44">
      <c r="AR183"/>
    </row>
    <row r="184" spans="44:44">
      <c r="AR184"/>
    </row>
    <row r="185" spans="44:44">
      <c r="AR185"/>
    </row>
    <row r="186" spans="44:44">
      <c r="AR186"/>
    </row>
    <row r="187" spans="44:44">
      <c r="AR187"/>
    </row>
    <row r="188" spans="44:44">
      <c r="AR188"/>
    </row>
    <row r="189" spans="44:44">
      <c r="AR189"/>
    </row>
    <row r="190" spans="44:44">
      <c r="AR190"/>
    </row>
    <row r="191" spans="44:44">
      <c r="AR191"/>
    </row>
    <row r="192" spans="44:44">
      <c r="AR192"/>
    </row>
    <row r="193" spans="44:44">
      <c r="AR193"/>
    </row>
    <row r="194" spans="44:44">
      <c r="AR194"/>
    </row>
    <row r="195" spans="44:44">
      <c r="AR195"/>
    </row>
    <row r="196" spans="44:44">
      <c r="AR196"/>
    </row>
    <row r="197" spans="44:44">
      <c r="AR197"/>
    </row>
    <row r="198" spans="44:44">
      <c r="AR198"/>
    </row>
    <row r="199" spans="44:44">
      <c r="AR199"/>
    </row>
    <row r="200" spans="44:44">
      <c r="AR200"/>
    </row>
    <row r="201" spans="44:44">
      <c r="AR201"/>
    </row>
    <row r="202" spans="44:44">
      <c r="AR202"/>
    </row>
    <row r="203" spans="44:44">
      <c r="AR203"/>
    </row>
    <row r="204" spans="44:44">
      <c r="AR204"/>
    </row>
    <row r="205" spans="44:44">
      <c r="AR205"/>
    </row>
    <row r="206" spans="44:44">
      <c r="AR206"/>
    </row>
    <row r="207" spans="44:44">
      <c r="AR207"/>
    </row>
    <row r="208" spans="44:44">
      <c r="AR208"/>
    </row>
    <row r="209" spans="44:44">
      <c r="AR209"/>
    </row>
    <row r="210" spans="44:44">
      <c r="AR210"/>
    </row>
    <row r="211" spans="44:44">
      <c r="AR211"/>
    </row>
    <row r="212" spans="44:44">
      <c r="AR212"/>
    </row>
    <row r="213" spans="44:44">
      <c r="AR213"/>
    </row>
    <row r="214" spans="44:44">
      <c r="AR214"/>
    </row>
    <row r="215" spans="44:44">
      <c r="AR215"/>
    </row>
    <row r="216" spans="44:44">
      <c r="AR216"/>
    </row>
    <row r="217" spans="44:44">
      <c r="AR217"/>
    </row>
    <row r="218" spans="44:44">
      <c r="AR218"/>
    </row>
    <row r="219" spans="44:44">
      <c r="AR219"/>
    </row>
    <row r="220" spans="44:44">
      <c r="AR220"/>
    </row>
    <row r="221" spans="44:44">
      <c r="AR221"/>
    </row>
    <row r="222" spans="44:44">
      <c r="AR222"/>
    </row>
    <row r="223" spans="44:44">
      <c r="AR223"/>
    </row>
    <row r="224" spans="44:44">
      <c r="AR224"/>
    </row>
    <row r="225" spans="44:44">
      <c r="AR225"/>
    </row>
    <row r="226" spans="44:44">
      <c r="AR226"/>
    </row>
    <row r="227" spans="44:44">
      <c r="AR227"/>
    </row>
    <row r="228" spans="44:44">
      <c r="AR228"/>
    </row>
    <row r="229" spans="44:44">
      <c r="AR229"/>
    </row>
    <row r="230" spans="44:44">
      <c r="AR230"/>
    </row>
    <row r="231" spans="44:44">
      <c r="AR231"/>
    </row>
    <row r="232" spans="44:44">
      <c r="AR232"/>
    </row>
    <row r="233" spans="44:44">
      <c r="AR233"/>
    </row>
    <row r="234" spans="44:44">
      <c r="AR234"/>
    </row>
    <row r="235" spans="44:44">
      <c r="AR235"/>
    </row>
    <row r="236" spans="44:44">
      <c r="AR236"/>
    </row>
    <row r="237" spans="44:44">
      <c r="AR237"/>
    </row>
    <row r="238" spans="44:44">
      <c r="AR238"/>
    </row>
    <row r="239" spans="44:44">
      <c r="AR239"/>
    </row>
    <row r="240" spans="44:44">
      <c r="AR240"/>
    </row>
    <row r="241" spans="44:44">
      <c r="AR241"/>
    </row>
    <row r="242" spans="44:44">
      <c r="AR242"/>
    </row>
    <row r="243" spans="44:44">
      <c r="AR243"/>
    </row>
    <row r="244" spans="44:44">
      <c r="AR244"/>
    </row>
    <row r="245" spans="44:44">
      <c r="AR245"/>
    </row>
    <row r="246" spans="44:44">
      <c r="AR246"/>
    </row>
    <row r="247" spans="44:44">
      <c r="AR247"/>
    </row>
    <row r="248" spans="44:44">
      <c r="AR248"/>
    </row>
    <row r="249" spans="44:44">
      <c r="AR249"/>
    </row>
    <row r="250" spans="44:44">
      <c r="AR250"/>
    </row>
    <row r="251" spans="44:44">
      <c r="AR251"/>
    </row>
    <row r="252" spans="44:44">
      <c r="AR252"/>
    </row>
    <row r="253" spans="44:44">
      <c r="AR253"/>
    </row>
    <row r="254" spans="44:44">
      <c r="AR254"/>
    </row>
    <row r="255" spans="44:44">
      <c r="AR255"/>
    </row>
    <row r="256" spans="44:44">
      <c r="AR256"/>
    </row>
    <row r="257" spans="44:44">
      <c r="AR257"/>
    </row>
    <row r="258" spans="44:44">
      <c r="AR258"/>
    </row>
    <row r="259" spans="44:44">
      <c r="AR259"/>
    </row>
    <row r="260" spans="44:44">
      <c r="AR260"/>
    </row>
    <row r="261" spans="44:44">
      <c r="AR261"/>
    </row>
    <row r="262" spans="44:44">
      <c r="AR262"/>
    </row>
    <row r="263" spans="44:44">
      <c r="AR263"/>
    </row>
    <row r="264" spans="44:44">
      <c r="AR264"/>
    </row>
    <row r="265" spans="44:44">
      <c r="AR265"/>
    </row>
    <row r="266" spans="44:44">
      <c r="AR266"/>
    </row>
    <row r="267" spans="44:44">
      <c r="AR267"/>
    </row>
    <row r="268" spans="44:44">
      <c r="AR268"/>
    </row>
    <row r="269" spans="44:44">
      <c r="AR269"/>
    </row>
    <row r="270" spans="44:44">
      <c r="AR270"/>
    </row>
    <row r="271" spans="44:44">
      <c r="AR271"/>
    </row>
    <row r="272" spans="44:44">
      <c r="AR272"/>
    </row>
    <row r="273" spans="44:44">
      <c r="AR273"/>
    </row>
    <row r="274" spans="44:44">
      <c r="AR274"/>
    </row>
    <row r="275" spans="44:44">
      <c r="AR275"/>
    </row>
    <row r="276" spans="44:44">
      <c r="AR276"/>
    </row>
    <row r="277" spans="44:44">
      <c r="AR277"/>
    </row>
    <row r="278" spans="44:44">
      <c r="AR278"/>
    </row>
    <row r="279" spans="44:44">
      <c r="AR279"/>
    </row>
    <row r="280" spans="44:44">
      <c r="AR280"/>
    </row>
    <row r="281" spans="44:44">
      <c r="AR281"/>
    </row>
    <row r="282" spans="44:44">
      <c r="AR282"/>
    </row>
    <row r="283" spans="44:44">
      <c r="AR283"/>
    </row>
    <row r="284" spans="44:44">
      <c r="AR284"/>
    </row>
    <row r="285" spans="44:44">
      <c r="AR285"/>
    </row>
    <row r="286" spans="44:44">
      <c r="AR286"/>
    </row>
    <row r="287" spans="44:44">
      <c r="AR287"/>
    </row>
    <row r="288" spans="44:44">
      <c r="AR288"/>
    </row>
    <row r="289" spans="44:44">
      <c r="AR289"/>
    </row>
    <row r="290" spans="44:44">
      <c r="AR290"/>
    </row>
    <row r="291" spans="44:44">
      <c r="AR291"/>
    </row>
    <row r="292" spans="44:44">
      <c r="AR292"/>
    </row>
    <row r="293" spans="44:44">
      <c r="AR293"/>
    </row>
    <row r="294" spans="44:44">
      <c r="AR294"/>
    </row>
    <row r="295" spans="44:44">
      <c r="AR295"/>
    </row>
    <row r="296" spans="44:44">
      <c r="AR296"/>
    </row>
    <row r="297" spans="44:44">
      <c r="AR297"/>
    </row>
    <row r="298" spans="44:44">
      <c r="AR298"/>
    </row>
    <row r="299" spans="44:44">
      <c r="AR299"/>
    </row>
    <row r="300" spans="44:44">
      <c r="AR300"/>
    </row>
    <row r="301" spans="44:44">
      <c r="AR301"/>
    </row>
    <row r="302" spans="44:44">
      <c r="AR302"/>
    </row>
    <row r="303" spans="44:44">
      <c r="AR303"/>
    </row>
    <row r="304" spans="44:44">
      <c r="AR304"/>
    </row>
    <row r="305" spans="44:44">
      <c r="AR305"/>
    </row>
    <row r="306" spans="44:44">
      <c r="AR306"/>
    </row>
    <row r="307" spans="44:44">
      <c r="AR307"/>
    </row>
    <row r="308" spans="44:44">
      <c r="AR308"/>
    </row>
    <row r="309" spans="44:44">
      <c r="AR309"/>
    </row>
    <row r="310" spans="44:44">
      <c r="AR310"/>
    </row>
    <row r="311" spans="44:44">
      <c r="AR311"/>
    </row>
    <row r="312" spans="44:44">
      <c r="AR312"/>
    </row>
    <row r="313" spans="44:44">
      <c r="AR313"/>
    </row>
    <row r="314" spans="44:44">
      <c r="AR314"/>
    </row>
    <row r="315" spans="44:44">
      <c r="AR315"/>
    </row>
    <row r="316" spans="44:44">
      <c r="AR316"/>
    </row>
    <row r="317" spans="44:44">
      <c r="AR317"/>
    </row>
    <row r="318" spans="44:44">
      <c r="AR318"/>
    </row>
    <row r="319" spans="44:44">
      <c r="AR319"/>
    </row>
    <row r="320" spans="44:44">
      <c r="AR320"/>
    </row>
    <row r="321" spans="44:44">
      <c r="AR321"/>
    </row>
    <row r="322" spans="44:44">
      <c r="AR322"/>
    </row>
    <row r="323" spans="44:44">
      <c r="AR323"/>
    </row>
    <row r="324" spans="44:44">
      <c r="AR324"/>
    </row>
    <row r="325" spans="44:44">
      <c r="AR325"/>
    </row>
    <row r="326" spans="44:44">
      <c r="AR326"/>
    </row>
    <row r="327" spans="44:44">
      <c r="AR327"/>
    </row>
    <row r="328" spans="44:44">
      <c r="AR328"/>
    </row>
    <row r="329" spans="44:44">
      <c r="AR329"/>
    </row>
    <row r="330" spans="44:44">
      <c r="AR330"/>
    </row>
    <row r="331" spans="44:44">
      <c r="AR331"/>
    </row>
    <row r="332" spans="44:44">
      <c r="AR332"/>
    </row>
    <row r="333" spans="44:44">
      <c r="AR333"/>
    </row>
    <row r="334" spans="44:44">
      <c r="AR334"/>
    </row>
    <row r="335" spans="44:44">
      <c r="AR335"/>
    </row>
    <row r="336" spans="44:44">
      <c r="AR336"/>
    </row>
    <row r="337" spans="44:44">
      <c r="AR337"/>
    </row>
    <row r="338" spans="44:44">
      <c r="AR338"/>
    </row>
    <row r="339" spans="44:44">
      <c r="AR339"/>
    </row>
    <row r="340" spans="44:44">
      <c r="AR340"/>
    </row>
    <row r="341" spans="44:44">
      <c r="AR341"/>
    </row>
    <row r="342" spans="44:44">
      <c r="AR342"/>
    </row>
    <row r="343" spans="44:44">
      <c r="AR343"/>
    </row>
    <row r="344" spans="44:44">
      <c r="AR344"/>
    </row>
    <row r="345" spans="44:44">
      <c r="AR345"/>
    </row>
    <row r="346" spans="44:44">
      <c r="AR346"/>
    </row>
    <row r="347" spans="44:44">
      <c r="AR347"/>
    </row>
    <row r="348" spans="44:44">
      <c r="AR348"/>
    </row>
    <row r="349" spans="44:44">
      <c r="AR349"/>
    </row>
    <row r="350" spans="44:44">
      <c r="AR350"/>
    </row>
    <row r="351" spans="44:44">
      <c r="AR351"/>
    </row>
    <row r="352" spans="44:44">
      <c r="AR352"/>
    </row>
    <row r="353" spans="44:44">
      <c r="AR353"/>
    </row>
    <row r="354" spans="44:44">
      <c r="AR354"/>
    </row>
    <row r="355" spans="44:44">
      <c r="AR355"/>
    </row>
    <row r="356" spans="44:44">
      <c r="AR356"/>
    </row>
    <row r="357" spans="44:44">
      <c r="AR357"/>
    </row>
    <row r="358" spans="44:44">
      <c r="AR358"/>
    </row>
    <row r="359" spans="44:44">
      <c r="AR359"/>
    </row>
    <row r="360" spans="44:44">
      <c r="AR360"/>
    </row>
    <row r="361" spans="44:44">
      <c r="AR361"/>
    </row>
    <row r="362" spans="44:44">
      <c r="AR362"/>
    </row>
    <row r="363" spans="44:44">
      <c r="AR363"/>
    </row>
    <row r="364" spans="44:44">
      <c r="AR364"/>
    </row>
    <row r="365" spans="44:44">
      <c r="AR365"/>
    </row>
    <row r="366" spans="44:44">
      <c r="AR366"/>
    </row>
    <row r="367" spans="44:44">
      <c r="AR367"/>
    </row>
    <row r="368" spans="44:44">
      <c r="AR368"/>
    </row>
    <row r="369" spans="44:44">
      <c r="AR369"/>
    </row>
    <row r="370" spans="44:44">
      <c r="AR370"/>
    </row>
    <row r="371" spans="44:44">
      <c r="AR371"/>
    </row>
    <row r="372" spans="44:44">
      <c r="AR372"/>
    </row>
  </sheetData>
  <mergeCells count="68">
    <mergeCell ref="H22:L22"/>
    <mergeCell ref="H23:L23"/>
    <mergeCell ref="AP20:AP23"/>
    <mergeCell ref="R21:V21"/>
    <mergeCell ref="AM22:AO22"/>
    <mergeCell ref="AM23:AO23"/>
    <mergeCell ref="R22:V22"/>
    <mergeCell ref="A20:A24"/>
    <mergeCell ref="B20:B24"/>
    <mergeCell ref="C20:C24"/>
    <mergeCell ref="D20:D24"/>
    <mergeCell ref="H21:L21"/>
    <mergeCell ref="AI5:AJ5"/>
    <mergeCell ref="AI6:AJ6"/>
    <mergeCell ref="AM6:AN6"/>
    <mergeCell ref="AK6:AL6"/>
    <mergeCell ref="AS20:AS24"/>
    <mergeCell ref="AQ20:AQ24"/>
    <mergeCell ref="H20:AO20"/>
    <mergeCell ref="W23:AA23"/>
    <mergeCell ref="AJ23:AL23"/>
    <mergeCell ref="AR20:AR24"/>
    <mergeCell ref="G7:Z8"/>
    <mergeCell ref="J9:R10"/>
    <mergeCell ref="E20:E24"/>
    <mergeCell ref="F20:F24"/>
    <mergeCell ref="M22:Q22"/>
    <mergeCell ref="G20:G24"/>
    <mergeCell ref="M21:Q21"/>
    <mergeCell ref="H11:W12"/>
    <mergeCell ref="M23:Q23"/>
    <mergeCell ref="R23:V23"/>
    <mergeCell ref="AJ21:AL21"/>
    <mergeCell ref="W21:AA21"/>
    <mergeCell ref="AG22:AI22"/>
    <mergeCell ref="AG23:AI23"/>
    <mergeCell ref="W22:AA22"/>
    <mergeCell ref="AJ22:AL22"/>
    <mergeCell ref="AB23:AF23"/>
    <mergeCell ref="AB21:AF21"/>
    <mergeCell ref="AB22:AF22"/>
    <mergeCell ref="I4:U6"/>
    <mergeCell ref="AM21:AO21"/>
    <mergeCell ref="AG21:AI21"/>
    <mergeCell ref="AK3:AL3"/>
    <mergeCell ref="AM3:AN3"/>
    <mergeCell ref="AM4:AN4"/>
    <mergeCell ref="AM5:AN5"/>
    <mergeCell ref="AK4:AL4"/>
    <mergeCell ref="AK5:AL5"/>
    <mergeCell ref="AI3:AJ3"/>
    <mergeCell ref="AI4:AJ4"/>
    <mergeCell ref="C15:D15"/>
    <mergeCell ref="C11:D11"/>
    <mergeCell ref="C12:D12"/>
    <mergeCell ref="C13:D13"/>
    <mergeCell ref="C14:D14"/>
    <mergeCell ref="C7:D7"/>
    <mergeCell ref="C8:D8"/>
    <mergeCell ref="C9:D9"/>
    <mergeCell ref="C10:D10"/>
    <mergeCell ref="C4:D4"/>
    <mergeCell ref="C5:D5"/>
    <mergeCell ref="C6:D6"/>
    <mergeCell ref="C1:F1"/>
    <mergeCell ref="C2:D3"/>
    <mergeCell ref="E2:E3"/>
    <mergeCell ref="F2:F3"/>
  </mergeCells>
  <phoneticPr fontId="119" type="noConversion"/>
  <pageMargins left="1.5" right="0.25" top="0.5" bottom="0.5" header="0.5" footer="0.5"/>
  <pageSetup paperSize="5038" orientation="landscape" r:id="rId1"/>
  <headerFooter alignWithMargins="0">
    <oddHeader>&amp;R&amp;"Times New Roman,Regular"&amp;P</oddHeader>
  </headerFooter>
  <drawing r:id="rId2"/>
  <legacyDrawing r:id="rId3"/>
  <oleObjects>
    <mc:AlternateContent xmlns:mc="http://schemas.openxmlformats.org/markup-compatibility/2006">
      <mc:Choice Requires="x14">
        <oleObject shapeId="134180" r:id="rId4">
          <objectPr defaultSize="0" autoPict="0" r:id="rId5">
            <anchor moveWithCells="1" sizeWithCells="1">
              <from>
                <xdr:col>13</xdr:col>
                <xdr:colOff>317500</xdr:colOff>
                <xdr:row>1</xdr:row>
                <xdr:rowOff>190500</xdr:rowOff>
              </from>
              <to>
                <xdr:col>15</xdr:col>
                <xdr:colOff>177800</xdr:colOff>
                <xdr:row>2</xdr:row>
                <xdr:rowOff>209550</xdr:rowOff>
              </to>
            </anchor>
          </objectPr>
        </oleObject>
      </mc:Choice>
      <mc:Fallback>
        <oleObject shapeId="134180" r:id="rId4"/>
      </mc:Fallback>
    </mc:AlternateContent>
  </oleObjec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BH149"/>
  <sheetViews>
    <sheetView topLeftCell="G3" zoomScaleNormal="100" workbookViewId="0">
      <selection activeCell="H11" sqref="H11:W12"/>
    </sheetView>
  </sheetViews>
  <sheetFormatPr defaultColWidth="9.1796875" defaultRowHeight="13"/>
  <cols>
    <col min="1" max="1" width="13.81640625" style="134" customWidth="1"/>
    <col min="2" max="2" width="10.7265625" style="134" customWidth="1"/>
    <col min="3" max="3" width="7" style="134" customWidth="1"/>
    <col min="4" max="4" width="7.81640625" style="134" customWidth="1"/>
    <col min="5" max="5" width="5.81640625" style="134" customWidth="1"/>
    <col min="6" max="6" width="20.26953125" style="134" customWidth="1"/>
    <col min="7" max="7" width="16.1796875" style="491" customWidth="1"/>
    <col min="8" max="9" width="7.26953125" style="134" customWidth="1"/>
    <col min="10" max="10" width="7.26953125" style="753" customWidth="1"/>
    <col min="11" max="14" width="7.26953125" style="134" customWidth="1"/>
    <col min="15" max="15" width="7.26953125" style="753" customWidth="1"/>
    <col min="16" max="19" width="7.26953125" style="134" customWidth="1"/>
    <col min="20" max="20" width="7.26953125" style="753" customWidth="1"/>
    <col min="21" max="24" width="7.26953125" style="134" customWidth="1"/>
    <col min="25" max="25" width="7.26953125" style="753" customWidth="1"/>
    <col min="26" max="27" width="7.26953125" style="134" customWidth="1"/>
    <col min="28" max="30" width="11.1796875" style="754" customWidth="1"/>
    <col min="31" max="32" width="9.1796875" style="134"/>
    <col min="33" max="33" width="11.81640625" style="134" customWidth="1"/>
    <col min="34" max="16384" width="9.1796875" style="134"/>
  </cols>
  <sheetData>
    <row r="1" spans="1:45" ht="18.75" customHeight="1">
      <c r="A1" s="305"/>
      <c r="C1" s="1047" t="s">
        <v>4046</v>
      </c>
      <c r="D1" s="1047"/>
      <c r="E1" s="1047"/>
      <c r="F1" s="1047"/>
      <c r="AB1" s="134"/>
      <c r="AC1" s="134"/>
      <c r="AD1" s="134"/>
      <c r="AK1" s="753"/>
      <c r="AN1" s="754"/>
      <c r="AO1" s="754"/>
      <c r="AP1" s="754"/>
    </row>
    <row r="2" spans="1:45" s="124" customFormat="1" ht="39.75" customHeight="1">
      <c r="A2" s="755"/>
      <c r="C2" s="1048" t="s">
        <v>3981</v>
      </c>
      <c r="D2" s="1049"/>
      <c r="E2" s="1052" t="s">
        <v>2065</v>
      </c>
      <c r="F2" s="1052" t="s">
        <v>2252</v>
      </c>
      <c r="G2" s="491"/>
      <c r="I2" s="137"/>
      <c r="J2" s="756"/>
      <c r="L2" s="136"/>
      <c r="M2" s="136"/>
      <c r="N2" s="137"/>
      <c r="O2" s="756"/>
      <c r="Q2" s="137"/>
      <c r="S2" s="137"/>
      <c r="T2" s="756"/>
      <c r="V2" s="136"/>
      <c r="X2" s="137"/>
      <c r="Y2" s="756"/>
      <c r="AA2" s="136"/>
      <c r="AB2" s="136"/>
      <c r="AC2" s="136"/>
      <c r="AD2" s="136"/>
      <c r="AE2" s="136"/>
      <c r="AF2" s="136"/>
      <c r="AG2" s="136"/>
      <c r="AH2" s="136"/>
      <c r="AI2" s="136"/>
      <c r="AJ2" s="136"/>
      <c r="AK2" s="756"/>
      <c r="AM2" s="136"/>
      <c r="AN2" s="757" t="s">
        <v>6140</v>
      </c>
    </row>
    <row r="3" spans="1:45" s="124" customFormat="1" ht="26.25" customHeight="1">
      <c r="A3" s="508"/>
      <c r="C3" s="1050"/>
      <c r="D3" s="1051"/>
      <c r="E3" s="1053"/>
      <c r="F3" s="1053"/>
      <c r="G3" s="491"/>
      <c r="H3" s="276"/>
      <c r="I3" s="142"/>
      <c r="J3" s="758"/>
      <c r="K3" s="142"/>
      <c r="L3" s="247"/>
      <c r="M3" s="247"/>
      <c r="N3" s="142"/>
      <c r="O3" s="758"/>
      <c r="P3" s="142"/>
      <c r="Q3" s="247"/>
      <c r="R3" s="247"/>
      <c r="S3" s="142"/>
      <c r="T3" s="758"/>
      <c r="U3" s="142"/>
      <c r="V3" s="247"/>
      <c r="W3" s="247"/>
      <c r="X3" s="142"/>
      <c r="Y3" s="758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756"/>
      <c r="AL3" s="936" t="s">
        <v>2935</v>
      </c>
      <c r="AM3" s="938"/>
      <c r="AN3" s="747" t="s">
        <v>3975</v>
      </c>
      <c r="AO3" s="748" t="s">
        <v>1831</v>
      </c>
      <c r="AP3" s="293" t="s">
        <v>3974</v>
      </c>
      <c r="AQ3" s="987" t="s">
        <v>2936</v>
      </c>
      <c r="AR3" s="987"/>
    </row>
    <row r="4" spans="1:45" ht="13.5" customHeight="1">
      <c r="A4" s="759"/>
      <c r="C4" s="988" t="s">
        <v>2253</v>
      </c>
      <c r="D4" s="988"/>
      <c r="E4" s="58" t="s">
        <v>2968</v>
      </c>
      <c r="F4" s="114">
        <v>4</v>
      </c>
      <c r="I4" s="1086" t="s">
        <v>1665</v>
      </c>
      <c r="J4" s="1086"/>
      <c r="K4" s="1086"/>
      <c r="L4" s="1086"/>
      <c r="M4" s="1086"/>
      <c r="N4" s="1086"/>
      <c r="O4" s="1086"/>
      <c r="P4" s="1086"/>
      <c r="Q4" s="1086"/>
      <c r="R4" s="1086"/>
      <c r="S4" s="1086"/>
      <c r="T4" s="1086"/>
      <c r="U4" s="1086"/>
      <c r="V4" s="147"/>
      <c r="W4" s="147"/>
      <c r="X4" s="147"/>
      <c r="Y4" s="760"/>
      <c r="AA4" s="136"/>
      <c r="AB4" s="136"/>
      <c r="AC4" s="136"/>
      <c r="AD4" s="136"/>
      <c r="AE4" s="136"/>
      <c r="AF4" s="136"/>
      <c r="AG4" s="136"/>
      <c r="AH4" s="136"/>
      <c r="AI4" s="136"/>
      <c r="AJ4" s="136"/>
      <c r="AK4" s="756"/>
      <c r="AL4" s="749" t="s">
        <v>3976</v>
      </c>
      <c r="AM4" s="750"/>
      <c r="AN4" s="749"/>
      <c r="AO4" s="749"/>
      <c r="AP4" s="294"/>
      <c r="AQ4" s="987"/>
      <c r="AR4" s="987"/>
      <c r="AS4" s="124"/>
    </row>
    <row r="5" spans="1:45" ht="12.75" customHeight="1">
      <c r="A5" s="761"/>
      <c r="C5" s="988" t="s">
        <v>891</v>
      </c>
      <c r="D5" s="988"/>
      <c r="E5" s="58" t="s">
        <v>4047</v>
      </c>
      <c r="F5" s="58">
        <v>3.75</v>
      </c>
      <c r="I5" s="1086"/>
      <c r="J5" s="1086"/>
      <c r="K5" s="1086"/>
      <c r="L5" s="1086"/>
      <c r="M5" s="1086"/>
      <c r="N5" s="1086"/>
      <c r="O5" s="1086"/>
      <c r="P5" s="1086"/>
      <c r="Q5" s="1086"/>
      <c r="R5" s="1086"/>
      <c r="S5" s="1086"/>
      <c r="T5" s="1086"/>
      <c r="U5" s="1086"/>
      <c r="V5" s="147"/>
      <c r="W5" s="147"/>
      <c r="X5" s="147"/>
      <c r="Y5" s="760"/>
      <c r="AA5" s="136"/>
      <c r="AB5" s="136"/>
      <c r="AC5" s="136"/>
      <c r="AD5" s="136"/>
      <c r="AE5" s="136"/>
      <c r="AF5" s="136"/>
      <c r="AG5" s="136"/>
      <c r="AH5" s="136"/>
      <c r="AI5" s="136"/>
      <c r="AJ5" s="136"/>
      <c r="AK5" s="756"/>
      <c r="AL5" s="749" t="s">
        <v>3977</v>
      </c>
      <c r="AM5" s="750"/>
      <c r="AN5" s="749"/>
      <c r="AO5" s="749"/>
      <c r="AP5" s="294"/>
      <c r="AQ5" s="987"/>
      <c r="AR5" s="987"/>
      <c r="AS5" s="124"/>
    </row>
    <row r="6" spans="1:45" ht="12" customHeight="1">
      <c r="A6" s="508"/>
      <c r="C6" s="988" t="s">
        <v>892</v>
      </c>
      <c r="D6" s="988"/>
      <c r="E6" s="58" t="s">
        <v>5775</v>
      </c>
      <c r="F6" s="114">
        <v>3.5</v>
      </c>
      <c r="H6" s="152"/>
      <c r="I6" s="1086"/>
      <c r="J6" s="1086"/>
      <c r="K6" s="1086"/>
      <c r="L6" s="1086"/>
      <c r="M6" s="1086"/>
      <c r="N6" s="1086"/>
      <c r="O6" s="1086"/>
      <c r="P6" s="1086"/>
      <c r="Q6" s="1086"/>
      <c r="R6" s="1086"/>
      <c r="S6" s="1086"/>
      <c r="T6" s="1086"/>
      <c r="U6" s="1086"/>
      <c r="V6" s="147"/>
      <c r="W6" s="147"/>
      <c r="X6" s="147"/>
      <c r="Y6" s="760"/>
      <c r="AA6" s="136"/>
      <c r="AB6" s="136"/>
      <c r="AC6" s="136"/>
      <c r="AD6" s="136"/>
      <c r="AE6" s="136"/>
      <c r="AF6" s="136"/>
      <c r="AG6" s="136"/>
      <c r="AH6" s="136"/>
      <c r="AI6" s="136"/>
      <c r="AJ6" s="136"/>
      <c r="AK6" s="756"/>
      <c r="AL6" s="749" t="s">
        <v>3978</v>
      </c>
      <c r="AM6" s="750"/>
      <c r="AN6" s="749"/>
      <c r="AO6" s="749"/>
      <c r="AP6" s="294"/>
      <c r="AQ6" s="987"/>
      <c r="AR6" s="987"/>
      <c r="AS6" s="124"/>
    </row>
    <row r="7" spans="1:45" ht="14.25" customHeight="1">
      <c r="A7" s="762"/>
      <c r="C7" s="988" t="s">
        <v>893</v>
      </c>
      <c r="D7" s="988"/>
      <c r="E7" s="58" t="s">
        <v>4048</v>
      </c>
      <c r="F7" s="58">
        <v>3.25</v>
      </c>
      <c r="G7" s="1123" t="s">
        <v>4270</v>
      </c>
      <c r="H7" s="1135"/>
      <c r="I7" s="1135"/>
      <c r="J7" s="1135"/>
      <c r="K7" s="1135"/>
      <c r="L7" s="1135"/>
      <c r="M7" s="1135"/>
      <c r="N7" s="1135"/>
      <c r="O7" s="1135"/>
      <c r="P7" s="1135"/>
      <c r="Q7" s="1135"/>
      <c r="R7" s="1135"/>
      <c r="S7" s="1135"/>
      <c r="T7" s="1135"/>
      <c r="U7" s="1135"/>
      <c r="V7" s="1135"/>
      <c r="W7" s="1135"/>
      <c r="X7" s="1135"/>
      <c r="Y7" s="1135"/>
      <c r="Z7" s="227"/>
      <c r="AA7" s="136"/>
      <c r="AB7" s="136"/>
      <c r="AC7" s="136"/>
      <c r="AD7" s="136"/>
      <c r="AE7" s="136"/>
      <c r="AF7" s="136"/>
      <c r="AG7" s="136"/>
      <c r="AH7" s="136"/>
      <c r="AI7" s="136"/>
      <c r="AJ7" s="136"/>
      <c r="AK7" s="756"/>
      <c r="AL7" s="227"/>
      <c r="AM7" s="227"/>
      <c r="AN7" s="754"/>
      <c r="AO7" s="754"/>
      <c r="AP7" s="754"/>
      <c r="AQ7" s="754"/>
    </row>
    <row r="8" spans="1:45" ht="15.75" customHeight="1">
      <c r="A8" s="305"/>
      <c r="C8" s="988" t="s">
        <v>894</v>
      </c>
      <c r="D8" s="988"/>
      <c r="E8" s="58" t="s">
        <v>4049</v>
      </c>
      <c r="F8" s="114">
        <v>3</v>
      </c>
      <c r="G8" s="1123"/>
      <c r="H8" s="1135"/>
      <c r="I8" s="1135"/>
      <c r="J8" s="1135"/>
      <c r="K8" s="1135"/>
      <c r="L8" s="1135"/>
      <c r="M8" s="1135"/>
      <c r="N8" s="1135"/>
      <c r="O8" s="1135"/>
      <c r="P8" s="1135"/>
      <c r="Q8" s="1135"/>
      <c r="R8" s="1135"/>
      <c r="S8" s="1135"/>
      <c r="T8" s="1135"/>
      <c r="U8" s="1135"/>
      <c r="V8" s="1135"/>
      <c r="W8" s="1135"/>
      <c r="X8" s="1135"/>
      <c r="Y8" s="1135"/>
      <c r="Z8" s="227"/>
      <c r="AA8" s="136"/>
      <c r="AB8" s="136"/>
      <c r="AC8" s="136"/>
      <c r="AD8" s="136"/>
      <c r="AE8" s="136"/>
      <c r="AF8" s="136"/>
      <c r="AG8" s="136"/>
      <c r="AH8" s="136"/>
      <c r="AI8" s="136"/>
      <c r="AJ8" s="136"/>
      <c r="AK8" s="756"/>
      <c r="AL8" s="227"/>
      <c r="AM8" s="227"/>
      <c r="AN8" s="754"/>
      <c r="AO8" s="754"/>
      <c r="AP8" s="754"/>
      <c r="AQ8" s="754"/>
    </row>
    <row r="9" spans="1:45" ht="12" customHeight="1">
      <c r="A9" s="508"/>
      <c r="C9" s="988" t="s">
        <v>667</v>
      </c>
      <c r="D9" s="988"/>
      <c r="E9" s="58" t="s">
        <v>5782</v>
      </c>
      <c r="F9" s="58">
        <v>2.75</v>
      </c>
      <c r="H9" s="227"/>
      <c r="I9" s="227"/>
      <c r="J9" s="1007" t="s">
        <v>7529</v>
      </c>
      <c r="K9" s="1007"/>
      <c r="L9" s="1007"/>
      <c r="M9" s="1007"/>
      <c r="N9" s="1007"/>
      <c r="O9" s="1007"/>
      <c r="P9" s="1007"/>
      <c r="Q9" s="1007"/>
      <c r="R9" s="1007"/>
      <c r="S9" s="227"/>
      <c r="T9" s="763"/>
      <c r="U9" s="227"/>
      <c r="V9" s="227"/>
      <c r="W9" s="227"/>
      <c r="X9" s="227"/>
      <c r="Y9" s="763"/>
      <c r="Z9" s="227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756"/>
      <c r="AL9" s="227"/>
      <c r="AM9" s="227"/>
      <c r="AN9" s="754"/>
      <c r="AO9" s="754"/>
      <c r="AP9" s="754"/>
      <c r="AQ9" s="754"/>
    </row>
    <row r="10" spans="1:45" ht="16.5" customHeight="1">
      <c r="A10" s="762"/>
      <c r="C10" s="988" t="s">
        <v>668</v>
      </c>
      <c r="D10" s="988"/>
      <c r="E10" s="58" t="s">
        <v>4050</v>
      </c>
      <c r="F10" s="114">
        <v>2.5</v>
      </c>
      <c r="H10" s="227"/>
      <c r="I10" s="227"/>
      <c r="J10" s="1007"/>
      <c r="K10" s="1007"/>
      <c r="L10" s="1007"/>
      <c r="M10" s="1007"/>
      <c r="N10" s="1007"/>
      <c r="O10" s="1007"/>
      <c r="P10" s="1007"/>
      <c r="Q10" s="1007"/>
      <c r="R10" s="1007"/>
      <c r="S10" s="227"/>
      <c r="T10" s="763"/>
      <c r="U10" s="227"/>
      <c r="V10" s="227"/>
      <c r="W10" s="227"/>
      <c r="X10" s="227"/>
      <c r="Y10" s="763"/>
      <c r="Z10" s="227"/>
      <c r="AA10" s="227"/>
      <c r="AB10" s="227"/>
      <c r="AC10" s="227"/>
      <c r="AD10" s="227"/>
      <c r="AE10" s="227"/>
      <c r="AF10" s="227"/>
      <c r="AG10" s="227"/>
      <c r="AH10" s="227"/>
      <c r="AI10" s="227"/>
      <c r="AJ10" s="227"/>
      <c r="AK10" s="763"/>
      <c r="AL10" s="227"/>
      <c r="AM10" s="227"/>
      <c r="AN10" s="754"/>
      <c r="AO10" s="754"/>
      <c r="AP10" s="754"/>
      <c r="AQ10" s="754"/>
    </row>
    <row r="11" spans="1:45" ht="13.5" customHeight="1">
      <c r="A11" s="762"/>
      <c r="C11" s="988" t="s">
        <v>3303</v>
      </c>
      <c r="D11" s="988"/>
      <c r="E11" s="58" t="s">
        <v>4051</v>
      </c>
      <c r="F11" s="58">
        <v>2.25</v>
      </c>
      <c r="H11" s="1007" t="s">
        <v>4635</v>
      </c>
      <c r="I11" s="1007"/>
      <c r="J11" s="1007"/>
      <c r="K11" s="1007"/>
      <c r="L11" s="1007"/>
      <c r="M11" s="1007"/>
      <c r="N11" s="1007"/>
      <c r="O11" s="1007"/>
      <c r="P11" s="1007"/>
      <c r="Q11" s="1007"/>
      <c r="R11" s="1007"/>
      <c r="S11" s="1007"/>
      <c r="T11" s="1007"/>
      <c r="U11" s="1007"/>
      <c r="V11" s="1007"/>
      <c r="W11" s="1007"/>
      <c r="X11" s="227"/>
      <c r="Y11" s="763"/>
      <c r="Z11" s="227"/>
      <c r="AA11" s="227"/>
      <c r="AB11" s="227"/>
      <c r="AC11" s="227"/>
      <c r="AD11" s="227"/>
      <c r="AE11" s="227"/>
      <c r="AF11" s="227"/>
      <c r="AG11" s="227"/>
      <c r="AH11" s="227"/>
      <c r="AI11" s="227"/>
      <c r="AJ11" s="227"/>
      <c r="AK11" s="227"/>
      <c r="AL11" s="227"/>
      <c r="AM11" s="227"/>
      <c r="AN11" s="754"/>
      <c r="AO11" s="754"/>
      <c r="AP11" s="754"/>
      <c r="AQ11" s="754"/>
    </row>
    <row r="12" spans="1:45" ht="19.5" customHeight="1">
      <c r="A12" s="762"/>
      <c r="C12" s="988" t="s">
        <v>3304</v>
      </c>
      <c r="D12" s="988"/>
      <c r="E12" s="58" t="s">
        <v>4052</v>
      </c>
      <c r="F12" s="114">
        <v>2</v>
      </c>
      <c r="H12" s="1007"/>
      <c r="I12" s="1007"/>
      <c r="J12" s="1007"/>
      <c r="K12" s="1007"/>
      <c r="L12" s="1007"/>
      <c r="M12" s="1007"/>
      <c r="N12" s="1007"/>
      <c r="O12" s="1007"/>
      <c r="P12" s="1007"/>
      <c r="Q12" s="1007"/>
      <c r="R12" s="1007"/>
      <c r="S12" s="1007"/>
      <c r="T12" s="1007"/>
      <c r="U12" s="1007"/>
      <c r="V12" s="1007"/>
      <c r="W12" s="1007"/>
      <c r="X12" s="140"/>
      <c r="Y12" s="764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754"/>
      <c r="AO12" s="754"/>
      <c r="AP12" s="754"/>
    </row>
    <row r="13" spans="1:45" ht="13.5" customHeight="1">
      <c r="A13" s="762"/>
      <c r="C13" s="988" t="s">
        <v>5781</v>
      </c>
      <c r="D13" s="988"/>
      <c r="E13" s="58" t="s">
        <v>5014</v>
      </c>
      <c r="F13" s="114">
        <v>0</v>
      </c>
      <c r="I13" s="157"/>
      <c r="J13" s="765"/>
      <c r="N13" s="157"/>
      <c r="O13" s="765"/>
      <c r="R13" s="130"/>
      <c r="S13" s="157"/>
      <c r="T13" s="765"/>
      <c r="V13" s="130"/>
      <c r="W13" s="130"/>
      <c r="X13" s="157"/>
      <c r="Y13" s="765"/>
      <c r="AA13" s="130"/>
      <c r="AB13" s="130"/>
      <c r="AC13" s="130"/>
      <c r="AD13" s="130"/>
      <c r="AE13" s="130"/>
      <c r="AF13" s="130"/>
      <c r="AG13" s="130"/>
      <c r="AH13" s="130"/>
      <c r="AI13" s="130"/>
      <c r="AJ13" s="130"/>
      <c r="AK13" s="765"/>
      <c r="AM13" s="130"/>
      <c r="AN13" s="754"/>
      <c r="AO13" s="754"/>
      <c r="AP13" s="754"/>
    </row>
    <row r="14" spans="1:45" ht="14.25" customHeight="1">
      <c r="A14" s="762"/>
      <c r="C14" s="988" t="s">
        <v>3305</v>
      </c>
      <c r="D14" s="988"/>
      <c r="E14" s="58" t="s">
        <v>6151</v>
      </c>
      <c r="F14" s="114" t="s">
        <v>6152</v>
      </c>
      <c r="I14" s="152"/>
      <c r="J14" s="766"/>
      <c r="K14" s="152"/>
      <c r="N14" s="152"/>
      <c r="O14" s="766"/>
      <c r="P14" s="152"/>
      <c r="R14" s="130"/>
      <c r="S14" s="152"/>
      <c r="T14" s="766"/>
      <c r="U14" s="152"/>
      <c r="V14" s="130"/>
      <c r="W14" s="130"/>
      <c r="X14" s="152"/>
      <c r="Y14" s="766"/>
      <c r="Z14" s="152"/>
      <c r="AA14" s="130"/>
      <c r="AB14" s="130"/>
      <c r="AC14" s="130"/>
      <c r="AD14" s="130"/>
      <c r="AE14" s="130"/>
      <c r="AF14" s="130"/>
      <c r="AG14" s="130"/>
      <c r="AH14" s="130"/>
      <c r="AI14" s="130"/>
      <c r="AJ14" s="130"/>
      <c r="AK14" s="766"/>
      <c r="AL14" s="152"/>
      <c r="AM14" s="130"/>
      <c r="AN14" s="754"/>
      <c r="AO14" s="754"/>
      <c r="AP14" s="754"/>
    </row>
    <row r="15" spans="1:45" ht="13.5" customHeight="1">
      <c r="A15" s="762"/>
      <c r="C15" s="988" t="s">
        <v>3305</v>
      </c>
      <c r="D15" s="988"/>
      <c r="E15" s="58" t="s">
        <v>6153</v>
      </c>
      <c r="F15" s="114" t="s">
        <v>3616</v>
      </c>
      <c r="I15" s="152"/>
      <c r="J15" s="766"/>
      <c r="K15" s="152"/>
      <c r="N15" s="152"/>
      <c r="O15" s="766"/>
      <c r="P15" s="152"/>
      <c r="S15" s="152"/>
      <c r="T15" s="766"/>
      <c r="U15" s="152"/>
      <c r="V15" s="154"/>
      <c r="W15" s="154"/>
      <c r="X15" s="152"/>
      <c r="Y15" s="766"/>
      <c r="Z15" s="152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766"/>
      <c r="AL15" s="152"/>
      <c r="AM15" s="154"/>
      <c r="AN15" s="754"/>
      <c r="AO15" s="754"/>
      <c r="AP15" s="754"/>
    </row>
    <row r="16" spans="1:45" ht="15" customHeight="1">
      <c r="A16" s="305"/>
      <c r="C16" s="106" t="s">
        <v>3617</v>
      </c>
      <c r="E16" s="305"/>
      <c r="I16" s="152"/>
      <c r="J16" s="766"/>
      <c r="K16" s="152"/>
      <c r="N16" s="159"/>
      <c r="O16" s="767"/>
      <c r="R16" s="152"/>
      <c r="S16" s="152"/>
      <c r="T16" s="766"/>
      <c r="U16" s="152"/>
      <c r="V16" s="154"/>
      <c r="W16" s="155"/>
      <c r="X16" s="152"/>
      <c r="Y16" s="766"/>
      <c r="Z16" s="152"/>
      <c r="AA16" s="154"/>
      <c r="AB16" s="154"/>
      <c r="AC16" s="154"/>
      <c r="AD16" s="154"/>
      <c r="AE16" s="154"/>
      <c r="AF16" s="154"/>
      <c r="AG16" s="154"/>
      <c r="AH16" s="154"/>
      <c r="AI16" s="154"/>
      <c r="AJ16" s="154"/>
      <c r="AK16" s="766"/>
      <c r="AL16" s="152"/>
      <c r="AM16" s="154"/>
      <c r="AN16" s="754"/>
      <c r="AO16" s="754"/>
      <c r="AP16" s="754"/>
    </row>
    <row r="17" spans="1:45" ht="15" customHeight="1">
      <c r="C17" s="146" t="s">
        <v>250</v>
      </c>
      <c r="E17" s="305"/>
      <c r="N17" s="146"/>
      <c r="O17" s="768"/>
      <c r="AB17" s="134"/>
      <c r="AC17" s="134"/>
      <c r="AD17" s="134"/>
      <c r="AK17" s="753"/>
      <c r="AN17" s="754"/>
      <c r="AO17" s="754"/>
      <c r="AP17" s="754"/>
    </row>
    <row r="18" spans="1:45" ht="15" customHeight="1">
      <c r="C18" s="146" t="s">
        <v>251</v>
      </c>
      <c r="E18" s="305"/>
      <c r="N18" s="146"/>
      <c r="O18" s="768"/>
      <c r="AB18" s="134"/>
      <c r="AC18" s="134"/>
      <c r="AD18" s="134"/>
      <c r="AK18" s="753"/>
      <c r="AN18" s="754"/>
      <c r="AO18" s="754"/>
      <c r="AP18" s="754"/>
    </row>
    <row r="19" spans="1:45" ht="15" customHeight="1">
      <c r="AB19" s="134"/>
      <c r="AC19" s="134"/>
      <c r="AD19" s="134"/>
      <c r="AK19" s="753"/>
      <c r="AN19" s="754"/>
      <c r="AO19" s="754"/>
      <c r="AP19" s="754"/>
    </row>
    <row r="20" spans="1:45" s="129" customFormat="1" ht="21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5123</v>
      </c>
      <c r="H20" s="971" t="s">
        <v>4636</v>
      </c>
      <c r="I20" s="972"/>
      <c r="J20" s="972"/>
      <c r="K20" s="972"/>
      <c r="L20" s="972"/>
      <c r="M20" s="972"/>
      <c r="N20" s="972"/>
      <c r="O20" s="972"/>
      <c r="P20" s="972"/>
      <c r="Q20" s="972"/>
      <c r="R20" s="972"/>
      <c r="S20" s="972"/>
      <c r="T20" s="972"/>
      <c r="U20" s="972"/>
      <c r="V20" s="972"/>
      <c r="W20" s="972"/>
      <c r="X20" s="972"/>
      <c r="Y20" s="972"/>
      <c r="Z20" s="972"/>
      <c r="AA20" s="972"/>
      <c r="AB20" s="944"/>
      <c r="AC20" s="944"/>
      <c r="AD20" s="944"/>
      <c r="AE20" s="944"/>
      <c r="AF20" s="944"/>
      <c r="AG20" s="944"/>
      <c r="AH20" s="944"/>
      <c r="AI20" s="944"/>
      <c r="AJ20" s="944"/>
      <c r="AK20" s="944"/>
      <c r="AL20" s="944"/>
      <c r="AM20" s="945"/>
      <c r="AN20" s="1132" t="s">
        <v>368</v>
      </c>
      <c r="AO20" s="1132" t="s">
        <v>4637</v>
      </c>
      <c r="AP20" s="1132" t="s">
        <v>369</v>
      </c>
      <c r="AQ20" s="1105" t="s">
        <v>2658</v>
      </c>
      <c r="AR20" s="1105" t="s">
        <v>3156</v>
      </c>
      <c r="AS20" s="1000" t="s">
        <v>609</v>
      </c>
    </row>
    <row r="21" spans="1:45" s="129" customFormat="1" ht="27.75" customHeight="1">
      <c r="A21" s="942"/>
      <c r="B21" s="942"/>
      <c r="C21" s="942"/>
      <c r="D21" s="942"/>
      <c r="E21" s="942"/>
      <c r="F21" s="942"/>
      <c r="G21" s="942"/>
      <c r="H21" s="928" t="s">
        <v>3653</v>
      </c>
      <c r="I21" s="929"/>
      <c r="J21" s="929"/>
      <c r="K21" s="929"/>
      <c r="L21" s="930"/>
      <c r="M21" s="924" t="s">
        <v>3654</v>
      </c>
      <c r="N21" s="924"/>
      <c r="O21" s="924"/>
      <c r="P21" s="924"/>
      <c r="Q21" s="924"/>
      <c r="R21" s="928" t="s">
        <v>3655</v>
      </c>
      <c r="S21" s="929"/>
      <c r="T21" s="929"/>
      <c r="U21" s="929"/>
      <c r="V21" s="930"/>
      <c r="W21" s="924" t="s">
        <v>370</v>
      </c>
      <c r="X21" s="924"/>
      <c r="Y21" s="924"/>
      <c r="Z21" s="924"/>
      <c r="AA21" s="924"/>
      <c r="AB21" s="924" t="s">
        <v>371</v>
      </c>
      <c r="AC21" s="924"/>
      <c r="AD21" s="924"/>
      <c r="AE21" s="924" t="s">
        <v>372</v>
      </c>
      <c r="AF21" s="924"/>
      <c r="AG21" s="924"/>
      <c r="AH21" s="924" t="s">
        <v>3334</v>
      </c>
      <c r="AI21" s="924"/>
      <c r="AJ21" s="924"/>
      <c r="AK21" s="924" t="s">
        <v>473</v>
      </c>
      <c r="AL21" s="924"/>
      <c r="AM21" s="924"/>
      <c r="AN21" s="1133"/>
      <c r="AO21" s="1133"/>
      <c r="AP21" s="1133"/>
      <c r="AQ21" s="1106"/>
      <c r="AR21" s="1106"/>
      <c r="AS21" s="1000"/>
    </row>
    <row r="22" spans="1:45" s="769" customFormat="1" ht="41.25" customHeight="1">
      <c r="A22" s="942"/>
      <c r="B22" s="942"/>
      <c r="C22" s="942"/>
      <c r="D22" s="942"/>
      <c r="E22" s="942"/>
      <c r="F22" s="942"/>
      <c r="G22" s="942"/>
      <c r="H22" s="924" t="s">
        <v>811</v>
      </c>
      <c r="I22" s="924"/>
      <c r="J22" s="924"/>
      <c r="K22" s="924"/>
      <c r="L22" s="924"/>
      <c r="M22" s="924" t="s">
        <v>474</v>
      </c>
      <c r="N22" s="924"/>
      <c r="O22" s="924"/>
      <c r="P22" s="924"/>
      <c r="Q22" s="924"/>
      <c r="R22" s="924" t="s">
        <v>475</v>
      </c>
      <c r="S22" s="924"/>
      <c r="T22" s="924"/>
      <c r="U22" s="924"/>
      <c r="V22" s="924"/>
      <c r="W22" s="924" t="s">
        <v>845</v>
      </c>
      <c r="X22" s="924"/>
      <c r="Y22" s="924"/>
      <c r="Z22" s="924"/>
      <c r="AA22" s="924"/>
      <c r="AB22" s="1131" t="s">
        <v>476</v>
      </c>
      <c r="AC22" s="944"/>
      <c r="AD22" s="944"/>
      <c r="AE22" s="924" t="s">
        <v>477</v>
      </c>
      <c r="AF22" s="931"/>
      <c r="AG22" s="931"/>
      <c r="AH22" s="931" t="s">
        <v>478</v>
      </c>
      <c r="AI22" s="931"/>
      <c r="AJ22" s="931"/>
      <c r="AK22" s="924" t="s">
        <v>479</v>
      </c>
      <c r="AL22" s="924"/>
      <c r="AM22" s="924"/>
      <c r="AN22" s="1133"/>
      <c r="AO22" s="1133"/>
      <c r="AP22" s="1133"/>
      <c r="AQ22" s="1106"/>
      <c r="AR22" s="1106"/>
      <c r="AS22" s="1000"/>
    </row>
    <row r="23" spans="1:45" s="769" customFormat="1" ht="14.25" customHeight="1">
      <c r="A23" s="942"/>
      <c r="B23" s="942"/>
      <c r="C23" s="942"/>
      <c r="D23" s="942"/>
      <c r="E23" s="942"/>
      <c r="F23" s="942"/>
      <c r="G23" s="942"/>
      <c r="H23" s="924" t="s">
        <v>7215</v>
      </c>
      <c r="I23" s="924"/>
      <c r="J23" s="924"/>
      <c r="K23" s="924"/>
      <c r="L23" s="924"/>
      <c r="M23" s="924" t="s">
        <v>7215</v>
      </c>
      <c r="N23" s="924"/>
      <c r="O23" s="924"/>
      <c r="P23" s="924"/>
      <c r="Q23" s="924"/>
      <c r="R23" s="924" t="s">
        <v>7215</v>
      </c>
      <c r="S23" s="924"/>
      <c r="T23" s="924"/>
      <c r="U23" s="924"/>
      <c r="V23" s="924"/>
      <c r="W23" s="924" t="s">
        <v>7215</v>
      </c>
      <c r="X23" s="924"/>
      <c r="Y23" s="924"/>
      <c r="Z23" s="924"/>
      <c r="AA23" s="924"/>
      <c r="AB23" s="928" t="s">
        <v>5306</v>
      </c>
      <c r="AC23" s="933"/>
      <c r="AD23" s="933"/>
      <c r="AE23" s="928" t="s">
        <v>5306</v>
      </c>
      <c r="AF23" s="933"/>
      <c r="AG23" s="933"/>
      <c r="AH23" s="928" t="s">
        <v>5306</v>
      </c>
      <c r="AI23" s="933"/>
      <c r="AJ23" s="933"/>
      <c r="AK23" s="928" t="s">
        <v>5306</v>
      </c>
      <c r="AL23" s="933"/>
      <c r="AM23" s="933"/>
      <c r="AN23" s="1134"/>
      <c r="AO23" s="1134"/>
      <c r="AP23" s="1134"/>
      <c r="AQ23" s="1106"/>
      <c r="AR23" s="1106"/>
      <c r="AS23" s="1000"/>
    </row>
    <row r="24" spans="1:45" s="129" customFormat="1" ht="70.5" customHeight="1">
      <c r="A24" s="943"/>
      <c r="B24" s="943"/>
      <c r="C24" s="943"/>
      <c r="D24" s="943"/>
      <c r="E24" s="943"/>
      <c r="F24" s="943"/>
      <c r="G24" s="943"/>
      <c r="H24" s="83" t="s">
        <v>1654</v>
      </c>
      <c r="I24" s="68" t="s">
        <v>1655</v>
      </c>
      <c r="J24" s="770" t="s">
        <v>1500</v>
      </c>
      <c r="K24" s="67" t="s">
        <v>2252</v>
      </c>
      <c r="L24" s="67" t="s">
        <v>2065</v>
      </c>
      <c r="M24" s="83" t="s">
        <v>1654</v>
      </c>
      <c r="N24" s="68" t="s">
        <v>1655</v>
      </c>
      <c r="O24" s="770" t="s">
        <v>1500</v>
      </c>
      <c r="P24" s="67" t="s">
        <v>2252</v>
      </c>
      <c r="Q24" s="67" t="s">
        <v>2065</v>
      </c>
      <c r="R24" s="83" t="s">
        <v>1654</v>
      </c>
      <c r="S24" s="68" t="s">
        <v>1655</v>
      </c>
      <c r="T24" s="770" t="s">
        <v>1500</v>
      </c>
      <c r="U24" s="67" t="s">
        <v>2252</v>
      </c>
      <c r="V24" s="67" t="s">
        <v>2065</v>
      </c>
      <c r="W24" s="83" t="s">
        <v>1654</v>
      </c>
      <c r="X24" s="68" t="s">
        <v>1655</v>
      </c>
      <c r="Y24" s="770" t="s">
        <v>1500</v>
      </c>
      <c r="Z24" s="67" t="s">
        <v>2252</v>
      </c>
      <c r="AA24" s="67" t="s">
        <v>2065</v>
      </c>
      <c r="AB24" s="770" t="s">
        <v>1500</v>
      </c>
      <c r="AC24" s="67" t="s">
        <v>2252</v>
      </c>
      <c r="AD24" s="67" t="s">
        <v>2065</v>
      </c>
      <c r="AE24" s="770" t="s">
        <v>1500</v>
      </c>
      <c r="AF24" s="67" t="s">
        <v>2252</v>
      </c>
      <c r="AG24" s="67" t="s">
        <v>2065</v>
      </c>
      <c r="AH24" s="770" t="s">
        <v>1500</v>
      </c>
      <c r="AI24" s="67" t="s">
        <v>2252</v>
      </c>
      <c r="AJ24" s="67" t="s">
        <v>2065</v>
      </c>
      <c r="AK24" s="770" t="s">
        <v>1500</v>
      </c>
      <c r="AL24" s="67" t="s">
        <v>2252</v>
      </c>
      <c r="AM24" s="67" t="s">
        <v>2065</v>
      </c>
      <c r="AN24" s="746" t="s">
        <v>3619</v>
      </c>
      <c r="AO24" s="746" t="s">
        <v>3619</v>
      </c>
      <c r="AP24" s="746" t="s">
        <v>3656</v>
      </c>
      <c r="AQ24" s="1107"/>
      <c r="AR24" s="1107"/>
      <c r="AS24" s="1000"/>
    </row>
    <row r="25" spans="1:45" s="508" customFormat="1" ht="39.75" customHeight="1">
      <c r="A25" s="128" t="s">
        <v>2460</v>
      </c>
      <c r="B25" s="254" t="s">
        <v>2026</v>
      </c>
      <c r="C25" s="128" t="s">
        <v>2027</v>
      </c>
      <c r="D25" s="128">
        <v>6</v>
      </c>
      <c r="E25" s="128">
        <v>1</v>
      </c>
      <c r="F25" s="254" t="s">
        <v>2028</v>
      </c>
      <c r="G25" s="128" t="s">
        <v>480</v>
      </c>
      <c r="H25" s="641"/>
      <c r="I25" s="641"/>
      <c r="J25" s="642"/>
      <c r="K25" s="641"/>
      <c r="L25" s="641"/>
      <c r="M25" s="641"/>
      <c r="N25" s="641"/>
      <c r="O25" s="642"/>
      <c r="P25" s="641"/>
      <c r="Q25" s="641"/>
      <c r="R25" s="641"/>
      <c r="S25" s="641"/>
      <c r="T25" s="642"/>
      <c r="U25" s="641"/>
      <c r="V25" s="641"/>
      <c r="W25" s="641"/>
      <c r="X25" s="641"/>
      <c r="Y25" s="642"/>
      <c r="Z25" s="641"/>
      <c r="AA25" s="641"/>
      <c r="AB25" s="641"/>
      <c r="AC25" s="641"/>
      <c r="AD25" s="641"/>
      <c r="AE25" s="301"/>
      <c r="AF25" s="301"/>
      <c r="AG25" s="301"/>
      <c r="AH25" s="301"/>
      <c r="AI25" s="301"/>
      <c r="AJ25" s="502"/>
      <c r="AK25" s="502"/>
      <c r="AL25" s="502"/>
      <c r="AM25" s="502"/>
      <c r="AN25" s="502"/>
      <c r="AO25" s="502"/>
      <c r="AP25" s="502"/>
      <c r="AQ25" s="502"/>
      <c r="AR25" s="128">
        <v>1</v>
      </c>
      <c r="AS25" s="502"/>
    </row>
    <row r="26" spans="1:45" s="508" customFormat="1" ht="39.75" customHeight="1">
      <c r="A26" s="128" t="s">
        <v>674</v>
      </c>
      <c r="B26" s="254" t="s">
        <v>2029</v>
      </c>
      <c r="C26" s="128" t="s">
        <v>674</v>
      </c>
      <c r="D26" s="128">
        <v>16</v>
      </c>
      <c r="E26" s="128">
        <v>2</v>
      </c>
      <c r="F26" s="254" t="s">
        <v>2030</v>
      </c>
      <c r="G26" s="128" t="s">
        <v>674</v>
      </c>
      <c r="H26" s="641"/>
      <c r="I26" s="641"/>
      <c r="J26" s="642"/>
      <c r="K26" s="641"/>
      <c r="L26" s="641"/>
      <c r="M26" s="641"/>
      <c r="N26" s="641"/>
      <c r="O26" s="642"/>
      <c r="P26" s="641"/>
      <c r="Q26" s="644"/>
      <c r="R26" s="641"/>
      <c r="S26" s="641"/>
      <c r="T26" s="642"/>
      <c r="U26" s="641"/>
      <c r="V26" s="641"/>
      <c r="W26" s="641"/>
      <c r="X26" s="641"/>
      <c r="Y26" s="642"/>
      <c r="Z26" s="641"/>
      <c r="AA26" s="641"/>
      <c r="AB26" s="641"/>
      <c r="AC26" s="641"/>
      <c r="AD26" s="641"/>
      <c r="AE26" s="301"/>
      <c r="AF26" s="301"/>
      <c r="AG26" s="301"/>
      <c r="AH26" s="301"/>
      <c r="AI26" s="301"/>
      <c r="AJ26" s="502"/>
      <c r="AK26" s="502"/>
      <c r="AL26" s="502"/>
      <c r="AM26" s="502"/>
      <c r="AN26" s="502"/>
      <c r="AO26" s="502"/>
      <c r="AP26" s="502"/>
      <c r="AQ26" s="502"/>
      <c r="AR26" s="128">
        <v>2</v>
      </c>
      <c r="AS26" s="502"/>
    </row>
    <row r="27" spans="1:45" s="508" customFormat="1" ht="39.75" customHeight="1">
      <c r="A27" s="128" t="s">
        <v>674</v>
      </c>
      <c r="B27" s="254" t="s">
        <v>2031</v>
      </c>
      <c r="C27" s="128" t="s">
        <v>674</v>
      </c>
      <c r="D27" s="128">
        <v>22</v>
      </c>
      <c r="E27" s="128">
        <v>3</v>
      </c>
      <c r="F27" s="254" t="s">
        <v>2032</v>
      </c>
      <c r="G27" s="128" t="s">
        <v>674</v>
      </c>
      <c r="H27" s="641"/>
      <c r="I27" s="641"/>
      <c r="J27" s="642"/>
      <c r="K27" s="641"/>
      <c r="L27" s="641"/>
      <c r="M27" s="641"/>
      <c r="N27" s="641"/>
      <c r="O27" s="642"/>
      <c r="P27" s="641"/>
      <c r="Q27" s="641"/>
      <c r="R27" s="641"/>
      <c r="S27" s="641"/>
      <c r="T27" s="642"/>
      <c r="U27" s="641"/>
      <c r="V27" s="641"/>
      <c r="W27" s="641"/>
      <c r="X27" s="641"/>
      <c r="Y27" s="642"/>
      <c r="Z27" s="641"/>
      <c r="AA27" s="641"/>
      <c r="AB27" s="641"/>
      <c r="AC27" s="641"/>
      <c r="AD27" s="641"/>
      <c r="AE27" s="301"/>
      <c r="AF27" s="301"/>
      <c r="AG27" s="301"/>
      <c r="AH27" s="301"/>
      <c r="AI27" s="301"/>
      <c r="AJ27" s="502"/>
      <c r="AK27" s="502"/>
      <c r="AL27" s="502"/>
      <c r="AM27" s="502"/>
      <c r="AN27" s="502"/>
      <c r="AO27" s="502"/>
      <c r="AP27" s="502"/>
      <c r="AQ27" s="502"/>
      <c r="AR27" s="128">
        <v>3</v>
      </c>
      <c r="AS27" s="502"/>
    </row>
    <row r="28" spans="1:45" s="508" customFormat="1" ht="39.75" customHeight="1">
      <c r="A28" s="128" t="s">
        <v>674</v>
      </c>
      <c r="B28" s="254" t="s">
        <v>2033</v>
      </c>
      <c r="C28" s="128" t="s">
        <v>674</v>
      </c>
      <c r="D28" s="128">
        <v>32</v>
      </c>
      <c r="E28" s="128">
        <v>4</v>
      </c>
      <c r="F28" s="254" t="s">
        <v>2034</v>
      </c>
      <c r="G28" s="128" t="s">
        <v>674</v>
      </c>
      <c r="H28" s="641"/>
      <c r="I28" s="641"/>
      <c r="J28" s="642"/>
      <c r="K28" s="641"/>
      <c r="L28" s="641"/>
      <c r="M28" s="641"/>
      <c r="N28" s="641"/>
      <c r="O28" s="642"/>
      <c r="P28" s="641"/>
      <c r="Q28" s="641"/>
      <c r="R28" s="641"/>
      <c r="S28" s="641"/>
      <c r="T28" s="642"/>
      <c r="U28" s="641"/>
      <c r="V28" s="641"/>
      <c r="W28" s="641"/>
      <c r="X28" s="641"/>
      <c r="Y28" s="642"/>
      <c r="Z28" s="641"/>
      <c r="AA28" s="641"/>
      <c r="AB28" s="641"/>
      <c r="AC28" s="641"/>
      <c r="AD28" s="641"/>
      <c r="AE28" s="301"/>
      <c r="AF28" s="301"/>
      <c r="AG28" s="301"/>
      <c r="AH28" s="301"/>
      <c r="AI28" s="301"/>
      <c r="AJ28" s="502"/>
      <c r="AK28" s="502"/>
      <c r="AL28" s="502"/>
      <c r="AM28" s="502"/>
      <c r="AN28" s="502"/>
      <c r="AO28" s="502"/>
      <c r="AP28" s="502"/>
      <c r="AQ28" s="502"/>
      <c r="AR28" s="128">
        <v>4</v>
      </c>
      <c r="AS28" s="502"/>
    </row>
    <row r="29" spans="1:45" s="508" customFormat="1" ht="39.75" customHeight="1">
      <c r="A29" s="128" t="s">
        <v>674</v>
      </c>
      <c r="B29" s="254" t="s">
        <v>2035</v>
      </c>
      <c r="C29" s="128" t="s">
        <v>674</v>
      </c>
      <c r="D29" s="128">
        <v>50</v>
      </c>
      <c r="E29" s="128">
        <v>5</v>
      </c>
      <c r="F29" s="254" t="s">
        <v>2036</v>
      </c>
      <c r="G29" s="128" t="s">
        <v>674</v>
      </c>
      <c r="H29" s="641"/>
      <c r="I29" s="641"/>
      <c r="J29" s="642"/>
      <c r="K29" s="641"/>
      <c r="L29" s="641"/>
      <c r="M29" s="641"/>
      <c r="N29" s="641"/>
      <c r="O29" s="642"/>
      <c r="P29" s="641"/>
      <c r="Q29" s="641"/>
      <c r="R29" s="641"/>
      <c r="S29" s="641"/>
      <c r="T29" s="642"/>
      <c r="U29" s="641"/>
      <c r="V29" s="641"/>
      <c r="W29" s="641"/>
      <c r="X29" s="641"/>
      <c r="Y29" s="642"/>
      <c r="Z29" s="641"/>
      <c r="AA29" s="641"/>
      <c r="AB29" s="641"/>
      <c r="AC29" s="641"/>
      <c r="AD29" s="641"/>
      <c r="AE29" s="301"/>
      <c r="AF29" s="301"/>
      <c r="AG29" s="301"/>
      <c r="AH29" s="301"/>
      <c r="AI29" s="301"/>
      <c r="AJ29" s="502"/>
      <c r="AK29" s="502"/>
      <c r="AL29" s="502"/>
      <c r="AM29" s="502"/>
      <c r="AN29" s="502"/>
      <c r="AO29" s="502"/>
      <c r="AP29" s="502"/>
      <c r="AQ29" s="502"/>
      <c r="AR29" s="128">
        <v>5</v>
      </c>
      <c r="AS29" s="502"/>
    </row>
    <row r="30" spans="1:45" s="508" customFormat="1" ht="39.75" customHeight="1">
      <c r="A30" s="128" t="s">
        <v>674</v>
      </c>
      <c r="B30" s="254" t="s">
        <v>481</v>
      </c>
      <c r="C30" s="128" t="s">
        <v>674</v>
      </c>
      <c r="D30" s="128">
        <v>53</v>
      </c>
      <c r="E30" s="128">
        <v>6</v>
      </c>
      <c r="F30" s="254" t="s">
        <v>2038</v>
      </c>
      <c r="G30" s="128" t="s">
        <v>674</v>
      </c>
      <c r="H30" s="641"/>
      <c r="I30" s="641"/>
      <c r="J30" s="642"/>
      <c r="K30" s="641"/>
      <c r="L30" s="641"/>
      <c r="M30" s="641"/>
      <c r="N30" s="641"/>
      <c r="O30" s="642"/>
      <c r="P30" s="641"/>
      <c r="Q30" s="641"/>
      <c r="R30" s="641"/>
      <c r="S30" s="641"/>
      <c r="T30" s="642"/>
      <c r="U30" s="641"/>
      <c r="V30" s="641"/>
      <c r="W30" s="641"/>
      <c r="X30" s="641"/>
      <c r="Y30" s="642"/>
      <c r="Z30" s="641"/>
      <c r="AA30" s="641"/>
      <c r="AB30" s="641"/>
      <c r="AC30" s="641"/>
      <c r="AD30" s="641"/>
      <c r="AE30" s="301"/>
      <c r="AF30" s="301"/>
      <c r="AG30" s="301"/>
      <c r="AH30" s="301"/>
      <c r="AI30" s="301"/>
      <c r="AJ30" s="502"/>
      <c r="AK30" s="502"/>
      <c r="AL30" s="502"/>
      <c r="AM30" s="502"/>
      <c r="AN30" s="502"/>
      <c r="AO30" s="502"/>
      <c r="AP30" s="502"/>
      <c r="AQ30" s="502"/>
      <c r="AR30" s="128">
        <v>6</v>
      </c>
      <c r="AS30" s="502"/>
    </row>
    <row r="31" spans="1:45" s="508" customFormat="1" ht="39.75" customHeight="1">
      <c r="A31" s="128" t="s">
        <v>674</v>
      </c>
      <c r="B31" s="254" t="s">
        <v>2039</v>
      </c>
      <c r="C31" s="128" t="s">
        <v>7400</v>
      </c>
      <c r="D31" s="128">
        <v>55</v>
      </c>
      <c r="E31" s="128">
        <v>7</v>
      </c>
      <c r="F31" s="254" t="s">
        <v>2040</v>
      </c>
      <c r="G31" s="128" t="s">
        <v>674</v>
      </c>
      <c r="H31" s="641"/>
      <c r="I31" s="641"/>
      <c r="J31" s="642"/>
      <c r="K31" s="641"/>
      <c r="L31" s="641"/>
      <c r="M31" s="641"/>
      <c r="N31" s="641"/>
      <c r="O31" s="642"/>
      <c r="P31" s="641"/>
      <c r="Q31" s="641"/>
      <c r="R31" s="641"/>
      <c r="S31" s="641"/>
      <c r="T31" s="642"/>
      <c r="U31" s="641"/>
      <c r="V31" s="641"/>
      <c r="W31" s="641"/>
      <c r="X31" s="641"/>
      <c r="Y31" s="642"/>
      <c r="Z31" s="641"/>
      <c r="AA31" s="641"/>
      <c r="AB31" s="641"/>
      <c r="AC31" s="641"/>
      <c r="AD31" s="641"/>
      <c r="AE31" s="301"/>
      <c r="AF31" s="301"/>
      <c r="AG31" s="301"/>
      <c r="AH31" s="301"/>
      <c r="AI31" s="301"/>
      <c r="AJ31" s="502"/>
      <c r="AK31" s="502"/>
      <c r="AL31" s="502"/>
      <c r="AM31" s="502"/>
      <c r="AN31" s="502"/>
      <c r="AO31" s="502"/>
      <c r="AP31" s="502"/>
      <c r="AQ31" s="502"/>
      <c r="AR31" s="128">
        <v>7</v>
      </c>
      <c r="AS31" s="502"/>
    </row>
    <row r="32" spans="1:45" s="508" customFormat="1" ht="39.75" customHeight="1">
      <c r="A32" s="128" t="s">
        <v>674</v>
      </c>
      <c r="B32" s="254" t="s">
        <v>2041</v>
      </c>
      <c r="C32" s="128">
        <v>201516</v>
      </c>
      <c r="D32" s="128">
        <v>56</v>
      </c>
      <c r="E32" s="128">
        <v>8</v>
      </c>
      <c r="F32" s="254" t="s">
        <v>2042</v>
      </c>
      <c r="G32" s="128" t="s">
        <v>674</v>
      </c>
      <c r="H32" s="641"/>
      <c r="I32" s="641"/>
      <c r="J32" s="642"/>
      <c r="K32" s="641"/>
      <c r="L32" s="641"/>
      <c r="M32" s="641"/>
      <c r="N32" s="641"/>
      <c r="O32" s="642"/>
      <c r="P32" s="641"/>
      <c r="Q32" s="641"/>
      <c r="R32" s="641"/>
      <c r="S32" s="641"/>
      <c r="T32" s="642"/>
      <c r="U32" s="641"/>
      <c r="V32" s="641"/>
      <c r="W32" s="641"/>
      <c r="X32" s="641"/>
      <c r="Y32" s="642"/>
      <c r="Z32" s="641"/>
      <c r="AA32" s="641"/>
      <c r="AB32" s="641"/>
      <c r="AC32" s="641"/>
      <c r="AD32" s="641"/>
      <c r="AE32" s="301"/>
      <c r="AF32" s="301"/>
      <c r="AG32" s="301"/>
      <c r="AH32" s="301"/>
      <c r="AI32" s="301"/>
      <c r="AJ32" s="502"/>
      <c r="AK32" s="502"/>
      <c r="AL32" s="502"/>
      <c r="AM32" s="502"/>
      <c r="AN32" s="502"/>
      <c r="AO32" s="502"/>
      <c r="AP32" s="502"/>
      <c r="AQ32" s="502"/>
      <c r="AR32" s="128">
        <v>8</v>
      </c>
      <c r="AS32" s="502"/>
    </row>
    <row r="33" spans="1:45" s="508" customFormat="1" ht="39.75" customHeight="1">
      <c r="A33" s="128" t="s">
        <v>674</v>
      </c>
      <c r="B33" s="254"/>
      <c r="C33" s="128"/>
      <c r="D33" s="128"/>
      <c r="E33" s="128">
        <v>9</v>
      </c>
      <c r="F33" s="254" t="s">
        <v>482</v>
      </c>
      <c r="G33" s="128"/>
      <c r="H33" s="641"/>
      <c r="I33" s="641"/>
      <c r="J33" s="642"/>
      <c r="K33" s="641"/>
      <c r="L33" s="641"/>
      <c r="M33" s="641"/>
      <c r="N33" s="641"/>
      <c r="O33" s="642"/>
      <c r="P33" s="641"/>
      <c r="Q33" s="641"/>
      <c r="R33" s="641"/>
      <c r="S33" s="641"/>
      <c r="T33" s="642"/>
      <c r="U33" s="641"/>
      <c r="V33" s="641"/>
      <c r="W33" s="641"/>
      <c r="X33" s="641"/>
      <c r="Y33" s="642"/>
      <c r="Z33" s="641"/>
      <c r="AA33" s="641"/>
      <c r="AB33" s="641"/>
      <c r="AC33" s="641"/>
      <c r="AD33" s="641"/>
      <c r="AE33" s="301"/>
      <c r="AF33" s="301"/>
      <c r="AG33" s="301"/>
      <c r="AH33" s="301"/>
      <c r="AI33" s="301"/>
      <c r="AJ33" s="502"/>
      <c r="AK33" s="502"/>
      <c r="AL33" s="502"/>
      <c r="AM33" s="502"/>
      <c r="AN33" s="502"/>
      <c r="AO33" s="502"/>
      <c r="AP33" s="502"/>
      <c r="AQ33" s="502"/>
      <c r="AR33" s="128">
        <v>9</v>
      </c>
      <c r="AS33" s="502"/>
    </row>
    <row r="34" spans="1:45" s="508" customFormat="1" ht="39.75" customHeight="1">
      <c r="A34" s="128" t="s">
        <v>674</v>
      </c>
      <c r="B34" s="254" t="s">
        <v>2045</v>
      </c>
      <c r="C34" s="128" t="s">
        <v>674</v>
      </c>
      <c r="D34" s="128">
        <v>64</v>
      </c>
      <c r="E34" s="128">
        <v>10</v>
      </c>
      <c r="F34" s="254" t="s">
        <v>2046</v>
      </c>
      <c r="G34" s="128" t="s">
        <v>674</v>
      </c>
      <c r="H34" s="641"/>
      <c r="I34" s="641"/>
      <c r="J34" s="642"/>
      <c r="K34" s="641"/>
      <c r="L34" s="641"/>
      <c r="M34" s="641"/>
      <c r="N34" s="641"/>
      <c r="O34" s="642"/>
      <c r="P34" s="641"/>
      <c r="Q34" s="641"/>
      <c r="R34" s="641"/>
      <c r="S34" s="641"/>
      <c r="T34" s="642"/>
      <c r="U34" s="641"/>
      <c r="V34" s="641"/>
      <c r="W34" s="641"/>
      <c r="X34" s="641"/>
      <c r="Y34" s="642"/>
      <c r="Z34" s="641"/>
      <c r="AA34" s="641"/>
      <c r="AB34" s="641"/>
      <c r="AC34" s="641"/>
      <c r="AD34" s="641"/>
      <c r="AE34" s="301"/>
      <c r="AF34" s="301"/>
      <c r="AG34" s="301"/>
      <c r="AH34" s="301"/>
      <c r="AI34" s="301"/>
      <c r="AJ34" s="502"/>
      <c r="AK34" s="502"/>
      <c r="AL34" s="502"/>
      <c r="AM34" s="502"/>
      <c r="AN34" s="502"/>
      <c r="AO34" s="502"/>
      <c r="AP34" s="502"/>
      <c r="AQ34" s="502"/>
      <c r="AR34" s="128">
        <v>10</v>
      </c>
      <c r="AS34" s="502"/>
    </row>
    <row r="35" spans="1:45" s="508" customFormat="1" ht="39.75" customHeight="1">
      <c r="A35" s="128" t="s">
        <v>674</v>
      </c>
      <c r="B35" s="254" t="s">
        <v>2047</v>
      </c>
      <c r="C35" s="128" t="s">
        <v>674</v>
      </c>
      <c r="D35" s="128">
        <v>69</v>
      </c>
      <c r="E35" s="128">
        <v>11</v>
      </c>
      <c r="F35" s="254" t="s">
        <v>2048</v>
      </c>
      <c r="G35" s="128" t="s">
        <v>674</v>
      </c>
      <c r="H35" s="641"/>
      <c r="I35" s="641"/>
      <c r="J35" s="642"/>
      <c r="K35" s="641"/>
      <c r="L35" s="641"/>
      <c r="M35" s="641"/>
      <c r="N35" s="641"/>
      <c r="O35" s="642"/>
      <c r="P35" s="641"/>
      <c r="Q35" s="641"/>
      <c r="R35" s="641"/>
      <c r="S35" s="641"/>
      <c r="T35" s="642"/>
      <c r="U35" s="641"/>
      <c r="V35" s="641"/>
      <c r="W35" s="641"/>
      <c r="X35" s="641"/>
      <c r="Y35" s="642"/>
      <c r="Z35" s="641"/>
      <c r="AA35" s="641"/>
      <c r="AB35" s="641"/>
      <c r="AC35" s="641"/>
      <c r="AD35" s="641"/>
      <c r="AE35" s="301"/>
      <c r="AF35" s="301"/>
      <c r="AG35" s="301"/>
      <c r="AH35" s="301"/>
      <c r="AI35" s="301"/>
      <c r="AJ35" s="502"/>
      <c r="AK35" s="502"/>
      <c r="AL35" s="502"/>
      <c r="AM35" s="502"/>
      <c r="AN35" s="502"/>
      <c r="AO35" s="502"/>
      <c r="AP35" s="502"/>
      <c r="AQ35" s="502"/>
      <c r="AR35" s="128">
        <v>11</v>
      </c>
      <c r="AS35" s="502"/>
    </row>
    <row r="36" spans="1:45" s="509" customFormat="1" ht="39.75" customHeight="1">
      <c r="A36" s="128" t="s">
        <v>674</v>
      </c>
      <c r="B36" s="254"/>
      <c r="C36" s="128"/>
      <c r="D36" s="128"/>
      <c r="E36" s="128">
        <v>12</v>
      </c>
      <c r="F36" s="254" t="s">
        <v>482</v>
      </c>
      <c r="G36" s="128"/>
      <c r="H36" s="641"/>
      <c r="I36" s="641"/>
      <c r="J36" s="642"/>
      <c r="K36" s="641"/>
      <c r="L36" s="641"/>
      <c r="M36" s="641"/>
      <c r="N36" s="641"/>
      <c r="O36" s="642"/>
      <c r="P36" s="641"/>
      <c r="Q36" s="641"/>
      <c r="R36" s="641"/>
      <c r="S36" s="641"/>
      <c r="T36" s="642"/>
      <c r="U36" s="641"/>
      <c r="V36" s="641"/>
      <c r="W36" s="641"/>
      <c r="X36" s="641"/>
      <c r="Y36" s="642"/>
      <c r="Z36" s="641"/>
      <c r="AA36" s="641"/>
      <c r="AB36" s="641"/>
      <c r="AC36" s="641"/>
      <c r="AD36" s="641"/>
      <c r="AE36" s="301"/>
      <c r="AF36" s="301"/>
      <c r="AG36" s="301"/>
      <c r="AH36" s="301"/>
      <c r="AI36" s="301"/>
      <c r="AJ36" s="502"/>
      <c r="AK36" s="502"/>
      <c r="AL36" s="502"/>
      <c r="AM36" s="502"/>
      <c r="AN36" s="502"/>
      <c r="AO36" s="502"/>
      <c r="AP36" s="502"/>
      <c r="AQ36" s="502"/>
      <c r="AR36" s="128">
        <v>12</v>
      </c>
      <c r="AS36" s="502"/>
    </row>
    <row r="37" spans="1:45" s="509" customFormat="1" ht="39.75" customHeight="1">
      <c r="A37" s="128" t="s">
        <v>674</v>
      </c>
      <c r="B37" s="254" t="s">
        <v>6003</v>
      </c>
      <c r="C37" s="128" t="s">
        <v>674</v>
      </c>
      <c r="D37" s="128">
        <v>74</v>
      </c>
      <c r="E37" s="128">
        <v>13</v>
      </c>
      <c r="F37" s="254" t="s">
        <v>6004</v>
      </c>
      <c r="G37" s="128" t="s">
        <v>674</v>
      </c>
      <c r="H37" s="641"/>
      <c r="I37" s="641"/>
      <c r="J37" s="642"/>
      <c r="K37" s="641"/>
      <c r="L37" s="641"/>
      <c r="M37" s="641"/>
      <c r="N37" s="641"/>
      <c r="O37" s="642"/>
      <c r="P37" s="641"/>
      <c r="Q37" s="641"/>
      <c r="R37" s="641"/>
      <c r="S37" s="641"/>
      <c r="T37" s="642"/>
      <c r="U37" s="641"/>
      <c r="V37" s="641"/>
      <c r="W37" s="641"/>
      <c r="X37" s="641"/>
      <c r="Y37" s="642"/>
      <c r="Z37" s="641"/>
      <c r="AA37" s="641"/>
      <c r="AB37" s="641"/>
      <c r="AC37" s="641"/>
      <c r="AD37" s="641"/>
      <c r="AE37" s="301"/>
      <c r="AF37" s="301"/>
      <c r="AG37" s="301"/>
      <c r="AH37" s="301"/>
      <c r="AI37" s="301"/>
      <c r="AJ37" s="502"/>
      <c r="AK37" s="502"/>
      <c r="AL37" s="502"/>
      <c r="AM37" s="502"/>
      <c r="AN37" s="502"/>
      <c r="AO37" s="502"/>
      <c r="AP37" s="502"/>
      <c r="AQ37" s="502"/>
      <c r="AR37" s="128">
        <v>13</v>
      </c>
      <c r="AS37" s="502"/>
    </row>
    <row r="38" spans="1:45" s="508" customFormat="1" ht="39.75" customHeight="1">
      <c r="A38" s="128" t="s">
        <v>674</v>
      </c>
      <c r="B38" s="254" t="s">
        <v>3532</v>
      </c>
      <c r="C38" s="128" t="s">
        <v>7400</v>
      </c>
      <c r="D38" s="128">
        <v>82</v>
      </c>
      <c r="E38" s="128">
        <v>14</v>
      </c>
      <c r="F38" s="254" t="s">
        <v>4103</v>
      </c>
      <c r="G38" s="128" t="s">
        <v>674</v>
      </c>
      <c r="H38" s="641"/>
      <c r="I38" s="641"/>
      <c r="J38" s="642"/>
      <c r="K38" s="641"/>
      <c r="L38" s="641"/>
      <c r="M38" s="641"/>
      <c r="N38" s="641"/>
      <c r="O38" s="642"/>
      <c r="P38" s="641"/>
      <c r="Q38" s="641"/>
      <c r="R38" s="641"/>
      <c r="S38" s="641"/>
      <c r="T38" s="642"/>
      <c r="U38" s="641"/>
      <c r="V38" s="641"/>
      <c r="W38" s="641"/>
      <c r="X38" s="641"/>
      <c r="Y38" s="642"/>
      <c r="Z38" s="641"/>
      <c r="AA38" s="641"/>
      <c r="AB38" s="641"/>
      <c r="AC38" s="641"/>
      <c r="AD38" s="641"/>
      <c r="AE38" s="301"/>
      <c r="AF38" s="301"/>
      <c r="AG38" s="301"/>
      <c r="AH38" s="301"/>
      <c r="AI38" s="301"/>
      <c r="AJ38" s="502"/>
      <c r="AK38" s="502"/>
      <c r="AL38" s="502"/>
      <c r="AM38" s="502"/>
      <c r="AN38" s="502"/>
      <c r="AO38" s="502"/>
      <c r="AP38" s="502"/>
      <c r="AQ38" s="502"/>
      <c r="AR38" s="128">
        <v>14</v>
      </c>
      <c r="AS38" s="502"/>
    </row>
    <row r="39" spans="1:45" s="508" customFormat="1" ht="39.75" customHeight="1">
      <c r="A39" s="128" t="s">
        <v>5002</v>
      </c>
      <c r="B39" s="254" t="s">
        <v>4104</v>
      </c>
      <c r="C39" s="128" t="s">
        <v>2027</v>
      </c>
      <c r="D39" s="128">
        <v>1</v>
      </c>
      <c r="E39" s="128">
        <v>15</v>
      </c>
      <c r="F39" s="254" t="s">
        <v>4105</v>
      </c>
      <c r="G39" s="128" t="s">
        <v>674</v>
      </c>
      <c r="H39" s="641"/>
      <c r="I39" s="641"/>
      <c r="J39" s="642"/>
      <c r="K39" s="641"/>
      <c r="L39" s="641"/>
      <c r="M39" s="641"/>
      <c r="N39" s="641"/>
      <c r="O39" s="642"/>
      <c r="P39" s="641"/>
      <c r="Q39" s="641"/>
      <c r="R39" s="641"/>
      <c r="S39" s="641"/>
      <c r="T39" s="642"/>
      <c r="U39" s="641"/>
      <c r="V39" s="641"/>
      <c r="W39" s="641"/>
      <c r="X39" s="641"/>
      <c r="Y39" s="642"/>
      <c r="Z39" s="641"/>
      <c r="AA39" s="641"/>
      <c r="AB39" s="641"/>
      <c r="AC39" s="641"/>
      <c r="AD39" s="641"/>
      <c r="AE39" s="301"/>
      <c r="AF39" s="301"/>
      <c r="AG39" s="301"/>
      <c r="AH39" s="301"/>
      <c r="AI39" s="301"/>
      <c r="AJ39" s="502"/>
      <c r="AK39" s="502"/>
      <c r="AL39" s="502"/>
      <c r="AM39" s="502"/>
      <c r="AN39" s="502"/>
      <c r="AO39" s="502"/>
      <c r="AP39" s="502"/>
      <c r="AQ39" s="502"/>
      <c r="AR39" s="128">
        <v>15</v>
      </c>
      <c r="AS39" s="502"/>
    </row>
    <row r="40" spans="1:45" s="508" customFormat="1" ht="39.75" customHeight="1">
      <c r="A40" s="128" t="s">
        <v>674</v>
      </c>
      <c r="B40" s="254" t="s">
        <v>4106</v>
      </c>
      <c r="C40" s="128" t="s">
        <v>674</v>
      </c>
      <c r="D40" s="128">
        <v>2</v>
      </c>
      <c r="E40" s="128">
        <v>16</v>
      </c>
      <c r="F40" s="254" t="s">
        <v>4107</v>
      </c>
      <c r="G40" s="128" t="s">
        <v>674</v>
      </c>
      <c r="H40" s="641"/>
      <c r="I40" s="641"/>
      <c r="J40" s="642"/>
      <c r="K40" s="641"/>
      <c r="L40" s="641"/>
      <c r="M40" s="641"/>
      <c r="N40" s="641"/>
      <c r="O40" s="642"/>
      <c r="P40" s="641"/>
      <c r="Q40" s="641"/>
      <c r="R40" s="641"/>
      <c r="S40" s="641"/>
      <c r="T40" s="642"/>
      <c r="U40" s="641"/>
      <c r="V40" s="641"/>
      <c r="W40" s="641"/>
      <c r="X40" s="641"/>
      <c r="Y40" s="642"/>
      <c r="Z40" s="641"/>
      <c r="AA40" s="641"/>
      <c r="AB40" s="641"/>
      <c r="AC40" s="641"/>
      <c r="AD40" s="641"/>
      <c r="AE40" s="301"/>
      <c r="AF40" s="301"/>
      <c r="AG40" s="301"/>
      <c r="AH40" s="301"/>
      <c r="AI40" s="301"/>
      <c r="AJ40" s="502"/>
      <c r="AK40" s="502"/>
      <c r="AL40" s="502"/>
      <c r="AM40" s="502"/>
      <c r="AN40" s="502"/>
      <c r="AO40" s="502"/>
      <c r="AP40" s="502"/>
      <c r="AQ40" s="502"/>
      <c r="AR40" s="128">
        <v>16</v>
      </c>
      <c r="AS40" s="502"/>
    </row>
    <row r="41" spans="1:45" s="508" customFormat="1" ht="39.75" customHeight="1">
      <c r="A41" s="128" t="s">
        <v>674</v>
      </c>
      <c r="B41" s="254" t="s">
        <v>4108</v>
      </c>
      <c r="C41" s="128" t="s">
        <v>674</v>
      </c>
      <c r="D41" s="128">
        <v>4</v>
      </c>
      <c r="E41" s="128">
        <v>17</v>
      </c>
      <c r="F41" s="254" t="s">
        <v>4109</v>
      </c>
      <c r="G41" s="128" t="s">
        <v>674</v>
      </c>
      <c r="H41" s="641"/>
      <c r="I41" s="641"/>
      <c r="J41" s="642"/>
      <c r="K41" s="641"/>
      <c r="L41" s="641"/>
      <c r="M41" s="641"/>
      <c r="N41" s="641"/>
      <c r="O41" s="642"/>
      <c r="P41" s="641"/>
      <c r="Q41" s="641"/>
      <c r="R41" s="641"/>
      <c r="S41" s="641"/>
      <c r="T41" s="642"/>
      <c r="U41" s="641"/>
      <c r="V41" s="641"/>
      <c r="W41" s="641"/>
      <c r="X41" s="641"/>
      <c r="Y41" s="642"/>
      <c r="Z41" s="641"/>
      <c r="AA41" s="641"/>
      <c r="AB41" s="641"/>
      <c r="AC41" s="641"/>
      <c r="AD41" s="641"/>
      <c r="AE41" s="301"/>
      <c r="AF41" s="301"/>
      <c r="AG41" s="301"/>
      <c r="AH41" s="301"/>
      <c r="AI41" s="301"/>
      <c r="AJ41" s="502"/>
      <c r="AK41" s="502"/>
      <c r="AL41" s="502"/>
      <c r="AM41" s="502"/>
      <c r="AN41" s="502"/>
      <c r="AO41" s="502"/>
      <c r="AP41" s="502"/>
      <c r="AQ41" s="502"/>
      <c r="AR41" s="128">
        <v>17</v>
      </c>
      <c r="AS41" s="502"/>
    </row>
    <row r="42" spans="1:45" s="508" customFormat="1" ht="39.75" customHeight="1">
      <c r="A42" s="128" t="s">
        <v>674</v>
      </c>
      <c r="B42" s="254" t="s">
        <v>4110</v>
      </c>
      <c r="C42" s="128" t="s">
        <v>674</v>
      </c>
      <c r="D42" s="128">
        <v>7</v>
      </c>
      <c r="E42" s="128">
        <v>18</v>
      </c>
      <c r="F42" s="254" t="s">
        <v>4111</v>
      </c>
      <c r="G42" s="128" t="s">
        <v>674</v>
      </c>
      <c r="H42" s="641"/>
      <c r="I42" s="641"/>
      <c r="J42" s="642"/>
      <c r="K42" s="641"/>
      <c r="L42" s="641"/>
      <c r="M42" s="641"/>
      <c r="N42" s="641"/>
      <c r="O42" s="642"/>
      <c r="P42" s="641"/>
      <c r="Q42" s="641"/>
      <c r="R42" s="641"/>
      <c r="S42" s="641"/>
      <c r="T42" s="642"/>
      <c r="U42" s="641"/>
      <c r="V42" s="641"/>
      <c r="W42" s="641"/>
      <c r="X42" s="641"/>
      <c r="Y42" s="642"/>
      <c r="Z42" s="641"/>
      <c r="AA42" s="641"/>
      <c r="AB42" s="641"/>
      <c r="AC42" s="641"/>
      <c r="AD42" s="641"/>
      <c r="AE42" s="301"/>
      <c r="AF42" s="301"/>
      <c r="AG42" s="301"/>
      <c r="AH42" s="301"/>
      <c r="AI42" s="301"/>
      <c r="AJ42" s="502"/>
      <c r="AK42" s="502"/>
      <c r="AL42" s="502"/>
      <c r="AM42" s="502"/>
      <c r="AN42" s="502"/>
      <c r="AO42" s="502"/>
      <c r="AP42" s="502"/>
      <c r="AQ42" s="502"/>
      <c r="AR42" s="128">
        <v>18</v>
      </c>
      <c r="AS42" s="502"/>
    </row>
    <row r="43" spans="1:45" s="508" customFormat="1" ht="39.75" customHeight="1">
      <c r="A43" s="128" t="s">
        <v>674</v>
      </c>
      <c r="B43" s="254" t="s">
        <v>4112</v>
      </c>
      <c r="C43" s="128" t="s">
        <v>674</v>
      </c>
      <c r="D43" s="128">
        <v>9</v>
      </c>
      <c r="E43" s="128">
        <v>19</v>
      </c>
      <c r="F43" s="254" t="s">
        <v>4113</v>
      </c>
      <c r="G43" s="128" t="s">
        <v>674</v>
      </c>
      <c r="H43" s="641"/>
      <c r="I43" s="641"/>
      <c r="J43" s="643"/>
      <c r="K43" s="641"/>
      <c r="L43" s="641"/>
      <c r="M43" s="641"/>
      <c r="N43" s="641"/>
      <c r="O43" s="643"/>
      <c r="P43" s="641"/>
      <c r="Q43" s="641"/>
      <c r="R43" s="641"/>
      <c r="S43" s="641"/>
      <c r="T43" s="643"/>
      <c r="U43" s="641"/>
      <c r="V43" s="641"/>
      <c r="W43" s="641"/>
      <c r="X43" s="641"/>
      <c r="Y43" s="643"/>
      <c r="Z43" s="641"/>
      <c r="AA43" s="641"/>
      <c r="AB43" s="641"/>
      <c r="AC43" s="641"/>
      <c r="AD43" s="641"/>
      <c r="AE43" s="301"/>
      <c r="AF43" s="301"/>
      <c r="AG43" s="301"/>
      <c r="AH43" s="301"/>
      <c r="AI43" s="301"/>
      <c r="AJ43" s="502"/>
      <c r="AK43" s="502"/>
      <c r="AL43" s="502"/>
      <c r="AM43" s="502"/>
      <c r="AN43" s="502"/>
      <c r="AO43" s="502"/>
      <c r="AP43" s="502"/>
      <c r="AQ43" s="502"/>
      <c r="AR43" s="128">
        <v>19</v>
      </c>
      <c r="AS43" s="502"/>
    </row>
    <row r="44" spans="1:45" s="508" customFormat="1" ht="39.75" customHeight="1">
      <c r="A44" s="128" t="s">
        <v>674</v>
      </c>
      <c r="B44" s="254" t="s">
        <v>1422</v>
      </c>
      <c r="C44" s="128" t="s">
        <v>674</v>
      </c>
      <c r="D44" s="128">
        <v>19</v>
      </c>
      <c r="E44" s="128">
        <v>20</v>
      </c>
      <c r="F44" s="254" t="s">
        <v>1423</v>
      </c>
      <c r="G44" s="128" t="s">
        <v>674</v>
      </c>
      <c r="H44" s="641"/>
      <c r="I44" s="641"/>
      <c r="J44" s="642"/>
      <c r="K44" s="641"/>
      <c r="L44" s="641"/>
      <c r="M44" s="641"/>
      <c r="N44" s="641"/>
      <c r="O44" s="642"/>
      <c r="P44" s="641"/>
      <c r="Q44" s="641"/>
      <c r="R44" s="641"/>
      <c r="S44" s="641"/>
      <c r="T44" s="642"/>
      <c r="U44" s="641"/>
      <c r="V44" s="641"/>
      <c r="W44" s="641"/>
      <c r="X44" s="641"/>
      <c r="Y44" s="642"/>
      <c r="Z44" s="641"/>
      <c r="AA44" s="641"/>
      <c r="AB44" s="641"/>
      <c r="AC44" s="641"/>
      <c r="AD44" s="641"/>
      <c r="AE44" s="301"/>
      <c r="AF44" s="301"/>
      <c r="AG44" s="301"/>
      <c r="AH44" s="301"/>
      <c r="AI44" s="301"/>
      <c r="AJ44" s="502"/>
      <c r="AK44" s="502"/>
      <c r="AL44" s="502"/>
      <c r="AM44" s="502"/>
      <c r="AN44" s="502"/>
      <c r="AO44" s="502"/>
      <c r="AP44" s="502"/>
      <c r="AQ44" s="502"/>
      <c r="AR44" s="128">
        <v>20</v>
      </c>
      <c r="AS44" s="502"/>
    </row>
    <row r="45" spans="1:45" s="508" customFormat="1" ht="39.75" customHeight="1">
      <c r="A45" s="128" t="s">
        <v>5002</v>
      </c>
      <c r="B45" s="254" t="s">
        <v>1424</v>
      </c>
      <c r="C45" s="128" t="s">
        <v>2027</v>
      </c>
      <c r="D45" s="128">
        <v>21</v>
      </c>
      <c r="E45" s="128">
        <v>21</v>
      </c>
      <c r="F45" s="254" t="s">
        <v>1425</v>
      </c>
      <c r="G45" s="128" t="s">
        <v>480</v>
      </c>
      <c r="H45" s="641"/>
      <c r="I45" s="641"/>
      <c r="J45" s="642"/>
      <c r="K45" s="641"/>
      <c r="L45" s="641"/>
      <c r="M45" s="641"/>
      <c r="N45" s="641"/>
      <c r="O45" s="642"/>
      <c r="P45" s="641"/>
      <c r="Q45" s="641"/>
      <c r="R45" s="641"/>
      <c r="S45" s="641"/>
      <c r="T45" s="642"/>
      <c r="U45" s="641"/>
      <c r="V45" s="641"/>
      <c r="W45" s="641"/>
      <c r="X45" s="641"/>
      <c r="Y45" s="642"/>
      <c r="Z45" s="641"/>
      <c r="AA45" s="641"/>
      <c r="AB45" s="641"/>
      <c r="AC45" s="641"/>
      <c r="AD45" s="641"/>
      <c r="AE45" s="301"/>
      <c r="AF45" s="301"/>
      <c r="AG45" s="301"/>
      <c r="AH45" s="301"/>
      <c r="AI45" s="301"/>
      <c r="AJ45" s="502"/>
      <c r="AK45" s="502"/>
      <c r="AL45" s="502"/>
      <c r="AM45" s="502"/>
      <c r="AN45" s="502"/>
      <c r="AO45" s="502"/>
      <c r="AP45" s="502"/>
      <c r="AQ45" s="502"/>
      <c r="AR45" s="128">
        <v>21</v>
      </c>
      <c r="AS45" s="502"/>
    </row>
    <row r="46" spans="1:45" s="508" customFormat="1" ht="39.75" customHeight="1">
      <c r="A46" s="128" t="s">
        <v>674</v>
      </c>
      <c r="B46" s="254" t="s">
        <v>1426</v>
      </c>
      <c r="C46" s="128" t="s">
        <v>674</v>
      </c>
      <c r="D46" s="128">
        <v>24</v>
      </c>
      <c r="E46" s="128">
        <v>22</v>
      </c>
      <c r="F46" s="254" t="s">
        <v>3570</v>
      </c>
      <c r="G46" s="128" t="s">
        <v>674</v>
      </c>
      <c r="H46" s="641"/>
      <c r="I46" s="641"/>
      <c r="J46" s="642"/>
      <c r="K46" s="641"/>
      <c r="L46" s="641"/>
      <c r="M46" s="641"/>
      <c r="N46" s="641"/>
      <c r="O46" s="642"/>
      <c r="P46" s="641"/>
      <c r="Q46" s="644"/>
      <c r="R46" s="641"/>
      <c r="S46" s="641"/>
      <c r="T46" s="642"/>
      <c r="U46" s="641"/>
      <c r="V46" s="641"/>
      <c r="W46" s="641"/>
      <c r="X46" s="641"/>
      <c r="Y46" s="642"/>
      <c r="Z46" s="641"/>
      <c r="AA46" s="641"/>
      <c r="AB46" s="641"/>
      <c r="AC46" s="641"/>
      <c r="AD46" s="641"/>
      <c r="AE46" s="301"/>
      <c r="AF46" s="301"/>
      <c r="AG46" s="301"/>
      <c r="AH46" s="301"/>
      <c r="AI46" s="301"/>
      <c r="AJ46" s="502"/>
      <c r="AK46" s="502"/>
      <c r="AL46" s="502"/>
      <c r="AM46" s="502"/>
      <c r="AN46" s="502"/>
      <c r="AO46" s="502"/>
      <c r="AP46" s="502"/>
      <c r="AQ46" s="502"/>
      <c r="AR46" s="128">
        <v>22</v>
      </c>
      <c r="AS46" s="502"/>
    </row>
    <row r="47" spans="1:45" s="508" customFormat="1" ht="39.75" customHeight="1">
      <c r="A47" s="128" t="s">
        <v>674</v>
      </c>
      <c r="B47" s="254" t="s">
        <v>3571</v>
      </c>
      <c r="C47" s="128" t="s">
        <v>674</v>
      </c>
      <c r="D47" s="128">
        <v>73</v>
      </c>
      <c r="E47" s="128">
        <v>23</v>
      </c>
      <c r="F47" s="254" t="s">
        <v>3572</v>
      </c>
      <c r="G47" s="128" t="s">
        <v>674</v>
      </c>
      <c r="H47" s="641"/>
      <c r="I47" s="641"/>
      <c r="J47" s="642"/>
      <c r="K47" s="641"/>
      <c r="L47" s="641"/>
      <c r="M47" s="641"/>
      <c r="N47" s="641"/>
      <c r="O47" s="642"/>
      <c r="P47" s="641"/>
      <c r="Q47" s="641"/>
      <c r="R47" s="641"/>
      <c r="S47" s="641"/>
      <c r="T47" s="642"/>
      <c r="U47" s="641"/>
      <c r="V47" s="641"/>
      <c r="W47" s="641"/>
      <c r="X47" s="641"/>
      <c r="Y47" s="642"/>
      <c r="Z47" s="641"/>
      <c r="AA47" s="641"/>
      <c r="AB47" s="641"/>
      <c r="AC47" s="641"/>
      <c r="AD47" s="641"/>
      <c r="AE47" s="301"/>
      <c r="AF47" s="301"/>
      <c r="AG47" s="301"/>
      <c r="AH47" s="301"/>
      <c r="AI47" s="301"/>
      <c r="AJ47" s="502"/>
      <c r="AK47" s="502"/>
      <c r="AL47" s="502"/>
      <c r="AM47" s="502"/>
      <c r="AN47" s="502"/>
      <c r="AO47" s="502"/>
      <c r="AP47" s="502"/>
      <c r="AQ47" s="502"/>
      <c r="AR47" s="128">
        <v>23</v>
      </c>
      <c r="AS47" s="502"/>
    </row>
    <row r="48" spans="1:45" s="508" customFormat="1" ht="39.75" customHeight="1">
      <c r="A48" s="128" t="s">
        <v>674</v>
      </c>
      <c r="B48" s="254" t="s">
        <v>3573</v>
      </c>
      <c r="C48" s="128" t="s">
        <v>674</v>
      </c>
      <c r="D48" s="128">
        <v>28</v>
      </c>
      <c r="E48" s="128">
        <v>24</v>
      </c>
      <c r="F48" s="254" t="s">
        <v>3574</v>
      </c>
      <c r="G48" s="128" t="s">
        <v>674</v>
      </c>
      <c r="H48" s="641"/>
      <c r="I48" s="641"/>
      <c r="J48" s="642"/>
      <c r="K48" s="641"/>
      <c r="L48" s="641"/>
      <c r="M48" s="641"/>
      <c r="N48" s="641"/>
      <c r="O48" s="642"/>
      <c r="P48" s="641"/>
      <c r="Q48" s="641"/>
      <c r="R48" s="641"/>
      <c r="S48" s="641"/>
      <c r="T48" s="642"/>
      <c r="U48" s="641"/>
      <c r="V48" s="641"/>
      <c r="W48" s="641"/>
      <c r="X48" s="641"/>
      <c r="Y48" s="642"/>
      <c r="Z48" s="641"/>
      <c r="AA48" s="641"/>
      <c r="AB48" s="641"/>
      <c r="AC48" s="641"/>
      <c r="AD48" s="641"/>
      <c r="AE48" s="301"/>
      <c r="AF48" s="301"/>
      <c r="AG48" s="301"/>
      <c r="AH48" s="301"/>
      <c r="AI48" s="301"/>
      <c r="AJ48" s="502"/>
      <c r="AK48" s="502"/>
      <c r="AL48" s="502"/>
      <c r="AM48" s="502"/>
      <c r="AN48" s="502"/>
      <c r="AO48" s="502"/>
      <c r="AP48" s="502"/>
      <c r="AQ48" s="502"/>
      <c r="AR48" s="128">
        <v>24</v>
      </c>
      <c r="AS48" s="502"/>
    </row>
    <row r="49" spans="1:45" s="508" customFormat="1" ht="39.75" customHeight="1">
      <c r="A49" s="128" t="s">
        <v>674</v>
      </c>
      <c r="B49" s="254" t="s">
        <v>3575</v>
      </c>
      <c r="C49" s="128" t="s">
        <v>674</v>
      </c>
      <c r="D49" s="128">
        <v>30</v>
      </c>
      <c r="E49" s="128">
        <v>25</v>
      </c>
      <c r="F49" s="254" t="s">
        <v>3576</v>
      </c>
      <c r="G49" s="128" t="s">
        <v>674</v>
      </c>
      <c r="H49" s="641"/>
      <c r="I49" s="641"/>
      <c r="J49" s="642"/>
      <c r="K49" s="641"/>
      <c r="L49" s="641"/>
      <c r="M49" s="641"/>
      <c r="N49" s="641"/>
      <c r="O49" s="642"/>
      <c r="P49" s="641"/>
      <c r="Q49" s="641"/>
      <c r="R49" s="641"/>
      <c r="S49" s="641"/>
      <c r="T49" s="642"/>
      <c r="U49" s="641"/>
      <c r="V49" s="641"/>
      <c r="W49" s="641"/>
      <c r="X49" s="641"/>
      <c r="Y49" s="642"/>
      <c r="Z49" s="641"/>
      <c r="AA49" s="641"/>
      <c r="AB49" s="641"/>
      <c r="AC49" s="641"/>
      <c r="AD49" s="641"/>
      <c r="AE49" s="301"/>
      <c r="AF49" s="301"/>
      <c r="AG49" s="301"/>
      <c r="AH49" s="301"/>
      <c r="AI49" s="301"/>
      <c r="AJ49" s="502"/>
      <c r="AK49" s="502"/>
      <c r="AL49" s="502"/>
      <c r="AM49" s="502"/>
      <c r="AN49" s="502"/>
      <c r="AO49" s="502"/>
      <c r="AP49" s="502"/>
      <c r="AQ49" s="502"/>
      <c r="AR49" s="128">
        <v>25</v>
      </c>
      <c r="AS49" s="502"/>
    </row>
    <row r="50" spans="1:45" s="508" customFormat="1" ht="39.75" customHeight="1">
      <c r="A50" s="128" t="s">
        <v>674</v>
      </c>
      <c r="B50" s="254" t="s">
        <v>3577</v>
      </c>
      <c r="C50" s="128" t="s">
        <v>674</v>
      </c>
      <c r="D50" s="128">
        <v>33</v>
      </c>
      <c r="E50" s="128">
        <v>26</v>
      </c>
      <c r="F50" s="254" t="s">
        <v>3578</v>
      </c>
      <c r="G50" s="128" t="s">
        <v>674</v>
      </c>
      <c r="H50" s="641"/>
      <c r="I50" s="641"/>
      <c r="J50" s="642"/>
      <c r="K50" s="641"/>
      <c r="L50" s="641"/>
      <c r="M50" s="641"/>
      <c r="N50" s="641"/>
      <c r="O50" s="642"/>
      <c r="P50" s="641"/>
      <c r="Q50" s="641"/>
      <c r="R50" s="641"/>
      <c r="S50" s="641"/>
      <c r="T50" s="642"/>
      <c r="U50" s="641"/>
      <c r="V50" s="641"/>
      <c r="W50" s="641"/>
      <c r="X50" s="641"/>
      <c r="Y50" s="642"/>
      <c r="Z50" s="641"/>
      <c r="AA50" s="641"/>
      <c r="AB50" s="641"/>
      <c r="AC50" s="641"/>
      <c r="AD50" s="641"/>
      <c r="AE50" s="301"/>
      <c r="AF50" s="301"/>
      <c r="AG50" s="301"/>
      <c r="AH50" s="301"/>
      <c r="AI50" s="301"/>
      <c r="AJ50" s="502"/>
      <c r="AK50" s="502"/>
      <c r="AL50" s="502"/>
      <c r="AM50" s="502"/>
      <c r="AN50" s="502"/>
      <c r="AO50" s="502"/>
      <c r="AP50" s="502"/>
      <c r="AQ50" s="502"/>
      <c r="AR50" s="128">
        <v>26</v>
      </c>
      <c r="AS50" s="502"/>
    </row>
    <row r="51" spans="1:45" s="508" customFormat="1" ht="39.75" customHeight="1">
      <c r="A51" s="128" t="s">
        <v>674</v>
      </c>
      <c r="B51" s="254"/>
      <c r="C51" s="128"/>
      <c r="D51" s="128"/>
      <c r="E51" s="128">
        <v>27</v>
      </c>
      <c r="F51" s="254" t="s">
        <v>482</v>
      </c>
      <c r="G51" s="128" t="s">
        <v>674</v>
      </c>
      <c r="H51" s="641"/>
      <c r="I51" s="641"/>
      <c r="J51" s="642"/>
      <c r="K51" s="641"/>
      <c r="L51" s="641"/>
      <c r="M51" s="641"/>
      <c r="N51" s="641"/>
      <c r="O51" s="642"/>
      <c r="P51" s="641"/>
      <c r="Q51" s="641"/>
      <c r="R51" s="641"/>
      <c r="S51" s="641"/>
      <c r="T51" s="642"/>
      <c r="U51" s="641"/>
      <c r="V51" s="641"/>
      <c r="W51" s="641"/>
      <c r="X51" s="641"/>
      <c r="Y51" s="642"/>
      <c r="Z51" s="641"/>
      <c r="AA51" s="641"/>
      <c r="AB51" s="641"/>
      <c r="AC51" s="641"/>
      <c r="AD51" s="641"/>
      <c r="AE51" s="301"/>
      <c r="AF51" s="301"/>
      <c r="AG51" s="301"/>
      <c r="AH51" s="301"/>
      <c r="AI51" s="301"/>
      <c r="AJ51" s="502"/>
      <c r="AK51" s="502"/>
      <c r="AL51" s="502"/>
      <c r="AM51" s="502"/>
      <c r="AN51" s="502"/>
      <c r="AO51" s="502"/>
      <c r="AP51" s="502"/>
      <c r="AQ51" s="502"/>
      <c r="AR51" s="128">
        <v>27</v>
      </c>
      <c r="AS51" s="502"/>
    </row>
    <row r="52" spans="1:45" s="508" customFormat="1" ht="39.75" customHeight="1">
      <c r="A52" s="128" t="s">
        <v>674</v>
      </c>
      <c r="B52" s="254" t="s">
        <v>3581</v>
      </c>
      <c r="C52" s="128" t="s">
        <v>674</v>
      </c>
      <c r="D52" s="128">
        <v>42</v>
      </c>
      <c r="E52" s="128">
        <v>28</v>
      </c>
      <c r="F52" s="254" t="s">
        <v>3582</v>
      </c>
      <c r="G52" s="128" t="s">
        <v>674</v>
      </c>
      <c r="H52" s="641"/>
      <c r="I52" s="641"/>
      <c r="J52" s="642"/>
      <c r="K52" s="641"/>
      <c r="L52" s="641"/>
      <c r="M52" s="641"/>
      <c r="N52" s="641"/>
      <c r="O52" s="642"/>
      <c r="P52" s="641"/>
      <c r="Q52" s="641"/>
      <c r="R52" s="641"/>
      <c r="S52" s="641"/>
      <c r="T52" s="642"/>
      <c r="U52" s="641"/>
      <c r="V52" s="641"/>
      <c r="W52" s="641"/>
      <c r="X52" s="641"/>
      <c r="Y52" s="642"/>
      <c r="Z52" s="641"/>
      <c r="AA52" s="641"/>
      <c r="AB52" s="641"/>
      <c r="AC52" s="641"/>
      <c r="AD52" s="641"/>
      <c r="AE52" s="301"/>
      <c r="AF52" s="301"/>
      <c r="AG52" s="301"/>
      <c r="AH52" s="301"/>
      <c r="AI52" s="301"/>
      <c r="AJ52" s="502"/>
      <c r="AK52" s="502"/>
      <c r="AL52" s="502"/>
      <c r="AM52" s="502"/>
      <c r="AN52" s="502"/>
      <c r="AO52" s="502"/>
      <c r="AP52" s="502"/>
      <c r="AQ52" s="502"/>
      <c r="AR52" s="128">
        <v>28</v>
      </c>
      <c r="AS52" s="502"/>
    </row>
    <row r="53" spans="1:45" s="508" customFormat="1" ht="39.75" customHeight="1">
      <c r="A53" s="128" t="s">
        <v>674</v>
      </c>
      <c r="B53" s="254" t="s">
        <v>3583</v>
      </c>
      <c r="C53" s="128" t="s">
        <v>674</v>
      </c>
      <c r="D53" s="128">
        <v>43</v>
      </c>
      <c r="E53" s="128">
        <v>29</v>
      </c>
      <c r="F53" s="254" t="s">
        <v>3584</v>
      </c>
      <c r="G53" s="128" t="s">
        <v>674</v>
      </c>
      <c r="H53" s="641"/>
      <c r="I53" s="641"/>
      <c r="J53" s="642"/>
      <c r="K53" s="641"/>
      <c r="L53" s="641"/>
      <c r="M53" s="641"/>
      <c r="N53" s="641"/>
      <c r="O53" s="642"/>
      <c r="P53" s="641"/>
      <c r="Q53" s="641"/>
      <c r="R53" s="641"/>
      <c r="S53" s="641"/>
      <c r="T53" s="642"/>
      <c r="U53" s="641"/>
      <c r="V53" s="641"/>
      <c r="W53" s="641"/>
      <c r="X53" s="641"/>
      <c r="Y53" s="642"/>
      <c r="Z53" s="641"/>
      <c r="AA53" s="641"/>
      <c r="AB53" s="641"/>
      <c r="AC53" s="641"/>
      <c r="AD53" s="641"/>
      <c r="AE53" s="301"/>
      <c r="AF53" s="301"/>
      <c r="AG53" s="301"/>
      <c r="AH53" s="301"/>
      <c r="AI53" s="301"/>
      <c r="AJ53" s="502"/>
      <c r="AK53" s="502"/>
      <c r="AL53" s="502"/>
      <c r="AM53" s="502"/>
      <c r="AN53" s="502"/>
      <c r="AO53" s="502"/>
      <c r="AP53" s="502"/>
      <c r="AQ53" s="502"/>
      <c r="AR53" s="128">
        <v>29</v>
      </c>
      <c r="AS53" s="502"/>
    </row>
    <row r="54" spans="1:45" s="508" customFormat="1" ht="39.75" customHeight="1">
      <c r="A54" s="128" t="s">
        <v>674</v>
      </c>
      <c r="B54" s="254" t="s">
        <v>3585</v>
      </c>
      <c r="C54" s="128" t="s">
        <v>674</v>
      </c>
      <c r="D54" s="128">
        <v>46</v>
      </c>
      <c r="E54" s="128">
        <v>30</v>
      </c>
      <c r="F54" s="254" t="s">
        <v>7292</v>
      </c>
      <c r="G54" s="128" t="s">
        <v>674</v>
      </c>
      <c r="H54" s="641"/>
      <c r="I54" s="641"/>
      <c r="J54" s="642"/>
      <c r="K54" s="641"/>
      <c r="L54" s="641"/>
      <c r="M54" s="641"/>
      <c r="N54" s="641"/>
      <c r="O54" s="642"/>
      <c r="P54" s="641"/>
      <c r="Q54" s="641"/>
      <c r="R54" s="641"/>
      <c r="S54" s="641"/>
      <c r="T54" s="642"/>
      <c r="U54" s="641"/>
      <c r="V54" s="641"/>
      <c r="W54" s="641"/>
      <c r="X54" s="641"/>
      <c r="Y54" s="642"/>
      <c r="Z54" s="641"/>
      <c r="AA54" s="641"/>
      <c r="AB54" s="641"/>
      <c r="AC54" s="641"/>
      <c r="AD54" s="641"/>
      <c r="AE54" s="301"/>
      <c r="AF54" s="301"/>
      <c r="AG54" s="301"/>
      <c r="AH54" s="301"/>
      <c r="AI54" s="301"/>
      <c r="AJ54" s="502"/>
      <c r="AK54" s="502"/>
      <c r="AL54" s="502"/>
      <c r="AM54" s="502"/>
      <c r="AN54" s="502"/>
      <c r="AO54" s="502"/>
      <c r="AP54" s="502"/>
      <c r="AQ54" s="502"/>
      <c r="AR54" s="128">
        <v>30</v>
      </c>
      <c r="AS54" s="502"/>
    </row>
    <row r="55" spans="1:45" s="508" customFormat="1" ht="39.75" customHeight="1">
      <c r="A55" s="128" t="s">
        <v>674</v>
      </c>
      <c r="B55" s="254" t="s">
        <v>7293</v>
      </c>
      <c r="C55" s="128" t="s">
        <v>674</v>
      </c>
      <c r="D55" s="128">
        <v>51</v>
      </c>
      <c r="E55" s="128">
        <v>31</v>
      </c>
      <c r="F55" s="254" t="s">
        <v>7294</v>
      </c>
      <c r="G55" s="128" t="s">
        <v>674</v>
      </c>
      <c r="H55" s="641"/>
      <c r="I55" s="641"/>
      <c r="J55" s="642"/>
      <c r="K55" s="641"/>
      <c r="L55" s="641"/>
      <c r="M55" s="641"/>
      <c r="N55" s="641"/>
      <c r="O55" s="642"/>
      <c r="P55" s="641"/>
      <c r="Q55" s="641"/>
      <c r="R55" s="641"/>
      <c r="S55" s="641"/>
      <c r="T55" s="642"/>
      <c r="U55" s="641"/>
      <c r="V55" s="641"/>
      <c r="W55" s="641"/>
      <c r="X55" s="641"/>
      <c r="Y55" s="642"/>
      <c r="Z55" s="641"/>
      <c r="AA55" s="641"/>
      <c r="AB55" s="641"/>
      <c r="AC55" s="641"/>
      <c r="AD55" s="641"/>
      <c r="AE55" s="301"/>
      <c r="AF55" s="301"/>
      <c r="AG55" s="301"/>
      <c r="AH55" s="301"/>
      <c r="AI55" s="301"/>
      <c r="AJ55" s="502"/>
      <c r="AK55" s="502"/>
      <c r="AL55" s="502"/>
      <c r="AM55" s="502"/>
      <c r="AN55" s="502"/>
      <c r="AO55" s="502"/>
      <c r="AP55" s="502"/>
      <c r="AQ55" s="502"/>
      <c r="AR55" s="128">
        <v>31</v>
      </c>
      <c r="AS55" s="502"/>
    </row>
    <row r="56" spans="1:45" s="509" customFormat="1" ht="39.75" customHeight="1">
      <c r="A56" s="128" t="s">
        <v>674</v>
      </c>
      <c r="B56" s="254" t="s">
        <v>7295</v>
      </c>
      <c r="C56" s="128" t="s">
        <v>674</v>
      </c>
      <c r="D56" s="128">
        <v>65</v>
      </c>
      <c r="E56" s="128">
        <v>32</v>
      </c>
      <c r="F56" s="254" t="s">
        <v>7296</v>
      </c>
      <c r="G56" s="128" t="s">
        <v>674</v>
      </c>
      <c r="H56" s="641"/>
      <c r="I56" s="641"/>
      <c r="J56" s="642"/>
      <c r="K56" s="641"/>
      <c r="L56" s="641"/>
      <c r="M56" s="641"/>
      <c r="N56" s="641"/>
      <c r="O56" s="642"/>
      <c r="P56" s="641"/>
      <c r="Q56" s="641"/>
      <c r="R56" s="641"/>
      <c r="S56" s="641"/>
      <c r="T56" s="642"/>
      <c r="U56" s="641"/>
      <c r="V56" s="641"/>
      <c r="W56" s="641"/>
      <c r="X56" s="641"/>
      <c r="Y56" s="642"/>
      <c r="Z56" s="641"/>
      <c r="AA56" s="641"/>
      <c r="AB56" s="641"/>
      <c r="AC56" s="641"/>
      <c r="AD56" s="641"/>
      <c r="AE56" s="301"/>
      <c r="AF56" s="301"/>
      <c r="AG56" s="301"/>
      <c r="AH56" s="301"/>
      <c r="AI56" s="301"/>
      <c r="AJ56" s="502"/>
      <c r="AK56" s="502"/>
      <c r="AL56" s="502"/>
      <c r="AM56" s="502"/>
      <c r="AN56" s="502"/>
      <c r="AO56" s="502"/>
      <c r="AP56" s="502"/>
      <c r="AQ56" s="502"/>
      <c r="AR56" s="128">
        <v>32</v>
      </c>
      <c r="AS56" s="502"/>
    </row>
    <row r="57" spans="1:45" s="509" customFormat="1" ht="39.75" customHeight="1">
      <c r="A57" s="128" t="s">
        <v>674</v>
      </c>
      <c r="B57" s="254" t="s">
        <v>7297</v>
      </c>
      <c r="C57" s="128" t="s">
        <v>674</v>
      </c>
      <c r="D57" s="128">
        <v>77</v>
      </c>
      <c r="E57" s="128">
        <v>33</v>
      </c>
      <c r="F57" s="254" t="s">
        <v>483</v>
      </c>
      <c r="G57" s="128" t="s">
        <v>674</v>
      </c>
      <c r="H57" s="641"/>
      <c r="I57" s="641"/>
      <c r="J57" s="642"/>
      <c r="K57" s="641"/>
      <c r="L57" s="641"/>
      <c r="M57" s="641"/>
      <c r="N57" s="641"/>
      <c r="O57" s="642"/>
      <c r="P57" s="641"/>
      <c r="Q57" s="641"/>
      <c r="R57" s="641"/>
      <c r="S57" s="641"/>
      <c r="T57" s="642"/>
      <c r="U57" s="641"/>
      <c r="V57" s="641"/>
      <c r="W57" s="641"/>
      <c r="X57" s="641"/>
      <c r="Y57" s="642"/>
      <c r="Z57" s="641"/>
      <c r="AA57" s="641"/>
      <c r="AB57" s="641"/>
      <c r="AC57" s="641"/>
      <c r="AD57" s="641"/>
      <c r="AE57" s="301"/>
      <c r="AF57" s="301"/>
      <c r="AG57" s="301"/>
      <c r="AH57" s="301"/>
      <c r="AI57" s="301"/>
      <c r="AJ57" s="502"/>
      <c r="AK57" s="502"/>
      <c r="AL57" s="502"/>
      <c r="AM57" s="502"/>
      <c r="AN57" s="502"/>
      <c r="AO57" s="502"/>
      <c r="AP57" s="502"/>
      <c r="AQ57" s="502"/>
      <c r="AR57" s="128">
        <v>33</v>
      </c>
      <c r="AS57" s="502"/>
    </row>
    <row r="58" spans="1:45" s="508" customFormat="1" ht="39.75" customHeight="1">
      <c r="A58" s="128" t="s">
        <v>674</v>
      </c>
      <c r="B58" s="254" t="s">
        <v>7299</v>
      </c>
      <c r="C58" s="128" t="s">
        <v>1959</v>
      </c>
      <c r="D58" s="128">
        <v>79</v>
      </c>
      <c r="E58" s="128">
        <v>34</v>
      </c>
      <c r="F58" s="254" t="s">
        <v>7300</v>
      </c>
      <c r="G58" s="128" t="s">
        <v>674</v>
      </c>
      <c r="H58" s="641"/>
      <c r="I58" s="641"/>
      <c r="J58" s="642"/>
      <c r="K58" s="641"/>
      <c r="L58" s="641"/>
      <c r="M58" s="641"/>
      <c r="N58" s="641"/>
      <c r="O58" s="642"/>
      <c r="P58" s="641"/>
      <c r="Q58" s="641"/>
      <c r="R58" s="641"/>
      <c r="S58" s="641"/>
      <c r="T58" s="642"/>
      <c r="U58" s="641"/>
      <c r="V58" s="641"/>
      <c r="W58" s="641"/>
      <c r="X58" s="641"/>
      <c r="Y58" s="642"/>
      <c r="Z58" s="641"/>
      <c r="AA58" s="641"/>
      <c r="AB58" s="641"/>
      <c r="AC58" s="641"/>
      <c r="AD58" s="641"/>
      <c r="AE58" s="301"/>
      <c r="AF58" s="301"/>
      <c r="AG58" s="301"/>
      <c r="AH58" s="301"/>
      <c r="AI58" s="301"/>
      <c r="AJ58" s="502"/>
      <c r="AK58" s="502"/>
      <c r="AL58" s="502"/>
      <c r="AM58" s="502"/>
      <c r="AN58" s="502"/>
      <c r="AO58" s="502"/>
      <c r="AP58" s="502"/>
      <c r="AQ58" s="502"/>
      <c r="AR58" s="128">
        <v>34</v>
      </c>
      <c r="AS58" s="502"/>
    </row>
    <row r="59" spans="1:45" s="508" customFormat="1" ht="39.75" customHeight="1">
      <c r="A59" s="128" t="s">
        <v>674</v>
      </c>
      <c r="B59" s="254" t="s">
        <v>188</v>
      </c>
      <c r="C59" s="128" t="s">
        <v>7400</v>
      </c>
      <c r="D59" s="128">
        <v>83</v>
      </c>
      <c r="E59" s="128">
        <v>35</v>
      </c>
      <c r="F59" s="254" t="s">
        <v>189</v>
      </c>
      <c r="G59" s="128" t="s">
        <v>674</v>
      </c>
      <c r="H59" s="641"/>
      <c r="I59" s="641"/>
      <c r="J59" s="642"/>
      <c r="K59" s="641"/>
      <c r="L59" s="641"/>
      <c r="M59" s="641"/>
      <c r="N59" s="641"/>
      <c r="O59" s="642"/>
      <c r="P59" s="641"/>
      <c r="Q59" s="641"/>
      <c r="R59" s="641"/>
      <c r="S59" s="641"/>
      <c r="T59" s="642"/>
      <c r="U59" s="641"/>
      <c r="V59" s="641"/>
      <c r="W59" s="641"/>
      <c r="X59" s="641"/>
      <c r="Y59" s="642"/>
      <c r="Z59" s="641"/>
      <c r="AA59" s="641"/>
      <c r="AB59" s="641"/>
      <c r="AC59" s="641"/>
      <c r="AD59" s="641"/>
      <c r="AE59" s="301"/>
      <c r="AF59" s="301"/>
      <c r="AG59" s="301"/>
      <c r="AH59" s="301"/>
      <c r="AI59" s="301"/>
      <c r="AJ59" s="502"/>
      <c r="AK59" s="502"/>
      <c r="AL59" s="502"/>
      <c r="AM59" s="502"/>
      <c r="AN59" s="502"/>
      <c r="AO59" s="502"/>
      <c r="AP59" s="502"/>
      <c r="AQ59" s="502"/>
      <c r="AR59" s="128">
        <v>35</v>
      </c>
      <c r="AS59" s="502"/>
    </row>
    <row r="60" spans="1:45" s="508" customFormat="1" ht="39.75" customHeight="1">
      <c r="A60" s="128" t="s">
        <v>674</v>
      </c>
      <c r="B60" s="254" t="s">
        <v>7301</v>
      </c>
      <c r="C60" s="128" t="s">
        <v>674</v>
      </c>
      <c r="D60" s="128">
        <v>86</v>
      </c>
      <c r="E60" s="128">
        <v>36</v>
      </c>
      <c r="F60" s="254" t="s">
        <v>7302</v>
      </c>
      <c r="G60" s="128" t="s">
        <v>674</v>
      </c>
      <c r="H60" s="641"/>
      <c r="I60" s="641"/>
      <c r="J60" s="642"/>
      <c r="K60" s="641"/>
      <c r="L60" s="641"/>
      <c r="M60" s="641"/>
      <c r="N60" s="641"/>
      <c r="O60" s="642"/>
      <c r="P60" s="641"/>
      <c r="Q60" s="641"/>
      <c r="R60" s="641"/>
      <c r="S60" s="641"/>
      <c r="T60" s="642"/>
      <c r="U60" s="641"/>
      <c r="V60" s="641"/>
      <c r="W60" s="641"/>
      <c r="X60" s="641"/>
      <c r="Y60" s="642"/>
      <c r="Z60" s="641"/>
      <c r="AA60" s="641"/>
      <c r="AB60" s="641"/>
      <c r="AC60" s="641"/>
      <c r="AD60" s="641"/>
      <c r="AE60" s="301"/>
      <c r="AF60" s="301"/>
      <c r="AG60" s="301"/>
      <c r="AH60" s="301"/>
      <c r="AI60" s="301"/>
      <c r="AJ60" s="502"/>
      <c r="AK60" s="502"/>
      <c r="AL60" s="502"/>
      <c r="AM60" s="502"/>
      <c r="AN60" s="502"/>
      <c r="AO60" s="502"/>
      <c r="AP60" s="502"/>
      <c r="AQ60" s="502"/>
      <c r="AR60" s="128">
        <v>36</v>
      </c>
      <c r="AS60" s="502"/>
    </row>
    <row r="61" spans="1:45" s="508" customFormat="1" ht="39.75" customHeight="1">
      <c r="A61" s="128" t="s">
        <v>4059</v>
      </c>
      <c r="B61" s="254" t="s">
        <v>7303</v>
      </c>
      <c r="C61" s="128" t="s">
        <v>2027</v>
      </c>
      <c r="D61" s="128">
        <v>5</v>
      </c>
      <c r="E61" s="128">
        <v>37</v>
      </c>
      <c r="F61" s="254" t="s">
        <v>7304</v>
      </c>
      <c r="G61" s="128" t="s">
        <v>674</v>
      </c>
      <c r="H61" s="641"/>
      <c r="I61" s="641"/>
      <c r="J61" s="642"/>
      <c r="K61" s="641"/>
      <c r="L61" s="641"/>
      <c r="M61" s="641"/>
      <c r="N61" s="641"/>
      <c r="O61" s="642"/>
      <c r="P61" s="641"/>
      <c r="Q61" s="641"/>
      <c r="R61" s="641"/>
      <c r="S61" s="641"/>
      <c r="T61" s="642"/>
      <c r="U61" s="641"/>
      <c r="V61" s="641"/>
      <c r="W61" s="641"/>
      <c r="X61" s="641"/>
      <c r="Y61" s="642"/>
      <c r="Z61" s="641"/>
      <c r="AA61" s="641"/>
      <c r="AB61" s="641"/>
      <c r="AC61" s="641"/>
      <c r="AD61" s="641"/>
      <c r="AE61" s="301"/>
      <c r="AF61" s="301"/>
      <c r="AG61" s="301"/>
      <c r="AH61" s="301"/>
      <c r="AI61" s="301"/>
      <c r="AJ61" s="502"/>
      <c r="AK61" s="502"/>
      <c r="AL61" s="502"/>
      <c r="AM61" s="502"/>
      <c r="AN61" s="502"/>
      <c r="AO61" s="502"/>
      <c r="AP61" s="502"/>
      <c r="AQ61" s="502"/>
      <c r="AR61" s="128">
        <v>37</v>
      </c>
      <c r="AS61" s="502"/>
    </row>
    <row r="62" spans="1:45" s="508" customFormat="1" ht="39.75" customHeight="1">
      <c r="A62" s="128" t="s">
        <v>674</v>
      </c>
      <c r="B62" s="254" t="s">
        <v>7305</v>
      </c>
      <c r="C62" s="128" t="s">
        <v>674</v>
      </c>
      <c r="D62" s="128">
        <v>15</v>
      </c>
      <c r="E62" s="128">
        <v>38</v>
      </c>
      <c r="F62" s="254" t="s">
        <v>7306</v>
      </c>
      <c r="G62" s="128" t="s">
        <v>674</v>
      </c>
      <c r="H62" s="641"/>
      <c r="I62" s="641"/>
      <c r="J62" s="642"/>
      <c r="K62" s="641"/>
      <c r="L62" s="641"/>
      <c r="M62" s="641"/>
      <c r="N62" s="641"/>
      <c r="O62" s="642"/>
      <c r="P62" s="641"/>
      <c r="Q62" s="641"/>
      <c r="R62" s="641"/>
      <c r="S62" s="641"/>
      <c r="T62" s="642"/>
      <c r="U62" s="641"/>
      <c r="V62" s="641"/>
      <c r="W62" s="641"/>
      <c r="X62" s="641"/>
      <c r="Y62" s="642"/>
      <c r="Z62" s="641"/>
      <c r="AA62" s="641"/>
      <c r="AB62" s="641"/>
      <c r="AC62" s="641"/>
      <c r="AD62" s="641"/>
      <c r="AE62" s="301"/>
      <c r="AF62" s="301"/>
      <c r="AG62" s="301"/>
      <c r="AH62" s="301"/>
      <c r="AI62" s="301"/>
      <c r="AJ62" s="502"/>
      <c r="AK62" s="502"/>
      <c r="AL62" s="502"/>
      <c r="AM62" s="502"/>
      <c r="AN62" s="502"/>
      <c r="AO62" s="502"/>
      <c r="AP62" s="502"/>
      <c r="AQ62" s="502"/>
      <c r="AR62" s="128">
        <v>38</v>
      </c>
      <c r="AS62" s="502"/>
    </row>
    <row r="63" spans="1:45" s="508" customFormat="1" ht="39.75" customHeight="1">
      <c r="A63" s="128" t="s">
        <v>674</v>
      </c>
      <c r="B63" s="254" t="s">
        <v>7307</v>
      </c>
      <c r="C63" s="128" t="s">
        <v>674</v>
      </c>
      <c r="D63" s="128">
        <v>17</v>
      </c>
      <c r="E63" s="128">
        <v>39</v>
      </c>
      <c r="F63" s="254" t="s">
        <v>7308</v>
      </c>
      <c r="G63" s="128" t="s">
        <v>674</v>
      </c>
      <c r="H63" s="641"/>
      <c r="I63" s="641"/>
      <c r="J63" s="643"/>
      <c r="K63" s="641"/>
      <c r="L63" s="641"/>
      <c r="M63" s="641"/>
      <c r="N63" s="641"/>
      <c r="O63" s="643"/>
      <c r="P63" s="641"/>
      <c r="Q63" s="641"/>
      <c r="R63" s="641"/>
      <c r="S63" s="641"/>
      <c r="T63" s="643"/>
      <c r="U63" s="641"/>
      <c r="V63" s="641"/>
      <c r="W63" s="641"/>
      <c r="X63" s="641"/>
      <c r="Y63" s="643"/>
      <c r="Z63" s="641"/>
      <c r="AA63" s="641"/>
      <c r="AB63" s="641"/>
      <c r="AC63" s="641"/>
      <c r="AD63" s="641"/>
      <c r="AE63" s="301"/>
      <c r="AF63" s="301"/>
      <c r="AG63" s="301"/>
      <c r="AH63" s="301"/>
      <c r="AI63" s="301"/>
      <c r="AJ63" s="502"/>
      <c r="AK63" s="502"/>
      <c r="AL63" s="502"/>
      <c r="AM63" s="502"/>
      <c r="AN63" s="502"/>
      <c r="AO63" s="502"/>
      <c r="AP63" s="502"/>
      <c r="AQ63" s="502"/>
      <c r="AR63" s="128">
        <v>39</v>
      </c>
      <c r="AS63" s="502"/>
    </row>
    <row r="64" spans="1:45" s="508" customFormat="1" ht="39.75" customHeight="1">
      <c r="A64" s="128" t="s">
        <v>674</v>
      </c>
      <c r="B64" s="254" t="s">
        <v>7309</v>
      </c>
      <c r="C64" s="128" t="s">
        <v>674</v>
      </c>
      <c r="D64" s="128">
        <v>29</v>
      </c>
      <c r="E64" s="128">
        <v>40</v>
      </c>
      <c r="F64" s="254" t="s">
        <v>4099</v>
      </c>
      <c r="G64" s="128" t="s">
        <v>674</v>
      </c>
      <c r="H64" s="641"/>
      <c r="I64" s="641"/>
      <c r="J64" s="642"/>
      <c r="K64" s="641"/>
      <c r="L64" s="641"/>
      <c r="M64" s="641"/>
      <c r="N64" s="641"/>
      <c r="O64" s="642"/>
      <c r="P64" s="641"/>
      <c r="Q64" s="641"/>
      <c r="R64" s="641"/>
      <c r="S64" s="641"/>
      <c r="T64" s="642"/>
      <c r="U64" s="641"/>
      <c r="V64" s="641"/>
      <c r="W64" s="641"/>
      <c r="X64" s="641"/>
      <c r="Y64" s="642"/>
      <c r="Z64" s="641"/>
      <c r="AA64" s="641"/>
      <c r="AB64" s="641"/>
      <c r="AC64" s="641"/>
      <c r="AD64" s="641"/>
      <c r="AE64" s="301"/>
      <c r="AF64" s="301"/>
      <c r="AG64" s="301"/>
      <c r="AH64" s="301"/>
      <c r="AI64" s="301"/>
      <c r="AJ64" s="502"/>
      <c r="AK64" s="502"/>
      <c r="AL64" s="502"/>
      <c r="AM64" s="502"/>
      <c r="AN64" s="502"/>
      <c r="AO64" s="502"/>
      <c r="AP64" s="502"/>
      <c r="AQ64" s="502"/>
      <c r="AR64" s="128">
        <v>40</v>
      </c>
      <c r="AS64" s="502"/>
    </row>
    <row r="65" spans="1:45" s="508" customFormat="1" ht="39.75" customHeight="1">
      <c r="A65" s="128" t="s">
        <v>4059</v>
      </c>
      <c r="B65" s="254" t="s">
        <v>4100</v>
      </c>
      <c r="C65" s="128" t="s">
        <v>2027</v>
      </c>
      <c r="D65" s="128">
        <v>31</v>
      </c>
      <c r="E65" s="128">
        <v>41</v>
      </c>
      <c r="F65" s="254" t="s">
        <v>1920</v>
      </c>
      <c r="G65" s="128" t="s">
        <v>480</v>
      </c>
      <c r="H65" s="641"/>
      <c r="I65" s="641"/>
      <c r="J65" s="642"/>
      <c r="K65" s="641"/>
      <c r="L65" s="641"/>
      <c r="M65" s="641"/>
      <c r="N65" s="641"/>
      <c r="O65" s="642"/>
      <c r="P65" s="641"/>
      <c r="Q65" s="641"/>
      <c r="R65" s="641"/>
      <c r="S65" s="641"/>
      <c r="T65" s="642"/>
      <c r="U65" s="641"/>
      <c r="V65" s="641"/>
      <c r="W65" s="641"/>
      <c r="X65" s="641"/>
      <c r="Y65" s="642"/>
      <c r="Z65" s="641"/>
      <c r="AA65" s="641"/>
      <c r="AB65" s="641"/>
      <c r="AC65" s="641"/>
      <c r="AD65" s="641"/>
      <c r="AE65" s="301"/>
      <c r="AF65" s="301"/>
      <c r="AG65" s="301"/>
      <c r="AH65" s="301"/>
      <c r="AI65" s="301"/>
      <c r="AJ65" s="502"/>
      <c r="AK65" s="502"/>
      <c r="AL65" s="502"/>
      <c r="AM65" s="502"/>
      <c r="AN65" s="502"/>
      <c r="AO65" s="502"/>
      <c r="AP65" s="502"/>
      <c r="AQ65" s="502"/>
      <c r="AR65" s="128">
        <v>41</v>
      </c>
      <c r="AS65" s="502"/>
    </row>
    <row r="66" spans="1:45" s="508" customFormat="1" ht="39.75" customHeight="1">
      <c r="A66" s="128" t="s">
        <v>674</v>
      </c>
      <c r="B66" s="254" t="s">
        <v>1921</v>
      </c>
      <c r="C66" s="128" t="s">
        <v>674</v>
      </c>
      <c r="D66" s="128">
        <v>36</v>
      </c>
      <c r="E66" s="128">
        <v>42</v>
      </c>
      <c r="F66" s="254" t="s">
        <v>1922</v>
      </c>
      <c r="G66" s="128" t="s">
        <v>674</v>
      </c>
      <c r="H66" s="641"/>
      <c r="I66" s="641"/>
      <c r="J66" s="642"/>
      <c r="K66" s="641"/>
      <c r="L66" s="641"/>
      <c r="M66" s="641"/>
      <c r="N66" s="641"/>
      <c r="O66" s="642"/>
      <c r="P66" s="641"/>
      <c r="Q66" s="644"/>
      <c r="R66" s="641"/>
      <c r="S66" s="641"/>
      <c r="T66" s="642"/>
      <c r="U66" s="641"/>
      <c r="V66" s="641"/>
      <c r="W66" s="641"/>
      <c r="X66" s="641"/>
      <c r="Y66" s="642"/>
      <c r="Z66" s="641"/>
      <c r="AA66" s="641"/>
      <c r="AB66" s="641"/>
      <c r="AC66" s="641"/>
      <c r="AD66" s="641"/>
      <c r="AE66" s="301"/>
      <c r="AF66" s="301"/>
      <c r="AG66" s="301"/>
      <c r="AH66" s="301"/>
      <c r="AI66" s="301"/>
      <c r="AJ66" s="502"/>
      <c r="AK66" s="502"/>
      <c r="AL66" s="502"/>
      <c r="AM66" s="502"/>
      <c r="AN66" s="502"/>
      <c r="AO66" s="502"/>
      <c r="AP66" s="502"/>
      <c r="AQ66" s="502"/>
      <c r="AR66" s="128">
        <v>42</v>
      </c>
      <c r="AS66" s="502"/>
    </row>
    <row r="67" spans="1:45" s="508" customFormat="1" ht="39.75" customHeight="1">
      <c r="A67" s="128" t="s">
        <v>674</v>
      </c>
      <c r="B67" s="254" t="s">
        <v>3177</v>
      </c>
      <c r="C67" s="128" t="s">
        <v>674</v>
      </c>
      <c r="D67" s="128">
        <v>39</v>
      </c>
      <c r="E67" s="128">
        <v>43</v>
      </c>
      <c r="F67" s="254" t="s">
        <v>3178</v>
      </c>
      <c r="G67" s="128" t="s">
        <v>674</v>
      </c>
      <c r="H67" s="641"/>
      <c r="I67" s="641"/>
      <c r="J67" s="642"/>
      <c r="K67" s="641"/>
      <c r="L67" s="641"/>
      <c r="M67" s="641"/>
      <c r="N67" s="641"/>
      <c r="O67" s="642"/>
      <c r="P67" s="641"/>
      <c r="Q67" s="641"/>
      <c r="R67" s="641"/>
      <c r="S67" s="641"/>
      <c r="T67" s="642"/>
      <c r="U67" s="641"/>
      <c r="V67" s="641"/>
      <c r="W67" s="641"/>
      <c r="X67" s="641"/>
      <c r="Y67" s="642"/>
      <c r="Z67" s="641"/>
      <c r="AA67" s="641"/>
      <c r="AB67" s="641"/>
      <c r="AC67" s="641"/>
      <c r="AD67" s="641"/>
      <c r="AE67" s="301"/>
      <c r="AF67" s="301"/>
      <c r="AG67" s="301"/>
      <c r="AH67" s="301"/>
      <c r="AI67" s="301"/>
      <c r="AJ67" s="502"/>
      <c r="AK67" s="502"/>
      <c r="AL67" s="502"/>
      <c r="AM67" s="502"/>
      <c r="AN67" s="502"/>
      <c r="AO67" s="502"/>
      <c r="AP67" s="502"/>
      <c r="AQ67" s="502"/>
      <c r="AR67" s="128">
        <v>43</v>
      </c>
      <c r="AS67" s="502"/>
    </row>
    <row r="68" spans="1:45" s="508" customFormat="1" ht="39.75" customHeight="1">
      <c r="A68" s="128" t="s">
        <v>674</v>
      </c>
      <c r="B68" s="254" t="s">
        <v>3179</v>
      </c>
      <c r="C68" s="128" t="s">
        <v>674</v>
      </c>
      <c r="D68" s="128">
        <v>44</v>
      </c>
      <c r="E68" s="128">
        <v>44</v>
      </c>
      <c r="F68" s="254" t="s">
        <v>3180</v>
      </c>
      <c r="G68" s="128" t="s">
        <v>674</v>
      </c>
      <c r="H68" s="641"/>
      <c r="I68" s="641"/>
      <c r="J68" s="642"/>
      <c r="K68" s="641"/>
      <c r="L68" s="641"/>
      <c r="M68" s="641"/>
      <c r="N68" s="641"/>
      <c r="O68" s="642"/>
      <c r="P68" s="641"/>
      <c r="Q68" s="641"/>
      <c r="R68" s="641"/>
      <c r="S68" s="641"/>
      <c r="T68" s="642"/>
      <c r="U68" s="641"/>
      <c r="V68" s="641"/>
      <c r="W68" s="641"/>
      <c r="X68" s="641"/>
      <c r="Y68" s="642"/>
      <c r="Z68" s="641"/>
      <c r="AA68" s="641"/>
      <c r="AB68" s="641"/>
      <c r="AC68" s="641"/>
      <c r="AD68" s="641"/>
      <c r="AE68" s="301"/>
      <c r="AF68" s="301"/>
      <c r="AG68" s="301"/>
      <c r="AH68" s="301"/>
      <c r="AI68" s="301"/>
      <c r="AJ68" s="502"/>
      <c r="AK68" s="502"/>
      <c r="AL68" s="502"/>
      <c r="AM68" s="502"/>
      <c r="AN68" s="502"/>
      <c r="AO68" s="502"/>
      <c r="AP68" s="502"/>
      <c r="AQ68" s="502"/>
      <c r="AR68" s="128">
        <v>44</v>
      </c>
      <c r="AS68" s="502"/>
    </row>
    <row r="69" spans="1:45" s="508" customFormat="1" ht="39.75" customHeight="1">
      <c r="A69" s="128" t="s">
        <v>674</v>
      </c>
      <c r="B69" s="254" t="s">
        <v>3181</v>
      </c>
      <c r="C69" s="128" t="s">
        <v>674</v>
      </c>
      <c r="D69" s="128">
        <v>48</v>
      </c>
      <c r="E69" s="128">
        <v>45</v>
      </c>
      <c r="F69" s="254" t="s">
        <v>3182</v>
      </c>
      <c r="G69" s="128" t="s">
        <v>674</v>
      </c>
      <c r="H69" s="641"/>
      <c r="I69" s="641"/>
      <c r="J69" s="642"/>
      <c r="K69" s="641"/>
      <c r="L69" s="641"/>
      <c r="M69" s="641"/>
      <c r="N69" s="641"/>
      <c r="O69" s="642"/>
      <c r="P69" s="641"/>
      <c r="Q69" s="641"/>
      <c r="R69" s="641"/>
      <c r="S69" s="641"/>
      <c r="T69" s="642"/>
      <c r="U69" s="641"/>
      <c r="V69" s="641"/>
      <c r="W69" s="641"/>
      <c r="X69" s="641"/>
      <c r="Y69" s="642"/>
      <c r="Z69" s="641"/>
      <c r="AA69" s="641"/>
      <c r="AB69" s="641"/>
      <c r="AC69" s="641"/>
      <c r="AD69" s="641"/>
      <c r="AE69" s="301"/>
      <c r="AF69" s="301"/>
      <c r="AG69" s="301"/>
      <c r="AH69" s="301"/>
      <c r="AI69" s="301"/>
      <c r="AJ69" s="502"/>
      <c r="AK69" s="502"/>
      <c r="AL69" s="502"/>
      <c r="AM69" s="502"/>
      <c r="AN69" s="502"/>
      <c r="AO69" s="502"/>
      <c r="AP69" s="502"/>
      <c r="AQ69" s="502"/>
      <c r="AR69" s="128">
        <v>45</v>
      </c>
      <c r="AS69" s="502"/>
    </row>
    <row r="70" spans="1:45" s="508" customFormat="1" ht="39.75" customHeight="1">
      <c r="A70" s="128" t="s">
        <v>674</v>
      </c>
      <c r="B70" s="254" t="s">
        <v>3183</v>
      </c>
      <c r="C70" s="128" t="s">
        <v>674</v>
      </c>
      <c r="D70" s="128">
        <v>52</v>
      </c>
      <c r="E70" s="128">
        <v>46</v>
      </c>
      <c r="F70" s="254" t="s">
        <v>3184</v>
      </c>
      <c r="G70" s="128" t="s">
        <v>674</v>
      </c>
      <c r="H70" s="641"/>
      <c r="I70" s="641"/>
      <c r="J70" s="642"/>
      <c r="K70" s="641"/>
      <c r="L70" s="641"/>
      <c r="M70" s="641"/>
      <c r="N70" s="641"/>
      <c r="O70" s="642"/>
      <c r="P70" s="641"/>
      <c r="Q70" s="641"/>
      <c r="R70" s="641"/>
      <c r="S70" s="641"/>
      <c r="T70" s="642"/>
      <c r="U70" s="641"/>
      <c r="V70" s="641"/>
      <c r="W70" s="641"/>
      <c r="X70" s="641"/>
      <c r="Y70" s="642"/>
      <c r="Z70" s="641"/>
      <c r="AA70" s="641"/>
      <c r="AB70" s="641"/>
      <c r="AC70" s="641"/>
      <c r="AD70" s="641"/>
      <c r="AE70" s="301"/>
      <c r="AF70" s="301"/>
      <c r="AG70" s="301"/>
      <c r="AH70" s="301"/>
      <c r="AI70" s="301"/>
      <c r="AJ70" s="502"/>
      <c r="AK70" s="502"/>
      <c r="AL70" s="502"/>
      <c r="AM70" s="502"/>
      <c r="AN70" s="502"/>
      <c r="AO70" s="502"/>
      <c r="AP70" s="502"/>
      <c r="AQ70" s="502"/>
      <c r="AR70" s="128">
        <v>46</v>
      </c>
      <c r="AS70" s="502"/>
    </row>
    <row r="71" spans="1:45" s="508" customFormat="1" ht="39.75" customHeight="1">
      <c r="A71" s="128" t="s">
        <v>674</v>
      </c>
      <c r="B71" s="254" t="s">
        <v>6058</v>
      </c>
      <c r="C71" s="128" t="s">
        <v>674</v>
      </c>
      <c r="D71" s="128">
        <v>61</v>
      </c>
      <c r="E71" s="128">
        <v>47</v>
      </c>
      <c r="F71" s="254" t="s">
        <v>6059</v>
      </c>
      <c r="G71" s="128" t="s">
        <v>674</v>
      </c>
      <c r="H71" s="641"/>
      <c r="I71" s="641"/>
      <c r="J71" s="642"/>
      <c r="K71" s="641"/>
      <c r="L71" s="641"/>
      <c r="M71" s="641"/>
      <c r="N71" s="641"/>
      <c r="O71" s="642"/>
      <c r="P71" s="641"/>
      <c r="Q71" s="641"/>
      <c r="R71" s="641"/>
      <c r="S71" s="641"/>
      <c r="T71" s="642"/>
      <c r="U71" s="641"/>
      <c r="V71" s="641"/>
      <c r="W71" s="641"/>
      <c r="X71" s="641"/>
      <c r="Y71" s="642"/>
      <c r="Z71" s="641"/>
      <c r="AA71" s="641"/>
      <c r="AB71" s="641"/>
      <c r="AC71" s="641"/>
      <c r="AD71" s="641"/>
      <c r="AE71" s="301"/>
      <c r="AF71" s="301"/>
      <c r="AG71" s="301"/>
      <c r="AH71" s="301"/>
      <c r="AI71" s="301"/>
      <c r="AJ71" s="502"/>
      <c r="AK71" s="502"/>
      <c r="AL71" s="502"/>
      <c r="AM71" s="502"/>
      <c r="AN71" s="502"/>
      <c r="AO71" s="502"/>
      <c r="AP71" s="502"/>
      <c r="AQ71" s="502"/>
      <c r="AR71" s="128">
        <v>47</v>
      </c>
      <c r="AS71" s="502"/>
    </row>
    <row r="72" spans="1:45" s="508" customFormat="1" ht="39.75" customHeight="1">
      <c r="A72" s="128" t="s">
        <v>674</v>
      </c>
      <c r="B72" s="254" t="s">
        <v>5946</v>
      </c>
      <c r="C72" s="128" t="s">
        <v>7400</v>
      </c>
      <c r="D72" s="128">
        <v>81</v>
      </c>
      <c r="E72" s="128">
        <v>48</v>
      </c>
      <c r="F72" s="254" t="s">
        <v>5947</v>
      </c>
      <c r="G72" s="128" t="s">
        <v>674</v>
      </c>
      <c r="H72" s="641"/>
      <c r="I72" s="641"/>
      <c r="J72" s="642"/>
      <c r="K72" s="641"/>
      <c r="L72" s="641"/>
      <c r="M72" s="641"/>
      <c r="N72" s="641"/>
      <c r="O72" s="642"/>
      <c r="P72" s="641"/>
      <c r="Q72" s="641"/>
      <c r="R72" s="641"/>
      <c r="S72" s="641"/>
      <c r="T72" s="642"/>
      <c r="U72" s="641"/>
      <c r="V72" s="641"/>
      <c r="W72" s="641"/>
      <c r="X72" s="641"/>
      <c r="Y72" s="642"/>
      <c r="Z72" s="641"/>
      <c r="AA72" s="641"/>
      <c r="AB72" s="641"/>
      <c r="AC72" s="641"/>
      <c r="AD72" s="641"/>
      <c r="AE72" s="301"/>
      <c r="AF72" s="301"/>
      <c r="AG72" s="301"/>
      <c r="AH72" s="301"/>
      <c r="AI72" s="301"/>
      <c r="AJ72" s="502"/>
      <c r="AK72" s="502"/>
      <c r="AL72" s="502"/>
      <c r="AM72" s="502"/>
      <c r="AN72" s="502"/>
      <c r="AO72" s="502"/>
      <c r="AP72" s="502"/>
      <c r="AQ72" s="502"/>
      <c r="AR72" s="128">
        <v>48</v>
      </c>
      <c r="AS72" s="502"/>
    </row>
    <row r="73" spans="1:45" s="508" customFormat="1" ht="39.75" customHeight="1">
      <c r="A73" s="128" t="s">
        <v>674</v>
      </c>
      <c r="B73" s="254" t="s">
        <v>6060</v>
      </c>
      <c r="C73" s="128" t="s">
        <v>2027</v>
      </c>
      <c r="D73" s="128">
        <v>109</v>
      </c>
      <c r="E73" s="128">
        <v>49</v>
      </c>
      <c r="F73" s="254" t="s">
        <v>6061</v>
      </c>
      <c r="G73" s="128" t="s">
        <v>674</v>
      </c>
      <c r="H73" s="641"/>
      <c r="I73" s="641"/>
      <c r="J73" s="642"/>
      <c r="K73" s="641"/>
      <c r="L73" s="641"/>
      <c r="M73" s="641"/>
      <c r="N73" s="641"/>
      <c r="O73" s="642"/>
      <c r="P73" s="641"/>
      <c r="Q73" s="641"/>
      <c r="R73" s="641"/>
      <c r="S73" s="641"/>
      <c r="T73" s="642"/>
      <c r="U73" s="641"/>
      <c r="V73" s="641"/>
      <c r="W73" s="641"/>
      <c r="X73" s="641"/>
      <c r="Y73" s="642"/>
      <c r="Z73" s="641"/>
      <c r="AA73" s="641"/>
      <c r="AB73" s="641"/>
      <c r="AC73" s="641"/>
      <c r="AD73" s="641"/>
      <c r="AE73" s="301"/>
      <c r="AF73" s="301"/>
      <c r="AG73" s="301"/>
      <c r="AH73" s="301"/>
      <c r="AI73" s="301"/>
      <c r="AJ73" s="502"/>
      <c r="AK73" s="502"/>
      <c r="AL73" s="502"/>
      <c r="AM73" s="502"/>
      <c r="AN73" s="502"/>
      <c r="AO73" s="502"/>
      <c r="AP73" s="502"/>
      <c r="AQ73" s="502"/>
      <c r="AR73" s="128">
        <v>49</v>
      </c>
      <c r="AS73" s="502"/>
    </row>
    <row r="74" spans="1:45" s="508" customFormat="1" ht="39.75" customHeight="1">
      <c r="A74" s="128" t="s">
        <v>3035</v>
      </c>
      <c r="B74" s="254" t="s">
        <v>6062</v>
      </c>
      <c r="C74" s="128" t="s">
        <v>674</v>
      </c>
      <c r="D74" s="128">
        <v>13</v>
      </c>
      <c r="E74" s="128">
        <v>50</v>
      </c>
      <c r="F74" s="254" t="s">
        <v>6063</v>
      </c>
      <c r="G74" s="128" t="s">
        <v>674</v>
      </c>
      <c r="H74" s="641"/>
      <c r="I74" s="641"/>
      <c r="J74" s="642"/>
      <c r="K74" s="641"/>
      <c r="L74" s="641"/>
      <c r="M74" s="641"/>
      <c r="N74" s="641"/>
      <c r="O74" s="642"/>
      <c r="P74" s="641"/>
      <c r="Q74" s="641"/>
      <c r="R74" s="641"/>
      <c r="S74" s="641"/>
      <c r="T74" s="642"/>
      <c r="U74" s="641"/>
      <c r="V74" s="641"/>
      <c r="W74" s="641"/>
      <c r="X74" s="641"/>
      <c r="Y74" s="642"/>
      <c r="Z74" s="641"/>
      <c r="AA74" s="641"/>
      <c r="AB74" s="641"/>
      <c r="AC74" s="641"/>
      <c r="AD74" s="641"/>
      <c r="AE74" s="301"/>
      <c r="AF74" s="301"/>
      <c r="AG74" s="301"/>
      <c r="AH74" s="301"/>
      <c r="AI74" s="301"/>
      <c r="AJ74" s="502"/>
      <c r="AK74" s="502"/>
      <c r="AL74" s="502"/>
      <c r="AM74" s="502"/>
      <c r="AN74" s="502"/>
      <c r="AO74" s="502"/>
      <c r="AP74" s="502"/>
      <c r="AQ74" s="502"/>
      <c r="AR74" s="128">
        <v>50</v>
      </c>
      <c r="AS74" s="502"/>
    </row>
    <row r="75" spans="1:45" s="508" customFormat="1" ht="39.75" customHeight="1">
      <c r="A75" s="128" t="s">
        <v>674</v>
      </c>
      <c r="B75" s="254" t="s">
        <v>6064</v>
      </c>
      <c r="C75" s="128" t="s">
        <v>674</v>
      </c>
      <c r="D75" s="128">
        <v>41</v>
      </c>
      <c r="E75" s="128">
        <v>51</v>
      </c>
      <c r="F75" s="254" t="s">
        <v>6065</v>
      </c>
      <c r="G75" s="128" t="s">
        <v>674</v>
      </c>
      <c r="H75" s="641"/>
      <c r="I75" s="641"/>
      <c r="J75" s="642"/>
      <c r="K75" s="641"/>
      <c r="L75" s="641"/>
      <c r="M75" s="641"/>
      <c r="N75" s="641"/>
      <c r="O75" s="642"/>
      <c r="P75" s="641"/>
      <c r="Q75" s="641"/>
      <c r="R75" s="641"/>
      <c r="S75" s="641"/>
      <c r="T75" s="642"/>
      <c r="U75" s="641"/>
      <c r="V75" s="641"/>
      <c r="W75" s="641"/>
      <c r="X75" s="641"/>
      <c r="Y75" s="642"/>
      <c r="Z75" s="641"/>
      <c r="AA75" s="641"/>
      <c r="AB75" s="641"/>
      <c r="AC75" s="641"/>
      <c r="AD75" s="641"/>
      <c r="AE75" s="301"/>
      <c r="AF75" s="301"/>
      <c r="AG75" s="301"/>
      <c r="AH75" s="301"/>
      <c r="AI75" s="301"/>
      <c r="AJ75" s="502"/>
      <c r="AK75" s="502"/>
      <c r="AL75" s="502"/>
      <c r="AM75" s="502"/>
      <c r="AN75" s="502"/>
      <c r="AO75" s="502"/>
      <c r="AP75" s="502"/>
      <c r="AQ75" s="502"/>
      <c r="AR75" s="128">
        <v>51</v>
      </c>
      <c r="AS75" s="502"/>
    </row>
    <row r="76" spans="1:45" s="509" customFormat="1" ht="39.75" customHeight="1">
      <c r="A76" s="128" t="s">
        <v>674</v>
      </c>
      <c r="B76" s="254" t="s">
        <v>6066</v>
      </c>
      <c r="C76" s="128" t="s">
        <v>674</v>
      </c>
      <c r="D76" s="128">
        <v>45</v>
      </c>
      <c r="E76" s="128">
        <v>52</v>
      </c>
      <c r="F76" s="254" t="s">
        <v>6067</v>
      </c>
      <c r="G76" s="128" t="s">
        <v>674</v>
      </c>
      <c r="H76" s="641"/>
      <c r="I76" s="641"/>
      <c r="J76" s="642"/>
      <c r="K76" s="641"/>
      <c r="L76" s="641"/>
      <c r="M76" s="641"/>
      <c r="N76" s="641"/>
      <c r="O76" s="642"/>
      <c r="P76" s="641"/>
      <c r="Q76" s="641"/>
      <c r="R76" s="641"/>
      <c r="S76" s="641"/>
      <c r="T76" s="642"/>
      <c r="U76" s="641"/>
      <c r="V76" s="641"/>
      <c r="W76" s="641"/>
      <c r="X76" s="641"/>
      <c r="Y76" s="642"/>
      <c r="Z76" s="641"/>
      <c r="AA76" s="641"/>
      <c r="AB76" s="641"/>
      <c r="AC76" s="641"/>
      <c r="AD76" s="641"/>
      <c r="AE76" s="301"/>
      <c r="AF76" s="301"/>
      <c r="AG76" s="301"/>
      <c r="AH76" s="301"/>
      <c r="AI76" s="301"/>
      <c r="AJ76" s="502"/>
      <c r="AK76" s="502"/>
      <c r="AL76" s="502"/>
      <c r="AM76" s="502"/>
      <c r="AN76" s="502"/>
      <c r="AO76" s="502"/>
      <c r="AP76" s="502"/>
      <c r="AQ76" s="502"/>
      <c r="AR76" s="128">
        <v>52</v>
      </c>
      <c r="AS76" s="502"/>
    </row>
    <row r="77" spans="1:45" s="509" customFormat="1" ht="39.75" customHeight="1">
      <c r="A77" s="128" t="s">
        <v>3321</v>
      </c>
      <c r="B77" s="254" t="s">
        <v>6068</v>
      </c>
      <c r="C77" s="128" t="s">
        <v>674</v>
      </c>
      <c r="D77" s="128">
        <v>26</v>
      </c>
      <c r="E77" s="128">
        <v>53</v>
      </c>
      <c r="F77" s="254" t="s">
        <v>7530</v>
      </c>
      <c r="G77" s="128" t="s">
        <v>674</v>
      </c>
      <c r="H77" s="641"/>
      <c r="I77" s="641"/>
      <c r="J77" s="642"/>
      <c r="K77" s="641"/>
      <c r="L77" s="641"/>
      <c r="M77" s="641"/>
      <c r="N77" s="641"/>
      <c r="O77" s="642"/>
      <c r="P77" s="641"/>
      <c r="Q77" s="641"/>
      <c r="R77" s="641"/>
      <c r="S77" s="641"/>
      <c r="T77" s="642"/>
      <c r="U77" s="641"/>
      <c r="V77" s="641"/>
      <c r="W77" s="641"/>
      <c r="X77" s="641"/>
      <c r="Y77" s="642"/>
      <c r="Z77" s="641"/>
      <c r="AA77" s="641"/>
      <c r="AB77" s="641"/>
      <c r="AC77" s="641"/>
      <c r="AD77" s="641"/>
      <c r="AE77" s="301"/>
      <c r="AF77" s="301"/>
      <c r="AG77" s="301"/>
      <c r="AH77" s="301"/>
      <c r="AI77" s="301"/>
      <c r="AJ77" s="502"/>
      <c r="AK77" s="502"/>
      <c r="AL77" s="502"/>
      <c r="AM77" s="502"/>
      <c r="AN77" s="502"/>
      <c r="AO77" s="502"/>
      <c r="AP77" s="502"/>
      <c r="AQ77" s="502"/>
      <c r="AR77" s="128">
        <v>53</v>
      </c>
      <c r="AS77" s="502"/>
    </row>
    <row r="78" spans="1:45" s="508" customFormat="1" ht="39.75" customHeight="1">
      <c r="A78" s="128" t="s">
        <v>674</v>
      </c>
      <c r="B78" s="254" t="s">
        <v>7531</v>
      </c>
      <c r="C78" s="128" t="s">
        <v>674</v>
      </c>
      <c r="D78" s="128">
        <v>40</v>
      </c>
      <c r="E78" s="128">
        <v>54</v>
      </c>
      <c r="F78" s="254" t="s">
        <v>7532</v>
      </c>
      <c r="G78" s="128" t="s">
        <v>674</v>
      </c>
      <c r="H78" s="641"/>
      <c r="I78" s="641"/>
      <c r="J78" s="642"/>
      <c r="K78" s="641"/>
      <c r="L78" s="641"/>
      <c r="M78" s="641"/>
      <c r="N78" s="641"/>
      <c r="O78" s="642"/>
      <c r="P78" s="641"/>
      <c r="Q78" s="641"/>
      <c r="R78" s="641"/>
      <c r="S78" s="641"/>
      <c r="T78" s="642"/>
      <c r="U78" s="641"/>
      <c r="V78" s="641"/>
      <c r="W78" s="641"/>
      <c r="X78" s="641"/>
      <c r="Y78" s="642"/>
      <c r="Z78" s="641"/>
      <c r="AA78" s="641"/>
      <c r="AB78" s="641"/>
      <c r="AC78" s="641"/>
      <c r="AD78" s="641"/>
      <c r="AE78" s="301"/>
      <c r="AF78" s="301"/>
      <c r="AG78" s="301"/>
      <c r="AH78" s="301"/>
      <c r="AI78" s="301"/>
      <c r="AJ78" s="502"/>
      <c r="AK78" s="502"/>
      <c r="AL78" s="502"/>
      <c r="AM78" s="502"/>
      <c r="AN78" s="502"/>
      <c r="AO78" s="502"/>
      <c r="AP78" s="502"/>
      <c r="AQ78" s="502"/>
      <c r="AR78" s="128">
        <v>54</v>
      </c>
      <c r="AS78" s="502"/>
    </row>
    <row r="79" spans="1:45" s="508" customFormat="1" ht="39.75" customHeight="1">
      <c r="A79" s="128" t="s">
        <v>674</v>
      </c>
      <c r="B79" s="254" t="s">
        <v>7533</v>
      </c>
      <c r="C79" s="128" t="s">
        <v>674</v>
      </c>
      <c r="D79" s="128">
        <v>60</v>
      </c>
      <c r="E79" s="128">
        <v>55</v>
      </c>
      <c r="F79" s="254" t="s">
        <v>6074</v>
      </c>
      <c r="G79" s="128" t="s">
        <v>674</v>
      </c>
      <c r="H79" s="641"/>
      <c r="I79" s="641"/>
      <c r="J79" s="642"/>
      <c r="K79" s="641"/>
      <c r="L79" s="641"/>
      <c r="M79" s="641"/>
      <c r="N79" s="641"/>
      <c r="O79" s="642"/>
      <c r="P79" s="641"/>
      <c r="Q79" s="641"/>
      <c r="R79" s="641"/>
      <c r="S79" s="641"/>
      <c r="T79" s="642"/>
      <c r="U79" s="641"/>
      <c r="V79" s="641"/>
      <c r="W79" s="641"/>
      <c r="X79" s="641"/>
      <c r="Y79" s="642"/>
      <c r="Z79" s="641"/>
      <c r="AA79" s="641"/>
      <c r="AB79" s="641"/>
      <c r="AC79" s="641"/>
      <c r="AD79" s="641"/>
      <c r="AE79" s="301"/>
      <c r="AF79" s="301"/>
      <c r="AG79" s="301"/>
      <c r="AH79" s="301"/>
      <c r="AI79" s="301"/>
      <c r="AJ79" s="502"/>
      <c r="AK79" s="502"/>
      <c r="AL79" s="502"/>
      <c r="AM79" s="502"/>
      <c r="AN79" s="502"/>
      <c r="AO79" s="502"/>
      <c r="AP79" s="502"/>
      <c r="AQ79" s="502"/>
      <c r="AR79" s="128">
        <v>55</v>
      </c>
      <c r="AS79" s="502"/>
    </row>
    <row r="80" spans="1:45" s="508" customFormat="1" ht="39.75" customHeight="1">
      <c r="A80" s="128" t="s">
        <v>674</v>
      </c>
      <c r="B80" s="254" t="s">
        <v>7405</v>
      </c>
      <c r="C80" s="128" t="s">
        <v>674</v>
      </c>
      <c r="D80" s="128">
        <v>70</v>
      </c>
      <c r="E80" s="128">
        <v>56</v>
      </c>
      <c r="F80" s="254" t="s">
        <v>7406</v>
      </c>
      <c r="G80" s="128" t="s">
        <v>674</v>
      </c>
      <c r="H80" s="641"/>
      <c r="I80" s="641"/>
      <c r="J80" s="642"/>
      <c r="K80" s="641"/>
      <c r="L80" s="641"/>
      <c r="M80" s="641"/>
      <c r="N80" s="641"/>
      <c r="O80" s="642"/>
      <c r="P80" s="641"/>
      <c r="Q80" s="641"/>
      <c r="R80" s="641"/>
      <c r="S80" s="641"/>
      <c r="T80" s="642"/>
      <c r="U80" s="641"/>
      <c r="V80" s="641"/>
      <c r="W80" s="641"/>
      <c r="X80" s="641"/>
      <c r="Y80" s="642"/>
      <c r="Z80" s="641"/>
      <c r="AA80" s="641"/>
      <c r="AB80" s="641"/>
      <c r="AC80" s="641"/>
      <c r="AD80" s="641"/>
      <c r="AE80" s="301"/>
      <c r="AF80" s="301"/>
      <c r="AG80" s="301"/>
      <c r="AH80" s="301"/>
      <c r="AI80" s="301"/>
      <c r="AJ80" s="502"/>
      <c r="AK80" s="502"/>
      <c r="AL80" s="502"/>
      <c r="AM80" s="502"/>
      <c r="AN80" s="502"/>
      <c r="AO80" s="502"/>
      <c r="AP80" s="502"/>
      <c r="AQ80" s="502"/>
      <c r="AR80" s="128">
        <v>56</v>
      </c>
      <c r="AS80" s="502"/>
    </row>
    <row r="81" spans="1:45" s="508" customFormat="1" ht="39.75" customHeight="1">
      <c r="A81" s="128" t="s">
        <v>2255</v>
      </c>
      <c r="B81" s="254"/>
      <c r="C81" s="128"/>
      <c r="D81" s="128"/>
      <c r="E81" s="128">
        <v>57</v>
      </c>
      <c r="F81" s="254" t="s">
        <v>482</v>
      </c>
      <c r="G81" s="128" t="s">
        <v>674</v>
      </c>
      <c r="H81" s="641"/>
      <c r="I81" s="641"/>
      <c r="J81" s="642"/>
      <c r="K81" s="641"/>
      <c r="L81" s="641"/>
      <c r="M81" s="641"/>
      <c r="N81" s="641"/>
      <c r="O81" s="642"/>
      <c r="P81" s="641"/>
      <c r="Q81" s="641"/>
      <c r="R81" s="641"/>
      <c r="S81" s="641"/>
      <c r="T81" s="642"/>
      <c r="U81" s="641"/>
      <c r="V81" s="641"/>
      <c r="W81" s="641"/>
      <c r="X81" s="641"/>
      <c r="Y81" s="642"/>
      <c r="Z81" s="641"/>
      <c r="AA81" s="641"/>
      <c r="AB81" s="641"/>
      <c r="AC81" s="641"/>
      <c r="AD81" s="641"/>
      <c r="AE81" s="301"/>
      <c r="AF81" s="301"/>
      <c r="AG81" s="301"/>
      <c r="AH81" s="301"/>
      <c r="AI81" s="301"/>
      <c r="AJ81" s="502"/>
      <c r="AK81" s="502"/>
      <c r="AL81" s="502"/>
      <c r="AM81" s="502"/>
      <c r="AN81" s="502"/>
      <c r="AO81" s="502"/>
      <c r="AP81" s="502"/>
      <c r="AQ81" s="502"/>
      <c r="AR81" s="128">
        <v>57</v>
      </c>
      <c r="AS81" s="502"/>
    </row>
    <row r="82" spans="1:45" s="508" customFormat="1" ht="39.75" customHeight="1">
      <c r="A82" s="128" t="s">
        <v>674</v>
      </c>
      <c r="B82" s="254" t="s">
        <v>5265</v>
      </c>
      <c r="C82" s="128" t="s">
        <v>674</v>
      </c>
      <c r="D82" s="128">
        <v>12</v>
      </c>
      <c r="E82" s="128">
        <v>58</v>
      </c>
      <c r="F82" s="254" t="s">
        <v>5266</v>
      </c>
      <c r="G82" s="128" t="s">
        <v>674</v>
      </c>
      <c r="H82" s="641"/>
      <c r="I82" s="641"/>
      <c r="J82" s="642"/>
      <c r="K82" s="641"/>
      <c r="L82" s="641"/>
      <c r="M82" s="641"/>
      <c r="N82" s="641"/>
      <c r="O82" s="642"/>
      <c r="P82" s="641"/>
      <c r="Q82" s="641"/>
      <c r="R82" s="641"/>
      <c r="S82" s="641"/>
      <c r="T82" s="642"/>
      <c r="U82" s="641"/>
      <c r="V82" s="641"/>
      <c r="W82" s="641"/>
      <c r="X82" s="641"/>
      <c r="Y82" s="642"/>
      <c r="Z82" s="641"/>
      <c r="AA82" s="641"/>
      <c r="AB82" s="641"/>
      <c r="AC82" s="641"/>
      <c r="AD82" s="641"/>
      <c r="AE82" s="301"/>
      <c r="AF82" s="301"/>
      <c r="AG82" s="301"/>
      <c r="AH82" s="301"/>
      <c r="AI82" s="301"/>
      <c r="AJ82" s="502"/>
      <c r="AK82" s="502"/>
      <c r="AL82" s="502"/>
      <c r="AM82" s="502"/>
      <c r="AN82" s="502"/>
      <c r="AO82" s="502"/>
      <c r="AP82" s="502"/>
      <c r="AQ82" s="502"/>
      <c r="AR82" s="128">
        <v>58</v>
      </c>
      <c r="AS82" s="502"/>
    </row>
    <row r="83" spans="1:45" s="508" customFormat="1" ht="39.75" customHeight="1">
      <c r="A83" s="128" t="s">
        <v>674</v>
      </c>
      <c r="B83" s="254" t="s">
        <v>5267</v>
      </c>
      <c r="C83" s="128" t="s">
        <v>674</v>
      </c>
      <c r="D83" s="128">
        <v>20</v>
      </c>
      <c r="E83" s="128">
        <v>59</v>
      </c>
      <c r="F83" s="254" t="s">
        <v>5268</v>
      </c>
      <c r="G83" s="128" t="s">
        <v>674</v>
      </c>
      <c r="H83" s="641"/>
      <c r="I83" s="641"/>
      <c r="J83" s="643"/>
      <c r="K83" s="641"/>
      <c r="L83" s="641"/>
      <c r="M83" s="641"/>
      <c r="N83" s="641"/>
      <c r="O83" s="643"/>
      <c r="P83" s="641"/>
      <c r="Q83" s="641"/>
      <c r="R83" s="641"/>
      <c r="S83" s="641"/>
      <c r="T83" s="643"/>
      <c r="U83" s="641"/>
      <c r="V83" s="641"/>
      <c r="W83" s="641"/>
      <c r="X83" s="641"/>
      <c r="Y83" s="643"/>
      <c r="Z83" s="641"/>
      <c r="AA83" s="641"/>
      <c r="AB83" s="641"/>
      <c r="AC83" s="641"/>
      <c r="AD83" s="641"/>
      <c r="AE83" s="301"/>
      <c r="AF83" s="301"/>
      <c r="AG83" s="301"/>
      <c r="AH83" s="301"/>
      <c r="AI83" s="301"/>
      <c r="AJ83" s="502"/>
      <c r="AK83" s="502"/>
      <c r="AL83" s="502"/>
      <c r="AM83" s="502"/>
      <c r="AN83" s="502"/>
      <c r="AO83" s="502"/>
      <c r="AP83" s="502"/>
      <c r="AQ83" s="502"/>
      <c r="AR83" s="128">
        <v>59</v>
      </c>
      <c r="AS83" s="502"/>
    </row>
    <row r="84" spans="1:45" s="508" customFormat="1" ht="39.75" customHeight="1">
      <c r="A84" s="128" t="s">
        <v>674</v>
      </c>
      <c r="B84" s="254" t="s">
        <v>5269</v>
      </c>
      <c r="C84" s="128" t="s">
        <v>674</v>
      </c>
      <c r="D84" s="128">
        <v>63</v>
      </c>
      <c r="E84" s="128">
        <v>60</v>
      </c>
      <c r="F84" s="254" t="s">
        <v>5270</v>
      </c>
      <c r="G84" s="128" t="s">
        <v>674</v>
      </c>
      <c r="H84" s="641"/>
      <c r="I84" s="641"/>
      <c r="J84" s="642"/>
      <c r="K84" s="641"/>
      <c r="L84" s="641"/>
      <c r="M84" s="641"/>
      <c r="N84" s="641"/>
      <c r="O84" s="642"/>
      <c r="P84" s="641"/>
      <c r="Q84" s="641"/>
      <c r="R84" s="641"/>
      <c r="S84" s="641"/>
      <c r="T84" s="642"/>
      <c r="U84" s="641"/>
      <c r="V84" s="641"/>
      <c r="W84" s="641"/>
      <c r="X84" s="641"/>
      <c r="Y84" s="642"/>
      <c r="Z84" s="641"/>
      <c r="AA84" s="641"/>
      <c r="AB84" s="641"/>
      <c r="AC84" s="641"/>
      <c r="AD84" s="641"/>
      <c r="AE84" s="301"/>
      <c r="AF84" s="301"/>
      <c r="AG84" s="301"/>
      <c r="AH84" s="301"/>
      <c r="AI84" s="301"/>
      <c r="AJ84" s="502"/>
      <c r="AK84" s="502"/>
      <c r="AL84" s="502"/>
      <c r="AM84" s="502"/>
      <c r="AN84" s="502"/>
      <c r="AO84" s="502"/>
      <c r="AP84" s="502"/>
      <c r="AQ84" s="502"/>
      <c r="AR84" s="128">
        <v>60</v>
      </c>
      <c r="AS84" s="502"/>
    </row>
    <row r="85" spans="1:45" s="508" customFormat="1" ht="39.75" customHeight="1">
      <c r="A85" s="128" t="s">
        <v>1960</v>
      </c>
      <c r="B85" s="254" t="s">
        <v>5271</v>
      </c>
      <c r="C85" s="128" t="s">
        <v>2027</v>
      </c>
      <c r="D85" s="128">
        <v>3</v>
      </c>
      <c r="E85" s="128">
        <v>61</v>
      </c>
      <c r="F85" s="254" t="s">
        <v>5272</v>
      </c>
      <c r="G85" s="128" t="s">
        <v>480</v>
      </c>
      <c r="H85" s="641"/>
      <c r="I85" s="641"/>
      <c r="J85" s="642"/>
      <c r="K85" s="641"/>
      <c r="L85" s="641"/>
      <c r="M85" s="641"/>
      <c r="N85" s="641"/>
      <c r="O85" s="642"/>
      <c r="P85" s="641"/>
      <c r="Q85" s="641"/>
      <c r="R85" s="641"/>
      <c r="S85" s="641"/>
      <c r="T85" s="642"/>
      <c r="U85" s="641"/>
      <c r="V85" s="641"/>
      <c r="W85" s="641"/>
      <c r="X85" s="641"/>
      <c r="Y85" s="642"/>
      <c r="Z85" s="641"/>
      <c r="AA85" s="641"/>
      <c r="AB85" s="641"/>
      <c r="AC85" s="641"/>
      <c r="AD85" s="641"/>
      <c r="AE85" s="301"/>
      <c r="AF85" s="301"/>
      <c r="AG85" s="301"/>
      <c r="AH85" s="301"/>
      <c r="AI85" s="301"/>
      <c r="AJ85" s="502"/>
      <c r="AK85" s="502"/>
      <c r="AL85" s="502"/>
      <c r="AM85" s="502"/>
      <c r="AN85" s="502"/>
      <c r="AO85" s="502"/>
      <c r="AP85" s="502"/>
      <c r="AQ85" s="502"/>
      <c r="AR85" s="128">
        <v>61</v>
      </c>
      <c r="AS85" s="502"/>
    </row>
    <row r="86" spans="1:45" s="508" customFormat="1" ht="39.75" customHeight="1">
      <c r="A86" s="128" t="s">
        <v>674</v>
      </c>
      <c r="B86" s="254" t="s">
        <v>5273</v>
      </c>
      <c r="C86" s="128" t="s">
        <v>674</v>
      </c>
      <c r="D86" s="128">
        <v>11</v>
      </c>
      <c r="E86" s="128">
        <v>62</v>
      </c>
      <c r="F86" s="254" t="s">
        <v>5274</v>
      </c>
      <c r="G86" s="128" t="s">
        <v>674</v>
      </c>
      <c r="H86" s="641"/>
      <c r="I86" s="641"/>
      <c r="J86" s="642"/>
      <c r="K86" s="641"/>
      <c r="L86" s="641"/>
      <c r="M86" s="641"/>
      <c r="N86" s="641"/>
      <c r="O86" s="642"/>
      <c r="P86" s="641"/>
      <c r="Q86" s="644"/>
      <c r="R86" s="641"/>
      <c r="S86" s="641"/>
      <c r="T86" s="642"/>
      <c r="U86" s="641"/>
      <c r="V86" s="641"/>
      <c r="W86" s="641"/>
      <c r="X86" s="641"/>
      <c r="Y86" s="642"/>
      <c r="Z86" s="641"/>
      <c r="AA86" s="641"/>
      <c r="AB86" s="641"/>
      <c r="AC86" s="641"/>
      <c r="AD86" s="641"/>
      <c r="AE86" s="301"/>
      <c r="AF86" s="301"/>
      <c r="AG86" s="301"/>
      <c r="AH86" s="301"/>
      <c r="AI86" s="301"/>
      <c r="AJ86" s="502"/>
      <c r="AK86" s="502"/>
      <c r="AL86" s="502"/>
      <c r="AM86" s="502"/>
      <c r="AN86" s="502"/>
      <c r="AO86" s="502"/>
      <c r="AP86" s="502"/>
      <c r="AQ86" s="502"/>
      <c r="AR86" s="128">
        <v>62</v>
      </c>
      <c r="AS86" s="502"/>
    </row>
    <row r="87" spans="1:45" s="508" customFormat="1" ht="39.75" customHeight="1">
      <c r="A87" s="128" t="s">
        <v>674</v>
      </c>
      <c r="B87" s="254" t="s">
        <v>5275</v>
      </c>
      <c r="C87" s="128" t="s">
        <v>674</v>
      </c>
      <c r="D87" s="128">
        <v>18</v>
      </c>
      <c r="E87" s="128">
        <v>63</v>
      </c>
      <c r="F87" s="254" t="s">
        <v>5276</v>
      </c>
      <c r="G87" s="128" t="s">
        <v>674</v>
      </c>
      <c r="H87" s="641"/>
      <c r="I87" s="641"/>
      <c r="J87" s="642"/>
      <c r="K87" s="641"/>
      <c r="L87" s="641"/>
      <c r="M87" s="641"/>
      <c r="N87" s="641"/>
      <c r="O87" s="642"/>
      <c r="P87" s="641"/>
      <c r="Q87" s="641"/>
      <c r="R87" s="641"/>
      <c r="S87" s="641"/>
      <c r="T87" s="642"/>
      <c r="U87" s="641"/>
      <c r="V87" s="641"/>
      <c r="W87" s="641"/>
      <c r="X87" s="641"/>
      <c r="Y87" s="642"/>
      <c r="Z87" s="641"/>
      <c r="AA87" s="641"/>
      <c r="AB87" s="641"/>
      <c r="AC87" s="641"/>
      <c r="AD87" s="641"/>
      <c r="AE87" s="301"/>
      <c r="AF87" s="301"/>
      <c r="AG87" s="301"/>
      <c r="AH87" s="301"/>
      <c r="AI87" s="301"/>
      <c r="AJ87" s="502"/>
      <c r="AK87" s="502"/>
      <c r="AL87" s="502"/>
      <c r="AM87" s="502"/>
      <c r="AN87" s="502"/>
      <c r="AO87" s="502"/>
      <c r="AP87" s="502"/>
      <c r="AQ87" s="502"/>
      <c r="AR87" s="128">
        <v>63</v>
      </c>
      <c r="AS87" s="502"/>
    </row>
    <row r="88" spans="1:45" s="508" customFormat="1" ht="39.75" customHeight="1">
      <c r="A88" s="128" t="s">
        <v>674</v>
      </c>
      <c r="B88" s="254" t="s">
        <v>5277</v>
      </c>
      <c r="C88" s="128" t="s">
        <v>674</v>
      </c>
      <c r="D88" s="128">
        <v>59</v>
      </c>
      <c r="E88" s="128">
        <v>64</v>
      </c>
      <c r="F88" s="254" t="s">
        <v>5278</v>
      </c>
      <c r="G88" s="128" t="s">
        <v>674</v>
      </c>
      <c r="H88" s="641"/>
      <c r="I88" s="641"/>
      <c r="J88" s="642"/>
      <c r="K88" s="641"/>
      <c r="L88" s="641"/>
      <c r="M88" s="641"/>
      <c r="N88" s="641"/>
      <c r="O88" s="642"/>
      <c r="P88" s="641"/>
      <c r="Q88" s="641"/>
      <c r="R88" s="641"/>
      <c r="S88" s="641"/>
      <c r="T88" s="642"/>
      <c r="U88" s="641"/>
      <c r="V88" s="641"/>
      <c r="W88" s="641"/>
      <c r="X88" s="641"/>
      <c r="Y88" s="642"/>
      <c r="Z88" s="641"/>
      <c r="AA88" s="641"/>
      <c r="AB88" s="641"/>
      <c r="AC88" s="641"/>
      <c r="AD88" s="641"/>
      <c r="AE88" s="301"/>
      <c r="AF88" s="301"/>
      <c r="AG88" s="301"/>
      <c r="AH88" s="301"/>
      <c r="AI88" s="301"/>
      <c r="AJ88" s="502"/>
      <c r="AK88" s="502"/>
      <c r="AL88" s="502"/>
      <c r="AM88" s="502"/>
      <c r="AN88" s="502"/>
      <c r="AO88" s="502"/>
      <c r="AP88" s="502"/>
      <c r="AQ88" s="502"/>
      <c r="AR88" s="128">
        <v>64</v>
      </c>
      <c r="AS88" s="502"/>
    </row>
    <row r="89" spans="1:45" s="508" customFormat="1" ht="39.75" customHeight="1">
      <c r="A89" s="128" t="s">
        <v>674</v>
      </c>
      <c r="B89" s="254" t="s">
        <v>5279</v>
      </c>
      <c r="C89" s="128" t="s">
        <v>674</v>
      </c>
      <c r="D89" s="128">
        <v>62</v>
      </c>
      <c r="E89" s="128">
        <v>65</v>
      </c>
      <c r="F89" s="254" t="s">
        <v>5280</v>
      </c>
      <c r="G89" s="128" t="s">
        <v>674</v>
      </c>
      <c r="H89" s="641"/>
      <c r="I89" s="641"/>
      <c r="J89" s="642"/>
      <c r="K89" s="641"/>
      <c r="L89" s="641"/>
      <c r="M89" s="641"/>
      <c r="N89" s="641"/>
      <c r="O89" s="642"/>
      <c r="P89" s="641"/>
      <c r="Q89" s="641"/>
      <c r="R89" s="641"/>
      <c r="S89" s="641"/>
      <c r="T89" s="642"/>
      <c r="U89" s="641"/>
      <c r="V89" s="641"/>
      <c r="W89" s="641"/>
      <c r="X89" s="641"/>
      <c r="Y89" s="642"/>
      <c r="Z89" s="641"/>
      <c r="AA89" s="641"/>
      <c r="AB89" s="641"/>
      <c r="AC89" s="641"/>
      <c r="AD89" s="641"/>
      <c r="AE89" s="301"/>
      <c r="AF89" s="301"/>
      <c r="AG89" s="301"/>
      <c r="AH89" s="301"/>
      <c r="AI89" s="301"/>
      <c r="AJ89" s="502"/>
      <c r="AK89" s="502"/>
      <c r="AL89" s="502"/>
      <c r="AM89" s="502"/>
      <c r="AN89" s="502"/>
      <c r="AO89" s="502"/>
      <c r="AP89" s="502"/>
      <c r="AQ89" s="502"/>
      <c r="AR89" s="128">
        <v>65</v>
      </c>
      <c r="AS89" s="502"/>
    </row>
    <row r="90" spans="1:45" s="508" customFormat="1" ht="39.75" customHeight="1">
      <c r="A90" s="128" t="s">
        <v>674</v>
      </c>
      <c r="B90" s="254" t="s">
        <v>5281</v>
      </c>
      <c r="C90" s="128" t="s">
        <v>674</v>
      </c>
      <c r="D90" s="128">
        <v>67</v>
      </c>
      <c r="E90" s="128">
        <v>66</v>
      </c>
      <c r="F90" s="254" t="s">
        <v>5282</v>
      </c>
      <c r="G90" s="128" t="s">
        <v>674</v>
      </c>
      <c r="H90" s="641"/>
      <c r="I90" s="641"/>
      <c r="J90" s="642"/>
      <c r="K90" s="641"/>
      <c r="L90" s="641"/>
      <c r="M90" s="641"/>
      <c r="N90" s="641"/>
      <c r="O90" s="642"/>
      <c r="P90" s="641"/>
      <c r="Q90" s="641"/>
      <c r="R90" s="641"/>
      <c r="S90" s="641"/>
      <c r="T90" s="642"/>
      <c r="U90" s="641"/>
      <c r="V90" s="641"/>
      <c r="W90" s="641"/>
      <c r="X90" s="641"/>
      <c r="Y90" s="642"/>
      <c r="Z90" s="641"/>
      <c r="AA90" s="641"/>
      <c r="AB90" s="641"/>
      <c r="AC90" s="641"/>
      <c r="AD90" s="641"/>
      <c r="AE90" s="301"/>
      <c r="AF90" s="301"/>
      <c r="AG90" s="301"/>
      <c r="AH90" s="301"/>
      <c r="AI90" s="301"/>
      <c r="AJ90" s="502"/>
      <c r="AK90" s="502"/>
      <c r="AL90" s="502"/>
      <c r="AM90" s="502"/>
      <c r="AN90" s="502"/>
      <c r="AO90" s="502"/>
      <c r="AP90" s="502"/>
      <c r="AQ90" s="502"/>
      <c r="AR90" s="128">
        <v>66</v>
      </c>
      <c r="AS90" s="502"/>
    </row>
    <row r="91" spans="1:45" s="508" customFormat="1" ht="39.75" customHeight="1">
      <c r="A91" s="128" t="s">
        <v>674</v>
      </c>
      <c r="B91" s="254" t="s">
        <v>5283</v>
      </c>
      <c r="C91" s="128" t="s">
        <v>674</v>
      </c>
      <c r="D91" s="128">
        <v>73</v>
      </c>
      <c r="E91" s="128">
        <v>67</v>
      </c>
      <c r="F91" s="254" t="s">
        <v>3338</v>
      </c>
      <c r="G91" s="128" t="s">
        <v>674</v>
      </c>
      <c r="H91" s="641"/>
      <c r="I91" s="641"/>
      <c r="J91" s="642"/>
      <c r="K91" s="641"/>
      <c r="L91" s="641"/>
      <c r="M91" s="641"/>
      <c r="N91" s="641"/>
      <c r="O91" s="642"/>
      <c r="P91" s="641"/>
      <c r="Q91" s="641"/>
      <c r="R91" s="641"/>
      <c r="S91" s="641"/>
      <c r="T91" s="642"/>
      <c r="U91" s="641"/>
      <c r="V91" s="641"/>
      <c r="W91" s="641"/>
      <c r="X91" s="641"/>
      <c r="Y91" s="642"/>
      <c r="Z91" s="641"/>
      <c r="AA91" s="641"/>
      <c r="AB91" s="641"/>
      <c r="AC91" s="641"/>
      <c r="AD91" s="641"/>
      <c r="AE91" s="301"/>
      <c r="AF91" s="301"/>
      <c r="AG91" s="301"/>
      <c r="AH91" s="301"/>
      <c r="AI91" s="301"/>
      <c r="AJ91" s="502"/>
      <c r="AK91" s="502"/>
      <c r="AL91" s="502"/>
      <c r="AM91" s="502"/>
      <c r="AN91" s="502"/>
      <c r="AO91" s="502"/>
      <c r="AP91" s="502"/>
      <c r="AQ91" s="502"/>
      <c r="AR91" s="128">
        <v>67</v>
      </c>
      <c r="AS91" s="502"/>
    </row>
    <row r="92" spans="1:45" s="508" customFormat="1" ht="39.75" customHeight="1">
      <c r="A92" s="128" t="s">
        <v>674</v>
      </c>
      <c r="B92" s="254" t="s">
        <v>780</v>
      </c>
      <c r="C92" s="128" t="s">
        <v>7400</v>
      </c>
      <c r="D92" s="128">
        <v>76</v>
      </c>
      <c r="E92" s="128">
        <v>68</v>
      </c>
      <c r="F92" s="254" t="s">
        <v>4645</v>
      </c>
      <c r="G92" s="128" t="s">
        <v>674</v>
      </c>
      <c r="H92" s="641"/>
      <c r="I92" s="641"/>
      <c r="J92" s="642"/>
      <c r="K92" s="641"/>
      <c r="L92" s="641"/>
      <c r="M92" s="641"/>
      <c r="N92" s="641"/>
      <c r="O92" s="642"/>
      <c r="P92" s="641"/>
      <c r="Q92" s="641"/>
      <c r="R92" s="641"/>
      <c r="S92" s="641"/>
      <c r="T92" s="642"/>
      <c r="U92" s="641"/>
      <c r="V92" s="641"/>
      <c r="W92" s="641"/>
      <c r="X92" s="641"/>
      <c r="Y92" s="642"/>
      <c r="Z92" s="641"/>
      <c r="AA92" s="641"/>
      <c r="AB92" s="641"/>
      <c r="AC92" s="641"/>
      <c r="AD92" s="641"/>
      <c r="AE92" s="301"/>
      <c r="AF92" s="301"/>
      <c r="AG92" s="301"/>
      <c r="AH92" s="301"/>
      <c r="AI92" s="301"/>
      <c r="AJ92" s="502"/>
      <c r="AK92" s="502"/>
      <c r="AL92" s="502"/>
      <c r="AM92" s="502"/>
      <c r="AN92" s="502"/>
      <c r="AO92" s="502"/>
      <c r="AP92" s="502"/>
      <c r="AQ92" s="502"/>
      <c r="AR92" s="128">
        <v>68</v>
      </c>
      <c r="AS92" s="502"/>
    </row>
    <row r="93" spans="1:45" s="508" customFormat="1" ht="39.75" customHeight="1">
      <c r="A93" s="128" t="s">
        <v>674</v>
      </c>
      <c r="B93" s="254" t="s">
        <v>4646</v>
      </c>
      <c r="C93" s="128" t="s">
        <v>674</v>
      </c>
      <c r="D93" s="128">
        <v>80</v>
      </c>
      <c r="E93" s="128">
        <v>69</v>
      </c>
      <c r="F93" s="254" t="s">
        <v>4647</v>
      </c>
      <c r="G93" s="128" t="s">
        <v>674</v>
      </c>
      <c r="H93" s="641"/>
      <c r="I93" s="641"/>
      <c r="J93" s="642"/>
      <c r="K93" s="641"/>
      <c r="L93" s="641"/>
      <c r="M93" s="641"/>
      <c r="N93" s="641"/>
      <c r="O93" s="642"/>
      <c r="P93" s="641"/>
      <c r="Q93" s="641"/>
      <c r="R93" s="641"/>
      <c r="S93" s="641"/>
      <c r="T93" s="642"/>
      <c r="U93" s="641"/>
      <c r="V93" s="641"/>
      <c r="W93" s="641"/>
      <c r="X93" s="641"/>
      <c r="Y93" s="642"/>
      <c r="Z93" s="641"/>
      <c r="AA93" s="641"/>
      <c r="AB93" s="641"/>
      <c r="AC93" s="641"/>
      <c r="AD93" s="641"/>
      <c r="AE93" s="301"/>
      <c r="AF93" s="301"/>
      <c r="AG93" s="301"/>
      <c r="AH93" s="301"/>
      <c r="AI93" s="301"/>
      <c r="AJ93" s="502"/>
      <c r="AK93" s="502"/>
      <c r="AL93" s="502"/>
      <c r="AM93" s="502"/>
      <c r="AN93" s="502"/>
      <c r="AO93" s="502"/>
      <c r="AP93" s="502"/>
      <c r="AQ93" s="502"/>
      <c r="AR93" s="128">
        <v>69</v>
      </c>
      <c r="AS93" s="502"/>
    </row>
    <row r="94" spans="1:45" s="508" customFormat="1" ht="39.75" customHeight="1">
      <c r="A94" s="128" t="s">
        <v>2460</v>
      </c>
      <c r="B94" s="254" t="s">
        <v>4648</v>
      </c>
      <c r="C94" s="128" t="s">
        <v>2027</v>
      </c>
      <c r="D94" s="128">
        <v>68</v>
      </c>
      <c r="E94" s="128">
        <v>70</v>
      </c>
      <c r="F94" s="254" t="s">
        <v>4649</v>
      </c>
      <c r="G94" s="128" t="s">
        <v>674</v>
      </c>
      <c r="H94" s="641"/>
      <c r="I94" s="641"/>
      <c r="J94" s="642"/>
      <c r="K94" s="641"/>
      <c r="L94" s="641"/>
      <c r="M94" s="641"/>
      <c r="N94" s="641"/>
      <c r="O94" s="642"/>
      <c r="P94" s="641"/>
      <c r="Q94" s="641"/>
      <c r="R94" s="641"/>
      <c r="S94" s="641"/>
      <c r="T94" s="642"/>
      <c r="U94" s="641"/>
      <c r="V94" s="641"/>
      <c r="W94" s="641"/>
      <c r="X94" s="641"/>
      <c r="Y94" s="642"/>
      <c r="Z94" s="641"/>
      <c r="AA94" s="641"/>
      <c r="AB94" s="641"/>
      <c r="AC94" s="641"/>
      <c r="AD94" s="641"/>
      <c r="AE94" s="301"/>
      <c r="AF94" s="301"/>
      <c r="AG94" s="301"/>
      <c r="AH94" s="301"/>
      <c r="AI94" s="301"/>
      <c r="AJ94" s="502"/>
      <c r="AK94" s="502"/>
      <c r="AL94" s="502"/>
      <c r="AM94" s="502"/>
      <c r="AN94" s="502"/>
      <c r="AO94" s="502"/>
      <c r="AP94" s="502"/>
      <c r="AQ94" s="502"/>
      <c r="AR94" s="128">
        <v>70</v>
      </c>
      <c r="AS94" s="502"/>
    </row>
    <row r="95" spans="1:45" s="508" customFormat="1" ht="39.75" customHeight="1">
      <c r="A95" s="128" t="s">
        <v>674</v>
      </c>
      <c r="B95" s="254"/>
      <c r="C95" s="128"/>
      <c r="D95" s="128"/>
      <c r="E95" s="128">
        <v>71</v>
      </c>
      <c r="F95" s="254" t="s">
        <v>482</v>
      </c>
      <c r="G95" s="128" t="s">
        <v>674</v>
      </c>
      <c r="H95" s="641"/>
      <c r="I95" s="641"/>
      <c r="J95" s="642"/>
      <c r="K95" s="641"/>
      <c r="L95" s="641"/>
      <c r="M95" s="641"/>
      <c r="N95" s="641"/>
      <c r="O95" s="642"/>
      <c r="P95" s="641"/>
      <c r="Q95" s="641"/>
      <c r="R95" s="641"/>
      <c r="S95" s="641"/>
      <c r="T95" s="642"/>
      <c r="U95" s="641"/>
      <c r="V95" s="641"/>
      <c r="W95" s="641"/>
      <c r="X95" s="641"/>
      <c r="Y95" s="642"/>
      <c r="Z95" s="641"/>
      <c r="AA95" s="641"/>
      <c r="AB95" s="641"/>
      <c r="AC95" s="641"/>
      <c r="AD95" s="641"/>
      <c r="AE95" s="301"/>
      <c r="AF95" s="301"/>
      <c r="AG95" s="301"/>
      <c r="AH95" s="301"/>
      <c r="AI95" s="301"/>
      <c r="AJ95" s="502"/>
      <c r="AK95" s="502"/>
      <c r="AL95" s="502"/>
      <c r="AM95" s="502"/>
      <c r="AN95" s="502"/>
      <c r="AO95" s="502"/>
      <c r="AP95" s="502"/>
      <c r="AQ95" s="502"/>
      <c r="AR95" s="128">
        <v>71</v>
      </c>
      <c r="AS95" s="502"/>
    </row>
    <row r="96" spans="1:45" s="509" customFormat="1" ht="39.75" customHeight="1">
      <c r="A96" s="128"/>
      <c r="B96" s="254"/>
      <c r="C96" s="128"/>
      <c r="D96" s="128"/>
      <c r="E96" s="128">
        <v>72</v>
      </c>
      <c r="F96" s="254" t="s">
        <v>484</v>
      </c>
      <c r="G96" s="128"/>
      <c r="H96" s="641"/>
      <c r="I96" s="641"/>
      <c r="J96" s="642"/>
      <c r="K96" s="641"/>
      <c r="L96" s="641"/>
      <c r="M96" s="641"/>
      <c r="N96" s="641"/>
      <c r="O96" s="642"/>
      <c r="P96" s="641"/>
      <c r="Q96" s="641"/>
      <c r="R96" s="641"/>
      <c r="S96" s="641"/>
      <c r="T96" s="642"/>
      <c r="U96" s="641"/>
      <c r="V96" s="641"/>
      <c r="W96" s="641"/>
      <c r="X96" s="641"/>
      <c r="Y96" s="642"/>
      <c r="Z96" s="641"/>
      <c r="AA96" s="641"/>
      <c r="AB96" s="641"/>
      <c r="AC96" s="641"/>
      <c r="AD96" s="641"/>
      <c r="AE96" s="301"/>
      <c r="AF96" s="301"/>
      <c r="AG96" s="301"/>
      <c r="AH96" s="301"/>
      <c r="AI96" s="301"/>
      <c r="AJ96" s="502"/>
      <c r="AK96" s="502"/>
      <c r="AL96" s="502"/>
      <c r="AM96" s="502"/>
      <c r="AN96" s="502"/>
      <c r="AO96" s="502"/>
      <c r="AP96" s="502"/>
      <c r="AQ96" s="502"/>
      <c r="AR96" s="128">
        <v>72</v>
      </c>
      <c r="AS96" s="502"/>
    </row>
    <row r="97" spans="1:45" s="509" customFormat="1" ht="39.75" customHeight="1">
      <c r="A97" s="128" t="s">
        <v>4059</v>
      </c>
      <c r="B97" s="254" t="s">
        <v>4654</v>
      </c>
      <c r="C97" s="128" t="s">
        <v>2027</v>
      </c>
      <c r="D97" s="128">
        <v>25</v>
      </c>
      <c r="E97" s="128">
        <v>73</v>
      </c>
      <c r="F97" s="254" t="s">
        <v>4655</v>
      </c>
      <c r="G97" s="128" t="s">
        <v>674</v>
      </c>
      <c r="H97" s="641"/>
      <c r="I97" s="641"/>
      <c r="J97" s="642"/>
      <c r="K97" s="641"/>
      <c r="L97" s="641"/>
      <c r="M97" s="641"/>
      <c r="N97" s="641"/>
      <c r="O97" s="642"/>
      <c r="P97" s="641"/>
      <c r="Q97" s="641"/>
      <c r="R97" s="641"/>
      <c r="S97" s="641"/>
      <c r="T97" s="642"/>
      <c r="U97" s="641"/>
      <c r="V97" s="641"/>
      <c r="W97" s="641"/>
      <c r="X97" s="641"/>
      <c r="Y97" s="642"/>
      <c r="Z97" s="641"/>
      <c r="AA97" s="641"/>
      <c r="AB97" s="641"/>
      <c r="AC97" s="641"/>
      <c r="AD97" s="641"/>
      <c r="AE97" s="301"/>
      <c r="AF97" s="301"/>
      <c r="AG97" s="301"/>
      <c r="AH97" s="301"/>
      <c r="AI97" s="301"/>
      <c r="AJ97" s="502"/>
      <c r="AK97" s="502"/>
      <c r="AL97" s="502"/>
      <c r="AM97" s="502"/>
      <c r="AN97" s="502"/>
      <c r="AO97" s="502"/>
      <c r="AP97" s="502"/>
      <c r="AQ97" s="502"/>
      <c r="AR97" s="128">
        <v>73</v>
      </c>
      <c r="AS97" s="502"/>
    </row>
    <row r="98" spans="1:45" s="508" customFormat="1" ht="39.75" customHeight="1">
      <c r="A98" s="128" t="s">
        <v>674</v>
      </c>
      <c r="B98" s="254" t="s">
        <v>4656</v>
      </c>
      <c r="C98" s="128" t="s">
        <v>674</v>
      </c>
      <c r="D98" s="128">
        <v>66</v>
      </c>
      <c r="E98" s="128">
        <v>74</v>
      </c>
      <c r="F98" s="254" t="s">
        <v>4657</v>
      </c>
      <c r="G98" s="128" t="s">
        <v>674</v>
      </c>
      <c r="H98" s="641"/>
      <c r="I98" s="641"/>
      <c r="J98" s="642"/>
      <c r="K98" s="641"/>
      <c r="L98" s="641"/>
      <c r="M98" s="641"/>
      <c r="N98" s="641"/>
      <c r="O98" s="642"/>
      <c r="P98" s="641"/>
      <c r="Q98" s="641"/>
      <c r="R98" s="641"/>
      <c r="S98" s="641"/>
      <c r="T98" s="642"/>
      <c r="U98" s="641"/>
      <c r="V98" s="641"/>
      <c r="W98" s="641"/>
      <c r="X98" s="641"/>
      <c r="Y98" s="642"/>
      <c r="Z98" s="641"/>
      <c r="AA98" s="641"/>
      <c r="AB98" s="641"/>
      <c r="AC98" s="641"/>
      <c r="AD98" s="641"/>
      <c r="AE98" s="301"/>
      <c r="AF98" s="301"/>
      <c r="AG98" s="301"/>
      <c r="AH98" s="301"/>
      <c r="AI98" s="301"/>
      <c r="AJ98" s="502"/>
      <c r="AK98" s="502"/>
      <c r="AL98" s="502"/>
      <c r="AM98" s="502"/>
      <c r="AN98" s="502"/>
      <c r="AO98" s="502"/>
      <c r="AP98" s="502"/>
      <c r="AQ98" s="502"/>
      <c r="AR98" s="128">
        <v>74</v>
      </c>
      <c r="AS98" s="502"/>
    </row>
    <row r="99" spans="1:45" s="508" customFormat="1" ht="39.75" customHeight="1">
      <c r="A99" s="128" t="s">
        <v>674</v>
      </c>
      <c r="B99" s="254"/>
      <c r="C99" s="128"/>
      <c r="D99" s="128"/>
      <c r="E99" s="128">
        <v>75</v>
      </c>
      <c r="F99" s="254" t="s">
        <v>482</v>
      </c>
      <c r="G99" s="128"/>
      <c r="H99" s="641"/>
      <c r="I99" s="641"/>
      <c r="J99" s="642"/>
      <c r="K99" s="641"/>
      <c r="L99" s="641"/>
      <c r="M99" s="641"/>
      <c r="N99" s="641"/>
      <c r="O99" s="642"/>
      <c r="P99" s="641"/>
      <c r="Q99" s="641"/>
      <c r="R99" s="641"/>
      <c r="S99" s="641"/>
      <c r="T99" s="642"/>
      <c r="U99" s="641"/>
      <c r="V99" s="641"/>
      <c r="W99" s="641"/>
      <c r="X99" s="641"/>
      <c r="Y99" s="642"/>
      <c r="Z99" s="641"/>
      <c r="AA99" s="641"/>
      <c r="AB99" s="641"/>
      <c r="AC99" s="641"/>
      <c r="AD99" s="641"/>
      <c r="AE99" s="301"/>
      <c r="AF99" s="301"/>
      <c r="AG99" s="301"/>
      <c r="AH99" s="301"/>
      <c r="AI99" s="301"/>
      <c r="AJ99" s="502"/>
      <c r="AK99" s="502"/>
      <c r="AL99" s="502"/>
      <c r="AM99" s="502"/>
      <c r="AN99" s="502"/>
      <c r="AO99" s="502"/>
      <c r="AP99" s="502"/>
      <c r="AQ99" s="502"/>
      <c r="AR99" s="128">
        <v>75</v>
      </c>
      <c r="AS99" s="502"/>
    </row>
    <row r="100" spans="1:45" s="508" customFormat="1" ht="39.75" customHeight="1">
      <c r="A100" s="128" t="s">
        <v>3035</v>
      </c>
      <c r="B100" s="254" t="s">
        <v>4659</v>
      </c>
      <c r="C100" s="128" t="s">
        <v>2027</v>
      </c>
      <c r="D100" s="128">
        <v>35</v>
      </c>
      <c r="E100" s="128">
        <v>76</v>
      </c>
      <c r="F100" s="254" t="s">
        <v>4660</v>
      </c>
      <c r="G100" s="128" t="s">
        <v>674</v>
      </c>
      <c r="H100" s="641"/>
      <c r="I100" s="641"/>
      <c r="J100" s="642"/>
      <c r="K100" s="641"/>
      <c r="L100" s="641"/>
      <c r="M100" s="641"/>
      <c r="N100" s="641"/>
      <c r="O100" s="642"/>
      <c r="P100" s="641"/>
      <c r="Q100" s="641"/>
      <c r="R100" s="641"/>
      <c r="S100" s="641"/>
      <c r="T100" s="642"/>
      <c r="U100" s="641"/>
      <c r="V100" s="641"/>
      <c r="W100" s="641"/>
      <c r="X100" s="641"/>
      <c r="Y100" s="642"/>
      <c r="Z100" s="641"/>
      <c r="AA100" s="641"/>
      <c r="AB100" s="641"/>
      <c r="AC100" s="641"/>
      <c r="AD100" s="641"/>
      <c r="AE100" s="301"/>
      <c r="AF100" s="301"/>
      <c r="AG100" s="301"/>
      <c r="AH100" s="301"/>
      <c r="AI100" s="301"/>
      <c r="AJ100" s="502"/>
      <c r="AK100" s="502"/>
      <c r="AL100" s="502"/>
      <c r="AM100" s="502"/>
      <c r="AN100" s="502"/>
      <c r="AO100" s="502"/>
      <c r="AP100" s="502"/>
      <c r="AQ100" s="502"/>
      <c r="AR100" s="128">
        <v>76</v>
      </c>
      <c r="AS100" s="502"/>
    </row>
    <row r="101" spans="1:45" s="508" customFormat="1" ht="39.75" customHeight="1">
      <c r="A101" s="128" t="s">
        <v>674</v>
      </c>
      <c r="B101" s="254" t="s">
        <v>4661</v>
      </c>
      <c r="C101" s="128" t="s">
        <v>674</v>
      </c>
      <c r="D101" s="128">
        <v>54</v>
      </c>
      <c r="E101" s="128">
        <v>77</v>
      </c>
      <c r="F101" s="254" t="s">
        <v>4662</v>
      </c>
      <c r="G101" s="128" t="s">
        <v>674</v>
      </c>
      <c r="H101" s="641"/>
      <c r="I101" s="641"/>
      <c r="J101" s="642"/>
      <c r="K101" s="641"/>
      <c r="L101" s="641"/>
      <c r="M101" s="641"/>
      <c r="N101" s="641"/>
      <c r="O101" s="642"/>
      <c r="P101" s="641"/>
      <c r="Q101" s="641"/>
      <c r="R101" s="641"/>
      <c r="S101" s="641"/>
      <c r="T101" s="642"/>
      <c r="U101" s="641"/>
      <c r="V101" s="641"/>
      <c r="W101" s="641"/>
      <c r="X101" s="641"/>
      <c r="Y101" s="642"/>
      <c r="Z101" s="641"/>
      <c r="AA101" s="641"/>
      <c r="AB101" s="641"/>
      <c r="AC101" s="641"/>
      <c r="AD101" s="641"/>
      <c r="AE101" s="301"/>
      <c r="AF101" s="301"/>
      <c r="AG101" s="301"/>
      <c r="AH101" s="301"/>
      <c r="AI101" s="301"/>
      <c r="AJ101" s="502"/>
      <c r="AK101" s="502"/>
      <c r="AL101" s="502"/>
      <c r="AM101" s="502"/>
      <c r="AN101" s="502"/>
      <c r="AO101" s="502"/>
      <c r="AP101" s="502"/>
      <c r="AQ101" s="502"/>
      <c r="AR101" s="128">
        <v>77</v>
      </c>
      <c r="AS101" s="502"/>
    </row>
    <row r="102" spans="1:45" s="508" customFormat="1" ht="39.75" customHeight="1">
      <c r="A102" s="128" t="s">
        <v>674</v>
      </c>
      <c r="B102" s="254" t="s">
        <v>4663</v>
      </c>
      <c r="C102" s="128" t="s">
        <v>674</v>
      </c>
      <c r="D102" s="128">
        <v>75</v>
      </c>
      <c r="E102" s="128">
        <v>78</v>
      </c>
      <c r="F102" s="254" t="s">
        <v>4664</v>
      </c>
      <c r="G102" s="128" t="s">
        <v>674</v>
      </c>
      <c r="H102" s="641"/>
      <c r="I102" s="641"/>
      <c r="J102" s="642"/>
      <c r="K102" s="641"/>
      <c r="L102" s="641"/>
      <c r="M102" s="641"/>
      <c r="N102" s="641"/>
      <c r="O102" s="642"/>
      <c r="P102" s="641"/>
      <c r="Q102" s="641"/>
      <c r="R102" s="641"/>
      <c r="S102" s="641"/>
      <c r="T102" s="642"/>
      <c r="U102" s="641"/>
      <c r="V102" s="641"/>
      <c r="W102" s="641"/>
      <c r="X102" s="641"/>
      <c r="Y102" s="642"/>
      <c r="Z102" s="641"/>
      <c r="AA102" s="641"/>
      <c r="AB102" s="641"/>
      <c r="AC102" s="641"/>
      <c r="AD102" s="641"/>
      <c r="AE102" s="301"/>
      <c r="AF102" s="301"/>
      <c r="AG102" s="301"/>
      <c r="AH102" s="301"/>
      <c r="AI102" s="301"/>
      <c r="AJ102" s="502"/>
      <c r="AK102" s="502"/>
      <c r="AL102" s="502"/>
      <c r="AM102" s="502"/>
      <c r="AN102" s="502"/>
      <c r="AO102" s="502"/>
      <c r="AP102" s="502"/>
      <c r="AQ102" s="502"/>
      <c r="AR102" s="128">
        <v>78</v>
      </c>
      <c r="AS102" s="502"/>
    </row>
    <row r="103" spans="1:45" s="508" customFormat="1" ht="39.75" customHeight="1">
      <c r="A103" s="128" t="s">
        <v>1960</v>
      </c>
      <c r="B103" s="254" t="s">
        <v>4665</v>
      </c>
      <c r="C103" s="128" t="s">
        <v>674</v>
      </c>
      <c r="D103" s="128">
        <v>14</v>
      </c>
      <c r="E103" s="128">
        <v>79</v>
      </c>
      <c r="F103" s="254" t="s">
        <v>4666</v>
      </c>
      <c r="G103" s="128" t="s">
        <v>674</v>
      </c>
      <c r="H103" s="641"/>
      <c r="I103" s="641"/>
      <c r="J103" s="643"/>
      <c r="K103" s="641"/>
      <c r="L103" s="641"/>
      <c r="M103" s="641"/>
      <c r="N103" s="641"/>
      <c r="O103" s="643"/>
      <c r="P103" s="641"/>
      <c r="Q103" s="641"/>
      <c r="R103" s="641"/>
      <c r="S103" s="641"/>
      <c r="T103" s="643"/>
      <c r="U103" s="641"/>
      <c r="V103" s="641"/>
      <c r="W103" s="641"/>
      <c r="X103" s="641"/>
      <c r="Y103" s="643"/>
      <c r="Z103" s="641"/>
      <c r="AA103" s="641"/>
      <c r="AB103" s="641"/>
      <c r="AC103" s="641"/>
      <c r="AD103" s="641"/>
      <c r="AE103" s="301"/>
      <c r="AF103" s="301"/>
      <c r="AG103" s="301"/>
      <c r="AH103" s="301"/>
      <c r="AI103" s="301"/>
      <c r="AJ103" s="502"/>
      <c r="AK103" s="502"/>
      <c r="AL103" s="502"/>
      <c r="AM103" s="502"/>
      <c r="AN103" s="502"/>
      <c r="AO103" s="502"/>
      <c r="AP103" s="502"/>
      <c r="AQ103" s="502"/>
      <c r="AR103" s="128">
        <v>79</v>
      </c>
      <c r="AS103" s="502"/>
    </row>
    <row r="104" spans="1:45" s="508" customFormat="1" ht="39.75" customHeight="1">
      <c r="A104" s="128" t="s">
        <v>674</v>
      </c>
      <c r="B104" s="254" t="s">
        <v>3340</v>
      </c>
      <c r="C104" s="128" t="s">
        <v>7400</v>
      </c>
      <c r="D104" s="128">
        <v>84</v>
      </c>
      <c r="E104" s="128">
        <v>80</v>
      </c>
      <c r="F104" s="254" t="s">
        <v>3341</v>
      </c>
      <c r="G104" s="128" t="s">
        <v>674</v>
      </c>
      <c r="H104" s="641"/>
      <c r="I104" s="641"/>
      <c r="J104" s="642"/>
      <c r="K104" s="641"/>
      <c r="L104" s="641"/>
      <c r="M104" s="641"/>
      <c r="N104" s="641"/>
      <c r="O104" s="642"/>
      <c r="P104" s="641"/>
      <c r="Q104" s="641"/>
      <c r="R104" s="641"/>
      <c r="S104" s="641"/>
      <c r="T104" s="642"/>
      <c r="U104" s="641"/>
      <c r="V104" s="641"/>
      <c r="W104" s="641"/>
      <c r="X104" s="641"/>
      <c r="Y104" s="642"/>
      <c r="Z104" s="641"/>
      <c r="AA104" s="641"/>
      <c r="AB104" s="641"/>
      <c r="AC104" s="641"/>
      <c r="AD104" s="641"/>
      <c r="AE104" s="301"/>
      <c r="AF104" s="301"/>
      <c r="AG104" s="301"/>
      <c r="AH104" s="301"/>
      <c r="AI104" s="301"/>
      <c r="AJ104" s="502"/>
      <c r="AK104" s="502"/>
      <c r="AL104" s="502"/>
      <c r="AM104" s="502"/>
      <c r="AN104" s="502"/>
      <c r="AO104" s="502"/>
      <c r="AP104" s="502"/>
      <c r="AQ104" s="502"/>
      <c r="AR104" s="128">
        <v>80</v>
      </c>
      <c r="AS104" s="502"/>
    </row>
    <row r="105" spans="1:45" s="215" customFormat="1" ht="39.75" customHeight="1">
      <c r="A105" s="128" t="s">
        <v>2460</v>
      </c>
      <c r="B105" s="254" t="s">
        <v>4667</v>
      </c>
      <c r="C105" s="128" t="s">
        <v>2027</v>
      </c>
      <c r="D105" s="128">
        <v>37</v>
      </c>
      <c r="E105" s="128">
        <v>81</v>
      </c>
      <c r="F105" s="254" t="s">
        <v>4668</v>
      </c>
      <c r="G105" s="128" t="s">
        <v>480</v>
      </c>
      <c r="H105" s="641"/>
      <c r="I105" s="641"/>
      <c r="J105" s="642"/>
      <c r="K105" s="641"/>
      <c r="L105" s="641"/>
      <c r="M105" s="641"/>
      <c r="N105" s="641"/>
      <c r="O105" s="642"/>
      <c r="P105" s="641"/>
      <c r="Q105" s="641"/>
      <c r="R105" s="641"/>
      <c r="S105" s="641"/>
      <c r="T105" s="642"/>
      <c r="U105" s="641"/>
      <c r="V105" s="641"/>
      <c r="W105" s="641"/>
      <c r="X105" s="641"/>
      <c r="Y105" s="642"/>
      <c r="Z105" s="641"/>
      <c r="AA105" s="641"/>
      <c r="AB105" s="641"/>
      <c r="AC105" s="641"/>
      <c r="AD105" s="641"/>
      <c r="AE105" s="301"/>
      <c r="AF105" s="301"/>
      <c r="AG105" s="301"/>
      <c r="AH105" s="301"/>
      <c r="AI105" s="301"/>
      <c r="AJ105" s="502"/>
      <c r="AK105" s="502"/>
      <c r="AL105" s="502"/>
      <c r="AM105" s="502"/>
      <c r="AN105" s="502"/>
      <c r="AO105" s="502"/>
      <c r="AP105" s="502"/>
      <c r="AQ105" s="502"/>
      <c r="AR105" s="128">
        <v>81</v>
      </c>
      <c r="AS105" s="502"/>
    </row>
    <row r="106" spans="1:45" s="215" customFormat="1" ht="39.75" customHeight="1">
      <c r="A106" s="128" t="s">
        <v>5002</v>
      </c>
      <c r="B106" s="254" t="s">
        <v>4669</v>
      </c>
      <c r="C106" s="128" t="s">
        <v>674</v>
      </c>
      <c r="D106" s="128">
        <v>49</v>
      </c>
      <c r="E106" s="128">
        <v>82</v>
      </c>
      <c r="F106" s="254" t="s">
        <v>4670</v>
      </c>
      <c r="G106" s="128" t="s">
        <v>674</v>
      </c>
      <c r="H106" s="641"/>
      <c r="I106" s="641"/>
      <c r="J106" s="642"/>
      <c r="K106" s="641"/>
      <c r="L106" s="641"/>
      <c r="M106" s="641"/>
      <c r="N106" s="641"/>
      <c r="O106" s="642"/>
      <c r="P106" s="641"/>
      <c r="Q106" s="644"/>
      <c r="R106" s="641"/>
      <c r="S106" s="641"/>
      <c r="T106" s="642"/>
      <c r="U106" s="641"/>
      <c r="V106" s="641"/>
      <c r="W106" s="641"/>
      <c r="X106" s="641"/>
      <c r="Y106" s="642"/>
      <c r="Z106" s="641"/>
      <c r="AA106" s="641"/>
      <c r="AB106" s="641"/>
      <c r="AC106" s="641"/>
      <c r="AD106" s="641"/>
      <c r="AE106" s="301"/>
      <c r="AF106" s="301"/>
      <c r="AG106" s="301"/>
      <c r="AH106" s="301"/>
      <c r="AI106" s="301"/>
      <c r="AJ106" s="502"/>
      <c r="AK106" s="502"/>
      <c r="AL106" s="502"/>
      <c r="AM106" s="502"/>
      <c r="AN106" s="502"/>
      <c r="AO106" s="502"/>
      <c r="AP106" s="502"/>
      <c r="AQ106" s="502"/>
      <c r="AR106" s="128">
        <v>82</v>
      </c>
      <c r="AS106" s="502"/>
    </row>
    <row r="107" spans="1:45" s="215" customFormat="1" ht="39.75" customHeight="1">
      <c r="A107" s="128" t="s">
        <v>4059</v>
      </c>
      <c r="B107" s="254" t="s">
        <v>6275</v>
      </c>
      <c r="C107" s="128" t="s">
        <v>4348</v>
      </c>
      <c r="D107" s="128">
        <v>94</v>
      </c>
      <c r="E107" s="128">
        <v>83</v>
      </c>
      <c r="F107" s="254" t="s">
        <v>6994</v>
      </c>
      <c r="G107" s="128" t="s">
        <v>674</v>
      </c>
      <c r="H107" s="641"/>
      <c r="I107" s="641"/>
      <c r="J107" s="642"/>
      <c r="K107" s="641"/>
      <c r="L107" s="641"/>
      <c r="M107" s="641"/>
      <c r="N107" s="641"/>
      <c r="O107" s="642"/>
      <c r="P107" s="641"/>
      <c r="Q107" s="641"/>
      <c r="R107" s="641"/>
      <c r="S107" s="641"/>
      <c r="T107" s="642"/>
      <c r="U107" s="641"/>
      <c r="V107" s="641"/>
      <c r="W107" s="641"/>
      <c r="X107" s="641"/>
      <c r="Y107" s="642"/>
      <c r="Z107" s="641"/>
      <c r="AA107" s="641"/>
      <c r="AB107" s="641"/>
      <c r="AC107" s="641"/>
      <c r="AD107" s="641"/>
      <c r="AE107" s="301"/>
      <c r="AF107" s="301"/>
      <c r="AG107" s="301"/>
      <c r="AH107" s="301"/>
      <c r="AI107" s="301"/>
      <c r="AJ107" s="502"/>
      <c r="AK107" s="502"/>
      <c r="AL107" s="502"/>
      <c r="AM107" s="502"/>
      <c r="AN107" s="502"/>
      <c r="AO107" s="502"/>
      <c r="AP107" s="502"/>
      <c r="AQ107" s="502"/>
      <c r="AR107" s="128">
        <v>83</v>
      </c>
      <c r="AS107" s="502"/>
    </row>
    <row r="108" spans="1:45" ht="39.75" customHeight="1">
      <c r="A108" s="128"/>
      <c r="B108" s="128"/>
      <c r="C108" s="128"/>
      <c r="D108" s="128"/>
      <c r="E108" s="128"/>
      <c r="F108" s="116"/>
      <c r="G108" s="128"/>
      <c r="H108" s="641"/>
      <c r="I108" s="641"/>
      <c r="J108" s="642"/>
      <c r="K108" s="641"/>
      <c r="L108" s="641"/>
      <c r="M108" s="641"/>
      <c r="N108" s="641"/>
      <c r="O108" s="642"/>
      <c r="P108" s="641"/>
      <c r="Q108" s="641"/>
      <c r="R108" s="641"/>
      <c r="S108" s="641"/>
      <c r="T108" s="642"/>
      <c r="U108" s="641"/>
      <c r="V108" s="641"/>
      <c r="W108" s="641"/>
      <c r="X108" s="641"/>
      <c r="Y108" s="642"/>
      <c r="Z108" s="641"/>
      <c r="AA108" s="641"/>
      <c r="AB108" s="641"/>
      <c r="AC108" s="641"/>
      <c r="AD108" s="641"/>
      <c r="AE108" s="301"/>
      <c r="AF108" s="301"/>
      <c r="AG108" s="301"/>
      <c r="AH108" s="301"/>
      <c r="AI108" s="301"/>
      <c r="AJ108" s="502"/>
      <c r="AK108" s="502"/>
      <c r="AL108" s="502"/>
      <c r="AM108" s="502"/>
      <c r="AN108" s="502"/>
      <c r="AO108" s="502"/>
      <c r="AP108" s="502"/>
      <c r="AQ108" s="502"/>
      <c r="AR108" s="128"/>
      <c r="AS108" s="502"/>
    </row>
    <row r="109" spans="1:45" ht="39.75" customHeight="1">
      <c r="A109" s="128"/>
      <c r="B109" s="128"/>
      <c r="C109" s="128"/>
      <c r="D109" s="128"/>
      <c r="E109" s="128"/>
      <c r="F109" s="116"/>
      <c r="G109" s="128"/>
      <c r="H109" s="641"/>
      <c r="I109" s="641"/>
      <c r="J109" s="642"/>
      <c r="K109" s="641"/>
      <c r="L109" s="641"/>
      <c r="M109" s="641"/>
      <c r="N109" s="641"/>
      <c r="O109" s="642"/>
      <c r="P109" s="641"/>
      <c r="Q109" s="641"/>
      <c r="R109" s="641"/>
      <c r="S109" s="641"/>
      <c r="T109" s="642"/>
      <c r="U109" s="641"/>
      <c r="V109" s="641"/>
      <c r="W109" s="641"/>
      <c r="X109" s="641"/>
      <c r="Y109" s="642"/>
      <c r="Z109" s="641"/>
      <c r="AA109" s="641"/>
      <c r="AB109" s="641"/>
      <c r="AC109" s="641"/>
      <c r="AD109" s="641"/>
      <c r="AE109" s="301"/>
      <c r="AF109" s="301"/>
      <c r="AG109" s="301"/>
      <c r="AH109" s="301"/>
      <c r="AI109" s="301"/>
      <c r="AJ109" s="502"/>
      <c r="AK109" s="502"/>
      <c r="AL109" s="502"/>
      <c r="AM109" s="502"/>
      <c r="AN109" s="502"/>
      <c r="AO109" s="502"/>
      <c r="AP109" s="502"/>
      <c r="AQ109" s="502"/>
      <c r="AR109" s="128"/>
      <c r="AS109" s="502"/>
    </row>
    <row r="110" spans="1:45" ht="39.75" customHeight="1">
      <c r="A110" s="128"/>
      <c r="B110" s="128"/>
      <c r="C110" s="128"/>
      <c r="D110" s="128"/>
      <c r="E110" s="128"/>
      <c r="F110" s="116"/>
      <c r="G110" s="128"/>
      <c r="H110" s="641"/>
      <c r="I110" s="641"/>
      <c r="J110" s="642"/>
      <c r="K110" s="641"/>
      <c r="L110" s="641"/>
      <c r="M110" s="641"/>
      <c r="N110" s="641"/>
      <c r="O110" s="642"/>
      <c r="P110" s="641"/>
      <c r="Q110" s="641"/>
      <c r="R110" s="641"/>
      <c r="S110" s="641"/>
      <c r="T110" s="642"/>
      <c r="U110" s="641"/>
      <c r="V110" s="641"/>
      <c r="W110" s="641"/>
      <c r="X110" s="641"/>
      <c r="Y110" s="642"/>
      <c r="Z110" s="641"/>
      <c r="AA110" s="641"/>
      <c r="AB110" s="641"/>
      <c r="AC110" s="641"/>
      <c r="AD110" s="641"/>
      <c r="AE110" s="301"/>
      <c r="AF110" s="301"/>
      <c r="AG110" s="301"/>
      <c r="AH110" s="301"/>
      <c r="AI110" s="301"/>
      <c r="AJ110" s="502"/>
      <c r="AK110" s="502"/>
      <c r="AL110" s="502"/>
      <c r="AM110" s="502"/>
      <c r="AN110" s="502"/>
      <c r="AO110" s="502"/>
      <c r="AP110" s="502"/>
      <c r="AQ110" s="502"/>
      <c r="AR110" s="128"/>
      <c r="AS110" s="502"/>
    </row>
    <row r="111" spans="1:45" ht="39.75" customHeight="1">
      <c r="A111" s="128"/>
      <c r="B111" s="128"/>
      <c r="C111" s="128"/>
      <c r="D111" s="128"/>
      <c r="E111" s="128"/>
      <c r="F111" s="116"/>
      <c r="G111" s="128"/>
      <c r="H111" s="641"/>
      <c r="I111" s="641"/>
      <c r="J111" s="642"/>
      <c r="K111" s="641"/>
      <c r="L111" s="641"/>
      <c r="M111" s="641"/>
      <c r="N111" s="641"/>
      <c r="O111" s="642"/>
      <c r="P111" s="641"/>
      <c r="Q111" s="641"/>
      <c r="R111" s="641"/>
      <c r="S111" s="641"/>
      <c r="T111" s="642"/>
      <c r="U111" s="641"/>
      <c r="V111" s="641"/>
      <c r="W111" s="641"/>
      <c r="X111" s="641"/>
      <c r="Y111" s="642"/>
      <c r="Z111" s="641"/>
      <c r="AA111" s="641"/>
      <c r="AB111" s="641"/>
      <c r="AC111" s="641"/>
      <c r="AD111" s="641"/>
      <c r="AE111" s="301"/>
      <c r="AF111" s="301"/>
      <c r="AG111" s="301"/>
      <c r="AH111" s="301"/>
      <c r="AI111" s="301"/>
      <c r="AJ111" s="502"/>
      <c r="AK111" s="502"/>
      <c r="AL111" s="502"/>
      <c r="AM111" s="502"/>
      <c r="AN111" s="502"/>
      <c r="AO111" s="502"/>
      <c r="AP111" s="502"/>
      <c r="AQ111" s="502"/>
      <c r="AR111" s="128"/>
      <c r="AS111" s="502"/>
    </row>
    <row r="112" spans="1:45" ht="39.75" customHeight="1">
      <c r="A112" s="88"/>
      <c r="B112" s="88"/>
      <c r="C112" s="88"/>
      <c r="D112" s="88"/>
      <c r="E112" s="88"/>
      <c r="F112" s="521"/>
      <c r="G112" s="128"/>
      <c r="H112" s="641"/>
      <c r="I112" s="641"/>
      <c r="J112" s="642"/>
      <c r="K112" s="641"/>
      <c r="L112" s="641"/>
      <c r="M112" s="641"/>
      <c r="N112" s="641"/>
      <c r="O112" s="642"/>
      <c r="P112" s="641"/>
      <c r="Q112" s="641"/>
      <c r="R112" s="641"/>
      <c r="S112" s="641"/>
      <c r="T112" s="642"/>
      <c r="U112" s="641"/>
      <c r="V112" s="641"/>
      <c r="W112" s="641"/>
      <c r="X112" s="641"/>
      <c r="Y112" s="642"/>
      <c r="Z112" s="641"/>
      <c r="AA112" s="641"/>
      <c r="AB112" s="641"/>
      <c r="AC112" s="641"/>
      <c r="AD112" s="641"/>
      <c r="AE112" s="301"/>
      <c r="AF112" s="301"/>
      <c r="AG112" s="301"/>
      <c r="AH112" s="301"/>
      <c r="AI112" s="301"/>
      <c r="AJ112" s="502"/>
      <c r="AK112" s="502"/>
      <c r="AL112" s="502"/>
      <c r="AM112" s="502"/>
      <c r="AN112" s="502"/>
      <c r="AO112" s="502"/>
      <c r="AP112" s="502"/>
      <c r="AQ112" s="502"/>
      <c r="AR112" s="88"/>
      <c r="AS112" s="502"/>
    </row>
    <row r="113" spans="1:45" ht="39.75" customHeight="1">
      <c r="A113" s="384"/>
      <c r="B113" s="210"/>
      <c r="C113" s="210"/>
      <c r="D113" s="210"/>
      <c r="E113" s="210"/>
      <c r="F113" s="355"/>
      <c r="G113" s="303"/>
      <c r="H113" s="641"/>
      <c r="I113" s="641"/>
      <c r="J113" s="642"/>
      <c r="K113" s="641"/>
      <c r="L113" s="641"/>
      <c r="M113" s="641"/>
      <c r="N113" s="641"/>
      <c r="O113" s="642"/>
      <c r="P113" s="641"/>
      <c r="Q113" s="641"/>
      <c r="R113" s="641"/>
      <c r="S113" s="641"/>
      <c r="T113" s="642"/>
      <c r="U113" s="641"/>
      <c r="V113" s="641"/>
      <c r="W113" s="641"/>
      <c r="X113" s="641"/>
      <c r="Y113" s="642"/>
      <c r="Z113" s="641"/>
      <c r="AA113" s="641"/>
      <c r="AB113" s="641"/>
      <c r="AC113" s="641"/>
      <c r="AD113" s="641"/>
      <c r="AE113" s="301"/>
      <c r="AF113" s="301"/>
      <c r="AG113" s="301"/>
      <c r="AH113" s="301"/>
      <c r="AI113" s="301"/>
      <c r="AJ113" s="502"/>
      <c r="AK113" s="502"/>
      <c r="AL113" s="502"/>
      <c r="AM113" s="502"/>
      <c r="AN113" s="502"/>
      <c r="AO113" s="502"/>
      <c r="AP113" s="502"/>
      <c r="AQ113" s="502"/>
      <c r="AR113" s="210"/>
      <c r="AS113" s="502"/>
    </row>
    <row r="114" spans="1:45" ht="39.75" customHeight="1">
      <c r="A114" s="384"/>
      <c r="B114" s="210"/>
      <c r="C114" s="210"/>
      <c r="D114" s="210"/>
      <c r="E114" s="210"/>
      <c r="F114" s="355"/>
      <c r="G114" s="303"/>
      <c r="H114" s="641"/>
      <c r="I114" s="641"/>
      <c r="J114" s="642"/>
      <c r="K114" s="641"/>
      <c r="L114" s="641"/>
      <c r="M114" s="641"/>
      <c r="N114" s="641"/>
      <c r="O114" s="642"/>
      <c r="P114" s="641"/>
      <c r="Q114" s="641"/>
      <c r="R114" s="641"/>
      <c r="S114" s="641"/>
      <c r="T114" s="642"/>
      <c r="U114" s="641"/>
      <c r="V114" s="641"/>
      <c r="W114" s="641"/>
      <c r="X114" s="641"/>
      <c r="Y114" s="642"/>
      <c r="Z114" s="641"/>
      <c r="AA114" s="641"/>
      <c r="AB114" s="641"/>
      <c r="AC114" s="641"/>
      <c r="AD114" s="641"/>
      <c r="AE114" s="301"/>
      <c r="AF114" s="301"/>
      <c r="AG114" s="301"/>
      <c r="AH114" s="301"/>
      <c r="AI114" s="301"/>
      <c r="AJ114" s="502"/>
      <c r="AK114" s="502"/>
      <c r="AL114" s="502"/>
      <c r="AM114" s="502"/>
      <c r="AN114" s="502"/>
      <c r="AO114" s="502"/>
      <c r="AP114" s="502"/>
      <c r="AQ114" s="502"/>
      <c r="AR114" s="210"/>
      <c r="AS114" s="502"/>
    </row>
    <row r="115" spans="1:45" ht="39.75" customHeight="1">
      <c r="A115" s="384"/>
      <c r="B115" s="210"/>
      <c r="C115" s="210"/>
      <c r="D115" s="210"/>
      <c r="E115" s="210"/>
      <c r="F115" s="355"/>
      <c r="G115" s="303"/>
      <c r="H115" s="641"/>
      <c r="I115" s="641"/>
      <c r="J115" s="642"/>
      <c r="K115" s="641"/>
      <c r="L115" s="641"/>
      <c r="M115" s="641"/>
      <c r="N115" s="641"/>
      <c r="O115" s="642"/>
      <c r="P115" s="641"/>
      <c r="Q115" s="641"/>
      <c r="R115" s="641"/>
      <c r="S115" s="641"/>
      <c r="T115" s="642"/>
      <c r="U115" s="641"/>
      <c r="V115" s="641"/>
      <c r="W115" s="641"/>
      <c r="X115" s="641"/>
      <c r="Y115" s="642"/>
      <c r="Z115" s="641"/>
      <c r="AA115" s="641"/>
      <c r="AB115" s="641"/>
      <c r="AC115" s="641"/>
      <c r="AD115" s="641"/>
      <c r="AE115" s="301"/>
      <c r="AF115" s="301"/>
      <c r="AG115" s="301"/>
      <c r="AH115" s="301"/>
      <c r="AI115" s="301"/>
      <c r="AJ115" s="502"/>
      <c r="AK115" s="502"/>
      <c r="AL115" s="502"/>
      <c r="AM115" s="502"/>
      <c r="AN115" s="502"/>
      <c r="AO115" s="502"/>
      <c r="AP115" s="502"/>
      <c r="AQ115" s="502"/>
      <c r="AR115" s="210"/>
      <c r="AS115" s="502"/>
    </row>
    <row r="116" spans="1:45" ht="39.75" customHeight="1">
      <c r="A116" s="384"/>
      <c r="B116" s="210"/>
      <c r="C116" s="210"/>
      <c r="D116" s="210"/>
      <c r="E116" s="210"/>
      <c r="F116" s="355"/>
      <c r="G116" s="303"/>
      <c r="H116" s="641"/>
      <c r="I116" s="641"/>
      <c r="J116" s="642"/>
      <c r="K116" s="641"/>
      <c r="L116" s="641"/>
      <c r="M116" s="641"/>
      <c r="N116" s="641"/>
      <c r="O116" s="642"/>
      <c r="P116" s="641"/>
      <c r="Q116" s="641"/>
      <c r="R116" s="641"/>
      <c r="S116" s="641"/>
      <c r="T116" s="642"/>
      <c r="U116" s="641"/>
      <c r="V116" s="641"/>
      <c r="W116" s="641"/>
      <c r="X116" s="641"/>
      <c r="Y116" s="642"/>
      <c r="Z116" s="641"/>
      <c r="AA116" s="641"/>
      <c r="AB116" s="641"/>
      <c r="AC116" s="641"/>
      <c r="AD116" s="641"/>
      <c r="AE116" s="301"/>
      <c r="AF116" s="301"/>
      <c r="AG116" s="301"/>
      <c r="AH116" s="301"/>
      <c r="AI116" s="301"/>
      <c r="AJ116" s="502"/>
      <c r="AK116" s="502"/>
      <c r="AL116" s="502"/>
      <c r="AM116" s="502"/>
      <c r="AN116" s="502"/>
      <c r="AO116" s="502"/>
      <c r="AP116" s="502"/>
      <c r="AQ116" s="502"/>
      <c r="AR116" s="210"/>
      <c r="AS116" s="502"/>
    </row>
    <row r="117" spans="1:45" ht="39.75" customHeight="1">
      <c r="A117" s="384"/>
      <c r="B117" s="210"/>
      <c r="C117" s="210"/>
      <c r="D117" s="210"/>
      <c r="E117" s="210"/>
      <c r="F117" s="355"/>
      <c r="G117" s="303"/>
      <c r="H117" s="641"/>
      <c r="I117" s="641"/>
      <c r="J117" s="642"/>
      <c r="K117" s="641"/>
      <c r="L117" s="641"/>
      <c r="M117" s="641"/>
      <c r="N117" s="641"/>
      <c r="O117" s="642"/>
      <c r="P117" s="641"/>
      <c r="Q117" s="641"/>
      <c r="R117" s="641"/>
      <c r="S117" s="641"/>
      <c r="T117" s="642"/>
      <c r="U117" s="641"/>
      <c r="V117" s="641"/>
      <c r="W117" s="641"/>
      <c r="X117" s="641"/>
      <c r="Y117" s="642"/>
      <c r="Z117" s="641"/>
      <c r="AA117" s="641"/>
      <c r="AB117" s="641"/>
      <c r="AC117" s="641"/>
      <c r="AD117" s="641"/>
      <c r="AE117" s="301"/>
      <c r="AF117" s="301"/>
      <c r="AG117" s="301"/>
      <c r="AH117" s="301"/>
      <c r="AI117" s="301"/>
      <c r="AJ117" s="502"/>
      <c r="AK117" s="502"/>
      <c r="AL117" s="502"/>
      <c r="AM117" s="502"/>
      <c r="AN117" s="502"/>
      <c r="AO117" s="502"/>
      <c r="AP117" s="502"/>
      <c r="AQ117" s="502"/>
      <c r="AR117" s="210"/>
      <c r="AS117" s="502"/>
    </row>
    <row r="118" spans="1:45" ht="39.75" customHeight="1">
      <c r="A118" s="384"/>
      <c r="B118" s="210"/>
      <c r="C118" s="210"/>
      <c r="D118" s="210"/>
      <c r="E118" s="210"/>
      <c r="F118" s="355"/>
      <c r="G118" s="303"/>
      <c r="H118" s="641"/>
      <c r="I118" s="641"/>
      <c r="J118" s="642"/>
      <c r="K118" s="641"/>
      <c r="L118" s="641"/>
      <c r="M118" s="641"/>
      <c r="N118" s="641"/>
      <c r="O118" s="642"/>
      <c r="P118" s="641"/>
      <c r="Q118" s="641"/>
      <c r="R118" s="641"/>
      <c r="S118" s="641"/>
      <c r="T118" s="642"/>
      <c r="U118" s="641"/>
      <c r="V118" s="641"/>
      <c r="W118" s="641"/>
      <c r="X118" s="641"/>
      <c r="Y118" s="642"/>
      <c r="Z118" s="641"/>
      <c r="AA118" s="641"/>
      <c r="AB118" s="641"/>
      <c r="AC118" s="641"/>
      <c r="AD118" s="641"/>
      <c r="AE118" s="301"/>
      <c r="AF118" s="301"/>
      <c r="AG118" s="301"/>
      <c r="AH118" s="301"/>
      <c r="AI118" s="301"/>
      <c r="AJ118" s="502"/>
      <c r="AK118" s="502"/>
      <c r="AL118" s="502"/>
      <c r="AM118" s="502"/>
      <c r="AN118" s="502"/>
      <c r="AO118" s="502"/>
      <c r="AP118" s="502"/>
      <c r="AQ118" s="502"/>
      <c r="AR118" s="210"/>
      <c r="AS118" s="502"/>
    </row>
    <row r="119" spans="1:45" ht="39.75" customHeight="1">
      <c r="A119" s="384"/>
      <c r="B119" s="210"/>
      <c r="C119" s="210"/>
      <c r="D119" s="210"/>
      <c r="E119" s="210"/>
      <c r="F119" s="355"/>
      <c r="G119" s="303"/>
      <c r="H119" s="641"/>
      <c r="I119" s="641"/>
      <c r="J119" s="642"/>
      <c r="K119" s="641"/>
      <c r="L119" s="641"/>
      <c r="M119" s="641"/>
      <c r="N119" s="641"/>
      <c r="O119" s="642"/>
      <c r="P119" s="641"/>
      <c r="Q119" s="641"/>
      <c r="R119" s="641"/>
      <c r="S119" s="641"/>
      <c r="T119" s="642"/>
      <c r="U119" s="641"/>
      <c r="V119" s="641"/>
      <c r="W119" s="641"/>
      <c r="X119" s="641"/>
      <c r="Y119" s="642"/>
      <c r="Z119" s="641"/>
      <c r="AA119" s="641"/>
      <c r="AB119" s="641"/>
      <c r="AC119" s="641"/>
      <c r="AD119" s="641"/>
      <c r="AE119" s="301"/>
      <c r="AF119" s="301"/>
      <c r="AG119" s="301"/>
      <c r="AH119" s="301"/>
      <c r="AI119" s="301"/>
      <c r="AJ119" s="502"/>
      <c r="AK119" s="502"/>
      <c r="AL119" s="502"/>
      <c r="AM119" s="502"/>
      <c r="AN119" s="502"/>
      <c r="AO119" s="502"/>
      <c r="AP119" s="502"/>
      <c r="AQ119" s="502"/>
      <c r="AR119" s="210"/>
      <c r="AS119" s="502"/>
    </row>
    <row r="120" spans="1:45" ht="39.75" customHeight="1">
      <c r="A120" s="384"/>
      <c r="B120" s="210"/>
      <c r="C120" s="210"/>
      <c r="D120" s="210"/>
      <c r="E120" s="210"/>
      <c r="F120" s="355"/>
      <c r="G120" s="303"/>
      <c r="H120" s="641"/>
      <c r="I120" s="641"/>
      <c r="J120" s="642"/>
      <c r="K120" s="641"/>
      <c r="L120" s="641"/>
      <c r="M120" s="641"/>
      <c r="N120" s="641"/>
      <c r="O120" s="642"/>
      <c r="P120" s="641"/>
      <c r="Q120" s="641"/>
      <c r="R120" s="641"/>
      <c r="S120" s="641"/>
      <c r="T120" s="642"/>
      <c r="U120" s="641"/>
      <c r="V120" s="641"/>
      <c r="W120" s="641"/>
      <c r="X120" s="641"/>
      <c r="Y120" s="642"/>
      <c r="Z120" s="641"/>
      <c r="AA120" s="641"/>
      <c r="AB120" s="641"/>
      <c r="AC120" s="641"/>
      <c r="AD120" s="641"/>
      <c r="AE120" s="301"/>
      <c r="AF120" s="301"/>
      <c r="AG120" s="301"/>
      <c r="AH120" s="301"/>
      <c r="AI120" s="301"/>
      <c r="AJ120" s="502"/>
      <c r="AK120" s="502"/>
      <c r="AL120" s="502"/>
      <c r="AM120" s="502"/>
      <c r="AN120" s="502"/>
      <c r="AO120" s="502"/>
      <c r="AP120" s="502"/>
      <c r="AQ120" s="502"/>
      <c r="AR120" s="210"/>
      <c r="AS120" s="502"/>
    </row>
    <row r="121" spans="1:45" ht="39.75" customHeight="1">
      <c r="A121" s="384"/>
      <c r="B121" s="210"/>
      <c r="C121" s="210"/>
      <c r="D121" s="210"/>
      <c r="E121" s="210"/>
      <c r="F121" s="355"/>
      <c r="G121" s="303"/>
      <c r="H121" s="641"/>
      <c r="I121" s="641"/>
      <c r="J121" s="642"/>
      <c r="K121" s="641"/>
      <c r="L121" s="641"/>
      <c r="M121" s="641"/>
      <c r="N121" s="641"/>
      <c r="O121" s="642"/>
      <c r="P121" s="641"/>
      <c r="Q121" s="641"/>
      <c r="R121" s="641"/>
      <c r="S121" s="641"/>
      <c r="T121" s="642"/>
      <c r="U121" s="641"/>
      <c r="V121" s="641"/>
      <c r="W121" s="641"/>
      <c r="X121" s="641"/>
      <c r="Y121" s="642"/>
      <c r="Z121" s="641"/>
      <c r="AA121" s="641"/>
      <c r="AB121" s="641"/>
      <c r="AC121" s="641"/>
      <c r="AD121" s="641"/>
      <c r="AE121" s="301"/>
      <c r="AF121" s="301"/>
      <c r="AG121" s="301"/>
      <c r="AH121" s="301"/>
      <c r="AI121" s="301"/>
      <c r="AJ121" s="502"/>
      <c r="AK121" s="502"/>
      <c r="AL121" s="502"/>
      <c r="AM121" s="502"/>
      <c r="AN121" s="502"/>
      <c r="AO121" s="502"/>
      <c r="AP121" s="502"/>
      <c r="AQ121" s="502"/>
      <c r="AR121" s="210"/>
      <c r="AS121" s="502"/>
    </row>
    <row r="122" spans="1:45" ht="39.75" customHeight="1">
      <c r="A122" s="384"/>
      <c r="B122" s="210"/>
      <c r="C122" s="210"/>
      <c r="D122" s="210"/>
      <c r="E122" s="210"/>
      <c r="F122" s="355"/>
      <c r="G122" s="303"/>
      <c r="H122" s="641"/>
      <c r="I122" s="641"/>
      <c r="J122" s="642"/>
      <c r="K122" s="641"/>
      <c r="L122" s="641"/>
      <c r="M122" s="641"/>
      <c r="N122" s="641"/>
      <c r="O122" s="642"/>
      <c r="P122" s="641"/>
      <c r="Q122" s="641"/>
      <c r="R122" s="641"/>
      <c r="S122" s="641"/>
      <c r="T122" s="642"/>
      <c r="U122" s="641"/>
      <c r="V122" s="641"/>
      <c r="W122" s="641"/>
      <c r="X122" s="641"/>
      <c r="Y122" s="642"/>
      <c r="Z122" s="641"/>
      <c r="AA122" s="641"/>
      <c r="AB122" s="641"/>
      <c r="AC122" s="641"/>
      <c r="AD122" s="641"/>
      <c r="AE122" s="301"/>
      <c r="AF122" s="210"/>
      <c r="AG122" s="502"/>
      <c r="AH122" s="502"/>
      <c r="AI122" s="502"/>
      <c r="AJ122" s="502"/>
      <c r="AK122" s="502"/>
      <c r="AL122" s="502"/>
      <c r="AM122" s="502"/>
      <c r="AN122" s="502"/>
      <c r="AO122" s="502"/>
      <c r="AP122" s="502"/>
      <c r="AQ122" s="502"/>
      <c r="AR122" s="210"/>
      <c r="AS122" s="502"/>
    </row>
    <row r="123" spans="1:45" ht="39.75" customHeight="1">
      <c r="A123" s="384"/>
      <c r="B123" s="210"/>
      <c r="C123" s="210"/>
      <c r="D123" s="210"/>
      <c r="E123" s="210"/>
      <c r="F123" s="355"/>
      <c r="G123" s="303"/>
      <c r="H123" s="641"/>
      <c r="I123" s="641"/>
      <c r="J123" s="643"/>
      <c r="K123" s="641"/>
      <c r="L123" s="641"/>
      <c r="M123" s="641"/>
      <c r="N123" s="641"/>
      <c r="O123" s="643"/>
      <c r="P123" s="641"/>
      <c r="Q123" s="641"/>
      <c r="R123" s="641"/>
      <c r="S123" s="641"/>
      <c r="T123" s="643"/>
      <c r="U123" s="641"/>
      <c r="V123" s="641"/>
      <c r="W123" s="641"/>
      <c r="X123" s="641"/>
      <c r="Y123" s="643"/>
      <c r="Z123" s="641"/>
      <c r="AA123" s="641"/>
      <c r="AB123" s="641"/>
      <c r="AC123" s="641"/>
      <c r="AD123" s="641"/>
      <c r="AE123" s="301"/>
      <c r="AF123" s="210"/>
      <c r="AG123" s="502"/>
      <c r="AH123" s="502"/>
      <c r="AI123" s="502"/>
      <c r="AJ123" s="502"/>
      <c r="AK123" s="502"/>
      <c r="AL123" s="502"/>
      <c r="AM123" s="502"/>
      <c r="AN123" s="502"/>
      <c r="AO123" s="502"/>
      <c r="AP123" s="502"/>
      <c r="AQ123" s="502"/>
      <c r="AR123" s="210"/>
      <c r="AS123" s="502"/>
    </row>
    <row r="124" spans="1:45" ht="39.75" customHeight="1">
      <c r="A124" s="751"/>
      <c r="B124" s="744"/>
      <c r="C124" s="744"/>
      <c r="D124" s="744"/>
      <c r="E124" s="744"/>
      <c r="F124" s="771"/>
      <c r="G124" s="745"/>
      <c r="H124" s="752"/>
      <c r="I124" s="641"/>
      <c r="J124" s="642"/>
      <c r="K124" s="641"/>
      <c r="L124" s="641"/>
      <c r="M124" s="641"/>
      <c r="N124" s="641"/>
      <c r="O124" s="642"/>
      <c r="P124" s="641"/>
      <c r="Q124" s="641"/>
      <c r="R124" s="641"/>
      <c r="S124" s="641"/>
      <c r="T124" s="642"/>
      <c r="U124" s="641"/>
      <c r="V124" s="641"/>
      <c r="W124" s="641"/>
      <c r="X124" s="641"/>
      <c r="Y124" s="642"/>
      <c r="Z124" s="641"/>
      <c r="AA124" s="641"/>
      <c r="AB124" s="641"/>
      <c r="AC124" s="641"/>
      <c r="AD124" s="641"/>
      <c r="AE124" s="301"/>
      <c r="AF124" s="210"/>
      <c r="AG124" s="502"/>
      <c r="AH124" s="502"/>
      <c r="AI124" s="502"/>
      <c r="AJ124" s="502"/>
      <c r="AK124" s="502"/>
      <c r="AL124" s="502"/>
      <c r="AM124" s="502"/>
      <c r="AN124" s="502"/>
      <c r="AO124" s="502"/>
      <c r="AP124" s="502"/>
      <c r="AQ124" s="502"/>
      <c r="AR124" s="744"/>
      <c r="AS124" s="502"/>
    </row>
    <row r="125" spans="1:45" s="215" customFormat="1" ht="39.75" customHeight="1">
      <c r="A125" s="128" t="s">
        <v>2460</v>
      </c>
      <c r="B125" s="254" t="s">
        <v>4638</v>
      </c>
      <c r="C125" s="128" t="s">
        <v>7400</v>
      </c>
      <c r="D125" s="128">
        <v>18</v>
      </c>
      <c r="E125" s="128">
        <v>5701</v>
      </c>
      <c r="F125" s="254" t="s">
        <v>3531</v>
      </c>
      <c r="G125" s="128" t="s">
        <v>6995</v>
      </c>
      <c r="H125" s="641"/>
      <c r="I125" s="641"/>
      <c r="J125" s="642"/>
      <c r="K125" s="641"/>
      <c r="L125" s="641"/>
      <c r="M125" s="641"/>
      <c r="N125" s="641"/>
      <c r="O125" s="642"/>
      <c r="P125" s="641"/>
      <c r="Q125" s="641"/>
      <c r="R125" s="641"/>
      <c r="S125" s="641"/>
      <c r="T125" s="642"/>
      <c r="U125" s="641"/>
      <c r="V125" s="641"/>
      <c r="W125" s="641"/>
      <c r="X125" s="641"/>
      <c r="Y125" s="642"/>
      <c r="Z125" s="641"/>
      <c r="AA125" s="641"/>
      <c r="AB125" s="641"/>
      <c r="AC125" s="641"/>
      <c r="AD125" s="641"/>
      <c r="AE125" s="301"/>
      <c r="AF125" s="301"/>
      <c r="AG125" s="301"/>
      <c r="AH125" s="301"/>
      <c r="AI125" s="301"/>
      <c r="AJ125" s="502"/>
      <c r="AK125" s="502"/>
      <c r="AL125" s="502"/>
      <c r="AM125" s="502"/>
      <c r="AN125" s="502"/>
      <c r="AO125" s="502"/>
      <c r="AP125" s="502"/>
      <c r="AQ125" s="502"/>
      <c r="AR125" s="128">
        <v>5701</v>
      </c>
      <c r="AS125" s="502"/>
    </row>
    <row r="126" spans="1:45" s="215" customFormat="1" ht="39.75" customHeight="1">
      <c r="A126" s="128" t="s">
        <v>674</v>
      </c>
      <c r="B126" s="254" t="s">
        <v>6996</v>
      </c>
      <c r="C126" s="128" t="s">
        <v>674</v>
      </c>
      <c r="D126" s="128">
        <v>70</v>
      </c>
      <c r="E126" s="128">
        <v>5702</v>
      </c>
      <c r="F126" s="254" t="s">
        <v>187</v>
      </c>
      <c r="G126" s="128" t="s">
        <v>6997</v>
      </c>
      <c r="H126" s="641"/>
      <c r="I126" s="641"/>
      <c r="J126" s="642"/>
      <c r="K126" s="641"/>
      <c r="L126" s="641"/>
      <c r="M126" s="641"/>
      <c r="N126" s="641"/>
      <c r="O126" s="642"/>
      <c r="P126" s="641"/>
      <c r="Q126" s="644"/>
      <c r="R126" s="641"/>
      <c r="S126" s="641"/>
      <c r="T126" s="642"/>
      <c r="U126" s="641"/>
      <c r="V126" s="641"/>
      <c r="W126" s="641"/>
      <c r="X126" s="641"/>
      <c r="Y126" s="642"/>
      <c r="Z126" s="641"/>
      <c r="AA126" s="641"/>
      <c r="AB126" s="641"/>
      <c r="AC126" s="641"/>
      <c r="AD126" s="641"/>
      <c r="AE126" s="301"/>
      <c r="AF126" s="301"/>
      <c r="AG126" s="301"/>
      <c r="AH126" s="301"/>
      <c r="AI126" s="301"/>
      <c r="AJ126" s="502"/>
      <c r="AK126" s="502"/>
      <c r="AL126" s="502"/>
      <c r="AM126" s="502"/>
      <c r="AN126" s="502"/>
      <c r="AO126" s="502"/>
      <c r="AP126" s="502"/>
      <c r="AQ126" s="502"/>
      <c r="AR126" s="128">
        <v>5702</v>
      </c>
      <c r="AS126" s="502"/>
    </row>
    <row r="127" spans="1:45" s="215" customFormat="1" ht="39.75" customHeight="1">
      <c r="A127" s="128" t="s">
        <v>3035</v>
      </c>
      <c r="B127" s="254" t="s">
        <v>5290</v>
      </c>
      <c r="C127" s="128" t="s">
        <v>674</v>
      </c>
      <c r="D127" s="128">
        <v>46</v>
      </c>
      <c r="E127" s="128">
        <v>5703</v>
      </c>
      <c r="F127" s="254" t="s">
        <v>5291</v>
      </c>
      <c r="G127" s="128" t="s">
        <v>6998</v>
      </c>
      <c r="H127" s="641"/>
      <c r="I127" s="641"/>
      <c r="J127" s="642"/>
      <c r="K127" s="641"/>
      <c r="L127" s="641"/>
      <c r="M127" s="641"/>
      <c r="N127" s="641"/>
      <c r="O127" s="642"/>
      <c r="P127" s="641"/>
      <c r="Q127" s="641"/>
      <c r="R127" s="641"/>
      <c r="S127" s="641"/>
      <c r="T127" s="642"/>
      <c r="U127" s="641"/>
      <c r="V127" s="641"/>
      <c r="W127" s="641"/>
      <c r="X127" s="641"/>
      <c r="Y127" s="642"/>
      <c r="Z127" s="641"/>
      <c r="AA127" s="641"/>
      <c r="AB127" s="641"/>
      <c r="AC127" s="641"/>
      <c r="AD127" s="641"/>
      <c r="AE127" s="301"/>
      <c r="AF127" s="301"/>
      <c r="AG127" s="301"/>
      <c r="AH127" s="301"/>
      <c r="AI127" s="301"/>
      <c r="AJ127" s="502"/>
      <c r="AK127" s="502"/>
      <c r="AL127" s="502"/>
      <c r="AM127" s="502"/>
      <c r="AN127" s="502"/>
      <c r="AO127" s="502"/>
      <c r="AP127" s="502"/>
      <c r="AQ127" s="502"/>
      <c r="AR127" s="128">
        <v>5703</v>
      </c>
      <c r="AS127" s="502"/>
    </row>
    <row r="128" spans="1:45" ht="39.75" customHeight="1">
      <c r="A128" s="128" t="s">
        <v>1960</v>
      </c>
      <c r="B128" s="254" t="s">
        <v>3342</v>
      </c>
      <c r="C128" s="128" t="s">
        <v>674</v>
      </c>
      <c r="D128" s="128">
        <v>50</v>
      </c>
      <c r="E128" s="128">
        <v>5704</v>
      </c>
      <c r="F128" s="254" t="s">
        <v>3343</v>
      </c>
      <c r="G128" s="128" t="s">
        <v>6999</v>
      </c>
      <c r="H128" s="641"/>
      <c r="I128" s="641"/>
      <c r="J128" s="642"/>
      <c r="K128" s="641"/>
      <c r="L128" s="641"/>
      <c r="M128" s="641"/>
      <c r="N128" s="641"/>
      <c r="O128" s="642"/>
      <c r="P128" s="641"/>
      <c r="Q128" s="641"/>
      <c r="R128" s="641"/>
      <c r="S128" s="641"/>
      <c r="T128" s="642"/>
      <c r="U128" s="641"/>
      <c r="V128" s="641"/>
      <c r="W128" s="641"/>
      <c r="X128" s="641"/>
      <c r="Y128" s="642"/>
      <c r="Z128" s="641"/>
      <c r="AA128" s="641"/>
      <c r="AB128" s="641"/>
      <c r="AC128" s="641"/>
      <c r="AD128" s="641"/>
      <c r="AE128" s="301"/>
      <c r="AF128" s="301"/>
      <c r="AG128" s="301"/>
      <c r="AH128" s="301"/>
      <c r="AI128" s="301"/>
      <c r="AJ128" s="502"/>
      <c r="AK128" s="502"/>
      <c r="AL128" s="502"/>
      <c r="AM128" s="502"/>
      <c r="AN128" s="502"/>
      <c r="AO128" s="502"/>
      <c r="AP128" s="502"/>
      <c r="AQ128" s="502"/>
      <c r="AR128" s="128">
        <v>5704</v>
      </c>
      <c r="AS128" s="502"/>
    </row>
    <row r="129" spans="1:45" ht="39.75" customHeight="1">
      <c r="A129" s="128" t="s">
        <v>5002</v>
      </c>
      <c r="B129" s="254" t="s">
        <v>191</v>
      </c>
      <c r="C129" s="128" t="s">
        <v>674</v>
      </c>
      <c r="D129" s="128">
        <v>52</v>
      </c>
      <c r="E129" s="128">
        <v>5705</v>
      </c>
      <c r="F129" s="254" t="s">
        <v>7000</v>
      </c>
      <c r="G129" s="128" t="s">
        <v>7001</v>
      </c>
      <c r="H129" s="641"/>
      <c r="I129" s="641"/>
      <c r="J129" s="642"/>
      <c r="K129" s="641"/>
      <c r="L129" s="641"/>
      <c r="M129" s="641"/>
      <c r="N129" s="641"/>
      <c r="O129" s="642"/>
      <c r="P129" s="641"/>
      <c r="Q129" s="641"/>
      <c r="R129" s="641"/>
      <c r="S129" s="641"/>
      <c r="T129" s="642"/>
      <c r="U129" s="641"/>
      <c r="V129" s="641"/>
      <c r="W129" s="641"/>
      <c r="X129" s="641"/>
      <c r="Y129" s="642"/>
      <c r="Z129" s="641"/>
      <c r="AA129" s="641"/>
      <c r="AB129" s="641"/>
      <c r="AC129" s="641"/>
      <c r="AD129" s="641"/>
      <c r="AE129" s="301"/>
      <c r="AF129" s="301"/>
      <c r="AG129" s="301"/>
      <c r="AH129" s="301"/>
      <c r="AI129" s="301"/>
      <c r="AJ129" s="502"/>
      <c r="AK129" s="502"/>
      <c r="AL129" s="502"/>
      <c r="AM129" s="502"/>
      <c r="AN129" s="502"/>
      <c r="AO129" s="502"/>
      <c r="AP129" s="502"/>
      <c r="AQ129" s="502"/>
      <c r="AR129" s="128">
        <v>5705</v>
      </c>
      <c r="AS129" s="502"/>
    </row>
    <row r="130" spans="1:45" ht="39.75" customHeight="1">
      <c r="A130" s="128" t="s">
        <v>4059</v>
      </c>
      <c r="B130" s="254" t="s">
        <v>5944</v>
      </c>
      <c r="C130" s="128" t="s">
        <v>674</v>
      </c>
      <c r="D130" s="128">
        <v>37</v>
      </c>
      <c r="E130" s="128">
        <v>5706</v>
      </c>
      <c r="F130" s="254" t="s">
        <v>5945</v>
      </c>
      <c r="G130" s="128" t="s">
        <v>674</v>
      </c>
      <c r="H130" s="641"/>
      <c r="I130" s="641"/>
      <c r="J130" s="642"/>
      <c r="K130" s="641"/>
      <c r="L130" s="641"/>
      <c r="M130" s="641"/>
      <c r="N130" s="641"/>
      <c r="O130" s="642"/>
      <c r="P130" s="641"/>
      <c r="Q130" s="641"/>
      <c r="R130" s="641"/>
      <c r="S130" s="641"/>
      <c r="T130" s="642"/>
      <c r="U130" s="641"/>
      <c r="V130" s="641"/>
      <c r="W130" s="641"/>
      <c r="X130" s="641"/>
      <c r="Y130" s="642"/>
      <c r="Z130" s="641"/>
      <c r="AA130" s="641"/>
      <c r="AB130" s="641"/>
      <c r="AC130" s="641"/>
      <c r="AD130" s="641"/>
      <c r="AE130" s="301"/>
      <c r="AF130" s="301"/>
      <c r="AG130" s="301"/>
      <c r="AH130" s="301"/>
      <c r="AI130" s="301"/>
      <c r="AJ130" s="502"/>
      <c r="AK130" s="502"/>
      <c r="AL130" s="502"/>
      <c r="AM130" s="502"/>
      <c r="AN130" s="502"/>
      <c r="AO130" s="502"/>
      <c r="AP130" s="502"/>
      <c r="AQ130" s="502"/>
      <c r="AR130" s="128">
        <v>5706</v>
      </c>
      <c r="AS130" s="502"/>
    </row>
    <row r="131" spans="1:45" ht="39.75" customHeight="1">
      <c r="A131" s="128" t="s">
        <v>674</v>
      </c>
      <c r="B131" s="254" t="s">
        <v>6273</v>
      </c>
      <c r="C131" s="128" t="s">
        <v>4348</v>
      </c>
      <c r="D131" s="128">
        <v>75</v>
      </c>
      <c r="E131" s="128">
        <v>5707</v>
      </c>
      <c r="F131" s="254" t="s">
        <v>6274</v>
      </c>
      <c r="G131" s="128" t="s">
        <v>674</v>
      </c>
      <c r="H131" s="641"/>
      <c r="I131" s="641"/>
      <c r="J131" s="642"/>
      <c r="K131" s="641"/>
      <c r="L131" s="641"/>
      <c r="M131" s="641"/>
      <c r="N131" s="641"/>
      <c r="O131" s="642"/>
      <c r="P131" s="641"/>
      <c r="Q131" s="641"/>
      <c r="R131" s="641"/>
      <c r="S131" s="641"/>
      <c r="T131" s="642"/>
      <c r="U131" s="641"/>
      <c r="V131" s="641"/>
      <c r="W131" s="641"/>
      <c r="X131" s="641"/>
      <c r="Y131" s="642"/>
      <c r="Z131" s="641"/>
      <c r="AA131" s="641"/>
      <c r="AB131" s="641"/>
      <c r="AC131" s="641"/>
      <c r="AD131" s="641"/>
      <c r="AE131" s="301"/>
      <c r="AF131" s="301"/>
      <c r="AG131" s="301"/>
      <c r="AH131" s="301"/>
      <c r="AI131" s="301"/>
      <c r="AJ131" s="502"/>
      <c r="AK131" s="502"/>
      <c r="AL131" s="502"/>
      <c r="AM131" s="502"/>
      <c r="AN131" s="502"/>
      <c r="AO131" s="502"/>
      <c r="AP131" s="502"/>
      <c r="AQ131" s="502"/>
      <c r="AR131" s="128">
        <v>5707</v>
      </c>
      <c r="AS131" s="502"/>
    </row>
    <row r="132" spans="1:45" ht="39.75" customHeight="1">
      <c r="A132" s="128" t="s">
        <v>1960</v>
      </c>
      <c r="B132" s="254" t="s">
        <v>2261</v>
      </c>
      <c r="C132" s="128" t="s">
        <v>674</v>
      </c>
      <c r="D132" s="128">
        <v>79</v>
      </c>
      <c r="E132" s="128">
        <v>5708</v>
      </c>
      <c r="F132" s="254" t="s">
        <v>2262</v>
      </c>
      <c r="G132" s="128" t="s">
        <v>674</v>
      </c>
      <c r="H132" s="641"/>
      <c r="I132" s="641"/>
      <c r="J132" s="642"/>
      <c r="K132" s="641"/>
      <c r="L132" s="641"/>
      <c r="M132" s="641"/>
      <c r="N132" s="641"/>
      <c r="O132" s="642"/>
      <c r="P132" s="641"/>
      <c r="Q132" s="641"/>
      <c r="R132" s="641"/>
      <c r="S132" s="641"/>
      <c r="T132" s="642"/>
      <c r="U132" s="641"/>
      <c r="V132" s="641"/>
      <c r="W132" s="641"/>
      <c r="X132" s="641"/>
      <c r="Y132" s="642"/>
      <c r="Z132" s="641"/>
      <c r="AA132" s="641"/>
      <c r="AB132" s="641"/>
      <c r="AC132" s="641"/>
      <c r="AD132" s="641"/>
      <c r="AE132" s="301"/>
      <c r="AF132" s="301"/>
      <c r="AG132" s="301"/>
      <c r="AH132" s="301"/>
      <c r="AI132" s="301"/>
      <c r="AJ132" s="502"/>
      <c r="AK132" s="502"/>
      <c r="AL132" s="502"/>
      <c r="AM132" s="502"/>
      <c r="AN132" s="502"/>
      <c r="AO132" s="502"/>
      <c r="AP132" s="502"/>
      <c r="AQ132" s="502"/>
      <c r="AR132" s="128">
        <v>5708</v>
      </c>
      <c r="AS132" s="502"/>
    </row>
    <row r="133" spans="1:45" ht="39.75" customHeight="1">
      <c r="A133" s="128" t="s">
        <v>674</v>
      </c>
      <c r="B133" s="254" t="s">
        <v>3013</v>
      </c>
      <c r="C133" s="128" t="s">
        <v>890</v>
      </c>
      <c r="D133" s="128">
        <v>92</v>
      </c>
      <c r="E133" s="128">
        <v>5709</v>
      </c>
      <c r="F133" s="254" t="s">
        <v>3014</v>
      </c>
      <c r="G133" s="128" t="s">
        <v>674</v>
      </c>
      <c r="H133" s="641"/>
      <c r="I133" s="641"/>
      <c r="J133" s="642"/>
      <c r="K133" s="641"/>
      <c r="L133" s="641"/>
      <c r="M133" s="641"/>
      <c r="N133" s="641"/>
      <c r="O133" s="642"/>
      <c r="P133" s="641"/>
      <c r="Q133" s="641"/>
      <c r="R133" s="641"/>
      <c r="S133" s="641"/>
      <c r="T133" s="642"/>
      <c r="U133" s="641"/>
      <c r="V133" s="641"/>
      <c r="W133" s="641"/>
      <c r="X133" s="641"/>
      <c r="Y133" s="642"/>
      <c r="Z133" s="641"/>
      <c r="AA133" s="641"/>
      <c r="AB133" s="641"/>
      <c r="AC133" s="641"/>
      <c r="AD133" s="641"/>
      <c r="AE133" s="301"/>
      <c r="AF133" s="301"/>
      <c r="AG133" s="301"/>
      <c r="AH133" s="301"/>
      <c r="AI133" s="301"/>
      <c r="AJ133" s="502"/>
      <c r="AK133" s="502"/>
      <c r="AL133" s="502"/>
      <c r="AM133" s="502"/>
      <c r="AN133" s="502"/>
      <c r="AO133" s="502"/>
      <c r="AP133" s="502"/>
      <c r="AQ133" s="502"/>
      <c r="AR133" s="128">
        <v>5709</v>
      </c>
      <c r="AS133" s="502"/>
    </row>
    <row r="134" spans="1:45" ht="39.75" customHeight="1">
      <c r="A134" s="128" t="s">
        <v>674</v>
      </c>
      <c r="B134" s="254" t="s">
        <v>3344</v>
      </c>
      <c r="C134" s="128" t="s">
        <v>674</v>
      </c>
      <c r="D134" s="128">
        <v>86</v>
      </c>
      <c r="E134" s="128">
        <v>5710</v>
      </c>
      <c r="F134" s="254" t="s">
        <v>3345</v>
      </c>
      <c r="G134" s="128" t="s">
        <v>6995</v>
      </c>
      <c r="H134" s="641"/>
      <c r="I134" s="641"/>
      <c r="J134" s="642"/>
      <c r="K134" s="641"/>
      <c r="L134" s="641"/>
      <c r="M134" s="641"/>
      <c r="N134" s="641"/>
      <c r="O134" s="642"/>
      <c r="P134" s="641"/>
      <c r="Q134" s="641"/>
      <c r="R134" s="641"/>
      <c r="S134" s="641"/>
      <c r="T134" s="642"/>
      <c r="U134" s="641"/>
      <c r="V134" s="641"/>
      <c r="W134" s="641"/>
      <c r="X134" s="641"/>
      <c r="Y134" s="642"/>
      <c r="Z134" s="641"/>
      <c r="AA134" s="641"/>
      <c r="AB134" s="641"/>
      <c r="AC134" s="641"/>
      <c r="AD134" s="641"/>
      <c r="AE134" s="301"/>
      <c r="AF134" s="301"/>
      <c r="AG134" s="301"/>
      <c r="AH134" s="301"/>
      <c r="AI134" s="301"/>
      <c r="AJ134" s="502"/>
      <c r="AK134" s="502"/>
      <c r="AL134" s="502"/>
      <c r="AM134" s="502"/>
      <c r="AN134" s="502"/>
      <c r="AO134" s="502"/>
      <c r="AP134" s="502"/>
      <c r="AQ134" s="502"/>
      <c r="AR134" s="128">
        <v>5710</v>
      </c>
      <c r="AS134" s="502"/>
    </row>
    <row r="135" spans="1:45" ht="39.75" customHeight="1">
      <c r="A135" s="128" t="s">
        <v>5002</v>
      </c>
      <c r="B135" s="254" t="s">
        <v>7002</v>
      </c>
      <c r="C135" s="128" t="s">
        <v>7400</v>
      </c>
      <c r="D135" s="128">
        <v>26</v>
      </c>
      <c r="E135" s="128">
        <v>5711</v>
      </c>
      <c r="F135" s="254" t="s">
        <v>190</v>
      </c>
      <c r="G135" s="128" t="s">
        <v>7003</v>
      </c>
      <c r="H135" s="641"/>
      <c r="I135" s="641"/>
      <c r="J135" s="642"/>
      <c r="K135" s="641"/>
      <c r="L135" s="641"/>
      <c r="M135" s="641"/>
      <c r="N135" s="641"/>
      <c r="O135" s="642"/>
      <c r="P135" s="641"/>
      <c r="Q135" s="641"/>
      <c r="R135" s="641"/>
      <c r="S135" s="641"/>
      <c r="T135" s="642"/>
      <c r="U135" s="641"/>
      <c r="V135" s="641"/>
      <c r="W135" s="641"/>
      <c r="X135" s="641"/>
      <c r="Y135" s="642"/>
      <c r="Z135" s="641"/>
      <c r="AA135" s="641"/>
      <c r="AB135" s="641"/>
      <c r="AC135" s="641"/>
      <c r="AD135" s="641"/>
      <c r="AE135" s="301"/>
      <c r="AF135" s="301"/>
      <c r="AG135" s="301"/>
      <c r="AH135" s="301"/>
      <c r="AI135" s="301"/>
      <c r="AJ135" s="502"/>
      <c r="AK135" s="502"/>
      <c r="AL135" s="502"/>
      <c r="AM135" s="502"/>
      <c r="AN135" s="502"/>
      <c r="AO135" s="502"/>
      <c r="AP135" s="502"/>
      <c r="AQ135" s="502"/>
      <c r="AR135" s="128">
        <v>5711</v>
      </c>
      <c r="AS135" s="502"/>
    </row>
    <row r="136" spans="1:45" ht="39.75" customHeight="1">
      <c r="A136" s="128" t="s">
        <v>2460</v>
      </c>
      <c r="B136" s="254" t="s">
        <v>7004</v>
      </c>
      <c r="C136" s="128" t="s">
        <v>674</v>
      </c>
      <c r="D136" s="128">
        <v>64</v>
      </c>
      <c r="E136" s="128">
        <v>5712</v>
      </c>
      <c r="F136" s="254" t="s">
        <v>186</v>
      </c>
      <c r="G136" s="128" t="s">
        <v>7003</v>
      </c>
      <c r="H136" s="641"/>
      <c r="I136" s="641"/>
      <c r="J136" s="642"/>
      <c r="K136" s="641"/>
      <c r="L136" s="641"/>
      <c r="M136" s="641"/>
      <c r="N136" s="641"/>
      <c r="O136" s="642"/>
      <c r="P136" s="641"/>
      <c r="Q136" s="641"/>
      <c r="R136" s="641"/>
      <c r="S136" s="641"/>
      <c r="T136" s="642"/>
      <c r="U136" s="641"/>
      <c r="V136" s="641"/>
      <c r="W136" s="641"/>
      <c r="X136" s="641"/>
      <c r="Y136" s="642"/>
      <c r="Z136" s="641"/>
      <c r="AA136" s="641"/>
      <c r="AB136" s="641"/>
      <c r="AC136" s="641"/>
      <c r="AD136" s="641"/>
      <c r="AE136" s="301"/>
      <c r="AF136" s="301"/>
      <c r="AG136" s="301"/>
      <c r="AH136" s="301"/>
      <c r="AI136" s="301"/>
      <c r="AJ136" s="502"/>
      <c r="AK136" s="502"/>
      <c r="AL136" s="502"/>
      <c r="AM136" s="502"/>
      <c r="AN136" s="502"/>
      <c r="AO136" s="502"/>
      <c r="AP136" s="502"/>
      <c r="AQ136" s="502"/>
      <c r="AR136" s="128">
        <v>5712</v>
      </c>
      <c r="AS136" s="502"/>
    </row>
    <row r="137" spans="1:45" ht="39.75" customHeight="1">
      <c r="A137" s="384"/>
      <c r="B137" s="210"/>
      <c r="C137" s="210"/>
      <c r="D137" s="210"/>
      <c r="E137" s="210"/>
      <c r="F137" s="355"/>
      <c r="G137" s="303"/>
      <c r="H137" s="641"/>
      <c r="I137" s="641"/>
      <c r="J137" s="642"/>
      <c r="K137" s="641"/>
      <c r="L137" s="641"/>
      <c r="M137" s="641"/>
      <c r="N137" s="641"/>
      <c r="O137" s="642"/>
      <c r="P137" s="641"/>
      <c r="Q137" s="641"/>
      <c r="R137" s="641"/>
      <c r="S137" s="641"/>
      <c r="T137" s="642"/>
      <c r="U137" s="641"/>
      <c r="V137" s="641"/>
      <c r="W137" s="641"/>
      <c r="X137" s="641"/>
      <c r="Y137" s="642"/>
      <c r="Z137" s="641"/>
      <c r="AA137" s="641"/>
      <c r="AB137" s="641"/>
      <c r="AC137" s="641"/>
      <c r="AD137" s="641"/>
      <c r="AE137" s="301"/>
      <c r="AF137" s="301"/>
      <c r="AG137" s="301"/>
      <c r="AH137" s="301"/>
      <c r="AI137" s="301"/>
      <c r="AJ137" s="502"/>
      <c r="AK137" s="502"/>
      <c r="AL137" s="502"/>
      <c r="AM137" s="502"/>
      <c r="AN137" s="502"/>
      <c r="AO137" s="502"/>
      <c r="AP137" s="502"/>
      <c r="AQ137" s="502"/>
      <c r="AR137" s="210"/>
      <c r="AS137" s="502"/>
    </row>
    <row r="138" spans="1:45" ht="39.75" customHeight="1">
      <c r="A138" s="384"/>
      <c r="B138" s="210"/>
      <c r="C138" s="210"/>
      <c r="D138" s="210"/>
      <c r="E138" s="210"/>
      <c r="F138" s="355"/>
      <c r="G138" s="303"/>
      <c r="H138" s="641"/>
      <c r="I138" s="641"/>
      <c r="J138" s="642"/>
      <c r="K138" s="641"/>
      <c r="L138" s="641"/>
      <c r="M138" s="641"/>
      <c r="N138" s="641"/>
      <c r="O138" s="642"/>
      <c r="P138" s="641"/>
      <c r="Q138" s="641"/>
      <c r="R138" s="641"/>
      <c r="S138" s="641"/>
      <c r="T138" s="642"/>
      <c r="U138" s="641"/>
      <c r="V138" s="641"/>
      <c r="W138" s="641"/>
      <c r="X138" s="641"/>
      <c r="Y138" s="642"/>
      <c r="Z138" s="641"/>
      <c r="AA138" s="641"/>
      <c r="AB138" s="641"/>
      <c r="AC138" s="641"/>
      <c r="AD138" s="641"/>
      <c r="AE138" s="301"/>
      <c r="AF138" s="301"/>
      <c r="AG138" s="301"/>
      <c r="AH138" s="301"/>
      <c r="AI138" s="301"/>
      <c r="AJ138" s="502"/>
      <c r="AK138" s="502"/>
      <c r="AL138" s="502"/>
      <c r="AM138" s="502"/>
      <c r="AN138" s="502"/>
      <c r="AO138" s="502"/>
      <c r="AP138" s="502"/>
      <c r="AQ138" s="502"/>
      <c r="AR138" s="210"/>
      <c r="AS138" s="502"/>
    </row>
    <row r="139" spans="1:45" ht="39.75" customHeight="1">
      <c r="A139" s="384"/>
      <c r="B139" s="210"/>
      <c r="C139" s="210"/>
      <c r="D139" s="210"/>
      <c r="E139" s="210"/>
      <c r="F139" s="355"/>
      <c r="G139" s="303"/>
      <c r="H139" s="641"/>
      <c r="I139" s="641"/>
      <c r="J139" s="642"/>
      <c r="K139" s="641"/>
      <c r="L139" s="641"/>
      <c r="M139" s="641"/>
      <c r="N139" s="641"/>
      <c r="O139" s="642"/>
      <c r="P139" s="641"/>
      <c r="Q139" s="641"/>
      <c r="R139" s="641"/>
      <c r="S139" s="641"/>
      <c r="T139" s="642"/>
      <c r="U139" s="641"/>
      <c r="V139" s="641"/>
      <c r="W139" s="641"/>
      <c r="X139" s="641"/>
      <c r="Y139" s="642"/>
      <c r="Z139" s="641"/>
      <c r="AA139" s="641"/>
      <c r="AB139" s="641"/>
      <c r="AC139" s="641"/>
      <c r="AD139" s="641"/>
      <c r="AE139" s="301"/>
      <c r="AF139" s="301"/>
      <c r="AG139" s="301"/>
      <c r="AH139" s="301"/>
      <c r="AI139" s="301"/>
      <c r="AJ139" s="502"/>
      <c r="AK139" s="502"/>
      <c r="AL139" s="502"/>
      <c r="AM139" s="502"/>
      <c r="AN139" s="502"/>
      <c r="AO139" s="502"/>
      <c r="AP139" s="502"/>
      <c r="AQ139" s="502"/>
      <c r="AR139" s="210"/>
      <c r="AS139" s="502"/>
    </row>
    <row r="140" spans="1:45" ht="39.75" customHeight="1">
      <c r="A140" s="384"/>
      <c r="B140" s="210"/>
      <c r="C140" s="210"/>
      <c r="D140" s="210"/>
      <c r="E140" s="210"/>
      <c r="F140" s="355"/>
      <c r="G140" s="303"/>
      <c r="H140" s="641"/>
      <c r="I140" s="641"/>
      <c r="J140" s="642"/>
      <c r="K140" s="641"/>
      <c r="L140" s="641"/>
      <c r="M140" s="641"/>
      <c r="N140" s="641"/>
      <c r="O140" s="642"/>
      <c r="P140" s="641"/>
      <c r="Q140" s="641"/>
      <c r="R140" s="641"/>
      <c r="S140" s="641"/>
      <c r="T140" s="642"/>
      <c r="U140" s="641"/>
      <c r="V140" s="641"/>
      <c r="W140" s="641"/>
      <c r="X140" s="641"/>
      <c r="Y140" s="642"/>
      <c r="Z140" s="641"/>
      <c r="AA140" s="641"/>
      <c r="AB140" s="641"/>
      <c r="AC140" s="641"/>
      <c r="AD140" s="641"/>
      <c r="AE140" s="301"/>
      <c r="AF140" s="301"/>
      <c r="AG140" s="301"/>
      <c r="AH140" s="301"/>
      <c r="AI140" s="301"/>
      <c r="AJ140" s="502"/>
      <c r="AK140" s="502"/>
      <c r="AL140" s="502"/>
      <c r="AM140" s="502"/>
      <c r="AN140" s="502"/>
      <c r="AO140" s="502"/>
      <c r="AP140" s="502"/>
      <c r="AQ140" s="502"/>
      <c r="AR140" s="210"/>
      <c r="AS140" s="502"/>
    </row>
    <row r="141" spans="1:45" ht="39.75" customHeight="1">
      <c r="A141" s="384"/>
      <c r="B141" s="210"/>
      <c r="C141" s="210"/>
      <c r="D141" s="210"/>
      <c r="E141" s="210"/>
      <c r="F141" s="355"/>
      <c r="G141" s="303"/>
      <c r="H141" s="641"/>
      <c r="I141" s="641"/>
      <c r="J141" s="642"/>
      <c r="K141" s="641"/>
      <c r="L141" s="641"/>
      <c r="M141" s="641"/>
      <c r="N141" s="641"/>
      <c r="O141" s="642"/>
      <c r="P141" s="641"/>
      <c r="Q141" s="641"/>
      <c r="R141" s="641"/>
      <c r="S141" s="641"/>
      <c r="T141" s="642"/>
      <c r="U141" s="641"/>
      <c r="V141" s="641"/>
      <c r="W141" s="641"/>
      <c r="X141" s="641"/>
      <c r="Y141" s="642"/>
      <c r="Z141" s="641"/>
      <c r="AA141" s="641"/>
      <c r="AB141" s="641"/>
      <c r="AC141" s="641"/>
      <c r="AD141" s="641"/>
      <c r="AE141" s="301"/>
      <c r="AF141" s="301"/>
      <c r="AG141" s="301"/>
      <c r="AH141" s="301"/>
      <c r="AI141" s="301"/>
      <c r="AJ141" s="502"/>
      <c r="AK141" s="502"/>
      <c r="AL141" s="502"/>
      <c r="AM141" s="502"/>
      <c r="AN141" s="502"/>
      <c r="AO141" s="502"/>
      <c r="AP141" s="502"/>
      <c r="AQ141" s="502"/>
      <c r="AR141" s="210"/>
      <c r="AS141" s="502"/>
    </row>
    <row r="142" spans="1:45" ht="39.75" customHeight="1">
      <c r="A142" s="384"/>
      <c r="B142" s="210"/>
      <c r="C142" s="210"/>
      <c r="D142" s="210"/>
      <c r="E142" s="210"/>
      <c r="F142" s="355"/>
      <c r="G142" s="303"/>
      <c r="H142" s="641"/>
      <c r="I142" s="641"/>
      <c r="J142" s="642"/>
      <c r="K142" s="641"/>
      <c r="L142" s="641"/>
      <c r="M142" s="641"/>
      <c r="N142" s="641"/>
      <c r="O142" s="642"/>
      <c r="P142" s="641"/>
      <c r="Q142" s="641"/>
      <c r="R142" s="641"/>
      <c r="S142" s="641"/>
      <c r="T142" s="642"/>
      <c r="U142" s="641"/>
      <c r="V142" s="641"/>
      <c r="W142" s="641"/>
      <c r="X142" s="641"/>
      <c r="Y142" s="642"/>
      <c r="Z142" s="641"/>
      <c r="AA142" s="641"/>
      <c r="AB142" s="641"/>
      <c r="AC142" s="641"/>
      <c r="AD142" s="641"/>
      <c r="AE142" s="301"/>
      <c r="AF142" s="210"/>
      <c r="AG142" s="502"/>
      <c r="AH142" s="502"/>
      <c r="AI142" s="502"/>
      <c r="AJ142" s="502"/>
      <c r="AK142" s="502"/>
      <c r="AL142" s="502"/>
      <c r="AM142" s="502"/>
      <c r="AN142" s="502"/>
      <c r="AO142" s="502"/>
      <c r="AP142" s="502"/>
      <c r="AQ142" s="502"/>
      <c r="AR142" s="210"/>
      <c r="AS142" s="502"/>
    </row>
    <row r="143" spans="1:45" ht="39.75" customHeight="1">
      <c r="A143" s="384"/>
      <c r="B143" s="210"/>
      <c r="C143" s="210"/>
      <c r="D143" s="210"/>
      <c r="E143" s="210"/>
      <c r="F143" s="355"/>
      <c r="G143" s="303"/>
      <c r="H143" s="641"/>
      <c r="I143" s="641"/>
      <c r="J143" s="643"/>
      <c r="K143" s="641"/>
      <c r="L143" s="641"/>
      <c r="M143" s="641"/>
      <c r="N143" s="641"/>
      <c r="O143" s="643"/>
      <c r="P143" s="641"/>
      <c r="Q143" s="641"/>
      <c r="R143" s="641"/>
      <c r="S143" s="641"/>
      <c r="T143" s="643"/>
      <c r="U143" s="641"/>
      <c r="V143" s="641"/>
      <c r="W143" s="641"/>
      <c r="X143" s="641"/>
      <c r="Y143" s="643"/>
      <c r="Z143" s="641"/>
      <c r="AA143" s="641"/>
      <c r="AB143" s="641"/>
      <c r="AC143" s="641"/>
      <c r="AD143" s="641"/>
      <c r="AE143" s="301"/>
      <c r="AF143" s="210"/>
      <c r="AG143" s="502"/>
      <c r="AH143" s="502"/>
      <c r="AI143" s="502"/>
      <c r="AJ143" s="502"/>
      <c r="AK143" s="502"/>
      <c r="AL143" s="502"/>
      <c r="AM143" s="502"/>
      <c r="AN143" s="502"/>
      <c r="AO143" s="502"/>
      <c r="AP143" s="502"/>
      <c r="AQ143" s="502"/>
      <c r="AR143" s="210"/>
      <c r="AS143" s="502"/>
    </row>
    <row r="144" spans="1:45" ht="39.75" customHeight="1">
      <c r="A144" s="384"/>
      <c r="B144" s="210"/>
      <c r="C144" s="210"/>
      <c r="D144" s="210"/>
      <c r="E144" s="210"/>
      <c r="F144" s="355"/>
      <c r="G144" s="303"/>
      <c r="H144" s="641"/>
      <c r="I144" s="641"/>
      <c r="J144" s="642"/>
      <c r="K144" s="641"/>
      <c r="L144" s="641"/>
      <c r="M144" s="641"/>
      <c r="N144" s="641"/>
      <c r="O144" s="642"/>
      <c r="P144" s="641"/>
      <c r="Q144" s="641"/>
      <c r="R144" s="641"/>
      <c r="S144" s="641"/>
      <c r="T144" s="642"/>
      <c r="U144" s="641"/>
      <c r="V144" s="641"/>
      <c r="W144" s="641"/>
      <c r="X144" s="641"/>
      <c r="Y144" s="642"/>
      <c r="Z144" s="641"/>
      <c r="AA144" s="641"/>
      <c r="AB144" s="641"/>
      <c r="AC144" s="641"/>
      <c r="AD144" s="641"/>
      <c r="AE144" s="301"/>
      <c r="AF144" s="210"/>
      <c r="AG144" s="502"/>
      <c r="AH144" s="502"/>
      <c r="AI144" s="502"/>
      <c r="AJ144" s="502"/>
      <c r="AK144" s="502"/>
      <c r="AL144" s="502"/>
      <c r="AM144" s="502"/>
      <c r="AN144" s="502"/>
      <c r="AO144" s="502"/>
      <c r="AP144" s="502"/>
      <c r="AQ144" s="502"/>
      <c r="AR144" s="210"/>
      <c r="AS144" s="502"/>
    </row>
    <row r="145" spans="1:60" ht="20.149999999999999" customHeight="1">
      <c r="A145" s="215"/>
      <c r="B145" s="176"/>
      <c r="C145" s="215"/>
      <c r="D145" s="276"/>
      <c r="E145" s="772"/>
      <c r="F145" s="589"/>
      <c r="G145" s="215"/>
      <c r="H145" s="215"/>
      <c r="I145" s="215"/>
      <c r="J145" s="215"/>
      <c r="K145" s="215"/>
      <c r="L145" s="215"/>
      <c r="M145" s="215"/>
      <c r="N145" s="215"/>
      <c r="O145" s="215"/>
      <c r="P145" s="215"/>
      <c r="Q145" s="215"/>
      <c r="R145" s="215"/>
      <c r="S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215"/>
      <c r="AI145" s="215"/>
      <c r="AJ145" s="215"/>
      <c r="AK145" s="215"/>
      <c r="AL145" s="215"/>
      <c r="AM145" s="215"/>
      <c r="AN145" s="215"/>
      <c r="AO145" s="215"/>
      <c r="AP145" s="215"/>
      <c r="AQ145" s="215"/>
      <c r="AR145" s="772"/>
      <c r="AS145" s="215"/>
      <c r="AT145" s="215"/>
      <c r="AU145" s="215"/>
      <c r="AV145" s="215"/>
      <c r="AW145" s="215"/>
      <c r="AX145" s="215"/>
      <c r="AY145" s="772"/>
      <c r="AZ145" s="215"/>
      <c r="BA145" s="215"/>
      <c r="BB145" s="215"/>
    </row>
    <row r="146" spans="1:60" ht="20.149999999999999" customHeight="1">
      <c r="A146" s="524" t="s">
        <v>2056</v>
      </c>
      <c r="B146" s="493" t="s">
        <v>5110</v>
      </c>
      <c r="C146" s="525"/>
      <c r="D146" s="276"/>
      <c r="E146" s="526"/>
      <c r="F146" s="527"/>
      <c r="G146" s="528"/>
      <c r="H146" s="528"/>
      <c r="I146" s="528"/>
      <c r="J146" s="528"/>
      <c r="K146" s="529" t="s">
        <v>5111</v>
      </c>
      <c r="L146" s="528" t="s">
        <v>5112</v>
      </c>
      <c r="M146" s="528"/>
      <c r="N146" s="528"/>
      <c r="O146" s="528"/>
      <c r="P146" s="529"/>
      <c r="Q146" s="528"/>
      <c r="R146" s="528"/>
      <c r="S146" s="529"/>
      <c r="U146" s="530" t="s">
        <v>5285</v>
      </c>
      <c r="V146" s="528"/>
      <c r="W146" s="528"/>
      <c r="X146" s="528"/>
      <c r="Y146" s="528"/>
      <c r="AG146" s="528"/>
      <c r="AH146" s="528"/>
      <c r="AI146" s="530"/>
      <c r="AR146" s="526"/>
      <c r="AS146" s="215"/>
      <c r="AT146" s="215"/>
      <c r="AU146" s="215"/>
      <c r="AV146" s="215"/>
      <c r="AW146" s="215"/>
      <c r="AX146" s="215"/>
      <c r="AY146" s="526"/>
      <c r="AZ146" s="215"/>
      <c r="BA146" s="215"/>
      <c r="BB146" s="215"/>
      <c r="BC146" s="215"/>
      <c r="BF146" s="215"/>
      <c r="BG146" s="215"/>
      <c r="BH146" s="772"/>
    </row>
    <row r="147" spans="1:60" ht="20.149999999999999" customHeight="1">
      <c r="A147" s="529" t="s">
        <v>5114</v>
      </c>
      <c r="B147" s="493" t="s">
        <v>5137</v>
      </c>
      <c r="C147" s="525"/>
      <c r="D147" s="236"/>
      <c r="E147" s="526"/>
      <c r="F147" s="527"/>
      <c r="G147" s="528"/>
      <c r="H147" s="528"/>
      <c r="I147" s="528"/>
      <c r="J147" s="528"/>
      <c r="K147" s="529" t="s">
        <v>5138</v>
      </c>
      <c r="L147" s="531" t="s">
        <v>6835</v>
      </c>
      <c r="M147" s="528"/>
      <c r="N147" s="528"/>
      <c r="O147" s="528"/>
      <c r="P147" s="529"/>
      <c r="Q147" s="528"/>
      <c r="R147" s="528"/>
      <c r="S147" s="529"/>
      <c r="U147" s="530" t="s">
        <v>1647</v>
      </c>
      <c r="V147" s="528"/>
      <c r="W147" s="528"/>
      <c r="X147" s="528"/>
      <c r="Y147" s="528"/>
      <c r="Z147" s="134" t="s">
        <v>4491</v>
      </c>
      <c r="AA147" s="529"/>
      <c r="AB147" s="528"/>
      <c r="AC147" s="528"/>
      <c r="AD147" s="528"/>
      <c r="AE147" s="526" t="s">
        <v>3331</v>
      </c>
      <c r="AF147" s="531"/>
      <c r="AG147" s="528"/>
      <c r="AH147" s="528"/>
      <c r="AI147" s="530"/>
      <c r="AR147" s="526"/>
      <c r="AS147" s="215"/>
      <c r="AT147" s="215"/>
      <c r="AU147" s="215"/>
      <c r="AV147" s="100"/>
      <c r="AW147" s="531"/>
      <c r="AY147" s="526"/>
      <c r="BF147" s="215"/>
      <c r="BG147" s="100"/>
      <c r="BH147" s="772"/>
    </row>
    <row r="148" spans="1:60" ht="20.149999999999999" customHeight="1">
      <c r="A148" s="531"/>
      <c r="B148" s="76" t="s">
        <v>3131</v>
      </c>
      <c r="C148" s="531"/>
      <c r="D148" s="236"/>
      <c r="E148" s="526"/>
      <c r="H148" s="531"/>
      <c r="I148" s="531"/>
      <c r="J148" s="531"/>
      <c r="K148" s="529" t="s">
        <v>3132</v>
      </c>
      <c r="L148" s="531" t="s">
        <v>3694</v>
      </c>
      <c r="M148" s="531"/>
      <c r="N148" s="531"/>
      <c r="O148" s="531"/>
      <c r="P148" s="529"/>
      <c r="Q148" s="531"/>
      <c r="R148" s="531"/>
      <c r="S148" s="529"/>
      <c r="U148" s="530" t="s">
        <v>1648</v>
      </c>
      <c r="V148" s="534"/>
      <c r="W148" s="531"/>
      <c r="X148" s="531"/>
      <c r="Y148" s="531"/>
      <c r="Z148" s="134" t="s">
        <v>1496</v>
      </c>
      <c r="AA148" s="529"/>
      <c r="AB148" s="531"/>
      <c r="AC148" s="528"/>
      <c r="AD148" s="528"/>
      <c r="AE148" s="536" t="s">
        <v>3820</v>
      </c>
      <c r="AF148" s="531"/>
      <c r="AG148" s="531"/>
      <c r="AH148" s="531"/>
      <c r="AI148" s="530"/>
      <c r="AR148" s="526"/>
      <c r="AV148" s="100"/>
      <c r="AW148" s="531"/>
      <c r="AY148" s="526"/>
      <c r="BG148" s="100"/>
      <c r="BH148" s="772"/>
    </row>
    <row r="149" spans="1:60" ht="20.149999999999999" customHeight="1">
      <c r="A149" s="531"/>
      <c r="B149" s="491"/>
      <c r="C149" s="531"/>
      <c r="D149" s="129"/>
      <c r="E149" s="536"/>
      <c r="F149" s="533" t="s">
        <v>3652</v>
      </c>
      <c r="G149" s="531"/>
      <c r="H149" s="531"/>
      <c r="I149" s="531"/>
      <c r="J149" s="531"/>
      <c r="K149" s="531"/>
      <c r="L149" s="531" t="s">
        <v>5108</v>
      </c>
      <c r="M149" s="531"/>
      <c r="N149" s="531"/>
      <c r="O149" s="531"/>
      <c r="P149" s="531"/>
      <c r="Q149" s="531"/>
      <c r="R149" s="531"/>
      <c r="S149" s="531"/>
      <c r="U149" s="530" t="s">
        <v>3000</v>
      </c>
      <c r="V149" s="534"/>
      <c r="W149" s="531"/>
      <c r="X149" s="531"/>
      <c r="Y149" s="531"/>
      <c r="Z149" s="134" t="s">
        <v>4492</v>
      </c>
      <c r="AA149" s="529"/>
      <c r="AB149" s="531"/>
      <c r="AC149" s="534"/>
      <c r="AD149" s="531"/>
      <c r="AE149" s="536" t="s">
        <v>1212</v>
      </c>
      <c r="AF149" s="531"/>
      <c r="AG149" s="531"/>
      <c r="AH149" s="531"/>
      <c r="AI149" s="530"/>
      <c r="AR149" s="536"/>
      <c r="AW149" s="531"/>
      <c r="AY149" s="536"/>
    </row>
  </sheetData>
  <mergeCells count="63">
    <mergeCell ref="A20:A24"/>
    <mergeCell ref="B20:B24"/>
    <mergeCell ref="C20:C24"/>
    <mergeCell ref="D20:D24"/>
    <mergeCell ref="AQ3:AR3"/>
    <mergeCell ref="AQ4:AR4"/>
    <mergeCell ref="AQ5:AR5"/>
    <mergeCell ref="AQ6:AR6"/>
    <mergeCell ref="W22:AA22"/>
    <mergeCell ref="R22:V22"/>
    <mergeCell ref="G20:G24"/>
    <mergeCell ref="C11:D11"/>
    <mergeCell ref="C12:D12"/>
    <mergeCell ref="C13:D13"/>
    <mergeCell ref="F20:F24"/>
    <mergeCell ref="E20:E24"/>
    <mergeCell ref="C14:D14"/>
    <mergeCell ref="C15:D15"/>
    <mergeCell ref="J9:R10"/>
    <mergeCell ref="C1:F1"/>
    <mergeCell ref="C2:D3"/>
    <mergeCell ref="E2:E3"/>
    <mergeCell ref="F2:F3"/>
    <mergeCell ref="C7:D7"/>
    <mergeCell ref="C8:D8"/>
    <mergeCell ref="C9:D9"/>
    <mergeCell ref="C10:D10"/>
    <mergeCell ref="AL3:AM3"/>
    <mergeCell ref="I4:U6"/>
    <mergeCell ref="C4:D4"/>
    <mergeCell ref="C5:D5"/>
    <mergeCell ref="C6:D6"/>
    <mergeCell ref="G7:Y8"/>
    <mergeCell ref="AS20:AS24"/>
    <mergeCell ref="AH22:AJ22"/>
    <mergeCell ref="AK22:AM22"/>
    <mergeCell ref="AP20:AP23"/>
    <mergeCell ref="AQ20:AQ24"/>
    <mergeCell ref="AR20:AR24"/>
    <mergeCell ref="AO20:AO23"/>
    <mergeCell ref="AK23:AM23"/>
    <mergeCell ref="AN20:AN23"/>
    <mergeCell ref="AK21:AM21"/>
    <mergeCell ref="H22:L22"/>
    <mergeCell ref="M21:Q21"/>
    <mergeCell ref="AH23:AJ23"/>
    <mergeCell ref="H23:L23"/>
    <mergeCell ref="R21:V21"/>
    <mergeCell ref="H21:L21"/>
    <mergeCell ref="M23:Q23"/>
    <mergeCell ref="W21:AA21"/>
    <mergeCell ref="AE21:AG21"/>
    <mergeCell ref="AH21:AJ21"/>
    <mergeCell ref="H11:W12"/>
    <mergeCell ref="M22:Q22"/>
    <mergeCell ref="W23:AA23"/>
    <mergeCell ref="R23:V23"/>
    <mergeCell ref="H20:AM20"/>
    <mergeCell ref="AB21:AD21"/>
    <mergeCell ref="AB23:AD23"/>
    <mergeCell ref="AE23:AG23"/>
    <mergeCell ref="AB22:AD22"/>
    <mergeCell ref="AE22:AG22"/>
  </mergeCells>
  <phoneticPr fontId="21" type="noConversion"/>
  <pageMargins left="1.5" right="0.25" top="0.5" bottom="0.5" header="0.5" footer="0.5"/>
  <pageSetup paperSize="5038" orientation="landscape" r:id="rId1"/>
  <headerFooter alignWithMargins="0">
    <oddHeader>&amp;R&amp;"Times New Roman,Regular"&amp;P</oddHeader>
  </headerFooter>
  <drawing r:id="rId2"/>
  <legacyDrawing r:id="rId3"/>
  <oleObjects>
    <mc:AlternateContent xmlns:mc="http://schemas.openxmlformats.org/markup-compatibility/2006">
      <mc:Choice Requires="x14">
        <oleObject shapeId="120868" r:id="rId4">
          <objectPr defaultSize="0" autoPict="0" r:id="rId5">
            <anchor moveWithCells="1" sizeWithCells="1">
              <from>
                <xdr:col>13</xdr:col>
                <xdr:colOff>317500</xdr:colOff>
                <xdr:row>1</xdr:row>
                <xdr:rowOff>190500</xdr:rowOff>
              </from>
              <to>
                <xdr:col>15</xdr:col>
                <xdr:colOff>177800</xdr:colOff>
                <xdr:row>2</xdr:row>
                <xdr:rowOff>209550</xdr:rowOff>
              </to>
            </anchor>
          </objectPr>
        </oleObject>
      </mc:Choice>
      <mc:Fallback>
        <oleObject shapeId="120868" r:id="rId4"/>
      </mc:Fallback>
    </mc:AlternateContent>
    <mc:AlternateContent xmlns:mc="http://schemas.openxmlformats.org/markup-compatibility/2006">
      <mc:Choice Requires="x14">
        <oleObject shapeId="121013" r:id="rId6">
          <objectPr defaultSize="0" autoPict="0" r:id="rId5">
            <anchor moveWithCells="1" sizeWithCells="1">
              <from>
                <xdr:col>13</xdr:col>
                <xdr:colOff>317500</xdr:colOff>
                <xdr:row>1</xdr:row>
                <xdr:rowOff>190500</xdr:rowOff>
              </from>
              <to>
                <xdr:col>15</xdr:col>
                <xdr:colOff>177800</xdr:colOff>
                <xdr:row>2</xdr:row>
                <xdr:rowOff>209550</xdr:rowOff>
              </to>
            </anchor>
          </objectPr>
        </oleObject>
      </mc:Choice>
      <mc:Fallback>
        <oleObject shapeId="121013" r:id="rId6"/>
      </mc:Fallback>
    </mc:AlternateContent>
  </oleObjec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BO54"/>
  <sheetViews>
    <sheetView topLeftCell="A63" zoomScaleNormal="100" workbookViewId="0">
      <selection activeCell="F40" sqref="F40"/>
    </sheetView>
  </sheetViews>
  <sheetFormatPr defaultRowHeight="12.5"/>
  <cols>
    <col min="1" max="1" width="13.81640625" customWidth="1"/>
    <col min="2" max="2" width="10.7265625" customWidth="1"/>
    <col min="3" max="3" width="7" customWidth="1"/>
    <col min="4" max="4" width="7.81640625" customWidth="1"/>
    <col min="5" max="5" width="5.81640625" customWidth="1"/>
    <col min="6" max="6" width="20.26953125" customWidth="1"/>
    <col min="7" max="7" width="14.1796875" customWidth="1"/>
    <col min="8" max="8" width="8.453125" customWidth="1"/>
    <col min="9" max="9" width="5.26953125" customWidth="1"/>
    <col min="10" max="12" width="5.26953125" style="1" customWidth="1"/>
    <col min="13" max="14" width="5.26953125" customWidth="1"/>
    <col min="15" max="17" width="5.26953125" style="1" customWidth="1"/>
    <col min="18" max="19" width="5.26953125" customWidth="1"/>
    <col min="20" max="22" width="5.26953125" style="1" customWidth="1"/>
    <col min="23" max="24" width="5.26953125" customWidth="1"/>
    <col min="25" max="27" width="5.26953125" style="1" customWidth="1"/>
    <col min="28" max="29" width="5.26953125" customWidth="1"/>
    <col min="30" max="32" width="5.26953125" style="1" customWidth="1"/>
    <col min="33" max="34" width="5.26953125" customWidth="1"/>
    <col min="35" max="37" width="5.26953125" style="1" customWidth="1"/>
    <col min="38" max="39" width="5.26953125" customWidth="1"/>
    <col min="40" max="42" width="5.26953125" style="1" customWidth="1"/>
    <col min="43" max="44" width="5.26953125" customWidth="1"/>
    <col min="45" max="47" width="5.26953125" style="1" customWidth="1"/>
    <col min="48" max="49" width="5.26953125" customWidth="1"/>
    <col min="50" max="52" width="5.26953125" style="1" customWidth="1"/>
    <col min="53" max="53" width="5.26953125" customWidth="1"/>
    <col min="54" max="56" width="5.26953125" style="1" customWidth="1"/>
    <col min="57" max="58" width="5.26953125" customWidth="1"/>
    <col min="59" max="61" width="5.26953125" style="1" customWidth="1"/>
    <col min="62" max="62" width="5.26953125" customWidth="1"/>
    <col min="63" max="63" width="8.81640625" customWidth="1"/>
    <col min="64" max="64" width="11.1796875" customWidth="1"/>
    <col min="67" max="67" width="11.81640625" customWidth="1"/>
  </cols>
  <sheetData>
    <row r="1" spans="1:66" ht="18.75" customHeight="1">
      <c r="A1" s="23"/>
      <c r="B1" s="1"/>
      <c r="C1" s="1047" t="s">
        <v>4046</v>
      </c>
      <c r="D1" s="1047"/>
      <c r="E1" s="1047"/>
      <c r="F1" s="1047"/>
      <c r="G1" s="1"/>
      <c r="H1" s="1"/>
      <c r="I1" s="134"/>
      <c r="M1" s="134"/>
      <c r="N1" s="134"/>
      <c r="R1" s="134"/>
      <c r="S1" s="134"/>
      <c r="W1" s="134"/>
      <c r="X1" s="134"/>
      <c r="AB1" s="134"/>
      <c r="AC1" s="134"/>
      <c r="AG1" s="134"/>
      <c r="AH1" s="134"/>
      <c r="AL1" s="134"/>
      <c r="AM1" s="134"/>
      <c r="AQ1" s="134"/>
      <c r="AR1" s="134"/>
      <c r="AV1" s="134"/>
      <c r="AW1" s="134"/>
      <c r="BA1" s="1"/>
      <c r="BE1" s="1"/>
      <c r="BF1" s="1"/>
      <c r="BJ1" s="1"/>
    </row>
    <row r="2" spans="1:66" s="4" customFormat="1" ht="39.75" customHeight="1">
      <c r="A2" s="71"/>
      <c r="C2" s="1048" t="s">
        <v>3981</v>
      </c>
      <c r="D2" s="1049"/>
      <c r="E2" s="1052" t="s">
        <v>2065</v>
      </c>
      <c r="F2" s="1052" t="s">
        <v>2252</v>
      </c>
      <c r="G2" s="1"/>
      <c r="I2" s="124"/>
      <c r="J2" s="26"/>
      <c r="M2" s="136"/>
      <c r="N2" s="136"/>
      <c r="O2" s="26"/>
      <c r="R2" s="137"/>
      <c r="T2" s="26"/>
      <c r="W2" s="136"/>
      <c r="X2" s="124"/>
      <c r="Y2" s="26"/>
      <c r="AB2" s="136"/>
      <c r="AC2" s="124"/>
      <c r="AD2" s="26"/>
      <c r="AG2" s="136"/>
      <c r="AH2" s="124"/>
      <c r="AI2" s="26"/>
      <c r="AL2" s="136"/>
      <c r="AM2" s="137"/>
      <c r="AN2" s="26"/>
      <c r="AQ2" s="137"/>
      <c r="AR2" s="137"/>
      <c r="AS2" s="26"/>
      <c r="AV2" s="124"/>
      <c r="AW2" s="124"/>
      <c r="AX2" s="26"/>
      <c r="BA2" s="147"/>
      <c r="BB2" s="26"/>
      <c r="BC2" s="54"/>
      <c r="BE2" s="124"/>
      <c r="BF2" s="236" t="s">
        <v>746</v>
      </c>
      <c r="BG2" s="26"/>
      <c r="BJ2" s="236"/>
      <c r="BK2" s="168"/>
      <c r="BL2" s="236"/>
      <c r="BM2" s="138"/>
    </row>
    <row r="3" spans="1:66" s="4" customFormat="1" ht="26.25" customHeight="1">
      <c r="A3" s="32"/>
      <c r="C3" s="1050"/>
      <c r="D3" s="1051"/>
      <c r="E3" s="1053"/>
      <c r="F3" s="1053"/>
      <c r="G3" s="1"/>
      <c r="H3" s="2"/>
      <c r="I3" s="276"/>
      <c r="J3" s="142"/>
      <c r="K3" s="142"/>
      <c r="L3" s="142"/>
      <c r="M3" s="247"/>
      <c r="N3" s="247"/>
      <c r="O3" s="142"/>
      <c r="P3" s="142"/>
      <c r="Q3" s="142"/>
      <c r="R3" s="247"/>
      <c r="S3" s="247"/>
      <c r="T3" s="142"/>
      <c r="U3" s="142"/>
      <c r="V3" s="142"/>
      <c r="W3" s="247"/>
      <c r="X3" s="247"/>
      <c r="Y3" s="142"/>
      <c r="Z3" s="142"/>
      <c r="AA3" s="142"/>
      <c r="AB3" s="247"/>
      <c r="AC3" s="247"/>
      <c r="AD3" s="142"/>
      <c r="AE3" s="142"/>
      <c r="AF3" s="142"/>
      <c r="AG3" s="247"/>
      <c r="AH3" s="247"/>
      <c r="AI3" s="142"/>
      <c r="AJ3" s="142"/>
      <c r="AK3" s="142"/>
      <c r="AL3" s="247"/>
      <c r="AM3" s="131"/>
      <c r="AN3" s="142"/>
      <c r="AO3" s="142"/>
      <c r="AP3" s="142"/>
      <c r="AQ3" s="247"/>
      <c r="AR3" s="131"/>
      <c r="AS3" s="142"/>
      <c r="AT3" s="142"/>
      <c r="AU3" s="142"/>
      <c r="AV3" s="131"/>
      <c r="AW3" s="131"/>
      <c r="AX3" s="142"/>
      <c r="AY3" s="142"/>
      <c r="AZ3" s="142"/>
      <c r="BC3" s="141"/>
      <c r="BE3" s="959" t="s">
        <v>2935</v>
      </c>
      <c r="BF3" s="959"/>
      <c r="BG3" s="959" t="s">
        <v>3975</v>
      </c>
      <c r="BH3" s="959"/>
      <c r="BI3" s="987" t="s">
        <v>1831</v>
      </c>
      <c r="BJ3" s="987"/>
      <c r="BK3" s="293" t="s">
        <v>3974</v>
      </c>
      <c r="BL3" s="293" t="s">
        <v>2936</v>
      </c>
      <c r="BM3" s="321"/>
      <c r="BN3" s="174"/>
    </row>
    <row r="4" spans="1:66" ht="13.5" customHeight="1">
      <c r="A4" s="72"/>
      <c r="C4" s="988" t="s">
        <v>2253</v>
      </c>
      <c r="D4" s="988"/>
      <c r="E4" s="58" t="s">
        <v>2968</v>
      </c>
      <c r="F4" s="114">
        <v>4</v>
      </c>
      <c r="G4" s="1"/>
      <c r="H4" s="1"/>
      <c r="I4" s="134"/>
      <c r="J4"/>
      <c r="K4"/>
      <c r="L4"/>
      <c r="M4" s="146"/>
      <c r="N4" s="146"/>
      <c r="O4"/>
      <c r="P4"/>
      <c r="Q4"/>
      <c r="R4" s="146"/>
      <c r="T4"/>
      <c r="U4"/>
      <c r="V4"/>
      <c r="W4" s="1136" t="s">
        <v>1665</v>
      </c>
      <c r="X4" s="1136"/>
      <c r="Y4" s="1136"/>
      <c r="Z4" s="1136"/>
      <c r="AA4" s="1136"/>
      <c r="AB4" s="1136"/>
      <c r="AC4" s="1136"/>
      <c r="AD4" s="1136"/>
      <c r="AE4" s="1136"/>
      <c r="AF4" s="1136"/>
      <c r="AG4" s="1136"/>
      <c r="AH4" s="1136"/>
      <c r="AI4" s="1136"/>
      <c r="AJ4" s="1136"/>
      <c r="AK4" s="1136"/>
      <c r="AL4" s="1136"/>
      <c r="AM4" s="1136"/>
      <c r="AN4" s="1136"/>
      <c r="AO4" s="1136"/>
      <c r="AP4" s="1136"/>
      <c r="AQ4" s="1136"/>
      <c r="AR4" s="1136"/>
      <c r="AS4" s="1136"/>
      <c r="AT4" s="1136"/>
      <c r="AU4" s="1136"/>
      <c r="AV4" s="1136"/>
      <c r="AW4" s="140"/>
      <c r="AX4" s="140"/>
      <c r="AY4" s="140"/>
      <c r="AZ4" s="140"/>
      <c r="BC4" s="85"/>
      <c r="BE4" s="1102" t="s">
        <v>3976</v>
      </c>
      <c r="BF4" s="1102"/>
      <c r="BG4" s="1137"/>
      <c r="BH4" s="1137"/>
      <c r="BI4" s="1137"/>
      <c r="BJ4" s="1137"/>
      <c r="BK4" s="267"/>
      <c r="BL4" s="58"/>
      <c r="BM4" s="322"/>
      <c r="BN4" s="16"/>
    </row>
    <row r="5" spans="1:66" ht="12.75" customHeight="1">
      <c r="A5" s="48"/>
      <c r="C5" s="988" t="s">
        <v>891</v>
      </c>
      <c r="D5" s="988"/>
      <c r="E5" s="58" t="s">
        <v>4047</v>
      </c>
      <c r="F5" s="58">
        <v>3.75</v>
      </c>
      <c r="G5" s="1"/>
      <c r="H5" s="1"/>
      <c r="I5" s="134"/>
      <c r="J5" s="134"/>
      <c r="K5" s="134"/>
      <c r="L5" s="134"/>
      <c r="M5" s="146"/>
      <c r="N5" s="146"/>
      <c r="O5" s="134"/>
      <c r="P5" s="134"/>
      <c r="Q5" s="134"/>
      <c r="R5" s="146"/>
      <c r="S5" s="134"/>
      <c r="T5" s="134"/>
      <c r="U5" s="134"/>
      <c r="V5" s="134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40"/>
      <c r="AX5" s="140"/>
      <c r="AY5" s="140"/>
      <c r="AZ5" s="140"/>
      <c r="BC5" s="60"/>
      <c r="BE5" s="1102" t="s">
        <v>3977</v>
      </c>
      <c r="BF5" s="1102"/>
      <c r="BG5" s="1137"/>
      <c r="BH5" s="1137"/>
      <c r="BI5" s="1137"/>
      <c r="BJ5" s="1137"/>
      <c r="BK5" s="267"/>
      <c r="BL5" s="151"/>
      <c r="BM5" s="322"/>
      <c r="BN5" s="16"/>
    </row>
    <row r="6" spans="1:66" ht="12" customHeight="1">
      <c r="A6" s="32"/>
      <c r="C6" s="988" t="s">
        <v>892</v>
      </c>
      <c r="D6" s="988"/>
      <c r="E6" s="58" t="s">
        <v>5775</v>
      </c>
      <c r="F6" s="114">
        <v>3.5</v>
      </c>
      <c r="G6" s="1"/>
      <c r="H6" s="1"/>
      <c r="I6" s="134"/>
      <c r="J6" s="152"/>
      <c r="K6" s="152"/>
      <c r="L6" s="152"/>
      <c r="M6" s="134"/>
      <c r="N6" s="134"/>
      <c r="O6" s="152"/>
      <c r="P6" s="152"/>
      <c r="Q6" s="152"/>
      <c r="R6" s="152"/>
      <c r="S6" s="152"/>
      <c r="T6" s="152"/>
      <c r="U6" s="152"/>
      <c r="V6" s="152"/>
      <c r="W6" s="1136"/>
      <c r="X6" s="1136"/>
      <c r="Y6" s="1136"/>
      <c r="Z6" s="1136"/>
      <c r="AA6" s="1136"/>
      <c r="AB6" s="1136"/>
      <c r="AC6" s="1136"/>
      <c r="AD6" s="1136"/>
      <c r="AE6" s="1136"/>
      <c r="AF6" s="1136"/>
      <c r="AG6" s="1136"/>
      <c r="AH6" s="1136"/>
      <c r="AI6" s="1136"/>
      <c r="AJ6" s="1136"/>
      <c r="AK6" s="1136"/>
      <c r="AL6" s="1136"/>
      <c r="AM6" s="1136"/>
      <c r="AN6" s="1136"/>
      <c r="AO6" s="1136"/>
      <c r="AP6" s="1136"/>
      <c r="AQ6" s="1136"/>
      <c r="AR6" s="1136"/>
      <c r="AS6" s="1136"/>
      <c r="AT6" s="1136"/>
      <c r="AU6" s="1136"/>
      <c r="AV6" s="1136"/>
      <c r="AW6" s="140"/>
      <c r="AX6" s="140"/>
      <c r="AY6" s="140"/>
      <c r="AZ6" s="140"/>
      <c r="BC6" s="22"/>
      <c r="BE6" s="1102" t="s">
        <v>3978</v>
      </c>
      <c r="BF6" s="1102"/>
      <c r="BG6" s="1137"/>
      <c r="BH6" s="1137"/>
      <c r="BI6" s="1137"/>
      <c r="BJ6" s="1137"/>
      <c r="BK6" s="267"/>
      <c r="BL6" s="151"/>
      <c r="BM6" s="322"/>
      <c r="BN6" s="16"/>
    </row>
    <row r="7" spans="1:66" ht="14.25" customHeight="1">
      <c r="A7" s="49"/>
      <c r="C7" s="988" t="s">
        <v>893</v>
      </c>
      <c r="D7" s="988"/>
      <c r="E7" s="58" t="s">
        <v>4048</v>
      </c>
      <c r="F7" s="58">
        <v>3.25</v>
      </c>
      <c r="G7" s="1"/>
      <c r="H7" s="1"/>
      <c r="I7" s="134"/>
      <c r="J7" s="134"/>
      <c r="K7" s="134"/>
      <c r="L7" s="134"/>
      <c r="M7" s="134"/>
      <c r="N7" s="134"/>
      <c r="O7" s="134"/>
      <c r="P7" s="134"/>
      <c r="Q7" s="134"/>
      <c r="R7" s="940" t="s">
        <v>1923</v>
      </c>
      <c r="S7" s="94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L7" s="940"/>
      <c r="AM7" s="940"/>
      <c r="AN7" s="940"/>
      <c r="AO7" s="940"/>
      <c r="AP7" s="940"/>
      <c r="AQ7" s="940"/>
      <c r="AR7" s="940"/>
      <c r="AS7" s="940"/>
      <c r="AT7" s="940"/>
      <c r="AU7" s="940"/>
      <c r="AV7" s="940"/>
      <c r="AW7" s="940"/>
      <c r="AX7" s="940"/>
      <c r="AY7" s="940"/>
      <c r="AZ7" s="940"/>
      <c r="BA7" s="185"/>
      <c r="BB7" s="5"/>
      <c r="BC7" s="5"/>
      <c r="BE7" s="185"/>
      <c r="BF7" s="60"/>
      <c r="BG7" s="5"/>
      <c r="BH7" s="5"/>
      <c r="BJ7" s="60"/>
      <c r="BK7" s="174"/>
    </row>
    <row r="8" spans="1:66" ht="15.75" customHeight="1">
      <c r="A8" s="23"/>
      <c r="C8" s="988" t="s">
        <v>894</v>
      </c>
      <c r="D8" s="988"/>
      <c r="E8" s="58" t="s">
        <v>4049</v>
      </c>
      <c r="F8" s="114">
        <v>3</v>
      </c>
      <c r="G8" s="1"/>
      <c r="H8" s="1"/>
      <c r="I8" s="134"/>
      <c r="J8" s="134"/>
      <c r="K8" s="134"/>
      <c r="L8" s="134"/>
      <c r="M8" s="134"/>
      <c r="N8" s="134"/>
      <c r="O8" s="134"/>
      <c r="P8" s="134"/>
      <c r="Q8" s="134"/>
      <c r="R8" s="940"/>
      <c r="S8" s="940"/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R8" s="940"/>
      <c r="AS8" s="940"/>
      <c r="AT8" s="940"/>
      <c r="AU8" s="940"/>
      <c r="AV8" s="940"/>
      <c r="AW8" s="940"/>
      <c r="AX8" s="940"/>
      <c r="AY8" s="940"/>
      <c r="AZ8" s="940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47"/>
    </row>
    <row r="9" spans="1:66" ht="12" customHeight="1">
      <c r="A9" s="32"/>
      <c r="C9" s="988" t="s">
        <v>667</v>
      </c>
      <c r="D9" s="988"/>
      <c r="E9" s="58" t="s">
        <v>5782</v>
      </c>
      <c r="F9" s="58">
        <v>2.75</v>
      </c>
      <c r="G9" s="1"/>
      <c r="H9" s="1"/>
      <c r="I9" s="134"/>
      <c r="J9" s="203"/>
      <c r="K9" s="203"/>
      <c r="L9" s="203"/>
      <c r="M9" s="134"/>
      <c r="N9" s="134"/>
      <c r="O9" s="203"/>
      <c r="P9" s="203"/>
      <c r="Q9" s="203"/>
      <c r="R9" s="152"/>
      <c r="S9" s="203"/>
      <c r="T9" s="203"/>
      <c r="U9" s="203"/>
      <c r="V9" s="203"/>
      <c r="W9" s="140"/>
      <c r="X9" s="940" t="s">
        <v>7529</v>
      </c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22"/>
      <c r="AT9" s="22"/>
      <c r="AU9" s="22"/>
      <c r="AV9" s="140"/>
      <c r="AW9" s="203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</row>
    <row r="10" spans="1:66" ht="16.5" customHeight="1">
      <c r="A10" s="49"/>
      <c r="C10" s="988" t="s">
        <v>668</v>
      </c>
      <c r="D10" s="988"/>
      <c r="E10" s="58" t="s">
        <v>4050</v>
      </c>
      <c r="F10" s="114">
        <v>2.5</v>
      </c>
      <c r="G10" s="1"/>
      <c r="H10" s="1"/>
      <c r="I10" s="134"/>
      <c r="J10" s="146"/>
      <c r="K10" s="146"/>
      <c r="L10" s="146"/>
      <c r="M10" s="134"/>
      <c r="N10" s="134"/>
      <c r="O10" s="146"/>
      <c r="P10" s="146"/>
      <c r="Q10" s="146"/>
      <c r="R10" s="134"/>
      <c r="S10" s="146"/>
      <c r="T10" s="146"/>
      <c r="U10" s="146"/>
      <c r="V10" s="146"/>
      <c r="W10" s="1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0"/>
      <c r="AL10" s="940"/>
      <c r="AM10" s="940"/>
      <c r="AN10" s="940"/>
      <c r="AO10" s="940"/>
      <c r="AP10" s="940"/>
      <c r="AQ10" s="940"/>
      <c r="AR10" s="940"/>
      <c r="AS10" s="5"/>
      <c r="AT10" s="5"/>
      <c r="AV10" s="201"/>
      <c r="AW10" s="204"/>
      <c r="AX10" s="5"/>
      <c r="AY10" s="5"/>
      <c r="BA10" s="1"/>
      <c r="BB10" s="5"/>
      <c r="BC10" s="5"/>
      <c r="BE10" s="5"/>
      <c r="BF10" s="5"/>
      <c r="BG10" s="5"/>
      <c r="BH10" s="5"/>
      <c r="BJ10" s="5"/>
    </row>
    <row r="11" spans="1:66" ht="13.5" customHeight="1">
      <c r="A11" s="49"/>
      <c r="C11" s="988" t="s">
        <v>3303</v>
      </c>
      <c r="D11" s="988"/>
      <c r="E11" s="58" t="s">
        <v>4051</v>
      </c>
      <c r="F11" s="58">
        <v>2.25</v>
      </c>
      <c r="G11" s="1"/>
      <c r="H11" s="1"/>
      <c r="I11" s="134"/>
      <c r="J11" s="134"/>
      <c r="K11" s="134"/>
      <c r="L11" s="134"/>
      <c r="M11" s="134"/>
      <c r="N11" s="134"/>
      <c r="O11" s="134"/>
      <c r="P11" s="134"/>
      <c r="Q11" s="134"/>
      <c r="R11" s="134"/>
      <c r="S11" s="940" t="s">
        <v>4635</v>
      </c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940"/>
      <c r="AE11" s="940"/>
      <c r="AF11" s="940"/>
      <c r="AG11" s="940"/>
      <c r="AH11" s="940"/>
      <c r="AI11" s="940"/>
      <c r="AJ11" s="940"/>
      <c r="AK11" s="940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940"/>
      <c r="AW11" s="940"/>
      <c r="AX11" s="940"/>
      <c r="AY11" s="940"/>
      <c r="AZ11" s="940"/>
      <c r="BA11" s="1"/>
      <c r="BB11" s="5"/>
      <c r="BC11" s="5"/>
      <c r="BE11" s="5"/>
      <c r="BF11" s="5"/>
      <c r="BG11" s="5"/>
      <c r="BH11" s="5"/>
      <c r="BJ11" s="5"/>
    </row>
    <row r="12" spans="1:66" ht="19.5" customHeight="1">
      <c r="A12" s="49"/>
      <c r="C12" s="988" t="s">
        <v>3304</v>
      </c>
      <c r="D12" s="988"/>
      <c r="E12" s="58" t="s">
        <v>4052</v>
      </c>
      <c r="F12" s="114">
        <v>2</v>
      </c>
      <c r="G12" s="1"/>
      <c r="H12" s="1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940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940"/>
      <c r="AE12" s="940"/>
      <c r="AF12" s="940"/>
      <c r="AG12" s="940"/>
      <c r="AH12" s="940"/>
      <c r="AI12" s="940"/>
      <c r="AJ12" s="940"/>
      <c r="AK12" s="940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940"/>
      <c r="AW12" s="940"/>
      <c r="AX12" s="940"/>
      <c r="AY12" s="940"/>
      <c r="AZ12" s="940"/>
      <c r="BA12" s="1"/>
      <c r="BB12" s="5"/>
      <c r="BC12" s="5"/>
      <c r="BE12" s="5"/>
      <c r="BF12" s="5"/>
      <c r="BG12" s="5"/>
      <c r="BH12" s="5"/>
      <c r="BJ12" s="5"/>
    </row>
    <row r="13" spans="1:66" ht="13.5" customHeight="1">
      <c r="A13" s="49"/>
      <c r="C13" s="988" t="s">
        <v>5781</v>
      </c>
      <c r="D13" s="988"/>
      <c r="E13" s="58" t="s">
        <v>5014</v>
      </c>
      <c r="F13" s="114">
        <v>0</v>
      </c>
      <c r="G13" s="1"/>
      <c r="H13" s="1"/>
      <c r="I13" s="134"/>
      <c r="J13" s="5"/>
      <c r="K13" s="5"/>
      <c r="M13" s="134"/>
      <c r="N13" s="134"/>
      <c r="O13" s="5"/>
      <c r="P13" s="5"/>
      <c r="R13" s="134"/>
      <c r="S13" s="130"/>
      <c r="T13" s="5"/>
      <c r="U13" s="5"/>
      <c r="W13" s="130"/>
      <c r="X13" s="130"/>
      <c r="Y13" s="5"/>
      <c r="Z13" s="5"/>
      <c r="AB13" s="130"/>
      <c r="AC13" s="130"/>
      <c r="AD13" s="5"/>
      <c r="AE13" s="5"/>
      <c r="AG13" s="130"/>
      <c r="AH13" s="130"/>
      <c r="AI13" s="5"/>
      <c r="AJ13" s="5"/>
      <c r="AL13" s="130"/>
      <c r="AM13" s="130"/>
      <c r="AN13" s="5"/>
      <c r="AO13" s="5"/>
      <c r="AQ13" s="130"/>
      <c r="AR13" s="130"/>
      <c r="AS13" s="5"/>
      <c r="AT13" s="5"/>
      <c r="AV13" s="130"/>
      <c r="AW13" s="130"/>
      <c r="AX13" s="5"/>
      <c r="AY13" s="5"/>
      <c r="BA13" s="1"/>
      <c r="BB13" s="5"/>
      <c r="BC13" s="5"/>
      <c r="BE13" s="5"/>
      <c r="BF13" s="5"/>
      <c r="BG13" s="5"/>
      <c r="BH13" s="5"/>
      <c r="BJ13" s="5"/>
    </row>
    <row r="14" spans="1:66" ht="14.25" customHeight="1">
      <c r="A14" s="49"/>
      <c r="C14" s="988" t="s">
        <v>3305</v>
      </c>
      <c r="D14" s="988"/>
      <c r="E14" s="58" t="s">
        <v>6151</v>
      </c>
      <c r="F14" s="114" t="s">
        <v>6152</v>
      </c>
      <c r="G14" s="1"/>
      <c r="H14" s="1"/>
      <c r="I14" s="134"/>
      <c r="J14" s="22"/>
      <c r="K14" s="22"/>
      <c r="L14" s="22"/>
      <c r="M14" s="134"/>
      <c r="N14" s="134"/>
      <c r="O14" s="22"/>
      <c r="P14" s="22"/>
      <c r="Q14" s="22"/>
      <c r="R14" s="134"/>
      <c r="S14" s="130"/>
      <c r="T14" s="22"/>
      <c r="U14" s="22"/>
      <c r="V14" s="22"/>
      <c r="W14" s="130"/>
      <c r="X14" s="130"/>
      <c r="Y14" s="22"/>
      <c r="Z14" s="22"/>
      <c r="AA14" s="22"/>
      <c r="AB14" s="130"/>
      <c r="AC14" s="130"/>
      <c r="AD14" s="22"/>
      <c r="AE14" s="22"/>
      <c r="AF14" s="22"/>
      <c r="AG14" s="130"/>
      <c r="AH14" s="130"/>
      <c r="AI14" s="22"/>
      <c r="AJ14" s="22"/>
      <c r="AK14" s="22"/>
      <c r="AL14" s="130"/>
      <c r="AM14" s="130"/>
      <c r="AN14" s="22"/>
      <c r="AO14" s="22"/>
      <c r="AP14" s="22"/>
      <c r="AQ14" s="130"/>
      <c r="AR14" s="130"/>
      <c r="AS14" s="22"/>
      <c r="AT14" s="22"/>
      <c r="AU14" s="22"/>
      <c r="AV14" s="130"/>
      <c r="AW14" s="130"/>
      <c r="AX14" s="22"/>
      <c r="AY14" s="22"/>
      <c r="AZ14" s="22"/>
      <c r="BA14" s="1"/>
      <c r="BB14" s="22"/>
      <c r="BC14" s="22"/>
      <c r="BD14" s="22"/>
      <c r="BE14" s="5"/>
      <c r="BF14" s="5"/>
      <c r="BG14" s="22"/>
      <c r="BH14" s="22"/>
      <c r="BI14" s="22"/>
      <c r="BJ14" s="5"/>
    </row>
    <row r="15" spans="1:66" ht="13.5" customHeight="1">
      <c r="A15" s="49"/>
      <c r="C15" s="988" t="s">
        <v>3305</v>
      </c>
      <c r="D15" s="988"/>
      <c r="E15" s="58" t="s">
        <v>6153</v>
      </c>
      <c r="F15" s="114" t="s">
        <v>3616</v>
      </c>
      <c r="G15" s="1"/>
      <c r="H15" s="1"/>
      <c r="I15" s="134"/>
      <c r="J15" s="22"/>
      <c r="K15" s="22"/>
      <c r="L15" s="22"/>
      <c r="M15" s="134"/>
      <c r="N15" s="134"/>
      <c r="O15" s="22"/>
      <c r="P15" s="22"/>
      <c r="Q15" s="22"/>
      <c r="R15" s="134"/>
      <c r="S15" s="134"/>
      <c r="T15" s="22"/>
      <c r="U15" s="22"/>
      <c r="V15" s="22"/>
      <c r="W15" s="154"/>
      <c r="X15" s="154"/>
      <c r="Y15" s="22"/>
      <c r="Z15" s="22"/>
      <c r="AA15" s="22"/>
      <c r="AB15" s="154"/>
      <c r="AC15" s="156"/>
      <c r="AD15" s="22"/>
      <c r="AE15" s="22"/>
      <c r="AF15" s="22"/>
      <c r="AG15" s="153"/>
      <c r="AH15" s="156"/>
      <c r="AI15" s="22"/>
      <c r="AJ15" s="22"/>
      <c r="AK15" s="22"/>
      <c r="AL15" s="153"/>
      <c r="AM15" s="156"/>
      <c r="AN15" s="22"/>
      <c r="AO15" s="22"/>
      <c r="AP15" s="22"/>
      <c r="AQ15" s="156"/>
      <c r="AR15" s="153"/>
      <c r="AS15" s="22"/>
      <c r="AT15" s="22"/>
      <c r="AU15" s="22"/>
      <c r="AV15" s="156"/>
      <c r="AW15" s="157"/>
      <c r="AX15" s="22"/>
      <c r="AY15" s="22"/>
      <c r="AZ15" s="22"/>
      <c r="BA15" s="1"/>
      <c r="BB15" s="22"/>
      <c r="BC15" s="22"/>
      <c r="BD15" s="22"/>
      <c r="BE15" s="5"/>
      <c r="BF15" s="5"/>
      <c r="BG15" s="22"/>
      <c r="BH15" s="22"/>
      <c r="BI15" s="22"/>
      <c r="BJ15" s="5"/>
    </row>
    <row r="16" spans="1:66" ht="15" customHeight="1">
      <c r="A16" s="23"/>
      <c r="C16" s="106" t="s">
        <v>3617</v>
      </c>
      <c r="D16" s="1"/>
      <c r="E16" s="23"/>
      <c r="F16" s="1"/>
      <c r="G16" s="1"/>
      <c r="I16" s="134"/>
      <c r="J16" s="22"/>
      <c r="K16" s="22"/>
      <c r="L16" s="22"/>
      <c r="M16" s="134"/>
      <c r="O16" s="159"/>
      <c r="P16" s="160"/>
      <c r="R16" s="1"/>
      <c r="S16" s="152"/>
      <c r="T16" s="22"/>
      <c r="U16" s="22"/>
      <c r="V16" s="22"/>
      <c r="W16" s="154"/>
      <c r="X16" s="155"/>
      <c r="Y16" s="22"/>
      <c r="Z16" s="22"/>
      <c r="AA16" s="22"/>
      <c r="AB16" s="154"/>
      <c r="AC16" s="155"/>
      <c r="AD16" s="22"/>
      <c r="AE16" s="22"/>
      <c r="AF16" s="22"/>
      <c r="AG16" s="155"/>
      <c r="AH16" s="155"/>
      <c r="AI16" s="22"/>
      <c r="AJ16" s="22"/>
      <c r="AK16" s="22"/>
      <c r="AL16" s="155"/>
      <c r="AM16" s="155"/>
      <c r="AN16" s="22"/>
      <c r="AO16" s="22"/>
      <c r="AP16" s="22"/>
      <c r="AQ16" s="155"/>
      <c r="AR16" s="155"/>
      <c r="AS16" s="22"/>
      <c r="AT16" s="22"/>
      <c r="AU16" s="22"/>
      <c r="AV16" s="155"/>
      <c r="AW16" s="15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</row>
    <row r="17" spans="1:67" ht="15" customHeight="1">
      <c r="C17" s="29" t="s">
        <v>250</v>
      </c>
      <c r="D17" s="1"/>
      <c r="E17" s="23"/>
      <c r="F17" s="1"/>
      <c r="G17" s="1"/>
      <c r="J17"/>
      <c r="K17"/>
      <c r="L17"/>
      <c r="O17" s="29"/>
      <c r="P17" s="29"/>
      <c r="Q17"/>
      <c r="T17"/>
      <c r="U17"/>
      <c r="V17"/>
      <c r="Y17"/>
      <c r="Z17"/>
      <c r="AA17"/>
      <c r="AD17"/>
      <c r="AE17"/>
      <c r="AF17"/>
      <c r="AI17"/>
      <c r="AJ17"/>
      <c r="AK17"/>
      <c r="AN17"/>
      <c r="AO17"/>
      <c r="AP17"/>
      <c r="AS17"/>
      <c r="AT17"/>
      <c r="AU17"/>
      <c r="AX17"/>
      <c r="AY17"/>
      <c r="AZ17"/>
      <c r="BB17"/>
      <c r="BC17"/>
      <c r="BD17"/>
      <c r="BG17"/>
      <c r="BH17"/>
      <c r="BI17"/>
    </row>
    <row r="18" spans="1:67" ht="15" customHeight="1">
      <c r="C18" s="29" t="s">
        <v>251</v>
      </c>
      <c r="D18" s="1"/>
      <c r="E18" s="23"/>
      <c r="F18" s="1"/>
      <c r="G18" s="1"/>
      <c r="J18"/>
      <c r="K18"/>
      <c r="L18"/>
      <c r="O18" s="29"/>
      <c r="P18" s="29"/>
      <c r="Q18"/>
      <c r="T18"/>
      <c r="U18"/>
      <c r="V18"/>
      <c r="Y18"/>
      <c r="Z18"/>
      <c r="AA18"/>
      <c r="AD18"/>
      <c r="AE18"/>
      <c r="AF18"/>
      <c r="AI18"/>
      <c r="AJ18"/>
      <c r="AK18"/>
      <c r="AN18"/>
      <c r="AO18"/>
      <c r="AP18"/>
      <c r="AS18"/>
      <c r="AT18"/>
      <c r="AU18"/>
      <c r="AX18"/>
      <c r="AY18"/>
      <c r="AZ18"/>
      <c r="BB18"/>
      <c r="BC18"/>
      <c r="BD18"/>
      <c r="BG18"/>
      <c r="BH18"/>
      <c r="BI18"/>
    </row>
    <row r="19" spans="1:67" ht="15" customHeight="1">
      <c r="J19"/>
      <c r="K19"/>
      <c r="L19"/>
      <c r="O19"/>
      <c r="P19"/>
      <c r="Q19"/>
      <c r="T19"/>
      <c r="U19"/>
      <c r="V19"/>
      <c r="Y19"/>
      <c r="Z19"/>
      <c r="AA19"/>
      <c r="AD19"/>
      <c r="AE19"/>
      <c r="AF19"/>
      <c r="AI19"/>
      <c r="AJ19"/>
      <c r="AK19"/>
      <c r="AN19"/>
      <c r="AO19"/>
      <c r="AP19"/>
      <c r="AS19"/>
      <c r="AT19"/>
      <c r="AU19"/>
      <c r="AX19"/>
      <c r="AY19"/>
      <c r="AZ19"/>
      <c r="BB19"/>
      <c r="BC19"/>
      <c r="BD19"/>
      <c r="BG19"/>
      <c r="BH19"/>
      <c r="BI19"/>
    </row>
    <row r="20" spans="1:67" s="7" customFormat="1" ht="21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1646</v>
      </c>
      <c r="H20" s="942" t="s">
        <v>1639</v>
      </c>
      <c r="I20" s="999" t="s">
        <v>1634</v>
      </c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42" t="s">
        <v>2265</v>
      </c>
      <c r="BL20" s="941" t="s">
        <v>2690</v>
      </c>
      <c r="BM20" s="1013" t="s">
        <v>2658</v>
      </c>
      <c r="BN20" s="1013" t="s">
        <v>3156</v>
      </c>
      <c r="BO20" s="1000" t="s">
        <v>609</v>
      </c>
    </row>
    <row r="21" spans="1:67" s="7" customFormat="1" ht="21" customHeight="1">
      <c r="A21" s="942"/>
      <c r="B21" s="942"/>
      <c r="C21" s="942"/>
      <c r="D21" s="942"/>
      <c r="E21" s="942"/>
      <c r="F21" s="942"/>
      <c r="G21" s="942"/>
      <c r="H21" s="942"/>
      <c r="I21" s="999" t="s">
        <v>2499</v>
      </c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 t="s">
        <v>1638</v>
      </c>
      <c r="BB21" s="999"/>
      <c r="BC21" s="999"/>
      <c r="BD21" s="999"/>
      <c r="BE21" s="999"/>
      <c r="BF21" s="999"/>
      <c r="BG21" s="999"/>
      <c r="BH21" s="999"/>
      <c r="BI21" s="999"/>
      <c r="BJ21" s="999"/>
      <c r="BK21" s="942"/>
      <c r="BL21" s="1138"/>
      <c r="BM21" s="1013"/>
      <c r="BN21" s="1013"/>
      <c r="BO21" s="1000"/>
    </row>
    <row r="22" spans="1:67" s="7" customFormat="1" ht="20.25" customHeight="1">
      <c r="A22" s="942"/>
      <c r="B22" s="942"/>
      <c r="C22" s="942"/>
      <c r="D22" s="942"/>
      <c r="E22" s="942"/>
      <c r="F22" s="942"/>
      <c r="G22" s="942"/>
      <c r="H22" s="942"/>
      <c r="I22" s="999" t="s">
        <v>5139</v>
      </c>
      <c r="J22" s="999"/>
      <c r="K22" s="999"/>
      <c r="L22" s="999"/>
      <c r="M22" s="999"/>
      <c r="N22" s="999"/>
      <c r="O22" s="999"/>
      <c r="P22" s="999"/>
      <c r="Q22" s="999"/>
      <c r="R22" s="999"/>
      <c r="S22" s="999"/>
      <c r="T22" s="999"/>
      <c r="U22" s="999"/>
      <c r="V22" s="999"/>
      <c r="W22" s="999"/>
      <c r="X22" s="999"/>
      <c r="Y22" s="999"/>
      <c r="Z22" s="999"/>
      <c r="AA22" s="999"/>
      <c r="AB22" s="999"/>
      <c r="AC22" s="999"/>
      <c r="AD22" s="999"/>
      <c r="AE22" s="999"/>
      <c r="AF22" s="999"/>
      <c r="AG22" s="999"/>
      <c r="AH22" s="999"/>
      <c r="AI22" s="999"/>
      <c r="AJ22" s="999"/>
      <c r="AK22" s="999"/>
      <c r="AL22" s="999"/>
      <c r="AM22" s="999"/>
      <c r="AN22" s="999"/>
      <c r="AO22" s="999"/>
      <c r="AP22" s="999"/>
      <c r="AQ22" s="999"/>
      <c r="AR22" s="924" t="s">
        <v>6597</v>
      </c>
      <c r="AS22" s="924"/>
      <c r="AT22" s="924"/>
      <c r="AU22" s="924"/>
      <c r="AV22" s="924"/>
      <c r="AW22" s="931" t="s">
        <v>4852</v>
      </c>
      <c r="AX22" s="931"/>
      <c r="AY22" s="931"/>
      <c r="AZ22" s="931"/>
      <c r="BA22" s="971" t="s">
        <v>3599</v>
      </c>
      <c r="BB22" s="972"/>
      <c r="BC22" s="972"/>
      <c r="BD22" s="972"/>
      <c r="BE22" s="973"/>
      <c r="BF22" s="946" t="s">
        <v>2064</v>
      </c>
      <c r="BG22" s="946"/>
      <c r="BH22" s="946"/>
      <c r="BI22" s="946"/>
      <c r="BJ22" s="946"/>
      <c r="BK22" s="942"/>
      <c r="BL22" s="1139"/>
      <c r="BM22" s="1013"/>
      <c r="BN22" s="1013"/>
      <c r="BO22" s="1000"/>
    </row>
    <row r="23" spans="1:67" s="7" customFormat="1" ht="18" customHeight="1">
      <c r="A23" s="942"/>
      <c r="B23" s="942"/>
      <c r="C23" s="942"/>
      <c r="D23" s="942"/>
      <c r="E23" s="942"/>
      <c r="F23" s="942"/>
      <c r="G23" s="942"/>
      <c r="H23" s="942"/>
      <c r="I23" s="928" t="s">
        <v>2070</v>
      </c>
      <c r="J23" s="929"/>
      <c r="K23" s="929"/>
      <c r="L23" s="929"/>
      <c r="M23" s="930"/>
      <c r="N23" s="924" t="s">
        <v>2071</v>
      </c>
      <c r="O23" s="924"/>
      <c r="P23" s="924"/>
      <c r="Q23" s="924"/>
      <c r="R23" s="924"/>
      <c r="S23" s="928" t="s">
        <v>4130</v>
      </c>
      <c r="T23" s="929"/>
      <c r="U23" s="929"/>
      <c r="V23" s="929"/>
      <c r="W23" s="930"/>
      <c r="X23" s="924" t="s">
        <v>4131</v>
      </c>
      <c r="Y23" s="924"/>
      <c r="Z23" s="924"/>
      <c r="AA23" s="924"/>
      <c r="AB23" s="924"/>
      <c r="AC23" s="928" t="s">
        <v>3527</v>
      </c>
      <c r="AD23" s="929"/>
      <c r="AE23" s="929"/>
      <c r="AF23" s="929"/>
      <c r="AG23" s="930"/>
      <c r="AH23" s="924" t="s">
        <v>3528</v>
      </c>
      <c r="AI23" s="924"/>
      <c r="AJ23" s="924"/>
      <c r="AK23" s="924"/>
      <c r="AL23" s="924"/>
      <c r="AM23" s="928" t="s">
        <v>3529</v>
      </c>
      <c r="AN23" s="929"/>
      <c r="AO23" s="929"/>
      <c r="AP23" s="929"/>
      <c r="AQ23" s="930"/>
      <c r="AR23" s="924" t="s">
        <v>3530</v>
      </c>
      <c r="AS23" s="924"/>
      <c r="AT23" s="924"/>
      <c r="AU23" s="924"/>
      <c r="AV23" s="924"/>
      <c r="AW23" s="924" t="s">
        <v>4622</v>
      </c>
      <c r="AX23" s="924"/>
      <c r="AY23" s="924"/>
      <c r="AZ23" s="924"/>
      <c r="BA23" s="924" t="s">
        <v>1632</v>
      </c>
      <c r="BB23" s="924"/>
      <c r="BC23" s="924"/>
      <c r="BD23" s="924"/>
      <c r="BE23" s="924"/>
      <c r="BF23" s="924" t="s">
        <v>1633</v>
      </c>
      <c r="BG23" s="924"/>
      <c r="BH23" s="924"/>
      <c r="BI23" s="924"/>
      <c r="BJ23" s="924"/>
      <c r="BK23" s="942"/>
      <c r="BL23" s="941" t="s">
        <v>3619</v>
      </c>
      <c r="BM23" s="1013"/>
      <c r="BN23" s="1013"/>
      <c r="BO23" s="1000"/>
    </row>
    <row r="24" spans="1:67" s="90" customFormat="1" ht="29.25" customHeight="1">
      <c r="A24" s="942"/>
      <c r="B24" s="942"/>
      <c r="C24" s="942"/>
      <c r="D24" s="942"/>
      <c r="E24" s="942"/>
      <c r="F24" s="942"/>
      <c r="G24" s="942"/>
      <c r="H24" s="942"/>
      <c r="I24" s="924" t="s">
        <v>1637</v>
      </c>
      <c r="J24" s="924"/>
      <c r="K24" s="924"/>
      <c r="L24" s="924"/>
      <c r="M24" s="924"/>
      <c r="N24" s="924" t="s">
        <v>6125</v>
      </c>
      <c r="O24" s="924"/>
      <c r="P24" s="924"/>
      <c r="Q24" s="924"/>
      <c r="R24" s="924"/>
      <c r="S24" s="924" t="s">
        <v>1182</v>
      </c>
      <c r="T24" s="924"/>
      <c r="U24" s="924"/>
      <c r="V24" s="924"/>
      <c r="W24" s="924"/>
      <c r="X24" s="924" t="s">
        <v>6126</v>
      </c>
      <c r="Y24" s="924"/>
      <c r="Z24" s="924"/>
      <c r="AA24" s="924"/>
      <c r="AB24" s="924"/>
      <c r="AC24" s="928" t="s">
        <v>6127</v>
      </c>
      <c r="AD24" s="929"/>
      <c r="AE24" s="929"/>
      <c r="AF24" s="929"/>
      <c r="AG24" s="930"/>
      <c r="AH24" s="928" t="s">
        <v>1849</v>
      </c>
      <c r="AI24" s="929"/>
      <c r="AJ24" s="929"/>
      <c r="AK24" s="929"/>
      <c r="AL24" s="930"/>
      <c r="AM24" s="924" t="s">
        <v>811</v>
      </c>
      <c r="AN24" s="924"/>
      <c r="AO24" s="924"/>
      <c r="AP24" s="924"/>
      <c r="AQ24" s="924"/>
      <c r="AR24" s="924" t="s">
        <v>5999</v>
      </c>
      <c r="AS24" s="924"/>
      <c r="AT24" s="924"/>
      <c r="AU24" s="924"/>
      <c r="AV24" s="924"/>
      <c r="AW24" s="924" t="s">
        <v>1534</v>
      </c>
      <c r="AX24" s="924"/>
      <c r="AY24" s="924"/>
      <c r="AZ24" s="924"/>
      <c r="BA24" s="949" t="s">
        <v>1631</v>
      </c>
      <c r="BB24" s="949"/>
      <c r="BC24" s="949"/>
      <c r="BD24" s="949"/>
      <c r="BE24" s="949"/>
      <c r="BF24" s="949" t="s">
        <v>2064</v>
      </c>
      <c r="BG24" s="949"/>
      <c r="BH24" s="949"/>
      <c r="BI24" s="949"/>
      <c r="BJ24" s="949"/>
      <c r="BK24" s="942"/>
      <c r="BL24" s="967"/>
      <c r="BM24" s="1013"/>
      <c r="BN24" s="1013"/>
      <c r="BO24" s="1000"/>
    </row>
    <row r="25" spans="1:67" s="90" customFormat="1" ht="14.25" customHeight="1">
      <c r="A25" s="942"/>
      <c r="B25" s="942"/>
      <c r="C25" s="942"/>
      <c r="D25" s="942"/>
      <c r="E25" s="942"/>
      <c r="F25" s="942"/>
      <c r="G25" s="942"/>
      <c r="H25" s="942"/>
      <c r="I25" s="924" t="s">
        <v>7215</v>
      </c>
      <c r="J25" s="924"/>
      <c r="K25" s="924"/>
      <c r="L25" s="924"/>
      <c r="M25" s="924"/>
      <c r="N25" s="924" t="s">
        <v>610</v>
      </c>
      <c r="O25" s="924"/>
      <c r="P25" s="924"/>
      <c r="Q25" s="924"/>
      <c r="R25" s="924"/>
      <c r="S25" s="924" t="s">
        <v>610</v>
      </c>
      <c r="T25" s="924"/>
      <c r="U25" s="924"/>
      <c r="V25" s="924"/>
      <c r="W25" s="924"/>
      <c r="X25" s="924" t="s">
        <v>7215</v>
      </c>
      <c r="Y25" s="924"/>
      <c r="Z25" s="924"/>
      <c r="AA25" s="924"/>
      <c r="AB25" s="924"/>
      <c r="AC25" s="924" t="s">
        <v>610</v>
      </c>
      <c r="AD25" s="924"/>
      <c r="AE25" s="924"/>
      <c r="AF25" s="924"/>
      <c r="AG25" s="924"/>
      <c r="AH25" s="924" t="s">
        <v>7215</v>
      </c>
      <c r="AI25" s="924"/>
      <c r="AJ25" s="924"/>
      <c r="AK25" s="924"/>
      <c r="AL25" s="924"/>
      <c r="AM25" s="924" t="s">
        <v>610</v>
      </c>
      <c r="AN25" s="924"/>
      <c r="AO25" s="924"/>
      <c r="AP25" s="924"/>
      <c r="AQ25" s="924"/>
      <c r="AR25" s="924" t="s">
        <v>7216</v>
      </c>
      <c r="AS25" s="924"/>
      <c r="AT25" s="924"/>
      <c r="AU25" s="924"/>
      <c r="AV25" s="924"/>
      <c r="AW25" s="924" t="s">
        <v>7217</v>
      </c>
      <c r="AX25" s="924"/>
      <c r="AY25" s="924"/>
      <c r="AZ25" s="924"/>
      <c r="BA25" s="949" t="s">
        <v>2650</v>
      </c>
      <c r="BB25" s="949"/>
      <c r="BC25" s="949"/>
      <c r="BD25" s="949"/>
      <c r="BE25" s="949"/>
      <c r="BF25" s="949" t="s">
        <v>2650</v>
      </c>
      <c r="BG25" s="949"/>
      <c r="BH25" s="949"/>
      <c r="BI25" s="949"/>
      <c r="BJ25" s="949"/>
      <c r="BK25" s="942"/>
      <c r="BL25" s="967"/>
      <c r="BM25" s="1013"/>
      <c r="BN25" s="1013"/>
      <c r="BO25" s="1000"/>
    </row>
    <row r="26" spans="1:67" s="7" customFormat="1" ht="70.5" customHeight="1">
      <c r="A26" s="943"/>
      <c r="B26" s="943"/>
      <c r="C26" s="943"/>
      <c r="D26" s="943"/>
      <c r="E26" s="943"/>
      <c r="F26" s="943"/>
      <c r="G26" s="943"/>
      <c r="H26" s="943"/>
      <c r="I26" s="83" t="s">
        <v>7209</v>
      </c>
      <c r="J26" s="68" t="s">
        <v>7210</v>
      </c>
      <c r="K26" s="68" t="s">
        <v>1635</v>
      </c>
      <c r="L26" s="67" t="s">
        <v>2065</v>
      </c>
      <c r="M26" s="67" t="s">
        <v>2252</v>
      </c>
      <c r="N26" s="67" t="s">
        <v>3597</v>
      </c>
      <c r="O26" s="68" t="s">
        <v>3598</v>
      </c>
      <c r="P26" s="68" t="s">
        <v>1499</v>
      </c>
      <c r="Q26" s="67" t="s">
        <v>2065</v>
      </c>
      <c r="R26" s="67" t="s">
        <v>2252</v>
      </c>
      <c r="S26" s="67" t="s">
        <v>3597</v>
      </c>
      <c r="T26" s="68" t="s">
        <v>3598</v>
      </c>
      <c r="U26" s="68" t="s">
        <v>1499</v>
      </c>
      <c r="V26" s="67" t="s">
        <v>2065</v>
      </c>
      <c r="W26" s="67" t="s">
        <v>2252</v>
      </c>
      <c r="X26" s="67" t="s">
        <v>7209</v>
      </c>
      <c r="Y26" s="68" t="s">
        <v>7210</v>
      </c>
      <c r="Z26" s="68" t="s">
        <v>1635</v>
      </c>
      <c r="AA26" s="67" t="s">
        <v>2065</v>
      </c>
      <c r="AB26" s="67" t="s">
        <v>2252</v>
      </c>
      <c r="AC26" s="67" t="s">
        <v>3597</v>
      </c>
      <c r="AD26" s="68" t="s">
        <v>3598</v>
      </c>
      <c r="AE26" s="68" t="s">
        <v>1499</v>
      </c>
      <c r="AF26" s="67" t="s">
        <v>2065</v>
      </c>
      <c r="AG26" s="67" t="s">
        <v>2252</v>
      </c>
      <c r="AH26" s="67" t="s">
        <v>7209</v>
      </c>
      <c r="AI26" s="68" t="s">
        <v>7210</v>
      </c>
      <c r="AJ26" s="68" t="s">
        <v>1635</v>
      </c>
      <c r="AK26" s="67" t="s">
        <v>2065</v>
      </c>
      <c r="AL26" s="67" t="s">
        <v>2252</v>
      </c>
      <c r="AM26" s="67" t="s">
        <v>3597</v>
      </c>
      <c r="AN26" s="68" t="s">
        <v>3598</v>
      </c>
      <c r="AO26" s="68" t="s">
        <v>1499</v>
      </c>
      <c r="AP26" s="67" t="s">
        <v>2065</v>
      </c>
      <c r="AQ26" s="67" t="s">
        <v>2252</v>
      </c>
      <c r="AR26" s="67" t="s">
        <v>636</v>
      </c>
      <c r="AS26" s="68" t="s">
        <v>637</v>
      </c>
      <c r="AT26" s="68" t="s">
        <v>1636</v>
      </c>
      <c r="AU26" s="67" t="s">
        <v>2065</v>
      </c>
      <c r="AV26" s="67" t="s">
        <v>2252</v>
      </c>
      <c r="AW26" s="68" t="s">
        <v>1636</v>
      </c>
      <c r="AX26" s="68" t="s">
        <v>1636</v>
      </c>
      <c r="AY26" s="67" t="s">
        <v>2065</v>
      </c>
      <c r="AZ26" s="67" t="s">
        <v>2252</v>
      </c>
      <c r="BA26" s="67" t="s">
        <v>2945</v>
      </c>
      <c r="BB26" s="68" t="s">
        <v>6862</v>
      </c>
      <c r="BC26" s="68" t="s">
        <v>1500</v>
      </c>
      <c r="BD26" s="67" t="s">
        <v>2065</v>
      </c>
      <c r="BE26" s="67" t="s">
        <v>2252</v>
      </c>
      <c r="BF26" s="67" t="s">
        <v>2945</v>
      </c>
      <c r="BG26" s="68" t="s">
        <v>6862</v>
      </c>
      <c r="BH26" s="68" t="s">
        <v>1500</v>
      </c>
      <c r="BI26" s="67" t="s">
        <v>2065</v>
      </c>
      <c r="BJ26" s="67" t="s">
        <v>2252</v>
      </c>
      <c r="BK26" s="942"/>
      <c r="BL26" s="968"/>
      <c r="BM26" s="1013"/>
      <c r="BN26" s="1013"/>
      <c r="BO26" s="1000"/>
    </row>
    <row r="27" spans="1:67" s="33" customFormat="1" ht="39.75" customHeight="1">
      <c r="A27" s="128" t="s">
        <v>2460</v>
      </c>
      <c r="B27" s="254" t="s">
        <v>2485</v>
      </c>
      <c r="C27" s="128" t="s">
        <v>4348</v>
      </c>
      <c r="D27" s="128">
        <v>96</v>
      </c>
      <c r="E27" s="128">
        <v>6001</v>
      </c>
      <c r="F27" s="254" t="s">
        <v>2486</v>
      </c>
      <c r="G27" s="128" t="s">
        <v>2784</v>
      </c>
      <c r="H27" s="128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220"/>
      <c r="BL27" s="70"/>
      <c r="BM27" s="70"/>
      <c r="BN27" s="128">
        <v>6001</v>
      </c>
      <c r="BO27" s="70"/>
    </row>
    <row r="28" spans="1:67" s="33" customFormat="1" ht="39.75" customHeight="1">
      <c r="A28" s="128" t="s">
        <v>4059</v>
      </c>
      <c r="B28" s="254" t="s">
        <v>2023</v>
      </c>
      <c r="C28" s="128" t="s">
        <v>674</v>
      </c>
      <c r="D28" s="128">
        <v>99</v>
      </c>
      <c r="E28" s="128">
        <v>6002</v>
      </c>
      <c r="F28" s="254" t="s">
        <v>2024</v>
      </c>
      <c r="G28" s="128" t="s">
        <v>2785</v>
      </c>
      <c r="H28" s="128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220"/>
      <c r="BL28" s="70"/>
      <c r="BM28" s="70"/>
      <c r="BN28" s="128">
        <v>6002</v>
      </c>
      <c r="BO28" s="70"/>
    </row>
    <row r="29" spans="1:67" s="33" customFormat="1" ht="39.75" customHeight="1">
      <c r="A29" s="128" t="s">
        <v>1960</v>
      </c>
      <c r="B29" s="254" t="s">
        <v>3011</v>
      </c>
      <c r="C29" s="128" t="s">
        <v>1959</v>
      </c>
      <c r="D29" s="128">
        <v>78</v>
      </c>
      <c r="E29" s="128">
        <v>6003</v>
      </c>
      <c r="F29" s="254" t="s">
        <v>3012</v>
      </c>
      <c r="G29" s="128" t="s">
        <v>2786</v>
      </c>
      <c r="H29" s="128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220"/>
      <c r="BL29" s="70"/>
      <c r="BM29" s="70"/>
      <c r="BN29" s="128">
        <v>6003</v>
      </c>
      <c r="BO29" s="70"/>
    </row>
    <row r="30" spans="1:67" s="33" customFormat="1" ht="39.75" customHeight="1">
      <c r="A30" s="128" t="s">
        <v>3321</v>
      </c>
      <c r="B30" s="254" t="s">
        <v>2260</v>
      </c>
      <c r="C30" s="128" t="s">
        <v>4348</v>
      </c>
      <c r="D30" s="128">
        <v>16</v>
      </c>
      <c r="E30" s="128">
        <v>6004</v>
      </c>
      <c r="F30" s="254" t="s">
        <v>2787</v>
      </c>
      <c r="G30" s="128" t="s">
        <v>2788</v>
      </c>
      <c r="H30" s="128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220"/>
      <c r="BL30" s="70"/>
      <c r="BM30" s="70"/>
      <c r="BN30" s="128">
        <v>6004</v>
      </c>
      <c r="BO30" s="70"/>
    </row>
    <row r="31" spans="1:67" s="33" customFormat="1" ht="39.75" customHeight="1">
      <c r="A31" s="128" t="s">
        <v>4059</v>
      </c>
      <c r="B31" s="254" t="s">
        <v>2789</v>
      </c>
      <c r="C31" s="128" t="s">
        <v>674</v>
      </c>
      <c r="D31" s="128">
        <v>14</v>
      </c>
      <c r="E31" s="128">
        <v>6005</v>
      </c>
      <c r="F31" s="254" t="s">
        <v>2487</v>
      </c>
      <c r="G31" s="128" t="s">
        <v>2790</v>
      </c>
      <c r="H31" s="128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220"/>
      <c r="BL31" s="70"/>
      <c r="BM31" s="70"/>
      <c r="BN31" s="128">
        <v>6005</v>
      </c>
      <c r="BO31" s="70"/>
    </row>
    <row r="32" spans="1:67" s="33" customFormat="1" ht="39.75" customHeight="1">
      <c r="A32" s="128" t="s">
        <v>674</v>
      </c>
      <c r="B32" s="254" t="s">
        <v>2025</v>
      </c>
      <c r="C32" s="128" t="s">
        <v>674</v>
      </c>
      <c r="D32" s="128">
        <v>32</v>
      </c>
      <c r="E32" s="128">
        <v>6006</v>
      </c>
      <c r="F32" s="254" t="s">
        <v>6272</v>
      </c>
      <c r="G32" s="128" t="s">
        <v>2791</v>
      </c>
      <c r="H32" s="128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69"/>
      <c r="BH32" s="69"/>
      <c r="BI32" s="69"/>
      <c r="BJ32" s="69"/>
      <c r="BK32" s="220"/>
      <c r="BL32" s="70"/>
      <c r="BM32" s="70"/>
      <c r="BN32" s="128">
        <v>6006</v>
      </c>
      <c r="BO32" s="70"/>
    </row>
    <row r="33" spans="1:67" s="33" customFormat="1" ht="39.75" customHeight="1">
      <c r="A33" s="128" t="s">
        <v>1960</v>
      </c>
      <c r="B33" s="254" t="s">
        <v>3007</v>
      </c>
      <c r="C33" s="128" t="s">
        <v>674</v>
      </c>
      <c r="D33" s="128">
        <v>38</v>
      </c>
      <c r="E33" s="128">
        <v>6007</v>
      </c>
      <c r="F33" s="254" t="s">
        <v>3008</v>
      </c>
      <c r="G33" s="128" t="s">
        <v>2792</v>
      </c>
      <c r="H33" s="128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69"/>
      <c r="BI33" s="69"/>
      <c r="BJ33" s="69"/>
      <c r="BK33" s="220"/>
      <c r="BL33" s="70"/>
      <c r="BM33" s="70"/>
      <c r="BN33" s="128">
        <v>6007</v>
      </c>
      <c r="BO33" s="70"/>
    </row>
    <row r="34" spans="1:67" s="33" customFormat="1" ht="39.75" customHeight="1">
      <c r="A34" s="128" t="s">
        <v>674</v>
      </c>
      <c r="B34" s="254" t="s">
        <v>3009</v>
      </c>
      <c r="C34" s="128" t="s">
        <v>674</v>
      </c>
      <c r="D34" s="128">
        <v>56</v>
      </c>
      <c r="E34" s="128">
        <v>6008</v>
      </c>
      <c r="F34" s="254" t="s">
        <v>2793</v>
      </c>
      <c r="G34" s="128" t="s">
        <v>2790</v>
      </c>
      <c r="H34" s="128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220"/>
      <c r="BL34" s="70"/>
      <c r="BM34" s="70"/>
      <c r="BN34" s="128">
        <v>6008</v>
      </c>
      <c r="BO34" s="70"/>
    </row>
    <row r="35" spans="1:67" s="33" customFormat="1" ht="39.75" customHeight="1">
      <c r="A35" s="128" t="s">
        <v>674</v>
      </c>
      <c r="B35" s="254" t="s">
        <v>2794</v>
      </c>
      <c r="C35" s="128" t="s">
        <v>674</v>
      </c>
      <c r="D35" s="128">
        <v>62</v>
      </c>
      <c r="E35" s="128">
        <v>6009</v>
      </c>
      <c r="F35" s="254" t="s">
        <v>3010</v>
      </c>
      <c r="G35" s="128" t="s">
        <v>2784</v>
      </c>
      <c r="H35" s="128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126"/>
      <c r="BL35" s="70"/>
      <c r="BM35" s="70"/>
      <c r="BN35" s="128">
        <v>6009</v>
      </c>
      <c r="BO35" s="70"/>
    </row>
    <row r="36" spans="1:67" s="33" customFormat="1" ht="39.75" customHeight="1">
      <c r="A36" s="128" t="s">
        <v>674</v>
      </c>
      <c r="B36" s="254" t="s">
        <v>3329</v>
      </c>
      <c r="C36" s="128" t="s">
        <v>1959</v>
      </c>
      <c r="D36" s="128">
        <v>16</v>
      </c>
      <c r="E36" s="128">
        <v>6010</v>
      </c>
      <c r="F36" s="254" t="s">
        <v>3330</v>
      </c>
      <c r="G36" s="128" t="s">
        <v>2792</v>
      </c>
      <c r="H36" s="128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126"/>
      <c r="BL36" s="70"/>
      <c r="BM36" s="70"/>
      <c r="BN36" s="128">
        <v>6010</v>
      </c>
      <c r="BO36" s="70"/>
    </row>
    <row r="37" spans="1:67" s="33" customFormat="1" ht="39.75" customHeight="1">
      <c r="A37" s="128"/>
      <c r="B37" s="254"/>
      <c r="C37" s="128"/>
      <c r="D37" s="128"/>
      <c r="E37" s="128">
        <v>6011</v>
      </c>
      <c r="F37" s="254" t="s">
        <v>482</v>
      </c>
      <c r="G37" s="128"/>
      <c r="H37" s="128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126"/>
      <c r="BL37" s="70"/>
      <c r="BM37" s="70"/>
      <c r="BN37" s="128">
        <v>6011</v>
      </c>
      <c r="BO37" s="70"/>
    </row>
    <row r="38" spans="1:67" s="42" customFormat="1" ht="39.75" customHeight="1">
      <c r="A38" s="128" t="s">
        <v>6130</v>
      </c>
      <c r="B38" s="254" t="s">
        <v>2258</v>
      </c>
      <c r="C38" s="128" t="s">
        <v>4348</v>
      </c>
      <c r="D38" s="128">
        <v>52</v>
      </c>
      <c r="E38" s="128">
        <v>6012</v>
      </c>
      <c r="F38" s="254" t="s">
        <v>2259</v>
      </c>
      <c r="G38" s="128" t="s">
        <v>6595</v>
      </c>
      <c r="H38" s="128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126"/>
      <c r="BL38" s="70"/>
      <c r="BM38" s="70"/>
      <c r="BN38" s="128">
        <v>6012</v>
      </c>
      <c r="BO38" s="70"/>
    </row>
    <row r="39" spans="1:67" s="42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126"/>
      <c r="BL39" s="70"/>
      <c r="BM39" s="70"/>
      <c r="BN39" s="128"/>
      <c r="BO39" s="70"/>
    </row>
    <row r="40" spans="1:67" s="33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126"/>
      <c r="BL40" s="70"/>
      <c r="BM40" s="70"/>
      <c r="BN40" s="128"/>
      <c r="BO40" s="70"/>
    </row>
    <row r="41" spans="1:67" s="33" customFormat="1" ht="39.75" customHeight="1">
      <c r="A41" s="128"/>
      <c r="B41" s="254"/>
      <c r="C41" s="128"/>
      <c r="D41" s="128"/>
      <c r="E41" s="128"/>
      <c r="F41" s="254"/>
      <c r="G41" s="368"/>
      <c r="H41" s="128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126"/>
      <c r="BL41" s="70"/>
      <c r="BM41" s="70"/>
      <c r="BN41" s="128"/>
      <c r="BO41" s="70"/>
    </row>
    <row r="42" spans="1:67" s="33" customFormat="1" ht="39.75" customHeight="1">
      <c r="A42" s="128"/>
      <c r="B42" s="254"/>
      <c r="C42" s="128"/>
      <c r="D42" s="128"/>
      <c r="E42" s="128"/>
      <c r="F42" s="254"/>
      <c r="G42" s="368"/>
      <c r="H42" s="128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223"/>
      <c r="BL42" s="70"/>
      <c r="BM42" s="70"/>
      <c r="BN42" s="128"/>
      <c r="BO42" s="70"/>
    </row>
    <row r="43" spans="1:67" s="33" customFormat="1" ht="39.75" customHeight="1">
      <c r="A43" s="128"/>
      <c r="B43" s="254"/>
      <c r="C43" s="128"/>
      <c r="D43" s="128"/>
      <c r="E43" s="128"/>
      <c r="F43" s="254"/>
      <c r="G43" s="368"/>
      <c r="H43" s="128"/>
      <c r="I43" s="69"/>
      <c r="J43" s="79"/>
      <c r="K43" s="79"/>
      <c r="L43" s="79"/>
      <c r="M43" s="69"/>
      <c r="N43" s="69"/>
      <c r="O43" s="79"/>
      <c r="P43" s="79"/>
      <c r="Q43" s="79"/>
      <c r="R43" s="69"/>
      <c r="S43" s="69"/>
      <c r="T43" s="79"/>
      <c r="U43" s="79"/>
      <c r="V43" s="79"/>
      <c r="W43" s="69"/>
      <c r="X43" s="69"/>
      <c r="Y43" s="79"/>
      <c r="Z43" s="79"/>
      <c r="AA43" s="79"/>
      <c r="AB43" s="69"/>
      <c r="AC43" s="69"/>
      <c r="AD43" s="79"/>
      <c r="AE43" s="79"/>
      <c r="AF43" s="79"/>
      <c r="AG43" s="69"/>
      <c r="AH43" s="69"/>
      <c r="AI43" s="79"/>
      <c r="AJ43" s="79"/>
      <c r="AK43" s="79"/>
      <c r="AL43" s="69"/>
      <c r="AM43" s="69"/>
      <c r="AN43" s="79"/>
      <c r="AO43" s="79"/>
      <c r="AP43" s="79"/>
      <c r="AQ43" s="69"/>
      <c r="AR43" s="69"/>
      <c r="AS43" s="79"/>
      <c r="AT43" s="79"/>
      <c r="AU43" s="79"/>
      <c r="AV43" s="69"/>
      <c r="AW43" s="69"/>
      <c r="AX43" s="79"/>
      <c r="AY43" s="79"/>
      <c r="AZ43" s="79"/>
      <c r="BA43" s="69"/>
      <c r="BB43" s="79"/>
      <c r="BC43" s="79"/>
      <c r="BD43" s="79"/>
      <c r="BE43" s="69"/>
      <c r="BF43" s="69"/>
      <c r="BG43" s="79"/>
      <c r="BH43" s="79"/>
      <c r="BI43" s="79"/>
      <c r="BJ43" s="69"/>
      <c r="BK43" s="223"/>
      <c r="BL43" s="70"/>
      <c r="BM43" s="70"/>
      <c r="BN43" s="128"/>
      <c r="BO43" s="70"/>
    </row>
    <row r="44" spans="1:67" s="33" customFormat="1" ht="39.75" customHeight="1">
      <c r="A44" s="128"/>
      <c r="B44" s="254"/>
      <c r="C44" s="128"/>
      <c r="D44" s="128"/>
      <c r="E44" s="128"/>
      <c r="F44" s="254"/>
      <c r="G44" s="368"/>
      <c r="H44" s="128"/>
      <c r="I44" s="69"/>
      <c r="J44" s="277"/>
      <c r="K44" s="277"/>
      <c r="L44" s="278"/>
      <c r="M44" s="69"/>
      <c r="N44" s="69"/>
      <c r="O44" s="277"/>
      <c r="P44" s="277"/>
      <c r="Q44" s="278"/>
      <c r="R44" s="69"/>
      <c r="S44" s="69"/>
      <c r="T44" s="277"/>
      <c r="U44" s="277"/>
      <c r="V44" s="278"/>
      <c r="W44" s="69"/>
      <c r="X44" s="69"/>
      <c r="Y44" s="277"/>
      <c r="Z44" s="277"/>
      <c r="AA44" s="278"/>
      <c r="AB44" s="69"/>
      <c r="AC44" s="69"/>
      <c r="AD44" s="277"/>
      <c r="AE44" s="277"/>
      <c r="AF44" s="278"/>
      <c r="AG44" s="69"/>
      <c r="AH44" s="69"/>
      <c r="AI44" s="277"/>
      <c r="AJ44" s="277"/>
      <c r="AK44" s="278"/>
      <c r="AL44" s="69"/>
      <c r="AM44" s="69"/>
      <c r="AN44" s="277"/>
      <c r="AO44" s="277"/>
      <c r="AP44" s="278"/>
      <c r="AQ44" s="69"/>
      <c r="AR44" s="69"/>
      <c r="AS44" s="277"/>
      <c r="AT44" s="277"/>
      <c r="AU44" s="278"/>
      <c r="AV44" s="69"/>
      <c r="AW44" s="69"/>
      <c r="AX44" s="277"/>
      <c r="AY44" s="277"/>
      <c r="AZ44" s="278"/>
      <c r="BA44" s="69"/>
      <c r="BB44" s="277"/>
      <c r="BC44" s="277"/>
      <c r="BD44" s="278"/>
      <c r="BE44" s="69"/>
      <c r="BF44" s="69"/>
      <c r="BG44" s="277"/>
      <c r="BH44" s="277"/>
      <c r="BI44" s="278"/>
      <c r="BJ44" s="69"/>
      <c r="BK44" s="223"/>
      <c r="BL44" s="70"/>
      <c r="BM44" s="70"/>
      <c r="BN44" s="128"/>
      <c r="BO44" s="70"/>
    </row>
    <row r="45" spans="1:67" s="33" customFormat="1" ht="39.75" customHeight="1">
      <c r="A45" s="128"/>
      <c r="B45" s="254"/>
      <c r="C45" s="128"/>
      <c r="D45" s="128"/>
      <c r="E45" s="128"/>
      <c r="F45" s="254"/>
      <c r="G45" s="368"/>
      <c r="H45" s="128"/>
      <c r="I45" s="69"/>
      <c r="J45" s="79"/>
      <c r="K45" s="79"/>
      <c r="L45" s="278"/>
      <c r="M45" s="69"/>
      <c r="N45" s="69"/>
      <c r="O45" s="79"/>
      <c r="P45" s="79"/>
      <c r="Q45" s="278"/>
      <c r="R45" s="69"/>
      <c r="S45" s="69"/>
      <c r="T45" s="79"/>
      <c r="U45" s="79"/>
      <c r="V45" s="278"/>
      <c r="W45" s="69"/>
      <c r="X45" s="69"/>
      <c r="Y45" s="79"/>
      <c r="Z45" s="79"/>
      <c r="AA45" s="278"/>
      <c r="AB45" s="69"/>
      <c r="AC45" s="69"/>
      <c r="AD45" s="79"/>
      <c r="AE45" s="79"/>
      <c r="AF45" s="278"/>
      <c r="AG45" s="69"/>
      <c r="AH45" s="69"/>
      <c r="AI45" s="79"/>
      <c r="AJ45" s="79"/>
      <c r="AK45" s="278"/>
      <c r="AL45" s="69"/>
      <c r="AM45" s="69"/>
      <c r="AN45" s="79"/>
      <c r="AO45" s="79"/>
      <c r="AP45" s="278"/>
      <c r="AQ45" s="69"/>
      <c r="AR45" s="69"/>
      <c r="AS45" s="79"/>
      <c r="AT45" s="79"/>
      <c r="AU45" s="278"/>
      <c r="AV45" s="69"/>
      <c r="AW45" s="69"/>
      <c r="AX45" s="79"/>
      <c r="AY45" s="79"/>
      <c r="AZ45" s="278"/>
      <c r="BA45" s="69"/>
      <c r="BB45" s="79"/>
      <c r="BC45" s="79"/>
      <c r="BD45" s="278"/>
      <c r="BE45" s="69"/>
      <c r="BF45" s="69"/>
      <c r="BG45" s="79"/>
      <c r="BH45" s="79"/>
      <c r="BI45" s="278"/>
      <c r="BJ45" s="69"/>
      <c r="BK45" s="223"/>
      <c r="BL45" s="70"/>
      <c r="BM45" s="70"/>
      <c r="BN45" s="128"/>
      <c r="BO45" s="70"/>
    </row>
    <row r="46" spans="1:67" s="33" customFormat="1" ht="39.75" customHeight="1">
      <c r="A46" s="128"/>
      <c r="B46" s="254"/>
      <c r="C46" s="128"/>
      <c r="D46" s="128"/>
      <c r="E46" s="128"/>
      <c r="F46" s="254"/>
      <c r="G46" s="368"/>
      <c r="H46" s="128"/>
      <c r="I46" s="69"/>
      <c r="J46" s="279"/>
      <c r="K46" s="279"/>
      <c r="L46" s="280"/>
      <c r="M46" s="69"/>
      <c r="N46" s="69"/>
      <c r="O46" s="279"/>
      <c r="P46" s="279"/>
      <c r="Q46" s="280"/>
      <c r="R46" s="69"/>
      <c r="S46" s="69"/>
      <c r="T46" s="279"/>
      <c r="U46" s="279"/>
      <c r="V46" s="280"/>
      <c r="W46" s="69"/>
      <c r="X46" s="69"/>
      <c r="Y46" s="279"/>
      <c r="Z46" s="279"/>
      <c r="AA46" s="280"/>
      <c r="AB46" s="69"/>
      <c r="AC46" s="69"/>
      <c r="AD46" s="279"/>
      <c r="AE46" s="279"/>
      <c r="AF46" s="280"/>
      <c r="AG46" s="69"/>
      <c r="AH46" s="69"/>
      <c r="AI46" s="279"/>
      <c r="AJ46" s="279"/>
      <c r="AK46" s="280"/>
      <c r="AL46" s="69"/>
      <c r="AM46" s="69"/>
      <c r="AN46" s="279"/>
      <c r="AO46" s="279"/>
      <c r="AP46" s="280"/>
      <c r="AQ46" s="69"/>
      <c r="AR46" s="69"/>
      <c r="AS46" s="279"/>
      <c r="AT46" s="279"/>
      <c r="AU46" s="280"/>
      <c r="AV46" s="69"/>
      <c r="AW46" s="69"/>
      <c r="AX46" s="279"/>
      <c r="AY46" s="279"/>
      <c r="AZ46" s="280"/>
      <c r="BA46" s="69"/>
      <c r="BB46" s="279"/>
      <c r="BC46" s="279"/>
      <c r="BD46" s="280"/>
      <c r="BE46" s="69"/>
      <c r="BF46" s="69"/>
      <c r="BG46" s="279"/>
      <c r="BH46" s="279"/>
      <c r="BI46" s="280"/>
      <c r="BJ46" s="69"/>
      <c r="BK46" s="223"/>
      <c r="BL46" s="70"/>
      <c r="BM46" s="70"/>
      <c r="BN46" s="128"/>
      <c r="BO46" s="70"/>
    </row>
    <row r="47" spans="1:67" ht="20.149999999999999" customHeight="1">
      <c r="A47" s="47"/>
      <c r="B47" s="522"/>
      <c r="C47" s="47"/>
      <c r="D47" s="523"/>
      <c r="E47" s="18"/>
      <c r="F47" s="161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18"/>
      <c r="AZ47" s="47"/>
      <c r="BA47" s="47"/>
      <c r="BB47" s="47"/>
      <c r="BC47"/>
      <c r="BD47"/>
      <c r="BG47"/>
      <c r="BH47"/>
      <c r="BI47"/>
    </row>
    <row r="48" spans="1:67" ht="20.149999999999999" customHeight="1">
      <c r="A48" s="524" t="s">
        <v>2056</v>
      </c>
      <c r="B48" s="493" t="s">
        <v>5110</v>
      </c>
      <c r="C48" s="525"/>
      <c r="D48" s="276"/>
      <c r="E48" s="526"/>
      <c r="F48" s="527"/>
      <c r="G48" s="528"/>
      <c r="H48" s="528"/>
      <c r="I48" s="528"/>
      <c r="J48" s="528"/>
      <c r="K48" s="529"/>
      <c r="L48" s="529"/>
      <c r="M48" s="528"/>
      <c r="N48" s="528"/>
      <c r="O48" s="528"/>
      <c r="P48" s="529"/>
      <c r="Q48" s="528"/>
      <c r="R48" s="528"/>
      <c r="S48" s="529"/>
      <c r="T48" s="529" t="s">
        <v>5111</v>
      </c>
      <c r="U48" s="528" t="s">
        <v>5112</v>
      </c>
      <c r="V48" s="528"/>
      <c r="W48" s="528"/>
      <c r="X48" s="528"/>
      <c r="Y48" s="528"/>
      <c r="Z48" s="529"/>
      <c r="AA48" s="529"/>
      <c r="AB48" s="528"/>
      <c r="AC48" s="528"/>
      <c r="AD48" s="528"/>
      <c r="AF48" s="531"/>
      <c r="AG48" s="530" t="s">
        <v>5285</v>
      </c>
      <c r="AH48" s="528"/>
      <c r="AI48" s="530"/>
      <c r="AJ48"/>
      <c r="AK48"/>
      <c r="AN48"/>
      <c r="AO48"/>
      <c r="AP48"/>
      <c r="AR48" s="532"/>
      <c r="AS48" s="532"/>
      <c r="AT48" s="532"/>
      <c r="BB48" s="47"/>
      <c r="BC48" s="47"/>
      <c r="BD48"/>
      <c r="BF48" s="532"/>
      <c r="BG48" s="47"/>
      <c r="BH48" s="532"/>
      <c r="BI48" s="47"/>
      <c r="BJ48" s="532"/>
      <c r="BK48" s="47"/>
      <c r="BL48" s="526"/>
      <c r="BM48" s="47"/>
      <c r="BN48" s="47"/>
    </row>
    <row r="49" spans="1:65" ht="20.149999999999999" customHeight="1">
      <c r="A49" s="529" t="s">
        <v>5114</v>
      </c>
      <c r="B49" s="493" t="s">
        <v>5137</v>
      </c>
      <c r="C49" s="525"/>
      <c r="D49" s="236"/>
      <c r="E49" s="526"/>
      <c r="F49" s="527"/>
      <c r="G49" s="528"/>
      <c r="H49" s="528"/>
      <c r="I49" s="528"/>
      <c r="J49" s="528"/>
      <c r="K49" s="529"/>
      <c r="L49" s="529"/>
      <c r="M49" s="528"/>
      <c r="N49" s="528"/>
      <c r="O49" s="528"/>
      <c r="P49" s="529"/>
      <c r="Q49" s="528"/>
      <c r="R49" s="528"/>
      <c r="S49" s="529"/>
      <c r="T49" s="529" t="s">
        <v>5138</v>
      </c>
      <c r="U49" s="531" t="s">
        <v>6835</v>
      </c>
      <c r="V49" s="528"/>
      <c r="W49" s="528"/>
      <c r="X49" s="528"/>
      <c r="Y49" s="528"/>
      <c r="Z49" s="529"/>
      <c r="AA49" s="529"/>
      <c r="AB49" s="531"/>
      <c r="AC49" s="528"/>
      <c r="AD49" s="528"/>
      <c r="AF49" s="531"/>
      <c r="AG49" s="530" t="s">
        <v>1647</v>
      </c>
      <c r="AH49" s="528"/>
      <c r="AI49" s="530"/>
      <c r="AJ49"/>
      <c r="AK49"/>
      <c r="AO49"/>
      <c r="AP49"/>
      <c r="AR49" s="532"/>
      <c r="AS49" t="s">
        <v>4491</v>
      </c>
      <c r="AT49" s="532"/>
      <c r="BB49"/>
      <c r="BC49"/>
      <c r="BD49"/>
      <c r="BF49" s="532"/>
      <c r="BG49" s="100"/>
      <c r="BH49" s="532"/>
      <c r="BI49" s="100"/>
      <c r="BJ49" s="531"/>
      <c r="BK49" s="526" t="s">
        <v>3331</v>
      </c>
      <c r="BL49" s="526"/>
    </row>
    <row r="50" spans="1:65" ht="20.149999999999999" customHeight="1">
      <c r="A50" s="531"/>
      <c r="B50" s="76" t="s">
        <v>3131</v>
      </c>
      <c r="C50" s="531"/>
      <c r="D50" s="236"/>
      <c r="E50" s="526"/>
      <c r="F50" s="533"/>
      <c r="G50" s="533" t="s">
        <v>3061</v>
      </c>
      <c r="H50" s="531"/>
      <c r="I50" s="531"/>
      <c r="J50" s="531"/>
      <c r="K50" s="529"/>
      <c r="L50" s="529"/>
      <c r="M50" s="531"/>
      <c r="N50" s="531"/>
      <c r="O50" s="531"/>
      <c r="P50" s="529"/>
      <c r="Q50" s="531"/>
      <c r="R50" s="531"/>
      <c r="S50" s="529"/>
      <c r="T50" s="529" t="s">
        <v>3132</v>
      </c>
      <c r="U50" s="531" t="s">
        <v>3694</v>
      </c>
      <c r="V50" s="534"/>
      <c r="W50" s="531"/>
      <c r="X50" s="531"/>
      <c r="Y50" s="531"/>
      <c r="Z50" s="529"/>
      <c r="AA50" s="529"/>
      <c r="AB50" s="531"/>
      <c r="AC50" s="534"/>
      <c r="AD50" s="531"/>
      <c r="AF50" s="531"/>
      <c r="AG50" s="530" t="s">
        <v>1648</v>
      </c>
      <c r="AH50" s="531"/>
      <c r="AI50" s="530"/>
      <c r="AJ50"/>
      <c r="AK50"/>
      <c r="AO50"/>
      <c r="AP50"/>
      <c r="AR50" s="535"/>
      <c r="AS50" t="s">
        <v>1496</v>
      </c>
      <c r="AT50" s="535"/>
      <c r="BB50"/>
      <c r="BC50"/>
      <c r="BD50"/>
      <c r="BF50" s="535"/>
      <c r="BG50" s="100"/>
      <c r="BH50" s="535"/>
      <c r="BI50" s="100"/>
      <c r="BJ50" s="531"/>
      <c r="BK50" s="536" t="s">
        <v>3820</v>
      </c>
      <c r="BL50" s="526"/>
    </row>
    <row r="51" spans="1:65" ht="20.149999999999999" customHeight="1">
      <c r="A51" s="531"/>
      <c r="B51" s="491"/>
      <c r="C51" s="531"/>
      <c r="D51" s="129"/>
      <c r="E51" s="536"/>
      <c r="F51" s="533"/>
      <c r="G51" s="531"/>
      <c r="H51" s="531"/>
      <c r="I51" s="531"/>
      <c r="J51" s="531"/>
      <c r="K51" s="531"/>
      <c r="L51" s="531"/>
      <c r="M51" s="531"/>
      <c r="N51" s="531"/>
      <c r="O51" s="531"/>
      <c r="P51" s="531"/>
      <c r="Q51" s="531"/>
      <c r="R51" s="531"/>
      <c r="S51" s="531"/>
      <c r="T51" s="531"/>
      <c r="U51" s="531" t="s">
        <v>5108</v>
      </c>
      <c r="V51" s="534"/>
      <c r="W51" s="531"/>
      <c r="X51" s="531"/>
      <c r="Y51" s="531"/>
      <c r="Z51" s="531"/>
      <c r="AA51" s="531"/>
      <c r="AB51" s="531"/>
      <c r="AC51" s="534"/>
      <c r="AD51" s="531"/>
      <c r="AF51" s="531"/>
      <c r="AG51" s="530" t="s">
        <v>3000</v>
      </c>
      <c r="AH51" s="531"/>
      <c r="AI51" s="530"/>
      <c r="AJ51"/>
      <c r="AK51"/>
      <c r="AO51"/>
      <c r="AP51"/>
      <c r="AS51" t="s">
        <v>4492</v>
      </c>
      <c r="AT51"/>
      <c r="BB51"/>
      <c r="BC51"/>
      <c r="BD51"/>
      <c r="BG51"/>
      <c r="BH51"/>
      <c r="BI51"/>
      <c r="BJ51" s="531"/>
      <c r="BK51" s="536" t="s">
        <v>1212</v>
      </c>
      <c r="BL51" s="536"/>
    </row>
    <row r="52" spans="1:65" ht="20.149999999999999" customHeight="1">
      <c r="B52" s="537"/>
      <c r="E52" s="43"/>
      <c r="F52" s="119"/>
      <c r="J52"/>
      <c r="K52"/>
      <c r="L52"/>
      <c r="M52" s="36"/>
      <c r="N52" s="36"/>
      <c r="O52" s="36"/>
      <c r="P52" s="36"/>
      <c r="Q52"/>
      <c r="T52"/>
      <c r="U52"/>
      <c r="V52"/>
      <c r="Y52"/>
      <c r="Z52" s="535"/>
      <c r="AA52"/>
      <c r="AD52" s="535"/>
      <c r="AE52"/>
      <c r="AF52"/>
      <c r="AI52"/>
      <c r="AJ52" s="43"/>
      <c r="AK52" s="43"/>
      <c r="AO52"/>
      <c r="AP52"/>
      <c r="AS52"/>
      <c r="AT52"/>
      <c r="BB52"/>
      <c r="BC52"/>
      <c r="BD52"/>
      <c r="BG52"/>
      <c r="BH52"/>
      <c r="BI52"/>
      <c r="BL52" s="43"/>
    </row>
    <row r="53" spans="1:65">
      <c r="BI53"/>
      <c r="BK53" s="1"/>
      <c r="BL53" s="1"/>
      <c r="BM53" s="1"/>
    </row>
    <row r="54" spans="1:65">
      <c r="BI54"/>
      <c r="BK54" s="1"/>
      <c r="BL54" s="1"/>
      <c r="BM54" s="1"/>
    </row>
  </sheetData>
  <mergeCells count="87">
    <mergeCell ref="S11:AZ12"/>
    <mergeCell ref="I22:AQ22"/>
    <mergeCell ref="X9:AR10"/>
    <mergeCell ref="BA24:BE24"/>
    <mergeCell ref="BF24:BJ24"/>
    <mergeCell ref="AW25:AZ25"/>
    <mergeCell ref="R7:AZ8"/>
    <mergeCell ref="AW24:AZ24"/>
    <mergeCell ref="BA23:BE23"/>
    <mergeCell ref="I21:AZ21"/>
    <mergeCell ref="X24:AB24"/>
    <mergeCell ref="X23:AB23"/>
    <mergeCell ref="N23:R23"/>
    <mergeCell ref="AH23:AL23"/>
    <mergeCell ref="AC25:AG25"/>
    <mergeCell ref="AC24:AG24"/>
    <mergeCell ref="AR22:AV22"/>
    <mergeCell ref="BL23:BL26"/>
    <mergeCell ref="AM24:AQ24"/>
    <mergeCell ref="AR24:AV24"/>
    <mergeCell ref="BK20:BK26"/>
    <mergeCell ref="AW22:AZ22"/>
    <mergeCell ref="BA22:BE22"/>
    <mergeCell ref="BF22:BJ22"/>
    <mergeCell ref="BL20:BL22"/>
    <mergeCell ref="BN20:BN26"/>
    <mergeCell ref="S24:W24"/>
    <mergeCell ref="AC23:AG23"/>
    <mergeCell ref="BA25:BE25"/>
    <mergeCell ref="AM23:AQ23"/>
    <mergeCell ref="AR23:AV23"/>
    <mergeCell ref="AW23:AZ23"/>
    <mergeCell ref="AR25:AV25"/>
    <mergeCell ref="A20:A26"/>
    <mergeCell ref="B20:B26"/>
    <mergeCell ref="C20:C26"/>
    <mergeCell ref="D20:D26"/>
    <mergeCell ref="S23:W23"/>
    <mergeCell ref="BO20:BO26"/>
    <mergeCell ref="BM20:BM26"/>
    <mergeCell ref="BF25:BJ25"/>
    <mergeCell ref="BF23:BJ23"/>
    <mergeCell ref="BA21:BJ21"/>
    <mergeCell ref="H20:H26"/>
    <mergeCell ref="I23:M23"/>
    <mergeCell ref="I24:M24"/>
    <mergeCell ref="E20:E26"/>
    <mergeCell ref="F20:F26"/>
    <mergeCell ref="G20:G26"/>
    <mergeCell ref="I20:BJ20"/>
    <mergeCell ref="N24:R24"/>
    <mergeCell ref="I25:M25"/>
    <mergeCell ref="AM25:AQ25"/>
    <mergeCell ref="BG3:BH3"/>
    <mergeCell ref="BG4:BH4"/>
    <mergeCell ref="BG5:BH5"/>
    <mergeCell ref="BG6:BH6"/>
    <mergeCell ref="BI3:BJ3"/>
    <mergeCell ref="BI4:BJ4"/>
    <mergeCell ref="BI5:BJ5"/>
    <mergeCell ref="BI6:BJ6"/>
    <mergeCell ref="N25:R25"/>
    <mergeCell ref="AH25:AL25"/>
    <mergeCell ref="AH24:AL24"/>
    <mergeCell ref="S25:W25"/>
    <mergeCell ref="X25:AB25"/>
    <mergeCell ref="BE3:BF3"/>
    <mergeCell ref="BE4:BF4"/>
    <mergeCell ref="BE5:BF5"/>
    <mergeCell ref="W4:AV6"/>
    <mergeCell ref="BE6:BF6"/>
    <mergeCell ref="C1:F1"/>
    <mergeCell ref="C2:D3"/>
    <mergeCell ref="E2:E3"/>
    <mergeCell ref="F2:F3"/>
    <mergeCell ref="C10:D10"/>
    <mergeCell ref="C15:D15"/>
    <mergeCell ref="C11:D11"/>
    <mergeCell ref="C12:D12"/>
    <mergeCell ref="C13:D13"/>
    <mergeCell ref="C14:D14"/>
    <mergeCell ref="C8:D8"/>
    <mergeCell ref="C9:D9"/>
    <mergeCell ref="C7:D7"/>
    <mergeCell ref="C4:D4"/>
    <mergeCell ref="C5:D5"/>
    <mergeCell ref="C6:D6"/>
  </mergeCells>
  <phoneticPr fontId="21" type="noConversion"/>
  <pageMargins left="0.75" right="0.25" top="1" bottom="2" header="0.5" footer="0.5"/>
  <pageSetup paperSize="257" orientation="landscape" horizontalDpi="4294967293" r:id="rId1"/>
  <headerFooter alignWithMargins="0">
    <oddHeader>&amp;R&amp;"Times New Roman,Regular"&amp;P</oddHeader>
  </headerFooter>
  <drawing r:id="rId2"/>
  <legacyDrawing r:id="rId3"/>
  <oleObjects>
    <mc:AlternateContent xmlns:mc="http://schemas.openxmlformats.org/markup-compatibility/2006">
      <mc:Choice Requires="x14">
        <oleObject shapeId="107554" r:id="rId4">
          <objectPr defaultSize="0" autoPict="0" r:id="rId5">
            <anchor moveWithCells="1" sizeWithCells="1">
              <from>
                <xdr:col>34</xdr:col>
                <xdr:colOff>107950</xdr:colOff>
                <xdr:row>1</xdr:row>
                <xdr:rowOff>330200</xdr:rowOff>
              </from>
              <to>
                <xdr:col>35</xdr:col>
                <xdr:colOff>336550</xdr:colOff>
                <xdr:row>3</xdr:row>
                <xdr:rowOff>19050</xdr:rowOff>
              </to>
            </anchor>
          </objectPr>
        </oleObject>
      </mc:Choice>
      <mc:Fallback>
        <oleObject shapeId="107554" r:id="rId4"/>
      </mc:Fallback>
    </mc:AlternateContent>
  </oleObjec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CG78"/>
  <sheetViews>
    <sheetView topLeftCell="O7" zoomScaleNormal="100" workbookViewId="0">
      <selection activeCell="I29" sqref="I29"/>
    </sheetView>
  </sheetViews>
  <sheetFormatPr defaultRowHeight="12.5"/>
  <cols>
    <col min="1" max="1" width="13.81640625" customWidth="1"/>
    <col min="2" max="2" width="10.7265625" customWidth="1"/>
    <col min="3" max="3" width="6.453125" customWidth="1"/>
    <col min="4" max="4" width="6.81640625" customWidth="1"/>
    <col min="5" max="5" width="5.81640625" customWidth="1"/>
    <col min="6" max="6" width="20.26953125" customWidth="1"/>
    <col min="7" max="7" width="8.453125" customWidth="1"/>
    <col min="8" max="8" width="9.453125" customWidth="1"/>
    <col min="9" max="9" width="5.26953125" customWidth="1"/>
    <col min="10" max="12" width="5.26953125" style="1" customWidth="1"/>
    <col min="13" max="14" width="5.26953125" customWidth="1"/>
    <col min="15" max="17" width="5.26953125" style="1" customWidth="1"/>
    <col min="18" max="19" width="5.26953125" customWidth="1"/>
    <col min="20" max="23" width="5.26953125" style="1" customWidth="1"/>
    <col min="24" max="25" width="5.26953125" customWidth="1"/>
    <col min="26" max="28" width="5.26953125" style="1" customWidth="1"/>
    <col min="29" max="30" width="5.26953125" customWidth="1"/>
    <col min="31" max="33" width="5.26953125" style="1" customWidth="1"/>
    <col min="34" max="35" width="5.26953125" customWidth="1"/>
    <col min="36" max="38" width="5.26953125" style="1" customWidth="1"/>
    <col min="39" max="40" width="5.26953125" customWidth="1"/>
    <col min="41" max="43" width="5.26953125" style="1" customWidth="1"/>
    <col min="44" max="45" width="5.26953125" customWidth="1"/>
    <col min="46" max="48" width="5.26953125" style="1" customWidth="1"/>
    <col min="49" max="50" width="5.26953125" customWidth="1"/>
    <col min="51" max="53" width="5.26953125" style="1" customWidth="1"/>
    <col min="54" max="54" width="5.26953125" customWidth="1"/>
    <col min="55" max="57" width="5.26953125" style="1" customWidth="1"/>
    <col min="58" max="59" width="5.26953125" customWidth="1"/>
    <col min="60" max="62" width="5.26953125" style="1" customWidth="1"/>
    <col min="63" max="64" width="5.26953125" customWidth="1"/>
    <col min="65" max="67" width="5.26953125" style="1" customWidth="1"/>
    <col min="68" max="68" width="5.26953125" customWidth="1"/>
    <col min="69" max="69" width="8.81640625" customWidth="1"/>
    <col min="70" max="70" width="11.1796875" customWidth="1"/>
    <col min="73" max="73" width="11.81640625" customWidth="1"/>
  </cols>
  <sheetData>
    <row r="1" spans="1:72" ht="13">
      <c r="A1" s="23"/>
      <c r="B1" s="1"/>
      <c r="C1" s="23"/>
      <c r="D1" s="1"/>
      <c r="E1" s="23"/>
      <c r="F1" s="1"/>
      <c r="G1" s="1"/>
      <c r="H1" s="1"/>
      <c r="I1" s="134"/>
      <c r="M1" s="134"/>
      <c r="N1" s="134"/>
      <c r="R1" s="134"/>
      <c r="S1" s="134"/>
      <c r="X1" s="134"/>
      <c r="Y1" s="134"/>
      <c r="AC1" s="134"/>
      <c r="AD1" s="134"/>
      <c r="AH1" s="134"/>
      <c r="AI1" s="134"/>
      <c r="AM1" s="134"/>
      <c r="AN1" s="134"/>
      <c r="AR1" s="134"/>
      <c r="AS1" s="134"/>
      <c r="AW1" s="134"/>
      <c r="AX1" s="134"/>
      <c r="BB1" s="1"/>
      <c r="BF1" s="1"/>
      <c r="BG1" s="1"/>
      <c r="BK1" s="1"/>
      <c r="BL1" s="1"/>
      <c r="BP1" s="1"/>
    </row>
    <row r="2" spans="1:72" s="4" customFormat="1" ht="39.75" customHeight="1">
      <c r="A2" s="71"/>
      <c r="D2" s="1047" t="s">
        <v>6139</v>
      </c>
      <c r="E2" s="1047"/>
      <c r="F2" s="1047"/>
      <c r="I2" s="124"/>
      <c r="J2" s="26"/>
      <c r="M2" s="136"/>
      <c r="N2" s="136"/>
      <c r="O2" s="26"/>
      <c r="R2" s="137"/>
      <c r="T2" s="26"/>
      <c r="X2" s="136"/>
      <c r="Y2" s="124"/>
      <c r="Z2" s="26"/>
      <c r="AC2" s="136"/>
      <c r="AD2" s="124"/>
      <c r="AE2" s="26"/>
      <c r="AH2" s="136"/>
      <c r="AI2" s="124"/>
      <c r="AJ2" s="26"/>
      <c r="AM2" s="136"/>
      <c r="AN2" s="137"/>
      <c r="AO2" s="26"/>
      <c r="AR2" s="137"/>
      <c r="AS2" s="137"/>
      <c r="AT2" s="26"/>
      <c r="AW2" s="124"/>
      <c r="AX2" s="124"/>
      <c r="AY2" s="26"/>
      <c r="BB2" s="147"/>
      <c r="BC2" s="26"/>
      <c r="BG2" s="147"/>
      <c r="BH2" s="26"/>
      <c r="BI2" s="54"/>
      <c r="BK2" s="124"/>
      <c r="BL2" s="236" t="s">
        <v>746</v>
      </c>
      <c r="BM2" s="26"/>
      <c r="BP2" s="236"/>
      <c r="BQ2" s="168"/>
      <c r="BR2" s="236"/>
      <c r="BS2" s="138"/>
    </row>
    <row r="3" spans="1:72" s="4" customFormat="1" ht="26.25" customHeight="1">
      <c r="A3" s="32"/>
      <c r="D3" s="184" t="s">
        <v>6141</v>
      </c>
      <c r="E3" s="105" t="s">
        <v>647</v>
      </c>
      <c r="F3" s="105" t="s">
        <v>2252</v>
      </c>
      <c r="G3" s="2"/>
      <c r="H3" s="2"/>
      <c r="I3" s="276"/>
      <c r="J3" s="142"/>
      <c r="K3" s="142"/>
      <c r="L3" s="142"/>
      <c r="M3" s="247"/>
      <c r="N3" s="247"/>
      <c r="O3" s="142"/>
      <c r="P3" s="142"/>
      <c r="Q3" s="142"/>
      <c r="R3" s="247"/>
      <c r="S3" s="247"/>
      <c r="T3" s="142"/>
      <c r="U3" s="142"/>
      <c r="V3" s="142"/>
      <c r="W3" s="142"/>
      <c r="X3" s="247"/>
      <c r="Y3" s="247"/>
      <c r="Z3" s="142"/>
      <c r="AA3" s="142"/>
      <c r="AB3" s="142"/>
      <c r="AC3" s="247"/>
      <c r="AD3" s="247"/>
      <c r="AE3" s="142"/>
      <c r="AF3" s="142"/>
      <c r="AG3" s="142"/>
      <c r="AH3" s="247"/>
      <c r="AI3" s="247"/>
      <c r="AJ3" s="142"/>
      <c r="AK3" s="142"/>
      <c r="AL3" s="142"/>
      <c r="AM3" s="247"/>
      <c r="AN3" s="131"/>
      <c r="AO3" s="142"/>
      <c r="AP3" s="142"/>
      <c r="AQ3" s="142"/>
      <c r="AR3" s="247"/>
      <c r="AS3" s="131"/>
      <c r="AT3" s="142"/>
      <c r="AU3" s="142"/>
      <c r="AV3" s="142"/>
      <c r="AW3" s="131"/>
      <c r="AX3" s="131"/>
      <c r="AY3" s="142"/>
      <c r="AZ3" s="142"/>
      <c r="BA3" s="142"/>
      <c r="BB3" s="131"/>
      <c r="BC3" s="85"/>
      <c r="BD3" s="54"/>
      <c r="BE3" s="54"/>
      <c r="BF3" s="131"/>
      <c r="BI3" s="141"/>
      <c r="BK3" s="986" t="s">
        <v>2935</v>
      </c>
      <c r="BL3" s="986"/>
      <c r="BM3" s="986" t="s">
        <v>3975</v>
      </c>
      <c r="BN3" s="986"/>
      <c r="BO3" s="990" t="s">
        <v>1831</v>
      </c>
      <c r="BP3" s="990"/>
      <c r="BQ3" s="226" t="s">
        <v>3974</v>
      </c>
      <c r="BR3" s="226" t="s">
        <v>2936</v>
      </c>
      <c r="BS3" s="321"/>
      <c r="BT3" s="174"/>
    </row>
    <row r="4" spans="1:72" ht="13.5" customHeight="1">
      <c r="A4" s="72"/>
      <c r="D4" s="139" t="s">
        <v>6143</v>
      </c>
      <c r="E4" s="58" t="s">
        <v>2968</v>
      </c>
      <c r="F4" s="114">
        <v>4</v>
      </c>
      <c r="G4" s="1"/>
      <c r="H4" s="1"/>
      <c r="I4" s="134"/>
      <c r="J4"/>
      <c r="K4"/>
      <c r="L4"/>
      <c r="M4" s="146"/>
      <c r="N4" s="146"/>
      <c r="O4"/>
      <c r="P4"/>
      <c r="Q4"/>
      <c r="R4" s="146"/>
      <c r="T4"/>
      <c r="U4"/>
      <c r="V4"/>
      <c r="W4"/>
      <c r="X4" s="1136" t="s">
        <v>1665</v>
      </c>
      <c r="Y4" s="1136"/>
      <c r="Z4" s="1136"/>
      <c r="AA4" s="1136"/>
      <c r="AB4" s="1136"/>
      <c r="AC4" s="1136"/>
      <c r="AD4" s="1136"/>
      <c r="AE4" s="1136"/>
      <c r="AF4" s="1136"/>
      <c r="AG4" s="1136"/>
      <c r="AH4" s="1136"/>
      <c r="AI4" s="1136"/>
      <c r="AJ4" s="1136"/>
      <c r="AK4" s="1136"/>
      <c r="AL4" s="1136"/>
      <c r="AM4" s="1136"/>
      <c r="AN4" s="1136"/>
      <c r="AO4" s="1136"/>
      <c r="AP4" s="1136"/>
      <c r="AQ4" s="1136"/>
      <c r="AR4" s="1136"/>
      <c r="AS4" s="1136"/>
      <c r="AT4" s="1136"/>
      <c r="AU4" s="1136"/>
      <c r="AV4" s="1136"/>
      <c r="AW4" s="1136"/>
      <c r="AX4" s="140"/>
      <c r="AY4" s="140"/>
      <c r="AZ4" s="140"/>
      <c r="BA4" s="140"/>
      <c r="BB4" s="140"/>
      <c r="BC4" s="60"/>
      <c r="BD4" s="60"/>
      <c r="BE4" s="60"/>
      <c r="BF4" s="140"/>
      <c r="BI4" s="85"/>
      <c r="BK4" s="1102" t="s">
        <v>3976</v>
      </c>
      <c r="BL4" s="1102"/>
      <c r="BM4" s="1137"/>
      <c r="BN4" s="1137"/>
      <c r="BO4" s="1137"/>
      <c r="BP4" s="1137"/>
      <c r="BQ4" s="267"/>
      <c r="BR4" s="58"/>
      <c r="BS4" s="322"/>
      <c r="BT4" s="16"/>
    </row>
    <row r="5" spans="1:72" ht="12.75" customHeight="1">
      <c r="A5" s="48"/>
      <c r="D5" s="139" t="s">
        <v>6144</v>
      </c>
      <c r="E5" s="58" t="s">
        <v>4047</v>
      </c>
      <c r="F5" s="58">
        <v>3.75</v>
      </c>
      <c r="G5" s="1"/>
      <c r="H5" s="1"/>
      <c r="I5" s="134"/>
      <c r="J5" s="134"/>
      <c r="K5" s="134"/>
      <c r="L5" s="134"/>
      <c r="M5" s="146"/>
      <c r="N5" s="146"/>
      <c r="O5" s="134"/>
      <c r="P5" s="134"/>
      <c r="Q5" s="134"/>
      <c r="R5" s="146"/>
      <c r="S5" s="134"/>
      <c r="T5" s="134"/>
      <c r="U5" s="134"/>
      <c r="V5" s="134"/>
      <c r="W5" s="134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136"/>
      <c r="AS5" s="1136"/>
      <c r="AT5" s="1136"/>
      <c r="AU5" s="1136"/>
      <c r="AV5" s="1136"/>
      <c r="AW5" s="1136"/>
      <c r="AX5" s="140"/>
      <c r="AY5" s="140"/>
      <c r="AZ5" s="140"/>
      <c r="BA5" s="140"/>
      <c r="BB5" s="140"/>
      <c r="BC5" s="60"/>
      <c r="BD5" s="60"/>
      <c r="BE5" s="60"/>
      <c r="BF5" s="140"/>
      <c r="BI5" s="60"/>
      <c r="BK5" s="1102" t="s">
        <v>3977</v>
      </c>
      <c r="BL5" s="1102"/>
      <c r="BM5" s="1137"/>
      <c r="BN5" s="1137"/>
      <c r="BO5" s="1137"/>
      <c r="BP5" s="1137"/>
      <c r="BQ5" s="267"/>
      <c r="BR5" s="151"/>
      <c r="BS5" s="322"/>
      <c r="BT5" s="16"/>
    </row>
    <row r="6" spans="1:72" ht="12" customHeight="1">
      <c r="A6" s="32"/>
      <c r="D6" s="139" t="s">
        <v>6145</v>
      </c>
      <c r="E6" s="58" t="s">
        <v>5775</v>
      </c>
      <c r="F6" s="114">
        <v>3.5</v>
      </c>
      <c r="G6" s="1"/>
      <c r="H6" s="1"/>
      <c r="I6" s="134"/>
      <c r="J6" s="152"/>
      <c r="K6" s="152"/>
      <c r="L6" s="152"/>
      <c r="M6" s="134"/>
      <c r="N6" s="134"/>
      <c r="O6" s="152"/>
      <c r="P6" s="152"/>
      <c r="Q6" s="152"/>
      <c r="R6" s="152"/>
      <c r="S6" s="152"/>
      <c r="T6" s="152"/>
      <c r="U6" s="152"/>
      <c r="V6" s="152"/>
      <c r="W6" s="152"/>
      <c r="X6" s="1136"/>
      <c r="Y6" s="1136"/>
      <c r="Z6" s="1136"/>
      <c r="AA6" s="1136"/>
      <c r="AB6" s="1136"/>
      <c r="AC6" s="1136"/>
      <c r="AD6" s="1136"/>
      <c r="AE6" s="1136"/>
      <c r="AF6" s="1136"/>
      <c r="AG6" s="1136"/>
      <c r="AH6" s="1136"/>
      <c r="AI6" s="1136"/>
      <c r="AJ6" s="1136"/>
      <c r="AK6" s="1136"/>
      <c r="AL6" s="1136"/>
      <c r="AM6" s="1136"/>
      <c r="AN6" s="1136"/>
      <c r="AO6" s="1136"/>
      <c r="AP6" s="1136"/>
      <c r="AQ6" s="1136"/>
      <c r="AR6" s="1136"/>
      <c r="AS6" s="1136"/>
      <c r="AT6" s="1136"/>
      <c r="AU6" s="1136"/>
      <c r="AV6" s="1136"/>
      <c r="AW6" s="1136"/>
      <c r="AX6" s="140"/>
      <c r="AY6" s="140"/>
      <c r="AZ6" s="140"/>
      <c r="BA6" s="140"/>
      <c r="BB6" s="140"/>
      <c r="BC6" s="22"/>
      <c r="BD6" s="22"/>
      <c r="BE6" s="22"/>
      <c r="BF6" s="140"/>
      <c r="BI6" s="22"/>
      <c r="BK6" s="1102" t="s">
        <v>3978</v>
      </c>
      <c r="BL6" s="1102"/>
      <c r="BM6" s="1137"/>
      <c r="BN6" s="1137"/>
      <c r="BO6" s="1137"/>
      <c r="BP6" s="1137"/>
      <c r="BQ6" s="267"/>
      <c r="BR6" s="151"/>
      <c r="BS6" s="322"/>
      <c r="BT6" s="16"/>
    </row>
    <row r="7" spans="1:72" ht="14.25" customHeight="1">
      <c r="A7" s="49"/>
      <c r="D7" s="139" t="s">
        <v>5776</v>
      </c>
      <c r="E7" s="58" t="s">
        <v>4048</v>
      </c>
      <c r="F7" s="58">
        <v>3.25</v>
      </c>
      <c r="G7" s="1"/>
      <c r="H7" s="1"/>
      <c r="I7" s="134"/>
      <c r="J7" s="134"/>
      <c r="K7" s="134"/>
      <c r="L7" s="134"/>
      <c r="M7" s="134"/>
      <c r="N7" s="134"/>
      <c r="O7" s="134"/>
      <c r="P7" s="134"/>
      <c r="Q7" s="134"/>
      <c r="R7" s="940" t="s">
        <v>1839</v>
      </c>
      <c r="S7" s="94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L7" s="940"/>
      <c r="AM7" s="940"/>
      <c r="AN7" s="940"/>
      <c r="AO7" s="940"/>
      <c r="AP7" s="940"/>
      <c r="AQ7" s="940"/>
      <c r="AR7" s="940"/>
      <c r="AS7" s="940"/>
      <c r="AT7" s="940"/>
      <c r="AU7" s="940"/>
      <c r="AV7" s="940"/>
      <c r="AW7" s="940"/>
      <c r="AX7" s="940"/>
      <c r="AY7" s="940"/>
      <c r="AZ7" s="940"/>
      <c r="BA7" s="940"/>
      <c r="BB7" s="60"/>
      <c r="BC7" s="5"/>
      <c r="BD7" s="5"/>
      <c r="BF7" s="60"/>
      <c r="BG7" s="185"/>
      <c r="BH7" s="5"/>
      <c r="BI7" s="5"/>
      <c r="BK7" s="185"/>
      <c r="BL7" s="60"/>
      <c r="BM7" s="5"/>
      <c r="BN7" s="5"/>
      <c r="BP7" s="60"/>
      <c r="BQ7" s="174"/>
    </row>
    <row r="8" spans="1:72" ht="15.75" customHeight="1">
      <c r="A8" s="23"/>
      <c r="D8" s="139" t="s">
        <v>6146</v>
      </c>
      <c r="E8" s="58" t="s">
        <v>4049</v>
      </c>
      <c r="F8" s="114">
        <v>3</v>
      </c>
      <c r="G8" s="1"/>
      <c r="H8" s="1"/>
      <c r="I8" s="134"/>
      <c r="J8" s="134"/>
      <c r="K8" s="134"/>
      <c r="L8" s="134"/>
      <c r="M8" s="134"/>
      <c r="N8" s="134"/>
      <c r="O8" s="134"/>
      <c r="P8" s="134"/>
      <c r="Q8" s="134"/>
      <c r="R8" s="940"/>
      <c r="S8" s="940"/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R8" s="940"/>
      <c r="AS8" s="940"/>
      <c r="AT8" s="940"/>
      <c r="AU8" s="940"/>
      <c r="AV8" s="940"/>
      <c r="AW8" s="940"/>
      <c r="AX8" s="940"/>
      <c r="AY8" s="940"/>
      <c r="AZ8" s="940"/>
      <c r="BA8" s="940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47"/>
    </row>
    <row r="9" spans="1:72" ht="12" customHeight="1">
      <c r="A9" s="32"/>
      <c r="D9" s="139" t="s">
        <v>6147</v>
      </c>
      <c r="E9" s="58" t="s">
        <v>5782</v>
      </c>
      <c r="F9" s="58">
        <v>2.75</v>
      </c>
      <c r="G9" s="1"/>
      <c r="H9" s="1"/>
      <c r="I9" s="134"/>
      <c r="J9" s="203"/>
      <c r="K9" s="203"/>
      <c r="L9" s="203"/>
      <c r="M9" s="134"/>
      <c r="N9" s="134"/>
      <c r="O9" s="203"/>
      <c r="P9" s="203"/>
      <c r="Q9" s="203"/>
      <c r="R9" s="152"/>
      <c r="S9" s="203"/>
      <c r="T9" s="203"/>
      <c r="U9" s="203"/>
      <c r="V9" s="203"/>
      <c r="W9" s="203"/>
      <c r="X9" s="140"/>
      <c r="Y9" s="940" t="s">
        <v>5998</v>
      </c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22"/>
      <c r="AU9" s="22"/>
      <c r="AV9" s="22"/>
      <c r="AW9" s="140"/>
      <c r="AX9" s="203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</row>
    <row r="10" spans="1:72" ht="16.5" customHeight="1">
      <c r="A10" s="49"/>
      <c r="D10" s="139" t="s">
        <v>6148</v>
      </c>
      <c r="E10" s="58" t="s">
        <v>4050</v>
      </c>
      <c r="F10" s="114">
        <v>2.5</v>
      </c>
      <c r="G10" s="1"/>
      <c r="H10" s="1"/>
      <c r="I10" s="134"/>
      <c r="J10" s="146"/>
      <c r="K10" s="146"/>
      <c r="L10" s="146"/>
      <c r="M10" s="134"/>
      <c r="N10" s="134"/>
      <c r="O10" s="146"/>
      <c r="P10" s="146"/>
      <c r="Q10" s="146"/>
      <c r="R10" s="134"/>
      <c r="S10" s="146"/>
      <c r="T10" s="146"/>
      <c r="U10" s="146"/>
      <c r="V10" s="146"/>
      <c r="W10" s="146"/>
      <c r="X10" s="1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0"/>
      <c r="AL10" s="940"/>
      <c r="AM10" s="940"/>
      <c r="AN10" s="940"/>
      <c r="AO10" s="940"/>
      <c r="AP10" s="940"/>
      <c r="AQ10" s="940"/>
      <c r="AR10" s="940"/>
      <c r="AS10" s="940"/>
      <c r="AT10" s="5"/>
      <c r="AU10" s="5"/>
      <c r="AW10" s="201"/>
      <c r="AX10" s="204"/>
      <c r="AY10" s="5"/>
      <c r="AZ10" s="5"/>
      <c r="BB10" s="5"/>
      <c r="BC10" s="5"/>
      <c r="BD10" s="5"/>
      <c r="BF10" s="5"/>
      <c r="BG10" s="1"/>
      <c r="BH10" s="5"/>
      <c r="BI10" s="5"/>
      <c r="BK10" s="5"/>
      <c r="BL10" s="5"/>
      <c r="BM10" s="5"/>
      <c r="BN10" s="5"/>
      <c r="BP10" s="5"/>
    </row>
    <row r="11" spans="1:72" ht="13.5" customHeight="1">
      <c r="A11" s="49"/>
      <c r="D11" s="139" t="s">
        <v>6149</v>
      </c>
      <c r="E11" s="58" t="s">
        <v>4051</v>
      </c>
      <c r="F11" s="58">
        <v>2.25</v>
      </c>
      <c r="G11" s="1"/>
      <c r="H11" s="1"/>
      <c r="I11" s="134"/>
      <c r="J11" s="134"/>
      <c r="K11" s="134"/>
      <c r="L11" s="134"/>
      <c r="M11" s="134"/>
      <c r="N11" s="134"/>
      <c r="O11" s="134"/>
      <c r="P11" s="134"/>
      <c r="Q11" s="134"/>
      <c r="R11" s="134"/>
      <c r="S11" s="940" t="s">
        <v>3424</v>
      </c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940"/>
      <c r="AE11" s="940"/>
      <c r="AF11" s="940"/>
      <c r="AG11" s="940"/>
      <c r="AH11" s="940"/>
      <c r="AI11" s="940"/>
      <c r="AJ11" s="940"/>
      <c r="AK11" s="940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940"/>
      <c r="AW11" s="940"/>
      <c r="AX11" s="940"/>
      <c r="AY11" s="940"/>
      <c r="AZ11" s="940"/>
      <c r="BA11" s="940"/>
      <c r="BB11" s="5"/>
      <c r="BC11" s="5"/>
      <c r="BD11" s="5"/>
      <c r="BF11" s="5"/>
      <c r="BG11" s="1"/>
      <c r="BH11" s="5"/>
      <c r="BI11" s="5"/>
      <c r="BK11" s="5"/>
      <c r="BL11" s="5"/>
      <c r="BM11" s="5"/>
      <c r="BN11" s="5"/>
      <c r="BP11" s="5"/>
    </row>
    <row r="12" spans="1:72" ht="19.5" customHeight="1">
      <c r="A12" s="49"/>
      <c r="D12" s="139" t="s">
        <v>6150</v>
      </c>
      <c r="E12" s="58" t="s">
        <v>4052</v>
      </c>
      <c r="F12" s="114">
        <v>2</v>
      </c>
      <c r="G12" s="1"/>
      <c r="H12" s="1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940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940"/>
      <c r="AE12" s="940"/>
      <c r="AF12" s="940"/>
      <c r="AG12" s="940"/>
      <c r="AH12" s="940"/>
      <c r="AI12" s="940"/>
      <c r="AJ12" s="940"/>
      <c r="AK12" s="940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940"/>
      <c r="AW12" s="940"/>
      <c r="AX12" s="940"/>
      <c r="AY12" s="940"/>
      <c r="AZ12" s="940"/>
      <c r="BA12" s="940"/>
      <c r="BB12" s="5"/>
      <c r="BC12" s="5"/>
      <c r="BD12" s="5"/>
      <c r="BF12" s="5"/>
      <c r="BG12" s="1"/>
      <c r="BH12" s="5"/>
      <c r="BI12" s="5"/>
      <c r="BK12" s="5"/>
      <c r="BL12" s="5"/>
      <c r="BM12" s="5"/>
      <c r="BN12" s="5"/>
      <c r="BP12" s="5"/>
    </row>
    <row r="13" spans="1:72" ht="13.5" customHeight="1">
      <c r="A13" s="49"/>
      <c r="D13" s="139" t="s">
        <v>5781</v>
      </c>
      <c r="E13" s="58" t="s">
        <v>5014</v>
      </c>
      <c r="F13" s="114">
        <v>0</v>
      </c>
      <c r="G13" s="1"/>
      <c r="H13" s="1"/>
      <c r="I13" s="134"/>
      <c r="J13" s="5"/>
      <c r="K13" s="5"/>
      <c r="M13" s="134"/>
      <c r="N13" s="134"/>
      <c r="O13" s="5"/>
      <c r="P13" s="5"/>
      <c r="R13" s="134"/>
      <c r="S13" s="130"/>
      <c r="T13" s="5"/>
      <c r="U13" s="5"/>
      <c r="V13" s="5"/>
      <c r="X13" s="130"/>
      <c r="Y13" s="130"/>
      <c r="Z13" s="5"/>
      <c r="AA13" s="5"/>
      <c r="AC13" s="130"/>
      <c r="AD13" s="130"/>
      <c r="AE13" s="5"/>
      <c r="AF13" s="5"/>
      <c r="AH13" s="130"/>
      <c r="AI13" s="130"/>
      <c r="AJ13" s="5"/>
      <c r="AK13" s="5"/>
      <c r="AM13" s="130"/>
      <c r="AN13" s="130"/>
      <c r="AO13" s="5"/>
      <c r="AP13" s="5"/>
      <c r="AR13" s="130"/>
      <c r="AS13" s="130"/>
      <c r="AT13" s="5"/>
      <c r="AU13" s="5"/>
      <c r="AW13" s="130"/>
      <c r="AX13" s="130"/>
      <c r="AY13" s="5"/>
      <c r="AZ13" s="5"/>
      <c r="BB13" s="5"/>
      <c r="BC13" s="5"/>
      <c r="BD13" s="5"/>
      <c r="BF13" s="5"/>
      <c r="BG13" s="1"/>
      <c r="BH13" s="5"/>
      <c r="BI13" s="5"/>
      <c r="BK13" s="5"/>
      <c r="BL13" s="5"/>
      <c r="BM13" s="5"/>
      <c r="BN13" s="5"/>
      <c r="BP13" s="5"/>
    </row>
    <row r="14" spans="1:72" ht="14.25" customHeight="1">
      <c r="A14" s="49"/>
      <c r="D14" s="139"/>
      <c r="E14" s="58" t="s">
        <v>6151</v>
      </c>
      <c r="F14" s="114" t="s">
        <v>6152</v>
      </c>
      <c r="G14" s="1"/>
      <c r="H14" s="1"/>
      <c r="I14" s="134"/>
      <c r="J14" s="22"/>
      <c r="K14" s="22"/>
      <c r="L14" s="22"/>
      <c r="M14" s="134"/>
      <c r="N14" s="134"/>
      <c r="O14" s="22"/>
      <c r="P14" s="22"/>
      <c r="Q14" s="22"/>
      <c r="R14" s="134"/>
      <c r="S14" s="130"/>
      <c r="T14" s="22"/>
      <c r="U14" s="22"/>
      <c r="V14" s="22"/>
      <c r="W14" s="22"/>
      <c r="X14" s="130"/>
      <c r="Y14" s="130"/>
      <c r="Z14" s="22"/>
      <c r="AA14" s="22"/>
      <c r="AB14" s="22"/>
      <c r="AC14" s="130"/>
      <c r="AD14" s="130"/>
      <c r="AE14" s="22"/>
      <c r="AF14" s="22"/>
      <c r="AG14" s="22"/>
      <c r="AH14" s="130"/>
      <c r="AI14" s="130"/>
      <c r="AJ14" s="22"/>
      <c r="AK14" s="22"/>
      <c r="AL14" s="22"/>
      <c r="AM14" s="130"/>
      <c r="AN14" s="130"/>
      <c r="AO14" s="22"/>
      <c r="AP14" s="22"/>
      <c r="AQ14" s="22"/>
      <c r="AR14" s="130"/>
      <c r="AS14" s="130"/>
      <c r="AT14" s="22"/>
      <c r="AU14" s="22"/>
      <c r="AV14" s="22"/>
      <c r="AW14" s="130"/>
      <c r="AX14" s="130"/>
      <c r="AY14" s="22"/>
      <c r="AZ14" s="22"/>
      <c r="BA14" s="22"/>
      <c r="BB14" s="5"/>
      <c r="BC14" s="22"/>
      <c r="BD14" s="22"/>
      <c r="BE14" s="22"/>
      <c r="BF14" s="5"/>
      <c r="BG14" s="1"/>
      <c r="BH14" s="22"/>
      <c r="BI14" s="22"/>
      <c r="BJ14" s="22"/>
      <c r="BK14" s="5"/>
      <c r="BL14" s="5"/>
      <c r="BM14" s="22"/>
      <c r="BN14" s="22"/>
      <c r="BO14" s="22"/>
      <c r="BP14" s="5"/>
    </row>
    <row r="15" spans="1:72" ht="13.5" customHeight="1">
      <c r="A15" s="49"/>
      <c r="D15" s="139"/>
      <c r="E15" s="58" t="s">
        <v>6153</v>
      </c>
      <c r="F15" s="114" t="s">
        <v>3616</v>
      </c>
      <c r="G15" s="1"/>
      <c r="H15" s="1"/>
      <c r="I15" s="134"/>
      <c r="J15" s="22"/>
      <c r="K15" s="22"/>
      <c r="L15" s="22"/>
      <c r="M15" s="134"/>
      <c r="N15" s="134"/>
      <c r="O15" s="22"/>
      <c r="P15" s="22"/>
      <c r="Q15" s="22"/>
      <c r="R15" s="134"/>
      <c r="S15" s="134"/>
      <c r="T15" s="22"/>
      <c r="U15" s="22"/>
      <c r="V15" s="22"/>
      <c r="W15" s="22"/>
      <c r="X15" s="154"/>
      <c r="Y15" s="154"/>
      <c r="Z15" s="22"/>
      <c r="AA15" s="22"/>
      <c r="AB15" s="22"/>
      <c r="AC15" s="154"/>
      <c r="AD15" s="156"/>
      <c r="AE15" s="22"/>
      <c r="AF15" s="22"/>
      <c r="AG15" s="22"/>
      <c r="AH15" s="153"/>
      <c r="AI15" s="156"/>
      <c r="AJ15" s="22"/>
      <c r="AK15" s="22"/>
      <c r="AL15" s="22"/>
      <c r="AM15" s="153"/>
      <c r="AN15" s="156"/>
      <c r="AO15" s="22"/>
      <c r="AP15" s="22"/>
      <c r="AQ15" s="22"/>
      <c r="AR15" s="156"/>
      <c r="AS15" s="153"/>
      <c r="AT15" s="22"/>
      <c r="AU15" s="22"/>
      <c r="AV15" s="22"/>
      <c r="AW15" s="156"/>
      <c r="AX15" s="157"/>
      <c r="AY15" s="22"/>
      <c r="AZ15" s="22"/>
      <c r="BA15" s="22"/>
      <c r="BB15" s="5"/>
      <c r="BC15" s="22"/>
      <c r="BD15" s="22"/>
      <c r="BE15" s="22"/>
      <c r="BF15" s="5"/>
      <c r="BG15" s="1"/>
      <c r="BH15" s="22"/>
      <c r="BI15" s="22"/>
      <c r="BJ15" s="22"/>
      <c r="BK15" s="5"/>
      <c r="BL15" s="5"/>
      <c r="BM15" s="22"/>
      <c r="BN15" s="22"/>
      <c r="BO15" s="22"/>
      <c r="BP15" s="5"/>
    </row>
    <row r="16" spans="1:72" ht="15" customHeight="1">
      <c r="A16" s="23"/>
      <c r="D16" s="106" t="s">
        <v>3617</v>
      </c>
      <c r="E16" s="159"/>
      <c r="F16" s="160"/>
      <c r="G16" s="1"/>
      <c r="H16" s="1"/>
      <c r="I16" s="134"/>
      <c r="J16" s="22"/>
      <c r="K16" s="22"/>
      <c r="L16" s="22"/>
      <c r="M16" s="134"/>
      <c r="N16" s="134"/>
      <c r="O16" s="22"/>
      <c r="P16" s="22"/>
      <c r="Q16" s="22"/>
      <c r="R16" s="152"/>
      <c r="S16" s="152"/>
      <c r="T16" s="22"/>
      <c r="U16" s="22"/>
      <c r="V16" s="22"/>
      <c r="W16" s="22"/>
      <c r="X16" s="154"/>
      <c r="Y16" s="155"/>
      <c r="Z16" s="22"/>
      <c r="AA16" s="22"/>
      <c r="AB16" s="22"/>
      <c r="AC16" s="154"/>
      <c r="AD16" s="155"/>
      <c r="AE16" s="22"/>
      <c r="AF16" s="22"/>
      <c r="AG16" s="22"/>
      <c r="AH16" s="155"/>
      <c r="AI16" s="155"/>
      <c r="AJ16" s="22"/>
      <c r="AK16" s="22"/>
      <c r="AL16" s="22"/>
      <c r="AM16" s="155"/>
      <c r="AN16" s="155"/>
      <c r="AO16" s="22"/>
      <c r="AP16" s="22"/>
      <c r="AQ16" s="22"/>
      <c r="AR16" s="155"/>
      <c r="AS16" s="155"/>
      <c r="AT16" s="22"/>
      <c r="AU16" s="22"/>
      <c r="AV16" s="22"/>
      <c r="AW16" s="155"/>
      <c r="AX16" s="15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</row>
    <row r="17" spans="1:73" ht="15" customHeight="1">
      <c r="D17" s="29" t="s">
        <v>250</v>
      </c>
      <c r="E17" s="29"/>
      <c r="F17" s="29"/>
      <c r="J17"/>
      <c r="K17"/>
      <c r="L17"/>
      <c r="O17"/>
      <c r="P17"/>
      <c r="Q17"/>
      <c r="T17"/>
      <c r="U17"/>
      <c r="V17"/>
      <c r="W17"/>
      <c r="Z17"/>
      <c r="AA17"/>
      <c r="AB17"/>
      <c r="AE17"/>
      <c r="AF17"/>
      <c r="AG17"/>
      <c r="AJ17"/>
      <c r="AK17"/>
      <c r="AL17"/>
      <c r="AO17"/>
      <c r="AP17"/>
      <c r="AQ17"/>
      <c r="AT17"/>
      <c r="AU17"/>
      <c r="AV17"/>
      <c r="AY17"/>
      <c r="AZ17"/>
      <c r="BA17"/>
      <c r="BC17"/>
      <c r="BD17"/>
      <c r="BE17"/>
      <c r="BH17"/>
      <c r="BI17"/>
      <c r="BJ17"/>
      <c r="BM17"/>
      <c r="BN17"/>
      <c r="BO17"/>
    </row>
    <row r="18" spans="1:73" ht="15" customHeight="1">
      <c r="D18" s="29" t="s">
        <v>251</v>
      </c>
      <c r="E18" s="29"/>
      <c r="F18" s="29"/>
      <c r="J18"/>
      <c r="K18"/>
      <c r="L18"/>
      <c r="O18"/>
      <c r="P18"/>
      <c r="Q18"/>
      <c r="T18"/>
      <c r="U18"/>
      <c r="V18"/>
      <c r="W18"/>
      <c r="Z18"/>
      <c r="AA18"/>
      <c r="AB18"/>
      <c r="AE18"/>
      <c r="AF18"/>
      <c r="AG18"/>
      <c r="AJ18"/>
      <c r="AK18"/>
      <c r="AL18"/>
      <c r="AO18"/>
      <c r="AP18"/>
      <c r="AQ18"/>
      <c r="AT18"/>
      <c r="AU18"/>
      <c r="AV18"/>
      <c r="AY18"/>
      <c r="AZ18"/>
      <c r="BA18"/>
      <c r="BC18"/>
      <c r="BD18"/>
      <c r="BE18"/>
      <c r="BH18"/>
      <c r="BI18"/>
      <c r="BJ18"/>
      <c r="BM18"/>
      <c r="BN18"/>
      <c r="BO18"/>
    </row>
    <row r="19" spans="1:73" ht="15" customHeight="1">
      <c r="J19"/>
      <c r="K19"/>
      <c r="L19"/>
      <c r="O19"/>
      <c r="P19"/>
      <c r="Q19"/>
      <c r="T19"/>
      <c r="U19"/>
      <c r="V19"/>
      <c r="W19"/>
      <c r="Z19"/>
      <c r="AA19"/>
      <c r="AB19"/>
      <c r="AE19"/>
      <c r="AF19"/>
      <c r="AG19"/>
      <c r="AJ19"/>
      <c r="AK19"/>
      <c r="AL19"/>
      <c r="AO19"/>
      <c r="AP19"/>
      <c r="AQ19"/>
      <c r="AT19"/>
      <c r="AU19"/>
      <c r="AV19"/>
      <c r="AY19"/>
      <c r="AZ19"/>
      <c r="BA19"/>
      <c r="BC19"/>
      <c r="BD19"/>
      <c r="BE19"/>
      <c r="BH19"/>
      <c r="BI19"/>
      <c r="BJ19"/>
      <c r="BM19"/>
      <c r="BN19"/>
      <c r="BO19"/>
    </row>
    <row r="20" spans="1:73" s="7" customFormat="1" ht="21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2686</v>
      </c>
      <c r="H20" s="942" t="s">
        <v>2687</v>
      </c>
      <c r="I20" s="999" t="s">
        <v>3306</v>
      </c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9"/>
      <c r="BM20" s="999"/>
      <c r="BN20" s="999"/>
      <c r="BO20" s="999"/>
      <c r="BP20" s="999"/>
      <c r="BQ20" s="942" t="s">
        <v>2265</v>
      </c>
      <c r="BR20" s="941" t="s">
        <v>2690</v>
      </c>
      <c r="BS20" s="1013" t="s">
        <v>2658</v>
      </c>
      <c r="BT20" s="1013" t="s">
        <v>3156</v>
      </c>
      <c r="BU20" s="1000" t="s">
        <v>609</v>
      </c>
    </row>
    <row r="21" spans="1:73" s="7" customFormat="1" ht="21" customHeight="1">
      <c r="A21" s="942"/>
      <c r="B21" s="942"/>
      <c r="C21" s="942"/>
      <c r="D21" s="942"/>
      <c r="E21" s="942"/>
      <c r="F21" s="942"/>
      <c r="G21" s="942"/>
      <c r="H21" s="942"/>
      <c r="I21" s="999" t="s">
        <v>2499</v>
      </c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 t="s">
        <v>1845</v>
      </c>
      <c r="BC21" s="999"/>
      <c r="BD21" s="999"/>
      <c r="BE21" s="999"/>
      <c r="BF21" s="999"/>
      <c r="BG21" s="999"/>
      <c r="BH21" s="999"/>
      <c r="BI21" s="999"/>
      <c r="BJ21" s="999"/>
      <c r="BK21" s="999"/>
      <c r="BL21" s="999"/>
      <c r="BM21" s="999"/>
      <c r="BN21" s="999"/>
      <c r="BO21" s="999"/>
      <c r="BP21" s="999"/>
      <c r="BQ21" s="942"/>
      <c r="BR21" s="1138"/>
      <c r="BS21" s="1013"/>
      <c r="BT21" s="1013"/>
      <c r="BU21" s="1000"/>
    </row>
    <row r="22" spans="1:73" s="7" customFormat="1" ht="20.25" customHeight="1">
      <c r="A22" s="942"/>
      <c r="B22" s="942"/>
      <c r="C22" s="942"/>
      <c r="D22" s="942"/>
      <c r="E22" s="942"/>
      <c r="F22" s="942"/>
      <c r="G22" s="942"/>
      <c r="H22" s="942"/>
      <c r="I22" s="999" t="s">
        <v>5139</v>
      </c>
      <c r="J22" s="999"/>
      <c r="K22" s="999"/>
      <c r="L22" s="999"/>
      <c r="M22" s="999"/>
      <c r="N22" s="999"/>
      <c r="O22" s="999"/>
      <c r="P22" s="999"/>
      <c r="Q22" s="999"/>
      <c r="R22" s="999"/>
      <c r="S22" s="999"/>
      <c r="T22" s="999"/>
      <c r="U22" s="999"/>
      <c r="V22" s="999"/>
      <c r="W22" s="999"/>
      <c r="X22" s="999"/>
      <c r="Y22" s="999"/>
      <c r="Z22" s="999"/>
      <c r="AA22" s="999"/>
      <c r="AB22" s="999"/>
      <c r="AC22" s="999"/>
      <c r="AD22" s="999"/>
      <c r="AE22" s="999"/>
      <c r="AF22" s="999"/>
      <c r="AG22" s="999"/>
      <c r="AH22" s="999"/>
      <c r="AI22" s="999"/>
      <c r="AJ22" s="999"/>
      <c r="AK22" s="999"/>
      <c r="AL22" s="999"/>
      <c r="AM22" s="999"/>
      <c r="AN22" s="999"/>
      <c r="AO22" s="999"/>
      <c r="AP22" s="999"/>
      <c r="AQ22" s="999"/>
      <c r="AR22" s="999"/>
      <c r="AS22" s="924" t="s">
        <v>6137</v>
      </c>
      <c r="AT22" s="924"/>
      <c r="AU22" s="924"/>
      <c r="AV22" s="924"/>
      <c r="AW22" s="924"/>
      <c r="AX22" s="931" t="s">
        <v>4852</v>
      </c>
      <c r="AY22" s="931"/>
      <c r="AZ22" s="931"/>
      <c r="BA22" s="931"/>
      <c r="BB22" s="999" t="s">
        <v>3599</v>
      </c>
      <c r="BC22" s="999"/>
      <c r="BD22" s="999"/>
      <c r="BE22" s="999"/>
      <c r="BF22" s="999"/>
      <c r="BG22" s="999"/>
      <c r="BH22" s="999"/>
      <c r="BI22" s="999"/>
      <c r="BJ22" s="999"/>
      <c r="BK22" s="999"/>
      <c r="BL22" s="946" t="s">
        <v>2064</v>
      </c>
      <c r="BM22" s="946"/>
      <c r="BN22" s="946"/>
      <c r="BO22" s="946"/>
      <c r="BP22" s="946"/>
      <c r="BQ22" s="942"/>
      <c r="BR22" s="1139"/>
      <c r="BS22" s="1013"/>
      <c r="BT22" s="1013"/>
      <c r="BU22" s="1000"/>
    </row>
    <row r="23" spans="1:73" s="7" customFormat="1" ht="18" customHeight="1">
      <c r="A23" s="942"/>
      <c r="B23" s="942"/>
      <c r="C23" s="942"/>
      <c r="D23" s="942"/>
      <c r="E23" s="942"/>
      <c r="F23" s="942"/>
      <c r="G23" s="942"/>
      <c r="H23" s="942"/>
      <c r="I23" s="928" t="s">
        <v>2070</v>
      </c>
      <c r="J23" s="929"/>
      <c r="K23" s="929"/>
      <c r="L23" s="929"/>
      <c r="M23" s="930"/>
      <c r="N23" s="924" t="s">
        <v>2071</v>
      </c>
      <c r="O23" s="924"/>
      <c r="P23" s="924"/>
      <c r="Q23" s="924"/>
      <c r="R23" s="924"/>
      <c r="S23" s="928" t="s">
        <v>4130</v>
      </c>
      <c r="T23" s="929"/>
      <c r="U23" s="929"/>
      <c r="V23" s="929"/>
      <c r="W23" s="929"/>
      <c r="X23" s="930"/>
      <c r="Y23" s="924" t="s">
        <v>4131</v>
      </c>
      <c r="Z23" s="924"/>
      <c r="AA23" s="924"/>
      <c r="AB23" s="924"/>
      <c r="AC23" s="924"/>
      <c r="AD23" s="928" t="s">
        <v>3527</v>
      </c>
      <c r="AE23" s="929"/>
      <c r="AF23" s="929"/>
      <c r="AG23" s="929"/>
      <c r="AH23" s="930"/>
      <c r="AI23" s="924" t="s">
        <v>3528</v>
      </c>
      <c r="AJ23" s="924"/>
      <c r="AK23" s="924"/>
      <c r="AL23" s="924"/>
      <c r="AM23" s="924"/>
      <c r="AN23" s="928" t="s">
        <v>3529</v>
      </c>
      <c r="AO23" s="929"/>
      <c r="AP23" s="929"/>
      <c r="AQ23" s="929"/>
      <c r="AR23" s="930"/>
      <c r="AS23" s="924" t="s">
        <v>3530</v>
      </c>
      <c r="AT23" s="924"/>
      <c r="AU23" s="924"/>
      <c r="AV23" s="924"/>
      <c r="AW23" s="924"/>
      <c r="AX23" s="924" t="s">
        <v>4622</v>
      </c>
      <c r="AY23" s="924"/>
      <c r="AZ23" s="924"/>
      <c r="BA23" s="924"/>
      <c r="BB23" s="924" t="s">
        <v>4623</v>
      </c>
      <c r="BC23" s="924"/>
      <c r="BD23" s="924"/>
      <c r="BE23" s="924"/>
      <c r="BF23" s="924"/>
      <c r="BG23" s="924" t="s">
        <v>4494</v>
      </c>
      <c r="BH23" s="924"/>
      <c r="BI23" s="924"/>
      <c r="BJ23" s="924"/>
      <c r="BK23" s="924"/>
      <c r="BL23" s="924" t="s">
        <v>4495</v>
      </c>
      <c r="BM23" s="924"/>
      <c r="BN23" s="924"/>
      <c r="BO23" s="924"/>
      <c r="BP23" s="924"/>
      <c r="BQ23" s="942"/>
      <c r="BR23" s="941" t="s">
        <v>3619</v>
      </c>
      <c r="BS23" s="1013"/>
      <c r="BT23" s="1013"/>
      <c r="BU23" s="1000"/>
    </row>
    <row r="24" spans="1:73" s="90" customFormat="1" ht="29.25" customHeight="1">
      <c r="A24" s="942"/>
      <c r="B24" s="942"/>
      <c r="C24" s="942"/>
      <c r="D24" s="942"/>
      <c r="E24" s="942"/>
      <c r="F24" s="942"/>
      <c r="G24" s="942"/>
      <c r="H24" s="942"/>
      <c r="I24" s="924" t="s">
        <v>2136</v>
      </c>
      <c r="J24" s="924"/>
      <c r="K24" s="924"/>
      <c r="L24" s="924"/>
      <c r="M24" s="924"/>
      <c r="N24" s="924" t="s">
        <v>6125</v>
      </c>
      <c r="O24" s="924"/>
      <c r="P24" s="924"/>
      <c r="Q24" s="924"/>
      <c r="R24" s="924"/>
      <c r="S24" s="924" t="s">
        <v>1182</v>
      </c>
      <c r="T24" s="924"/>
      <c r="U24" s="924"/>
      <c r="V24" s="924"/>
      <c r="W24" s="924"/>
      <c r="X24" s="924"/>
      <c r="Y24" s="924" t="s">
        <v>6126</v>
      </c>
      <c r="Z24" s="924"/>
      <c r="AA24" s="924"/>
      <c r="AB24" s="924"/>
      <c r="AC24" s="924"/>
      <c r="AD24" s="928" t="s">
        <v>6127</v>
      </c>
      <c r="AE24" s="929"/>
      <c r="AF24" s="929"/>
      <c r="AG24" s="929"/>
      <c r="AH24" s="930"/>
      <c r="AI24" s="928" t="s">
        <v>1849</v>
      </c>
      <c r="AJ24" s="929"/>
      <c r="AK24" s="929"/>
      <c r="AL24" s="929"/>
      <c r="AM24" s="930"/>
      <c r="AN24" s="924" t="s">
        <v>811</v>
      </c>
      <c r="AO24" s="924"/>
      <c r="AP24" s="924"/>
      <c r="AQ24" s="924"/>
      <c r="AR24" s="924"/>
      <c r="AS24" s="924" t="s">
        <v>1850</v>
      </c>
      <c r="AT24" s="924"/>
      <c r="AU24" s="924"/>
      <c r="AV24" s="924"/>
      <c r="AW24" s="924"/>
      <c r="AX24" s="924" t="s">
        <v>5737</v>
      </c>
      <c r="AY24" s="924"/>
      <c r="AZ24" s="924"/>
      <c r="BA24" s="924"/>
      <c r="BB24" s="949" t="s">
        <v>845</v>
      </c>
      <c r="BC24" s="949"/>
      <c r="BD24" s="949"/>
      <c r="BE24" s="949"/>
      <c r="BF24" s="949"/>
      <c r="BG24" s="949" t="s">
        <v>534</v>
      </c>
      <c r="BH24" s="949"/>
      <c r="BI24" s="949"/>
      <c r="BJ24" s="949"/>
      <c r="BK24" s="949"/>
      <c r="BL24" s="949" t="s">
        <v>1851</v>
      </c>
      <c r="BM24" s="949"/>
      <c r="BN24" s="949"/>
      <c r="BO24" s="949"/>
      <c r="BP24" s="949"/>
      <c r="BQ24" s="942"/>
      <c r="BR24" s="967"/>
      <c r="BS24" s="1013"/>
      <c r="BT24" s="1013"/>
      <c r="BU24" s="1000"/>
    </row>
    <row r="25" spans="1:73" s="90" customFormat="1" ht="14.25" customHeight="1">
      <c r="A25" s="942"/>
      <c r="B25" s="942"/>
      <c r="C25" s="942"/>
      <c r="D25" s="942"/>
      <c r="E25" s="942"/>
      <c r="F25" s="942"/>
      <c r="G25" s="942"/>
      <c r="H25" s="942"/>
      <c r="I25" s="924" t="s">
        <v>7215</v>
      </c>
      <c r="J25" s="924"/>
      <c r="K25" s="924"/>
      <c r="L25" s="924"/>
      <c r="M25" s="924"/>
      <c r="N25" s="924" t="s">
        <v>610</v>
      </c>
      <c r="O25" s="924"/>
      <c r="P25" s="924"/>
      <c r="Q25" s="924"/>
      <c r="R25" s="924"/>
      <c r="S25" s="924" t="s">
        <v>610</v>
      </c>
      <c r="T25" s="924"/>
      <c r="U25" s="924"/>
      <c r="V25" s="924"/>
      <c r="W25" s="924"/>
      <c r="X25" s="924"/>
      <c r="Y25" s="924" t="s">
        <v>7215</v>
      </c>
      <c r="Z25" s="924"/>
      <c r="AA25" s="924"/>
      <c r="AB25" s="924"/>
      <c r="AC25" s="924"/>
      <c r="AD25" s="924" t="s">
        <v>610</v>
      </c>
      <c r="AE25" s="924"/>
      <c r="AF25" s="924"/>
      <c r="AG25" s="924"/>
      <c r="AH25" s="924"/>
      <c r="AI25" s="924" t="s">
        <v>7215</v>
      </c>
      <c r="AJ25" s="924"/>
      <c r="AK25" s="924"/>
      <c r="AL25" s="924"/>
      <c r="AM25" s="924"/>
      <c r="AN25" s="924" t="s">
        <v>610</v>
      </c>
      <c r="AO25" s="924"/>
      <c r="AP25" s="924"/>
      <c r="AQ25" s="924"/>
      <c r="AR25" s="924"/>
      <c r="AS25" s="924" t="s">
        <v>7216</v>
      </c>
      <c r="AT25" s="924"/>
      <c r="AU25" s="924"/>
      <c r="AV25" s="924"/>
      <c r="AW25" s="924"/>
      <c r="AX25" s="924" t="s">
        <v>7217</v>
      </c>
      <c r="AY25" s="924"/>
      <c r="AZ25" s="924"/>
      <c r="BA25" s="924"/>
      <c r="BB25" s="949" t="s">
        <v>610</v>
      </c>
      <c r="BC25" s="949"/>
      <c r="BD25" s="949"/>
      <c r="BE25" s="949"/>
      <c r="BF25" s="949"/>
      <c r="BG25" s="949" t="s">
        <v>2650</v>
      </c>
      <c r="BH25" s="949"/>
      <c r="BI25" s="949"/>
      <c r="BJ25" s="949"/>
      <c r="BK25" s="949"/>
      <c r="BL25" s="949" t="s">
        <v>610</v>
      </c>
      <c r="BM25" s="949"/>
      <c r="BN25" s="949"/>
      <c r="BO25" s="949"/>
      <c r="BP25" s="949"/>
      <c r="BQ25" s="942"/>
      <c r="BR25" s="967"/>
      <c r="BS25" s="1013"/>
      <c r="BT25" s="1013"/>
      <c r="BU25" s="1000"/>
    </row>
    <row r="26" spans="1:73" s="7" customFormat="1" ht="70.5" customHeight="1">
      <c r="A26" s="943"/>
      <c r="B26" s="943"/>
      <c r="C26" s="943"/>
      <c r="D26" s="943"/>
      <c r="E26" s="943"/>
      <c r="F26" s="943"/>
      <c r="G26" s="943"/>
      <c r="H26" s="943"/>
      <c r="I26" s="83" t="s">
        <v>7209</v>
      </c>
      <c r="J26" s="68" t="s">
        <v>7210</v>
      </c>
      <c r="K26" s="68" t="s">
        <v>6124</v>
      </c>
      <c r="L26" s="67" t="s">
        <v>2065</v>
      </c>
      <c r="M26" s="67" t="s">
        <v>2252</v>
      </c>
      <c r="N26" s="67" t="s">
        <v>3597</v>
      </c>
      <c r="O26" s="68" t="s">
        <v>3598</v>
      </c>
      <c r="P26" s="68" t="s">
        <v>1653</v>
      </c>
      <c r="Q26" s="67" t="s">
        <v>2065</v>
      </c>
      <c r="R26" s="67" t="s">
        <v>2252</v>
      </c>
      <c r="S26" s="67" t="s">
        <v>3597</v>
      </c>
      <c r="T26" s="68" t="s">
        <v>3598</v>
      </c>
      <c r="U26" s="68" t="s">
        <v>1653</v>
      </c>
      <c r="V26" s="68" t="s">
        <v>5007</v>
      </c>
      <c r="W26" s="67" t="s">
        <v>2065</v>
      </c>
      <c r="X26" s="67" t="s">
        <v>2252</v>
      </c>
      <c r="Y26" s="67" t="s">
        <v>7209</v>
      </c>
      <c r="Z26" s="68" t="s">
        <v>7210</v>
      </c>
      <c r="AA26" s="68" t="s">
        <v>6124</v>
      </c>
      <c r="AB26" s="67" t="s">
        <v>2065</v>
      </c>
      <c r="AC26" s="67" t="s">
        <v>2252</v>
      </c>
      <c r="AD26" s="67" t="s">
        <v>3597</v>
      </c>
      <c r="AE26" s="68" t="s">
        <v>3598</v>
      </c>
      <c r="AF26" s="68" t="s">
        <v>1653</v>
      </c>
      <c r="AG26" s="67" t="s">
        <v>2065</v>
      </c>
      <c r="AH26" s="67" t="s">
        <v>2252</v>
      </c>
      <c r="AI26" s="67" t="s">
        <v>7209</v>
      </c>
      <c r="AJ26" s="68" t="s">
        <v>7210</v>
      </c>
      <c r="AK26" s="68" t="s">
        <v>6124</v>
      </c>
      <c r="AL26" s="67" t="s">
        <v>2065</v>
      </c>
      <c r="AM26" s="67" t="s">
        <v>2252</v>
      </c>
      <c r="AN26" s="67" t="s">
        <v>3597</v>
      </c>
      <c r="AO26" s="68" t="s">
        <v>3598</v>
      </c>
      <c r="AP26" s="68" t="s">
        <v>1653</v>
      </c>
      <c r="AQ26" s="67" t="s">
        <v>2065</v>
      </c>
      <c r="AR26" s="67" t="s">
        <v>2252</v>
      </c>
      <c r="AS26" s="67" t="s">
        <v>636</v>
      </c>
      <c r="AT26" s="68" t="s">
        <v>637</v>
      </c>
      <c r="AU26" s="68" t="s">
        <v>526</v>
      </c>
      <c r="AV26" s="67" t="s">
        <v>2065</v>
      </c>
      <c r="AW26" s="67" t="s">
        <v>2252</v>
      </c>
      <c r="AX26" s="68" t="s">
        <v>2685</v>
      </c>
      <c r="AY26" s="68" t="s">
        <v>526</v>
      </c>
      <c r="AZ26" s="67" t="s">
        <v>2065</v>
      </c>
      <c r="BA26" s="67" t="s">
        <v>2252</v>
      </c>
      <c r="BB26" s="67" t="s">
        <v>2945</v>
      </c>
      <c r="BC26" s="68" t="s">
        <v>6862</v>
      </c>
      <c r="BD26" s="68" t="s">
        <v>1656</v>
      </c>
      <c r="BE26" s="67" t="s">
        <v>2065</v>
      </c>
      <c r="BF26" s="67" t="s">
        <v>2252</v>
      </c>
      <c r="BG26" s="67" t="s">
        <v>2945</v>
      </c>
      <c r="BH26" s="68" t="s">
        <v>6862</v>
      </c>
      <c r="BI26" s="68" t="s">
        <v>1656</v>
      </c>
      <c r="BJ26" s="67" t="s">
        <v>2065</v>
      </c>
      <c r="BK26" s="67" t="s">
        <v>2252</v>
      </c>
      <c r="BL26" s="67" t="s">
        <v>3597</v>
      </c>
      <c r="BM26" s="68" t="s">
        <v>3598</v>
      </c>
      <c r="BN26" s="68" t="s">
        <v>1653</v>
      </c>
      <c r="BO26" s="67" t="s">
        <v>2065</v>
      </c>
      <c r="BP26" s="67" t="s">
        <v>2252</v>
      </c>
      <c r="BQ26" s="942"/>
      <c r="BR26" s="968"/>
      <c r="BS26" s="1013"/>
      <c r="BT26" s="1013"/>
      <c r="BU26" s="1000"/>
    </row>
    <row r="27" spans="1:73" s="33" customFormat="1" ht="39.75" customHeight="1">
      <c r="A27" s="128" t="s">
        <v>2460</v>
      </c>
      <c r="B27" s="250" t="s">
        <v>6128</v>
      </c>
      <c r="C27" s="88" t="s">
        <v>6123</v>
      </c>
      <c r="D27" s="88">
        <v>38</v>
      </c>
      <c r="E27" s="88">
        <v>5101</v>
      </c>
      <c r="F27" s="254" t="s">
        <v>6129</v>
      </c>
      <c r="G27" s="88"/>
      <c r="H27" s="250" t="s">
        <v>645</v>
      </c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304"/>
      <c r="T27" s="304"/>
      <c r="U27" s="304"/>
      <c r="V27" s="304"/>
      <c r="W27" s="304"/>
      <c r="X27" s="304"/>
      <c r="Y27" s="502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69"/>
      <c r="BL27" s="69"/>
      <c r="BM27" s="69"/>
      <c r="BN27" s="69"/>
      <c r="BO27" s="69"/>
      <c r="BP27" s="69"/>
      <c r="BQ27" s="220"/>
      <c r="BR27" s="70"/>
      <c r="BS27" s="70"/>
      <c r="BT27" s="88">
        <v>1901</v>
      </c>
      <c r="BU27" s="70"/>
    </row>
    <row r="28" spans="1:73" s="33" customFormat="1" ht="39.75" customHeight="1">
      <c r="A28" s="128" t="s">
        <v>674</v>
      </c>
      <c r="B28" s="250" t="s">
        <v>3055</v>
      </c>
      <c r="C28" s="88" t="s">
        <v>674</v>
      </c>
      <c r="D28" s="88">
        <v>52</v>
      </c>
      <c r="E28" s="88">
        <v>5102</v>
      </c>
      <c r="F28" s="254" t="s">
        <v>3056</v>
      </c>
      <c r="G28" s="88"/>
      <c r="H28" s="88" t="s">
        <v>674</v>
      </c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304"/>
      <c r="T28" s="304"/>
      <c r="U28" s="304"/>
      <c r="V28" s="502"/>
      <c r="W28" s="502"/>
      <c r="X28" s="502"/>
      <c r="Y28" s="502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220"/>
      <c r="BR28" s="70"/>
      <c r="BS28" s="70"/>
      <c r="BT28" s="88">
        <v>1902</v>
      </c>
      <c r="BU28" s="70"/>
    </row>
    <row r="29" spans="1:73" s="33" customFormat="1" ht="39.75" customHeight="1">
      <c r="A29" s="128" t="s">
        <v>674</v>
      </c>
      <c r="B29" s="250" t="s">
        <v>2298</v>
      </c>
      <c r="C29" s="88" t="s">
        <v>674</v>
      </c>
      <c r="D29" s="88">
        <v>72</v>
      </c>
      <c r="E29" s="88">
        <v>5103</v>
      </c>
      <c r="F29" s="254" t="s">
        <v>2299</v>
      </c>
      <c r="G29" s="88">
        <v>101</v>
      </c>
      <c r="H29" s="88" t="s">
        <v>1940</v>
      </c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304"/>
      <c r="T29" s="304"/>
      <c r="U29" s="304"/>
      <c r="V29" s="502"/>
      <c r="W29" s="502"/>
      <c r="X29" s="502"/>
      <c r="Y29" s="502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69"/>
      <c r="BL29" s="69"/>
      <c r="BM29" s="69"/>
      <c r="BN29" s="69"/>
      <c r="BO29" s="69"/>
      <c r="BP29" s="69"/>
      <c r="BQ29" s="220"/>
      <c r="BR29" s="70"/>
      <c r="BS29" s="70"/>
      <c r="BT29" s="88">
        <v>1903</v>
      </c>
      <c r="BU29" s="70"/>
    </row>
    <row r="30" spans="1:73" s="33" customFormat="1" ht="39.75" customHeight="1">
      <c r="A30" s="128" t="s">
        <v>674</v>
      </c>
      <c r="B30" s="250" t="s">
        <v>2300</v>
      </c>
      <c r="C30" s="88" t="s">
        <v>7287</v>
      </c>
      <c r="D30" s="88">
        <v>76</v>
      </c>
      <c r="E30" s="88">
        <v>5104</v>
      </c>
      <c r="F30" s="254" t="s">
        <v>2301</v>
      </c>
      <c r="G30" s="88">
        <v>106</v>
      </c>
      <c r="H30" s="88" t="s">
        <v>536</v>
      </c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304"/>
      <c r="T30" s="304"/>
      <c r="U30" s="304"/>
      <c r="V30" s="502"/>
      <c r="W30" s="502"/>
      <c r="X30" s="502"/>
      <c r="Y30" s="502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69"/>
      <c r="BL30" s="69"/>
      <c r="BM30" s="69"/>
      <c r="BN30" s="69"/>
      <c r="BO30" s="69"/>
      <c r="BP30" s="69"/>
      <c r="BQ30" s="220"/>
      <c r="BR30" s="70"/>
      <c r="BS30" s="70"/>
      <c r="BT30" s="88">
        <v>1904</v>
      </c>
      <c r="BU30" s="70"/>
    </row>
    <row r="31" spans="1:73" s="33" customFormat="1" ht="39.75" customHeight="1">
      <c r="A31" s="128" t="s">
        <v>5002</v>
      </c>
      <c r="B31" s="250" t="s">
        <v>2302</v>
      </c>
      <c r="C31" s="88" t="s">
        <v>6123</v>
      </c>
      <c r="D31" s="88">
        <v>8</v>
      </c>
      <c r="E31" s="88">
        <v>5105</v>
      </c>
      <c r="F31" s="254" t="s">
        <v>1531</v>
      </c>
      <c r="G31" s="88">
        <v>101</v>
      </c>
      <c r="H31" s="88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69"/>
      <c r="BL31" s="69"/>
      <c r="BM31" s="69"/>
      <c r="BN31" s="69"/>
      <c r="BO31" s="69"/>
      <c r="BP31" s="69"/>
      <c r="BQ31" s="220"/>
      <c r="BR31" s="70"/>
      <c r="BS31" s="70"/>
      <c r="BT31" s="88">
        <v>1905</v>
      </c>
      <c r="BU31" s="70"/>
    </row>
    <row r="32" spans="1:73" s="33" customFormat="1" ht="39.75" customHeight="1">
      <c r="A32" s="128" t="s">
        <v>674</v>
      </c>
      <c r="B32" s="250" t="s">
        <v>1532</v>
      </c>
      <c r="C32" s="88" t="s">
        <v>674</v>
      </c>
      <c r="D32" s="88">
        <v>10</v>
      </c>
      <c r="E32" s="88">
        <v>5106</v>
      </c>
      <c r="F32" s="254" t="s">
        <v>1533</v>
      </c>
      <c r="G32" s="88">
        <v>101</v>
      </c>
      <c r="H32" s="88" t="s">
        <v>1840</v>
      </c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69"/>
      <c r="BH32" s="69"/>
      <c r="BI32" s="69"/>
      <c r="BJ32" s="69"/>
      <c r="BK32" s="69"/>
      <c r="BL32" s="69"/>
      <c r="BM32" s="69"/>
      <c r="BN32" s="69"/>
      <c r="BO32" s="69"/>
      <c r="BP32" s="69"/>
      <c r="BQ32" s="220"/>
      <c r="BR32" s="70"/>
      <c r="BS32" s="70"/>
      <c r="BT32" s="88">
        <v>1906</v>
      </c>
      <c r="BU32" s="70"/>
    </row>
    <row r="33" spans="1:73" s="33" customFormat="1" ht="39.75" customHeight="1">
      <c r="A33" s="128" t="s">
        <v>674</v>
      </c>
      <c r="B33" s="250" t="s">
        <v>3690</v>
      </c>
      <c r="C33" s="88" t="s">
        <v>674</v>
      </c>
      <c r="D33" s="88">
        <v>19</v>
      </c>
      <c r="E33" s="88">
        <v>5107</v>
      </c>
      <c r="F33" s="254" t="s">
        <v>1841</v>
      </c>
      <c r="G33" s="88"/>
      <c r="H33" s="88" t="s">
        <v>1842</v>
      </c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69"/>
      <c r="BI33" s="69"/>
      <c r="BJ33" s="69"/>
      <c r="BK33" s="69"/>
      <c r="BL33" s="69"/>
      <c r="BM33" s="69"/>
      <c r="BN33" s="69"/>
      <c r="BO33" s="69"/>
      <c r="BP33" s="69"/>
      <c r="BQ33" s="220"/>
      <c r="BR33" s="70"/>
      <c r="BS33" s="70"/>
      <c r="BT33" s="88">
        <v>1907</v>
      </c>
      <c r="BU33" s="70"/>
    </row>
    <row r="34" spans="1:73" s="33" customFormat="1" ht="39.75" customHeight="1">
      <c r="A34" s="128" t="s">
        <v>674</v>
      </c>
      <c r="B34" s="250" t="s">
        <v>5725</v>
      </c>
      <c r="C34" s="88" t="s">
        <v>674</v>
      </c>
      <c r="D34" s="88">
        <v>22</v>
      </c>
      <c r="E34" s="88">
        <v>5108</v>
      </c>
      <c r="F34" s="254" t="s">
        <v>5726</v>
      </c>
      <c r="G34" s="88">
        <v>101</v>
      </c>
      <c r="H34" s="88" t="s">
        <v>561</v>
      </c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69"/>
      <c r="BN34" s="69"/>
      <c r="BO34" s="69"/>
      <c r="BP34" s="69"/>
      <c r="BQ34" s="220"/>
      <c r="BR34" s="70"/>
      <c r="BS34" s="70"/>
      <c r="BT34" s="88">
        <v>1908</v>
      </c>
      <c r="BU34" s="70"/>
    </row>
    <row r="35" spans="1:73" s="33" customFormat="1" ht="39.75" customHeight="1">
      <c r="A35" s="128" t="s">
        <v>674</v>
      </c>
      <c r="B35" s="250" t="s">
        <v>5727</v>
      </c>
      <c r="C35" s="88" t="s">
        <v>674</v>
      </c>
      <c r="D35" s="88">
        <v>43</v>
      </c>
      <c r="E35" s="88">
        <v>5109</v>
      </c>
      <c r="F35" s="254" t="s">
        <v>2782</v>
      </c>
      <c r="G35" s="88">
        <v>101</v>
      </c>
      <c r="H35" s="88" t="s">
        <v>645</v>
      </c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126"/>
      <c r="BR35" s="70"/>
      <c r="BS35" s="70"/>
      <c r="BT35" s="88">
        <v>1909</v>
      </c>
      <c r="BU35" s="70"/>
    </row>
    <row r="36" spans="1:73" s="33" customFormat="1" ht="39.75" customHeight="1">
      <c r="A36" s="128" t="s">
        <v>674</v>
      </c>
      <c r="B36" s="250" t="s">
        <v>1995</v>
      </c>
      <c r="C36" s="88" t="s">
        <v>674</v>
      </c>
      <c r="D36" s="88">
        <v>68</v>
      </c>
      <c r="E36" s="88">
        <v>5110</v>
      </c>
      <c r="F36" s="254" t="s">
        <v>1996</v>
      </c>
      <c r="G36" s="88">
        <v>101</v>
      </c>
      <c r="H36" s="88" t="s">
        <v>1940</v>
      </c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126"/>
      <c r="BR36" s="70"/>
      <c r="BS36" s="70"/>
      <c r="BT36" s="88">
        <v>1910</v>
      </c>
      <c r="BU36" s="70"/>
    </row>
    <row r="37" spans="1:73" s="33" customFormat="1" ht="39.75" customHeight="1">
      <c r="A37" s="128" t="s">
        <v>674</v>
      </c>
      <c r="B37" s="250" t="s">
        <v>1997</v>
      </c>
      <c r="C37" s="88" t="s">
        <v>674</v>
      </c>
      <c r="D37" s="88">
        <v>71</v>
      </c>
      <c r="E37" s="88">
        <v>5111</v>
      </c>
      <c r="F37" s="254" t="s">
        <v>1998</v>
      </c>
      <c r="G37" s="88"/>
      <c r="H37" s="88" t="s">
        <v>2783</v>
      </c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  <c r="BN37" s="69"/>
      <c r="BO37" s="69"/>
      <c r="BP37" s="69"/>
      <c r="BQ37" s="126"/>
      <c r="BR37" s="70"/>
      <c r="BS37" s="70"/>
      <c r="BT37" s="88">
        <v>1911</v>
      </c>
      <c r="BU37" s="70"/>
    </row>
    <row r="38" spans="1:73" s="42" customFormat="1" ht="39.75" customHeight="1">
      <c r="A38" s="128" t="s">
        <v>4059</v>
      </c>
      <c r="B38" s="250" t="s">
        <v>1999</v>
      </c>
      <c r="C38" s="88" t="s">
        <v>674</v>
      </c>
      <c r="D38" s="88">
        <v>26</v>
      </c>
      <c r="E38" s="88">
        <v>5112</v>
      </c>
      <c r="F38" s="254" t="s">
        <v>7345</v>
      </c>
      <c r="G38" s="88">
        <v>101</v>
      </c>
      <c r="H38" s="88" t="s">
        <v>561</v>
      </c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  <c r="BN38" s="69"/>
      <c r="BO38" s="69"/>
      <c r="BP38" s="69"/>
      <c r="BQ38" s="126"/>
      <c r="BR38" s="70"/>
      <c r="BS38" s="70"/>
      <c r="BT38" s="88">
        <v>1912</v>
      </c>
      <c r="BU38" s="70"/>
    </row>
    <row r="39" spans="1:73" s="42" customFormat="1" ht="39.75" customHeight="1">
      <c r="A39" s="128" t="s">
        <v>674</v>
      </c>
      <c r="B39" s="250" t="s">
        <v>5334</v>
      </c>
      <c r="C39" s="88" t="s">
        <v>674</v>
      </c>
      <c r="D39" s="88">
        <v>57</v>
      </c>
      <c r="E39" s="88">
        <v>5113</v>
      </c>
      <c r="F39" s="254" t="s">
        <v>5335</v>
      </c>
      <c r="G39" s="88"/>
      <c r="H39" s="88" t="s">
        <v>2783</v>
      </c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126"/>
      <c r="BR39" s="70"/>
      <c r="BS39" s="70"/>
      <c r="BT39" s="88">
        <v>1913</v>
      </c>
      <c r="BU39" s="70"/>
    </row>
    <row r="40" spans="1:73" s="33" customFormat="1" ht="39.75" customHeight="1">
      <c r="A40" s="128" t="s">
        <v>674</v>
      </c>
      <c r="B40" s="250" t="s">
        <v>5336</v>
      </c>
      <c r="C40" s="88" t="s">
        <v>674</v>
      </c>
      <c r="D40" s="88">
        <v>59</v>
      </c>
      <c r="E40" s="88">
        <v>5114</v>
      </c>
      <c r="F40" s="254" t="s">
        <v>5337</v>
      </c>
      <c r="G40" s="88">
        <v>106</v>
      </c>
      <c r="H40" s="88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126"/>
      <c r="BR40" s="70"/>
      <c r="BS40" s="70"/>
      <c r="BT40" s="88">
        <v>1914</v>
      </c>
      <c r="BU40" s="70"/>
    </row>
    <row r="41" spans="1:73" s="33" customFormat="1" ht="39.75" customHeight="1">
      <c r="A41" s="128" t="s">
        <v>674</v>
      </c>
      <c r="B41" s="250" t="s">
        <v>5338</v>
      </c>
      <c r="C41" s="88" t="s">
        <v>674</v>
      </c>
      <c r="D41" s="88">
        <v>63</v>
      </c>
      <c r="E41" s="88">
        <v>5115</v>
      </c>
      <c r="F41" s="254" t="s">
        <v>7211</v>
      </c>
      <c r="G41" s="88">
        <v>101</v>
      </c>
      <c r="H41" s="88" t="s">
        <v>561</v>
      </c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126"/>
      <c r="BR41" s="70"/>
      <c r="BS41" s="70"/>
      <c r="BT41" s="88">
        <v>1915</v>
      </c>
      <c r="BU41" s="70"/>
    </row>
    <row r="42" spans="1:73" s="33" customFormat="1" ht="39.75" customHeight="1">
      <c r="A42" s="128" t="s">
        <v>674</v>
      </c>
      <c r="B42" s="250" t="s">
        <v>7212</v>
      </c>
      <c r="C42" s="88" t="s">
        <v>674</v>
      </c>
      <c r="D42" s="88">
        <v>64</v>
      </c>
      <c r="E42" s="88">
        <v>5116</v>
      </c>
      <c r="F42" s="254" t="s">
        <v>7213</v>
      </c>
      <c r="G42" s="88">
        <v>105</v>
      </c>
      <c r="H42" s="88" t="s">
        <v>645</v>
      </c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223"/>
      <c r="BR42" s="70"/>
      <c r="BS42" s="70"/>
      <c r="BT42" s="88">
        <v>1916</v>
      </c>
      <c r="BU42" s="70"/>
    </row>
    <row r="43" spans="1:73" s="33" customFormat="1" ht="39.75" customHeight="1">
      <c r="A43" s="128"/>
      <c r="B43" s="250"/>
      <c r="C43" s="88"/>
      <c r="D43" s="88"/>
      <c r="E43" s="88">
        <v>5117</v>
      </c>
      <c r="F43" s="254" t="s">
        <v>7346</v>
      </c>
      <c r="G43" s="88"/>
      <c r="H43" s="88"/>
      <c r="I43" s="69"/>
      <c r="J43" s="79"/>
      <c r="K43" s="79"/>
      <c r="L43" s="79"/>
      <c r="M43" s="69"/>
      <c r="N43" s="69"/>
      <c r="O43" s="79"/>
      <c r="P43" s="79"/>
      <c r="Q43" s="79"/>
      <c r="R43" s="69"/>
      <c r="S43" s="69"/>
      <c r="T43" s="79"/>
      <c r="U43" s="79"/>
      <c r="V43" s="79"/>
      <c r="W43" s="79"/>
      <c r="X43" s="69"/>
      <c r="Y43" s="69"/>
      <c r="Z43" s="79"/>
      <c r="AA43" s="79"/>
      <c r="AB43" s="79"/>
      <c r="AC43" s="69"/>
      <c r="AD43" s="69"/>
      <c r="AE43" s="79"/>
      <c r="AF43" s="79"/>
      <c r="AG43" s="79"/>
      <c r="AH43" s="69"/>
      <c r="AI43" s="69"/>
      <c r="AJ43" s="79"/>
      <c r="AK43" s="79"/>
      <c r="AL43" s="79"/>
      <c r="AM43" s="69"/>
      <c r="AN43" s="69"/>
      <c r="AO43" s="79"/>
      <c r="AP43" s="79"/>
      <c r="AQ43" s="79"/>
      <c r="AR43" s="69"/>
      <c r="AS43" s="69"/>
      <c r="AT43" s="79"/>
      <c r="AU43" s="79"/>
      <c r="AV43" s="79"/>
      <c r="AW43" s="69"/>
      <c r="AX43" s="69"/>
      <c r="AY43" s="79"/>
      <c r="AZ43" s="79"/>
      <c r="BA43" s="79"/>
      <c r="BB43" s="69"/>
      <c r="BC43" s="79"/>
      <c r="BD43" s="79"/>
      <c r="BE43" s="79"/>
      <c r="BF43" s="69"/>
      <c r="BG43" s="69"/>
      <c r="BH43" s="79"/>
      <c r="BI43" s="79"/>
      <c r="BJ43" s="79"/>
      <c r="BK43" s="69"/>
      <c r="BL43" s="69"/>
      <c r="BM43" s="79"/>
      <c r="BN43" s="79"/>
      <c r="BO43" s="79"/>
      <c r="BP43" s="69"/>
      <c r="BQ43" s="223"/>
      <c r="BR43" s="70"/>
      <c r="BS43" s="70"/>
      <c r="BT43" s="88">
        <v>1917</v>
      </c>
      <c r="BU43" s="70"/>
    </row>
    <row r="44" spans="1:73" s="33" customFormat="1" ht="39.75" customHeight="1">
      <c r="A44" s="128"/>
      <c r="B44" s="250"/>
      <c r="C44" s="88"/>
      <c r="D44" s="88"/>
      <c r="E44" s="88">
        <v>5118</v>
      </c>
      <c r="F44" s="254" t="s">
        <v>7346</v>
      </c>
      <c r="G44" s="88"/>
      <c r="H44" s="88"/>
      <c r="I44" s="69"/>
      <c r="J44" s="277"/>
      <c r="K44" s="277"/>
      <c r="L44" s="278"/>
      <c r="M44" s="69"/>
      <c r="N44" s="69"/>
      <c r="O44" s="277"/>
      <c r="P44" s="277"/>
      <c r="Q44" s="278"/>
      <c r="R44" s="69"/>
      <c r="S44" s="69"/>
      <c r="T44" s="277"/>
      <c r="U44" s="277"/>
      <c r="V44" s="277"/>
      <c r="W44" s="278"/>
      <c r="X44" s="69"/>
      <c r="Y44" s="69"/>
      <c r="Z44" s="277"/>
      <c r="AA44" s="277"/>
      <c r="AB44" s="278"/>
      <c r="AC44" s="69"/>
      <c r="AD44" s="69"/>
      <c r="AE44" s="277"/>
      <c r="AF44" s="277"/>
      <c r="AG44" s="278"/>
      <c r="AH44" s="69"/>
      <c r="AI44" s="69"/>
      <c r="AJ44" s="277"/>
      <c r="AK44" s="277"/>
      <c r="AL44" s="278"/>
      <c r="AM44" s="69"/>
      <c r="AN44" s="69"/>
      <c r="AO44" s="277"/>
      <c r="AP44" s="277"/>
      <c r="AQ44" s="278"/>
      <c r="AR44" s="69"/>
      <c r="AS44" s="69"/>
      <c r="AT44" s="277"/>
      <c r="AU44" s="277"/>
      <c r="AV44" s="278"/>
      <c r="AW44" s="69"/>
      <c r="AX44" s="69"/>
      <c r="AY44" s="277"/>
      <c r="AZ44" s="277"/>
      <c r="BA44" s="278"/>
      <c r="BB44" s="69"/>
      <c r="BC44" s="277"/>
      <c r="BD44" s="277"/>
      <c r="BE44" s="278"/>
      <c r="BF44" s="69"/>
      <c r="BG44" s="69"/>
      <c r="BH44" s="277"/>
      <c r="BI44" s="277"/>
      <c r="BJ44" s="278"/>
      <c r="BK44" s="69"/>
      <c r="BL44" s="69"/>
      <c r="BM44" s="277"/>
      <c r="BN44" s="277"/>
      <c r="BO44" s="278"/>
      <c r="BP44" s="69"/>
      <c r="BQ44" s="223"/>
      <c r="BR44" s="70"/>
      <c r="BS44" s="70"/>
      <c r="BT44" s="88">
        <v>1918</v>
      </c>
      <c r="BU44" s="70"/>
    </row>
    <row r="45" spans="1:73" s="33" customFormat="1" ht="39.75" customHeight="1">
      <c r="A45" s="128"/>
      <c r="B45" s="250"/>
      <c r="C45" s="88"/>
      <c r="D45" s="88"/>
      <c r="E45" s="88">
        <v>5119</v>
      </c>
      <c r="F45" s="254" t="s">
        <v>7346</v>
      </c>
      <c r="G45" s="88"/>
      <c r="H45" s="88"/>
      <c r="I45" s="69"/>
      <c r="J45" s="79"/>
      <c r="K45" s="79"/>
      <c r="L45" s="278"/>
      <c r="M45" s="69"/>
      <c r="N45" s="69"/>
      <c r="O45" s="79"/>
      <c r="P45" s="79"/>
      <c r="Q45" s="278"/>
      <c r="R45" s="69"/>
      <c r="S45" s="69"/>
      <c r="T45" s="79"/>
      <c r="U45" s="79"/>
      <c r="V45" s="79"/>
      <c r="W45" s="278"/>
      <c r="X45" s="69"/>
      <c r="Y45" s="69"/>
      <c r="Z45" s="79"/>
      <c r="AA45" s="79"/>
      <c r="AB45" s="278"/>
      <c r="AC45" s="69"/>
      <c r="AD45" s="69"/>
      <c r="AE45" s="79"/>
      <c r="AF45" s="79"/>
      <c r="AG45" s="278"/>
      <c r="AH45" s="69"/>
      <c r="AI45" s="69"/>
      <c r="AJ45" s="79"/>
      <c r="AK45" s="79"/>
      <c r="AL45" s="278"/>
      <c r="AM45" s="69"/>
      <c r="AN45" s="69"/>
      <c r="AO45" s="79"/>
      <c r="AP45" s="79"/>
      <c r="AQ45" s="278"/>
      <c r="AR45" s="69"/>
      <c r="AS45" s="69"/>
      <c r="AT45" s="79"/>
      <c r="AU45" s="79"/>
      <c r="AV45" s="278"/>
      <c r="AW45" s="69"/>
      <c r="AX45" s="69"/>
      <c r="AY45" s="79"/>
      <c r="AZ45" s="79"/>
      <c r="BA45" s="278"/>
      <c r="BB45" s="69"/>
      <c r="BC45" s="79"/>
      <c r="BD45" s="79"/>
      <c r="BE45" s="278"/>
      <c r="BF45" s="69"/>
      <c r="BG45" s="69"/>
      <c r="BH45" s="79"/>
      <c r="BI45" s="79"/>
      <c r="BJ45" s="278"/>
      <c r="BK45" s="69"/>
      <c r="BL45" s="69"/>
      <c r="BM45" s="79"/>
      <c r="BN45" s="79"/>
      <c r="BO45" s="278"/>
      <c r="BP45" s="69"/>
      <c r="BQ45" s="223"/>
      <c r="BR45" s="70"/>
      <c r="BS45" s="70"/>
      <c r="BT45" s="88">
        <v>1919</v>
      </c>
      <c r="BU45" s="70"/>
    </row>
    <row r="46" spans="1:73" s="33" customFormat="1" ht="39.75" customHeight="1">
      <c r="A46" s="128"/>
      <c r="B46" s="250"/>
      <c r="C46" s="88"/>
      <c r="D46" s="88"/>
      <c r="E46" s="88">
        <v>5120</v>
      </c>
      <c r="F46" s="254" t="s">
        <v>7346</v>
      </c>
      <c r="G46" s="88"/>
      <c r="H46" s="88"/>
      <c r="I46" s="69"/>
      <c r="J46" s="279"/>
      <c r="K46" s="279"/>
      <c r="L46" s="280"/>
      <c r="M46" s="69"/>
      <c r="N46" s="69"/>
      <c r="O46" s="279"/>
      <c r="P46" s="279"/>
      <c r="Q46" s="280"/>
      <c r="R46" s="69"/>
      <c r="S46" s="69"/>
      <c r="T46" s="279"/>
      <c r="U46" s="279"/>
      <c r="V46" s="279"/>
      <c r="W46" s="280"/>
      <c r="X46" s="69"/>
      <c r="Y46" s="69"/>
      <c r="Z46" s="279"/>
      <c r="AA46" s="279"/>
      <c r="AB46" s="280"/>
      <c r="AC46" s="69"/>
      <c r="AD46" s="69"/>
      <c r="AE46" s="279"/>
      <c r="AF46" s="279"/>
      <c r="AG46" s="280"/>
      <c r="AH46" s="69"/>
      <c r="AI46" s="69"/>
      <c r="AJ46" s="279"/>
      <c r="AK46" s="279"/>
      <c r="AL46" s="280"/>
      <c r="AM46" s="69"/>
      <c r="AN46" s="69"/>
      <c r="AO46" s="279"/>
      <c r="AP46" s="279"/>
      <c r="AQ46" s="280"/>
      <c r="AR46" s="69"/>
      <c r="AS46" s="69"/>
      <c r="AT46" s="279"/>
      <c r="AU46" s="279"/>
      <c r="AV46" s="280"/>
      <c r="AW46" s="69"/>
      <c r="AX46" s="69"/>
      <c r="AY46" s="279"/>
      <c r="AZ46" s="279"/>
      <c r="BA46" s="280"/>
      <c r="BB46" s="69"/>
      <c r="BC46" s="279"/>
      <c r="BD46" s="279"/>
      <c r="BE46" s="280"/>
      <c r="BF46" s="69"/>
      <c r="BG46" s="69"/>
      <c r="BH46" s="279"/>
      <c r="BI46" s="279"/>
      <c r="BJ46" s="280"/>
      <c r="BK46" s="69"/>
      <c r="BL46" s="69"/>
      <c r="BM46" s="279"/>
      <c r="BN46" s="279"/>
      <c r="BO46" s="280"/>
      <c r="BP46" s="69"/>
      <c r="BQ46" s="223"/>
      <c r="BR46" s="70"/>
      <c r="BS46" s="70"/>
      <c r="BT46" s="88">
        <v>1920</v>
      </c>
      <c r="BU46" s="70"/>
    </row>
    <row r="47" spans="1:73" s="47" customFormat="1" ht="18" customHeight="1">
      <c r="B47" s="149"/>
      <c r="F47" s="161"/>
      <c r="J47" s="51"/>
      <c r="K47" s="51"/>
      <c r="L47" s="51"/>
      <c r="O47" s="51"/>
      <c r="P47" s="51"/>
      <c r="Q47" s="51"/>
      <c r="T47" s="51"/>
      <c r="U47" s="51"/>
      <c r="V47" s="51"/>
      <c r="W47" s="51"/>
      <c r="Z47" s="51"/>
      <c r="AA47" s="51"/>
      <c r="AB47" s="51"/>
      <c r="AE47" s="51"/>
      <c r="AF47" s="51"/>
      <c r="AG47" s="51"/>
      <c r="AJ47" s="51"/>
      <c r="AK47" s="51"/>
      <c r="AL47" s="51"/>
      <c r="AO47" s="51"/>
      <c r="AP47" s="51"/>
      <c r="AQ47" s="51"/>
      <c r="AT47" s="51"/>
      <c r="AU47" s="51"/>
      <c r="AV47" s="51"/>
      <c r="AY47" s="51"/>
      <c r="AZ47" s="51"/>
      <c r="BA47" s="51"/>
      <c r="BC47" s="51"/>
      <c r="BD47" s="51"/>
      <c r="BE47" s="51"/>
      <c r="BH47" s="51"/>
      <c r="BI47" s="51"/>
      <c r="BJ47" s="51"/>
      <c r="BM47" s="51"/>
      <c r="BN47" s="51"/>
      <c r="BO47" s="51"/>
    </row>
    <row r="48" spans="1:73" s="47" customFormat="1" ht="18" customHeight="1">
      <c r="B48" s="149"/>
      <c r="F48" s="161"/>
      <c r="J48" s="51"/>
      <c r="K48" s="51"/>
      <c r="L48" s="51"/>
      <c r="O48" s="51"/>
      <c r="P48" s="51"/>
      <c r="Q48" s="51"/>
      <c r="T48" s="51"/>
      <c r="U48" s="51"/>
      <c r="V48" s="51"/>
      <c r="W48" s="51"/>
      <c r="X48" s="235"/>
      <c r="Y48" s="235" t="s">
        <v>5111</v>
      </c>
      <c r="Z48" s="47" t="s">
        <v>5112</v>
      </c>
      <c r="AA48" s="51"/>
      <c r="AB48" s="51"/>
      <c r="AC48" s="235"/>
      <c r="AD48" s="235"/>
      <c r="AF48" s="51"/>
      <c r="AG48" s="51"/>
      <c r="AI48" s="235"/>
      <c r="AK48" s="51"/>
      <c r="AL48" s="111" t="s">
        <v>5113</v>
      </c>
      <c r="AO48" s="51"/>
      <c r="AQ48" s="51"/>
      <c r="AT48" s="51"/>
      <c r="AV48" s="51"/>
      <c r="AY48" s="51"/>
      <c r="AZ48" s="51"/>
      <c r="BA48" s="51"/>
      <c r="BC48" s="51"/>
      <c r="BD48" s="51"/>
      <c r="BE48" s="51"/>
      <c r="BH48" s="51"/>
      <c r="BI48" s="263"/>
      <c r="BJ48" s="263"/>
      <c r="BK48" s="263"/>
      <c r="BL48" s="263"/>
      <c r="BM48" s="263"/>
      <c r="BN48" s="263"/>
      <c r="BO48" s="263"/>
      <c r="BP48" s="263"/>
      <c r="BQ48" s="100"/>
      <c r="BR48" s="263"/>
    </row>
    <row r="49" spans="1:85" s="47" customFormat="1" ht="18" customHeight="1">
      <c r="A49" s="162" t="s">
        <v>2056</v>
      </c>
      <c r="B49" s="163" t="s">
        <v>5110</v>
      </c>
      <c r="C49" s="163"/>
      <c r="D49" s="163"/>
      <c r="E49" s="163"/>
      <c r="F49" s="161"/>
      <c r="J49" s="51"/>
      <c r="K49" s="51"/>
      <c r="L49" s="51"/>
      <c r="O49" s="51"/>
      <c r="P49" s="51"/>
      <c r="Q49" s="51"/>
      <c r="T49" s="51"/>
      <c r="U49" s="51"/>
      <c r="V49" s="51"/>
      <c r="W49" s="51"/>
      <c r="X49" s="162"/>
      <c r="Y49" s="162" t="s">
        <v>5138</v>
      </c>
      <c r="Z49" s="47" t="s">
        <v>6835</v>
      </c>
      <c r="AA49" s="51"/>
      <c r="AB49" s="51"/>
      <c r="AC49" s="162"/>
      <c r="AD49" s="162"/>
      <c r="AF49" s="51"/>
      <c r="AG49" s="51"/>
      <c r="AI49" s="162"/>
      <c r="AK49" s="51"/>
      <c r="AL49" s="111" t="s">
        <v>6836</v>
      </c>
      <c r="AO49" s="51"/>
      <c r="AQ49" s="51"/>
      <c r="AS49" s="236"/>
      <c r="AT49" s="51"/>
      <c r="AV49" s="51"/>
      <c r="AY49" s="51"/>
      <c r="AZ49" s="51"/>
      <c r="BA49" s="51"/>
      <c r="BB49" s="133" t="s">
        <v>1495</v>
      </c>
      <c r="BD49" s="111"/>
      <c r="BG49" s="111"/>
      <c r="BN49" s="133" t="s">
        <v>2018</v>
      </c>
      <c r="BQ49" s="51"/>
      <c r="BR49" s="133"/>
      <c r="BT49" s="163"/>
    </row>
    <row r="50" spans="1:85" ht="18" customHeight="1">
      <c r="A50" s="162" t="s">
        <v>5114</v>
      </c>
      <c r="B50" s="163" t="s">
        <v>5137</v>
      </c>
      <c r="C50" s="163"/>
      <c r="D50" s="163"/>
      <c r="E50" s="163"/>
      <c r="F50" s="47"/>
      <c r="G50" s="237" t="s">
        <v>2297</v>
      </c>
      <c r="H50" s="47"/>
      <c r="I50" s="47"/>
      <c r="J50" s="51"/>
      <c r="K50" s="51"/>
      <c r="L50" s="51"/>
      <c r="M50" s="47"/>
      <c r="N50" s="47"/>
      <c r="O50" s="51"/>
      <c r="P50" s="51"/>
      <c r="Q50" s="51"/>
      <c r="R50" s="47"/>
      <c r="S50" s="47"/>
      <c r="T50" s="51"/>
      <c r="U50" s="51"/>
      <c r="V50" s="51"/>
      <c r="W50" s="51"/>
      <c r="X50" s="162"/>
      <c r="Y50" s="162" t="s">
        <v>3132</v>
      </c>
      <c r="Z50" s="47" t="s">
        <v>3694</v>
      </c>
      <c r="AA50" s="51"/>
      <c r="AB50" s="51"/>
      <c r="AC50" s="162"/>
      <c r="AD50" s="162"/>
      <c r="AE50" s="47"/>
      <c r="AF50" s="51"/>
      <c r="AG50" s="51"/>
      <c r="AI50" s="162"/>
      <c r="AJ50" s="47"/>
      <c r="AK50" s="51"/>
      <c r="AL50" s="111" t="s">
        <v>686</v>
      </c>
      <c r="AN50" s="25"/>
      <c r="AO50" s="51"/>
      <c r="AQ50" s="51"/>
      <c r="AR50" s="47"/>
      <c r="AS50" s="163"/>
      <c r="AT50" s="51"/>
      <c r="AV50" s="51"/>
      <c r="AW50" s="47"/>
      <c r="AX50" s="47"/>
      <c r="AY50" s="51"/>
      <c r="AZ50" s="51"/>
      <c r="BA50" s="51"/>
      <c r="BB50" s="132" t="s">
        <v>1496</v>
      </c>
      <c r="BC50"/>
      <c r="BD50" s="111"/>
      <c r="BE50"/>
      <c r="BG50" s="111"/>
      <c r="BH50" s="13"/>
      <c r="BI50" s="13"/>
      <c r="BJ50" s="13"/>
      <c r="BK50" s="13"/>
      <c r="BL50" s="13"/>
      <c r="BM50"/>
      <c r="BN50" s="125"/>
      <c r="BO50" s="100" t="s">
        <v>562</v>
      </c>
      <c r="BP50" s="100"/>
      <c r="BQ50" s="47"/>
      <c r="BR50" s="125"/>
      <c r="BS50" s="100"/>
      <c r="BT50" s="163"/>
      <c r="BU50" s="100"/>
      <c r="BV50" s="47"/>
      <c r="BW50" s="47"/>
      <c r="BX50" s="47"/>
      <c r="BY50" s="47"/>
      <c r="BZ50" s="47"/>
      <c r="CA50" s="47"/>
      <c r="CB50" s="47"/>
      <c r="CC50" s="47"/>
      <c r="CD50" s="47"/>
      <c r="CE50" s="47"/>
      <c r="CF50" s="47"/>
      <c r="CG50" s="47"/>
    </row>
    <row r="51" spans="1:85" ht="18" customHeight="1">
      <c r="A51" s="47"/>
      <c r="B51" s="237" t="s">
        <v>3131</v>
      </c>
      <c r="C51" s="47"/>
      <c r="D51" s="47"/>
      <c r="E51" s="47"/>
      <c r="F51" s="161"/>
      <c r="G51" s="47"/>
      <c r="H51" s="47"/>
      <c r="I51" s="47"/>
      <c r="J51" s="51"/>
      <c r="K51" s="51"/>
      <c r="L51" s="51"/>
      <c r="M51" s="47"/>
      <c r="N51" s="47"/>
      <c r="O51" s="51"/>
      <c r="P51" s="51"/>
      <c r="Q51" s="51"/>
      <c r="R51" s="47"/>
      <c r="S51" s="47"/>
      <c r="T51" s="51"/>
      <c r="U51" s="51"/>
      <c r="V51" s="51"/>
      <c r="W51" s="51"/>
      <c r="X51" s="47"/>
      <c r="Y51" s="47"/>
      <c r="Z51" s="47" t="s">
        <v>5108</v>
      </c>
      <c r="AA51" s="51"/>
      <c r="AB51" s="51"/>
      <c r="AC51" s="47"/>
      <c r="AD51" s="47"/>
      <c r="AE51" s="47"/>
      <c r="AF51" s="51"/>
      <c r="AG51" s="51"/>
      <c r="AI51" s="47"/>
      <c r="AJ51" s="47"/>
      <c r="AK51" s="51"/>
      <c r="AL51" s="111" t="s">
        <v>1989</v>
      </c>
      <c r="AN51" s="25"/>
      <c r="AO51" s="51"/>
      <c r="AQ51" s="51"/>
      <c r="AR51" s="47"/>
      <c r="AS51" s="163"/>
      <c r="AT51" s="51"/>
      <c r="AV51" s="51"/>
      <c r="AW51" s="47"/>
      <c r="AX51" s="47"/>
      <c r="AY51" s="51"/>
      <c r="AZ51" s="51"/>
      <c r="BA51" s="51"/>
      <c r="BB51" s="166" t="s">
        <v>2689</v>
      </c>
      <c r="BC51"/>
      <c r="BD51" s="100"/>
      <c r="BE51"/>
      <c r="BG51" s="111"/>
      <c r="BH51"/>
      <c r="BI51"/>
      <c r="BJ51"/>
      <c r="BM51"/>
      <c r="BN51" s="166" t="s">
        <v>2689</v>
      </c>
      <c r="BO51"/>
      <c r="BP51" s="100"/>
      <c r="BR51" s="166"/>
      <c r="BT51" s="47"/>
      <c r="BV51" s="47"/>
      <c r="BW51" s="47"/>
      <c r="BX51" s="47"/>
      <c r="BY51" s="47"/>
      <c r="BZ51" s="47"/>
      <c r="CA51" s="47"/>
      <c r="CB51" s="47"/>
      <c r="CC51" s="47"/>
      <c r="CD51" s="47"/>
      <c r="CE51" s="47"/>
      <c r="CF51" s="47"/>
      <c r="CG51" s="47"/>
    </row>
    <row r="52" spans="1:85" ht="18" customHeight="1">
      <c r="A52" s="47"/>
      <c r="B52" s="149"/>
      <c r="C52" s="47"/>
      <c r="D52" s="47"/>
      <c r="E52" s="47"/>
      <c r="F52" s="161"/>
      <c r="G52" s="47"/>
      <c r="H52" s="47"/>
      <c r="I52" s="47"/>
      <c r="J52" s="51"/>
      <c r="K52" s="51"/>
      <c r="L52" s="51"/>
      <c r="M52" s="47"/>
      <c r="N52" s="47"/>
      <c r="O52" s="51"/>
      <c r="P52" s="51"/>
      <c r="Q52" s="51"/>
      <c r="R52" s="47"/>
      <c r="S52" s="47"/>
      <c r="T52" s="51"/>
      <c r="U52" s="51"/>
      <c r="V52" s="51"/>
      <c r="W52" s="51"/>
      <c r="X52" s="25"/>
      <c r="Y52" s="25"/>
      <c r="Z52" s="25"/>
      <c r="AA52" s="51"/>
      <c r="AB52" s="51"/>
      <c r="AC52" s="25"/>
      <c r="AD52" s="25"/>
      <c r="AE52" s="25"/>
      <c r="AF52" s="51"/>
      <c r="AG52" s="51"/>
      <c r="AI52" s="25"/>
      <c r="AJ52" s="25"/>
      <c r="AK52" s="51"/>
      <c r="AL52" s="51"/>
      <c r="AN52" s="25"/>
      <c r="AO52" s="51"/>
      <c r="AP52" s="51"/>
      <c r="AQ52" s="51"/>
      <c r="AR52" s="47"/>
      <c r="AS52" s="47"/>
      <c r="AT52" s="51"/>
      <c r="AU52" s="51"/>
      <c r="AV52" s="51"/>
      <c r="AW52" s="47"/>
      <c r="AX52" s="47"/>
      <c r="AY52" s="51"/>
      <c r="AZ52" s="51"/>
      <c r="BA52" s="51"/>
      <c r="BC52"/>
      <c r="BD52"/>
      <c r="BE52"/>
      <c r="BH52"/>
      <c r="BI52"/>
      <c r="BJ52"/>
      <c r="BM52"/>
      <c r="BN52"/>
      <c r="BO52"/>
      <c r="BT52" s="47"/>
      <c r="BV52" s="47"/>
      <c r="BW52" s="47"/>
      <c r="BX52" s="47"/>
      <c r="BY52" s="47"/>
      <c r="BZ52" s="47"/>
      <c r="CA52" s="47"/>
      <c r="CB52" s="47"/>
      <c r="CC52" s="47"/>
      <c r="CD52" s="47"/>
      <c r="CE52" s="47"/>
      <c r="CF52" s="47"/>
      <c r="CG52" s="47"/>
    </row>
    <row r="53" spans="1:85" s="33" customFormat="1" ht="39.75" customHeight="1">
      <c r="A53" s="128" t="s">
        <v>3035</v>
      </c>
      <c r="B53" s="250" t="s">
        <v>1878</v>
      </c>
      <c r="C53" s="88" t="s">
        <v>6123</v>
      </c>
      <c r="D53" s="88">
        <v>17</v>
      </c>
      <c r="E53" s="88">
        <v>5121</v>
      </c>
      <c r="F53" s="254" t="s">
        <v>1879</v>
      </c>
      <c r="G53" s="88"/>
      <c r="H53" s="250" t="s">
        <v>645</v>
      </c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223"/>
      <c r="BR53" s="70"/>
      <c r="BS53" s="70"/>
      <c r="BT53" s="88">
        <v>1921</v>
      </c>
      <c r="BU53" s="70"/>
    </row>
    <row r="54" spans="1:85" s="33" customFormat="1" ht="39.75" customHeight="1">
      <c r="A54" s="128" t="s">
        <v>674</v>
      </c>
      <c r="B54" s="250" t="s">
        <v>1880</v>
      </c>
      <c r="C54" s="88" t="s">
        <v>674</v>
      </c>
      <c r="D54" s="88">
        <v>37</v>
      </c>
      <c r="E54" s="88">
        <v>5122</v>
      </c>
      <c r="F54" s="254" t="s">
        <v>5935</v>
      </c>
      <c r="G54" s="88">
        <v>106</v>
      </c>
      <c r="H54" s="88" t="s">
        <v>1939</v>
      </c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222"/>
      <c r="BR54" s="70"/>
      <c r="BS54" s="70"/>
      <c r="BT54" s="88">
        <v>1922</v>
      </c>
      <c r="BU54" s="70"/>
    </row>
    <row r="55" spans="1:85" s="33" customFormat="1" ht="39.75" customHeight="1">
      <c r="A55" s="128" t="s">
        <v>674</v>
      </c>
      <c r="B55" s="250" t="s">
        <v>3612</v>
      </c>
      <c r="C55" s="88" t="s">
        <v>674</v>
      </c>
      <c r="D55" s="88">
        <v>60</v>
      </c>
      <c r="E55" s="88">
        <v>5123</v>
      </c>
      <c r="F55" s="254" t="s">
        <v>3613</v>
      </c>
      <c r="G55" s="88"/>
      <c r="H55" s="88" t="s">
        <v>561</v>
      </c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220"/>
      <c r="BR55" s="70"/>
      <c r="BS55" s="70"/>
      <c r="BT55" s="88">
        <v>1923</v>
      </c>
      <c r="BU55" s="70"/>
    </row>
    <row r="56" spans="1:85" s="33" customFormat="1" ht="39.75" customHeight="1">
      <c r="A56" s="128"/>
      <c r="B56" s="250"/>
      <c r="C56" s="88"/>
      <c r="D56" s="88"/>
      <c r="E56" s="88">
        <v>5124</v>
      </c>
      <c r="F56" s="254" t="s">
        <v>7346</v>
      </c>
      <c r="G56" s="88"/>
      <c r="H56" s="88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220"/>
      <c r="BR56" s="70"/>
      <c r="BS56" s="70"/>
      <c r="BT56" s="88">
        <v>1924</v>
      </c>
      <c r="BU56" s="70"/>
    </row>
    <row r="57" spans="1:85" s="33" customFormat="1" ht="39.75" customHeight="1">
      <c r="A57" s="128"/>
      <c r="B57" s="250"/>
      <c r="C57" s="88"/>
      <c r="D57" s="88"/>
      <c r="E57" s="88">
        <v>5125</v>
      </c>
      <c r="F57" s="254" t="s">
        <v>7346</v>
      </c>
      <c r="G57" s="88"/>
      <c r="H57" s="88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220"/>
      <c r="BR57" s="70"/>
      <c r="BS57" s="70"/>
      <c r="BT57" s="88">
        <v>1925</v>
      </c>
      <c r="BU57" s="70"/>
    </row>
    <row r="58" spans="1:85" s="33" customFormat="1" ht="39.75" customHeight="1">
      <c r="A58" s="128" t="s">
        <v>3321</v>
      </c>
      <c r="B58" s="250" t="s">
        <v>7347</v>
      </c>
      <c r="C58" s="88" t="s">
        <v>674</v>
      </c>
      <c r="D58" s="88">
        <v>54</v>
      </c>
      <c r="E58" s="88">
        <v>5126</v>
      </c>
      <c r="F58" s="254" t="s">
        <v>3614</v>
      </c>
      <c r="G58" s="88"/>
      <c r="H58" s="88" t="s">
        <v>645</v>
      </c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220"/>
      <c r="BR58" s="70"/>
      <c r="BS58" s="70"/>
      <c r="BT58" s="88">
        <v>1926</v>
      </c>
      <c r="BU58" s="70"/>
    </row>
    <row r="59" spans="1:85" s="33" customFormat="1" ht="39.75" customHeight="1">
      <c r="A59" s="128" t="s">
        <v>2255</v>
      </c>
      <c r="B59" s="250" t="s">
        <v>3615</v>
      </c>
      <c r="C59" s="88" t="s">
        <v>674</v>
      </c>
      <c r="D59" s="88">
        <v>9</v>
      </c>
      <c r="E59" s="88">
        <v>5127</v>
      </c>
      <c r="F59" s="254" t="s">
        <v>2470</v>
      </c>
      <c r="G59" s="88">
        <v>101</v>
      </c>
      <c r="H59" s="88" t="s">
        <v>561</v>
      </c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220"/>
      <c r="BR59" s="70"/>
      <c r="BS59" s="70"/>
      <c r="BT59" s="88">
        <v>1927</v>
      </c>
      <c r="BU59" s="70"/>
    </row>
    <row r="60" spans="1:85" s="33" customFormat="1" ht="39.75" customHeight="1">
      <c r="A60" s="128" t="s">
        <v>674</v>
      </c>
      <c r="B60" s="250" t="s">
        <v>2471</v>
      </c>
      <c r="C60" s="88" t="s">
        <v>674</v>
      </c>
      <c r="D60" s="88">
        <v>70</v>
      </c>
      <c r="E60" s="88">
        <v>5128</v>
      </c>
      <c r="F60" s="254" t="s">
        <v>2472</v>
      </c>
      <c r="G60" s="88" t="s">
        <v>643</v>
      </c>
      <c r="H60" s="88" t="s">
        <v>645</v>
      </c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220"/>
      <c r="BR60" s="70"/>
      <c r="BS60" s="70"/>
      <c r="BT60" s="88">
        <v>1928</v>
      </c>
      <c r="BU60" s="70"/>
    </row>
    <row r="61" spans="1:85" s="33" customFormat="1" ht="39.75" customHeight="1">
      <c r="A61" s="128"/>
      <c r="B61" s="254"/>
      <c r="C61" s="128"/>
      <c r="D61" s="128"/>
      <c r="E61" s="88"/>
      <c r="F61" s="254"/>
      <c r="G61" s="128"/>
      <c r="H61" s="128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126"/>
      <c r="BR61" s="70"/>
      <c r="BS61" s="70"/>
      <c r="BT61" s="88"/>
      <c r="BU61" s="70"/>
    </row>
    <row r="62" spans="1:85" s="33" customFormat="1" ht="39.75" customHeight="1">
      <c r="A62" s="128"/>
      <c r="B62" s="254"/>
      <c r="C62" s="128"/>
      <c r="D62" s="128"/>
      <c r="E62" s="88"/>
      <c r="F62" s="254"/>
      <c r="G62" s="128"/>
      <c r="H62" s="128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126"/>
      <c r="BR62" s="70"/>
      <c r="BS62" s="70"/>
      <c r="BT62" s="88"/>
      <c r="BU62" s="70"/>
    </row>
    <row r="63" spans="1:85" s="33" customFormat="1" ht="39.75" customHeight="1">
      <c r="A63" s="128"/>
      <c r="B63" s="254"/>
      <c r="C63" s="128"/>
      <c r="D63" s="128"/>
      <c r="E63" s="88"/>
      <c r="F63" s="254"/>
      <c r="G63" s="128"/>
      <c r="H63" s="128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126"/>
      <c r="BR63" s="70"/>
      <c r="BS63" s="70"/>
      <c r="BT63" s="88"/>
      <c r="BU63" s="70"/>
    </row>
    <row r="64" spans="1:85" s="42" customFormat="1" ht="39.75" customHeight="1">
      <c r="A64" s="128"/>
      <c r="B64" s="254"/>
      <c r="C64" s="128"/>
      <c r="D64" s="128"/>
      <c r="E64" s="88"/>
      <c r="F64" s="254"/>
      <c r="G64" s="128"/>
      <c r="H64" s="128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126"/>
      <c r="BR64" s="70"/>
      <c r="BS64" s="70"/>
      <c r="BT64" s="88"/>
      <c r="BU64" s="70"/>
    </row>
    <row r="65" spans="1:80" s="42" customFormat="1" ht="39.75" customHeight="1">
      <c r="A65" s="128"/>
      <c r="B65" s="254"/>
      <c r="C65" s="128"/>
      <c r="D65" s="128"/>
      <c r="E65" s="88"/>
      <c r="F65" s="254"/>
      <c r="G65" s="128"/>
      <c r="H65" s="128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126"/>
      <c r="BR65" s="70"/>
      <c r="BS65" s="70"/>
      <c r="BT65" s="88"/>
      <c r="BU65" s="70"/>
    </row>
    <row r="66" spans="1:80" s="33" customFormat="1" ht="39.75" customHeight="1">
      <c r="A66" s="128"/>
      <c r="B66" s="254"/>
      <c r="C66" s="128"/>
      <c r="D66" s="128"/>
      <c r="E66" s="88"/>
      <c r="F66" s="254"/>
      <c r="G66" s="128"/>
      <c r="H66" s="128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126"/>
      <c r="BR66" s="70"/>
      <c r="BS66" s="70"/>
      <c r="BT66" s="88"/>
      <c r="BU66" s="70"/>
    </row>
    <row r="67" spans="1:80" s="33" customFormat="1" ht="39.75" customHeight="1">
      <c r="A67" s="128"/>
      <c r="B67" s="254"/>
      <c r="C67" s="128"/>
      <c r="D67" s="128"/>
      <c r="E67" s="88"/>
      <c r="F67" s="254"/>
      <c r="G67" s="128"/>
      <c r="H67" s="128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126"/>
      <c r="BR67" s="70"/>
      <c r="BS67" s="70"/>
      <c r="BT67" s="88"/>
      <c r="BU67" s="70"/>
    </row>
    <row r="68" spans="1:80" s="33" customFormat="1" ht="39.75" customHeight="1">
      <c r="A68" s="128"/>
      <c r="B68" s="254"/>
      <c r="C68" s="128"/>
      <c r="D68" s="128"/>
      <c r="E68" s="88"/>
      <c r="F68" s="254"/>
      <c r="G68" s="128"/>
      <c r="H68" s="128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223"/>
      <c r="BR68" s="70"/>
      <c r="BS68" s="70"/>
      <c r="BT68" s="88"/>
      <c r="BU68" s="70"/>
    </row>
    <row r="69" spans="1:80" s="33" customFormat="1" ht="39.75" customHeight="1">
      <c r="A69" s="128"/>
      <c r="B69" s="254"/>
      <c r="C69" s="128"/>
      <c r="D69" s="128"/>
      <c r="E69" s="88"/>
      <c r="F69" s="254"/>
      <c r="G69" s="128"/>
      <c r="H69" s="128"/>
      <c r="I69" s="69"/>
      <c r="J69" s="79"/>
      <c r="K69" s="79"/>
      <c r="L69" s="79"/>
      <c r="M69" s="69"/>
      <c r="N69" s="69"/>
      <c r="O69" s="79"/>
      <c r="P69" s="79"/>
      <c r="Q69" s="79"/>
      <c r="R69" s="69"/>
      <c r="S69" s="69"/>
      <c r="T69" s="79"/>
      <c r="U69" s="79"/>
      <c r="V69" s="79"/>
      <c r="W69" s="79"/>
      <c r="X69" s="69"/>
      <c r="Y69" s="69"/>
      <c r="Z69" s="79"/>
      <c r="AA69" s="79"/>
      <c r="AB69" s="79"/>
      <c r="AC69" s="69"/>
      <c r="AD69" s="69"/>
      <c r="AE69" s="79"/>
      <c r="AF69" s="79"/>
      <c r="AG69" s="79"/>
      <c r="AH69" s="69"/>
      <c r="AI69" s="69"/>
      <c r="AJ69" s="79"/>
      <c r="AK69" s="79"/>
      <c r="AL69" s="79"/>
      <c r="AM69" s="69"/>
      <c r="AN69" s="69"/>
      <c r="AO69" s="79"/>
      <c r="AP69" s="79"/>
      <c r="AQ69" s="79"/>
      <c r="AR69" s="69"/>
      <c r="AS69" s="69"/>
      <c r="AT69" s="79"/>
      <c r="AU69" s="79"/>
      <c r="AV69" s="79"/>
      <c r="AW69" s="69"/>
      <c r="AX69" s="69"/>
      <c r="AY69" s="79"/>
      <c r="AZ69" s="79"/>
      <c r="BA69" s="79"/>
      <c r="BB69" s="69"/>
      <c r="BC69" s="79"/>
      <c r="BD69" s="79"/>
      <c r="BE69" s="79"/>
      <c r="BF69" s="69"/>
      <c r="BG69" s="69"/>
      <c r="BH69" s="79"/>
      <c r="BI69" s="79"/>
      <c r="BJ69" s="79"/>
      <c r="BK69" s="69"/>
      <c r="BL69" s="69"/>
      <c r="BM69" s="79"/>
      <c r="BN69" s="79"/>
      <c r="BO69" s="79"/>
      <c r="BP69" s="69"/>
      <c r="BQ69" s="223"/>
      <c r="BR69" s="70"/>
      <c r="BS69" s="70"/>
      <c r="BT69" s="88"/>
      <c r="BU69" s="70"/>
    </row>
    <row r="70" spans="1:80" s="33" customFormat="1" ht="39.75" customHeight="1">
      <c r="A70" s="128"/>
      <c r="B70" s="254"/>
      <c r="C70" s="128"/>
      <c r="D70" s="128"/>
      <c r="E70" s="88"/>
      <c r="F70" s="254"/>
      <c r="G70" s="128"/>
      <c r="H70" s="128"/>
      <c r="I70" s="69"/>
      <c r="J70" s="277"/>
      <c r="K70" s="277"/>
      <c r="L70" s="278"/>
      <c r="M70" s="69"/>
      <c r="N70" s="69"/>
      <c r="O70" s="277"/>
      <c r="P70" s="277"/>
      <c r="Q70" s="278"/>
      <c r="R70" s="69"/>
      <c r="S70" s="69"/>
      <c r="T70" s="277"/>
      <c r="U70" s="277"/>
      <c r="V70" s="277"/>
      <c r="W70" s="278"/>
      <c r="X70" s="69"/>
      <c r="Y70" s="69"/>
      <c r="Z70" s="277"/>
      <c r="AA70" s="277"/>
      <c r="AB70" s="278"/>
      <c r="AC70" s="69"/>
      <c r="AD70" s="69"/>
      <c r="AE70" s="277"/>
      <c r="AF70" s="277"/>
      <c r="AG70" s="278"/>
      <c r="AH70" s="69"/>
      <c r="AI70" s="69"/>
      <c r="AJ70" s="277"/>
      <c r="AK70" s="277"/>
      <c r="AL70" s="278"/>
      <c r="AM70" s="69"/>
      <c r="AN70" s="69"/>
      <c r="AO70" s="277"/>
      <c r="AP70" s="277"/>
      <c r="AQ70" s="278"/>
      <c r="AR70" s="69"/>
      <c r="AS70" s="69"/>
      <c r="AT70" s="277"/>
      <c r="AU70" s="277"/>
      <c r="AV70" s="278"/>
      <c r="AW70" s="69"/>
      <c r="AX70" s="69"/>
      <c r="AY70" s="277"/>
      <c r="AZ70" s="277"/>
      <c r="BA70" s="278"/>
      <c r="BB70" s="69"/>
      <c r="BC70" s="277"/>
      <c r="BD70" s="277"/>
      <c r="BE70" s="278"/>
      <c r="BF70" s="69"/>
      <c r="BG70" s="69"/>
      <c r="BH70" s="277"/>
      <c r="BI70" s="277"/>
      <c r="BJ70" s="278"/>
      <c r="BK70" s="69"/>
      <c r="BL70" s="69"/>
      <c r="BM70" s="277"/>
      <c r="BN70" s="277"/>
      <c r="BO70" s="278"/>
      <c r="BP70" s="69"/>
      <c r="BQ70" s="223"/>
      <c r="BR70" s="70"/>
      <c r="BS70" s="70"/>
      <c r="BT70" s="88"/>
      <c r="BU70" s="70"/>
    </row>
    <row r="71" spans="1:80" s="33" customFormat="1" ht="39.75" customHeight="1">
      <c r="A71" s="128"/>
      <c r="B71" s="254"/>
      <c r="C71" s="128"/>
      <c r="D71" s="128"/>
      <c r="E71" s="88"/>
      <c r="F71" s="254"/>
      <c r="G71" s="128"/>
      <c r="H71" s="128"/>
      <c r="I71" s="69"/>
      <c r="J71" s="79"/>
      <c r="K71" s="79"/>
      <c r="L71" s="278"/>
      <c r="M71" s="69"/>
      <c r="N71" s="69"/>
      <c r="O71" s="79"/>
      <c r="P71" s="79"/>
      <c r="Q71" s="278"/>
      <c r="R71" s="69"/>
      <c r="S71" s="69"/>
      <c r="T71" s="79"/>
      <c r="U71" s="79"/>
      <c r="V71" s="79"/>
      <c r="W71" s="278"/>
      <c r="X71" s="69"/>
      <c r="Y71" s="69"/>
      <c r="Z71" s="79"/>
      <c r="AA71" s="79"/>
      <c r="AB71" s="278"/>
      <c r="AC71" s="69"/>
      <c r="AD71" s="69"/>
      <c r="AE71" s="79"/>
      <c r="AF71" s="79"/>
      <c r="AG71" s="278"/>
      <c r="AH71" s="69"/>
      <c r="AI71" s="69"/>
      <c r="AJ71" s="79"/>
      <c r="AK71" s="79"/>
      <c r="AL71" s="278"/>
      <c r="AM71" s="69"/>
      <c r="AN71" s="69"/>
      <c r="AO71" s="79"/>
      <c r="AP71" s="79"/>
      <c r="AQ71" s="278"/>
      <c r="AR71" s="69"/>
      <c r="AS71" s="69"/>
      <c r="AT71" s="79"/>
      <c r="AU71" s="79"/>
      <c r="AV71" s="278"/>
      <c r="AW71" s="69"/>
      <c r="AX71" s="69"/>
      <c r="AY71" s="79"/>
      <c r="AZ71" s="79"/>
      <c r="BA71" s="278"/>
      <c r="BB71" s="69"/>
      <c r="BC71" s="79"/>
      <c r="BD71" s="79"/>
      <c r="BE71" s="278"/>
      <c r="BF71" s="69"/>
      <c r="BG71" s="69"/>
      <c r="BH71" s="79"/>
      <c r="BI71" s="79"/>
      <c r="BJ71" s="278"/>
      <c r="BK71" s="69"/>
      <c r="BL71" s="69"/>
      <c r="BM71" s="79"/>
      <c r="BN71" s="79"/>
      <c r="BO71" s="278"/>
      <c r="BP71" s="69"/>
      <c r="BQ71" s="223"/>
      <c r="BR71" s="70"/>
      <c r="BS71" s="70"/>
      <c r="BT71" s="88"/>
      <c r="BU71" s="70"/>
    </row>
    <row r="72" spans="1:80" s="33" customFormat="1" ht="39.75" customHeight="1">
      <c r="A72" s="128"/>
      <c r="B72" s="254"/>
      <c r="C72" s="128"/>
      <c r="D72" s="128"/>
      <c r="E72" s="88"/>
      <c r="F72" s="254"/>
      <c r="G72" s="128"/>
      <c r="H72" s="128"/>
      <c r="I72" s="69"/>
      <c r="J72" s="279"/>
      <c r="K72" s="279"/>
      <c r="L72" s="280"/>
      <c r="M72" s="69"/>
      <c r="N72" s="69"/>
      <c r="O72" s="279"/>
      <c r="P72" s="279"/>
      <c r="Q72" s="280"/>
      <c r="R72" s="69"/>
      <c r="S72" s="69"/>
      <c r="T72" s="279"/>
      <c r="U72" s="279"/>
      <c r="V72" s="279"/>
      <c r="W72" s="280"/>
      <c r="X72" s="69"/>
      <c r="Y72" s="69"/>
      <c r="Z72" s="279"/>
      <c r="AA72" s="279"/>
      <c r="AB72" s="280"/>
      <c r="AC72" s="69"/>
      <c r="AD72" s="69"/>
      <c r="AE72" s="279"/>
      <c r="AF72" s="279"/>
      <c r="AG72" s="280"/>
      <c r="AH72" s="69"/>
      <c r="AI72" s="69"/>
      <c r="AJ72" s="279"/>
      <c r="AK72" s="279"/>
      <c r="AL72" s="280"/>
      <c r="AM72" s="69"/>
      <c r="AN72" s="69"/>
      <c r="AO72" s="279"/>
      <c r="AP72" s="279"/>
      <c r="AQ72" s="280"/>
      <c r="AR72" s="69"/>
      <c r="AS72" s="69"/>
      <c r="AT72" s="279"/>
      <c r="AU72" s="279"/>
      <c r="AV72" s="280"/>
      <c r="AW72" s="69"/>
      <c r="AX72" s="69"/>
      <c r="AY72" s="279"/>
      <c r="AZ72" s="279"/>
      <c r="BA72" s="280"/>
      <c r="BB72" s="69"/>
      <c r="BC72" s="279"/>
      <c r="BD72" s="279"/>
      <c r="BE72" s="280"/>
      <c r="BF72" s="69"/>
      <c r="BG72" s="69"/>
      <c r="BH72" s="279"/>
      <c r="BI72" s="279"/>
      <c r="BJ72" s="280"/>
      <c r="BK72" s="69"/>
      <c r="BL72" s="69"/>
      <c r="BM72" s="279"/>
      <c r="BN72" s="279"/>
      <c r="BO72" s="280"/>
      <c r="BP72" s="69"/>
      <c r="BQ72" s="223"/>
      <c r="BR72" s="70"/>
      <c r="BS72" s="70"/>
      <c r="BT72" s="88"/>
      <c r="BU72" s="70"/>
    </row>
    <row r="73" spans="1:80" s="47" customFormat="1" ht="18" customHeight="1">
      <c r="B73" s="149"/>
      <c r="F73" s="161"/>
      <c r="J73" s="51"/>
      <c r="K73" s="51"/>
      <c r="L73" s="51"/>
      <c r="O73" s="51"/>
      <c r="P73" s="51"/>
      <c r="Q73" s="51"/>
      <c r="T73" s="51"/>
      <c r="U73" s="51"/>
      <c r="V73" s="51"/>
      <c r="W73" s="51"/>
      <c r="Z73" s="51"/>
      <c r="AA73" s="51"/>
      <c r="AB73" s="51"/>
      <c r="AE73" s="51"/>
      <c r="AF73" s="51"/>
      <c r="AG73" s="51"/>
      <c r="AJ73" s="51"/>
      <c r="AK73" s="51"/>
      <c r="AL73" s="51"/>
      <c r="AO73" s="51"/>
      <c r="AP73" s="51"/>
      <c r="AQ73" s="51"/>
      <c r="AT73" s="51"/>
      <c r="AU73" s="51"/>
      <c r="AV73" s="51"/>
      <c r="AY73" s="51"/>
      <c r="AZ73" s="51"/>
      <c r="BA73" s="51"/>
      <c r="BC73" s="51"/>
      <c r="BD73" s="51"/>
      <c r="BE73" s="51"/>
      <c r="BH73" s="51"/>
      <c r="BI73" s="51"/>
      <c r="BJ73" s="51"/>
      <c r="BM73" s="51"/>
      <c r="BN73" s="51"/>
      <c r="BO73" s="51"/>
    </row>
    <row r="74" spans="1:80" s="47" customFormat="1" ht="18" customHeight="1">
      <c r="B74" s="149"/>
      <c r="F74" s="161"/>
      <c r="J74" s="51"/>
      <c r="K74" s="51"/>
      <c r="L74" s="51"/>
      <c r="O74" s="51"/>
      <c r="P74" s="51"/>
      <c r="Q74" s="51"/>
      <c r="T74" s="51"/>
      <c r="U74" s="51"/>
      <c r="V74" s="51"/>
      <c r="W74" s="51"/>
      <c r="X74" s="235"/>
      <c r="Y74" s="235" t="s">
        <v>5111</v>
      </c>
      <c r="Z74" s="47" t="s">
        <v>5112</v>
      </c>
      <c r="AA74" s="51"/>
      <c r="AB74" s="51"/>
      <c r="AC74" s="235"/>
      <c r="AD74" s="235"/>
      <c r="AF74" s="51"/>
      <c r="AG74" s="51"/>
      <c r="AI74" s="235"/>
      <c r="AK74" s="51"/>
      <c r="AL74" s="111" t="s">
        <v>5113</v>
      </c>
      <c r="AO74" s="51"/>
      <c r="AQ74" s="51"/>
      <c r="AT74" s="51"/>
      <c r="AV74" s="51"/>
      <c r="AY74" s="51"/>
      <c r="AZ74" s="51"/>
      <c r="BA74" s="51"/>
      <c r="BC74" s="51"/>
      <c r="BD74" s="51"/>
      <c r="BE74" s="51"/>
      <c r="BH74" s="51"/>
      <c r="BI74" s="263"/>
      <c r="BJ74" s="263"/>
      <c r="BK74" s="263"/>
      <c r="BL74" s="263"/>
      <c r="BM74" s="263"/>
      <c r="BN74" s="263"/>
      <c r="BO74" s="263"/>
      <c r="BP74" s="263"/>
      <c r="BQ74" s="100"/>
      <c r="BR74" s="263"/>
    </row>
    <row r="75" spans="1:80" s="47" customFormat="1" ht="18" customHeight="1">
      <c r="A75" s="162" t="s">
        <v>2056</v>
      </c>
      <c r="B75" s="163" t="s">
        <v>5110</v>
      </c>
      <c r="C75" s="163"/>
      <c r="D75" s="163"/>
      <c r="E75" s="163"/>
      <c r="F75" s="161"/>
      <c r="J75" s="51"/>
      <c r="K75" s="51"/>
      <c r="L75" s="51"/>
      <c r="O75" s="51"/>
      <c r="P75" s="51"/>
      <c r="Q75" s="51"/>
      <c r="T75" s="51"/>
      <c r="U75" s="51"/>
      <c r="V75" s="51"/>
      <c r="W75" s="51"/>
      <c r="X75" s="162"/>
      <c r="Y75" s="162" t="s">
        <v>5138</v>
      </c>
      <c r="Z75" s="47" t="s">
        <v>6835</v>
      </c>
      <c r="AA75" s="51"/>
      <c r="AB75" s="51"/>
      <c r="AC75" s="162"/>
      <c r="AD75" s="162"/>
      <c r="AF75" s="51"/>
      <c r="AG75" s="51"/>
      <c r="AI75" s="162"/>
      <c r="AK75" s="51"/>
      <c r="AL75" s="111" t="s">
        <v>6836</v>
      </c>
      <c r="AO75" s="51"/>
      <c r="AQ75" s="51"/>
      <c r="AS75" s="236"/>
      <c r="AT75" s="51"/>
      <c r="AV75" s="51"/>
      <c r="AY75" s="51"/>
      <c r="AZ75" s="51"/>
      <c r="BA75" s="51"/>
      <c r="BB75" s="133" t="s">
        <v>1495</v>
      </c>
      <c r="BD75" s="111"/>
      <c r="BG75" s="111"/>
      <c r="BN75" s="133" t="s">
        <v>2018</v>
      </c>
      <c r="BQ75" s="51"/>
      <c r="BR75" s="133"/>
      <c r="BT75" s="163"/>
    </row>
    <row r="76" spans="1:80" ht="18" customHeight="1">
      <c r="A76" s="162" t="s">
        <v>5114</v>
      </c>
      <c r="B76" s="163" t="s">
        <v>5137</v>
      </c>
      <c r="C76" s="163"/>
      <c r="D76" s="163"/>
      <c r="E76" s="163"/>
      <c r="F76" s="47"/>
      <c r="G76" s="237" t="s">
        <v>2297</v>
      </c>
      <c r="H76" s="47"/>
      <c r="I76" s="47"/>
      <c r="J76" s="51"/>
      <c r="K76" s="51"/>
      <c r="L76" s="51"/>
      <c r="M76" s="47"/>
      <c r="N76" s="47"/>
      <c r="O76" s="51"/>
      <c r="P76" s="51"/>
      <c r="Q76" s="51"/>
      <c r="R76" s="47"/>
      <c r="S76" s="47"/>
      <c r="T76" s="51"/>
      <c r="U76" s="51"/>
      <c r="V76" s="51"/>
      <c r="W76" s="51"/>
      <c r="X76" s="162"/>
      <c r="Y76" s="162" t="s">
        <v>3132</v>
      </c>
      <c r="Z76" s="47" t="s">
        <v>3694</v>
      </c>
      <c r="AA76" s="51"/>
      <c r="AB76" s="51"/>
      <c r="AC76" s="162"/>
      <c r="AD76" s="162"/>
      <c r="AE76" s="47"/>
      <c r="AF76" s="51"/>
      <c r="AG76" s="51"/>
      <c r="AI76" s="162"/>
      <c r="AJ76" s="47"/>
      <c r="AK76" s="51"/>
      <c r="AL76" s="111" t="s">
        <v>686</v>
      </c>
      <c r="AN76" s="25"/>
      <c r="AO76" s="51"/>
      <c r="AQ76" s="51"/>
      <c r="AR76" s="47"/>
      <c r="AS76" s="163"/>
      <c r="AT76" s="51"/>
      <c r="AV76" s="51"/>
      <c r="AW76" s="47"/>
      <c r="AX76" s="47"/>
      <c r="AY76" s="51"/>
      <c r="AZ76" s="51"/>
      <c r="BA76" s="51"/>
      <c r="BB76" s="132" t="s">
        <v>1496</v>
      </c>
      <c r="BC76"/>
      <c r="BD76" s="111"/>
      <c r="BE76"/>
      <c r="BG76" s="111"/>
      <c r="BH76" s="13"/>
      <c r="BI76" s="13"/>
      <c r="BJ76" s="13"/>
      <c r="BK76" s="13"/>
      <c r="BL76" s="13"/>
      <c r="BM76"/>
      <c r="BN76" s="125"/>
      <c r="BO76" s="100" t="s">
        <v>562</v>
      </c>
      <c r="BP76" s="100"/>
      <c r="BQ76" s="47"/>
      <c r="BR76" s="125"/>
      <c r="BS76" s="100"/>
      <c r="BT76" s="163"/>
      <c r="BU76" s="100"/>
      <c r="BV76" s="47"/>
      <c r="BW76" s="47"/>
      <c r="BX76" s="47"/>
      <c r="BY76" s="47"/>
      <c r="BZ76" s="47"/>
      <c r="CA76" s="47"/>
      <c r="CB76" s="47"/>
    </row>
    <row r="77" spans="1:80" ht="18" customHeight="1">
      <c r="A77" s="47"/>
      <c r="B77" s="237" t="s">
        <v>3131</v>
      </c>
      <c r="C77" s="47"/>
      <c r="D77" s="47"/>
      <c r="E77" s="47"/>
      <c r="F77" s="161"/>
      <c r="G77" s="47"/>
      <c r="H77" s="47"/>
      <c r="I77" s="47"/>
      <c r="J77" s="51"/>
      <c r="K77" s="51"/>
      <c r="L77" s="51"/>
      <c r="M77" s="47"/>
      <c r="N77" s="47"/>
      <c r="O77" s="51"/>
      <c r="P77" s="51"/>
      <c r="Q77" s="51"/>
      <c r="R77" s="47"/>
      <c r="S77" s="47"/>
      <c r="T77" s="51"/>
      <c r="U77" s="51"/>
      <c r="V77" s="51"/>
      <c r="W77" s="51"/>
      <c r="X77" s="47"/>
      <c r="Y77" s="47"/>
      <c r="Z77" s="47" t="s">
        <v>5108</v>
      </c>
      <c r="AA77" s="51"/>
      <c r="AB77" s="51"/>
      <c r="AC77" s="47"/>
      <c r="AD77" s="47"/>
      <c r="AE77" s="47"/>
      <c r="AF77" s="51"/>
      <c r="AG77" s="51"/>
      <c r="AI77" s="47"/>
      <c r="AJ77" s="47"/>
      <c r="AK77" s="51"/>
      <c r="AL77" s="111" t="s">
        <v>1989</v>
      </c>
      <c r="AN77" s="25"/>
      <c r="AO77" s="51"/>
      <c r="AQ77" s="51"/>
      <c r="AR77" s="47"/>
      <c r="AS77" s="163"/>
      <c r="AT77" s="51"/>
      <c r="AV77" s="51"/>
      <c r="AW77" s="47"/>
      <c r="AX77" s="47"/>
      <c r="AY77" s="51"/>
      <c r="AZ77" s="51"/>
      <c r="BA77" s="51"/>
      <c r="BB77" s="166" t="s">
        <v>2689</v>
      </c>
      <c r="BC77"/>
      <c r="BD77" s="100"/>
      <c r="BE77"/>
      <c r="BG77" s="111"/>
      <c r="BH77"/>
      <c r="BI77"/>
      <c r="BJ77"/>
      <c r="BM77"/>
      <c r="BN77" s="166" t="s">
        <v>2689</v>
      </c>
      <c r="BO77"/>
      <c r="BP77" s="100"/>
      <c r="BR77" s="166"/>
      <c r="BT77" s="47"/>
      <c r="BV77" s="47"/>
      <c r="BW77" s="47"/>
      <c r="BX77" s="47"/>
      <c r="BY77" s="47"/>
      <c r="BZ77" s="47"/>
      <c r="CA77" s="47"/>
      <c r="CB77" s="47"/>
    </row>
    <row r="78" spans="1:80" ht="18" customHeight="1">
      <c r="A78" s="47"/>
      <c r="B78" s="149"/>
      <c r="C78" s="47"/>
      <c r="D78" s="47"/>
      <c r="E78" s="47"/>
      <c r="F78" s="161"/>
      <c r="G78" s="47"/>
      <c r="H78" s="47"/>
      <c r="I78" s="47"/>
      <c r="J78" s="51"/>
      <c r="K78" s="51"/>
      <c r="L78" s="51"/>
      <c r="M78" s="47"/>
      <c r="N78" s="47"/>
      <c r="O78" s="51"/>
      <c r="P78" s="51"/>
      <c r="Q78" s="51"/>
      <c r="R78" s="47"/>
      <c r="S78" s="47"/>
      <c r="T78" s="51"/>
      <c r="U78" s="51"/>
      <c r="V78" s="51"/>
      <c r="W78" s="51"/>
      <c r="X78" s="25"/>
      <c r="Y78" s="25"/>
      <c r="Z78" s="25"/>
      <c r="AA78" s="51"/>
      <c r="AB78" s="51"/>
      <c r="AC78" s="25"/>
      <c r="AD78" s="25"/>
      <c r="AE78" s="25"/>
      <c r="AF78" s="51"/>
      <c r="AG78" s="51"/>
      <c r="AI78" s="25"/>
      <c r="AJ78" s="25"/>
      <c r="AK78" s="51"/>
      <c r="AL78" s="51"/>
      <c r="AN78" s="25"/>
      <c r="AO78" s="51"/>
      <c r="AP78" s="51"/>
      <c r="AQ78" s="51"/>
      <c r="AR78" s="47"/>
      <c r="AS78" s="47"/>
      <c r="AT78" s="51"/>
      <c r="AU78" s="51"/>
      <c r="AV78" s="51"/>
      <c r="AW78" s="47"/>
      <c r="AX78" s="47"/>
      <c r="AY78" s="51"/>
      <c r="AZ78" s="51"/>
      <c r="BA78" s="51"/>
      <c r="BC78"/>
      <c r="BD78"/>
      <c r="BE78"/>
      <c r="BH78"/>
      <c r="BI78"/>
      <c r="BJ78"/>
      <c r="BM78"/>
      <c r="BN78"/>
      <c r="BO78"/>
      <c r="BT78" s="47"/>
      <c r="BV78" s="47"/>
      <c r="BW78" s="47"/>
      <c r="BX78" s="47"/>
      <c r="BY78" s="47"/>
      <c r="BZ78" s="47"/>
      <c r="CA78" s="47"/>
      <c r="CB78" s="47"/>
    </row>
  </sheetData>
  <mergeCells count="75">
    <mergeCell ref="AX23:BA23"/>
    <mergeCell ref="BO3:BP3"/>
    <mergeCell ref="BO4:BP4"/>
    <mergeCell ref="BO5:BP5"/>
    <mergeCell ref="BO6:BP6"/>
    <mergeCell ref="BM4:BN4"/>
    <mergeCell ref="BM5:BN5"/>
    <mergeCell ref="BM6:BN6"/>
    <mergeCell ref="BM3:BN3"/>
    <mergeCell ref="I22:AR22"/>
    <mergeCell ref="R7:BA8"/>
    <mergeCell ref="A20:A26"/>
    <mergeCell ref="B20:B26"/>
    <mergeCell ref="C20:C26"/>
    <mergeCell ref="D20:D26"/>
    <mergeCell ref="E20:E26"/>
    <mergeCell ref="F20:F26"/>
    <mergeCell ref="G20:G26"/>
    <mergeCell ref="N23:R23"/>
    <mergeCell ref="BR20:BR22"/>
    <mergeCell ref="Y9:AS10"/>
    <mergeCell ref="S11:BA12"/>
    <mergeCell ref="BB23:BF23"/>
    <mergeCell ref="S23:X23"/>
    <mergeCell ref="Y23:AC23"/>
    <mergeCell ref="AD23:AH23"/>
    <mergeCell ref="AN23:AR23"/>
    <mergeCell ref="AS23:AW23"/>
    <mergeCell ref="AI23:AM23"/>
    <mergeCell ref="AI25:AM25"/>
    <mergeCell ref="BT20:BT26"/>
    <mergeCell ref="BU20:BU26"/>
    <mergeCell ref="BS20:BS26"/>
    <mergeCell ref="BL25:BP25"/>
    <mergeCell ref="BL23:BP23"/>
    <mergeCell ref="BB21:BP21"/>
    <mergeCell ref="BB22:BK22"/>
    <mergeCell ref="BL22:BP22"/>
    <mergeCell ref="BB25:BF25"/>
    <mergeCell ref="AS22:AW22"/>
    <mergeCell ref="H20:H26"/>
    <mergeCell ref="I23:M23"/>
    <mergeCell ref="I21:BA21"/>
    <mergeCell ref="AX22:BA22"/>
    <mergeCell ref="AD25:AH25"/>
    <mergeCell ref="I25:M25"/>
    <mergeCell ref="I24:M24"/>
    <mergeCell ref="N24:R24"/>
    <mergeCell ref="S24:X24"/>
    <mergeCell ref="BB24:BF24"/>
    <mergeCell ref="Y24:AC24"/>
    <mergeCell ref="N25:R25"/>
    <mergeCell ref="S25:X25"/>
    <mergeCell ref="AD24:AH24"/>
    <mergeCell ref="Y25:AC25"/>
    <mergeCell ref="AI24:AM24"/>
    <mergeCell ref="AN25:AR25"/>
    <mergeCell ref="AS25:AW25"/>
    <mergeCell ref="AX25:BA25"/>
    <mergeCell ref="D2:F2"/>
    <mergeCell ref="BK3:BL3"/>
    <mergeCell ref="BK4:BL4"/>
    <mergeCell ref="BK5:BL5"/>
    <mergeCell ref="X4:AW6"/>
    <mergeCell ref="BK6:BL6"/>
    <mergeCell ref="BR23:BR26"/>
    <mergeCell ref="AN24:AR24"/>
    <mergeCell ref="AS24:AW24"/>
    <mergeCell ref="AX24:BA24"/>
    <mergeCell ref="BG23:BK23"/>
    <mergeCell ref="BG25:BK25"/>
    <mergeCell ref="BG24:BK24"/>
    <mergeCell ref="BL24:BP24"/>
    <mergeCell ref="BQ20:BQ26"/>
    <mergeCell ref="I20:BP20"/>
  </mergeCells>
  <phoneticPr fontId="21" type="noConversion"/>
  <pageMargins left="0.75" right="0.25" top="1" bottom="2" header="0.5" footer="0.5"/>
  <pageSetup paperSize="257" orientation="landscape" horizontalDpi="4294967293" r:id="rId1"/>
  <headerFooter alignWithMargins="0">
    <oddHeader>&amp;R&amp;"Times New Roman,Regular"&amp;P</oddHeader>
  </headerFooter>
  <drawing r:id="rId2"/>
  <legacyDrawing r:id="rId3"/>
  <oleObjects>
    <mc:AlternateContent xmlns:mc="http://schemas.openxmlformats.org/markup-compatibility/2006">
      <mc:Choice Requires="x14">
        <oleObject shapeId="84010" r:id="rId4">
          <objectPr defaultSize="0" autoPict="0" r:id="rId5">
            <anchor moveWithCells="1" sizeWithCells="1">
              <from>
                <xdr:col>35</xdr:col>
                <xdr:colOff>107950</xdr:colOff>
                <xdr:row>1</xdr:row>
                <xdr:rowOff>330200</xdr:rowOff>
              </from>
              <to>
                <xdr:col>36</xdr:col>
                <xdr:colOff>336550</xdr:colOff>
                <xdr:row>3</xdr:row>
                <xdr:rowOff>19050</xdr:rowOff>
              </to>
            </anchor>
          </objectPr>
        </oleObject>
      </mc:Choice>
      <mc:Fallback>
        <oleObject shapeId="84010" r:id="rId4"/>
      </mc:Fallback>
    </mc:AlternateContent>
  </oleObjec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CA52"/>
  <sheetViews>
    <sheetView workbookViewId="0">
      <selection activeCell="R7" sqref="R7:AU8"/>
    </sheetView>
  </sheetViews>
  <sheetFormatPr defaultRowHeight="12.5"/>
  <cols>
    <col min="1" max="1" width="13.81640625" customWidth="1"/>
    <col min="3" max="3" width="8" customWidth="1"/>
    <col min="4" max="4" width="7.81640625" customWidth="1"/>
    <col min="5" max="5" width="6.7265625" customWidth="1"/>
    <col min="6" max="6" width="22.1796875" customWidth="1"/>
    <col min="7" max="7" width="8.453125" customWidth="1"/>
    <col min="8" max="8" width="9.81640625" customWidth="1"/>
    <col min="9" max="9" width="5.7265625" customWidth="1"/>
    <col min="10" max="12" width="5.7265625" style="1" customWidth="1"/>
    <col min="13" max="14" width="5.7265625" customWidth="1"/>
    <col min="15" max="17" width="5.7265625" style="1" customWidth="1"/>
    <col min="18" max="19" width="5.7265625" customWidth="1"/>
    <col min="20" max="22" width="5.7265625" style="1" customWidth="1"/>
    <col min="23" max="24" width="5.7265625" customWidth="1"/>
    <col min="25" max="27" width="5.7265625" style="1" customWidth="1"/>
    <col min="28" max="29" width="5.7265625" customWidth="1"/>
    <col min="30" max="32" width="5.7265625" style="1" customWidth="1"/>
    <col min="33" max="34" width="5.7265625" customWidth="1"/>
    <col min="35" max="37" width="5.7265625" style="1" customWidth="1"/>
    <col min="38" max="39" width="5.7265625" customWidth="1"/>
    <col min="40" max="42" width="5.7265625" style="1" customWidth="1"/>
    <col min="43" max="44" width="5.7265625" customWidth="1"/>
    <col min="45" max="47" width="5.7265625" style="1" customWidth="1"/>
    <col min="48" max="48" width="5.7265625" customWidth="1"/>
    <col min="49" max="51" width="5.7265625" style="1" customWidth="1"/>
    <col min="52" max="53" width="5.7265625" customWidth="1"/>
    <col min="54" max="56" width="5.7265625" style="1" customWidth="1"/>
    <col min="57" max="58" width="5.7265625" customWidth="1"/>
    <col min="59" max="61" width="5.7265625" style="1" customWidth="1"/>
    <col min="62" max="62" width="5.7265625" customWidth="1"/>
    <col min="63" max="63" width="8.81640625" customWidth="1"/>
    <col min="64" max="64" width="11.1796875" customWidth="1"/>
    <col min="67" max="67" width="11.81640625" customWidth="1"/>
  </cols>
  <sheetData>
    <row r="1" spans="1:66" ht="13">
      <c r="A1" s="23"/>
      <c r="B1" s="1"/>
      <c r="C1" s="23"/>
      <c r="D1" s="1"/>
      <c r="E1" s="23"/>
      <c r="F1" s="1"/>
      <c r="G1" s="1"/>
      <c r="H1" s="1"/>
      <c r="I1" s="134"/>
      <c r="M1" s="134"/>
      <c r="N1" s="134"/>
      <c r="R1" s="134"/>
      <c r="S1" s="134"/>
      <c r="W1" s="134"/>
      <c r="X1" s="134"/>
      <c r="AB1" s="134"/>
      <c r="AC1" s="134"/>
      <c r="AG1" s="134"/>
      <c r="AH1" s="134"/>
      <c r="AL1" s="134"/>
      <c r="AM1" s="134"/>
      <c r="AQ1" s="134"/>
      <c r="AR1" s="134"/>
      <c r="AV1" s="1"/>
      <c r="AZ1" s="1"/>
      <c r="BA1" s="1"/>
      <c r="BE1" s="1"/>
      <c r="BF1" s="1"/>
      <c r="BJ1" s="1"/>
    </row>
    <row r="2" spans="1:66" s="4" customFormat="1" ht="39.75" customHeight="1">
      <c r="A2" s="71"/>
      <c r="D2" s="1047" t="s">
        <v>6139</v>
      </c>
      <c r="E2" s="1047"/>
      <c r="F2" s="1047"/>
      <c r="I2" s="124"/>
      <c r="J2" s="26"/>
      <c r="M2" s="136"/>
      <c r="N2" s="136"/>
      <c r="O2" s="26"/>
      <c r="R2" s="137"/>
      <c r="T2" s="26"/>
      <c r="W2" s="136"/>
      <c r="X2" s="124"/>
      <c r="Y2" s="26"/>
      <c r="AB2" s="136"/>
      <c r="AC2" s="124"/>
      <c r="AD2" s="26"/>
      <c r="AG2" s="136"/>
      <c r="AH2" s="137"/>
      <c r="AI2" s="26"/>
      <c r="AL2" s="137"/>
      <c r="AM2" s="137"/>
      <c r="AN2" s="26"/>
      <c r="AQ2" s="124"/>
      <c r="AR2" s="124"/>
      <c r="AS2" s="26"/>
      <c r="AV2" s="147"/>
      <c r="AW2" s="26"/>
      <c r="BA2" s="147"/>
      <c r="BB2" s="26"/>
      <c r="BC2" s="54"/>
      <c r="BE2" s="124"/>
      <c r="BF2" s="236" t="s">
        <v>746</v>
      </c>
      <c r="BG2" s="26"/>
      <c r="BJ2" s="236"/>
      <c r="BK2" s="168"/>
      <c r="BL2" s="236"/>
      <c r="BM2" s="138"/>
    </row>
    <row r="3" spans="1:66" s="4" customFormat="1" ht="26.25" customHeight="1">
      <c r="A3" s="32"/>
      <c r="D3" s="139" t="s">
        <v>6141</v>
      </c>
      <c r="E3" s="58" t="s">
        <v>647</v>
      </c>
      <c r="F3" s="58" t="s">
        <v>2252</v>
      </c>
      <c r="G3" s="2"/>
      <c r="H3" s="2"/>
      <c r="I3" s="276"/>
      <c r="J3" s="142"/>
      <c r="K3" s="142"/>
      <c r="L3" s="142"/>
      <c r="M3" s="247"/>
      <c r="N3" s="247"/>
      <c r="O3" s="142"/>
      <c r="P3" s="142"/>
      <c r="Q3" s="142"/>
      <c r="R3" s="247"/>
      <c r="S3" s="247"/>
      <c r="T3" s="142"/>
      <c r="U3" s="142"/>
      <c r="V3" s="142"/>
      <c r="W3" s="247"/>
      <c r="X3" s="247"/>
      <c r="Y3" s="142"/>
      <c r="Z3" s="142"/>
      <c r="AA3" s="142"/>
      <c r="AB3" s="247"/>
      <c r="AC3" s="247"/>
      <c r="AD3" s="142"/>
      <c r="AE3" s="142"/>
      <c r="AF3" s="142"/>
      <c r="AG3" s="247"/>
      <c r="AH3" s="131"/>
      <c r="AI3" s="142"/>
      <c r="AJ3" s="142"/>
      <c r="AK3" s="142"/>
      <c r="AL3" s="247"/>
      <c r="AM3" s="131"/>
      <c r="AN3" s="142"/>
      <c r="AO3" s="142"/>
      <c r="AP3" s="142"/>
      <c r="AQ3" s="131"/>
      <c r="AR3" s="131"/>
      <c r="AS3" s="142"/>
      <c r="AT3" s="142"/>
      <c r="AU3" s="142"/>
      <c r="AV3" s="131"/>
      <c r="AW3" s="85"/>
      <c r="AX3" s="54"/>
      <c r="AY3" s="54"/>
      <c r="AZ3" s="131"/>
      <c r="BC3" s="141"/>
      <c r="BE3" s="986" t="s">
        <v>2935</v>
      </c>
      <c r="BF3" s="986"/>
      <c r="BG3" s="986" t="s">
        <v>3975</v>
      </c>
      <c r="BH3" s="986"/>
      <c r="BI3" s="990" t="s">
        <v>1831</v>
      </c>
      <c r="BJ3" s="990"/>
      <c r="BK3" s="226" t="s">
        <v>3974</v>
      </c>
      <c r="BL3" s="226" t="s">
        <v>2936</v>
      </c>
      <c r="BM3" s="1140"/>
      <c r="BN3" s="1140"/>
    </row>
    <row r="4" spans="1:66" ht="13.5" customHeight="1">
      <c r="A4" s="72"/>
      <c r="D4" s="139" t="s">
        <v>6143</v>
      </c>
      <c r="E4" s="58" t="s">
        <v>2968</v>
      </c>
      <c r="F4" s="114">
        <v>4</v>
      </c>
      <c r="G4" s="1"/>
      <c r="H4" s="1"/>
      <c r="I4" s="134"/>
      <c r="J4"/>
      <c r="K4"/>
      <c r="L4"/>
      <c r="M4" s="146"/>
      <c r="N4" s="146"/>
      <c r="O4"/>
      <c r="P4"/>
      <c r="Q4"/>
      <c r="R4" s="146"/>
      <c r="T4"/>
      <c r="U4"/>
      <c r="V4"/>
      <c r="W4" s="1136" t="s">
        <v>1665</v>
      </c>
      <c r="X4" s="1136"/>
      <c r="Y4" s="1136"/>
      <c r="Z4" s="1136"/>
      <c r="AA4" s="1136"/>
      <c r="AB4" s="1136"/>
      <c r="AC4" s="1136"/>
      <c r="AD4" s="1136"/>
      <c r="AE4" s="1136"/>
      <c r="AF4" s="1136"/>
      <c r="AG4" s="1136"/>
      <c r="AH4" s="1136"/>
      <c r="AI4" s="1136"/>
      <c r="AJ4" s="1136"/>
      <c r="AK4" s="1136"/>
      <c r="AL4" s="1136"/>
      <c r="AM4" s="1136"/>
      <c r="AN4" s="1136"/>
      <c r="AO4" s="1136"/>
      <c r="AP4" s="1136"/>
      <c r="AQ4" s="1136"/>
      <c r="AR4" s="140"/>
      <c r="AS4" s="140"/>
      <c r="AT4" s="140"/>
      <c r="AU4" s="140"/>
      <c r="AV4" s="140"/>
      <c r="AW4" s="60"/>
      <c r="AX4" s="60"/>
      <c r="AY4" s="60"/>
      <c r="AZ4" s="140"/>
      <c r="BC4" s="85"/>
      <c r="BE4" s="1102" t="s">
        <v>3976</v>
      </c>
      <c r="BF4" s="1102"/>
      <c r="BG4" s="1137"/>
      <c r="BH4" s="1137"/>
      <c r="BI4" s="1137"/>
      <c r="BJ4" s="1137"/>
      <c r="BK4" s="267"/>
      <c r="BL4" s="58"/>
      <c r="BM4" s="1141"/>
      <c r="BN4" s="1141"/>
    </row>
    <row r="5" spans="1:66" ht="12.75" customHeight="1">
      <c r="A5" s="48"/>
      <c r="D5" s="139" t="s">
        <v>6144</v>
      </c>
      <c r="E5" s="58" t="s">
        <v>4047</v>
      </c>
      <c r="F5" s="58">
        <v>3.75</v>
      </c>
      <c r="G5" s="1"/>
      <c r="H5" s="1"/>
      <c r="I5" s="134"/>
      <c r="J5" s="134"/>
      <c r="K5" s="134"/>
      <c r="L5" s="134"/>
      <c r="M5" s="146"/>
      <c r="N5" s="146"/>
      <c r="O5" s="134"/>
      <c r="P5" s="134"/>
      <c r="Q5" s="134"/>
      <c r="R5" s="146"/>
      <c r="S5" s="134"/>
      <c r="T5" s="134"/>
      <c r="U5" s="134"/>
      <c r="V5" s="134"/>
      <c r="W5" s="1136"/>
      <c r="X5" s="1136"/>
      <c r="Y5" s="1136"/>
      <c r="Z5" s="1136"/>
      <c r="AA5" s="1136"/>
      <c r="AB5" s="1136"/>
      <c r="AC5" s="1136"/>
      <c r="AD5" s="1136"/>
      <c r="AE5" s="1136"/>
      <c r="AF5" s="1136"/>
      <c r="AG5" s="1136"/>
      <c r="AH5" s="1136"/>
      <c r="AI5" s="1136"/>
      <c r="AJ5" s="1136"/>
      <c r="AK5" s="1136"/>
      <c r="AL5" s="1136"/>
      <c r="AM5" s="1136"/>
      <c r="AN5" s="1136"/>
      <c r="AO5" s="1136"/>
      <c r="AP5" s="1136"/>
      <c r="AQ5" s="1136"/>
      <c r="AR5" s="140"/>
      <c r="AS5" s="140"/>
      <c r="AT5" s="140"/>
      <c r="AU5" s="140"/>
      <c r="AV5" s="140"/>
      <c r="AW5" s="60"/>
      <c r="AX5" s="60"/>
      <c r="AY5" s="60"/>
      <c r="AZ5" s="140"/>
      <c r="BC5" s="60"/>
      <c r="BE5" s="1102" t="s">
        <v>3977</v>
      </c>
      <c r="BF5" s="1102"/>
      <c r="BG5" s="1137"/>
      <c r="BH5" s="1137"/>
      <c r="BI5" s="1137"/>
      <c r="BJ5" s="1137"/>
      <c r="BK5" s="267"/>
      <c r="BL5" s="151"/>
      <c r="BM5" s="1141"/>
      <c r="BN5" s="1141"/>
    </row>
    <row r="6" spans="1:66" ht="12" customHeight="1">
      <c r="A6" s="32"/>
      <c r="D6" s="139" t="s">
        <v>6145</v>
      </c>
      <c r="E6" s="58" t="s">
        <v>5775</v>
      </c>
      <c r="F6" s="114">
        <v>3.5</v>
      </c>
      <c r="G6" s="1"/>
      <c r="H6" s="1"/>
      <c r="I6" s="134"/>
      <c r="J6" s="152"/>
      <c r="K6" s="152"/>
      <c r="L6" s="152"/>
      <c r="M6" s="134"/>
      <c r="N6" s="134"/>
      <c r="O6" s="152"/>
      <c r="P6" s="152"/>
      <c r="Q6" s="152"/>
      <c r="R6" s="152"/>
      <c r="S6" s="152"/>
      <c r="T6" s="152"/>
      <c r="U6" s="152"/>
      <c r="V6" s="152"/>
      <c r="W6" s="1136"/>
      <c r="X6" s="1136"/>
      <c r="Y6" s="1136"/>
      <c r="Z6" s="1136"/>
      <c r="AA6" s="1136"/>
      <c r="AB6" s="1136"/>
      <c r="AC6" s="1136"/>
      <c r="AD6" s="1136"/>
      <c r="AE6" s="1136"/>
      <c r="AF6" s="1136"/>
      <c r="AG6" s="1136"/>
      <c r="AH6" s="1136"/>
      <c r="AI6" s="1136"/>
      <c r="AJ6" s="1136"/>
      <c r="AK6" s="1136"/>
      <c r="AL6" s="1136"/>
      <c r="AM6" s="1136"/>
      <c r="AN6" s="1136"/>
      <c r="AO6" s="1136"/>
      <c r="AP6" s="1136"/>
      <c r="AQ6" s="1136"/>
      <c r="AR6" s="140"/>
      <c r="AS6" s="140"/>
      <c r="AT6" s="140"/>
      <c r="AU6" s="140"/>
      <c r="AV6" s="140"/>
      <c r="AW6" s="22"/>
      <c r="AX6" s="22"/>
      <c r="AY6" s="22"/>
      <c r="AZ6" s="140"/>
      <c r="BC6" s="22"/>
      <c r="BE6" s="1102" t="s">
        <v>3978</v>
      </c>
      <c r="BF6" s="1102"/>
      <c r="BG6" s="1137"/>
      <c r="BH6" s="1137"/>
      <c r="BI6" s="1137"/>
      <c r="BJ6" s="1137"/>
      <c r="BK6" s="267"/>
      <c r="BL6" s="151"/>
      <c r="BM6" s="1141"/>
      <c r="BN6" s="1141"/>
    </row>
    <row r="7" spans="1:66" ht="14.25" customHeight="1">
      <c r="A7" s="49"/>
      <c r="D7" s="139" t="s">
        <v>5776</v>
      </c>
      <c r="E7" s="58" t="s">
        <v>4048</v>
      </c>
      <c r="F7" s="58">
        <v>3.25</v>
      </c>
      <c r="G7" s="1"/>
      <c r="H7" s="1"/>
      <c r="I7" s="134"/>
      <c r="J7" s="134"/>
      <c r="K7" s="134"/>
      <c r="L7" s="134"/>
      <c r="M7" s="134"/>
      <c r="N7" s="134"/>
      <c r="O7" s="134"/>
      <c r="P7" s="134"/>
      <c r="Q7" s="134"/>
      <c r="R7" s="940" t="s">
        <v>3744</v>
      </c>
      <c r="S7" s="94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L7" s="940"/>
      <c r="AM7" s="940"/>
      <c r="AN7" s="940"/>
      <c r="AO7" s="940"/>
      <c r="AP7" s="940"/>
      <c r="AQ7" s="940"/>
      <c r="AR7" s="940"/>
      <c r="AS7" s="940"/>
      <c r="AT7" s="940"/>
      <c r="AU7" s="940"/>
      <c r="AV7" s="60"/>
      <c r="AW7" s="5"/>
      <c r="AX7" s="5"/>
      <c r="AZ7" s="60"/>
      <c r="BA7" s="185"/>
      <c r="BB7" s="5"/>
      <c r="BC7" s="5"/>
      <c r="BE7" s="185"/>
      <c r="BF7" s="60"/>
      <c r="BG7" s="5"/>
      <c r="BH7" s="5"/>
      <c r="BJ7" s="60"/>
      <c r="BK7" s="174"/>
    </row>
    <row r="8" spans="1:66" ht="15.75" customHeight="1">
      <c r="A8" s="23"/>
      <c r="D8" s="139" t="s">
        <v>6146</v>
      </c>
      <c r="E8" s="58" t="s">
        <v>4049</v>
      </c>
      <c r="F8" s="114">
        <v>3</v>
      </c>
      <c r="G8" s="1"/>
      <c r="H8" s="1"/>
      <c r="I8" s="134"/>
      <c r="J8" s="134"/>
      <c r="K8" s="134"/>
      <c r="L8" s="134"/>
      <c r="M8" s="134"/>
      <c r="N8" s="134"/>
      <c r="O8" s="134"/>
      <c r="P8" s="134"/>
      <c r="Q8" s="134"/>
      <c r="R8" s="940"/>
      <c r="S8" s="940"/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R8" s="940"/>
      <c r="AS8" s="940"/>
      <c r="AT8" s="940"/>
      <c r="AU8" s="940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47"/>
    </row>
    <row r="9" spans="1:66" ht="12" customHeight="1">
      <c r="A9" s="32"/>
      <c r="D9" s="139" t="s">
        <v>6147</v>
      </c>
      <c r="E9" s="58" t="s">
        <v>5782</v>
      </c>
      <c r="F9" s="58">
        <v>2.75</v>
      </c>
      <c r="G9" s="1"/>
      <c r="H9" s="1"/>
      <c r="I9" s="134"/>
      <c r="J9" s="203"/>
      <c r="K9" s="203"/>
      <c r="L9" s="203"/>
      <c r="M9" s="134"/>
      <c r="N9" s="134"/>
      <c r="O9" s="203"/>
      <c r="P9" s="203"/>
      <c r="Q9" s="203"/>
      <c r="R9" s="152"/>
      <c r="S9" s="203"/>
      <c r="T9" s="203"/>
      <c r="U9" s="203"/>
      <c r="V9" s="203"/>
      <c r="W9" s="140"/>
      <c r="X9" s="940" t="s">
        <v>5998</v>
      </c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22"/>
      <c r="AO9" s="22"/>
      <c r="AP9" s="22"/>
      <c r="AQ9" s="140"/>
      <c r="AR9" s="203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</row>
    <row r="10" spans="1:66" ht="16.5" customHeight="1">
      <c r="A10" s="49"/>
      <c r="D10" s="139" t="s">
        <v>6148</v>
      </c>
      <c r="E10" s="58" t="s">
        <v>4050</v>
      </c>
      <c r="F10" s="114">
        <v>2.5</v>
      </c>
      <c r="G10" s="1"/>
      <c r="H10" s="1"/>
      <c r="I10" s="134"/>
      <c r="J10" s="146"/>
      <c r="K10" s="146"/>
      <c r="L10" s="146"/>
      <c r="M10" s="134"/>
      <c r="N10" s="134"/>
      <c r="O10" s="146"/>
      <c r="P10" s="146"/>
      <c r="Q10" s="146"/>
      <c r="R10" s="134"/>
      <c r="S10" s="146"/>
      <c r="T10" s="146"/>
      <c r="U10" s="146"/>
      <c r="V10" s="146"/>
      <c r="W10" s="1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0"/>
      <c r="AL10" s="940"/>
      <c r="AM10" s="940"/>
      <c r="AN10" s="5"/>
      <c r="AO10" s="5"/>
      <c r="AQ10" s="201"/>
      <c r="AR10" s="204"/>
      <c r="AS10" s="5"/>
      <c r="AT10" s="5"/>
      <c r="AV10" s="5"/>
      <c r="AW10" s="5"/>
      <c r="AX10" s="5"/>
      <c r="AZ10" s="5"/>
      <c r="BA10" s="1"/>
      <c r="BB10" s="5"/>
      <c r="BC10" s="5"/>
      <c r="BE10" s="5"/>
      <c r="BF10" s="5"/>
      <c r="BG10" s="5"/>
      <c r="BH10" s="5"/>
      <c r="BJ10" s="5"/>
    </row>
    <row r="11" spans="1:66" ht="13.5" customHeight="1">
      <c r="A11" s="49"/>
      <c r="D11" s="139" t="s">
        <v>6149</v>
      </c>
      <c r="E11" s="58" t="s">
        <v>4051</v>
      </c>
      <c r="F11" s="58">
        <v>2.25</v>
      </c>
      <c r="G11" s="1"/>
      <c r="H11" s="1"/>
      <c r="I11" s="134"/>
      <c r="J11" s="134"/>
      <c r="K11" s="134"/>
      <c r="L11" s="134"/>
      <c r="M11" s="134"/>
      <c r="N11" s="134"/>
      <c r="O11" s="134"/>
      <c r="P11" s="134"/>
      <c r="Q11" s="134"/>
      <c r="R11" s="134"/>
      <c r="S11" s="940" t="s">
        <v>3424</v>
      </c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940"/>
      <c r="AE11" s="940"/>
      <c r="AF11" s="940"/>
      <c r="AG11" s="940"/>
      <c r="AH11" s="940"/>
      <c r="AI11" s="940"/>
      <c r="AJ11" s="940"/>
      <c r="AK11" s="940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5"/>
      <c r="AW11" s="5"/>
      <c r="AX11" s="5"/>
      <c r="AZ11" s="5"/>
      <c r="BA11" s="1"/>
      <c r="BB11" s="5"/>
      <c r="BC11" s="5"/>
      <c r="BE11" s="5"/>
      <c r="BF11" s="5"/>
      <c r="BG11" s="5"/>
      <c r="BH11" s="5"/>
      <c r="BJ11" s="5"/>
    </row>
    <row r="12" spans="1:66" ht="19.5" customHeight="1">
      <c r="A12" s="49"/>
      <c r="D12" s="139" t="s">
        <v>6150</v>
      </c>
      <c r="E12" s="58" t="s">
        <v>4052</v>
      </c>
      <c r="F12" s="114">
        <v>2</v>
      </c>
      <c r="G12" s="1"/>
      <c r="H12" s="1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940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940"/>
      <c r="AE12" s="940"/>
      <c r="AF12" s="940"/>
      <c r="AG12" s="940"/>
      <c r="AH12" s="940"/>
      <c r="AI12" s="940"/>
      <c r="AJ12" s="940"/>
      <c r="AK12" s="940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5"/>
      <c r="AW12" s="5"/>
      <c r="AX12" s="5"/>
      <c r="AZ12" s="5"/>
      <c r="BA12" s="1"/>
      <c r="BB12" s="5"/>
      <c r="BC12" s="5"/>
      <c r="BE12" s="5"/>
      <c r="BF12" s="5"/>
      <c r="BG12" s="5"/>
      <c r="BH12" s="5"/>
      <c r="BJ12" s="5"/>
    </row>
    <row r="13" spans="1:66" ht="13.5" customHeight="1">
      <c r="A13" s="49"/>
      <c r="D13" s="139" t="s">
        <v>5781</v>
      </c>
      <c r="E13" s="58" t="s">
        <v>5014</v>
      </c>
      <c r="F13" s="114">
        <v>0</v>
      </c>
      <c r="G13" s="1"/>
      <c r="H13" s="1"/>
      <c r="I13" s="134"/>
      <c r="J13" s="5"/>
      <c r="K13" s="5"/>
      <c r="M13" s="134"/>
      <c r="N13" s="134"/>
      <c r="O13" s="5"/>
      <c r="P13" s="5"/>
      <c r="R13" s="134"/>
      <c r="S13" s="130"/>
      <c r="T13" s="5"/>
      <c r="U13" s="5"/>
      <c r="W13" s="130"/>
      <c r="X13" s="130"/>
      <c r="Y13" s="5"/>
      <c r="Z13" s="5"/>
      <c r="AB13" s="130"/>
      <c r="AC13" s="130"/>
      <c r="AD13" s="5"/>
      <c r="AE13" s="5"/>
      <c r="AG13" s="130"/>
      <c r="AH13" s="130"/>
      <c r="AI13" s="5"/>
      <c r="AJ13" s="5"/>
      <c r="AL13" s="130"/>
      <c r="AM13" s="130"/>
      <c r="AN13" s="5"/>
      <c r="AO13" s="5"/>
      <c r="AQ13" s="130"/>
      <c r="AR13" s="130"/>
      <c r="AS13" s="5"/>
      <c r="AT13" s="5"/>
      <c r="AV13" s="5"/>
      <c r="AW13" s="5"/>
      <c r="AX13" s="5"/>
      <c r="AZ13" s="5"/>
      <c r="BA13" s="1"/>
      <c r="BB13" s="5"/>
      <c r="BC13" s="5"/>
      <c r="BE13" s="5"/>
      <c r="BF13" s="5"/>
      <c r="BG13" s="5"/>
      <c r="BH13" s="5"/>
      <c r="BJ13" s="5"/>
    </row>
    <row r="14" spans="1:66" ht="14.25" customHeight="1">
      <c r="A14" s="49"/>
      <c r="D14" s="139"/>
      <c r="E14" s="58" t="s">
        <v>6151</v>
      </c>
      <c r="F14" s="114" t="s">
        <v>6152</v>
      </c>
      <c r="G14" s="1"/>
      <c r="H14" s="1"/>
      <c r="I14" s="134"/>
      <c r="J14" s="22"/>
      <c r="K14" s="22"/>
      <c r="L14" s="22"/>
      <c r="M14" s="134"/>
      <c r="N14" s="134"/>
      <c r="O14" s="22"/>
      <c r="P14" s="22"/>
      <c r="Q14" s="22"/>
      <c r="R14" s="134"/>
      <c r="S14" s="130"/>
      <c r="T14" s="22"/>
      <c r="U14" s="22"/>
      <c r="V14" s="22"/>
      <c r="W14" s="130"/>
      <c r="X14" s="130"/>
      <c r="Y14" s="22"/>
      <c r="Z14" s="22"/>
      <c r="AA14" s="22"/>
      <c r="AB14" s="130"/>
      <c r="AC14" s="130"/>
      <c r="AD14" s="22"/>
      <c r="AE14" s="22"/>
      <c r="AF14" s="22"/>
      <c r="AG14" s="130"/>
      <c r="AH14" s="130"/>
      <c r="AI14" s="22"/>
      <c r="AJ14" s="22"/>
      <c r="AK14" s="22"/>
      <c r="AL14" s="130"/>
      <c r="AM14" s="130"/>
      <c r="AN14" s="22"/>
      <c r="AO14" s="22"/>
      <c r="AP14" s="22"/>
      <c r="AQ14" s="130"/>
      <c r="AR14" s="130"/>
      <c r="AS14" s="22"/>
      <c r="AT14" s="22"/>
      <c r="AU14" s="22"/>
      <c r="AV14" s="5"/>
      <c r="AW14" s="22"/>
      <c r="AX14" s="22"/>
      <c r="AY14" s="22"/>
      <c r="AZ14" s="5"/>
      <c r="BA14" s="1"/>
      <c r="BB14" s="22"/>
      <c r="BC14" s="22"/>
      <c r="BD14" s="22"/>
      <c r="BE14" s="5"/>
      <c r="BF14" s="5"/>
      <c r="BG14" s="22"/>
      <c r="BH14" s="22"/>
      <c r="BI14" s="22"/>
      <c r="BJ14" s="5"/>
    </row>
    <row r="15" spans="1:66" ht="13.5" customHeight="1">
      <c r="A15" s="49"/>
      <c r="D15" s="139"/>
      <c r="E15" s="58" t="s">
        <v>6153</v>
      </c>
      <c r="F15" s="114" t="s">
        <v>3616</v>
      </c>
      <c r="G15" s="1"/>
      <c r="H15" s="1"/>
      <c r="I15" s="134"/>
      <c r="J15" s="22"/>
      <c r="K15" s="22"/>
      <c r="L15" s="22"/>
      <c r="M15" s="134"/>
      <c r="N15" s="134"/>
      <c r="O15" s="22"/>
      <c r="P15" s="22"/>
      <c r="Q15" s="22"/>
      <c r="R15" s="134"/>
      <c r="S15" s="134"/>
      <c r="T15" s="22"/>
      <c r="U15" s="22"/>
      <c r="V15" s="22"/>
      <c r="W15" s="154"/>
      <c r="X15" s="154"/>
      <c r="Y15" s="22"/>
      <c r="Z15" s="22"/>
      <c r="AA15" s="22"/>
      <c r="AB15" s="154"/>
      <c r="AC15" s="156"/>
      <c r="AD15" s="22"/>
      <c r="AE15" s="22"/>
      <c r="AF15" s="22"/>
      <c r="AG15" s="153"/>
      <c r="AH15" s="156"/>
      <c r="AI15" s="22"/>
      <c r="AJ15" s="22"/>
      <c r="AK15" s="22"/>
      <c r="AL15" s="156"/>
      <c r="AM15" s="153"/>
      <c r="AN15" s="22"/>
      <c r="AO15" s="22"/>
      <c r="AP15" s="22"/>
      <c r="AQ15" s="156"/>
      <c r="AR15" s="157"/>
      <c r="AS15" s="22"/>
      <c r="AT15" s="22"/>
      <c r="AU15" s="22"/>
      <c r="AV15" s="5"/>
      <c r="AW15" s="22"/>
      <c r="AX15" s="22"/>
      <c r="AY15" s="22"/>
      <c r="AZ15" s="5"/>
      <c r="BA15" s="1"/>
      <c r="BB15" s="22"/>
      <c r="BC15" s="22"/>
      <c r="BD15" s="22"/>
      <c r="BE15" s="5"/>
      <c r="BF15" s="5"/>
      <c r="BG15" s="22"/>
      <c r="BH15" s="22"/>
      <c r="BI15" s="22"/>
      <c r="BJ15" s="5"/>
    </row>
    <row r="16" spans="1:66" ht="15" customHeight="1">
      <c r="A16" s="23"/>
      <c r="D16" s="106" t="s">
        <v>3617</v>
      </c>
      <c r="E16" s="159"/>
      <c r="F16" s="160"/>
      <c r="G16" s="1"/>
      <c r="H16" s="1"/>
      <c r="I16" s="134"/>
      <c r="J16" s="22"/>
      <c r="K16" s="22"/>
      <c r="L16" s="22"/>
      <c r="M16" s="134"/>
      <c r="N16" s="134"/>
      <c r="O16" s="22"/>
      <c r="P16" s="22"/>
      <c r="Q16" s="22"/>
      <c r="R16" s="152"/>
      <c r="S16" s="152"/>
      <c r="T16" s="22"/>
      <c r="U16" s="22"/>
      <c r="V16" s="22"/>
      <c r="W16" s="154"/>
      <c r="X16" s="155"/>
      <c r="Y16" s="22"/>
      <c r="Z16" s="22"/>
      <c r="AA16" s="22"/>
      <c r="AB16" s="154"/>
      <c r="AC16" s="155"/>
      <c r="AD16" s="22"/>
      <c r="AE16" s="22"/>
      <c r="AF16" s="22"/>
      <c r="AG16" s="155"/>
      <c r="AH16" s="155"/>
      <c r="AI16" s="22"/>
      <c r="AJ16" s="22"/>
      <c r="AK16" s="22"/>
      <c r="AL16" s="155"/>
      <c r="AM16" s="155"/>
      <c r="AN16" s="22"/>
      <c r="AO16" s="22"/>
      <c r="AP16" s="22"/>
      <c r="AQ16" s="155"/>
      <c r="AR16" s="15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</row>
    <row r="17" spans="1:67" ht="15" customHeight="1">
      <c r="D17" s="29" t="s">
        <v>3618</v>
      </c>
      <c r="E17" s="29"/>
      <c r="F17" s="29"/>
      <c r="J17"/>
      <c r="K17"/>
      <c r="L17"/>
      <c r="O17"/>
      <c r="P17"/>
      <c r="Q17"/>
      <c r="T17"/>
      <c r="U17"/>
      <c r="V17"/>
      <c r="Y17"/>
      <c r="Z17"/>
      <c r="AA17"/>
      <c r="AD17"/>
      <c r="AE17"/>
      <c r="AF17"/>
      <c r="AI17"/>
      <c r="AJ17"/>
      <c r="AK17"/>
      <c r="AN17"/>
      <c r="AO17"/>
      <c r="AP17"/>
      <c r="AS17"/>
      <c r="AT17"/>
      <c r="AU17"/>
      <c r="AW17"/>
      <c r="AX17"/>
      <c r="AY17"/>
      <c r="BB17"/>
      <c r="BC17"/>
      <c r="BD17"/>
      <c r="BG17"/>
      <c r="BH17"/>
      <c r="BI17"/>
    </row>
    <row r="18" spans="1:67" ht="15" customHeight="1">
      <c r="D18" s="29" t="s">
        <v>5995</v>
      </c>
      <c r="E18" s="29"/>
      <c r="F18" s="29"/>
      <c r="J18"/>
      <c r="K18"/>
      <c r="L18"/>
      <c r="O18"/>
      <c r="P18"/>
      <c r="Q18"/>
      <c r="T18"/>
      <c r="U18"/>
      <c r="V18"/>
      <c r="Y18"/>
      <c r="Z18"/>
      <c r="AA18"/>
      <c r="AD18"/>
      <c r="AE18"/>
      <c r="AF18"/>
      <c r="AI18"/>
      <c r="AJ18"/>
      <c r="AK18"/>
      <c r="AN18"/>
      <c r="AO18"/>
      <c r="AP18"/>
      <c r="AS18"/>
      <c r="AT18"/>
      <c r="AU18"/>
      <c r="AW18"/>
      <c r="AX18"/>
      <c r="AY18"/>
      <c r="BB18"/>
      <c r="BC18"/>
      <c r="BD18"/>
      <c r="BG18"/>
      <c r="BH18"/>
      <c r="BI18"/>
    </row>
    <row r="19" spans="1:67" ht="15" customHeight="1">
      <c r="J19"/>
      <c r="K19"/>
      <c r="L19"/>
      <c r="O19"/>
      <c r="P19"/>
      <c r="Q19"/>
      <c r="T19"/>
      <c r="U19"/>
      <c r="V19"/>
      <c r="Y19"/>
      <c r="Z19"/>
      <c r="AA19"/>
      <c r="AD19"/>
      <c r="AE19"/>
      <c r="AF19"/>
      <c r="AI19"/>
      <c r="AJ19"/>
      <c r="AK19"/>
      <c r="AN19"/>
      <c r="AO19"/>
      <c r="AP19"/>
      <c r="AS19"/>
      <c r="AT19"/>
      <c r="AU19"/>
      <c r="AW19"/>
      <c r="AX19"/>
      <c r="AY19"/>
      <c r="BB19"/>
      <c r="BC19"/>
      <c r="BD19"/>
      <c r="BG19"/>
      <c r="BH19"/>
      <c r="BI19"/>
    </row>
    <row r="20" spans="1:67" s="7" customFormat="1" ht="21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2686</v>
      </c>
      <c r="H20" s="942" t="s">
        <v>2687</v>
      </c>
      <c r="I20" s="999" t="s">
        <v>3306</v>
      </c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42" t="s">
        <v>2265</v>
      </c>
      <c r="BL20" s="941" t="s">
        <v>2690</v>
      </c>
      <c r="BM20" s="1013" t="s">
        <v>2658</v>
      </c>
      <c r="BN20" s="1013" t="s">
        <v>3156</v>
      </c>
      <c r="BO20" s="1000" t="s">
        <v>609</v>
      </c>
    </row>
    <row r="21" spans="1:67" s="7" customFormat="1" ht="21" customHeight="1">
      <c r="A21" s="942"/>
      <c r="B21" s="942"/>
      <c r="C21" s="942"/>
      <c r="D21" s="942"/>
      <c r="E21" s="942"/>
      <c r="F21" s="942"/>
      <c r="G21" s="942"/>
      <c r="H21" s="942"/>
      <c r="I21" s="999" t="s">
        <v>2499</v>
      </c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 t="s">
        <v>1845</v>
      </c>
      <c r="AW21" s="999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42"/>
      <c r="BL21" s="1138"/>
      <c r="BM21" s="1013"/>
      <c r="BN21" s="1013"/>
      <c r="BO21" s="1000"/>
    </row>
    <row r="22" spans="1:67" s="7" customFormat="1" ht="20.25" customHeight="1">
      <c r="A22" s="942"/>
      <c r="B22" s="942"/>
      <c r="C22" s="942"/>
      <c r="D22" s="942"/>
      <c r="E22" s="942"/>
      <c r="F22" s="942"/>
      <c r="G22" s="942"/>
      <c r="H22" s="942"/>
      <c r="I22" s="999" t="s">
        <v>5139</v>
      </c>
      <c r="J22" s="999"/>
      <c r="K22" s="999"/>
      <c r="L22" s="999"/>
      <c r="M22" s="999"/>
      <c r="N22" s="999"/>
      <c r="O22" s="999"/>
      <c r="P22" s="999"/>
      <c r="Q22" s="999"/>
      <c r="R22" s="999"/>
      <c r="S22" s="999"/>
      <c r="T22" s="999"/>
      <c r="U22" s="999"/>
      <c r="V22" s="999"/>
      <c r="W22" s="999"/>
      <c r="X22" s="999"/>
      <c r="Y22" s="999"/>
      <c r="Z22" s="999"/>
      <c r="AA22" s="999"/>
      <c r="AB22" s="999"/>
      <c r="AC22" s="999"/>
      <c r="AD22" s="999"/>
      <c r="AE22" s="999"/>
      <c r="AF22" s="999"/>
      <c r="AG22" s="999"/>
      <c r="AH22" s="999"/>
      <c r="AI22" s="999"/>
      <c r="AJ22" s="999"/>
      <c r="AK22" s="999"/>
      <c r="AL22" s="999"/>
      <c r="AM22" s="924" t="s">
        <v>6137</v>
      </c>
      <c r="AN22" s="924"/>
      <c r="AO22" s="924"/>
      <c r="AP22" s="924"/>
      <c r="AQ22" s="924"/>
      <c r="AR22" s="931" t="s">
        <v>4852</v>
      </c>
      <c r="AS22" s="931"/>
      <c r="AT22" s="931"/>
      <c r="AU22" s="931"/>
      <c r="AV22" s="999" t="s">
        <v>3599</v>
      </c>
      <c r="AW22" s="999"/>
      <c r="AX22" s="999"/>
      <c r="AY22" s="999"/>
      <c r="AZ22" s="999"/>
      <c r="BA22" s="999"/>
      <c r="BB22" s="999"/>
      <c r="BC22" s="999"/>
      <c r="BD22" s="999"/>
      <c r="BE22" s="999"/>
      <c r="BF22" s="946" t="s">
        <v>2064</v>
      </c>
      <c r="BG22" s="946"/>
      <c r="BH22" s="946"/>
      <c r="BI22" s="946"/>
      <c r="BJ22" s="946"/>
      <c r="BK22" s="942"/>
      <c r="BL22" s="1139"/>
      <c r="BM22" s="1013"/>
      <c r="BN22" s="1013"/>
      <c r="BO22" s="1000"/>
    </row>
    <row r="23" spans="1:67" s="7" customFormat="1" ht="18" customHeight="1">
      <c r="A23" s="942"/>
      <c r="B23" s="942"/>
      <c r="C23" s="942"/>
      <c r="D23" s="942"/>
      <c r="E23" s="942"/>
      <c r="F23" s="942"/>
      <c r="G23" s="942"/>
      <c r="H23" s="942"/>
      <c r="I23" s="928" t="s">
        <v>7218</v>
      </c>
      <c r="J23" s="929"/>
      <c r="K23" s="929"/>
      <c r="L23" s="929"/>
      <c r="M23" s="930"/>
      <c r="N23" s="924" t="s">
        <v>7219</v>
      </c>
      <c r="O23" s="924"/>
      <c r="P23" s="924"/>
      <c r="Q23" s="924"/>
      <c r="R23" s="924"/>
      <c r="S23" s="924" t="s">
        <v>7220</v>
      </c>
      <c r="T23" s="924"/>
      <c r="U23" s="924"/>
      <c r="V23" s="924"/>
      <c r="W23" s="924"/>
      <c r="X23" s="924" t="s">
        <v>5292</v>
      </c>
      <c r="Y23" s="924"/>
      <c r="Z23" s="924"/>
      <c r="AA23" s="924"/>
      <c r="AB23" s="924"/>
      <c r="AC23" s="924" t="s">
        <v>5293</v>
      </c>
      <c r="AD23" s="924"/>
      <c r="AE23" s="924"/>
      <c r="AF23" s="924"/>
      <c r="AG23" s="924"/>
      <c r="AH23" s="924" t="s">
        <v>5294</v>
      </c>
      <c r="AI23" s="924"/>
      <c r="AJ23" s="924"/>
      <c r="AK23" s="924"/>
      <c r="AL23" s="924"/>
      <c r="AM23" s="924" t="s">
        <v>5295</v>
      </c>
      <c r="AN23" s="924"/>
      <c r="AO23" s="924"/>
      <c r="AP23" s="924"/>
      <c r="AQ23" s="924"/>
      <c r="AR23" s="924" t="s">
        <v>1063</v>
      </c>
      <c r="AS23" s="924"/>
      <c r="AT23" s="924"/>
      <c r="AU23" s="924"/>
      <c r="AV23" s="924" t="s">
        <v>1064</v>
      </c>
      <c r="AW23" s="924"/>
      <c r="AX23" s="924"/>
      <c r="AY23" s="924"/>
      <c r="AZ23" s="924"/>
      <c r="BA23" s="924" t="s">
        <v>1065</v>
      </c>
      <c r="BB23" s="924"/>
      <c r="BC23" s="924"/>
      <c r="BD23" s="924"/>
      <c r="BE23" s="924"/>
      <c r="BF23" s="924" t="s">
        <v>1066</v>
      </c>
      <c r="BG23" s="924"/>
      <c r="BH23" s="924"/>
      <c r="BI23" s="924"/>
      <c r="BJ23" s="924"/>
      <c r="BK23" s="942"/>
      <c r="BL23" s="941" t="s">
        <v>3619</v>
      </c>
      <c r="BM23" s="1013"/>
      <c r="BN23" s="1013"/>
      <c r="BO23" s="1000"/>
    </row>
    <row r="24" spans="1:67" s="90" customFormat="1" ht="29.25" customHeight="1">
      <c r="A24" s="942"/>
      <c r="B24" s="942"/>
      <c r="C24" s="942"/>
      <c r="D24" s="942"/>
      <c r="E24" s="942"/>
      <c r="F24" s="942"/>
      <c r="G24" s="942"/>
      <c r="H24" s="942"/>
      <c r="I24" s="924" t="s">
        <v>2136</v>
      </c>
      <c r="J24" s="924"/>
      <c r="K24" s="924"/>
      <c r="L24" s="924"/>
      <c r="M24" s="924"/>
      <c r="N24" s="924" t="s">
        <v>1846</v>
      </c>
      <c r="O24" s="924"/>
      <c r="P24" s="924"/>
      <c r="Q24" s="924"/>
      <c r="R24" s="924"/>
      <c r="S24" s="924" t="s">
        <v>1847</v>
      </c>
      <c r="T24" s="924"/>
      <c r="U24" s="924"/>
      <c r="V24" s="924"/>
      <c r="W24" s="924"/>
      <c r="X24" s="924" t="s">
        <v>1848</v>
      </c>
      <c r="Y24" s="924"/>
      <c r="Z24" s="924"/>
      <c r="AA24" s="924"/>
      <c r="AB24" s="924"/>
      <c r="AC24" s="924" t="s">
        <v>1849</v>
      </c>
      <c r="AD24" s="924"/>
      <c r="AE24" s="924"/>
      <c r="AF24" s="924"/>
      <c r="AG24" s="924"/>
      <c r="AH24" s="924" t="s">
        <v>811</v>
      </c>
      <c r="AI24" s="924"/>
      <c r="AJ24" s="924"/>
      <c r="AK24" s="924"/>
      <c r="AL24" s="924"/>
      <c r="AM24" s="924" t="s">
        <v>1850</v>
      </c>
      <c r="AN24" s="924"/>
      <c r="AO24" s="924"/>
      <c r="AP24" s="924"/>
      <c r="AQ24" s="924"/>
      <c r="AR24" s="924" t="s">
        <v>5737</v>
      </c>
      <c r="AS24" s="924"/>
      <c r="AT24" s="924"/>
      <c r="AU24" s="924"/>
      <c r="AV24" s="949" t="s">
        <v>845</v>
      </c>
      <c r="AW24" s="949"/>
      <c r="AX24" s="949"/>
      <c r="AY24" s="949"/>
      <c r="AZ24" s="949"/>
      <c r="BA24" s="949" t="s">
        <v>534</v>
      </c>
      <c r="BB24" s="949"/>
      <c r="BC24" s="949"/>
      <c r="BD24" s="949"/>
      <c r="BE24" s="949"/>
      <c r="BF24" s="949" t="s">
        <v>1851</v>
      </c>
      <c r="BG24" s="949"/>
      <c r="BH24" s="949"/>
      <c r="BI24" s="949"/>
      <c r="BJ24" s="949"/>
      <c r="BK24" s="942"/>
      <c r="BL24" s="967"/>
      <c r="BM24" s="1013"/>
      <c r="BN24" s="1013"/>
      <c r="BO24" s="1000"/>
    </row>
    <row r="25" spans="1:67" s="90" customFormat="1" ht="14.25" customHeight="1">
      <c r="A25" s="942"/>
      <c r="B25" s="942"/>
      <c r="C25" s="942"/>
      <c r="D25" s="942"/>
      <c r="E25" s="942"/>
      <c r="F25" s="942"/>
      <c r="G25" s="942"/>
      <c r="H25" s="942"/>
      <c r="I25" s="924" t="s">
        <v>2650</v>
      </c>
      <c r="J25" s="924"/>
      <c r="K25" s="924"/>
      <c r="L25" s="924"/>
      <c r="M25" s="924"/>
      <c r="N25" s="924" t="s">
        <v>610</v>
      </c>
      <c r="O25" s="924"/>
      <c r="P25" s="924"/>
      <c r="Q25" s="924"/>
      <c r="R25" s="924"/>
      <c r="S25" s="924" t="s">
        <v>7215</v>
      </c>
      <c r="T25" s="924"/>
      <c r="U25" s="924"/>
      <c r="V25" s="924"/>
      <c r="W25" s="924"/>
      <c r="X25" s="924" t="s">
        <v>610</v>
      </c>
      <c r="Y25" s="924"/>
      <c r="Z25" s="924"/>
      <c r="AA25" s="924"/>
      <c r="AB25" s="924"/>
      <c r="AC25" s="924" t="s">
        <v>610</v>
      </c>
      <c r="AD25" s="924"/>
      <c r="AE25" s="924"/>
      <c r="AF25" s="924"/>
      <c r="AG25" s="924"/>
      <c r="AH25" s="924" t="s">
        <v>610</v>
      </c>
      <c r="AI25" s="924"/>
      <c r="AJ25" s="924"/>
      <c r="AK25" s="924"/>
      <c r="AL25" s="924"/>
      <c r="AM25" s="924" t="s">
        <v>7216</v>
      </c>
      <c r="AN25" s="924"/>
      <c r="AO25" s="924"/>
      <c r="AP25" s="924"/>
      <c r="AQ25" s="924"/>
      <c r="AR25" s="924" t="s">
        <v>7217</v>
      </c>
      <c r="AS25" s="924"/>
      <c r="AT25" s="924"/>
      <c r="AU25" s="924"/>
      <c r="AV25" s="949" t="s">
        <v>610</v>
      </c>
      <c r="AW25" s="949"/>
      <c r="AX25" s="949"/>
      <c r="AY25" s="949"/>
      <c r="AZ25" s="949"/>
      <c r="BA25" s="949" t="s">
        <v>2650</v>
      </c>
      <c r="BB25" s="949"/>
      <c r="BC25" s="949"/>
      <c r="BD25" s="949"/>
      <c r="BE25" s="949"/>
      <c r="BF25" s="949" t="s">
        <v>610</v>
      </c>
      <c r="BG25" s="949"/>
      <c r="BH25" s="949"/>
      <c r="BI25" s="949"/>
      <c r="BJ25" s="949"/>
      <c r="BK25" s="942"/>
      <c r="BL25" s="967"/>
      <c r="BM25" s="1013"/>
      <c r="BN25" s="1013"/>
      <c r="BO25" s="1000"/>
    </row>
    <row r="26" spans="1:67" s="7" customFormat="1" ht="70.5" customHeight="1">
      <c r="A26" s="943"/>
      <c r="B26" s="943"/>
      <c r="C26" s="943"/>
      <c r="D26" s="943"/>
      <c r="E26" s="943"/>
      <c r="F26" s="943"/>
      <c r="G26" s="943"/>
      <c r="H26" s="943"/>
      <c r="I26" s="83" t="s">
        <v>2945</v>
      </c>
      <c r="J26" s="68" t="s">
        <v>6862</v>
      </c>
      <c r="K26" s="68" t="s">
        <v>1656</v>
      </c>
      <c r="L26" s="67" t="s">
        <v>2065</v>
      </c>
      <c r="M26" s="67" t="s">
        <v>2252</v>
      </c>
      <c r="N26" s="67" t="s">
        <v>3597</v>
      </c>
      <c r="O26" s="68" t="s">
        <v>3598</v>
      </c>
      <c r="P26" s="68" t="s">
        <v>1653</v>
      </c>
      <c r="Q26" s="67" t="s">
        <v>2065</v>
      </c>
      <c r="R26" s="67" t="s">
        <v>2252</v>
      </c>
      <c r="S26" s="67" t="s">
        <v>7209</v>
      </c>
      <c r="T26" s="68" t="s">
        <v>7210</v>
      </c>
      <c r="U26" s="68" t="s">
        <v>6124</v>
      </c>
      <c r="V26" s="67" t="s">
        <v>2065</v>
      </c>
      <c r="W26" s="67" t="s">
        <v>2252</v>
      </c>
      <c r="X26" s="67" t="s">
        <v>3597</v>
      </c>
      <c r="Y26" s="68" t="s">
        <v>3598</v>
      </c>
      <c r="Z26" s="68" t="s">
        <v>1653</v>
      </c>
      <c r="AA26" s="67" t="s">
        <v>2065</v>
      </c>
      <c r="AB26" s="67" t="s">
        <v>2252</v>
      </c>
      <c r="AC26" s="67" t="s">
        <v>3597</v>
      </c>
      <c r="AD26" s="68" t="s">
        <v>3598</v>
      </c>
      <c r="AE26" s="68" t="s">
        <v>1653</v>
      </c>
      <c r="AF26" s="67" t="s">
        <v>2065</v>
      </c>
      <c r="AG26" s="67" t="s">
        <v>2252</v>
      </c>
      <c r="AH26" s="67" t="s">
        <v>3597</v>
      </c>
      <c r="AI26" s="68" t="s">
        <v>3598</v>
      </c>
      <c r="AJ26" s="68" t="s">
        <v>1653</v>
      </c>
      <c r="AK26" s="67" t="s">
        <v>2065</v>
      </c>
      <c r="AL26" s="67" t="s">
        <v>2252</v>
      </c>
      <c r="AM26" s="67" t="s">
        <v>636</v>
      </c>
      <c r="AN26" s="68" t="s">
        <v>637</v>
      </c>
      <c r="AO26" s="68" t="s">
        <v>526</v>
      </c>
      <c r="AP26" s="67" t="s">
        <v>2065</v>
      </c>
      <c r="AQ26" s="67" t="s">
        <v>2252</v>
      </c>
      <c r="AR26" s="68" t="s">
        <v>2685</v>
      </c>
      <c r="AS26" s="68" t="s">
        <v>526</v>
      </c>
      <c r="AT26" s="67" t="s">
        <v>2065</v>
      </c>
      <c r="AU26" s="67" t="s">
        <v>2252</v>
      </c>
      <c r="AV26" s="67" t="s">
        <v>636</v>
      </c>
      <c r="AW26" s="68" t="s">
        <v>637</v>
      </c>
      <c r="AX26" s="68" t="s">
        <v>526</v>
      </c>
      <c r="AY26" s="67" t="s">
        <v>2065</v>
      </c>
      <c r="AZ26" s="67" t="s">
        <v>2252</v>
      </c>
      <c r="BA26" s="67" t="s">
        <v>636</v>
      </c>
      <c r="BB26" s="68" t="s">
        <v>637</v>
      </c>
      <c r="BC26" s="68" t="s">
        <v>526</v>
      </c>
      <c r="BD26" s="67" t="s">
        <v>2065</v>
      </c>
      <c r="BE26" s="67" t="s">
        <v>2252</v>
      </c>
      <c r="BF26" s="67" t="s">
        <v>636</v>
      </c>
      <c r="BG26" s="68" t="s">
        <v>637</v>
      </c>
      <c r="BH26" s="68" t="s">
        <v>526</v>
      </c>
      <c r="BI26" s="67" t="s">
        <v>2065</v>
      </c>
      <c r="BJ26" s="67" t="s">
        <v>2252</v>
      </c>
      <c r="BK26" s="942"/>
      <c r="BL26" s="968"/>
      <c r="BM26" s="1013"/>
      <c r="BN26" s="1013"/>
      <c r="BO26" s="1000"/>
    </row>
    <row r="27" spans="1:67" s="33" customFormat="1" ht="39.75" customHeight="1">
      <c r="A27" s="128" t="s">
        <v>4059</v>
      </c>
      <c r="B27" s="250" t="s">
        <v>2474</v>
      </c>
      <c r="C27" s="88" t="s">
        <v>7287</v>
      </c>
      <c r="D27" s="88">
        <v>118</v>
      </c>
      <c r="E27" s="88">
        <v>5117</v>
      </c>
      <c r="F27" s="254" t="s">
        <v>5677</v>
      </c>
      <c r="G27" s="88" t="s">
        <v>3745</v>
      </c>
      <c r="H27" s="88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220"/>
      <c r="BL27" s="70"/>
      <c r="BM27" s="70"/>
      <c r="BN27" s="88">
        <v>5117</v>
      </c>
      <c r="BO27" s="70"/>
    </row>
    <row r="28" spans="1:67" s="33" customFormat="1" ht="39.75" customHeight="1">
      <c r="A28" s="128" t="s">
        <v>674</v>
      </c>
      <c r="B28" s="250" t="s">
        <v>2475</v>
      </c>
      <c r="C28" s="88" t="s">
        <v>674</v>
      </c>
      <c r="D28" s="88">
        <v>119</v>
      </c>
      <c r="E28" s="88">
        <v>5118</v>
      </c>
      <c r="F28" s="254" t="s">
        <v>2476</v>
      </c>
      <c r="G28" s="88" t="s">
        <v>3514</v>
      </c>
      <c r="H28" s="88" t="s">
        <v>1940</v>
      </c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220"/>
      <c r="BL28" s="70"/>
      <c r="BM28" s="70"/>
      <c r="BN28" s="88">
        <v>5118</v>
      </c>
      <c r="BO28" s="70"/>
    </row>
    <row r="29" spans="1:67" s="33" customFormat="1" ht="39.75" customHeight="1">
      <c r="A29" s="128" t="s">
        <v>674</v>
      </c>
      <c r="B29" s="250" t="s">
        <v>559</v>
      </c>
      <c r="C29" s="88" t="s">
        <v>674</v>
      </c>
      <c r="D29" s="88">
        <v>140</v>
      </c>
      <c r="E29" s="88">
        <v>5119</v>
      </c>
      <c r="F29" s="254" t="s">
        <v>560</v>
      </c>
      <c r="G29" s="88"/>
      <c r="H29" s="88" t="s">
        <v>536</v>
      </c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220"/>
      <c r="BL29" s="70"/>
      <c r="BM29" s="70"/>
      <c r="BN29" s="88">
        <v>5119</v>
      </c>
      <c r="BO29" s="70"/>
    </row>
    <row r="30" spans="1:67" s="33" customFormat="1" ht="39.75" customHeight="1">
      <c r="A30" s="128" t="s">
        <v>3035</v>
      </c>
      <c r="B30" s="250" t="s">
        <v>3515</v>
      </c>
      <c r="C30" s="88" t="s">
        <v>6866</v>
      </c>
      <c r="D30" s="88">
        <v>10</v>
      </c>
      <c r="E30" s="88">
        <v>5120</v>
      </c>
      <c r="F30" s="254" t="s">
        <v>3899</v>
      </c>
      <c r="G30" s="88" t="s">
        <v>3516</v>
      </c>
      <c r="H30" s="88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220"/>
      <c r="BL30" s="70"/>
      <c r="BM30" s="70"/>
      <c r="BN30" s="88">
        <v>5120</v>
      </c>
      <c r="BO30" s="70"/>
    </row>
    <row r="31" spans="1:67" s="33" customFormat="1" ht="39.75" customHeight="1">
      <c r="A31" s="128" t="s">
        <v>3321</v>
      </c>
      <c r="B31" s="250" t="s">
        <v>3746</v>
      </c>
      <c r="C31" s="88" t="s">
        <v>674</v>
      </c>
      <c r="D31" s="88">
        <v>32</v>
      </c>
      <c r="E31" s="88">
        <v>524</v>
      </c>
      <c r="F31" s="254" t="s">
        <v>1355</v>
      </c>
      <c r="G31" s="88"/>
      <c r="H31" s="250" t="s">
        <v>536</v>
      </c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220"/>
      <c r="BL31" s="70"/>
      <c r="BM31" s="70"/>
      <c r="BN31" s="88">
        <v>524</v>
      </c>
      <c r="BO31" s="70"/>
    </row>
    <row r="32" spans="1:67" s="33" customFormat="1" ht="39.75" customHeight="1">
      <c r="A32" s="128" t="s">
        <v>674</v>
      </c>
      <c r="B32" s="250" t="s">
        <v>2933</v>
      </c>
      <c r="C32" s="88" t="s">
        <v>674</v>
      </c>
      <c r="D32" s="88">
        <v>52</v>
      </c>
      <c r="E32" s="88">
        <v>5125</v>
      </c>
      <c r="F32" s="254" t="s">
        <v>4095</v>
      </c>
      <c r="G32" s="88" t="s">
        <v>5729</v>
      </c>
      <c r="H32" s="88" t="s">
        <v>536</v>
      </c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69"/>
      <c r="BH32" s="69"/>
      <c r="BI32" s="69"/>
      <c r="BJ32" s="69"/>
      <c r="BK32" s="220"/>
      <c r="BL32" s="70"/>
      <c r="BM32" s="70"/>
      <c r="BN32" s="88">
        <v>5125</v>
      </c>
      <c r="BO32" s="70"/>
    </row>
    <row r="33" spans="1:67" s="33" customFormat="1" ht="39.75" customHeight="1">
      <c r="A33" s="128"/>
      <c r="B33" s="254"/>
      <c r="C33" s="128"/>
      <c r="D33" s="128"/>
      <c r="E33" s="88"/>
      <c r="F33" s="254"/>
      <c r="G33" s="128"/>
      <c r="H33" s="128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69"/>
      <c r="BI33" s="69"/>
      <c r="BJ33" s="69"/>
      <c r="BK33" s="220"/>
      <c r="BL33" s="70"/>
      <c r="BM33" s="70"/>
      <c r="BN33" s="88"/>
      <c r="BO33" s="70"/>
    </row>
    <row r="34" spans="1:67" s="33" customFormat="1" ht="39.75" customHeight="1">
      <c r="A34" s="128"/>
      <c r="B34" s="254"/>
      <c r="C34" s="128"/>
      <c r="D34" s="128"/>
      <c r="E34" s="88"/>
      <c r="F34" s="254"/>
      <c r="G34" s="128"/>
      <c r="H34" s="128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220"/>
      <c r="BL34" s="70"/>
      <c r="BM34" s="70"/>
      <c r="BN34" s="88"/>
      <c r="BO34" s="70"/>
    </row>
    <row r="35" spans="1:67" s="33" customFormat="1" ht="39.75" customHeight="1">
      <c r="A35" s="128"/>
      <c r="B35" s="254"/>
      <c r="C35" s="128"/>
      <c r="D35" s="128"/>
      <c r="E35" s="88"/>
      <c r="F35" s="254"/>
      <c r="G35" s="128"/>
      <c r="H35" s="128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126"/>
      <c r="BL35" s="70"/>
      <c r="BM35" s="70"/>
      <c r="BN35" s="88"/>
      <c r="BO35" s="70"/>
    </row>
    <row r="36" spans="1:67" s="33" customFormat="1" ht="39.75" customHeight="1">
      <c r="A36" s="128"/>
      <c r="B36" s="254"/>
      <c r="C36" s="128"/>
      <c r="D36" s="128"/>
      <c r="E36" s="88"/>
      <c r="F36" s="254"/>
      <c r="G36" s="128"/>
      <c r="H36" s="128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126"/>
      <c r="BL36" s="70"/>
      <c r="BM36" s="70"/>
      <c r="BN36" s="88"/>
      <c r="BO36" s="70"/>
    </row>
    <row r="37" spans="1:67" s="33" customFormat="1" ht="39.75" customHeight="1">
      <c r="A37" s="128"/>
      <c r="B37" s="254"/>
      <c r="C37" s="128"/>
      <c r="D37" s="128"/>
      <c r="E37" s="88"/>
      <c r="F37" s="254"/>
      <c r="G37" s="128"/>
      <c r="H37" s="128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126"/>
      <c r="BL37" s="70"/>
      <c r="BM37" s="70"/>
      <c r="BN37" s="88"/>
      <c r="BO37" s="70"/>
    </row>
    <row r="38" spans="1:67" s="42" customFormat="1" ht="39.75" customHeight="1">
      <c r="A38" s="128"/>
      <c r="B38" s="254"/>
      <c r="C38" s="128"/>
      <c r="D38" s="128"/>
      <c r="E38" s="88"/>
      <c r="F38" s="254"/>
      <c r="G38" s="128"/>
      <c r="H38" s="128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126"/>
      <c r="BL38" s="70"/>
      <c r="BM38" s="70"/>
      <c r="BN38" s="88"/>
      <c r="BO38" s="70"/>
    </row>
    <row r="39" spans="1:67" s="42" customFormat="1" ht="39.75" customHeight="1">
      <c r="A39" s="128"/>
      <c r="B39" s="254"/>
      <c r="C39" s="128"/>
      <c r="D39" s="128"/>
      <c r="E39" s="88"/>
      <c r="F39" s="254"/>
      <c r="G39" s="128"/>
      <c r="H39" s="128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126"/>
      <c r="BL39" s="70"/>
      <c r="BM39" s="70"/>
      <c r="BN39" s="88"/>
      <c r="BO39" s="70"/>
    </row>
    <row r="40" spans="1:67" s="33" customFormat="1" ht="39.75" customHeight="1">
      <c r="A40" s="128"/>
      <c r="B40" s="254"/>
      <c r="C40" s="128"/>
      <c r="D40" s="128"/>
      <c r="E40" s="88"/>
      <c r="F40" s="254"/>
      <c r="G40" s="128"/>
      <c r="H40" s="128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126"/>
      <c r="BL40" s="70"/>
      <c r="BM40" s="70"/>
      <c r="BN40" s="88"/>
      <c r="BO40" s="70"/>
    </row>
    <row r="41" spans="1:67" s="33" customFormat="1" ht="39.75" customHeight="1">
      <c r="A41" s="128"/>
      <c r="B41" s="254"/>
      <c r="C41" s="128"/>
      <c r="D41" s="128"/>
      <c r="E41" s="88"/>
      <c r="F41" s="254"/>
      <c r="G41" s="128"/>
      <c r="H41" s="128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126"/>
      <c r="BL41" s="70"/>
      <c r="BM41" s="70"/>
      <c r="BN41" s="88"/>
      <c r="BO41" s="70"/>
    </row>
    <row r="42" spans="1:67" s="33" customFormat="1" ht="39.75" customHeight="1">
      <c r="A42" s="128"/>
      <c r="B42" s="254"/>
      <c r="C42" s="128"/>
      <c r="D42" s="128"/>
      <c r="E42" s="88"/>
      <c r="F42" s="254"/>
      <c r="G42" s="128"/>
      <c r="H42" s="128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223"/>
      <c r="BL42" s="70"/>
      <c r="BM42" s="70"/>
      <c r="BN42" s="88"/>
      <c r="BO42" s="70"/>
    </row>
    <row r="43" spans="1:67" s="33" customFormat="1" ht="39.75" customHeight="1">
      <c r="A43" s="128"/>
      <c r="B43" s="254"/>
      <c r="C43" s="128"/>
      <c r="D43" s="128"/>
      <c r="E43" s="88"/>
      <c r="F43" s="254"/>
      <c r="G43" s="128"/>
      <c r="H43" s="128"/>
      <c r="I43" s="69"/>
      <c r="J43" s="79"/>
      <c r="K43" s="79"/>
      <c r="L43" s="79"/>
      <c r="M43" s="69"/>
      <c r="N43" s="69"/>
      <c r="O43" s="79"/>
      <c r="P43" s="79"/>
      <c r="Q43" s="79"/>
      <c r="R43" s="69"/>
      <c r="S43" s="69"/>
      <c r="T43" s="79"/>
      <c r="U43" s="79"/>
      <c r="V43" s="79"/>
      <c r="W43" s="69"/>
      <c r="X43" s="69"/>
      <c r="Y43" s="79"/>
      <c r="Z43" s="79"/>
      <c r="AA43" s="79"/>
      <c r="AB43" s="69"/>
      <c r="AC43" s="69"/>
      <c r="AD43" s="79"/>
      <c r="AE43" s="79"/>
      <c r="AF43" s="79"/>
      <c r="AG43" s="69"/>
      <c r="AH43" s="69"/>
      <c r="AI43" s="79"/>
      <c r="AJ43" s="79"/>
      <c r="AK43" s="79"/>
      <c r="AL43" s="69"/>
      <c r="AM43" s="69"/>
      <c r="AN43" s="79"/>
      <c r="AO43" s="79"/>
      <c r="AP43" s="79"/>
      <c r="AQ43" s="69"/>
      <c r="AR43" s="69"/>
      <c r="AS43" s="79"/>
      <c r="AT43" s="79"/>
      <c r="AU43" s="79"/>
      <c r="AV43" s="69"/>
      <c r="AW43" s="79"/>
      <c r="AX43" s="79"/>
      <c r="AY43" s="79"/>
      <c r="AZ43" s="69"/>
      <c r="BA43" s="69"/>
      <c r="BB43" s="79"/>
      <c r="BC43" s="79"/>
      <c r="BD43" s="79"/>
      <c r="BE43" s="69"/>
      <c r="BF43" s="69"/>
      <c r="BG43" s="79"/>
      <c r="BH43" s="79"/>
      <c r="BI43" s="79"/>
      <c r="BJ43" s="69"/>
      <c r="BK43" s="223"/>
      <c r="BL43" s="70"/>
      <c r="BM43" s="70"/>
      <c r="BN43" s="88"/>
      <c r="BO43" s="70"/>
    </row>
    <row r="44" spans="1:67" s="33" customFormat="1" ht="39.75" customHeight="1">
      <c r="A44" s="128"/>
      <c r="B44" s="254"/>
      <c r="C44" s="128"/>
      <c r="D44" s="128"/>
      <c r="E44" s="88"/>
      <c r="F44" s="254"/>
      <c r="G44" s="128"/>
      <c r="H44" s="128"/>
      <c r="I44" s="69"/>
      <c r="J44" s="277"/>
      <c r="K44" s="277"/>
      <c r="L44" s="278"/>
      <c r="M44" s="69"/>
      <c r="N44" s="69"/>
      <c r="O44" s="277"/>
      <c r="P44" s="277"/>
      <c r="Q44" s="278"/>
      <c r="R44" s="69"/>
      <c r="S44" s="69"/>
      <c r="T44" s="277"/>
      <c r="U44" s="277"/>
      <c r="V44" s="278"/>
      <c r="W44" s="69"/>
      <c r="X44" s="69"/>
      <c r="Y44" s="277"/>
      <c r="Z44" s="277"/>
      <c r="AA44" s="278"/>
      <c r="AB44" s="69"/>
      <c r="AC44" s="69"/>
      <c r="AD44" s="277"/>
      <c r="AE44" s="277"/>
      <c r="AF44" s="278"/>
      <c r="AG44" s="69"/>
      <c r="AH44" s="69"/>
      <c r="AI44" s="277"/>
      <c r="AJ44" s="277"/>
      <c r="AK44" s="278"/>
      <c r="AL44" s="69"/>
      <c r="AM44" s="69"/>
      <c r="AN44" s="277"/>
      <c r="AO44" s="277"/>
      <c r="AP44" s="278"/>
      <c r="AQ44" s="69"/>
      <c r="AR44" s="69"/>
      <c r="AS44" s="277"/>
      <c r="AT44" s="277"/>
      <c r="AU44" s="278"/>
      <c r="AV44" s="69"/>
      <c r="AW44" s="277"/>
      <c r="AX44" s="277"/>
      <c r="AY44" s="278"/>
      <c r="AZ44" s="69"/>
      <c r="BA44" s="69"/>
      <c r="BB44" s="277"/>
      <c r="BC44" s="277"/>
      <c r="BD44" s="278"/>
      <c r="BE44" s="69"/>
      <c r="BF44" s="69"/>
      <c r="BG44" s="277"/>
      <c r="BH44" s="277"/>
      <c r="BI44" s="278"/>
      <c r="BJ44" s="69"/>
      <c r="BK44" s="223"/>
      <c r="BL44" s="70"/>
      <c r="BM44" s="70"/>
      <c r="BN44" s="88"/>
      <c r="BO44" s="70"/>
    </row>
    <row r="45" spans="1:67" s="33" customFormat="1" ht="39.75" customHeight="1">
      <c r="A45" s="128"/>
      <c r="B45" s="254"/>
      <c r="C45" s="128"/>
      <c r="D45" s="128"/>
      <c r="E45" s="88"/>
      <c r="F45" s="254"/>
      <c r="G45" s="128"/>
      <c r="H45" s="128"/>
      <c r="I45" s="69"/>
      <c r="J45" s="79"/>
      <c r="K45" s="79"/>
      <c r="L45" s="278"/>
      <c r="M45" s="69"/>
      <c r="N45" s="69"/>
      <c r="O45" s="79"/>
      <c r="P45" s="79"/>
      <c r="Q45" s="278"/>
      <c r="R45" s="69"/>
      <c r="S45" s="69"/>
      <c r="T45" s="79"/>
      <c r="U45" s="79"/>
      <c r="V45" s="278"/>
      <c r="W45" s="69"/>
      <c r="X45" s="69"/>
      <c r="Y45" s="79"/>
      <c r="Z45" s="79"/>
      <c r="AA45" s="278"/>
      <c r="AB45" s="69"/>
      <c r="AC45" s="69"/>
      <c r="AD45" s="79"/>
      <c r="AE45" s="79"/>
      <c r="AF45" s="278"/>
      <c r="AG45" s="69"/>
      <c r="AH45" s="69"/>
      <c r="AI45" s="79"/>
      <c r="AJ45" s="79"/>
      <c r="AK45" s="278"/>
      <c r="AL45" s="69"/>
      <c r="AM45" s="69"/>
      <c r="AN45" s="79"/>
      <c r="AO45" s="79"/>
      <c r="AP45" s="278"/>
      <c r="AQ45" s="69"/>
      <c r="AR45" s="69"/>
      <c r="AS45" s="79"/>
      <c r="AT45" s="79"/>
      <c r="AU45" s="278"/>
      <c r="AV45" s="69"/>
      <c r="AW45" s="79"/>
      <c r="AX45" s="79"/>
      <c r="AY45" s="278"/>
      <c r="AZ45" s="69"/>
      <c r="BA45" s="69"/>
      <c r="BB45" s="79"/>
      <c r="BC45" s="79"/>
      <c r="BD45" s="278"/>
      <c r="BE45" s="69"/>
      <c r="BF45" s="69"/>
      <c r="BG45" s="79"/>
      <c r="BH45" s="79"/>
      <c r="BI45" s="278"/>
      <c r="BJ45" s="69"/>
      <c r="BK45" s="223"/>
      <c r="BL45" s="70"/>
      <c r="BM45" s="70"/>
      <c r="BN45" s="88"/>
      <c r="BO45" s="70"/>
    </row>
    <row r="46" spans="1:67" s="33" customFormat="1" ht="39.75" customHeight="1">
      <c r="A46" s="128"/>
      <c r="B46" s="254"/>
      <c r="C46" s="128"/>
      <c r="D46" s="128"/>
      <c r="E46" s="88"/>
      <c r="F46" s="254"/>
      <c r="G46" s="128"/>
      <c r="H46" s="128"/>
      <c r="I46" s="69"/>
      <c r="J46" s="279"/>
      <c r="K46" s="279"/>
      <c r="L46" s="280"/>
      <c r="M46" s="69"/>
      <c r="N46" s="69"/>
      <c r="O46" s="279"/>
      <c r="P46" s="279"/>
      <c r="Q46" s="280"/>
      <c r="R46" s="69"/>
      <c r="S46" s="69"/>
      <c r="T46" s="279"/>
      <c r="U46" s="279"/>
      <c r="V46" s="280"/>
      <c r="W46" s="69"/>
      <c r="X46" s="69"/>
      <c r="Y46" s="279"/>
      <c r="Z46" s="279"/>
      <c r="AA46" s="280"/>
      <c r="AB46" s="69"/>
      <c r="AC46" s="69"/>
      <c r="AD46" s="279"/>
      <c r="AE46" s="279"/>
      <c r="AF46" s="280"/>
      <c r="AG46" s="69"/>
      <c r="AH46" s="69"/>
      <c r="AI46" s="279"/>
      <c r="AJ46" s="279"/>
      <c r="AK46" s="280"/>
      <c r="AL46" s="69"/>
      <c r="AM46" s="69"/>
      <c r="AN46" s="279"/>
      <c r="AO46" s="279"/>
      <c r="AP46" s="280"/>
      <c r="AQ46" s="69"/>
      <c r="AR46" s="69"/>
      <c r="AS46" s="279"/>
      <c r="AT46" s="279"/>
      <c r="AU46" s="280"/>
      <c r="AV46" s="69"/>
      <c r="AW46" s="279"/>
      <c r="AX46" s="279"/>
      <c r="AY46" s="280"/>
      <c r="AZ46" s="69"/>
      <c r="BA46" s="69"/>
      <c r="BB46" s="279"/>
      <c r="BC46" s="279"/>
      <c r="BD46" s="280"/>
      <c r="BE46" s="69"/>
      <c r="BF46" s="69"/>
      <c r="BG46" s="279"/>
      <c r="BH46" s="279"/>
      <c r="BI46" s="280"/>
      <c r="BJ46" s="69"/>
      <c r="BK46" s="223"/>
      <c r="BL46" s="70"/>
      <c r="BM46" s="70"/>
      <c r="BN46" s="88"/>
      <c r="BO46" s="70"/>
    </row>
    <row r="47" spans="1:67" s="47" customFormat="1" ht="18" customHeight="1">
      <c r="B47" s="149"/>
      <c r="F47" s="161"/>
      <c r="J47" s="51"/>
      <c r="K47" s="51"/>
      <c r="L47" s="51"/>
      <c r="O47" s="51"/>
      <c r="P47" s="51"/>
      <c r="Q47" s="51"/>
      <c r="T47" s="51"/>
      <c r="U47" s="51"/>
      <c r="V47" s="51"/>
      <c r="Y47" s="51"/>
      <c r="Z47" s="51"/>
      <c r="AA47" s="51"/>
      <c r="AD47" s="51"/>
      <c r="AE47" s="51"/>
      <c r="AF47" s="51"/>
      <c r="AI47" s="51"/>
      <c r="AJ47" s="51"/>
      <c r="AK47" s="51"/>
      <c r="AN47" s="51"/>
      <c r="AO47" s="51"/>
      <c r="AP47" s="51"/>
      <c r="AS47" s="51"/>
      <c r="AT47" s="51"/>
      <c r="AU47" s="51"/>
      <c r="AW47" s="51"/>
      <c r="AX47" s="51"/>
      <c r="AY47" s="51"/>
      <c r="BB47" s="51"/>
      <c r="BC47" s="51"/>
      <c r="BD47" s="51"/>
      <c r="BG47" s="51"/>
      <c r="BH47" s="51"/>
      <c r="BI47" s="51"/>
    </row>
    <row r="48" spans="1:67" s="47" customFormat="1" ht="18" customHeight="1">
      <c r="B48" s="149"/>
      <c r="F48" s="161"/>
      <c r="J48" s="51"/>
      <c r="K48" s="51"/>
      <c r="L48" s="51"/>
      <c r="O48" s="51"/>
      <c r="P48" s="51"/>
      <c r="Q48" s="51"/>
      <c r="T48" s="51"/>
      <c r="U48" s="51"/>
      <c r="V48" s="51"/>
      <c r="W48" s="235"/>
      <c r="X48" s="235" t="s">
        <v>5111</v>
      </c>
      <c r="Y48" s="47" t="s">
        <v>5112</v>
      </c>
      <c r="Z48" s="51"/>
      <c r="AA48" s="51"/>
      <c r="AB48" s="235"/>
      <c r="AC48" s="235"/>
      <c r="AE48" s="51"/>
      <c r="AF48" s="51"/>
      <c r="AI48" s="51"/>
      <c r="AJ48" s="111" t="s">
        <v>5113</v>
      </c>
      <c r="AK48" s="51"/>
      <c r="AN48" s="51"/>
      <c r="AP48" s="51"/>
      <c r="AS48" s="51"/>
      <c r="AT48" s="51"/>
      <c r="AU48" s="51"/>
      <c r="AW48" s="51"/>
      <c r="AX48" s="51"/>
      <c r="AY48" s="51"/>
      <c r="BB48" s="51"/>
      <c r="BC48" s="263"/>
      <c r="BD48" s="263"/>
      <c r="BE48" s="263"/>
      <c r="BF48" s="263"/>
      <c r="BG48" s="263"/>
      <c r="BH48" s="263"/>
      <c r="BI48" s="263"/>
      <c r="BJ48" s="263"/>
      <c r="BK48" s="100"/>
      <c r="BL48" s="263"/>
    </row>
    <row r="49" spans="1:79" s="47" customFormat="1" ht="18" customHeight="1">
      <c r="A49" s="162" t="s">
        <v>2056</v>
      </c>
      <c r="B49" s="163" t="s">
        <v>5110</v>
      </c>
      <c r="C49" s="163"/>
      <c r="D49" s="163"/>
      <c r="E49" s="163"/>
      <c r="F49" s="161"/>
      <c r="J49" s="51"/>
      <c r="K49" s="51"/>
      <c r="L49" s="51"/>
      <c r="O49" s="51"/>
      <c r="P49" s="51"/>
      <c r="Q49" s="51"/>
      <c r="T49" s="51"/>
      <c r="U49" s="51"/>
      <c r="V49" s="51"/>
      <c r="W49" s="162"/>
      <c r="X49" s="162" t="s">
        <v>5138</v>
      </c>
      <c r="Y49" s="47" t="s">
        <v>6835</v>
      </c>
      <c r="Z49" s="51"/>
      <c r="AA49" s="51"/>
      <c r="AB49" s="162"/>
      <c r="AC49" s="162"/>
      <c r="AE49" s="51"/>
      <c r="AF49" s="51"/>
      <c r="AI49" s="51"/>
      <c r="AJ49" s="111" t="s">
        <v>6836</v>
      </c>
      <c r="AK49" s="51"/>
      <c r="AM49" s="236"/>
      <c r="AN49" s="51"/>
      <c r="AP49" s="51"/>
      <c r="AS49" s="51"/>
      <c r="AT49" s="51"/>
      <c r="AU49" s="51"/>
      <c r="AV49" s="133" t="s">
        <v>4491</v>
      </c>
      <c r="AX49" s="111"/>
      <c r="BA49" s="111"/>
      <c r="BH49" s="133" t="s">
        <v>2018</v>
      </c>
      <c r="BK49" s="51"/>
      <c r="BL49" s="133"/>
      <c r="BN49" s="163"/>
    </row>
    <row r="50" spans="1:79" ht="18" customHeight="1">
      <c r="A50" s="162" t="s">
        <v>5114</v>
      </c>
      <c r="B50" s="163" t="s">
        <v>5137</v>
      </c>
      <c r="C50" s="163"/>
      <c r="D50" s="163"/>
      <c r="E50" s="163"/>
      <c r="F50" s="47"/>
      <c r="G50" s="237" t="s">
        <v>2297</v>
      </c>
      <c r="H50" s="47"/>
      <c r="I50" s="47"/>
      <c r="J50" s="51"/>
      <c r="K50" s="51"/>
      <c r="L50" s="51"/>
      <c r="M50" s="47"/>
      <c r="N50" s="47"/>
      <c r="O50" s="51"/>
      <c r="P50" s="51"/>
      <c r="Q50" s="51"/>
      <c r="R50" s="47"/>
      <c r="S50" s="47"/>
      <c r="T50" s="51"/>
      <c r="U50" s="51"/>
      <c r="V50" s="51"/>
      <c r="W50" s="162"/>
      <c r="X50" s="162" t="s">
        <v>3132</v>
      </c>
      <c r="Y50" s="47" t="s">
        <v>3694</v>
      </c>
      <c r="Z50" s="51"/>
      <c r="AA50" s="51"/>
      <c r="AB50" s="162"/>
      <c r="AC50" s="162"/>
      <c r="AD50" s="47"/>
      <c r="AE50" s="51"/>
      <c r="AF50" s="51"/>
      <c r="AH50" s="25"/>
      <c r="AI50" s="51"/>
      <c r="AJ50" s="111" t="s">
        <v>686</v>
      </c>
      <c r="AK50" s="51"/>
      <c r="AL50" s="47"/>
      <c r="AM50" s="163"/>
      <c r="AN50" s="51"/>
      <c r="AP50" s="51"/>
      <c r="AQ50" s="47"/>
      <c r="AR50" s="47"/>
      <c r="AS50" s="51"/>
      <c r="AT50" s="51"/>
      <c r="AU50" s="51"/>
      <c r="AV50" s="132" t="s">
        <v>1496</v>
      </c>
      <c r="AW50"/>
      <c r="AX50" s="111"/>
      <c r="AY50"/>
      <c r="BA50" s="111"/>
      <c r="BB50" s="13"/>
      <c r="BC50" s="13"/>
      <c r="BD50" s="13"/>
      <c r="BE50" s="13"/>
      <c r="BF50" s="13"/>
      <c r="BG50"/>
      <c r="BH50" s="125"/>
      <c r="BI50" s="100" t="s">
        <v>562</v>
      </c>
      <c r="BJ50" s="100"/>
      <c r="BK50" s="47"/>
      <c r="BL50" s="125"/>
      <c r="BM50" s="100"/>
      <c r="BN50" s="163"/>
      <c r="BO50" s="100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</row>
    <row r="51" spans="1:79" ht="18" customHeight="1">
      <c r="A51" s="47"/>
      <c r="B51" s="237" t="s">
        <v>3131</v>
      </c>
      <c r="C51" s="47"/>
      <c r="D51" s="47"/>
      <c r="E51" s="47"/>
      <c r="F51" s="161"/>
      <c r="G51" s="47"/>
      <c r="H51" s="47"/>
      <c r="I51" s="47"/>
      <c r="J51" s="51"/>
      <c r="K51" s="51"/>
      <c r="L51" s="51"/>
      <c r="M51" s="47"/>
      <c r="N51" s="47"/>
      <c r="O51" s="51"/>
      <c r="P51" s="51"/>
      <c r="Q51" s="51"/>
      <c r="R51" s="47"/>
      <c r="S51" s="47"/>
      <c r="T51" s="51"/>
      <c r="U51" s="51"/>
      <c r="V51" s="51"/>
      <c r="W51" s="47"/>
      <c r="X51" s="47"/>
      <c r="Y51" s="47" t="s">
        <v>5108</v>
      </c>
      <c r="Z51" s="51"/>
      <c r="AA51" s="51"/>
      <c r="AB51" s="47"/>
      <c r="AC51" s="47"/>
      <c r="AD51" s="47"/>
      <c r="AE51" s="51"/>
      <c r="AF51" s="51"/>
      <c r="AH51" s="25"/>
      <c r="AI51" s="51"/>
      <c r="AJ51" s="111" t="s">
        <v>1989</v>
      </c>
      <c r="AK51" s="51"/>
      <c r="AL51" s="47"/>
      <c r="AM51" s="163"/>
      <c r="AN51" s="51"/>
      <c r="AP51" s="51"/>
      <c r="AQ51" s="47"/>
      <c r="AR51" s="47"/>
      <c r="AS51" s="51"/>
      <c r="AT51" s="51"/>
      <c r="AU51" s="51"/>
      <c r="AV51" s="166" t="s">
        <v>2689</v>
      </c>
      <c r="AW51"/>
      <c r="AX51" s="100"/>
      <c r="AY51"/>
      <c r="BA51" s="111"/>
      <c r="BB51"/>
      <c r="BC51"/>
      <c r="BD51"/>
      <c r="BG51"/>
      <c r="BH51" s="166" t="s">
        <v>2689</v>
      </c>
      <c r="BI51"/>
      <c r="BJ51" s="100"/>
      <c r="BL51" s="166"/>
      <c r="BN51" s="47"/>
      <c r="BP51" s="47"/>
      <c r="BQ51" s="47"/>
      <c r="BR51" s="47"/>
      <c r="BS51" s="47"/>
      <c r="BT51" s="47"/>
      <c r="BU51" s="47"/>
      <c r="BV51" s="47"/>
      <c r="BW51" s="47"/>
      <c r="BX51" s="47"/>
      <c r="BY51" s="47"/>
      <c r="BZ51" s="47"/>
      <c r="CA51" s="47"/>
    </row>
    <row r="52" spans="1:79" ht="18" customHeight="1">
      <c r="A52" s="47"/>
      <c r="B52" s="149"/>
      <c r="C52" s="47"/>
      <c r="D52" s="47"/>
      <c r="E52" s="47"/>
      <c r="F52" s="161"/>
      <c r="G52" s="47"/>
      <c r="H52" s="47"/>
      <c r="I52" s="47"/>
      <c r="J52" s="51"/>
      <c r="K52" s="51"/>
      <c r="L52" s="51"/>
      <c r="M52" s="47"/>
      <c r="N52" s="47"/>
      <c r="O52" s="51"/>
      <c r="P52" s="51"/>
      <c r="Q52" s="51"/>
      <c r="R52" s="47"/>
      <c r="S52" s="47"/>
      <c r="T52" s="51"/>
      <c r="U52" s="51"/>
      <c r="V52" s="51"/>
      <c r="W52" s="25"/>
      <c r="X52" s="25"/>
      <c r="Y52" s="25"/>
      <c r="Z52" s="51"/>
      <c r="AA52" s="51"/>
      <c r="AB52" s="25"/>
      <c r="AC52" s="25"/>
      <c r="AD52" s="25"/>
      <c r="AE52" s="51"/>
      <c r="AF52" s="51"/>
      <c r="AH52" s="25"/>
      <c r="AI52" s="51"/>
      <c r="AJ52" s="51"/>
      <c r="AK52" s="51"/>
      <c r="AL52" s="47"/>
      <c r="AM52" s="47"/>
      <c r="AN52" s="51"/>
      <c r="AO52" s="51"/>
      <c r="AP52" s="51"/>
      <c r="AQ52" s="47"/>
      <c r="AR52" s="47"/>
      <c r="AS52" s="51"/>
      <c r="AT52" s="51"/>
      <c r="AU52" s="51"/>
      <c r="AW52"/>
      <c r="AX52"/>
      <c r="AY52"/>
      <c r="BB52"/>
      <c r="BC52"/>
      <c r="BD52"/>
      <c r="BG52"/>
      <c r="BH52"/>
      <c r="BI52"/>
      <c r="BN52" s="47"/>
      <c r="BP52" s="47"/>
      <c r="BQ52" s="47"/>
      <c r="BR52" s="47"/>
      <c r="BS52" s="47"/>
      <c r="BT52" s="47"/>
      <c r="BU52" s="47"/>
      <c r="BV52" s="47"/>
      <c r="BW52" s="47"/>
      <c r="BX52" s="47"/>
      <c r="BY52" s="47"/>
      <c r="BZ52" s="47"/>
      <c r="CA52" s="47"/>
    </row>
  </sheetData>
  <mergeCells count="76">
    <mergeCell ref="BM3:BN3"/>
    <mergeCell ref="W4:AQ6"/>
    <mergeCell ref="BM4:BN4"/>
    <mergeCell ref="BM5:BN5"/>
    <mergeCell ref="BM6:BN6"/>
    <mergeCell ref="BI3:BJ3"/>
    <mergeCell ref="BI4:BJ4"/>
    <mergeCell ref="BI5:BJ5"/>
    <mergeCell ref="BI6:BJ6"/>
    <mergeCell ref="BG4:BH4"/>
    <mergeCell ref="R7:AU8"/>
    <mergeCell ref="A20:A26"/>
    <mergeCell ref="B20:B26"/>
    <mergeCell ref="C20:C26"/>
    <mergeCell ref="D20:D26"/>
    <mergeCell ref="E20:E26"/>
    <mergeCell ref="F20:F26"/>
    <mergeCell ref="G20:G26"/>
    <mergeCell ref="N23:R23"/>
    <mergeCell ref="AR23:AU23"/>
    <mergeCell ref="BA25:BE25"/>
    <mergeCell ref="X9:AM10"/>
    <mergeCell ref="S11:AU12"/>
    <mergeCell ref="AV23:AZ23"/>
    <mergeCell ref="S23:W23"/>
    <mergeCell ref="X23:AB23"/>
    <mergeCell ref="AC23:AG23"/>
    <mergeCell ref="AH23:AL23"/>
    <mergeCell ref="AM23:AQ23"/>
    <mergeCell ref="BN20:BN26"/>
    <mergeCell ref="BO20:BO26"/>
    <mergeCell ref="BM20:BM26"/>
    <mergeCell ref="BF25:BJ25"/>
    <mergeCell ref="BF23:BJ23"/>
    <mergeCell ref="AV21:BJ21"/>
    <mergeCell ref="AV22:BE22"/>
    <mergeCell ref="BF22:BJ22"/>
    <mergeCell ref="AV25:AZ25"/>
    <mergeCell ref="BA23:BE23"/>
    <mergeCell ref="H20:H26"/>
    <mergeCell ref="I23:M23"/>
    <mergeCell ref="I21:AU21"/>
    <mergeCell ref="I22:AL22"/>
    <mergeCell ref="AM22:AQ22"/>
    <mergeCell ref="AR22:AU22"/>
    <mergeCell ref="AC25:AG25"/>
    <mergeCell ref="AH25:AL25"/>
    <mergeCell ref="AM25:AQ25"/>
    <mergeCell ref="AR25:AU25"/>
    <mergeCell ref="BG5:BH5"/>
    <mergeCell ref="BG6:BH6"/>
    <mergeCell ref="BG3:BH3"/>
    <mergeCell ref="BE6:BF6"/>
    <mergeCell ref="D2:F2"/>
    <mergeCell ref="BE3:BF3"/>
    <mergeCell ref="BE4:BF4"/>
    <mergeCell ref="BE5:BF5"/>
    <mergeCell ref="BL23:BL26"/>
    <mergeCell ref="BL20:BL22"/>
    <mergeCell ref="AV24:AZ24"/>
    <mergeCell ref="BA24:BE24"/>
    <mergeCell ref="BF24:BJ24"/>
    <mergeCell ref="BK20:BK26"/>
    <mergeCell ref="I20:BJ20"/>
    <mergeCell ref="I25:M25"/>
    <mergeCell ref="I24:M24"/>
    <mergeCell ref="N24:R24"/>
    <mergeCell ref="N25:R25"/>
    <mergeCell ref="S25:W25"/>
    <mergeCell ref="AM24:AQ24"/>
    <mergeCell ref="AR24:AU24"/>
    <mergeCell ref="S24:W24"/>
    <mergeCell ref="X24:AB24"/>
    <mergeCell ref="AC24:AG24"/>
    <mergeCell ref="AH24:AL24"/>
    <mergeCell ref="X25:AB25"/>
  </mergeCells>
  <phoneticPr fontId="21" type="noConversion"/>
  <pageMargins left="1" right="0.25" top="1" bottom="2" header="0.5" footer="0.5"/>
  <pageSetup paperSize="257" orientation="landscape" horizontalDpi="4294967293" r:id="rId1"/>
  <headerFooter alignWithMargins="0">
    <oddHeader>&amp;R&amp;"Times New Roman,Regular"&amp;P</oddHeader>
  </headerFooter>
  <drawing r:id="rId2"/>
  <legacyDrawing r:id="rId3"/>
  <oleObjects>
    <mc:AlternateContent xmlns:mc="http://schemas.openxmlformats.org/markup-compatibility/2006">
      <mc:Choice Requires="x14">
        <oleObject shapeId="77857" r:id="rId4">
          <objectPr defaultSize="0" autoPict="0" r:id="rId5">
            <anchor moveWithCells="1" sizeWithCells="1">
              <from>
                <xdr:col>31</xdr:col>
                <xdr:colOff>317500</xdr:colOff>
                <xdr:row>1</xdr:row>
                <xdr:rowOff>330200</xdr:rowOff>
              </from>
              <to>
                <xdr:col>33</xdr:col>
                <xdr:colOff>107950</xdr:colOff>
                <xdr:row>3</xdr:row>
                <xdr:rowOff>19050</xdr:rowOff>
              </to>
            </anchor>
          </objectPr>
        </oleObject>
      </mc:Choice>
      <mc:Fallback>
        <oleObject shapeId="77857" r:id="rId4"/>
      </mc:Fallback>
    </mc:AlternateContent>
  </oleObjec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CO444"/>
  <sheetViews>
    <sheetView topLeftCell="R4" workbookViewId="0">
      <selection activeCell="I19" sqref="A19:IV25"/>
    </sheetView>
  </sheetViews>
  <sheetFormatPr defaultColWidth="9.1796875" defaultRowHeight="16.5"/>
  <cols>
    <col min="1" max="1" width="19.81640625" style="13" customWidth="1"/>
    <col min="2" max="2" width="10.453125" style="13" customWidth="1"/>
    <col min="3" max="4" width="7.1796875" style="13" customWidth="1"/>
    <col min="5" max="5" width="6.26953125" style="43" customWidth="1"/>
    <col min="6" max="6" width="17.7265625" style="13" customWidth="1"/>
    <col min="7" max="7" width="6.81640625" style="13" customWidth="1"/>
    <col min="8" max="8" width="13" style="13" customWidth="1"/>
    <col min="9" max="86" width="4.26953125" style="13" customWidth="1"/>
    <col min="87" max="87" width="5.26953125" style="13" customWidth="1"/>
    <col min="88" max="88" width="7.54296875" style="13" customWidth="1"/>
    <col min="89" max="89" width="6.81640625" style="13" customWidth="1"/>
    <col min="90" max="90" width="5.453125" style="13" customWidth="1"/>
    <col min="91" max="91" width="6.1796875" style="13" customWidth="1"/>
    <col min="92" max="92" width="6.7265625" style="13" customWidth="1"/>
    <col min="93" max="16384" width="9.1796875" style="13"/>
  </cols>
  <sheetData>
    <row r="1" spans="1:93" customFormat="1" ht="15" customHeight="1">
      <c r="A1" s="28"/>
      <c r="B1" s="30"/>
      <c r="C1" s="99"/>
      <c r="D1" s="30"/>
      <c r="E1" s="36"/>
      <c r="F1" s="50"/>
      <c r="G1" s="96"/>
      <c r="H1" s="96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29"/>
      <c r="BQ1" s="29"/>
      <c r="BR1" s="30"/>
      <c r="BS1" s="30"/>
      <c r="BT1" s="30"/>
    </row>
    <row r="2" spans="1:93" s="4" customFormat="1" ht="22.5" customHeight="1">
      <c r="A2" s="71"/>
      <c r="B2" s="977" t="s">
        <v>4046</v>
      </c>
      <c r="C2" s="977"/>
      <c r="D2" s="977"/>
      <c r="E2" s="135"/>
      <c r="F2" s="54"/>
      <c r="G2" s="97"/>
      <c r="H2" s="97"/>
      <c r="I2" s="187"/>
      <c r="J2" s="171"/>
      <c r="K2" s="170"/>
      <c r="L2" s="170"/>
      <c r="M2" s="170"/>
      <c r="N2" s="171"/>
      <c r="O2" s="171"/>
      <c r="P2" s="170"/>
      <c r="Q2" s="171"/>
      <c r="R2" s="171"/>
      <c r="S2" s="170"/>
      <c r="T2" s="172"/>
      <c r="U2" s="171"/>
      <c r="V2" s="172"/>
      <c r="W2" s="172"/>
      <c r="X2" s="171"/>
      <c r="Y2" s="171"/>
      <c r="Z2" s="171"/>
      <c r="AA2" s="171"/>
      <c r="AB2" s="171"/>
      <c r="BL2" s="54"/>
      <c r="BM2" s="138"/>
      <c r="BN2" s="54"/>
      <c r="BO2" s="54"/>
      <c r="BP2" s="138"/>
      <c r="BQ2" s="138"/>
      <c r="BR2" s="138"/>
      <c r="BS2" s="138"/>
    </row>
    <row r="3" spans="1:93" s="4" customFormat="1" ht="26">
      <c r="A3" s="32"/>
      <c r="B3" s="139" t="s">
        <v>6141</v>
      </c>
      <c r="C3" s="58" t="s">
        <v>647</v>
      </c>
      <c r="D3" s="58" t="s">
        <v>2252</v>
      </c>
      <c r="E3" s="123"/>
      <c r="F3" s="188"/>
      <c r="G3" s="97"/>
      <c r="H3" s="97"/>
      <c r="I3" s="171"/>
      <c r="J3" s="173"/>
      <c r="K3" s="171"/>
      <c r="L3" s="171"/>
      <c r="M3" s="171"/>
      <c r="N3" s="171"/>
      <c r="O3" s="173"/>
      <c r="P3" s="171"/>
      <c r="Q3" s="171"/>
      <c r="R3" s="173"/>
      <c r="S3" s="171"/>
      <c r="T3" s="173"/>
      <c r="U3" s="173"/>
      <c r="V3" s="171"/>
      <c r="W3" s="173"/>
      <c r="X3" s="173"/>
      <c r="Y3" s="173"/>
      <c r="Z3" s="173"/>
      <c r="AA3" s="173"/>
      <c r="AB3" s="173"/>
      <c r="BL3" s="141"/>
      <c r="BM3" s="141"/>
      <c r="BN3" s="142"/>
      <c r="BO3" s="143"/>
      <c r="BP3" s="174"/>
      <c r="BQ3" s="174"/>
      <c r="BR3" s="54"/>
      <c r="CE3" s="138" t="s">
        <v>6140</v>
      </c>
      <c r="CG3" s="1"/>
      <c r="CH3" s="138"/>
      <c r="CI3" s="138"/>
      <c r="CL3" s="138"/>
      <c r="CM3" s="138"/>
    </row>
    <row r="4" spans="1:93" customFormat="1" ht="24" customHeight="1">
      <c r="A4" s="72"/>
      <c r="B4" s="184" t="s">
        <v>6143</v>
      </c>
      <c r="C4" s="105" t="s">
        <v>2968</v>
      </c>
      <c r="D4" s="189">
        <v>4</v>
      </c>
      <c r="E4" s="107"/>
      <c r="F4" s="188"/>
      <c r="G4" s="96"/>
      <c r="H4" s="96"/>
      <c r="I4" s="119"/>
      <c r="J4" s="231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231"/>
      <c r="AI4" s="978" t="s">
        <v>1665</v>
      </c>
      <c r="AJ4" s="978"/>
      <c r="AK4" s="978"/>
      <c r="AL4" s="978"/>
      <c r="AM4" s="978"/>
      <c r="AN4" s="978"/>
      <c r="AO4" s="978"/>
      <c r="AP4" s="978"/>
      <c r="AQ4" s="978"/>
      <c r="AR4" s="978"/>
      <c r="AS4" s="978"/>
      <c r="AT4" s="978"/>
      <c r="AU4" s="978"/>
      <c r="AV4" s="978"/>
      <c r="AW4" s="978"/>
      <c r="BL4" s="123"/>
      <c r="BM4" s="122"/>
      <c r="BN4" s="123"/>
      <c r="BO4" s="123"/>
      <c r="BP4" s="16"/>
      <c r="BQ4" s="16"/>
      <c r="BR4" s="47"/>
      <c r="CC4" s="986" t="s">
        <v>2935</v>
      </c>
      <c r="CD4" s="986"/>
      <c r="CE4" s="986" t="s">
        <v>3975</v>
      </c>
      <c r="CF4" s="986"/>
      <c r="CG4" s="986" t="s">
        <v>6142</v>
      </c>
      <c r="CH4" s="986"/>
      <c r="CI4" s="987" t="s">
        <v>3974</v>
      </c>
      <c r="CJ4" s="987"/>
      <c r="CK4" s="990" t="s">
        <v>2936</v>
      </c>
      <c r="CL4" s="990"/>
      <c r="CM4" s="4"/>
      <c r="CN4" s="13"/>
      <c r="CO4" s="13"/>
    </row>
    <row r="5" spans="1:93" customFormat="1" ht="12" customHeight="1">
      <c r="A5" s="48"/>
      <c r="B5" s="184" t="s">
        <v>6144</v>
      </c>
      <c r="C5" s="105" t="s">
        <v>4047</v>
      </c>
      <c r="D5" s="105">
        <v>3.75</v>
      </c>
      <c r="E5" s="107"/>
      <c r="F5" s="51"/>
      <c r="G5" s="96"/>
      <c r="H5" s="96"/>
      <c r="I5" s="190"/>
      <c r="J5" s="231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231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BL5" s="123"/>
      <c r="BM5" s="123"/>
      <c r="BN5" s="123"/>
      <c r="BO5" s="123"/>
      <c r="BP5" s="16"/>
      <c r="BQ5" s="16"/>
      <c r="BR5" s="47"/>
      <c r="CC5" s="58" t="s">
        <v>3976</v>
      </c>
      <c r="CD5" s="216"/>
      <c r="CE5" s="988"/>
      <c r="CF5" s="988"/>
      <c r="CG5" s="988"/>
      <c r="CH5" s="988"/>
      <c r="CI5" s="988"/>
      <c r="CJ5" s="988"/>
      <c r="CK5" s="988"/>
      <c r="CL5" s="988"/>
      <c r="CN5" s="13"/>
      <c r="CO5" s="13"/>
    </row>
    <row r="6" spans="1:93" customFormat="1" ht="12" customHeight="1">
      <c r="A6" s="32"/>
      <c r="B6" s="184" t="s">
        <v>6145</v>
      </c>
      <c r="C6" s="105" t="s">
        <v>5775</v>
      </c>
      <c r="D6" s="189">
        <v>3.5</v>
      </c>
      <c r="E6" s="107"/>
      <c r="F6" s="16"/>
      <c r="G6" s="96"/>
      <c r="H6" s="96"/>
      <c r="I6" s="175"/>
      <c r="J6" s="231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231"/>
      <c r="AI6" s="978"/>
      <c r="AJ6" s="978"/>
      <c r="AK6" s="978"/>
      <c r="AL6" s="978"/>
      <c r="AM6" s="978"/>
      <c r="AN6" s="978"/>
      <c r="AO6" s="978"/>
      <c r="AP6" s="978"/>
      <c r="AQ6" s="978"/>
      <c r="AR6" s="978"/>
      <c r="AS6" s="978"/>
      <c r="AT6" s="978"/>
      <c r="AU6" s="978"/>
      <c r="AV6" s="978"/>
      <c r="AW6" s="978"/>
      <c r="BL6" s="123"/>
      <c r="BM6" s="123"/>
      <c r="BN6" s="123"/>
      <c r="BO6" s="123"/>
      <c r="BP6" s="16"/>
      <c r="BQ6" s="16"/>
      <c r="BR6" s="47"/>
      <c r="CC6" s="58" t="s">
        <v>3977</v>
      </c>
      <c r="CD6" s="216"/>
      <c r="CE6" s="988"/>
      <c r="CF6" s="988"/>
      <c r="CG6" s="988"/>
      <c r="CH6" s="988"/>
      <c r="CI6" s="988"/>
      <c r="CJ6" s="988"/>
      <c r="CK6" s="988"/>
      <c r="CL6" s="988"/>
      <c r="CN6" s="13"/>
      <c r="CO6" s="13"/>
    </row>
    <row r="7" spans="1:93" ht="12" customHeight="1">
      <c r="B7" s="184" t="s">
        <v>5776</v>
      </c>
      <c r="C7" s="105" t="s">
        <v>4048</v>
      </c>
      <c r="D7" s="105">
        <v>3.25</v>
      </c>
      <c r="E7" s="107"/>
      <c r="F7" s="59"/>
      <c r="G7" s="98"/>
      <c r="H7" s="98"/>
      <c r="I7" s="119"/>
      <c r="J7" s="119"/>
      <c r="AE7" s="979" t="s">
        <v>2373</v>
      </c>
      <c r="AF7" s="979"/>
      <c r="AG7" s="979"/>
      <c r="AH7" s="979"/>
      <c r="AI7" s="979"/>
      <c r="AJ7" s="979"/>
      <c r="AK7" s="979"/>
      <c r="AL7" s="979"/>
      <c r="AM7" s="979"/>
      <c r="AN7" s="979"/>
      <c r="AO7" s="979"/>
      <c r="AP7" s="979"/>
      <c r="AQ7" s="979"/>
      <c r="AR7" s="979"/>
      <c r="AS7" s="979"/>
      <c r="AT7" s="979"/>
      <c r="AU7" s="979"/>
      <c r="AV7" s="979"/>
      <c r="AW7" s="979"/>
      <c r="AX7" s="979"/>
      <c r="AY7" s="979"/>
      <c r="AZ7" s="979"/>
      <c r="BB7" s="232"/>
      <c r="BE7" s="232"/>
      <c r="BH7" s="232"/>
      <c r="BK7" s="232"/>
      <c r="BL7" s="17"/>
      <c r="BM7" s="17"/>
      <c r="BN7" s="275"/>
      <c r="BO7" s="17"/>
      <c r="BP7" s="17"/>
      <c r="BQ7" s="17"/>
      <c r="BR7" s="17"/>
      <c r="CC7" s="58" t="s">
        <v>3978</v>
      </c>
      <c r="CD7" s="216"/>
      <c r="CE7" s="988"/>
      <c r="CF7" s="988"/>
      <c r="CG7" s="988"/>
      <c r="CH7" s="988"/>
      <c r="CI7" s="988"/>
      <c r="CJ7" s="988"/>
      <c r="CK7" s="988"/>
      <c r="CL7" s="988"/>
      <c r="CM7"/>
    </row>
    <row r="8" spans="1:93" ht="12" customHeight="1">
      <c r="B8" s="184" t="s">
        <v>6146</v>
      </c>
      <c r="C8" s="105" t="s">
        <v>4049</v>
      </c>
      <c r="D8" s="189">
        <v>3</v>
      </c>
      <c r="E8" s="107"/>
      <c r="F8" s="17"/>
      <c r="G8" s="98"/>
      <c r="H8" s="98"/>
      <c r="I8" s="175"/>
      <c r="J8" s="175"/>
      <c r="AE8" s="979"/>
      <c r="AF8" s="979"/>
      <c r="AG8" s="979"/>
      <c r="AH8" s="979"/>
      <c r="AI8" s="979"/>
      <c r="AJ8" s="979"/>
      <c r="AK8" s="979"/>
      <c r="AL8" s="979"/>
      <c r="AM8" s="979"/>
      <c r="AN8" s="979"/>
      <c r="AO8" s="979"/>
      <c r="AP8" s="979"/>
      <c r="AQ8" s="979"/>
      <c r="AR8" s="979"/>
      <c r="AS8" s="979"/>
      <c r="AT8" s="979"/>
      <c r="AU8" s="979"/>
      <c r="AV8" s="979"/>
      <c r="AW8" s="979"/>
      <c r="AX8" s="979"/>
      <c r="AY8" s="979"/>
      <c r="AZ8" s="979"/>
      <c r="BB8" s="232"/>
      <c r="BE8" s="232"/>
      <c r="BH8" s="232"/>
      <c r="BK8" s="232"/>
      <c r="BN8" s="232"/>
    </row>
    <row r="9" spans="1:93" ht="12" customHeight="1">
      <c r="B9" s="184" t="s">
        <v>6147</v>
      </c>
      <c r="C9" s="105" t="s">
        <v>5782</v>
      </c>
      <c r="D9" s="105">
        <v>2.75</v>
      </c>
      <c r="E9" s="107"/>
      <c r="F9" s="16"/>
      <c r="G9" s="98"/>
      <c r="H9" s="98"/>
      <c r="I9" s="175"/>
      <c r="J9" s="175"/>
      <c r="AH9" s="175"/>
      <c r="AI9" s="979" t="s">
        <v>1184</v>
      </c>
      <c r="AJ9" s="979"/>
      <c r="AK9" s="979"/>
      <c r="AL9" s="979"/>
      <c r="AM9" s="979"/>
      <c r="AN9" s="979"/>
      <c r="AO9" s="979"/>
      <c r="AP9" s="979"/>
      <c r="AQ9" s="979"/>
      <c r="AR9" s="979"/>
      <c r="AS9" s="979"/>
      <c r="AT9" s="979"/>
      <c r="AU9" s="979"/>
      <c r="AV9" s="979"/>
      <c r="AW9" s="229"/>
      <c r="AX9" s="229"/>
      <c r="AY9" s="229"/>
      <c r="AZ9" s="229"/>
      <c r="BB9" s="229"/>
      <c r="BE9" s="229"/>
      <c r="BH9" s="229"/>
      <c r="BK9" s="229"/>
      <c r="BN9" s="229"/>
    </row>
    <row r="10" spans="1:93" ht="12" customHeight="1">
      <c r="B10" s="184" t="s">
        <v>6148</v>
      </c>
      <c r="C10" s="105" t="s">
        <v>4050</v>
      </c>
      <c r="D10" s="189">
        <v>2.5</v>
      </c>
      <c r="E10" s="107"/>
      <c r="F10" s="59"/>
      <c r="G10" s="98"/>
      <c r="H10" s="98"/>
      <c r="I10" s="190"/>
      <c r="J10" s="190"/>
      <c r="AH10" s="190"/>
      <c r="AI10" s="979"/>
      <c r="AJ10" s="979"/>
      <c r="AK10" s="979"/>
      <c r="AL10" s="979"/>
      <c r="AM10" s="979"/>
      <c r="AN10" s="979"/>
      <c r="AO10" s="979"/>
      <c r="AP10" s="979"/>
      <c r="AQ10" s="979"/>
      <c r="AR10" s="979"/>
      <c r="AS10" s="979"/>
      <c r="AT10" s="979"/>
      <c r="AU10" s="979"/>
      <c r="AV10" s="979"/>
      <c r="AW10" s="229"/>
      <c r="AX10" s="229"/>
      <c r="AY10" s="229"/>
      <c r="AZ10" s="229"/>
      <c r="BB10" s="229"/>
      <c r="BE10" s="229"/>
      <c r="BH10" s="229"/>
      <c r="BK10" s="229"/>
      <c r="BN10" s="229"/>
    </row>
    <row r="11" spans="1:93" ht="12" customHeight="1">
      <c r="B11" s="184" t="s">
        <v>6149</v>
      </c>
      <c r="C11" s="105" t="s">
        <v>4051</v>
      </c>
      <c r="D11" s="105">
        <v>2.25</v>
      </c>
      <c r="E11" s="107"/>
      <c r="F11" s="59"/>
      <c r="G11" s="98"/>
      <c r="H11" s="98"/>
      <c r="J11" s="203"/>
      <c r="AH11" s="203"/>
      <c r="AI11" s="989" t="s">
        <v>3968</v>
      </c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229"/>
      <c r="AX11" s="229"/>
      <c r="AY11" s="229"/>
      <c r="AZ11" s="229"/>
      <c r="BB11" s="229"/>
      <c r="BE11" s="229"/>
      <c r="BH11" s="229"/>
      <c r="BK11" s="229"/>
      <c r="BN11" s="229"/>
    </row>
    <row r="12" spans="1:93" ht="12" customHeight="1">
      <c r="B12" s="184" t="s">
        <v>6150</v>
      </c>
      <c r="C12" s="105" t="s">
        <v>4052</v>
      </c>
      <c r="D12" s="189">
        <v>2</v>
      </c>
      <c r="E12" s="107"/>
      <c r="F12" s="59"/>
      <c r="G12" s="98"/>
      <c r="H12" s="98"/>
      <c r="I12" s="173"/>
      <c r="J12" s="203"/>
      <c r="AH12" s="203"/>
      <c r="AI12" s="989"/>
      <c r="AJ12" s="989"/>
      <c r="AK12" s="989"/>
      <c r="AL12" s="989"/>
      <c r="AM12" s="989"/>
      <c r="AN12" s="989"/>
      <c r="AO12" s="989"/>
      <c r="AP12" s="989"/>
      <c r="AQ12" s="989"/>
      <c r="AR12" s="989"/>
      <c r="AS12" s="989"/>
      <c r="AT12" s="989"/>
      <c r="AU12" s="989"/>
      <c r="AV12" s="989"/>
      <c r="AW12" s="229"/>
      <c r="AX12" s="229"/>
      <c r="AY12" s="229"/>
      <c r="AZ12" s="229"/>
      <c r="BB12" s="229"/>
      <c r="BE12" s="229"/>
      <c r="BH12" s="229"/>
      <c r="BK12" s="229"/>
      <c r="BN12" s="229"/>
    </row>
    <row r="13" spans="1:93" customFormat="1" ht="12" customHeight="1">
      <c r="A13" s="32"/>
      <c r="B13" s="184" t="s">
        <v>5781</v>
      </c>
      <c r="C13" s="105" t="s">
        <v>5014</v>
      </c>
      <c r="D13" s="189">
        <v>0</v>
      </c>
      <c r="E13" s="107"/>
      <c r="F13" s="59"/>
      <c r="G13" s="96"/>
      <c r="H13" s="96"/>
      <c r="I13" s="32"/>
      <c r="J13" s="32"/>
      <c r="K13" s="32"/>
      <c r="L13" s="32"/>
      <c r="M13" s="32"/>
      <c r="N13" s="32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32"/>
      <c r="AI13" s="32"/>
      <c r="AJ13" s="32"/>
      <c r="AK13" s="32"/>
      <c r="AL13" s="32"/>
      <c r="AM13" s="37"/>
      <c r="AN13" s="32"/>
      <c r="AO13" s="37"/>
      <c r="AP13" s="32"/>
      <c r="AQ13" s="130"/>
      <c r="AR13" s="32"/>
      <c r="AS13" s="32"/>
      <c r="AT13" s="32"/>
      <c r="AU13" s="130"/>
      <c r="AV13" s="130"/>
      <c r="AW13" s="130"/>
      <c r="AX13" s="130"/>
      <c r="AY13" s="130"/>
      <c r="AZ13" s="130"/>
      <c r="BA13" s="37"/>
      <c r="BB13" s="130"/>
      <c r="BC13" s="130"/>
      <c r="BD13" s="158"/>
      <c r="BE13" s="130"/>
      <c r="BF13" s="37"/>
      <c r="BG13" s="158"/>
      <c r="BH13" s="130"/>
      <c r="BI13" s="37"/>
      <c r="BJ13" s="37"/>
      <c r="BK13" s="130"/>
      <c r="BL13" s="37"/>
      <c r="BM13" s="37"/>
      <c r="BN13" s="130"/>
      <c r="BO13" s="37"/>
      <c r="BP13" s="37"/>
      <c r="BQ13" s="37"/>
      <c r="BR13" s="38"/>
      <c r="BS13" s="38"/>
      <c r="BT13" s="39"/>
    </row>
    <row r="14" spans="1:93" customFormat="1" ht="12" customHeight="1">
      <c r="A14" s="1"/>
      <c r="B14" s="184"/>
      <c r="C14" s="105" t="s">
        <v>6151</v>
      </c>
      <c r="D14" s="189" t="s">
        <v>6152</v>
      </c>
      <c r="E14" s="191"/>
      <c r="F14" s="17"/>
      <c r="G14" s="96"/>
      <c r="H14" s="96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130"/>
      <c r="Y14" s="32"/>
      <c r="Z14" s="32"/>
      <c r="AA14" s="32"/>
      <c r="AB14" s="130"/>
      <c r="AC14" s="130"/>
      <c r="AD14" s="130"/>
      <c r="AE14" s="130"/>
      <c r="AF14" s="130"/>
      <c r="AG14" s="130"/>
      <c r="AH14" s="130"/>
      <c r="AI14" s="130"/>
      <c r="AJ14" s="158"/>
      <c r="AK14" s="130"/>
      <c r="AL14" s="32"/>
      <c r="AM14" s="130"/>
      <c r="AN14" s="130"/>
      <c r="AO14" s="158"/>
      <c r="AP14" s="130"/>
      <c r="AQ14" s="32"/>
      <c r="AR14" s="130"/>
      <c r="AS14" s="130"/>
      <c r="AT14" s="158"/>
      <c r="AU14" s="130"/>
      <c r="AV14" s="32"/>
      <c r="AW14" s="130"/>
      <c r="AX14" s="130"/>
      <c r="AY14" s="158"/>
      <c r="AZ14" s="130"/>
      <c r="BA14" s="32"/>
      <c r="BB14" s="130"/>
      <c r="BC14" s="130"/>
      <c r="BD14" s="158"/>
      <c r="BE14" s="130"/>
      <c r="BF14" s="32"/>
      <c r="BG14" s="158"/>
      <c r="BH14" s="130"/>
      <c r="BI14" s="32"/>
      <c r="BJ14" s="30"/>
      <c r="BK14" s="130"/>
      <c r="BL14" s="30"/>
      <c r="BM14" s="30"/>
      <c r="BN14" s="130"/>
      <c r="BO14" s="30"/>
      <c r="BP14" s="33"/>
      <c r="BQ14" s="33"/>
      <c r="BR14" s="32"/>
      <c r="BS14" s="32"/>
      <c r="BT14" s="30"/>
    </row>
    <row r="15" spans="1:93" customFormat="1" ht="12" customHeight="1">
      <c r="A15" s="28"/>
      <c r="B15" s="184"/>
      <c r="C15" s="105" t="s">
        <v>6153</v>
      </c>
      <c r="D15" s="189" t="s">
        <v>3616</v>
      </c>
      <c r="E15" s="192"/>
      <c r="F15" s="50"/>
      <c r="G15" s="96"/>
      <c r="H15" s="96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134"/>
      <c r="Y15" s="30"/>
      <c r="Z15" s="30"/>
      <c r="AA15" s="30"/>
      <c r="AB15" s="134"/>
      <c r="AC15" s="153"/>
      <c r="AD15" s="156"/>
      <c r="AE15" s="153"/>
      <c r="AF15" s="153"/>
      <c r="AG15" s="156"/>
      <c r="AH15" s="153"/>
      <c r="AI15" s="157"/>
      <c r="AJ15" s="158"/>
      <c r="AK15" s="153"/>
      <c r="AL15" s="30"/>
      <c r="AM15" s="153"/>
      <c r="AN15" s="157"/>
      <c r="AO15" s="158"/>
      <c r="AP15" s="153"/>
      <c r="AQ15" s="30"/>
      <c r="AR15" s="153"/>
      <c r="AS15" s="157"/>
      <c r="AT15" s="158"/>
      <c r="AU15" s="153"/>
      <c r="AV15" s="30"/>
      <c r="AW15" s="153"/>
      <c r="AX15" s="157"/>
      <c r="AY15" s="158"/>
      <c r="AZ15" s="153"/>
      <c r="BA15" s="30"/>
      <c r="BB15" s="153"/>
      <c r="BC15" s="157"/>
      <c r="BD15" s="158"/>
      <c r="BE15" s="153"/>
      <c r="BF15" s="30"/>
      <c r="BG15" s="158"/>
      <c r="BH15" s="153"/>
      <c r="BI15" s="30"/>
      <c r="BJ15" s="30"/>
      <c r="BK15" s="153"/>
      <c r="BL15" s="30"/>
      <c r="BM15" s="30"/>
      <c r="BN15" s="153"/>
      <c r="BO15" s="30"/>
      <c r="BP15" s="29"/>
      <c r="BQ15" s="29"/>
      <c r="BR15" s="30"/>
      <c r="BS15" s="30"/>
      <c r="BT15" s="30"/>
    </row>
    <row r="16" spans="1:93" customFormat="1" ht="12" customHeight="1">
      <c r="A16" s="28"/>
      <c r="B16" s="193"/>
      <c r="C16" s="194"/>
      <c r="D16" s="193"/>
      <c r="E16" s="192"/>
      <c r="F16" s="50"/>
      <c r="G16" s="96"/>
      <c r="H16" s="96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29"/>
      <c r="BQ16" s="29"/>
      <c r="BR16" s="30"/>
      <c r="BS16" s="30"/>
      <c r="BT16" s="30"/>
    </row>
    <row r="17" spans="1:92" customFormat="1" ht="12" customHeight="1">
      <c r="A17" s="28"/>
      <c r="B17" s="73" t="s">
        <v>3318</v>
      </c>
      <c r="C17" s="195"/>
      <c r="D17" s="195"/>
      <c r="E17" s="192"/>
      <c r="F17" s="50"/>
      <c r="G17" s="96"/>
      <c r="H17" s="96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29"/>
      <c r="BQ17" s="29"/>
      <c r="BR17" s="30"/>
      <c r="BS17" s="30"/>
      <c r="BT17" s="30"/>
    </row>
    <row r="18" spans="1:92" customFormat="1" ht="12" customHeight="1">
      <c r="A18" s="28"/>
      <c r="B18" s="195"/>
      <c r="C18" s="195"/>
      <c r="D18" s="195"/>
      <c r="E18" s="192"/>
      <c r="F18" s="50"/>
      <c r="G18" s="96"/>
      <c r="H18" s="96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29"/>
      <c r="BQ18" s="29"/>
      <c r="BR18" s="30"/>
      <c r="BS18" s="30"/>
      <c r="BT18" s="30"/>
    </row>
    <row r="19" spans="1:92" s="7" customFormat="1" ht="21" customHeight="1">
      <c r="A19" s="943" t="s">
        <v>5996</v>
      </c>
      <c r="B19" s="943" t="s">
        <v>5250</v>
      </c>
      <c r="C19" s="943" t="s">
        <v>5251</v>
      </c>
      <c r="D19" s="943" t="s">
        <v>5252</v>
      </c>
      <c r="E19" s="943" t="s">
        <v>3107</v>
      </c>
      <c r="F19" s="943" t="s">
        <v>3108</v>
      </c>
      <c r="G19" s="974" t="s">
        <v>1833</v>
      </c>
      <c r="H19" s="974" t="s">
        <v>1834</v>
      </c>
      <c r="I19" s="971" t="s">
        <v>2965</v>
      </c>
      <c r="J19" s="972"/>
      <c r="K19" s="972"/>
      <c r="L19" s="972"/>
      <c r="M19" s="972"/>
      <c r="N19" s="972"/>
      <c r="O19" s="972"/>
      <c r="P19" s="972"/>
      <c r="Q19" s="972"/>
      <c r="R19" s="972"/>
      <c r="S19" s="972"/>
      <c r="T19" s="972"/>
      <c r="U19" s="972"/>
      <c r="V19" s="972"/>
      <c r="W19" s="972"/>
      <c r="X19" s="972"/>
      <c r="Y19" s="972"/>
      <c r="Z19" s="972"/>
      <c r="AA19" s="972"/>
      <c r="AB19" s="972"/>
      <c r="AC19" s="972"/>
      <c r="AD19" s="972"/>
      <c r="AE19" s="972"/>
      <c r="AF19" s="972"/>
      <c r="AG19" s="972"/>
      <c r="AH19" s="972"/>
      <c r="AI19" s="972"/>
      <c r="AJ19" s="972"/>
      <c r="AK19" s="972"/>
      <c r="AL19" s="972"/>
      <c r="AM19" s="972"/>
      <c r="AN19" s="972"/>
      <c r="AO19" s="972"/>
      <c r="AP19" s="972"/>
      <c r="AQ19" s="972"/>
      <c r="AR19" s="972"/>
      <c r="AS19" s="972"/>
      <c r="AT19" s="972"/>
      <c r="AU19" s="972"/>
      <c r="AV19" s="972"/>
      <c r="AW19" s="972"/>
      <c r="AX19" s="972"/>
      <c r="AY19" s="972"/>
      <c r="AZ19" s="972"/>
      <c r="BA19" s="972"/>
      <c r="BB19" s="972"/>
      <c r="BC19" s="972"/>
      <c r="BD19" s="972"/>
      <c r="BE19" s="972"/>
      <c r="BF19" s="972"/>
      <c r="BG19" s="972"/>
      <c r="BH19" s="972"/>
      <c r="BI19" s="972"/>
      <c r="BJ19" s="972"/>
      <c r="BK19" s="972"/>
      <c r="BL19" s="972"/>
      <c r="BM19" s="972"/>
      <c r="BN19" s="972"/>
      <c r="BO19" s="972"/>
      <c r="BP19" s="972"/>
      <c r="BQ19" s="972"/>
      <c r="BR19" s="972"/>
      <c r="BS19" s="972"/>
      <c r="BT19" s="972"/>
      <c r="BU19" s="972"/>
      <c r="BV19" s="972"/>
      <c r="BW19" s="972"/>
      <c r="BX19" s="972"/>
      <c r="BY19" s="972"/>
      <c r="BZ19" s="972"/>
      <c r="CA19" s="972"/>
      <c r="CB19" s="972"/>
      <c r="CC19" s="972"/>
      <c r="CD19" s="972"/>
      <c r="CE19" s="972"/>
      <c r="CF19" s="972"/>
      <c r="CG19" s="972"/>
      <c r="CH19" s="972"/>
      <c r="CI19" s="973"/>
      <c r="CJ19" s="941" t="s">
        <v>284</v>
      </c>
      <c r="CK19" s="943" t="s">
        <v>3619</v>
      </c>
      <c r="CL19" s="943" t="s">
        <v>1983</v>
      </c>
      <c r="CM19" s="943" t="s">
        <v>3156</v>
      </c>
      <c r="CN19" s="964" t="s">
        <v>3157</v>
      </c>
    </row>
    <row r="20" spans="1:92" s="7" customFormat="1" ht="21" customHeight="1">
      <c r="A20" s="969"/>
      <c r="B20" s="969"/>
      <c r="C20" s="969"/>
      <c r="D20" s="969"/>
      <c r="E20" s="969"/>
      <c r="F20" s="969"/>
      <c r="G20" s="975"/>
      <c r="H20" s="975"/>
      <c r="I20" s="971" t="s">
        <v>2964</v>
      </c>
      <c r="J20" s="972"/>
      <c r="K20" s="972"/>
      <c r="L20" s="972"/>
      <c r="M20" s="972"/>
      <c r="N20" s="972"/>
      <c r="O20" s="972"/>
      <c r="P20" s="972"/>
      <c r="Q20" s="972"/>
      <c r="R20" s="972"/>
      <c r="S20" s="972"/>
      <c r="T20" s="972"/>
      <c r="U20" s="972"/>
      <c r="V20" s="972"/>
      <c r="W20" s="972"/>
      <c r="X20" s="972"/>
      <c r="Y20" s="972"/>
      <c r="Z20" s="972"/>
      <c r="AA20" s="972"/>
      <c r="AB20" s="972"/>
      <c r="AC20" s="972"/>
      <c r="AD20" s="972"/>
      <c r="AE20" s="972"/>
      <c r="AF20" s="972"/>
      <c r="AG20" s="972"/>
      <c r="AH20" s="972"/>
      <c r="AI20" s="972"/>
      <c r="AJ20" s="972"/>
      <c r="AK20" s="972"/>
      <c r="AL20" s="972"/>
      <c r="AM20" s="972"/>
      <c r="AN20" s="972"/>
      <c r="AO20" s="972"/>
      <c r="AP20" s="972"/>
      <c r="AQ20" s="972"/>
      <c r="AR20" s="972"/>
      <c r="AS20" s="972"/>
      <c r="AT20" s="972"/>
      <c r="AU20" s="972"/>
      <c r="AV20" s="972"/>
      <c r="AW20" s="972"/>
      <c r="AX20" s="972"/>
      <c r="AY20" s="972"/>
      <c r="AZ20" s="972"/>
      <c r="BA20" s="972"/>
      <c r="BB20" s="972"/>
      <c r="BC20" s="972"/>
      <c r="BD20" s="972"/>
      <c r="BE20" s="972"/>
      <c r="BF20" s="972"/>
      <c r="BG20" s="972"/>
      <c r="BH20" s="972"/>
      <c r="BI20" s="973"/>
      <c r="BJ20" s="947" t="s">
        <v>3969</v>
      </c>
      <c r="BK20" s="948"/>
      <c r="BL20" s="948"/>
      <c r="BM20" s="948"/>
      <c r="BN20" s="948"/>
      <c r="BO20" s="948"/>
      <c r="BP20" s="948"/>
      <c r="BQ20" s="948"/>
      <c r="BR20" s="948"/>
      <c r="BS20" s="948"/>
      <c r="BT20" s="948"/>
      <c r="BU20" s="948"/>
      <c r="BV20" s="948"/>
      <c r="BW20" s="948"/>
      <c r="BX20" s="948"/>
      <c r="BY20" s="948"/>
      <c r="BZ20" s="948"/>
      <c r="CA20" s="948"/>
      <c r="CB20" s="948"/>
      <c r="CC20" s="948"/>
      <c r="CD20" s="948"/>
      <c r="CE20" s="948"/>
      <c r="CF20" s="948"/>
      <c r="CG20" s="948"/>
      <c r="CH20" s="948"/>
      <c r="CI20" s="953"/>
      <c r="CJ20" s="967"/>
      <c r="CK20" s="969"/>
      <c r="CL20" s="969"/>
      <c r="CM20" s="969"/>
      <c r="CN20" s="965"/>
    </row>
    <row r="21" spans="1:92" s="95" customFormat="1" ht="21" customHeight="1">
      <c r="A21" s="969"/>
      <c r="B21" s="969"/>
      <c r="C21" s="969"/>
      <c r="D21" s="969"/>
      <c r="E21" s="969"/>
      <c r="F21" s="969"/>
      <c r="G21" s="975"/>
      <c r="H21" s="975"/>
      <c r="I21" s="963" t="s">
        <v>5139</v>
      </c>
      <c r="J21" s="944"/>
      <c r="K21" s="944"/>
      <c r="L21" s="944"/>
      <c r="M21" s="944"/>
      <c r="N21" s="944"/>
      <c r="O21" s="944"/>
      <c r="P21" s="944"/>
      <c r="Q21" s="944"/>
      <c r="R21" s="944"/>
      <c r="S21" s="944"/>
      <c r="T21" s="944"/>
      <c r="U21" s="944"/>
      <c r="V21" s="944"/>
      <c r="W21" s="944"/>
      <c r="X21" s="944"/>
      <c r="Y21" s="944"/>
      <c r="Z21" s="944"/>
      <c r="AA21" s="944"/>
      <c r="AB21" s="944"/>
      <c r="AC21" s="944"/>
      <c r="AD21" s="944"/>
      <c r="AE21" s="944"/>
      <c r="AF21" s="944"/>
      <c r="AG21" s="944"/>
      <c r="AH21" s="944"/>
      <c r="AI21" s="944"/>
      <c r="AJ21" s="944"/>
      <c r="AK21" s="944"/>
      <c r="AL21" s="945"/>
      <c r="AM21" s="963" t="s">
        <v>6137</v>
      </c>
      <c r="AN21" s="944"/>
      <c r="AO21" s="944"/>
      <c r="AP21" s="944"/>
      <c r="AQ21" s="944"/>
      <c r="AR21" s="944"/>
      <c r="AS21" s="944"/>
      <c r="AT21" s="944"/>
      <c r="AU21" s="944"/>
      <c r="AV21" s="944"/>
      <c r="AW21" s="944"/>
      <c r="AX21" s="944"/>
      <c r="AY21" s="944"/>
      <c r="AZ21" s="944"/>
      <c r="BA21" s="944"/>
      <c r="BB21" s="944"/>
      <c r="BC21" s="944"/>
      <c r="BD21" s="944"/>
      <c r="BE21" s="944"/>
      <c r="BF21" s="945"/>
      <c r="BG21" s="963" t="s">
        <v>5737</v>
      </c>
      <c r="BH21" s="944"/>
      <c r="BI21" s="945"/>
      <c r="BJ21" s="963" t="s">
        <v>4493</v>
      </c>
      <c r="BK21" s="944"/>
      <c r="BL21" s="944"/>
      <c r="BM21" s="944"/>
      <c r="BN21" s="944"/>
      <c r="BO21" s="945"/>
      <c r="BP21" s="1077" t="s">
        <v>7542</v>
      </c>
      <c r="BQ21" s="1077"/>
      <c r="BR21" s="1077"/>
      <c r="BS21" s="1077"/>
      <c r="BT21" s="1077"/>
      <c r="BU21" s="1077"/>
      <c r="BV21" s="1077"/>
      <c r="BW21" s="1077"/>
      <c r="BX21" s="1077"/>
      <c r="BY21" s="1077"/>
      <c r="BZ21" s="963" t="s">
        <v>3970</v>
      </c>
      <c r="CA21" s="944"/>
      <c r="CB21" s="944"/>
      <c r="CC21" s="944"/>
      <c r="CD21" s="945"/>
      <c r="CE21" s="963" t="s">
        <v>3971</v>
      </c>
      <c r="CF21" s="944"/>
      <c r="CG21" s="944"/>
      <c r="CH21" s="944"/>
      <c r="CI21" s="945"/>
      <c r="CJ21" s="967"/>
      <c r="CK21" s="969"/>
      <c r="CL21" s="969"/>
      <c r="CM21" s="969"/>
      <c r="CN21" s="965"/>
    </row>
    <row r="22" spans="1:92" s="287" customFormat="1" ht="19.5" customHeight="1">
      <c r="A22" s="969"/>
      <c r="B22" s="969"/>
      <c r="C22" s="969"/>
      <c r="D22" s="969"/>
      <c r="E22" s="969"/>
      <c r="F22" s="969"/>
      <c r="G22" s="975"/>
      <c r="H22" s="975"/>
      <c r="I22" s="957" t="s">
        <v>3929</v>
      </c>
      <c r="J22" s="926"/>
      <c r="K22" s="926"/>
      <c r="L22" s="926"/>
      <c r="M22" s="927"/>
      <c r="N22" s="957" t="s">
        <v>287</v>
      </c>
      <c r="O22" s="926"/>
      <c r="P22" s="926"/>
      <c r="Q22" s="926"/>
      <c r="R22" s="927"/>
      <c r="S22" s="957" t="s">
        <v>288</v>
      </c>
      <c r="T22" s="926"/>
      <c r="U22" s="926"/>
      <c r="V22" s="926"/>
      <c r="W22" s="927"/>
      <c r="X22" s="957" t="s">
        <v>289</v>
      </c>
      <c r="Y22" s="926"/>
      <c r="Z22" s="926"/>
      <c r="AA22" s="926"/>
      <c r="AB22" s="927"/>
      <c r="AC22" s="957" t="s">
        <v>290</v>
      </c>
      <c r="AD22" s="926"/>
      <c r="AE22" s="926"/>
      <c r="AF22" s="926"/>
      <c r="AG22" s="927"/>
      <c r="AH22" s="957" t="s">
        <v>3142</v>
      </c>
      <c r="AI22" s="926"/>
      <c r="AJ22" s="926"/>
      <c r="AK22" s="926"/>
      <c r="AL22" s="927"/>
      <c r="AM22" s="957" t="s">
        <v>3928</v>
      </c>
      <c r="AN22" s="926"/>
      <c r="AO22" s="926"/>
      <c r="AP22" s="926"/>
      <c r="AQ22" s="927"/>
      <c r="AR22" s="957" t="s">
        <v>7528</v>
      </c>
      <c r="AS22" s="926"/>
      <c r="AT22" s="926"/>
      <c r="AU22" s="926"/>
      <c r="AV22" s="927"/>
      <c r="AW22" s="1073" t="s">
        <v>5913</v>
      </c>
      <c r="AX22" s="1073"/>
      <c r="AY22" s="1073"/>
      <c r="AZ22" s="1073"/>
      <c r="BA22" s="1073"/>
      <c r="BB22" s="1073" t="s">
        <v>3927</v>
      </c>
      <c r="BC22" s="1073"/>
      <c r="BD22" s="1073"/>
      <c r="BE22" s="1073"/>
      <c r="BF22" s="1073"/>
      <c r="BG22" s="983" t="s">
        <v>5912</v>
      </c>
      <c r="BH22" s="984"/>
      <c r="BI22" s="985"/>
      <c r="BJ22" s="957" t="s">
        <v>4310</v>
      </c>
      <c r="BK22" s="926"/>
      <c r="BL22" s="927"/>
      <c r="BM22" s="957" t="s">
        <v>4311</v>
      </c>
      <c r="BN22" s="926"/>
      <c r="BO22" s="927"/>
      <c r="BP22" s="1073" t="s">
        <v>549</v>
      </c>
      <c r="BQ22" s="1073"/>
      <c r="BR22" s="1073"/>
      <c r="BS22" s="1073"/>
      <c r="BT22" s="1073"/>
      <c r="BU22" s="1073" t="s">
        <v>550</v>
      </c>
      <c r="BV22" s="1073"/>
      <c r="BW22" s="1073"/>
      <c r="BX22" s="1073"/>
      <c r="BY22" s="1073"/>
      <c r="BZ22" s="957" t="s">
        <v>3070</v>
      </c>
      <c r="CA22" s="926"/>
      <c r="CB22" s="926"/>
      <c r="CC22" s="926"/>
      <c r="CD22" s="927"/>
      <c r="CE22" s="957" t="s">
        <v>3070</v>
      </c>
      <c r="CF22" s="926"/>
      <c r="CG22" s="926"/>
      <c r="CH22" s="926"/>
      <c r="CI22" s="927"/>
      <c r="CJ22" s="967"/>
      <c r="CK22" s="969"/>
      <c r="CL22" s="969"/>
      <c r="CM22" s="969"/>
      <c r="CN22" s="965"/>
    </row>
    <row r="23" spans="1:92" s="95" customFormat="1" ht="40.5" customHeight="1">
      <c r="A23" s="969"/>
      <c r="B23" s="969"/>
      <c r="C23" s="969"/>
      <c r="D23" s="969"/>
      <c r="E23" s="969"/>
      <c r="F23" s="969"/>
      <c r="G23" s="975"/>
      <c r="H23" s="975"/>
      <c r="I23" s="932" t="s">
        <v>5904</v>
      </c>
      <c r="J23" s="933"/>
      <c r="K23" s="933"/>
      <c r="L23" s="933"/>
      <c r="M23" s="934"/>
      <c r="N23" s="932" t="s">
        <v>5905</v>
      </c>
      <c r="O23" s="933"/>
      <c r="P23" s="933"/>
      <c r="Q23" s="933"/>
      <c r="R23" s="934"/>
      <c r="S23" s="932" t="s">
        <v>7383</v>
      </c>
      <c r="T23" s="933"/>
      <c r="U23" s="933"/>
      <c r="V23" s="933"/>
      <c r="W23" s="934"/>
      <c r="X23" s="932" t="s">
        <v>5907</v>
      </c>
      <c r="Y23" s="933"/>
      <c r="Z23" s="933"/>
      <c r="AA23" s="933"/>
      <c r="AB23" s="934"/>
      <c r="AC23" s="932" t="s">
        <v>5908</v>
      </c>
      <c r="AD23" s="933"/>
      <c r="AE23" s="933"/>
      <c r="AF23" s="933"/>
      <c r="AG23" s="934"/>
      <c r="AH23" s="932" t="s">
        <v>5678</v>
      </c>
      <c r="AI23" s="933"/>
      <c r="AJ23" s="933"/>
      <c r="AK23" s="933"/>
      <c r="AL23" s="934"/>
      <c r="AM23" s="932" t="s">
        <v>5909</v>
      </c>
      <c r="AN23" s="933"/>
      <c r="AO23" s="933"/>
      <c r="AP23" s="933"/>
      <c r="AQ23" s="934"/>
      <c r="AR23" s="932" t="s">
        <v>5910</v>
      </c>
      <c r="AS23" s="933"/>
      <c r="AT23" s="933"/>
      <c r="AU23" s="933"/>
      <c r="AV23" s="934"/>
      <c r="AW23" s="931" t="s">
        <v>4315</v>
      </c>
      <c r="AX23" s="931"/>
      <c r="AY23" s="931"/>
      <c r="AZ23" s="931"/>
      <c r="BA23" s="931"/>
      <c r="BB23" s="932" t="s">
        <v>5911</v>
      </c>
      <c r="BC23" s="933"/>
      <c r="BD23" s="933"/>
      <c r="BE23" s="933"/>
      <c r="BF23" s="934"/>
      <c r="BG23" s="980"/>
      <c r="BH23" s="981"/>
      <c r="BI23" s="982"/>
      <c r="BJ23" s="932" t="s">
        <v>4313</v>
      </c>
      <c r="BK23" s="933"/>
      <c r="BL23" s="934"/>
      <c r="BM23" s="932" t="s">
        <v>4312</v>
      </c>
      <c r="BN23" s="933"/>
      <c r="BO23" s="934"/>
      <c r="BP23" s="1077" t="s">
        <v>5956</v>
      </c>
      <c r="BQ23" s="1077"/>
      <c r="BR23" s="1077"/>
      <c r="BS23" s="1077"/>
      <c r="BT23" s="1077"/>
      <c r="BU23" s="1077" t="s">
        <v>5957</v>
      </c>
      <c r="BV23" s="1077"/>
      <c r="BW23" s="1077"/>
      <c r="BX23" s="1077"/>
      <c r="BY23" s="1077"/>
      <c r="BZ23" s="931" t="s">
        <v>7369</v>
      </c>
      <c r="CA23" s="1077"/>
      <c r="CB23" s="1077"/>
      <c r="CC23" s="1077"/>
      <c r="CD23" s="1077"/>
      <c r="CE23" s="963" t="s">
        <v>4314</v>
      </c>
      <c r="CF23" s="944"/>
      <c r="CG23" s="944"/>
      <c r="CH23" s="944"/>
      <c r="CI23" s="945"/>
      <c r="CJ23" s="967"/>
      <c r="CK23" s="969"/>
      <c r="CL23" s="969"/>
      <c r="CM23" s="969"/>
      <c r="CN23" s="965"/>
    </row>
    <row r="24" spans="1:92" s="7" customFormat="1" ht="15.75" customHeight="1">
      <c r="A24" s="969"/>
      <c r="B24" s="969"/>
      <c r="C24" s="969"/>
      <c r="D24" s="969"/>
      <c r="E24" s="969"/>
      <c r="F24" s="969"/>
      <c r="G24" s="975"/>
      <c r="H24" s="975"/>
      <c r="I24" s="960" t="s">
        <v>610</v>
      </c>
      <c r="J24" s="961"/>
      <c r="K24" s="961"/>
      <c r="L24" s="961"/>
      <c r="M24" s="962"/>
      <c r="N24" s="960" t="s">
        <v>610</v>
      </c>
      <c r="O24" s="961"/>
      <c r="P24" s="961"/>
      <c r="Q24" s="961"/>
      <c r="R24" s="962"/>
      <c r="S24" s="960" t="s">
        <v>610</v>
      </c>
      <c r="T24" s="961"/>
      <c r="U24" s="961"/>
      <c r="V24" s="961"/>
      <c r="W24" s="962"/>
      <c r="X24" s="960" t="s">
        <v>610</v>
      </c>
      <c r="Y24" s="961"/>
      <c r="Z24" s="961"/>
      <c r="AA24" s="961"/>
      <c r="AB24" s="962"/>
      <c r="AC24" s="960" t="s">
        <v>610</v>
      </c>
      <c r="AD24" s="961"/>
      <c r="AE24" s="961"/>
      <c r="AF24" s="961"/>
      <c r="AG24" s="962"/>
      <c r="AH24" s="960" t="s">
        <v>610</v>
      </c>
      <c r="AI24" s="961"/>
      <c r="AJ24" s="961"/>
      <c r="AK24" s="961"/>
      <c r="AL24" s="962"/>
      <c r="AM24" s="960" t="s">
        <v>7215</v>
      </c>
      <c r="AN24" s="961"/>
      <c r="AO24" s="961"/>
      <c r="AP24" s="961"/>
      <c r="AQ24" s="962"/>
      <c r="AR24" s="960" t="s">
        <v>610</v>
      </c>
      <c r="AS24" s="961"/>
      <c r="AT24" s="961"/>
      <c r="AU24" s="961"/>
      <c r="AV24" s="962"/>
      <c r="AW24" s="1000" t="s">
        <v>610</v>
      </c>
      <c r="AX24" s="1000"/>
      <c r="AY24" s="1000"/>
      <c r="AZ24" s="1000"/>
      <c r="BA24" s="1000"/>
      <c r="BB24" s="1000" t="s">
        <v>610</v>
      </c>
      <c r="BC24" s="1000"/>
      <c r="BD24" s="1000"/>
      <c r="BE24" s="1000"/>
      <c r="BF24" s="1000"/>
      <c r="BG24" s="960" t="s">
        <v>7217</v>
      </c>
      <c r="BH24" s="961"/>
      <c r="BI24" s="962"/>
      <c r="BJ24" s="960" t="s">
        <v>610</v>
      </c>
      <c r="BK24" s="961"/>
      <c r="BL24" s="962"/>
      <c r="BM24" s="960" t="s">
        <v>610</v>
      </c>
      <c r="BN24" s="961"/>
      <c r="BO24" s="962"/>
      <c r="BP24" s="960" t="s">
        <v>610</v>
      </c>
      <c r="BQ24" s="961"/>
      <c r="BR24" s="961"/>
      <c r="BS24" s="961"/>
      <c r="BT24" s="962"/>
      <c r="BU24" s="960" t="s">
        <v>610</v>
      </c>
      <c r="BV24" s="961"/>
      <c r="BW24" s="961"/>
      <c r="BX24" s="961"/>
      <c r="BY24" s="962"/>
      <c r="BZ24" s="960" t="s">
        <v>2650</v>
      </c>
      <c r="CA24" s="961"/>
      <c r="CB24" s="961"/>
      <c r="CC24" s="961"/>
      <c r="CD24" s="962"/>
      <c r="CE24" s="960" t="s">
        <v>2650</v>
      </c>
      <c r="CF24" s="961"/>
      <c r="CG24" s="961"/>
      <c r="CH24" s="961"/>
      <c r="CI24" s="962"/>
      <c r="CJ24" s="968"/>
      <c r="CK24" s="969"/>
      <c r="CL24" s="969"/>
      <c r="CM24" s="969"/>
      <c r="CN24" s="965"/>
    </row>
    <row r="25" spans="1:92" s="287" customFormat="1" ht="63.75" customHeight="1">
      <c r="A25" s="969"/>
      <c r="B25" s="969"/>
      <c r="C25" s="969"/>
      <c r="D25" s="969"/>
      <c r="E25" s="969"/>
      <c r="F25" s="969"/>
      <c r="G25" s="975"/>
      <c r="H25" s="975"/>
      <c r="I25" s="83" t="s">
        <v>3597</v>
      </c>
      <c r="J25" s="84" t="s">
        <v>3598</v>
      </c>
      <c r="K25" s="84" t="s">
        <v>1653</v>
      </c>
      <c r="L25" s="83" t="s">
        <v>2065</v>
      </c>
      <c r="M25" s="67" t="s">
        <v>2252</v>
      </c>
      <c r="N25" s="67" t="s">
        <v>3597</v>
      </c>
      <c r="O25" s="68" t="s">
        <v>3598</v>
      </c>
      <c r="P25" s="68" t="s">
        <v>1653</v>
      </c>
      <c r="Q25" s="83" t="s">
        <v>2065</v>
      </c>
      <c r="R25" s="67" t="s">
        <v>2252</v>
      </c>
      <c r="S25" s="67" t="s">
        <v>3597</v>
      </c>
      <c r="T25" s="68" t="s">
        <v>3598</v>
      </c>
      <c r="U25" s="68" t="s">
        <v>1653</v>
      </c>
      <c r="V25" s="83" t="s">
        <v>2065</v>
      </c>
      <c r="W25" s="67" t="s">
        <v>2252</v>
      </c>
      <c r="X25" s="67" t="s">
        <v>3597</v>
      </c>
      <c r="Y25" s="68" t="s">
        <v>3598</v>
      </c>
      <c r="Z25" s="68" t="s">
        <v>1653</v>
      </c>
      <c r="AA25" s="83" t="s">
        <v>2065</v>
      </c>
      <c r="AB25" s="67" t="s">
        <v>2252</v>
      </c>
      <c r="AC25" s="67" t="s">
        <v>3597</v>
      </c>
      <c r="AD25" s="68" t="s">
        <v>3598</v>
      </c>
      <c r="AE25" s="68" t="s">
        <v>1653</v>
      </c>
      <c r="AF25" s="83" t="s">
        <v>2065</v>
      </c>
      <c r="AG25" s="67" t="s">
        <v>2252</v>
      </c>
      <c r="AH25" s="67" t="s">
        <v>3597</v>
      </c>
      <c r="AI25" s="68" t="s">
        <v>3598</v>
      </c>
      <c r="AJ25" s="68" t="s">
        <v>1653</v>
      </c>
      <c r="AK25" s="83" t="s">
        <v>2065</v>
      </c>
      <c r="AL25" s="67" t="s">
        <v>2252</v>
      </c>
      <c r="AM25" s="67" t="s">
        <v>1654</v>
      </c>
      <c r="AN25" s="68" t="s">
        <v>1655</v>
      </c>
      <c r="AO25" s="68" t="s">
        <v>1656</v>
      </c>
      <c r="AP25" s="83" t="s">
        <v>2065</v>
      </c>
      <c r="AQ25" s="67" t="s">
        <v>2252</v>
      </c>
      <c r="AR25" s="67" t="s">
        <v>3597</v>
      </c>
      <c r="AS25" s="68" t="s">
        <v>3598</v>
      </c>
      <c r="AT25" s="68" t="s">
        <v>1653</v>
      </c>
      <c r="AU25" s="83" t="s">
        <v>2065</v>
      </c>
      <c r="AV25" s="67" t="s">
        <v>2252</v>
      </c>
      <c r="AW25" s="67" t="s">
        <v>641</v>
      </c>
      <c r="AX25" s="68" t="s">
        <v>642</v>
      </c>
      <c r="AY25" s="68" t="s">
        <v>1653</v>
      </c>
      <c r="AZ25" s="83" t="s">
        <v>2065</v>
      </c>
      <c r="BA25" s="67" t="s">
        <v>2252</v>
      </c>
      <c r="BB25" s="67" t="s">
        <v>641</v>
      </c>
      <c r="BC25" s="68" t="s">
        <v>642</v>
      </c>
      <c r="BD25" s="68" t="s">
        <v>1653</v>
      </c>
      <c r="BE25" s="83" t="s">
        <v>2065</v>
      </c>
      <c r="BF25" s="67" t="s">
        <v>2252</v>
      </c>
      <c r="BG25" s="68" t="s">
        <v>4316</v>
      </c>
      <c r="BH25" s="83" t="s">
        <v>2065</v>
      </c>
      <c r="BI25" s="67" t="s">
        <v>2252</v>
      </c>
      <c r="BJ25" s="68" t="s">
        <v>1653</v>
      </c>
      <c r="BK25" s="83" t="s">
        <v>2065</v>
      </c>
      <c r="BL25" s="67" t="s">
        <v>2252</v>
      </c>
      <c r="BM25" s="68" t="s">
        <v>1653</v>
      </c>
      <c r="BN25" s="83" t="s">
        <v>2065</v>
      </c>
      <c r="BO25" s="67" t="s">
        <v>2252</v>
      </c>
      <c r="BP25" s="68" t="s">
        <v>2652</v>
      </c>
      <c r="BQ25" s="67" t="s">
        <v>2651</v>
      </c>
      <c r="BR25" s="68" t="s">
        <v>1653</v>
      </c>
      <c r="BS25" s="83" t="s">
        <v>2065</v>
      </c>
      <c r="BT25" s="67" t="s">
        <v>2252</v>
      </c>
      <c r="BU25" s="68" t="s">
        <v>2652</v>
      </c>
      <c r="BV25" s="67" t="s">
        <v>2651</v>
      </c>
      <c r="BW25" s="68" t="s">
        <v>1653</v>
      </c>
      <c r="BX25" s="83" t="s">
        <v>2065</v>
      </c>
      <c r="BY25" s="67" t="s">
        <v>2252</v>
      </c>
      <c r="BZ25" s="67" t="s">
        <v>2945</v>
      </c>
      <c r="CA25" s="68" t="s">
        <v>6862</v>
      </c>
      <c r="CB25" s="68" t="s">
        <v>1656</v>
      </c>
      <c r="CC25" s="83" t="s">
        <v>2065</v>
      </c>
      <c r="CD25" s="67" t="s">
        <v>2252</v>
      </c>
      <c r="CE25" s="67" t="s">
        <v>2945</v>
      </c>
      <c r="CF25" s="68" t="s">
        <v>6862</v>
      </c>
      <c r="CG25" s="68" t="s">
        <v>1656</v>
      </c>
      <c r="CH25" s="83" t="s">
        <v>2065</v>
      </c>
      <c r="CI25" s="67" t="s">
        <v>2252</v>
      </c>
      <c r="CJ25" s="128"/>
      <c r="CK25" s="970"/>
      <c r="CL25" s="970"/>
      <c r="CM25" s="970"/>
      <c r="CN25" s="966"/>
    </row>
    <row r="26" spans="1:92" s="7" customFormat="1" ht="39.75" customHeight="1">
      <c r="A26" s="128" t="s">
        <v>2460</v>
      </c>
      <c r="B26" s="254" t="s">
        <v>2374</v>
      </c>
      <c r="C26" s="128" t="s">
        <v>1186</v>
      </c>
      <c r="D26" s="128">
        <v>84</v>
      </c>
      <c r="E26" s="128">
        <v>1701</v>
      </c>
      <c r="F26" s="254" t="s">
        <v>2375</v>
      </c>
      <c r="G26" s="128" t="s">
        <v>7197</v>
      </c>
      <c r="H26" s="128" t="s">
        <v>2376</v>
      </c>
      <c r="I26" s="816"/>
      <c r="J26" s="872"/>
      <c r="K26" s="872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4"/>
      <c r="CI26" s="104"/>
      <c r="CJ26" s="104"/>
      <c r="CK26" s="115"/>
      <c r="CL26" s="104"/>
      <c r="CM26" s="128">
        <v>1701</v>
      </c>
      <c r="CN26" s="104"/>
    </row>
    <row r="27" spans="1:92" s="7" customFormat="1" ht="39.75" customHeight="1">
      <c r="A27" s="128" t="s">
        <v>674</v>
      </c>
      <c r="B27" s="254" t="s">
        <v>2377</v>
      </c>
      <c r="C27" s="128" t="s">
        <v>4129</v>
      </c>
      <c r="D27" s="128">
        <v>87</v>
      </c>
      <c r="E27" s="128">
        <v>1702</v>
      </c>
      <c r="F27" s="254" t="s">
        <v>2378</v>
      </c>
      <c r="G27" s="128" t="s">
        <v>674</v>
      </c>
      <c r="H27" s="128" t="s">
        <v>4129</v>
      </c>
      <c r="I27" s="816"/>
      <c r="J27" s="872"/>
      <c r="K27" s="872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4"/>
      <c r="CI27" s="104"/>
      <c r="CJ27" s="104"/>
      <c r="CK27" s="115"/>
      <c r="CL27" s="104"/>
      <c r="CM27" s="128">
        <v>1702</v>
      </c>
      <c r="CN27" s="104"/>
    </row>
    <row r="28" spans="1:92" s="7" customFormat="1" ht="39.75" customHeight="1">
      <c r="A28" s="128" t="s">
        <v>674</v>
      </c>
      <c r="B28" s="254" t="s">
        <v>2379</v>
      </c>
      <c r="C28" s="128" t="s">
        <v>4129</v>
      </c>
      <c r="D28" s="128">
        <v>93</v>
      </c>
      <c r="E28" s="128">
        <v>1703</v>
      </c>
      <c r="F28" s="254" t="s">
        <v>2380</v>
      </c>
      <c r="G28" s="128" t="s">
        <v>674</v>
      </c>
      <c r="H28" s="128" t="s">
        <v>4129</v>
      </c>
      <c r="I28" s="816"/>
      <c r="J28" s="872"/>
      <c r="K28" s="872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4"/>
      <c r="CI28" s="104"/>
      <c r="CJ28" s="104"/>
      <c r="CK28" s="115"/>
      <c r="CL28" s="104"/>
      <c r="CM28" s="128">
        <v>1703</v>
      </c>
      <c r="CN28" s="104"/>
    </row>
    <row r="29" spans="1:92" s="7" customFormat="1" ht="39.75" customHeight="1">
      <c r="A29" s="128" t="s">
        <v>674</v>
      </c>
      <c r="B29" s="254" t="s">
        <v>2381</v>
      </c>
      <c r="C29" s="128" t="s">
        <v>4129</v>
      </c>
      <c r="D29" s="128">
        <v>114</v>
      </c>
      <c r="E29" s="128">
        <v>1704</v>
      </c>
      <c r="F29" s="254" t="s">
        <v>2382</v>
      </c>
      <c r="G29" s="128" t="s">
        <v>674</v>
      </c>
      <c r="H29" s="128" t="s">
        <v>4129</v>
      </c>
      <c r="I29" s="816"/>
      <c r="J29" s="872"/>
      <c r="K29" s="872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4"/>
      <c r="CI29" s="104"/>
      <c r="CJ29" s="104"/>
      <c r="CK29" s="104"/>
      <c r="CL29" s="104"/>
      <c r="CM29" s="128">
        <v>1704</v>
      </c>
      <c r="CN29" s="104"/>
    </row>
    <row r="30" spans="1:92" s="7" customFormat="1" ht="39.75" customHeight="1">
      <c r="A30" s="128" t="s">
        <v>674</v>
      </c>
      <c r="B30" s="254" t="s">
        <v>2383</v>
      </c>
      <c r="C30" s="128" t="s">
        <v>4129</v>
      </c>
      <c r="D30" s="128">
        <v>116</v>
      </c>
      <c r="E30" s="128">
        <v>1705</v>
      </c>
      <c r="F30" s="254" t="s">
        <v>2384</v>
      </c>
      <c r="G30" s="128" t="s">
        <v>674</v>
      </c>
      <c r="H30" s="128" t="s">
        <v>4129</v>
      </c>
      <c r="I30" s="816"/>
      <c r="J30" s="872"/>
      <c r="K30" s="872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4"/>
      <c r="CI30" s="104"/>
      <c r="CJ30" s="104"/>
      <c r="CK30" s="104"/>
      <c r="CL30" s="104"/>
      <c r="CM30" s="128">
        <v>1705</v>
      </c>
      <c r="CN30" s="104"/>
    </row>
    <row r="31" spans="1:92" s="7" customFormat="1" ht="39.75" customHeight="1">
      <c r="A31" s="128" t="s">
        <v>674</v>
      </c>
      <c r="B31" s="254" t="s">
        <v>2385</v>
      </c>
      <c r="C31" s="128" t="s">
        <v>4129</v>
      </c>
      <c r="D31" s="128">
        <v>120</v>
      </c>
      <c r="E31" s="128">
        <v>1706</v>
      </c>
      <c r="F31" s="254" t="s">
        <v>4363</v>
      </c>
      <c r="G31" s="128" t="s">
        <v>674</v>
      </c>
      <c r="H31" s="128" t="s">
        <v>4129</v>
      </c>
      <c r="I31" s="816"/>
      <c r="J31" s="872"/>
      <c r="K31" s="872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4"/>
      <c r="CI31" s="104"/>
      <c r="CJ31" s="104"/>
      <c r="CK31" s="104"/>
      <c r="CL31" s="104"/>
      <c r="CM31" s="128">
        <v>1706</v>
      </c>
      <c r="CN31" s="104"/>
    </row>
    <row r="32" spans="1:92" s="7" customFormat="1" ht="39.75" customHeight="1">
      <c r="A32" s="128" t="s">
        <v>4129</v>
      </c>
      <c r="B32" s="254" t="s">
        <v>4364</v>
      </c>
      <c r="C32" s="128" t="s">
        <v>5879</v>
      </c>
      <c r="D32" s="128">
        <v>152</v>
      </c>
      <c r="E32" s="128">
        <v>1707</v>
      </c>
      <c r="F32" s="254" t="s">
        <v>4365</v>
      </c>
      <c r="G32" s="128" t="s">
        <v>674</v>
      </c>
      <c r="H32" s="128" t="s">
        <v>4129</v>
      </c>
      <c r="I32" s="816"/>
      <c r="J32" s="872"/>
      <c r="K32" s="872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4"/>
      <c r="CI32" s="104"/>
      <c r="CJ32" s="104"/>
      <c r="CK32" s="104"/>
      <c r="CL32" s="104"/>
      <c r="CM32" s="128">
        <v>1707</v>
      </c>
      <c r="CN32" s="104"/>
    </row>
    <row r="33" spans="1:92" s="7" customFormat="1" ht="39.75" customHeight="1">
      <c r="A33" s="128" t="s">
        <v>3984</v>
      </c>
      <c r="B33" s="254" t="s">
        <v>4366</v>
      </c>
      <c r="C33" s="128" t="s">
        <v>1186</v>
      </c>
      <c r="D33" s="128">
        <v>76</v>
      </c>
      <c r="E33" s="128">
        <v>1708</v>
      </c>
      <c r="F33" s="254" t="s">
        <v>4367</v>
      </c>
      <c r="G33" s="128" t="s">
        <v>674</v>
      </c>
      <c r="H33" s="128" t="s">
        <v>4129</v>
      </c>
      <c r="I33" s="816"/>
      <c r="J33" s="872"/>
      <c r="K33" s="872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4"/>
      <c r="CI33" s="104"/>
      <c r="CJ33" s="104"/>
      <c r="CK33" s="104"/>
      <c r="CL33" s="104"/>
      <c r="CM33" s="128">
        <v>1708</v>
      </c>
      <c r="CN33" s="104"/>
    </row>
    <row r="34" spans="1:92" s="7" customFormat="1" ht="39.75" customHeight="1">
      <c r="A34" s="128" t="s">
        <v>674</v>
      </c>
      <c r="B34" s="254" t="s">
        <v>4368</v>
      </c>
      <c r="C34" s="128" t="s">
        <v>4129</v>
      </c>
      <c r="D34" s="128">
        <v>79</v>
      </c>
      <c r="E34" s="128">
        <v>1709</v>
      </c>
      <c r="F34" s="254" t="s">
        <v>4369</v>
      </c>
      <c r="G34" s="128" t="s">
        <v>674</v>
      </c>
      <c r="H34" s="128" t="s">
        <v>4129</v>
      </c>
      <c r="I34" s="816"/>
      <c r="J34" s="872"/>
      <c r="K34" s="872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4"/>
      <c r="CI34" s="104"/>
      <c r="CJ34" s="104"/>
      <c r="CK34" s="104"/>
      <c r="CL34" s="104"/>
      <c r="CM34" s="128">
        <v>1709</v>
      </c>
      <c r="CN34" s="104"/>
    </row>
    <row r="35" spans="1:92" s="7" customFormat="1" ht="39.75" customHeight="1">
      <c r="A35" s="128" t="s">
        <v>674</v>
      </c>
      <c r="B35" s="254" t="s">
        <v>4370</v>
      </c>
      <c r="C35" s="128" t="s">
        <v>4129</v>
      </c>
      <c r="D35" s="128">
        <v>80</v>
      </c>
      <c r="E35" s="128">
        <v>1710</v>
      </c>
      <c r="F35" s="254" t="s">
        <v>4371</v>
      </c>
      <c r="G35" s="128" t="s">
        <v>674</v>
      </c>
      <c r="H35" s="128" t="s">
        <v>4129</v>
      </c>
      <c r="I35" s="816"/>
      <c r="J35" s="872"/>
      <c r="K35" s="872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4"/>
      <c r="CI35" s="104"/>
      <c r="CJ35" s="104"/>
      <c r="CK35" s="104"/>
      <c r="CL35" s="104"/>
      <c r="CM35" s="128">
        <v>1710</v>
      </c>
      <c r="CN35" s="104"/>
    </row>
    <row r="36" spans="1:92" s="7" customFormat="1" ht="39.75" customHeight="1">
      <c r="A36" s="128" t="s">
        <v>674</v>
      </c>
      <c r="B36" s="254" t="s">
        <v>4372</v>
      </c>
      <c r="C36" s="128" t="s">
        <v>4129</v>
      </c>
      <c r="D36" s="128">
        <v>88</v>
      </c>
      <c r="E36" s="128">
        <v>1711</v>
      </c>
      <c r="F36" s="254" t="s">
        <v>4373</v>
      </c>
      <c r="G36" s="128" t="s">
        <v>674</v>
      </c>
      <c r="H36" s="128" t="s">
        <v>4129</v>
      </c>
      <c r="I36" s="816"/>
      <c r="J36" s="872"/>
      <c r="K36" s="872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4"/>
      <c r="CI36" s="104"/>
      <c r="CJ36" s="104"/>
      <c r="CK36" s="104"/>
      <c r="CL36" s="104"/>
      <c r="CM36" s="128">
        <v>1711</v>
      </c>
      <c r="CN36" s="104"/>
    </row>
    <row r="37" spans="1:92" s="7" customFormat="1" ht="39.75" customHeight="1">
      <c r="A37" s="128" t="s">
        <v>674</v>
      </c>
      <c r="B37" s="254" t="s">
        <v>4374</v>
      </c>
      <c r="C37" s="128" t="s">
        <v>4129</v>
      </c>
      <c r="D37" s="128">
        <v>90</v>
      </c>
      <c r="E37" s="128">
        <v>1712</v>
      </c>
      <c r="F37" s="254" t="s">
        <v>4375</v>
      </c>
      <c r="G37" s="128" t="s">
        <v>674</v>
      </c>
      <c r="H37" s="128" t="s">
        <v>4129</v>
      </c>
      <c r="I37" s="816"/>
      <c r="J37" s="872"/>
      <c r="K37" s="872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4"/>
      <c r="CI37" s="104"/>
      <c r="CJ37" s="104"/>
      <c r="CK37" s="104"/>
      <c r="CL37" s="104"/>
      <c r="CM37" s="128">
        <v>1712</v>
      </c>
      <c r="CN37" s="104"/>
    </row>
    <row r="38" spans="1:92" s="7" customFormat="1" ht="39.75" customHeight="1">
      <c r="A38" s="128" t="s">
        <v>674</v>
      </c>
      <c r="B38" s="254" t="s">
        <v>4376</v>
      </c>
      <c r="C38" s="128" t="s">
        <v>4129</v>
      </c>
      <c r="D38" s="128">
        <v>91</v>
      </c>
      <c r="E38" s="128">
        <v>1713</v>
      </c>
      <c r="F38" s="254" t="s">
        <v>4377</v>
      </c>
      <c r="G38" s="128" t="s">
        <v>674</v>
      </c>
      <c r="H38" s="128" t="s">
        <v>4129</v>
      </c>
      <c r="I38" s="816"/>
      <c r="J38" s="872"/>
      <c r="K38" s="872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4"/>
      <c r="CI38" s="104"/>
      <c r="CJ38" s="104"/>
      <c r="CK38" s="104"/>
      <c r="CL38" s="104"/>
      <c r="CM38" s="128">
        <v>1713</v>
      </c>
      <c r="CN38" s="104"/>
    </row>
    <row r="39" spans="1:92" s="7" customFormat="1" ht="39.75" customHeight="1">
      <c r="A39" s="128" t="s">
        <v>674</v>
      </c>
      <c r="B39" s="254" t="s">
        <v>4378</v>
      </c>
      <c r="C39" s="128" t="s">
        <v>4129</v>
      </c>
      <c r="D39" s="128">
        <v>118</v>
      </c>
      <c r="E39" s="128">
        <v>1714</v>
      </c>
      <c r="F39" s="254" t="s">
        <v>4379</v>
      </c>
      <c r="G39" s="128" t="s">
        <v>674</v>
      </c>
      <c r="H39" s="128" t="s">
        <v>4129</v>
      </c>
      <c r="I39" s="816"/>
      <c r="J39" s="872"/>
      <c r="K39" s="872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4"/>
      <c r="CI39" s="104"/>
      <c r="CJ39" s="104"/>
      <c r="CK39" s="104"/>
      <c r="CL39" s="104"/>
      <c r="CM39" s="128">
        <v>1714</v>
      </c>
      <c r="CN39" s="104"/>
    </row>
    <row r="40" spans="1:92" s="7" customFormat="1" ht="39.75" customHeight="1">
      <c r="A40" s="128" t="s">
        <v>674</v>
      </c>
      <c r="B40" s="254" t="s">
        <v>4380</v>
      </c>
      <c r="C40" s="128" t="s">
        <v>4129</v>
      </c>
      <c r="D40" s="128">
        <v>119</v>
      </c>
      <c r="E40" s="128">
        <v>1715</v>
      </c>
      <c r="F40" s="254" t="s">
        <v>4381</v>
      </c>
      <c r="G40" s="128" t="s">
        <v>674</v>
      </c>
      <c r="H40" s="128" t="s">
        <v>4129</v>
      </c>
      <c r="I40" s="816"/>
      <c r="J40" s="872"/>
      <c r="K40" s="872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/>
      <c r="BM40" s="104"/>
      <c r="BN40" s="104"/>
      <c r="BO40" s="104"/>
      <c r="BP40" s="104"/>
      <c r="BQ40" s="104"/>
      <c r="BR40" s="104"/>
      <c r="BS40" s="104"/>
      <c r="BT40" s="104"/>
      <c r="BU40" s="104"/>
      <c r="BV40" s="104"/>
      <c r="BW40" s="104"/>
      <c r="BX40" s="104"/>
      <c r="BY40" s="104"/>
      <c r="BZ40" s="104"/>
      <c r="CA40" s="104"/>
      <c r="CB40" s="104"/>
      <c r="CC40" s="104"/>
      <c r="CD40" s="104"/>
      <c r="CE40" s="104"/>
      <c r="CF40" s="104"/>
      <c r="CG40" s="104"/>
      <c r="CH40" s="104"/>
      <c r="CI40" s="104"/>
      <c r="CJ40" s="104"/>
      <c r="CK40" s="104"/>
      <c r="CL40" s="104"/>
      <c r="CM40" s="128">
        <v>1715</v>
      </c>
      <c r="CN40" s="104"/>
    </row>
    <row r="41" spans="1:92" s="7" customFormat="1" ht="39.75" customHeight="1">
      <c r="A41" s="128" t="s">
        <v>674</v>
      </c>
      <c r="B41" s="254" t="s">
        <v>4382</v>
      </c>
      <c r="C41" s="128" t="s">
        <v>4129</v>
      </c>
      <c r="D41" s="128">
        <v>126</v>
      </c>
      <c r="E41" s="128">
        <v>1716</v>
      </c>
      <c r="F41" s="254" t="s">
        <v>1164</v>
      </c>
      <c r="G41" s="128" t="s">
        <v>674</v>
      </c>
      <c r="H41" s="128" t="s">
        <v>4129</v>
      </c>
      <c r="I41" s="816"/>
      <c r="J41" s="872"/>
      <c r="K41" s="872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4"/>
      <c r="BP41" s="104"/>
      <c r="BQ41" s="104"/>
      <c r="BR41" s="104"/>
      <c r="BS41" s="104"/>
      <c r="BT41" s="104"/>
      <c r="BU41" s="104"/>
      <c r="BV41" s="104"/>
      <c r="BW41" s="104"/>
      <c r="BX41" s="104"/>
      <c r="BY41" s="104"/>
      <c r="BZ41" s="104"/>
      <c r="CA41" s="104"/>
      <c r="CB41" s="104"/>
      <c r="CC41" s="104"/>
      <c r="CD41" s="104"/>
      <c r="CE41" s="104"/>
      <c r="CF41" s="104"/>
      <c r="CG41" s="104"/>
      <c r="CH41" s="104"/>
      <c r="CI41" s="104"/>
      <c r="CJ41" s="104"/>
      <c r="CK41" s="104"/>
      <c r="CL41" s="104"/>
      <c r="CM41" s="128">
        <v>1716</v>
      </c>
      <c r="CN41" s="104"/>
    </row>
    <row r="42" spans="1:92" s="7" customFormat="1" ht="39.75" customHeight="1">
      <c r="A42" s="128" t="s">
        <v>4129</v>
      </c>
      <c r="B42" s="254" t="s">
        <v>4383</v>
      </c>
      <c r="C42" s="128" t="s">
        <v>5879</v>
      </c>
      <c r="D42" s="128">
        <v>155</v>
      </c>
      <c r="E42" s="128">
        <v>1717</v>
      </c>
      <c r="F42" s="254" t="s">
        <v>4384</v>
      </c>
      <c r="G42" s="128" t="s">
        <v>674</v>
      </c>
      <c r="H42" s="128" t="s">
        <v>4129</v>
      </c>
      <c r="I42" s="816"/>
      <c r="J42" s="872"/>
      <c r="K42" s="872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4"/>
      <c r="BO42" s="104"/>
      <c r="BP42" s="104"/>
      <c r="BQ42" s="104"/>
      <c r="BR42" s="104"/>
      <c r="BS42" s="104"/>
      <c r="BT42" s="104"/>
      <c r="BU42" s="104"/>
      <c r="BV42" s="104"/>
      <c r="BW42" s="104"/>
      <c r="BX42" s="104"/>
      <c r="BY42" s="104"/>
      <c r="BZ42" s="104"/>
      <c r="CA42" s="104"/>
      <c r="CB42" s="104"/>
      <c r="CC42" s="104"/>
      <c r="CD42" s="104"/>
      <c r="CE42" s="104"/>
      <c r="CF42" s="104"/>
      <c r="CG42" s="104"/>
      <c r="CH42" s="104"/>
      <c r="CI42" s="104"/>
      <c r="CJ42" s="104"/>
      <c r="CK42" s="104"/>
      <c r="CL42" s="104"/>
      <c r="CM42" s="128">
        <v>1717</v>
      </c>
      <c r="CN42" s="104"/>
    </row>
    <row r="43" spans="1:92" s="7" customFormat="1" ht="39.75" customHeight="1">
      <c r="A43" s="128" t="s">
        <v>4129</v>
      </c>
      <c r="B43" s="254" t="s">
        <v>4385</v>
      </c>
      <c r="C43" s="128" t="s">
        <v>4129</v>
      </c>
      <c r="D43" s="128">
        <v>156</v>
      </c>
      <c r="E43" s="128">
        <v>1718</v>
      </c>
      <c r="F43" s="254" t="s">
        <v>4386</v>
      </c>
      <c r="G43" s="128" t="s">
        <v>674</v>
      </c>
      <c r="H43" s="128" t="s">
        <v>4129</v>
      </c>
      <c r="I43" s="816"/>
      <c r="J43" s="872"/>
      <c r="K43" s="872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4"/>
      <c r="BO43" s="104"/>
      <c r="BP43" s="104"/>
      <c r="BQ43" s="104"/>
      <c r="BR43" s="104"/>
      <c r="BS43" s="104"/>
      <c r="BT43" s="104"/>
      <c r="BU43" s="104"/>
      <c r="BV43" s="104"/>
      <c r="BW43" s="104"/>
      <c r="BX43" s="104"/>
      <c r="BY43" s="104"/>
      <c r="BZ43" s="104"/>
      <c r="CA43" s="104"/>
      <c r="CB43" s="104"/>
      <c r="CC43" s="104"/>
      <c r="CD43" s="104"/>
      <c r="CE43" s="104"/>
      <c r="CF43" s="104"/>
      <c r="CG43" s="104"/>
      <c r="CH43" s="104"/>
      <c r="CI43" s="104"/>
      <c r="CJ43" s="104"/>
      <c r="CK43" s="104"/>
      <c r="CL43" s="104"/>
      <c r="CM43" s="128">
        <v>1718</v>
      </c>
      <c r="CN43" s="104"/>
    </row>
    <row r="44" spans="1:92" s="7" customFormat="1" ht="39.75" customHeight="1">
      <c r="A44" s="128" t="s">
        <v>4059</v>
      </c>
      <c r="B44" s="254" t="s">
        <v>4387</v>
      </c>
      <c r="C44" s="128" t="s">
        <v>1186</v>
      </c>
      <c r="D44" s="128">
        <v>92</v>
      </c>
      <c r="E44" s="128">
        <v>1719</v>
      </c>
      <c r="F44" s="254" t="s">
        <v>4388</v>
      </c>
      <c r="G44" s="128" t="s">
        <v>674</v>
      </c>
      <c r="H44" s="128" t="s">
        <v>4129</v>
      </c>
      <c r="I44" s="816"/>
      <c r="J44" s="872"/>
      <c r="K44" s="872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104"/>
      <c r="BO44" s="104"/>
      <c r="BP44" s="104"/>
      <c r="BQ44" s="104"/>
      <c r="BR44" s="104"/>
      <c r="BS44" s="104"/>
      <c r="BT44" s="104"/>
      <c r="BU44" s="104"/>
      <c r="BV44" s="104"/>
      <c r="BW44" s="104"/>
      <c r="BX44" s="104"/>
      <c r="BY44" s="104"/>
      <c r="BZ44" s="104"/>
      <c r="CA44" s="104"/>
      <c r="CB44" s="104"/>
      <c r="CC44" s="104"/>
      <c r="CD44" s="104"/>
      <c r="CE44" s="104"/>
      <c r="CF44" s="104"/>
      <c r="CG44" s="104"/>
      <c r="CH44" s="104"/>
      <c r="CI44" s="104"/>
      <c r="CJ44" s="104"/>
      <c r="CK44" s="104"/>
      <c r="CL44" s="104"/>
      <c r="CM44" s="128">
        <v>1719</v>
      </c>
      <c r="CN44" s="104"/>
    </row>
    <row r="45" spans="1:92" s="7" customFormat="1" ht="39.75" customHeight="1">
      <c r="A45" s="128" t="s">
        <v>674</v>
      </c>
      <c r="B45" s="254" t="s">
        <v>4389</v>
      </c>
      <c r="C45" s="128" t="s">
        <v>4129</v>
      </c>
      <c r="D45" s="128">
        <v>98</v>
      </c>
      <c r="E45" s="128">
        <v>1720</v>
      </c>
      <c r="F45" s="254" t="s">
        <v>4390</v>
      </c>
      <c r="G45" s="128" t="s">
        <v>674</v>
      </c>
      <c r="H45" s="128" t="s">
        <v>4129</v>
      </c>
      <c r="I45" s="816"/>
      <c r="J45" s="872"/>
      <c r="K45" s="872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  <c r="BG45" s="104"/>
      <c r="BH45" s="104"/>
      <c r="BI45" s="104"/>
      <c r="BJ45" s="104"/>
      <c r="BK45" s="104"/>
      <c r="BL45" s="104"/>
      <c r="BM45" s="104"/>
      <c r="BN45" s="104"/>
      <c r="BO45" s="104"/>
      <c r="BP45" s="104"/>
      <c r="BQ45" s="104"/>
      <c r="BR45" s="104"/>
      <c r="BS45" s="104"/>
      <c r="BT45" s="104"/>
      <c r="BU45" s="104"/>
      <c r="BV45" s="104"/>
      <c r="BW45" s="104"/>
      <c r="BX45" s="104"/>
      <c r="BY45" s="104"/>
      <c r="BZ45" s="104"/>
      <c r="CA45" s="104"/>
      <c r="CB45" s="104"/>
      <c r="CC45" s="104"/>
      <c r="CD45" s="104"/>
      <c r="CE45" s="104"/>
      <c r="CF45" s="104"/>
      <c r="CG45" s="104"/>
      <c r="CH45" s="104"/>
      <c r="CI45" s="104"/>
      <c r="CJ45" s="104"/>
      <c r="CK45" s="104"/>
      <c r="CL45" s="104"/>
      <c r="CM45" s="128">
        <v>1720</v>
      </c>
      <c r="CN45" s="104"/>
    </row>
    <row r="46" spans="1:92" customFormat="1" ht="39.75" customHeight="1">
      <c r="A46" s="128" t="s">
        <v>4059</v>
      </c>
      <c r="B46" s="254" t="s">
        <v>4391</v>
      </c>
      <c r="C46" s="128" t="s">
        <v>1186</v>
      </c>
      <c r="D46" s="128">
        <v>101</v>
      </c>
      <c r="E46" s="128">
        <v>1721</v>
      </c>
      <c r="F46" s="254" t="s">
        <v>4392</v>
      </c>
      <c r="G46" s="128" t="s">
        <v>4393</v>
      </c>
      <c r="H46" s="128" t="s">
        <v>2376</v>
      </c>
      <c r="I46" s="816"/>
      <c r="J46" s="873"/>
      <c r="K46" s="873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70"/>
      <c r="BU46" s="70"/>
      <c r="BV46" s="70"/>
      <c r="BW46" s="70"/>
      <c r="BX46" s="70"/>
      <c r="BY46" s="70"/>
      <c r="BZ46" s="70"/>
      <c r="CA46" s="70"/>
      <c r="CB46" s="70"/>
      <c r="CC46" s="70"/>
      <c r="CD46" s="70"/>
      <c r="CE46" s="70"/>
      <c r="CF46" s="70"/>
      <c r="CG46" s="70"/>
      <c r="CH46" s="70"/>
      <c r="CI46" s="70"/>
      <c r="CJ46" s="70"/>
      <c r="CK46" s="250"/>
      <c r="CL46" s="70"/>
      <c r="CM46" s="128">
        <v>1721</v>
      </c>
      <c r="CN46" s="70"/>
    </row>
    <row r="47" spans="1:92" customFormat="1" ht="39.75" customHeight="1">
      <c r="A47" s="128" t="s">
        <v>7009</v>
      </c>
      <c r="B47" s="254" t="s">
        <v>4394</v>
      </c>
      <c r="C47" s="128" t="s">
        <v>4129</v>
      </c>
      <c r="D47" s="128">
        <v>13</v>
      </c>
      <c r="E47" s="128">
        <v>1722</v>
      </c>
      <c r="F47" s="254" t="s">
        <v>4395</v>
      </c>
      <c r="G47" s="128" t="s">
        <v>674</v>
      </c>
      <c r="H47" s="128" t="s">
        <v>4998</v>
      </c>
      <c r="I47" s="816"/>
      <c r="J47" s="873"/>
      <c r="K47" s="873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0"/>
      <c r="CE47" s="70"/>
      <c r="CF47" s="70"/>
      <c r="CG47" s="70"/>
      <c r="CH47" s="70"/>
      <c r="CI47" s="70"/>
      <c r="CJ47" s="70"/>
      <c r="CK47" s="250"/>
      <c r="CL47" s="70"/>
      <c r="CM47" s="128">
        <v>1722</v>
      </c>
      <c r="CN47" s="70"/>
    </row>
    <row r="48" spans="1:92" customFormat="1" ht="39.75" customHeight="1">
      <c r="A48" s="128" t="s">
        <v>4129</v>
      </c>
      <c r="B48" s="254" t="s">
        <v>4396</v>
      </c>
      <c r="C48" s="128" t="s">
        <v>4129</v>
      </c>
      <c r="D48" s="128">
        <v>75</v>
      </c>
      <c r="E48" s="128">
        <v>1723</v>
      </c>
      <c r="F48" s="254" t="s">
        <v>4397</v>
      </c>
      <c r="G48" s="128" t="s">
        <v>674</v>
      </c>
      <c r="H48" s="128" t="s">
        <v>4129</v>
      </c>
      <c r="I48" s="816"/>
      <c r="J48" s="873"/>
      <c r="K48" s="873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0"/>
      <c r="BJ48" s="70"/>
      <c r="BK48" s="70"/>
      <c r="BL48" s="70"/>
      <c r="BM48" s="70"/>
      <c r="BN48" s="70"/>
      <c r="BO48" s="70"/>
      <c r="BP48" s="70"/>
      <c r="BQ48" s="70"/>
      <c r="BR48" s="70"/>
      <c r="BS48" s="70"/>
      <c r="BT48" s="70"/>
      <c r="BU48" s="70"/>
      <c r="BV48" s="70"/>
      <c r="BW48" s="70"/>
      <c r="BX48" s="70"/>
      <c r="BY48" s="70"/>
      <c r="BZ48" s="70"/>
      <c r="CA48" s="70"/>
      <c r="CB48" s="70"/>
      <c r="CC48" s="70"/>
      <c r="CD48" s="70"/>
      <c r="CE48" s="70"/>
      <c r="CF48" s="70"/>
      <c r="CG48" s="70"/>
      <c r="CH48" s="70"/>
      <c r="CI48" s="70"/>
      <c r="CJ48" s="70"/>
      <c r="CK48" s="250"/>
      <c r="CL48" s="70"/>
      <c r="CM48" s="128">
        <v>1723</v>
      </c>
      <c r="CN48" s="70"/>
    </row>
    <row r="49" spans="1:92" customFormat="1" ht="39.75" customHeight="1">
      <c r="A49" s="128" t="s">
        <v>3071</v>
      </c>
      <c r="B49" s="254" t="s">
        <v>4398</v>
      </c>
      <c r="C49" s="128" t="s">
        <v>4129</v>
      </c>
      <c r="D49" s="128">
        <v>15</v>
      </c>
      <c r="E49" s="128">
        <v>1724</v>
      </c>
      <c r="F49" s="254" t="s">
        <v>4399</v>
      </c>
      <c r="G49" s="128" t="s">
        <v>674</v>
      </c>
      <c r="H49" s="128" t="s">
        <v>674</v>
      </c>
      <c r="I49" s="816"/>
      <c r="J49" s="873"/>
      <c r="K49" s="873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  <c r="BL49" s="70"/>
      <c r="BM49" s="70"/>
      <c r="BN49" s="70"/>
      <c r="BO49" s="70"/>
      <c r="BP49" s="70"/>
      <c r="BQ49" s="70"/>
      <c r="BR49" s="70"/>
      <c r="BS49" s="70"/>
      <c r="BT49" s="70"/>
      <c r="BU49" s="70"/>
      <c r="BV49" s="70"/>
      <c r="BW49" s="70"/>
      <c r="BX49" s="70"/>
      <c r="BY49" s="70"/>
      <c r="BZ49" s="70"/>
      <c r="CA49" s="70"/>
      <c r="CB49" s="70"/>
      <c r="CC49" s="70"/>
      <c r="CD49" s="70"/>
      <c r="CE49" s="70"/>
      <c r="CF49" s="70"/>
      <c r="CG49" s="70"/>
      <c r="CH49" s="70"/>
      <c r="CI49" s="70"/>
      <c r="CJ49" s="70"/>
      <c r="CK49" s="70"/>
      <c r="CL49" s="70"/>
      <c r="CM49" s="128">
        <v>1724</v>
      </c>
      <c r="CN49" s="70"/>
    </row>
    <row r="50" spans="1:92" customFormat="1" ht="39.75" customHeight="1">
      <c r="A50" s="128" t="s">
        <v>4129</v>
      </c>
      <c r="B50" s="254" t="s">
        <v>4400</v>
      </c>
      <c r="C50" s="254" t="s">
        <v>1054</v>
      </c>
      <c r="D50" s="128">
        <v>56</v>
      </c>
      <c r="E50" s="128">
        <v>1725</v>
      </c>
      <c r="F50" s="254" t="s">
        <v>4401</v>
      </c>
      <c r="G50" s="128" t="s">
        <v>674</v>
      </c>
      <c r="H50" s="128" t="s">
        <v>674</v>
      </c>
      <c r="I50" s="816"/>
      <c r="J50" s="873"/>
      <c r="K50" s="873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  <c r="BG50" s="70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70"/>
      <c r="BV50" s="70"/>
      <c r="BW50" s="70"/>
      <c r="BX50" s="70"/>
      <c r="BY50" s="70"/>
      <c r="BZ50" s="70"/>
      <c r="CA50" s="70"/>
      <c r="CB50" s="70"/>
      <c r="CC50" s="70"/>
      <c r="CD50" s="70"/>
      <c r="CE50" s="70"/>
      <c r="CF50" s="70"/>
      <c r="CG50" s="70"/>
      <c r="CH50" s="70"/>
      <c r="CI50" s="70"/>
      <c r="CJ50" s="70"/>
      <c r="CK50" s="70"/>
      <c r="CL50" s="70"/>
      <c r="CM50" s="128">
        <v>1725</v>
      </c>
      <c r="CN50" s="70"/>
    </row>
    <row r="51" spans="1:92" customFormat="1" ht="39.75" customHeight="1">
      <c r="A51" s="128" t="s">
        <v>4129</v>
      </c>
      <c r="B51" s="254" t="s">
        <v>4402</v>
      </c>
      <c r="C51" s="128" t="s">
        <v>5879</v>
      </c>
      <c r="D51" s="128">
        <v>153</v>
      </c>
      <c r="E51" s="128">
        <v>1726</v>
      </c>
      <c r="F51" s="254" t="s">
        <v>4403</v>
      </c>
      <c r="G51" s="128" t="s">
        <v>674</v>
      </c>
      <c r="H51" s="128" t="s">
        <v>674</v>
      </c>
      <c r="I51" s="816"/>
      <c r="J51" s="873"/>
      <c r="K51" s="873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70"/>
      <c r="BV51" s="70"/>
      <c r="BW51" s="70"/>
      <c r="BX51" s="70"/>
      <c r="BY51" s="70"/>
      <c r="BZ51" s="70"/>
      <c r="CA51" s="70"/>
      <c r="CB51" s="70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128">
        <v>1726</v>
      </c>
      <c r="CN51" s="70"/>
    </row>
    <row r="52" spans="1:92" customFormat="1" ht="39.75" customHeight="1">
      <c r="A52" s="128" t="s">
        <v>3549</v>
      </c>
      <c r="B52" s="254" t="s">
        <v>4404</v>
      </c>
      <c r="C52" s="128"/>
      <c r="D52" s="128">
        <v>25</v>
      </c>
      <c r="E52" s="128">
        <v>1727</v>
      </c>
      <c r="F52" s="254" t="s">
        <v>7645</v>
      </c>
      <c r="G52" s="128" t="s">
        <v>674</v>
      </c>
      <c r="H52" s="128" t="s">
        <v>674</v>
      </c>
      <c r="I52" s="816"/>
      <c r="J52" s="873"/>
      <c r="K52" s="873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128">
        <v>1727</v>
      </c>
      <c r="CN52" s="70"/>
    </row>
    <row r="53" spans="1:92" customFormat="1" ht="39.75" customHeight="1">
      <c r="A53" s="128" t="s">
        <v>4129</v>
      </c>
      <c r="B53" s="254" t="s">
        <v>4405</v>
      </c>
      <c r="C53" s="128" t="s">
        <v>1186</v>
      </c>
      <c r="D53" s="128">
        <v>54</v>
      </c>
      <c r="E53" s="128">
        <v>1728</v>
      </c>
      <c r="F53" s="254" t="s">
        <v>4406</v>
      </c>
      <c r="G53" s="128" t="s">
        <v>674</v>
      </c>
      <c r="H53" s="128" t="s">
        <v>4129</v>
      </c>
      <c r="I53" s="816"/>
      <c r="J53" s="873"/>
      <c r="K53" s="873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128">
        <v>1728</v>
      </c>
      <c r="CN53" s="70"/>
    </row>
    <row r="54" spans="1:92" customFormat="1" ht="39.75" customHeight="1">
      <c r="A54" s="128" t="s">
        <v>3793</v>
      </c>
      <c r="B54" s="254" t="s">
        <v>4407</v>
      </c>
      <c r="C54" s="128" t="s">
        <v>4129</v>
      </c>
      <c r="D54" s="128">
        <v>8</v>
      </c>
      <c r="E54" s="128">
        <v>1729</v>
      </c>
      <c r="F54" s="254" t="s">
        <v>4408</v>
      </c>
      <c r="G54" s="128" t="s">
        <v>674</v>
      </c>
      <c r="H54" s="128" t="s">
        <v>4129</v>
      </c>
      <c r="I54" s="816"/>
      <c r="J54" s="873"/>
      <c r="K54" s="873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70"/>
      <c r="BZ54" s="70"/>
      <c r="CA54" s="70"/>
      <c r="CB54" s="70"/>
      <c r="CC54" s="70"/>
      <c r="CD54" s="70"/>
      <c r="CE54" s="70"/>
      <c r="CF54" s="70"/>
      <c r="CG54" s="70"/>
      <c r="CH54" s="70"/>
      <c r="CI54" s="70"/>
      <c r="CJ54" s="70"/>
      <c r="CK54" s="70"/>
      <c r="CL54" s="70"/>
      <c r="CM54" s="128">
        <v>1729</v>
      </c>
      <c r="CN54" s="70"/>
    </row>
    <row r="55" spans="1:92" customFormat="1" ht="39.75" customHeight="1">
      <c r="A55" s="128" t="s">
        <v>4129</v>
      </c>
      <c r="B55" s="254" t="s">
        <v>4409</v>
      </c>
      <c r="C55" s="128" t="s">
        <v>4129</v>
      </c>
      <c r="D55" s="128">
        <v>23</v>
      </c>
      <c r="E55" s="128">
        <v>1730</v>
      </c>
      <c r="F55" s="254" t="s">
        <v>4410</v>
      </c>
      <c r="G55" s="128" t="s">
        <v>674</v>
      </c>
      <c r="H55" s="128" t="s">
        <v>674</v>
      </c>
      <c r="I55" s="816"/>
      <c r="J55" s="873"/>
      <c r="K55" s="873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70"/>
      <c r="BV55" s="70"/>
      <c r="BW55" s="70"/>
      <c r="BX55" s="70"/>
      <c r="BY55" s="70"/>
      <c r="BZ55" s="70"/>
      <c r="CA55" s="70"/>
      <c r="CB55" s="70"/>
      <c r="CC55" s="70"/>
      <c r="CD55" s="70"/>
      <c r="CE55" s="70"/>
      <c r="CF55" s="70"/>
      <c r="CG55" s="70"/>
      <c r="CH55" s="70"/>
      <c r="CI55" s="70"/>
      <c r="CJ55" s="70"/>
      <c r="CK55" s="70"/>
      <c r="CL55" s="70"/>
      <c r="CM55" s="128">
        <v>1730</v>
      </c>
      <c r="CN55" s="70"/>
    </row>
    <row r="56" spans="1:92" customFormat="1" ht="39.75" customHeight="1">
      <c r="A56" s="128" t="s">
        <v>2296</v>
      </c>
      <c r="B56" s="254" t="s">
        <v>4411</v>
      </c>
      <c r="C56" s="128" t="s">
        <v>4129</v>
      </c>
      <c r="D56" s="128">
        <v>36</v>
      </c>
      <c r="E56" s="128">
        <v>1731</v>
      </c>
      <c r="F56" s="254" t="s">
        <v>4412</v>
      </c>
      <c r="G56" s="128" t="s">
        <v>674</v>
      </c>
      <c r="H56" s="128" t="s">
        <v>674</v>
      </c>
      <c r="I56" s="816"/>
      <c r="J56" s="873"/>
      <c r="K56" s="873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70"/>
      <c r="BV56" s="70"/>
      <c r="BW56" s="70"/>
      <c r="BX56" s="70"/>
      <c r="BY56" s="70"/>
      <c r="BZ56" s="70"/>
      <c r="CA56" s="70"/>
      <c r="CB56" s="70"/>
      <c r="CC56" s="70"/>
      <c r="CD56" s="70"/>
      <c r="CE56" s="70"/>
      <c r="CF56" s="70"/>
      <c r="CG56" s="70"/>
      <c r="CH56" s="70"/>
      <c r="CI56" s="70"/>
      <c r="CJ56" s="70"/>
      <c r="CK56" s="70"/>
      <c r="CL56" s="70"/>
      <c r="CM56" s="128">
        <v>1731</v>
      </c>
      <c r="CN56" s="70"/>
    </row>
    <row r="57" spans="1:92" customFormat="1" ht="39.75" customHeight="1">
      <c r="A57" s="128" t="s">
        <v>4129</v>
      </c>
      <c r="B57" s="254" t="s">
        <v>4413</v>
      </c>
      <c r="C57" s="128" t="s">
        <v>4129</v>
      </c>
      <c r="D57" s="128">
        <v>48</v>
      </c>
      <c r="E57" s="128">
        <v>1732</v>
      </c>
      <c r="F57" s="254" t="s">
        <v>4414</v>
      </c>
      <c r="G57" s="128" t="s">
        <v>674</v>
      </c>
      <c r="H57" s="128" t="s">
        <v>674</v>
      </c>
      <c r="I57" s="816"/>
      <c r="J57" s="873"/>
      <c r="K57" s="873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70"/>
      <c r="BZ57" s="70"/>
      <c r="CA57" s="70"/>
      <c r="CB57" s="70"/>
      <c r="CC57" s="70"/>
      <c r="CD57" s="70"/>
      <c r="CE57" s="70"/>
      <c r="CF57" s="70"/>
      <c r="CG57" s="70"/>
      <c r="CH57" s="70"/>
      <c r="CI57" s="70"/>
      <c r="CJ57" s="70"/>
      <c r="CK57" s="70"/>
      <c r="CL57" s="70"/>
      <c r="CM57" s="128">
        <v>1732</v>
      </c>
      <c r="CN57" s="70"/>
    </row>
    <row r="58" spans="1:92" customFormat="1" ht="39.75" customHeight="1">
      <c r="A58" s="128" t="s">
        <v>4129</v>
      </c>
      <c r="B58" s="254" t="s">
        <v>4415</v>
      </c>
      <c r="C58" s="128" t="s">
        <v>4129</v>
      </c>
      <c r="D58" s="128">
        <v>68</v>
      </c>
      <c r="E58" s="128">
        <v>1733</v>
      </c>
      <c r="F58" s="254" t="s">
        <v>4416</v>
      </c>
      <c r="G58" s="128" t="s">
        <v>674</v>
      </c>
      <c r="H58" s="128" t="s">
        <v>674</v>
      </c>
      <c r="I58" s="816"/>
      <c r="J58" s="873"/>
      <c r="K58" s="873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70"/>
      <c r="BZ58" s="70"/>
      <c r="CA58" s="70"/>
      <c r="CB58" s="70"/>
      <c r="CC58" s="70"/>
      <c r="CD58" s="70"/>
      <c r="CE58" s="70"/>
      <c r="CF58" s="70"/>
      <c r="CG58" s="70"/>
      <c r="CH58" s="70"/>
      <c r="CI58" s="70"/>
      <c r="CJ58" s="70"/>
      <c r="CK58" s="70"/>
      <c r="CL58" s="70"/>
      <c r="CM58" s="128">
        <v>1733</v>
      </c>
      <c r="CN58" s="70"/>
    </row>
    <row r="59" spans="1:92" customFormat="1" ht="39.75" customHeight="1">
      <c r="A59" s="128" t="s">
        <v>674</v>
      </c>
      <c r="B59" s="254" t="s">
        <v>4417</v>
      </c>
      <c r="C59" s="128" t="s">
        <v>5879</v>
      </c>
      <c r="D59" s="128">
        <v>158</v>
      </c>
      <c r="E59" s="128">
        <v>1734</v>
      </c>
      <c r="F59" s="254" t="s">
        <v>1910</v>
      </c>
      <c r="G59" s="128" t="s">
        <v>674</v>
      </c>
      <c r="H59" s="128" t="s">
        <v>674</v>
      </c>
      <c r="I59" s="816"/>
      <c r="J59" s="873"/>
      <c r="K59" s="873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70"/>
      <c r="BV59" s="70"/>
      <c r="BW59" s="70"/>
      <c r="BX59" s="70"/>
      <c r="BY59" s="70"/>
      <c r="BZ59" s="70"/>
      <c r="CA59" s="70"/>
      <c r="CB59" s="70"/>
      <c r="CC59" s="70"/>
      <c r="CD59" s="70"/>
      <c r="CE59" s="70"/>
      <c r="CF59" s="70"/>
      <c r="CG59" s="70"/>
      <c r="CH59" s="70"/>
      <c r="CI59" s="70"/>
      <c r="CJ59" s="70"/>
      <c r="CK59" s="70"/>
      <c r="CL59" s="70"/>
      <c r="CM59" s="128">
        <v>1734</v>
      </c>
      <c r="CN59" s="70"/>
    </row>
    <row r="60" spans="1:92" customFormat="1" ht="39.75" customHeight="1">
      <c r="A60" s="128" t="s">
        <v>4090</v>
      </c>
      <c r="B60" s="254" t="s">
        <v>4418</v>
      </c>
      <c r="C60" s="128" t="s">
        <v>1186</v>
      </c>
      <c r="D60" s="128">
        <v>28</v>
      </c>
      <c r="E60" s="128">
        <v>1735</v>
      </c>
      <c r="F60" s="254" t="s">
        <v>4419</v>
      </c>
      <c r="G60" s="128" t="s">
        <v>674</v>
      </c>
      <c r="H60" s="128" t="s">
        <v>674</v>
      </c>
      <c r="I60" s="816"/>
      <c r="J60" s="873"/>
      <c r="K60" s="873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70"/>
      <c r="BV60" s="70"/>
      <c r="BW60" s="70"/>
      <c r="BX60" s="70"/>
      <c r="BY60" s="70"/>
      <c r="BZ60" s="70"/>
      <c r="CA60" s="70"/>
      <c r="CB60" s="70"/>
      <c r="CC60" s="70"/>
      <c r="CD60" s="70"/>
      <c r="CE60" s="70"/>
      <c r="CF60" s="70"/>
      <c r="CG60" s="70"/>
      <c r="CH60" s="70"/>
      <c r="CI60" s="70"/>
      <c r="CJ60" s="70"/>
      <c r="CK60" s="70"/>
      <c r="CL60" s="70"/>
      <c r="CM60" s="128">
        <v>1735</v>
      </c>
      <c r="CN60" s="70"/>
    </row>
    <row r="61" spans="1:92" customFormat="1" ht="39.75" customHeight="1">
      <c r="A61" s="128" t="s">
        <v>674</v>
      </c>
      <c r="B61" s="254" t="s">
        <v>4420</v>
      </c>
      <c r="C61" s="128" t="s">
        <v>4129</v>
      </c>
      <c r="D61" s="128">
        <v>41</v>
      </c>
      <c r="E61" s="128">
        <v>1736</v>
      </c>
      <c r="F61" s="254" t="s">
        <v>4421</v>
      </c>
      <c r="G61" s="128" t="s">
        <v>674</v>
      </c>
      <c r="H61" s="128" t="s">
        <v>674</v>
      </c>
      <c r="I61" s="816"/>
      <c r="J61" s="873"/>
      <c r="K61" s="873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70"/>
      <c r="BV61" s="70"/>
      <c r="BW61" s="70"/>
      <c r="BX61" s="70"/>
      <c r="BY61" s="70"/>
      <c r="BZ61" s="70"/>
      <c r="CA61" s="70"/>
      <c r="CB61" s="70"/>
      <c r="CC61" s="70"/>
      <c r="CD61" s="70"/>
      <c r="CE61" s="70"/>
      <c r="CF61" s="70"/>
      <c r="CG61" s="70"/>
      <c r="CH61" s="70"/>
      <c r="CI61" s="70"/>
      <c r="CJ61" s="70"/>
      <c r="CK61" s="70"/>
      <c r="CL61" s="70"/>
      <c r="CM61" s="128">
        <v>1736</v>
      </c>
      <c r="CN61" s="70"/>
    </row>
    <row r="62" spans="1:92" customFormat="1" ht="39.75" customHeight="1">
      <c r="A62" s="128" t="s">
        <v>674</v>
      </c>
      <c r="B62" s="254" t="s">
        <v>4422</v>
      </c>
      <c r="C62" s="128" t="s">
        <v>4129</v>
      </c>
      <c r="D62" s="128">
        <v>58</v>
      </c>
      <c r="E62" s="128">
        <v>1737</v>
      </c>
      <c r="F62" s="254" t="s">
        <v>4423</v>
      </c>
      <c r="G62" s="128" t="s">
        <v>674</v>
      </c>
      <c r="H62" s="128" t="s">
        <v>674</v>
      </c>
      <c r="I62" s="816"/>
      <c r="J62" s="873"/>
      <c r="K62" s="873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70"/>
      <c r="BZ62" s="70"/>
      <c r="CA62" s="70"/>
      <c r="CB62" s="70"/>
      <c r="CC62" s="70"/>
      <c r="CD62" s="70"/>
      <c r="CE62" s="70"/>
      <c r="CF62" s="70"/>
      <c r="CG62" s="70"/>
      <c r="CH62" s="70"/>
      <c r="CI62" s="70"/>
      <c r="CJ62" s="70"/>
      <c r="CK62" s="70"/>
      <c r="CL62" s="70"/>
      <c r="CM62" s="128">
        <v>1737</v>
      </c>
      <c r="CN62" s="70"/>
    </row>
    <row r="63" spans="1:92" customFormat="1" ht="39.75" customHeight="1">
      <c r="A63" s="128" t="s">
        <v>674</v>
      </c>
      <c r="B63" s="254" t="s">
        <v>4424</v>
      </c>
      <c r="C63" s="128" t="s">
        <v>4129</v>
      </c>
      <c r="D63" s="128">
        <v>69</v>
      </c>
      <c r="E63" s="128">
        <v>1738</v>
      </c>
      <c r="F63" s="254" t="s">
        <v>4425</v>
      </c>
      <c r="G63" s="128" t="s">
        <v>674</v>
      </c>
      <c r="H63" s="128" t="s">
        <v>674</v>
      </c>
      <c r="I63" s="816"/>
      <c r="J63" s="873"/>
      <c r="K63" s="873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70"/>
      <c r="BV63" s="70"/>
      <c r="BW63" s="70"/>
      <c r="BX63" s="70"/>
      <c r="BY63" s="70"/>
      <c r="BZ63" s="70"/>
      <c r="CA63" s="70"/>
      <c r="CB63" s="70"/>
      <c r="CC63" s="70"/>
      <c r="CD63" s="70"/>
      <c r="CE63" s="70"/>
      <c r="CF63" s="70"/>
      <c r="CG63" s="70"/>
      <c r="CH63" s="70"/>
      <c r="CI63" s="70"/>
      <c r="CJ63" s="70"/>
      <c r="CK63" s="70"/>
      <c r="CL63" s="70"/>
      <c r="CM63" s="128">
        <v>1738</v>
      </c>
      <c r="CN63" s="70"/>
    </row>
    <row r="64" spans="1:92" customFormat="1" ht="39.75" customHeight="1">
      <c r="A64" s="128" t="s">
        <v>674</v>
      </c>
      <c r="B64" s="254" t="s">
        <v>4426</v>
      </c>
      <c r="C64" s="128" t="s">
        <v>4129</v>
      </c>
      <c r="D64" s="128">
        <v>74</v>
      </c>
      <c r="E64" s="128">
        <v>1739</v>
      </c>
      <c r="F64" s="254" t="s">
        <v>4427</v>
      </c>
      <c r="G64" s="128" t="s">
        <v>674</v>
      </c>
      <c r="H64" s="128" t="s">
        <v>674</v>
      </c>
      <c r="I64" s="816"/>
      <c r="J64" s="873"/>
      <c r="K64" s="873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70"/>
      <c r="BV64" s="70"/>
      <c r="BW64" s="70"/>
      <c r="BX64" s="70"/>
      <c r="BY64" s="70"/>
      <c r="BZ64" s="70"/>
      <c r="CA64" s="70"/>
      <c r="CB64" s="70"/>
      <c r="CC64" s="70"/>
      <c r="CD64" s="70"/>
      <c r="CE64" s="70"/>
      <c r="CF64" s="70"/>
      <c r="CG64" s="70"/>
      <c r="CH64" s="70"/>
      <c r="CI64" s="70"/>
      <c r="CJ64" s="70"/>
      <c r="CK64" s="70"/>
      <c r="CL64" s="70"/>
      <c r="CM64" s="128">
        <v>1739</v>
      </c>
      <c r="CN64" s="70"/>
    </row>
    <row r="65" spans="1:92" customFormat="1" ht="39.75" customHeight="1">
      <c r="A65" s="128" t="s">
        <v>5103</v>
      </c>
      <c r="B65" s="254" t="s">
        <v>4428</v>
      </c>
      <c r="C65" s="128" t="s">
        <v>4129</v>
      </c>
      <c r="D65" s="128">
        <v>1</v>
      </c>
      <c r="E65" s="128">
        <v>1740</v>
      </c>
      <c r="F65" s="254" t="s">
        <v>4429</v>
      </c>
      <c r="G65" s="128" t="s">
        <v>674</v>
      </c>
      <c r="H65" s="128" t="s">
        <v>4129</v>
      </c>
      <c r="I65" s="816"/>
      <c r="J65" s="873"/>
      <c r="K65" s="873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70"/>
      <c r="BV65" s="70"/>
      <c r="BW65" s="70"/>
      <c r="BX65" s="70"/>
      <c r="BY65" s="70"/>
      <c r="BZ65" s="70"/>
      <c r="CA65" s="70"/>
      <c r="CB65" s="70"/>
      <c r="CC65" s="70"/>
      <c r="CD65" s="70"/>
      <c r="CE65" s="70"/>
      <c r="CF65" s="70"/>
      <c r="CG65" s="70"/>
      <c r="CH65" s="70"/>
      <c r="CI65" s="70"/>
      <c r="CJ65" s="70"/>
      <c r="CK65" s="70"/>
      <c r="CL65" s="70"/>
      <c r="CM65" s="128">
        <v>1740</v>
      </c>
      <c r="CN65" s="70"/>
    </row>
    <row r="66" spans="1:92" customFormat="1" ht="39.75" customHeight="1">
      <c r="A66" s="128" t="s">
        <v>5103</v>
      </c>
      <c r="B66" s="254" t="s">
        <v>2075</v>
      </c>
      <c r="C66" s="128" t="s">
        <v>1186</v>
      </c>
      <c r="D66" s="128">
        <v>30</v>
      </c>
      <c r="E66" s="128">
        <v>1741</v>
      </c>
      <c r="F66" s="254" t="s">
        <v>2076</v>
      </c>
      <c r="G66" s="128" t="s">
        <v>4393</v>
      </c>
      <c r="H66" s="128" t="s">
        <v>4998</v>
      </c>
      <c r="I66" s="816"/>
      <c r="J66" s="872"/>
      <c r="K66" s="874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70"/>
      <c r="CJ66" s="70"/>
      <c r="CK66" s="250"/>
      <c r="CL66" s="70"/>
      <c r="CM66" s="128">
        <v>1741</v>
      </c>
      <c r="CN66" s="70"/>
    </row>
    <row r="67" spans="1:92" customFormat="1" ht="39.75" customHeight="1">
      <c r="A67" s="128" t="s">
        <v>4129</v>
      </c>
      <c r="B67" s="254" t="s">
        <v>2077</v>
      </c>
      <c r="C67" s="128" t="s">
        <v>4129</v>
      </c>
      <c r="D67" s="128">
        <v>46</v>
      </c>
      <c r="E67" s="128">
        <v>1742</v>
      </c>
      <c r="F67" s="254" t="s">
        <v>2078</v>
      </c>
      <c r="G67" s="128" t="s">
        <v>674</v>
      </c>
      <c r="H67" s="128" t="s">
        <v>674</v>
      </c>
      <c r="I67" s="816"/>
      <c r="J67" s="872"/>
      <c r="K67" s="874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70"/>
      <c r="CJ67" s="70"/>
      <c r="CK67" s="250"/>
      <c r="CL67" s="70"/>
      <c r="CM67" s="128">
        <v>1742</v>
      </c>
      <c r="CN67" s="70"/>
    </row>
    <row r="68" spans="1:92" customFormat="1" ht="39.75" customHeight="1">
      <c r="A68" s="128" t="s">
        <v>674</v>
      </c>
      <c r="B68" s="254" t="s">
        <v>2079</v>
      </c>
      <c r="C68" s="128" t="s">
        <v>4129</v>
      </c>
      <c r="D68" s="128">
        <v>63</v>
      </c>
      <c r="E68" s="128">
        <v>1743</v>
      </c>
      <c r="F68" s="254" t="s">
        <v>2080</v>
      </c>
      <c r="G68" s="128" t="s">
        <v>674</v>
      </c>
      <c r="H68" s="128" t="s">
        <v>674</v>
      </c>
      <c r="I68" s="816"/>
      <c r="J68" s="872"/>
      <c r="K68" s="874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70"/>
      <c r="CJ68" s="70"/>
      <c r="CK68" s="250"/>
      <c r="CL68" s="70"/>
      <c r="CM68" s="128">
        <v>1743</v>
      </c>
      <c r="CN68" s="70"/>
    </row>
    <row r="69" spans="1:92" customFormat="1" ht="39.75" customHeight="1">
      <c r="A69" s="128" t="s">
        <v>1570</v>
      </c>
      <c r="B69" s="254" t="s">
        <v>2081</v>
      </c>
      <c r="C69" s="128" t="s">
        <v>4129</v>
      </c>
      <c r="D69" s="128">
        <v>7</v>
      </c>
      <c r="E69" s="128">
        <v>1744</v>
      </c>
      <c r="F69" s="254" t="s">
        <v>2082</v>
      </c>
      <c r="G69" s="128" t="s">
        <v>674</v>
      </c>
      <c r="H69" s="128" t="s">
        <v>674</v>
      </c>
      <c r="I69" s="816"/>
      <c r="J69" s="872"/>
      <c r="K69" s="874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128">
        <v>1744</v>
      </c>
      <c r="CN69" s="70"/>
    </row>
    <row r="70" spans="1:92" customFormat="1" ht="39.75" customHeight="1">
      <c r="A70" s="128" t="s">
        <v>674</v>
      </c>
      <c r="B70" s="254" t="s">
        <v>2083</v>
      </c>
      <c r="C70" s="128" t="s">
        <v>4129</v>
      </c>
      <c r="D70" s="128">
        <v>21</v>
      </c>
      <c r="E70" s="128">
        <v>1745</v>
      </c>
      <c r="F70" s="254" t="s">
        <v>2084</v>
      </c>
      <c r="G70" s="128" t="s">
        <v>674</v>
      </c>
      <c r="H70" s="128" t="s">
        <v>674</v>
      </c>
      <c r="I70" s="816"/>
      <c r="J70" s="872"/>
      <c r="K70" s="874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128">
        <v>1745</v>
      </c>
      <c r="CN70" s="70"/>
    </row>
    <row r="71" spans="1:92" customFormat="1" ht="39.75" customHeight="1">
      <c r="A71" s="128" t="s">
        <v>4129</v>
      </c>
      <c r="B71" s="254" t="s">
        <v>2085</v>
      </c>
      <c r="C71" s="128" t="s">
        <v>4129</v>
      </c>
      <c r="D71" s="128">
        <v>37</v>
      </c>
      <c r="E71" s="128">
        <v>1746</v>
      </c>
      <c r="F71" s="254" t="s">
        <v>2086</v>
      </c>
      <c r="G71" s="128" t="s">
        <v>674</v>
      </c>
      <c r="H71" s="128" t="s">
        <v>674</v>
      </c>
      <c r="I71" s="816"/>
      <c r="J71" s="872"/>
      <c r="K71" s="874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128">
        <v>1746</v>
      </c>
      <c r="CN71" s="70"/>
    </row>
    <row r="72" spans="1:92" customFormat="1" ht="39.75" customHeight="1">
      <c r="A72" s="128" t="s">
        <v>4129</v>
      </c>
      <c r="B72" s="254" t="s">
        <v>2087</v>
      </c>
      <c r="C72" s="128" t="s">
        <v>4129</v>
      </c>
      <c r="D72" s="128">
        <v>52</v>
      </c>
      <c r="E72" s="128">
        <v>1747</v>
      </c>
      <c r="F72" s="254" t="s">
        <v>2088</v>
      </c>
      <c r="G72" s="128" t="s">
        <v>674</v>
      </c>
      <c r="H72" s="128" t="s">
        <v>674</v>
      </c>
      <c r="I72" s="816"/>
      <c r="J72" s="872"/>
      <c r="K72" s="874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128">
        <v>1747</v>
      </c>
      <c r="CN72" s="70"/>
    </row>
    <row r="73" spans="1:92" customFormat="1" ht="39.75" customHeight="1">
      <c r="A73" s="128" t="s">
        <v>674</v>
      </c>
      <c r="B73" s="254" t="s">
        <v>2089</v>
      </c>
      <c r="C73" s="128" t="s">
        <v>4129</v>
      </c>
      <c r="D73" s="128">
        <v>64</v>
      </c>
      <c r="E73" s="128">
        <v>1748</v>
      </c>
      <c r="F73" s="254" t="s">
        <v>2090</v>
      </c>
      <c r="G73" s="128" t="s">
        <v>674</v>
      </c>
      <c r="H73" s="128" t="s">
        <v>674</v>
      </c>
      <c r="I73" s="816"/>
      <c r="J73" s="872"/>
      <c r="K73" s="874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128">
        <v>1748</v>
      </c>
      <c r="CN73" s="70"/>
    </row>
    <row r="74" spans="1:92" customFormat="1" ht="39.75" customHeight="1">
      <c r="A74" s="128" t="s">
        <v>2716</v>
      </c>
      <c r="B74" s="254" t="s">
        <v>2091</v>
      </c>
      <c r="C74" s="128" t="s">
        <v>4129</v>
      </c>
      <c r="D74" s="128">
        <v>19</v>
      </c>
      <c r="E74" s="128">
        <v>1749</v>
      </c>
      <c r="F74" s="254" t="s">
        <v>2092</v>
      </c>
      <c r="G74" s="128" t="s">
        <v>674</v>
      </c>
      <c r="H74" s="128" t="s">
        <v>674</v>
      </c>
      <c r="I74" s="816"/>
      <c r="J74" s="872"/>
      <c r="K74" s="874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128">
        <v>1749</v>
      </c>
      <c r="CN74" s="70"/>
    </row>
    <row r="75" spans="1:92" customFormat="1" ht="39.75" customHeight="1">
      <c r="A75" s="128" t="s">
        <v>674</v>
      </c>
      <c r="B75" s="254" t="s">
        <v>2093</v>
      </c>
      <c r="C75" s="128" t="s">
        <v>4129</v>
      </c>
      <c r="D75" s="128">
        <v>32</v>
      </c>
      <c r="E75" s="128">
        <v>1750</v>
      </c>
      <c r="F75" s="254" t="s">
        <v>2094</v>
      </c>
      <c r="G75" s="128" t="s">
        <v>674</v>
      </c>
      <c r="H75" s="128" t="s">
        <v>4129</v>
      </c>
      <c r="I75" s="816"/>
      <c r="J75" s="872"/>
      <c r="K75" s="874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128">
        <v>1750</v>
      </c>
      <c r="CN75" s="70"/>
    </row>
    <row r="76" spans="1:92" customFormat="1" ht="39.75" customHeight="1">
      <c r="A76" s="128" t="s">
        <v>674</v>
      </c>
      <c r="B76" s="254" t="s">
        <v>2095</v>
      </c>
      <c r="C76" s="128" t="s">
        <v>4129</v>
      </c>
      <c r="D76" s="128">
        <v>47</v>
      </c>
      <c r="E76" s="128">
        <v>1751</v>
      </c>
      <c r="F76" s="254" t="s">
        <v>2096</v>
      </c>
      <c r="G76" s="128" t="s">
        <v>674</v>
      </c>
      <c r="H76" s="128" t="s">
        <v>4129</v>
      </c>
      <c r="I76" s="816"/>
      <c r="J76" s="872"/>
      <c r="K76" s="874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128">
        <v>1751</v>
      </c>
      <c r="CN76" s="70"/>
    </row>
    <row r="77" spans="1:92" customFormat="1" ht="39.75" customHeight="1">
      <c r="A77" s="128" t="s">
        <v>4129</v>
      </c>
      <c r="B77" s="254" t="s">
        <v>2097</v>
      </c>
      <c r="C77" s="128" t="s">
        <v>4129</v>
      </c>
      <c r="D77" s="128">
        <v>60</v>
      </c>
      <c r="E77" s="128">
        <v>1752</v>
      </c>
      <c r="F77" s="254" t="s">
        <v>2098</v>
      </c>
      <c r="G77" s="128" t="s">
        <v>674</v>
      </c>
      <c r="H77" s="128" t="s">
        <v>4129</v>
      </c>
      <c r="I77" s="816"/>
      <c r="J77" s="872"/>
      <c r="K77" s="874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128">
        <v>1752</v>
      </c>
      <c r="CN77" s="70"/>
    </row>
    <row r="78" spans="1:92" customFormat="1" ht="39.75" customHeight="1">
      <c r="A78" s="128" t="s">
        <v>674</v>
      </c>
      <c r="B78" s="254" t="s">
        <v>2099</v>
      </c>
      <c r="C78" s="254" t="s">
        <v>1619</v>
      </c>
      <c r="D78" s="128">
        <v>67</v>
      </c>
      <c r="E78" s="128">
        <v>1753</v>
      </c>
      <c r="F78" s="254" t="s">
        <v>2100</v>
      </c>
      <c r="G78" s="128" t="s">
        <v>674</v>
      </c>
      <c r="H78" s="128" t="s">
        <v>674</v>
      </c>
      <c r="I78" s="816"/>
      <c r="J78" s="872"/>
      <c r="K78" s="874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128">
        <v>1753</v>
      </c>
      <c r="CN78" s="70"/>
    </row>
    <row r="79" spans="1:92" customFormat="1" ht="39.75" customHeight="1">
      <c r="A79" s="854" t="s">
        <v>4129</v>
      </c>
      <c r="B79" s="254" t="s">
        <v>2101</v>
      </c>
      <c r="C79" s="128" t="s">
        <v>4129</v>
      </c>
      <c r="D79" s="128">
        <v>73</v>
      </c>
      <c r="E79" s="128">
        <v>1754</v>
      </c>
      <c r="F79" s="254" t="s">
        <v>2102</v>
      </c>
      <c r="G79" s="128" t="s">
        <v>674</v>
      </c>
      <c r="H79" s="128" t="s">
        <v>4129</v>
      </c>
      <c r="I79" s="816"/>
      <c r="J79" s="872"/>
      <c r="K79" s="874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128">
        <v>1754</v>
      </c>
      <c r="CN79" s="70"/>
    </row>
    <row r="80" spans="1:92" customFormat="1" ht="39.75" customHeight="1">
      <c r="A80" s="128" t="s">
        <v>674</v>
      </c>
      <c r="B80" s="254" t="s">
        <v>3689</v>
      </c>
      <c r="C80" s="128" t="s">
        <v>1520</v>
      </c>
      <c r="D80" s="128">
        <v>151</v>
      </c>
      <c r="E80" s="128">
        <v>1755</v>
      </c>
      <c r="F80" s="254" t="s">
        <v>2103</v>
      </c>
      <c r="G80" s="128" t="s">
        <v>674</v>
      </c>
      <c r="H80" s="128" t="s">
        <v>674</v>
      </c>
      <c r="I80" s="816"/>
      <c r="J80" s="872"/>
      <c r="K80" s="874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128">
        <v>1755</v>
      </c>
      <c r="CN80" s="70"/>
    </row>
    <row r="81" spans="1:92" customFormat="1" ht="39.75" customHeight="1">
      <c r="A81" s="128" t="s">
        <v>3035</v>
      </c>
      <c r="B81" s="254" t="s">
        <v>2104</v>
      </c>
      <c r="C81" s="128" t="s">
        <v>1186</v>
      </c>
      <c r="D81" s="128">
        <v>39</v>
      </c>
      <c r="E81" s="128">
        <v>1756</v>
      </c>
      <c r="F81" s="254" t="s">
        <v>2105</v>
      </c>
      <c r="G81" s="128" t="s">
        <v>674</v>
      </c>
      <c r="H81" s="128" t="s">
        <v>4129</v>
      </c>
      <c r="I81" s="816"/>
      <c r="J81" s="872"/>
      <c r="K81" s="874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128">
        <v>1756</v>
      </c>
      <c r="CN81" s="70"/>
    </row>
    <row r="82" spans="1:92" customFormat="1" ht="39.75" customHeight="1">
      <c r="A82" s="128" t="s">
        <v>674</v>
      </c>
      <c r="B82" s="254" t="s">
        <v>2106</v>
      </c>
      <c r="C82" s="128" t="s">
        <v>4129</v>
      </c>
      <c r="D82" s="128"/>
      <c r="E82" s="128">
        <v>1757</v>
      </c>
      <c r="F82" s="254" t="s">
        <v>2107</v>
      </c>
      <c r="G82" s="128" t="s">
        <v>674</v>
      </c>
      <c r="H82" s="128" t="s">
        <v>4129</v>
      </c>
      <c r="I82" s="816"/>
      <c r="J82" s="872"/>
      <c r="K82" s="874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128">
        <v>1757</v>
      </c>
      <c r="CN82" s="70"/>
    </row>
    <row r="83" spans="1:92" customFormat="1" ht="39.75" customHeight="1">
      <c r="A83" s="128" t="s">
        <v>674</v>
      </c>
      <c r="B83" s="254" t="s">
        <v>2108</v>
      </c>
      <c r="C83" s="128" t="s">
        <v>4129</v>
      </c>
      <c r="D83" s="128">
        <v>55</v>
      </c>
      <c r="E83" s="128">
        <v>1758</v>
      </c>
      <c r="F83" s="254" t="s">
        <v>2109</v>
      </c>
      <c r="G83" s="128" t="s">
        <v>674</v>
      </c>
      <c r="H83" s="128" t="s">
        <v>4129</v>
      </c>
      <c r="I83" s="816"/>
      <c r="J83" s="872"/>
      <c r="K83" s="874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128">
        <v>1758</v>
      </c>
      <c r="CN83" s="70"/>
    </row>
    <row r="84" spans="1:92" customFormat="1" ht="39.75" customHeight="1">
      <c r="A84" s="128" t="s">
        <v>5789</v>
      </c>
      <c r="B84" s="254" t="s">
        <v>2110</v>
      </c>
      <c r="C84" s="128" t="s">
        <v>4129</v>
      </c>
      <c r="D84" s="128">
        <v>57</v>
      </c>
      <c r="E84" s="128">
        <v>1759</v>
      </c>
      <c r="F84" s="254" t="s">
        <v>2111</v>
      </c>
      <c r="G84" s="128" t="s">
        <v>674</v>
      </c>
      <c r="H84" s="128" t="s">
        <v>4129</v>
      </c>
      <c r="I84" s="816"/>
      <c r="J84" s="872"/>
      <c r="K84" s="874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128">
        <v>1759</v>
      </c>
      <c r="CN84" s="70"/>
    </row>
    <row r="85" spans="1:92" customFormat="1" ht="39.75" customHeight="1">
      <c r="A85" s="128" t="s">
        <v>4129</v>
      </c>
      <c r="B85" s="254" t="s">
        <v>2112</v>
      </c>
      <c r="C85" s="128" t="s">
        <v>4129</v>
      </c>
      <c r="D85" s="128">
        <v>66</v>
      </c>
      <c r="E85" s="128">
        <v>1760</v>
      </c>
      <c r="F85" s="254" t="s">
        <v>2113</v>
      </c>
      <c r="G85" s="128" t="s">
        <v>674</v>
      </c>
      <c r="H85" s="128" t="s">
        <v>4129</v>
      </c>
      <c r="I85" s="816"/>
      <c r="J85" s="872"/>
      <c r="K85" s="874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128">
        <v>1760</v>
      </c>
      <c r="CN85" s="70"/>
    </row>
    <row r="86" spans="1:92" customFormat="1" ht="39.75" customHeight="1">
      <c r="A86" s="128" t="s">
        <v>3035</v>
      </c>
      <c r="B86" s="254" t="s">
        <v>2114</v>
      </c>
      <c r="C86" s="128" t="s">
        <v>1186</v>
      </c>
      <c r="D86" s="128">
        <v>86</v>
      </c>
      <c r="E86" s="128">
        <v>1761</v>
      </c>
      <c r="F86" s="254" t="s">
        <v>2115</v>
      </c>
      <c r="G86" s="128" t="s">
        <v>4393</v>
      </c>
      <c r="H86" s="128" t="s">
        <v>2116</v>
      </c>
      <c r="I86" s="816"/>
      <c r="J86" s="873"/>
      <c r="K86" s="873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250"/>
      <c r="CL86" s="70"/>
      <c r="CM86" s="128">
        <v>1761</v>
      </c>
      <c r="CN86" s="70"/>
    </row>
    <row r="87" spans="1:92" customFormat="1" ht="39.75" customHeight="1">
      <c r="A87" s="128" t="s">
        <v>674</v>
      </c>
      <c r="B87" s="254" t="s">
        <v>2117</v>
      </c>
      <c r="C87" s="128" t="s">
        <v>674</v>
      </c>
      <c r="D87" s="254">
        <v>104</v>
      </c>
      <c r="E87" s="128">
        <v>1762</v>
      </c>
      <c r="F87" s="254" t="s">
        <v>2118</v>
      </c>
      <c r="G87" s="128" t="s">
        <v>674</v>
      </c>
      <c r="H87" s="128" t="s">
        <v>2751</v>
      </c>
      <c r="I87" s="816"/>
      <c r="J87" s="873"/>
      <c r="K87" s="873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250"/>
      <c r="CL87" s="70"/>
      <c r="CM87" s="128">
        <v>1762</v>
      </c>
      <c r="CN87" s="70"/>
    </row>
    <row r="88" spans="1:92" customFormat="1" ht="39.75" customHeight="1">
      <c r="A88" s="128" t="s">
        <v>674</v>
      </c>
      <c r="B88" s="254" t="s">
        <v>2119</v>
      </c>
      <c r="C88" s="128" t="s">
        <v>4129</v>
      </c>
      <c r="D88" s="128">
        <v>115</v>
      </c>
      <c r="E88" s="128">
        <v>1763</v>
      </c>
      <c r="F88" s="254" t="s">
        <v>2120</v>
      </c>
      <c r="G88" s="128" t="s">
        <v>674</v>
      </c>
      <c r="H88" s="128" t="s">
        <v>2116</v>
      </c>
      <c r="I88" s="816"/>
      <c r="J88" s="873"/>
      <c r="K88" s="873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250"/>
      <c r="CL88" s="70"/>
      <c r="CM88" s="128">
        <v>1763</v>
      </c>
      <c r="CN88" s="70"/>
    </row>
    <row r="89" spans="1:92" customFormat="1" ht="39.75" customHeight="1">
      <c r="A89" s="128" t="s">
        <v>674</v>
      </c>
      <c r="B89" s="254" t="s">
        <v>586</v>
      </c>
      <c r="C89" s="254" t="s">
        <v>2121</v>
      </c>
      <c r="D89" s="254">
        <v>154</v>
      </c>
      <c r="E89" s="128">
        <v>1764</v>
      </c>
      <c r="F89" s="254" t="s">
        <v>2122</v>
      </c>
      <c r="G89" s="128" t="s">
        <v>674</v>
      </c>
      <c r="H89" s="128" t="s">
        <v>2752</v>
      </c>
      <c r="I89" s="816"/>
      <c r="J89" s="873"/>
      <c r="K89" s="873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128">
        <v>1764</v>
      </c>
      <c r="CN89" s="70"/>
    </row>
    <row r="90" spans="1:92" customFormat="1" ht="39.75" customHeight="1">
      <c r="A90" s="128" t="s">
        <v>3321</v>
      </c>
      <c r="B90" s="254" t="s">
        <v>2123</v>
      </c>
      <c r="C90" s="128" t="s">
        <v>1186</v>
      </c>
      <c r="D90" s="128">
        <v>2</v>
      </c>
      <c r="E90" s="128">
        <v>1765</v>
      </c>
      <c r="F90" s="254" t="s">
        <v>2124</v>
      </c>
      <c r="G90" s="128" t="s">
        <v>674</v>
      </c>
      <c r="H90" s="128" t="s">
        <v>4998</v>
      </c>
      <c r="I90" s="816"/>
      <c r="J90" s="873"/>
      <c r="K90" s="873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128">
        <v>1765</v>
      </c>
      <c r="CN90" s="70"/>
    </row>
    <row r="91" spans="1:92" customFormat="1" ht="39.75" customHeight="1">
      <c r="A91" s="128" t="s">
        <v>674</v>
      </c>
      <c r="B91" s="254" t="s">
        <v>5610</v>
      </c>
      <c r="C91" s="128" t="s">
        <v>4129</v>
      </c>
      <c r="D91" s="128">
        <v>12</v>
      </c>
      <c r="E91" s="128">
        <v>1766</v>
      </c>
      <c r="F91" s="254" t="s">
        <v>5611</v>
      </c>
      <c r="G91" s="128" t="s">
        <v>674</v>
      </c>
      <c r="H91" s="128" t="s">
        <v>4129</v>
      </c>
      <c r="I91" s="816"/>
      <c r="J91" s="873"/>
      <c r="K91" s="873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128">
        <v>1766</v>
      </c>
      <c r="CN91" s="70"/>
    </row>
    <row r="92" spans="1:92" customFormat="1" ht="39.75" customHeight="1">
      <c r="A92" s="128" t="s">
        <v>674</v>
      </c>
      <c r="B92" s="254" t="s">
        <v>5612</v>
      </c>
      <c r="C92" s="128" t="s">
        <v>4129</v>
      </c>
      <c r="D92" s="128">
        <v>34</v>
      </c>
      <c r="E92" s="128">
        <v>1767</v>
      </c>
      <c r="F92" s="254" t="s">
        <v>5613</v>
      </c>
      <c r="G92" s="128" t="s">
        <v>674</v>
      </c>
      <c r="H92" s="128" t="s">
        <v>4129</v>
      </c>
      <c r="I92" s="816"/>
      <c r="J92" s="873"/>
      <c r="K92" s="873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128">
        <v>1767</v>
      </c>
      <c r="CN92" s="70"/>
    </row>
    <row r="93" spans="1:92" customFormat="1" ht="39.75" customHeight="1">
      <c r="A93" s="128" t="s">
        <v>674</v>
      </c>
      <c r="B93" s="254" t="s">
        <v>5614</v>
      </c>
      <c r="C93" s="128" t="s">
        <v>4129</v>
      </c>
      <c r="D93" s="128">
        <v>51</v>
      </c>
      <c r="E93" s="128">
        <v>1768</v>
      </c>
      <c r="F93" s="254" t="s">
        <v>2727</v>
      </c>
      <c r="G93" s="128" t="s">
        <v>674</v>
      </c>
      <c r="H93" s="128" t="s">
        <v>4129</v>
      </c>
      <c r="I93" s="816"/>
      <c r="J93" s="873"/>
      <c r="K93" s="873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128">
        <v>1768</v>
      </c>
      <c r="CN93" s="70"/>
    </row>
    <row r="94" spans="1:92" customFormat="1" ht="39.75" customHeight="1">
      <c r="A94" s="128" t="s">
        <v>674</v>
      </c>
      <c r="B94" s="254" t="s">
        <v>2728</v>
      </c>
      <c r="C94" s="128" t="s">
        <v>4129</v>
      </c>
      <c r="D94" s="128">
        <v>59</v>
      </c>
      <c r="E94" s="128">
        <v>1769</v>
      </c>
      <c r="F94" s="254" t="s">
        <v>2729</v>
      </c>
      <c r="G94" s="128" t="s">
        <v>674</v>
      </c>
      <c r="H94" s="128" t="s">
        <v>4129</v>
      </c>
      <c r="I94" s="816"/>
      <c r="J94" s="873"/>
      <c r="K94" s="873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128">
        <v>1769</v>
      </c>
      <c r="CN94" s="70"/>
    </row>
    <row r="95" spans="1:92" customFormat="1" ht="39.75" customHeight="1">
      <c r="A95" s="128" t="s">
        <v>674</v>
      </c>
      <c r="B95" s="254" t="s">
        <v>2730</v>
      </c>
      <c r="C95" s="128" t="s">
        <v>4129</v>
      </c>
      <c r="D95" s="128">
        <v>70</v>
      </c>
      <c r="E95" s="128">
        <v>1770</v>
      </c>
      <c r="F95" s="254" t="s">
        <v>2731</v>
      </c>
      <c r="G95" s="128" t="s">
        <v>674</v>
      </c>
      <c r="H95" s="128" t="s">
        <v>4129</v>
      </c>
      <c r="I95" s="816"/>
      <c r="J95" s="873"/>
      <c r="K95" s="873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128">
        <v>1770</v>
      </c>
      <c r="CN95" s="70"/>
    </row>
    <row r="96" spans="1:92" customFormat="1" ht="39.75" customHeight="1">
      <c r="A96" s="128" t="s">
        <v>674</v>
      </c>
      <c r="B96" s="254" t="s">
        <v>2732</v>
      </c>
      <c r="C96" s="254" t="s">
        <v>920</v>
      </c>
      <c r="D96" s="254">
        <v>102</v>
      </c>
      <c r="E96" s="128">
        <v>1771</v>
      </c>
      <c r="F96" s="254" t="s">
        <v>2733</v>
      </c>
      <c r="G96" s="128" t="s">
        <v>674</v>
      </c>
      <c r="H96" s="128" t="s">
        <v>2752</v>
      </c>
      <c r="I96" s="816"/>
      <c r="J96" s="873"/>
      <c r="K96" s="873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128">
        <v>1771</v>
      </c>
      <c r="CN96" s="70"/>
    </row>
    <row r="97" spans="1:92" customFormat="1" ht="39.75" customHeight="1">
      <c r="A97" s="128" t="s">
        <v>674</v>
      </c>
      <c r="B97" s="254" t="s">
        <v>2734</v>
      </c>
      <c r="C97" s="128" t="s">
        <v>4129</v>
      </c>
      <c r="D97" s="128">
        <v>110</v>
      </c>
      <c r="E97" s="128">
        <v>1772</v>
      </c>
      <c r="F97" s="254" t="s">
        <v>2735</v>
      </c>
      <c r="G97" s="128" t="s">
        <v>674</v>
      </c>
      <c r="H97" s="128" t="s">
        <v>4129</v>
      </c>
      <c r="I97" s="816"/>
      <c r="J97" s="873"/>
      <c r="K97" s="873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128">
        <v>1772</v>
      </c>
      <c r="CN97" s="70"/>
    </row>
    <row r="98" spans="1:92" customFormat="1" ht="39.75" customHeight="1">
      <c r="A98" s="128" t="s">
        <v>674</v>
      </c>
      <c r="B98" s="254" t="s">
        <v>2736</v>
      </c>
      <c r="C98" s="128" t="s">
        <v>4129</v>
      </c>
      <c r="D98" s="128">
        <v>111</v>
      </c>
      <c r="E98" s="128">
        <v>1773</v>
      </c>
      <c r="F98" s="254" t="s">
        <v>2737</v>
      </c>
      <c r="G98" s="128" t="s">
        <v>674</v>
      </c>
      <c r="H98" s="128" t="s">
        <v>4129</v>
      </c>
      <c r="I98" s="816"/>
      <c r="J98" s="873"/>
      <c r="K98" s="873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128">
        <v>1773</v>
      </c>
      <c r="CN98" s="70"/>
    </row>
    <row r="99" spans="1:92" customFormat="1" ht="39.75" customHeight="1">
      <c r="A99" s="128" t="s">
        <v>590</v>
      </c>
      <c r="B99" s="254" t="s">
        <v>2738</v>
      </c>
      <c r="C99" s="128" t="s">
        <v>4129</v>
      </c>
      <c r="D99" s="128">
        <v>125</v>
      </c>
      <c r="E99" s="128">
        <v>1774</v>
      </c>
      <c r="F99" s="254" t="s">
        <v>2739</v>
      </c>
      <c r="G99" s="128" t="s">
        <v>674</v>
      </c>
      <c r="H99" s="128" t="s">
        <v>4129</v>
      </c>
      <c r="I99" s="816"/>
      <c r="J99" s="873"/>
      <c r="K99" s="873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128">
        <v>1774</v>
      </c>
      <c r="CN99" s="70"/>
    </row>
    <row r="100" spans="1:92" customFormat="1" ht="39.75" customHeight="1">
      <c r="A100" s="128" t="s">
        <v>674</v>
      </c>
      <c r="B100" s="254" t="s">
        <v>2740</v>
      </c>
      <c r="C100" s="128" t="s">
        <v>4129</v>
      </c>
      <c r="D100" s="128">
        <v>127</v>
      </c>
      <c r="E100" s="128">
        <v>1775</v>
      </c>
      <c r="F100" s="254" t="s">
        <v>2741</v>
      </c>
      <c r="G100" s="128" t="s">
        <v>674</v>
      </c>
      <c r="H100" s="128" t="s">
        <v>4129</v>
      </c>
      <c r="I100" s="816"/>
      <c r="J100" s="873"/>
      <c r="K100" s="873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128">
        <v>1775</v>
      </c>
      <c r="CN100" s="70"/>
    </row>
    <row r="101" spans="1:92" customFormat="1" ht="39.75" customHeight="1">
      <c r="A101" s="128" t="s">
        <v>674</v>
      </c>
      <c r="B101" s="254" t="s">
        <v>2742</v>
      </c>
      <c r="C101" s="128" t="s">
        <v>4129</v>
      </c>
      <c r="D101" s="128">
        <v>129</v>
      </c>
      <c r="E101" s="128">
        <v>1776</v>
      </c>
      <c r="F101" s="254" t="s">
        <v>2743</v>
      </c>
      <c r="G101" s="128" t="s">
        <v>674</v>
      </c>
      <c r="H101" s="128" t="s">
        <v>4129</v>
      </c>
      <c r="I101" s="816"/>
      <c r="J101" s="873"/>
      <c r="K101" s="873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128">
        <v>1776</v>
      </c>
      <c r="CN101" s="70"/>
    </row>
    <row r="102" spans="1:92" customFormat="1" ht="39.75" customHeight="1">
      <c r="A102" s="128" t="s">
        <v>674</v>
      </c>
      <c r="B102" s="254" t="s">
        <v>589</v>
      </c>
      <c r="C102" s="128" t="s">
        <v>1520</v>
      </c>
      <c r="D102" s="128">
        <v>159</v>
      </c>
      <c r="E102" s="128">
        <v>1777</v>
      </c>
      <c r="F102" s="254" t="s">
        <v>2744</v>
      </c>
      <c r="G102" s="128" t="s">
        <v>674</v>
      </c>
      <c r="H102" s="128" t="s">
        <v>4998</v>
      </c>
      <c r="I102" s="816"/>
      <c r="J102" s="873"/>
      <c r="K102" s="873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128">
        <v>1777</v>
      </c>
      <c r="CN102" s="70"/>
    </row>
    <row r="103" spans="1:92" customFormat="1" ht="39.75" customHeight="1">
      <c r="A103" s="128" t="s">
        <v>2255</v>
      </c>
      <c r="B103" s="254" t="s">
        <v>2745</v>
      </c>
      <c r="C103" s="128" t="s">
        <v>1186</v>
      </c>
      <c r="D103" s="128">
        <v>3</v>
      </c>
      <c r="E103" s="128">
        <v>1778</v>
      </c>
      <c r="F103" s="254" t="s">
        <v>2746</v>
      </c>
      <c r="G103" s="128" t="s">
        <v>674</v>
      </c>
      <c r="H103" s="128" t="s">
        <v>4129</v>
      </c>
      <c r="I103" s="816"/>
      <c r="J103" s="873"/>
      <c r="K103" s="873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128">
        <v>1778</v>
      </c>
      <c r="CN103" s="70"/>
    </row>
    <row r="104" spans="1:92" customFormat="1" ht="39.75" customHeight="1">
      <c r="A104" s="128" t="s">
        <v>674</v>
      </c>
      <c r="B104" s="254" t="s">
        <v>2747</v>
      </c>
      <c r="C104" s="128" t="s">
        <v>4129</v>
      </c>
      <c r="D104" s="128">
        <v>16</v>
      </c>
      <c r="E104" s="128">
        <v>1779</v>
      </c>
      <c r="F104" s="254" t="s">
        <v>2748</v>
      </c>
      <c r="G104" s="128" t="s">
        <v>674</v>
      </c>
      <c r="H104" s="128" t="s">
        <v>4129</v>
      </c>
      <c r="I104" s="816"/>
      <c r="J104" s="873"/>
      <c r="K104" s="873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128">
        <v>1779</v>
      </c>
      <c r="CN104" s="70"/>
    </row>
    <row r="105" spans="1:92" customFormat="1" ht="39.75" customHeight="1">
      <c r="A105" s="128" t="s">
        <v>4129</v>
      </c>
      <c r="B105" s="254" t="s">
        <v>2749</v>
      </c>
      <c r="C105" s="128" t="s">
        <v>4129</v>
      </c>
      <c r="D105" s="128">
        <v>35</v>
      </c>
      <c r="E105" s="128">
        <v>1780</v>
      </c>
      <c r="F105" s="254" t="s">
        <v>2750</v>
      </c>
      <c r="G105" s="128" t="s">
        <v>674</v>
      </c>
      <c r="H105" s="128" t="s">
        <v>4129</v>
      </c>
      <c r="I105" s="816"/>
      <c r="J105" s="873"/>
      <c r="K105" s="873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70"/>
      <c r="BV105" s="70"/>
      <c r="BW105" s="70"/>
      <c r="BX105" s="70"/>
      <c r="BY105" s="70"/>
      <c r="BZ105" s="70"/>
      <c r="CA105" s="70"/>
      <c r="CB105" s="70"/>
      <c r="CC105" s="70"/>
      <c r="CD105" s="70"/>
      <c r="CE105" s="70"/>
      <c r="CF105" s="70"/>
      <c r="CG105" s="70"/>
      <c r="CH105" s="70"/>
      <c r="CI105" s="70"/>
      <c r="CJ105" s="70"/>
      <c r="CK105" s="70"/>
      <c r="CL105" s="70"/>
      <c r="CM105" s="128">
        <v>1780</v>
      </c>
      <c r="CN105" s="70"/>
    </row>
    <row r="106" spans="1:92" customFormat="1" ht="39.75" customHeight="1">
      <c r="A106" s="128" t="s">
        <v>2255</v>
      </c>
      <c r="B106" s="254" t="s">
        <v>2753</v>
      </c>
      <c r="C106" s="128" t="s">
        <v>1186</v>
      </c>
      <c r="D106" s="128">
        <v>49</v>
      </c>
      <c r="E106" s="128">
        <v>1781</v>
      </c>
      <c r="F106" s="254" t="s">
        <v>2754</v>
      </c>
      <c r="G106" s="128" t="s">
        <v>563</v>
      </c>
      <c r="H106" s="128" t="s">
        <v>4998</v>
      </c>
      <c r="I106" s="816"/>
      <c r="J106" s="816"/>
      <c r="K106" s="816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70"/>
      <c r="BV106" s="70"/>
      <c r="BW106" s="70"/>
      <c r="BX106" s="70"/>
      <c r="BY106" s="70"/>
      <c r="BZ106" s="70"/>
      <c r="CA106" s="70"/>
      <c r="CB106" s="70"/>
      <c r="CC106" s="70"/>
      <c r="CD106" s="70"/>
      <c r="CE106" s="70"/>
      <c r="CF106" s="70"/>
      <c r="CG106" s="70"/>
      <c r="CH106" s="70"/>
      <c r="CI106" s="70"/>
      <c r="CJ106" s="70"/>
      <c r="CK106" s="250"/>
      <c r="CL106" s="70"/>
      <c r="CM106" s="128">
        <v>1781</v>
      </c>
      <c r="CN106" s="70"/>
    </row>
    <row r="107" spans="1:92" customFormat="1" ht="39.75" customHeight="1">
      <c r="A107" s="128" t="s">
        <v>4129</v>
      </c>
      <c r="B107" s="254" t="s">
        <v>2755</v>
      </c>
      <c r="C107" s="128" t="s">
        <v>5879</v>
      </c>
      <c r="D107" s="128">
        <v>157</v>
      </c>
      <c r="E107" s="128">
        <v>1782</v>
      </c>
      <c r="F107" s="254" t="s">
        <v>2756</v>
      </c>
      <c r="G107" s="128" t="s">
        <v>674</v>
      </c>
      <c r="H107" s="128" t="s">
        <v>674</v>
      </c>
      <c r="I107" s="816"/>
      <c r="J107" s="816"/>
      <c r="K107" s="816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70"/>
      <c r="BV107" s="70"/>
      <c r="BW107" s="70"/>
      <c r="BX107" s="70"/>
      <c r="BY107" s="70"/>
      <c r="BZ107" s="70"/>
      <c r="CA107" s="70"/>
      <c r="CB107" s="70"/>
      <c r="CC107" s="70"/>
      <c r="CD107" s="70"/>
      <c r="CE107" s="70"/>
      <c r="CF107" s="70"/>
      <c r="CG107" s="70"/>
      <c r="CH107" s="70"/>
      <c r="CI107" s="70"/>
      <c r="CJ107" s="70"/>
      <c r="CK107" s="250"/>
      <c r="CL107" s="70"/>
      <c r="CM107" s="128">
        <v>1782</v>
      </c>
      <c r="CN107" s="70"/>
    </row>
    <row r="108" spans="1:92" customFormat="1" ht="39.75" customHeight="1">
      <c r="A108" s="128" t="s">
        <v>674</v>
      </c>
      <c r="B108" s="254" t="s">
        <v>2757</v>
      </c>
      <c r="C108" s="128" t="s">
        <v>1186</v>
      </c>
      <c r="D108" s="128">
        <v>61</v>
      </c>
      <c r="E108" s="128">
        <v>1783</v>
      </c>
      <c r="F108" s="254" t="s">
        <v>2758</v>
      </c>
      <c r="G108" s="128" t="s">
        <v>674</v>
      </c>
      <c r="H108" s="128" t="s">
        <v>674</v>
      </c>
      <c r="I108" s="816"/>
      <c r="J108" s="816"/>
      <c r="K108" s="816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70"/>
      <c r="BV108" s="70"/>
      <c r="BW108" s="70"/>
      <c r="BX108" s="70"/>
      <c r="BY108" s="70"/>
      <c r="BZ108" s="70"/>
      <c r="CA108" s="70"/>
      <c r="CB108" s="70"/>
      <c r="CC108" s="70"/>
      <c r="CD108" s="70"/>
      <c r="CE108" s="70"/>
      <c r="CF108" s="70"/>
      <c r="CG108" s="70"/>
      <c r="CH108" s="70"/>
      <c r="CI108" s="70"/>
      <c r="CJ108" s="70"/>
      <c r="CK108" s="250"/>
      <c r="CL108" s="70"/>
      <c r="CM108" s="128">
        <v>1783</v>
      </c>
      <c r="CN108" s="70"/>
    </row>
    <row r="109" spans="1:92" customFormat="1" ht="39.75" customHeight="1">
      <c r="A109" s="128" t="s">
        <v>4129</v>
      </c>
      <c r="B109" s="254" t="s">
        <v>2759</v>
      </c>
      <c r="C109" s="128" t="s">
        <v>4129</v>
      </c>
      <c r="D109" s="128">
        <v>71</v>
      </c>
      <c r="E109" s="128">
        <v>1784</v>
      </c>
      <c r="F109" s="254" t="s">
        <v>2760</v>
      </c>
      <c r="G109" s="128" t="s">
        <v>674</v>
      </c>
      <c r="H109" s="128" t="s">
        <v>674</v>
      </c>
      <c r="I109" s="816"/>
      <c r="J109" s="816"/>
      <c r="K109" s="816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70"/>
      <c r="BV109" s="70"/>
      <c r="BW109" s="70"/>
      <c r="BX109" s="70"/>
      <c r="BY109" s="70"/>
      <c r="BZ109" s="70"/>
      <c r="CA109" s="70"/>
      <c r="CB109" s="70"/>
      <c r="CC109" s="70"/>
      <c r="CD109" s="70"/>
      <c r="CE109" s="70"/>
      <c r="CF109" s="70"/>
      <c r="CG109" s="70"/>
      <c r="CH109" s="70"/>
      <c r="CI109" s="70"/>
      <c r="CJ109" s="70"/>
      <c r="CK109" s="70"/>
      <c r="CL109" s="70"/>
      <c r="CM109" s="128">
        <v>1784</v>
      </c>
      <c r="CN109" s="70"/>
    </row>
    <row r="110" spans="1:92" customFormat="1" ht="39.75" customHeight="1">
      <c r="A110" s="128" t="s">
        <v>4129</v>
      </c>
      <c r="B110" s="254" t="s">
        <v>2761</v>
      </c>
      <c r="C110" s="128" t="s">
        <v>4129</v>
      </c>
      <c r="D110" s="128">
        <v>89</v>
      </c>
      <c r="E110" s="128">
        <v>1785</v>
      </c>
      <c r="F110" s="254" t="s">
        <v>2762</v>
      </c>
      <c r="G110" s="128" t="s">
        <v>674</v>
      </c>
      <c r="H110" s="128" t="s">
        <v>2752</v>
      </c>
      <c r="I110" s="816"/>
      <c r="J110" s="816"/>
      <c r="K110" s="816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70"/>
      <c r="BV110" s="70"/>
      <c r="BW110" s="70"/>
      <c r="BX110" s="70"/>
      <c r="BY110" s="70"/>
      <c r="BZ110" s="70"/>
      <c r="CA110" s="70"/>
      <c r="CB110" s="70"/>
      <c r="CC110" s="70"/>
      <c r="CD110" s="70"/>
      <c r="CE110" s="70"/>
      <c r="CF110" s="70"/>
      <c r="CG110" s="70"/>
      <c r="CH110" s="70"/>
      <c r="CI110" s="70"/>
      <c r="CJ110" s="70"/>
      <c r="CK110" s="70"/>
      <c r="CL110" s="70"/>
      <c r="CM110" s="128">
        <v>1785</v>
      </c>
      <c r="CN110" s="70"/>
    </row>
    <row r="111" spans="1:92" customFormat="1" ht="39.75" customHeight="1">
      <c r="A111" s="128" t="s">
        <v>4129</v>
      </c>
      <c r="B111" s="254" t="s">
        <v>2763</v>
      </c>
      <c r="C111" s="128" t="s">
        <v>4129</v>
      </c>
      <c r="D111" s="128">
        <v>94</v>
      </c>
      <c r="E111" s="128">
        <v>1786</v>
      </c>
      <c r="F111" s="254" t="s">
        <v>2764</v>
      </c>
      <c r="G111" s="128" t="s">
        <v>674</v>
      </c>
      <c r="H111" s="128" t="s">
        <v>674</v>
      </c>
      <c r="I111" s="816"/>
      <c r="J111" s="816"/>
      <c r="K111" s="816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0"/>
      <c r="BZ111" s="70"/>
      <c r="CA111" s="70"/>
      <c r="CB111" s="70"/>
      <c r="CC111" s="70"/>
      <c r="CD111" s="70"/>
      <c r="CE111" s="70"/>
      <c r="CF111" s="70"/>
      <c r="CG111" s="70"/>
      <c r="CH111" s="70"/>
      <c r="CI111" s="70"/>
      <c r="CJ111" s="70"/>
      <c r="CK111" s="70"/>
      <c r="CL111" s="70"/>
      <c r="CM111" s="128">
        <v>1786</v>
      </c>
      <c r="CN111" s="70"/>
    </row>
    <row r="112" spans="1:92" customFormat="1" ht="39.75" customHeight="1">
      <c r="A112" s="128" t="s">
        <v>4129</v>
      </c>
      <c r="B112" s="254" t="s">
        <v>2765</v>
      </c>
      <c r="C112" s="128" t="s">
        <v>4129</v>
      </c>
      <c r="D112" s="128">
        <v>117</v>
      </c>
      <c r="E112" s="128">
        <v>1787</v>
      </c>
      <c r="F112" s="254" t="s">
        <v>2766</v>
      </c>
      <c r="G112" s="128" t="s">
        <v>674</v>
      </c>
      <c r="H112" s="128" t="s">
        <v>4129</v>
      </c>
      <c r="I112" s="816"/>
      <c r="J112" s="816"/>
      <c r="K112" s="816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70"/>
      <c r="BV112" s="70"/>
      <c r="BW112" s="70"/>
      <c r="BX112" s="70"/>
      <c r="BY112" s="70"/>
      <c r="BZ112" s="70"/>
      <c r="CA112" s="70"/>
      <c r="CB112" s="70"/>
      <c r="CC112" s="70"/>
      <c r="CD112" s="70"/>
      <c r="CE112" s="70"/>
      <c r="CF112" s="70"/>
      <c r="CG112" s="70"/>
      <c r="CH112" s="70"/>
      <c r="CI112" s="70"/>
      <c r="CJ112" s="70"/>
      <c r="CK112" s="70"/>
      <c r="CL112" s="70"/>
      <c r="CM112" s="128">
        <v>1787</v>
      </c>
      <c r="CN112" s="70"/>
    </row>
    <row r="113" spans="1:92" customFormat="1" ht="39.75" customHeight="1">
      <c r="A113" s="128" t="s">
        <v>674</v>
      </c>
      <c r="B113" s="254" t="s">
        <v>2767</v>
      </c>
      <c r="C113" s="128" t="s">
        <v>4129</v>
      </c>
      <c r="D113" s="128">
        <v>122</v>
      </c>
      <c r="E113" s="128">
        <v>1788</v>
      </c>
      <c r="F113" s="254" t="s">
        <v>2768</v>
      </c>
      <c r="G113" s="128" t="s">
        <v>674</v>
      </c>
      <c r="H113" s="128" t="s">
        <v>674</v>
      </c>
      <c r="I113" s="816"/>
      <c r="J113" s="816"/>
      <c r="K113" s="816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70"/>
      <c r="BV113" s="70"/>
      <c r="BW113" s="70"/>
      <c r="BX113" s="70"/>
      <c r="BY113" s="70"/>
      <c r="BZ113" s="70"/>
      <c r="CA113" s="70"/>
      <c r="CB113" s="70"/>
      <c r="CC113" s="70"/>
      <c r="CD113" s="70"/>
      <c r="CE113" s="70"/>
      <c r="CF113" s="70"/>
      <c r="CG113" s="70"/>
      <c r="CH113" s="70"/>
      <c r="CI113" s="70"/>
      <c r="CJ113" s="70"/>
      <c r="CK113" s="70"/>
      <c r="CL113" s="70"/>
      <c r="CM113" s="128">
        <v>1788</v>
      </c>
      <c r="CN113" s="70"/>
    </row>
    <row r="114" spans="1:92" customFormat="1" ht="39.75" customHeight="1">
      <c r="A114" s="128" t="s">
        <v>674</v>
      </c>
      <c r="B114" s="254" t="s">
        <v>2769</v>
      </c>
      <c r="C114" s="128" t="s">
        <v>4129</v>
      </c>
      <c r="D114" s="128">
        <v>123</v>
      </c>
      <c r="E114" s="128">
        <v>1789</v>
      </c>
      <c r="F114" s="254" t="s">
        <v>2770</v>
      </c>
      <c r="G114" s="128" t="s">
        <v>674</v>
      </c>
      <c r="H114" s="128" t="s">
        <v>2116</v>
      </c>
      <c r="I114" s="816"/>
      <c r="J114" s="816"/>
      <c r="K114" s="816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70"/>
      <c r="BV114" s="70"/>
      <c r="BW114" s="70"/>
      <c r="BX114" s="70"/>
      <c r="BY114" s="70"/>
      <c r="BZ114" s="70"/>
      <c r="CA114" s="70"/>
      <c r="CB114" s="70"/>
      <c r="CC114" s="70"/>
      <c r="CD114" s="70"/>
      <c r="CE114" s="70"/>
      <c r="CF114" s="70"/>
      <c r="CG114" s="70"/>
      <c r="CH114" s="70"/>
      <c r="CI114" s="70"/>
      <c r="CJ114" s="70"/>
      <c r="CK114" s="70"/>
      <c r="CL114" s="70"/>
      <c r="CM114" s="128">
        <v>1789</v>
      </c>
      <c r="CN114" s="70"/>
    </row>
    <row r="115" spans="1:92" customFormat="1" ht="39.75" customHeight="1">
      <c r="A115" s="128" t="s">
        <v>674</v>
      </c>
      <c r="B115" s="254" t="s">
        <v>7593</v>
      </c>
      <c r="C115" s="128" t="s">
        <v>4129</v>
      </c>
      <c r="D115" s="128">
        <v>124</v>
      </c>
      <c r="E115" s="128">
        <v>1790</v>
      </c>
      <c r="F115" s="254" t="s">
        <v>2771</v>
      </c>
      <c r="G115" s="128" t="s">
        <v>674</v>
      </c>
      <c r="H115" s="128" t="s">
        <v>2752</v>
      </c>
      <c r="I115" s="816"/>
      <c r="J115" s="816"/>
      <c r="K115" s="816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70"/>
      <c r="CA115" s="70"/>
      <c r="CB115" s="70"/>
      <c r="CC115" s="70"/>
      <c r="CD115" s="70"/>
      <c r="CE115" s="70"/>
      <c r="CF115" s="70"/>
      <c r="CG115" s="70"/>
      <c r="CH115" s="70"/>
      <c r="CI115" s="70"/>
      <c r="CJ115" s="70"/>
      <c r="CK115" s="70"/>
      <c r="CL115" s="70"/>
      <c r="CM115" s="128">
        <v>1790</v>
      </c>
      <c r="CN115" s="70"/>
    </row>
    <row r="116" spans="1:92" customFormat="1" ht="39.75" customHeight="1">
      <c r="A116" s="128" t="s">
        <v>2508</v>
      </c>
      <c r="B116" s="254" t="s">
        <v>4430</v>
      </c>
      <c r="C116" s="128" t="s">
        <v>4129</v>
      </c>
      <c r="D116" s="128">
        <v>18</v>
      </c>
      <c r="E116" s="128">
        <v>1791</v>
      </c>
      <c r="F116" s="254" t="s">
        <v>4431</v>
      </c>
      <c r="G116" s="128" t="s">
        <v>674</v>
      </c>
      <c r="H116" s="128" t="s">
        <v>4998</v>
      </c>
      <c r="I116" s="816"/>
      <c r="J116" s="816"/>
      <c r="K116" s="816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70"/>
      <c r="BV116" s="70"/>
      <c r="BW116" s="70"/>
      <c r="BX116" s="70"/>
      <c r="BY116" s="70"/>
      <c r="BZ116" s="70"/>
      <c r="CA116" s="70"/>
      <c r="CB116" s="70"/>
      <c r="CC116" s="70"/>
      <c r="CD116" s="70"/>
      <c r="CE116" s="70"/>
      <c r="CF116" s="70"/>
      <c r="CG116" s="70"/>
      <c r="CH116" s="70"/>
      <c r="CI116" s="70"/>
      <c r="CJ116" s="70"/>
      <c r="CK116" s="70"/>
      <c r="CL116" s="70"/>
      <c r="CM116" s="128">
        <v>1791</v>
      </c>
      <c r="CN116" s="70"/>
    </row>
    <row r="117" spans="1:92" customFormat="1" ht="39.75" customHeight="1">
      <c r="A117" s="128" t="s">
        <v>674</v>
      </c>
      <c r="B117" s="254" t="s">
        <v>4432</v>
      </c>
      <c r="C117" s="128" t="s">
        <v>4129</v>
      </c>
      <c r="D117" s="128">
        <v>128</v>
      </c>
      <c r="E117" s="128">
        <v>1792</v>
      </c>
      <c r="F117" s="254" t="s">
        <v>4433</v>
      </c>
      <c r="G117" s="128" t="s">
        <v>674</v>
      </c>
      <c r="H117" s="128" t="s">
        <v>4129</v>
      </c>
      <c r="I117" s="816"/>
      <c r="J117" s="816"/>
      <c r="K117" s="816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70"/>
      <c r="BV117" s="70"/>
      <c r="BW117" s="70"/>
      <c r="BX117" s="70"/>
      <c r="BY117" s="70"/>
      <c r="BZ117" s="70"/>
      <c r="CA117" s="70"/>
      <c r="CB117" s="70"/>
      <c r="CC117" s="70"/>
      <c r="CD117" s="70"/>
      <c r="CE117" s="70"/>
      <c r="CF117" s="70"/>
      <c r="CG117" s="70"/>
      <c r="CH117" s="70"/>
      <c r="CI117" s="70"/>
      <c r="CJ117" s="70"/>
      <c r="CK117" s="70"/>
      <c r="CL117" s="70"/>
      <c r="CM117" s="128">
        <v>1792</v>
      </c>
      <c r="CN117" s="70"/>
    </row>
    <row r="118" spans="1:92" customFormat="1" ht="39.75" customHeight="1">
      <c r="A118" s="128" t="s">
        <v>2234</v>
      </c>
      <c r="B118" s="254" t="s">
        <v>4434</v>
      </c>
      <c r="C118" s="128" t="s">
        <v>4129</v>
      </c>
      <c r="D118" s="128">
        <v>5</v>
      </c>
      <c r="E118" s="128">
        <v>1793</v>
      </c>
      <c r="F118" s="254" t="s">
        <v>4435</v>
      </c>
      <c r="G118" s="128" t="s">
        <v>674</v>
      </c>
      <c r="H118" s="128" t="s">
        <v>4129</v>
      </c>
      <c r="I118" s="873"/>
      <c r="J118" s="873"/>
      <c r="K118" s="873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70"/>
      <c r="BV118" s="70"/>
      <c r="BW118" s="70"/>
      <c r="BX118" s="70"/>
      <c r="BY118" s="70"/>
      <c r="BZ118" s="70"/>
      <c r="CA118" s="70"/>
      <c r="CB118" s="70"/>
      <c r="CC118" s="70"/>
      <c r="CD118" s="70"/>
      <c r="CE118" s="70"/>
      <c r="CF118" s="70"/>
      <c r="CG118" s="70"/>
      <c r="CH118" s="70"/>
      <c r="CI118" s="70"/>
      <c r="CJ118" s="70"/>
      <c r="CK118" s="70"/>
      <c r="CL118" s="70"/>
      <c r="CM118" s="128">
        <v>1793</v>
      </c>
      <c r="CN118" s="70"/>
    </row>
    <row r="119" spans="1:92" customFormat="1" ht="39.75" customHeight="1">
      <c r="A119" s="128" t="s">
        <v>674</v>
      </c>
      <c r="B119" s="254" t="s">
        <v>4436</v>
      </c>
      <c r="C119" s="128" t="s">
        <v>4129</v>
      </c>
      <c r="D119" s="128">
        <v>17</v>
      </c>
      <c r="E119" s="128">
        <v>1794</v>
      </c>
      <c r="F119" s="254" t="s">
        <v>4437</v>
      </c>
      <c r="G119" s="128" t="s">
        <v>674</v>
      </c>
      <c r="H119" s="128" t="s">
        <v>4129</v>
      </c>
      <c r="I119" s="873"/>
      <c r="J119" s="873"/>
      <c r="K119" s="873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0"/>
      <c r="CE119" s="70"/>
      <c r="CF119" s="70"/>
      <c r="CG119" s="70"/>
      <c r="CH119" s="70"/>
      <c r="CI119" s="70"/>
      <c r="CJ119" s="70"/>
      <c r="CK119" s="70"/>
      <c r="CL119" s="70"/>
      <c r="CM119" s="128">
        <v>1794</v>
      </c>
      <c r="CN119" s="70"/>
    </row>
    <row r="120" spans="1:92" customFormat="1" ht="39.75" customHeight="1">
      <c r="A120" s="128" t="s">
        <v>674</v>
      </c>
      <c r="B120" s="254" t="s">
        <v>4438</v>
      </c>
      <c r="C120" s="128" t="s">
        <v>4129</v>
      </c>
      <c r="D120" s="128">
        <v>26</v>
      </c>
      <c r="E120" s="128">
        <v>1795</v>
      </c>
      <c r="F120" s="254" t="s">
        <v>4439</v>
      </c>
      <c r="G120" s="128" t="s">
        <v>674</v>
      </c>
      <c r="H120" s="128" t="s">
        <v>4129</v>
      </c>
      <c r="I120" s="873"/>
      <c r="J120" s="873"/>
      <c r="K120" s="873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70"/>
      <c r="BV120" s="70"/>
      <c r="BW120" s="70"/>
      <c r="BX120" s="70"/>
      <c r="BY120" s="70"/>
      <c r="BZ120" s="70"/>
      <c r="CA120" s="70"/>
      <c r="CB120" s="70"/>
      <c r="CC120" s="70"/>
      <c r="CD120" s="70"/>
      <c r="CE120" s="70"/>
      <c r="CF120" s="70"/>
      <c r="CG120" s="70"/>
      <c r="CH120" s="70"/>
      <c r="CI120" s="70"/>
      <c r="CJ120" s="70"/>
      <c r="CK120" s="70"/>
      <c r="CL120" s="70"/>
      <c r="CM120" s="128">
        <v>1795</v>
      </c>
      <c r="CN120" s="70"/>
    </row>
    <row r="121" spans="1:92" customFormat="1" ht="39.75" customHeight="1">
      <c r="A121" s="128" t="s">
        <v>674</v>
      </c>
      <c r="B121" s="254" t="s">
        <v>4440</v>
      </c>
      <c r="C121" s="128" t="s">
        <v>4129</v>
      </c>
      <c r="D121" s="128">
        <v>38</v>
      </c>
      <c r="E121" s="128">
        <v>1796</v>
      </c>
      <c r="F121" s="254" t="s">
        <v>4441</v>
      </c>
      <c r="G121" s="128" t="s">
        <v>674</v>
      </c>
      <c r="H121" s="128" t="s">
        <v>4129</v>
      </c>
      <c r="I121" s="873"/>
      <c r="J121" s="873"/>
      <c r="K121" s="873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70"/>
      <c r="BV121" s="70"/>
      <c r="BW121" s="70"/>
      <c r="BX121" s="70"/>
      <c r="BY121" s="70"/>
      <c r="BZ121" s="70"/>
      <c r="CA121" s="70"/>
      <c r="CB121" s="70"/>
      <c r="CC121" s="70"/>
      <c r="CD121" s="70"/>
      <c r="CE121" s="70"/>
      <c r="CF121" s="70"/>
      <c r="CG121" s="70"/>
      <c r="CH121" s="70"/>
      <c r="CI121" s="70"/>
      <c r="CJ121" s="70"/>
      <c r="CK121" s="70"/>
      <c r="CL121" s="70"/>
      <c r="CM121" s="128">
        <v>1796</v>
      </c>
      <c r="CN121" s="70"/>
    </row>
    <row r="122" spans="1:92" customFormat="1" ht="39.75" customHeight="1">
      <c r="A122" s="128" t="s">
        <v>1960</v>
      </c>
      <c r="B122" s="254" t="s">
        <v>4442</v>
      </c>
      <c r="C122" s="128" t="s">
        <v>4129</v>
      </c>
      <c r="D122" s="128">
        <v>11</v>
      </c>
      <c r="E122" s="128">
        <v>1797</v>
      </c>
      <c r="F122" s="254" t="s">
        <v>4443</v>
      </c>
      <c r="G122" s="128" t="s">
        <v>674</v>
      </c>
      <c r="H122" s="128" t="s">
        <v>4129</v>
      </c>
      <c r="I122" s="873"/>
      <c r="J122" s="873"/>
      <c r="K122" s="873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70"/>
      <c r="BV122" s="70"/>
      <c r="BW122" s="70"/>
      <c r="BX122" s="70"/>
      <c r="BY122" s="70"/>
      <c r="BZ122" s="70"/>
      <c r="CA122" s="70"/>
      <c r="CB122" s="70"/>
      <c r="CC122" s="70"/>
      <c r="CD122" s="70"/>
      <c r="CE122" s="70"/>
      <c r="CF122" s="70"/>
      <c r="CG122" s="70"/>
      <c r="CH122" s="70"/>
      <c r="CI122" s="70"/>
      <c r="CJ122" s="70"/>
      <c r="CK122" s="70"/>
      <c r="CL122" s="70"/>
      <c r="CM122" s="128">
        <v>1797</v>
      </c>
      <c r="CN122" s="70"/>
    </row>
    <row r="123" spans="1:92" customFormat="1" ht="39.75" customHeight="1">
      <c r="A123" s="128" t="s">
        <v>674</v>
      </c>
      <c r="B123" s="254" t="s">
        <v>4444</v>
      </c>
      <c r="C123" s="128" t="s">
        <v>4129</v>
      </c>
      <c r="D123" s="128">
        <v>22</v>
      </c>
      <c r="E123" s="128">
        <v>1798</v>
      </c>
      <c r="F123" s="254" t="s">
        <v>4445</v>
      </c>
      <c r="G123" s="128" t="s">
        <v>674</v>
      </c>
      <c r="H123" s="128" t="s">
        <v>4129</v>
      </c>
      <c r="I123" s="873"/>
      <c r="J123" s="873"/>
      <c r="K123" s="873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70"/>
      <c r="BV123" s="70"/>
      <c r="BW123" s="70"/>
      <c r="BX123" s="70"/>
      <c r="BY123" s="70"/>
      <c r="BZ123" s="70"/>
      <c r="CA123" s="70"/>
      <c r="CB123" s="70"/>
      <c r="CC123" s="70"/>
      <c r="CD123" s="70"/>
      <c r="CE123" s="70"/>
      <c r="CF123" s="70"/>
      <c r="CG123" s="70"/>
      <c r="CH123" s="70"/>
      <c r="CI123" s="70"/>
      <c r="CJ123" s="70"/>
      <c r="CK123" s="70"/>
      <c r="CL123" s="70"/>
      <c r="CM123" s="128">
        <v>1798</v>
      </c>
      <c r="CN123" s="70"/>
    </row>
    <row r="124" spans="1:92" customFormat="1" ht="39.75" customHeight="1">
      <c r="A124" s="128" t="s">
        <v>674</v>
      </c>
      <c r="B124" s="254" t="s">
        <v>4446</v>
      </c>
      <c r="C124" s="128" t="s">
        <v>4129</v>
      </c>
      <c r="D124" s="128">
        <v>33</v>
      </c>
      <c r="E124" s="128">
        <v>1799</v>
      </c>
      <c r="F124" s="254" t="s">
        <v>4447</v>
      </c>
      <c r="G124" s="128" t="s">
        <v>674</v>
      </c>
      <c r="H124" s="128" t="s">
        <v>4129</v>
      </c>
      <c r="I124" s="875"/>
      <c r="J124" s="873"/>
      <c r="K124" s="873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70"/>
      <c r="BV124" s="70"/>
      <c r="BW124" s="70"/>
      <c r="BX124" s="70"/>
      <c r="BY124" s="70"/>
      <c r="BZ124" s="70"/>
      <c r="CA124" s="70"/>
      <c r="CB124" s="70"/>
      <c r="CC124" s="70"/>
      <c r="CD124" s="70"/>
      <c r="CE124" s="70"/>
      <c r="CF124" s="70"/>
      <c r="CG124" s="70"/>
      <c r="CH124" s="70"/>
      <c r="CI124" s="70"/>
      <c r="CJ124" s="70"/>
      <c r="CK124" s="70"/>
      <c r="CL124" s="70"/>
      <c r="CM124" s="128">
        <v>1799</v>
      </c>
      <c r="CN124" s="70"/>
    </row>
    <row r="125" spans="1:92" customFormat="1" ht="39.75" customHeight="1">
      <c r="A125" s="128" t="s">
        <v>674</v>
      </c>
      <c r="B125" s="254" t="s">
        <v>4448</v>
      </c>
      <c r="C125" s="128" t="s">
        <v>4129</v>
      </c>
      <c r="D125" s="128">
        <v>50</v>
      </c>
      <c r="E125" s="128">
        <v>1800</v>
      </c>
      <c r="F125" s="254" t="s">
        <v>4449</v>
      </c>
      <c r="G125" s="128" t="s">
        <v>674</v>
      </c>
      <c r="H125" s="128" t="s">
        <v>4129</v>
      </c>
      <c r="I125" s="875"/>
      <c r="J125" s="873"/>
      <c r="K125" s="873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70"/>
      <c r="AX125" s="70"/>
      <c r="AY125" s="70"/>
      <c r="AZ125" s="70"/>
      <c r="BA125" s="70"/>
      <c r="BB125" s="70"/>
      <c r="BC125" s="70"/>
      <c r="BD125" s="70"/>
      <c r="BE125" s="70"/>
      <c r="BF125" s="70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70"/>
      <c r="BV125" s="70"/>
      <c r="BW125" s="70"/>
      <c r="BX125" s="70"/>
      <c r="BY125" s="70"/>
      <c r="BZ125" s="70"/>
      <c r="CA125" s="70"/>
      <c r="CB125" s="70"/>
      <c r="CC125" s="70"/>
      <c r="CD125" s="70"/>
      <c r="CE125" s="70"/>
      <c r="CF125" s="70"/>
      <c r="CG125" s="70"/>
      <c r="CH125" s="70"/>
      <c r="CI125" s="70"/>
      <c r="CJ125" s="70"/>
      <c r="CK125" s="70"/>
      <c r="CL125" s="70"/>
      <c r="CM125" s="128">
        <v>1800</v>
      </c>
      <c r="CN125" s="70"/>
    </row>
    <row r="126" spans="1:92" customFormat="1" ht="39.75" customHeight="1">
      <c r="A126" s="128" t="s">
        <v>1960</v>
      </c>
      <c r="B126" s="254" t="s">
        <v>4450</v>
      </c>
      <c r="C126" s="128" t="s">
        <v>1186</v>
      </c>
      <c r="D126" s="128">
        <v>65</v>
      </c>
      <c r="E126" s="128">
        <v>1801</v>
      </c>
      <c r="F126" s="254" t="s">
        <v>4451</v>
      </c>
      <c r="G126" s="128" t="s">
        <v>4393</v>
      </c>
      <c r="H126" s="128" t="s">
        <v>4998</v>
      </c>
      <c r="I126" s="876"/>
      <c r="J126" s="876"/>
      <c r="K126" s="816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70"/>
      <c r="BE126" s="70"/>
      <c r="BF126" s="70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70"/>
      <c r="BV126" s="70"/>
      <c r="BW126" s="70"/>
      <c r="BX126" s="70"/>
      <c r="BY126" s="70"/>
      <c r="BZ126" s="70"/>
      <c r="CA126" s="70"/>
      <c r="CB126" s="70"/>
      <c r="CC126" s="70"/>
      <c r="CD126" s="70"/>
      <c r="CE126" s="70"/>
      <c r="CF126" s="70"/>
      <c r="CG126" s="70"/>
      <c r="CH126" s="70"/>
      <c r="CI126" s="70"/>
      <c r="CJ126" s="70"/>
      <c r="CK126" s="250"/>
      <c r="CL126" s="70"/>
      <c r="CM126" s="128">
        <v>1801</v>
      </c>
      <c r="CN126" s="70"/>
    </row>
    <row r="127" spans="1:92" customFormat="1" ht="39.75" customHeight="1">
      <c r="A127" s="128" t="s">
        <v>674</v>
      </c>
      <c r="B127" s="254" t="s">
        <v>4452</v>
      </c>
      <c r="C127" s="128" t="s">
        <v>4129</v>
      </c>
      <c r="D127" s="128">
        <v>72</v>
      </c>
      <c r="E127" s="128">
        <v>1802</v>
      </c>
      <c r="F127" s="254" t="s">
        <v>4453</v>
      </c>
      <c r="G127" s="128" t="s">
        <v>4129</v>
      </c>
      <c r="H127" s="128" t="s">
        <v>4129</v>
      </c>
      <c r="I127" s="816"/>
      <c r="J127" s="816"/>
      <c r="K127" s="816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70"/>
      <c r="BE127" s="70"/>
      <c r="BF127" s="70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70"/>
      <c r="BV127" s="70"/>
      <c r="BW127" s="70"/>
      <c r="BX127" s="70"/>
      <c r="BY127" s="70"/>
      <c r="BZ127" s="70"/>
      <c r="CA127" s="70"/>
      <c r="CB127" s="70"/>
      <c r="CC127" s="70"/>
      <c r="CD127" s="70"/>
      <c r="CE127" s="70"/>
      <c r="CF127" s="70"/>
      <c r="CG127" s="70"/>
      <c r="CH127" s="70"/>
      <c r="CI127" s="70"/>
      <c r="CJ127" s="70"/>
      <c r="CK127" s="250"/>
      <c r="CL127" s="70"/>
      <c r="CM127" s="128">
        <v>1802</v>
      </c>
      <c r="CN127" s="70"/>
    </row>
    <row r="128" spans="1:92" customFormat="1" ht="39.75" customHeight="1">
      <c r="A128" s="128" t="s">
        <v>4129</v>
      </c>
      <c r="B128" s="254" t="s">
        <v>4454</v>
      </c>
      <c r="C128" s="128" t="s">
        <v>4129</v>
      </c>
      <c r="D128" s="128">
        <v>77</v>
      </c>
      <c r="E128" s="128">
        <v>1803</v>
      </c>
      <c r="F128" s="254" t="s">
        <v>4455</v>
      </c>
      <c r="G128" s="128" t="s">
        <v>4129</v>
      </c>
      <c r="H128" s="128" t="s">
        <v>2752</v>
      </c>
      <c r="I128" s="816"/>
      <c r="J128" s="816"/>
      <c r="K128" s="816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70"/>
      <c r="BE128" s="70"/>
      <c r="BF128" s="70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70"/>
      <c r="BV128" s="70"/>
      <c r="BW128" s="70"/>
      <c r="BX128" s="70"/>
      <c r="BY128" s="70"/>
      <c r="BZ128" s="70"/>
      <c r="CA128" s="70"/>
      <c r="CB128" s="70"/>
      <c r="CC128" s="70"/>
      <c r="CD128" s="70"/>
      <c r="CE128" s="70"/>
      <c r="CF128" s="70"/>
      <c r="CG128" s="70"/>
      <c r="CH128" s="70"/>
      <c r="CI128" s="70"/>
      <c r="CJ128" s="70"/>
      <c r="CK128" s="250"/>
      <c r="CL128" s="70"/>
      <c r="CM128" s="128">
        <v>1803</v>
      </c>
      <c r="CN128" s="70"/>
    </row>
    <row r="129" spans="1:92" customFormat="1" ht="39.75" customHeight="1">
      <c r="A129" s="128" t="s">
        <v>4129</v>
      </c>
      <c r="B129" s="254" t="s">
        <v>4456</v>
      </c>
      <c r="C129" s="128" t="s">
        <v>4129</v>
      </c>
      <c r="D129" s="128">
        <v>81</v>
      </c>
      <c r="E129" s="128">
        <v>1804</v>
      </c>
      <c r="F129" s="254" t="s">
        <v>4457</v>
      </c>
      <c r="G129" s="128" t="s">
        <v>4129</v>
      </c>
      <c r="H129" s="128" t="s">
        <v>4129</v>
      </c>
      <c r="I129" s="816"/>
      <c r="J129" s="816"/>
      <c r="K129" s="816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70"/>
      <c r="BB129" s="70"/>
      <c r="BC129" s="70"/>
      <c r="BD129" s="70"/>
      <c r="BE129" s="70"/>
      <c r="BF129" s="70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70"/>
      <c r="BV129" s="70"/>
      <c r="BW129" s="70"/>
      <c r="BX129" s="70"/>
      <c r="BY129" s="70"/>
      <c r="BZ129" s="70"/>
      <c r="CA129" s="70"/>
      <c r="CB129" s="70"/>
      <c r="CC129" s="70"/>
      <c r="CD129" s="70"/>
      <c r="CE129" s="70"/>
      <c r="CF129" s="70"/>
      <c r="CG129" s="70"/>
      <c r="CH129" s="70"/>
      <c r="CI129" s="70"/>
      <c r="CJ129" s="70"/>
      <c r="CK129" s="70"/>
      <c r="CL129" s="70"/>
      <c r="CM129" s="128">
        <v>1804</v>
      </c>
      <c r="CN129" s="70"/>
    </row>
    <row r="130" spans="1:92" customFormat="1" ht="39.75" customHeight="1">
      <c r="A130" s="128" t="s">
        <v>4129</v>
      </c>
      <c r="B130" s="254" t="s">
        <v>4458</v>
      </c>
      <c r="C130" s="128" t="s">
        <v>4129</v>
      </c>
      <c r="D130" s="128">
        <v>96</v>
      </c>
      <c r="E130" s="128">
        <v>1805</v>
      </c>
      <c r="F130" s="254" t="s">
        <v>4459</v>
      </c>
      <c r="G130" s="128" t="s">
        <v>4129</v>
      </c>
      <c r="H130" s="128" t="s">
        <v>4129</v>
      </c>
      <c r="I130" s="816"/>
      <c r="J130" s="816"/>
      <c r="K130" s="816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70"/>
      <c r="BB130" s="70"/>
      <c r="BC130" s="70"/>
      <c r="BD130" s="70"/>
      <c r="BE130" s="70"/>
      <c r="BF130" s="70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70"/>
      <c r="BV130" s="70"/>
      <c r="BW130" s="70"/>
      <c r="BX130" s="70"/>
      <c r="BY130" s="70"/>
      <c r="BZ130" s="70"/>
      <c r="CA130" s="70"/>
      <c r="CB130" s="70"/>
      <c r="CC130" s="70"/>
      <c r="CD130" s="70"/>
      <c r="CE130" s="70"/>
      <c r="CF130" s="70"/>
      <c r="CG130" s="70"/>
      <c r="CH130" s="70"/>
      <c r="CI130" s="70"/>
      <c r="CJ130" s="70"/>
      <c r="CK130" s="70"/>
      <c r="CL130" s="70"/>
      <c r="CM130" s="128">
        <v>1805</v>
      </c>
      <c r="CN130" s="70"/>
    </row>
    <row r="131" spans="1:92" customFormat="1" ht="39.75" customHeight="1">
      <c r="A131" s="128" t="s">
        <v>4129</v>
      </c>
      <c r="B131" s="254" t="s">
        <v>4460</v>
      </c>
      <c r="C131" s="128" t="s">
        <v>4129</v>
      </c>
      <c r="D131" s="128">
        <v>97</v>
      </c>
      <c r="E131" s="128">
        <v>1806</v>
      </c>
      <c r="F131" s="254" t="s">
        <v>4461</v>
      </c>
      <c r="G131" s="128" t="s">
        <v>4129</v>
      </c>
      <c r="H131" s="128" t="s">
        <v>4129</v>
      </c>
      <c r="I131" s="816"/>
      <c r="J131" s="816"/>
      <c r="K131" s="816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70"/>
      <c r="BV131" s="70"/>
      <c r="BW131" s="70"/>
      <c r="BX131" s="70"/>
      <c r="BY131" s="70"/>
      <c r="BZ131" s="70"/>
      <c r="CA131" s="70"/>
      <c r="CB131" s="70"/>
      <c r="CC131" s="70"/>
      <c r="CD131" s="70"/>
      <c r="CE131" s="70"/>
      <c r="CF131" s="70"/>
      <c r="CG131" s="70"/>
      <c r="CH131" s="70"/>
      <c r="CI131" s="70"/>
      <c r="CJ131" s="70"/>
      <c r="CK131" s="70"/>
      <c r="CL131" s="70"/>
      <c r="CM131" s="128">
        <v>1806</v>
      </c>
      <c r="CN131" s="70"/>
    </row>
    <row r="132" spans="1:92" customFormat="1" ht="39.75" customHeight="1">
      <c r="A132" s="128" t="s">
        <v>4129</v>
      </c>
      <c r="B132" s="254" t="s">
        <v>4462</v>
      </c>
      <c r="C132" s="128" t="s">
        <v>4129</v>
      </c>
      <c r="D132" s="128">
        <v>99</v>
      </c>
      <c r="E132" s="128">
        <v>1807</v>
      </c>
      <c r="F132" s="254" t="s">
        <v>4463</v>
      </c>
      <c r="G132" s="128" t="s">
        <v>4129</v>
      </c>
      <c r="H132" s="128" t="s">
        <v>4129</v>
      </c>
      <c r="I132" s="816"/>
      <c r="J132" s="816"/>
      <c r="K132" s="816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70"/>
      <c r="BB132" s="70"/>
      <c r="BC132" s="70"/>
      <c r="BD132" s="70"/>
      <c r="BE132" s="70"/>
      <c r="BF132" s="70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70"/>
      <c r="BV132" s="70"/>
      <c r="BW132" s="70"/>
      <c r="BX132" s="70"/>
      <c r="BY132" s="70"/>
      <c r="BZ132" s="70"/>
      <c r="CA132" s="70"/>
      <c r="CB132" s="70"/>
      <c r="CC132" s="70"/>
      <c r="CD132" s="70"/>
      <c r="CE132" s="70"/>
      <c r="CF132" s="70"/>
      <c r="CG132" s="70"/>
      <c r="CH132" s="70"/>
      <c r="CI132" s="70"/>
      <c r="CJ132" s="70"/>
      <c r="CK132" s="70"/>
      <c r="CL132" s="70"/>
      <c r="CM132" s="128">
        <v>1807</v>
      </c>
      <c r="CN132" s="70"/>
    </row>
    <row r="133" spans="1:92" customFormat="1" ht="39.75" customHeight="1">
      <c r="A133" s="128" t="s">
        <v>4129</v>
      </c>
      <c r="B133" s="254" t="s">
        <v>4464</v>
      </c>
      <c r="C133" s="128" t="s">
        <v>4129</v>
      </c>
      <c r="D133" s="128">
        <v>100</v>
      </c>
      <c r="E133" s="128">
        <v>1808</v>
      </c>
      <c r="F133" s="254" t="s">
        <v>4465</v>
      </c>
      <c r="G133" s="128" t="s">
        <v>4129</v>
      </c>
      <c r="H133" s="128" t="s">
        <v>4129</v>
      </c>
      <c r="I133" s="816"/>
      <c r="J133" s="816"/>
      <c r="K133" s="816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  <c r="BD133" s="70"/>
      <c r="BE133" s="70"/>
      <c r="BF133" s="70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70"/>
      <c r="BV133" s="70"/>
      <c r="BW133" s="70"/>
      <c r="BX133" s="70"/>
      <c r="BY133" s="70"/>
      <c r="BZ133" s="70"/>
      <c r="CA133" s="70"/>
      <c r="CB133" s="70"/>
      <c r="CC133" s="70"/>
      <c r="CD133" s="70"/>
      <c r="CE133" s="70"/>
      <c r="CF133" s="70"/>
      <c r="CG133" s="70"/>
      <c r="CH133" s="70"/>
      <c r="CI133" s="70"/>
      <c r="CJ133" s="70"/>
      <c r="CK133" s="70"/>
      <c r="CL133" s="70"/>
      <c r="CM133" s="128">
        <v>1808</v>
      </c>
      <c r="CN133" s="70"/>
    </row>
    <row r="134" spans="1:92" customFormat="1" ht="39.75" customHeight="1">
      <c r="A134" s="128" t="s">
        <v>4129</v>
      </c>
      <c r="B134" s="254" t="s">
        <v>7237</v>
      </c>
      <c r="C134" s="128" t="s">
        <v>4129</v>
      </c>
      <c r="D134" s="128">
        <v>103</v>
      </c>
      <c r="E134" s="128">
        <v>1809</v>
      </c>
      <c r="F134" s="254" t="s">
        <v>7238</v>
      </c>
      <c r="G134" s="128" t="s">
        <v>4129</v>
      </c>
      <c r="H134" s="128" t="s">
        <v>4129</v>
      </c>
      <c r="I134" s="816"/>
      <c r="J134" s="816"/>
      <c r="K134" s="816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70"/>
      <c r="BV134" s="70"/>
      <c r="BW134" s="70"/>
      <c r="BX134" s="70"/>
      <c r="BY134" s="70"/>
      <c r="BZ134" s="70"/>
      <c r="CA134" s="70"/>
      <c r="CB134" s="70"/>
      <c r="CC134" s="70"/>
      <c r="CD134" s="70"/>
      <c r="CE134" s="70"/>
      <c r="CF134" s="70"/>
      <c r="CG134" s="70"/>
      <c r="CH134" s="70"/>
      <c r="CI134" s="70"/>
      <c r="CJ134" s="70"/>
      <c r="CK134" s="70"/>
      <c r="CL134" s="70"/>
      <c r="CM134" s="128">
        <v>1809</v>
      </c>
      <c r="CN134" s="70"/>
    </row>
    <row r="135" spans="1:92" customFormat="1" ht="39.75" customHeight="1">
      <c r="A135" s="128" t="s">
        <v>4129</v>
      </c>
      <c r="B135" s="254" t="s">
        <v>7239</v>
      </c>
      <c r="C135" s="128" t="s">
        <v>4129</v>
      </c>
      <c r="D135" s="128">
        <v>105</v>
      </c>
      <c r="E135" s="128">
        <v>1810</v>
      </c>
      <c r="F135" s="254" t="s">
        <v>7240</v>
      </c>
      <c r="G135" s="128" t="s">
        <v>4129</v>
      </c>
      <c r="H135" s="128" t="s">
        <v>4129</v>
      </c>
      <c r="I135" s="816"/>
      <c r="J135" s="816"/>
      <c r="K135" s="816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E135" s="70"/>
      <c r="BF135" s="70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70"/>
      <c r="BV135" s="70"/>
      <c r="BW135" s="70"/>
      <c r="BX135" s="70"/>
      <c r="BY135" s="70"/>
      <c r="BZ135" s="70"/>
      <c r="CA135" s="70"/>
      <c r="CB135" s="70"/>
      <c r="CC135" s="70"/>
      <c r="CD135" s="70"/>
      <c r="CE135" s="70"/>
      <c r="CF135" s="70"/>
      <c r="CG135" s="70"/>
      <c r="CH135" s="70"/>
      <c r="CI135" s="70"/>
      <c r="CJ135" s="70"/>
      <c r="CK135" s="70"/>
      <c r="CL135" s="70"/>
      <c r="CM135" s="128">
        <v>1810</v>
      </c>
      <c r="CN135" s="70"/>
    </row>
    <row r="136" spans="1:92" customFormat="1" ht="39.75" customHeight="1">
      <c r="A136" s="128" t="s">
        <v>4129</v>
      </c>
      <c r="B136" s="254" t="s">
        <v>7241</v>
      </c>
      <c r="C136" s="128" t="s">
        <v>4129</v>
      </c>
      <c r="D136" s="128">
        <v>109</v>
      </c>
      <c r="E136" s="128">
        <v>1811</v>
      </c>
      <c r="F136" s="254" t="s">
        <v>7242</v>
      </c>
      <c r="G136" s="128" t="s">
        <v>4129</v>
      </c>
      <c r="H136" s="128" t="s">
        <v>4129</v>
      </c>
      <c r="I136" s="816"/>
      <c r="J136" s="816"/>
      <c r="K136" s="816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/>
      <c r="AU136" s="70"/>
      <c r="AV136" s="70"/>
      <c r="AW136" s="70"/>
      <c r="AX136" s="70"/>
      <c r="AY136" s="70"/>
      <c r="AZ136" s="70"/>
      <c r="BA136" s="70"/>
      <c r="BB136" s="70"/>
      <c r="BC136" s="70"/>
      <c r="BD136" s="70"/>
      <c r="BE136" s="70"/>
      <c r="BF136" s="70"/>
      <c r="BG136" s="70"/>
      <c r="BH136" s="70"/>
      <c r="BI136" s="70"/>
      <c r="BJ136" s="70"/>
      <c r="BK136" s="70"/>
      <c r="BL136" s="70"/>
      <c r="BM136" s="70"/>
      <c r="BN136" s="70"/>
      <c r="BO136" s="70"/>
      <c r="BP136" s="70"/>
      <c r="BQ136" s="70"/>
      <c r="BR136" s="70"/>
      <c r="BS136" s="70"/>
      <c r="BT136" s="70"/>
      <c r="BU136" s="70"/>
      <c r="BV136" s="70"/>
      <c r="BW136" s="70"/>
      <c r="BX136" s="70"/>
      <c r="BY136" s="70"/>
      <c r="BZ136" s="70"/>
      <c r="CA136" s="70"/>
      <c r="CB136" s="70"/>
      <c r="CC136" s="70"/>
      <c r="CD136" s="70"/>
      <c r="CE136" s="70"/>
      <c r="CF136" s="70"/>
      <c r="CG136" s="70"/>
      <c r="CH136" s="70"/>
      <c r="CI136" s="70"/>
      <c r="CJ136" s="70"/>
      <c r="CK136" s="70"/>
      <c r="CL136" s="70"/>
      <c r="CM136" s="128">
        <v>1811</v>
      </c>
      <c r="CN136" s="70"/>
    </row>
    <row r="137" spans="1:92" customFormat="1" ht="39.75" customHeight="1">
      <c r="A137" s="128" t="s">
        <v>2460</v>
      </c>
      <c r="B137" s="254" t="s">
        <v>7198</v>
      </c>
      <c r="C137" s="128" t="s">
        <v>5879</v>
      </c>
      <c r="D137" s="128">
        <v>161</v>
      </c>
      <c r="E137" s="128">
        <v>1812</v>
      </c>
      <c r="F137" s="254" t="s">
        <v>7243</v>
      </c>
      <c r="G137" s="128" t="s">
        <v>4129</v>
      </c>
      <c r="H137" s="128" t="s">
        <v>4129</v>
      </c>
      <c r="I137" s="816"/>
      <c r="J137" s="816"/>
      <c r="K137" s="816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/>
      <c r="AV137" s="70"/>
      <c r="AW137" s="70"/>
      <c r="AX137" s="70"/>
      <c r="AY137" s="70"/>
      <c r="AZ137" s="70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70"/>
      <c r="BP137" s="70"/>
      <c r="BQ137" s="70"/>
      <c r="BR137" s="70"/>
      <c r="BS137" s="70"/>
      <c r="BT137" s="70"/>
      <c r="BU137" s="70"/>
      <c r="BV137" s="70"/>
      <c r="BW137" s="70"/>
      <c r="BX137" s="70"/>
      <c r="BY137" s="70"/>
      <c r="BZ137" s="70"/>
      <c r="CA137" s="70"/>
      <c r="CB137" s="70"/>
      <c r="CC137" s="70"/>
      <c r="CD137" s="70"/>
      <c r="CE137" s="70"/>
      <c r="CF137" s="70"/>
      <c r="CG137" s="70"/>
      <c r="CH137" s="70"/>
      <c r="CI137" s="70"/>
      <c r="CJ137" s="70"/>
      <c r="CK137" s="70"/>
      <c r="CL137" s="70"/>
      <c r="CM137" s="128">
        <v>1812</v>
      </c>
      <c r="CN137" s="70"/>
    </row>
    <row r="138" spans="1:92" customFormat="1" ht="39.75" customHeight="1">
      <c r="A138" s="128" t="s">
        <v>231</v>
      </c>
      <c r="B138" s="254" t="s">
        <v>7244</v>
      </c>
      <c r="C138" s="128" t="s">
        <v>4129</v>
      </c>
      <c r="D138" s="128">
        <v>160</v>
      </c>
      <c r="E138" s="128">
        <v>1813</v>
      </c>
      <c r="F138" s="254" t="s">
        <v>7245</v>
      </c>
      <c r="G138" s="128" t="s">
        <v>4129</v>
      </c>
      <c r="H138" s="128" t="s">
        <v>4129</v>
      </c>
      <c r="I138" s="873"/>
      <c r="J138" s="873"/>
      <c r="K138" s="873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/>
      <c r="AW138" s="70"/>
      <c r="AX138" s="70"/>
      <c r="AY138" s="70"/>
      <c r="AZ138" s="70"/>
      <c r="BA138" s="70"/>
      <c r="BB138" s="70"/>
      <c r="BC138" s="70"/>
      <c r="BD138" s="70"/>
      <c r="BE138" s="70"/>
      <c r="BF138" s="70"/>
      <c r="BG138" s="70"/>
      <c r="BH138" s="70"/>
      <c r="BI138" s="70"/>
      <c r="BJ138" s="70"/>
      <c r="BK138" s="70"/>
      <c r="BL138" s="70"/>
      <c r="BM138" s="70"/>
      <c r="BN138" s="70"/>
      <c r="BO138" s="70"/>
      <c r="BP138" s="70"/>
      <c r="BQ138" s="70"/>
      <c r="BR138" s="70"/>
      <c r="BS138" s="70"/>
      <c r="BT138" s="70"/>
      <c r="BU138" s="70"/>
      <c r="BV138" s="70"/>
      <c r="BW138" s="70"/>
      <c r="BX138" s="70"/>
      <c r="BY138" s="70"/>
      <c r="BZ138" s="70"/>
      <c r="CA138" s="70"/>
      <c r="CB138" s="70"/>
      <c r="CC138" s="70"/>
      <c r="CD138" s="70"/>
      <c r="CE138" s="70"/>
      <c r="CF138" s="70"/>
      <c r="CG138" s="70"/>
      <c r="CH138" s="70"/>
      <c r="CI138" s="70"/>
      <c r="CJ138" s="70"/>
      <c r="CK138" s="70"/>
      <c r="CL138" s="70"/>
      <c r="CM138" s="128">
        <v>1813</v>
      </c>
      <c r="CN138" s="70"/>
    </row>
    <row r="139" spans="1:92" customFormat="1" ht="39.75" customHeight="1">
      <c r="A139" s="128" t="s">
        <v>2460</v>
      </c>
      <c r="B139" s="254" t="s">
        <v>3939</v>
      </c>
      <c r="C139" s="128" t="s">
        <v>4129</v>
      </c>
      <c r="D139" s="128">
        <v>162</v>
      </c>
      <c r="E139" s="128">
        <v>1814</v>
      </c>
      <c r="F139" s="254" t="s">
        <v>7246</v>
      </c>
      <c r="G139" s="128" t="s">
        <v>4129</v>
      </c>
      <c r="H139" s="128" t="s">
        <v>4129</v>
      </c>
      <c r="I139" s="873"/>
      <c r="J139" s="873"/>
      <c r="K139" s="873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70"/>
      <c r="AZ139" s="70"/>
      <c r="BA139" s="70"/>
      <c r="BB139" s="70"/>
      <c r="BC139" s="70"/>
      <c r="BD139" s="70"/>
      <c r="BE139" s="70"/>
      <c r="BF139" s="70"/>
      <c r="BG139" s="70"/>
      <c r="BH139" s="70"/>
      <c r="BI139" s="70"/>
      <c r="BJ139" s="70"/>
      <c r="BK139" s="70"/>
      <c r="BL139" s="70"/>
      <c r="BM139" s="70"/>
      <c r="BN139" s="70"/>
      <c r="BO139" s="70"/>
      <c r="BP139" s="70"/>
      <c r="BQ139" s="70"/>
      <c r="BR139" s="70"/>
      <c r="BS139" s="70"/>
      <c r="BT139" s="70"/>
      <c r="BU139" s="70"/>
      <c r="BV139" s="70"/>
      <c r="BW139" s="70"/>
      <c r="BX139" s="70"/>
      <c r="BY139" s="70"/>
      <c r="BZ139" s="70"/>
      <c r="CA139" s="70"/>
      <c r="CB139" s="70"/>
      <c r="CC139" s="70"/>
      <c r="CD139" s="70"/>
      <c r="CE139" s="70"/>
      <c r="CF139" s="70"/>
      <c r="CG139" s="70"/>
      <c r="CH139" s="70"/>
      <c r="CI139" s="70"/>
      <c r="CJ139" s="70"/>
      <c r="CK139" s="70"/>
      <c r="CL139" s="70"/>
      <c r="CM139" s="128">
        <v>1814</v>
      </c>
      <c r="CN139" s="70"/>
    </row>
    <row r="140" spans="1:92" customFormat="1" ht="39.75" customHeight="1">
      <c r="A140" s="128" t="s">
        <v>3071</v>
      </c>
      <c r="B140" s="254" t="s">
        <v>7247</v>
      </c>
      <c r="C140" s="128" t="s">
        <v>2027</v>
      </c>
      <c r="D140" s="128">
        <v>163</v>
      </c>
      <c r="E140" s="128">
        <v>1815</v>
      </c>
      <c r="F140" s="254" t="s">
        <v>7248</v>
      </c>
      <c r="G140" s="128" t="s">
        <v>4129</v>
      </c>
      <c r="H140" s="128" t="s">
        <v>4129</v>
      </c>
      <c r="I140" s="873"/>
      <c r="J140" s="873"/>
      <c r="K140" s="873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70"/>
      <c r="AY140" s="70"/>
      <c r="AZ140" s="70"/>
      <c r="BA140" s="70"/>
      <c r="BB140" s="70"/>
      <c r="BC140" s="70"/>
      <c r="BD140" s="70"/>
      <c r="BE140" s="70"/>
      <c r="BF140" s="70"/>
      <c r="BG140" s="70"/>
      <c r="BH140" s="70"/>
      <c r="BI140" s="70"/>
      <c r="BJ140" s="70"/>
      <c r="BK140" s="70"/>
      <c r="BL140" s="70"/>
      <c r="BM140" s="70"/>
      <c r="BN140" s="70"/>
      <c r="BO140" s="70"/>
      <c r="BP140" s="70"/>
      <c r="BQ140" s="70"/>
      <c r="BR140" s="70"/>
      <c r="BS140" s="70"/>
      <c r="BT140" s="70"/>
      <c r="BU140" s="70"/>
      <c r="BV140" s="70"/>
      <c r="BW140" s="70"/>
      <c r="BX140" s="70"/>
      <c r="BY140" s="70"/>
      <c r="BZ140" s="70"/>
      <c r="CA140" s="70"/>
      <c r="CB140" s="70"/>
      <c r="CC140" s="70"/>
      <c r="CD140" s="70"/>
      <c r="CE140" s="70"/>
      <c r="CF140" s="70"/>
      <c r="CG140" s="70"/>
      <c r="CH140" s="70"/>
      <c r="CI140" s="70"/>
      <c r="CJ140" s="70"/>
      <c r="CK140" s="70"/>
      <c r="CL140" s="70"/>
      <c r="CM140" s="128">
        <v>1815</v>
      </c>
      <c r="CN140" s="70"/>
    </row>
    <row r="141" spans="1:92" customFormat="1" ht="39.75" customHeight="1">
      <c r="A141" s="128"/>
      <c r="B141" s="254"/>
      <c r="C141" s="128"/>
      <c r="D141" s="128"/>
      <c r="E141" s="128"/>
      <c r="F141" s="254"/>
      <c r="G141" s="128"/>
      <c r="H141" s="128"/>
      <c r="I141" s="873"/>
      <c r="J141" s="873"/>
      <c r="K141" s="873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70"/>
      <c r="AT141" s="70"/>
      <c r="AU141" s="70"/>
      <c r="AV141" s="70"/>
      <c r="AW141" s="70"/>
      <c r="AX141" s="70"/>
      <c r="AY141" s="70"/>
      <c r="AZ141" s="70"/>
      <c r="BA141" s="70"/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0"/>
      <c r="BR141" s="70"/>
      <c r="BS141" s="70"/>
      <c r="BT141" s="70"/>
      <c r="BU141" s="70"/>
      <c r="BV141" s="70"/>
      <c r="BW141" s="70"/>
      <c r="BX141" s="70"/>
      <c r="BY141" s="70"/>
      <c r="BZ141" s="70"/>
      <c r="CA141" s="70"/>
      <c r="CB141" s="70"/>
      <c r="CC141" s="70"/>
      <c r="CD141" s="70"/>
      <c r="CE141" s="70"/>
      <c r="CF141" s="70"/>
      <c r="CG141" s="70"/>
      <c r="CH141" s="70"/>
      <c r="CI141" s="70"/>
      <c r="CJ141" s="70"/>
      <c r="CK141" s="70"/>
      <c r="CL141" s="70"/>
      <c r="CM141" s="128"/>
      <c r="CN141" s="70"/>
    </row>
    <row r="142" spans="1:92" customFormat="1" ht="39.75" customHeight="1">
      <c r="A142" s="128"/>
      <c r="B142" s="254"/>
      <c r="C142" s="128"/>
      <c r="D142" s="128"/>
      <c r="E142" s="128"/>
      <c r="F142" s="254"/>
      <c r="G142" s="128"/>
      <c r="H142" s="128"/>
      <c r="I142" s="873"/>
      <c r="J142" s="873"/>
      <c r="K142" s="873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70"/>
      <c r="AT142" s="70"/>
      <c r="AU142" s="70"/>
      <c r="AV142" s="70"/>
      <c r="AW142" s="70"/>
      <c r="AX142" s="70"/>
      <c r="AY142" s="70"/>
      <c r="AZ142" s="70"/>
      <c r="BA142" s="70"/>
      <c r="BB142" s="70"/>
      <c r="BC142" s="70"/>
      <c r="BD142" s="70"/>
      <c r="BE142" s="70"/>
      <c r="BF142" s="70"/>
      <c r="BG142" s="70"/>
      <c r="BH142" s="70"/>
      <c r="BI142" s="70"/>
      <c r="BJ142" s="70"/>
      <c r="BK142" s="70"/>
      <c r="BL142" s="70"/>
      <c r="BM142" s="70"/>
      <c r="BN142" s="70"/>
      <c r="BO142" s="70"/>
      <c r="BP142" s="70"/>
      <c r="BQ142" s="70"/>
      <c r="BR142" s="70"/>
      <c r="BS142" s="70"/>
      <c r="BT142" s="70"/>
      <c r="BU142" s="70"/>
      <c r="BV142" s="70"/>
      <c r="BW142" s="70"/>
      <c r="BX142" s="70"/>
      <c r="BY142" s="70"/>
      <c r="BZ142" s="70"/>
      <c r="CA142" s="70"/>
      <c r="CB142" s="70"/>
      <c r="CC142" s="70"/>
      <c r="CD142" s="70"/>
      <c r="CE142" s="70"/>
      <c r="CF142" s="70"/>
      <c r="CG142" s="70"/>
      <c r="CH142" s="70"/>
      <c r="CI142" s="70"/>
      <c r="CJ142" s="70"/>
      <c r="CK142" s="70"/>
      <c r="CL142" s="70"/>
      <c r="CM142" s="128"/>
      <c r="CN142" s="70"/>
    </row>
    <row r="143" spans="1:92" customFormat="1" ht="39.75" customHeight="1">
      <c r="A143" s="128"/>
      <c r="B143" s="254"/>
      <c r="C143" s="128"/>
      <c r="D143" s="128"/>
      <c r="E143" s="128"/>
      <c r="F143" s="254"/>
      <c r="G143" s="128"/>
      <c r="H143" s="128"/>
      <c r="I143" s="873"/>
      <c r="J143" s="873"/>
      <c r="K143" s="873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70"/>
      <c r="AT143" s="70"/>
      <c r="AU143" s="70"/>
      <c r="AV143" s="70"/>
      <c r="AW143" s="70"/>
      <c r="AX143" s="70"/>
      <c r="AY143" s="70"/>
      <c r="AZ143" s="70"/>
      <c r="BA143" s="70"/>
      <c r="BB143" s="70"/>
      <c r="BC143" s="70"/>
      <c r="BD143" s="70"/>
      <c r="BE143" s="70"/>
      <c r="BF143" s="70"/>
      <c r="BG143" s="70"/>
      <c r="BH143" s="70"/>
      <c r="BI143" s="70"/>
      <c r="BJ143" s="70"/>
      <c r="BK143" s="70"/>
      <c r="BL143" s="70"/>
      <c r="BM143" s="70"/>
      <c r="BN143" s="70"/>
      <c r="BO143" s="70"/>
      <c r="BP143" s="70"/>
      <c r="BQ143" s="70"/>
      <c r="BR143" s="70"/>
      <c r="BS143" s="70"/>
      <c r="BT143" s="70"/>
      <c r="BU143" s="70"/>
      <c r="BV143" s="70"/>
      <c r="BW143" s="70"/>
      <c r="BX143" s="70"/>
      <c r="BY143" s="70"/>
      <c r="BZ143" s="70"/>
      <c r="CA143" s="70"/>
      <c r="CB143" s="70"/>
      <c r="CC143" s="70"/>
      <c r="CD143" s="70"/>
      <c r="CE143" s="70"/>
      <c r="CF143" s="70"/>
      <c r="CG143" s="70"/>
      <c r="CH143" s="70"/>
      <c r="CI143" s="70"/>
      <c r="CJ143" s="70"/>
      <c r="CK143" s="70"/>
      <c r="CL143" s="70"/>
      <c r="CM143" s="128"/>
      <c r="CN143" s="70"/>
    </row>
    <row r="144" spans="1:92" customFormat="1" ht="39.75" customHeight="1">
      <c r="A144" s="128"/>
      <c r="B144" s="254"/>
      <c r="C144" s="128"/>
      <c r="D144" s="128"/>
      <c r="E144" s="128"/>
      <c r="F144" s="254"/>
      <c r="G144" s="128"/>
      <c r="H144" s="128"/>
      <c r="I144" s="875"/>
      <c r="J144" s="873"/>
      <c r="K144" s="873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0"/>
      <c r="AK144" s="70"/>
      <c r="AL144" s="70"/>
      <c r="AM144" s="70"/>
      <c r="AN144" s="70"/>
      <c r="AO144" s="70"/>
      <c r="AP144" s="70"/>
      <c r="AQ144" s="70"/>
      <c r="AR144" s="70"/>
      <c r="AS144" s="70"/>
      <c r="AT144" s="70"/>
      <c r="AU144" s="70"/>
      <c r="AV144" s="70"/>
      <c r="AW144" s="70"/>
      <c r="AX144" s="70"/>
      <c r="AY144" s="70"/>
      <c r="AZ144" s="70"/>
      <c r="BA144" s="70"/>
      <c r="BB144" s="70"/>
      <c r="BC144" s="70"/>
      <c r="BD144" s="70"/>
      <c r="BE144" s="70"/>
      <c r="BF144" s="70"/>
      <c r="BG144" s="70"/>
      <c r="BH144" s="70"/>
      <c r="BI144" s="70"/>
      <c r="BJ144" s="70"/>
      <c r="BK144" s="70"/>
      <c r="BL144" s="70"/>
      <c r="BM144" s="70"/>
      <c r="BN144" s="70"/>
      <c r="BO144" s="70"/>
      <c r="BP144" s="70"/>
      <c r="BQ144" s="70"/>
      <c r="BR144" s="70"/>
      <c r="BS144" s="70"/>
      <c r="BT144" s="70"/>
      <c r="BU144" s="70"/>
      <c r="BV144" s="70"/>
      <c r="BW144" s="70"/>
      <c r="BX144" s="70"/>
      <c r="BY144" s="70"/>
      <c r="BZ144" s="70"/>
      <c r="CA144" s="70"/>
      <c r="CB144" s="70"/>
      <c r="CC144" s="70"/>
      <c r="CD144" s="70"/>
      <c r="CE144" s="70"/>
      <c r="CF144" s="70"/>
      <c r="CG144" s="70"/>
      <c r="CH144" s="70"/>
      <c r="CI144" s="70"/>
      <c r="CJ144" s="70"/>
      <c r="CK144" s="70"/>
      <c r="CL144" s="70"/>
      <c r="CM144" s="128"/>
      <c r="CN144" s="70"/>
    </row>
    <row r="145" spans="1:92" customFormat="1" ht="39.75" customHeight="1">
      <c r="A145" s="128"/>
      <c r="B145" s="254"/>
      <c r="C145" s="128"/>
      <c r="D145" s="128"/>
      <c r="E145" s="128"/>
      <c r="F145" s="254"/>
      <c r="G145" s="128"/>
      <c r="H145" s="128"/>
      <c r="I145" s="875"/>
      <c r="J145" s="873"/>
      <c r="K145" s="873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70"/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0"/>
      <c r="BR145" s="70"/>
      <c r="BS145" s="70"/>
      <c r="BT145" s="70"/>
      <c r="BU145" s="70"/>
      <c r="BV145" s="70"/>
      <c r="BW145" s="70"/>
      <c r="BX145" s="70"/>
      <c r="BY145" s="70"/>
      <c r="BZ145" s="70"/>
      <c r="CA145" s="70"/>
      <c r="CB145" s="70"/>
      <c r="CC145" s="70"/>
      <c r="CD145" s="70"/>
      <c r="CE145" s="70"/>
      <c r="CF145" s="70"/>
      <c r="CG145" s="70"/>
      <c r="CH145" s="70"/>
      <c r="CI145" s="70"/>
      <c r="CJ145" s="70"/>
      <c r="CK145" s="70"/>
      <c r="CL145" s="70"/>
      <c r="CM145" s="128"/>
      <c r="CN145" s="70"/>
    </row>
    <row r="146" spans="1:92" customFormat="1" ht="39.75" customHeight="1">
      <c r="A146" s="128" t="s">
        <v>2716</v>
      </c>
      <c r="B146" s="254" t="s">
        <v>781</v>
      </c>
      <c r="C146" s="128" t="s">
        <v>1520</v>
      </c>
      <c r="D146" s="128">
        <v>129</v>
      </c>
      <c r="E146" s="128">
        <v>4501</v>
      </c>
      <c r="F146" s="254" t="s">
        <v>7249</v>
      </c>
      <c r="G146" s="128" t="s">
        <v>7250</v>
      </c>
      <c r="H146" s="128"/>
      <c r="I146" s="876"/>
      <c r="J146" s="876"/>
      <c r="K146" s="816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70"/>
      <c r="AT146" s="70"/>
      <c r="AU146" s="70"/>
      <c r="AV146" s="70"/>
      <c r="AW146" s="70"/>
      <c r="AX146" s="70"/>
      <c r="AY146" s="70"/>
      <c r="AZ146" s="70"/>
      <c r="BA146" s="70"/>
      <c r="BB146" s="70"/>
      <c r="BC146" s="70"/>
      <c r="BD146" s="70"/>
      <c r="BE146" s="70"/>
      <c r="BF146" s="70"/>
      <c r="BG146" s="70"/>
      <c r="BH146" s="70"/>
      <c r="BI146" s="70"/>
      <c r="BJ146" s="70"/>
      <c r="BK146" s="70"/>
      <c r="BL146" s="70"/>
      <c r="BM146" s="70"/>
      <c r="BN146" s="70"/>
      <c r="BO146" s="70"/>
      <c r="BP146" s="70"/>
      <c r="BQ146" s="70"/>
      <c r="BR146" s="70"/>
      <c r="BS146" s="70"/>
      <c r="BT146" s="70"/>
      <c r="BU146" s="70"/>
      <c r="BV146" s="70"/>
      <c r="BW146" s="70"/>
      <c r="BX146" s="70"/>
      <c r="BY146" s="70"/>
      <c r="BZ146" s="70"/>
      <c r="CA146" s="70"/>
      <c r="CB146" s="70"/>
      <c r="CC146" s="70"/>
      <c r="CD146" s="70"/>
      <c r="CE146" s="70"/>
      <c r="CF146" s="70"/>
      <c r="CG146" s="70"/>
      <c r="CH146" s="70"/>
      <c r="CI146" s="70"/>
      <c r="CJ146" s="70"/>
      <c r="CK146" s="250"/>
      <c r="CL146" s="70"/>
      <c r="CM146" s="128">
        <v>4501</v>
      </c>
      <c r="CN146" s="70"/>
    </row>
    <row r="147" spans="1:92" customFormat="1" ht="39.75" customHeight="1">
      <c r="A147" s="128" t="s">
        <v>3549</v>
      </c>
      <c r="B147" s="254" t="s">
        <v>7251</v>
      </c>
      <c r="C147" s="128" t="s">
        <v>4129</v>
      </c>
      <c r="D147" s="128">
        <v>94</v>
      </c>
      <c r="E147" s="128">
        <v>4502</v>
      </c>
      <c r="F147" s="254" t="s">
        <v>7252</v>
      </c>
      <c r="G147" s="128" t="s">
        <v>7253</v>
      </c>
      <c r="H147" s="128"/>
      <c r="I147" s="816"/>
      <c r="J147" s="816"/>
      <c r="K147" s="816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70"/>
      <c r="AT147" s="70"/>
      <c r="AU147" s="70"/>
      <c r="AV147" s="70"/>
      <c r="AW147" s="70"/>
      <c r="AX147" s="70"/>
      <c r="AY147" s="70"/>
      <c r="AZ147" s="70"/>
      <c r="BA147" s="70"/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0"/>
      <c r="BR147" s="70"/>
      <c r="BS147" s="70"/>
      <c r="BT147" s="70"/>
      <c r="BU147" s="70"/>
      <c r="BV147" s="70"/>
      <c r="BW147" s="70"/>
      <c r="BX147" s="70"/>
      <c r="BY147" s="70"/>
      <c r="BZ147" s="70"/>
      <c r="CA147" s="70"/>
      <c r="CB147" s="70"/>
      <c r="CC147" s="70"/>
      <c r="CD147" s="70"/>
      <c r="CE147" s="70"/>
      <c r="CF147" s="70"/>
      <c r="CG147" s="70"/>
      <c r="CH147" s="70"/>
      <c r="CI147" s="70"/>
      <c r="CJ147" s="70"/>
      <c r="CK147" s="250"/>
      <c r="CL147" s="70"/>
      <c r="CM147" s="128">
        <v>4502</v>
      </c>
      <c r="CN147" s="70"/>
    </row>
    <row r="148" spans="1:92" customFormat="1" ht="39.75" customHeight="1">
      <c r="A148" s="128" t="s">
        <v>3071</v>
      </c>
      <c r="B148" s="254" t="s">
        <v>3686</v>
      </c>
      <c r="C148" s="128" t="s">
        <v>5879</v>
      </c>
      <c r="D148" s="128">
        <v>58</v>
      </c>
      <c r="E148" s="128">
        <v>4503</v>
      </c>
      <c r="F148" s="254" t="s">
        <v>7254</v>
      </c>
      <c r="G148" s="128"/>
      <c r="H148" s="128" t="s">
        <v>4802</v>
      </c>
      <c r="I148" s="816"/>
      <c r="J148" s="816"/>
      <c r="K148" s="816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70"/>
      <c r="AT148" s="70"/>
      <c r="AU148" s="70"/>
      <c r="AV148" s="70"/>
      <c r="AW148" s="70"/>
      <c r="AX148" s="70"/>
      <c r="AY148" s="70"/>
      <c r="AZ148" s="70"/>
      <c r="BA148" s="70"/>
      <c r="BB148" s="70"/>
      <c r="BC148" s="70"/>
      <c r="BD148" s="70"/>
      <c r="BE148" s="70"/>
      <c r="BF148" s="70"/>
      <c r="BG148" s="70"/>
      <c r="BH148" s="70"/>
      <c r="BI148" s="70"/>
      <c r="BJ148" s="70"/>
      <c r="BK148" s="70"/>
      <c r="BL148" s="70"/>
      <c r="BM148" s="70"/>
      <c r="BN148" s="70"/>
      <c r="BO148" s="70"/>
      <c r="BP148" s="70"/>
      <c r="BQ148" s="70"/>
      <c r="BR148" s="70"/>
      <c r="BS148" s="70"/>
      <c r="BT148" s="70"/>
      <c r="BU148" s="70"/>
      <c r="BV148" s="70"/>
      <c r="BW148" s="70"/>
      <c r="BX148" s="70"/>
      <c r="BY148" s="70"/>
      <c r="BZ148" s="70"/>
      <c r="CA148" s="70"/>
      <c r="CB148" s="70"/>
      <c r="CC148" s="70"/>
      <c r="CD148" s="70"/>
      <c r="CE148" s="70"/>
      <c r="CF148" s="70"/>
      <c r="CG148" s="70"/>
      <c r="CH148" s="70"/>
      <c r="CI148" s="70"/>
      <c r="CJ148" s="70"/>
      <c r="CK148" s="250"/>
      <c r="CL148" s="70"/>
      <c r="CM148" s="128">
        <v>4503</v>
      </c>
      <c r="CN148" s="70"/>
    </row>
    <row r="149" spans="1:92" customFormat="1" ht="39.75" customHeight="1">
      <c r="A149" s="128" t="s">
        <v>4129</v>
      </c>
      <c r="B149" s="254" t="s">
        <v>6369</v>
      </c>
      <c r="C149" s="128" t="s">
        <v>1520</v>
      </c>
      <c r="D149" s="128">
        <v>113</v>
      </c>
      <c r="E149" s="128">
        <v>4504</v>
      </c>
      <c r="F149" s="254" t="s">
        <v>7255</v>
      </c>
      <c r="G149" s="128"/>
      <c r="H149" s="128" t="s">
        <v>7156</v>
      </c>
      <c r="I149" s="816"/>
      <c r="J149" s="816"/>
      <c r="K149" s="816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70"/>
      <c r="AT149" s="70"/>
      <c r="AU149" s="70"/>
      <c r="AV149" s="70"/>
      <c r="AW149" s="70"/>
      <c r="AX149" s="70"/>
      <c r="AY149" s="70"/>
      <c r="AZ149" s="70"/>
      <c r="BA149" s="70"/>
      <c r="BB149" s="70"/>
      <c r="BC149" s="70"/>
      <c r="BD149" s="70"/>
      <c r="BE149" s="70"/>
      <c r="BF149" s="70"/>
      <c r="BG149" s="70"/>
      <c r="BH149" s="70"/>
      <c r="BI149" s="70"/>
      <c r="BJ149" s="70"/>
      <c r="BK149" s="70"/>
      <c r="BL149" s="70"/>
      <c r="BM149" s="70"/>
      <c r="BN149" s="70"/>
      <c r="BO149" s="70"/>
      <c r="BP149" s="70"/>
      <c r="BQ149" s="70"/>
      <c r="BR149" s="70"/>
      <c r="BS149" s="70"/>
      <c r="BT149" s="70"/>
      <c r="BU149" s="70"/>
      <c r="BV149" s="70"/>
      <c r="BW149" s="70"/>
      <c r="BX149" s="70"/>
      <c r="BY149" s="70"/>
      <c r="BZ149" s="70"/>
      <c r="CA149" s="70"/>
      <c r="CB149" s="70"/>
      <c r="CC149" s="70"/>
      <c r="CD149" s="70"/>
      <c r="CE149" s="70"/>
      <c r="CF149" s="70"/>
      <c r="CG149" s="70"/>
      <c r="CH149" s="70"/>
      <c r="CI149" s="70"/>
      <c r="CJ149" s="70"/>
      <c r="CK149" s="70"/>
      <c r="CL149" s="70"/>
      <c r="CM149" s="128">
        <v>4504</v>
      </c>
      <c r="CN149" s="70"/>
    </row>
    <row r="150" spans="1:92" customFormat="1" ht="39.75" customHeight="1">
      <c r="A150" s="128" t="s">
        <v>4129</v>
      </c>
      <c r="B150" s="254" t="s">
        <v>3687</v>
      </c>
      <c r="C150" s="128" t="s">
        <v>4129</v>
      </c>
      <c r="D150" s="128">
        <v>157</v>
      </c>
      <c r="E150" s="128">
        <v>4505</v>
      </c>
      <c r="F150" s="254" t="s">
        <v>7256</v>
      </c>
      <c r="G150" s="128"/>
      <c r="H150" s="128" t="s">
        <v>7442</v>
      </c>
      <c r="I150" s="816"/>
      <c r="J150" s="816"/>
      <c r="K150" s="816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70"/>
      <c r="AT150" s="70"/>
      <c r="AU150" s="70"/>
      <c r="AV150" s="70"/>
      <c r="AW150" s="70"/>
      <c r="AX150" s="70"/>
      <c r="AY150" s="70"/>
      <c r="AZ150" s="70"/>
      <c r="BA150" s="70"/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70"/>
      <c r="BM150" s="70"/>
      <c r="BN150" s="70"/>
      <c r="BO150" s="70"/>
      <c r="BP150" s="70"/>
      <c r="BQ150" s="70"/>
      <c r="BR150" s="70"/>
      <c r="BS150" s="70"/>
      <c r="BT150" s="70"/>
      <c r="BU150" s="70"/>
      <c r="BV150" s="70"/>
      <c r="BW150" s="70"/>
      <c r="BX150" s="70"/>
      <c r="BY150" s="70"/>
      <c r="BZ150" s="70"/>
      <c r="CA150" s="70"/>
      <c r="CB150" s="70"/>
      <c r="CC150" s="70"/>
      <c r="CD150" s="70"/>
      <c r="CE150" s="70"/>
      <c r="CF150" s="70"/>
      <c r="CG150" s="70"/>
      <c r="CH150" s="70"/>
      <c r="CI150" s="70"/>
      <c r="CJ150" s="70"/>
      <c r="CK150" s="70"/>
      <c r="CL150" s="70"/>
      <c r="CM150" s="128">
        <v>4505</v>
      </c>
      <c r="CN150" s="70"/>
    </row>
    <row r="151" spans="1:92" customFormat="1" ht="39.75" customHeight="1">
      <c r="A151" s="128" t="s">
        <v>4129</v>
      </c>
      <c r="B151" s="254" t="s">
        <v>3688</v>
      </c>
      <c r="C151" s="128" t="s">
        <v>4129</v>
      </c>
      <c r="D151" s="128">
        <v>165</v>
      </c>
      <c r="E151" s="128">
        <v>4506</v>
      </c>
      <c r="F151" s="254" t="s">
        <v>7257</v>
      </c>
      <c r="G151" s="128" t="s">
        <v>7258</v>
      </c>
      <c r="H151" s="128" t="s">
        <v>4802</v>
      </c>
      <c r="I151" s="816"/>
      <c r="J151" s="816"/>
      <c r="K151" s="816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  <c r="AH151" s="70"/>
      <c r="AI151" s="70"/>
      <c r="AJ151" s="70"/>
      <c r="AK151" s="70"/>
      <c r="AL151" s="70"/>
      <c r="AM151" s="70"/>
      <c r="AN151" s="70"/>
      <c r="AO151" s="70"/>
      <c r="AP151" s="70"/>
      <c r="AQ151" s="70"/>
      <c r="AR151" s="70"/>
      <c r="AS151" s="70"/>
      <c r="AT151" s="70"/>
      <c r="AU151" s="70"/>
      <c r="AV151" s="70"/>
      <c r="AW151" s="70"/>
      <c r="AX151" s="70"/>
      <c r="AY151" s="70"/>
      <c r="AZ151" s="70"/>
      <c r="BA151" s="70"/>
      <c r="BB151" s="70"/>
      <c r="BC151" s="70"/>
      <c r="BD151" s="70"/>
      <c r="BE151" s="70"/>
      <c r="BF151" s="70"/>
      <c r="BG151" s="70"/>
      <c r="BH151" s="70"/>
      <c r="BI151" s="70"/>
      <c r="BJ151" s="70"/>
      <c r="BK151" s="70"/>
      <c r="BL151" s="70"/>
      <c r="BM151" s="70"/>
      <c r="BN151" s="70"/>
      <c r="BO151" s="70"/>
      <c r="BP151" s="70"/>
      <c r="BQ151" s="70"/>
      <c r="BR151" s="70"/>
      <c r="BS151" s="70"/>
      <c r="BT151" s="70"/>
      <c r="BU151" s="70"/>
      <c r="BV151" s="70"/>
      <c r="BW151" s="70"/>
      <c r="BX151" s="70"/>
      <c r="BY151" s="70"/>
      <c r="BZ151" s="70"/>
      <c r="CA151" s="70"/>
      <c r="CB151" s="70"/>
      <c r="CC151" s="70"/>
      <c r="CD151" s="70"/>
      <c r="CE151" s="70"/>
      <c r="CF151" s="70"/>
      <c r="CG151" s="70"/>
      <c r="CH151" s="70"/>
      <c r="CI151" s="70"/>
      <c r="CJ151" s="70"/>
      <c r="CK151" s="70"/>
      <c r="CL151" s="70"/>
      <c r="CM151" s="128">
        <v>4506</v>
      </c>
      <c r="CN151" s="70"/>
    </row>
    <row r="152" spans="1:92" customFormat="1" ht="39.75" customHeight="1">
      <c r="A152" s="128" t="s">
        <v>1570</v>
      </c>
      <c r="B152" s="254" t="s">
        <v>3684</v>
      </c>
      <c r="C152" s="128" t="s">
        <v>5879</v>
      </c>
      <c r="D152" s="128">
        <v>128</v>
      </c>
      <c r="E152" s="128">
        <v>4507</v>
      </c>
      <c r="F152" s="254" t="s">
        <v>7259</v>
      </c>
      <c r="G152" s="128" t="s">
        <v>7260</v>
      </c>
      <c r="H152" s="128"/>
      <c r="I152" s="816"/>
      <c r="J152" s="816"/>
      <c r="K152" s="816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H152" s="70"/>
      <c r="AI152" s="70"/>
      <c r="AJ152" s="70"/>
      <c r="AK152" s="70"/>
      <c r="AL152" s="70"/>
      <c r="AM152" s="70"/>
      <c r="AN152" s="70"/>
      <c r="AO152" s="70"/>
      <c r="AP152" s="70"/>
      <c r="AQ152" s="70"/>
      <c r="AR152" s="70"/>
      <c r="AS152" s="70"/>
      <c r="AT152" s="70"/>
      <c r="AU152" s="70"/>
      <c r="AV152" s="70"/>
      <c r="AW152" s="70"/>
      <c r="AX152" s="70"/>
      <c r="AY152" s="70"/>
      <c r="AZ152" s="70"/>
      <c r="BA152" s="70"/>
      <c r="BB152" s="70"/>
      <c r="BC152" s="70"/>
      <c r="BD152" s="70"/>
      <c r="BE152" s="70"/>
      <c r="BF152" s="70"/>
      <c r="BG152" s="70"/>
      <c r="BH152" s="70"/>
      <c r="BI152" s="70"/>
      <c r="BJ152" s="70"/>
      <c r="BK152" s="70"/>
      <c r="BL152" s="70"/>
      <c r="BM152" s="70"/>
      <c r="BN152" s="70"/>
      <c r="BO152" s="70"/>
      <c r="BP152" s="70"/>
      <c r="BQ152" s="70"/>
      <c r="BR152" s="70"/>
      <c r="BS152" s="70"/>
      <c r="BT152" s="70"/>
      <c r="BU152" s="70"/>
      <c r="BV152" s="70"/>
      <c r="BW152" s="70"/>
      <c r="BX152" s="70"/>
      <c r="BY152" s="70"/>
      <c r="BZ152" s="70"/>
      <c r="CA152" s="70"/>
      <c r="CB152" s="70"/>
      <c r="CC152" s="70"/>
      <c r="CD152" s="70"/>
      <c r="CE152" s="70"/>
      <c r="CF152" s="70"/>
      <c r="CG152" s="70"/>
      <c r="CH152" s="70"/>
      <c r="CI152" s="70"/>
      <c r="CJ152" s="70"/>
      <c r="CK152" s="70"/>
      <c r="CL152" s="70"/>
      <c r="CM152" s="128">
        <v>4507</v>
      </c>
      <c r="CN152" s="70"/>
    </row>
    <row r="153" spans="1:92" customFormat="1" ht="39.75" customHeight="1">
      <c r="A153" s="128" t="s">
        <v>5103</v>
      </c>
      <c r="B153" s="254" t="s">
        <v>3683</v>
      </c>
      <c r="C153" s="128" t="s">
        <v>4129</v>
      </c>
      <c r="D153" s="128">
        <v>95</v>
      </c>
      <c r="E153" s="128">
        <v>4508</v>
      </c>
      <c r="F153" s="254" t="s">
        <v>7261</v>
      </c>
      <c r="G153" s="128"/>
      <c r="H153" s="128" t="s">
        <v>4802</v>
      </c>
      <c r="I153" s="816"/>
      <c r="J153" s="816"/>
      <c r="K153" s="816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  <c r="AH153" s="70"/>
      <c r="AI153" s="70"/>
      <c r="AJ153" s="70"/>
      <c r="AK153" s="70"/>
      <c r="AL153" s="70"/>
      <c r="AM153" s="70"/>
      <c r="AN153" s="70"/>
      <c r="AO153" s="70"/>
      <c r="AP153" s="70"/>
      <c r="AQ153" s="70"/>
      <c r="AR153" s="70"/>
      <c r="AS153" s="70"/>
      <c r="AT153" s="70"/>
      <c r="AU153" s="70"/>
      <c r="AV153" s="70"/>
      <c r="AW153" s="70"/>
      <c r="AX153" s="70"/>
      <c r="AY153" s="70"/>
      <c r="AZ153" s="70"/>
      <c r="BA153" s="70"/>
      <c r="BB153" s="70"/>
      <c r="BC153" s="70"/>
      <c r="BD153" s="70"/>
      <c r="BE153" s="70"/>
      <c r="BF153" s="70"/>
      <c r="BG153" s="70"/>
      <c r="BH153" s="70"/>
      <c r="BI153" s="70"/>
      <c r="BJ153" s="70"/>
      <c r="BK153" s="70"/>
      <c r="BL153" s="70"/>
      <c r="BM153" s="70"/>
      <c r="BN153" s="70"/>
      <c r="BO153" s="70"/>
      <c r="BP153" s="70"/>
      <c r="BQ153" s="70"/>
      <c r="BR153" s="70"/>
      <c r="BS153" s="70"/>
      <c r="BT153" s="70"/>
      <c r="BU153" s="70"/>
      <c r="BV153" s="70"/>
      <c r="BW153" s="70"/>
      <c r="BX153" s="70"/>
      <c r="BY153" s="70"/>
      <c r="BZ153" s="70"/>
      <c r="CA153" s="70"/>
      <c r="CB153" s="70"/>
      <c r="CC153" s="70"/>
      <c r="CD153" s="70"/>
      <c r="CE153" s="70"/>
      <c r="CF153" s="70"/>
      <c r="CG153" s="70"/>
      <c r="CH153" s="70"/>
      <c r="CI153" s="70"/>
      <c r="CJ153" s="70"/>
      <c r="CK153" s="70"/>
      <c r="CL153" s="70"/>
      <c r="CM153" s="128">
        <v>4508</v>
      </c>
      <c r="CN153" s="70"/>
    </row>
    <row r="154" spans="1:92" customFormat="1" ht="39.75" customHeight="1">
      <c r="A154" s="128" t="s">
        <v>4090</v>
      </c>
      <c r="B154" s="254" t="s">
        <v>3941</v>
      </c>
      <c r="C154" s="128" t="s">
        <v>4129</v>
      </c>
      <c r="D154" s="128">
        <v>86</v>
      </c>
      <c r="E154" s="128">
        <v>4509</v>
      </c>
      <c r="F154" s="254" t="s">
        <v>7262</v>
      </c>
      <c r="G154" s="128"/>
      <c r="H154" s="128" t="s">
        <v>4129</v>
      </c>
      <c r="I154" s="816"/>
      <c r="J154" s="816"/>
      <c r="K154" s="816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70"/>
      <c r="AT154" s="70"/>
      <c r="AU154" s="70"/>
      <c r="AV154" s="70"/>
      <c r="AW154" s="70"/>
      <c r="AX154" s="70"/>
      <c r="AY154" s="70"/>
      <c r="AZ154" s="70"/>
      <c r="BA154" s="70"/>
      <c r="BB154" s="70"/>
      <c r="BC154" s="70"/>
      <c r="BD154" s="70"/>
      <c r="BE154" s="70"/>
      <c r="BF154" s="70"/>
      <c r="BG154" s="70"/>
      <c r="BH154" s="70"/>
      <c r="BI154" s="70"/>
      <c r="BJ154" s="70"/>
      <c r="BK154" s="70"/>
      <c r="BL154" s="70"/>
      <c r="BM154" s="70"/>
      <c r="BN154" s="70"/>
      <c r="BO154" s="70"/>
      <c r="BP154" s="70"/>
      <c r="BQ154" s="70"/>
      <c r="BR154" s="70"/>
      <c r="BS154" s="70"/>
      <c r="BT154" s="70"/>
      <c r="BU154" s="70"/>
      <c r="BV154" s="70"/>
      <c r="BW154" s="70"/>
      <c r="BX154" s="70"/>
      <c r="BY154" s="70"/>
      <c r="BZ154" s="70"/>
      <c r="CA154" s="70"/>
      <c r="CB154" s="70"/>
      <c r="CC154" s="70"/>
      <c r="CD154" s="70"/>
      <c r="CE154" s="70"/>
      <c r="CF154" s="70"/>
      <c r="CG154" s="70"/>
      <c r="CH154" s="70"/>
      <c r="CI154" s="70"/>
      <c r="CJ154" s="70"/>
      <c r="CK154" s="70"/>
      <c r="CL154" s="70"/>
      <c r="CM154" s="128">
        <v>4509</v>
      </c>
      <c r="CN154" s="70"/>
    </row>
    <row r="155" spans="1:92" customFormat="1" ht="39.75" customHeight="1">
      <c r="A155" s="128" t="s">
        <v>4129</v>
      </c>
      <c r="B155" s="254" t="s">
        <v>7368</v>
      </c>
      <c r="C155" s="128" t="s">
        <v>4348</v>
      </c>
      <c r="D155" s="128">
        <v>166</v>
      </c>
      <c r="E155" s="128">
        <v>4510</v>
      </c>
      <c r="F155" s="254" t="s">
        <v>7263</v>
      </c>
      <c r="G155" s="128" t="s">
        <v>7264</v>
      </c>
      <c r="H155" s="128" t="s">
        <v>4129</v>
      </c>
      <c r="I155" s="816"/>
      <c r="J155" s="816"/>
      <c r="K155" s="816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0"/>
      <c r="CE155" s="70"/>
      <c r="CF155" s="70"/>
      <c r="CG155" s="70"/>
      <c r="CH155" s="70"/>
      <c r="CI155" s="70"/>
      <c r="CJ155" s="70"/>
      <c r="CK155" s="70"/>
      <c r="CL155" s="70"/>
      <c r="CM155" s="128">
        <v>4510</v>
      </c>
      <c r="CN155" s="70"/>
    </row>
    <row r="156" spans="1:92" customFormat="1" ht="39.75" customHeight="1">
      <c r="A156" s="128" t="s">
        <v>3793</v>
      </c>
      <c r="B156" s="254" t="s">
        <v>3685</v>
      </c>
      <c r="C156" s="128" t="s">
        <v>1520</v>
      </c>
      <c r="D156" s="128">
        <v>160</v>
      </c>
      <c r="E156" s="128">
        <v>4511</v>
      </c>
      <c r="F156" s="254" t="s">
        <v>7265</v>
      </c>
      <c r="G156" s="128" t="s">
        <v>7258</v>
      </c>
      <c r="H156" s="128" t="s">
        <v>4129</v>
      </c>
      <c r="I156" s="816"/>
      <c r="J156" s="816"/>
      <c r="K156" s="816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  <c r="AH156" s="70"/>
      <c r="AI156" s="70"/>
      <c r="AJ156" s="70"/>
      <c r="AK156" s="70"/>
      <c r="AL156" s="70"/>
      <c r="AM156" s="70"/>
      <c r="AN156" s="70"/>
      <c r="AO156" s="70"/>
      <c r="AP156" s="70"/>
      <c r="AQ156" s="70"/>
      <c r="AR156" s="70"/>
      <c r="AS156" s="70"/>
      <c r="AT156" s="70"/>
      <c r="AU156" s="70"/>
      <c r="AV156" s="70"/>
      <c r="AW156" s="70"/>
      <c r="AX156" s="70"/>
      <c r="AY156" s="70"/>
      <c r="AZ156" s="70"/>
      <c r="BA156" s="70"/>
      <c r="BB156" s="70"/>
      <c r="BC156" s="70"/>
      <c r="BD156" s="70"/>
      <c r="BE156" s="70"/>
      <c r="BF156" s="70"/>
      <c r="BG156" s="70"/>
      <c r="BH156" s="70"/>
      <c r="BI156" s="70"/>
      <c r="BJ156" s="70"/>
      <c r="BK156" s="70"/>
      <c r="BL156" s="70"/>
      <c r="BM156" s="70"/>
      <c r="BN156" s="70"/>
      <c r="BO156" s="70"/>
      <c r="BP156" s="70"/>
      <c r="BQ156" s="70"/>
      <c r="BR156" s="70"/>
      <c r="BS156" s="70"/>
      <c r="BT156" s="70"/>
      <c r="BU156" s="70"/>
      <c r="BV156" s="70"/>
      <c r="BW156" s="70"/>
      <c r="BX156" s="70"/>
      <c r="BY156" s="70"/>
      <c r="BZ156" s="70"/>
      <c r="CA156" s="70"/>
      <c r="CB156" s="70"/>
      <c r="CC156" s="70"/>
      <c r="CD156" s="70"/>
      <c r="CE156" s="70"/>
      <c r="CF156" s="70"/>
      <c r="CG156" s="70"/>
      <c r="CH156" s="70"/>
      <c r="CI156" s="70"/>
      <c r="CJ156" s="70"/>
      <c r="CK156" s="70"/>
      <c r="CL156" s="70"/>
      <c r="CM156" s="128">
        <v>4511</v>
      </c>
      <c r="CN156" s="70"/>
    </row>
    <row r="157" spans="1:92" customFormat="1" ht="39.75" customHeight="1">
      <c r="A157" s="128" t="s">
        <v>3035</v>
      </c>
      <c r="B157" s="254" t="s">
        <v>585</v>
      </c>
      <c r="C157" s="128" t="s">
        <v>5879</v>
      </c>
      <c r="D157" s="128">
        <v>20</v>
      </c>
      <c r="E157" s="128">
        <v>4512</v>
      </c>
      <c r="F157" s="254" t="s">
        <v>7266</v>
      </c>
      <c r="G157" s="128" t="s">
        <v>7253</v>
      </c>
      <c r="H157" s="128" t="s">
        <v>7443</v>
      </c>
      <c r="I157" s="816"/>
      <c r="J157" s="816"/>
      <c r="K157" s="816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70"/>
      <c r="AT157" s="70"/>
      <c r="AU157" s="70"/>
      <c r="AV157" s="70"/>
      <c r="AW157" s="70"/>
      <c r="AX157" s="70"/>
      <c r="AY157" s="70"/>
      <c r="AZ157" s="70"/>
      <c r="BA157" s="70"/>
      <c r="BB157" s="70"/>
      <c r="BC157" s="70"/>
      <c r="BD157" s="70"/>
      <c r="BE157" s="70"/>
      <c r="BF157" s="70"/>
      <c r="BG157" s="70"/>
      <c r="BH157" s="70"/>
      <c r="BI157" s="70"/>
      <c r="BJ157" s="70"/>
      <c r="BK157" s="70"/>
      <c r="BL157" s="70"/>
      <c r="BM157" s="70"/>
      <c r="BN157" s="70"/>
      <c r="BO157" s="70"/>
      <c r="BP157" s="70"/>
      <c r="BQ157" s="70"/>
      <c r="BR157" s="70"/>
      <c r="BS157" s="70"/>
      <c r="BT157" s="70"/>
      <c r="BU157" s="70"/>
      <c r="BV157" s="70"/>
      <c r="BW157" s="70"/>
      <c r="BX157" s="70"/>
      <c r="BY157" s="70"/>
      <c r="BZ157" s="70"/>
      <c r="CA157" s="70"/>
      <c r="CB157" s="70"/>
      <c r="CC157" s="70"/>
      <c r="CD157" s="70"/>
      <c r="CE157" s="70"/>
      <c r="CF157" s="70"/>
      <c r="CG157" s="70"/>
      <c r="CH157" s="70"/>
      <c r="CI157" s="70"/>
      <c r="CJ157" s="70"/>
      <c r="CK157" s="70"/>
      <c r="CL157" s="70"/>
      <c r="CM157" s="128">
        <v>4512</v>
      </c>
      <c r="CN157" s="70"/>
    </row>
    <row r="158" spans="1:92" customFormat="1" ht="39.75" customHeight="1">
      <c r="A158" s="128" t="s">
        <v>4129</v>
      </c>
      <c r="B158" s="254" t="s">
        <v>587</v>
      </c>
      <c r="C158" s="128" t="s">
        <v>4129</v>
      </c>
      <c r="D158" s="128">
        <v>35</v>
      </c>
      <c r="E158" s="128">
        <v>4513</v>
      </c>
      <c r="F158" s="254" t="s">
        <v>7267</v>
      </c>
      <c r="G158" s="128"/>
      <c r="H158" s="128" t="s">
        <v>4129</v>
      </c>
      <c r="I158" s="873"/>
      <c r="J158" s="873"/>
      <c r="K158" s="873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  <c r="AH158" s="70"/>
      <c r="AI158" s="70"/>
      <c r="AJ158" s="70"/>
      <c r="AK158" s="70"/>
      <c r="AL158" s="70"/>
      <c r="AM158" s="70"/>
      <c r="AN158" s="70"/>
      <c r="AO158" s="70"/>
      <c r="AP158" s="70"/>
      <c r="AQ158" s="70"/>
      <c r="AR158" s="70"/>
      <c r="AS158" s="70"/>
      <c r="AT158" s="70"/>
      <c r="AU158" s="70"/>
      <c r="AV158" s="70"/>
      <c r="AW158" s="70"/>
      <c r="AX158" s="70"/>
      <c r="AY158" s="70"/>
      <c r="AZ158" s="70"/>
      <c r="BA158" s="70"/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0"/>
      <c r="BR158" s="70"/>
      <c r="BS158" s="70"/>
      <c r="BT158" s="70"/>
      <c r="BU158" s="70"/>
      <c r="BV158" s="70"/>
      <c r="BW158" s="70"/>
      <c r="BX158" s="70"/>
      <c r="BY158" s="70"/>
      <c r="BZ158" s="70"/>
      <c r="CA158" s="70"/>
      <c r="CB158" s="70"/>
      <c r="CC158" s="70"/>
      <c r="CD158" s="70"/>
      <c r="CE158" s="70"/>
      <c r="CF158" s="70"/>
      <c r="CG158" s="70"/>
      <c r="CH158" s="70"/>
      <c r="CI158" s="70"/>
      <c r="CJ158" s="70"/>
      <c r="CK158" s="70"/>
      <c r="CL158" s="70"/>
      <c r="CM158" s="128">
        <v>4513</v>
      </c>
      <c r="CN158" s="70"/>
    </row>
    <row r="159" spans="1:92" customFormat="1" ht="39.75" customHeight="1">
      <c r="A159" s="128" t="s">
        <v>4129</v>
      </c>
      <c r="B159" s="254" t="s">
        <v>950</v>
      </c>
      <c r="C159" s="128" t="s">
        <v>4129</v>
      </c>
      <c r="D159" s="128">
        <v>44</v>
      </c>
      <c r="E159" s="128">
        <v>4514</v>
      </c>
      <c r="F159" s="254" t="s">
        <v>7268</v>
      </c>
      <c r="G159" s="128"/>
      <c r="H159" s="128" t="s">
        <v>2752</v>
      </c>
      <c r="I159" s="873"/>
      <c r="J159" s="873"/>
      <c r="K159" s="873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  <c r="AH159" s="70"/>
      <c r="AI159" s="70"/>
      <c r="AJ159" s="70"/>
      <c r="AK159" s="70"/>
      <c r="AL159" s="70"/>
      <c r="AM159" s="70"/>
      <c r="AN159" s="70"/>
      <c r="AO159" s="70"/>
      <c r="AP159" s="70"/>
      <c r="AQ159" s="70"/>
      <c r="AR159" s="70"/>
      <c r="AS159" s="70"/>
      <c r="AT159" s="70"/>
      <c r="AU159" s="70"/>
      <c r="AV159" s="70"/>
      <c r="AW159" s="70"/>
      <c r="AX159" s="70"/>
      <c r="AY159" s="70"/>
      <c r="AZ159" s="70"/>
      <c r="BA159" s="70"/>
      <c r="BB159" s="70"/>
      <c r="BC159" s="70"/>
      <c r="BD159" s="70"/>
      <c r="BE159" s="70"/>
      <c r="BF159" s="70"/>
      <c r="BG159" s="70"/>
      <c r="BH159" s="70"/>
      <c r="BI159" s="70"/>
      <c r="BJ159" s="70"/>
      <c r="BK159" s="70"/>
      <c r="BL159" s="70"/>
      <c r="BM159" s="70"/>
      <c r="BN159" s="70"/>
      <c r="BO159" s="70"/>
      <c r="BP159" s="70"/>
      <c r="BQ159" s="70"/>
      <c r="BR159" s="70"/>
      <c r="BS159" s="70"/>
      <c r="BT159" s="70"/>
      <c r="BU159" s="70"/>
      <c r="BV159" s="70"/>
      <c r="BW159" s="70"/>
      <c r="BX159" s="70"/>
      <c r="BY159" s="70"/>
      <c r="BZ159" s="70"/>
      <c r="CA159" s="70"/>
      <c r="CB159" s="70"/>
      <c r="CC159" s="70"/>
      <c r="CD159" s="70"/>
      <c r="CE159" s="70"/>
      <c r="CF159" s="70"/>
      <c r="CG159" s="70"/>
      <c r="CH159" s="70"/>
      <c r="CI159" s="70"/>
      <c r="CJ159" s="70"/>
      <c r="CK159" s="70"/>
      <c r="CL159" s="70"/>
      <c r="CM159" s="128">
        <v>4514</v>
      </c>
      <c r="CN159" s="70"/>
    </row>
    <row r="160" spans="1:92" customFormat="1" ht="39.75" customHeight="1">
      <c r="A160" s="128" t="s">
        <v>4129</v>
      </c>
      <c r="B160" s="254" t="s">
        <v>7475</v>
      </c>
      <c r="C160" s="128" t="s">
        <v>1520</v>
      </c>
      <c r="D160" s="128">
        <v>128</v>
      </c>
      <c r="E160" s="128">
        <v>4515</v>
      </c>
      <c r="F160" s="254" t="s">
        <v>7269</v>
      </c>
      <c r="G160" s="128"/>
      <c r="H160" s="128" t="s">
        <v>4802</v>
      </c>
      <c r="I160" s="873"/>
      <c r="J160" s="873"/>
      <c r="K160" s="873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  <c r="AH160" s="70"/>
      <c r="AI160" s="70"/>
      <c r="AJ160" s="70"/>
      <c r="AK160" s="70"/>
      <c r="AL160" s="70"/>
      <c r="AM160" s="70"/>
      <c r="AN160" s="70"/>
      <c r="AO160" s="70"/>
      <c r="AP160" s="70"/>
      <c r="AQ160" s="70"/>
      <c r="AR160" s="70"/>
      <c r="AS160" s="70"/>
      <c r="AT160" s="70"/>
      <c r="AU160" s="70"/>
      <c r="AV160" s="70"/>
      <c r="AW160" s="70"/>
      <c r="AX160" s="70"/>
      <c r="AY160" s="70"/>
      <c r="AZ160" s="70"/>
      <c r="BA160" s="70"/>
      <c r="BB160" s="70"/>
      <c r="BC160" s="70"/>
      <c r="BD160" s="70"/>
      <c r="BE160" s="70"/>
      <c r="BF160" s="70"/>
      <c r="BG160" s="70"/>
      <c r="BH160" s="70"/>
      <c r="BI160" s="70"/>
      <c r="BJ160" s="70"/>
      <c r="BK160" s="70"/>
      <c r="BL160" s="70"/>
      <c r="BM160" s="70"/>
      <c r="BN160" s="70"/>
      <c r="BO160" s="70"/>
      <c r="BP160" s="70"/>
      <c r="BQ160" s="70"/>
      <c r="BR160" s="70"/>
      <c r="BS160" s="70"/>
      <c r="BT160" s="70"/>
      <c r="BU160" s="70"/>
      <c r="BV160" s="70"/>
      <c r="BW160" s="70"/>
      <c r="BX160" s="70"/>
      <c r="BY160" s="70"/>
      <c r="BZ160" s="70"/>
      <c r="CA160" s="70"/>
      <c r="CB160" s="70"/>
      <c r="CC160" s="70"/>
      <c r="CD160" s="70"/>
      <c r="CE160" s="70"/>
      <c r="CF160" s="70"/>
      <c r="CG160" s="70"/>
      <c r="CH160" s="70"/>
      <c r="CI160" s="70"/>
      <c r="CJ160" s="70"/>
      <c r="CK160" s="70"/>
      <c r="CL160" s="70"/>
      <c r="CM160" s="128">
        <v>4515</v>
      </c>
      <c r="CN160" s="70"/>
    </row>
    <row r="161" spans="1:92" customFormat="1" ht="39.75" customHeight="1">
      <c r="A161" s="128" t="s">
        <v>3321</v>
      </c>
      <c r="B161" s="254" t="s">
        <v>588</v>
      </c>
      <c r="C161" s="128" t="s">
        <v>5879</v>
      </c>
      <c r="D161" s="128">
        <v>18</v>
      </c>
      <c r="E161" s="128">
        <v>4516</v>
      </c>
      <c r="F161" s="254" t="s">
        <v>7270</v>
      </c>
      <c r="G161" s="128" t="s">
        <v>7253</v>
      </c>
      <c r="H161" s="128" t="s">
        <v>7444</v>
      </c>
      <c r="I161" s="873"/>
      <c r="J161" s="873"/>
      <c r="K161" s="873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  <c r="AI161" s="70"/>
      <c r="AJ161" s="70"/>
      <c r="AK161" s="70"/>
      <c r="AL161" s="70"/>
      <c r="AM161" s="70"/>
      <c r="AN161" s="70"/>
      <c r="AO161" s="70"/>
      <c r="AP161" s="70"/>
      <c r="AQ161" s="70"/>
      <c r="AR161" s="70"/>
      <c r="AS161" s="70"/>
      <c r="AT161" s="70"/>
      <c r="AU161" s="70"/>
      <c r="AV161" s="70"/>
      <c r="AW161" s="70"/>
      <c r="AX161" s="70"/>
      <c r="AY161" s="70"/>
      <c r="AZ161" s="70"/>
      <c r="BA161" s="70"/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0"/>
      <c r="BR161" s="70"/>
      <c r="BS161" s="70"/>
      <c r="BT161" s="70"/>
      <c r="BU161" s="70"/>
      <c r="BV161" s="70"/>
      <c r="BW161" s="70"/>
      <c r="BX161" s="70"/>
      <c r="BY161" s="70"/>
      <c r="BZ161" s="70"/>
      <c r="CA161" s="70"/>
      <c r="CB161" s="70"/>
      <c r="CC161" s="70"/>
      <c r="CD161" s="70"/>
      <c r="CE161" s="70"/>
      <c r="CF161" s="70"/>
      <c r="CG161" s="70"/>
      <c r="CH161" s="70"/>
      <c r="CI161" s="70"/>
      <c r="CJ161" s="70"/>
      <c r="CK161" s="70"/>
      <c r="CL161" s="70"/>
      <c r="CM161" s="128">
        <v>4516</v>
      </c>
      <c r="CN161" s="70"/>
    </row>
    <row r="162" spans="1:92" customFormat="1" ht="39.75" customHeight="1">
      <c r="A162" s="128" t="s">
        <v>4129</v>
      </c>
      <c r="B162" s="254" t="s">
        <v>591</v>
      </c>
      <c r="C162" s="128" t="s">
        <v>4129</v>
      </c>
      <c r="D162" s="128">
        <v>83</v>
      </c>
      <c r="E162" s="128">
        <v>4517</v>
      </c>
      <c r="F162" s="254" t="s">
        <v>7271</v>
      </c>
      <c r="G162" s="128"/>
      <c r="H162" s="128" t="s">
        <v>4802</v>
      </c>
      <c r="I162" s="873"/>
      <c r="J162" s="873"/>
      <c r="K162" s="873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H162" s="70"/>
      <c r="AI162" s="70"/>
      <c r="AJ162" s="70"/>
      <c r="AK162" s="70"/>
      <c r="AL162" s="70"/>
      <c r="AM162" s="70"/>
      <c r="AN162" s="70"/>
      <c r="AO162" s="70"/>
      <c r="AP162" s="70"/>
      <c r="AQ162" s="70"/>
      <c r="AR162" s="70"/>
      <c r="AS162" s="70"/>
      <c r="AT162" s="70"/>
      <c r="AU162" s="70"/>
      <c r="AV162" s="70"/>
      <c r="AW162" s="70"/>
      <c r="AX162" s="70"/>
      <c r="AY162" s="70"/>
      <c r="AZ162" s="70"/>
      <c r="BA162" s="70"/>
      <c r="BB162" s="70"/>
      <c r="BC162" s="70"/>
      <c r="BD162" s="70"/>
      <c r="BE162" s="70"/>
      <c r="BF162" s="70"/>
      <c r="BG162" s="70"/>
      <c r="BH162" s="70"/>
      <c r="BI162" s="70"/>
      <c r="BJ162" s="70"/>
      <c r="BK162" s="70"/>
      <c r="BL162" s="70"/>
      <c r="BM162" s="70"/>
      <c r="BN162" s="70"/>
      <c r="BO162" s="70"/>
      <c r="BP162" s="70"/>
      <c r="BQ162" s="70"/>
      <c r="BR162" s="70"/>
      <c r="BS162" s="70"/>
      <c r="BT162" s="70"/>
      <c r="BU162" s="70"/>
      <c r="BV162" s="70"/>
      <c r="BW162" s="70"/>
      <c r="BX162" s="70"/>
      <c r="BY162" s="70"/>
      <c r="BZ162" s="70"/>
      <c r="CA162" s="70"/>
      <c r="CB162" s="70"/>
      <c r="CC162" s="70"/>
      <c r="CD162" s="70"/>
      <c r="CE162" s="70"/>
      <c r="CF162" s="70"/>
      <c r="CG162" s="70"/>
      <c r="CH162" s="70"/>
      <c r="CI162" s="70"/>
      <c r="CJ162" s="70"/>
      <c r="CK162" s="70"/>
      <c r="CL162" s="70"/>
      <c r="CM162" s="128">
        <v>4517</v>
      </c>
      <c r="CN162" s="70"/>
    </row>
    <row r="163" spans="1:92" customFormat="1" ht="39.75" customHeight="1">
      <c r="A163" s="128" t="s">
        <v>1960</v>
      </c>
      <c r="B163" s="254" t="s">
        <v>2008</v>
      </c>
      <c r="C163" s="128" t="s">
        <v>4129</v>
      </c>
      <c r="D163" s="128">
        <v>112</v>
      </c>
      <c r="E163" s="128">
        <v>4518</v>
      </c>
      <c r="F163" s="254" t="s">
        <v>7272</v>
      </c>
      <c r="G163" s="128" t="s">
        <v>7258</v>
      </c>
      <c r="H163" s="128"/>
      <c r="I163" s="873"/>
      <c r="J163" s="873"/>
      <c r="K163" s="873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70"/>
      <c r="AK163" s="70"/>
      <c r="AL163" s="70"/>
      <c r="AM163" s="70"/>
      <c r="AN163" s="70"/>
      <c r="AO163" s="70"/>
      <c r="AP163" s="70"/>
      <c r="AQ163" s="70"/>
      <c r="AR163" s="70"/>
      <c r="AS163" s="70"/>
      <c r="AT163" s="70"/>
      <c r="AU163" s="70"/>
      <c r="AV163" s="70"/>
      <c r="AW163" s="70"/>
      <c r="AX163" s="70"/>
      <c r="AY163" s="70"/>
      <c r="AZ163" s="70"/>
      <c r="BA163" s="70"/>
      <c r="BB163" s="70"/>
      <c r="BC163" s="70"/>
      <c r="BD163" s="70"/>
      <c r="BE163" s="70"/>
      <c r="BF163" s="70"/>
      <c r="BG163" s="70"/>
      <c r="BH163" s="70"/>
      <c r="BI163" s="70"/>
      <c r="BJ163" s="70"/>
      <c r="BK163" s="70"/>
      <c r="BL163" s="70"/>
      <c r="BM163" s="70"/>
      <c r="BN163" s="70"/>
      <c r="BO163" s="70"/>
      <c r="BP163" s="70"/>
      <c r="BQ163" s="70"/>
      <c r="BR163" s="70"/>
      <c r="BS163" s="70"/>
      <c r="BT163" s="70"/>
      <c r="BU163" s="70"/>
      <c r="BV163" s="70"/>
      <c r="BW163" s="70"/>
      <c r="BX163" s="70"/>
      <c r="BY163" s="70"/>
      <c r="BZ163" s="70"/>
      <c r="CA163" s="70"/>
      <c r="CB163" s="70"/>
      <c r="CC163" s="70"/>
      <c r="CD163" s="70"/>
      <c r="CE163" s="70"/>
      <c r="CF163" s="70"/>
      <c r="CG163" s="70"/>
      <c r="CH163" s="70"/>
      <c r="CI163" s="70"/>
      <c r="CJ163" s="70"/>
      <c r="CK163" s="70"/>
      <c r="CL163" s="70"/>
      <c r="CM163" s="128">
        <v>4518</v>
      </c>
      <c r="CN163" s="70"/>
    </row>
    <row r="164" spans="1:92" customFormat="1" ht="39.75" customHeight="1">
      <c r="A164" s="128" t="s">
        <v>3793</v>
      </c>
      <c r="B164" s="254" t="s">
        <v>3940</v>
      </c>
      <c r="C164" s="128" t="s">
        <v>4129</v>
      </c>
      <c r="D164" s="128">
        <v>63</v>
      </c>
      <c r="E164" s="128">
        <v>4519</v>
      </c>
      <c r="F164" s="254" t="s">
        <v>7273</v>
      </c>
      <c r="G164" s="128" t="s">
        <v>7274</v>
      </c>
      <c r="H164" s="128" t="s">
        <v>4802</v>
      </c>
      <c r="I164" s="875"/>
      <c r="J164" s="873"/>
      <c r="K164" s="873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  <c r="AH164" s="70"/>
      <c r="AI164" s="70"/>
      <c r="AJ164" s="70"/>
      <c r="AK164" s="70"/>
      <c r="AL164" s="70"/>
      <c r="AM164" s="70"/>
      <c r="AN164" s="70"/>
      <c r="AO164" s="70"/>
      <c r="AP164" s="70"/>
      <c r="AQ164" s="70"/>
      <c r="AR164" s="70"/>
      <c r="AS164" s="70"/>
      <c r="AT164" s="70"/>
      <c r="AU164" s="70"/>
      <c r="AV164" s="70"/>
      <c r="AW164" s="70"/>
      <c r="AX164" s="70"/>
      <c r="AY164" s="70"/>
      <c r="AZ164" s="70"/>
      <c r="BA164" s="70"/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0"/>
      <c r="BR164" s="70"/>
      <c r="BS164" s="70"/>
      <c r="BT164" s="70"/>
      <c r="BU164" s="70"/>
      <c r="BV164" s="70"/>
      <c r="BW164" s="70"/>
      <c r="BX164" s="70"/>
      <c r="BY164" s="70"/>
      <c r="BZ164" s="70"/>
      <c r="CA164" s="70"/>
      <c r="CB164" s="70"/>
      <c r="CC164" s="70"/>
      <c r="CD164" s="70"/>
      <c r="CE164" s="70"/>
      <c r="CF164" s="70"/>
      <c r="CG164" s="70"/>
      <c r="CH164" s="70"/>
      <c r="CI164" s="70"/>
      <c r="CJ164" s="70"/>
      <c r="CK164" s="70"/>
      <c r="CL164" s="70"/>
      <c r="CM164" s="128">
        <v>4519</v>
      </c>
      <c r="CN164" s="70"/>
    </row>
    <row r="165" spans="1:92" customFormat="1" ht="39.75" customHeight="1">
      <c r="A165" s="128" t="s">
        <v>231</v>
      </c>
      <c r="B165" s="254" t="s">
        <v>4997</v>
      </c>
      <c r="C165" s="128" t="s">
        <v>1520</v>
      </c>
      <c r="D165" s="128">
        <v>153</v>
      </c>
      <c r="E165" s="128">
        <v>4520</v>
      </c>
      <c r="F165" s="254" t="s">
        <v>7440</v>
      </c>
      <c r="G165" s="128" t="s">
        <v>7441</v>
      </c>
      <c r="H165" s="128" t="s">
        <v>7445</v>
      </c>
      <c r="I165" s="875"/>
      <c r="J165" s="873"/>
      <c r="K165" s="873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  <c r="AI165" s="70"/>
      <c r="AJ165" s="70"/>
      <c r="AK165" s="70"/>
      <c r="AL165" s="70"/>
      <c r="AM165" s="70"/>
      <c r="AN165" s="70"/>
      <c r="AO165" s="70"/>
      <c r="AP165" s="70"/>
      <c r="AQ165" s="70"/>
      <c r="AR165" s="70"/>
      <c r="AS165" s="70"/>
      <c r="AT165" s="70"/>
      <c r="AU165" s="70"/>
      <c r="AV165" s="70"/>
      <c r="AW165" s="70"/>
      <c r="AX165" s="70"/>
      <c r="AY165" s="70"/>
      <c r="AZ165" s="70"/>
      <c r="BA165" s="70"/>
      <c r="BB165" s="70"/>
      <c r="BC165" s="70"/>
      <c r="BD165" s="70"/>
      <c r="BE165" s="70"/>
      <c r="BF165" s="70"/>
      <c r="BG165" s="70"/>
      <c r="BH165" s="70"/>
      <c r="BI165" s="70"/>
      <c r="BJ165" s="70"/>
      <c r="BK165" s="70"/>
      <c r="BL165" s="70"/>
      <c r="BM165" s="70"/>
      <c r="BN165" s="70"/>
      <c r="BO165" s="70"/>
      <c r="BP165" s="70"/>
      <c r="BQ165" s="70"/>
      <c r="BR165" s="70"/>
      <c r="BS165" s="70"/>
      <c r="BT165" s="70"/>
      <c r="BU165" s="70"/>
      <c r="BV165" s="70"/>
      <c r="BW165" s="70"/>
      <c r="BX165" s="70"/>
      <c r="BY165" s="70"/>
      <c r="BZ165" s="70"/>
      <c r="CA165" s="70"/>
      <c r="CB165" s="70"/>
      <c r="CC165" s="70"/>
      <c r="CD165" s="70"/>
      <c r="CE165" s="70"/>
      <c r="CF165" s="70"/>
      <c r="CG165" s="70"/>
      <c r="CH165" s="70"/>
      <c r="CI165" s="70"/>
      <c r="CJ165" s="70"/>
      <c r="CK165" s="70"/>
      <c r="CL165" s="70"/>
      <c r="CM165" s="128">
        <v>4520</v>
      </c>
      <c r="CN165" s="70"/>
    </row>
    <row r="166" spans="1:92" customFormat="1" ht="39.75" customHeight="1">
      <c r="A166" s="128" t="s">
        <v>1960</v>
      </c>
      <c r="B166" s="254" t="s">
        <v>947</v>
      </c>
      <c r="C166" s="128" t="s">
        <v>5879</v>
      </c>
      <c r="D166" s="128">
        <v>121</v>
      </c>
      <c r="E166" s="128">
        <v>4521</v>
      </c>
      <c r="F166" s="254" t="s">
        <v>7446</v>
      </c>
      <c r="G166" s="128" t="s">
        <v>7253</v>
      </c>
      <c r="H166" s="128"/>
      <c r="I166" s="876"/>
      <c r="J166" s="876"/>
      <c r="K166" s="816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  <c r="AI166" s="70"/>
      <c r="AJ166" s="70"/>
      <c r="AK166" s="70"/>
      <c r="AL166" s="70"/>
      <c r="AM166" s="70"/>
      <c r="AN166" s="70"/>
      <c r="AO166" s="70"/>
      <c r="AP166" s="70"/>
      <c r="AQ166" s="70"/>
      <c r="AR166" s="70"/>
      <c r="AS166" s="70"/>
      <c r="AT166" s="70"/>
      <c r="AU166" s="70"/>
      <c r="AV166" s="70"/>
      <c r="AW166" s="70"/>
      <c r="AX166" s="70"/>
      <c r="AY166" s="70"/>
      <c r="AZ166" s="70"/>
      <c r="BA166" s="70"/>
      <c r="BB166" s="70"/>
      <c r="BC166" s="70"/>
      <c r="BD166" s="70"/>
      <c r="BE166" s="70"/>
      <c r="BF166" s="70"/>
      <c r="BG166" s="70"/>
      <c r="BH166" s="70"/>
      <c r="BI166" s="70"/>
      <c r="BJ166" s="70"/>
      <c r="BK166" s="70"/>
      <c r="BL166" s="70"/>
      <c r="BM166" s="70"/>
      <c r="BN166" s="70"/>
      <c r="BO166" s="70"/>
      <c r="BP166" s="70"/>
      <c r="BQ166" s="70"/>
      <c r="BR166" s="70"/>
      <c r="BS166" s="70"/>
      <c r="BT166" s="70"/>
      <c r="BU166" s="70"/>
      <c r="BV166" s="70"/>
      <c r="BW166" s="70"/>
      <c r="BX166" s="70"/>
      <c r="BY166" s="70"/>
      <c r="BZ166" s="70"/>
      <c r="CA166" s="70"/>
      <c r="CB166" s="70"/>
      <c r="CC166" s="70"/>
      <c r="CD166" s="70"/>
      <c r="CE166" s="70"/>
      <c r="CF166" s="70"/>
      <c r="CG166" s="70"/>
      <c r="CH166" s="70"/>
      <c r="CI166" s="70"/>
      <c r="CJ166" s="70"/>
      <c r="CK166" s="250"/>
      <c r="CL166" s="70"/>
      <c r="CM166" s="128">
        <v>4521</v>
      </c>
      <c r="CN166" s="70"/>
    </row>
    <row r="167" spans="1:92" customFormat="1" ht="39.75" customHeight="1">
      <c r="A167" s="128" t="s">
        <v>3549</v>
      </c>
      <c r="B167" s="254" t="s">
        <v>7206</v>
      </c>
      <c r="C167" s="128" t="s">
        <v>4129</v>
      </c>
      <c r="D167" s="128">
        <v>104</v>
      </c>
      <c r="E167" s="128">
        <v>4522</v>
      </c>
      <c r="F167" s="254" t="s">
        <v>7447</v>
      </c>
      <c r="G167" s="128" t="s">
        <v>7274</v>
      </c>
      <c r="H167" s="128"/>
      <c r="I167" s="816"/>
      <c r="J167" s="816"/>
      <c r="K167" s="816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  <c r="AI167" s="70"/>
      <c r="AJ167" s="70"/>
      <c r="AK167" s="70"/>
      <c r="AL167" s="70"/>
      <c r="AM167" s="70"/>
      <c r="AN167" s="70"/>
      <c r="AO167" s="70"/>
      <c r="AP167" s="70"/>
      <c r="AQ167" s="70"/>
      <c r="AR167" s="70"/>
      <c r="AS167" s="70"/>
      <c r="AT167" s="70"/>
      <c r="AU167" s="70"/>
      <c r="AV167" s="70"/>
      <c r="AW167" s="70"/>
      <c r="AX167" s="70"/>
      <c r="AY167" s="70"/>
      <c r="AZ167" s="70"/>
      <c r="BA167" s="70"/>
      <c r="BB167" s="70"/>
      <c r="BC167" s="70"/>
      <c r="BD167" s="70"/>
      <c r="BE167" s="70"/>
      <c r="BF167" s="70"/>
      <c r="BG167" s="70"/>
      <c r="BH167" s="70"/>
      <c r="BI167" s="70"/>
      <c r="BJ167" s="70"/>
      <c r="BK167" s="70"/>
      <c r="BL167" s="70"/>
      <c r="BM167" s="70"/>
      <c r="BN167" s="70"/>
      <c r="BO167" s="70"/>
      <c r="BP167" s="70"/>
      <c r="BQ167" s="70"/>
      <c r="BR167" s="70"/>
      <c r="BS167" s="70"/>
      <c r="BT167" s="70"/>
      <c r="BU167" s="70"/>
      <c r="BV167" s="70"/>
      <c r="BW167" s="70"/>
      <c r="BX167" s="70"/>
      <c r="BY167" s="70"/>
      <c r="BZ167" s="70"/>
      <c r="CA167" s="70"/>
      <c r="CB167" s="70"/>
      <c r="CC167" s="70"/>
      <c r="CD167" s="70"/>
      <c r="CE167" s="70"/>
      <c r="CF167" s="70"/>
      <c r="CG167" s="70"/>
      <c r="CH167" s="70"/>
      <c r="CI167" s="70"/>
      <c r="CJ167" s="70"/>
      <c r="CK167" s="250"/>
      <c r="CL167" s="70"/>
      <c r="CM167" s="128">
        <v>4522</v>
      </c>
      <c r="CN167" s="70"/>
    </row>
    <row r="168" spans="1:92" customFormat="1" ht="39.75" customHeight="1">
      <c r="A168" s="650"/>
      <c r="B168" s="877"/>
      <c r="C168" s="877"/>
      <c r="D168" s="877"/>
      <c r="E168" s="877"/>
      <c r="F168" s="877"/>
      <c r="G168" s="877"/>
      <c r="H168" s="877"/>
      <c r="I168" s="333"/>
      <c r="J168" s="333"/>
      <c r="K168" s="333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250"/>
      <c r="CL168" s="70"/>
      <c r="CM168" s="877"/>
      <c r="CN168" s="70"/>
    </row>
    <row r="169" spans="1:92" customFormat="1" ht="39.75" customHeight="1">
      <c r="A169" s="128"/>
      <c r="B169" s="254"/>
      <c r="C169" s="128"/>
      <c r="D169" s="128"/>
      <c r="E169" s="128"/>
      <c r="F169" s="254"/>
      <c r="G169" s="128"/>
      <c r="H169" s="128"/>
      <c r="I169" s="816"/>
      <c r="J169" s="816"/>
      <c r="K169" s="816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  <c r="AI169" s="70"/>
      <c r="AJ169" s="70"/>
      <c r="AK169" s="70"/>
      <c r="AL169" s="70"/>
      <c r="AM169" s="70"/>
      <c r="AN169" s="70"/>
      <c r="AO169" s="70"/>
      <c r="AP169" s="70"/>
      <c r="AQ169" s="70"/>
      <c r="AR169" s="70"/>
      <c r="AS169" s="70"/>
      <c r="AT169" s="70"/>
      <c r="AU169" s="70"/>
      <c r="AV169" s="70"/>
      <c r="AW169" s="70"/>
      <c r="AX169" s="70"/>
      <c r="AY169" s="70"/>
      <c r="AZ169" s="70"/>
      <c r="BA169" s="70"/>
      <c r="BB169" s="70"/>
      <c r="BC169" s="70"/>
      <c r="BD169" s="70"/>
      <c r="BE169" s="70"/>
      <c r="BF169" s="70"/>
      <c r="BG169" s="70"/>
      <c r="BH169" s="70"/>
      <c r="BI169" s="70"/>
      <c r="BJ169" s="70"/>
      <c r="BK169" s="70"/>
      <c r="BL169" s="70"/>
      <c r="BM169" s="70"/>
      <c r="BN169" s="70"/>
      <c r="BO169" s="70"/>
      <c r="BP169" s="70"/>
      <c r="BQ169" s="70"/>
      <c r="BR169" s="70"/>
      <c r="BS169" s="70"/>
      <c r="BT169" s="70"/>
      <c r="BU169" s="70"/>
      <c r="BV169" s="70"/>
      <c r="BW169" s="70"/>
      <c r="BX169" s="70"/>
      <c r="BY169" s="70"/>
      <c r="BZ169" s="70"/>
      <c r="CA169" s="70"/>
      <c r="CB169" s="70"/>
      <c r="CC169" s="70"/>
      <c r="CD169" s="70"/>
      <c r="CE169" s="70"/>
      <c r="CF169" s="70"/>
      <c r="CG169" s="70"/>
      <c r="CH169" s="70"/>
      <c r="CI169" s="70"/>
      <c r="CJ169" s="70"/>
      <c r="CK169" s="70"/>
      <c r="CL169" s="70"/>
      <c r="CM169" s="128"/>
      <c r="CN169" s="70"/>
    </row>
    <row r="170" spans="1:92" customFormat="1" ht="39.75" customHeight="1">
      <c r="A170" s="128"/>
      <c r="B170" s="254"/>
      <c r="C170" s="128"/>
      <c r="D170" s="128"/>
      <c r="E170" s="128"/>
      <c r="F170" s="254"/>
      <c r="G170" s="128"/>
      <c r="H170" s="128"/>
      <c r="I170" s="816"/>
      <c r="J170" s="816"/>
      <c r="K170" s="816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H170" s="70"/>
      <c r="AI170" s="70"/>
      <c r="AJ170" s="70"/>
      <c r="AK170" s="70"/>
      <c r="AL170" s="70"/>
      <c r="AM170" s="70"/>
      <c r="AN170" s="70"/>
      <c r="AO170" s="70"/>
      <c r="AP170" s="70"/>
      <c r="AQ170" s="70"/>
      <c r="AR170" s="70"/>
      <c r="AS170" s="70"/>
      <c r="AT170" s="70"/>
      <c r="AU170" s="70"/>
      <c r="AV170" s="70"/>
      <c r="AW170" s="70"/>
      <c r="AX170" s="70"/>
      <c r="AY170" s="70"/>
      <c r="AZ170" s="70"/>
      <c r="BA170" s="70"/>
      <c r="BB170" s="70"/>
      <c r="BC170" s="70"/>
      <c r="BD170" s="70"/>
      <c r="BE170" s="70"/>
      <c r="BF170" s="70"/>
      <c r="BG170" s="70"/>
      <c r="BH170" s="70"/>
      <c r="BI170" s="70"/>
      <c r="BJ170" s="70"/>
      <c r="BK170" s="70"/>
      <c r="BL170" s="70"/>
      <c r="BM170" s="70"/>
      <c r="BN170" s="70"/>
      <c r="BO170" s="70"/>
      <c r="BP170" s="70"/>
      <c r="BQ170" s="70"/>
      <c r="BR170" s="70"/>
      <c r="BS170" s="70"/>
      <c r="BT170" s="70"/>
      <c r="BU170" s="70"/>
      <c r="BV170" s="70"/>
      <c r="BW170" s="70"/>
      <c r="BX170" s="70"/>
      <c r="BY170" s="70"/>
      <c r="BZ170" s="70"/>
      <c r="CA170" s="70"/>
      <c r="CB170" s="70"/>
      <c r="CC170" s="70"/>
      <c r="CD170" s="70"/>
      <c r="CE170" s="70"/>
      <c r="CF170" s="70"/>
      <c r="CG170" s="70"/>
      <c r="CH170" s="70"/>
      <c r="CI170" s="70"/>
      <c r="CJ170" s="70"/>
      <c r="CK170" s="70"/>
      <c r="CL170" s="70"/>
      <c r="CM170" s="128"/>
      <c r="CN170" s="70"/>
    </row>
    <row r="171" spans="1:92" customFormat="1" ht="39.75" customHeight="1">
      <c r="A171" s="128"/>
      <c r="B171" s="254"/>
      <c r="C171" s="128"/>
      <c r="D171" s="128"/>
      <c r="E171" s="128"/>
      <c r="F171" s="254"/>
      <c r="G171" s="368"/>
      <c r="H171" s="128"/>
      <c r="I171" s="816"/>
      <c r="J171" s="816"/>
      <c r="K171" s="816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128"/>
      <c r="CN171" s="70"/>
    </row>
    <row r="172" spans="1:92" customFormat="1" ht="39.75" customHeight="1">
      <c r="A172" s="128"/>
      <c r="B172" s="254"/>
      <c r="C172" s="128"/>
      <c r="D172" s="128"/>
      <c r="E172" s="196"/>
      <c r="F172" s="254"/>
      <c r="G172" s="128"/>
      <c r="H172" s="128"/>
      <c r="I172" s="333"/>
      <c r="J172" s="333"/>
      <c r="K172" s="333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  <c r="AI172" s="70"/>
      <c r="AJ172" s="70"/>
      <c r="AK172" s="70"/>
      <c r="AL172" s="70"/>
      <c r="AM172" s="70"/>
      <c r="AN172" s="70"/>
      <c r="AO172" s="70"/>
      <c r="AP172" s="70"/>
      <c r="AQ172" s="70"/>
      <c r="AR172" s="70"/>
      <c r="AS172" s="70"/>
      <c r="AT172" s="70"/>
      <c r="AU172" s="70"/>
      <c r="AV172" s="70"/>
      <c r="AW172" s="70"/>
      <c r="AX172" s="70"/>
      <c r="AY172" s="70"/>
      <c r="AZ172" s="70"/>
      <c r="BA172" s="70"/>
      <c r="BB172" s="70"/>
      <c r="BC172" s="70"/>
      <c r="BD172" s="70"/>
      <c r="BE172" s="70"/>
      <c r="BF172" s="70"/>
      <c r="BG172" s="70"/>
      <c r="BH172" s="70"/>
      <c r="BI172" s="70"/>
      <c r="BJ172" s="70"/>
      <c r="BK172" s="70"/>
      <c r="BL172" s="70"/>
      <c r="BM172" s="70"/>
      <c r="BN172" s="70"/>
      <c r="BO172" s="70"/>
      <c r="BP172" s="70"/>
      <c r="BQ172" s="70"/>
      <c r="BR172" s="70"/>
      <c r="BS172" s="70"/>
      <c r="BT172" s="70"/>
      <c r="BU172" s="70"/>
      <c r="BV172" s="70"/>
      <c r="BW172" s="70"/>
      <c r="BX172" s="70"/>
      <c r="BY172" s="70"/>
      <c r="BZ172" s="70"/>
      <c r="CA172" s="70"/>
      <c r="CB172" s="70"/>
      <c r="CC172" s="70"/>
      <c r="CD172" s="70"/>
      <c r="CE172" s="70"/>
      <c r="CF172" s="70"/>
      <c r="CG172" s="70"/>
      <c r="CH172" s="70"/>
      <c r="CI172" s="70"/>
      <c r="CJ172" s="70"/>
      <c r="CK172" s="70"/>
      <c r="CL172" s="70"/>
      <c r="CM172" s="196"/>
      <c r="CN172" s="70"/>
    </row>
    <row r="173" spans="1:92" customFormat="1" ht="39.75" customHeight="1">
      <c r="A173" s="128"/>
      <c r="B173" s="254"/>
      <c r="C173" s="128"/>
      <c r="D173" s="128"/>
      <c r="E173" s="196"/>
      <c r="F173" s="254"/>
      <c r="G173" s="128"/>
      <c r="H173" s="128"/>
      <c r="I173" s="333"/>
      <c r="J173" s="333"/>
      <c r="K173" s="333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  <c r="AI173" s="70"/>
      <c r="AJ173" s="70"/>
      <c r="AK173" s="70"/>
      <c r="AL173" s="70"/>
      <c r="AM173" s="70"/>
      <c r="AN173" s="70"/>
      <c r="AO173" s="70"/>
      <c r="AP173" s="70"/>
      <c r="AQ173" s="70"/>
      <c r="AR173" s="70"/>
      <c r="AS173" s="70"/>
      <c r="AT173" s="70"/>
      <c r="AU173" s="70"/>
      <c r="AV173" s="70"/>
      <c r="AW173" s="70"/>
      <c r="AX173" s="70"/>
      <c r="AY173" s="70"/>
      <c r="AZ173" s="70"/>
      <c r="BA173" s="70"/>
      <c r="BB173" s="70"/>
      <c r="BC173" s="70"/>
      <c r="BD173" s="70"/>
      <c r="BE173" s="70"/>
      <c r="BF173" s="70"/>
      <c r="BG173" s="70"/>
      <c r="BH173" s="70"/>
      <c r="BI173" s="70"/>
      <c r="BJ173" s="70"/>
      <c r="BK173" s="70"/>
      <c r="BL173" s="70"/>
      <c r="BM173" s="70"/>
      <c r="BN173" s="70"/>
      <c r="BO173" s="70"/>
      <c r="BP173" s="70"/>
      <c r="BQ173" s="70"/>
      <c r="BR173" s="70"/>
      <c r="BS173" s="70"/>
      <c r="BT173" s="70"/>
      <c r="BU173" s="70"/>
      <c r="BV173" s="70"/>
      <c r="BW173" s="70"/>
      <c r="BX173" s="70"/>
      <c r="BY173" s="70"/>
      <c r="BZ173" s="70"/>
      <c r="CA173" s="70"/>
      <c r="CB173" s="70"/>
      <c r="CC173" s="70"/>
      <c r="CD173" s="70"/>
      <c r="CE173" s="70"/>
      <c r="CF173" s="70"/>
      <c r="CG173" s="70"/>
      <c r="CH173" s="70"/>
      <c r="CI173" s="70"/>
      <c r="CJ173" s="70"/>
      <c r="CK173" s="70"/>
      <c r="CL173" s="70"/>
      <c r="CM173" s="196"/>
      <c r="CN173" s="70"/>
    </row>
    <row r="174" spans="1:92" customFormat="1" ht="39.75" customHeight="1">
      <c r="A174" s="128"/>
      <c r="B174" s="254"/>
      <c r="C174" s="128"/>
      <c r="D174" s="128"/>
      <c r="E174" s="196"/>
      <c r="F174" s="254"/>
      <c r="G174" s="128"/>
      <c r="H174" s="128"/>
      <c r="I174" s="333"/>
      <c r="J174" s="333"/>
      <c r="K174" s="333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70"/>
      <c r="AU174" s="70"/>
      <c r="AV174" s="70"/>
      <c r="AW174" s="70"/>
      <c r="AX174" s="70"/>
      <c r="AY174" s="70"/>
      <c r="AZ174" s="70"/>
      <c r="BA174" s="70"/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0"/>
      <c r="BR174" s="70"/>
      <c r="BS174" s="70"/>
      <c r="BT174" s="70"/>
      <c r="BU174" s="70"/>
      <c r="BV174" s="70"/>
      <c r="BW174" s="70"/>
      <c r="BX174" s="70"/>
      <c r="BY174" s="70"/>
      <c r="BZ174" s="70"/>
      <c r="CA174" s="70"/>
      <c r="CB174" s="70"/>
      <c r="CC174" s="70"/>
      <c r="CD174" s="70"/>
      <c r="CE174" s="70"/>
      <c r="CF174" s="70"/>
      <c r="CG174" s="70"/>
      <c r="CH174" s="70"/>
      <c r="CI174" s="70"/>
      <c r="CJ174" s="70"/>
      <c r="CK174" s="70"/>
      <c r="CL174" s="70"/>
      <c r="CM174" s="196"/>
      <c r="CN174" s="70"/>
    </row>
    <row r="175" spans="1:92" customFormat="1" ht="39.75" customHeight="1">
      <c r="A175" s="128"/>
      <c r="B175" s="254"/>
      <c r="C175" s="128"/>
      <c r="D175" s="128"/>
      <c r="E175" s="196"/>
      <c r="F175" s="254"/>
      <c r="G175" s="128"/>
      <c r="H175" s="128"/>
      <c r="I175" s="333"/>
      <c r="J175" s="333"/>
      <c r="K175" s="333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  <c r="AI175" s="70"/>
      <c r="AJ175" s="70"/>
      <c r="AK175" s="70"/>
      <c r="AL175" s="70"/>
      <c r="AM175" s="70"/>
      <c r="AN175" s="70"/>
      <c r="AO175" s="70"/>
      <c r="AP175" s="70"/>
      <c r="AQ175" s="70"/>
      <c r="AR175" s="70"/>
      <c r="AS175" s="70"/>
      <c r="AT175" s="70"/>
      <c r="AU175" s="70"/>
      <c r="AV175" s="70"/>
      <c r="AW175" s="70"/>
      <c r="AX175" s="70"/>
      <c r="AY175" s="70"/>
      <c r="AZ175" s="70"/>
      <c r="BA175" s="70"/>
      <c r="BB175" s="70"/>
      <c r="BC175" s="70"/>
      <c r="BD175" s="70"/>
      <c r="BE175" s="70"/>
      <c r="BF175" s="70"/>
      <c r="BG175" s="70"/>
      <c r="BH175" s="70"/>
      <c r="BI175" s="70"/>
      <c r="BJ175" s="70"/>
      <c r="BK175" s="70"/>
      <c r="BL175" s="70"/>
      <c r="BM175" s="70"/>
      <c r="BN175" s="70"/>
      <c r="BO175" s="70"/>
      <c r="BP175" s="70"/>
      <c r="BQ175" s="70"/>
      <c r="BR175" s="70"/>
      <c r="BS175" s="70"/>
      <c r="BT175" s="70"/>
      <c r="BU175" s="70"/>
      <c r="BV175" s="70"/>
      <c r="BW175" s="70"/>
      <c r="BX175" s="70"/>
      <c r="BY175" s="70"/>
      <c r="BZ175" s="70"/>
      <c r="CA175" s="70"/>
      <c r="CB175" s="70"/>
      <c r="CC175" s="70"/>
      <c r="CD175" s="70"/>
      <c r="CE175" s="70"/>
      <c r="CF175" s="70"/>
      <c r="CG175" s="70"/>
      <c r="CH175" s="70"/>
      <c r="CI175" s="70"/>
      <c r="CJ175" s="70"/>
      <c r="CK175" s="70"/>
      <c r="CL175" s="70"/>
      <c r="CM175" s="196"/>
      <c r="CN175" s="70"/>
    </row>
    <row r="176" spans="1:92" customFormat="1" ht="39.75" customHeight="1">
      <c r="A176" s="128"/>
      <c r="B176" s="254"/>
      <c r="C176" s="128"/>
      <c r="D176" s="128"/>
      <c r="E176" s="196"/>
      <c r="F176" s="254"/>
      <c r="G176" s="128"/>
      <c r="H176" s="128"/>
      <c r="I176" s="333"/>
      <c r="J176" s="333"/>
      <c r="K176" s="333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  <c r="AH176" s="70"/>
      <c r="AI176" s="70"/>
      <c r="AJ176" s="70"/>
      <c r="AK176" s="70"/>
      <c r="AL176" s="70"/>
      <c r="AM176" s="70"/>
      <c r="AN176" s="70"/>
      <c r="AO176" s="70"/>
      <c r="AP176" s="70"/>
      <c r="AQ176" s="70"/>
      <c r="AR176" s="70"/>
      <c r="AS176" s="70"/>
      <c r="AT176" s="70"/>
      <c r="AU176" s="70"/>
      <c r="AV176" s="70"/>
      <c r="AW176" s="70"/>
      <c r="AX176" s="70"/>
      <c r="AY176" s="70"/>
      <c r="AZ176" s="70"/>
      <c r="BA176" s="70"/>
      <c r="BB176" s="70"/>
      <c r="BC176" s="70"/>
      <c r="BD176" s="70"/>
      <c r="BE176" s="70"/>
      <c r="BF176" s="70"/>
      <c r="BG176" s="70"/>
      <c r="BH176" s="70"/>
      <c r="BI176" s="70"/>
      <c r="BJ176" s="70"/>
      <c r="BK176" s="70"/>
      <c r="BL176" s="70"/>
      <c r="BM176" s="70"/>
      <c r="BN176" s="70"/>
      <c r="BO176" s="70"/>
      <c r="BP176" s="70"/>
      <c r="BQ176" s="70"/>
      <c r="BR176" s="70"/>
      <c r="BS176" s="70"/>
      <c r="BT176" s="70"/>
      <c r="BU176" s="70"/>
      <c r="BV176" s="70"/>
      <c r="BW176" s="70"/>
      <c r="BX176" s="70"/>
      <c r="BY176" s="70"/>
      <c r="BZ176" s="70"/>
      <c r="CA176" s="70"/>
      <c r="CB176" s="70"/>
      <c r="CC176" s="70"/>
      <c r="CD176" s="70"/>
      <c r="CE176" s="70"/>
      <c r="CF176" s="70"/>
      <c r="CG176" s="70"/>
      <c r="CH176" s="70"/>
      <c r="CI176" s="70"/>
      <c r="CJ176" s="70"/>
      <c r="CK176" s="70"/>
      <c r="CL176" s="70"/>
      <c r="CM176" s="196"/>
      <c r="CN176" s="70"/>
    </row>
    <row r="177" spans="1:92" customFormat="1" ht="39.75" customHeight="1">
      <c r="A177" s="128"/>
      <c r="B177" s="254"/>
      <c r="C177" s="128"/>
      <c r="D177" s="128"/>
      <c r="E177" s="196"/>
      <c r="F177" s="254"/>
      <c r="G177" s="128"/>
      <c r="H177" s="128"/>
      <c r="I177" s="333"/>
      <c r="J177" s="333"/>
      <c r="K177" s="333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  <c r="AH177" s="70"/>
      <c r="AI177" s="70"/>
      <c r="AJ177" s="70"/>
      <c r="AK177" s="70"/>
      <c r="AL177" s="70"/>
      <c r="AM177" s="70"/>
      <c r="AN177" s="70"/>
      <c r="AO177" s="70"/>
      <c r="AP177" s="70"/>
      <c r="AQ177" s="70"/>
      <c r="AR177" s="70"/>
      <c r="AS177" s="70"/>
      <c r="AT177" s="70"/>
      <c r="AU177" s="70"/>
      <c r="AV177" s="70"/>
      <c r="AW177" s="70"/>
      <c r="AX177" s="70"/>
      <c r="AY177" s="70"/>
      <c r="AZ177" s="70"/>
      <c r="BA177" s="70"/>
      <c r="BB177" s="70"/>
      <c r="BC177" s="70"/>
      <c r="BD177" s="70"/>
      <c r="BE177" s="70"/>
      <c r="BF177" s="70"/>
      <c r="BG177" s="70"/>
      <c r="BH177" s="70"/>
      <c r="BI177" s="70"/>
      <c r="BJ177" s="70"/>
      <c r="BK177" s="70"/>
      <c r="BL177" s="70"/>
      <c r="BM177" s="70"/>
      <c r="BN177" s="70"/>
      <c r="BO177" s="70"/>
      <c r="BP177" s="70"/>
      <c r="BQ177" s="70"/>
      <c r="BR177" s="70"/>
      <c r="BS177" s="70"/>
      <c r="BT177" s="70"/>
      <c r="BU177" s="70"/>
      <c r="BV177" s="70"/>
      <c r="BW177" s="70"/>
      <c r="BX177" s="70"/>
      <c r="BY177" s="70"/>
      <c r="BZ177" s="70"/>
      <c r="CA177" s="70"/>
      <c r="CB177" s="70"/>
      <c r="CC177" s="70"/>
      <c r="CD177" s="70"/>
      <c r="CE177" s="70"/>
      <c r="CF177" s="70"/>
      <c r="CG177" s="70"/>
      <c r="CH177" s="70"/>
      <c r="CI177" s="70"/>
      <c r="CJ177" s="70"/>
      <c r="CK177" s="70"/>
      <c r="CL177" s="70"/>
      <c r="CM177" s="196"/>
      <c r="CN177" s="70"/>
    </row>
    <row r="178" spans="1:92" customFormat="1" ht="39.75" customHeight="1">
      <c r="A178" s="128"/>
      <c r="B178" s="254"/>
      <c r="C178" s="128"/>
      <c r="D178" s="128"/>
      <c r="E178" s="196"/>
      <c r="F178" s="254"/>
      <c r="G178" s="128"/>
      <c r="H178" s="128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  <c r="AH178" s="70"/>
      <c r="AI178" s="70"/>
      <c r="AJ178" s="70"/>
      <c r="AK178" s="70"/>
      <c r="AL178" s="70"/>
      <c r="AM178" s="70"/>
      <c r="AN178" s="70"/>
      <c r="AO178" s="70"/>
      <c r="AP178" s="70"/>
      <c r="AQ178" s="70"/>
      <c r="AR178" s="70"/>
      <c r="AS178" s="70"/>
      <c r="AT178" s="70"/>
      <c r="AU178" s="70"/>
      <c r="AV178" s="70"/>
      <c r="AW178" s="70"/>
      <c r="AX178" s="70"/>
      <c r="AY178" s="70"/>
      <c r="AZ178" s="70"/>
      <c r="BA178" s="70"/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0"/>
      <c r="BR178" s="70"/>
      <c r="BS178" s="70"/>
      <c r="BT178" s="70"/>
      <c r="BU178" s="70"/>
      <c r="BV178" s="70"/>
      <c r="BW178" s="70"/>
      <c r="BX178" s="70"/>
      <c r="BY178" s="70"/>
      <c r="BZ178" s="70"/>
      <c r="CA178" s="70"/>
      <c r="CB178" s="70"/>
      <c r="CC178" s="70"/>
      <c r="CD178" s="70"/>
      <c r="CE178" s="70"/>
      <c r="CF178" s="70"/>
      <c r="CG178" s="70"/>
      <c r="CH178" s="70"/>
      <c r="CI178" s="70"/>
      <c r="CJ178" s="70"/>
      <c r="CK178" s="70"/>
      <c r="CL178" s="70"/>
      <c r="CM178" s="196"/>
      <c r="CN178" s="70"/>
    </row>
    <row r="179" spans="1:92" customFormat="1" ht="39.75" customHeight="1">
      <c r="A179" s="128"/>
      <c r="B179" s="254"/>
      <c r="C179" s="128"/>
      <c r="D179" s="128"/>
      <c r="E179" s="196"/>
      <c r="F179" s="254"/>
      <c r="G179" s="128"/>
      <c r="H179" s="128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  <c r="AH179" s="70"/>
      <c r="AI179" s="70"/>
      <c r="AJ179" s="70"/>
      <c r="AK179" s="70"/>
      <c r="AL179" s="70"/>
      <c r="AM179" s="70"/>
      <c r="AN179" s="70"/>
      <c r="AO179" s="70"/>
      <c r="AP179" s="70"/>
      <c r="AQ179" s="70"/>
      <c r="AR179" s="70"/>
      <c r="AS179" s="70"/>
      <c r="AT179" s="70"/>
      <c r="AU179" s="70"/>
      <c r="AV179" s="70"/>
      <c r="AW179" s="70"/>
      <c r="AX179" s="70"/>
      <c r="AY179" s="70"/>
      <c r="AZ179" s="70"/>
      <c r="BA179" s="70"/>
      <c r="BB179" s="70"/>
      <c r="BC179" s="70"/>
      <c r="BD179" s="70"/>
      <c r="BE179" s="70"/>
      <c r="BF179" s="70"/>
      <c r="BG179" s="70"/>
      <c r="BH179" s="70"/>
      <c r="BI179" s="70"/>
      <c r="BJ179" s="70"/>
      <c r="BK179" s="70"/>
      <c r="BL179" s="70"/>
      <c r="BM179" s="70"/>
      <c r="BN179" s="70"/>
      <c r="BO179" s="70"/>
      <c r="BP179" s="70"/>
      <c r="BQ179" s="70"/>
      <c r="BR179" s="70"/>
      <c r="BS179" s="70"/>
      <c r="BT179" s="70"/>
      <c r="BU179" s="70"/>
      <c r="BV179" s="70"/>
      <c r="BW179" s="70"/>
      <c r="BX179" s="70"/>
      <c r="BY179" s="70"/>
      <c r="BZ179" s="70"/>
      <c r="CA179" s="70"/>
      <c r="CB179" s="70"/>
      <c r="CC179" s="70"/>
      <c r="CD179" s="70"/>
      <c r="CE179" s="70"/>
      <c r="CF179" s="70"/>
      <c r="CG179" s="70"/>
      <c r="CH179" s="70"/>
      <c r="CI179" s="70"/>
      <c r="CJ179" s="70"/>
      <c r="CK179" s="70"/>
      <c r="CL179" s="70"/>
      <c r="CM179" s="196"/>
      <c r="CN179" s="70"/>
    </row>
    <row r="180" spans="1:92" customFormat="1" ht="39.75" customHeight="1">
      <c r="A180" s="128"/>
      <c r="B180" s="254"/>
      <c r="C180" s="128"/>
      <c r="D180" s="128"/>
      <c r="E180" s="128"/>
      <c r="F180" s="254"/>
      <c r="G180" s="128"/>
      <c r="H180" s="128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  <c r="AH180" s="70"/>
      <c r="AI180" s="70"/>
      <c r="AJ180" s="70"/>
      <c r="AK180" s="70"/>
      <c r="AL180" s="70"/>
      <c r="AM180" s="70"/>
      <c r="AN180" s="70"/>
      <c r="AO180" s="70"/>
      <c r="AP180" s="70"/>
      <c r="AQ180" s="70"/>
      <c r="AR180" s="70"/>
      <c r="AS180" s="70"/>
      <c r="AT180" s="70"/>
      <c r="AU180" s="70"/>
      <c r="AV180" s="70"/>
      <c r="AW180" s="70"/>
      <c r="AX180" s="70"/>
      <c r="AY180" s="70"/>
      <c r="AZ180" s="70"/>
      <c r="BA180" s="70"/>
      <c r="BB180" s="70"/>
      <c r="BC180" s="70"/>
      <c r="BD180" s="70"/>
      <c r="BE180" s="70"/>
      <c r="BF180" s="70"/>
      <c r="BG180" s="70"/>
      <c r="BH180" s="70"/>
      <c r="BI180" s="70"/>
      <c r="BJ180" s="70"/>
      <c r="BK180" s="70"/>
      <c r="BL180" s="70"/>
      <c r="BM180" s="70"/>
      <c r="BN180" s="70"/>
      <c r="BO180" s="70"/>
      <c r="BP180" s="70"/>
      <c r="BQ180" s="70"/>
      <c r="BR180" s="70"/>
      <c r="BS180" s="70"/>
      <c r="BT180" s="70"/>
      <c r="BU180" s="70"/>
      <c r="BV180" s="70"/>
      <c r="BW180" s="70"/>
      <c r="BX180" s="70"/>
      <c r="BY180" s="70"/>
      <c r="BZ180" s="70"/>
      <c r="CA180" s="70"/>
      <c r="CB180" s="70"/>
      <c r="CC180" s="70"/>
      <c r="CD180" s="70"/>
      <c r="CE180" s="70"/>
      <c r="CF180" s="70"/>
      <c r="CG180" s="70"/>
      <c r="CH180" s="70"/>
      <c r="CI180" s="70"/>
      <c r="CJ180" s="70"/>
      <c r="CK180" s="70"/>
      <c r="CL180" s="70"/>
      <c r="CM180" s="128"/>
      <c r="CN180" s="70"/>
    </row>
    <row r="181" spans="1:92" customFormat="1" ht="39.75" customHeight="1">
      <c r="A181" s="128"/>
      <c r="B181" s="254"/>
      <c r="C181" s="128"/>
      <c r="D181" s="128"/>
      <c r="E181" s="128"/>
      <c r="F181" s="254"/>
      <c r="G181" s="128"/>
      <c r="H181" s="128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  <c r="AH181" s="70"/>
      <c r="AI181" s="70"/>
      <c r="AJ181" s="70"/>
      <c r="AK181" s="70"/>
      <c r="AL181" s="70"/>
      <c r="AM181" s="70"/>
      <c r="AN181" s="70"/>
      <c r="AO181" s="70"/>
      <c r="AP181" s="70"/>
      <c r="AQ181" s="70"/>
      <c r="AR181" s="70"/>
      <c r="AS181" s="70"/>
      <c r="AT181" s="70"/>
      <c r="AU181" s="70"/>
      <c r="AV181" s="70"/>
      <c r="AW181" s="70"/>
      <c r="AX181" s="70"/>
      <c r="AY181" s="70"/>
      <c r="AZ181" s="70"/>
      <c r="BA181" s="70"/>
      <c r="BB181" s="70"/>
      <c r="BC181" s="70"/>
      <c r="BD181" s="70"/>
      <c r="BE181" s="70"/>
      <c r="BF181" s="70"/>
      <c r="BG181" s="70"/>
      <c r="BH181" s="70"/>
      <c r="BI181" s="70"/>
      <c r="BJ181" s="70"/>
      <c r="BK181" s="70"/>
      <c r="BL181" s="70"/>
      <c r="BM181" s="70"/>
      <c r="BN181" s="70"/>
      <c r="BO181" s="70"/>
      <c r="BP181" s="70"/>
      <c r="BQ181" s="70"/>
      <c r="BR181" s="70"/>
      <c r="BS181" s="70"/>
      <c r="BT181" s="70"/>
      <c r="BU181" s="70"/>
      <c r="BV181" s="70"/>
      <c r="BW181" s="70"/>
      <c r="BX181" s="70"/>
      <c r="BY181" s="70"/>
      <c r="BZ181" s="70"/>
      <c r="CA181" s="70"/>
      <c r="CB181" s="70"/>
      <c r="CC181" s="70"/>
      <c r="CD181" s="70"/>
      <c r="CE181" s="70"/>
      <c r="CF181" s="70"/>
      <c r="CG181" s="70"/>
      <c r="CH181" s="70"/>
      <c r="CI181" s="70"/>
      <c r="CJ181" s="70"/>
      <c r="CK181" s="70"/>
      <c r="CL181" s="70"/>
      <c r="CM181" s="128"/>
      <c r="CN181" s="70"/>
    </row>
    <row r="182" spans="1:92" customFormat="1" ht="39.75" customHeight="1">
      <c r="A182" s="128"/>
      <c r="B182" s="254"/>
      <c r="C182" s="128"/>
      <c r="D182" s="128"/>
      <c r="E182" s="128"/>
      <c r="F182" s="254"/>
      <c r="G182" s="128"/>
      <c r="H182" s="128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  <c r="AE182" s="70"/>
      <c r="AF182" s="70"/>
      <c r="AG182" s="70"/>
      <c r="AH182" s="70"/>
      <c r="AI182" s="70"/>
      <c r="AJ182" s="70"/>
      <c r="AK182" s="70"/>
      <c r="AL182" s="70"/>
      <c r="AM182" s="70"/>
      <c r="AN182" s="70"/>
      <c r="AO182" s="70"/>
      <c r="AP182" s="70"/>
      <c r="AQ182" s="70"/>
      <c r="AR182" s="70"/>
      <c r="AS182" s="70"/>
      <c r="AT182" s="70"/>
      <c r="AU182" s="70"/>
      <c r="AV182" s="70"/>
      <c r="AW182" s="70"/>
      <c r="AX182" s="70"/>
      <c r="AY182" s="70"/>
      <c r="AZ182" s="70"/>
      <c r="BA182" s="70"/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70"/>
      <c r="BR182" s="70"/>
      <c r="BS182" s="70"/>
      <c r="BT182" s="70"/>
      <c r="BU182" s="70"/>
      <c r="BV182" s="70"/>
      <c r="BW182" s="70"/>
      <c r="BX182" s="70"/>
      <c r="BY182" s="70"/>
      <c r="BZ182" s="70"/>
      <c r="CA182" s="70"/>
      <c r="CB182" s="70"/>
      <c r="CC182" s="70"/>
      <c r="CD182" s="70"/>
      <c r="CE182" s="70"/>
      <c r="CF182" s="70"/>
      <c r="CG182" s="70"/>
      <c r="CH182" s="70"/>
      <c r="CI182" s="70"/>
      <c r="CJ182" s="70"/>
      <c r="CK182" s="70"/>
      <c r="CL182" s="70"/>
      <c r="CM182" s="128"/>
      <c r="CN182" s="70"/>
    </row>
    <row r="183" spans="1:92" customFormat="1" ht="39.75" customHeight="1">
      <c r="A183" s="128"/>
      <c r="B183" s="254"/>
      <c r="C183" s="128"/>
      <c r="D183" s="128"/>
      <c r="E183" s="128"/>
      <c r="F183" s="254"/>
      <c r="G183" s="128"/>
      <c r="H183" s="128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  <c r="AH183" s="70"/>
      <c r="AI183" s="70"/>
      <c r="AJ183" s="70"/>
      <c r="AK183" s="70"/>
      <c r="AL183" s="70"/>
      <c r="AM183" s="70"/>
      <c r="AN183" s="70"/>
      <c r="AO183" s="70"/>
      <c r="AP183" s="70"/>
      <c r="AQ183" s="70"/>
      <c r="AR183" s="70"/>
      <c r="AS183" s="70"/>
      <c r="AT183" s="70"/>
      <c r="AU183" s="70"/>
      <c r="AV183" s="70"/>
      <c r="AW183" s="70"/>
      <c r="AX183" s="70"/>
      <c r="AY183" s="70"/>
      <c r="AZ183" s="70"/>
      <c r="BA183" s="70"/>
      <c r="BB183" s="70"/>
      <c r="BC183" s="70"/>
      <c r="BD183" s="70"/>
      <c r="BE183" s="70"/>
      <c r="BF183" s="70"/>
      <c r="BG183" s="70"/>
      <c r="BH183" s="70"/>
      <c r="BI183" s="70"/>
      <c r="BJ183" s="70"/>
      <c r="BK183" s="70"/>
      <c r="BL183" s="70"/>
      <c r="BM183" s="70"/>
      <c r="BN183" s="70"/>
      <c r="BO183" s="70"/>
      <c r="BP183" s="70"/>
      <c r="BQ183" s="70"/>
      <c r="BR183" s="70"/>
      <c r="BS183" s="70"/>
      <c r="BT183" s="70"/>
      <c r="BU183" s="70"/>
      <c r="BV183" s="70"/>
      <c r="BW183" s="70"/>
      <c r="BX183" s="70"/>
      <c r="BY183" s="70"/>
      <c r="BZ183" s="70"/>
      <c r="CA183" s="70"/>
      <c r="CB183" s="70"/>
      <c r="CC183" s="70"/>
      <c r="CD183" s="70"/>
      <c r="CE183" s="70"/>
      <c r="CF183" s="70"/>
      <c r="CG183" s="70"/>
      <c r="CH183" s="70"/>
      <c r="CI183" s="70"/>
      <c r="CJ183" s="70"/>
      <c r="CK183" s="70"/>
      <c r="CL183" s="70"/>
      <c r="CM183" s="128"/>
      <c r="CN183" s="70"/>
    </row>
    <row r="184" spans="1:92" customFormat="1" ht="39.75" customHeight="1">
      <c r="A184" s="128"/>
      <c r="B184" s="254"/>
      <c r="C184" s="128"/>
      <c r="D184" s="128"/>
      <c r="E184" s="128"/>
      <c r="F184" s="254"/>
      <c r="G184" s="128"/>
      <c r="H184" s="128"/>
      <c r="I184" s="50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  <c r="AH184" s="70"/>
      <c r="AI184" s="70"/>
      <c r="AJ184" s="70"/>
      <c r="AK184" s="70"/>
      <c r="AL184" s="70"/>
      <c r="AM184" s="70"/>
      <c r="AN184" s="70"/>
      <c r="AO184" s="70"/>
      <c r="AP184" s="70"/>
      <c r="AQ184" s="70"/>
      <c r="AR184" s="70"/>
      <c r="AS184" s="70"/>
      <c r="AT184" s="70"/>
      <c r="AU184" s="70"/>
      <c r="AV184" s="70"/>
      <c r="AW184" s="70"/>
      <c r="AX184" s="70"/>
      <c r="AY184" s="70"/>
      <c r="AZ184" s="70"/>
      <c r="BA184" s="70"/>
      <c r="BB184" s="70"/>
      <c r="BC184" s="70"/>
      <c r="BD184" s="70"/>
      <c r="BE184" s="70"/>
      <c r="BF184" s="70"/>
      <c r="BG184" s="70"/>
      <c r="BH184" s="70"/>
      <c r="BI184" s="70"/>
      <c r="BJ184" s="70"/>
      <c r="BK184" s="70"/>
      <c r="BL184" s="70"/>
      <c r="BM184" s="70"/>
      <c r="BN184" s="70"/>
      <c r="BO184" s="70"/>
      <c r="BP184" s="70"/>
      <c r="BQ184" s="70"/>
      <c r="BR184" s="70"/>
      <c r="BS184" s="70"/>
      <c r="BT184" s="70"/>
      <c r="BU184" s="70"/>
      <c r="BV184" s="70"/>
      <c r="BW184" s="70"/>
      <c r="BX184" s="70"/>
      <c r="BY184" s="70"/>
      <c r="BZ184" s="70"/>
      <c r="CA184" s="70"/>
      <c r="CB184" s="70"/>
      <c r="CC184" s="70"/>
      <c r="CD184" s="70"/>
      <c r="CE184" s="70"/>
      <c r="CF184" s="70"/>
      <c r="CG184" s="70"/>
      <c r="CH184" s="70"/>
      <c r="CI184" s="70"/>
      <c r="CJ184" s="70"/>
      <c r="CK184" s="70"/>
      <c r="CL184" s="70"/>
      <c r="CM184" s="128"/>
      <c r="CN184" s="70"/>
    </row>
    <row r="185" spans="1:92" customFormat="1" ht="39.75" customHeight="1">
      <c r="A185" s="128"/>
      <c r="B185" s="254"/>
      <c r="C185" s="128"/>
      <c r="D185" s="128"/>
      <c r="E185" s="128"/>
      <c r="F185" s="254"/>
      <c r="G185" s="128"/>
      <c r="H185" s="128"/>
      <c r="I185" s="50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  <c r="AH185" s="70"/>
      <c r="AI185" s="70"/>
      <c r="AJ185" s="70"/>
      <c r="AK185" s="70"/>
      <c r="AL185" s="70"/>
      <c r="AM185" s="70"/>
      <c r="AN185" s="70"/>
      <c r="AO185" s="70"/>
      <c r="AP185" s="70"/>
      <c r="AQ185" s="70"/>
      <c r="AR185" s="70"/>
      <c r="AS185" s="70"/>
      <c r="AT185" s="70"/>
      <c r="AU185" s="70"/>
      <c r="AV185" s="70"/>
      <c r="AW185" s="70"/>
      <c r="AX185" s="70"/>
      <c r="AY185" s="70"/>
      <c r="AZ185" s="70"/>
      <c r="BA185" s="70"/>
      <c r="BB185" s="70"/>
      <c r="BC185" s="70"/>
      <c r="BD185" s="70"/>
      <c r="BE185" s="70"/>
      <c r="BF185" s="70"/>
      <c r="BG185" s="70"/>
      <c r="BH185" s="70"/>
      <c r="BI185" s="70"/>
      <c r="BJ185" s="70"/>
      <c r="BK185" s="70"/>
      <c r="BL185" s="70"/>
      <c r="BM185" s="70"/>
      <c r="BN185" s="70"/>
      <c r="BO185" s="70"/>
      <c r="BP185" s="70"/>
      <c r="BQ185" s="70"/>
      <c r="BR185" s="70"/>
      <c r="BS185" s="70"/>
      <c r="BT185" s="70"/>
      <c r="BU185" s="70"/>
      <c r="BV185" s="70"/>
      <c r="BW185" s="70"/>
      <c r="BX185" s="70"/>
      <c r="BY185" s="70"/>
      <c r="BZ185" s="70"/>
      <c r="CA185" s="70"/>
      <c r="CB185" s="70"/>
      <c r="CC185" s="70"/>
      <c r="CD185" s="70"/>
      <c r="CE185" s="70"/>
      <c r="CF185" s="70"/>
      <c r="CG185" s="70"/>
      <c r="CH185" s="70"/>
      <c r="CI185" s="70"/>
      <c r="CJ185" s="70"/>
      <c r="CK185" s="70"/>
      <c r="CL185" s="70"/>
      <c r="CM185" s="128"/>
      <c r="CN185" s="70"/>
    </row>
    <row r="186" spans="1:92" s="47" customFormat="1" ht="18" customHeight="1">
      <c r="B186" s="149"/>
      <c r="E186" s="18"/>
      <c r="F186" s="161"/>
      <c r="BS186" s="18"/>
      <c r="CM186" s="18"/>
    </row>
    <row r="187" spans="1:92" s="47" customFormat="1" ht="18" customHeight="1">
      <c r="B187" s="149"/>
      <c r="E187" s="18"/>
      <c r="F187" s="161"/>
      <c r="V187" s="164"/>
      <c r="W187" s="164" t="s">
        <v>5111</v>
      </c>
      <c r="X187" s="47" t="s">
        <v>5112</v>
      </c>
      <c r="AK187" s="111"/>
      <c r="AO187" s="111" t="s">
        <v>5113</v>
      </c>
      <c r="AP187" s="111"/>
      <c r="AT187" s="111"/>
      <c r="AU187" s="111"/>
      <c r="AY187" s="111"/>
      <c r="AZ187" s="111"/>
      <c r="BD187" s="111"/>
      <c r="BE187" s="111"/>
      <c r="BH187" s="111"/>
      <c r="BS187" s="18"/>
      <c r="BV187" s="111"/>
      <c r="BY187" s="111"/>
      <c r="CI187" s="648"/>
      <c r="CM187" s="18"/>
    </row>
    <row r="188" spans="1:92" s="47" customFormat="1" ht="18" customHeight="1">
      <c r="A188" s="162" t="s">
        <v>2056</v>
      </c>
      <c r="B188" s="163" t="s">
        <v>5110</v>
      </c>
      <c r="C188" s="163"/>
      <c r="D188" s="163"/>
      <c r="E188" s="18"/>
      <c r="F188" s="161"/>
      <c r="J188"/>
      <c r="O188"/>
      <c r="R188"/>
      <c r="U188"/>
      <c r="V188" s="165"/>
      <c r="W188" s="165" t="s">
        <v>5138</v>
      </c>
      <c r="X188" t="s">
        <v>6835</v>
      </c>
      <c r="AA188"/>
      <c r="AK188" s="111"/>
      <c r="AO188" s="111" t="s">
        <v>6836</v>
      </c>
      <c r="AP188" s="111"/>
      <c r="AT188" s="111"/>
      <c r="AU188" s="111"/>
      <c r="AY188" s="111"/>
      <c r="AZ188" s="111"/>
      <c r="BD188" s="111"/>
      <c r="BE188" s="111"/>
      <c r="BH188" s="111"/>
      <c r="BS188" s="18"/>
      <c r="BT188" s="648" t="s">
        <v>4491</v>
      </c>
      <c r="BV188" s="111"/>
      <c r="BY188" s="111"/>
      <c r="CI188" s="733" t="s">
        <v>2018</v>
      </c>
      <c r="CJ188" s="161"/>
      <c r="CK188" s="161"/>
      <c r="CL188" s="161"/>
      <c r="CM188" s="21"/>
    </row>
    <row r="189" spans="1:92" customFormat="1" ht="18" customHeight="1">
      <c r="A189" s="165" t="s">
        <v>5114</v>
      </c>
      <c r="B189" s="163" t="s">
        <v>5137</v>
      </c>
      <c r="C189" s="163"/>
      <c r="D189" s="163"/>
      <c r="E189" s="18"/>
      <c r="G189" s="166" t="s">
        <v>143</v>
      </c>
      <c r="V189" s="165"/>
      <c r="W189" s="165" t="s">
        <v>3132</v>
      </c>
      <c r="X189" t="s">
        <v>3694</v>
      </c>
      <c r="Y189" s="36"/>
      <c r="AF189" s="13"/>
      <c r="AG189" s="648"/>
      <c r="AI189" s="36"/>
      <c r="AJ189" s="13"/>
      <c r="AK189" s="111"/>
      <c r="AN189" s="36"/>
      <c r="AO189" s="111" t="s">
        <v>686</v>
      </c>
      <c r="AP189" s="111"/>
      <c r="AS189" s="36"/>
      <c r="AT189" s="111"/>
      <c r="AU189" s="111"/>
      <c r="AX189" s="36"/>
      <c r="AY189" s="111"/>
      <c r="AZ189" s="111"/>
      <c r="BC189" s="36"/>
      <c r="BD189" s="111"/>
      <c r="BE189" s="111"/>
      <c r="BG189" s="13"/>
      <c r="BH189" s="111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8"/>
      <c r="BT189" s="95" t="s">
        <v>1496</v>
      </c>
      <c r="BV189" s="111"/>
      <c r="BY189" s="111"/>
      <c r="BZ189" s="13"/>
      <c r="CA189" s="13"/>
      <c r="CB189" s="13"/>
      <c r="CC189" s="13"/>
      <c r="CD189" s="13"/>
      <c r="CH189" s="125"/>
      <c r="CI189" s="166" t="s">
        <v>3820</v>
      </c>
      <c r="CJ189" s="13"/>
      <c r="CK189" s="166"/>
      <c r="CL189" s="166"/>
      <c r="CM189" s="21"/>
    </row>
    <row r="190" spans="1:92" customFormat="1" ht="18" customHeight="1">
      <c r="B190" s="166" t="s">
        <v>3131</v>
      </c>
      <c r="E190" s="43"/>
      <c r="F190" s="119"/>
      <c r="X190" t="s">
        <v>5108</v>
      </c>
      <c r="Y190" s="36"/>
      <c r="AF190" s="13"/>
      <c r="AG190" s="95"/>
      <c r="AI190" s="36"/>
      <c r="AJ190" s="13"/>
      <c r="AK190" s="111"/>
      <c r="AN190" s="36"/>
      <c r="AO190" s="111" t="s">
        <v>1989</v>
      </c>
      <c r="AP190" s="111"/>
      <c r="AS190" s="36"/>
      <c r="AT190" s="111"/>
      <c r="AU190" s="111"/>
      <c r="AX190" s="36"/>
      <c r="AY190" s="111"/>
      <c r="AZ190" s="111"/>
      <c r="BC190" s="36"/>
      <c r="BD190" s="111"/>
      <c r="BE190" s="111"/>
      <c r="BH190" s="111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43"/>
      <c r="BT190" s="166" t="s">
        <v>2689</v>
      </c>
      <c r="BV190" s="100"/>
      <c r="BY190" s="111"/>
      <c r="CI190" s="166" t="s">
        <v>2689</v>
      </c>
      <c r="CJ190" s="119"/>
      <c r="CK190" s="166"/>
      <c r="CL190" s="119"/>
      <c r="CM190" s="87"/>
    </row>
    <row r="191" spans="1:92" customFormat="1" ht="18" customHeight="1">
      <c r="B191" s="125"/>
      <c r="E191" s="43"/>
      <c r="F191" s="119"/>
      <c r="J191" s="36"/>
      <c r="O191" s="36"/>
      <c r="R191" s="36"/>
      <c r="U191" s="36"/>
      <c r="V191" s="36"/>
      <c r="W191" s="36"/>
      <c r="Y191" s="36"/>
      <c r="Z191" s="36"/>
      <c r="AA191" s="36"/>
      <c r="AD191" s="168"/>
      <c r="BS191" s="43"/>
      <c r="CI191" s="119"/>
      <c r="CJ191" s="119"/>
      <c r="CK191" s="119"/>
      <c r="CL191" s="119"/>
      <c r="CM191" s="87"/>
    </row>
    <row r="192" spans="1:92">
      <c r="CM192" s="43"/>
    </row>
    <row r="193" spans="91:91">
      <c r="CM193" s="43"/>
    </row>
    <row r="194" spans="91:91">
      <c r="CM194" s="43"/>
    </row>
    <row r="195" spans="91:91">
      <c r="CM195" s="43"/>
    </row>
    <row r="196" spans="91:91">
      <c r="CM196" s="43"/>
    </row>
    <row r="197" spans="91:91">
      <c r="CM197" s="43"/>
    </row>
    <row r="198" spans="91:91">
      <c r="CM198" s="43"/>
    </row>
    <row r="199" spans="91:91">
      <c r="CM199" s="43"/>
    </row>
    <row r="200" spans="91:91">
      <c r="CM200" s="43"/>
    </row>
    <row r="201" spans="91:91">
      <c r="CM201" s="43"/>
    </row>
    <row r="202" spans="91:91">
      <c r="CM202" s="43"/>
    </row>
    <row r="203" spans="91:91">
      <c r="CM203" s="43"/>
    </row>
    <row r="204" spans="91:91">
      <c r="CM204" s="43"/>
    </row>
    <row r="205" spans="91:91">
      <c r="CM205" s="43"/>
    </row>
    <row r="206" spans="91:91">
      <c r="CM206" s="43"/>
    </row>
    <row r="207" spans="91:91">
      <c r="CM207" s="43"/>
    </row>
    <row r="208" spans="91:91">
      <c r="CM208" s="43"/>
    </row>
    <row r="209" spans="91:91">
      <c r="CM209" s="43"/>
    </row>
    <row r="210" spans="91:91">
      <c r="CM210" s="43"/>
    </row>
    <row r="211" spans="91:91">
      <c r="CM211" s="43"/>
    </row>
    <row r="212" spans="91:91">
      <c r="CM212" s="43"/>
    </row>
    <row r="213" spans="91:91">
      <c r="CM213" s="43"/>
    </row>
    <row r="214" spans="91:91">
      <c r="CM214" s="43"/>
    </row>
    <row r="215" spans="91:91">
      <c r="CM215" s="43"/>
    </row>
    <row r="216" spans="91:91">
      <c r="CM216" s="43"/>
    </row>
    <row r="217" spans="91:91">
      <c r="CM217" s="43"/>
    </row>
    <row r="218" spans="91:91">
      <c r="CM218" s="43"/>
    </row>
    <row r="219" spans="91:91">
      <c r="CM219" s="43"/>
    </row>
    <row r="220" spans="91:91">
      <c r="CM220" s="43"/>
    </row>
    <row r="221" spans="91:91">
      <c r="CM221" s="43"/>
    </row>
    <row r="222" spans="91:91">
      <c r="CM222" s="43"/>
    </row>
    <row r="223" spans="91:91">
      <c r="CM223" s="43"/>
    </row>
    <row r="224" spans="91:91">
      <c r="CM224" s="43"/>
    </row>
    <row r="225" spans="91:91">
      <c r="CM225" s="43"/>
    </row>
    <row r="226" spans="91:91">
      <c r="CM226" s="43"/>
    </row>
    <row r="227" spans="91:91">
      <c r="CM227" s="43"/>
    </row>
    <row r="228" spans="91:91">
      <c r="CM228" s="43"/>
    </row>
    <row r="229" spans="91:91">
      <c r="CM229" s="43"/>
    </row>
    <row r="230" spans="91:91">
      <c r="CM230" s="43"/>
    </row>
    <row r="231" spans="91:91">
      <c r="CM231" s="43"/>
    </row>
    <row r="232" spans="91:91">
      <c r="CM232" s="43"/>
    </row>
    <row r="233" spans="91:91">
      <c r="CM233" s="43"/>
    </row>
    <row r="234" spans="91:91">
      <c r="CM234" s="43"/>
    </row>
    <row r="235" spans="91:91">
      <c r="CM235" s="43"/>
    </row>
    <row r="236" spans="91:91">
      <c r="CM236" s="43"/>
    </row>
    <row r="237" spans="91:91">
      <c r="CM237" s="43"/>
    </row>
    <row r="238" spans="91:91">
      <c r="CM238" s="43"/>
    </row>
    <row r="239" spans="91:91">
      <c r="CM239" s="43"/>
    </row>
    <row r="240" spans="91:91">
      <c r="CM240" s="43"/>
    </row>
    <row r="241" spans="91:91">
      <c r="CM241" s="43"/>
    </row>
    <row r="242" spans="91:91">
      <c r="CM242" s="43"/>
    </row>
    <row r="243" spans="91:91">
      <c r="CM243" s="43"/>
    </row>
    <row r="244" spans="91:91">
      <c r="CM244" s="43"/>
    </row>
    <row r="245" spans="91:91">
      <c r="CM245" s="43"/>
    </row>
    <row r="246" spans="91:91">
      <c r="CM246" s="43"/>
    </row>
    <row r="247" spans="91:91">
      <c r="CM247" s="43"/>
    </row>
    <row r="248" spans="91:91">
      <c r="CM248" s="43"/>
    </row>
    <row r="249" spans="91:91">
      <c r="CM249" s="43"/>
    </row>
    <row r="250" spans="91:91">
      <c r="CM250" s="43"/>
    </row>
    <row r="251" spans="91:91">
      <c r="CM251" s="43"/>
    </row>
    <row r="252" spans="91:91">
      <c r="CM252" s="43"/>
    </row>
    <row r="253" spans="91:91">
      <c r="CM253" s="43"/>
    </row>
    <row r="254" spans="91:91">
      <c r="CM254" s="43"/>
    </row>
    <row r="255" spans="91:91">
      <c r="CM255" s="43"/>
    </row>
    <row r="256" spans="91:91">
      <c r="CM256" s="43"/>
    </row>
    <row r="257" spans="91:91">
      <c r="CM257" s="43"/>
    </row>
    <row r="258" spans="91:91">
      <c r="CM258" s="43"/>
    </row>
    <row r="259" spans="91:91">
      <c r="CM259" s="43"/>
    </row>
    <row r="260" spans="91:91">
      <c r="CM260" s="43"/>
    </row>
    <row r="261" spans="91:91">
      <c r="CM261" s="43"/>
    </row>
    <row r="262" spans="91:91">
      <c r="CM262" s="43"/>
    </row>
    <row r="263" spans="91:91">
      <c r="CM263" s="43"/>
    </row>
    <row r="264" spans="91:91">
      <c r="CM264" s="43"/>
    </row>
    <row r="265" spans="91:91">
      <c r="CM265" s="43"/>
    </row>
    <row r="266" spans="91:91">
      <c r="CM266" s="43"/>
    </row>
    <row r="267" spans="91:91">
      <c r="CM267" s="43"/>
    </row>
    <row r="268" spans="91:91">
      <c r="CM268" s="43"/>
    </row>
    <row r="269" spans="91:91">
      <c r="CM269" s="43"/>
    </row>
    <row r="270" spans="91:91">
      <c r="CM270" s="43"/>
    </row>
    <row r="271" spans="91:91">
      <c r="CM271" s="43"/>
    </row>
    <row r="272" spans="91:91">
      <c r="CM272" s="43"/>
    </row>
    <row r="273" spans="91:91">
      <c r="CM273" s="43"/>
    </row>
    <row r="274" spans="91:91">
      <c r="CM274" s="43"/>
    </row>
    <row r="275" spans="91:91">
      <c r="CM275" s="43"/>
    </row>
    <row r="276" spans="91:91">
      <c r="CM276" s="43"/>
    </row>
    <row r="277" spans="91:91">
      <c r="CM277" s="43"/>
    </row>
    <row r="278" spans="91:91">
      <c r="CM278" s="43"/>
    </row>
    <row r="279" spans="91:91">
      <c r="CM279" s="43"/>
    </row>
    <row r="280" spans="91:91">
      <c r="CM280" s="43"/>
    </row>
    <row r="281" spans="91:91">
      <c r="CM281" s="43"/>
    </row>
    <row r="282" spans="91:91">
      <c r="CM282" s="43"/>
    </row>
    <row r="283" spans="91:91">
      <c r="CM283" s="43"/>
    </row>
    <row r="284" spans="91:91">
      <c r="CM284" s="43"/>
    </row>
    <row r="285" spans="91:91">
      <c r="CM285" s="43"/>
    </row>
    <row r="286" spans="91:91">
      <c r="CM286" s="43"/>
    </row>
    <row r="287" spans="91:91">
      <c r="CM287" s="43"/>
    </row>
    <row r="288" spans="91:91">
      <c r="CM288" s="43"/>
    </row>
    <row r="289" spans="91:91">
      <c r="CM289" s="43"/>
    </row>
    <row r="290" spans="91:91">
      <c r="CM290" s="43"/>
    </row>
    <row r="291" spans="91:91">
      <c r="CM291" s="43"/>
    </row>
    <row r="292" spans="91:91">
      <c r="CM292" s="43"/>
    </row>
    <row r="293" spans="91:91">
      <c r="CM293" s="43"/>
    </row>
    <row r="294" spans="91:91">
      <c r="CM294" s="43"/>
    </row>
    <row r="295" spans="91:91">
      <c r="CM295" s="43"/>
    </row>
    <row r="296" spans="91:91">
      <c r="CM296" s="43"/>
    </row>
    <row r="297" spans="91:91">
      <c r="CM297" s="43"/>
    </row>
    <row r="298" spans="91:91">
      <c r="CM298" s="43"/>
    </row>
    <row r="299" spans="91:91">
      <c r="CM299" s="43"/>
    </row>
    <row r="300" spans="91:91">
      <c r="CM300" s="43"/>
    </row>
    <row r="301" spans="91:91">
      <c r="CM301" s="43"/>
    </row>
    <row r="302" spans="91:91">
      <c r="CM302" s="43"/>
    </row>
    <row r="303" spans="91:91">
      <c r="CM303" s="43"/>
    </row>
    <row r="304" spans="91:91">
      <c r="CM304" s="43"/>
    </row>
    <row r="305" spans="91:91">
      <c r="CM305" s="43"/>
    </row>
    <row r="306" spans="91:91">
      <c r="CM306" s="43"/>
    </row>
    <row r="307" spans="91:91">
      <c r="CM307" s="43"/>
    </row>
    <row r="308" spans="91:91">
      <c r="CM308" s="43"/>
    </row>
    <row r="309" spans="91:91">
      <c r="CM309" s="43"/>
    </row>
    <row r="310" spans="91:91">
      <c r="CM310" s="43"/>
    </row>
    <row r="311" spans="91:91">
      <c r="CM311" s="43"/>
    </row>
    <row r="312" spans="91:91">
      <c r="CM312" s="43"/>
    </row>
    <row r="313" spans="91:91">
      <c r="CM313" s="43"/>
    </row>
    <row r="314" spans="91:91">
      <c r="CM314" s="43"/>
    </row>
    <row r="315" spans="91:91">
      <c r="CM315" s="43"/>
    </row>
    <row r="316" spans="91:91">
      <c r="CM316" s="43"/>
    </row>
    <row r="317" spans="91:91">
      <c r="CM317" s="43"/>
    </row>
    <row r="318" spans="91:91">
      <c r="CM318" s="43"/>
    </row>
    <row r="319" spans="91:91">
      <c r="CM319" s="43"/>
    </row>
    <row r="320" spans="91:91">
      <c r="CM320" s="43"/>
    </row>
    <row r="321" spans="91:91">
      <c r="CM321" s="43"/>
    </row>
    <row r="322" spans="91:91">
      <c r="CM322" s="43"/>
    </row>
    <row r="323" spans="91:91">
      <c r="CM323" s="43"/>
    </row>
    <row r="324" spans="91:91">
      <c r="CM324" s="43"/>
    </row>
    <row r="325" spans="91:91">
      <c r="CM325" s="43"/>
    </row>
    <row r="326" spans="91:91">
      <c r="CM326" s="43"/>
    </row>
    <row r="327" spans="91:91">
      <c r="CM327" s="43"/>
    </row>
    <row r="328" spans="91:91">
      <c r="CM328" s="43"/>
    </row>
    <row r="329" spans="91:91">
      <c r="CM329" s="43"/>
    </row>
    <row r="330" spans="91:91">
      <c r="CM330" s="43"/>
    </row>
    <row r="331" spans="91:91">
      <c r="CM331" s="43"/>
    </row>
    <row r="332" spans="91:91">
      <c r="CM332" s="43"/>
    </row>
    <row r="333" spans="91:91">
      <c r="CM333" s="43"/>
    </row>
    <row r="334" spans="91:91">
      <c r="CM334" s="43"/>
    </row>
    <row r="335" spans="91:91">
      <c r="CM335" s="43"/>
    </row>
    <row r="336" spans="91:91">
      <c r="CM336" s="43"/>
    </row>
    <row r="337" spans="91:91">
      <c r="CM337" s="43"/>
    </row>
    <row r="338" spans="91:91">
      <c r="CM338" s="43"/>
    </row>
    <row r="339" spans="91:91">
      <c r="CM339" s="43"/>
    </row>
    <row r="340" spans="91:91">
      <c r="CM340" s="43"/>
    </row>
    <row r="341" spans="91:91">
      <c r="CM341" s="43"/>
    </row>
    <row r="342" spans="91:91">
      <c r="CM342" s="43"/>
    </row>
    <row r="343" spans="91:91">
      <c r="CM343" s="43"/>
    </row>
    <row r="344" spans="91:91">
      <c r="CM344" s="43"/>
    </row>
    <row r="345" spans="91:91">
      <c r="CM345" s="43"/>
    </row>
    <row r="346" spans="91:91">
      <c r="CM346" s="43"/>
    </row>
    <row r="347" spans="91:91">
      <c r="CM347" s="43"/>
    </row>
    <row r="348" spans="91:91">
      <c r="CM348" s="43"/>
    </row>
    <row r="349" spans="91:91">
      <c r="CM349" s="43"/>
    </row>
    <row r="350" spans="91:91">
      <c r="CM350" s="43"/>
    </row>
    <row r="351" spans="91:91">
      <c r="CM351" s="43"/>
    </row>
    <row r="352" spans="91:91">
      <c r="CM352" s="43"/>
    </row>
    <row r="353" spans="91:91">
      <c r="CM353" s="43"/>
    </row>
    <row r="354" spans="91:91">
      <c r="CM354" s="43"/>
    </row>
    <row r="355" spans="91:91">
      <c r="CM355" s="43"/>
    </row>
    <row r="356" spans="91:91">
      <c r="CM356" s="43"/>
    </row>
    <row r="357" spans="91:91">
      <c r="CM357" s="43"/>
    </row>
    <row r="358" spans="91:91">
      <c r="CM358" s="43"/>
    </row>
    <row r="359" spans="91:91">
      <c r="CM359" s="43"/>
    </row>
    <row r="360" spans="91:91">
      <c r="CM360" s="43"/>
    </row>
    <row r="361" spans="91:91">
      <c r="CM361" s="43"/>
    </row>
    <row r="362" spans="91:91">
      <c r="CM362" s="43"/>
    </row>
    <row r="363" spans="91:91">
      <c r="CM363" s="43"/>
    </row>
    <row r="364" spans="91:91">
      <c r="CM364" s="43"/>
    </row>
    <row r="365" spans="91:91">
      <c r="CM365" s="43"/>
    </row>
    <row r="366" spans="91:91">
      <c r="CM366" s="43"/>
    </row>
    <row r="367" spans="91:91">
      <c r="CM367" s="43"/>
    </row>
    <row r="368" spans="91:91">
      <c r="CM368" s="43"/>
    </row>
    <row r="369" spans="91:91">
      <c r="CM369" s="43"/>
    </row>
    <row r="370" spans="91:91">
      <c r="CM370" s="43"/>
    </row>
    <row r="371" spans="91:91">
      <c r="CM371" s="43"/>
    </row>
    <row r="372" spans="91:91">
      <c r="CM372" s="43"/>
    </row>
    <row r="373" spans="91:91">
      <c r="CM373" s="43"/>
    </row>
    <row r="374" spans="91:91">
      <c r="CM374" s="43"/>
    </row>
    <row r="375" spans="91:91">
      <c r="CM375" s="43"/>
    </row>
    <row r="376" spans="91:91">
      <c r="CM376" s="43"/>
    </row>
    <row r="377" spans="91:91">
      <c r="CM377" s="43"/>
    </row>
    <row r="378" spans="91:91">
      <c r="CM378" s="43"/>
    </row>
    <row r="379" spans="91:91">
      <c r="CM379" s="43"/>
    </row>
    <row r="380" spans="91:91">
      <c r="CM380" s="43"/>
    </row>
    <row r="381" spans="91:91">
      <c r="CM381" s="43"/>
    </row>
    <row r="382" spans="91:91">
      <c r="CM382" s="43"/>
    </row>
    <row r="383" spans="91:91">
      <c r="CM383" s="43"/>
    </row>
    <row r="384" spans="91:91">
      <c r="CM384" s="43"/>
    </row>
    <row r="385" spans="91:91">
      <c r="CM385" s="43"/>
    </row>
    <row r="386" spans="91:91">
      <c r="CM386" s="43"/>
    </row>
    <row r="387" spans="91:91">
      <c r="CM387" s="43"/>
    </row>
    <row r="388" spans="91:91">
      <c r="CM388" s="43"/>
    </row>
    <row r="389" spans="91:91">
      <c r="CM389" s="43"/>
    </row>
    <row r="390" spans="91:91">
      <c r="CM390" s="43"/>
    </row>
    <row r="391" spans="91:91">
      <c r="CM391" s="43"/>
    </row>
    <row r="392" spans="91:91">
      <c r="CM392" s="43"/>
    </row>
    <row r="393" spans="91:91">
      <c r="CM393" s="43"/>
    </row>
    <row r="394" spans="91:91">
      <c r="CM394" s="43"/>
    </row>
    <row r="395" spans="91:91">
      <c r="CM395" s="43"/>
    </row>
    <row r="396" spans="91:91">
      <c r="CM396" s="43"/>
    </row>
    <row r="397" spans="91:91">
      <c r="CM397" s="43"/>
    </row>
    <row r="398" spans="91:91">
      <c r="CM398" s="43"/>
    </row>
    <row r="399" spans="91:91">
      <c r="CM399" s="43"/>
    </row>
    <row r="400" spans="91:91">
      <c r="CM400" s="43"/>
    </row>
    <row r="401" spans="91:91">
      <c r="CM401" s="43"/>
    </row>
    <row r="402" spans="91:91">
      <c r="CM402" s="43"/>
    </row>
    <row r="403" spans="91:91">
      <c r="CM403" s="43"/>
    </row>
    <row r="404" spans="91:91">
      <c r="CM404" s="43"/>
    </row>
    <row r="405" spans="91:91">
      <c r="CM405" s="43"/>
    </row>
    <row r="406" spans="91:91">
      <c r="CM406" s="43"/>
    </row>
    <row r="407" spans="91:91">
      <c r="CM407" s="43"/>
    </row>
    <row r="408" spans="91:91">
      <c r="CM408" s="43"/>
    </row>
    <row r="409" spans="91:91">
      <c r="CM409" s="43"/>
    </row>
    <row r="410" spans="91:91">
      <c r="CM410" s="43"/>
    </row>
    <row r="411" spans="91:91">
      <c r="CM411" s="43"/>
    </row>
    <row r="412" spans="91:91">
      <c r="CM412" s="43"/>
    </row>
    <row r="413" spans="91:91">
      <c r="CM413" s="43"/>
    </row>
    <row r="414" spans="91:91">
      <c r="CM414" s="43"/>
    </row>
    <row r="415" spans="91:91">
      <c r="CM415" s="43"/>
    </row>
    <row r="416" spans="91:91">
      <c r="CM416" s="43"/>
    </row>
    <row r="417" spans="91:91">
      <c r="CM417" s="43"/>
    </row>
    <row r="418" spans="91:91">
      <c r="CM418" s="43"/>
    </row>
    <row r="419" spans="91:91">
      <c r="CM419" s="43"/>
    </row>
    <row r="420" spans="91:91">
      <c r="CM420" s="43"/>
    </row>
    <row r="421" spans="91:91">
      <c r="CM421" s="43"/>
    </row>
    <row r="422" spans="91:91">
      <c r="CM422" s="43"/>
    </row>
    <row r="423" spans="91:91">
      <c r="CM423" s="43"/>
    </row>
    <row r="424" spans="91:91">
      <c r="CM424" s="43"/>
    </row>
    <row r="425" spans="91:91">
      <c r="CM425" s="43"/>
    </row>
    <row r="426" spans="91:91">
      <c r="CM426" s="43"/>
    </row>
    <row r="427" spans="91:91">
      <c r="CM427" s="43"/>
    </row>
    <row r="428" spans="91:91">
      <c r="CM428" s="43"/>
    </row>
    <row r="429" spans="91:91">
      <c r="CM429" s="43"/>
    </row>
    <row r="430" spans="91:91">
      <c r="CM430" s="43"/>
    </row>
    <row r="431" spans="91:91">
      <c r="CM431" s="43"/>
    </row>
    <row r="432" spans="91:91">
      <c r="CM432" s="43"/>
    </row>
    <row r="433" spans="91:91">
      <c r="CM433" s="43"/>
    </row>
    <row r="434" spans="91:91">
      <c r="CM434" s="43"/>
    </row>
    <row r="435" spans="91:91">
      <c r="CM435" s="43"/>
    </row>
    <row r="436" spans="91:91">
      <c r="CM436" s="43"/>
    </row>
    <row r="437" spans="91:91">
      <c r="CM437" s="43"/>
    </row>
    <row r="438" spans="91:91">
      <c r="CM438" s="43"/>
    </row>
    <row r="439" spans="91:91">
      <c r="CM439" s="43"/>
    </row>
    <row r="440" spans="91:91">
      <c r="CM440" s="43"/>
    </row>
    <row r="441" spans="91:91">
      <c r="CM441" s="43"/>
    </row>
    <row r="442" spans="91:91">
      <c r="CM442" s="43"/>
    </row>
    <row r="443" spans="91:91">
      <c r="CM443" s="43"/>
    </row>
    <row r="444" spans="91:91">
      <c r="CM444" s="43"/>
    </row>
  </sheetData>
  <mergeCells count="96">
    <mergeCell ref="BJ20:CI20"/>
    <mergeCell ref="CE21:CI21"/>
    <mergeCell ref="BZ22:CD22"/>
    <mergeCell ref="BZ23:CD23"/>
    <mergeCell ref="BZ21:CD21"/>
    <mergeCell ref="CE22:CI22"/>
    <mergeCell ref="CE5:CF5"/>
    <mergeCell ref="CE6:CF6"/>
    <mergeCell ref="CK4:CL4"/>
    <mergeCell ref="CK5:CL5"/>
    <mergeCell ref="CK6:CL6"/>
    <mergeCell ref="CI4:CJ4"/>
    <mergeCell ref="CI5:CJ5"/>
    <mergeCell ref="CI6:CJ6"/>
    <mergeCell ref="CG5:CH5"/>
    <mergeCell ref="CG6:CH6"/>
    <mergeCell ref="CK7:CL7"/>
    <mergeCell ref="CE4:CF4"/>
    <mergeCell ref="AM22:AQ22"/>
    <mergeCell ref="BJ23:BL23"/>
    <mergeCell ref="BM22:BO22"/>
    <mergeCell ref="BJ22:BL22"/>
    <mergeCell ref="BB23:BF23"/>
    <mergeCell ref="BG23:BI23"/>
    <mergeCell ref="BG22:BI22"/>
    <mergeCell ref="CE7:CF7"/>
    <mergeCell ref="S22:W22"/>
    <mergeCell ref="BP21:BY21"/>
    <mergeCell ref="BJ21:BO21"/>
    <mergeCell ref="BB22:BF22"/>
    <mergeCell ref="AR22:AV22"/>
    <mergeCell ref="BG21:BI21"/>
    <mergeCell ref="BU22:BY22"/>
    <mergeCell ref="AH22:AL22"/>
    <mergeCell ref="AW22:BA22"/>
    <mergeCell ref="BP22:BT22"/>
    <mergeCell ref="X22:AB22"/>
    <mergeCell ref="I23:M23"/>
    <mergeCell ref="BB24:BF24"/>
    <mergeCell ref="AW24:BA24"/>
    <mergeCell ref="AM24:AQ24"/>
    <mergeCell ref="AH23:AL23"/>
    <mergeCell ref="X24:AB24"/>
    <mergeCell ref="X23:AB23"/>
    <mergeCell ref="AR23:AV23"/>
    <mergeCell ref="S23:W23"/>
    <mergeCell ref="AM23:AQ23"/>
    <mergeCell ref="B2:D2"/>
    <mergeCell ref="AE7:AZ8"/>
    <mergeCell ref="AI4:AW6"/>
    <mergeCell ref="H19:H25"/>
    <mergeCell ref="AC23:AG23"/>
    <mergeCell ref="I24:M24"/>
    <mergeCell ref="AI9:AV10"/>
    <mergeCell ref="AI11:AV12"/>
    <mergeCell ref="AC24:AG24"/>
    <mergeCell ref="S24:W24"/>
    <mergeCell ref="N22:R22"/>
    <mergeCell ref="E19:E25"/>
    <mergeCell ref="F19:F25"/>
    <mergeCell ref="I20:BI20"/>
    <mergeCell ref="N23:R23"/>
    <mergeCell ref="AC22:AG22"/>
    <mergeCell ref="AM21:BF21"/>
    <mergeCell ref="AW23:BA23"/>
    <mergeCell ref="I22:M22"/>
    <mergeCell ref="AH24:AL24"/>
    <mergeCell ref="I21:AL21"/>
    <mergeCell ref="A19:A25"/>
    <mergeCell ref="B19:B25"/>
    <mergeCell ref="C19:C25"/>
    <mergeCell ref="D19:D25"/>
    <mergeCell ref="I19:CI19"/>
    <mergeCell ref="G19:G25"/>
    <mergeCell ref="N24:R24"/>
    <mergeCell ref="BJ24:BL24"/>
    <mergeCell ref="AR24:AV24"/>
    <mergeCell ref="CE23:CI23"/>
    <mergeCell ref="CE24:CI24"/>
    <mergeCell ref="BM23:BO23"/>
    <mergeCell ref="BG24:BI24"/>
    <mergeCell ref="BZ24:CD24"/>
    <mergeCell ref="BU23:BY23"/>
    <mergeCell ref="BU24:BY24"/>
    <mergeCell ref="BP23:BT23"/>
    <mergeCell ref="BM24:BO24"/>
    <mergeCell ref="CG7:CH7"/>
    <mergeCell ref="BP24:BT24"/>
    <mergeCell ref="CC4:CD4"/>
    <mergeCell ref="CN19:CN25"/>
    <mergeCell ref="CJ19:CJ24"/>
    <mergeCell ref="CK19:CK25"/>
    <mergeCell ref="CL19:CL25"/>
    <mergeCell ref="CM19:CM25"/>
    <mergeCell ref="CI7:CJ7"/>
    <mergeCell ref="CG4:CH4"/>
  </mergeCells>
  <phoneticPr fontId="21" type="noConversion"/>
  <pageMargins left="0.2" right="0.25" top="0.75" bottom="0.75" header="0.5" footer="0.5"/>
  <pageSetup paperSize="257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67724" r:id="rId4">
          <objectPr defaultSize="0" autoPict="0" r:id="rId5">
            <anchor moveWithCells="1" sizeWithCells="1">
              <from>
                <xdr:col>32</xdr:col>
                <xdr:colOff>228600</xdr:colOff>
                <xdr:row>2</xdr:row>
                <xdr:rowOff>323850</xdr:rowOff>
              </from>
              <to>
                <xdr:col>34</xdr:col>
                <xdr:colOff>107950</xdr:colOff>
                <xdr:row>5</xdr:row>
                <xdr:rowOff>133350</xdr:rowOff>
              </to>
            </anchor>
          </objectPr>
        </oleObject>
      </mc:Choice>
      <mc:Fallback>
        <oleObject progId="Photoshop.Image.8" shapeId="67724" r:id="rId4"/>
      </mc:Fallback>
    </mc:AlternateContent>
  </oleObjec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CQ352"/>
  <sheetViews>
    <sheetView topLeftCell="A19" workbookViewId="0">
      <selection activeCell="I19" sqref="A19:IV25"/>
    </sheetView>
  </sheetViews>
  <sheetFormatPr defaultColWidth="9.1796875" defaultRowHeight="16.5"/>
  <cols>
    <col min="1" max="1" width="19.81640625" style="13" customWidth="1"/>
    <col min="2" max="2" width="10.453125" style="13" customWidth="1"/>
    <col min="3" max="4" width="7.1796875" style="13" customWidth="1"/>
    <col min="5" max="5" width="6.26953125" style="43" customWidth="1"/>
    <col min="6" max="6" width="17.7265625" style="13" customWidth="1"/>
    <col min="7" max="7" width="6.81640625" style="13" customWidth="1"/>
    <col min="8" max="8" width="7.26953125" style="13" customWidth="1"/>
    <col min="9" max="61" width="4.26953125" style="13" customWidth="1"/>
    <col min="62" max="62" width="4.7265625" style="13" customWidth="1"/>
    <col min="63" max="63" width="5.453125" style="13" customWidth="1"/>
    <col min="64" max="64" width="4.26953125" style="13" customWidth="1"/>
    <col min="65" max="65" width="5.26953125" style="13" customWidth="1"/>
    <col min="66" max="66" width="5.453125" style="13" customWidth="1"/>
    <col min="67" max="70" width="4.26953125" style="13" customWidth="1"/>
    <col min="71" max="71" width="3" style="13" customWidth="1"/>
    <col min="72" max="72" width="4" style="13" customWidth="1"/>
    <col min="73" max="74" width="4.26953125" style="13" customWidth="1"/>
    <col min="75" max="76" width="3.54296875" style="13" customWidth="1"/>
    <col min="77" max="77" width="4.26953125" style="13" customWidth="1"/>
    <col min="78" max="78" width="3.54296875" style="13" customWidth="1"/>
    <col min="79" max="79" width="4.453125" style="13" customWidth="1"/>
    <col min="80" max="88" width="4.26953125" style="13" customWidth="1"/>
    <col min="89" max="89" width="5.26953125" style="13" customWidth="1"/>
    <col min="90" max="90" width="6" style="13" customWidth="1"/>
    <col min="91" max="91" width="6.81640625" style="13" customWidth="1"/>
    <col min="92" max="92" width="5.453125" style="13" customWidth="1"/>
    <col min="93" max="93" width="6.1796875" style="13" customWidth="1"/>
    <col min="94" max="94" width="6.7265625" style="13" customWidth="1"/>
    <col min="95" max="16384" width="9.1796875" style="13"/>
  </cols>
  <sheetData>
    <row r="1" spans="1:95" customFormat="1" ht="15" customHeight="1">
      <c r="A1" s="28"/>
      <c r="B1" s="30"/>
      <c r="C1" s="99"/>
      <c r="D1" s="30"/>
      <c r="E1" s="36"/>
      <c r="F1" s="50"/>
      <c r="G1" s="96"/>
      <c r="H1" s="96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29"/>
      <c r="BS1" s="29"/>
      <c r="BT1" s="30"/>
      <c r="BU1" s="30"/>
      <c r="BV1" s="30"/>
    </row>
    <row r="2" spans="1:95" s="4" customFormat="1" ht="22.5" customHeight="1">
      <c r="A2" s="71"/>
      <c r="B2" s="977" t="s">
        <v>4046</v>
      </c>
      <c r="C2" s="977"/>
      <c r="D2" s="977"/>
      <c r="E2" s="135"/>
      <c r="F2" s="54"/>
      <c r="G2" s="97"/>
      <c r="H2" s="97"/>
      <c r="I2" s="187"/>
      <c r="J2" s="171"/>
      <c r="K2" s="170"/>
      <c r="L2" s="170"/>
      <c r="M2" s="170"/>
      <c r="N2" s="171"/>
      <c r="O2" s="171"/>
      <c r="P2" s="170"/>
      <c r="Q2" s="171"/>
      <c r="R2" s="171"/>
      <c r="S2" s="170"/>
      <c r="T2" s="172"/>
      <c r="U2" s="171"/>
      <c r="V2" s="172"/>
      <c r="W2" s="172"/>
      <c r="X2" s="171"/>
      <c r="Y2" s="171"/>
      <c r="Z2" s="171"/>
      <c r="AA2" s="171"/>
      <c r="AB2" s="171"/>
      <c r="BN2" s="54"/>
      <c r="BO2" s="138"/>
      <c r="BP2" s="54"/>
      <c r="BQ2" s="54"/>
      <c r="BR2" s="138"/>
      <c r="BS2" s="138"/>
      <c r="BT2" s="138"/>
      <c r="BU2" s="138"/>
    </row>
    <row r="3" spans="1:95" s="4" customFormat="1" ht="26">
      <c r="A3" s="32"/>
      <c r="B3" s="139" t="s">
        <v>6141</v>
      </c>
      <c r="C3" s="58" t="s">
        <v>647</v>
      </c>
      <c r="D3" s="58" t="s">
        <v>2252</v>
      </c>
      <c r="E3" s="123"/>
      <c r="F3" s="188"/>
      <c r="G3" s="97"/>
      <c r="H3" s="97"/>
      <c r="I3" s="171"/>
      <c r="J3" s="173"/>
      <c r="K3" s="171"/>
      <c r="L3" s="171"/>
      <c r="M3" s="171"/>
      <c r="N3" s="171"/>
      <c r="O3" s="173"/>
      <c r="P3" s="171"/>
      <c r="Q3" s="171"/>
      <c r="R3" s="173"/>
      <c r="S3" s="171"/>
      <c r="T3" s="173"/>
      <c r="U3" s="173"/>
      <c r="V3" s="171"/>
      <c r="W3" s="173"/>
      <c r="X3" s="173"/>
      <c r="Y3" s="173"/>
      <c r="Z3" s="173"/>
      <c r="AA3" s="173"/>
      <c r="AB3" s="173"/>
      <c r="BN3" s="141"/>
      <c r="BO3" s="141"/>
      <c r="BP3" s="142"/>
      <c r="BQ3" s="143"/>
      <c r="BR3" s="174"/>
      <c r="BS3" s="174"/>
      <c r="BT3" s="54"/>
      <c r="CG3" s="138" t="s">
        <v>6140</v>
      </c>
      <c r="CI3" s="1"/>
      <c r="CJ3" s="138"/>
      <c r="CK3" s="138"/>
      <c r="CN3" s="138"/>
      <c r="CO3" s="138"/>
    </row>
    <row r="4" spans="1:95" customFormat="1" ht="24" customHeight="1">
      <c r="A4" s="72"/>
      <c r="B4" s="184" t="s">
        <v>6143</v>
      </c>
      <c r="C4" s="105" t="s">
        <v>2968</v>
      </c>
      <c r="D4" s="189">
        <v>4</v>
      </c>
      <c r="E4" s="107"/>
      <c r="F4" s="188"/>
      <c r="G4" s="96"/>
      <c r="H4" s="96"/>
      <c r="I4" s="119"/>
      <c r="J4" s="231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231"/>
      <c r="AI4" s="978" t="s">
        <v>1665</v>
      </c>
      <c r="AJ4" s="978"/>
      <c r="AK4" s="978"/>
      <c r="AL4" s="978"/>
      <c r="AM4" s="978"/>
      <c r="AN4" s="978"/>
      <c r="AO4" s="978"/>
      <c r="AP4" s="978"/>
      <c r="AQ4" s="978"/>
      <c r="AR4" s="978"/>
      <c r="AS4" s="978"/>
      <c r="AT4" s="978"/>
      <c r="AU4" s="978"/>
      <c r="AV4" s="978"/>
      <c r="AW4" s="978"/>
      <c r="BN4" s="123"/>
      <c r="BO4" s="122"/>
      <c r="BP4" s="123"/>
      <c r="BQ4" s="123"/>
      <c r="BR4" s="16"/>
      <c r="BS4" s="16"/>
      <c r="BT4" s="47"/>
      <c r="CD4" s="986" t="s">
        <v>2935</v>
      </c>
      <c r="CE4" s="986"/>
      <c r="CF4" s="986"/>
      <c r="CG4" s="986" t="s">
        <v>3975</v>
      </c>
      <c r="CH4" s="986"/>
      <c r="CI4" s="986" t="s">
        <v>6142</v>
      </c>
      <c r="CJ4" s="986"/>
      <c r="CK4" s="987" t="s">
        <v>3974</v>
      </c>
      <c r="CL4" s="987"/>
      <c r="CM4" s="990" t="s">
        <v>2936</v>
      </c>
      <c r="CN4" s="990"/>
      <c r="CO4" s="4"/>
      <c r="CP4" s="13"/>
      <c r="CQ4" s="13"/>
    </row>
    <row r="5" spans="1:95" customFormat="1" ht="12" customHeight="1">
      <c r="A5" s="48"/>
      <c r="B5" s="184" t="s">
        <v>6144</v>
      </c>
      <c r="C5" s="105" t="s">
        <v>4047</v>
      </c>
      <c r="D5" s="105">
        <v>3.75</v>
      </c>
      <c r="E5" s="107"/>
      <c r="F5" s="51"/>
      <c r="G5" s="96"/>
      <c r="H5" s="96"/>
      <c r="I5" s="190"/>
      <c r="J5" s="231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231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BN5" s="123"/>
      <c r="BO5" s="123"/>
      <c r="BP5" s="123"/>
      <c r="BQ5" s="123"/>
      <c r="BR5" s="16"/>
      <c r="BS5" s="16"/>
      <c r="BT5" s="47"/>
      <c r="CD5" s="988" t="s">
        <v>3976</v>
      </c>
      <c r="CE5" s="988"/>
      <c r="CF5" s="216"/>
      <c r="CG5" s="988"/>
      <c r="CH5" s="988"/>
      <c r="CI5" s="988"/>
      <c r="CJ5" s="988"/>
      <c r="CK5" s="988"/>
      <c r="CL5" s="988"/>
      <c r="CM5" s="988"/>
      <c r="CN5" s="988"/>
      <c r="CP5" s="13"/>
      <c r="CQ5" s="13"/>
    </row>
    <row r="6" spans="1:95" customFormat="1" ht="12" customHeight="1">
      <c r="A6" s="32"/>
      <c r="B6" s="184" t="s">
        <v>6145</v>
      </c>
      <c r="C6" s="105" t="s">
        <v>5775</v>
      </c>
      <c r="D6" s="189">
        <v>3.5</v>
      </c>
      <c r="E6" s="107"/>
      <c r="F6" s="16"/>
      <c r="G6" s="96"/>
      <c r="H6" s="96"/>
      <c r="I6" s="175"/>
      <c r="J6" s="231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231"/>
      <c r="AI6" s="978"/>
      <c r="AJ6" s="978"/>
      <c r="AK6" s="978"/>
      <c r="AL6" s="978"/>
      <c r="AM6" s="978"/>
      <c r="AN6" s="978"/>
      <c r="AO6" s="978"/>
      <c r="AP6" s="978"/>
      <c r="AQ6" s="978"/>
      <c r="AR6" s="978"/>
      <c r="AS6" s="978"/>
      <c r="AT6" s="978"/>
      <c r="AU6" s="978"/>
      <c r="AV6" s="978"/>
      <c r="AW6" s="978"/>
      <c r="BN6" s="123"/>
      <c r="BO6" s="123"/>
      <c r="BP6" s="123"/>
      <c r="BQ6" s="123"/>
      <c r="BR6" s="16"/>
      <c r="BS6" s="16"/>
      <c r="BT6" s="47"/>
      <c r="CD6" s="988" t="s">
        <v>3977</v>
      </c>
      <c r="CE6" s="988"/>
      <c r="CF6" s="216"/>
      <c r="CG6" s="988"/>
      <c r="CH6" s="988"/>
      <c r="CI6" s="988"/>
      <c r="CJ6" s="988"/>
      <c r="CK6" s="988"/>
      <c r="CL6" s="988"/>
      <c r="CM6" s="988"/>
      <c r="CN6" s="988"/>
      <c r="CP6" s="13"/>
      <c r="CQ6" s="13"/>
    </row>
    <row r="7" spans="1:95" ht="12" customHeight="1">
      <c r="B7" s="184" t="s">
        <v>5776</v>
      </c>
      <c r="C7" s="105" t="s">
        <v>4048</v>
      </c>
      <c r="D7" s="105">
        <v>3.25</v>
      </c>
      <c r="E7" s="107"/>
      <c r="F7" s="59"/>
      <c r="G7" s="98"/>
      <c r="H7" s="98"/>
      <c r="I7" s="119"/>
      <c r="J7" s="119"/>
      <c r="AB7" s="979" t="s">
        <v>3229</v>
      </c>
      <c r="AC7" s="979"/>
      <c r="AD7" s="979"/>
      <c r="AE7" s="979"/>
      <c r="AF7" s="979"/>
      <c r="AG7" s="979"/>
      <c r="AH7" s="979"/>
      <c r="AI7" s="979"/>
      <c r="AJ7" s="979"/>
      <c r="AK7" s="979"/>
      <c r="AL7" s="979"/>
      <c r="AM7" s="979"/>
      <c r="AN7" s="979"/>
      <c r="AO7" s="979"/>
      <c r="AP7" s="979"/>
      <c r="AQ7" s="979"/>
      <c r="AR7" s="979"/>
      <c r="AS7" s="979"/>
      <c r="AT7" s="979"/>
      <c r="AU7" s="979"/>
      <c r="AV7" s="979"/>
      <c r="AW7" s="979"/>
      <c r="AX7" s="979"/>
      <c r="AY7" s="979"/>
      <c r="AZ7" s="979"/>
      <c r="BA7" s="979"/>
      <c r="BB7" s="979"/>
      <c r="BC7" s="979"/>
      <c r="BE7" s="232"/>
      <c r="BH7" s="232"/>
      <c r="BM7" s="232"/>
      <c r="BN7" s="17"/>
      <c r="BO7" s="17"/>
      <c r="BP7" s="275"/>
      <c r="BQ7" s="17"/>
      <c r="BR7" s="17"/>
      <c r="BS7" s="17"/>
      <c r="BT7" s="17"/>
      <c r="CD7" s="988" t="s">
        <v>3978</v>
      </c>
      <c r="CE7" s="988"/>
      <c r="CF7" s="216"/>
      <c r="CG7" s="988"/>
      <c r="CH7" s="988"/>
      <c r="CI7" s="988"/>
      <c r="CJ7" s="988"/>
      <c r="CK7" s="988"/>
      <c r="CL7" s="988"/>
      <c r="CM7" s="988"/>
      <c r="CN7" s="988"/>
      <c r="CO7"/>
    </row>
    <row r="8" spans="1:95" ht="12" customHeight="1">
      <c r="B8" s="184" t="s">
        <v>6146</v>
      </c>
      <c r="C8" s="105" t="s">
        <v>4049</v>
      </c>
      <c r="D8" s="189">
        <v>3</v>
      </c>
      <c r="E8" s="107"/>
      <c r="F8" s="17"/>
      <c r="G8" s="98"/>
      <c r="H8" s="98"/>
      <c r="I8" s="175"/>
      <c r="J8" s="175"/>
      <c r="AB8" s="979"/>
      <c r="AC8" s="979"/>
      <c r="AD8" s="979"/>
      <c r="AE8" s="979"/>
      <c r="AF8" s="979"/>
      <c r="AG8" s="979"/>
      <c r="AH8" s="979"/>
      <c r="AI8" s="979"/>
      <c r="AJ8" s="979"/>
      <c r="AK8" s="979"/>
      <c r="AL8" s="979"/>
      <c r="AM8" s="979"/>
      <c r="AN8" s="979"/>
      <c r="AO8" s="979"/>
      <c r="AP8" s="979"/>
      <c r="AQ8" s="979"/>
      <c r="AR8" s="979"/>
      <c r="AS8" s="979"/>
      <c r="AT8" s="979"/>
      <c r="AU8" s="979"/>
      <c r="AV8" s="979"/>
      <c r="AW8" s="979"/>
      <c r="AX8" s="979"/>
      <c r="AY8" s="979"/>
      <c r="AZ8" s="979"/>
      <c r="BA8" s="979"/>
      <c r="BB8" s="979"/>
      <c r="BC8" s="979"/>
      <c r="BE8" s="232"/>
      <c r="BH8" s="232"/>
      <c r="BM8" s="232"/>
      <c r="BP8" s="232"/>
    </row>
    <row r="9" spans="1:95" ht="12" customHeight="1">
      <c r="B9" s="184" t="s">
        <v>6147</v>
      </c>
      <c r="C9" s="105" t="s">
        <v>5782</v>
      </c>
      <c r="D9" s="105">
        <v>2.75</v>
      </c>
      <c r="E9" s="107"/>
      <c r="F9" s="16"/>
      <c r="G9" s="98"/>
      <c r="H9" s="98"/>
      <c r="I9" s="175"/>
      <c r="J9" s="175"/>
      <c r="AH9" s="175"/>
      <c r="AI9" s="979" t="s">
        <v>6839</v>
      </c>
      <c r="AJ9" s="979"/>
      <c r="AK9" s="979"/>
      <c r="AL9" s="979"/>
      <c r="AM9" s="979"/>
      <c r="AN9" s="979"/>
      <c r="AO9" s="979"/>
      <c r="AP9" s="979"/>
      <c r="AQ9" s="979"/>
      <c r="AR9" s="979"/>
      <c r="AS9" s="979"/>
      <c r="AT9" s="979"/>
      <c r="AU9" s="979"/>
      <c r="AV9" s="979"/>
      <c r="AW9" s="229"/>
      <c r="AX9" s="229"/>
      <c r="AY9" s="229"/>
      <c r="AZ9" s="229"/>
      <c r="BB9" s="229"/>
      <c r="BE9" s="229"/>
      <c r="BH9" s="229"/>
      <c r="BM9" s="229"/>
      <c r="BP9" s="229"/>
    </row>
    <row r="10" spans="1:95" ht="12" customHeight="1">
      <c r="B10" s="184" t="s">
        <v>6148</v>
      </c>
      <c r="C10" s="105" t="s">
        <v>4050</v>
      </c>
      <c r="D10" s="189">
        <v>2.5</v>
      </c>
      <c r="E10" s="107"/>
      <c r="F10" s="59"/>
      <c r="G10" s="98"/>
      <c r="H10" s="98"/>
      <c r="I10" s="190"/>
      <c r="J10" s="190"/>
      <c r="AH10" s="190"/>
      <c r="AI10" s="979"/>
      <c r="AJ10" s="979"/>
      <c r="AK10" s="979"/>
      <c r="AL10" s="979"/>
      <c r="AM10" s="979"/>
      <c r="AN10" s="979"/>
      <c r="AO10" s="979"/>
      <c r="AP10" s="979"/>
      <c r="AQ10" s="979"/>
      <c r="AR10" s="979"/>
      <c r="AS10" s="979"/>
      <c r="AT10" s="979"/>
      <c r="AU10" s="979"/>
      <c r="AV10" s="979"/>
      <c r="AW10" s="229"/>
      <c r="AX10" s="229"/>
      <c r="AY10" s="229"/>
      <c r="AZ10" s="229"/>
      <c r="BB10" s="229"/>
      <c r="BE10" s="229"/>
      <c r="BH10" s="229"/>
      <c r="BM10" s="229"/>
      <c r="BP10" s="229"/>
    </row>
    <row r="11" spans="1:95" ht="12" customHeight="1">
      <c r="B11" s="184" t="s">
        <v>6149</v>
      </c>
      <c r="C11" s="105" t="s">
        <v>4051</v>
      </c>
      <c r="D11" s="105">
        <v>2.25</v>
      </c>
      <c r="E11" s="107"/>
      <c r="F11" s="59"/>
      <c r="G11" s="98"/>
      <c r="H11" s="98"/>
      <c r="J11" s="203"/>
      <c r="AH11" s="203"/>
      <c r="AI11" s="989" t="s">
        <v>3968</v>
      </c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229"/>
      <c r="AX11" s="229"/>
      <c r="AY11" s="229"/>
      <c r="AZ11" s="229"/>
      <c r="BB11" s="229"/>
      <c r="BE11" s="229"/>
      <c r="BH11" s="229"/>
      <c r="BM11" s="229"/>
      <c r="BP11" s="229"/>
    </row>
    <row r="12" spans="1:95" ht="12" customHeight="1">
      <c r="B12" s="184" t="s">
        <v>6150</v>
      </c>
      <c r="C12" s="105" t="s">
        <v>4052</v>
      </c>
      <c r="D12" s="189">
        <v>2</v>
      </c>
      <c r="E12" s="107"/>
      <c r="F12" s="59"/>
      <c r="G12" s="98"/>
      <c r="H12" s="98"/>
      <c r="I12" s="173"/>
      <c r="J12" s="203"/>
      <c r="AH12" s="203"/>
      <c r="AI12" s="989"/>
      <c r="AJ12" s="989"/>
      <c r="AK12" s="989"/>
      <c r="AL12" s="989"/>
      <c r="AM12" s="989"/>
      <c r="AN12" s="989"/>
      <c r="AO12" s="989"/>
      <c r="AP12" s="989"/>
      <c r="AQ12" s="989"/>
      <c r="AR12" s="989"/>
      <c r="AS12" s="989"/>
      <c r="AT12" s="989"/>
      <c r="AU12" s="989"/>
      <c r="AV12" s="989"/>
      <c r="AW12" s="229"/>
      <c r="AX12" s="229"/>
      <c r="AY12" s="229"/>
      <c r="AZ12" s="229"/>
      <c r="BB12" s="229"/>
      <c r="BE12" s="229"/>
      <c r="BH12" s="229"/>
      <c r="BM12" s="229"/>
      <c r="BP12" s="229"/>
    </row>
    <row r="13" spans="1:95" customFormat="1" ht="12" customHeight="1">
      <c r="A13" s="32"/>
      <c r="B13" s="184" t="s">
        <v>5781</v>
      </c>
      <c r="C13" s="105" t="s">
        <v>5014</v>
      </c>
      <c r="D13" s="189">
        <v>0</v>
      </c>
      <c r="E13" s="107"/>
      <c r="F13" s="59"/>
      <c r="G13" s="96"/>
      <c r="H13" s="96"/>
      <c r="I13" s="32"/>
      <c r="J13" s="32"/>
      <c r="K13" s="32"/>
      <c r="L13" s="32"/>
      <c r="M13" s="32"/>
      <c r="N13" s="32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32"/>
      <c r="AI13" s="32"/>
      <c r="AJ13" s="32"/>
      <c r="AK13" s="32"/>
      <c r="AL13" s="32"/>
      <c r="AM13" s="37"/>
      <c r="AN13" s="32"/>
      <c r="AO13" s="37"/>
      <c r="AP13" s="32"/>
      <c r="AQ13" s="130"/>
      <c r="AR13" s="32"/>
      <c r="AS13" s="32"/>
      <c r="AT13" s="32"/>
      <c r="AU13" s="130"/>
      <c r="AV13" s="130"/>
      <c r="AW13" s="130"/>
      <c r="AX13" s="130"/>
      <c r="AY13" s="130"/>
      <c r="AZ13" s="130"/>
      <c r="BA13" s="37"/>
      <c r="BB13" s="130"/>
      <c r="BC13" s="130"/>
      <c r="BD13" s="158"/>
      <c r="BE13" s="130"/>
      <c r="BF13" s="37"/>
      <c r="BG13" s="158"/>
      <c r="BH13" s="130"/>
      <c r="BI13" s="37"/>
      <c r="BJ13" s="37"/>
      <c r="BK13" s="130"/>
      <c r="BL13" s="158"/>
      <c r="BM13" s="130"/>
      <c r="BN13" s="37"/>
      <c r="BO13" s="37"/>
      <c r="BP13" s="130"/>
      <c r="BQ13" s="37"/>
      <c r="BR13" s="37"/>
      <c r="BS13" s="37"/>
      <c r="BT13" s="38"/>
      <c r="BU13" s="38"/>
      <c r="BV13" s="39"/>
    </row>
    <row r="14" spans="1:95" customFormat="1" ht="12" customHeight="1">
      <c r="A14" s="1"/>
      <c r="B14" s="184"/>
      <c r="C14" s="105" t="s">
        <v>6151</v>
      </c>
      <c r="D14" s="189" t="s">
        <v>6152</v>
      </c>
      <c r="E14" s="191"/>
      <c r="F14" s="17"/>
      <c r="G14" s="96"/>
      <c r="H14" s="96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130"/>
      <c r="Y14" s="32"/>
      <c r="Z14" s="32"/>
      <c r="AA14" s="32"/>
      <c r="AB14" s="130"/>
      <c r="AC14" s="130"/>
      <c r="AD14" s="130"/>
      <c r="AE14" s="130"/>
      <c r="AF14" s="130"/>
      <c r="AG14" s="130"/>
      <c r="AH14" s="130"/>
      <c r="AI14" s="130"/>
      <c r="AJ14" s="158"/>
      <c r="AK14" s="130"/>
      <c r="AL14" s="32"/>
      <c r="AM14" s="130"/>
      <c r="AN14" s="130"/>
      <c r="AO14" s="158"/>
      <c r="AP14" s="130"/>
      <c r="AQ14" s="32"/>
      <c r="AR14" s="130"/>
      <c r="AS14" s="130"/>
      <c r="AT14" s="158"/>
      <c r="AU14" s="130"/>
      <c r="AV14" s="32"/>
      <c r="AW14" s="130"/>
      <c r="AX14" s="130"/>
      <c r="AY14" s="158"/>
      <c r="AZ14" s="130"/>
      <c r="BA14" s="32"/>
      <c r="BB14" s="130"/>
      <c r="BC14" s="130"/>
      <c r="BD14" s="158"/>
      <c r="BE14" s="130"/>
      <c r="BF14" s="32"/>
      <c r="BG14" s="158"/>
      <c r="BH14" s="130"/>
      <c r="BI14" s="32"/>
      <c r="BJ14" s="30"/>
      <c r="BK14" s="130"/>
      <c r="BL14" s="158"/>
      <c r="BM14" s="130"/>
      <c r="BN14" s="30"/>
      <c r="BO14" s="30"/>
      <c r="BP14" s="130"/>
      <c r="BQ14" s="30"/>
      <c r="BR14" s="33"/>
      <c r="BS14" s="33"/>
      <c r="BT14" s="32"/>
      <c r="BU14" s="32"/>
      <c r="BV14" s="30"/>
    </row>
    <row r="15" spans="1:95" customFormat="1" ht="12" customHeight="1">
      <c r="A15" s="28"/>
      <c r="B15" s="184"/>
      <c r="C15" s="105" t="s">
        <v>6153</v>
      </c>
      <c r="D15" s="189" t="s">
        <v>3616</v>
      </c>
      <c r="E15" s="192"/>
      <c r="F15" s="50"/>
      <c r="G15" s="96"/>
      <c r="H15" s="96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134"/>
      <c r="Y15" s="30"/>
      <c r="Z15" s="30"/>
      <c r="AA15" s="30"/>
      <c r="AB15" s="134"/>
      <c r="AC15" s="153"/>
      <c r="AD15" s="156"/>
      <c r="AE15" s="153"/>
      <c r="AF15" s="153"/>
      <c r="AG15" s="156"/>
      <c r="AH15" s="153"/>
      <c r="AI15" s="157"/>
      <c r="AJ15" s="158"/>
      <c r="AK15" s="153"/>
      <c r="AL15" s="30"/>
      <c r="AM15" s="153"/>
      <c r="AN15" s="157"/>
      <c r="AO15" s="158"/>
      <c r="AP15" s="153"/>
      <c r="AQ15" s="30"/>
      <c r="AR15" s="153"/>
      <c r="AS15" s="157"/>
      <c r="AT15" s="158"/>
      <c r="AU15" s="153"/>
      <c r="AV15" s="30"/>
      <c r="AW15" s="153"/>
      <c r="AX15" s="157"/>
      <c r="AY15" s="158"/>
      <c r="AZ15" s="153"/>
      <c r="BA15" s="30"/>
      <c r="BB15" s="153"/>
      <c r="BC15" s="157"/>
      <c r="BD15" s="158"/>
      <c r="BE15" s="153"/>
      <c r="BF15" s="30"/>
      <c r="BG15" s="158"/>
      <c r="BH15" s="153"/>
      <c r="BI15" s="30"/>
      <c r="BJ15" s="30"/>
      <c r="BK15" s="157"/>
      <c r="BL15" s="158"/>
      <c r="BM15" s="153"/>
      <c r="BN15" s="30"/>
      <c r="BO15" s="30"/>
      <c r="BP15" s="153"/>
      <c r="BQ15" s="30"/>
      <c r="BR15" s="29"/>
      <c r="BS15" s="29"/>
      <c r="BT15" s="30"/>
      <c r="BU15" s="30"/>
      <c r="BV15" s="30"/>
    </row>
    <row r="16" spans="1:95" customFormat="1" ht="12" customHeight="1">
      <c r="A16" s="28"/>
      <c r="B16" s="193"/>
      <c r="C16" s="194"/>
      <c r="D16" s="193"/>
      <c r="E16" s="192"/>
      <c r="F16" s="50"/>
      <c r="G16" s="96"/>
      <c r="H16" s="96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29"/>
      <c r="BS16" s="29"/>
      <c r="BT16" s="30"/>
      <c r="BU16" s="30"/>
      <c r="BV16" s="30"/>
    </row>
    <row r="17" spans="1:94" customFormat="1" ht="12" customHeight="1">
      <c r="A17" s="28"/>
      <c r="B17" s="73" t="s">
        <v>3318</v>
      </c>
      <c r="C17" s="195"/>
      <c r="D17" s="195"/>
      <c r="E17" s="192"/>
      <c r="F17" s="50"/>
      <c r="G17" s="96"/>
      <c r="H17" s="96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29"/>
      <c r="BS17" s="29"/>
      <c r="BT17" s="30"/>
      <c r="BU17" s="30"/>
      <c r="BV17" s="30"/>
    </row>
    <row r="18" spans="1:94" customFormat="1" ht="12" customHeight="1">
      <c r="A18" s="28"/>
      <c r="B18" s="195"/>
      <c r="C18" s="195"/>
      <c r="D18" s="195"/>
      <c r="E18" s="192"/>
      <c r="F18" s="50"/>
      <c r="G18" s="96"/>
      <c r="H18" s="96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29"/>
      <c r="BS18" s="29"/>
      <c r="BT18" s="30"/>
      <c r="BU18" s="30"/>
      <c r="BV18" s="30"/>
    </row>
    <row r="19" spans="1:94" s="7" customFormat="1" ht="21" customHeight="1">
      <c r="A19" s="943" t="s">
        <v>5996</v>
      </c>
      <c r="B19" s="943" t="s">
        <v>5250</v>
      </c>
      <c r="C19" s="943" t="s">
        <v>5251</v>
      </c>
      <c r="D19" s="943" t="s">
        <v>5252</v>
      </c>
      <c r="E19" s="943" t="s">
        <v>3107</v>
      </c>
      <c r="F19" s="943" t="s">
        <v>3108</v>
      </c>
      <c r="G19" s="974" t="s">
        <v>1833</v>
      </c>
      <c r="H19" s="974" t="s">
        <v>1834</v>
      </c>
      <c r="I19" s="971" t="s">
        <v>2965</v>
      </c>
      <c r="J19" s="972"/>
      <c r="K19" s="972"/>
      <c r="L19" s="972"/>
      <c r="M19" s="972"/>
      <c r="N19" s="972"/>
      <c r="O19" s="972"/>
      <c r="P19" s="972"/>
      <c r="Q19" s="972"/>
      <c r="R19" s="972"/>
      <c r="S19" s="972"/>
      <c r="T19" s="972"/>
      <c r="U19" s="972"/>
      <c r="V19" s="972"/>
      <c r="W19" s="972"/>
      <c r="X19" s="972"/>
      <c r="Y19" s="972"/>
      <c r="Z19" s="972"/>
      <c r="AA19" s="972"/>
      <c r="AB19" s="972"/>
      <c r="AC19" s="972"/>
      <c r="AD19" s="972"/>
      <c r="AE19" s="972"/>
      <c r="AF19" s="972"/>
      <c r="AG19" s="972"/>
      <c r="AH19" s="972"/>
      <c r="AI19" s="972"/>
      <c r="AJ19" s="972"/>
      <c r="AK19" s="972"/>
      <c r="AL19" s="972"/>
      <c r="AM19" s="972"/>
      <c r="AN19" s="972"/>
      <c r="AO19" s="972"/>
      <c r="AP19" s="972"/>
      <c r="AQ19" s="972"/>
      <c r="AR19" s="972"/>
      <c r="AS19" s="972"/>
      <c r="AT19" s="972"/>
      <c r="AU19" s="972"/>
      <c r="AV19" s="972"/>
      <c r="AW19" s="972"/>
      <c r="AX19" s="972"/>
      <c r="AY19" s="972"/>
      <c r="AZ19" s="972"/>
      <c r="BA19" s="972"/>
      <c r="BB19" s="972"/>
      <c r="BC19" s="972"/>
      <c r="BD19" s="972"/>
      <c r="BE19" s="972"/>
      <c r="BF19" s="972"/>
      <c r="BG19" s="972"/>
      <c r="BH19" s="972"/>
      <c r="BI19" s="972"/>
      <c r="BJ19" s="972"/>
      <c r="BK19" s="972"/>
      <c r="BL19" s="972"/>
      <c r="BM19" s="972"/>
      <c r="BN19" s="972"/>
      <c r="BO19" s="972"/>
      <c r="BP19" s="972"/>
      <c r="BQ19" s="972"/>
      <c r="BR19" s="972"/>
      <c r="BS19" s="972"/>
      <c r="BT19" s="972"/>
      <c r="BU19" s="972"/>
      <c r="BV19" s="972"/>
      <c r="BW19" s="972"/>
      <c r="BX19" s="972"/>
      <c r="BY19" s="972"/>
      <c r="BZ19" s="972"/>
      <c r="CA19" s="972"/>
      <c r="CB19" s="972"/>
      <c r="CC19" s="972"/>
      <c r="CD19" s="972"/>
      <c r="CE19" s="972"/>
      <c r="CF19" s="972"/>
      <c r="CG19" s="972"/>
      <c r="CH19" s="972"/>
      <c r="CI19" s="972"/>
      <c r="CJ19" s="972"/>
      <c r="CK19" s="973"/>
      <c r="CL19" s="941" t="s">
        <v>284</v>
      </c>
      <c r="CM19" s="943" t="s">
        <v>3619</v>
      </c>
      <c r="CN19" s="943" t="s">
        <v>1983</v>
      </c>
      <c r="CO19" s="943" t="s">
        <v>3156</v>
      </c>
      <c r="CP19" s="964" t="s">
        <v>3157</v>
      </c>
    </row>
    <row r="20" spans="1:94" s="7" customFormat="1" ht="21" customHeight="1">
      <c r="A20" s="969"/>
      <c r="B20" s="969"/>
      <c r="C20" s="969"/>
      <c r="D20" s="969"/>
      <c r="E20" s="969"/>
      <c r="F20" s="969"/>
      <c r="G20" s="975"/>
      <c r="H20" s="975"/>
      <c r="I20" s="971" t="s">
        <v>2964</v>
      </c>
      <c r="J20" s="972"/>
      <c r="K20" s="972"/>
      <c r="L20" s="972"/>
      <c r="M20" s="972"/>
      <c r="N20" s="972"/>
      <c r="O20" s="972"/>
      <c r="P20" s="972"/>
      <c r="Q20" s="972"/>
      <c r="R20" s="972"/>
      <c r="S20" s="972"/>
      <c r="T20" s="972"/>
      <c r="U20" s="972"/>
      <c r="V20" s="972"/>
      <c r="W20" s="972"/>
      <c r="X20" s="972"/>
      <c r="Y20" s="972"/>
      <c r="Z20" s="972"/>
      <c r="AA20" s="972"/>
      <c r="AB20" s="972"/>
      <c r="AC20" s="972"/>
      <c r="AD20" s="972"/>
      <c r="AE20" s="972"/>
      <c r="AF20" s="972"/>
      <c r="AG20" s="972"/>
      <c r="AH20" s="972"/>
      <c r="AI20" s="972"/>
      <c r="AJ20" s="972"/>
      <c r="AK20" s="972"/>
      <c r="AL20" s="972"/>
      <c r="AM20" s="972"/>
      <c r="AN20" s="972"/>
      <c r="AO20" s="972"/>
      <c r="AP20" s="972"/>
      <c r="AQ20" s="972"/>
      <c r="AR20" s="972"/>
      <c r="AS20" s="972"/>
      <c r="AT20" s="972"/>
      <c r="AU20" s="972"/>
      <c r="AV20" s="972"/>
      <c r="AW20" s="972"/>
      <c r="AX20" s="972"/>
      <c r="AY20" s="972"/>
      <c r="AZ20" s="972"/>
      <c r="BA20" s="972"/>
      <c r="BB20" s="972"/>
      <c r="BC20" s="972"/>
      <c r="BD20" s="972"/>
      <c r="BE20" s="972"/>
      <c r="BF20" s="972"/>
      <c r="BG20" s="972"/>
      <c r="BH20" s="972"/>
      <c r="BI20" s="973"/>
      <c r="BJ20" s="947" t="s">
        <v>3969</v>
      </c>
      <c r="BK20" s="948"/>
      <c r="BL20" s="948"/>
      <c r="BM20" s="948"/>
      <c r="BN20" s="948"/>
      <c r="BO20" s="948"/>
      <c r="BP20" s="948"/>
      <c r="BQ20" s="948"/>
      <c r="BR20" s="948"/>
      <c r="BS20" s="948"/>
      <c r="BT20" s="948"/>
      <c r="BU20" s="948"/>
      <c r="BV20" s="948"/>
      <c r="BW20" s="948"/>
      <c r="BX20" s="948"/>
      <c r="BY20" s="948"/>
      <c r="BZ20" s="948"/>
      <c r="CA20" s="948"/>
      <c r="CB20" s="948"/>
      <c r="CC20" s="948"/>
      <c r="CD20" s="948"/>
      <c r="CE20" s="948"/>
      <c r="CF20" s="948"/>
      <c r="CG20" s="948"/>
      <c r="CH20" s="948"/>
      <c r="CI20" s="948"/>
      <c r="CJ20" s="948"/>
      <c r="CK20" s="953"/>
      <c r="CL20" s="967"/>
      <c r="CM20" s="969"/>
      <c r="CN20" s="969"/>
      <c r="CO20" s="969"/>
      <c r="CP20" s="965"/>
    </row>
    <row r="21" spans="1:94" s="95" customFormat="1" ht="21" customHeight="1">
      <c r="A21" s="969"/>
      <c r="B21" s="969"/>
      <c r="C21" s="969"/>
      <c r="D21" s="969"/>
      <c r="E21" s="969"/>
      <c r="F21" s="969"/>
      <c r="G21" s="975"/>
      <c r="H21" s="975"/>
      <c r="I21" s="963" t="s">
        <v>5139</v>
      </c>
      <c r="J21" s="944"/>
      <c r="K21" s="944"/>
      <c r="L21" s="944"/>
      <c r="M21" s="944"/>
      <c r="N21" s="944"/>
      <c r="O21" s="944"/>
      <c r="P21" s="944"/>
      <c r="Q21" s="944"/>
      <c r="R21" s="944"/>
      <c r="S21" s="944"/>
      <c r="T21" s="944"/>
      <c r="U21" s="944"/>
      <c r="V21" s="944"/>
      <c r="W21" s="944"/>
      <c r="X21" s="944"/>
      <c r="Y21" s="944"/>
      <c r="Z21" s="944"/>
      <c r="AA21" s="944"/>
      <c r="AB21" s="944"/>
      <c r="AC21" s="944"/>
      <c r="AD21" s="944"/>
      <c r="AE21" s="944"/>
      <c r="AF21" s="944"/>
      <c r="AG21" s="944"/>
      <c r="AH21" s="944"/>
      <c r="AI21" s="944"/>
      <c r="AJ21" s="944"/>
      <c r="AK21" s="944"/>
      <c r="AL21" s="945"/>
      <c r="AM21" s="963" t="s">
        <v>6137</v>
      </c>
      <c r="AN21" s="944"/>
      <c r="AO21" s="944"/>
      <c r="AP21" s="944"/>
      <c r="AQ21" s="944"/>
      <c r="AR21" s="944"/>
      <c r="AS21" s="944"/>
      <c r="AT21" s="944"/>
      <c r="AU21" s="944"/>
      <c r="AV21" s="944"/>
      <c r="AW21" s="944"/>
      <c r="AX21" s="944"/>
      <c r="AY21" s="944"/>
      <c r="AZ21" s="944"/>
      <c r="BA21" s="944"/>
      <c r="BB21" s="944"/>
      <c r="BC21" s="944"/>
      <c r="BD21" s="944"/>
      <c r="BE21" s="944"/>
      <c r="BF21" s="945"/>
      <c r="BG21" s="963" t="s">
        <v>5737</v>
      </c>
      <c r="BH21" s="944"/>
      <c r="BI21" s="945"/>
      <c r="BJ21" s="963" t="s">
        <v>4493</v>
      </c>
      <c r="BK21" s="944"/>
      <c r="BL21" s="944"/>
      <c r="BM21" s="944"/>
      <c r="BN21" s="944"/>
      <c r="BO21" s="944"/>
      <c r="BP21" s="944"/>
      <c r="BQ21" s="945"/>
      <c r="BR21" s="963" t="s">
        <v>7542</v>
      </c>
      <c r="BS21" s="944"/>
      <c r="BT21" s="944"/>
      <c r="BU21" s="944"/>
      <c r="BV21" s="944"/>
      <c r="BW21" s="944"/>
      <c r="BX21" s="944"/>
      <c r="BY21" s="944"/>
      <c r="BZ21" s="944"/>
      <c r="CA21" s="945"/>
      <c r="CB21" s="963" t="s">
        <v>3970</v>
      </c>
      <c r="CC21" s="944"/>
      <c r="CD21" s="944"/>
      <c r="CE21" s="944"/>
      <c r="CF21" s="945"/>
      <c r="CG21" s="963" t="s">
        <v>3971</v>
      </c>
      <c r="CH21" s="944"/>
      <c r="CI21" s="944"/>
      <c r="CJ21" s="944"/>
      <c r="CK21" s="945"/>
      <c r="CL21" s="967"/>
      <c r="CM21" s="969"/>
      <c r="CN21" s="969"/>
      <c r="CO21" s="969"/>
      <c r="CP21" s="965"/>
    </row>
    <row r="22" spans="1:94" s="287" customFormat="1" ht="19.5" customHeight="1">
      <c r="A22" s="969"/>
      <c r="B22" s="969"/>
      <c r="C22" s="969"/>
      <c r="D22" s="969"/>
      <c r="E22" s="969"/>
      <c r="F22" s="969"/>
      <c r="G22" s="975"/>
      <c r="H22" s="975"/>
      <c r="I22" s="957" t="s">
        <v>3929</v>
      </c>
      <c r="J22" s="926"/>
      <c r="K22" s="926"/>
      <c r="L22" s="926"/>
      <c r="M22" s="927"/>
      <c r="N22" s="957" t="s">
        <v>287</v>
      </c>
      <c r="O22" s="926"/>
      <c r="P22" s="926"/>
      <c r="Q22" s="926"/>
      <c r="R22" s="927"/>
      <c r="S22" s="957" t="s">
        <v>288</v>
      </c>
      <c r="T22" s="926"/>
      <c r="U22" s="926"/>
      <c r="V22" s="926"/>
      <c r="W22" s="927"/>
      <c r="X22" s="957" t="s">
        <v>289</v>
      </c>
      <c r="Y22" s="926"/>
      <c r="Z22" s="926"/>
      <c r="AA22" s="926"/>
      <c r="AB22" s="927"/>
      <c r="AC22" s="957" t="s">
        <v>290</v>
      </c>
      <c r="AD22" s="926"/>
      <c r="AE22" s="926"/>
      <c r="AF22" s="926"/>
      <c r="AG22" s="927"/>
      <c r="AH22" s="957" t="s">
        <v>3142</v>
      </c>
      <c r="AI22" s="926"/>
      <c r="AJ22" s="926"/>
      <c r="AK22" s="926"/>
      <c r="AL22" s="927"/>
      <c r="AM22" s="957" t="s">
        <v>3928</v>
      </c>
      <c r="AN22" s="926"/>
      <c r="AO22" s="926"/>
      <c r="AP22" s="926"/>
      <c r="AQ22" s="927"/>
      <c r="AR22" s="957" t="s">
        <v>7528</v>
      </c>
      <c r="AS22" s="926"/>
      <c r="AT22" s="926"/>
      <c r="AU22" s="926"/>
      <c r="AV22" s="927"/>
      <c r="AW22" s="957" t="s">
        <v>5913</v>
      </c>
      <c r="AX22" s="926"/>
      <c r="AY22" s="926"/>
      <c r="AZ22" s="926"/>
      <c r="BA22" s="927"/>
      <c r="BB22" s="957" t="s">
        <v>3927</v>
      </c>
      <c r="BC22" s="926"/>
      <c r="BD22" s="926"/>
      <c r="BE22" s="926"/>
      <c r="BF22" s="927"/>
      <c r="BG22" s="983" t="s">
        <v>5912</v>
      </c>
      <c r="BH22" s="984"/>
      <c r="BI22" s="985"/>
      <c r="BJ22" s="957" t="s">
        <v>4310</v>
      </c>
      <c r="BK22" s="926"/>
      <c r="BL22" s="926"/>
      <c r="BM22" s="926"/>
      <c r="BN22" s="927"/>
      <c r="BO22" s="957" t="s">
        <v>4311</v>
      </c>
      <c r="BP22" s="926"/>
      <c r="BQ22" s="927"/>
      <c r="BR22" s="957" t="s">
        <v>549</v>
      </c>
      <c r="BS22" s="926"/>
      <c r="BT22" s="926"/>
      <c r="BU22" s="926"/>
      <c r="BV22" s="927"/>
      <c r="BW22" s="957" t="s">
        <v>550</v>
      </c>
      <c r="BX22" s="926"/>
      <c r="BY22" s="926"/>
      <c r="BZ22" s="926"/>
      <c r="CA22" s="927"/>
      <c r="CB22" s="957" t="s">
        <v>3070</v>
      </c>
      <c r="CC22" s="926"/>
      <c r="CD22" s="926"/>
      <c r="CE22" s="926"/>
      <c r="CF22" s="927"/>
      <c r="CG22" s="957" t="s">
        <v>3070</v>
      </c>
      <c r="CH22" s="926"/>
      <c r="CI22" s="926"/>
      <c r="CJ22" s="926"/>
      <c r="CK22" s="927"/>
      <c r="CL22" s="967"/>
      <c r="CM22" s="969"/>
      <c r="CN22" s="969"/>
      <c r="CO22" s="969"/>
      <c r="CP22" s="965"/>
    </row>
    <row r="23" spans="1:94" s="95" customFormat="1" ht="40.5" customHeight="1">
      <c r="A23" s="969"/>
      <c r="B23" s="969"/>
      <c r="C23" s="969"/>
      <c r="D23" s="969"/>
      <c r="E23" s="969"/>
      <c r="F23" s="969"/>
      <c r="G23" s="975"/>
      <c r="H23" s="975"/>
      <c r="I23" s="932" t="s">
        <v>5904</v>
      </c>
      <c r="J23" s="933"/>
      <c r="K23" s="933"/>
      <c r="L23" s="933"/>
      <c r="M23" s="934"/>
      <c r="N23" s="932" t="s">
        <v>5905</v>
      </c>
      <c r="O23" s="933"/>
      <c r="P23" s="933"/>
      <c r="Q23" s="933"/>
      <c r="R23" s="934"/>
      <c r="S23" s="932" t="s">
        <v>7383</v>
      </c>
      <c r="T23" s="933"/>
      <c r="U23" s="933"/>
      <c r="V23" s="933"/>
      <c r="W23" s="934"/>
      <c r="X23" s="932" t="s">
        <v>5907</v>
      </c>
      <c r="Y23" s="933"/>
      <c r="Z23" s="933"/>
      <c r="AA23" s="933"/>
      <c r="AB23" s="934"/>
      <c r="AC23" s="932" t="s">
        <v>5908</v>
      </c>
      <c r="AD23" s="933"/>
      <c r="AE23" s="933"/>
      <c r="AF23" s="933"/>
      <c r="AG23" s="934"/>
      <c r="AH23" s="932" t="s">
        <v>5678</v>
      </c>
      <c r="AI23" s="933"/>
      <c r="AJ23" s="933"/>
      <c r="AK23" s="933"/>
      <c r="AL23" s="934"/>
      <c r="AM23" s="932" t="s">
        <v>5909</v>
      </c>
      <c r="AN23" s="933"/>
      <c r="AO23" s="933"/>
      <c r="AP23" s="933"/>
      <c r="AQ23" s="934"/>
      <c r="AR23" s="932" t="s">
        <v>5910</v>
      </c>
      <c r="AS23" s="933"/>
      <c r="AT23" s="933"/>
      <c r="AU23" s="933"/>
      <c r="AV23" s="934"/>
      <c r="AW23" s="932" t="s">
        <v>4315</v>
      </c>
      <c r="AX23" s="933"/>
      <c r="AY23" s="933"/>
      <c r="AZ23" s="933"/>
      <c r="BA23" s="934"/>
      <c r="BB23" s="932" t="s">
        <v>5911</v>
      </c>
      <c r="BC23" s="933"/>
      <c r="BD23" s="933"/>
      <c r="BE23" s="933"/>
      <c r="BF23" s="934"/>
      <c r="BG23" s="980"/>
      <c r="BH23" s="981"/>
      <c r="BI23" s="982"/>
      <c r="BJ23" s="932" t="s">
        <v>4313</v>
      </c>
      <c r="BK23" s="933"/>
      <c r="BL23" s="933"/>
      <c r="BM23" s="933"/>
      <c r="BN23" s="934"/>
      <c r="BO23" s="932" t="s">
        <v>4312</v>
      </c>
      <c r="BP23" s="933"/>
      <c r="BQ23" s="934"/>
      <c r="BR23" s="963" t="s">
        <v>5956</v>
      </c>
      <c r="BS23" s="944"/>
      <c r="BT23" s="944"/>
      <c r="BU23" s="944"/>
      <c r="BV23" s="945"/>
      <c r="BW23" s="963" t="s">
        <v>5957</v>
      </c>
      <c r="BX23" s="944"/>
      <c r="BY23" s="944"/>
      <c r="BZ23" s="944"/>
      <c r="CA23" s="945"/>
      <c r="CB23" s="932" t="s">
        <v>7369</v>
      </c>
      <c r="CC23" s="933"/>
      <c r="CD23" s="933"/>
      <c r="CE23" s="933"/>
      <c r="CF23" s="934"/>
      <c r="CG23" s="963" t="s">
        <v>4314</v>
      </c>
      <c r="CH23" s="944"/>
      <c r="CI23" s="944"/>
      <c r="CJ23" s="944"/>
      <c r="CK23" s="945"/>
      <c r="CL23" s="967"/>
      <c r="CM23" s="969"/>
      <c r="CN23" s="969"/>
      <c r="CO23" s="969"/>
      <c r="CP23" s="965"/>
    </row>
    <row r="24" spans="1:94" s="7" customFormat="1" ht="15.75" customHeight="1">
      <c r="A24" s="969"/>
      <c r="B24" s="969"/>
      <c r="C24" s="969"/>
      <c r="D24" s="969"/>
      <c r="E24" s="969"/>
      <c r="F24" s="969"/>
      <c r="G24" s="975"/>
      <c r="H24" s="975"/>
      <c r="I24" s="960" t="s">
        <v>610</v>
      </c>
      <c r="J24" s="961"/>
      <c r="K24" s="961"/>
      <c r="L24" s="961"/>
      <c r="M24" s="962"/>
      <c r="N24" s="960" t="s">
        <v>610</v>
      </c>
      <c r="O24" s="961"/>
      <c r="P24" s="961"/>
      <c r="Q24" s="961"/>
      <c r="R24" s="962"/>
      <c r="S24" s="960" t="s">
        <v>610</v>
      </c>
      <c r="T24" s="961"/>
      <c r="U24" s="961"/>
      <c r="V24" s="961"/>
      <c r="W24" s="962"/>
      <c r="X24" s="960" t="s">
        <v>610</v>
      </c>
      <c r="Y24" s="961"/>
      <c r="Z24" s="961"/>
      <c r="AA24" s="961"/>
      <c r="AB24" s="962"/>
      <c r="AC24" s="960" t="s">
        <v>610</v>
      </c>
      <c r="AD24" s="961"/>
      <c r="AE24" s="961"/>
      <c r="AF24" s="961"/>
      <c r="AG24" s="962"/>
      <c r="AH24" s="960" t="s">
        <v>610</v>
      </c>
      <c r="AI24" s="961"/>
      <c r="AJ24" s="961"/>
      <c r="AK24" s="961"/>
      <c r="AL24" s="962"/>
      <c r="AM24" s="960" t="s">
        <v>7215</v>
      </c>
      <c r="AN24" s="961"/>
      <c r="AO24" s="961"/>
      <c r="AP24" s="961"/>
      <c r="AQ24" s="962"/>
      <c r="AR24" s="960" t="s">
        <v>610</v>
      </c>
      <c r="AS24" s="961"/>
      <c r="AT24" s="961"/>
      <c r="AU24" s="961"/>
      <c r="AV24" s="962"/>
      <c r="AW24" s="960" t="s">
        <v>610</v>
      </c>
      <c r="AX24" s="961"/>
      <c r="AY24" s="961"/>
      <c r="AZ24" s="961"/>
      <c r="BA24" s="962"/>
      <c r="BB24" s="960" t="s">
        <v>610</v>
      </c>
      <c r="BC24" s="961"/>
      <c r="BD24" s="961"/>
      <c r="BE24" s="961"/>
      <c r="BF24" s="962"/>
      <c r="BG24" s="960" t="s">
        <v>7217</v>
      </c>
      <c r="BH24" s="961"/>
      <c r="BI24" s="962"/>
      <c r="BJ24" s="960" t="s">
        <v>610</v>
      </c>
      <c r="BK24" s="961"/>
      <c r="BL24" s="961"/>
      <c r="BM24" s="961"/>
      <c r="BN24" s="962"/>
      <c r="BO24" s="960" t="s">
        <v>610</v>
      </c>
      <c r="BP24" s="961"/>
      <c r="BQ24" s="962"/>
      <c r="BR24" s="960" t="s">
        <v>610</v>
      </c>
      <c r="BS24" s="961"/>
      <c r="BT24" s="961"/>
      <c r="BU24" s="961"/>
      <c r="BV24" s="962"/>
      <c r="BW24" s="960" t="s">
        <v>610</v>
      </c>
      <c r="BX24" s="961"/>
      <c r="BY24" s="961"/>
      <c r="BZ24" s="961"/>
      <c r="CA24" s="962"/>
      <c r="CB24" s="960" t="s">
        <v>2650</v>
      </c>
      <c r="CC24" s="961"/>
      <c r="CD24" s="961"/>
      <c r="CE24" s="961"/>
      <c r="CF24" s="962"/>
      <c r="CG24" s="960" t="s">
        <v>2650</v>
      </c>
      <c r="CH24" s="961"/>
      <c r="CI24" s="961"/>
      <c r="CJ24" s="961"/>
      <c r="CK24" s="962"/>
      <c r="CL24" s="968"/>
      <c r="CM24" s="969"/>
      <c r="CN24" s="969"/>
      <c r="CO24" s="969"/>
      <c r="CP24" s="965"/>
    </row>
    <row r="25" spans="1:94" s="287" customFormat="1" ht="63.75" customHeight="1">
      <c r="A25" s="970"/>
      <c r="B25" s="970"/>
      <c r="C25" s="970"/>
      <c r="D25" s="970"/>
      <c r="E25" s="970"/>
      <c r="F25" s="970"/>
      <c r="G25" s="976"/>
      <c r="H25" s="976"/>
      <c r="I25" s="83" t="s">
        <v>3597</v>
      </c>
      <c r="J25" s="84" t="s">
        <v>3598</v>
      </c>
      <c r="K25" s="84" t="s">
        <v>1653</v>
      </c>
      <c r="L25" s="83" t="s">
        <v>2065</v>
      </c>
      <c r="M25" s="67" t="s">
        <v>2252</v>
      </c>
      <c r="N25" s="67" t="s">
        <v>3597</v>
      </c>
      <c r="O25" s="68" t="s">
        <v>3598</v>
      </c>
      <c r="P25" s="68" t="s">
        <v>1653</v>
      </c>
      <c r="Q25" s="83" t="s">
        <v>2065</v>
      </c>
      <c r="R25" s="67" t="s">
        <v>2252</v>
      </c>
      <c r="S25" s="67" t="s">
        <v>3597</v>
      </c>
      <c r="T25" s="68" t="s">
        <v>3598</v>
      </c>
      <c r="U25" s="68" t="s">
        <v>1653</v>
      </c>
      <c r="V25" s="83" t="s">
        <v>2065</v>
      </c>
      <c r="W25" s="67" t="s">
        <v>2252</v>
      </c>
      <c r="X25" s="67" t="s">
        <v>3597</v>
      </c>
      <c r="Y25" s="68" t="s">
        <v>3598</v>
      </c>
      <c r="Z25" s="68" t="s">
        <v>1653</v>
      </c>
      <c r="AA25" s="83" t="s">
        <v>2065</v>
      </c>
      <c r="AB25" s="67" t="s">
        <v>2252</v>
      </c>
      <c r="AC25" s="67" t="s">
        <v>3597</v>
      </c>
      <c r="AD25" s="68" t="s">
        <v>3598</v>
      </c>
      <c r="AE25" s="68" t="s">
        <v>1653</v>
      </c>
      <c r="AF25" s="83" t="s">
        <v>2065</v>
      </c>
      <c r="AG25" s="67" t="s">
        <v>2252</v>
      </c>
      <c r="AH25" s="67" t="s">
        <v>3597</v>
      </c>
      <c r="AI25" s="68" t="s">
        <v>3598</v>
      </c>
      <c r="AJ25" s="68" t="s">
        <v>1653</v>
      </c>
      <c r="AK25" s="83" t="s">
        <v>2065</v>
      </c>
      <c r="AL25" s="67" t="s">
        <v>2252</v>
      </c>
      <c r="AM25" s="67" t="s">
        <v>1654</v>
      </c>
      <c r="AN25" s="68" t="s">
        <v>1655</v>
      </c>
      <c r="AO25" s="68" t="s">
        <v>1656</v>
      </c>
      <c r="AP25" s="83" t="s">
        <v>2065</v>
      </c>
      <c r="AQ25" s="67" t="s">
        <v>2252</v>
      </c>
      <c r="AR25" s="67" t="s">
        <v>3597</v>
      </c>
      <c r="AS25" s="68" t="s">
        <v>3598</v>
      </c>
      <c r="AT25" s="68" t="s">
        <v>1653</v>
      </c>
      <c r="AU25" s="83" t="s">
        <v>2065</v>
      </c>
      <c r="AV25" s="67" t="s">
        <v>2252</v>
      </c>
      <c r="AW25" s="67" t="s">
        <v>641</v>
      </c>
      <c r="AX25" s="68" t="s">
        <v>642</v>
      </c>
      <c r="AY25" s="68" t="s">
        <v>1653</v>
      </c>
      <c r="AZ25" s="83" t="s">
        <v>2065</v>
      </c>
      <c r="BA25" s="67" t="s">
        <v>2252</v>
      </c>
      <c r="BB25" s="67" t="s">
        <v>641</v>
      </c>
      <c r="BC25" s="68" t="s">
        <v>642</v>
      </c>
      <c r="BD25" s="68" t="s">
        <v>1653</v>
      </c>
      <c r="BE25" s="83" t="s">
        <v>2065</v>
      </c>
      <c r="BF25" s="67" t="s">
        <v>2252</v>
      </c>
      <c r="BG25" s="68" t="s">
        <v>4316</v>
      </c>
      <c r="BH25" s="83" t="s">
        <v>2065</v>
      </c>
      <c r="BI25" s="67" t="s">
        <v>2252</v>
      </c>
      <c r="BJ25" s="67" t="s">
        <v>3597</v>
      </c>
      <c r="BK25" s="68" t="s">
        <v>3598</v>
      </c>
      <c r="BL25" s="68" t="s">
        <v>1653</v>
      </c>
      <c r="BM25" s="83" t="s">
        <v>2065</v>
      </c>
      <c r="BN25" s="67" t="s">
        <v>2252</v>
      </c>
      <c r="BO25" s="68" t="s">
        <v>1653</v>
      </c>
      <c r="BP25" s="83" t="s">
        <v>2065</v>
      </c>
      <c r="BQ25" s="67" t="s">
        <v>2252</v>
      </c>
      <c r="BR25" s="68" t="s">
        <v>2652</v>
      </c>
      <c r="BS25" s="67" t="s">
        <v>2651</v>
      </c>
      <c r="BT25" s="68" t="s">
        <v>1653</v>
      </c>
      <c r="BU25" s="83" t="s">
        <v>2065</v>
      </c>
      <c r="BV25" s="67" t="s">
        <v>2252</v>
      </c>
      <c r="BW25" s="68" t="s">
        <v>3608</v>
      </c>
      <c r="BX25" s="67" t="s">
        <v>3155</v>
      </c>
      <c r="BY25" s="68" t="s">
        <v>1653</v>
      </c>
      <c r="BZ25" s="83" t="s">
        <v>2065</v>
      </c>
      <c r="CA25" s="67" t="s">
        <v>2252</v>
      </c>
      <c r="CB25" s="67" t="s">
        <v>2945</v>
      </c>
      <c r="CC25" s="68" t="s">
        <v>6862</v>
      </c>
      <c r="CD25" s="68" t="s">
        <v>1656</v>
      </c>
      <c r="CE25" s="83" t="s">
        <v>2065</v>
      </c>
      <c r="CF25" s="67" t="s">
        <v>2252</v>
      </c>
      <c r="CG25" s="67" t="s">
        <v>2945</v>
      </c>
      <c r="CH25" s="68" t="s">
        <v>6862</v>
      </c>
      <c r="CI25" s="68" t="s">
        <v>1656</v>
      </c>
      <c r="CJ25" s="83" t="s">
        <v>2065</v>
      </c>
      <c r="CK25" s="67" t="s">
        <v>2252</v>
      </c>
      <c r="CL25" s="128"/>
      <c r="CM25" s="970"/>
      <c r="CN25" s="970"/>
      <c r="CO25" s="970"/>
      <c r="CP25" s="966"/>
    </row>
    <row r="26" spans="1:94" s="7" customFormat="1" ht="39.75" customHeight="1">
      <c r="A26" s="128" t="s">
        <v>1960</v>
      </c>
      <c r="B26" s="815" t="s">
        <v>948</v>
      </c>
      <c r="C26" s="128" t="s">
        <v>5879</v>
      </c>
      <c r="D26" s="128">
        <v>17</v>
      </c>
      <c r="E26" s="128">
        <v>8802</v>
      </c>
      <c r="F26" s="254" t="s">
        <v>949</v>
      </c>
      <c r="G26" s="128"/>
      <c r="H26" s="128" t="s">
        <v>5203</v>
      </c>
      <c r="I26" s="333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210">
        <v>9.44</v>
      </c>
      <c r="BK26" s="210">
        <v>21.25</v>
      </c>
      <c r="BL26" s="210">
        <v>31</v>
      </c>
      <c r="BM26" s="210" t="s">
        <v>4049</v>
      </c>
      <c r="BN26" s="641">
        <v>3</v>
      </c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4"/>
      <c r="CI26" s="104"/>
      <c r="CJ26" s="104"/>
      <c r="CK26" s="104"/>
      <c r="CL26" s="104"/>
      <c r="CM26" s="115"/>
      <c r="CN26" s="104"/>
      <c r="CO26" s="128">
        <v>8802</v>
      </c>
      <c r="CP26" s="104"/>
    </row>
    <row r="27" spans="1:94" s="7" customFormat="1" ht="39.75" customHeight="1">
      <c r="A27" s="128" t="s">
        <v>2460</v>
      </c>
      <c r="B27" s="815" t="s">
        <v>5201</v>
      </c>
      <c r="C27" s="128" t="s">
        <v>4348</v>
      </c>
      <c r="D27" s="128">
        <v>37</v>
      </c>
      <c r="E27" s="128">
        <v>8803</v>
      </c>
      <c r="F27" s="254" t="s">
        <v>5202</v>
      </c>
      <c r="G27" s="368">
        <v>107110</v>
      </c>
      <c r="H27" s="128"/>
      <c r="I27" s="333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210">
        <v>7</v>
      </c>
      <c r="AN27" s="210">
        <v>48</v>
      </c>
      <c r="AO27" s="210">
        <v>55</v>
      </c>
      <c r="AP27" s="210" t="s">
        <v>5782</v>
      </c>
      <c r="AQ27" s="210">
        <v>2.75</v>
      </c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210">
        <v>8</v>
      </c>
      <c r="BC27" s="210">
        <v>19</v>
      </c>
      <c r="BD27" s="210">
        <v>27</v>
      </c>
      <c r="BE27" s="210" t="s">
        <v>4050</v>
      </c>
      <c r="BF27" s="641">
        <v>2.5</v>
      </c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4"/>
      <c r="CI27" s="104"/>
      <c r="CJ27" s="104"/>
      <c r="CK27" s="104"/>
      <c r="CL27" s="104"/>
      <c r="CM27" s="115"/>
      <c r="CN27" s="104"/>
      <c r="CO27" s="128">
        <v>8803</v>
      </c>
      <c r="CP27" s="104"/>
    </row>
    <row r="28" spans="1:94" s="7" customFormat="1" ht="39.75" customHeight="1">
      <c r="A28" s="128"/>
      <c r="B28" s="254"/>
      <c r="C28" s="128"/>
      <c r="D28" s="128"/>
      <c r="E28" s="128"/>
      <c r="F28" s="254"/>
      <c r="G28" s="128"/>
      <c r="H28" s="128"/>
      <c r="I28" s="333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4"/>
      <c r="CI28" s="104"/>
      <c r="CJ28" s="104"/>
      <c r="CK28" s="104"/>
      <c r="CL28" s="104"/>
      <c r="CM28" s="104"/>
      <c r="CN28" s="104"/>
      <c r="CO28" s="128"/>
      <c r="CP28" s="104"/>
    </row>
    <row r="29" spans="1:94" s="7" customFormat="1" ht="39.75" customHeight="1">
      <c r="A29" s="128"/>
      <c r="B29" s="254"/>
      <c r="C29" s="128"/>
      <c r="D29" s="128"/>
      <c r="E29" s="128"/>
      <c r="F29" s="254"/>
      <c r="G29" s="128"/>
      <c r="H29" s="128"/>
      <c r="I29" s="333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4"/>
      <c r="CI29" s="104"/>
      <c r="CJ29" s="104"/>
      <c r="CK29" s="104"/>
      <c r="CL29" s="104"/>
      <c r="CM29" s="104"/>
      <c r="CN29" s="104"/>
      <c r="CO29" s="128"/>
      <c r="CP29" s="104"/>
    </row>
    <row r="30" spans="1:94" s="7" customFormat="1" ht="39.75" customHeight="1">
      <c r="A30" s="128"/>
      <c r="B30" s="254"/>
      <c r="C30" s="128"/>
      <c r="D30" s="128"/>
      <c r="E30" s="128"/>
      <c r="F30" s="254"/>
      <c r="G30" s="128"/>
      <c r="H30" s="128"/>
      <c r="I30" s="333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4"/>
      <c r="CI30" s="104"/>
      <c r="CJ30" s="104"/>
      <c r="CK30" s="104"/>
      <c r="CL30" s="104"/>
      <c r="CM30" s="104"/>
      <c r="CN30" s="104"/>
      <c r="CO30" s="128"/>
      <c r="CP30" s="104"/>
    </row>
    <row r="31" spans="1:94" s="7" customFormat="1" ht="39.75" customHeight="1">
      <c r="A31" s="128"/>
      <c r="B31" s="254"/>
      <c r="C31" s="128"/>
      <c r="D31" s="128"/>
      <c r="E31" s="128"/>
      <c r="F31" s="254"/>
      <c r="G31" s="128"/>
      <c r="H31" s="128"/>
      <c r="I31" s="333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4"/>
      <c r="CI31" s="104"/>
      <c r="CJ31" s="104"/>
      <c r="CK31" s="104"/>
      <c r="CL31" s="104"/>
      <c r="CM31" s="104"/>
      <c r="CN31" s="104"/>
      <c r="CO31" s="128"/>
      <c r="CP31" s="104"/>
    </row>
    <row r="32" spans="1:94" s="7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333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4"/>
      <c r="CI32" s="104"/>
      <c r="CJ32" s="104"/>
      <c r="CK32" s="104"/>
      <c r="CL32" s="104"/>
      <c r="CM32" s="104"/>
      <c r="CN32" s="104"/>
      <c r="CO32" s="128"/>
      <c r="CP32" s="104"/>
    </row>
    <row r="33" spans="1:94" s="7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333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4"/>
      <c r="CI33" s="104"/>
      <c r="CJ33" s="104"/>
      <c r="CK33" s="104"/>
      <c r="CL33" s="104"/>
      <c r="CM33" s="104"/>
      <c r="CN33" s="104"/>
      <c r="CO33" s="128"/>
      <c r="CP33" s="104"/>
    </row>
    <row r="34" spans="1:94" s="7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333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04"/>
      <c r="CC34" s="104"/>
      <c r="CD34" s="104"/>
      <c r="CE34" s="104"/>
      <c r="CF34" s="104"/>
      <c r="CG34" s="104"/>
      <c r="CH34" s="104"/>
      <c r="CI34" s="104"/>
      <c r="CJ34" s="104"/>
      <c r="CK34" s="104"/>
      <c r="CL34" s="104"/>
      <c r="CM34" s="104"/>
      <c r="CN34" s="104"/>
      <c r="CO34" s="128"/>
      <c r="CP34" s="104"/>
    </row>
    <row r="35" spans="1:94" s="7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333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  <c r="BY35" s="104"/>
      <c r="BZ35" s="104"/>
      <c r="CA35" s="104"/>
      <c r="CB35" s="104"/>
      <c r="CC35" s="104"/>
      <c r="CD35" s="104"/>
      <c r="CE35" s="104"/>
      <c r="CF35" s="104"/>
      <c r="CG35" s="104"/>
      <c r="CH35" s="104"/>
      <c r="CI35" s="104"/>
      <c r="CJ35" s="104"/>
      <c r="CK35" s="104"/>
      <c r="CL35" s="104"/>
      <c r="CM35" s="104"/>
      <c r="CN35" s="104"/>
      <c r="CO35" s="128"/>
      <c r="CP35" s="104"/>
    </row>
    <row r="36" spans="1:94" s="7" customFormat="1" ht="39.75" customHeight="1">
      <c r="A36" s="128"/>
      <c r="B36" s="254"/>
      <c r="C36" s="128"/>
      <c r="D36" s="128"/>
      <c r="E36" s="128"/>
      <c r="F36" s="254"/>
      <c r="G36" s="128"/>
      <c r="H36" s="128"/>
      <c r="I36" s="333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  <c r="BY36" s="104"/>
      <c r="BZ36" s="104"/>
      <c r="CA36" s="104"/>
      <c r="CB36" s="104"/>
      <c r="CC36" s="104"/>
      <c r="CD36" s="104"/>
      <c r="CE36" s="104"/>
      <c r="CF36" s="104"/>
      <c r="CG36" s="104"/>
      <c r="CH36" s="104"/>
      <c r="CI36" s="104"/>
      <c r="CJ36" s="104"/>
      <c r="CK36" s="104"/>
      <c r="CL36" s="104"/>
      <c r="CM36" s="104"/>
      <c r="CN36" s="104"/>
      <c r="CO36" s="128"/>
      <c r="CP36" s="104"/>
    </row>
    <row r="37" spans="1:94" s="7" customFormat="1" ht="39.75" customHeight="1">
      <c r="A37" s="128"/>
      <c r="B37" s="254"/>
      <c r="C37" s="128"/>
      <c r="D37" s="128"/>
      <c r="E37" s="128"/>
      <c r="F37" s="254"/>
      <c r="G37" s="128"/>
      <c r="H37" s="128"/>
      <c r="I37" s="333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  <c r="BY37" s="104"/>
      <c r="BZ37" s="104"/>
      <c r="CA37" s="104"/>
      <c r="CB37" s="104"/>
      <c r="CC37" s="104"/>
      <c r="CD37" s="104"/>
      <c r="CE37" s="104"/>
      <c r="CF37" s="104"/>
      <c r="CG37" s="104"/>
      <c r="CH37" s="104"/>
      <c r="CI37" s="104"/>
      <c r="CJ37" s="104"/>
      <c r="CK37" s="104"/>
      <c r="CL37" s="104"/>
      <c r="CM37" s="104"/>
      <c r="CN37" s="104"/>
      <c r="CO37" s="128"/>
      <c r="CP37" s="104"/>
    </row>
    <row r="38" spans="1:94" s="7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333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  <c r="BY38" s="104"/>
      <c r="BZ38" s="104"/>
      <c r="CA38" s="104"/>
      <c r="CB38" s="104"/>
      <c r="CC38" s="104"/>
      <c r="CD38" s="104"/>
      <c r="CE38" s="104"/>
      <c r="CF38" s="104"/>
      <c r="CG38" s="104"/>
      <c r="CH38" s="104"/>
      <c r="CI38" s="104"/>
      <c r="CJ38" s="104"/>
      <c r="CK38" s="104"/>
      <c r="CL38" s="104"/>
      <c r="CM38" s="104"/>
      <c r="CN38" s="104"/>
      <c r="CO38" s="128"/>
      <c r="CP38" s="104"/>
    </row>
    <row r="39" spans="1:94" s="7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333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  <c r="BY39" s="104"/>
      <c r="BZ39" s="104"/>
      <c r="CA39" s="104"/>
      <c r="CB39" s="104"/>
      <c r="CC39" s="104"/>
      <c r="CD39" s="104"/>
      <c r="CE39" s="104"/>
      <c r="CF39" s="104"/>
      <c r="CG39" s="104"/>
      <c r="CH39" s="104"/>
      <c r="CI39" s="104"/>
      <c r="CJ39" s="104"/>
      <c r="CK39" s="104"/>
      <c r="CL39" s="104"/>
      <c r="CM39" s="104"/>
      <c r="CN39" s="104"/>
      <c r="CO39" s="128"/>
      <c r="CP39" s="104"/>
    </row>
    <row r="40" spans="1:94" s="7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333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/>
      <c r="BM40" s="104"/>
      <c r="BN40" s="104"/>
      <c r="BO40" s="104"/>
      <c r="BP40" s="104"/>
      <c r="BQ40" s="104"/>
      <c r="BR40" s="104"/>
      <c r="BS40" s="104"/>
      <c r="BT40" s="104"/>
      <c r="BU40" s="104"/>
      <c r="BV40" s="104"/>
      <c r="BW40" s="104"/>
      <c r="BX40" s="104"/>
      <c r="BY40" s="104"/>
      <c r="BZ40" s="104"/>
      <c r="CA40" s="104"/>
      <c r="CB40" s="104"/>
      <c r="CC40" s="104"/>
      <c r="CD40" s="104"/>
      <c r="CE40" s="104"/>
      <c r="CF40" s="104"/>
      <c r="CG40" s="104"/>
      <c r="CH40" s="104"/>
      <c r="CI40" s="104"/>
      <c r="CJ40" s="104"/>
      <c r="CK40" s="104"/>
      <c r="CL40" s="104"/>
      <c r="CM40" s="104"/>
      <c r="CN40" s="104"/>
      <c r="CO40" s="128"/>
      <c r="CP40" s="104"/>
    </row>
    <row r="41" spans="1:94" s="7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333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4"/>
      <c r="BP41" s="104"/>
      <c r="BQ41" s="104"/>
      <c r="BR41" s="104"/>
      <c r="BS41" s="104"/>
      <c r="BT41" s="104"/>
      <c r="BU41" s="104"/>
      <c r="BV41" s="104"/>
      <c r="BW41" s="104"/>
      <c r="BX41" s="104"/>
      <c r="BY41" s="104"/>
      <c r="BZ41" s="104"/>
      <c r="CA41" s="104"/>
      <c r="CB41" s="104"/>
      <c r="CC41" s="104"/>
      <c r="CD41" s="104"/>
      <c r="CE41" s="104"/>
      <c r="CF41" s="104"/>
      <c r="CG41" s="104"/>
      <c r="CH41" s="104"/>
      <c r="CI41" s="104"/>
      <c r="CJ41" s="104"/>
      <c r="CK41" s="104"/>
      <c r="CL41" s="104"/>
      <c r="CM41" s="104"/>
      <c r="CN41" s="104"/>
      <c r="CO41" s="128"/>
      <c r="CP41" s="104"/>
    </row>
    <row r="42" spans="1:94" s="7" customFormat="1" ht="39.75" customHeight="1">
      <c r="A42" s="128"/>
      <c r="B42" s="254"/>
      <c r="C42" s="128"/>
      <c r="D42" s="128"/>
      <c r="E42" s="128"/>
      <c r="F42" s="254"/>
      <c r="G42" s="128"/>
      <c r="H42" s="128"/>
      <c r="I42" s="333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4"/>
      <c r="BO42" s="104"/>
      <c r="BP42" s="104"/>
      <c r="BQ42" s="104"/>
      <c r="BR42" s="104"/>
      <c r="BS42" s="104"/>
      <c r="BT42" s="104"/>
      <c r="BU42" s="104"/>
      <c r="BV42" s="104"/>
      <c r="BW42" s="104"/>
      <c r="BX42" s="104"/>
      <c r="BY42" s="104"/>
      <c r="BZ42" s="104"/>
      <c r="CA42" s="104"/>
      <c r="CB42" s="104"/>
      <c r="CC42" s="104"/>
      <c r="CD42" s="104"/>
      <c r="CE42" s="104"/>
      <c r="CF42" s="104"/>
      <c r="CG42" s="104"/>
      <c r="CH42" s="104"/>
      <c r="CI42" s="104"/>
      <c r="CJ42" s="104"/>
      <c r="CK42" s="104"/>
      <c r="CL42" s="104"/>
      <c r="CM42" s="104"/>
      <c r="CN42" s="104"/>
      <c r="CO42" s="128"/>
      <c r="CP42" s="104"/>
    </row>
    <row r="43" spans="1:94" s="7" customFormat="1" ht="39.75" customHeight="1">
      <c r="A43" s="128"/>
      <c r="B43" s="254"/>
      <c r="C43" s="128"/>
      <c r="D43" s="128"/>
      <c r="E43" s="128"/>
      <c r="F43" s="254"/>
      <c r="G43" s="128"/>
      <c r="H43" s="128"/>
      <c r="I43" s="333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4"/>
      <c r="BO43" s="104"/>
      <c r="BP43" s="104"/>
      <c r="BQ43" s="104"/>
      <c r="BR43" s="104"/>
      <c r="BS43" s="104"/>
      <c r="BT43" s="104"/>
      <c r="BU43" s="104"/>
      <c r="BV43" s="104"/>
      <c r="BW43" s="104"/>
      <c r="BX43" s="104"/>
      <c r="BY43" s="104"/>
      <c r="BZ43" s="104"/>
      <c r="CA43" s="104"/>
      <c r="CB43" s="104"/>
      <c r="CC43" s="104"/>
      <c r="CD43" s="104"/>
      <c r="CE43" s="104"/>
      <c r="CF43" s="104"/>
      <c r="CG43" s="104"/>
      <c r="CH43" s="104"/>
      <c r="CI43" s="104"/>
      <c r="CJ43" s="104"/>
      <c r="CK43" s="104"/>
      <c r="CL43" s="104"/>
      <c r="CM43" s="104"/>
      <c r="CN43" s="104"/>
      <c r="CO43" s="128"/>
      <c r="CP43" s="104"/>
    </row>
    <row r="44" spans="1:94" s="7" customFormat="1" ht="39.75" customHeight="1">
      <c r="A44" s="128"/>
      <c r="B44" s="254"/>
      <c r="C44" s="128"/>
      <c r="D44" s="128"/>
      <c r="E44" s="128"/>
      <c r="F44" s="254"/>
      <c r="G44" s="128"/>
      <c r="H44" s="128"/>
      <c r="I44" s="333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104"/>
      <c r="BO44" s="104"/>
      <c r="BP44" s="104"/>
      <c r="BQ44" s="104"/>
      <c r="BR44" s="104"/>
      <c r="BS44" s="104"/>
      <c r="BT44" s="104"/>
      <c r="BU44" s="104"/>
      <c r="BV44" s="104"/>
      <c r="BW44" s="104"/>
      <c r="BX44" s="104"/>
      <c r="BY44" s="104"/>
      <c r="BZ44" s="104"/>
      <c r="CA44" s="104"/>
      <c r="CB44" s="104"/>
      <c r="CC44" s="104"/>
      <c r="CD44" s="104"/>
      <c r="CE44" s="104"/>
      <c r="CF44" s="104"/>
      <c r="CG44" s="104"/>
      <c r="CH44" s="104"/>
      <c r="CI44" s="104"/>
      <c r="CJ44" s="104"/>
      <c r="CK44" s="104"/>
      <c r="CL44" s="104"/>
      <c r="CM44" s="104"/>
      <c r="CN44" s="104"/>
      <c r="CO44" s="128"/>
      <c r="CP44" s="104"/>
    </row>
    <row r="45" spans="1:94" s="7" customFormat="1" ht="39.75" customHeight="1">
      <c r="A45" s="128"/>
      <c r="B45" s="254"/>
      <c r="C45" s="128"/>
      <c r="D45" s="128"/>
      <c r="E45" s="128"/>
      <c r="F45" s="254"/>
      <c r="G45" s="128"/>
      <c r="H45" s="128"/>
      <c r="I45" s="333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  <c r="BG45" s="104"/>
      <c r="BH45" s="104"/>
      <c r="BI45" s="104"/>
      <c r="BJ45" s="104"/>
      <c r="BK45" s="104"/>
      <c r="BL45" s="104"/>
      <c r="BM45" s="104"/>
      <c r="BN45" s="104"/>
      <c r="BO45" s="104"/>
      <c r="BP45" s="104"/>
      <c r="BQ45" s="104"/>
      <c r="BR45" s="104"/>
      <c r="BS45" s="104"/>
      <c r="BT45" s="104"/>
      <c r="BU45" s="104"/>
      <c r="BV45" s="104"/>
      <c r="BW45" s="104"/>
      <c r="BX45" s="104"/>
      <c r="BY45" s="104"/>
      <c r="BZ45" s="104"/>
      <c r="CA45" s="104"/>
      <c r="CB45" s="104"/>
      <c r="CC45" s="104"/>
      <c r="CD45" s="104"/>
      <c r="CE45" s="104"/>
      <c r="CF45" s="104"/>
      <c r="CG45" s="104"/>
      <c r="CH45" s="104"/>
      <c r="CI45" s="104"/>
      <c r="CJ45" s="104"/>
      <c r="CK45" s="104"/>
      <c r="CL45" s="104"/>
      <c r="CM45" s="104"/>
      <c r="CN45" s="104"/>
      <c r="CO45" s="128"/>
      <c r="CP45" s="104"/>
    </row>
    <row r="46" spans="1:94" s="47" customFormat="1" ht="18" customHeight="1">
      <c r="B46" s="149"/>
      <c r="E46" s="18"/>
      <c r="F46" s="161"/>
      <c r="BU46" s="18"/>
      <c r="CO46" s="18"/>
    </row>
    <row r="47" spans="1:94" s="47" customFormat="1" ht="18" customHeight="1">
      <c r="A47" s="162" t="s">
        <v>2056</v>
      </c>
      <c r="B47" s="806" t="s">
        <v>867</v>
      </c>
      <c r="C47" s="163"/>
      <c r="D47" s="163"/>
      <c r="E47" s="18"/>
      <c r="F47" s="161"/>
      <c r="V47" s="164"/>
      <c r="W47" s="164" t="s">
        <v>5111</v>
      </c>
      <c r="X47" s="215" t="s">
        <v>861</v>
      </c>
      <c r="AK47" s="111"/>
      <c r="AM47" s="111" t="s">
        <v>5113</v>
      </c>
      <c r="AP47" s="111"/>
      <c r="AT47" s="111"/>
      <c r="AU47" s="111"/>
      <c r="AY47" s="111"/>
      <c r="AZ47" s="111"/>
      <c r="BD47" s="111"/>
      <c r="BE47" s="111"/>
      <c r="BH47" s="111"/>
      <c r="BL47" s="111"/>
      <c r="BO47" s="111"/>
      <c r="BR47" s="111"/>
      <c r="CB47" s="648"/>
      <c r="CF47" s="18"/>
    </row>
    <row r="48" spans="1:94" s="47" customFormat="1" ht="18" customHeight="1">
      <c r="A48" s="165" t="s">
        <v>5114</v>
      </c>
      <c r="B48" s="806" t="s">
        <v>868</v>
      </c>
      <c r="C48" s="163"/>
      <c r="D48" s="163"/>
      <c r="E48" s="18"/>
      <c r="F48" s="161"/>
      <c r="J48"/>
      <c r="O48"/>
      <c r="R48"/>
      <c r="U48"/>
      <c r="V48" s="165"/>
      <c r="W48" s="165" t="s">
        <v>5138</v>
      </c>
      <c r="X48" s="134" t="s">
        <v>865</v>
      </c>
      <c r="AA48"/>
      <c r="AK48" s="111"/>
      <c r="AM48" s="111" t="s">
        <v>6836</v>
      </c>
      <c r="AP48" s="111"/>
      <c r="AT48" s="111"/>
      <c r="AU48" s="111"/>
      <c r="AY48" s="111"/>
      <c r="AZ48" s="111"/>
      <c r="BD48" s="111"/>
      <c r="BE48" s="111"/>
      <c r="BH48" s="111"/>
      <c r="BL48" s="111"/>
      <c r="BM48" s="648" t="s">
        <v>4491</v>
      </c>
      <c r="BO48" s="111"/>
      <c r="BR48" s="111"/>
      <c r="CB48" s="648" t="s">
        <v>2018</v>
      </c>
      <c r="CF48" s="18"/>
    </row>
    <row r="49" spans="1:94" customFormat="1" ht="18" customHeight="1">
      <c r="B49" s="166" t="s">
        <v>3131</v>
      </c>
      <c r="E49" s="18"/>
      <c r="G49" s="166" t="s">
        <v>5038</v>
      </c>
      <c r="V49" s="165"/>
      <c r="W49" s="165" t="s">
        <v>3132</v>
      </c>
      <c r="X49" s="134" t="s">
        <v>863</v>
      </c>
      <c r="Y49" s="36"/>
      <c r="AF49" s="13"/>
      <c r="AG49" s="648"/>
      <c r="AI49" s="36"/>
      <c r="AJ49" s="13"/>
      <c r="AK49" s="111"/>
      <c r="AM49" s="111" t="s">
        <v>686</v>
      </c>
      <c r="AN49" s="36"/>
      <c r="AO49" s="13"/>
      <c r="AP49" s="111"/>
      <c r="AS49" s="36"/>
      <c r="AT49" s="111"/>
      <c r="AU49" s="111"/>
      <c r="AX49" s="36"/>
      <c r="AY49" s="111"/>
      <c r="AZ49" s="111"/>
      <c r="BC49" s="36"/>
      <c r="BD49" s="111"/>
      <c r="BE49" s="111"/>
      <c r="BG49" s="13"/>
      <c r="BH49" s="111"/>
      <c r="BI49" s="13"/>
      <c r="BJ49" s="13"/>
      <c r="BK49" s="36"/>
      <c r="BL49" s="111"/>
      <c r="BM49" s="95" t="s">
        <v>1496</v>
      </c>
      <c r="BO49" s="111"/>
      <c r="BR49" s="111"/>
      <c r="BS49" s="13"/>
      <c r="BT49" s="13"/>
      <c r="BU49" s="13"/>
      <c r="BV49" s="13"/>
      <c r="BW49" s="13"/>
      <c r="CA49" s="125"/>
      <c r="CB49" s="125"/>
      <c r="CC49" s="100" t="s">
        <v>3820</v>
      </c>
      <c r="CD49" s="100"/>
      <c r="CE49" s="100"/>
      <c r="CF49" s="18"/>
      <c r="CG49" s="13"/>
      <c r="CH49" s="13"/>
      <c r="CI49" s="13"/>
      <c r="CJ49" s="13"/>
      <c r="CK49" s="13"/>
      <c r="CL49" s="13"/>
      <c r="CM49" s="13"/>
      <c r="CN49" s="13"/>
      <c r="CO49" s="13"/>
    </row>
    <row r="50" spans="1:94" customFormat="1" ht="18" customHeight="1">
      <c r="A50" s="13"/>
      <c r="B50" s="13"/>
      <c r="C50" s="13"/>
      <c r="D50" s="13"/>
      <c r="E50" s="43"/>
      <c r="F50" s="119"/>
      <c r="X50" s="134" t="s">
        <v>864</v>
      </c>
      <c r="Y50" s="36"/>
      <c r="AF50" s="13"/>
      <c r="AG50" s="95"/>
      <c r="AI50" s="36"/>
      <c r="AJ50" s="13"/>
      <c r="AK50" s="111"/>
      <c r="AM50" s="111" t="s">
        <v>1989</v>
      </c>
      <c r="AN50" s="36"/>
      <c r="AO50" s="13"/>
      <c r="AP50" s="111"/>
      <c r="AS50" s="36"/>
      <c r="AT50" s="111"/>
      <c r="AU50" s="111"/>
      <c r="AX50" s="36"/>
      <c r="AY50" s="111"/>
      <c r="AZ50" s="111"/>
      <c r="BC50" s="36"/>
      <c r="BD50" s="111"/>
      <c r="BE50" s="111"/>
      <c r="BH50" s="111"/>
      <c r="BI50" s="13"/>
      <c r="BJ50" s="13"/>
      <c r="BK50" s="36"/>
      <c r="BL50" s="111"/>
      <c r="BM50" s="166" t="s">
        <v>2689</v>
      </c>
      <c r="BO50" s="100"/>
      <c r="BR50" s="111"/>
      <c r="CB50" s="166" t="s">
        <v>2689</v>
      </c>
      <c r="CD50" s="100"/>
      <c r="CF50" s="43"/>
      <c r="CG50" s="13"/>
      <c r="CH50" s="13"/>
      <c r="CI50" s="13"/>
      <c r="CJ50" s="13"/>
      <c r="CK50" s="13"/>
      <c r="CL50" s="13"/>
      <c r="CM50" s="13"/>
      <c r="CN50" s="13"/>
      <c r="CO50" s="13"/>
    </row>
    <row r="51" spans="1:94" customFormat="1" ht="18" customHeight="1">
      <c r="B51" s="125"/>
      <c r="E51" s="43"/>
      <c r="F51" s="119"/>
      <c r="J51" s="36"/>
      <c r="O51" s="36"/>
      <c r="R51" s="36"/>
      <c r="U51" s="36"/>
      <c r="V51" s="36"/>
      <c r="W51" s="36"/>
      <c r="Y51" s="36"/>
      <c r="Z51" s="36"/>
      <c r="AA51" s="36"/>
      <c r="AD51" s="168"/>
      <c r="CF51" s="43"/>
      <c r="CG51" s="13"/>
      <c r="CH51" s="13"/>
      <c r="CI51" s="13"/>
      <c r="CJ51" s="13"/>
      <c r="CK51" s="13"/>
      <c r="CL51" s="13"/>
      <c r="CM51" s="13"/>
      <c r="CN51" s="13"/>
      <c r="CO51" s="13"/>
    </row>
    <row r="52" spans="1:94" s="7" customFormat="1" ht="39.75" customHeight="1">
      <c r="A52" s="128" t="s">
        <v>1960</v>
      </c>
      <c r="B52" s="815" t="s">
        <v>948</v>
      </c>
      <c r="C52" s="128" t="s">
        <v>5879</v>
      </c>
      <c r="D52" s="128">
        <v>17</v>
      </c>
      <c r="E52" s="128">
        <v>8701</v>
      </c>
      <c r="F52" s="254" t="s">
        <v>949</v>
      </c>
      <c r="G52" s="128"/>
      <c r="H52" s="128" t="s">
        <v>866</v>
      </c>
      <c r="I52" s="333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210"/>
      <c r="BK52" s="210"/>
      <c r="BL52" s="210"/>
      <c r="BM52" s="210"/>
      <c r="BN52" s="641"/>
      <c r="BO52" s="104"/>
      <c r="BP52" s="104"/>
      <c r="BQ52" s="104"/>
      <c r="BR52" s="104"/>
      <c r="BS52" s="104"/>
      <c r="BT52" s="104"/>
      <c r="BU52" s="104"/>
      <c r="BV52" s="104"/>
      <c r="BW52" s="210">
        <v>11.8</v>
      </c>
      <c r="BX52" s="210">
        <v>21</v>
      </c>
      <c r="BY52" s="210">
        <v>33</v>
      </c>
      <c r="BZ52" s="210" t="s">
        <v>4048</v>
      </c>
      <c r="CA52" s="641">
        <v>3.25</v>
      </c>
      <c r="CB52" s="104"/>
      <c r="CC52" s="104"/>
      <c r="CD52" s="104"/>
      <c r="CE52" s="104"/>
      <c r="CF52" s="104"/>
      <c r="CG52" s="104"/>
      <c r="CH52" s="104"/>
      <c r="CI52" s="104"/>
      <c r="CJ52" s="104"/>
      <c r="CK52" s="104"/>
      <c r="CL52" s="104"/>
      <c r="CM52" s="115"/>
      <c r="CN52" s="104"/>
      <c r="CO52" s="128">
        <v>8701</v>
      </c>
      <c r="CP52" s="104"/>
    </row>
    <row r="53" spans="1:94" s="7" customFormat="1" ht="39.75" customHeight="1">
      <c r="A53" s="128"/>
      <c r="B53" s="815"/>
      <c r="C53" s="128"/>
      <c r="D53" s="128"/>
      <c r="E53" s="128"/>
      <c r="F53" s="254"/>
      <c r="G53" s="128"/>
      <c r="H53" s="128"/>
      <c r="I53" s="333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104"/>
      <c r="AT53" s="104"/>
      <c r="AU53" s="104"/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/>
      <c r="BN53" s="104"/>
      <c r="BO53" s="104"/>
      <c r="BP53" s="104"/>
      <c r="BQ53" s="104"/>
      <c r="BR53" s="104"/>
      <c r="BS53" s="104"/>
      <c r="BT53" s="104"/>
      <c r="BU53" s="104"/>
      <c r="BV53" s="104"/>
      <c r="BW53" s="104"/>
      <c r="BX53" s="104"/>
      <c r="BY53" s="104"/>
      <c r="BZ53" s="104"/>
      <c r="CA53" s="104"/>
      <c r="CB53" s="104"/>
      <c r="CC53" s="104"/>
      <c r="CD53" s="104"/>
      <c r="CE53" s="104"/>
      <c r="CF53" s="104"/>
      <c r="CG53" s="104"/>
      <c r="CH53" s="104"/>
      <c r="CI53" s="104"/>
      <c r="CJ53" s="104"/>
      <c r="CK53" s="104"/>
      <c r="CL53" s="104"/>
      <c r="CM53" s="115"/>
      <c r="CN53" s="104"/>
      <c r="CO53" s="128"/>
      <c r="CP53" s="104"/>
    </row>
    <row r="54" spans="1:94" s="7" customFormat="1" ht="39.75" customHeight="1">
      <c r="A54" s="128"/>
      <c r="B54" s="254"/>
      <c r="C54" s="128"/>
      <c r="D54" s="128"/>
      <c r="E54" s="128"/>
      <c r="F54" s="254"/>
      <c r="G54" s="368"/>
      <c r="H54" s="128"/>
      <c r="I54" s="333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104"/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4"/>
      <c r="BO54" s="104"/>
      <c r="BP54" s="104"/>
      <c r="BQ54" s="104"/>
      <c r="BR54" s="104"/>
      <c r="BS54" s="104"/>
      <c r="BT54" s="104"/>
      <c r="BU54" s="104"/>
      <c r="BV54" s="104"/>
      <c r="BW54" s="104"/>
      <c r="BX54" s="104"/>
      <c r="BY54" s="104"/>
      <c r="BZ54" s="104"/>
      <c r="CA54" s="104"/>
      <c r="CB54" s="104"/>
      <c r="CC54" s="104"/>
      <c r="CD54" s="104"/>
      <c r="CE54" s="104"/>
      <c r="CF54" s="104"/>
      <c r="CG54" s="104"/>
      <c r="CH54" s="104"/>
      <c r="CI54" s="104"/>
      <c r="CJ54" s="104"/>
      <c r="CK54" s="104"/>
      <c r="CL54" s="104"/>
      <c r="CM54" s="115"/>
      <c r="CN54" s="104"/>
      <c r="CO54" s="128"/>
      <c r="CP54" s="104"/>
    </row>
    <row r="55" spans="1:94" s="7" customFormat="1" ht="39.75" customHeight="1">
      <c r="A55" s="128"/>
      <c r="B55" s="254"/>
      <c r="C55" s="128"/>
      <c r="D55" s="128"/>
      <c r="E55" s="128"/>
      <c r="F55" s="254"/>
      <c r="G55" s="128"/>
      <c r="H55" s="128"/>
      <c r="I55" s="333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4"/>
      <c r="BO55" s="104"/>
      <c r="BP55" s="104"/>
      <c r="BQ55" s="104"/>
      <c r="BR55" s="104"/>
      <c r="BS55" s="104"/>
      <c r="BT55" s="104"/>
      <c r="BU55" s="104"/>
      <c r="BV55" s="104"/>
      <c r="BW55" s="104"/>
      <c r="BX55" s="104"/>
      <c r="BY55" s="104"/>
      <c r="BZ55" s="104"/>
      <c r="CA55" s="104"/>
      <c r="CB55" s="104"/>
      <c r="CC55" s="104"/>
      <c r="CD55" s="104"/>
      <c r="CE55" s="104"/>
      <c r="CF55" s="104"/>
      <c r="CG55" s="104"/>
      <c r="CH55" s="104"/>
      <c r="CI55" s="104"/>
      <c r="CJ55" s="104"/>
      <c r="CK55" s="104"/>
      <c r="CL55" s="104"/>
      <c r="CM55" s="104"/>
      <c r="CN55" s="104"/>
      <c r="CO55" s="128"/>
      <c r="CP55" s="104"/>
    </row>
    <row r="56" spans="1:94" s="7" customFormat="1" ht="39.75" customHeight="1">
      <c r="A56" s="128"/>
      <c r="B56" s="254"/>
      <c r="C56" s="128"/>
      <c r="D56" s="128"/>
      <c r="E56" s="128"/>
      <c r="F56" s="254"/>
      <c r="G56" s="128"/>
      <c r="H56" s="128"/>
      <c r="I56" s="333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104"/>
      <c r="AT56" s="104"/>
      <c r="AU56" s="104"/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  <c r="BG56" s="104"/>
      <c r="BH56" s="104"/>
      <c r="BI56" s="104"/>
      <c r="BJ56" s="104"/>
      <c r="BK56" s="104"/>
      <c r="BL56" s="104"/>
      <c r="BM56" s="104"/>
      <c r="BN56" s="104"/>
      <c r="BO56" s="104"/>
      <c r="BP56" s="104"/>
      <c r="BQ56" s="104"/>
      <c r="BR56" s="104"/>
      <c r="BS56" s="104"/>
      <c r="BT56" s="104"/>
      <c r="BU56" s="104"/>
      <c r="BV56" s="104"/>
      <c r="BW56" s="104"/>
      <c r="BX56" s="104"/>
      <c r="BY56" s="104"/>
      <c r="BZ56" s="104"/>
      <c r="CA56" s="104"/>
      <c r="CB56" s="104"/>
      <c r="CC56" s="104"/>
      <c r="CD56" s="104"/>
      <c r="CE56" s="104"/>
      <c r="CF56" s="104"/>
      <c r="CG56" s="104"/>
      <c r="CH56" s="104"/>
      <c r="CI56" s="104"/>
      <c r="CJ56" s="104"/>
      <c r="CK56" s="104"/>
      <c r="CL56" s="104"/>
      <c r="CM56" s="104"/>
      <c r="CN56" s="104"/>
      <c r="CO56" s="128"/>
      <c r="CP56" s="104"/>
    </row>
    <row r="57" spans="1:94" s="7" customFormat="1" ht="39.75" customHeight="1">
      <c r="A57" s="128"/>
      <c r="B57" s="254"/>
      <c r="C57" s="128"/>
      <c r="D57" s="128"/>
      <c r="E57" s="128"/>
      <c r="F57" s="254"/>
      <c r="G57" s="128"/>
      <c r="H57" s="128"/>
      <c r="I57" s="333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104"/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/>
      <c r="BE57" s="104"/>
      <c r="BF57" s="104"/>
      <c r="BG57" s="104"/>
      <c r="BH57" s="104"/>
      <c r="BI57" s="104"/>
      <c r="BJ57" s="104"/>
      <c r="BK57" s="104"/>
      <c r="BL57" s="104"/>
      <c r="BM57" s="104"/>
      <c r="BN57" s="104"/>
      <c r="BO57" s="104"/>
      <c r="BP57" s="104"/>
      <c r="BQ57" s="104"/>
      <c r="BR57" s="104"/>
      <c r="BS57" s="104"/>
      <c r="BT57" s="104"/>
      <c r="BU57" s="104"/>
      <c r="BV57" s="104"/>
      <c r="BW57" s="104"/>
      <c r="BX57" s="104"/>
      <c r="BY57" s="104"/>
      <c r="BZ57" s="104"/>
      <c r="CA57" s="104"/>
      <c r="CB57" s="104"/>
      <c r="CC57" s="104"/>
      <c r="CD57" s="104"/>
      <c r="CE57" s="104"/>
      <c r="CF57" s="104"/>
      <c r="CG57" s="104"/>
      <c r="CH57" s="104"/>
      <c r="CI57" s="104"/>
      <c r="CJ57" s="104"/>
      <c r="CK57" s="104"/>
      <c r="CL57" s="104"/>
      <c r="CM57" s="104"/>
      <c r="CN57" s="104"/>
      <c r="CO57" s="128"/>
      <c r="CP57" s="104"/>
    </row>
    <row r="58" spans="1:94" s="7" customFormat="1" ht="39.75" customHeight="1">
      <c r="A58" s="128"/>
      <c r="B58" s="254"/>
      <c r="C58" s="128"/>
      <c r="D58" s="128"/>
      <c r="E58" s="128"/>
      <c r="F58" s="254"/>
      <c r="G58" s="128"/>
      <c r="H58" s="128"/>
      <c r="I58" s="333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  <c r="BG58" s="104"/>
      <c r="BH58" s="104"/>
      <c r="BI58" s="104"/>
      <c r="BJ58" s="104"/>
      <c r="BK58" s="104"/>
      <c r="BL58" s="104"/>
      <c r="BM58" s="104"/>
      <c r="BN58" s="104"/>
      <c r="BO58" s="104"/>
      <c r="BP58" s="104"/>
      <c r="BQ58" s="104"/>
      <c r="BR58" s="104"/>
      <c r="BS58" s="104"/>
      <c r="BT58" s="104"/>
      <c r="BU58" s="104"/>
      <c r="BV58" s="104"/>
      <c r="BW58" s="104"/>
      <c r="BX58" s="104"/>
      <c r="BY58" s="104"/>
      <c r="BZ58" s="104"/>
      <c r="CA58" s="104"/>
      <c r="CB58" s="104"/>
      <c r="CC58" s="104"/>
      <c r="CD58" s="104"/>
      <c r="CE58" s="104"/>
      <c r="CF58" s="104"/>
      <c r="CG58" s="104"/>
      <c r="CH58" s="104"/>
      <c r="CI58" s="104"/>
      <c r="CJ58" s="104"/>
      <c r="CK58" s="104"/>
      <c r="CL58" s="104"/>
      <c r="CM58" s="104"/>
      <c r="CN58" s="104"/>
      <c r="CO58" s="128"/>
      <c r="CP58" s="104"/>
    </row>
    <row r="59" spans="1:94" s="7" customFormat="1" ht="39.75" customHeight="1">
      <c r="A59" s="128"/>
      <c r="B59" s="254"/>
      <c r="C59" s="128"/>
      <c r="D59" s="128"/>
      <c r="E59" s="128"/>
      <c r="F59" s="254"/>
      <c r="G59" s="128"/>
      <c r="H59" s="128"/>
      <c r="I59" s="333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  <c r="BG59" s="104"/>
      <c r="BH59" s="104"/>
      <c r="BI59" s="104"/>
      <c r="BJ59" s="104"/>
      <c r="BK59" s="104"/>
      <c r="BL59" s="104"/>
      <c r="BM59" s="104"/>
      <c r="BN59" s="104"/>
      <c r="BO59" s="104"/>
      <c r="BP59" s="104"/>
      <c r="BQ59" s="104"/>
      <c r="BR59" s="104"/>
      <c r="BS59" s="104"/>
      <c r="BT59" s="104"/>
      <c r="BU59" s="104"/>
      <c r="BV59" s="104"/>
      <c r="BW59" s="104"/>
      <c r="BX59" s="104"/>
      <c r="BY59" s="104"/>
      <c r="BZ59" s="104"/>
      <c r="CA59" s="104"/>
      <c r="CB59" s="104"/>
      <c r="CC59" s="104"/>
      <c r="CD59" s="104"/>
      <c r="CE59" s="104"/>
      <c r="CF59" s="104"/>
      <c r="CG59" s="104"/>
      <c r="CH59" s="104"/>
      <c r="CI59" s="104"/>
      <c r="CJ59" s="104"/>
      <c r="CK59" s="104"/>
      <c r="CL59" s="104"/>
      <c r="CM59" s="104"/>
      <c r="CN59" s="104"/>
      <c r="CO59" s="128"/>
      <c r="CP59" s="104"/>
    </row>
    <row r="60" spans="1:94" s="7" customFormat="1" ht="39.75" customHeight="1">
      <c r="A60" s="128"/>
      <c r="B60" s="254"/>
      <c r="C60" s="128"/>
      <c r="D60" s="128"/>
      <c r="E60" s="128"/>
      <c r="F60" s="254"/>
      <c r="G60" s="128"/>
      <c r="H60" s="128"/>
      <c r="I60" s="333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104"/>
      <c r="BO60" s="104"/>
      <c r="BP60" s="104"/>
      <c r="BQ60" s="104"/>
      <c r="BR60" s="104"/>
      <c r="BS60" s="104"/>
      <c r="BT60" s="104"/>
      <c r="BU60" s="104"/>
      <c r="BV60" s="104"/>
      <c r="BW60" s="104"/>
      <c r="BX60" s="104"/>
      <c r="BY60" s="104"/>
      <c r="BZ60" s="104"/>
      <c r="CA60" s="104"/>
      <c r="CB60" s="104"/>
      <c r="CC60" s="104"/>
      <c r="CD60" s="104"/>
      <c r="CE60" s="104"/>
      <c r="CF60" s="104"/>
      <c r="CG60" s="104"/>
      <c r="CH60" s="104"/>
      <c r="CI60" s="104"/>
      <c r="CJ60" s="104"/>
      <c r="CK60" s="104"/>
      <c r="CL60" s="104"/>
      <c r="CM60" s="104"/>
      <c r="CN60" s="104"/>
      <c r="CO60" s="128"/>
      <c r="CP60" s="104"/>
    </row>
    <row r="61" spans="1:94" s="7" customFormat="1" ht="39.75" customHeight="1">
      <c r="A61" s="128"/>
      <c r="B61" s="254"/>
      <c r="C61" s="128"/>
      <c r="D61" s="128"/>
      <c r="E61" s="128"/>
      <c r="F61" s="254"/>
      <c r="G61" s="128"/>
      <c r="H61" s="128"/>
      <c r="I61" s="333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  <c r="BG61" s="104"/>
      <c r="BH61" s="104"/>
      <c r="BI61" s="104"/>
      <c r="BJ61" s="104"/>
      <c r="BK61" s="104"/>
      <c r="BL61" s="104"/>
      <c r="BM61" s="104"/>
      <c r="BN61" s="104"/>
      <c r="BO61" s="104"/>
      <c r="BP61" s="104"/>
      <c r="BQ61" s="104"/>
      <c r="BR61" s="104"/>
      <c r="BS61" s="104"/>
      <c r="BT61" s="104"/>
      <c r="BU61" s="104"/>
      <c r="BV61" s="104"/>
      <c r="BW61" s="104"/>
      <c r="BX61" s="104"/>
      <c r="BY61" s="104"/>
      <c r="BZ61" s="104"/>
      <c r="CA61" s="104"/>
      <c r="CB61" s="104"/>
      <c r="CC61" s="104"/>
      <c r="CD61" s="104"/>
      <c r="CE61" s="104"/>
      <c r="CF61" s="104"/>
      <c r="CG61" s="104"/>
      <c r="CH61" s="104"/>
      <c r="CI61" s="104"/>
      <c r="CJ61" s="104"/>
      <c r="CK61" s="104"/>
      <c r="CL61" s="104"/>
      <c r="CM61" s="104"/>
      <c r="CN61" s="104"/>
      <c r="CO61" s="128"/>
      <c r="CP61" s="104"/>
    </row>
    <row r="62" spans="1:94" s="7" customFormat="1" ht="39.75" customHeight="1">
      <c r="A62" s="128"/>
      <c r="B62" s="254"/>
      <c r="C62" s="128"/>
      <c r="D62" s="128"/>
      <c r="E62" s="128"/>
      <c r="F62" s="254"/>
      <c r="G62" s="128"/>
      <c r="H62" s="128"/>
      <c r="I62" s="333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  <c r="BG62" s="104"/>
      <c r="BH62" s="104"/>
      <c r="BI62" s="104"/>
      <c r="BJ62" s="104"/>
      <c r="BK62" s="104"/>
      <c r="BL62" s="104"/>
      <c r="BM62" s="104"/>
      <c r="BN62" s="104"/>
      <c r="BO62" s="104"/>
      <c r="BP62" s="104"/>
      <c r="BQ62" s="104"/>
      <c r="BR62" s="104"/>
      <c r="BS62" s="104"/>
      <c r="BT62" s="104"/>
      <c r="BU62" s="104"/>
      <c r="BV62" s="104"/>
      <c r="BW62" s="104"/>
      <c r="BX62" s="104"/>
      <c r="BY62" s="104"/>
      <c r="BZ62" s="104"/>
      <c r="CA62" s="104"/>
      <c r="CB62" s="104"/>
      <c r="CC62" s="104"/>
      <c r="CD62" s="104"/>
      <c r="CE62" s="104"/>
      <c r="CF62" s="104"/>
      <c r="CG62" s="104"/>
      <c r="CH62" s="104"/>
      <c r="CI62" s="104"/>
      <c r="CJ62" s="104"/>
      <c r="CK62" s="104"/>
      <c r="CL62" s="104"/>
      <c r="CM62" s="104"/>
      <c r="CN62" s="104"/>
      <c r="CO62" s="128"/>
      <c r="CP62" s="104"/>
    </row>
    <row r="63" spans="1:94" s="7" customFormat="1" ht="39.75" customHeight="1">
      <c r="A63" s="128"/>
      <c r="B63" s="254"/>
      <c r="C63" s="128"/>
      <c r="D63" s="128"/>
      <c r="E63" s="128"/>
      <c r="F63" s="254"/>
      <c r="G63" s="128"/>
      <c r="H63" s="128"/>
      <c r="I63" s="333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104"/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  <c r="BG63" s="104"/>
      <c r="BH63" s="104"/>
      <c r="BI63" s="104"/>
      <c r="BJ63" s="104"/>
      <c r="BK63" s="104"/>
      <c r="BL63" s="104"/>
      <c r="BM63" s="104"/>
      <c r="BN63" s="104"/>
      <c r="BO63" s="104"/>
      <c r="BP63" s="104"/>
      <c r="BQ63" s="104"/>
      <c r="BR63" s="104"/>
      <c r="BS63" s="104"/>
      <c r="BT63" s="104"/>
      <c r="BU63" s="104"/>
      <c r="BV63" s="104"/>
      <c r="BW63" s="104"/>
      <c r="BX63" s="104"/>
      <c r="BY63" s="104"/>
      <c r="BZ63" s="104"/>
      <c r="CA63" s="104"/>
      <c r="CB63" s="104"/>
      <c r="CC63" s="104"/>
      <c r="CD63" s="104"/>
      <c r="CE63" s="104"/>
      <c r="CF63" s="104"/>
      <c r="CG63" s="104"/>
      <c r="CH63" s="104"/>
      <c r="CI63" s="104"/>
      <c r="CJ63" s="104"/>
      <c r="CK63" s="104"/>
      <c r="CL63" s="104"/>
      <c r="CM63" s="104"/>
      <c r="CN63" s="104"/>
      <c r="CO63" s="128"/>
      <c r="CP63" s="104"/>
    </row>
    <row r="64" spans="1:94" s="7" customFormat="1" ht="39.75" customHeight="1">
      <c r="A64" s="128"/>
      <c r="B64" s="254"/>
      <c r="C64" s="128"/>
      <c r="D64" s="128"/>
      <c r="E64" s="128"/>
      <c r="F64" s="254"/>
      <c r="G64" s="128"/>
      <c r="H64" s="128"/>
      <c r="I64" s="333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  <c r="BG64" s="104"/>
      <c r="BH64" s="104"/>
      <c r="BI64" s="104"/>
      <c r="BJ64" s="104"/>
      <c r="BK64" s="104"/>
      <c r="BL64" s="104"/>
      <c r="BM64" s="104"/>
      <c r="BN64" s="104"/>
      <c r="BO64" s="104"/>
      <c r="BP64" s="104"/>
      <c r="BQ64" s="104"/>
      <c r="BR64" s="104"/>
      <c r="BS64" s="104"/>
      <c r="BT64" s="104"/>
      <c r="BU64" s="104"/>
      <c r="BV64" s="104"/>
      <c r="BW64" s="104"/>
      <c r="BX64" s="104"/>
      <c r="BY64" s="104"/>
      <c r="BZ64" s="104"/>
      <c r="CA64" s="104"/>
      <c r="CB64" s="104"/>
      <c r="CC64" s="104"/>
      <c r="CD64" s="104"/>
      <c r="CE64" s="104"/>
      <c r="CF64" s="104"/>
      <c r="CG64" s="104"/>
      <c r="CH64" s="104"/>
      <c r="CI64" s="104"/>
      <c r="CJ64" s="104"/>
      <c r="CK64" s="104"/>
      <c r="CL64" s="104"/>
      <c r="CM64" s="104"/>
      <c r="CN64" s="104"/>
      <c r="CO64" s="128"/>
      <c r="CP64" s="104"/>
    </row>
    <row r="65" spans="1:94" s="7" customFormat="1" ht="39.75" customHeight="1">
      <c r="A65" s="128"/>
      <c r="B65" s="254"/>
      <c r="C65" s="128"/>
      <c r="D65" s="128"/>
      <c r="E65" s="128"/>
      <c r="F65" s="254"/>
      <c r="G65" s="128"/>
      <c r="H65" s="128"/>
      <c r="I65" s="333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  <c r="BG65" s="104"/>
      <c r="BH65" s="104"/>
      <c r="BI65" s="104"/>
      <c r="BJ65" s="104"/>
      <c r="BK65" s="104"/>
      <c r="BL65" s="104"/>
      <c r="BM65" s="104"/>
      <c r="BN65" s="104"/>
      <c r="BO65" s="104"/>
      <c r="BP65" s="104"/>
      <c r="BQ65" s="104"/>
      <c r="BR65" s="104"/>
      <c r="BS65" s="104"/>
      <c r="BT65" s="104"/>
      <c r="BU65" s="104"/>
      <c r="BV65" s="104"/>
      <c r="BW65" s="104"/>
      <c r="BX65" s="104"/>
      <c r="BY65" s="104"/>
      <c r="BZ65" s="104"/>
      <c r="CA65" s="104"/>
      <c r="CB65" s="104"/>
      <c r="CC65" s="104"/>
      <c r="CD65" s="104"/>
      <c r="CE65" s="104"/>
      <c r="CF65" s="104"/>
      <c r="CG65" s="104"/>
      <c r="CH65" s="104"/>
      <c r="CI65" s="104"/>
      <c r="CJ65" s="104"/>
      <c r="CK65" s="104"/>
      <c r="CL65" s="104"/>
      <c r="CM65" s="104"/>
      <c r="CN65" s="104"/>
      <c r="CO65" s="128"/>
      <c r="CP65" s="104"/>
    </row>
    <row r="66" spans="1:94" s="7" customFormat="1" ht="39.75" customHeight="1">
      <c r="A66" s="128"/>
      <c r="B66" s="254"/>
      <c r="C66" s="128"/>
      <c r="D66" s="128"/>
      <c r="E66" s="128"/>
      <c r="F66" s="254"/>
      <c r="G66" s="128"/>
      <c r="H66" s="128"/>
      <c r="I66" s="333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  <c r="BG66" s="104"/>
      <c r="BH66" s="104"/>
      <c r="BI66" s="104"/>
      <c r="BJ66" s="104"/>
      <c r="BK66" s="104"/>
      <c r="BL66" s="104"/>
      <c r="BM66" s="104"/>
      <c r="BN66" s="104"/>
      <c r="BO66" s="104"/>
      <c r="BP66" s="104"/>
      <c r="BQ66" s="104"/>
      <c r="BR66" s="104"/>
      <c r="BS66" s="104"/>
      <c r="BT66" s="104"/>
      <c r="BU66" s="104"/>
      <c r="BV66" s="104"/>
      <c r="BW66" s="104"/>
      <c r="BX66" s="104"/>
      <c r="BY66" s="104"/>
      <c r="BZ66" s="104"/>
      <c r="CA66" s="104"/>
      <c r="CB66" s="104"/>
      <c r="CC66" s="104"/>
      <c r="CD66" s="104"/>
      <c r="CE66" s="104"/>
      <c r="CF66" s="104"/>
      <c r="CG66" s="104"/>
      <c r="CH66" s="104"/>
      <c r="CI66" s="104"/>
      <c r="CJ66" s="104"/>
      <c r="CK66" s="104"/>
      <c r="CL66" s="104"/>
      <c r="CM66" s="104"/>
      <c r="CN66" s="104"/>
      <c r="CO66" s="128"/>
      <c r="CP66" s="104"/>
    </row>
    <row r="67" spans="1:94" s="7" customFormat="1" ht="39.75" customHeight="1">
      <c r="A67" s="128"/>
      <c r="B67" s="254"/>
      <c r="C67" s="128"/>
      <c r="D67" s="128"/>
      <c r="E67" s="128"/>
      <c r="F67" s="254"/>
      <c r="G67" s="128"/>
      <c r="H67" s="128"/>
      <c r="I67" s="333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4"/>
      <c r="BN67" s="104"/>
      <c r="BO67" s="104"/>
      <c r="BP67" s="104"/>
      <c r="BQ67" s="104"/>
      <c r="BR67" s="104"/>
      <c r="BS67" s="104"/>
      <c r="BT67" s="104"/>
      <c r="BU67" s="104"/>
      <c r="BV67" s="104"/>
      <c r="BW67" s="104"/>
      <c r="BX67" s="104"/>
      <c r="BY67" s="104"/>
      <c r="BZ67" s="104"/>
      <c r="CA67" s="104"/>
      <c r="CB67" s="104"/>
      <c r="CC67" s="104"/>
      <c r="CD67" s="104"/>
      <c r="CE67" s="104"/>
      <c r="CF67" s="104"/>
      <c r="CG67" s="104"/>
      <c r="CH67" s="104"/>
      <c r="CI67" s="104"/>
      <c r="CJ67" s="104"/>
      <c r="CK67" s="104"/>
      <c r="CL67" s="104"/>
      <c r="CM67" s="104"/>
      <c r="CN67" s="104"/>
      <c r="CO67" s="128"/>
      <c r="CP67" s="104"/>
    </row>
    <row r="68" spans="1:94" s="7" customFormat="1" ht="39.75" customHeight="1">
      <c r="A68" s="128"/>
      <c r="B68" s="254"/>
      <c r="C68" s="128"/>
      <c r="D68" s="128"/>
      <c r="E68" s="128"/>
      <c r="F68" s="254"/>
      <c r="G68" s="128"/>
      <c r="H68" s="128"/>
      <c r="I68" s="333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/>
      <c r="BD68" s="104"/>
      <c r="BE68" s="104"/>
      <c r="BF68" s="104"/>
      <c r="BG68" s="104"/>
      <c r="BH68" s="104"/>
      <c r="BI68" s="104"/>
      <c r="BJ68" s="104"/>
      <c r="BK68" s="104"/>
      <c r="BL68" s="104"/>
      <c r="BM68" s="104"/>
      <c r="BN68" s="104"/>
      <c r="BO68" s="104"/>
      <c r="BP68" s="104"/>
      <c r="BQ68" s="104"/>
      <c r="BR68" s="104"/>
      <c r="BS68" s="104"/>
      <c r="BT68" s="104"/>
      <c r="BU68" s="104"/>
      <c r="BV68" s="104"/>
      <c r="BW68" s="104"/>
      <c r="BX68" s="104"/>
      <c r="BY68" s="104"/>
      <c r="BZ68" s="104"/>
      <c r="CA68" s="104"/>
      <c r="CB68" s="104"/>
      <c r="CC68" s="104"/>
      <c r="CD68" s="104"/>
      <c r="CE68" s="104"/>
      <c r="CF68" s="104"/>
      <c r="CG68" s="104"/>
      <c r="CH68" s="104"/>
      <c r="CI68" s="104"/>
      <c r="CJ68" s="104"/>
      <c r="CK68" s="104"/>
      <c r="CL68" s="104"/>
      <c r="CM68" s="104"/>
      <c r="CN68" s="104"/>
      <c r="CO68" s="128"/>
      <c r="CP68" s="104"/>
    </row>
    <row r="69" spans="1:94" s="7" customFormat="1" ht="39.75" customHeight="1">
      <c r="A69" s="128"/>
      <c r="B69" s="254"/>
      <c r="C69" s="128"/>
      <c r="D69" s="128"/>
      <c r="E69" s="128"/>
      <c r="F69" s="254"/>
      <c r="G69" s="128"/>
      <c r="H69" s="128"/>
      <c r="I69" s="333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/>
      <c r="BG69" s="104"/>
      <c r="BH69" s="104"/>
      <c r="BI69" s="104"/>
      <c r="BJ69" s="104"/>
      <c r="BK69" s="104"/>
      <c r="BL69" s="104"/>
      <c r="BM69" s="104"/>
      <c r="BN69" s="104"/>
      <c r="BO69" s="104"/>
      <c r="BP69" s="104"/>
      <c r="BQ69" s="104"/>
      <c r="BR69" s="104"/>
      <c r="BS69" s="104"/>
      <c r="BT69" s="104"/>
      <c r="BU69" s="104"/>
      <c r="BV69" s="104"/>
      <c r="BW69" s="104"/>
      <c r="BX69" s="104"/>
      <c r="BY69" s="104"/>
      <c r="BZ69" s="104"/>
      <c r="CA69" s="104"/>
      <c r="CB69" s="104"/>
      <c r="CC69" s="104"/>
      <c r="CD69" s="104"/>
      <c r="CE69" s="104"/>
      <c r="CF69" s="104"/>
      <c r="CG69" s="104"/>
      <c r="CH69" s="104"/>
      <c r="CI69" s="104"/>
      <c r="CJ69" s="104"/>
      <c r="CK69" s="104"/>
      <c r="CL69" s="104"/>
      <c r="CM69" s="104"/>
      <c r="CN69" s="104"/>
      <c r="CO69" s="128"/>
      <c r="CP69" s="104"/>
    </row>
    <row r="70" spans="1:94" s="7" customFormat="1" ht="39.75" customHeight="1">
      <c r="A70" s="128"/>
      <c r="B70" s="254"/>
      <c r="C70" s="128"/>
      <c r="D70" s="128"/>
      <c r="E70" s="128"/>
      <c r="F70" s="254"/>
      <c r="G70" s="128"/>
      <c r="H70" s="128"/>
      <c r="I70" s="333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/>
      <c r="BN70" s="104"/>
      <c r="BO70" s="104"/>
      <c r="BP70" s="104"/>
      <c r="BQ70" s="104"/>
      <c r="BR70" s="104"/>
      <c r="BS70" s="104"/>
      <c r="BT70" s="104"/>
      <c r="BU70" s="104"/>
      <c r="BV70" s="104"/>
      <c r="BW70" s="104"/>
      <c r="BX70" s="104"/>
      <c r="BY70" s="104"/>
      <c r="BZ70" s="104"/>
      <c r="CA70" s="104"/>
      <c r="CB70" s="104"/>
      <c r="CC70" s="104"/>
      <c r="CD70" s="104"/>
      <c r="CE70" s="104"/>
      <c r="CF70" s="104"/>
      <c r="CG70" s="104"/>
      <c r="CH70" s="104"/>
      <c r="CI70" s="104"/>
      <c r="CJ70" s="104"/>
      <c r="CK70" s="104"/>
      <c r="CL70" s="104"/>
      <c r="CM70" s="104"/>
      <c r="CN70" s="104"/>
      <c r="CO70" s="128"/>
      <c r="CP70" s="104"/>
    </row>
    <row r="71" spans="1:94" s="7" customFormat="1" ht="39.75" customHeight="1">
      <c r="A71" s="128"/>
      <c r="B71" s="254"/>
      <c r="C71" s="128"/>
      <c r="D71" s="128"/>
      <c r="E71" s="128"/>
      <c r="F71" s="254"/>
      <c r="G71" s="128"/>
      <c r="H71" s="128"/>
      <c r="I71" s="333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  <c r="BG71" s="104"/>
      <c r="BH71" s="104"/>
      <c r="BI71" s="104"/>
      <c r="BJ71" s="104"/>
      <c r="BK71" s="104"/>
      <c r="BL71" s="104"/>
      <c r="BM71" s="104"/>
      <c r="BN71" s="104"/>
      <c r="BO71" s="104"/>
      <c r="BP71" s="104"/>
      <c r="BQ71" s="104"/>
      <c r="BR71" s="104"/>
      <c r="BS71" s="104"/>
      <c r="BT71" s="104"/>
      <c r="BU71" s="104"/>
      <c r="BV71" s="104"/>
      <c r="BW71" s="104"/>
      <c r="BX71" s="104"/>
      <c r="BY71" s="104"/>
      <c r="BZ71" s="104"/>
      <c r="CA71" s="104"/>
      <c r="CB71" s="104"/>
      <c r="CC71" s="104"/>
      <c r="CD71" s="104"/>
      <c r="CE71" s="104"/>
      <c r="CF71" s="104"/>
      <c r="CG71" s="104"/>
      <c r="CH71" s="104"/>
      <c r="CI71" s="104"/>
      <c r="CJ71" s="104"/>
      <c r="CK71" s="104"/>
      <c r="CL71" s="104"/>
      <c r="CM71" s="104"/>
      <c r="CN71" s="104"/>
      <c r="CO71" s="128"/>
      <c r="CP71" s="104"/>
    </row>
    <row r="72" spans="1:94" s="47" customFormat="1" ht="18" customHeight="1">
      <c r="B72" s="149"/>
      <c r="E72" s="18"/>
      <c r="F72" s="161"/>
      <c r="BU72" s="18"/>
      <c r="CO72" s="18"/>
    </row>
    <row r="73" spans="1:94" s="47" customFormat="1" ht="18" customHeight="1">
      <c r="A73" s="162" t="s">
        <v>2056</v>
      </c>
      <c r="B73" s="806" t="s">
        <v>869</v>
      </c>
      <c r="C73" s="163"/>
      <c r="D73" s="163"/>
      <c r="E73" s="18"/>
      <c r="F73" s="161"/>
      <c r="V73" s="164"/>
      <c r="W73" s="164" t="s">
        <v>5111</v>
      </c>
      <c r="X73" s="215" t="s">
        <v>861</v>
      </c>
      <c r="AK73" s="111"/>
      <c r="AM73" s="111" t="s">
        <v>5113</v>
      </c>
      <c r="AP73" s="111"/>
      <c r="AT73" s="111"/>
      <c r="AU73" s="111"/>
      <c r="AY73" s="111"/>
      <c r="AZ73" s="111"/>
      <c r="BD73" s="111"/>
      <c r="BE73" s="111"/>
      <c r="BH73" s="111"/>
      <c r="BL73" s="111"/>
      <c r="BO73" s="111"/>
      <c r="BR73" s="111"/>
      <c r="CB73" s="648"/>
      <c r="CF73" s="18"/>
    </row>
    <row r="74" spans="1:94" s="47" customFormat="1" ht="18" customHeight="1">
      <c r="A74" s="165" t="s">
        <v>5114</v>
      </c>
      <c r="B74" s="806" t="s">
        <v>868</v>
      </c>
      <c r="C74" s="163"/>
      <c r="D74" s="163"/>
      <c r="E74" s="18"/>
      <c r="F74" s="161"/>
      <c r="J74"/>
      <c r="O74"/>
      <c r="R74"/>
      <c r="U74"/>
      <c r="V74" s="165"/>
      <c r="W74" s="165" t="s">
        <v>5138</v>
      </c>
      <c r="X74" s="134" t="s">
        <v>862</v>
      </c>
      <c r="AA74"/>
      <c r="AK74" s="111"/>
      <c r="AM74" s="111" t="s">
        <v>6836</v>
      </c>
      <c r="AP74" s="111"/>
      <c r="AT74" s="111"/>
      <c r="AU74" s="111"/>
      <c r="AY74" s="111"/>
      <c r="AZ74" s="111"/>
      <c r="BD74" s="111"/>
      <c r="BE74" s="111"/>
      <c r="BH74" s="111"/>
      <c r="BL74" s="111"/>
      <c r="BM74" s="648" t="s">
        <v>4491</v>
      </c>
      <c r="BO74" s="111"/>
      <c r="BR74" s="111"/>
      <c r="CB74" s="648" t="s">
        <v>2018</v>
      </c>
      <c r="CF74" s="18"/>
    </row>
    <row r="75" spans="1:94" customFormat="1" ht="18" customHeight="1">
      <c r="B75" s="166" t="s">
        <v>3131</v>
      </c>
      <c r="E75" s="18"/>
      <c r="G75" s="166" t="s">
        <v>5038</v>
      </c>
      <c r="V75" s="165"/>
      <c r="W75" s="165" t="s">
        <v>3132</v>
      </c>
      <c r="X75" s="134" t="s">
        <v>863</v>
      </c>
      <c r="Y75" s="36"/>
      <c r="AF75" s="13"/>
      <c r="AG75" s="648"/>
      <c r="AI75" s="36"/>
      <c r="AJ75" s="13"/>
      <c r="AK75" s="111"/>
      <c r="AM75" s="111" t="s">
        <v>686</v>
      </c>
      <c r="AN75" s="36"/>
      <c r="AO75" s="13"/>
      <c r="AP75" s="111"/>
      <c r="AS75" s="36"/>
      <c r="AT75" s="111"/>
      <c r="AU75" s="111"/>
      <c r="AX75" s="36"/>
      <c r="AY75" s="111"/>
      <c r="AZ75" s="111"/>
      <c r="BC75" s="36"/>
      <c r="BD75" s="111"/>
      <c r="BE75" s="111"/>
      <c r="BG75" s="13"/>
      <c r="BH75" s="111"/>
      <c r="BI75" s="13"/>
      <c r="BJ75" s="13"/>
      <c r="BK75" s="36"/>
      <c r="BL75" s="111"/>
      <c r="BM75" s="95" t="s">
        <v>1496</v>
      </c>
      <c r="BO75" s="111"/>
      <c r="BR75" s="111"/>
      <c r="BS75" s="13"/>
      <c r="BT75" s="13"/>
      <c r="BU75" s="13"/>
      <c r="BV75" s="13"/>
      <c r="BW75" s="13"/>
      <c r="CA75" s="125"/>
      <c r="CB75" s="125"/>
      <c r="CC75" s="100" t="s">
        <v>3820</v>
      </c>
      <c r="CD75" s="100"/>
      <c r="CE75" s="100"/>
      <c r="CF75" s="18"/>
      <c r="CG75" s="13"/>
      <c r="CH75" s="13"/>
      <c r="CI75" s="13"/>
      <c r="CJ75" s="13"/>
      <c r="CK75" s="13"/>
      <c r="CL75" s="13"/>
      <c r="CM75" s="13"/>
      <c r="CN75" s="13"/>
      <c r="CO75" s="13"/>
    </row>
    <row r="76" spans="1:94" customFormat="1" ht="18" customHeight="1">
      <c r="A76" s="13"/>
      <c r="B76" s="13"/>
      <c r="C76" s="13"/>
      <c r="D76" s="13"/>
      <c r="E76" s="43"/>
      <c r="F76" s="119"/>
      <c r="X76" s="134" t="s">
        <v>864</v>
      </c>
      <c r="Y76" s="36"/>
      <c r="AF76" s="13"/>
      <c r="AG76" s="95"/>
      <c r="AI76" s="36"/>
      <c r="AJ76" s="13"/>
      <c r="AK76" s="111"/>
      <c r="AM76" s="111" t="s">
        <v>1989</v>
      </c>
      <c r="AN76" s="36"/>
      <c r="AO76" s="13"/>
      <c r="AP76" s="111"/>
      <c r="AS76" s="36"/>
      <c r="AT76" s="111"/>
      <c r="AU76" s="111"/>
      <c r="AX76" s="36"/>
      <c r="AY76" s="111"/>
      <c r="AZ76" s="111"/>
      <c r="BC76" s="36"/>
      <c r="BD76" s="111"/>
      <c r="BE76" s="111"/>
      <c r="BH76" s="111"/>
      <c r="BI76" s="13"/>
      <c r="BJ76" s="13"/>
      <c r="BK76" s="36"/>
      <c r="BL76" s="111"/>
      <c r="BM76" s="166" t="s">
        <v>2689</v>
      </c>
      <c r="BO76" s="100"/>
      <c r="BR76" s="111"/>
      <c r="CB76" s="166" t="s">
        <v>2689</v>
      </c>
      <c r="CD76" s="100"/>
      <c r="CF76" s="43"/>
      <c r="CG76" s="13"/>
      <c r="CH76" s="13"/>
      <c r="CI76" s="13"/>
      <c r="CJ76" s="13"/>
      <c r="CK76" s="13"/>
      <c r="CL76" s="13"/>
      <c r="CM76" s="13"/>
      <c r="CN76" s="13"/>
      <c r="CO76" s="13"/>
    </row>
    <row r="77" spans="1:94" customFormat="1" ht="18" customHeight="1">
      <c r="B77" s="125"/>
      <c r="E77" s="43"/>
      <c r="F77" s="119"/>
      <c r="J77" s="36"/>
      <c r="O77" s="36"/>
      <c r="R77" s="36"/>
      <c r="U77" s="36"/>
      <c r="V77" s="36"/>
      <c r="W77" s="36"/>
      <c r="Y77" s="36"/>
      <c r="Z77" s="36"/>
      <c r="AA77" s="36"/>
      <c r="AD77" s="168"/>
      <c r="CF77" s="43"/>
      <c r="CG77" s="13"/>
      <c r="CH77" s="13"/>
      <c r="CI77" s="13"/>
      <c r="CJ77" s="13"/>
      <c r="CK77" s="13"/>
      <c r="CL77" s="13"/>
      <c r="CM77" s="13"/>
      <c r="CN77" s="13"/>
      <c r="CO77" s="13"/>
    </row>
    <row r="78" spans="1:94" s="7" customFormat="1" ht="39.75" customHeight="1">
      <c r="A78" s="128" t="s">
        <v>2296</v>
      </c>
      <c r="B78" s="254" t="s">
        <v>2010</v>
      </c>
      <c r="C78" s="128" t="s">
        <v>6123</v>
      </c>
      <c r="D78" s="128">
        <v>218</v>
      </c>
      <c r="E78" s="128">
        <v>8801</v>
      </c>
      <c r="F78" s="254" t="s">
        <v>4350</v>
      </c>
      <c r="G78" s="128"/>
      <c r="H78" s="128" t="s">
        <v>7369</v>
      </c>
      <c r="I78" s="333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  <c r="BX78" s="104"/>
      <c r="BY78" s="104"/>
      <c r="BZ78" s="104"/>
      <c r="CA78" s="104"/>
      <c r="CB78" s="104"/>
      <c r="CC78" s="104"/>
      <c r="CD78" s="104"/>
      <c r="CE78" s="104"/>
      <c r="CF78" s="104"/>
      <c r="CG78" s="104"/>
      <c r="CH78" s="104"/>
      <c r="CI78" s="104"/>
      <c r="CJ78" s="104"/>
      <c r="CK78" s="104"/>
      <c r="CL78" s="104"/>
      <c r="CM78" s="115"/>
      <c r="CN78" s="104"/>
      <c r="CO78" s="128">
        <v>8801</v>
      </c>
      <c r="CP78" s="104"/>
    </row>
    <row r="79" spans="1:94" s="7" customFormat="1" ht="39.75" customHeight="1">
      <c r="A79" s="128" t="s">
        <v>1960</v>
      </c>
      <c r="B79" s="815" t="s">
        <v>948</v>
      </c>
      <c r="C79" s="128" t="s">
        <v>5879</v>
      </c>
      <c r="D79" s="128">
        <v>17</v>
      </c>
      <c r="E79" s="128">
        <v>8802</v>
      </c>
      <c r="F79" s="254" t="s">
        <v>949</v>
      </c>
      <c r="G79" s="128"/>
      <c r="H79" s="128" t="s">
        <v>5203</v>
      </c>
      <c r="I79" s="333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4"/>
      <c r="BO79" s="104"/>
      <c r="BP79" s="104"/>
      <c r="BQ79" s="104"/>
      <c r="BR79" s="104"/>
      <c r="BS79" s="104"/>
      <c r="BT79" s="104"/>
      <c r="BU79" s="104"/>
      <c r="BV79" s="104"/>
      <c r="BW79" s="104"/>
      <c r="BX79" s="104"/>
      <c r="BY79" s="104"/>
      <c r="BZ79" s="104"/>
      <c r="CA79" s="104"/>
      <c r="CB79" s="104"/>
      <c r="CC79" s="104"/>
      <c r="CD79" s="104"/>
      <c r="CE79" s="104"/>
      <c r="CF79" s="104"/>
      <c r="CG79" s="104"/>
      <c r="CH79" s="104"/>
      <c r="CI79" s="104"/>
      <c r="CJ79" s="104"/>
      <c r="CK79" s="104"/>
      <c r="CL79" s="104"/>
      <c r="CM79" s="115"/>
      <c r="CN79" s="104"/>
      <c r="CO79" s="128">
        <v>8802</v>
      </c>
      <c r="CP79" s="104"/>
    </row>
    <row r="80" spans="1:94" s="7" customFormat="1" ht="39.75" customHeight="1">
      <c r="A80" s="128" t="s">
        <v>2460</v>
      </c>
      <c r="B80" s="254" t="s">
        <v>5201</v>
      </c>
      <c r="C80" s="128" t="s">
        <v>4348</v>
      </c>
      <c r="D80" s="128">
        <v>37</v>
      </c>
      <c r="E80" s="128">
        <v>8803</v>
      </c>
      <c r="F80" s="254" t="s">
        <v>5202</v>
      </c>
      <c r="G80" s="368">
        <v>107110</v>
      </c>
      <c r="H80" s="128"/>
      <c r="I80" s="333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/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4"/>
      <c r="BO80" s="104"/>
      <c r="BP80" s="104"/>
      <c r="BQ80" s="104"/>
      <c r="BR80" s="104"/>
      <c r="BS80" s="104"/>
      <c r="BT80" s="104"/>
      <c r="BU80" s="104"/>
      <c r="BV80" s="104"/>
      <c r="BW80" s="104"/>
      <c r="BX80" s="104"/>
      <c r="BY80" s="104"/>
      <c r="BZ80" s="104"/>
      <c r="CA80" s="104"/>
      <c r="CB80" s="104"/>
      <c r="CC80" s="104"/>
      <c r="CD80" s="104"/>
      <c r="CE80" s="104"/>
      <c r="CF80" s="104"/>
      <c r="CG80" s="104"/>
      <c r="CH80" s="104"/>
      <c r="CI80" s="104"/>
      <c r="CJ80" s="104"/>
      <c r="CK80" s="104"/>
      <c r="CL80" s="104"/>
      <c r="CM80" s="115"/>
      <c r="CN80" s="104"/>
      <c r="CO80" s="128">
        <v>8803</v>
      </c>
      <c r="CP80" s="104"/>
    </row>
    <row r="81" spans="1:94" s="7" customFormat="1" ht="39.75" customHeight="1">
      <c r="A81" s="128"/>
      <c r="B81" s="254"/>
      <c r="C81" s="128"/>
      <c r="D81" s="128"/>
      <c r="E81" s="128"/>
      <c r="F81" s="254"/>
      <c r="G81" s="128"/>
      <c r="H81" s="128"/>
      <c r="I81" s="333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/>
      <c r="BE81" s="104"/>
      <c r="BF81" s="104"/>
      <c r="BG81" s="104"/>
      <c r="BH81" s="104"/>
      <c r="BI81" s="104"/>
      <c r="BJ81" s="104"/>
      <c r="BK81" s="104"/>
      <c r="BL81" s="104"/>
      <c r="BM81" s="104"/>
      <c r="BN81" s="104"/>
      <c r="BO81" s="104"/>
      <c r="BP81" s="104"/>
      <c r="BQ81" s="104"/>
      <c r="BR81" s="104"/>
      <c r="BS81" s="104"/>
      <c r="BT81" s="104"/>
      <c r="BU81" s="104"/>
      <c r="BV81" s="104"/>
      <c r="BW81" s="104"/>
      <c r="BX81" s="104"/>
      <c r="BY81" s="104"/>
      <c r="BZ81" s="104"/>
      <c r="CA81" s="104"/>
      <c r="CB81" s="104"/>
      <c r="CC81" s="104"/>
      <c r="CD81" s="104"/>
      <c r="CE81" s="104"/>
      <c r="CF81" s="104"/>
      <c r="CG81" s="104"/>
      <c r="CH81" s="104"/>
      <c r="CI81" s="104"/>
      <c r="CJ81" s="104"/>
      <c r="CK81" s="104"/>
      <c r="CL81" s="104"/>
      <c r="CM81" s="104"/>
      <c r="CN81" s="104"/>
      <c r="CO81" s="128"/>
      <c r="CP81" s="104"/>
    </row>
    <row r="82" spans="1:94" s="7" customFormat="1" ht="39.75" customHeight="1">
      <c r="A82" s="128"/>
      <c r="B82" s="254"/>
      <c r="C82" s="128"/>
      <c r="D82" s="128"/>
      <c r="E82" s="128"/>
      <c r="F82" s="254"/>
      <c r="G82" s="128"/>
      <c r="H82" s="128"/>
      <c r="I82" s="333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/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/>
      <c r="BF82" s="104"/>
      <c r="BG82" s="104"/>
      <c r="BH82" s="104"/>
      <c r="BI82" s="104"/>
      <c r="BJ82" s="104"/>
      <c r="BK82" s="104"/>
      <c r="BL82" s="104"/>
      <c r="BM82" s="104"/>
      <c r="BN82" s="104"/>
      <c r="BO82" s="104"/>
      <c r="BP82" s="104"/>
      <c r="BQ82" s="104"/>
      <c r="BR82" s="104"/>
      <c r="BS82" s="104"/>
      <c r="BT82" s="104"/>
      <c r="BU82" s="104"/>
      <c r="BV82" s="104"/>
      <c r="BW82" s="104"/>
      <c r="BX82" s="104"/>
      <c r="BY82" s="104"/>
      <c r="BZ82" s="104"/>
      <c r="CA82" s="104"/>
      <c r="CB82" s="104"/>
      <c r="CC82" s="104"/>
      <c r="CD82" s="104"/>
      <c r="CE82" s="104"/>
      <c r="CF82" s="104"/>
      <c r="CG82" s="104"/>
      <c r="CH82" s="104"/>
      <c r="CI82" s="104"/>
      <c r="CJ82" s="104"/>
      <c r="CK82" s="104"/>
      <c r="CL82" s="104"/>
      <c r="CM82" s="104"/>
      <c r="CN82" s="104"/>
      <c r="CO82" s="128"/>
      <c r="CP82" s="104"/>
    </row>
    <row r="83" spans="1:94" s="7" customFormat="1" ht="39.75" customHeight="1">
      <c r="A83" s="128"/>
      <c r="B83" s="254"/>
      <c r="C83" s="128"/>
      <c r="D83" s="128"/>
      <c r="E83" s="128"/>
      <c r="F83" s="254"/>
      <c r="G83" s="128"/>
      <c r="H83" s="128"/>
      <c r="I83" s="333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/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/>
      <c r="BG83" s="104"/>
      <c r="BH83" s="104"/>
      <c r="BI83" s="104"/>
      <c r="BJ83" s="104"/>
      <c r="BK83" s="104"/>
      <c r="BL83" s="104"/>
      <c r="BM83" s="104"/>
      <c r="BN83" s="104"/>
      <c r="BO83" s="104"/>
      <c r="BP83" s="104"/>
      <c r="BQ83" s="104"/>
      <c r="BR83" s="104"/>
      <c r="BS83" s="104"/>
      <c r="BT83" s="104"/>
      <c r="BU83" s="104"/>
      <c r="BV83" s="104"/>
      <c r="BW83" s="104"/>
      <c r="BX83" s="104"/>
      <c r="BY83" s="104"/>
      <c r="BZ83" s="104"/>
      <c r="CA83" s="104"/>
      <c r="CB83" s="104"/>
      <c r="CC83" s="104"/>
      <c r="CD83" s="104"/>
      <c r="CE83" s="104"/>
      <c r="CF83" s="104"/>
      <c r="CG83" s="104"/>
      <c r="CH83" s="104"/>
      <c r="CI83" s="104"/>
      <c r="CJ83" s="104"/>
      <c r="CK83" s="104"/>
      <c r="CL83" s="104"/>
      <c r="CM83" s="104"/>
      <c r="CN83" s="104"/>
      <c r="CO83" s="128"/>
      <c r="CP83" s="104"/>
    </row>
    <row r="84" spans="1:94" s="7" customFormat="1" ht="39.75" customHeight="1">
      <c r="A84" s="128"/>
      <c r="B84" s="254"/>
      <c r="C84" s="128"/>
      <c r="D84" s="128"/>
      <c r="E84" s="128"/>
      <c r="F84" s="254"/>
      <c r="G84" s="128"/>
      <c r="H84" s="128"/>
      <c r="I84" s="333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/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/>
      <c r="BH84" s="104"/>
      <c r="BI84" s="104"/>
      <c r="BJ84" s="104"/>
      <c r="BK84" s="104"/>
      <c r="BL84" s="104"/>
      <c r="BM84" s="104"/>
      <c r="BN84" s="104"/>
      <c r="BO84" s="104"/>
      <c r="BP84" s="104"/>
      <c r="BQ84" s="104"/>
      <c r="BR84" s="104"/>
      <c r="BS84" s="104"/>
      <c r="BT84" s="104"/>
      <c r="BU84" s="104"/>
      <c r="BV84" s="104"/>
      <c r="BW84" s="104"/>
      <c r="BX84" s="104"/>
      <c r="BY84" s="104"/>
      <c r="BZ84" s="104"/>
      <c r="CA84" s="104"/>
      <c r="CB84" s="104"/>
      <c r="CC84" s="104"/>
      <c r="CD84" s="104"/>
      <c r="CE84" s="104"/>
      <c r="CF84" s="104"/>
      <c r="CG84" s="104"/>
      <c r="CH84" s="104"/>
      <c r="CI84" s="104"/>
      <c r="CJ84" s="104"/>
      <c r="CK84" s="104"/>
      <c r="CL84" s="104"/>
      <c r="CM84" s="104"/>
      <c r="CN84" s="104"/>
      <c r="CO84" s="128"/>
      <c r="CP84" s="104"/>
    </row>
    <row r="85" spans="1:94" s="7" customFormat="1" ht="39.75" customHeight="1">
      <c r="A85" s="128"/>
      <c r="B85" s="254"/>
      <c r="C85" s="128"/>
      <c r="D85" s="128"/>
      <c r="E85" s="128"/>
      <c r="F85" s="254"/>
      <c r="G85" s="128"/>
      <c r="H85" s="128"/>
      <c r="I85" s="333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/>
      <c r="BI85" s="104"/>
      <c r="BJ85" s="104"/>
      <c r="BK85" s="104"/>
      <c r="BL85" s="104"/>
      <c r="BM85" s="104"/>
      <c r="BN85" s="104"/>
      <c r="BO85" s="104"/>
      <c r="BP85" s="104"/>
      <c r="BQ85" s="104"/>
      <c r="BR85" s="104"/>
      <c r="BS85" s="104"/>
      <c r="BT85" s="104"/>
      <c r="BU85" s="104"/>
      <c r="BV85" s="104"/>
      <c r="BW85" s="104"/>
      <c r="BX85" s="104"/>
      <c r="BY85" s="104"/>
      <c r="BZ85" s="104"/>
      <c r="CA85" s="104"/>
      <c r="CB85" s="104"/>
      <c r="CC85" s="104"/>
      <c r="CD85" s="104"/>
      <c r="CE85" s="104"/>
      <c r="CF85" s="104"/>
      <c r="CG85" s="104"/>
      <c r="CH85" s="104"/>
      <c r="CI85" s="104"/>
      <c r="CJ85" s="104"/>
      <c r="CK85" s="104"/>
      <c r="CL85" s="104"/>
      <c r="CM85" s="104"/>
      <c r="CN85" s="104"/>
      <c r="CO85" s="128"/>
      <c r="CP85" s="104"/>
    </row>
    <row r="86" spans="1:94" s="7" customFormat="1" ht="39.75" customHeight="1">
      <c r="A86" s="128"/>
      <c r="B86" s="254"/>
      <c r="C86" s="128"/>
      <c r="D86" s="128"/>
      <c r="E86" s="128"/>
      <c r="F86" s="254"/>
      <c r="G86" s="128"/>
      <c r="H86" s="128"/>
      <c r="I86" s="333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/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  <c r="BH86" s="104"/>
      <c r="BI86" s="104"/>
      <c r="BJ86" s="104"/>
      <c r="BK86" s="104"/>
      <c r="BL86" s="104"/>
      <c r="BM86" s="104"/>
      <c r="BN86" s="104"/>
      <c r="BO86" s="104"/>
      <c r="BP86" s="104"/>
      <c r="BQ86" s="104"/>
      <c r="BR86" s="104"/>
      <c r="BS86" s="104"/>
      <c r="BT86" s="104"/>
      <c r="BU86" s="104"/>
      <c r="BV86" s="104"/>
      <c r="BW86" s="104"/>
      <c r="BX86" s="104"/>
      <c r="BY86" s="104"/>
      <c r="BZ86" s="104"/>
      <c r="CA86" s="104"/>
      <c r="CB86" s="104"/>
      <c r="CC86" s="104"/>
      <c r="CD86" s="104"/>
      <c r="CE86" s="104"/>
      <c r="CF86" s="104"/>
      <c r="CG86" s="104"/>
      <c r="CH86" s="104"/>
      <c r="CI86" s="104"/>
      <c r="CJ86" s="104"/>
      <c r="CK86" s="104"/>
      <c r="CL86" s="104"/>
      <c r="CM86" s="104"/>
      <c r="CN86" s="104"/>
      <c r="CO86" s="128"/>
      <c r="CP86" s="104"/>
    </row>
    <row r="87" spans="1:94" s="7" customFormat="1" ht="39.75" customHeight="1">
      <c r="A87" s="128"/>
      <c r="B87" s="254"/>
      <c r="C87" s="128"/>
      <c r="D87" s="128"/>
      <c r="E87" s="128"/>
      <c r="F87" s="254"/>
      <c r="G87" s="128"/>
      <c r="H87" s="128"/>
      <c r="I87" s="333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/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/>
      <c r="BK87" s="104"/>
      <c r="BL87" s="104"/>
      <c r="BM87" s="104"/>
      <c r="BN87" s="104"/>
      <c r="BO87" s="104"/>
      <c r="BP87" s="104"/>
      <c r="BQ87" s="104"/>
      <c r="BR87" s="104"/>
      <c r="BS87" s="104"/>
      <c r="BT87" s="104"/>
      <c r="BU87" s="104"/>
      <c r="BV87" s="104"/>
      <c r="BW87" s="104"/>
      <c r="BX87" s="104"/>
      <c r="BY87" s="104"/>
      <c r="BZ87" s="104"/>
      <c r="CA87" s="104"/>
      <c r="CB87" s="104"/>
      <c r="CC87" s="104"/>
      <c r="CD87" s="104"/>
      <c r="CE87" s="104"/>
      <c r="CF87" s="104"/>
      <c r="CG87" s="104"/>
      <c r="CH87" s="104"/>
      <c r="CI87" s="104"/>
      <c r="CJ87" s="104"/>
      <c r="CK87" s="104"/>
      <c r="CL87" s="104"/>
      <c r="CM87" s="104"/>
      <c r="CN87" s="104"/>
      <c r="CO87" s="128"/>
      <c r="CP87" s="104"/>
    </row>
    <row r="88" spans="1:94" s="7" customFormat="1" ht="39.75" customHeight="1">
      <c r="A88" s="128"/>
      <c r="B88" s="254"/>
      <c r="C88" s="128"/>
      <c r="D88" s="128"/>
      <c r="E88" s="128"/>
      <c r="F88" s="254"/>
      <c r="G88" s="128"/>
      <c r="H88" s="128"/>
      <c r="I88" s="333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4"/>
      <c r="CE88" s="104"/>
      <c r="CF88" s="104"/>
      <c r="CG88" s="104"/>
      <c r="CH88" s="104"/>
      <c r="CI88" s="104"/>
      <c r="CJ88" s="104"/>
      <c r="CK88" s="104"/>
      <c r="CL88" s="104"/>
      <c r="CM88" s="104"/>
      <c r="CN88" s="104"/>
      <c r="CO88" s="128"/>
      <c r="CP88" s="104"/>
    </row>
    <row r="89" spans="1:94" s="7" customFormat="1" ht="39.75" customHeight="1">
      <c r="A89" s="128"/>
      <c r="B89" s="254"/>
      <c r="C89" s="128"/>
      <c r="D89" s="128"/>
      <c r="E89" s="128"/>
      <c r="F89" s="254"/>
      <c r="G89" s="128"/>
      <c r="H89" s="128"/>
      <c r="I89" s="333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/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/>
      <c r="BM89" s="104"/>
      <c r="BN89" s="104"/>
      <c r="BO89" s="104"/>
      <c r="BP89" s="104"/>
      <c r="BQ89" s="104"/>
      <c r="BR89" s="104"/>
      <c r="BS89" s="104"/>
      <c r="BT89" s="104"/>
      <c r="BU89" s="104"/>
      <c r="BV89" s="104"/>
      <c r="BW89" s="104"/>
      <c r="BX89" s="104"/>
      <c r="BY89" s="104"/>
      <c r="BZ89" s="104"/>
      <c r="CA89" s="104"/>
      <c r="CB89" s="104"/>
      <c r="CC89" s="104"/>
      <c r="CD89" s="104"/>
      <c r="CE89" s="104"/>
      <c r="CF89" s="104"/>
      <c r="CG89" s="104"/>
      <c r="CH89" s="104"/>
      <c r="CI89" s="104"/>
      <c r="CJ89" s="104"/>
      <c r="CK89" s="104"/>
      <c r="CL89" s="104"/>
      <c r="CM89" s="104"/>
      <c r="CN89" s="104"/>
      <c r="CO89" s="128"/>
      <c r="CP89" s="104"/>
    </row>
    <row r="90" spans="1:94" s="7" customFormat="1" ht="39.75" customHeight="1">
      <c r="A90" s="128"/>
      <c r="B90" s="254"/>
      <c r="C90" s="128"/>
      <c r="D90" s="128"/>
      <c r="E90" s="128"/>
      <c r="F90" s="254"/>
      <c r="G90" s="128"/>
      <c r="H90" s="128"/>
      <c r="I90" s="333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/>
      <c r="BN90" s="104"/>
      <c r="BO90" s="104"/>
      <c r="BP90" s="104"/>
      <c r="BQ90" s="104"/>
      <c r="BR90" s="104"/>
      <c r="BS90" s="104"/>
      <c r="BT90" s="104"/>
      <c r="BU90" s="104"/>
      <c r="BV90" s="104"/>
      <c r="BW90" s="104"/>
      <c r="BX90" s="104"/>
      <c r="BY90" s="104"/>
      <c r="BZ90" s="104"/>
      <c r="CA90" s="104"/>
      <c r="CB90" s="104"/>
      <c r="CC90" s="104"/>
      <c r="CD90" s="104"/>
      <c r="CE90" s="104"/>
      <c r="CF90" s="104"/>
      <c r="CG90" s="104"/>
      <c r="CH90" s="104"/>
      <c r="CI90" s="104"/>
      <c r="CJ90" s="104"/>
      <c r="CK90" s="104"/>
      <c r="CL90" s="104"/>
      <c r="CM90" s="104"/>
      <c r="CN90" s="104"/>
      <c r="CO90" s="128"/>
      <c r="CP90" s="104"/>
    </row>
    <row r="91" spans="1:94" s="7" customFormat="1" ht="39.75" customHeight="1">
      <c r="A91" s="128"/>
      <c r="B91" s="254"/>
      <c r="C91" s="128"/>
      <c r="D91" s="128"/>
      <c r="E91" s="128"/>
      <c r="F91" s="254"/>
      <c r="G91" s="128"/>
      <c r="H91" s="128"/>
      <c r="I91" s="333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4"/>
      <c r="BO91" s="104"/>
      <c r="BP91" s="104"/>
      <c r="BQ91" s="104"/>
      <c r="BR91" s="104"/>
      <c r="BS91" s="104"/>
      <c r="BT91" s="104"/>
      <c r="BU91" s="104"/>
      <c r="BV91" s="104"/>
      <c r="BW91" s="104"/>
      <c r="BX91" s="104"/>
      <c r="BY91" s="104"/>
      <c r="BZ91" s="104"/>
      <c r="CA91" s="104"/>
      <c r="CB91" s="104"/>
      <c r="CC91" s="104"/>
      <c r="CD91" s="104"/>
      <c r="CE91" s="104"/>
      <c r="CF91" s="104"/>
      <c r="CG91" s="104"/>
      <c r="CH91" s="104"/>
      <c r="CI91" s="104"/>
      <c r="CJ91" s="104"/>
      <c r="CK91" s="104"/>
      <c r="CL91" s="104"/>
      <c r="CM91" s="104"/>
      <c r="CN91" s="104"/>
      <c r="CO91" s="128"/>
      <c r="CP91" s="104"/>
    </row>
    <row r="92" spans="1:94" s="7" customFormat="1" ht="39.75" customHeight="1">
      <c r="A92" s="128"/>
      <c r="B92" s="254"/>
      <c r="C92" s="128"/>
      <c r="D92" s="128"/>
      <c r="E92" s="128"/>
      <c r="F92" s="254"/>
      <c r="G92" s="128"/>
      <c r="H92" s="128"/>
      <c r="I92" s="333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4"/>
      <c r="BO92" s="104"/>
      <c r="BP92" s="104"/>
      <c r="BQ92" s="104"/>
      <c r="BR92" s="104"/>
      <c r="BS92" s="104"/>
      <c r="BT92" s="104"/>
      <c r="BU92" s="104"/>
      <c r="BV92" s="104"/>
      <c r="BW92" s="104"/>
      <c r="BX92" s="104"/>
      <c r="BY92" s="104"/>
      <c r="BZ92" s="104"/>
      <c r="CA92" s="104"/>
      <c r="CB92" s="104"/>
      <c r="CC92" s="104"/>
      <c r="CD92" s="104"/>
      <c r="CE92" s="104"/>
      <c r="CF92" s="104"/>
      <c r="CG92" s="104"/>
      <c r="CH92" s="104"/>
      <c r="CI92" s="104"/>
      <c r="CJ92" s="104"/>
      <c r="CK92" s="104"/>
      <c r="CL92" s="104"/>
      <c r="CM92" s="104"/>
      <c r="CN92" s="104"/>
      <c r="CO92" s="128"/>
      <c r="CP92" s="104"/>
    </row>
    <row r="93" spans="1:94" s="7" customFormat="1" ht="39.75" customHeight="1">
      <c r="A93" s="128"/>
      <c r="B93" s="254"/>
      <c r="C93" s="128"/>
      <c r="D93" s="128"/>
      <c r="E93" s="128"/>
      <c r="F93" s="254"/>
      <c r="G93" s="128"/>
      <c r="H93" s="128"/>
      <c r="I93" s="333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  <c r="BG93" s="104"/>
      <c r="BH93" s="104"/>
      <c r="BI93" s="104"/>
      <c r="BJ93" s="104"/>
      <c r="BK93" s="104"/>
      <c r="BL93" s="104"/>
      <c r="BM93" s="104"/>
      <c r="BN93" s="104"/>
      <c r="BO93" s="104"/>
      <c r="BP93" s="104"/>
      <c r="BQ93" s="104"/>
      <c r="BR93" s="104"/>
      <c r="BS93" s="104"/>
      <c r="BT93" s="104"/>
      <c r="BU93" s="104"/>
      <c r="BV93" s="104"/>
      <c r="BW93" s="104"/>
      <c r="BX93" s="104"/>
      <c r="BY93" s="104"/>
      <c r="BZ93" s="104"/>
      <c r="CA93" s="104"/>
      <c r="CB93" s="104"/>
      <c r="CC93" s="104"/>
      <c r="CD93" s="104"/>
      <c r="CE93" s="104"/>
      <c r="CF93" s="104"/>
      <c r="CG93" s="104"/>
      <c r="CH93" s="104"/>
      <c r="CI93" s="104"/>
      <c r="CJ93" s="104"/>
      <c r="CK93" s="104"/>
      <c r="CL93" s="104"/>
      <c r="CM93" s="104"/>
      <c r="CN93" s="104"/>
      <c r="CO93" s="128"/>
      <c r="CP93" s="104"/>
    </row>
    <row r="94" spans="1:94" s="7" customFormat="1" ht="39.75" customHeight="1">
      <c r="A94" s="128"/>
      <c r="B94" s="254"/>
      <c r="C94" s="128"/>
      <c r="D94" s="128"/>
      <c r="E94" s="128"/>
      <c r="F94" s="254"/>
      <c r="G94" s="128"/>
      <c r="H94" s="128"/>
      <c r="I94" s="333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04"/>
      <c r="BG94" s="104"/>
      <c r="BH94" s="104"/>
      <c r="BI94" s="104"/>
      <c r="BJ94" s="104"/>
      <c r="BK94" s="104"/>
      <c r="BL94" s="104"/>
      <c r="BM94" s="104"/>
      <c r="BN94" s="104"/>
      <c r="BO94" s="104"/>
      <c r="BP94" s="104"/>
      <c r="BQ94" s="104"/>
      <c r="BR94" s="104"/>
      <c r="BS94" s="104"/>
      <c r="BT94" s="104"/>
      <c r="BU94" s="104"/>
      <c r="BV94" s="104"/>
      <c r="BW94" s="104"/>
      <c r="BX94" s="104"/>
      <c r="BY94" s="104"/>
      <c r="BZ94" s="104"/>
      <c r="CA94" s="104"/>
      <c r="CB94" s="104"/>
      <c r="CC94" s="104"/>
      <c r="CD94" s="104"/>
      <c r="CE94" s="104"/>
      <c r="CF94" s="104"/>
      <c r="CG94" s="104"/>
      <c r="CH94" s="104"/>
      <c r="CI94" s="104"/>
      <c r="CJ94" s="104"/>
      <c r="CK94" s="104"/>
      <c r="CL94" s="104"/>
      <c r="CM94" s="104"/>
      <c r="CN94" s="104"/>
      <c r="CO94" s="128"/>
      <c r="CP94" s="104"/>
    </row>
    <row r="95" spans="1:94" s="7" customFormat="1" ht="39.75" customHeight="1">
      <c r="A95" s="128"/>
      <c r="B95" s="254"/>
      <c r="C95" s="128"/>
      <c r="D95" s="128"/>
      <c r="E95" s="128"/>
      <c r="F95" s="254"/>
      <c r="G95" s="128"/>
      <c r="H95" s="128"/>
      <c r="I95" s="333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  <c r="BG95" s="104"/>
      <c r="BH95" s="104"/>
      <c r="BI95" s="104"/>
      <c r="BJ95" s="104"/>
      <c r="BK95" s="104"/>
      <c r="BL95" s="104"/>
      <c r="BM95" s="104"/>
      <c r="BN95" s="104"/>
      <c r="BO95" s="104"/>
      <c r="BP95" s="104"/>
      <c r="BQ95" s="104"/>
      <c r="BR95" s="104"/>
      <c r="BS95" s="104"/>
      <c r="BT95" s="104"/>
      <c r="BU95" s="104"/>
      <c r="BV95" s="104"/>
      <c r="BW95" s="104"/>
      <c r="BX95" s="104"/>
      <c r="BY95" s="104"/>
      <c r="BZ95" s="104"/>
      <c r="CA95" s="104"/>
      <c r="CB95" s="104"/>
      <c r="CC95" s="104"/>
      <c r="CD95" s="104"/>
      <c r="CE95" s="104"/>
      <c r="CF95" s="104"/>
      <c r="CG95" s="104"/>
      <c r="CH95" s="104"/>
      <c r="CI95" s="104"/>
      <c r="CJ95" s="104"/>
      <c r="CK95" s="104"/>
      <c r="CL95" s="104"/>
      <c r="CM95" s="104"/>
      <c r="CN95" s="104"/>
      <c r="CO95" s="128"/>
      <c r="CP95" s="104"/>
    </row>
    <row r="96" spans="1:94" s="7" customFormat="1" ht="39.75" customHeight="1">
      <c r="A96" s="128"/>
      <c r="B96" s="254"/>
      <c r="C96" s="128"/>
      <c r="D96" s="128"/>
      <c r="E96" s="128"/>
      <c r="F96" s="254"/>
      <c r="G96" s="128"/>
      <c r="H96" s="128"/>
      <c r="I96" s="333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/>
      <c r="BH96" s="104"/>
      <c r="BI96" s="104"/>
      <c r="BJ96" s="104"/>
      <c r="BK96" s="104"/>
      <c r="BL96" s="104"/>
      <c r="BM96" s="104"/>
      <c r="BN96" s="104"/>
      <c r="BO96" s="104"/>
      <c r="BP96" s="104"/>
      <c r="BQ96" s="104"/>
      <c r="BR96" s="104"/>
      <c r="BS96" s="104"/>
      <c r="BT96" s="104"/>
      <c r="BU96" s="104"/>
      <c r="BV96" s="104"/>
      <c r="BW96" s="104"/>
      <c r="BX96" s="104"/>
      <c r="BY96" s="104"/>
      <c r="BZ96" s="104"/>
      <c r="CA96" s="104"/>
      <c r="CB96" s="104"/>
      <c r="CC96" s="104"/>
      <c r="CD96" s="104"/>
      <c r="CE96" s="104"/>
      <c r="CF96" s="104"/>
      <c r="CG96" s="104"/>
      <c r="CH96" s="104"/>
      <c r="CI96" s="104"/>
      <c r="CJ96" s="104"/>
      <c r="CK96" s="104"/>
      <c r="CL96" s="104"/>
      <c r="CM96" s="104"/>
      <c r="CN96" s="104"/>
      <c r="CO96" s="128"/>
      <c r="CP96" s="104"/>
    </row>
    <row r="97" spans="1:94" s="7" customFormat="1" ht="39.75" customHeight="1">
      <c r="A97" s="128"/>
      <c r="B97" s="254"/>
      <c r="C97" s="128"/>
      <c r="D97" s="128"/>
      <c r="E97" s="128"/>
      <c r="F97" s="254"/>
      <c r="G97" s="128"/>
      <c r="H97" s="128"/>
      <c r="I97" s="333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/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/>
      <c r="BI97" s="104"/>
      <c r="BJ97" s="104"/>
      <c r="BK97" s="104"/>
      <c r="BL97" s="104"/>
      <c r="BM97" s="104"/>
      <c r="BN97" s="104"/>
      <c r="BO97" s="104"/>
      <c r="BP97" s="104"/>
      <c r="BQ97" s="104"/>
      <c r="BR97" s="104"/>
      <c r="BS97" s="104"/>
      <c r="BT97" s="104"/>
      <c r="BU97" s="104"/>
      <c r="BV97" s="104"/>
      <c r="BW97" s="104"/>
      <c r="BX97" s="104"/>
      <c r="BY97" s="104"/>
      <c r="BZ97" s="104"/>
      <c r="CA97" s="104"/>
      <c r="CB97" s="104"/>
      <c r="CC97" s="104"/>
      <c r="CD97" s="104"/>
      <c r="CE97" s="104"/>
      <c r="CF97" s="104"/>
      <c r="CG97" s="104"/>
      <c r="CH97" s="104"/>
      <c r="CI97" s="104"/>
      <c r="CJ97" s="104"/>
      <c r="CK97" s="104"/>
      <c r="CL97" s="104"/>
      <c r="CM97" s="104"/>
      <c r="CN97" s="104"/>
      <c r="CO97" s="128"/>
      <c r="CP97" s="104"/>
    </row>
    <row r="98" spans="1:94" s="47" customFormat="1" ht="18" customHeight="1">
      <c r="B98" s="149"/>
      <c r="E98" s="18"/>
      <c r="F98" s="161"/>
      <c r="BU98" s="18"/>
      <c r="CO98" s="18"/>
    </row>
    <row r="99" spans="1:94" s="47" customFormat="1" ht="18" customHeight="1">
      <c r="B99" s="149"/>
      <c r="E99" s="18"/>
      <c r="F99" s="161"/>
      <c r="V99" s="164"/>
      <c r="W99" s="164" t="s">
        <v>5111</v>
      </c>
      <c r="X99" s="47" t="s">
        <v>5112</v>
      </c>
      <c r="AK99" s="111"/>
      <c r="AO99" s="111" t="s">
        <v>5113</v>
      </c>
      <c r="AP99" s="111"/>
      <c r="AT99" s="111"/>
      <c r="AU99" s="111"/>
      <c r="AY99" s="111"/>
      <c r="AZ99" s="111"/>
      <c r="BD99" s="111"/>
      <c r="BE99" s="111"/>
      <c r="BH99" s="111"/>
      <c r="BL99" s="111"/>
      <c r="BU99" s="18"/>
      <c r="BX99" s="111"/>
      <c r="CA99" s="111"/>
      <c r="CK99" s="648"/>
      <c r="CO99" s="18"/>
    </row>
    <row r="100" spans="1:94" s="47" customFormat="1" ht="18" customHeight="1">
      <c r="A100" s="162" t="s">
        <v>2056</v>
      </c>
      <c r="B100" s="163" t="s">
        <v>5110</v>
      </c>
      <c r="C100" s="163"/>
      <c r="D100" s="163"/>
      <c r="E100" s="18"/>
      <c r="F100" s="161"/>
      <c r="J100"/>
      <c r="O100"/>
      <c r="R100"/>
      <c r="U100"/>
      <c r="V100" s="165"/>
      <c r="W100" s="165" t="s">
        <v>5138</v>
      </c>
      <c r="X100" t="s">
        <v>6835</v>
      </c>
      <c r="AA100"/>
      <c r="AK100" s="111"/>
      <c r="AO100" s="111" t="s">
        <v>6836</v>
      </c>
      <c r="AP100" s="111"/>
      <c r="AT100" s="111"/>
      <c r="AU100" s="111"/>
      <c r="AY100" s="111"/>
      <c r="AZ100" s="111"/>
      <c r="BD100" s="111"/>
      <c r="BE100" s="111"/>
      <c r="BH100" s="111"/>
      <c r="BL100" s="111"/>
      <c r="BU100" s="18"/>
      <c r="BV100" s="648" t="s">
        <v>4491</v>
      </c>
      <c r="BX100" s="111"/>
      <c r="CA100" s="111"/>
      <c r="CK100" s="648" t="s">
        <v>2018</v>
      </c>
      <c r="CO100" s="18"/>
    </row>
    <row r="101" spans="1:94" customFormat="1" ht="18" customHeight="1">
      <c r="A101" s="165" t="s">
        <v>5114</v>
      </c>
      <c r="B101" s="163" t="s">
        <v>5137</v>
      </c>
      <c r="C101" s="163"/>
      <c r="D101" s="163"/>
      <c r="E101" s="18"/>
      <c r="G101" s="166" t="s">
        <v>5038</v>
      </c>
      <c r="V101" s="165"/>
      <c r="W101" s="165" t="s">
        <v>3132</v>
      </c>
      <c r="X101" t="s">
        <v>3694</v>
      </c>
      <c r="Y101" s="36"/>
      <c r="AF101" s="13"/>
      <c r="AG101" s="648"/>
      <c r="AI101" s="36"/>
      <c r="AJ101" s="13"/>
      <c r="AK101" s="111"/>
      <c r="AN101" s="36"/>
      <c r="AO101" s="111" t="s">
        <v>686</v>
      </c>
      <c r="AP101" s="111"/>
      <c r="AS101" s="36"/>
      <c r="AT101" s="111"/>
      <c r="AU101" s="111"/>
      <c r="AX101" s="36"/>
      <c r="AY101" s="111"/>
      <c r="AZ101" s="111"/>
      <c r="BC101" s="36"/>
      <c r="BD101" s="111"/>
      <c r="BE101" s="111"/>
      <c r="BG101" s="13"/>
      <c r="BH101" s="111"/>
      <c r="BI101" s="13"/>
      <c r="BJ101" s="13"/>
      <c r="BK101" s="36"/>
      <c r="BL101" s="111"/>
      <c r="BM101" s="13"/>
      <c r="BN101" s="13"/>
      <c r="BO101" s="13"/>
      <c r="BP101" s="13"/>
      <c r="BQ101" s="13"/>
      <c r="BR101" s="13"/>
      <c r="BS101" s="13"/>
      <c r="BT101" s="13"/>
      <c r="BU101" s="18"/>
      <c r="BV101" s="95" t="s">
        <v>1496</v>
      </c>
      <c r="BX101" s="111"/>
      <c r="CA101" s="111"/>
      <c r="CB101" s="13"/>
      <c r="CC101" s="13"/>
      <c r="CD101" s="13"/>
      <c r="CE101" s="13"/>
      <c r="CF101" s="13"/>
      <c r="CJ101" s="125"/>
      <c r="CK101" s="125"/>
      <c r="CL101" s="100" t="s">
        <v>3820</v>
      </c>
      <c r="CM101" s="100"/>
      <c r="CN101" s="100"/>
      <c r="CO101" s="18"/>
    </row>
    <row r="102" spans="1:94" customFormat="1" ht="18" customHeight="1">
      <c r="B102" s="166" t="s">
        <v>3131</v>
      </c>
      <c r="E102" s="43"/>
      <c r="F102" s="119"/>
      <c r="X102" t="s">
        <v>5108</v>
      </c>
      <c r="Y102" s="36"/>
      <c r="AF102" s="13"/>
      <c r="AG102" s="95"/>
      <c r="AI102" s="36"/>
      <c r="AJ102" s="13"/>
      <c r="AK102" s="111"/>
      <c r="AN102" s="36"/>
      <c r="AO102" s="111" t="s">
        <v>1989</v>
      </c>
      <c r="AP102" s="111"/>
      <c r="AS102" s="36"/>
      <c r="AT102" s="111"/>
      <c r="AU102" s="111"/>
      <c r="AX102" s="36"/>
      <c r="AY102" s="111"/>
      <c r="AZ102" s="111"/>
      <c r="BC102" s="36"/>
      <c r="BD102" s="111"/>
      <c r="BE102" s="111"/>
      <c r="BH102" s="111"/>
      <c r="BI102" s="13"/>
      <c r="BJ102" s="13"/>
      <c r="BK102" s="36"/>
      <c r="BL102" s="111"/>
      <c r="BM102" s="13"/>
      <c r="BN102" s="13"/>
      <c r="BO102" s="13"/>
      <c r="BP102" s="13"/>
      <c r="BQ102" s="13"/>
      <c r="BR102" s="13"/>
      <c r="BS102" s="13"/>
      <c r="BT102" s="13"/>
      <c r="BU102" s="43"/>
      <c r="BV102" s="166" t="s">
        <v>2689</v>
      </c>
      <c r="BX102" s="100"/>
      <c r="CA102" s="111"/>
      <c r="CK102" s="166" t="s">
        <v>2689</v>
      </c>
      <c r="CM102" s="100"/>
      <c r="CO102" s="43"/>
    </row>
    <row r="103" spans="1:94" customFormat="1" ht="18" customHeight="1">
      <c r="B103" s="125"/>
      <c r="E103" s="43"/>
      <c r="F103" s="119"/>
      <c r="J103" s="36"/>
      <c r="O103" s="36"/>
      <c r="R103" s="36"/>
      <c r="U103" s="36"/>
      <c r="V103" s="36"/>
      <c r="W103" s="36"/>
      <c r="Y103" s="36"/>
      <c r="Z103" s="36"/>
      <c r="AA103" s="36"/>
      <c r="AD103" s="168"/>
      <c r="BU103" s="43"/>
      <c r="CO103" s="43"/>
    </row>
    <row r="104" spans="1:94" s="7" customFormat="1" ht="39.75" customHeight="1">
      <c r="A104" s="128" t="s">
        <v>2296</v>
      </c>
      <c r="B104" s="254" t="s">
        <v>2010</v>
      </c>
      <c r="C104" s="128" t="s">
        <v>6123</v>
      </c>
      <c r="D104" s="128">
        <v>218</v>
      </c>
      <c r="E104" s="128">
        <v>8801</v>
      </c>
      <c r="F104" s="254" t="s">
        <v>4350</v>
      </c>
      <c r="G104" s="128"/>
      <c r="H104" s="128" t="s">
        <v>7369</v>
      </c>
      <c r="I104" s="333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4"/>
      <c r="BO104" s="104"/>
      <c r="BP104" s="104"/>
      <c r="BQ104" s="104"/>
      <c r="BR104" s="104"/>
      <c r="BS104" s="104"/>
      <c r="BT104" s="104"/>
      <c r="BU104" s="104"/>
      <c r="BV104" s="104"/>
      <c r="BW104" s="104"/>
      <c r="BX104" s="104"/>
      <c r="BY104" s="104"/>
      <c r="BZ104" s="104"/>
      <c r="CA104" s="104"/>
      <c r="CB104" s="104"/>
      <c r="CC104" s="104"/>
      <c r="CD104" s="104"/>
      <c r="CE104" s="104"/>
      <c r="CF104" s="104"/>
      <c r="CG104" s="104"/>
      <c r="CH104" s="104"/>
      <c r="CI104" s="104"/>
      <c r="CJ104" s="104"/>
      <c r="CK104" s="104"/>
      <c r="CL104" s="104"/>
      <c r="CM104" s="115"/>
      <c r="CN104" s="104"/>
      <c r="CO104" s="128">
        <v>8801</v>
      </c>
      <c r="CP104" s="104"/>
    </row>
    <row r="105" spans="1:94" s="7" customFormat="1" ht="39.75" customHeight="1">
      <c r="A105" s="128"/>
      <c r="B105" s="815"/>
      <c r="C105" s="128"/>
      <c r="D105" s="128"/>
      <c r="E105" s="128"/>
      <c r="F105" s="254"/>
      <c r="G105" s="128"/>
      <c r="H105" s="128"/>
      <c r="I105" s="333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4"/>
      <c r="BO105" s="104"/>
      <c r="BP105" s="104"/>
      <c r="BQ105" s="104"/>
      <c r="BR105" s="104"/>
      <c r="BS105" s="104"/>
      <c r="BT105" s="104"/>
      <c r="BU105" s="104"/>
      <c r="BV105" s="104"/>
      <c r="BW105" s="104"/>
      <c r="BX105" s="104"/>
      <c r="BY105" s="104"/>
      <c r="BZ105" s="104"/>
      <c r="CA105" s="104"/>
      <c r="CB105" s="104"/>
      <c r="CC105" s="104"/>
      <c r="CD105" s="104"/>
      <c r="CE105" s="104"/>
      <c r="CF105" s="104"/>
      <c r="CG105" s="104"/>
      <c r="CH105" s="104"/>
      <c r="CI105" s="104"/>
      <c r="CJ105" s="104"/>
      <c r="CK105" s="104"/>
      <c r="CL105" s="104"/>
      <c r="CM105" s="115"/>
      <c r="CN105" s="104"/>
      <c r="CO105" s="128"/>
      <c r="CP105" s="104"/>
    </row>
    <row r="106" spans="1:94" s="7" customFormat="1" ht="39.75" customHeight="1">
      <c r="A106" s="128"/>
      <c r="B106" s="254"/>
      <c r="C106" s="128"/>
      <c r="D106" s="128"/>
      <c r="E106" s="128"/>
      <c r="F106" s="254"/>
      <c r="G106" s="128"/>
      <c r="H106" s="128"/>
      <c r="I106" s="333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04"/>
      <c r="BG106" s="104"/>
      <c r="BH106" s="104"/>
      <c r="BI106" s="104"/>
      <c r="BJ106" s="104"/>
      <c r="BK106" s="104"/>
      <c r="BL106" s="104"/>
      <c r="BM106" s="104"/>
      <c r="BN106" s="104"/>
      <c r="BO106" s="104"/>
      <c r="BP106" s="104"/>
      <c r="BQ106" s="104"/>
      <c r="BR106" s="104"/>
      <c r="BS106" s="104"/>
      <c r="BT106" s="104"/>
      <c r="BU106" s="104"/>
      <c r="BV106" s="104"/>
      <c r="BW106" s="104"/>
      <c r="BX106" s="104"/>
      <c r="BY106" s="104"/>
      <c r="BZ106" s="104"/>
      <c r="CA106" s="104"/>
      <c r="CB106" s="104"/>
      <c r="CC106" s="104"/>
      <c r="CD106" s="104"/>
      <c r="CE106" s="104"/>
      <c r="CF106" s="104"/>
      <c r="CG106" s="104"/>
      <c r="CH106" s="104"/>
      <c r="CI106" s="104"/>
      <c r="CJ106" s="104"/>
      <c r="CK106" s="104"/>
      <c r="CL106" s="104"/>
      <c r="CM106" s="115"/>
      <c r="CN106" s="104"/>
      <c r="CO106" s="128"/>
      <c r="CP106" s="104"/>
    </row>
    <row r="107" spans="1:94" s="7" customFormat="1" ht="39.75" customHeight="1">
      <c r="A107" s="128"/>
      <c r="B107" s="254"/>
      <c r="C107" s="128"/>
      <c r="D107" s="128"/>
      <c r="E107" s="128"/>
      <c r="F107" s="254"/>
      <c r="G107" s="128"/>
      <c r="H107" s="128"/>
      <c r="I107" s="333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/>
      <c r="BG107" s="104"/>
      <c r="BH107" s="104"/>
      <c r="BI107" s="104"/>
      <c r="BJ107" s="104"/>
      <c r="BK107" s="104"/>
      <c r="BL107" s="104"/>
      <c r="BM107" s="104"/>
      <c r="BN107" s="104"/>
      <c r="BO107" s="104"/>
      <c r="BP107" s="104"/>
      <c r="BQ107" s="104"/>
      <c r="BR107" s="104"/>
      <c r="BS107" s="104"/>
      <c r="BT107" s="104"/>
      <c r="BU107" s="104"/>
      <c r="BV107" s="104"/>
      <c r="BW107" s="104"/>
      <c r="BX107" s="104"/>
      <c r="BY107" s="104"/>
      <c r="BZ107" s="104"/>
      <c r="CA107" s="104"/>
      <c r="CB107" s="104"/>
      <c r="CC107" s="104"/>
      <c r="CD107" s="104"/>
      <c r="CE107" s="104"/>
      <c r="CF107" s="104"/>
      <c r="CG107" s="104"/>
      <c r="CH107" s="104"/>
      <c r="CI107" s="104"/>
      <c r="CJ107" s="104"/>
      <c r="CK107" s="104"/>
      <c r="CL107" s="104"/>
      <c r="CM107" s="104"/>
      <c r="CN107" s="104"/>
      <c r="CO107" s="128"/>
      <c r="CP107" s="104"/>
    </row>
    <row r="108" spans="1:94" s="7" customFormat="1" ht="39.75" customHeight="1">
      <c r="A108" s="128"/>
      <c r="B108" s="254"/>
      <c r="C108" s="128"/>
      <c r="D108" s="128"/>
      <c r="E108" s="128"/>
      <c r="F108" s="254"/>
      <c r="G108" s="128"/>
      <c r="H108" s="128"/>
      <c r="I108" s="333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/>
      <c r="BH108" s="104"/>
      <c r="BI108" s="104"/>
      <c r="BJ108" s="104"/>
      <c r="BK108" s="104"/>
      <c r="BL108" s="104"/>
      <c r="BM108" s="104"/>
      <c r="BN108" s="104"/>
      <c r="BO108" s="104"/>
      <c r="BP108" s="104"/>
      <c r="BQ108" s="104"/>
      <c r="BR108" s="104"/>
      <c r="BS108" s="104"/>
      <c r="BT108" s="104"/>
      <c r="BU108" s="104"/>
      <c r="BV108" s="104"/>
      <c r="BW108" s="104"/>
      <c r="BX108" s="104"/>
      <c r="BY108" s="104"/>
      <c r="BZ108" s="104"/>
      <c r="CA108" s="104"/>
      <c r="CB108" s="104"/>
      <c r="CC108" s="104"/>
      <c r="CD108" s="104"/>
      <c r="CE108" s="104"/>
      <c r="CF108" s="104"/>
      <c r="CG108" s="104"/>
      <c r="CH108" s="104"/>
      <c r="CI108" s="104"/>
      <c r="CJ108" s="104"/>
      <c r="CK108" s="104"/>
      <c r="CL108" s="104"/>
      <c r="CM108" s="104"/>
      <c r="CN108" s="104"/>
      <c r="CO108" s="128"/>
      <c r="CP108" s="104"/>
    </row>
    <row r="109" spans="1:94" s="7" customFormat="1" ht="39.75" customHeight="1">
      <c r="A109" s="128"/>
      <c r="B109" s="254"/>
      <c r="C109" s="128"/>
      <c r="D109" s="128"/>
      <c r="E109" s="128"/>
      <c r="F109" s="254"/>
      <c r="G109" s="128"/>
      <c r="H109" s="128"/>
      <c r="I109" s="333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/>
      <c r="BI109" s="104"/>
      <c r="BJ109" s="104"/>
      <c r="BK109" s="104"/>
      <c r="BL109" s="104"/>
      <c r="BM109" s="104"/>
      <c r="BN109" s="104"/>
      <c r="BO109" s="104"/>
      <c r="BP109" s="104"/>
      <c r="BQ109" s="104"/>
      <c r="BR109" s="104"/>
      <c r="BS109" s="104"/>
      <c r="BT109" s="104"/>
      <c r="BU109" s="104"/>
      <c r="BV109" s="104"/>
      <c r="BW109" s="104"/>
      <c r="BX109" s="104"/>
      <c r="BY109" s="104"/>
      <c r="BZ109" s="104"/>
      <c r="CA109" s="104"/>
      <c r="CB109" s="104"/>
      <c r="CC109" s="104"/>
      <c r="CD109" s="104"/>
      <c r="CE109" s="104"/>
      <c r="CF109" s="104"/>
      <c r="CG109" s="104"/>
      <c r="CH109" s="104"/>
      <c r="CI109" s="104"/>
      <c r="CJ109" s="104"/>
      <c r="CK109" s="104"/>
      <c r="CL109" s="104"/>
      <c r="CM109" s="104"/>
      <c r="CN109" s="104"/>
      <c r="CO109" s="128"/>
      <c r="CP109" s="104"/>
    </row>
    <row r="110" spans="1:94" s="7" customFormat="1" ht="39.75" customHeight="1">
      <c r="A110" s="128"/>
      <c r="B110" s="254"/>
      <c r="C110" s="128"/>
      <c r="D110" s="128"/>
      <c r="E110" s="128"/>
      <c r="F110" s="254"/>
      <c r="G110" s="128"/>
      <c r="H110" s="128"/>
      <c r="I110" s="333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/>
      <c r="BJ110" s="104"/>
      <c r="BK110" s="104"/>
      <c r="BL110" s="104"/>
      <c r="BM110" s="104"/>
      <c r="BN110" s="104"/>
      <c r="BO110" s="104"/>
      <c r="BP110" s="104"/>
      <c r="BQ110" s="104"/>
      <c r="BR110" s="104"/>
      <c r="BS110" s="104"/>
      <c r="BT110" s="104"/>
      <c r="BU110" s="104"/>
      <c r="BV110" s="104"/>
      <c r="BW110" s="104"/>
      <c r="BX110" s="104"/>
      <c r="BY110" s="104"/>
      <c r="BZ110" s="104"/>
      <c r="CA110" s="104"/>
      <c r="CB110" s="104"/>
      <c r="CC110" s="104"/>
      <c r="CD110" s="104"/>
      <c r="CE110" s="104"/>
      <c r="CF110" s="104"/>
      <c r="CG110" s="104"/>
      <c r="CH110" s="104"/>
      <c r="CI110" s="104"/>
      <c r="CJ110" s="104"/>
      <c r="CK110" s="104"/>
      <c r="CL110" s="104"/>
      <c r="CM110" s="104"/>
      <c r="CN110" s="104"/>
      <c r="CO110" s="128"/>
      <c r="CP110" s="104"/>
    </row>
    <row r="111" spans="1:94" s="7" customFormat="1" ht="39.75" customHeight="1">
      <c r="A111" s="128"/>
      <c r="B111" s="254"/>
      <c r="C111" s="128"/>
      <c r="D111" s="128"/>
      <c r="E111" s="128"/>
      <c r="F111" s="254"/>
      <c r="G111" s="128"/>
      <c r="H111" s="128"/>
      <c r="I111" s="333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/>
      <c r="BK111" s="104"/>
      <c r="BL111" s="104"/>
      <c r="BM111" s="104"/>
      <c r="BN111" s="104"/>
      <c r="BO111" s="104"/>
      <c r="BP111" s="104"/>
      <c r="BQ111" s="104"/>
      <c r="BR111" s="104"/>
      <c r="BS111" s="104"/>
      <c r="BT111" s="104"/>
      <c r="BU111" s="104"/>
      <c r="BV111" s="104"/>
      <c r="BW111" s="104"/>
      <c r="BX111" s="104"/>
      <c r="BY111" s="104"/>
      <c r="BZ111" s="104"/>
      <c r="CA111" s="104"/>
      <c r="CB111" s="104"/>
      <c r="CC111" s="104"/>
      <c r="CD111" s="104"/>
      <c r="CE111" s="104"/>
      <c r="CF111" s="104"/>
      <c r="CG111" s="104"/>
      <c r="CH111" s="104"/>
      <c r="CI111" s="104"/>
      <c r="CJ111" s="104"/>
      <c r="CK111" s="104"/>
      <c r="CL111" s="104"/>
      <c r="CM111" s="104"/>
      <c r="CN111" s="104"/>
      <c r="CO111" s="128"/>
      <c r="CP111" s="104"/>
    </row>
    <row r="112" spans="1:94" s="7" customFormat="1" ht="39.75" customHeight="1">
      <c r="A112" s="128"/>
      <c r="B112" s="254"/>
      <c r="C112" s="128"/>
      <c r="D112" s="128"/>
      <c r="E112" s="128"/>
      <c r="F112" s="254"/>
      <c r="G112" s="128"/>
      <c r="H112" s="128"/>
      <c r="I112" s="333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/>
      <c r="BL112" s="104"/>
      <c r="BM112" s="104"/>
      <c r="BN112" s="104"/>
      <c r="BO112" s="104"/>
      <c r="BP112" s="104"/>
      <c r="BQ112" s="104"/>
      <c r="BR112" s="104"/>
      <c r="BS112" s="104"/>
      <c r="BT112" s="104"/>
      <c r="BU112" s="104"/>
      <c r="BV112" s="104"/>
      <c r="BW112" s="104"/>
      <c r="BX112" s="104"/>
      <c r="BY112" s="104"/>
      <c r="BZ112" s="104"/>
      <c r="CA112" s="104"/>
      <c r="CB112" s="104"/>
      <c r="CC112" s="104"/>
      <c r="CD112" s="104"/>
      <c r="CE112" s="104"/>
      <c r="CF112" s="104"/>
      <c r="CG112" s="104"/>
      <c r="CH112" s="104"/>
      <c r="CI112" s="104"/>
      <c r="CJ112" s="104"/>
      <c r="CK112" s="104"/>
      <c r="CL112" s="104"/>
      <c r="CM112" s="104"/>
      <c r="CN112" s="104"/>
      <c r="CO112" s="128"/>
      <c r="CP112" s="104"/>
    </row>
    <row r="113" spans="1:94" s="7" customFormat="1" ht="39.75" customHeight="1">
      <c r="A113" s="128"/>
      <c r="B113" s="254"/>
      <c r="C113" s="128"/>
      <c r="D113" s="128"/>
      <c r="E113" s="128"/>
      <c r="F113" s="254"/>
      <c r="G113" s="128"/>
      <c r="H113" s="128"/>
      <c r="I113" s="333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/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/>
      <c r="BM113" s="104"/>
      <c r="BN113" s="104"/>
      <c r="BO113" s="104"/>
      <c r="BP113" s="104"/>
      <c r="BQ113" s="104"/>
      <c r="BR113" s="104"/>
      <c r="BS113" s="104"/>
      <c r="BT113" s="104"/>
      <c r="BU113" s="104"/>
      <c r="BV113" s="104"/>
      <c r="BW113" s="104"/>
      <c r="BX113" s="104"/>
      <c r="BY113" s="104"/>
      <c r="BZ113" s="104"/>
      <c r="CA113" s="104"/>
      <c r="CB113" s="104"/>
      <c r="CC113" s="104"/>
      <c r="CD113" s="104"/>
      <c r="CE113" s="104"/>
      <c r="CF113" s="104"/>
      <c r="CG113" s="104"/>
      <c r="CH113" s="104"/>
      <c r="CI113" s="104"/>
      <c r="CJ113" s="104"/>
      <c r="CK113" s="104"/>
      <c r="CL113" s="104"/>
      <c r="CM113" s="104"/>
      <c r="CN113" s="104"/>
      <c r="CO113" s="128"/>
      <c r="CP113" s="104"/>
    </row>
    <row r="114" spans="1:94" s="7" customFormat="1" ht="39.75" customHeight="1">
      <c r="A114" s="128"/>
      <c r="B114" s="254"/>
      <c r="C114" s="128"/>
      <c r="D114" s="128"/>
      <c r="E114" s="128"/>
      <c r="F114" s="254"/>
      <c r="G114" s="128"/>
      <c r="H114" s="128"/>
      <c r="I114" s="333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/>
      <c r="BN114" s="104"/>
      <c r="BO114" s="104"/>
      <c r="BP114" s="104"/>
      <c r="BQ114" s="104"/>
      <c r="BR114" s="104"/>
      <c r="BS114" s="104"/>
      <c r="BT114" s="104"/>
      <c r="BU114" s="104"/>
      <c r="BV114" s="104"/>
      <c r="BW114" s="104"/>
      <c r="BX114" s="104"/>
      <c r="BY114" s="104"/>
      <c r="BZ114" s="104"/>
      <c r="CA114" s="104"/>
      <c r="CB114" s="104"/>
      <c r="CC114" s="104"/>
      <c r="CD114" s="104"/>
      <c r="CE114" s="104"/>
      <c r="CF114" s="104"/>
      <c r="CG114" s="104"/>
      <c r="CH114" s="104"/>
      <c r="CI114" s="104"/>
      <c r="CJ114" s="104"/>
      <c r="CK114" s="104"/>
      <c r="CL114" s="104"/>
      <c r="CM114" s="104"/>
      <c r="CN114" s="104"/>
      <c r="CO114" s="128"/>
      <c r="CP114" s="104"/>
    </row>
    <row r="115" spans="1:94" s="7" customFormat="1" ht="39.75" customHeight="1">
      <c r="A115" s="128"/>
      <c r="B115" s="254"/>
      <c r="C115" s="128"/>
      <c r="D115" s="128"/>
      <c r="E115" s="128"/>
      <c r="F115" s="254"/>
      <c r="G115" s="128"/>
      <c r="H115" s="128"/>
      <c r="I115" s="333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4"/>
      <c r="BO115" s="104"/>
      <c r="BP115" s="104"/>
      <c r="BQ115" s="104"/>
      <c r="BR115" s="104"/>
      <c r="BS115" s="104"/>
      <c r="BT115" s="104"/>
      <c r="BU115" s="104"/>
      <c r="BV115" s="104"/>
      <c r="BW115" s="104"/>
      <c r="BX115" s="104"/>
      <c r="BY115" s="104"/>
      <c r="BZ115" s="104"/>
      <c r="CA115" s="104"/>
      <c r="CB115" s="104"/>
      <c r="CC115" s="104"/>
      <c r="CD115" s="104"/>
      <c r="CE115" s="104"/>
      <c r="CF115" s="104"/>
      <c r="CG115" s="104"/>
      <c r="CH115" s="104"/>
      <c r="CI115" s="104"/>
      <c r="CJ115" s="104"/>
      <c r="CK115" s="104"/>
      <c r="CL115" s="104"/>
      <c r="CM115" s="104"/>
      <c r="CN115" s="104"/>
      <c r="CO115" s="128"/>
      <c r="CP115" s="104"/>
    </row>
    <row r="116" spans="1:94" s="7" customFormat="1" ht="39.75" customHeight="1">
      <c r="A116" s="128"/>
      <c r="B116" s="254"/>
      <c r="C116" s="128"/>
      <c r="D116" s="128"/>
      <c r="E116" s="128"/>
      <c r="F116" s="254"/>
      <c r="G116" s="128"/>
      <c r="H116" s="128"/>
      <c r="I116" s="333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4"/>
      <c r="BO116" s="104"/>
      <c r="BP116" s="104"/>
      <c r="BQ116" s="104"/>
      <c r="BR116" s="104"/>
      <c r="BS116" s="104"/>
      <c r="BT116" s="104"/>
      <c r="BU116" s="104"/>
      <c r="BV116" s="104"/>
      <c r="BW116" s="104"/>
      <c r="BX116" s="104"/>
      <c r="BY116" s="104"/>
      <c r="BZ116" s="104"/>
      <c r="CA116" s="104"/>
      <c r="CB116" s="104"/>
      <c r="CC116" s="104"/>
      <c r="CD116" s="104"/>
      <c r="CE116" s="104"/>
      <c r="CF116" s="104"/>
      <c r="CG116" s="104"/>
      <c r="CH116" s="104"/>
      <c r="CI116" s="104"/>
      <c r="CJ116" s="104"/>
      <c r="CK116" s="104"/>
      <c r="CL116" s="104"/>
      <c r="CM116" s="104"/>
      <c r="CN116" s="104"/>
      <c r="CO116" s="128"/>
      <c r="CP116" s="104"/>
    </row>
    <row r="117" spans="1:94" s="7" customFormat="1" ht="39.75" customHeight="1">
      <c r="A117" s="128"/>
      <c r="B117" s="254"/>
      <c r="C117" s="128"/>
      <c r="D117" s="128"/>
      <c r="E117" s="128"/>
      <c r="F117" s="254"/>
      <c r="G117" s="128"/>
      <c r="H117" s="128"/>
      <c r="I117" s="333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4"/>
      <c r="BO117" s="104"/>
      <c r="BP117" s="104"/>
      <c r="BQ117" s="104"/>
      <c r="BR117" s="104"/>
      <c r="BS117" s="104"/>
      <c r="BT117" s="104"/>
      <c r="BU117" s="104"/>
      <c r="BV117" s="104"/>
      <c r="BW117" s="104"/>
      <c r="BX117" s="104"/>
      <c r="BY117" s="104"/>
      <c r="BZ117" s="104"/>
      <c r="CA117" s="104"/>
      <c r="CB117" s="104"/>
      <c r="CC117" s="104"/>
      <c r="CD117" s="104"/>
      <c r="CE117" s="104"/>
      <c r="CF117" s="104"/>
      <c r="CG117" s="104"/>
      <c r="CH117" s="104"/>
      <c r="CI117" s="104"/>
      <c r="CJ117" s="104"/>
      <c r="CK117" s="104"/>
      <c r="CL117" s="104"/>
      <c r="CM117" s="104"/>
      <c r="CN117" s="104"/>
      <c r="CO117" s="128"/>
      <c r="CP117" s="104"/>
    </row>
    <row r="118" spans="1:94" s="7" customFormat="1" ht="39.75" customHeight="1">
      <c r="A118" s="128"/>
      <c r="B118" s="254"/>
      <c r="C118" s="128"/>
      <c r="D118" s="128"/>
      <c r="E118" s="128"/>
      <c r="F118" s="254"/>
      <c r="G118" s="128"/>
      <c r="H118" s="128"/>
      <c r="I118" s="333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/>
      <c r="BF118" s="104"/>
      <c r="BG118" s="104"/>
      <c r="BH118" s="104"/>
      <c r="BI118" s="104"/>
      <c r="BJ118" s="104"/>
      <c r="BK118" s="104"/>
      <c r="BL118" s="104"/>
      <c r="BM118" s="104"/>
      <c r="BN118" s="104"/>
      <c r="BO118" s="104"/>
      <c r="BP118" s="104"/>
      <c r="BQ118" s="104"/>
      <c r="BR118" s="104"/>
      <c r="BS118" s="104"/>
      <c r="BT118" s="104"/>
      <c r="BU118" s="104"/>
      <c r="BV118" s="104"/>
      <c r="BW118" s="104"/>
      <c r="BX118" s="104"/>
      <c r="BY118" s="104"/>
      <c r="BZ118" s="104"/>
      <c r="CA118" s="104"/>
      <c r="CB118" s="104"/>
      <c r="CC118" s="104"/>
      <c r="CD118" s="104"/>
      <c r="CE118" s="104"/>
      <c r="CF118" s="104"/>
      <c r="CG118" s="104"/>
      <c r="CH118" s="104"/>
      <c r="CI118" s="104"/>
      <c r="CJ118" s="104"/>
      <c r="CK118" s="104"/>
      <c r="CL118" s="104"/>
      <c r="CM118" s="104"/>
      <c r="CN118" s="104"/>
      <c r="CO118" s="128"/>
      <c r="CP118" s="104"/>
    </row>
    <row r="119" spans="1:94" s="7" customFormat="1" ht="39.75" customHeight="1">
      <c r="A119" s="128"/>
      <c r="B119" s="254"/>
      <c r="C119" s="128"/>
      <c r="D119" s="128"/>
      <c r="E119" s="128"/>
      <c r="F119" s="254"/>
      <c r="G119" s="128"/>
      <c r="H119" s="128"/>
      <c r="I119" s="333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104"/>
      <c r="AT119" s="104"/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/>
      <c r="BG119" s="104"/>
      <c r="BH119" s="104"/>
      <c r="BI119" s="104"/>
      <c r="BJ119" s="104"/>
      <c r="BK119" s="104"/>
      <c r="BL119" s="104"/>
      <c r="BM119" s="104"/>
      <c r="BN119" s="104"/>
      <c r="BO119" s="104"/>
      <c r="BP119" s="104"/>
      <c r="BQ119" s="104"/>
      <c r="BR119" s="104"/>
      <c r="BS119" s="104"/>
      <c r="BT119" s="104"/>
      <c r="BU119" s="104"/>
      <c r="BV119" s="104"/>
      <c r="BW119" s="104"/>
      <c r="BX119" s="104"/>
      <c r="BY119" s="104"/>
      <c r="BZ119" s="104"/>
      <c r="CA119" s="104"/>
      <c r="CB119" s="104"/>
      <c r="CC119" s="104"/>
      <c r="CD119" s="104"/>
      <c r="CE119" s="104"/>
      <c r="CF119" s="104"/>
      <c r="CG119" s="104"/>
      <c r="CH119" s="104"/>
      <c r="CI119" s="104"/>
      <c r="CJ119" s="104"/>
      <c r="CK119" s="104"/>
      <c r="CL119" s="104"/>
      <c r="CM119" s="104"/>
      <c r="CN119" s="104"/>
      <c r="CO119" s="128"/>
      <c r="CP119" s="104"/>
    </row>
    <row r="120" spans="1:94" s="7" customFormat="1" ht="39.75" customHeight="1">
      <c r="A120" s="128"/>
      <c r="B120" s="254"/>
      <c r="C120" s="128"/>
      <c r="D120" s="128"/>
      <c r="E120" s="128"/>
      <c r="F120" s="254"/>
      <c r="G120" s="128"/>
      <c r="H120" s="128"/>
      <c r="I120" s="333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/>
      <c r="BH120" s="104"/>
      <c r="BI120" s="104"/>
      <c r="BJ120" s="104"/>
      <c r="BK120" s="104"/>
      <c r="BL120" s="104"/>
      <c r="BM120" s="104"/>
      <c r="BN120" s="104"/>
      <c r="BO120" s="104"/>
      <c r="BP120" s="104"/>
      <c r="BQ120" s="104"/>
      <c r="BR120" s="104"/>
      <c r="BS120" s="104"/>
      <c r="BT120" s="104"/>
      <c r="BU120" s="104"/>
      <c r="BV120" s="104"/>
      <c r="BW120" s="104"/>
      <c r="BX120" s="104"/>
      <c r="BY120" s="104"/>
      <c r="BZ120" s="104"/>
      <c r="CA120" s="104"/>
      <c r="CB120" s="104"/>
      <c r="CC120" s="104"/>
      <c r="CD120" s="104"/>
      <c r="CE120" s="104"/>
      <c r="CF120" s="104"/>
      <c r="CG120" s="104"/>
      <c r="CH120" s="104"/>
      <c r="CI120" s="104"/>
      <c r="CJ120" s="104"/>
      <c r="CK120" s="104"/>
      <c r="CL120" s="104"/>
      <c r="CM120" s="104"/>
      <c r="CN120" s="104"/>
      <c r="CO120" s="128"/>
      <c r="CP120" s="104"/>
    </row>
    <row r="121" spans="1:94" s="7" customFormat="1" ht="39.75" customHeight="1">
      <c r="A121" s="128"/>
      <c r="B121" s="254"/>
      <c r="C121" s="128"/>
      <c r="D121" s="128"/>
      <c r="E121" s="128"/>
      <c r="F121" s="254"/>
      <c r="G121" s="128"/>
      <c r="H121" s="128"/>
      <c r="I121" s="333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104"/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/>
      <c r="BI121" s="104"/>
      <c r="BJ121" s="104"/>
      <c r="BK121" s="104"/>
      <c r="BL121" s="104"/>
      <c r="BM121" s="104"/>
      <c r="BN121" s="104"/>
      <c r="BO121" s="104"/>
      <c r="BP121" s="104"/>
      <c r="BQ121" s="104"/>
      <c r="BR121" s="104"/>
      <c r="BS121" s="104"/>
      <c r="BT121" s="104"/>
      <c r="BU121" s="104"/>
      <c r="BV121" s="104"/>
      <c r="BW121" s="104"/>
      <c r="BX121" s="104"/>
      <c r="BY121" s="104"/>
      <c r="BZ121" s="104"/>
      <c r="CA121" s="104"/>
      <c r="CB121" s="104"/>
      <c r="CC121" s="104"/>
      <c r="CD121" s="104"/>
      <c r="CE121" s="104"/>
      <c r="CF121" s="104"/>
      <c r="CG121" s="104"/>
      <c r="CH121" s="104"/>
      <c r="CI121" s="104"/>
      <c r="CJ121" s="104"/>
      <c r="CK121" s="104"/>
      <c r="CL121" s="104"/>
      <c r="CM121" s="104"/>
      <c r="CN121" s="104"/>
      <c r="CO121" s="128"/>
      <c r="CP121" s="104"/>
    </row>
    <row r="122" spans="1:94" s="7" customFormat="1" ht="39.75" customHeight="1">
      <c r="A122" s="128"/>
      <c r="B122" s="254"/>
      <c r="C122" s="128"/>
      <c r="D122" s="128"/>
      <c r="E122" s="128"/>
      <c r="F122" s="254"/>
      <c r="G122" s="128"/>
      <c r="H122" s="128"/>
      <c r="I122" s="333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104"/>
      <c r="AT122" s="104"/>
      <c r="AU122" s="104"/>
      <c r="AV122" s="104"/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/>
      <c r="BJ122" s="104"/>
      <c r="BK122" s="104"/>
      <c r="BL122" s="104"/>
      <c r="BM122" s="104"/>
      <c r="BN122" s="104"/>
      <c r="BO122" s="104"/>
      <c r="BP122" s="104"/>
      <c r="BQ122" s="104"/>
      <c r="BR122" s="104"/>
      <c r="BS122" s="104"/>
      <c r="BT122" s="104"/>
      <c r="BU122" s="104"/>
      <c r="BV122" s="104"/>
      <c r="BW122" s="104"/>
      <c r="BX122" s="104"/>
      <c r="BY122" s="104"/>
      <c r="BZ122" s="104"/>
      <c r="CA122" s="104"/>
      <c r="CB122" s="104"/>
      <c r="CC122" s="104"/>
      <c r="CD122" s="104"/>
      <c r="CE122" s="104"/>
      <c r="CF122" s="104"/>
      <c r="CG122" s="104"/>
      <c r="CH122" s="104"/>
      <c r="CI122" s="104"/>
      <c r="CJ122" s="104"/>
      <c r="CK122" s="104"/>
      <c r="CL122" s="104"/>
      <c r="CM122" s="104"/>
      <c r="CN122" s="104"/>
      <c r="CO122" s="128"/>
      <c r="CP122" s="104"/>
    </row>
    <row r="123" spans="1:94" s="7" customFormat="1" ht="39.75" customHeight="1">
      <c r="A123" s="128"/>
      <c r="B123" s="254"/>
      <c r="C123" s="128"/>
      <c r="D123" s="128"/>
      <c r="E123" s="128"/>
      <c r="F123" s="254"/>
      <c r="G123" s="128"/>
      <c r="H123" s="128"/>
      <c r="I123" s="333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104"/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/>
      <c r="BK123" s="104"/>
      <c r="BL123" s="104"/>
      <c r="BM123" s="104"/>
      <c r="BN123" s="104"/>
      <c r="BO123" s="104"/>
      <c r="BP123" s="104"/>
      <c r="BQ123" s="104"/>
      <c r="BR123" s="104"/>
      <c r="BS123" s="104"/>
      <c r="BT123" s="104"/>
      <c r="BU123" s="104"/>
      <c r="BV123" s="104"/>
      <c r="BW123" s="104"/>
      <c r="BX123" s="104"/>
      <c r="BY123" s="104"/>
      <c r="BZ123" s="104"/>
      <c r="CA123" s="104"/>
      <c r="CB123" s="104"/>
      <c r="CC123" s="104"/>
      <c r="CD123" s="104"/>
      <c r="CE123" s="104"/>
      <c r="CF123" s="104"/>
      <c r="CG123" s="104"/>
      <c r="CH123" s="104"/>
      <c r="CI123" s="104"/>
      <c r="CJ123" s="104"/>
      <c r="CK123" s="104"/>
      <c r="CL123" s="104"/>
      <c r="CM123" s="104"/>
      <c r="CN123" s="104"/>
      <c r="CO123" s="128"/>
      <c r="CP123" s="104"/>
    </row>
    <row r="124" spans="1:94" s="47" customFormat="1" ht="18" customHeight="1">
      <c r="B124" s="149"/>
      <c r="E124" s="18"/>
      <c r="F124" s="161"/>
      <c r="BU124" s="18"/>
      <c r="CO124" s="18"/>
    </row>
    <row r="125" spans="1:94" s="47" customFormat="1" ht="18" customHeight="1">
      <c r="B125" s="149"/>
      <c r="E125" s="18"/>
      <c r="F125" s="161"/>
      <c r="V125" s="164"/>
      <c r="W125" s="164" t="s">
        <v>5111</v>
      </c>
      <c r="X125" s="47" t="s">
        <v>5112</v>
      </c>
      <c r="AK125" s="111"/>
      <c r="AO125" s="111" t="s">
        <v>5113</v>
      </c>
      <c r="AP125" s="111"/>
      <c r="AT125" s="111"/>
      <c r="AU125" s="111"/>
      <c r="AY125" s="111"/>
      <c r="AZ125" s="111"/>
      <c r="BD125" s="111"/>
      <c r="BE125" s="111"/>
      <c r="BH125" s="111"/>
      <c r="BL125" s="111"/>
      <c r="BU125" s="18"/>
      <c r="BX125" s="111"/>
      <c r="CA125" s="111"/>
      <c r="CK125" s="648"/>
      <c r="CO125" s="18"/>
    </row>
    <row r="126" spans="1:94" s="47" customFormat="1" ht="18" customHeight="1">
      <c r="A126" s="162" t="s">
        <v>2056</v>
      </c>
      <c r="B126" s="163" t="s">
        <v>5110</v>
      </c>
      <c r="C126" s="163"/>
      <c r="D126" s="163"/>
      <c r="E126" s="18"/>
      <c r="F126" s="161"/>
      <c r="J126"/>
      <c r="O126"/>
      <c r="R126"/>
      <c r="U126"/>
      <c r="V126" s="165"/>
      <c r="W126" s="165" t="s">
        <v>5138</v>
      </c>
      <c r="X126" t="s">
        <v>6835</v>
      </c>
      <c r="AA126"/>
      <c r="AK126" s="111"/>
      <c r="AO126" s="111" t="s">
        <v>6836</v>
      </c>
      <c r="AP126" s="111"/>
      <c r="AT126" s="111"/>
      <c r="AU126" s="111"/>
      <c r="AY126" s="111"/>
      <c r="AZ126" s="111"/>
      <c r="BD126" s="111"/>
      <c r="BE126" s="111"/>
      <c r="BH126" s="111"/>
      <c r="BL126" s="111"/>
      <c r="BU126" s="18"/>
      <c r="BV126" s="648" t="s">
        <v>4491</v>
      </c>
      <c r="BX126" s="111"/>
      <c r="CA126" s="111"/>
      <c r="CK126" s="648" t="s">
        <v>2018</v>
      </c>
      <c r="CO126" s="18"/>
    </row>
    <row r="127" spans="1:94" customFormat="1" ht="18" customHeight="1">
      <c r="A127" s="165" t="s">
        <v>5114</v>
      </c>
      <c r="B127" s="163" t="s">
        <v>5137</v>
      </c>
      <c r="C127" s="163"/>
      <c r="D127" s="163"/>
      <c r="E127" s="18"/>
      <c r="G127" s="166" t="s">
        <v>5038</v>
      </c>
      <c r="V127" s="165"/>
      <c r="W127" s="165" t="s">
        <v>3132</v>
      </c>
      <c r="X127" t="s">
        <v>3694</v>
      </c>
      <c r="Y127" s="36"/>
      <c r="AF127" s="13"/>
      <c r="AG127" s="648"/>
      <c r="AI127" s="36"/>
      <c r="AJ127" s="13"/>
      <c r="AK127" s="111"/>
      <c r="AN127" s="36"/>
      <c r="AO127" s="111" t="s">
        <v>686</v>
      </c>
      <c r="AP127" s="111"/>
      <c r="AS127" s="36"/>
      <c r="AT127" s="111"/>
      <c r="AU127" s="111"/>
      <c r="AX127" s="36"/>
      <c r="AY127" s="111"/>
      <c r="AZ127" s="111"/>
      <c r="BC127" s="36"/>
      <c r="BD127" s="111"/>
      <c r="BE127" s="111"/>
      <c r="BG127" s="13"/>
      <c r="BH127" s="111"/>
      <c r="BI127" s="13"/>
      <c r="BJ127" s="13"/>
      <c r="BK127" s="36"/>
      <c r="BL127" s="111"/>
      <c r="BM127" s="13"/>
      <c r="BN127" s="13"/>
      <c r="BO127" s="13"/>
      <c r="BP127" s="13"/>
      <c r="BQ127" s="13"/>
      <c r="BR127" s="13"/>
      <c r="BS127" s="13"/>
      <c r="BT127" s="13"/>
      <c r="BU127" s="18"/>
      <c r="BV127" s="95" t="s">
        <v>1496</v>
      </c>
      <c r="BX127" s="111"/>
      <c r="CA127" s="111"/>
      <c r="CB127" s="13"/>
      <c r="CC127" s="13"/>
      <c r="CD127" s="13"/>
      <c r="CE127" s="13"/>
      <c r="CF127" s="13"/>
      <c r="CJ127" s="125"/>
      <c r="CK127" s="125"/>
      <c r="CL127" s="100" t="s">
        <v>3820</v>
      </c>
      <c r="CM127" s="100"/>
      <c r="CN127" s="100"/>
      <c r="CO127" s="18"/>
    </row>
    <row r="128" spans="1:94" customFormat="1" ht="18" customHeight="1">
      <c r="B128" s="166" t="s">
        <v>3131</v>
      </c>
      <c r="E128" s="43"/>
      <c r="F128" s="119"/>
      <c r="X128" t="s">
        <v>5108</v>
      </c>
      <c r="Y128" s="36"/>
      <c r="AF128" s="13"/>
      <c r="AG128" s="95"/>
      <c r="AI128" s="36"/>
      <c r="AJ128" s="13"/>
      <c r="AK128" s="111"/>
      <c r="AN128" s="36"/>
      <c r="AO128" s="111" t="s">
        <v>1989</v>
      </c>
      <c r="AP128" s="111"/>
      <c r="AS128" s="36"/>
      <c r="AT128" s="111"/>
      <c r="AU128" s="111"/>
      <c r="AX128" s="36"/>
      <c r="AY128" s="111"/>
      <c r="AZ128" s="111"/>
      <c r="BC128" s="36"/>
      <c r="BD128" s="111"/>
      <c r="BE128" s="111"/>
      <c r="BH128" s="111"/>
      <c r="BI128" s="13"/>
      <c r="BJ128" s="13"/>
      <c r="BK128" s="36"/>
      <c r="BL128" s="111"/>
      <c r="BM128" s="13"/>
      <c r="BN128" s="13"/>
      <c r="BO128" s="13"/>
      <c r="BP128" s="13"/>
      <c r="BQ128" s="13"/>
      <c r="BR128" s="13"/>
      <c r="BS128" s="13"/>
      <c r="BT128" s="13"/>
      <c r="BU128" s="43"/>
      <c r="BV128" s="166" t="s">
        <v>2689</v>
      </c>
      <c r="BX128" s="100"/>
      <c r="CA128" s="111"/>
      <c r="CK128" s="166" t="s">
        <v>2689</v>
      </c>
      <c r="CM128" s="100"/>
      <c r="CO128" s="43"/>
    </row>
    <row r="129" spans="1:94" customFormat="1" ht="18" customHeight="1">
      <c r="B129" s="125"/>
      <c r="E129" s="43"/>
      <c r="F129" s="119"/>
      <c r="J129" s="36"/>
      <c r="O129" s="36"/>
      <c r="R129" s="36"/>
      <c r="U129" s="36"/>
      <c r="V129" s="36"/>
      <c r="W129" s="36"/>
      <c r="Y129" s="36"/>
      <c r="Z129" s="36"/>
      <c r="AA129" s="36"/>
      <c r="AD129" s="168"/>
      <c r="BU129" s="43"/>
      <c r="CO129" s="43"/>
    </row>
    <row r="130" spans="1:94" s="7" customFormat="1" ht="39.75" customHeight="1">
      <c r="A130" s="128" t="s">
        <v>5103</v>
      </c>
      <c r="B130" s="254" t="s">
        <v>3137</v>
      </c>
      <c r="C130" s="128" t="s">
        <v>4348</v>
      </c>
      <c r="D130" s="128">
        <v>110</v>
      </c>
      <c r="E130" s="128">
        <v>6001</v>
      </c>
      <c r="F130" s="254" t="s">
        <v>3350</v>
      </c>
      <c r="G130" s="128">
        <v>108</v>
      </c>
      <c r="H130" s="128"/>
      <c r="I130" s="333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  <c r="AC130" s="104"/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104"/>
      <c r="AT130" s="104"/>
      <c r="AU130" s="104"/>
      <c r="AV130" s="104"/>
      <c r="AW130" s="104"/>
      <c r="AX130" s="104"/>
      <c r="AY130" s="104"/>
      <c r="AZ130" s="104"/>
      <c r="BA130" s="104"/>
      <c r="BB130" s="104"/>
      <c r="BC130" s="104"/>
      <c r="BD130" s="104"/>
      <c r="BE130" s="104"/>
      <c r="BF130" s="104"/>
      <c r="BG130" s="104"/>
      <c r="BH130" s="104"/>
      <c r="BI130" s="104"/>
      <c r="BJ130" s="104"/>
      <c r="BK130" s="104"/>
      <c r="BL130" s="104"/>
      <c r="BM130" s="104"/>
      <c r="BN130" s="104"/>
      <c r="BO130" s="104"/>
      <c r="BP130" s="104"/>
      <c r="BQ130" s="104"/>
      <c r="BR130" s="104"/>
      <c r="BS130" s="104"/>
      <c r="BT130" s="104"/>
      <c r="BU130" s="104"/>
      <c r="BV130" s="104"/>
      <c r="BW130" s="104"/>
      <c r="BX130" s="104"/>
      <c r="BY130" s="104"/>
      <c r="BZ130" s="104"/>
      <c r="CA130" s="104"/>
      <c r="CB130" s="104"/>
      <c r="CC130" s="104"/>
      <c r="CD130" s="104"/>
      <c r="CE130" s="104"/>
      <c r="CF130" s="104"/>
      <c r="CG130" s="104"/>
      <c r="CH130" s="104"/>
      <c r="CI130" s="104"/>
      <c r="CJ130" s="104"/>
      <c r="CK130" s="104"/>
      <c r="CL130" s="104"/>
      <c r="CM130" s="115"/>
      <c r="CN130" s="104"/>
      <c r="CO130" s="128">
        <v>6001</v>
      </c>
      <c r="CP130" s="104"/>
    </row>
    <row r="131" spans="1:94" s="7" customFormat="1" ht="39.75" customHeight="1">
      <c r="A131" s="128" t="s">
        <v>674</v>
      </c>
      <c r="B131" s="815" t="s">
        <v>3139</v>
      </c>
      <c r="C131" s="128" t="s">
        <v>674</v>
      </c>
      <c r="D131" s="128">
        <v>138</v>
      </c>
      <c r="E131" s="128">
        <v>6002</v>
      </c>
      <c r="F131" s="254" t="s">
        <v>3138</v>
      </c>
      <c r="G131" s="128" t="s">
        <v>674</v>
      </c>
      <c r="H131" s="128"/>
      <c r="I131" s="333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104"/>
      <c r="AT131" s="104"/>
      <c r="AU131" s="104"/>
      <c r="AV131" s="104"/>
      <c r="AW131" s="104"/>
      <c r="AX131" s="104"/>
      <c r="AY131" s="104"/>
      <c r="AZ131" s="104"/>
      <c r="BA131" s="104"/>
      <c r="BB131" s="104"/>
      <c r="BC131" s="104"/>
      <c r="BD131" s="104"/>
      <c r="BE131" s="104"/>
      <c r="BF131" s="104"/>
      <c r="BG131" s="104"/>
      <c r="BH131" s="104"/>
      <c r="BI131" s="104"/>
      <c r="BJ131" s="104"/>
      <c r="BK131" s="104"/>
      <c r="BL131" s="104"/>
      <c r="BM131" s="104"/>
      <c r="BN131" s="104"/>
      <c r="BO131" s="104"/>
      <c r="BP131" s="104"/>
      <c r="BQ131" s="104"/>
      <c r="BR131" s="104"/>
      <c r="BS131" s="104"/>
      <c r="BT131" s="104"/>
      <c r="BU131" s="104"/>
      <c r="BV131" s="104"/>
      <c r="BW131" s="104"/>
      <c r="BX131" s="104"/>
      <c r="BY131" s="104"/>
      <c r="BZ131" s="104"/>
      <c r="CA131" s="104"/>
      <c r="CB131" s="104"/>
      <c r="CC131" s="104"/>
      <c r="CD131" s="104"/>
      <c r="CE131" s="104"/>
      <c r="CF131" s="104"/>
      <c r="CG131" s="104"/>
      <c r="CH131" s="104"/>
      <c r="CI131" s="104"/>
      <c r="CJ131" s="104"/>
      <c r="CK131" s="104"/>
      <c r="CL131" s="104"/>
      <c r="CM131" s="115"/>
      <c r="CN131" s="104"/>
      <c r="CO131" s="128">
        <v>6002</v>
      </c>
      <c r="CP131" s="104"/>
    </row>
    <row r="132" spans="1:94" s="7" customFormat="1" ht="39.75" customHeight="1">
      <c r="A132" s="128"/>
      <c r="B132" s="254"/>
      <c r="C132" s="128"/>
      <c r="D132" s="128"/>
      <c r="E132" s="128"/>
      <c r="F132" s="254"/>
      <c r="G132" s="128"/>
      <c r="H132" s="128"/>
      <c r="I132" s="333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  <c r="AC132" s="104"/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104"/>
      <c r="AT132" s="104"/>
      <c r="AU132" s="104"/>
      <c r="AV132" s="104"/>
      <c r="AW132" s="104"/>
      <c r="AX132" s="104"/>
      <c r="AY132" s="104"/>
      <c r="AZ132" s="104"/>
      <c r="BA132" s="104"/>
      <c r="BB132" s="104"/>
      <c r="BC132" s="104"/>
      <c r="BD132" s="104"/>
      <c r="BE132" s="104"/>
      <c r="BF132" s="104"/>
      <c r="BG132" s="104"/>
      <c r="BH132" s="104"/>
      <c r="BI132" s="104"/>
      <c r="BJ132" s="104"/>
      <c r="BK132" s="104"/>
      <c r="BL132" s="104"/>
      <c r="BM132" s="104"/>
      <c r="BN132" s="104"/>
      <c r="BO132" s="104"/>
      <c r="BP132" s="104"/>
      <c r="BQ132" s="104"/>
      <c r="BR132" s="104"/>
      <c r="BS132" s="104"/>
      <c r="BT132" s="104"/>
      <c r="BU132" s="104"/>
      <c r="BV132" s="104"/>
      <c r="BW132" s="104"/>
      <c r="BX132" s="104"/>
      <c r="BY132" s="104"/>
      <c r="BZ132" s="104"/>
      <c r="CA132" s="104"/>
      <c r="CB132" s="104"/>
      <c r="CC132" s="104"/>
      <c r="CD132" s="104"/>
      <c r="CE132" s="104"/>
      <c r="CF132" s="104"/>
      <c r="CG132" s="104"/>
      <c r="CH132" s="104"/>
      <c r="CI132" s="104"/>
      <c r="CJ132" s="104"/>
      <c r="CK132" s="104"/>
      <c r="CL132" s="104"/>
      <c r="CM132" s="115"/>
      <c r="CN132" s="104"/>
      <c r="CO132" s="128"/>
      <c r="CP132" s="104"/>
    </row>
    <row r="133" spans="1:94" s="7" customFormat="1" ht="39.75" customHeight="1">
      <c r="A133" s="128"/>
      <c r="B133" s="254"/>
      <c r="C133" s="128"/>
      <c r="D133" s="128"/>
      <c r="E133" s="128"/>
      <c r="F133" s="254"/>
      <c r="G133" s="128"/>
      <c r="H133" s="128"/>
      <c r="I133" s="333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104"/>
      <c r="BG133" s="104"/>
      <c r="BH133" s="104"/>
      <c r="BI133" s="104"/>
      <c r="BJ133" s="104"/>
      <c r="BK133" s="104"/>
      <c r="BL133" s="104"/>
      <c r="BM133" s="104"/>
      <c r="BN133" s="104"/>
      <c r="BO133" s="104"/>
      <c r="BP133" s="104"/>
      <c r="BQ133" s="104"/>
      <c r="BR133" s="104"/>
      <c r="BS133" s="104"/>
      <c r="BT133" s="104"/>
      <c r="BU133" s="104"/>
      <c r="BV133" s="104"/>
      <c r="BW133" s="104"/>
      <c r="BX133" s="104"/>
      <c r="BY133" s="104"/>
      <c r="BZ133" s="104"/>
      <c r="CA133" s="104"/>
      <c r="CB133" s="104"/>
      <c r="CC133" s="104"/>
      <c r="CD133" s="104"/>
      <c r="CE133" s="104"/>
      <c r="CF133" s="104"/>
      <c r="CG133" s="104"/>
      <c r="CH133" s="104"/>
      <c r="CI133" s="104"/>
      <c r="CJ133" s="104"/>
      <c r="CK133" s="104"/>
      <c r="CL133" s="104"/>
      <c r="CM133" s="104"/>
      <c r="CN133" s="104"/>
      <c r="CO133" s="128"/>
      <c r="CP133" s="104"/>
    </row>
    <row r="134" spans="1:94" s="7" customFormat="1" ht="39.75" customHeight="1">
      <c r="A134" s="128"/>
      <c r="B134" s="254"/>
      <c r="C134" s="128"/>
      <c r="D134" s="128"/>
      <c r="E134" s="128"/>
      <c r="F134" s="254"/>
      <c r="G134" s="128"/>
      <c r="H134" s="128"/>
      <c r="I134" s="333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104"/>
      <c r="AT134" s="104"/>
      <c r="AU134" s="104"/>
      <c r="AV134" s="104"/>
      <c r="AW134" s="104"/>
      <c r="AX134" s="104"/>
      <c r="AY134" s="104"/>
      <c r="AZ134" s="104"/>
      <c r="BA134" s="104"/>
      <c r="BB134" s="104"/>
      <c r="BC134" s="104"/>
      <c r="BD134" s="104"/>
      <c r="BE134" s="104"/>
      <c r="BF134" s="104"/>
      <c r="BG134" s="104"/>
      <c r="BH134" s="104"/>
      <c r="BI134" s="104"/>
      <c r="BJ134" s="104"/>
      <c r="BK134" s="104"/>
      <c r="BL134" s="104"/>
      <c r="BM134" s="104"/>
      <c r="BN134" s="104"/>
      <c r="BO134" s="104"/>
      <c r="BP134" s="104"/>
      <c r="BQ134" s="104"/>
      <c r="BR134" s="104"/>
      <c r="BS134" s="104"/>
      <c r="BT134" s="104"/>
      <c r="BU134" s="104"/>
      <c r="BV134" s="104"/>
      <c r="BW134" s="104"/>
      <c r="BX134" s="104"/>
      <c r="BY134" s="104"/>
      <c r="BZ134" s="104"/>
      <c r="CA134" s="104"/>
      <c r="CB134" s="104"/>
      <c r="CC134" s="104"/>
      <c r="CD134" s="104"/>
      <c r="CE134" s="104"/>
      <c r="CF134" s="104"/>
      <c r="CG134" s="104"/>
      <c r="CH134" s="104"/>
      <c r="CI134" s="104"/>
      <c r="CJ134" s="104"/>
      <c r="CK134" s="104"/>
      <c r="CL134" s="104"/>
      <c r="CM134" s="104"/>
      <c r="CN134" s="104"/>
      <c r="CO134" s="128"/>
      <c r="CP134" s="104"/>
    </row>
    <row r="135" spans="1:94" s="7" customFormat="1" ht="39.75" customHeight="1">
      <c r="A135" s="128"/>
      <c r="B135" s="254"/>
      <c r="C135" s="128"/>
      <c r="D135" s="128"/>
      <c r="E135" s="128"/>
      <c r="F135" s="254"/>
      <c r="G135" s="128"/>
      <c r="H135" s="128"/>
      <c r="I135" s="333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104"/>
      <c r="BG135" s="104"/>
      <c r="BH135" s="104"/>
      <c r="BI135" s="104"/>
      <c r="BJ135" s="104"/>
      <c r="BK135" s="104"/>
      <c r="BL135" s="104"/>
      <c r="BM135" s="104"/>
      <c r="BN135" s="104"/>
      <c r="BO135" s="104"/>
      <c r="BP135" s="104"/>
      <c r="BQ135" s="104"/>
      <c r="BR135" s="104"/>
      <c r="BS135" s="104"/>
      <c r="BT135" s="104"/>
      <c r="BU135" s="104"/>
      <c r="BV135" s="104"/>
      <c r="BW135" s="104"/>
      <c r="BX135" s="104"/>
      <c r="BY135" s="104"/>
      <c r="BZ135" s="104"/>
      <c r="CA135" s="104"/>
      <c r="CB135" s="104"/>
      <c r="CC135" s="104"/>
      <c r="CD135" s="104"/>
      <c r="CE135" s="104"/>
      <c r="CF135" s="104"/>
      <c r="CG135" s="104"/>
      <c r="CH135" s="104"/>
      <c r="CI135" s="104"/>
      <c r="CJ135" s="104"/>
      <c r="CK135" s="104"/>
      <c r="CL135" s="104"/>
      <c r="CM135" s="104"/>
      <c r="CN135" s="104"/>
      <c r="CO135" s="128"/>
      <c r="CP135" s="104"/>
    </row>
    <row r="136" spans="1:94" s="7" customFormat="1" ht="39.75" customHeight="1">
      <c r="A136" s="128"/>
      <c r="B136" s="254"/>
      <c r="C136" s="128"/>
      <c r="D136" s="128"/>
      <c r="E136" s="128"/>
      <c r="F136" s="254"/>
      <c r="G136" s="128"/>
      <c r="H136" s="128"/>
      <c r="I136" s="333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 s="104"/>
      <c r="BG136" s="104"/>
      <c r="BH136" s="104"/>
      <c r="BI136" s="104"/>
      <c r="BJ136" s="104"/>
      <c r="BK136" s="104"/>
      <c r="BL136" s="104"/>
      <c r="BM136" s="104"/>
      <c r="BN136" s="104"/>
      <c r="BO136" s="104"/>
      <c r="BP136" s="104"/>
      <c r="BQ136" s="104"/>
      <c r="BR136" s="104"/>
      <c r="BS136" s="104"/>
      <c r="BT136" s="104"/>
      <c r="BU136" s="104"/>
      <c r="BV136" s="104"/>
      <c r="BW136" s="104"/>
      <c r="BX136" s="104"/>
      <c r="BY136" s="104"/>
      <c r="BZ136" s="104"/>
      <c r="CA136" s="104"/>
      <c r="CB136" s="104"/>
      <c r="CC136" s="104"/>
      <c r="CD136" s="104"/>
      <c r="CE136" s="104"/>
      <c r="CF136" s="104"/>
      <c r="CG136" s="104"/>
      <c r="CH136" s="104"/>
      <c r="CI136" s="104"/>
      <c r="CJ136" s="104"/>
      <c r="CK136" s="104"/>
      <c r="CL136" s="104"/>
      <c r="CM136" s="104"/>
      <c r="CN136" s="104"/>
      <c r="CO136" s="128"/>
      <c r="CP136" s="104"/>
    </row>
    <row r="137" spans="1:94" s="7" customFormat="1" ht="39.75" customHeight="1">
      <c r="A137" s="128"/>
      <c r="B137" s="254"/>
      <c r="C137" s="128"/>
      <c r="D137" s="128"/>
      <c r="E137" s="128"/>
      <c r="F137" s="254"/>
      <c r="G137" s="128"/>
      <c r="H137" s="128"/>
      <c r="I137" s="333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/>
      <c r="BD137" s="104"/>
      <c r="BE137" s="104"/>
      <c r="BF137" s="104"/>
      <c r="BG137" s="104"/>
      <c r="BH137" s="104"/>
      <c r="BI137" s="104"/>
      <c r="BJ137" s="104"/>
      <c r="BK137" s="104"/>
      <c r="BL137" s="104"/>
      <c r="BM137" s="104"/>
      <c r="BN137" s="104"/>
      <c r="BO137" s="104"/>
      <c r="BP137" s="104"/>
      <c r="BQ137" s="104"/>
      <c r="BR137" s="104"/>
      <c r="BS137" s="104"/>
      <c r="BT137" s="104"/>
      <c r="BU137" s="104"/>
      <c r="BV137" s="104"/>
      <c r="BW137" s="104"/>
      <c r="BX137" s="104"/>
      <c r="BY137" s="104"/>
      <c r="BZ137" s="104"/>
      <c r="CA137" s="104"/>
      <c r="CB137" s="104"/>
      <c r="CC137" s="104"/>
      <c r="CD137" s="104"/>
      <c r="CE137" s="104"/>
      <c r="CF137" s="104"/>
      <c r="CG137" s="104"/>
      <c r="CH137" s="104"/>
      <c r="CI137" s="104"/>
      <c r="CJ137" s="104"/>
      <c r="CK137" s="104"/>
      <c r="CL137" s="104"/>
      <c r="CM137" s="104"/>
      <c r="CN137" s="104"/>
      <c r="CO137" s="128"/>
      <c r="CP137" s="104"/>
    </row>
    <row r="138" spans="1:94" s="7" customFormat="1" ht="39.75" customHeight="1">
      <c r="A138" s="128"/>
      <c r="B138" s="254"/>
      <c r="C138" s="128"/>
      <c r="D138" s="128"/>
      <c r="E138" s="128"/>
      <c r="F138" s="254"/>
      <c r="G138" s="128"/>
      <c r="H138" s="128"/>
      <c r="I138" s="333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04"/>
      <c r="BG138" s="104"/>
      <c r="BH138" s="104"/>
      <c r="BI138" s="104"/>
      <c r="BJ138" s="104"/>
      <c r="BK138" s="104"/>
      <c r="BL138" s="104"/>
      <c r="BM138" s="104"/>
      <c r="BN138" s="104"/>
      <c r="BO138" s="104"/>
      <c r="BP138" s="104"/>
      <c r="BQ138" s="104"/>
      <c r="BR138" s="104"/>
      <c r="BS138" s="104"/>
      <c r="BT138" s="104"/>
      <c r="BU138" s="104"/>
      <c r="BV138" s="104"/>
      <c r="BW138" s="104"/>
      <c r="BX138" s="104"/>
      <c r="BY138" s="104"/>
      <c r="BZ138" s="104"/>
      <c r="CA138" s="104"/>
      <c r="CB138" s="104"/>
      <c r="CC138" s="104"/>
      <c r="CD138" s="104"/>
      <c r="CE138" s="104"/>
      <c r="CF138" s="104"/>
      <c r="CG138" s="104"/>
      <c r="CH138" s="104"/>
      <c r="CI138" s="104"/>
      <c r="CJ138" s="104"/>
      <c r="CK138" s="104"/>
      <c r="CL138" s="104"/>
      <c r="CM138" s="104"/>
      <c r="CN138" s="104"/>
      <c r="CO138" s="128"/>
      <c r="CP138" s="104"/>
    </row>
    <row r="139" spans="1:94" s="7" customFormat="1" ht="39.75" customHeight="1">
      <c r="A139" s="128"/>
      <c r="B139" s="254"/>
      <c r="C139" s="128"/>
      <c r="D139" s="128"/>
      <c r="E139" s="128"/>
      <c r="F139" s="254"/>
      <c r="G139" s="128"/>
      <c r="H139" s="128"/>
      <c r="I139" s="333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04"/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104"/>
      <c r="AT139" s="104"/>
      <c r="AU139" s="104"/>
      <c r="AV139" s="104"/>
      <c r="AW139" s="104"/>
      <c r="AX139" s="104"/>
      <c r="AY139" s="104"/>
      <c r="AZ139" s="104"/>
      <c r="BA139" s="104"/>
      <c r="BB139" s="104"/>
      <c r="BC139" s="104"/>
      <c r="BD139" s="104"/>
      <c r="BE139" s="104"/>
      <c r="BF139" s="104"/>
      <c r="BG139" s="104"/>
      <c r="BH139" s="104"/>
      <c r="BI139" s="104"/>
      <c r="BJ139" s="104"/>
      <c r="BK139" s="104"/>
      <c r="BL139" s="104"/>
      <c r="BM139" s="104"/>
      <c r="BN139" s="104"/>
      <c r="BO139" s="104"/>
      <c r="BP139" s="104"/>
      <c r="BQ139" s="104"/>
      <c r="BR139" s="104"/>
      <c r="BS139" s="104"/>
      <c r="BT139" s="104"/>
      <c r="BU139" s="104"/>
      <c r="BV139" s="104"/>
      <c r="BW139" s="104"/>
      <c r="BX139" s="104"/>
      <c r="BY139" s="104"/>
      <c r="BZ139" s="104"/>
      <c r="CA139" s="104"/>
      <c r="CB139" s="104"/>
      <c r="CC139" s="104"/>
      <c r="CD139" s="104"/>
      <c r="CE139" s="104"/>
      <c r="CF139" s="104"/>
      <c r="CG139" s="104"/>
      <c r="CH139" s="104"/>
      <c r="CI139" s="104"/>
      <c r="CJ139" s="104"/>
      <c r="CK139" s="104"/>
      <c r="CL139" s="104"/>
      <c r="CM139" s="104"/>
      <c r="CN139" s="104"/>
      <c r="CO139" s="128"/>
      <c r="CP139" s="104"/>
    </row>
    <row r="140" spans="1:94" s="7" customFormat="1" ht="39.75" customHeight="1">
      <c r="A140" s="128"/>
      <c r="B140" s="254"/>
      <c r="C140" s="128"/>
      <c r="D140" s="128"/>
      <c r="E140" s="128"/>
      <c r="F140" s="254"/>
      <c r="G140" s="128"/>
      <c r="H140" s="128"/>
      <c r="I140" s="333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  <c r="AB140" s="104"/>
      <c r="AC140" s="104"/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104"/>
      <c r="AT140" s="104"/>
      <c r="AU140" s="104"/>
      <c r="AV140" s="104"/>
      <c r="AW140" s="104"/>
      <c r="AX140" s="104"/>
      <c r="AY140" s="104"/>
      <c r="AZ140" s="104"/>
      <c r="BA140" s="104"/>
      <c r="BB140" s="104"/>
      <c r="BC140" s="104"/>
      <c r="BD140" s="104"/>
      <c r="BE140" s="104"/>
      <c r="BF140" s="104"/>
      <c r="BG140" s="104"/>
      <c r="BH140" s="104"/>
      <c r="BI140" s="104"/>
      <c r="BJ140" s="104"/>
      <c r="BK140" s="104"/>
      <c r="BL140" s="104"/>
      <c r="BM140" s="104"/>
      <c r="BN140" s="104"/>
      <c r="BO140" s="104"/>
      <c r="BP140" s="104"/>
      <c r="BQ140" s="104"/>
      <c r="BR140" s="104"/>
      <c r="BS140" s="104"/>
      <c r="BT140" s="104"/>
      <c r="BU140" s="104"/>
      <c r="BV140" s="104"/>
      <c r="BW140" s="104"/>
      <c r="BX140" s="104"/>
      <c r="BY140" s="104"/>
      <c r="BZ140" s="104"/>
      <c r="CA140" s="104"/>
      <c r="CB140" s="104"/>
      <c r="CC140" s="104"/>
      <c r="CD140" s="104"/>
      <c r="CE140" s="104"/>
      <c r="CF140" s="104"/>
      <c r="CG140" s="104"/>
      <c r="CH140" s="104"/>
      <c r="CI140" s="104"/>
      <c r="CJ140" s="104"/>
      <c r="CK140" s="104"/>
      <c r="CL140" s="104"/>
      <c r="CM140" s="104"/>
      <c r="CN140" s="104"/>
      <c r="CO140" s="128"/>
      <c r="CP140" s="104"/>
    </row>
    <row r="141" spans="1:94" s="7" customFormat="1" ht="39.75" customHeight="1">
      <c r="A141" s="128"/>
      <c r="B141" s="254"/>
      <c r="C141" s="128"/>
      <c r="D141" s="128"/>
      <c r="E141" s="128"/>
      <c r="F141" s="254"/>
      <c r="G141" s="128"/>
      <c r="H141" s="128"/>
      <c r="I141" s="333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104"/>
      <c r="AT141" s="104"/>
      <c r="AU141" s="104"/>
      <c r="AV141" s="104"/>
      <c r="AW141" s="104"/>
      <c r="AX141" s="104"/>
      <c r="AY141" s="104"/>
      <c r="AZ141" s="104"/>
      <c r="BA141" s="104"/>
      <c r="BB141" s="104"/>
      <c r="BC141" s="104"/>
      <c r="BD141" s="104"/>
      <c r="BE141" s="104"/>
      <c r="BF141" s="104"/>
      <c r="BG141" s="104"/>
      <c r="BH141" s="104"/>
      <c r="BI141" s="104"/>
      <c r="BJ141" s="104"/>
      <c r="BK141" s="104"/>
      <c r="BL141" s="104"/>
      <c r="BM141" s="104"/>
      <c r="BN141" s="104"/>
      <c r="BO141" s="104"/>
      <c r="BP141" s="104"/>
      <c r="BQ141" s="104"/>
      <c r="BR141" s="104"/>
      <c r="BS141" s="104"/>
      <c r="BT141" s="104"/>
      <c r="BU141" s="104"/>
      <c r="BV141" s="104"/>
      <c r="BW141" s="104"/>
      <c r="BX141" s="104"/>
      <c r="BY141" s="104"/>
      <c r="BZ141" s="104"/>
      <c r="CA141" s="104"/>
      <c r="CB141" s="104"/>
      <c r="CC141" s="104"/>
      <c r="CD141" s="104"/>
      <c r="CE141" s="104"/>
      <c r="CF141" s="104"/>
      <c r="CG141" s="104"/>
      <c r="CH141" s="104"/>
      <c r="CI141" s="104"/>
      <c r="CJ141" s="104"/>
      <c r="CK141" s="104"/>
      <c r="CL141" s="104"/>
      <c r="CM141" s="104"/>
      <c r="CN141" s="104"/>
      <c r="CO141" s="128"/>
      <c r="CP141" s="104"/>
    </row>
    <row r="142" spans="1:94" s="7" customFormat="1" ht="39.75" customHeight="1">
      <c r="A142" s="128"/>
      <c r="B142" s="254"/>
      <c r="C142" s="128"/>
      <c r="D142" s="128"/>
      <c r="E142" s="128"/>
      <c r="F142" s="254"/>
      <c r="G142" s="128"/>
      <c r="H142" s="128"/>
      <c r="I142" s="333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104"/>
      <c r="AV142" s="104"/>
      <c r="AW142" s="104"/>
      <c r="AX142" s="104"/>
      <c r="AY142" s="104"/>
      <c r="AZ142" s="104"/>
      <c r="BA142" s="104"/>
      <c r="BB142" s="104"/>
      <c r="BC142" s="104"/>
      <c r="BD142" s="104"/>
      <c r="BE142" s="104"/>
      <c r="BF142" s="104"/>
      <c r="BG142" s="104"/>
      <c r="BH142" s="104"/>
      <c r="BI142" s="104"/>
      <c r="BJ142" s="104"/>
      <c r="BK142" s="104"/>
      <c r="BL142" s="104"/>
      <c r="BM142" s="104"/>
      <c r="BN142" s="104"/>
      <c r="BO142" s="104"/>
      <c r="BP142" s="104"/>
      <c r="BQ142" s="104"/>
      <c r="BR142" s="104"/>
      <c r="BS142" s="104"/>
      <c r="BT142" s="104"/>
      <c r="BU142" s="104"/>
      <c r="BV142" s="104"/>
      <c r="BW142" s="104"/>
      <c r="BX142" s="104"/>
      <c r="BY142" s="104"/>
      <c r="BZ142" s="104"/>
      <c r="CA142" s="104"/>
      <c r="CB142" s="104"/>
      <c r="CC142" s="104"/>
      <c r="CD142" s="104"/>
      <c r="CE142" s="104"/>
      <c r="CF142" s="104"/>
      <c r="CG142" s="104"/>
      <c r="CH142" s="104"/>
      <c r="CI142" s="104"/>
      <c r="CJ142" s="104"/>
      <c r="CK142" s="104"/>
      <c r="CL142" s="104"/>
      <c r="CM142" s="104"/>
      <c r="CN142" s="104"/>
      <c r="CO142" s="128"/>
      <c r="CP142" s="104"/>
    </row>
    <row r="143" spans="1:94" s="7" customFormat="1" ht="39.75" customHeight="1">
      <c r="A143" s="128"/>
      <c r="B143" s="254"/>
      <c r="C143" s="128"/>
      <c r="D143" s="128"/>
      <c r="E143" s="128"/>
      <c r="F143" s="254"/>
      <c r="G143" s="128"/>
      <c r="H143" s="128"/>
      <c r="I143" s="333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/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/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/>
      <c r="BN143" s="104"/>
      <c r="BO143" s="104"/>
      <c r="BP143" s="104"/>
      <c r="BQ143" s="104"/>
      <c r="BR143" s="104"/>
      <c r="BS143" s="104"/>
      <c r="BT143" s="104"/>
      <c r="BU143" s="104"/>
      <c r="BV143" s="104"/>
      <c r="BW143" s="104"/>
      <c r="BX143" s="104"/>
      <c r="BY143" s="104"/>
      <c r="BZ143" s="104"/>
      <c r="CA143" s="104"/>
      <c r="CB143" s="104"/>
      <c r="CC143" s="104"/>
      <c r="CD143" s="104"/>
      <c r="CE143" s="104"/>
      <c r="CF143" s="104"/>
      <c r="CG143" s="104"/>
      <c r="CH143" s="104"/>
      <c r="CI143" s="104"/>
      <c r="CJ143" s="104"/>
      <c r="CK143" s="104"/>
      <c r="CL143" s="104"/>
      <c r="CM143" s="104"/>
      <c r="CN143" s="104"/>
      <c r="CO143" s="128"/>
      <c r="CP143" s="104"/>
    </row>
    <row r="144" spans="1:94" s="7" customFormat="1" ht="39.75" customHeight="1">
      <c r="A144" s="128"/>
      <c r="B144" s="254"/>
      <c r="C144" s="128"/>
      <c r="D144" s="128"/>
      <c r="E144" s="128"/>
      <c r="F144" s="254"/>
      <c r="G144" s="128"/>
      <c r="H144" s="128"/>
      <c r="I144" s="333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  <c r="AB144" s="104"/>
      <c r="AC144" s="104"/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104"/>
      <c r="AV144" s="104"/>
      <c r="AW144" s="104"/>
      <c r="AX144" s="104"/>
      <c r="AY144" s="104"/>
      <c r="AZ144" s="104"/>
      <c r="BA144" s="104"/>
      <c r="BB144" s="104"/>
      <c r="BC144" s="104"/>
      <c r="BD144" s="104"/>
      <c r="BE144" s="104"/>
      <c r="BF144" s="104"/>
      <c r="BG144" s="104"/>
      <c r="BH144" s="104"/>
      <c r="BI144" s="104"/>
      <c r="BJ144" s="104"/>
      <c r="BK144" s="104"/>
      <c r="BL144" s="104"/>
      <c r="BM144" s="104"/>
      <c r="BN144" s="104"/>
      <c r="BO144" s="104"/>
      <c r="BP144" s="104"/>
      <c r="BQ144" s="104"/>
      <c r="BR144" s="104"/>
      <c r="BS144" s="104"/>
      <c r="BT144" s="104"/>
      <c r="BU144" s="104"/>
      <c r="BV144" s="104"/>
      <c r="BW144" s="104"/>
      <c r="BX144" s="104"/>
      <c r="BY144" s="104"/>
      <c r="BZ144" s="104"/>
      <c r="CA144" s="104"/>
      <c r="CB144" s="104"/>
      <c r="CC144" s="104"/>
      <c r="CD144" s="104"/>
      <c r="CE144" s="104"/>
      <c r="CF144" s="104"/>
      <c r="CG144" s="104"/>
      <c r="CH144" s="104"/>
      <c r="CI144" s="104"/>
      <c r="CJ144" s="104"/>
      <c r="CK144" s="104"/>
      <c r="CL144" s="104"/>
      <c r="CM144" s="104"/>
      <c r="CN144" s="104"/>
      <c r="CO144" s="128"/>
      <c r="CP144" s="104"/>
    </row>
    <row r="145" spans="1:94" s="7" customFormat="1" ht="39.75" customHeight="1">
      <c r="A145" s="128"/>
      <c r="B145" s="254"/>
      <c r="C145" s="128"/>
      <c r="D145" s="128"/>
      <c r="E145" s="128"/>
      <c r="F145" s="254"/>
      <c r="G145" s="128"/>
      <c r="H145" s="128"/>
      <c r="I145" s="333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104"/>
      <c r="AT145" s="104"/>
      <c r="AU145" s="104"/>
      <c r="AV145" s="104"/>
      <c r="AW145" s="104"/>
      <c r="AX145" s="104"/>
      <c r="AY145" s="104"/>
      <c r="AZ145" s="104"/>
      <c r="BA145" s="104"/>
      <c r="BB145" s="104"/>
      <c r="BC145" s="104"/>
      <c r="BD145" s="104"/>
      <c r="BE145" s="104"/>
      <c r="BF145" s="104"/>
      <c r="BG145" s="104"/>
      <c r="BH145" s="104"/>
      <c r="BI145" s="104"/>
      <c r="BJ145" s="104"/>
      <c r="BK145" s="104"/>
      <c r="BL145" s="104"/>
      <c r="BM145" s="104"/>
      <c r="BN145" s="104"/>
      <c r="BO145" s="104"/>
      <c r="BP145" s="104"/>
      <c r="BQ145" s="104"/>
      <c r="BR145" s="104"/>
      <c r="BS145" s="104"/>
      <c r="BT145" s="104"/>
      <c r="BU145" s="104"/>
      <c r="BV145" s="104"/>
      <c r="BW145" s="104"/>
      <c r="BX145" s="104"/>
      <c r="BY145" s="104"/>
      <c r="BZ145" s="104"/>
      <c r="CA145" s="104"/>
      <c r="CB145" s="104"/>
      <c r="CC145" s="104"/>
      <c r="CD145" s="104"/>
      <c r="CE145" s="104"/>
      <c r="CF145" s="104"/>
      <c r="CG145" s="104"/>
      <c r="CH145" s="104"/>
      <c r="CI145" s="104"/>
      <c r="CJ145" s="104"/>
      <c r="CK145" s="104"/>
      <c r="CL145" s="104"/>
      <c r="CM145" s="104"/>
      <c r="CN145" s="104"/>
      <c r="CO145" s="128"/>
      <c r="CP145" s="104"/>
    </row>
    <row r="146" spans="1:94" s="7" customFormat="1" ht="39.75" customHeight="1">
      <c r="A146" s="128"/>
      <c r="B146" s="254"/>
      <c r="C146" s="128"/>
      <c r="D146" s="128"/>
      <c r="E146" s="128"/>
      <c r="F146" s="254"/>
      <c r="G146" s="128"/>
      <c r="H146" s="128"/>
      <c r="I146" s="333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104"/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4"/>
      <c r="BE146" s="104"/>
      <c r="BF146" s="104"/>
      <c r="BG146" s="104"/>
      <c r="BH146" s="104"/>
      <c r="BI146" s="104"/>
      <c r="BJ146" s="104"/>
      <c r="BK146" s="104"/>
      <c r="BL146" s="104"/>
      <c r="BM146" s="104"/>
      <c r="BN146" s="104"/>
      <c r="BO146" s="104"/>
      <c r="BP146" s="104"/>
      <c r="BQ146" s="104"/>
      <c r="BR146" s="104"/>
      <c r="BS146" s="104"/>
      <c r="BT146" s="104"/>
      <c r="BU146" s="104"/>
      <c r="BV146" s="104"/>
      <c r="BW146" s="104"/>
      <c r="BX146" s="104"/>
      <c r="BY146" s="104"/>
      <c r="BZ146" s="104"/>
      <c r="CA146" s="104"/>
      <c r="CB146" s="104"/>
      <c r="CC146" s="104"/>
      <c r="CD146" s="104"/>
      <c r="CE146" s="104"/>
      <c r="CF146" s="104"/>
      <c r="CG146" s="104"/>
      <c r="CH146" s="104"/>
      <c r="CI146" s="104"/>
      <c r="CJ146" s="104"/>
      <c r="CK146" s="104"/>
      <c r="CL146" s="104"/>
      <c r="CM146" s="104"/>
      <c r="CN146" s="104"/>
      <c r="CO146" s="128"/>
      <c r="CP146" s="104"/>
    </row>
    <row r="147" spans="1:94" s="7" customFormat="1" ht="39.75" customHeight="1">
      <c r="A147" s="128"/>
      <c r="B147" s="254"/>
      <c r="C147" s="128"/>
      <c r="D147" s="128"/>
      <c r="E147" s="128"/>
      <c r="F147" s="254"/>
      <c r="G147" s="128"/>
      <c r="H147" s="128"/>
      <c r="I147" s="333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104"/>
      <c r="AT147" s="104"/>
      <c r="AU147" s="104"/>
      <c r="AV147" s="104"/>
      <c r="AW147" s="104"/>
      <c r="AX147" s="104"/>
      <c r="AY147" s="104"/>
      <c r="AZ147" s="104"/>
      <c r="BA147" s="104"/>
      <c r="BB147" s="104"/>
      <c r="BC147" s="104"/>
      <c r="BD147" s="104"/>
      <c r="BE147" s="104"/>
      <c r="BF147" s="104"/>
      <c r="BG147" s="104"/>
      <c r="BH147" s="104"/>
      <c r="BI147" s="104"/>
      <c r="BJ147" s="104"/>
      <c r="BK147" s="104"/>
      <c r="BL147" s="104"/>
      <c r="BM147" s="104"/>
      <c r="BN147" s="104"/>
      <c r="BO147" s="104"/>
      <c r="BP147" s="104"/>
      <c r="BQ147" s="104"/>
      <c r="BR147" s="104"/>
      <c r="BS147" s="104"/>
      <c r="BT147" s="104"/>
      <c r="BU147" s="104"/>
      <c r="BV147" s="104"/>
      <c r="BW147" s="104"/>
      <c r="BX147" s="104"/>
      <c r="BY147" s="104"/>
      <c r="BZ147" s="104"/>
      <c r="CA147" s="104"/>
      <c r="CB147" s="104"/>
      <c r="CC147" s="104"/>
      <c r="CD147" s="104"/>
      <c r="CE147" s="104"/>
      <c r="CF147" s="104"/>
      <c r="CG147" s="104"/>
      <c r="CH147" s="104"/>
      <c r="CI147" s="104"/>
      <c r="CJ147" s="104"/>
      <c r="CK147" s="104"/>
      <c r="CL147" s="104"/>
      <c r="CM147" s="104"/>
      <c r="CN147" s="104"/>
      <c r="CO147" s="128"/>
      <c r="CP147" s="104"/>
    </row>
    <row r="148" spans="1:94" s="7" customFormat="1" ht="39.75" customHeight="1">
      <c r="A148" s="128"/>
      <c r="B148" s="254"/>
      <c r="C148" s="128"/>
      <c r="D148" s="128"/>
      <c r="E148" s="128"/>
      <c r="F148" s="254"/>
      <c r="G148" s="128"/>
      <c r="H148" s="128"/>
      <c r="I148" s="333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104"/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 s="104"/>
      <c r="BG148" s="104"/>
      <c r="BH148" s="104"/>
      <c r="BI148" s="104"/>
      <c r="BJ148" s="104"/>
      <c r="BK148" s="104"/>
      <c r="BL148" s="104"/>
      <c r="BM148" s="104"/>
      <c r="BN148" s="104"/>
      <c r="BO148" s="104"/>
      <c r="BP148" s="104"/>
      <c r="BQ148" s="104"/>
      <c r="BR148" s="104"/>
      <c r="BS148" s="104"/>
      <c r="BT148" s="104"/>
      <c r="BU148" s="104"/>
      <c r="BV148" s="104"/>
      <c r="BW148" s="104"/>
      <c r="BX148" s="104"/>
      <c r="BY148" s="104"/>
      <c r="BZ148" s="104"/>
      <c r="CA148" s="104"/>
      <c r="CB148" s="104"/>
      <c r="CC148" s="104"/>
      <c r="CD148" s="104"/>
      <c r="CE148" s="104"/>
      <c r="CF148" s="104"/>
      <c r="CG148" s="104"/>
      <c r="CH148" s="104"/>
      <c r="CI148" s="104"/>
      <c r="CJ148" s="104"/>
      <c r="CK148" s="104"/>
      <c r="CL148" s="104"/>
      <c r="CM148" s="104"/>
      <c r="CN148" s="104"/>
      <c r="CO148" s="128"/>
      <c r="CP148" s="104"/>
    </row>
    <row r="149" spans="1:94" s="7" customFormat="1" ht="39.75" customHeight="1">
      <c r="A149" s="128"/>
      <c r="B149" s="254"/>
      <c r="C149" s="128"/>
      <c r="D149" s="128"/>
      <c r="E149" s="128"/>
      <c r="F149" s="254"/>
      <c r="G149" s="128"/>
      <c r="H149" s="128"/>
      <c r="I149" s="333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  <c r="AB149" s="104"/>
      <c r="AC149" s="104"/>
      <c r="AD149" s="104"/>
      <c r="AE149" s="104"/>
      <c r="AF149" s="104"/>
      <c r="AG149" s="104"/>
      <c r="AH149" s="104"/>
      <c r="AI149" s="104"/>
      <c r="AJ149" s="104"/>
      <c r="AK149" s="104"/>
      <c r="AL149" s="104"/>
      <c r="AM149" s="104"/>
      <c r="AN149" s="104"/>
      <c r="AO149" s="104"/>
      <c r="AP149" s="104"/>
      <c r="AQ149" s="104"/>
      <c r="AR149" s="104"/>
      <c r="AS149" s="104"/>
      <c r="AT149" s="104"/>
      <c r="AU149" s="104"/>
      <c r="AV149" s="104"/>
      <c r="AW149" s="104"/>
      <c r="AX149" s="104"/>
      <c r="AY149" s="104"/>
      <c r="AZ149" s="104"/>
      <c r="BA149" s="104"/>
      <c r="BB149" s="104"/>
      <c r="BC149" s="104"/>
      <c r="BD149" s="104"/>
      <c r="BE149" s="104"/>
      <c r="BF149" s="104"/>
      <c r="BG149" s="104"/>
      <c r="BH149" s="104"/>
      <c r="BI149" s="104"/>
      <c r="BJ149" s="104"/>
      <c r="BK149" s="104"/>
      <c r="BL149" s="104"/>
      <c r="BM149" s="104"/>
      <c r="BN149" s="104"/>
      <c r="BO149" s="104"/>
      <c r="BP149" s="104"/>
      <c r="BQ149" s="104"/>
      <c r="BR149" s="104"/>
      <c r="BS149" s="104"/>
      <c r="BT149" s="104"/>
      <c r="BU149" s="104"/>
      <c r="BV149" s="104"/>
      <c r="BW149" s="104"/>
      <c r="BX149" s="104"/>
      <c r="BY149" s="104"/>
      <c r="BZ149" s="104"/>
      <c r="CA149" s="104"/>
      <c r="CB149" s="104"/>
      <c r="CC149" s="104"/>
      <c r="CD149" s="104"/>
      <c r="CE149" s="104"/>
      <c r="CF149" s="104"/>
      <c r="CG149" s="104"/>
      <c r="CH149" s="104"/>
      <c r="CI149" s="104"/>
      <c r="CJ149" s="104"/>
      <c r="CK149" s="104"/>
      <c r="CL149" s="104"/>
      <c r="CM149" s="104"/>
      <c r="CN149" s="104"/>
      <c r="CO149" s="128"/>
      <c r="CP149" s="104"/>
    </row>
    <row r="150" spans="1:94" s="47" customFormat="1" ht="18" customHeight="1">
      <c r="B150" s="149"/>
      <c r="E150" s="18"/>
      <c r="F150" s="161"/>
      <c r="BU150" s="18"/>
      <c r="CO150" s="18"/>
    </row>
    <row r="151" spans="1:94" s="47" customFormat="1" ht="18" customHeight="1">
      <c r="B151" s="149"/>
      <c r="E151" s="18"/>
      <c r="F151" s="161"/>
      <c r="V151" s="164"/>
      <c r="W151" s="164" t="s">
        <v>5111</v>
      </c>
      <c r="X151" s="47" t="s">
        <v>5112</v>
      </c>
      <c r="AK151" s="111"/>
      <c r="AO151" s="111" t="s">
        <v>5113</v>
      </c>
      <c r="AP151" s="111"/>
      <c r="AT151" s="111"/>
      <c r="AU151" s="111"/>
      <c r="AY151" s="111"/>
      <c r="AZ151" s="111"/>
      <c r="BD151" s="111"/>
      <c r="BE151" s="111"/>
      <c r="BH151" s="111"/>
      <c r="BL151" s="111"/>
      <c r="BU151" s="18"/>
      <c r="BX151" s="111"/>
      <c r="CA151" s="111"/>
      <c r="CK151" s="648"/>
      <c r="CO151" s="18"/>
    </row>
    <row r="152" spans="1:94" s="47" customFormat="1" ht="18" customHeight="1">
      <c r="A152" s="162" t="s">
        <v>2056</v>
      </c>
      <c r="B152" s="163" t="s">
        <v>5110</v>
      </c>
      <c r="C152" s="163"/>
      <c r="D152" s="163"/>
      <c r="E152" s="18"/>
      <c r="F152" s="161"/>
      <c r="J152"/>
      <c r="O152"/>
      <c r="R152"/>
      <c r="U152"/>
      <c r="V152" s="165"/>
      <c r="W152" s="165" t="s">
        <v>5138</v>
      </c>
      <c r="X152" t="s">
        <v>6835</v>
      </c>
      <c r="AA152"/>
      <c r="AK152" s="111"/>
      <c r="AO152" s="111" t="s">
        <v>6836</v>
      </c>
      <c r="AP152" s="111"/>
      <c r="AT152" s="111"/>
      <c r="AU152" s="111"/>
      <c r="AY152" s="111"/>
      <c r="AZ152" s="111"/>
      <c r="BD152" s="111"/>
      <c r="BE152" s="111"/>
      <c r="BH152" s="111"/>
      <c r="BL152" s="111"/>
      <c r="BU152" s="18"/>
      <c r="BV152" s="648" t="s">
        <v>4491</v>
      </c>
      <c r="BX152" s="111"/>
      <c r="CA152" s="111"/>
      <c r="CK152" s="648" t="s">
        <v>2018</v>
      </c>
      <c r="CO152" s="18"/>
    </row>
    <row r="153" spans="1:94" customFormat="1" ht="18" customHeight="1">
      <c r="A153" s="165" t="s">
        <v>5114</v>
      </c>
      <c r="B153" s="163" t="s">
        <v>5137</v>
      </c>
      <c r="C153" s="163"/>
      <c r="D153" s="163"/>
      <c r="E153" s="18"/>
      <c r="G153" s="166" t="s">
        <v>5331</v>
      </c>
      <c r="V153" s="165"/>
      <c r="W153" s="165" t="s">
        <v>3132</v>
      </c>
      <c r="X153" t="s">
        <v>3694</v>
      </c>
      <c r="Y153" s="36"/>
      <c r="AF153" s="13"/>
      <c r="AG153" s="648"/>
      <c r="AI153" s="36"/>
      <c r="AJ153" s="13"/>
      <c r="AK153" s="111"/>
      <c r="AN153" s="36"/>
      <c r="AO153" s="111" t="s">
        <v>686</v>
      </c>
      <c r="AP153" s="111"/>
      <c r="AS153" s="36"/>
      <c r="AT153" s="111"/>
      <c r="AU153" s="111"/>
      <c r="AX153" s="36"/>
      <c r="AY153" s="111"/>
      <c r="AZ153" s="111"/>
      <c r="BC153" s="36"/>
      <c r="BD153" s="111"/>
      <c r="BE153" s="111"/>
      <c r="BG153" s="13"/>
      <c r="BH153" s="111"/>
      <c r="BI153" s="13"/>
      <c r="BJ153" s="13"/>
      <c r="BK153" s="36"/>
      <c r="BL153" s="111"/>
      <c r="BM153" s="13"/>
      <c r="BN153" s="13"/>
      <c r="BO153" s="13"/>
      <c r="BP153" s="13"/>
      <c r="BQ153" s="13"/>
      <c r="BR153" s="13"/>
      <c r="BS153" s="13"/>
      <c r="BT153" s="13"/>
      <c r="BU153" s="18"/>
      <c r="BV153" s="95" t="s">
        <v>1496</v>
      </c>
      <c r="BX153" s="111"/>
      <c r="CA153" s="111"/>
      <c r="CB153" s="13"/>
      <c r="CC153" s="13"/>
      <c r="CD153" s="13"/>
      <c r="CE153" s="13"/>
      <c r="CF153" s="13"/>
      <c r="CJ153" s="125"/>
      <c r="CK153" s="125"/>
      <c r="CL153" s="100" t="s">
        <v>3820</v>
      </c>
      <c r="CM153" s="100"/>
      <c r="CN153" s="100"/>
      <c r="CO153" s="18"/>
    </row>
    <row r="154" spans="1:94" customFormat="1" ht="18" customHeight="1">
      <c r="B154" s="166" t="s">
        <v>3131</v>
      </c>
      <c r="E154" s="43"/>
      <c r="F154" s="119"/>
      <c r="X154" t="s">
        <v>5108</v>
      </c>
      <c r="Y154" s="36"/>
      <c r="AF154" s="13"/>
      <c r="AG154" s="95"/>
      <c r="AI154" s="36"/>
      <c r="AJ154" s="13"/>
      <c r="AK154" s="111"/>
      <c r="AN154" s="36"/>
      <c r="AO154" s="111" t="s">
        <v>1989</v>
      </c>
      <c r="AP154" s="111"/>
      <c r="AS154" s="36"/>
      <c r="AT154" s="111"/>
      <c r="AU154" s="111"/>
      <c r="AX154" s="36"/>
      <c r="AY154" s="111"/>
      <c r="AZ154" s="111"/>
      <c r="BC154" s="36"/>
      <c r="BD154" s="111"/>
      <c r="BE154" s="111"/>
      <c r="BH154" s="111"/>
      <c r="BI154" s="13"/>
      <c r="BJ154" s="13"/>
      <c r="BK154" s="36"/>
      <c r="BL154" s="111"/>
      <c r="BM154" s="13"/>
      <c r="BN154" s="13"/>
      <c r="BO154" s="13"/>
      <c r="BP154" s="13"/>
      <c r="BQ154" s="13"/>
      <c r="BR154" s="13"/>
      <c r="BS154" s="13"/>
      <c r="BT154" s="13"/>
      <c r="BU154" s="43"/>
      <c r="BV154" s="166" t="s">
        <v>2689</v>
      </c>
      <c r="BX154" s="100"/>
      <c r="CA154" s="111"/>
      <c r="CK154" s="166" t="s">
        <v>2689</v>
      </c>
      <c r="CM154" s="100"/>
      <c r="CO154" s="43"/>
    </row>
    <row r="155" spans="1:94" customFormat="1" ht="18" customHeight="1">
      <c r="B155" s="125"/>
      <c r="E155" s="43"/>
      <c r="F155" s="119"/>
      <c r="J155" s="36"/>
      <c r="O155" s="36"/>
      <c r="R155" s="36"/>
      <c r="U155" s="36"/>
      <c r="V155" s="36"/>
      <c r="W155" s="36"/>
      <c r="Y155" s="36"/>
      <c r="Z155" s="36"/>
      <c r="AA155" s="36"/>
      <c r="AD155" s="168"/>
      <c r="BU155" s="43"/>
      <c r="CO155" s="43"/>
    </row>
    <row r="156" spans="1:94" s="7" customFormat="1" ht="39.75" customHeight="1">
      <c r="A156" s="128" t="s">
        <v>3071</v>
      </c>
      <c r="B156" s="254" t="s">
        <v>1726</v>
      </c>
      <c r="C156" s="128" t="s">
        <v>4348</v>
      </c>
      <c r="D156" s="128">
        <v>82</v>
      </c>
      <c r="E156" s="128">
        <v>5301</v>
      </c>
      <c r="F156" s="254" t="s">
        <v>1727</v>
      </c>
      <c r="G156" s="128">
        <v>105</v>
      </c>
      <c r="H156" s="128"/>
      <c r="I156" s="333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/>
      <c r="BE156" s="104"/>
      <c r="BF156" s="104"/>
      <c r="BG156" s="104"/>
      <c r="BH156" s="104"/>
      <c r="BI156" s="104"/>
      <c r="BJ156" s="104"/>
      <c r="BK156" s="104"/>
      <c r="BL156" s="104"/>
      <c r="BM156" s="104"/>
      <c r="BN156" s="104"/>
      <c r="BO156" s="104"/>
      <c r="BP156" s="104"/>
      <c r="BQ156" s="104"/>
      <c r="BR156" s="104"/>
      <c r="BS156" s="104"/>
      <c r="BT156" s="104"/>
      <c r="BU156" s="104"/>
      <c r="BV156" s="104"/>
      <c r="BW156" s="104"/>
      <c r="BX156" s="104"/>
      <c r="BY156" s="104"/>
      <c r="BZ156" s="104"/>
      <c r="CA156" s="104"/>
      <c r="CB156" s="104"/>
      <c r="CC156" s="104"/>
      <c r="CD156" s="104"/>
      <c r="CE156" s="104"/>
      <c r="CF156" s="104"/>
      <c r="CG156" s="104"/>
      <c r="CH156" s="104"/>
      <c r="CI156" s="104"/>
      <c r="CJ156" s="104"/>
      <c r="CK156" s="104"/>
      <c r="CL156" s="104"/>
      <c r="CM156" s="115"/>
      <c r="CN156" s="104"/>
      <c r="CO156" s="128">
        <v>5301</v>
      </c>
      <c r="CP156" s="104"/>
    </row>
    <row r="157" spans="1:94" s="7" customFormat="1" ht="39.75" customHeight="1">
      <c r="A157" s="128"/>
      <c r="B157" s="815"/>
      <c r="C157" s="128"/>
      <c r="D157" s="128"/>
      <c r="E157" s="128"/>
      <c r="F157" s="254"/>
      <c r="G157" s="128"/>
      <c r="H157" s="128"/>
      <c r="I157" s="333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  <c r="AB157" s="104"/>
      <c r="AC157" s="104"/>
      <c r="AD157" s="104"/>
      <c r="AE157" s="104"/>
      <c r="AF157" s="104"/>
      <c r="AG157" s="104"/>
      <c r="AH157" s="104"/>
      <c r="AI157" s="104"/>
      <c r="AJ157" s="104"/>
      <c r="AK157" s="104"/>
      <c r="AL157" s="104"/>
      <c r="AM157" s="104"/>
      <c r="AN157" s="104"/>
      <c r="AO157" s="104"/>
      <c r="AP157" s="104"/>
      <c r="AQ157" s="104"/>
      <c r="AR157" s="104"/>
      <c r="AS157" s="104"/>
      <c r="AT157" s="104"/>
      <c r="AU157" s="104"/>
      <c r="AV157" s="104"/>
      <c r="AW157" s="104"/>
      <c r="AX157" s="104"/>
      <c r="AY157" s="104"/>
      <c r="AZ157" s="104"/>
      <c r="BA157" s="104"/>
      <c r="BB157" s="104"/>
      <c r="BC157" s="104"/>
      <c r="BD157" s="104"/>
      <c r="BE157" s="104"/>
      <c r="BF157" s="104"/>
      <c r="BG157" s="104"/>
      <c r="BH157" s="104"/>
      <c r="BI157" s="104"/>
      <c r="BJ157" s="104"/>
      <c r="BK157" s="104"/>
      <c r="BL157" s="104"/>
      <c r="BM157" s="104"/>
      <c r="BN157" s="104"/>
      <c r="BO157" s="104"/>
      <c r="BP157" s="104"/>
      <c r="BQ157" s="104"/>
      <c r="BR157" s="104"/>
      <c r="BS157" s="104"/>
      <c r="BT157" s="104"/>
      <c r="BU157" s="104"/>
      <c r="BV157" s="104"/>
      <c r="BW157" s="104"/>
      <c r="BX157" s="104"/>
      <c r="BY157" s="104"/>
      <c r="BZ157" s="104"/>
      <c r="CA157" s="104"/>
      <c r="CB157" s="104"/>
      <c r="CC157" s="104"/>
      <c r="CD157" s="104"/>
      <c r="CE157" s="104"/>
      <c r="CF157" s="104"/>
      <c r="CG157" s="104"/>
      <c r="CH157" s="104"/>
      <c r="CI157" s="104"/>
      <c r="CJ157" s="104"/>
      <c r="CK157" s="104"/>
      <c r="CL157" s="104"/>
      <c r="CM157" s="115"/>
      <c r="CN157" s="104"/>
      <c r="CO157" s="128"/>
      <c r="CP157" s="104"/>
    </row>
    <row r="158" spans="1:94" s="7" customFormat="1" ht="39.75" customHeight="1">
      <c r="A158" s="128"/>
      <c r="B158" s="254"/>
      <c r="C158" s="128"/>
      <c r="D158" s="128"/>
      <c r="E158" s="128"/>
      <c r="F158" s="254"/>
      <c r="G158" s="128"/>
      <c r="H158" s="128"/>
      <c r="I158" s="333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  <c r="AB158" s="104"/>
      <c r="AC158" s="104"/>
      <c r="AD158" s="104"/>
      <c r="AE158" s="104"/>
      <c r="AF158" s="104"/>
      <c r="AG158" s="104"/>
      <c r="AH158" s="104"/>
      <c r="AI158" s="104"/>
      <c r="AJ158" s="104"/>
      <c r="AK158" s="104"/>
      <c r="AL158" s="104"/>
      <c r="AM158" s="104"/>
      <c r="AN158" s="104"/>
      <c r="AO158" s="104"/>
      <c r="AP158" s="104"/>
      <c r="AQ158" s="104"/>
      <c r="AR158" s="104"/>
      <c r="AS158" s="104"/>
      <c r="AT158" s="104"/>
      <c r="AU158" s="104"/>
      <c r="AV158" s="104"/>
      <c r="AW158" s="104"/>
      <c r="AX158" s="104"/>
      <c r="AY158" s="104"/>
      <c r="AZ158" s="104"/>
      <c r="BA158" s="104"/>
      <c r="BB158" s="104"/>
      <c r="BC158" s="104"/>
      <c r="BD158" s="104"/>
      <c r="BE158" s="104"/>
      <c r="BF158" s="104"/>
      <c r="BG158" s="104"/>
      <c r="BH158" s="104"/>
      <c r="BI158" s="104"/>
      <c r="BJ158" s="104"/>
      <c r="BK158" s="104"/>
      <c r="BL158" s="104"/>
      <c r="BM158" s="104"/>
      <c r="BN158" s="104"/>
      <c r="BO158" s="104"/>
      <c r="BP158" s="104"/>
      <c r="BQ158" s="104"/>
      <c r="BR158" s="104"/>
      <c r="BS158" s="104"/>
      <c r="BT158" s="104"/>
      <c r="BU158" s="104"/>
      <c r="BV158" s="104"/>
      <c r="BW158" s="104"/>
      <c r="BX158" s="104"/>
      <c r="BY158" s="104"/>
      <c r="BZ158" s="104"/>
      <c r="CA158" s="104"/>
      <c r="CB158" s="104"/>
      <c r="CC158" s="104"/>
      <c r="CD158" s="104"/>
      <c r="CE158" s="104"/>
      <c r="CF158" s="104"/>
      <c r="CG158" s="104"/>
      <c r="CH158" s="104"/>
      <c r="CI158" s="104"/>
      <c r="CJ158" s="104"/>
      <c r="CK158" s="104"/>
      <c r="CL158" s="104"/>
      <c r="CM158" s="115"/>
      <c r="CN158" s="104"/>
      <c r="CO158" s="128"/>
      <c r="CP158" s="104"/>
    </row>
    <row r="159" spans="1:94" s="7" customFormat="1" ht="39.75" customHeight="1">
      <c r="A159" s="128"/>
      <c r="B159" s="254"/>
      <c r="C159" s="128"/>
      <c r="D159" s="128"/>
      <c r="E159" s="128"/>
      <c r="F159" s="254"/>
      <c r="G159" s="128"/>
      <c r="H159" s="128"/>
      <c r="I159" s="333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  <c r="AH159" s="104"/>
      <c r="AI159" s="104"/>
      <c r="AJ159" s="104"/>
      <c r="AK159" s="104"/>
      <c r="AL159" s="104"/>
      <c r="AM159" s="104"/>
      <c r="AN159" s="104"/>
      <c r="AO159" s="104"/>
      <c r="AP159" s="104"/>
      <c r="AQ159" s="104"/>
      <c r="AR159" s="104"/>
      <c r="AS159" s="104"/>
      <c r="AT159" s="104"/>
      <c r="AU159" s="104"/>
      <c r="AV159" s="104"/>
      <c r="AW159" s="104"/>
      <c r="AX159" s="104"/>
      <c r="AY159" s="104"/>
      <c r="AZ159" s="104"/>
      <c r="BA159" s="104"/>
      <c r="BB159" s="104"/>
      <c r="BC159" s="104"/>
      <c r="BD159" s="104"/>
      <c r="BE159" s="104"/>
      <c r="BF159" s="104"/>
      <c r="BG159" s="104"/>
      <c r="BH159" s="104"/>
      <c r="BI159" s="104"/>
      <c r="BJ159" s="104"/>
      <c r="BK159" s="104"/>
      <c r="BL159" s="104"/>
      <c r="BM159" s="104"/>
      <c r="BN159" s="104"/>
      <c r="BO159" s="104"/>
      <c r="BP159" s="104"/>
      <c r="BQ159" s="104"/>
      <c r="BR159" s="104"/>
      <c r="BS159" s="104"/>
      <c r="BT159" s="104"/>
      <c r="BU159" s="104"/>
      <c r="BV159" s="104"/>
      <c r="BW159" s="104"/>
      <c r="BX159" s="104"/>
      <c r="BY159" s="104"/>
      <c r="BZ159" s="104"/>
      <c r="CA159" s="104"/>
      <c r="CB159" s="104"/>
      <c r="CC159" s="104"/>
      <c r="CD159" s="104"/>
      <c r="CE159" s="104"/>
      <c r="CF159" s="104"/>
      <c r="CG159" s="104"/>
      <c r="CH159" s="104"/>
      <c r="CI159" s="104"/>
      <c r="CJ159" s="104"/>
      <c r="CK159" s="104"/>
      <c r="CL159" s="104"/>
      <c r="CM159" s="104"/>
      <c r="CN159" s="104"/>
      <c r="CO159" s="128"/>
      <c r="CP159" s="104"/>
    </row>
    <row r="160" spans="1:94" s="7" customFormat="1" ht="39.75" customHeight="1">
      <c r="A160" s="128"/>
      <c r="B160" s="254"/>
      <c r="C160" s="128"/>
      <c r="D160" s="128"/>
      <c r="E160" s="128"/>
      <c r="F160" s="254"/>
      <c r="G160" s="128"/>
      <c r="H160" s="128"/>
      <c r="I160" s="333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  <c r="AB160" s="104"/>
      <c r="AC160" s="104"/>
      <c r="AD160" s="104"/>
      <c r="AE160" s="104"/>
      <c r="AF160" s="104"/>
      <c r="AG160" s="104"/>
      <c r="AH160" s="104"/>
      <c r="AI160" s="104"/>
      <c r="AJ160" s="104"/>
      <c r="AK160" s="104"/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4"/>
      <c r="CE160" s="104"/>
      <c r="CF160" s="104"/>
      <c r="CG160" s="104"/>
      <c r="CH160" s="104"/>
      <c r="CI160" s="104"/>
      <c r="CJ160" s="104"/>
      <c r="CK160" s="104"/>
      <c r="CL160" s="104"/>
      <c r="CM160" s="104"/>
      <c r="CN160" s="104"/>
      <c r="CO160" s="128"/>
      <c r="CP160" s="104"/>
    </row>
    <row r="161" spans="1:94" s="7" customFormat="1" ht="39.75" customHeight="1">
      <c r="A161" s="128"/>
      <c r="B161" s="254"/>
      <c r="C161" s="128"/>
      <c r="D161" s="128"/>
      <c r="E161" s="128"/>
      <c r="F161" s="254"/>
      <c r="G161" s="128"/>
      <c r="H161" s="128"/>
      <c r="I161" s="333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  <c r="AH161" s="104"/>
      <c r="AI161" s="104"/>
      <c r="AJ161" s="104"/>
      <c r="AK161" s="104"/>
      <c r="AL161" s="104"/>
      <c r="AM161" s="104"/>
      <c r="AN161" s="104"/>
      <c r="AO161" s="104"/>
      <c r="AP161" s="104"/>
      <c r="AQ161" s="104"/>
      <c r="AR161" s="104"/>
      <c r="AS161" s="104"/>
      <c r="AT161" s="104"/>
      <c r="AU161" s="104"/>
      <c r="AV161" s="104"/>
      <c r="AW161" s="104"/>
      <c r="AX161" s="104"/>
      <c r="AY161" s="104"/>
      <c r="AZ161" s="104"/>
      <c r="BA161" s="104"/>
      <c r="BB161" s="104"/>
      <c r="BC161" s="104"/>
      <c r="BD161" s="104"/>
      <c r="BE161" s="104"/>
      <c r="BF161" s="104"/>
      <c r="BG161" s="104"/>
      <c r="BH161" s="104"/>
      <c r="BI161" s="104"/>
      <c r="BJ161" s="104"/>
      <c r="BK161" s="104"/>
      <c r="BL161" s="104"/>
      <c r="BM161" s="104"/>
      <c r="BN161" s="104"/>
      <c r="BO161" s="104"/>
      <c r="BP161" s="104"/>
      <c r="BQ161" s="104"/>
      <c r="BR161" s="104"/>
      <c r="BS161" s="104"/>
      <c r="BT161" s="104"/>
      <c r="BU161" s="104"/>
      <c r="BV161" s="104"/>
      <c r="BW161" s="104"/>
      <c r="BX161" s="104"/>
      <c r="BY161" s="104"/>
      <c r="BZ161" s="104"/>
      <c r="CA161" s="104"/>
      <c r="CB161" s="104"/>
      <c r="CC161" s="104"/>
      <c r="CD161" s="104"/>
      <c r="CE161" s="104"/>
      <c r="CF161" s="104"/>
      <c r="CG161" s="104"/>
      <c r="CH161" s="104"/>
      <c r="CI161" s="104"/>
      <c r="CJ161" s="104"/>
      <c r="CK161" s="104"/>
      <c r="CL161" s="104"/>
      <c r="CM161" s="104"/>
      <c r="CN161" s="104"/>
      <c r="CO161" s="128"/>
      <c r="CP161" s="104"/>
    </row>
    <row r="162" spans="1:94" s="7" customFormat="1" ht="39.75" customHeight="1">
      <c r="A162" s="128"/>
      <c r="B162" s="254"/>
      <c r="C162" s="128"/>
      <c r="D162" s="128"/>
      <c r="E162" s="128"/>
      <c r="F162" s="254"/>
      <c r="G162" s="128"/>
      <c r="H162" s="128"/>
      <c r="I162" s="333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/>
      <c r="AC162" s="104"/>
      <c r="AD162" s="104"/>
      <c r="AE162" s="104"/>
      <c r="AF162" s="104"/>
      <c r="AG162" s="104"/>
      <c r="AH162" s="104"/>
      <c r="AI162" s="104"/>
      <c r="AJ162" s="104"/>
      <c r="AK162" s="104"/>
      <c r="AL162" s="104"/>
      <c r="AM162" s="104"/>
      <c r="AN162" s="104"/>
      <c r="AO162" s="104"/>
      <c r="AP162" s="104"/>
      <c r="AQ162" s="104"/>
      <c r="AR162" s="104"/>
      <c r="AS162" s="104"/>
      <c r="AT162" s="104"/>
      <c r="AU162" s="104"/>
      <c r="AV162" s="104"/>
      <c r="AW162" s="104"/>
      <c r="AX162" s="104"/>
      <c r="AY162" s="104"/>
      <c r="AZ162" s="104"/>
      <c r="BA162" s="104"/>
      <c r="BB162" s="104"/>
      <c r="BC162" s="104"/>
      <c r="BD162" s="104"/>
      <c r="BE162" s="104"/>
      <c r="BF162" s="104"/>
      <c r="BG162" s="104"/>
      <c r="BH162" s="104"/>
      <c r="BI162" s="104"/>
      <c r="BJ162" s="104"/>
      <c r="BK162" s="104"/>
      <c r="BL162" s="104"/>
      <c r="BM162" s="104"/>
      <c r="BN162" s="104"/>
      <c r="BO162" s="104"/>
      <c r="BP162" s="104"/>
      <c r="BQ162" s="104"/>
      <c r="BR162" s="104"/>
      <c r="BS162" s="104"/>
      <c r="BT162" s="104"/>
      <c r="BU162" s="104"/>
      <c r="BV162" s="104"/>
      <c r="BW162" s="104"/>
      <c r="BX162" s="104"/>
      <c r="BY162" s="104"/>
      <c r="BZ162" s="104"/>
      <c r="CA162" s="104"/>
      <c r="CB162" s="104"/>
      <c r="CC162" s="104"/>
      <c r="CD162" s="104"/>
      <c r="CE162" s="104"/>
      <c r="CF162" s="104"/>
      <c r="CG162" s="104"/>
      <c r="CH162" s="104"/>
      <c r="CI162" s="104"/>
      <c r="CJ162" s="104"/>
      <c r="CK162" s="104"/>
      <c r="CL162" s="104"/>
      <c r="CM162" s="104"/>
      <c r="CN162" s="104"/>
      <c r="CO162" s="128"/>
      <c r="CP162" s="104"/>
    </row>
    <row r="163" spans="1:94" s="7" customFormat="1" ht="39.75" customHeight="1">
      <c r="A163" s="128"/>
      <c r="B163" s="254"/>
      <c r="C163" s="128"/>
      <c r="D163" s="128"/>
      <c r="E163" s="128"/>
      <c r="F163" s="254"/>
      <c r="G163" s="128"/>
      <c r="H163" s="128"/>
      <c r="I163" s="333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  <c r="AB163" s="104"/>
      <c r="AC163" s="104"/>
      <c r="AD163" s="104"/>
      <c r="AE163" s="104"/>
      <c r="AF163" s="104"/>
      <c r="AG163" s="104"/>
      <c r="AH163" s="104"/>
      <c r="AI163" s="104"/>
      <c r="AJ163" s="104"/>
      <c r="AK163" s="104"/>
      <c r="AL163" s="104"/>
      <c r="AM163" s="104"/>
      <c r="AN163" s="104"/>
      <c r="AO163" s="104"/>
      <c r="AP163" s="104"/>
      <c r="AQ163" s="104"/>
      <c r="AR163" s="104"/>
      <c r="AS163" s="104"/>
      <c r="AT163" s="104"/>
      <c r="AU163" s="104"/>
      <c r="AV163" s="104"/>
      <c r="AW163" s="104"/>
      <c r="AX163" s="104"/>
      <c r="AY163" s="104"/>
      <c r="AZ163" s="104"/>
      <c r="BA163" s="104"/>
      <c r="BB163" s="104"/>
      <c r="BC163" s="104"/>
      <c r="BD163" s="104"/>
      <c r="BE163" s="104"/>
      <c r="BF163" s="104"/>
      <c r="BG163" s="104"/>
      <c r="BH163" s="104"/>
      <c r="BI163" s="104"/>
      <c r="BJ163" s="104"/>
      <c r="BK163" s="104"/>
      <c r="BL163" s="104"/>
      <c r="BM163" s="104"/>
      <c r="BN163" s="104"/>
      <c r="BO163" s="104"/>
      <c r="BP163" s="104"/>
      <c r="BQ163" s="104"/>
      <c r="BR163" s="104"/>
      <c r="BS163" s="104"/>
      <c r="BT163" s="104"/>
      <c r="BU163" s="104"/>
      <c r="BV163" s="104"/>
      <c r="BW163" s="104"/>
      <c r="BX163" s="104"/>
      <c r="BY163" s="104"/>
      <c r="BZ163" s="104"/>
      <c r="CA163" s="104"/>
      <c r="CB163" s="104"/>
      <c r="CC163" s="104"/>
      <c r="CD163" s="104"/>
      <c r="CE163" s="104"/>
      <c r="CF163" s="104"/>
      <c r="CG163" s="104"/>
      <c r="CH163" s="104"/>
      <c r="CI163" s="104"/>
      <c r="CJ163" s="104"/>
      <c r="CK163" s="104"/>
      <c r="CL163" s="104"/>
      <c r="CM163" s="104"/>
      <c r="CN163" s="104"/>
      <c r="CO163" s="128"/>
      <c r="CP163" s="104"/>
    </row>
    <row r="164" spans="1:94" s="7" customFormat="1" ht="39.75" customHeight="1">
      <c r="A164" s="128"/>
      <c r="B164" s="254"/>
      <c r="C164" s="128"/>
      <c r="D164" s="128"/>
      <c r="E164" s="128"/>
      <c r="F164" s="254"/>
      <c r="G164" s="128"/>
      <c r="H164" s="128"/>
      <c r="I164" s="333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  <c r="AB164" s="104"/>
      <c r="AC164" s="104"/>
      <c r="AD164" s="104"/>
      <c r="AE164" s="104"/>
      <c r="AF164" s="104"/>
      <c r="AG164" s="104"/>
      <c r="AH164" s="104"/>
      <c r="AI164" s="104"/>
      <c r="AJ164" s="104"/>
      <c r="AK164" s="104"/>
      <c r="AL164" s="104"/>
      <c r="AM164" s="104"/>
      <c r="AN164" s="104"/>
      <c r="AO164" s="104"/>
      <c r="AP164" s="104"/>
      <c r="AQ164" s="104"/>
      <c r="AR164" s="104"/>
      <c r="AS164" s="104"/>
      <c r="AT164" s="10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/>
      <c r="BF164" s="104"/>
      <c r="BG164" s="104"/>
      <c r="BH164" s="104"/>
      <c r="BI164" s="104"/>
      <c r="BJ164" s="104"/>
      <c r="BK164" s="104"/>
      <c r="BL164" s="104"/>
      <c r="BM164" s="104"/>
      <c r="BN164" s="104"/>
      <c r="BO164" s="104"/>
      <c r="BP164" s="104"/>
      <c r="BQ164" s="104"/>
      <c r="BR164" s="104"/>
      <c r="BS164" s="104"/>
      <c r="BT164" s="104"/>
      <c r="BU164" s="104"/>
      <c r="BV164" s="104"/>
      <c r="BW164" s="104"/>
      <c r="BX164" s="104"/>
      <c r="BY164" s="104"/>
      <c r="BZ164" s="104"/>
      <c r="CA164" s="104"/>
      <c r="CB164" s="104"/>
      <c r="CC164" s="104"/>
      <c r="CD164" s="104"/>
      <c r="CE164" s="104"/>
      <c r="CF164" s="104"/>
      <c r="CG164" s="104"/>
      <c r="CH164" s="104"/>
      <c r="CI164" s="104"/>
      <c r="CJ164" s="104"/>
      <c r="CK164" s="104"/>
      <c r="CL164" s="104"/>
      <c r="CM164" s="104"/>
      <c r="CN164" s="104"/>
      <c r="CO164" s="128"/>
      <c r="CP164" s="104"/>
    </row>
    <row r="165" spans="1:94" s="7" customFormat="1" ht="39.75" customHeight="1">
      <c r="A165" s="128"/>
      <c r="B165" s="254"/>
      <c r="C165" s="128"/>
      <c r="D165" s="128"/>
      <c r="E165" s="128"/>
      <c r="F165" s="254"/>
      <c r="G165" s="128"/>
      <c r="H165" s="128"/>
      <c r="I165" s="333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104"/>
      <c r="AS165" s="104"/>
      <c r="AT165" s="104"/>
      <c r="AU165" s="104"/>
      <c r="AV165" s="104"/>
      <c r="AW165" s="104"/>
      <c r="AX165" s="104"/>
      <c r="AY165" s="104"/>
      <c r="AZ165" s="104"/>
      <c r="BA165" s="104"/>
      <c r="BB165" s="104"/>
      <c r="BC165" s="104"/>
      <c r="BD165" s="104"/>
      <c r="BE165" s="104"/>
      <c r="BF165" s="104"/>
      <c r="BG165" s="104"/>
      <c r="BH165" s="104"/>
      <c r="BI165" s="104"/>
      <c r="BJ165" s="104"/>
      <c r="BK165" s="104"/>
      <c r="BL165" s="104"/>
      <c r="BM165" s="104"/>
      <c r="BN165" s="104"/>
      <c r="BO165" s="104"/>
      <c r="BP165" s="104"/>
      <c r="BQ165" s="104"/>
      <c r="BR165" s="104"/>
      <c r="BS165" s="104"/>
      <c r="BT165" s="104"/>
      <c r="BU165" s="104"/>
      <c r="BV165" s="104"/>
      <c r="BW165" s="104"/>
      <c r="BX165" s="104"/>
      <c r="BY165" s="104"/>
      <c r="BZ165" s="104"/>
      <c r="CA165" s="104"/>
      <c r="CB165" s="104"/>
      <c r="CC165" s="104"/>
      <c r="CD165" s="104"/>
      <c r="CE165" s="104"/>
      <c r="CF165" s="104"/>
      <c r="CG165" s="104"/>
      <c r="CH165" s="104"/>
      <c r="CI165" s="104"/>
      <c r="CJ165" s="104"/>
      <c r="CK165" s="104"/>
      <c r="CL165" s="104"/>
      <c r="CM165" s="104"/>
      <c r="CN165" s="104"/>
      <c r="CO165" s="128"/>
      <c r="CP165" s="104"/>
    </row>
    <row r="166" spans="1:94" s="7" customFormat="1" ht="39.75" customHeight="1">
      <c r="A166" s="128"/>
      <c r="B166" s="254"/>
      <c r="C166" s="128"/>
      <c r="D166" s="128"/>
      <c r="E166" s="128"/>
      <c r="F166" s="254"/>
      <c r="G166" s="128"/>
      <c r="H166" s="128"/>
      <c r="I166" s="333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  <c r="AB166" s="104"/>
      <c r="AC166" s="104"/>
      <c r="AD166" s="104"/>
      <c r="AE166" s="104"/>
      <c r="AF166" s="104"/>
      <c r="AG166" s="104"/>
      <c r="AH166" s="104"/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104"/>
      <c r="AS166" s="104"/>
      <c r="AT166" s="104"/>
      <c r="AU166" s="104"/>
      <c r="AV166" s="104"/>
      <c r="AW166" s="104"/>
      <c r="AX166" s="104"/>
      <c r="AY166" s="104"/>
      <c r="AZ166" s="104"/>
      <c r="BA166" s="104"/>
      <c r="BB166" s="104"/>
      <c r="BC166" s="104"/>
      <c r="BD166" s="104"/>
      <c r="BE166" s="104"/>
      <c r="BF166" s="104"/>
      <c r="BG166" s="104"/>
      <c r="BH166" s="104"/>
      <c r="BI166" s="104"/>
      <c r="BJ166" s="104"/>
      <c r="BK166" s="104"/>
      <c r="BL166" s="104"/>
      <c r="BM166" s="104"/>
      <c r="BN166" s="104"/>
      <c r="BO166" s="104"/>
      <c r="BP166" s="104"/>
      <c r="BQ166" s="104"/>
      <c r="BR166" s="104"/>
      <c r="BS166" s="104"/>
      <c r="BT166" s="104"/>
      <c r="BU166" s="104"/>
      <c r="BV166" s="104"/>
      <c r="BW166" s="104"/>
      <c r="BX166" s="104"/>
      <c r="BY166" s="104"/>
      <c r="BZ166" s="104"/>
      <c r="CA166" s="104"/>
      <c r="CB166" s="104"/>
      <c r="CC166" s="104"/>
      <c r="CD166" s="104"/>
      <c r="CE166" s="104"/>
      <c r="CF166" s="104"/>
      <c r="CG166" s="104"/>
      <c r="CH166" s="104"/>
      <c r="CI166" s="104"/>
      <c r="CJ166" s="104"/>
      <c r="CK166" s="104"/>
      <c r="CL166" s="104"/>
      <c r="CM166" s="104"/>
      <c r="CN166" s="104"/>
      <c r="CO166" s="128"/>
      <c r="CP166" s="104"/>
    </row>
    <row r="167" spans="1:94" s="7" customFormat="1" ht="39.75" customHeight="1">
      <c r="A167" s="128"/>
      <c r="B167" s="254"/>
      <c r="C167" s="128"/>
      <c r="D167" s="128"/>
      <c r="E167" s="128"/>
      <c r="F167" s="254"/>
      <c r="G167" s="128"/>
      <c r="H167" s="128"/>
      <c r="I167" s="333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  <c r="AB167" s="104"/>
      <c r="AC167" s="104"/>
      <c r="AD167" s="104"/>
      <c r="AE167" s="104"/>
      <c r="AF167" s="104"/>
      <c r="AG167" s="104"/>
      <c r="AH167" s="104"/>
      <c r="AI167" s="104"/>
      <c r="AJ167" s="104"/>
      <c r="AK167" s="104"/>
      <c r="AL167" s="104"/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 s="104"/>
      <c r="AW167" s="104"/>
      <c r="AX167" s="104"/>
      <c r="AY167" s="104"/>
      <c r="AZ167" s="104"/>
      <c r="BA167" s="104"/>
      <c r="BB167" s="104"/>
      <c r="BC167" s="104"/>
      <c r="BD167" s="104"/>
      <c r="BE167" s="104"/>
      <c r="BF167" s="104"/>
      <c r="BG167" s="104"/>
      <c r="BH167" s="104"/>
      <c r="BI167" s="104"/>
      <c r="BJ167" s="104"/>
      <c r="BK167" s="104"/>
      <c r="BL167" s="104"/>
      <c r="BM167" s="104"/>
      <c r="BN167" s="104"/>
      <c r="BO167" s="104"/>
      <c r="BP167" s="104"/>
      <c r="BQ167" s="104"/>
      <c r="BR167" s="104"/>
      <c r="BS167" s="104"/>
      <c r="BT167" s="104"/>
      <c r="BU167" s="104"/>
      <c r="BV167" s="104"/>
      <c r="BW167" s="104"/>
      <c r="BX167" s="104"/>
      <c r="BY167" s="104"/>
      <c r="BZ167" s="104"/>
      <c r="CA167" s="104"/>
      <c r="CB167" s="104"/>
      <c r="CC167" s="104"/>
      <c r="CD167" s="104"/>
      <c r="CE167" s="104"/>
      <c r="CF167" s="104"/>
      <c r="CG167" s="104"/>
      <c r="CH167" s="104"/>
      <c r="CI167" s="104"/>
      <c r="CJ167" s="104"/>
      <c r="CK167" s="104"/>
      <c r="CL167" s="104"/>
      <c r="CM167" s="104"/>
      <c r="CN167" s="104"/>
      <c r="CO167" s="128"/>
      <c r="CP167" s="104"/>
    </row>
    <row r="168" spans="1:94" s="7" customFormat="1" ht="39.75" customHeight="1">
      <c r="A168" s="128"/>
      <c r="B168" s="254"/>
      <c r="C168" s="128"/>
      <c r="D168" s="128"/>
      <c r="E168" s="128"/>
      <c r="F168" s="254"/>
      <c r="G168" s="128"/>
      <c r="H168" s="128"/>
      <c r="I168" s="333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 s="104"/>
      <c r="BG168" s="104"/>
      <c r="BH168" s="104"/>
      <c r="BI168" s="104"/>
      <c r="BJ168" s="104"/>
      <c r="BK168" s="104"/>
      <c r="BL168" s="104"/>
      <c r="BM168" s="104"/>
      <c r="BN168" s="104"/>
      <c r="BO168" s="104"/>
      <c r="BP168" s="104"/>
      <c r="BQ168" s="104"/>
      <c r="BR168" s="104"/>
      <c r="BS168" s="104"/>
      <c r="BT168" s="104"/>
      <c r="BU168" s="104"/>
      <c r="BV168" s="104"/>
      <c r="BW168" s="104"/>
      <c r="BX168" s="104"/>
      <c r="BY168" s="104"/>
      <c r="BZ168" s="104"/>
      <c r="CA168" s="104"/>
      <c r="CB168" s="104"/>
      <c r="CC168" s="104"/>
      <c r="CD168" s="104"/>
      <c r="CE168" s="104"/>
      <c r="CF168" s="104"/>
      <c r="CG168" s="104"/>
      <c r="CH168" s="104"/>
      <c r="CI168" s="104"/>
      <c r="CJ168" s="104"/>
      <c r="CK168" s="104"/>
      <c r="CL168" s="104"/>
      <c r="CM168" s="104"/>
      <c r="CN168" s="104"/>
      <c r="CO168" s="128"/>
      <c r="CP168" s="104"/>
    </row>
    <row r="169" spans="1:94" s="7" customFormat="1" ht="39.75" customHeight="1">
      <c r="A169" s="128"/>
      <c r="B169" s="254"/>
      <c r="C169" s="128"/>
      <c r="D169" s="128"/>
      <c r="E169" s="128"/>
      <c r="F169" s="254"/>
      <c r="G169" s="128"/>
      <c r="H169" s="128"/>
      <c r="I169" s="333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/>
      <c r="AX169" s="104"/>
      <c r="AY169" s="104"/>
      <c r="AZ169" s="104"/>
      <c r="BA169" s="104"/>
      <c r="BB169" s="104"/>
      <c r="BC169" s="104"/>
      <c r="BD169" s="104"/>
      <c r="BE169" s="104"/>
      <c r="BF169" s="104"/>
      <c r="BG169" s="104"/>
      <c r="BH169" s="104"/>
      <c r="BI169" s="104"/>
      <c r="BJ169" s="104"/>
      <c r="BK169" s="104"/>
      <c r="BL169" s="104"/>
      <c r="BM169" s="104"/>
      <c r="BN169" s="104"/>
      <c r="BO169" s="104"/>
      <c r="BP169" s="104"/>
      <c r="BQ169" s="104"/>
      <c r="BR169" s="104"/>
      <c r="BS169" s="104"/>
      <c r="BT169" s="104"/>
      <c r="BU169" s="104"/>
      <c r="BV169" s="104"/>
      <c r="BW169" s="104"/>
      <c r="BX169" s="104"/>
      <c r="BY169" s="104"/>
      <c r="BZ169" s="104"/>
      <c r="CA169" s="104"/>
      <c r="CB169" s="104"/>
      <c r="CC169" s="104"/>
      <c r="CD169" s="104"/>
      <c r="CE169" s="104"/>
      <c r="CF169" s="104"/>
      <c r="CG169" s="104"/>
      <c r="CH169" s="104"/>
      <c r="CI169" s="104"/>
      <c r="CJ169" s="104"/>
      <c r="CK169" s="104"/>
      <c r="CL169" s="104"/>
      <c r="CM169" s="104"/>
      <c r="CN169" s="104"/>
      <c r="CO169" s="128"/>
      <c r="CP169" s="104"/>
    </row>
    <row r="170" spans="1:94" s="7" customFormat="1" ht="39.75" customHeight="1">
      <c r="A170" s="128"/>
      <c r="B170" s="254"/>
      <c r="C170" s="128"/>
      <c r="D170" s="128"/>
      <c r="E170" s="128"/>
      <c r="F170" s="254"/>
      <c r="G170" s="128"/>
      <c r="H170" s="128"/>
      <c r="I170" s="333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4"/>
      <c r="BL170" s="104"/>
      <c r="BM170" s="104"/>
      <c r="BN170" s="104"/>
      <c r="BO170" s="104"/>
      <c r="BP170" s="104"/>
      <c r="BQ170" s="104"/>
      <c r="BR170" s="104"/>
      <c r="BS170" s="104"/>
      <c r="BT170" s="104"/>
      <c r="BU170" s="104"/>
      <c r="BV170" s="104"/>
      <c r="BW170" s="104"/>
      <c r="BX170" s="104"/>
      <c r="BY170" s="104"/>
      <c r="BZ170" s="104"/>
      <c r="CA170" s="104"/>
      <c r="CB170" s="104"/>
      <c r="CC170" s="104"/>
      <c r="CD170" s="104"/>
      <c r="CE170" s="104"/>
      <c r="CF170" s="104"/>
      <c r="CG170" s="104"/>
      <c r="CH170" s="104"/>
      <c r="CI170" s="104"/>
      <c r="CJ170" s="104"/>
      <c r="CK170" s="104"/>
      <c r="CL170" s="104"/>
      <c r="CM170" s="104"/>
      <c r="CN170" s="104"/>
      <c r="CO170" s="128"/>
      <c r="CP170" s="104"/>
    </row>
    <row r="171" spans="1:94" s="7" customFormat="1" ht="39.75" customHeight="1">
      <c r="A171" s="128"/>
      <c r="B171" s="254"/>
      <c r="C171" s="128"/>
      <c r="D171" s="128"/>
      <c r="E171" s="128"/>
      <c r="F171" s="254"/>
      <c r="G171" s="128"/>
      <c r="H171" s="128"/>
      <c r="I171" s="333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 s="104"/>
      <c r="BG171" s="104"/>
      <c r="BH171" s="104"/>
      <c r="BI171" s="104"/>
      <c r="BJ171" s="104"/>
      <c r="BK171" s="104"/>
      <c r="BL171" s="104"/>
      <c r="BM171" s="104"/>
      <c r="BN171" s="104"/>
      <c r="BO171" s="104"/>
      <c r="BP171" s="104"/>
      <c r="BQ171" s="104"/>
      <c r="BR171" s="104"/>
      <c r="BS171" s="104"/>
      <c r="BT171" s="104"/>
      <c r="BU171" s="104"/>
      <c r="BV171" s="104"/>
      <c r="BW171" s="104"/>
      <c r="BX171" s="104"/>
      <c r="BY171" s="104"/>
      <c r="BZ171" s="104"/>
      <c r="CA171" s="104"/>
      <c r="CB171" s="104"/>
      <c r="CC171" s="104"/>
      <c r="CD171" s="104"/>
      <c r="CE171" s="104"/>
      <c r="CF171" s="104"/>
      <c r="CG171" s="104"/>
      <c r="CH171" s="104"/>
      <c r="CI171" s="104"/>
      <c r="CJ171" s="104"/>
      <c r="CK171" s="104"/>
      <c r="CL171" s="104"/>
      <c r="CM171" s="104"/>
      <c r="CN171" s="104"/>
      <c r="CO171" s="128"/>
      <c r="CP171" s="104"/>
    </row>
    <row r="172" spans="1:94" s="7" customFormat="1" ht="39.75" customHeight="1">
      <c r="A172" s="128"/>
      <c r="B172" s="254"/>
      <c r="C172" s="128"/>
      <c r="D172" s="128"/>
      <c r="E172" s="128"/>
      <c r="F172" s="254"/>
      <c r="G172" s="128"/>
      <c r="H172" s="128"/>
      <c r="I172" s="333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  <c r="BO172" s="104"/>
      <c r="BP172" s="104"/>
      <c r="BQ172" s="104"/>
      <c r="BR172" s="104"/>
      <c r="BS172" s="104"/>
      <c r="BT172" s="104"/>
      <c r="BU172" s="104"/>
      <c r="BV172" s="104"/>
      <c r="BW172" s="104"/>
      <c r="BX172" s="104"/>
      <c r="BY172" s="104"/>
      <c r="BZ172" s="104"/>
      <c r="CA172" s="104"/>
      <c r="CB172" s="104"/>
      <c r="CC172" s="104"/>
      <c r="CD172" s="104"/>
      <c r="CE172" s="104"/>
      <c r="CF172" s="104"/>
      <c r="CG172" s="104"/>
      <c r="CH172" s="104"/>
      <c r="CI172" s="104"/>
      <c r="CJ172" s="104"/>
      <c r="CK172" s="104"/>
      <c r="CL172" s="104"/>
      <c r="CM172" s="104"/>
      <c r="CN172" s="104"/>
      <c r="CO172" s="128"/>
      <c r="CP172" s="104"/>
    </row>
    <row r="173" spans="1:94" s="7" customFormat="1" ht="39.75" customHeight="1">
      <c r="A173" s="128"/>
      <c r="B173" s="254"/>
      <c r="C173" s="128"/>
      <c r="D173" s="128"/>
      <c r="E173" s="128"/>
      <c r="F173" s="254"/>
      <c r="G173" s="128"/>
      <c r="H173" s="128"/>
      <c r="I173" s="333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  <c r="AH173" s="104"/>
      <c r="AI173" s="104"/>
      <c r="AJ173" s="104"/>
      <c r="AK173" s="104"/>
      <c r="AL173" s="104"/>
      <c r="AM173" s="104"/>
      <c r="AN173" s="104"/>
      <c r="AO173" s="104"/>
      <c r="AP173" s="104"/>
      <c r="AQ173" s="104"/>
      <c r="AR173" s="104"/>
      <c r="AS173" s="104"/>
      <c r="AT173" s="104"/>
      <c r="AU173" s="104"/>
      <c r="AV173" s="104"/>
      <c r="AW173" s="104"/>
      <c r="AX173" s="104"/>
      <c r="AY173" s="104"/>
      <c r="AZ173" s="104"/>
      <c r="BA173" s="104"/>
      <c r="BB173" s="104"/>
      <c r="BC173" s="104"/>
      <c r="BD173" s="104"/>
      <c r="BE173" s="104"/>
      <c r="BF173" s="104"/>
      <c r="BG173" s="104"/>
      <c r="BH173" s="104"/>
      <c r="BI173" s="104"/>
      <c r="BJ173" s="104"/>
      <c r="BK173" s="104"/>
      <c r="BL173" s="104"/>
      <c r="BM173" s="104"/>
      <c r="BN173" s="104"/>
      <c r="BO173" s="104"/>
      <c r="BP173" s="104"/>
      <c r="BQ173" s="104"/>
      <c r="BR173" s="104"/>
      <c r="BS173" s="104"/>
      <c r="BT173" s="104"/>
      <c r="BU173" s="104"/>
      <c r="BV173" s="104"/>
      <c r="BW173" s="104"/>
      <c r="BX173" s="104"/>
      <c r="BY173" s="104"/>
      <c r="BZ173" s="104"/>
      <c r="CA173" s="104"/>
      <c r="CB173" s="104"/>
      <c r="CC173" s="104"/>
      <c r="CD173" s="104"/>
      <c r="CE173" s="104"/>
      <c r="CF173" s="104"/>
      <c r="CG173" s="104"/>
      <c r="CH173" s="104"/>
      <c r="CI173" s="104"/>
      <c r="CJ173" s="104"/>
      <c r="CK173" s="104"/>
      <c r="CL173" s="104"/>
      <c r="CM173" s="104"/>
      <c r="CN173" s="104"/>
      <c r="CO173" s="128"/>
      <c r="CP173" s="104"/>
    </row>
    <row r="174" spans="1:94" s="7" customFormat="1" ht="39.75" customHeight="1">
      <c r="A174" s="128"/>
      <c r="B174" s="254"/>
      <c r="C174" s="128"/>
      <c r="D174" s="128"/>
      <c r="E174" s="128"/>
      <c r="F174" s="254"/>
      <c r="G174" s="128"/>
      <c r="H174" s="128"/>
      <c r="I174" s="333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  <c r="AB174" s="104"/>
      <c r="AC174" s="104"/>
      <c r="AD174" s="104"/>
      <c r="AE174" s="104"/>
      <c r="AF174" s="104"/>
      <c r="AG174" s="104"/>
      <c r="AH174" s="104"/>
      <c r="AI174" s="104"/>
      <c r="AJ174" s="104"/>
      <c r="AK174" s="104"/>
      <c r="AL174" s="104"/>
      <c r="AM174" s="104"/>
      <c r="AN174" s="104"/>
      <c r="AO174" s="104"/>
      <c r="AP174" s="104"/>
      <c r="AQ174" s="104"/>
      <c r="AR174" s="104"/>
      <c r="AS174" s="104"/>
      <c r="AT174" s="104"/>
      <c r="AU174" s="104"/>
      <c r="AV174" s="104"/>
      <c r="AW174" s="104"/>
      <c r="AX174" s="104"/>
      <c r="AY174" s="104"/>
      <c r="AZ174" s="104"/>
      <c r="BA174" s="104"/>
      <c r="BB174" s="104"/>
      <c r="BC174" s="104"/>
      <c r="BD174" s="104"/>
      <c r="BE174" s="104"/>
      <c r="BF174" s="104"/>
      <c r="BG174" s="104"/>
      <c r="BH174" s="104"/>
      <c r="BI174" s="104"/>
      <c r="BJ174" s="104"/>
      <c r="BK174" s="104"/>
      <c r="BL174" s="104"/>
      <c r="BM174" s="104"/>
      <c r="BN174" s="104"/>
      <c r="BO174" s="104"/>
      <c r="BP174" s="104"/>
      <c r="BQ174" s="104"/>
      <c r="BR174" s="104"/>
      <c r="BS174" s="104"/>
      <c r="BT174" s="104"/>
      <c r="BU174" s="104"/>
      <c r="BV174" s="104"/>
      <c r="BW174" s="104"/>
      <c r="BX174" s="104"/>
      <c r="BY174" s="104"/>
      <c r="BZ174" s="104"/>
      <c r="CA174" s="104"/>
      <c r="CB174" s="104"/>
      <c r="CC174" s="104"/>
      <c r="CD174" s="104"/>
      <c r="CE174" s="104"/>
      <c r="CF174" s="104"/>
      <c r="CG174" s="104"/>
      <c r="CH174" s="104"/>
      <c r="CI174" s="104"/>
      <c r="CJ174" s="104"/>
      <c r="CK174" s="104"/>
      <c r="CL174" s="104"/>
      <c r="CM174" s="104"/>
      <c r="CN174" s="104"/>
      <c r="CO174" s="128"/>
      <c r="CP174" s="104"/>
    </row>
    <row r="175" spans="1:94" s="7" customFormat="1" ht="39.75" customHeight="1">
      <c r="A175" s="128"/>
      <c r="B175" s="254"/>
      <c r="C175" s="128"/>
      <c r="D175" s="128"/>
      <c r="E175" s="128"/>
      <c r="F175" s="254"/>
      <c r="G175" s="128"/>
      <c r="H175" s="128"/>
      <c r="I175" s="333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4"/>
      <c r="AD175" s="104"/>
      <c r="AE175" s="104"/>
      <c r="AF175" s="104"/>
      <c r="AG175" s="104"/>
      <c r="AH175" s="104"/>
      <c r="AI175" s="104"/>
      <c r="AJ175" s="104"/>
      <c r="AK175" s="104"/>
      <c r="AL175" s="104"/>
      <c r="AM175" s="104"/>
      <c r="AN175" s="104"/>
      <c r="AO175" s="104"/>
      <c r="AP175" s="104"/>
      <c r="AQ175" s="104"/>
      <c r="AR175" s="104"/>
      <c r="AS175" s="104"/>
      <c r="AT175" s="104"/>
      <c r="AU175" s="104"/>
      <c r="AV175" s="104"/>
      <c r="AW175" s="104"/>
      <c r="AX175" s="104"/>
      <c r="AY175" s="104"/>
      <c r="AZ175" s="104"/>
      <c r="BA175" s="104"/>
      <c r="BB175" s="104"/>
      <c r="BC175" s="104"/>
      <c r="BD175" s="104"/>
      <c r="BE175" s="104"/>
      <c r="BF175" s="104"/>
      <c r="BG175" s="104"/>
      <c r="BH175" s="104"/>
      <c r="BI175" s="104"/>
      <c r="BJ175" s="104"/>
      <c r="BK175" s="104"/>
      <c r="BL175" s="104"/>
      <c r="BM175" s="104"/>
      <c r="BN175" s="104"/>
      <c r="BO175" s="104"/>
      <c r="BP175" s="104"/>
      <c r="BQ175" s="104"/>
      <c r="BR175" s="104"/>
      <c r="BS175" s="104"/>
      <c r="BT175" s="104"/>
      <c r="BU175" s="104"/>
      <c r="BV175" s="104"/>
      <c r="BW175" s="104"/>
      <c r="BX175" s="104"/>
      <c r="BY175" s="104"/>
      <c r="BZ175" s="104"/>
      <c r="CA175" s="104"/>
      <c r="CB175" s="104"/>
      <c r="CC175" s="104"/>
      <c r="CD175" s="104"/>
      <c r="CE175" s="104"/>
      <c r="CF175" s="104"/>
      <c r="CG175" s="104"/>
      <c r="CH175" s="104"/>
      <c r="CI175" s="104"/>
      <c r="CJ175" s="104"/>
      <c r="CK175" s="104"/>
      <c r="CL175" s="104"/>
      <c r="CM175" s="104"/>
      <c r="CN175" s="104"/>
      <c r="CO175" s="128"/>
      <c r="CP175" s="104"/>
    </row>
    <row r="176" spans="1:94" s="47" customFormat="1" ht="18" customHeight="1">
      <c r="B176" s="149"/>
      <c r="E176" s="18"/>
      <c r="F176" s="161"/>
      <c r="BU176" s="18"/>
      <c r="CO176" s="18"/>
    </row>
    <row r="177" spans="1:93" s="47" customFormat="1" ht="18" customHeight="1">
      <c r="B177" s="149"/>
      <c r="E177" s="18"/>
      <c r="F177" s="161"/>
      <c r="V177" s="164"/>
      <c r="W177" s="164" t="s">
        <v>5111</v>
      </c>
      <c r="X177" s="47" t="s">
        <v>5112</v>
      </c>
      <c r="AK177" s="111"/>
      <c r="AO177" s="111" t="s">
        <v>5113</v>
      </c>
      <c r="AP177" s="111"/>
      <c r="AT177" s="111"/>
      <c r="AU177" s="111"/>
      <c r="AY177" s="111"/>
      <c r="AZ177" s="111"/>
      <c r="BD177" s="111"/>
      <c r="BE177" s="111"/>
      <c r="BH177" s="111"/>
      <c r="BL177" s="111"/>
      <c r="BU177" s="18"/>
      <c r="BX177" s="111"/>
      <c r="CA177" s="111"/>
      <c r="CK177" s="648"/>
      <c r="CO177" s="18"/>
    </row>
    <row r="178" spans="1:93" s="47" customFormat="1" ht="18" customHeight="1">
      <c r="A178" s="162" t="s">
        <v>2056</v>
      </c>
      <c r="B178" s="163" t="s">
        <v>5110</v>
      </c>
      <c r="C178" s="163"/>
      <c r="D178" s="163"/>
      <c r="E178" s="18"/>
      <c r="F178" s="161"/>
      <c r="J178"/>
      <c r="O178"/>
      <c r="R178"/>
      <c r="U178"/>
      <c r="V178" s="165"/>
      <c r="W178" s="165" t="s">
        <v>5138</v>
      </c>
      <c r="X178" t="s">
        <v>6835</v>
      </c>
      <c r="AA178"/>
      <c r="AK178" s="111"/>
      <c r="AO178" s="111" t="s">
        <v>6836</v>
      </c>
      <c r="AP178" s="111"/>
      <c r="AT178" s="111"/>
      <c r="AU178" s="111"/>
      <c r="AY178" s="111"/>
      <c r="AZ178" s="111"/>
      <c r="BD178" s="111"/>
      <c r="BE178" s="111"/>
      <c r="BH178" s="111"/>
      <c r="BL178" s="111"/>
      <c r="BU178" s="18"/>
      <c r="BV178" s="648" t="s">
        <v>4491</v>
      </c>
      <c r="BX178" s="111"/>
      <c r="CA178" s="111"/>
      <c r="CK178" s="648" t="s">
        <v>2018</v>
      </c>
      <c r="CO178" s="18"/>
    </row>
    <row r="179" spans="1:93" customFormat="1" ht="18" customHeight="1">
      <c r="A179" s="165" t="s">
        <v>5114</v>
      </c>
      <c r="B179" s="163" t="s">
        <v>5137</v>
      </c>
      <c r="C179" s="163"/>
      <c r="D179" s="163"/>
      <c r="E179" s="18"/>
      <c r="G179" s="166" t="s">
        <v>5331</v>
      </c>
      <c r="V179" s="165"/>
      <c r="W179" s="165" t="s">
        <v>3132</v>
      </c>
      <c r="X179" t="s">
        <v>3694</v>
      </c>
      <c r="Y179" s="36"/>
      <c r="AF179" s="13"/>
      <c r="AG179" s="648"/>
      <c r="AI179" s="36"/>
      <c r="AJ179" s="13"/>
      <c r="AK179" s="111"/>
      <c r="AN179" s="36"/>
      <c r="AO179" s="111" t="s">
        <v>686</v>
      </c>
      <c r="AP179" s="111"/>
      <c r="AS179" s="36"/>
      <c r="AT179" s="111"/>
      <c r="AU179" s="111"/>
      <c r="AX179" s="36"/>
      <c r="AY179" s="111"/>
      <c r="AZ179" s="111"/>
      <c r="BC179" s="36"/>
      <c r="BD179" s="111"/>
      <c r="BE179" s="111"/>
      <c r="BG179" s="13"/>
      <c r="BH179" s="111"/>
      <c r="BI179" s="13"/>
      <c r="BJ179" s="13"/>
      <c r="BK179" s="36"/>
      <c r="BL179" s="111"/>
      <c r="BM179" s="13"/>
      <c r="BN179" s="13"/>
      <c r="BO179" s="13"/>
      <c r="BP179" s="13"/>
      <c r="BQ179" s="13"/>
      <c r="BR179" s="13"/>
      <c r="BS179" s="13"/>
      <c r="BT179" s="13"/>
      <c r="BU179" s="18"/>
      <c r="BV179" s="95" t="s">
        <v>1496</v>
      </c>
      <c r="BX179" s="111"/>
      <c r="CA179" s="111"/>
      <c r="CB179" s="13"/>
      <c r="CC179" s="13"/>
      <c r="CD179" s="13"/>
      <c r="CE179" s="13"/>
      <c r="CF179" s="13"/>
      <c r="CJ179" s="125"/>
      <c r="CK179" s="125"/>
      <c r="CL179" s="100" t="s">
        <v>3820</v>
      </c>
      <c r="CM179" s="100"/>
      <c r="CN179" s="100"/>
      <c r="CO179" s="18"/>
    </row>
    <row r="180" spans="1:93" customFormat="1" ht="18" customHeight="1">
      <c r="B180" s="166" t="s">
        <v>3131</v>
      </c>
      <c r="E180" s="43"/>
      <c r="F180" s="119"/>
      <c r="X180" t="s">
        <v>5108</v>
      </c>
      <c r="Y180" s="36"/>
      <c r="AF180" s="13"/>
      <c r="AG180" s="95"/>
      <c r="AI180" s="36"/>
      <c r="AJ180" s="13"/>
      <c r="AK180" s="111"/>
      <c r="AN180" s="36"/>
      <c r="AO180" s="111" t="s">
        <v>1989</v>
      </c>
      <c r="AP180" s="111"/>
      <c r="AS180" s="36"/>
      <c r="AT180" s="111"/>
      <c r="AU180" s="111"/>
      <c r="AX180" s="36"/>
      <c r="AY180" s="111"/>
      <c r="AZ180" s="111"/>
      <c r="BC180" s="36"/>
      <c r="BD180" s="111"/>
      <c r="BE180" s="111"/>
      <c r="BH180" s="111"/>
      <c r="BI180" s="13"/>
      <c r="BJ180" s="13"/>
      <c r="BK180" s="36"/>
      <c r="BL180" s="111"/>
      <c r="BM180" s="13"/>
      <c r="BN180" s="13"/>
      <c r="BO180" s="13"/>
      <c r="BP180" s="13"/>
      <c r="BQ180" s="13"/>
      <c r="BR180" s="13"/>
      <c r="BS180" s="13"/>
      <c r="BT180" s="13"/>
      <c r="BU180" s="43"/>
      <c r="BV180" s="166" t="s">
        <v>2689</v>
      </c>
      <c r="BX180" s="100"/>
      <c r="CA180" s="111"/>
      <c r="CK180" s="166" t="s">
        <v>2689</v>
      </c>
      <c r="CM180" s="100"/>
      <c r="CO180" s="43"/>
    </row>
    <row r="181" spans="1:93" customFormat="1" ht="18" customHeight="1">
      <c r="B181" s="125"/>
      <c r="E181" s="43"/>
      <c r="F181" s="119"/>
      <c r="J181" s="36"/>
      <c r="O181" s="36"/>
      <c r="R181" s="36"/>
      <c r="U181" s="36"/>
      <c r="V181" s="36"/>
      <c r="W181" s="36"/>
      <c r="Y181" s="36"/>
      <c r="Z181" s="36"/>
      <c r="AA181" s="36"/>
      <c r="AD181" s="168"/>
      <c r="BU181" s="43"/>
      <c r="CO181" s="43"/>
    </row>
    <row r="182" spans="1:93">
      <c r="CO182" s="43"/>
    </row>
    <row r="183" spans="1:93">
      <c r="CO183" s="43"/>
    </row>
    <row r="184" spans="1:93">
      <c r="CO184" s="43"/>
    </row>
    <row r="185" spans="1:93">
      <c r="CO185" s="43"/>
    </row>
    <row r="186" spans="1:93">
      <c r="CO186" s="43"/>
    </row>
    <row r="187" spans="1:93">
      <c r="CO187" s="43"/>
    </row>
    <row r="188" spans="1:93">
      <c r="CO188" s="43"/>
    </row>
    <row r="189" spans="1:93">
      <c r="CO189" s="43"/>
    </row>
    <row r="190" spans="1:93">
      <c r="CO190" s="43"/>
    </row>
    <row r="191" spans="1:93">
      <c r="CO191" s="43"/>
    </row>
    <row r="192" spans="1:93">
      <c r="CO192" s="43"/>
    </row>
    <row r="193" spans="93:93">
      <c r="CO193" s="43"/>
    </row>
    <row r="194" spans="93:93">
      <c r="CO194" s="43"/>
    </row>
    <row r="195" spans="93:93">
      <c r="CO195" s="43"/>
    </row>
    <row r="196" spans="93:93">
      <c r="CO196" s="43"/>
    </row>
    <row r="197" spans="93:93">
      <c r="CO197" s="43"/>
    </row>
    <row r="198" spans="93:93">
      <c r="CO198" s="43"/>
    </row>
    <row r="199" spans="93:93">
      <c r="CO199" s="43"/>
    </row>
    <row r="200" spans="93:93">
      <c r="CO200" s="43"/>
    </row>
    <row r="201" spans="93:93">
      <c r="CO201" s="43"/>
    </row>
    <row r="202" spans="93:93">
      <c r="CO202" s="43"/>
    </row>
    <row r="203" spans="93:93">
      <c r="CO203" s="43"/>
    </row>
    <row r="204" spans="93:93">
      <c r="CO204" s="43"/>
    </row>
    <row r="205" spans="93:93">
      <c r="CO205" s="43"/>
    </row>
    <row r="206" spans="93:93">
      <c r="CO206" s="43"/>
    </row>
    <row r="207" spans="93:93">
      <c r="CO207" s="43"/>
    </row>
    <row r="208" spans="93:93">
      <c r="CO208" s="43"/>
    </row>
    <row r="209" spans="93:93">
      <c r="CO209" s="43"/>
    </row>
    <row r="210" spans="93:93">
      <c r="CO210" s="43"/>
    </row>
    <row r="211" spans="93:93">
      <c r="CO211" s="43"/>
    </row>
    <row r="212" spans="93:93">
      <c r="CO212" s="43"/>
    </row>
    <row r="213" spans="93:93">
      <c r="CO213" s="43"/>
    </row>
    <row r="214" spans="93:93">
      <c r="CO214" s="43"/>
    </row>
    <row r="215" spans="93:93">
      <c r="CO215" s="43"/>
    </row>
    <row r="216" spans="93:93">
      <c r="CO216" s="43"/>
    </row>
    <row r="217" spans="93:93">
      <c r="CO217" s="43"/>
    </row>
    <row r="218" spans="93:93">
      <c r="CO218" s="43"/>
    </row>
    <row r="219" spans="93:93">
      <c r="CO219" s="43"/>
    </row>
    <row r="220" spans="93:93">
      <c r="CO220" s="43"/>
    </row>
    <row r="221" spans="93:93">
      <c r="CO221" s="43"/>
    </row>
    <row r="222" spans="93:93">
      <c r="CO222" s="43"/>
    </row>
    <row r="223" spans="93:93">
      <c r="CO223" s="43"/>
    </row>
    <row r="224" spans="93:93">
      <c r="CO224" s="43"/>
    </row>
    <row r="225" spans="93:93">
      <c r="CO225" s="43"/>
    </row>
    <row r="226" spans="93:93">
      <c r="CO226" s="43"/>
    </row>
    <row r="227" spans="93:93">
      <c r="CO227" s="43"/>
    </row>
    <row r="228" spans="93:93">
      <c r="CO228" s="43"/>
    </row>
    <row r="229" spans="93:93">
      <c r="CO229" s="43"/>
    </row>
    <row r="230" spans="93:93">
      <c r="CO230" s="43"/>
    </row>
    <row r="231" spans="93:93">
      <c r="CO231" s="43"/>
    </row>
    <row r="232" spans="93:93">
      <c r="CO232" s="43"/>
    </row>
    <row r="233" spans="93:93">
      <c r="CO233" s="43"/>
    </row>
    <row r="234" spans="93:93">
      <c r="CO234" s="43"/>
    </row>
    <row r="235" spans="93:93">
      <c r="CO235" s="43"/>
    </row>
    <row r="236" spans="93:93">
      <c r="CO236" s="43"/>
    </row>
    <row r="237" spans="93:93">
      <c r="CO237" s="43"/>
    </row>
    <row r="238" spans="93:93">
      <c r="CO238" s="43"/>
    </row>
    <row r="239" spans="93:93">
      <c r="CO239" s="43"/>
    </row>
    <row r="240" spans="93:93">
      <c r="CO240" s="43"/>
    </row>
    <row r="241" spans="93:93">
      <c r="CO241" s="43"/>
    </row>
    <row r="242" spans="93:93">
      <c r="CO242" s="43"/>
    </row>
    <row r="243" spans="93:93">
      <c r="CO243" s="43"/>
    </row>
    <row r="244" spans="93:93">
      <c r="CO244" s="43"/>
    </row>
    <row r="245" spans="93:93">
      <c r="CO245" s="43"/>
    </row>
    <row r="246" spans="93:93">
      <c r="CO246" s="43"/>
    </row>
    <row r="247" spans="93:93">
      <c r="CO247" s="43"/>
    </row>
    <row r="248" spans="93:93">
      <c r="CO248" s="43"/>
    </row>
    <row r="249" spans="93:93">
      <c r="CO249" s="43"/>
    </row>
    <row r="250" spans="93:93">
      <c r="CO250" s="43"/>
    </row>
    <row r="251" spans="93:93">
      <c r="CO251" s="43"/>
    </row>
    <row r="252" spans="93:93">
      <c r="CO252" s="43"/>
    </row>
    <row r="253" spans="93:93">
      <c r="CO253" s="43"/>
    </row>
    <row r="254" spans="93:93">
      <c r="CO254" s="43"/>
    </row>
    <row r="255" spans="93:93">
      <c r="CO255" s="43"/>
    </row>
    <row r="256" spans="93:93">
      <c r="CO256" s="43"/>
    </row>
    <row r="257" spans="93:93">
      <c r="CO257" s="43"/>
    </row>
    <row r="258" spans="93:93">
      <c r="CO258" s="43"/>
    </row>
    <row r="259" spans="93:93">
      <c r="CO259" s="43"/>
    </row>
    <row r="260" spans="93:93">
      <c r="CO260" s="43"/>
    </row>
    <row r="261" spans="93:93">
      <c r="CO261" s="43"/>
    </row>
    <row r="262" spans="93:93">
      <c r="CO262" s="43"/>
    </row>
    <row r="263" spans="93:93">
      <c r="CO263" s="43"/>
    </row>
    <row r="264" spans="93:93">
      <c r="CO264" s="43"/>
    </row>
    <row r="265" spans="93:93">
      <c r="CO265" s="43"/>
    </row>
    <row r="266" spans="93:93">
      <c r="CO266" s="43"/>
    </row>
    <row r="267" spans="93:93">
      <c r="CO267" s="43"/>
    </row>
    <row r="268" spans="93:93">
      <c r="CO268" s="43"/>
    </row>
    <row r="269" spans="93:93">
      <c r="CO269" s="43"/>
    </row>
    <row r="270" spans="93:93">
      <c r="CO270" s="43"/>
    </row>
    <row r="271" spans="93:93">
      <c r="CO271" s="43"/>
    </row>
    <row r="272" spans="93:93">
      <c r="CO272" s="43"/>
    </row>
    <row r="273" spans="93:93">
      <c r="CO273" s="43"/>
    </row>
    <row r="274" spans="93:93">
      <c r="CO274" s="43"/>
    </row>
    <row r="275" spans="93:93">
      <c r="CO275" s="43"/>
    </row>
    <row r="276" spans="93:93">
      <c r="CO276" s="43"/>
    </row>
    <row r="277" spans="93:93">
      <c r="CO277" s="43"/>
    </row>
    <row r="278" spans="93:93">
      <c r="CO278" s="43"/>
    </row>
    <row r="279" spans="93:93">
      <c r="CO279" s="43"/>
    </row>
    <row r="280" spans="93:93">
      <c r="CO280" s="43"/>
    </row>
    <row r="281" spans="93:93">
      <c r="CO281" s="43"/>
    </row>
    <row r="282" spans="93:93">
      <c r="CO282" s="43"/>
    </row>
    <row r="283" spans="93:93">
      <c r="CO283" s="43"/>
    </row>
    <row r="284" spans="93:93">
      <c r="CO284" s="43"/>
    </row>
    <row r="285" spans="93:93">
      <c r="CO285" s="43"/>
    </row>
    <row r="286" spans="93:93">
      <c r="CO286" s="43"/>
    </row>
    <row r="287" spans="93:93">
      <c r="CO287" s="43"/>
    </row>
    <row r="288" spans="93:93">
      <c r="CO288" s="43"/>
    </row>
    <row r="289" spans="93:93">
      <c r="CO289" s="43"/>
    </row>
    <row r="290" spans="93:93">
      <c r="CO290" s="43"/>
    </row>
    <row r="291" spans="93:93">
      <c r="CO291" s="43"/>
    </row>
    <row r="292" spans="93:93">
      <c r="CO292" s="43"/>
    </row>
    <row r="293" spans="93:93">
      <c r="CO293" s="43"/>
    </row>
    <row r="294" spans="93:93">
      <c r="CO294" s="43"/>
    </row>
    <row r="295" spans="93:93">
      <c r="CO295" s="43"/>
    </row>
    <row r="296" spans="93:93">
      <c r="CO296" s="43"/>
    </row>
    <row r="297" spans="93:93">
      <c r="CO297" s="43"/>
    </row>
    <row r="298" spans="93:93">
      <c r="CO298" s="43"/>
    </row>
    <row r="299" spans="93:93">
      <c r="CO299" s="43"/>
    </row>
    <row r="300" spans="93:93">
      <c r="CO300" s="43"/>
    </row>
    <row r="301" spans="93:93">
      <c r="CO301" s="43"/>
    </row>
    <row r="302" spans="93:93">
      <c r="CO302" s="43"/>
    </row>
    <row r="303" spans="93:93">
      <c r="CO303" s="43"/>
    </row>
    <row r="304" spans="93:93">
      <c r="CO304" s="43"/>
    </row>
    <row r="305" spans="93:93">
      <c r="CO305" s="43"/>
    </row>
    <row r="306" spans="93:93">
      <c r="CO306" s="43"/>
    </row>
    <row r="307" spans="93:93">
      <c r="CO307" s="43"/>
    </row>
    <row r="308" spans="93:93">
      <c r="CO308" s="43"/>
    </row>
    <row r="309" spans="93:93">
      <c r="CO309" s="43"/>
    </row>
    <row r="310" spans="93:93">
      <c r="CO310" s="43"/>
    </row>
    <row r="311" spans="93:93">
      <c r="CO311" s="43"/>
    </row>
    <row r="312" spans="93:93">
      <c r="CO312" s="43"/>
    </row>
    <row r="313" spans="93:93">
      <c r="CO313" s="43"/>
    </row>
    <row r="314" spans="93:93">
      <c r="CO314" s="43"/>
    </row>
    <row r="315" spans="93:93">
      <c r="CO315" s="43"/>
    </row>
    <row r="316" spans="93:93">
      <c r="CO316" s="43"/>
    </row>
    <row r="317" spans="93:93">
      <c r="CO317" s="43"/>
    </row>
    <row r="318" spans="93:93">
      <c r="CO318" s="43"/>
    </row>
    <row r="319" spans="93:93">
      <c r="CO319" s="43"/>
    </row>
    <row r="320" spans="93:93">
      <c r="CO320" s="43"/>
    </row>
    <row r="321" spans="93:93">
      <c r="CO321" s="43"/>
    </row>
    <row r="322" spans="93:93">
      <c r="CO322" s="43"/>
    </row>
    <row r="323" spans="93:93">
      <c r="CO323" s="43"/>
    </row>
    <row r="324" spans="93:93">
      <c r="CO324" s="43"/>
    </row>
    <row r="325" spans="93:93">
      <c r="CO325" s="43"/>
    </row>
    <row r="326" spans="93:93">
      <c r="CO326" s="43"/>
    </row>
    <row r="327" spans="93:93">
      <c r="CO327" s="43"/>
    </row>
    <row r="328" spans="93:93">
      <c r="CO328" s="43"/>
    </row>
    <row r="329" spans="93:93">
      <c r="CO329" s="43"/>
    </row>
    <row r="330" spans="93:93">
      <c r="CO330" s="43"/>
    </row>
    <row r="331" spans="93:93">
      <c r="CO331" s="43"/>
    </row>
    <row r="332" spans="93:93">
      <c r="CO332" s="43"/>
    </row>
    <row r="333" spans="93:93">
      <c r="CO333" s="43"/>
    </row>
    <row r="334" spans="93:93">
      <c r="CO334" s="43"/>
    </row>
    <row r="335" spans="93:93">
      <c r="CO335" s="43"/>
    </row>
    <row r="336" spans="93:93">
      <c r="CO336" s="43"/>
    </row>
    <row r="337" spans="93:93">
      <c r="CO337" s="43"/>
    </row>
    <row r="338" spans="93:93">
      <c r="CO338" s="43"/>
    </row>
    <row r="339" spans="93:93">
      <c r="CO339" s="43"/>
    </row>
    <row r="340" spans="93:93">
      <c r="CO340" s="43"/>
    </row>
    <row r="341" spans="93:93">
      <c r="CO341" s="43"/>
    </row>
    <row r="342" spans="93:93">
      <c r="CO342" s="43"/>
    </row>
    <row r="343" spans="93:93">
      <c r="CO343" s="43"/>
    </row>
    <row r="344" spans="93:93">
      <c r="CO344" s="43"/>
    </row>
    <row r="345" spans="93:93">
      <c r="CO345" s="43"/>
    </row>
    <row r="346" spans="93:93">
      <c r="CO346" s="43"/>
    </row>
    <row r="347" spans="93:93">
      <c r="CO347" s="43"/>
    </row>
    <row r="348" spans="93:93">
      <c r="CO348" s="43"/>
    </row>
    <row r="349" spans="93:93">
      <c r="CO349" s="43"/>
    </row>
    <row r="350" spans="93:93">
      <c r="CO350" s="43"/>
    </row>
    <row r="351" spans="93:93">
      <c r="CO351" s="43"/>
    </row>
    <row r="352" spans="93:93">
      <c r="CO352" s="43"/>
    </row>
  </sheetData>
  <mergeCells count="99">
    <mergeCell ref="BO22:BQ22"/>
    <mergeCell ref="BJ22:BN22"/>
    <mergeCell ref="BW22:CA22"/>
    <mergeCell ref="CG24:CK24"/>
    <mergeCell ref="CG21:CK21"/>
    <mergeCell ref="CG22:CK22"/>
    <mergeCell ref="CB24:CF24"/>
    <mergeCell ref="CG23:CK23"/>
    <mergeCell ref="CB22:CF22"/>
    <mergeCell ref="CP19:CP25"/>
    <mergeCell ref="CL19:CL24"/>
    <mergeCell ref="CM19:CM25"/>
    <mergeCell ref="CN19:CN25"/>
    <mergeCell ref="CO19:CO25"/>
    <mergeCell ref="BR22:BV22"/>
    <mergeCell ref="N24:R24"/>
    <mergeCell ref="BJ24:BN24"/>
    <mergeCell ref="BW23:CA23"/>
    <mergeCell ref="BW24:CA24"/>
    <mergeCell ref="BR23:BV23"/>
    <mergeCell ref="BR24:BV24"/>
    <mergeCell ref="AW23:BA23"/>
    <mergeCell ref="AH23:AL23"/>
    <mergeCell ref="BO23:BQ23"/>
    <mergeCell ref="BG24:BI24"/>
    <mergeCell ref="I22:M22"/>
    <mergeCell ref="BO24:BQ24"/>
    <mergeCell ref="CB23:CF23"/>
    <mergeCell ref="A19:A25"/>
    <mergeCell ref="B19:B25"/>
    <mergeCell ref="C19:C25"/>
    <mergeCell ref="D19:D25"/>
    <mergeCell ref="I19:CK19"/>
    <mergeCell ref="G19:G25"/>
    <mergeCell ref="S24:W24"/>
    <mergeCell ref="E19:E25"/>
    <mergeCell ref="F19:F25"/>
    <mergeCell ref="I20:BI20"/>
    <mergeCell ref="N23:R23"/>
    <mergeCell ref="AC22:AG22"/>
    <mergeCell ref="AM21:BF21"/>
    <mergeCell ref="BB24:BF24"/>
    <mergeCell ref="AW24:BA24"/>
    <mergeCell ref="AM24:AQ24"/>
    <mergeCell ref="AH24:AL24"/>
    <mergeCell ref="B2:D2"/>
    <mergeCell ref="AI4:AW6"/>
    <mergeCell ref="H19:H25"/>
    <mergeCell ref="AC23:AG23"/>
    <mergeCell ref="I24:M24"/>
    <mergeCell ref="AI9:AV10"/>
    <mergeCell ref="AH22:AL22"/>
    <mergeCell ref="AW22:BA22"/>
    <mergeCell ref="AM22:AQ22"/>
    <mergeCell ref="X22:AB22"/>
    <mergeCell ref="BG22:BI22"/>
    <mergeCell ref="AM23:AQ23"/>
    <mergeCell ref="S22:W22"/>
    <mergeCell ref="BB22:BF22"/>
    <mergeCell ref="AR22:AV22"/>
    <mergeCell ref="X24:AB24"/>
    <mergeCell ref="X23:AB23"/>
    <mergeCell ref="AR23:AV23"/>
    <mergeCell ref="AC24:AG24"/>
    <mergeCell ref="AR24:AV24"/>
    <mergeCell ref="CG4:CH4"/>
    <mergeCell ref="CK4:CL4"/>
    <mergeCell ref="CI4:CJ4"/>
    <mergeCell ref="CD4:CF4"/>
    <mergeCell ref="I23:M23"/>
    <mergeCell ref="S23:W23"/>
    <mergeCell ref="N22:R22"/>
    <mergeCell ref="BJ23:BN23"/>
    <mergeCell ref="BB23:BF23"/>
    <mergeCell ref="BG23:BI23"/>
    <mergeCell ref="CD5:CE5"/>
    <mergeCell ref="CG6:CH6"/>
    <mergeCell ref="AI11:AV12"/>
    <mergeCell ref="BR21:CA21"/>
    <mergeCell ref="BG21:BI21"/>
    <mergeCell ref="AB7:BC8"/>
    <mergeCell ref="BJ21:BQ21"/>
    <mergeCell ref="BJ20:CK20"/>
    <mergeCell ref="CM7:CN7"/>
    <mergeCell ref="CG7:CH7"/>
    <mergeCell ref="CI7:CJ7"/>
    <mergeCell ref="CK7:CL7"/>
    <mergeCell ref="CD6:CE6"/>
    <mergeCell ref="I21:AL21"/>
    <mergeCell ref="CM4:CN4"/>
    <mergeCell ref="CM5:CN5"/>
    <mergeCell ref="CM6:CN6"/>
    <mergeCell ref="CB21:CF21"/>
    <mergeCell ref="CD7:CE7"/>
    <mergeCell ref="CK6:CL6"/>
    <mergeCell ref="CI5:CJ5"/>
    <mergeCell ref="CI6:CJ6"/>
    <mergeCell ref="CG5:CH5"/>
    <mergeCell ref="CK5:CL5"/>
  </mergeCells>
  <phoneticPr fontId="21" type="noConversion"/>
  <pageMargins left="0.2" right="0.25" top="0.75" bottom="0.75" header="0.5" footer="0.5"/>
  <pageSetup paperSize="1036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62822" r:id="rId4">
          <objectPr defaultSize="0" autoPict="0" r:id="rId5">
            <anchor moveWithCells="1" sizeWithCells="1">
              <from>
                <xdr:col>32</xdr:col>
                <xdr:colOff>215900</xdr:colOff>
                <xdr:row>2</xdr:row>
                <xdr:rowOff>311150</xdr:rowOff>
              </from>
              <to>
                <xdr:col>34</xdr:col>
                <xdr:colOff>101600</xdr:colOff>
                <xdr:row>5</xdr:row>
                <xdr:rowOff>127000</xdr:rowOff>
              </to>
            </anchor>
          </objectPr>
        </oleObject>
      </mc:Choice>
      <mc:Fallback>
        <oleObject progId="Photoshop.Image.8" shapeId="162822" r:id="rId4"/>
      </mc:Fallback>
    </mc:AlternateContent>
  </oleObjec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BP1348"/>
  <sheetViews>
    <sheetView topLeftCell="A22" zoomScaleNormal="102" workbookViewId="0">
      <selection activeCell="A24" sqref="A24"/>
    </sheetView>
  </sheetViews>
  <sheetFormatPr defaultColWidth="9.1796875" defaultRowHeight="13"/>
  <cols>
    <col min="1" max="1" width="14.453125" style="305" customWidth="1"/>
    <col min="2" max="2" width="11.1796875" style="134" customWidth="1"/>
    <col min="3" max="3" width="8" style="305" customWidth="1"/>
    <col min="4" max="4" width="8" style="134" customWidth="1"/>
    <col min="5" max="5" width="8.81640625" style="305" customWidth="1"/>
    <col min="6" max="6" width="21.26953125" style="134" customWidth="1"/>
    <col min="7" max="7" width="10" style="134" customWidth="1"/>
    <col min="8" max="8" width="10.1796875" style="134" customWidth="1"/>
    <col min="9" max="56" width="6" style="134" customWidth="1"/>
    <col min="57" max="57" width="7.7265625" style="134" customWidth="1"/>
    <col min="58" max="58" width="10" style="134" customWidth="1"/>
    <col min="59" max="59" width="8.81640625" style="134" customWidth="1"/>
    <col min="60" max="60" width="6.54296875" style="134" customWidth="1"/>
    <col min="61" max="61" width="8.453125" style="134" customWidth="1"/>
    <col min="62" max="62" width="9.81640625" style="134" customWidth="1"/>
    <col min="63" max="16384" width="9.1796875" style="134"/>
  </cols>
  <sheetData>
    <row r="1" spans="1:57" ht="18">
      <c r="B1" s="305"/>
      <c r="E1" s="516"/>
      <c r="P1" s="106"/>
      <c r="Q1" s="170"/>
      <c r="R1" s="171"/>
      <c r="S1" s="170"/>
      <c r="T1" s="171"/>
      <c r="U1" s="170"/>
      <c r="V1" s="172"/>
      <c r="W1" s="171"/>
      <c r="X1" s="171"/>
      <c r="Y1" s="171"/>
      <c r="AC1" s="171"/>
      <c r="AD1" s="171"/>
      <c r="AH1" s="171"/>
      <c r="AI1" s="171"/>
    </row>
    <row r="2" spans="1:57" s="124" customFormat="1" ht="39.75" customHeight="1">
      <c r="A2" s="755"/>
      <c r="B2" s="1047" t="s">
        <v>4046</v>
      </c>
      <c r="C2" s="1047"/>
      <c r="D2" s="1047"/>
      <c r="E2" s="1047"/>
      <c r="F2" s="868"/>
      <c r="P2" s="106"/>
      <c r="Q2" s="171"/>
      <c r="R2" s="171"/>
      <c r="S2" s="171"/>
      <c r="T2" s="171"/>
      <c r="U2" s="171"/>
      <c r="V2" s="173"/>
      <c r="W2" s="173"/>
      <c r="X2" s="173"/>
      <c r="Y2" s="173"/>
      <c r="Z2" s="137"/>
      <c r="AA2" s="137"/>
      <c r="AB2" s="136"/>
      <c r="AC2" s="173"/>
      <c r="AD2" s="173"/>
      <c r="AE2" s="137"/>
      <c r="AF2" s="137"/>
      <c r="AG2" s="136"/>
      <c r="AH2" s="173"/>
      <c r="AI2" s="173"/>
      <c r="AJ2" s="137"/>
      <c r="AK2" s="137"/>
      <c r="AL2" s="136"/>
      <c r="AS2" s="137"/>
      <c r="AT2" s="147"/>
      <c r="AY2" s="138" t="s">
        <v>6140</v>
      </c>
      <c r="BA2" s="134"/>
      <c r="BB2" s="138"/>
      <c r="BC2" s="138"/>
    </row>
    <row r="3" spans="1:57" s="124" customFormat="1" ht="31.5" customHeight="1">
      <c r="A3" s="508"/>
      <c r="B3" s="988" t="s">
        <v>2250</v>
      </c>
      <c r="C3" s="988"/>
      <c r="D3" s="58" t="s">
        <v>2065</v>
      </c>
      <c r="E3" s="58" t="s">
        <v>2252</v>
      </c>
      <c r="F3" s="869"/>
      <c r="G3" s="129"/>
      <c r="H3" s="129"/>
      <c r="I3" s="129"/>
      <c r="J3" s="129"/>
      <c r="P3" s="179" t="s">
        <v>1665</v>
      </c>
      <c r="Q3" s="179"/>
      <c r="R3" s="179"/>
      <c r="S3" s="179"/>
      <c r="T3" s="179"/>
      <c r="U3" s="179"/>
      <c r="V3" s="179"/>
      <c r="W3" s="179"/>
      <c r="X3" s="179"/>
      <c r="Y3" s="180"/>
      <c r="Z3" s="179"/>
      <c r="AA3" s="504"/>
      <c r="AB3" s="179"/>
      <c r="AC3" s="179"/>
      <c r="AD3" s="180"/>
      <c r="AE3" s="179"/>
      <c r="AF3" s="504"/>
      <c r="AG3" s="179"/>
      <c r="AH3" s="179"/>
      <c r="AI3" s="180"/>
      <c r="AJ3" s="179"/>
      <c r="AK3" s="504"/>
      <c r="AL3" s="179"/>
      <c r="AR3" s="140"/>
      <c r="AS3" s="140"/>
      <c r="AT3" s="140"/>
      <c r="AW3" s="986" t="s">
        <v>2935</v>
      </c>
      <c r="AX3" s="986"/>
      <c r="AY3" s="986" t="s">
        <v>3975</v>
      </c>
      <c r="AZ3" s="986"/>
      <c r="BA3" s="986" t="s">
        <v>6142</v>
      </c>
      <c r="BB3" s="986"/>
      <c r="BC3" s="990" t="s">
        <v>3974</v>
      </c>
      <c r="BD3" s="990"/>
      <c r="BE3" s="226" t="s">
        <v>2936</v>
      </c>
    </row>
    <row r="4" spans="1:57" ht="16.5" customHeight="1">
      <c r="A4" s="759"/>
      <c r="B4" s="988" t="s">
        <v>2253</v>
      </c>
      <c r="C4" s="988"/>
      <c r="D4" s="58" t="s">
        <v>2968</v>
      </c>
      <c r="E4" s="114">
        <v>4</v>
      </c>
      <c r="F4" s="869"/>
      <c r="L4" s="940" t="s">
        <v>4511</v>
      </c>
      <c r="M4" s="940"/>
      <c r="N4" s="940"/>
      <c r="O4" s="940"/>
      <c r="P4" s="940"/>
      <c r="Q4" s="940"/>
      <c r="R4" s="940"/>
      <c r="S4" s="940"/>
      <c r="T4" s="940"/>
      <c r="U4" s="940"/>
      <c r="V4" s="940"/>
      <c r="W4" s="940"/>
      <c r="X4" s="940"/>
      <c r="Y4" s="940"/>
      <c r="Z4" s="940"/>
      <c r="AA4" s="940"/>
      <c r="AB4" s="940"/>
      <c r="AC4" s="940"/>
      <c r="AD4" s="9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R4" s="201"/>
      <c r="AS4" s="201"/>
      <c r="AT4" s="201"/>
      <c r="AW4" s="58" t="s">
        <v>3976</v>
      </c>
      <c r="AX4" s="151"/>
      <c r="AY4" s="988"/>
      <c r="AZ4" s="988"/>
      <c r="BA4" s="988"/>
      <c r="BB4" s="988"/>
      <c r="BC4" s="988"/>
      <c r="BD4" s="988"/>
      <c r="BE4" s="151"/>
    </row>
    <row r="5" spans="1:57" ht="18" customHeight="1">
      <c r="A5" s="761"/>
      <c r="B5" s="988" t="s">
        <v>5773</v>
      </c>
      <c r="C5" s="988"/>
      <c r="D5" s="58" t="s">
        <v>4047</v>
      </c>
      <c r="E5" s="58">
        <v>3.75</v>
      </c>
      <c r="L5" s="940"/>
      <c r="M5" s="940"/>
      <c r="N5" s="940"/>
      <c r="O5" s="940"/>
      <c r="P5" s="940"/>
      <c r="Q5" s="940"/>
      <c r="R5" s="940"/>
      <c r="S5" s="940"/>
      <c r="T5" s="940"/>
      <c r="U5" s="940"/>
      <c r="V5" s="940"/>
      <c r="W5" s="940"/>
      <c r="X5" s="940"/>
      <c r="Y5" s="940"/>
      <c r="Z5" s="940"/>
      <c r="AA5" s="940"/>
      <c r="AB5" s="940"/>
      <c r="AC5" s="940"/>
      <c r="AD5" s="9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R5" s="201"/>
      <c r="AS5" s="201"/>
      <c r="AT5" s="201"/>
      <c r="AW5" s="58" t="s">
        <v>3977</v>
      </c>
      <c r="AX5" s="151"/>
      <c r="AY5" s="988"/>
      <c r="AZ5" s="988"/>
      <c r="BA5" s="988"/>
      <c r="BB5" s="988"/>
      <c r="BC5" s="988"/>
      <c r="BD5" s="988"/>
      <c r="BE5" s="151"/>
    </row>
    <row r="6" spans="1:57" ht="15.75" customHeight="1">
      <c r="A6" s="508"/>
      <c r="B6" s="988" t="s">
        <v>5774</v>
      </c>
      <c r="C6" s="988"/>
      <c r="D6" s="58" t="s">
        <v>5775</v>
      </c>
      <c r="E6" s="114">
        <v>3.5</v>
      </c>
      <c r="F6" s="508"/>
      <c r="N6" s="146"/>
      <c r="O6" s="940" t="s">
        <v>1184</v>
      </c>
      <c r="P6" s="940"/>
      <c r="Q6" s="940"/>
      <c r="R6" s="940"/>
      <c r="S6" s="940"/>
      <c r="T6" s="940"/>
      <c r="U6" s="940"/>
      <c r="V6" s="940"/>
      <c r="W6" s="940"/>
      <c r="X6" s="940"/>
      <c r="Y6" s="940"/>
      <c r="Z6" s="203"/>
      <c r="AA6" s="203"/>
      <c r="AB6" s="146"/>
      <c r="AC6" s="146"/>
      <c r="AD6" s="146"/>
      <c r="AE6" s="203"/>
      <c r="AF6" s="203"/>
      <c r="AG6" s="146"/>
      <c r="AH6" s="146"/>
      <c r="AI6" s="146"/>
      <c r="AJ6" s="203"/>
      <c r="AK6" s="203"/>
      <c r="AL6" s="146"/>
      <c r="AM6" s="152"/>
      <c r="AN6" s="152"/>
      <c r="AO6" s="152"/>
      <c r="AP6" s="152"/>
      <c r="AQ6" s="152"/>
      <c r="AS6" s="152"/>
      <c r="AT6" s="152"/>
      <c r="AW6" s="58" t="s">
        <v>3978</v>
      </c>
      <c r="AX6" s="151"/>
      <c r="AY6" s="988"/>
      <c r="AZ6" s="988"/>
      <c r="BA6" s="988"/>
      <c r="BB6" s="988"/>
      <c r="BC6" s="988"/>
      <c r="BD6" s="988"/>
      <c r="BE6" s="151"/>
    </row>
    <row r="7" spans="1:57" ht="16.5" customHeight="1">
      <c r="A7" s="762"/>
      <c r="B7" s="988" t="s">
        <v>5776</v>
      </c>
      <c r="C7" s="988"/>
      <c r="D7" s="58" t="s">
        <v>4048</v>
      </c>
      <c r="E7" s="58">
        <v>3.25</v>
      </c>
      <c r="F7" s="870"/>
      <c r="N7" s="146"/>
      <c r="O7" s="940"/>
      <c r="P7" s="940"/>
      <c r="Q7" s="940"/>
      <c r="R7" s="940"/>
      <c r="S7" s="940"/>
      <c r="T7" s="940"/>
      <c r="U7" s="940"/>
      <c r="V7" s="940"/>
      <c r="W7" s="940"/>
      <c r="X7" s="940"/>
      <c r="Y7" s="940"/>
      <c r="Z7" s="146"/>
      <c r="AA7" s="204"/>
      <c r="AB7" s="146"/>
      <c r="AC7" s="146"/>
      <c r="AD7" s="146"/>
      <c r="AE7" s="146"/>
      <c r="AF7" s="204"/>
      <c r="AG7" s="146"/>
      <c r="AH7" s="146"/>
      <c r="AI7" s="146"/>
      <c r="AJ7" s="146"/>
      <c r="AK7" s="204"/>
      <c r="AL7" s="146"/>
      <c r="AM7" s="157"/>
      <c r="AN7" s="157"/>
      <c r="AO7" s="157"/>
      <c r="AP7" s="157"/>
      <c r="AQ7" s="157"/>
      <c r="AT7" s="157"/>
      <c r="AU7" s="600"/>
      <c r="AV7" s="600"/>
      <c r="AW7" s="600"/>
      <c r="AX7" s="600"/>
    </row>
    <row r="8" spans="1:57" ht="15.75" customHeight="1">
      <c r="B8" s="988" t="s">
        <v>1919</v>
      </c>
      <c r="C8" s="988"/>
      <c r="D8" s="58" t="s">
        <v>4049</v>
      </c>
      <c r="E8" s="114">
        <v>3</v>
      </c>
      <c r="F8" s="600"/>
      <c r="Q8" s="940" t="s">
        <v>3333</v>
      </c>
      <c r="R8" s="940"/>
      <c r="S8" s="940"/>
      <c r="T8" s="940"/>
      <c r="U8" s="940"/>
      <c r="V8" s="940"/>
      <c r="Y8" s="140"/>
      <c r="Z8" s="140"/>
      <c r="AA8" s="140"/>
      <c r="AB8" s="140"/>
      <c r="AD8" s="140"/>
      <c r="AE8" s="140"/>
      <c r="AF8" s="140"/>
      <c r="AG8" s="140"/>
      <c r="AI8" s="140"/>
      <c r="AJ8" s="140"/>
      <c r="AK8" s="140"/>
      <c r="AL8" s="140"/>
      <c r="AM8" s="152"/>
      <c r="AN8" s="152"/>
      <c r="AO8" s="152"/>
      <c r="AP8" s="152"/>
      <c r="AQ8" s="152"/>
      <c r="AS8" s="152"/>
      <c r="AT8" s="152"/>
      <c r="AU8" s="152"/>
    </row>
    <row r="9" spans="1:57" ht="15.75" customHeight="1">
      <c r="A9" s="508"/>
      <c r="B9" s="988" t="s">
        <v>5777</v>
      </c>
      <c r="C9" s="988"/>
      <c r="D9" s="58" t="s">
        <v>5782</v>
      </c>
      <c r="E9" s="58">
        <v>2.75</v>
      </c>
      <c r="F9" s="508"/>
      <c r="N9" s="140"/>
      <c r="O9" s="140"/>
      <c r="Q9" s="940"/>
      <c r="R9" s="940"/>
      <c r="S9" s="940"/>
      <c r="T9" s="940"/>
      <c r="U9" s="940"/>
      <c r="V9" s="9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52"/>
      <c r="AN9" s="152"/>
      <c r="AO9" s="152"/>
      <c r="AP9" s="152"/>
      <c r="AQ9" s="152"/>
      <c r="AS9" s="152"/>
      <c r="AT9" s="152"/>
      <c r="AU9" s="152"/>
      <c r="AV9" s="276"/>
      <c r="AW9" s="276"/>
      <c r="AX9" s="276"/>
    </row>
    <row r="10" spans="1:57" ht="16.5" customHeight="1">
      <c r="A10" s="762"/>
      <c r="B10" s="988" t="s">
        <v>5778</v>
      </c>
      <c r="C10" s="988"/>
      <c r="D10" s="58" t="s">
        <v>4050</v>
      </c>
      <c r="E10" s="114">
        <v>2.5</v>
      </c>
      <c r="F10" s="870"/>
      <c r="N10" s="146"/>
      <c r="O10" s="204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57"/>
      <c r="AN10" s="157"/>
      <c r="AO10" s="157"/>
      <c r="AP10" s="157"/>
      <c r="AQ10" s="157"/>
      <c r="AT10" s="157"/>
      <c r="AU10" s="157"/>
      <c r="AV10" s="215"/>
      <c r="AW10" s="215"/>
      <c r="AX10" s="215"/>
    </row>
    <row r="11" spans="1:57" ht="16.5" customHeight="1">
      <c r="A11" s="762"/>
      <c r="B11" s="988" t="s">
        <v>5779</v>
      </c>
      <c r="C11" s="988"/>
      <c r="D11" s="58" t="s">
        <v>4051</v>
      </c>
      <c r="E11" s="58">
        <v>2.25</v>
      </c>
      <c r="F11" s="870"/>
      <c r="V11" s="157"/>
      <c r="W11" s="157"/>
      <c r="X11" s="158"/>
      <c r="Z11" s="158"/>
      <c r="AA11" s="157"/>
      <c r="AB11" s="157"/>
      <c r="AC11" s="158"/>
      <c r="AE11" s="158"/>
      <c r="AF11" s="157"/>
      <c r="AG11" s="157"/>
      <c r="AH11" s="158"/>
      <c r="AJ11" s="158"/>
      <c r="AK11" s="157"/>
      <c r="AL11" s="157"/>
      <c r="AM11" s="157"/>
      <c r="AN11" s="157"/>
      <c r="AO11" s="157"/>
      <c r="AP11" s="157"/>
      <c r="AQ11" s="157"/>
      <c r="AT11" s="157"/>
      <c r="AU11" s="157"/>
      <c r="AV11" s="215"/>
      <c r="AW11" s="215"/>
      <c r="AX11" s="215"/>
    </row>
    <row r="12" spans="1:57" ht="16.5" customHeight="1">
      <c r="A12" s="762"/>
      <c r="B12" s="988" t="s">
        <v>5780</v>
      </c>
      <c r="C12" s="988"/>
      <c r="D12" s="58" t="s">
        <v>4052</v>
      </c>
      <c r="E12" s="114">
        <v>2</v>
      </c>
      <c r="F12" s="870"/>
      <c r="V12" s="157"/>
      <c r="W12" s="157"/>
      <c r="X12" s="158"/>
      <c r="Z12" s="158"/>
      <c r="AA12" s="157"/>
      <c r="AB12" s="157"/>
      <c r="AC12" s="158"/>
      <c r="AE12" s="158"/>
      <c r="AF12" s="157"/>
      <c r="AG12" s="157"/>
      <c r="AH12" s="158"/>
      <c r="AJ12" s="158"/>
      <c r="AK12" s="157"/>
      <c r="AL12" s="157"/>
      <c r="AM12" s="157"/>
      <c r="AN12" s="157"/>
      <c r="AO12" s="157"/>
      <c r="AP12" s="157"/>
      <c r="AQ12" s="157"/>
      <c r="AT12" s="157"/>
      <c r="AU12" s="157"/>
      <c r="AV12" s="215"/>
      <c r="AW12" s="215"/>
      <c r="AX12" s="215"/>
    </row>
    <row r="13" spans="1:57" ht="16.5" customHeight="1">
      <c r="A13" s="762"/>
      <c r="B13" s="988" t="s">
        <v>5781</v>
      </c>
      <c r="C13" s="988"/>
      <c r="D13" s="58" t="s">
        <v>5014</v>
      </c>
      <c r="E13" s="114">
        <v>0</v>
      </c>
      <c r="F13" s="870"/>
      <c r="V13" s="157"/>
      <c r="W13" s="157"/>
      <c r="X13" s="158"/>
      <c r="Z13" s="158"/>
      <c r="AA13" s="157"/>
      <c r="AB13" s="157"/>
      <c r="AC13" s="158"/>
      <c r="AE13" s="158"/>
      <c r="AF13" s="157"/>
      <c r="AG13" s="157"/>
      <c r="AH13" s="158"/>
      <c r="AJ13" s="158"/>
      <c r="AK13" s="157"/>
      <c r="AL13" s="157"/>
      <c r="AM13" s="157"/>
      <c r="AN13" s="157"/>
      <c r="AO13" s="157"/>
      <c r="AP13" s="157"/>
      <c r="AQ13" s="157"/>
      <c r="AT13" s="157"/>
      <c r="AU13" s="157"/>
      <c r="AV13" s="215"/>
      <c r="AW13" s="215"/>
      <c r="AX13" s="215"/>
    </row>
    <row r="14" spans="1:57" ht="15.75" customHeight="1">
      <c r="B14" s="73" t="s">
        <v>3318</v>
      </c>
      <c r="C14" s="86"/>
      <c r="D14" s="75"/>
      <c r="E14" s="516"/>
      <c r="F14" s="600"/>
      <c r="N14" s="152"/>
      <c r="P14" s="152"/>
      <c r="Q14" s="152"/>
      <c r="R14" s="152"/>
      <c r="S14" s="152"/>
      <c r="U14" s="152"/>
      <c r="V14" s="152"/>
      <c r="W14" s="152"/>
      <c r="X14" s="152"/>
      <c r="Z14" s="152"/>
      <c r="AA14" s="152"/>
      <c r="AB14" s="152"/>
      <c r="AC14" s="152"/>
      <c r="AE14" s="152"/>
      <c r="AF14" s="152"/>
      <c r="AG14" s="152"/>
      <c r="AH14" s="152"/>
      <c r="AJ14" s="152"/>
      <c r="AK14" s="152"/>
      <c r="AL14" s="152"/>
      <c r="AM14" s="152"/>
      <c r="AN14" s="152"/>
      <c r="AO14" s="152"/>
      <c r="AP14" s="152"/>
      <c r="AQ14" s="152"/>
      <c r="AS14" s="152"/>
      <c r="AT14" s="152"/>
      <c r="AU14" s="152"/>
      <c r="AV14" s="215"/>
      <c r="AW14" s="215"/>
      <c r="AX14" s="215"/>
    </row>
    <row r="15" spans="1:57" ht="15.75" customHeight="1">
      <c r="A15" s="508"/>
      <c r="B15" s="74"/>
      <c r="C15" s="74"/>
      <c r="D15" s="76"/>
      <c r="E15" s="516"/>
      <c r="F15" s="508"/>
      <c r="N15" s="152"/>
      <c r="P15" s="152"/>
      <c r="Q15" s="152"/>
      <c r="R15" s="152"/>
      <c r="S15" s="152"/>
      <c r="U15" s="152"/>
      <c r="V15" s="152"/>
      <c r="W15" s="152"/>
      <c r="X15" s="152"/>
      <c r="Z15" s="152"/>
      <c r="AA15" s="152"/>
      <c r="AB15" s="152"/>
      <c r="AC15" s="152"/>
      <c r="AE15" s="152"/>
      <c r="AF15" s="152"/>
      <c r="AG15" s="152"/>
      <c r="AH15" s="152"/>
      <c r="AJ15" s="152"/>
      <c r="AK15" s="152"/>
      <c r="AL15" s="152"/>
      <c r="AM15" s="152"/>
      <c r="AN15" s="152"/>
      <c r="AO15" s="152"/>
      <c r="AP15" s="152"/>
      <c r="AQ15" s="152"/>
      <c r="AS15" s="152"/>
      <c r="AT15" s="152"/>
      <c r="AU15" s="152"/>
      <c r="AV15" s="276"/>
      <c r="AW15" s="276"/>
      <c r="AX15" s="276"/>
    </row>
    <row r="16" spans="1:57" ht="15.75" customHeight="1">
      <c r="A16" s="508"/>
      <c r="B16" s="76"/>
      <c r="C16" s="74"/>
      <c r="D16" s="76"/>
      <c r="E16" s="74"/>
      <c r="F16" s="508"/>
      <c r="N16" s="152"/>
      <c r="P16" s="152"/>
      <c r="Q16" s="152"/>
      <c r="S16" s="152"/>
      <c r="U16" s="152"/>
      <c r="V16" s="152"/>
      <c r="W16" s="152"/>
      <c r="X16" s="152"/>
      <c r="Z16" s="152"/>
      <c r="AA16" s="152"/>
      <c r="AB16" s="152"/>
      <c r="AC16" s="152"/>
      <c r="AE16" s="152"/>
      <c r="AF16" s="152"/>
      <c r="AG16" s="152"/>
      <c r="AH16" s="152"/>
      <c r="AJ16" s="152"/>
      <c r="AK16" s="152"/>
      <c r="AL16" s="152"/>
      <c r="AM16" s="152"/>
      <c r="AO16" s="152"/>
      <c r="AP16" s="152"/>
      <c r="AQ16" s="152"/>
      <c r="AR16" s="152"/>
      <c r="AS16" s="152"/>
      <c r="AT16" s="152"/>
      <c r="AU16" s="276"/>
      <c r="AV16" s="276"/>
      <c r="AW16" s="276"/>
      <c r="AX16" s="152"/>
      <c r="AY16" s="276"/>
      <c r="AZ16" s="276"/>
      <c r="BA16" s="276"/>
      <c r="BB16" s="276"/>
      <c r="BC16" s="152"/>
      <c r="BD16" s="276"/>
      <c r="BE16" s="276"/>
    </row>
    <row r="17" spans="1:62" s="129" customFormat="1" ht="16.5" customHeight="1">
      <c r="A17" s="942" t="s">
        <v>5996</v>
      </c>
      <c r="B17" s="942" t="s">
        <v>5250</v>
      </c>
      <c r="C17" s="942" t="s">
        <v>5251</v>
      </c>
      <c r="D17" s="942" t="s">
        <v>5252</v>
      </c>
      <c r="E17" s="942" t="s">
        <v>3107</v>
      </c>
      <c r="F17" s="931" t="s">
        <v>3108</v>
      </c>
      <c r="G17" s="942" t="s">
        <v>5289</v>
      </c>
      <c r="H17" s="942" t="s">
        <v>2940</v>
      </c>
      <c r="I17" s="999" t="s">
        <v>1497</v>
      </c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43" t="s">
        <v>6865</v>
      </c>
      <c r="BF17" s="942" t="s">
        <v>889</v>
      </c>
      <c r="BG17" s="942" t="s">
        <v>3069</v>
      </c>
      <c r="BH17" s="942" t="s">
        <v>1983</v>
      </c>
      <c r="BI17" s="942" t="s">
        <v>3156</v>
      </c>
      <c r="BJ17" s="1073" t="s">
        <v>3157</v>
      </c>
    </row>
    <row r="18" spans="1:62" s="129" customFormat="1" ht="19.5" customHeight="1">
      <c r="A18" s="942"/>
      <c r="B18" s="942"/>
      <c r="C18" s="942"/>
      <c r="D18" s="942"/>
      <c r="E18" s="942"/>
      <c r="F18" s="931"/>
      <c r="G18" s="942"/>
      <c r="H18" s="942"/>
      <c r="I18" s="1015" t="s">
        <v>2964</v>
      </c>
      <c r="J18" s="1016"/>
      <c r="K18" s="1016"/>
      <c r="L18" s="1016"/>
      <c r="M18" s="1016"/>
      <c r="N18" s="1016"/>
      <c r="O18" s="1016"/>
      <c r="P18" s="1016"/>
      <c r="Q18" s="1016"/>
      <c r="R18" s="1016"/>
      <c r="S18" s="1016"/>
      <c r="T18" s="1016"/>
      <c r="U18" s="1016"/>
      <c r="V18" s="1016"/>
      <c r="W18" s="1016"/>
      <c r="X18" s="1016"/>
      <c r="Y18" s="1016"/>
      <c r="Z18" s="1016"/>
      <c r="AA18" s="1016"/>
      <c r="AB18" s="1016"/>
      <c r="AC18" s="1016"/>
      <c r="AD18" s="1016"/>
      <c r="AE18" s="1016"/>
      <c r="AF18" s="1016"/>
      <c r="AG18" s="1016"/>
      <c r="AH18" s="1016"/>
      <c r="AI18" s="1016"/>
      <c r="AJ18" s="1016"/>
      <c r="AK18" s="1016"/>
      <c r="AL18" s="1016"/>
      <c r="AM18" s="1016"/>
      <c r="AN18" s="1016"/>
      <c r="AO18" s="1016"/>
      <c r="AP18" s="1016"/>
      <c r="AQ18" s="1016"/>
      <c r="AR18" s="1016"/>
      <c r="AS18" s="1016"/>
      <c r="AT18" s="1017"/>
      <c r="AU18" s="1015"/>
      <c r="AV18" s="1016"/>
      <c r="AW18" s="1016"/>
      <c r="AX18" s="1016"/>
      <c r="AY18" s="1017"/>
      <c r="AZ18" s="1078" t="s">
        <v>1642</v>
      </c>
      <c r="BA18" s="1079"/>
      <c r="BB18" s="1079"/>
      <c r="BC18" s="1079"/>
      <c r="BD18" s="1079"/>
      <c r="BE18" s="969"/>
      <c r="BF18" s="942"/>
      <c r="BG18" s="942"/>
      <c r="BH18" s="942"/>
      <c r="BI18" s="942"/>
      <c r="BJ18" s="1073"/>
    </row>
    <row r="19" spans="1:62" s="129" customFormat="1" ht="19.5" customHeight="1">
      <c r="A19" s="942"/>
      <c r="B19" s="942"/>
      <c r="C19" s="942"/>
      <c r="D19" s="942"/>
      <c r="E19" s="942"/>
      <c r="F19" s="931"/>
      <c r="G19" s="942"/>
      <c r="H19" s="942"/>
      <c r="I19" s="1014" t="s">
        <v>5139</v>
      </c>
      <c r="J19" s="1014"/>
      <c r="K19" s="1014"/>
      <c r="L19" s="1014"/>
      <c r="M19" s="1014"/>
      <c r="N19" s="1014"/>
      <c r="O19" s="1014"/>
      <c r="P19" s="1014"/>
      <c r="Q19" s="1014"/>
      <c r="R19" s="1014"/>
      <c r="S19" s="1014"/>
      <c r="T19" s="1014"/>
      <c r="U19" s="1014"/>
      <c r="V19" s="1014"/>
      <c r="W19" s="1014"/>
      <c r="X19" s="1014"/>
      <c r="Y19" s="1014"/>
      <c r="Z19" s="1014"/>
      <c r="AA19" s="1014"/>
      <c r="AB19" s="1014"/>
      <c r="AC19" s="1015"/>
      <c r="AD19" s="1016"/>
      <c r="AE19" s="1016"/>
      <c r="AF19" s="1016"/>
      <c r="AG19" s="1017"/>
      <c r="AH19" s="1015"/>
      <c r="AI19" s="1016"/>
      <c r="AJ19" s="1016"/>
      <c r="AK19" s="1016"/>
      <c r="AL19" s="1017"/>
      <c r="AM19" s="1013" t="s">
        <v>6597</v>
      </c>
      <c r="AN19" s="1013"/>
      <c r="AO19" s="1013"/>
      <c r="AP19" s="1013"/>
      <c r="AQ19" s="1013"/>
      <c r="AR19" s="1014" t="s">
        <v>5737</v>
      </c>
      <c r="AS19" s="1014"/>
      <c r="AT19" s="1014"/>
      <c r="AU19" s="1015"/>
      <c r="AV19" s="1016"/>
      <c r="AW19" s="1016"/>
      <c r="AX19" s="1016"/>
      <c r="AY19" s="1017"/>
      <c r="AZ19" s="1080"/>
      <c r="BA19" s="1081"/>
      <c r="BB19" s="1081"/>
      <c r="BC19" s="1081"/>
      <c r="BD19" s="1081"/>
      <c r="BE19" s="969"/>
      <c r="BF19" s="942"/>
      <c r="BG19" s="942"/>
      <c r="BH19" s="942"/>
      <c r="BI19" s="942"/>
      <c r="BJ19" s="1073"/>
    </row>
    <row r="20" spans="1:62" s="129" customFormat="1" ht="19.5" customHeight="1">
      <c r="A20" s="942"/>
      <c r="B20" s="942"/>
      <c r="C20" s="942"/>
      <c r="D20" s="942"/>
      <c r="E20" s="942"/>
      <c r="F20" s="931"/>
      <c r="G20" s="942"/>
      <c r="H20" s="942"/>
      <c r="I20" s="946" t="s">
        <v>5207</v>
      </c>
      <c r="J20" s="946"/>
      <c r="K20" s="946"/>
      <c r="L20" s="946"/>
      <c r="M20" s="946"/>
      <c r="N20" s="946" t="s">
        <v>5208</v>
      </c>
      <c r="O20" s="946"/>
      <c r="P20" s="946"/>
      <c r="Q20" s="946"/>
      <c r="R20" s="946"/>
      <c r="S20" s="946" t="s">
        <v>5209</v>
      </c>
      <c r="T20" s="946"/>
      <c r="U20" s="946"/>
      <c r="V20" s="946"/>
      <c r="W20" s="946"/>
      <c r="X20" s="946" t="s">
        <v>5210</v>
      </c>
      <c r="Y20" s="946"/>
      <c r="Z20" s="946"/>
      <c r="AA20" s="946"/>
      <c r="AB20" s="946"/>
      <c r="AC20" s="946" t="s">
        <v>3387</v>
      </c>
      <c r="AD20" s="946"/>
      <c r="AE20" s="946"/>
      <c r="AF20" s="946"/>
      <c r="AG20" s="946"/>
      <c r="AH20" s="946" t="s">
        <v>3388</v>
      </c>
      <c r="AI20" s="946"/>
      <c r="AJ20" s="946"/>
      <c r="AK20" s="946"/>
      <c r="AL20" s="946"/>
      <c r="AM20" s="946" t="s">
        <v>3389</v>
      </c>
      <c r="AN20" s="946"/>
      <c r="AO20" s="946"/>
      <c r="AP20" s="946"/>
      <c r="AQ20" s="946"/>
      <c r="AR20" s="1077" t="s">
        <v>3390</v>
      </c>
      <c r="AS20" s="1077"/>
      <c r="AT20" s="1077"/>
      <c r="AU20" s="946" t="s">
        <v>3067</v>
      </c>
      <c r="AV20" s="946"/>
      <c r="AW20" s="946"/>
      <c r="AX20" s="946"/>
      <c r="AY20" s="946"/>
      <c r="AZ20" s="946" t="s">
        <v>3068</v>
      </c>
      <c r="BA20" s="946"/>
      <c r="BB20" s="946"/>
      <c r="BC20" s="946"/>
      <c r="BD20" s="946"/>
      <c r="BE20" s="969"/>
      <c r="BF20" s="942"/>
      <c r="BG20" s="942"/>
      <c r="BH20" s="942"/>
      <c r="BI20" s="942"/>
      <c r="BJ20" s="1073"/>
    </row>
    <row r="21" spans="1:62" s="129" customFormat="1" ht="29.25" customHeight="1">
      <c r="A21" s="942"/>
      <c r="B21" s="942"/>
      <c r="C21" s="942"/>
      <c r="D21" s="942"/>
      <c r="E21" s="942"/>
      <c r="F21" s="931"/>
      <c r="G21" s="942"/>
      <c r="H21" s="942"/>
      <c r="I21" s="1013" t="s">
        <v>5940</v>
      </c>
      <c r="J21" s="1013"/>
      <c r="K21" s="1013"/>
      <c r="L21" s="1013"/>
      <c r="M21" s="1013"/>
      <c r="N21" s="1074" t="s">
        <v>538</v>
      </c>
      <c r="O21" s="1075"/>
      <c r="P21" s="1075"/>
      <c r="Q21" s="1075"/>
      <c r="R21" s="1076"/>
      <c r="S21" s="1013" t="s">
        <v>5941</v>
      </c>
      <c r="T21" s="1013"/>
      <c r="U21" s="1013"/>
      <c r="V21" s="1013"/>
      <c r="W21" s="1013"/>
      <c r="X21" s="1013" t="s">
        <v>5009</v>
      </c>
      <c r="Y21" s="1013"/>
      <c r="Z21" s="1013"/>
      <c r="AA21" s="1013"/>
      <c r="AB21" s="1013"/>
      <c r="AC21" s="1013" t="s">
        <v>5942</v>
      </c>
      <c r="AD21" s="1013"/>
      <c r="AE21" s="1013"/>
      <c r="AF21" s="1013"/>
      <c r="AG21" s="1013"/>
      <c r="AH21" s="1013" t="s">
        <v>5943</v>
      </c>
      <c r="AI21" s="1013"/>
      <c r="AJ21" s="1013"/>
      <c r="AK21" s="1013"/>
      <c r="AL21" s="1013"/>
      <c r="AM21" s="1013" t="s">
        <v>855</v>
      </c>
      <c r="AN21" s="1013"/>
      <c r="AO21" s="1013"/>
      <c r="AP21" s="1013"/>
      <c r="AQ21" s="1013"/>
      <c r="AR21" s="1013"/>
      <c r="AS21" s="1013"/>
      <c r="AT21" s="1013"/>
      <c r="AU21" s="1013" t="s">
        <v>2249</v>
      </c>
      <c r="AV21" s="1013"/>
      <c r="AW21" s="1013"/>
      <c r="AX21" s="1013"/>
      <c r="AY21" s="1013"/>
      <c r="AZ21" s="1013" t="s">
        <v>646</v>
      </c>
      <c r="BA21" s="1013"/>
      <c r="BB21" s="1013"/>
      <c r="BC21" s="1013"/>
      <c r="BD21" s="1013"/>
      <c r="BE21" s="969"/>
      <c r="BF21" s="942"/>
      <c r="BG21" s="942"/>
      <c r="BH21" s="942"/>
      <c r="BI21" s="942"/>
      <c r="BJ21" s="1073"/>
    </row>
    <row r="22" spans="1:62" s="129" customFormat="1" ht="15.75" customHeight="1">
      <c r="A22" s="942"/>
      <c r="B22" s="942"/>
      <c r="C22" s="942"/>
      <c r="D22" s="942"/>
      <c r="E22" s="942"/>
      <c r="F22" s="931"/>
      <c r="G22" s="942"/>
      <c r="H22" s="942"/>
      <c r="I22" s="1000" t="s">
        <v>3609</v>
      </c>
      <c r="J22" s="1000"/>
      <c r="K22" s="1000"/>
      <c r="L22" s="1000"/>
      <c r="M22" s="1000"/>
      <c r="N22" s="1000" t="s">
        <v>3609</v>
      </c>
      <c r="O22" s="1000"/>
      <c r="P22" s="1000"/>
      <c r="Q22" s="1000"/>
      <c r="R22" s="1000"/>
      <c r="S22" s="1000" t="s">
        <v>3609</v>
      </c>
      <c r="T22" s="1000"/>
      <c r="U22" s="1000"/>
      <c r="V22" s="1000"/>
      <c r="W22" s="1000"/>
      <c r="X22" s="1000" t="s">
        <v>3609</v>
      </c>
      <c r="Y22" s="1000"/>
      <c r="Z22" s="1000"/>
      <c r="AA22" s="1000"/>
      <c r="AB22" s="1000"/>
      <c r="AC22" s="1000" t="s">
        <v>3609</v>
      </c>
      <c r="AD22" s="1000"/>
      <c r="AE22" s="1000"/>
      <c r="AF22" s="1000"/>
      <c r="AG22" s="1000"/>
      <c r="AH22" s="1000" t="s">
        <v>3609</v>
      </c>
      <c r="AI22" s="1000"/>
      <c r="AJ22" s="1000"/>
      <c r="AK22" s="1000"/>
      <c r="AL22" s="1000"/>
      <c r="AM22" s="1000" t="s">
        <v>3610</v>
      </c>
      <c r="AN22" s="1000"/>
      <c r="AO22" s="1000"/>
      <c r="AP22" s="1000"/>
      <c r="AQ22" s="1000"/>
      <c r="AR22" s="1000" t="s">
        <v>3609</v>
      </c>
      <c r="AS22" s="1000"/>
      <c r="AT22" s="1000"/>
      <c r="AU22" s="1000" t="s">
        <v>3610</v>
      </c>
      <c r="AV22" s="1000"/>
      <c r="AW22" s="1000"/>
      <c r="AX22" s="1000"/>
      <c r="AY22" s="1000"/>
      <c r="AZ22" s="1000" t="s">
        <v>3610</v>
      </c>
      <c r="BA22" s="1000"/>
      <c r="BB22" s="1000"/>
      <c r="BC22" s="1000"/>
      <c r="BD22" s="1000"/>
      <c r="BE22" s="969"/>
      <c r="BF22" s="942"/>
      <c r="BG22" s="942"/>
      <c r="BH22" s="942"/>
      <c r="BI22" s="942"/>
      <c r="BJ22" s="1073"/>
    </row>
    <row r="23" spans="1:62" s="129" customFormat="1" ht="63.75" customHeight="1">
      <c r="A23" s="943"/>
      <c r="B23" s="943"/>
      <c r="C23" s="943"/>
      <c r="D23" s="943"/>
      <c r="E23" s="943"/>
      <c r="F23" s="941"/>
      <c r="G23" s="943"/>
      <c r="H23" s="943"/>
      <c r="I23" s="83" t="s">
        <v>641</v>
      </c>
      <c r="J23" s="84" t="s">
        <v>642</v>
      </c>
      <c r="K23" s="68" t="s">
        <v>1653</v>
      </c>
      <c r="L23" s="67" t="s">
        <v>5734</v>
      </c>
      <c r="M23" s="67" t="s">
        <v>2252</v>
      </c>
      <c r="N23" s="67" t="s">
        <v>641</v>
      </c>
      <c r="O23" s="68" t="s">
        <v>642</v>
      </c>
      <c r="P23" s="68" t="s">
        <v>1653</v>
      </c>
      <c r="Q23" s="67" t="s">
        <v>5734</v>
      </c>
      <c r="R23" s="67" t="s">
        <v>2252</v>
      </c>
      <c r="S23" s="67" t="s">
        <v>641</v>
      </c>
      <c r="T23" s="68" t="s">
        <v>642</v>
      </c>
      <c r="U23" s="68" t="s">
        <v>1653</v>
      </c>
      <c r="V23" s="67" t="s">
        <v>5734</v>
      </c>
      <c r="W23" s="67" t="s">
        <v>2252</v>
      </c>
      <c r="X23" s="67" t="s">
        <v>641</v>
      </c>
      <c r="Y23" s="68" t="s">
        <v>642</v>
      </c>
      <c r="Z23" s="68" t="s">
        <v>1653</v>
      </c>
      <c r="AA23" s="67" t="s">
        <v>5734</v>
      </c>
      <c r="AB23" s="67" t="s">
        <v>2252</v>
      </c>
      <c r="AC23" s="67" t="s">
        <v>641</v>
      </c>
      <c r="AD23" s="68" t="s">
        <v>642</v>
      </c>
      <c r="AE23" s="68" t="s">
        <v>1653</v>
      </c>
      <c r="AF23" s="67" t="s">
        <v>5734</v>
      </c>
      <c r="AG23" s="67" t="s">
        <v>2252</v>
      </c>
      <c r="AH23" s="67" t="s">
        <v>641</v>
      </c>
      <c r="AI23" s="68" t="s">
        <v>642</v>
      </c>
      <c r="AJ23" s="68" t="s">
        <v>1653</v>
      </c>
      <c r="AK23" s="67" t="s">
        <v>5734</v>
      </c>
      <c r="AL23" s="67" t="s">
        <v>2252</v>
      </c>
      <c r="AM23" s="67" t="s">
        <v>1654</v>
      </c>
      <c r="AN23" s="68" t="s">
        <v>1655</v>
      </c>
      <c r="AO23" s="68" t="s">
        <v>1656</v>
      </c>
      <c r="AP23" s="67" t="s">
        <v>5734</v>
      </c>
      <c r="AQ23" s="67" t="s">
        <v>2252</v>
      </c>
      <c r="AR23" s="68" t="s">
        <v>1653</v>
      </c>
      <c r="AS23" s="67" t="s">
        <v>5734</v>
      </c>
      <c r="AT23" s="67" t="s">
        <v>2252</v>
      </c>
      <c r="AU23" s="67" t="s">
        <v>1654</v>
      </c>
      <c r="AV23" s="68" t="s">
        <v>1655</v>
      </c>
      <c r="AW23" s="68" t="s">
        <v>1656</v>
      </c>
      <c r="AX23" s="67" t="s">
        <v>5734</v>
      </c>
      <c r="AY23" s="67" t="s">
        <v>2252</v>
      </c>
      <c r="AZ23" s="67" t="s">
        <v>1654</v>
      </c>
      <c r="BA23" s="68" t="s">
        <v>1655</v>
      </c>
      <c r="BB23" s="68" t="s">
        <v>1656</v>
      </c>
      <c r="BC23" s="67" t="s">
        <v>5734</v>
      </c>
      <c r="BD23" s="67" t="s">
        <v>2252</v>
      </c>
      <c r="BE23" s="970"/>
      <c r="BF23" s="942"/>
      <c r="BG23" s="942"/>
      <c r="BH23" s="942"/>
      <c r="BI23" s="942"/>
      <c r="BJ23" s="1073"/>
    </row>
    <row r="24" spans="1:62" s="508" customFormat="1" ht="39.75" customHeight="1">
      <c r="A24" s="128" t="s">
        <v>2460</v>
      </c>
      <c r="B24" s="254" t="s">
        <v>4512</v>
      </c>
      <c r="C24" s="128" t="s">
        <v>1186</v>
      </c>
      <c r="D24" s="128">
        <v>6</v>
      </c>
      <c r="E24" s="128">
        <v>1001</v>
      </c>
      <c r="F24" s="254" t="s">
        <v>4513</v>
      </c>
      <c r="G24" s="128" t="s">
        <v>4514</v>
      </c>
      <c r="H24" s="128" t="s">
        <v>255</v>
      </c>
      <c r="I24" s="502"/>
      <c r="J24" s="502"/>
      <c r="K24" s="502"/>
      <c r="L24" s="502"/>
      <c r="M24" s="502"/>
      <c r="N24" s="502"/>
      <c r="O24" s="502"/>
      <c r="P24" s="502"/>
      <c r="Q24" s="502"/>
      <c r="R24" s="502"/>
      <c r="S24" s="502"/>
      <c r="T24" s="502"/>
      <c r="U24" s="502"/>
      <c r="V24" s="502"/>
      <c r="W24" s="502"/>
      <c r="X24" s="502"/>
      <c r="Y24" s="502"/>
      <c r="Z24" s="502"/>
      <c r="AA24" s="502"/>
      <c r="AB24" s="502"/>
      <c r="AC24" s="502"/>
      <c r="AD24" s="502"/>
      <c r="AE24" s="502"/>
      <c r="AF24" s="502"/>
      <c r="AG24" s="502"/>
      <c r="AH24" s="502"/>
      <c r="AI24" s="502"/>
      <c r="AJ24" s="502"/>
      <c r="AK24" s="502"/>
      <c r="AL24" s="502"/>
      <c r="AM24" s="502"/>
      <c r="AN24" s="502"/>
      <c r="AO24" s="502"/>
      <c r="AP24" s="502"/>
      <c r="AQ24" s="502"/>
      <c r="AR24" s="502"/>
      <c r="AS24" s="502"/>
      <c r="AT24" s="502"/>
      <c r="AU24" s="502"/>
      <c r="AV24" s="502"/>
      <c r="AW24" s="502"/>
      <c r="AX24" s="502"/>
      <c r="AY24" s="502"/>
      <c r="AZ24" s="502"/>
      <c r="BA24" s="502"/>
      <c r="BB24" s="502"/>
      <c r="BC24" s="502"/>
      <c r="BD24" s="502"/>
      <c r="BE24" s="502"/>
      <c r="BF24" s="860"/>
      <c r="BG24" s="860"/>
      <c r="BH24" s="860"/>
      <c r="BI24" s="128">
        <v>1001</v>
      </c>
      <c r="BJ24" s="502"/>
    </row>
    <row r="25" spans="1:62" s="508" customFormat="1" ht="39.75" customHeight="1">
      <c r="A25" s="128" t="s">
        <v>4129</v>
      </c>
      <c r="B25" s="254" t="s">
        <v>4515</v>
      </c>
      <c r="C25" s="128" t="s">
        <v>674</v>
      </c>
      <c r="D25" s="128">
        <v>19</v>
      </c>
      <c r="E25" s="128">
        <v>1002</v>
      </c>
      <c r="F25" s="254" t="s">
        <v>4516</v>
      </c>
      <c r="G25" s="128" t="s">
        <v>674</v>
      </c>
      <c r="H25" s="128" t="s">
        <v>674</v>
      </c>
      <c r="I25" s="502"/>
      <c r="J25" s="502"/>
      <c r="K25" s="502"/>
      <c r="L25" s="502"/>
      <c r="M25" s="502"/>
      <c r="N25" s="502"/>
      <c r="O25" s="502"/>
      <c r="P25" s="502"/>
      <c r="Q25" s="502"/>
      <c r="R25" s="502"/>
      <c r="S25" s="502"/>
      <c r="T25" s="502"/>
      <c r="U25" s="502"/>
      <c r="V25" s="502"/>
      <c r="W25" s="502"/>
      <c r="X25" s="502"/>
      <c r="Y25" s="502"/>
      <c r="Z25" s="502"/>
      <c r="AA25" s="502"/>
      <c r="AB25" s="502"/>
      <c r="AC25" s="502"/>
      <c r="AD25" s="502"/>
      <c r="AE25" s="502"/>
      <c r="AF25" s="502"/>
      <c r="AG25" s="502"/>
      <c r="AH25" s="502"/>
      <c r="AI25" s="502"/>
      <c r="AJ25" s="502"/>
      <c r="AK25" s="502"/>
      <c r="AL25" s="502"/>
      <c r="AM25" s="502"/>
      <c r="AN25" s="502"/>
      <c r="AO25" s="502"/>
      <c r="AP25" s="502"/>
      <c r="AQ25" s="502"/>
      <c r="AR25" s="502"/>
      <c r="AS25" s="502"/>
      <c r="AT25" s="502"/>
      <c r="AU25" s="502"/>
      <c r="AV25" s="502"/>
      <c r="AW25" s="502"/>
      <c r="AX25" s="502"/>
      <c r="AY25" s="502"/>
      <c r="AZ25" s="502"/>
      <c r="BA25" s="502"/>
      <c r="BB25" s="502"/>
      <c r="BC25" s="502"/>
      <c r="BD25" s="502"/>
      <c r="BE25" s="502"/>
      <c r="BF25" s="860"/>
      <c r="BG25" s="860"/>
      <c r="BH25" s="860"/>
      <c r="BI25" s="128">
        <v>1002</v>
      </c>
      <c r="BJ25" s="502"/>
    </row>
    <row r="26" spans="1:62" s="508" customFormat="1" ht="39.75" customHeight="1">
      <c r="A26" s="128" t="s">
        <v>4129</v>
      </c>
      <c r="B26" s="254" t="s">
        <v>4517</v>
      </c>
      <c r="C26" s="128" t="s">
        <v>674</v>
      </c>
      <c r="D26" s="128">
        <v>25</v>
      </c>
      <c r="E26" s="128">
        <v>1003</v>
      </c>
      <c r="F26" s="254" t="s">
        <v>1567</v>
      </c>
      <c r="G26" s="128" t="s">
        <v>674</v>
      </c>
      <c r="H26" s="128" t="s">
        <v>674</v>
      </c>
      <c r="I26" s="502"/>
      <c r="J26" s="502"/>
      <c r="K26" s="502"/>
      <c r="L26" s="502"/>
      <c r="M26" s="502"/>
      <c r="N26" s="502"/>
      <c r="O26" s="502"/>
      <c r="P26" s="502"/>
      <c r="Q26" s="502"/>
      <c r="R26" s="502"/>
      <c r="S26" s="502"/>
      <c r="T26" s="502"/>
      <c r="U26" s="502"/>
      <c r="V26" s="502"/>
      <c r="W26" s="502"/>
      <c r="X26" s="502"/>
      <c r="Y26" s="502"/>
      <c r="Z26" s="502"/>
      <c r="AA26" s="502"/>
      <c r="AB26" s="502"/>
      <c r="AC26" s="502"/>
      <c r="AD26" s="502"/>
      <c r="AE26" s="502"/>
      <c r="AF26" s="502"/>
      <c r="AG26" s="502"/>
      <c r="AH26" s="502"/>
      <c r="AI26" s="502"/>
      <c r="AJ26" s="502"/>
      <c r="AK26" s="502"/>
      <c r="AL26" s="502"/>
      <c r="AM26" s="502"/>
      <c r="AN26" s="502"/>
      <c r="AO26" s="502"/>
      <c r="AP26" s="502"/>
      <c r="AQ26" s="502"/>
      <c r="AR26" s="502"/>
      <c r="AS26" s="502"/>
      <c r="AT26" s="502"/>
      <c r="AU26" s="502"/>
      <c r="AV26" s="502"/>
      <c r="AW26" s="502"/>
      <c r="AX26" s="502"/>
      <c r="AY26" s="502"/>
      <c r="AZ26" s="502"/>
      <c r="BA26" s="502"/>
      <c r="BB26" s="502"/>
      <c r="BC26" s="502"/>
      <c r="BD26" s="502"/>
      <c r="BE26" s="502"/>
      <c r="BF26" s="860"/>
      <c r="BG26" s="860"/>
      <c r="BH26" s="860"/>
      <c r="BI26" s="128">
        <v>1003</v>
      </c>
      <c r="BJ26" s="502"/>
    </row>
    <row r="27" spans="1:62" s="508" customFormat="1" ht="39.75" customHeight="1">
      <c r="A27" s="128" t="s">
        <v>4129</v>
      </c>
      <c r="B27" s="254" t="s">
        <v>4518</v>
      </c>
      <c r="C27" s="128" t="s">
        <v>674</v>
      </c>
      <c r="D27" s="128">
        <v>31</v>
      </c>
      <c r="E27" s="128">
        <v>1004</v>
      </c>
      <c r="F27" s="254" t="s">
        <v>4519</v>
      </c>
      <c r="G27" s="128" t="s">
        <v>674</v>
      </c>
      <c r="H27" s="128" t="s">
        <v>674</v>
      </c>
      <c r="I27" s="502"/>
      <c r="J27" s="502"/>
      <c r="K27" s="502"/>
      <c r="L27" s="502"/>
      <c r="M27" s="502"/>
      <c r="N27" s="502"/>
      <c r="O27" s="502"/>
      <c r="P27" s="502"/>
      <c r="Q27" s="502"/>
      <c r="R27" s="502"/>
      <c r="S27" s="502"/>
      <c r="T27" s="502"/>
      <c r="U27" s="502"/>
      <c r="V27" s="502"/>
      <c r="W27" s="502"/>
      <c r="X27" s="502"/>
      <c r="Y27" s="502"/>
      <c r="Z27" s="502"/>
      <c r="AA27" s="502"/>
      <c r="AB27" s="502"/>
      <c r="AC27" s="502"/>
      <c r="AD27" s="502"/>
      <c r="AE27" s="502"/>
      <c r="AF27" s="502"/>
      <c r="AG27" s="502"/>
      <c r="AH27" s="502"/>
      <c r="AI27" s="502"/>
      <c r="AJ27" s="502"/>
      <c r="AK27" s="502"/>
      <c r="AL27" s="502"/>
      <c r="AM27" s="502"/>
      <c r="AN27" s="502"/>
      <c r="AO27" s="502"/>
      <c r="AP27" s="502"/>
      <c r="AQ27" s="502"/>
      <c r="AR27" s="502"/>
      <c r="AS27" s="502"/>
      <c r="AT27" s="502"/>
      <c r="AU27" s="502"/>
      <c r="AV27" s="502"/>
      <c r="AW27" s="502"/>
      <c r="AX27" s="502"/>
      <c r="AY27" s="502"/>
      <c r="AZ27" s="502"/>
      <c r="BA27" s="502"/>
      <c r="BB27" s="502"/>
      <c r="BC27" s="502"/>
      <c r="BD27" s="502"/>
      <c r="BE27" s="502"/>
      <c r="BF27" s="860"/>
      <c r="BG27" s="860"/>
      <c r="BH27" s="860"/>
      <c r="BI27" s="128">
        <v>1004</v>
      </c>
      <c r="BJ27" s="502"/>
    </row>
    <row r="28" spans="1:62" s="508" customFormat="1" ht="39.75" customHeight="1">
      <c r="A28" s="128" t="s">
        <v>4129</v>
      </c>
      <c r="B28" s="254" t="s">
        <v>4520</v>
      </c>
      <c r="C28" s="128" t="s">
        <v>674</v>
      </c>
      <c r="D28" s="128">
        <v>32</v>
      </c>
      <c r="E28" s="128">
        <v>1005</v>
      </c>
      <c r="F28" s="254" t="s">
        <v>4521</v>
      </c>
      <c r="G28" s="128" t="s">
        <v>674</v>
      </c>
      <c r="H28" s="128" t="s">
        <v>674</v>
      </c>
      <c r="I28" s="502"/>
      <c r="J28" s="502"/>
      <c r="K28" s="502"/>
      <c r="L28" s="502"/>
      <c r="M28" s="502"/>
      <c r="N28" s="502"/>
      <c r="O28" s="502"/>
      <c r="P28" s="502"/>
      <c r="Q28" s="502"/>
      <c r="R28" s="502"/>
      <c r="S28" s="502"/>
      <c r="T28" s="502"/>
      <c r="U28" s="502"/>
      <c r="V28" s="502"/>
      <c r="W28" s="502"/>
      <c r="X28" s="502"/>
      <c r="Y28" s="502"/>
      <c r="Z28" s="502"/>
      <c r="AA28" s="502"/>
      <c r="AB28" s="502"/>
      <c r="AC28" s="502"/>
      <c r="AD28" s="502"/>
      <c r="AE28" s="502"/>
      <c r="AF28" s="502"/>
      <c r="AG28" s="502"/>
      <c r="AH28" s="502"/>
      <c r="AI28" s="502"/>
      <c r="AJ28" s="502"/>
      <c r="AK28" s="502"/>
      <c r="AL28" s="502"/>
      <c r="AM28" s="502"/>
      <c r="AN28" s="502"/>
      <c r="AO28" s="502"/>
      <c r="AP28" s="502"/>
      <c r="AQ28" s="502"/>
      <c r="AR28" s="502"/>
      <c r="AS28" s="502"/>
      <c r="AT28" s="502"/>
      <c r="AU28" s="502"/>
      <c r="AV28" s="502"/>
      <c r="AW28" s="502"/>
      <c r="AX28" s="502"/>
      <c r="AY28" s="502"/>
      <c r="AZ28" s="502"/>
      <c r="BA28" s="502"/>
      <c r="BB28" s="502"/>
      <c r="BC28" s="502"/>
      <c r="BD28" s="502"/>
      <c r="BE28" s="502"/>
      <c r="BF28" s="860"/>
      <c r="BG28" s="860"/>
      <c r="BH28" s="860"/>
      <c r="BI28" s="128">
        <v>1005</v>
      </c>
      <c r="BJ28" s="502"/>
    </row>
    <row r="29" spans="1:62" s="508" customFormat="1" ht="39.75" customHeight="1">
      <c r="A29" s="128" t="s">
        <v>4129</v>
      </c>
      <c r="B29" s="254" t="s">
        <v>4522</v>
      </c>
      <c r="C29" s="128" t="s">
        <v>674</v>
      </c>
      <c r="D29" s="128">
        <v>35</v>
      </c>
      <c r="E29" s="128">
        <v>1006</v>
      </c>
      <c r="F29" s="254" t="s">
        <v>4523</v>
      </c>
      <c r="G29" s="128" t="s">
        <v>674</v>
      </c>
      <c r="H29" s="128" t="s">
        <v>674</v>
      </c>
      <c r="I29" s="502"/>
      <c r="J29" s="502"/>
      <c r="K29" s="502"/>
      <c r="L29" s="502"/>
      <c r="M29" s="502"/>
      <c r="N29" s="502"/>
      <c r="O29" s="502"/>
      <c r="P29" s="502"/>
      <c r="Q29" s="502"/>
      <c r="R29" s="502"/>
      <c r="S29" s="502"/>
      <c r="T29" s="502"/>
      <c r="U29" s="502"/>
      <c r="V29" s="502"/>
      <c r="W29" s="502"/>
      <c r="X29" s="502"/>
      <c r="Y29" s="502"/>
      <c r="Z29" s="502"/>
      <c r="AA29" s="502"/>
      <c r="AB29" s="502"/>
      <c r="AC29" s="502"/>
      <c r="AD29" s="502"/>
      <c r="AE29" s="502"/>
      <c r="AF29" s="502"/>
      <c r="AG29" s="502"/>
      <c r="AH29" s="502"/>
      <c r="AI29" s="502"/>
      <c r="AJ29" s="502"/>
      <c r="AK29" s="502"/>
      <c r="AL29" s="502"/>
      <c r="AM29" s="502"/>
      <c r="AN29" s="502"/>
      <c r="AO29" s="502"/>
      <c r="AP29" s="502"/>
      <c r="AQ29" s="502"/>
      <c r="AR29" s="502"/>
      <c r="AS29" s="502"/>
      <c r="AT29" s="502"/>
      <c r="AU29" s="502"/>
      <c r="AV29" s="502"/>
      <c r="AW29" s="502"/>
      <c r="AX29" s="502"/>
      <c r="AY29" s="502"/>
      <c r="AZ29" s="502"/>
      <c r="BA29" s="502"/>
      <c r="BB29" s="502"/>
      <c r="BC29" s="502"/>
      <c r="BD29" s="502"/>
      <c r="BE29" s="502"/>
      <c r="BF29" s="860"/>
      <c r="BG29" s="860"/>
      <c r="BH29" s="860"/>
      <c r="BI29" s="128">
        <v>1006</v>
      </c>
      <c r="BJ29" s="502"/>
    </row>
    <row r="30" spans="1:62" s="508" customFormat="1" ht="39.75" customHeight="1">
      <c r="A30" s="128" t="s">
        <v>4129</v>
      </c>
      <c r="B30" s="254" t="s">
        <v>4524</v>
      </c>
      <c r="C30" s="128" t="s">
        <v>674</v>
      </c>
      <c r="D30" s="128">
        <v>41</v>
      </c>
      <c r="E30" s="128">
        <v>1007</v>
      </c>
      <c r="F30" s="254" t="s">
        <v>4525</v>
      </c>
      <c r="G30" s="128" t="s">
        <v>674</v>
      </c>
      <c r="H30" s="128" t="s">
        <v>674</v>
      </c>
      <c r="I30" s="502"/>
      <c r="J30" s="502"/>
      <c r="K30" s="502"/>
      <c r="L30" s="502"/>
      <c r="M30" s="502"/>
      <c r="N30" s="502"/>
      <c r="O30" s="502"/>
      <c r="P30" s="502"/>
      <c r="Q30" s="502"/>
      <c r="R30" s="502"/>
      <c r="S30" s="502"/>
      <c r="T30" s="502"/>
      <c r="U30" s="502"/>
      <c r="V30" s="502"/>
      <c r="W30" s="502"/>
      <c r="X30" s="502"/>
      <c r="Y30" s="502"/>
      <c r="Z30" s="502"/>
      <c r="AA30" s="502"/>
      <c r="AB30" s="502"/>
      <c r="AC30" s="502"/>
      <c r="AD30" s="502"/>
      <c r="AE30" s="502"/>
      <c r="AF30" s="502"/>
      <c r="AG30" s="502"/>
      <c r="AH30" s="502"/>
      <c r="AI30" s="502"/>
      <c r="AJ30" s="502"/>
      <c r="AK30" s="502"/>
      <c r="AL30" s="502"/>
      <c r="AM30" s="502"/>
      <c r="AN30" s="502"/>
      <c r="AO30" s="502"/>
      <c r="AP30" s="502"/>
      <c r="AQ30" s="502"/>
      <c r="AR30" s="502"/>
      <c r="AS30" s="502"/>
      <c r="AT30" s="502"/>
      <c r="AU30" s="502"/>
      <c r="AV30" s="502"/>
      <c r="AW30" s="502"/>
      <c r="AX30" s="502"/>
      <c r="AY30" s="502"/>
      <c r="AZ30" s="502"/>
      <c r="BA30" s="502"/>
      <c r="BB30" s="502"/>
      <c r="BC30" s="502"/>
      <c r="BD30" s="502"/>
      <c r="BE30" s="502"/>
      <c r="BF30" s="860"/>
      <c r="BG30" s="860"/>
      <c r="BH30" s="860"/>
      <c r="BI30" s="128">
        <v>1007</v>
      </c>
      <c r="BJ30" s="502"/>
    </row>
    <row r="31" spans="1:62" s="508" customFormat="1" ht="39.75" customHeight="1">
      <c r="A31" s="128" t="s">
        <v>3984</v>
      </c>
      <c r="B31" s="254" t="s">
        <v>4526</v>
      </c>
      <c r="C31" s="128" t="s">
        <v>674</v>
      </c>
      <c r="D31" s="128">
        <v>5</v>
      </c>
      <c r="E31" s="128">
        <v>1008</v>
      </c>
      <c r="F31" s="254" t="s">
        <v>4527</v>
      </c>
      <c r="G31" s="128" t="s">
        <v>674</v>
      </c>
      <c r="H31" s="128" t="s">
        <v>674</v>
      </c>
      <c r="I31" s="502"/>
      <c r="J31" s="502"/>
      <c r="K31" s="502"/>
      <c r="L31" s="502"/>
      <c r="M31" s="502"/>
      <c r="N31" s="502"/>
      <c r="O31" s="502"/>
      <c r="P31" s="502"/>
      <c r="Q31" s="502"/>
      <c r="R31" s="502"/>
      <c r="S31" s="502"/>
      <c r="T31" s="502"/>
      <c r="U31" s="502"/>
      <c r="V31" s="502"/>
      <c r="W31" s="502"/>
      <c r="X31" s="502"/>
      <c r="Y31" s="502"/>
      <c r="Z31" s="502"/>
      <c r="AA31" s="502"/>
      <c r="AB31" s="502"/>
      <c r="AC31" s="502"/>
      <c r="AD31" s="502"/>
      <c r="AE31" s="502"/>
      <c r="AF31" s="502"/>
      <c r="AG31" s="502"/>
      <c r="AH31" s="502"/>
      <c r="AI31" s="502"/>
      <c r="AJ31" s="502"/>
      <c r="AK31" s="502"/>
      <c r="AL31" s="502"/>
      <c r="AM31" s="502"/>
      <c r="AN31" s="502"/>
      <c r="AO31" s="502"/>
      <c r="AP31" s="502"/>
      <c r="AQ31" s="502"/>
      <c r="AR31" s="502"/>
      <c r="AS31" s="502"/>
      <c r="AT31" s="502"/>
      <c r="AU31" s="502"/>
      <c r="AV31" s="502"/>
      <c r="AW31" s="502"/>
      <c r="AX31" s="502"/>
      <c r="AY31" s="502"/>
      <c r="AZ31" s="502"/>
      <c r="BA31" s="502"/>
      <c r="BB31" s="502"/>
      <c r="BC31" s="502"/>
      <c r="BD31" s="502"/>
      <c r="BE31" s="502"/>
      <c r="BF31" s="860"/>
      <c r="BG31" s="860"/>
      <c r="BH31" s="860"/>
      <c r="BI31" s="128">
        <v>1008</v>
      </c>
      <c r="BJ31" s="502"/>
    </row>
    <row r="32" spans="1:62" s="508" customFormat="1" ht="39.75" customHeight="1">
      <c r="A32" s="128" t="s">
        <v>4129</v>
      </c>
      <c r="B32" s="254" t="s">
        <v>4528</v>
      </c>
      <c r="C32" s="128" t="s">
        <v>674</v>
      </c>
      <c r="D32" s="128">
        <v>8</v>
      </c>
      <c r="E32" s="128">
        <v>1009</v>
      </c>
      <c r="F32" s="254" t="s">
        <v>4529</v>
      </c>
      <c r="G32" s="128" t="s">
        <v>674</v>
      </c>
      <c r="H32" s="128" t="s">
        <v>674</v>
      </c>
      <c r="I32" s="502"/>
      <c r="J32" s="502"/>
      <c r="K32" s="502"/>
      <c r="L32" s="502"/>
      <c r="M32" s="502"/>
      <c r="N32" s="502"/>
      <c r="O32" s="502"/>
      <c r="P32" s="502"/>
      <c r="Q32" s="502"/>
      <c r="R32" s="502"/>
      <c r="S32" s="502"/>
      <c r="T32" s="502"/>
      <c r="U32" s="502"/>
      <c r="V32" s="502"/>
      <c r="W32" s="502"/>
      <c r="X32" s="502"/>
      <c r="Y32" s="502"/>
      <c r="Z32" s="502"/>
      <c r="AA32" s="502"/>
      <c r="AB32" s="502"/>
      <c r="AC32" s="502"/>
      <c r="AD32" s="502"/>
      <c r="AE32" s="502"/>
      <c r="AF32" s="502"/>
      <c r="AG32" s="502"/>
      <c r="AH32" s="502"/>
      <c r="AI32" s="502"/>
      <c r="AJ32" s="502"/>
      <c r="AK32" s="502"/>
      <c r="AL32" s="502"/>
      <c r="AM32" s="502"/>
      <c r="AN32" s="502"/>
      <c r="AO32" s="502"/>
      <c r="AP32" s="502"/>
      <c r="AQ32" s="502"/>
      <c r="AR32" s="502"/>
      <c r="AS32" s="502"/>
      <c r="AT32" s="502"/>
      <c r="AU32" s="502"/>
      <c r="AV32" s="502"/>
      <c r="AW32" s="502"/>
      <c r="AX32" s="502"/>
      <c r="AY32" s="502"/>
      <c r="AZ32" s="502"/>
      <c r="BA32" s="502"/>
      <c r="BB32" s="502"/>
      <c r="BC32" s="502"/>
      <c r="BD32" s="502"/>
      <c r="BE32" s="502"/>
      <c r="BF32" s="860"/>
      <c r="BG32" s="860"/>
      <c r="BH32" s="860"/>
      <c r="BI32" s="128">
        <v>1009</v>
      </c>
      <c r="BJ32" s="502"/>
    </row>
    <row r="33" spans="1:62" s="508" customFormat="1" ht="39.75" customHeight="1">
      <c r="A33" s="128" t="s">
        <v>4129</v>
      </c>
      <c r="B33" s="254" t="s">
        <v>4530</v>
      </c>
      <c r="C33" s="128" t="s">
        <v>4129</v>
      </c>
      <c r="D33" s="128">
        <v>10</v>
      </c>
      <c r="E33" s="128">
        <v>1010</v>
      </c>
      <c r="F33" s="254" t="s">
        <v>4531</v>
      </c>
      <c r="G33" s="128" t="s">
        <v>674</v>
      </c>
      <c r="H33" s="128" t="s">
        <v>674</v>
      </c>
      <c r="I33" s="502"/>
      <c r="J33" s="502"/>
      <c r="K33" s="502"/>
      <c r="L33" s="502"/>
      <c r="M33" s="502"/>
      <c r="N33" s="502"/>
      <c r="O33" s="502"/>
      <c r="P33" s="502"/>
      <c r="Q33" s="502"/>
      <c r="R33" s="502"/>
      <c r="S33" s="502"/>
      <c r="T33" s="502"/>
      <c r="U33" s="502"/>
      <c r="V33" s="502"/>
      <c r="W33" s="502"/>
      <c r="X33" s="502"/>
      <c r="Y33" s="502"/>
      <c r="Z33" s="502"/>
      <c r="AA33" s="502"/>
      <c r="AB33" s="502"/>
      <c r="AC33" s="502"/>
      <c r="AD33" s="502"/>
      <c r="AE33" s="502"/>
      <c r="AF33" s="502"/>
      <c r="AG33" s="502"/>
      <c r="AH33" s="502"/>
      <c r="AI33" s="502"/>
      <c r="AJ33" s="502"/>
      <c r="AK33" s="502"/>
      <c r="AL33" s="502"/>
      <c r="AM33" s="502"/>
      <c r="AN33" s="502"/>
      <c r="AO33" s="502"/>
      <c r="AP33" s="502"/>
      <c r="AQ33" s="502"/>
      <c r="AR33" s="502"/>
      <c r="AS33" s="502"/>
      <c r="AT33" s="502"/>
      <c r="AU33" s="502"/>
      <c r="AV33" s="502"/>
      <c r="AW33" s="502"/>
      <c r="AX33" s="502"/>
      <c r="AY33" s="502"/>
      <c r="AZ33" s="502"/>
      <c r="BA33" s="502"/>
      <c r="BB33" s="502"/>
      <c r="BC33" s="502"/>
      <c r="BD33" s="502"/>
      <c r="BE33" s="502"/>
      <c r="BF33" s="860"/>
      <c r="BG33" s="860"/>
      <c r="BH33" s="860"/>
      <c r="BI33" s="128">
        <v>1010</v>
      </c>
      <c r="BJ33" s="502"/>
    </row>
    <row r="34" spans="1:62" s="508" customFormat="1" ht="39.75" customHeight="1">
      <c r="A34" s="128" t="s">
        <v>4129</v>
      </c>
      <c r="B34" s="254" t="s">
        <v>4532</v>
      </c>
      <c r="C34" s="128" t="s">
        <v>674</v>
      </c>
      <c r="D34" s="128">
        <v>11</v>
      </c>
      <c r="E34" s="128">
        <v>1011</v>
      </c>
      <c r="F34" s="254" t="s">
        <v>4533</v>
      </c>
      <c r="G34" s="128" t="s">
        <v>674</v>
      </c>
      <c r="H34" s="128" t="s">
        <v>674</v>
      </c>
      <c r="I34" s="502"/>
      <c r="J34" s="502"/>
      <c r="K34" s="502"/>
      <c r="L34" s="502"/>
      <c r="M34" s="502"/>
      <c r="N34" s="502"/>
      <c r="O34" s="502"/>
      <c r="P34" s="502"/>
      <c r="Q34" s="502"/>
      <c r="R34" s="502"/>
      <c r="S34" s="502"/>
      <c r="T34" s="502"/>
      <c r="U34" s="502"/>
      <c r="V34" s="502"/>
      <c r="W34" s="502"/>
      <c r="X34" s="502"/>
      <c r="Y34" s="502"/>
      <c r="Z34" s="502"/>
      <c r="AA34" s="502"/>
      <c r="AB34" s="502"/>
      <c r="AC34" s="502"/>
      <c r="AD34" s="502"/>
      <c r="AE34" s="502"/>
      <c r="AF34" s="502"/>
      <c r="AG34" s="502"/>
      <c r="AH34" s="502"/>
      <c r="AI34" s="502"/>
      <c r="AJ34" s="502"/>
      <c r="AK34" s="502"/>
      <c r="AL34" s="502"/>
      <c r="AM34" s="502"/>
      <c r="AN34" s="502"/>
      <c r="AO34" s="502"/>
      <c r="AP34" s="502"/>
      <c r="AQ34" s="502"/>
      <c r="AR34" s="502"/>
      <c r="AS34" s="502"/>
      <c r="AT34" s="502"/>
      <c r="AU34" s="502"/>
      <c r="AV34" s="502"/>
      <c r="AW34" s="502"/>
      <c r="AX34" s="502"/>
      <c r="AY34" s="502"/>
      <c r="AZ34" s="502"/>
      <c r="BA34" s="502"/>
      <c r="BB34" s="502"/>
      <c r="BC34" s="502"/>
      <c r="BD34" s="502"/>
      <c r="BE34" s="502"/>
      <c r="BF34" s="860"/>
      <c r="BG34" s="860"/>
      <c r="BH34" s="860"/>
      <c r="BI34" s="128">
        <v>1011</v>
      </c>
      <c r="BJ34" s="502"/>
    </row>
    <row r="35" spans="1:62" s="509" customFormat="1" ht="39.75" customHeight="1">
      <c r="A35" s="128" t="s">
        <v>4129</v>
      </c>
      <c r="B35" s="254" t="s">
        <v>4534</v>
      </c>
      <c r="C35" s="128" t="s">
        <v>674</v>
      </c>
      <c r="D35" s="128">
        <v>14</v>
      </c>
      <c r="E35" s="128">
        <v>1012</v>
      </c>
      <c r="F35" s="254" t="s">
        <v>1150</v>
      </c>
      <c r="G35" s="128" t="s">
        <v>674</v>
      </c>
      <c r="H35" s="128" t="s">
        <v>674</v>
      </c>
      <c r="I35" s="502"/>
      <c r="J35" s="502"/>
      <c r="K35" s="502"/>
      <c r="L35" s="502"/>
      <c r="M35" s="502"/>
      <c r="N35" s="502"/>
      <c r="O35" s="502"/>
      <c r="P35" s="502"/>
      <c r="Q35" s="502"/>
      <c r="R35" s="502"/>
      <c r="S35" s="502"/>
      <c r="T35" s="502"/>
      <c r="U35" s="502"/>
      <c r="V35" s="502"/>
      <c r="W35" s="502"/>
      <c r="X35" s="502"/>
      <c r="Y35" s="502"/>
      <c r="Z35" s="502"/>
      <c r="AA35" s="502"/>
      <c r="AB35" s="502"/>
      <c r="AC35" s="502"/>
      <c r="AD35" s="502"/>
      <c r="AE35" s="502"/>
      <c r="AF35" s="502"/>
      <c r="AG35" s="502"/>
      <c r="AH35" s="502"/>
      <c r="AI35" s="502"/>
      <c r="AJ35" s="502"/>
      <c r="AK35" s="502"/>
      <c r="AL35" s="502"/>
      <c r="AM35" s="502"/>
      <c r="AN35" s="502"/>
      <c r="AO35" s="502"/>
      <c r="AP35" s="502"/>
      <c r="AQ35" s="502"/>
      <c r="AR35" s="502"/>
      <c r="AS35" s="502"/>
      <c r="AT35" s="502"/>
      <c r="AU35" s="502"/>
      <c r="AV35" s="502"/>
      <c r="AW35" s="502"/>
      <c r="AX35" s="502"/>
      <c r="AY35" s="502"/>
      <c r="AZ35" s="502"/>
      <c r="BA35" s="502"/>
      <c r="BB35" s="502"/>
      <c r="BC35" s="502"/>
      <c r="BD35" s="502"/>
      <c r="BE35" s="502"/>
      <c r="BF35" s="860"/>
      <c r="BG35" s="860"/>
      <c r="BH35" s="860"/>
      <c r="BI35" s="128">
        <v>1012</v>
      </c>
      <c r="BJ35" s="502"/>
    </row>
    <row r="36" spans="1:62" s="509" customFormat="1" ht="39.75" customHeight="1">
      <c r="A36" s="128" t="s">
        <v>4129</v>
      </c>
      <c r="B36" s="254" t="s">
        <v>4535</v>
      </c>
      <c r="C36" s="128" t="s">
        <v>674</v>
      </c>
      <c r="D36" s="128">
        <v>20</v>
      </c>
      <c r="E36" s="128">
        <v>1013</v>
      </c>
      <c r="F36" s="254" t="s">
        <v>4536</v>
      </c>
      <c r="G36" s="128" t="s">
        <v>674</v>
      </c>
      <c r="H36" s="128" t="s">
        <v>674</v>
      </c>
      <c r="I36" s="502"/>
      <c r="J36" s="502"/>
      <c r="K36" s="502"/>
      <c r="L36" s="502"/>
      <c r="M36" s="502"/>
      <c r="N36" s="502"/>
      <c r="O36" s="502"/>
      <c r="P36" s="502"/>
      <c r="Q36" s="502"/>
      <c r="R36" s="502"/>
      <c r="S36" s="502"/>
      <c r="T36" s="502"/>
      <c r="U36" s="502"/>
      <c r="V36" s="502"/>
      <c r="W36" s="502"/>
      <c r="X36" s="502"/>
      <c r="Y36" s="502"/>
      <c r="Z36" s="502"/>
      <c r="AA36" s="502"/>
      <c r="AB36" s="502"/>
      <c r="AC36" s="502"/>
      <c r="AD36" s="502"/>
      <c r="AE36" s="502"/>
      <c r="AF36" s="502"/>
      <c r="AG36" s="502"/>
      <c r="AH36" s="502"/>
      <c r="AI36" s="502"/>
      <c r="AJ36" s="502"/>
      <c r="AK36" s="502"/>
      <c r="AL36" s="502"/>
      <c r="AM36" s="502"/>
      <c r="AN36" s="502"/>
      <c r="AO36" s="502"/>
      <c r="AP36" s="502"/>
      <c r="AQ36" s="502"/>
      <c r="AR36" s="502"/>
      <c r="AS36" s="502"/>
      <c r="AT36" s="502"/>
      <c r="AU36" s="502"/>
      <c r="AV36" s="502"/>
      <c r="AW36" s="502"/>
      <c r="AX36" s="502"/>
      <c r="AY36" s="502"/>
      <c r="AZ36" s="502"/>
      <c r="BA36" s="502"/>
      <c r="BB36" s="502"/>
      <c r="BC36" s="502"/>
      <c r="BD36" s="502"/>
      <c r="BE36" s="502"/>
      <c r="BF36" s="860"/>
      <c r="BG36" s="860"/>
      <c r="BH36" s="860"/>
      <c r="BI36" s="128">
        <v>1013</v>
      </c>
      <c r="BJ36" s="502"/>
    </row>
    <row r="37" spans="1:62" s="508" customFormat="1" ht="39.75" customHeight="1">
      <c r="A37" s="128" t="s">
        <v>4129</v>
      </c>
      <c r="B37" s="254" t="s">
        <v>4537</v>
      </c>
      <c r="C37" s="128" t="s">
        <v>674</v>
      </c>
      <c r="D37" s="128">
        <v>23</v>
      </c>
      <c r="E37" s="128">
        <v>1014</v>
      </c>
      <c r="F37" s="254" t="s">
        <v>4538</v>
      </c>
      <c r="G37" s="128" t="s">
        <v>674</v>
      </c>
      <c r="H37" s="128" t="s">
        <v>674</v>
      </c>
      <c r="I37" s="502"/>
      <c r="J37" s="502"/>
      <c r="K37" s="502"/>
      <c r="L37" s="502"/>
      <c r="M37" s="502"/>
      <c r="N37" s="502"/>
      <c r="O37" s="502"/>
      <c r="P37" s="502"/>
      <c r="Q37" s="502"/>
      <c r="R37" s="502"/>
      <c r="S37" s="502"/>
      <c r="T37" s="502"/>
      <c r="U37" s="502"/>
      <c r="V37" s="502"/>
      <c r="W37" s="502"/>
      <c r="X37" s="502"/>
      <c r="Y37" s="502"/>
      <c r="Z37" s="502"/>
      <c r="AA37" s="502"/>
      <c r="AB37" s="502"/>
      <c r="AC37" s="502"/>
      <c r="AD37" s="502"/>
      <c r="AE37" s="502"/>
      <c r="AF37" s="502"/>
      <c r="AG37" s="502"/>
      <c r="AH37" s="502"/>
      <c r="AI37" s="502"/>
      <c r="AJ37" s="502"/>
      <c r="AK37" s="502"/>
      <c r="AL37" s="502"/>
      <c r="AM37" s="502"/>
      <c r="AN37" s="502"/>
      <c r="AO37" s="502"/>
      <c r="AP37" s="502"/>
      <c r="AQ37" s="502"/>
      <c r="AR37" s="502"/>
      <c r="AS37" s="502"/>
      <c r="AT37" s="502"/>
      <c r="AU37" s="502"/>
      <c r="AV37" s="502"/>
      <c r="AW37" s="502"/>
      <c r="AX37" s="502"/>
      <c r="AY37" s="502"/>
      <c r="AZ37" s="502"/>
      <c r="BA37" s="502"/>
      <c r="BB37" s="502"/>
      <c r="BC37" s="502"/>
      <c r="BD37" s="502"/>
      <c r="BE37" s="502"/>
      <c r="BF37" s="860"/>
      <c r="BG37" s="860"/>
      <c r="BH37" s="860"/>
      <c r="BI37" s="128">
        <v>1014</v>
      </c>
      <c r="BJ37" s="502"/>
    </row>
    <row r="38" spans="1:62" s="508" customFormat="1" ht="39.75" customHeight="1">
      <c r="A38" s="128" t="s">
        <v>4129</v>
      </c>
      <c r="B38" s="254" t="s">
        <v>4539</v>
      </c>
      <c r="C38" s="128" t="s">
        <v>674</v>
      </c>
      <c r="D38" s="128">
        <v>38</v>
      </c>
      <c r="E38" s="128">
        <v>1015</v>
      </c>
      <c r="F38" s="254" t="s">
        <v>4540</v>
      </c>
      <c r="G38" s="128" t="s">
        <v>674</v>
      </c>
      <c r="H38" s="128" t="s">
        <v>674</v>
      </c>
      <c r="I38" s="502"/>
      <c r="J38" s="502"/>
      <c r="K38" s="502"/>
      <c r="L38" s="502"/>
      <c r="M38" s="502"/>
      <c r="N38" s="502"/>
      <c r="O38" s="502"/>
      <c r="P38" s="502"/>
      <c r="Q38" s="502"/>
      <c r="R38" s="502"/>
      <c r="S38" s="502"/>
      <c r="T38" s="502"/>
      <c r="U38" s="502"/>
      <c r="V38" s="502"/>
      <c r="W38" s="502"/>
      <c r="X38" s="502"/>
      <c r="Y38" s="502"/>
      <c r="Z38" s="502"/>
      <c r="AA38" s="502"/>
      <c r="AB38" s="502"/>
      <c r="AC38" s="502"/>
      <c r="AD38" s="502"/>
      <c r="AE38" s="502"/>
      <c r="AF38" s="502"/>
      <c r="AG38" s="502"/>
      <c r="AH38" s="502"/>
      <c r="AI38" s="502"/>
      <c r="AJ38" s="502"/>
      <c r="AK38" s="502"/>
      <c r="AL38" s="502"/>
      <c r="AM38" s="502"/>
      <c r="AN38" s="502"/>
      <c r="AO38" s="502"/>
      <c r="AP38" s="502"/>
      <c r="AQ38" s="502"/>
      <c r="AR38" s="502"/>
      <c r="AS38" s="502"/>
      <c r="AT38" s="502"/>
      <c r="AU38" s="502"/>
      <c r="AV38" s="502"/>
      <c r="AW38" s="502"/>
      <c r="AX38" s="502"/>
      <c r="AY38" s="502"/>
      <c r="AZ38" s="502"/>
      <c r="BA38" s="502"/>
      <c r="BB38" s="502"/>
      <c r="BC38" s="502"/>
      <c r="BD38" s="502"/>
      <c r="BE38" s="502"/>
      <c r="BF38" s="860"/>
      <c r="BG38" s="860"/>
      <c r="BH38" s="860"/>
      <c r="BI38" s="128">
        <v>1015</v>
      </c>
      <c r="BJ38" s="502"/>
    </row>
    <row r="39" spans="1:62" s="508" customFormat="1" ht="39.75" customHeight="1">
      <c r="A39" s="128" t="s">
        <v>4129</v>
      </c>
      <c r="B39" s="254" t="s">
        <v>265</v>
      </c>
      <c r="C39" s="128" t="s">
        <v>5879</v>
      </c>
      <c r="D39" s="128">
        <v>71</v>
      </c>
      <c r="E39" s="128">
        <v>1016</v>
      </c>
      <c r="F39" s="254" t="s">
        <v>4541</v>
      </c>
      <c r="G39" s="128" t="s">
        <v>674</v>
      </c>
      <c r="H39" s="128" t="s">
        <v>674</v>
      </c>
      <c r="I39" s="502"/>
      <c r="J39" s="502"/>
      <c r="K39" s="502"/>
      <c r="L39" s="502"/>
      <c r="M39" s="502"/>
      <c r="N39" s="502"/>
      <c r="O39" s="502"/>
      <c r="P39" s="502"/>
      <c r="Q39" s="502"/>
      <c r="R39" s="502"/>
      <c r="S39" s="502"/>
      <c r="T39" s="502"/>
      <c r="U39" s="502"/>
      <c r="V39" s="502"/>
      <c r="W39" s="502"/>
      <c r="X39" s="502"/>
      <c r="Y39" s="502"/>
      <c r="Z39" s="502"/>
      <c r="AA39" s="502"/>
      <c r="AB39" s="502"/>
      <c r="AC39" s="502"/>
      <c r="AD39" s="502"/>
      <c r="AE39" s="502"/>
      <c r="AF39" s="502"/>
      <c r="AG39" s="502"/>
      <c r="AH39" s="502"/>
      <c r="AI39" s="502"/>
      <c r="AJ39" s="502"/>
      <c r="AK39" s="502"/>
      <c r="AL39" s="502"/>
      <c r="AM39" s="502"/>
      <c r="AN39" s="502"/>
      <c r="AO39" s="502"/>
      <c r="AP39" s="502"/>
      <c r="AQ39" s="502"/>
      <c r="AR39" s="502"/>
      <c r="AS39" s="502"/>
      <c r="AT39" s="502"/>
      <c r="AU39" s="502"/>
      <c r="AV39" s="502"/>
      <c r="AW39" s="502"/>
      <c r="AX39" s="502"/>
      <c r="AY39" s="502"/>
      <c r="AZ39" s="502"/>
      <c r="BA39" s="502"/>
      <c r="BB39" s="502"/>
      <c r="BC39" s="502"/>
      <c r="BD39" s="502"/>
      <c r="BE39" s="502"/>
      <c r="BF39" s="860"/>
      <c r="BG39" s="860"/>
      <c r="BH39" s="860"/>
      <c r="BI39" s="128">
        <v>1016</v>
      </c>
      <c r="BJ39" s="502"/>
    </row>
    <row r="40" spans="1:62" s="508" customFormat="1" ht="39.75" customHeight="1">
      <c r="A40" s="128" t="s">
        <v>4059</v>
      </c>
      <c r="B40" s="254" t="s">
        <v>4542</v>
      </c>
      <c r="C40" s="128" t="s">
        <v>1186</v>
      </c>
      <c r="D40" s="128">
        <v>3</v>
      </c>
      <c r="E40" s="128">
        <v>1017</v>
      </c>
      <c r="F40" s="254" t="s">
        <v>4543</v>
      </c>
      <c r="G40" s="128" t="s">
        <v>674</v>
      </c>
      <c r="H40" s="128" t="s">
        <v>674</v>
      </c>
      <c r="I40" s="502"/>
      <c r="J40" s="502"/>
      <c r="K40" s="502"/>
      <c r="L40" s="502"/>
      <c r="M40" s="502"/>
      <c r="N40" s="502"/>
      <c r="O40" s="502"/>
      <c r="P40" s="502"/>
      <c r="Q40" s="502"/>
      <c r="R40" s="502"/>
      <c r="S40" s="502"/>
      <c r="T40" s="502"/>
      <c r="U40" s="502"/>
      <c r="V40" s="502"/>
      <c r="W40" s="502"/>
      <c r="X40" s="502"/>
      <c r="Y40" s="502"/>
      <c r="Z40" s="502"/>
      <c r="AA40" s="502"/>
      <c r="AB40" s="502"/>
      <c r="AC40" s="502"/>
      <c r="AD40" s="502"/>
      <c r="AE40" s="502"/>
      <c r="AF40" s="502"/>
      <c r="AG40" s="502"/>
      <c r="AH40" s="502"/>
      <c r="AI40" s="502"/>
      <c r="AJ40" s="502"/>
      <c r="AK40" s="502"/>
      <c r="AL40" s="502"/>
      <c r="AM40" s="502"/>
      <c r="AN40" s="502"/>
      <c r="AO40" s="502"/>
      <c r="AP40" s="502"/>
      <c r="AQ40" s="502"/>
      <c r="AR40" s="502"/>
      <c r="AS40" s="502"/>
      <c r="AT40" s="502"/>
      <c r="AU40" s="502"/>
      <c r="AV40" s="502"/>
      <c r="AW40" s="502"/>
      <c r="AX40" s="502"/>
      <c r="AY40" s="502"/>
      <c r="AZ40" s="502"/>
      <c r="BA40" s="502"/>
      <c r="BB40" s="502"/>
      <c r="BC40" s="502"/>
      <c r="BD40" s="502"/>
      <c r="BE40" s="502"/>
      <c r="BF40" s="860"/>
      <c r="BG40" s="860"/>
      <c r="BH40" s="860"/>
      <c r="BI40" s="128">
        <v>1017</v>
      </c>
      <c r="BJ40" s="502"/>
    </row>
    <row r="41" spans="1:62" s="508" customFormat="1" ht="39.75" customHeight="1">
      <c r="A41" s="128" t="s">
        <v>4129</v>
      </c>
      <c r="B41" s="128" t="s">
        <v>4544</v>
      </c>
      <c r="C41" s="128" t="s">
        <v>674</v>
      </c>
      <c r="D41" s="128">
        <v>24</v>
      </c>
      <c r="E41" s="128">
        <v>1018</v>
      </c>
      <c r="F41" s="254" t="s">
        <v>4545</v>
      </c>
      <c r="G41" s="128" t="s">
        <v>674</v>
      </c>
      <c r="H41" s="128" t="s">
        <v>674</v>
      </c>
      <c r="I41" s="502"/>
      <c r="J41" s="502"/>
      <c r="K41" s="502"/>
      <c r="L41" s="502"/>
      <c r="M41" s="502"/>
      <c r="N41" s="502"/>
      <c r="O41" s="502"/>
      <c r="P41" s="502"/>
      <c r="Q41" s="502"/>
      <c r="R41" s="502"/>
      <c r="S41" s="502"/>
      <c r="T41" s="502"/>
      <c r="U41" s="502"/>
      <c r="V41" s="502"/>
      <c r="W41" s="502"/>
      <c r="X41" s="502"/>
      <c r="Y41" s="502"/>
      <c r="Z41" s="502"/>
      <c r="AA41" s="502"/>
      <c r="AB41" s="502"/>
      <c r="AC41" s="502"/>
      <c r="AD41" s="502"/>
      <c r="AE41" s="502"/>
      <c r="AF41" s="502"/>
      <c r="AG41" s="502"/>
      <c r="AH41" s="502"/>
      <c r="AI41" s="502"/>
      <c r="AJ41" s="502"/>
      <c r="AK41" s="502"/>
      <c r="AL41" s="502"/>
      <c r="AM41" s="502"/>
      <c r="AN41" s="502"/>
      <c r="AO41" s="502"/>
      <c r="AP41" s="502"/>
      <c r="AQ41" s="502"/>
      <c r="AR41" s="502"/>
      <c r="AS41" s="502"/>
      <c r="AT41" s="502"/>
      <c r="AU41" s="502"/>
      <c r="AV41" s="502"/>
      <c r="AW41" s="502"/>
      <c r="AX41" s="502"/>
      <c r="AY41" s="502"/>
      <c r="AZ41" s="502"/>
      <c r="BA41" s="502"/>
      <c r="BB41" s="502"/>
      <c r="BC41" s="502"/>
      <c r="BD41" s="502"/>
      <c r="BE41" s="502"/>
      <c r="BF41" s="860"/>
      <c r="BG41" s="860"/>
      <c r="BH41" s="860"/>
      <c r="BI41" s="128">
        <v>1018</v>
      </c>
      <c r="BJ41" s="502"/>
    </row>
    <row r="42" spans="1:62" s="508" customFormat="1" ht="39.75" customHeight="1">
      <c r="A42" s="128" t="s">
        <v>4129</v>
      </c>
      <c r="B42" s="254" t="s">
        <v>4546</v>
      </c>
      <c r="C42" s="128" t="s">
        <v>674</v>
      </c>
      <c r="D42" s="128">
        <v>27</v>
      </c>
      <c r="E42" s="128">
        <v>1019</v>
      </c>
      <c r="F42" s="254" t="s">
        <v>4547</v>
      </c>
      <c r="G42" s="128" t="s">
        <v>674</v>
      </c>
      <c r="H42" s="128" t="s">
        <v>674</v>
      </c>
      <c r="I42" s="502"/>
      <c r="J42" s="502"/>
      <c r="K42" s="502"/>
      <c r="L42" s="502"/>
      <c r="M42" s="502"/>
      <c r="N42" s="502"/>
      <c r="O42" s="502"/>
      <c r="P42" s="502"/>
      <c r="Q42" s="502"/>
      <c r="R42" s="502"/>
      <c r="S42" s="502"/>
      <c r="T42" s="502"/>
      <c r="U42" s="502"/>
      <c r="V42" s="502"/>
      <c r="W42" s="502"/>
      <c r="X42" s="502"/>
      <c r="Y42" s="502"/>
      <c r="Z42" s="502"/>
      <c r="AA42" s="502"/>
      <c r="AB42" s="502"/>
      <c r="AC42" s="502"/>
      <c r="AD42" s="502"/>
      <c r="AE42" s="502"/>
      <c r="AF42" s="502"/>
      <c r="AG42" s="502"/>
      <c r="AH42" s="502"/>
      <c r="AI42" s="502"/>
      <c r="AJ42" s="502"/>
      <c r="AK42" s="502"/>
      <c r="AL42" s="502"/>
      <c r="AM42" s="502"/>
      <c r="AN42" s="502"/>
      <c r="AO42" s="502"/>
      <c r="AP42" s="502"/>
      <c r="AQ42" s="502"/>
      <c r="AR42" s="502"/>
      <c r="AS42" s="502"/>
      <c r="AT42" s="502"/>
      <c r="AU42" s="502"/>
      <c r="AV42" s="502"/>
      <c r="AW42" s="502"/>
      <c r="AX42" s="502"/>
      <c r="AY42" s="502"/>
      <c r="AZ42" s="502"/>
      <c r="BA42" s="502"/>
      <c r="BB42" s="502"/>
      <c r="BC42" s="502"/>
      <c r="BD42" s="502"/>
      <c r="BE42" s="502"/>
      <c r="BF42" s="860"/>
      <c r="BG42" s="860"/>
      <c r="BH42" s="860"/>
      <c r="BI42" s="128">
        <v>1019</v>
      </c>
      <c r="BJ42" s="502"/>
    </row>
    <row r="43" spans="1:62" s="508" customFormat="1" ht="39.75" customHeight="1">
      <c r="A43" s="128" t="s">
        <v>4129</v>
      </c>
      <c r="B43" s="128" t="s">
        <v>4548</v>
      </c>
      <c r="C43" s="128" t="s">
        <v>674</v>
      </c>
      <c r="D43" s="128">
        <v>34</v>
      </c>
      <c r="E43" s="128">
        <v>1020</v>
      </c>
      <c r="F43" s="254" t="s">
        <v>4549</v>
      </c>
      <c r="G43" s="128" t="s">
        <v>674</v>
      </c>
      <c r="H43" s="128" t="s">
        <v>674</v>
      </c>
      <c r="I43" s="502"/>
      <c r="J43" s="502"/>
      <c r="K43" s="502"/>
      <c r="L43" s="502"/>
      <c r="M43" s="502"/>
      <c r="N43" s="502"/>
      <c r="O43" s="502"/>
      <c r="P43" s="502"/>
      <c r="Q43" s="502"/>
      <c r="R43" s="502"/>
      <c r="S43" s="502"/>
      <c r="T43" s="502"/>
      <c r="U43" s="502"/>
      <c r="V43" s="502"/>
      <c r="W43" s="502"/>
      <c r="X43" s="502"/>
      <c r="Y43" s="502"/>
      <c r="Z43" s="502"/>
      <c r="AA43" s="502"/>
      <c r="AB43" s="502"/>
      <c r="AC43" s="502"/>
      <c r="AD43" s="502"/>
      <c r="AE43" s="502"/>
      <c r="AF43" s="502"/>
      <c r="AG43" s="502"/>
      <c r="AH43" s="502"/>
      <c r="AI43" s="502"/>
      <c r="AJ43" s="502"/>
      <c r="AK43" s="502"/>
      <c r="AL43" s="502"/>
      <c r="AM43" s="502"/>
      <c r="AN43" s="502"/>
      <c r="AO43" s="502"/>
      <c r="AP43" s="502"/>
      <c r="AQ43" s="502"/>
      <c r="AR43" s="502"/>
      <c r="AS43" s="502"/>
      <c r="AT43" s="502"/>
      <c r="AU43" s="502"/>
      <c r="AV43" s="502"/>
      <c r="AW43" s="502"/>
      <c r="AX43" s="502"/>
      <c r="AY43" s="502"/>
      <c r="AZ43" s="502"/>
      <c r="BA43" s="502"/>
      <c r="BB43" s="502"/>
      <c r="BC43" s="502"/>
      <c r="BD43" s="502"/>
      <c r="BE43" s="502"/>
      <c r="BF43" s="860"/>
      <c r="BG43" s="860"/>
      <c r="BH43" s="860"/>
      <c r="BI43" s="128">
        <v>1020</v>
      </c>
      <c r="BJ43" s="502"/>
    </row>
    <row r="44" spans="1:62" s="600" customFormat="1" ht="39.75" customHeight="1">
      <c r="A44" s="128" t="s">
        <v>3035</v>
      </c>
      <c r="B44" s="254" t="s">
        <v>4550</v>
      </c>
      <c r="C44" s="128" t="s">
        <v>1186</v>
      </c>
      <c r="D44" s="128">
        <v>18</v>
      </c>
      <c r="E44" s="128">
        <v>1021</v>
      </c>
      <c r="F44" s="254" t="s">
        <v>4551</v>
      </c>
      <c r="G44" s="128" t="s">
        <v>4514</v>
      </c>
      <c r="H44" s="128" t="s">
        <v>255</v>
      </c>
      <c r="I44" s="128"/>
      <c r="J44" s="303"/>
      <c r="K44" s="502"/>
      <c r="L44" s="502"/>
      <c r="M44" s="502"/>
      <c r="N44" s="502"/>
      <c r="O44" s="502"/>
      <c r="P44" s="502"/>
      <c r="Q44" s="502"/>
      <c r="R44" s="502"/>
      <c r="S44" s="502"/>
      <c r="T44" s="502"/>
      <c r="U44" s="502"/>
      <c r="V44" s="502"/>
      <c r="W44" s="502"/>
      <c r="X44" s="502"/>
      <c r="Y44" s="502"/>
      <c r="Z44" s="502"/>
      <c r="AA44" s="502"/>
      <c r="AB44" s="502"/>
      <c r="AC44" s="502"/>
      <c r="AD44" s="502"/>
      <c r="AE44" s="502"/>
      <c r="AF44" s="502"/>
      <c r="AG44" s="502"/>
      <c r="AH44" s="502"/>
      <c r="AI44" s="502"/>
      <c r="AJ44" s="502"/>
      <c r="AK44" s="502"/>
      <c r="AL44" s="502"/>
      <c r="AM44" s="502"/>
      <c r="AN44" s="502"/>
      <c r="AO44" s="502"/>
      <c r="AP44" s="502"/>
      <c r="AQ44" s="502"/>
      <c r="AR44" s="502"/>
      <c r="AS44" s="502"/>
      <c r="AT44" s="502"/>
      <c r="AU44" s="502"/>
      <c r="AV44" s="502"/>
      <c r="AW44" s="502"/>
      <c r="AX44" s="502"/>
      <c r="AY44" s="502"/>
      <c r="AZ44" s="502"/>
      <c r="BA44" s="502"/>
      <c r="BB44" s="502"/>
      <c r="BC44" s="502"/>
      <c r="BD44" s="502"/>
      <c r="BE44" s="502"/>
      <c r="BF44" s="860"/>
      <c r="BG44" s="860"/>
      <c r="BH44" s="860"/>
      <c r="BI44" s="128">
        <v>1021</v>
      </c>
      <c r="BJ44" s="502"/>
    </row>
    <row r="45" spans="1:62" s="600" customFormat="1" ht="39.75" customHeight="1">
      <c r="A45" s="128" t="s">
        <v>4129</v>
      </c>
      <c r="B45" s="254" t="s">
        <v>4552</v>
      </c>
      <c r="C45" s="128" t="s">
        <v>674</v>
      </c>
      <c r="D45" s="128">
        <v>33</v>
      </c>
      <c r="E45" s="128">
        <v>1022</v>
      </c>
      <c r="F45" s="254" t="s">
        <v>4553</v>
      </c>
      <c r="G45" s="128" t="s">
        <v>674</v>
      </c>
      <c r="H45" s="128" t="s">
        <v>674</v>
      </c>
      <c r="I45" s="128"/>
      <c r="J45" s="303"/>
      <c r="K45" s="502"/>
      <c r="L45" s="502"/>
      <c r="M45" s="502"/>
      <c r="N45" s="502"/>
      <c r="O45" s="502"/>
      <c r="P45" s="502"/>
      <c r="Q45" s="502"/>
      <c r="R45" s="502"/>
      <c r="S45" s="502"/>
      <c r="T45" s="502"/>
      <c r="U45" s="502"/>
      <c r="V45" s="502"/>
      <c r="W45" s="502"/>
      <c r="X45" s="502"/>
      <c r="Y45" s="502"/>
      <c r="Z45" s="502"/>
      <c r="AA45" s="502"/>
      <c r="AB45" s="502"/>
      <c r="AC45" s="502"/>
      <c r="AD45" s="502"/>
      <c r="AE45" s="502"/>
      <c r="AF45" s="502"/>
      <c r="AG45" s="502"/>
      <c r="AH45" s="502"/>
      <c r="AI45" s="502"/>
      <c r="AJ45" s="502"/>
      <c r="AK45" s="502"/>
      <c r="AL45" s="502"/>
      <c r="AM45" s="502"/>
      <c r="AN45" s="502"/>
      <c r="AO45" s="502"/>
      <c r="AP45" s="502"/>
      <c r="AQ45" s="502"/>
      <c r="AR45" s="502"/>
      <c r="AS45" s="502"/>
      <c r="AT45" s="502"/>
      <c r="AU45" s="502"/>
      <c r="AV45" s="502"/>
      <c r="AW45" s="502"/>
      <c r="AX45" s="502"/>
      <c r="AY45" s="502"/>
      <c r="AZ45" s="502"/>
      <c r="BA45" s="502"/>
      <c r="BB45" s="502"/>
      <c r="BC45" s="502"/>
      <c r="BD45" s="502"/>
      <c r="BE45" s="502"/>
      <c r="BF45" s="860"/>
      <c r="BG45" s="860"/>
      <c r="BH45" s="860"/>
      <c r="BI45" s="128">
        <v>1022</v>
      </c>
      <c r="BJ45" s="502"/>
    </row>
    <row r="46" spans="1:62" s="600" customFormat="1" ht="39.75" customHeight="1">
      <c r="A46" s="128" t="s">
        <v>4129</v>
      </c>
      <c r="B46" s="254" t="s">
        <v>4554</v>
      </c>
      <c r="C46" s="128" t="s">
        <v>674</v>
      </c>
      <c r="D46" s="128">
        <v>37</v>
      </c>
      <c r="E46" s="128">
        <v>1023</v>
      </c>
      <c r="F46" s="254" t="s">
        <v>4555</v>
      </c>
      <c r="G46" s="128" t="s">
        <v>674</v>
      </c>
      <c r="H46" s="128" t="s">
        <v>674</v>
      </c>
      <c r="I46" s="128"/>
      <c r="J46" s="303"/>
      <c r="K46" s="502"/>
      <c r="L46" s="502"/>
      <c r="M46" s="502"/>
      <c r="N46" s="502"/>
      <c r="O46" s="502"/>
      <c r="P46" s="502"/>
      <c r="Q46" s="502"/>
      <c r="R46" s="502"/>
      <c r="S46" s="502"/>
      <c r="T46" s="502"/>
      <c r="U46" s="502"/>
      <c r="V46" s="502"/>
      <c r="W46" s="502"/>
      <c r="X46" s="502"/>
      <c r="Y46" s="502"/>
      <c r="Z46" s="502"/>
      <c r="AA46" s="502"/>
      <c r="AB46" s="502"/>
      <c r="AC46" s="502"/>
      <c r="AD46" s="502"/>
      <c r="AE46" s="502"/>
      <c r="AF46" s="502"/>
      <c r="AG46" s="502"/>
      <c r="AH46" s="502"/>
      <c r="AI46" s="502"/>
      <c r="AJ46" s="502"/>
      <c r="AK46" s="502"/>
      <c r="AL46" s="502"/>
      <c r="AM46" s="502"/>
      <c r="AN46" s="502"/>
      <c r="AO46" s="502"/>
      <c r="AP46" s="502"/>
      <c r="AQ46" s="502"/>
      <c r="AR46" s="502"/>
      <c r="AS46" s="502"/>
      <c r="AT46" s="502"/>
      <c r="AU46" s="502"/>
      <c r="AV46" s="502"/>
      <c r="AW46" s="502"/>
      <c r="AX46" s="502"/>
      <c r="AY46" s="502"/>
      <c r="AZ46" s="502"/>
      <c r="BA46" s="502"/>
      <c r="BB46" s="502"/>
      <c r="BC46" s="502"/>
      <c r="BD46" s="502"/>
      <c r="BE46" s="502"/>
      <c r="BF46" s="860"/>
      <c r="BG46" s="860"/>
      <c r="BH46" s="860"/>
      <c r="BI46" s="128">
        <v>1023</v>
      </c>
      <c r="BJ46" s="502"/>
    </row>
    <row r="47" spans="1:62" s="600" customFormat="1" ht="39.75" customHeight="1">
      <c r="A47" s="128" t="s">
        <v>3321</v>
      </c>
      <c r="B47" s="254" t="s">
        <v>4556</v>
      </c>
      <c r="C47" s="128" t="s">
        <v>674</v>
      </c>
      <c r="D47" s="128">
        <v>9</v>
      </c>
      <c r="E47" s="128">
        <v>1024</v>
      </c>
      <c r="F47" s="254" t="s">
        <v>4557</v>
      </c>
      <c r="G47" s="128" t="s">
        <v>674</v>
      </c>
      <c r="H47" s="128" t="s">
        <v>674</v>
      </c>
      <c r="I47" s="128"/>
      <c r="J47" s="303"/>
      <c r="K47" s="502"/>
      <c r="L47" s="502"/>
      <c r="M47" s="502"/>
      <c r="N47" s="502"/>
      <c r="O47" s="502"/>
      <c r="P47" s="502"/>
      <c r="Q47" s="502"/>
      <c r="R47" s="502"/>
      <c r="S47" s="502"/>
      <c r="T47" s="502"/>
      <c r="U47" s="502"/>
      <c r="V47" s="502"/>
      <c r="W47" s="502"/>
      <c r="X47" s="502"/>
      <c r="Y47" s="502"/>
      <c r="Z47" s="502"/>
      <c r="AA47" s="502"/>
      <c r="AB47" s="502"/>
      <c r="AC47" s="502"/>
      <c r="AD47" s="502"/>
      <c r="AE47" s="502"/>
      <c r="AF47" s="502"/>
      <c r="AG47" s="502"/>
      <c r="AH47" s="502"/>
      <c r="AI47" s="502"/>
      <c r="AJ47" s="502"/>
      <c r="AK47" s="502"/>
      <c r="AL47" s="502"/>
      <c r="AM47" s="502"/>
      <c r="AN47" s="502"/>
      <c r="AO47" s="502"/>
      <c r="AP47" s="502"/>
      <c r="AQ47" s="502"/>
      <c r="AR47" s="502"/>
      <c r="AS47" s="502"/>
      <c r="AT47" s="502"/>
      <c r="AU47" s="502"/>
      <c r="AV47" s="502"/>
      <c r="AW47" s="502"/>
      <c r="AX47" s="502"/>
      <c r="AY47" s="502"/>
      <c r="AZ47" s="502"/>
      <c r="BA47" s="502"/>
      <c r="BB47" s="502"/>
      <c r="BC47" s="502"/>
      <c r="BD47" s="502"/>
      <c r="BE47" s="502"/>
      <c r="BF47" s="860"/>
      <c r="BG47" s="860"/>
      <c r="BH47" s="860"/>
      <c r="BI47" s="128">
        <v>1024</v>
      </c>
      <c r="BJ47" s="502"/>
    </row>
    <row r="48" spans="1:62" s="600" customFormat="1" ht="39.75" customHeight="1">
      <c r="A48" s="128" t="s">
        <v>4129</v>
      </c>
      <c r="B48" s="254" t="s">
        <v>4558</v>
      </c>
      <c r="C48" s="128" t="s">
        <v>674</v>
      </c>
      <c r="D48" s="128">
        <v>12</v>
      </c>
      <c r="E48" s="128">
        <v>1025</v>
      </c>
      <c r="F48" s="254" t="s">
        <v>4559</v>
      </c>
      <c r="G48" s="128" t="s">
        <v>4129</v>
      </c>
      <c r="H48" s="128" t="s">
        <v>674</v>
      </c>
      <c r="I48" s="128"/>
      <c r="J48" s="303"/>
      <c r="K48" s="502"/>
      <c r="L48" s="502"/>
      <c r="M48" s="502"/>
      <c r="N48" s="502"/>
      <c r="O48" s="502"/>
      <c r="P48" s="502"/>
      <c r="Q48" s="502"/>
      <c r="R48" s="502"/>
      <c r="S48" s="502"/>
      <c r="T48" s="502"/>
      <c r="U48" s="502"/>
      <c r="V48" s="502"/>
      <c r="W48" s="502"/>
      <c r="X48" s="502"/>
      <c r="Y48" s="502"/>
      <c r="Z48" s="502"/>
      <c r="AA48" s="502"/>
      <c r="AB48" s="502"/>
      <c r="AC48" s="502"/>
      <c r="AD48" s="502"/>
      <c r="AE48" s="502"/>
      <c r="AF48" s="502"/>
      <c r="AG48" s="502"/>
      <c r="AH48" s="502"/>
      <c r="AI48" s="502"/>
      <c r="AJ48" s="502"/>
      <c r="AK48" s="502"/>
      <c r="AL48" s="502"/>
      <c r="AM48" s="502"/>
      <c r="AN48" s="502"/>
      <c r="AO48" s="502"/>
      <c r="AP48" s="502"/>
      <c r="AQ48" s="502"/>
      <c r="AR48" s="502"/>
      <c r="AS48" s="502"/>
      <c r="AT48" s="502"/>
      <c r="AU48" s="502"/>
      <c r="AV48" s="502"/>
      <c r="AW48" s="502"/>
      <c r="AX48" s="502"/>
      <c r="AY48" s="502"/>
      <c r="AZ48" s="502"/>
      <c r="BA48" s="502"/>
      <c r="BB48" s="502"/>
      <c r="BC48" s="502"/>
      <c r="BD48" s="502"/>
      <c r="BE48" s="502"/>
      <c r="BF48" s="860"/>
      <c r="BG48" s="860"/>
      <c r="BH48" s="860"/>
      <c r="BI48" s="128">
        <v>1025</v>
      </c>
      <c r="BJ48" s="502"/>
    </row>
    <row r="49" spans="1:62" s="600" customFormat="1" ht="39.75" customHeight="1">
      <c r="A49" s="128" t="s">
        <v>4129</v>
      </c>
      <c r="B49" s="254" t="s">
        <v>4560</v>
      </c>
      <c r="C49" s="128" t="s">
        <v>674</v>
      </c>
      <c r="D49" s="128">
        <v>13</v>
      </c>
      <c r="E49" s="128">
        <v>1026</v>
      </c>
      <c r="F49" s="254" t="s">
        <v>4561</v>
      </c>
      <c r="G49" s="128" t="s">
        <v>674</v>
      </c>
      <c r="H49" s="128" t="s">
        <v>674</v>
      </c>
      <c r="I49" s="128"/>
      <c r="J49" s="303"/>
      <c r="K49" s="502"/>
      <c r="L49" s="502"/>
      <c r="M49" s="502"/>
      <c r="N49" s="502"/>
      <c r="O49" s="502"/>
      <c r="P49" s="502"/>
      <c r="Q49" s="502"/>
      <c r="R49" s="502"/>
      <c r="S49" s="502"/>
      <c r="T49" s="502"/>
      <c r="U49" s="502"/>
      <c r="V49" s="502"/>
      <c r="W49" s="502"/>
      <c r="X49" s="502"/>
      <c r="Y49" s="502"/>
      <c r="Z49" s="502"/>
      <c r="AA49" s="502"/>
      <c r="AB49" s="502"/>
      <c r="AC49" s="502"/>
      <c r="AD49" s="502"/>
      <c r="AE49" s="502"/>
      <c r="AF49" s="502"/>
      <c r="AG49" s="502"/>
      <c r="AH49" s="502"/>
      <c r="AI49" s="502"/>
      <c r="AJ49" s="502"/>
      <c r="AK49" s="502"/>
      <c r="AL49" s="502"/>
      <c r="AM49" s="502"/>
      <c r="AN49" s="502"/>
      <c r="AO49" s="502"/>
      <c r="AP49" s="502"/>
      <c r="AQ49" s="502"/>
      <c r="AR49" s="502"/>
      <c r="AS49" s="502"/>
      <c r="AT49" s="502"/>
      <c r="AU49" s="502"/>
      <c r="AV49" s="502"/>
      <c r="AW49" s="502"/>
      <c r="AX49" s="502"/>
      <c r="AY49" s="502"/>
      <c r="AZ49" s="502"/>
      <c r="BA49" s="502"/>
      <c r="BB49" s="502"/>
      <c r="BC49" s="502"/>
      <c r="BD49" s="502"/>
      <c r="BE49" s="502"/>
      <c r="BF49" s="860"/>
      <c r="BG49" s="860"/>
      <c r="BH49" s="860"/>
      <c r="BI49" s="128">
        <v>1026</v>
      </c>
      <c r="BJ49" s="502"/>
    </row>
    <row r="50" spans="1:62" s="600" customFormat="1" ht="39.75" customHeight="1">
      <c r="A50" s="128" t="s">
        <v>4129</v>
      </c>
      <c r="B50" s="254" t="s">
        <v>4562</v>
      </c>
      <c r="C50" s="128" t="s">
        <v>674</v>
      </c>
      <c r="D50" s="128">
        <v>17</v>
      </c>
      <c r="E50" s="128">
        <v>1027</v>
      </c>
      <c r="F50" s="254" t="s">
        <v>4563</v>
      </c>
      <c r="G50" s="128" t="s">
        <v>674</v>
      </c>
      <c r="H50" s="128" t="s">
        <v>674</v>
      </c>
      <c r="I50" s="128"/>
      <c r="J50" s="303"/>
      <c r="K50" s="502"/>
      <c r="L50" s="502"/>
      <c r="M50" s="502"/>
      <c r="N50" s="502"/>
      <c r="O50" s="502"/>
      <c r="P50" s="502"/>
      <c r="Q50" s="502"/>
      <c r="R50" s="502"/>
      <c r="S50" s="502"/>
      <c r="T50" s="502"/>
      <c r="U50" s="502"/>
      <c r="V50" s="502"/>
      <c r="W50" s="502"/>
      <c r="X50" s="502"/>
      <c r="Y50" s="502"/>
      <c r="Z50" s="502"/>
      <c r="AA50" s="502"/>
      <c r="AB50" s="502"/>
      <c r="AC50" s="502"/>
      <c r="AD50" s="502"/>
      <c r="AE50" s="502"/>
      <c r="AF50" s="502"/>
      <c r="AG50" s="502"/>
      <c r="AH50" s="502"/>
      <c r="AI50" s="502"/>
      <c r="AJ50" s="502"/>
      <c r="AK50" s="502"/>
      <c r="AL50" s="502"/>
      <c r="AM50" s="502"/>
      <c r="AN50" s="502"/>
      <c r="AO50" s="502"/>
      <c r="AP50" s="502"/>
      <c r="AQ50" s="502"/>
      <c r="AR50" s="502"/>
      <c r="AS50" s="502"/>
      <c r="AT50" s="502"/>
      <c r="AU50" s="502"/>
      <c r="AV50" s="502"/>
      <c r="AW50" s="502"/>
      <c r="AX50" s="502"/>
      <c r="AY50" s="502"/>
      <c r="AZ50" s="502"/>
      <c r="BA50" s="502"/>
      <c r="BB50" s="502"/>
      <c r="BC50" s="502"/>
      <c r="BD50" s="502"/>
      <c r="BE50" s="502"/>
      <c r="BF50" s="860"/>
      <c r="BG50" s="860"/>
      <c r="BH50" s="860"/>
      <c r="BI50" s="128">
        <v>1027</v>
      </c>
      <c r="BJ50" s="502"/>
    </row>
    <row r="51" spans="1:62" s="600" customFormat="1" ht="39.75" customHeight="1">
      <c r="A51" s="128" t="s">
        <v>4129</v>
      </c>
      <c r="B51" s="254" t="s">
        <v>4564</v>
      </c>
      <c r="C51" s="128" t="s">
        <v>674</v>
      </c>
      <c r="D51" s="128">
        <v>21</v>
      </c>
      <c r="E51" s="128">
        <v>1028</v>
      </c>
      <c r="F51" s="254" t="s">
        <v>4565</v>
      </c>
      <c r="G51" s="128" t="s">
        <v>674</v>
      </c>
      <c r="H51" s="128" t="s">
        <v>674</v>
      </c>
      <c r="I51" s="128"/>
      <c r="J51" s="303"/>
      <c r="K51" s="502"/>
      <c r="L51" s="502"/>
      <c r="M51" s="502"/>
      <c r="N51" s="502"/>
      <c r="O51" s="502"/>
      <c r="P51" s="502"/>
      <c r="Q51" s="502"/>
      <c r="R51" s="502"/>
      <c r="S51" s="502"/>
      <c r="T51" s="502"/>
      <c r="U51" s="502"/>
      <c r="V51" s="502"/>
      <c r="W51" s="502"/>
      <c r="X51" s="502"/>
      <c r="Y51" s="502"/>
      <c r="Z51" s="502"/>
      <c r="AA51" s="502"/>
      <c r="AB51" s="502"/>
      <c r="AC51" s="502"/>
      <c r="AD51" s="502"/>
      <c r="AE51" s="502"/>
      <c r="AF51" s="502"/>
      <c r="AG51" s="502"/>
      <c r="AH51" s="502"/>
      <c r="AI51" s="502"/>
      <c r="AJ51" s="502"/>
      <c r="AK51" s="502"/>
      <c r="AL51" s="502"/>
      <c r="AM51" s="502"/>
      <c r="AN51" s="502"/>
      <c r="AO51" s="502"/>
      <c r="AP51" s="502"/>
      <c r="AQ51" s="502"/>
      <c r="AR51" s="502"/>
      <c r="AS51" s="502"/>
      <c r="AT51" s="502"/>
      <c r="AU51" s="502"/>
      <c r="AV51" s="502"/>
      <c r="AW51" s="502"/>
      <c r="AX51" s="502"/>
      <c r="AY51" s="502"/>
      <c r="AZ51" s="502"/>
      <c r="BA51" s="502"/>
      <c r="BB51" s="502"/>
      <c r="BC51" s="502"/>
      <c r="BD51" s="502"/>
      <c r="BE51" s="502"/>
      <c r="BF51" s="860"/>
      <c r="BG51" s="860"/>
      <c r="BH51" s="860"/>
      <c r="BI51" s="128">
        <v>1028</v>
      </c>
      <c r="BJ51" s="502"/>
    </row>
    <row r="52" spans="1:62" s="600" customFormat="1" ht="39.75" customHeight="1">
      <c r="A52" s="128" t="s">
        <v>4129</v>
      </c>
      <c r="B52" s="254" t="s">
        <v>4566</v>
      </c>
      <c r="C52" s="128" t="s">
        <v>674</v>
      </c>
      <c r="D52" s="128">
        <v>26</v>
      </c>
      <c r="E52" s="128">
        <v>1029</v>
      </c>
      <c r="F52" s="254" t="s">
        <v>4567</v>
      </c>
      <c r="G52" s="128" t="s">
        <v>674</v>
      </c>
      <c r="H52" s="128" t="s">
        <v>674</v>
      </c>
      <c r="I52" s="128"/>
      <c r="J52" s="303"/>
      <c r="K52" s="502"/>
      <c r="L52" s="502"/>
      <c r="M52" s="502"/>
      <c r="N52" s="502"/>
      <c r="O52" s="502"/>
      <c r="P52" s="502"/>
      <c r="Q52" s="502"/>
      <c r="R52" s="502"/>
      <c r="S52" s="502"/>
      <c r="T52" s="502"/>
      <c r="U52" s="502"/>
      <c r="V52" s="502"/>
      <c r="W52" s="502"/>
      <c r="X52" s="502"/>
      <c r="Y52" s="502"/>
      <c r="Z52" s="502"/>
      <c r="AA52" s="502"/>
      <c r="AB52" s="502"/>
      <c r="AC52" s="502"/>
      <c r="AD52" s="502"/>
      <c r="AE52" s="502"/>
      <c r="AF52" s="502"/>
      <c r="AG52" s="502"/>
      <c r="AH52" s="502"/>
      <c r="AI52" s="502"/>
      <c r="AJ52" s="502"/>
      <c r="AK52" s="502"/>
      <c r="AL52" s="502"/>
      <c r="AM52" s="502"/>
      <c r="AN52" s="502"/>
      <c r="AO52" s="502"/>
      <c r="AP52" s="502"/>
      <c r="AQ52" s="502"/>
      <c r="AR52" s="502"/>
      <c r="AS52" s="502"/>
      <c r="AT52" s="502"/>
      <c r="AU52" s="502"/>
      <c r="AV52" s="502"/>
      <c r="AW52" s="502"/>
      <c r="AX52" s="502"/>
      <c r="AY52" s="502"/>
      <c r="AZ52" s="502"/>
      <c r="BA52" s="502"/>
      <c r="BB52" s="502"/>
      <c r="BC52" s="502"/>
      <c r="BD52" s="502"/>
      <c r="BE52" s="502"/>
      <c r="BF52" s="860"/>
      <c r="BG52" s="860"/>
      <c r="BH52" s="860"/>
      <c r="BI52" s="128">
        <v>1029</v>
      </c>
      <c r="BJ52" s="502"/>
    </row>
    <row r="53" spans="1:62" s="600" customFormat="1" ht="39.75" customHeight="1">
      <c r="A53" s="128" t="s">
        <v>4129</v>
      </c>
      <c r="B53" s="254" t="s">
        <v>4568</v>
      </c>
      <c r="C53" s="128" t="s">
        <v>674</v>
      </c>
      <c r="D53" s="128">
        <v>30</v>
      </c>
      <c r="E53" s="128">
        <v>1030</v>
      </c>
      <c r="F53" s="254" t="s">
        <v>4569</v>
      </c>
      <c r="G53" s="128" t="s">
        <v>674</v>
      </c>
      <c r="H53" s="128" t="s">
        <v>674</v>
      </c>
      <c r="I53" s="128"/>
      <c r="J53" s="303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U53" s="502"/>
      <c r="V53" s="502"/>
      <c r="W53" s="502"/>
      <c r="X53" s="502"/>
      <c r="Y53" s="502"/>
      <c r="Z53" s="502"/>
      <c r="AA53" s="502"/>
      <c r="AB53" s="502"/>
      <c r="AC53" s="502"/>
      <c r="AD53" s="502"/>
      <c r="AE53" s="502"/>
      <c r="AF53" s="502"/>
      <c r="AG53" s="502"/>
      <c r="AH53" s="502"/>
      <c r="AI53" s="502"/>
      <c r="AJ53" s="502"/>
      <c r="AK53" s="502"/>
      <c r="AL53" s="502"/>
      <c r="AM53" s="502"/>
      <c r="AN53" s="502"/>
      <c r="AO53" s="502"/>
      <c r="AP53" s="502"/>
      <c r="AQ53" s="502"/>
      <c r="AR53" s="502"/>
      <c r="AS53" s="502"/>
      <c r="AT53" s="502"/>
      <c r="AU53" s="502"/>
      <c r="AV53" s="502"/>
      <c r="AW53" s="502"/>
      <c r="AX53" s="502"/>
      <c r="AY53" s="502"/>
      <c r="AZ53" s="502"/>
      <c r="BA53" s="502"/>
      <c r="BB53" s="502"/>
      <c r="BC53" s="502"/>
      <c r="BD53" s="502"/>
      <c r="BE53" s="502"/>
      <c r="BF53" s="860"/>
      <c r="BG53" s="860"/>
      <c r="BH53" s="860"/>
      <c r="BI53" s="128">
        <v>1030</v>
      </c>
      <c r="BJ53" s="502"/>
    </row>
    <row r="54" spans="1:62" s="600" customFormat="1" ht="39.75" customHeight="1">
      <c r="A54" s="128" t="s">
        <v>4129</v>
      </c>
      <c r="B54" s="254" t="s">
        <v>4570</v>
      </c>
      <c r="C54" s="128" t="s">
        <v>674</v>
      </c>
      <c r="D54" s="128">
        <v>40</v>
      </c>
      <c r="E54" s="128">
        <v>1031</v>
      </c>
      <c r="F54" s="254" t="s">
        <v>4571</v>
      </c>
      <c r="G54" s="128" t="s">
        <v>674</v>
      </c>
      <c r="H54" s="128" t="s">
        <v>674</v>
      </c>
      <c r="I54" s="128"/>
      <c r="J54" s="303"/>
      <c r="K54" s="502"/>
      <c r="L54" s="502"/>
      <c r="M54" s="502"/>
      <c r="N54" s="502"/>
      <c r="O54" s="502"/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860"/>
      <c r="BG54" s="860"/>
      <c r="BH54" s="860"/>
      <c r="BI54" s="128">
        <v>1031</v>
      </c>
      <c r="BJ54" s="502"/>
    </row>
    <row r="55" spans="1:62" s="600" customFormat="1" ht="39.75" customHeight="1">
      <c r="A55" s="128" t="s">
        <v>2255</v>
      </c>
      <c r="B55" s="254" t="s">
        <v>4572</v>
      </c>
      <c r="C55" s="128" t="s">
        <v>674</v>
      </c>
      <c r="D55" s="128">
        <v>16</v>
      </c>
      <c r="E55" s="128">
        <v>1032</v>
      </c>
      <c r="F55" s="254" t="s">
        <v>4573</v>
      </c>
      <c r="G55" s="128" t="s">
        <v>674</v>
      </c>
      <c r="H55" s="128" t="s">
        <v>674</v>
      </c>
      <c r="I55" s="128"/>
      <c r="J55" s="303"/>
      <c r="K55" s="502"/>
      <c r="L55" s="502"/>
      <c r="M55" s="502"/>
      <c r="N55" s="502"/>
      <c r="O55" s="502"/>
      <c r="P55" s="502"/>
      <c r="Q55" s="502"/>
      <c r="R55" s="502"/>
      <c r="S55" s="502"/>
      <c r="T55" s="502"/>
      <c r="U55" s="502"/>
      <c r="V55" s="502"/>
      <c r="W55" s="502"/>
      <c r="X55" s="502"/>
      <c r="Y55" s="502"/>
      <c r="Z55" s="502"/>
      <c r="AA55" s="502"/>
      <c r="AB55" s="502"/>
      <c r="AC55" s="502"/>
      <c r="AD55" s="502"/>
      <c r="AE55" s="502"/>
      <c r="AF55" s="502"/>
      <c r="AG55" s="502"/>
      <c r="AH55" s="502"/>
      <c r="AI55" s="502"/>
      <c r="AJ55" s="502"/>
      <c r="AK55" s="502"/>
      <c r="AL55" s="502"/>
      <c r="AM55" s="502"/>
      <c r="AN55" s="502"/>
      <c r="AO55" s="502"/>
      <c r="AP55" s="502"/>
      <c r="AQ55" s="502"/>
      <c r="AR55" s="502"/>
      <c r="AS55" s="502"/>
      <c r="AT55" s="502"/>
      <c r="AU55" s="502"/>
      <c r="AV55" s="502"/>
      <c r="AW55" s="502"/>
      <c r="AX55" s="502"/>
      <c r="AY55" s="502"/>
      <c r="AZ55" s="502"/>
      <c r="BA55" s="502"/>
      <c r="BB55" s="502"/>
      <c r="BC55" s="502"/>
      <c r="BD55" s="502"/>
      <c r="BE55" s="502"/>
      <c r="BF55" s="860"/>
      <c r="BG55" s="860"/>
      <c r="BH55" s="860"/>
      <c r="BI55" s="128">
        <v>1032</v>
      </c>
      <c r="BJ55" s="502"/>
    </row>
    <row r="56" spans="1:62" s="600" customFormat="1" ht="39.75" customHeight="1">
      <c r="A56" s="128" t="s">
        <v>4129</v>
      </c>
      <c r="B56" s="254" t="s">
        <v>4574</v>
      </c>
      <c r="C56" s="128" t="s">
        <v>674</v>
      </c>
      <c r="D56" s="128">
        <v>22</v>
      </c>
      <c r="E56" s="128">
        <v>1033</v>
      </c>
      <c r="F56" s="254" t="s">
        <v>4575</v>
      </c>
      <c r="G56" s="128" t="s">
        <v>674</v>
      </c>
      <c r="H56" s="128" t="s">
        <v>674</v>
      </c>
      <c r="I56" s="128"/>
      <c r="J56" s="303"/>
      <c r="K56" s="502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502"/>
      <c r="AB56" s="502"/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502"/>
      <c r="AX56" s="502"/>
      <c r="AY56" s="502"/>
      <c r="AZ56" s="502"/>
      <c r="BA56" s="502"/>
      <c r="BB56" s="502"/>
      <c r="BC56" s="502"/>
      <c r="BD56" s="502"/>
      <c r="BE56" s="502"/>
      <c r="BF56" s="860"/>
      <c r="BG56" s="860"/>
      <c r="BH56" s="860"/>
      <c r="BI56" s="128">
        <v>1033</v>
      </c>
      <c r="BJ56" s="502"/>
    </row>
    <row r="57" spans="1:62" s="600" customFormat="1" ht="39.75" customHeight="1">
      <c r="A57" s="128" t="s">
        <v>4129</v>
      </c>
      <c r="B57" s="254" t="s">
        <v>4576</v>
      </c>
      <c r="C57" s="128" t="s">
        <v>674</v>
      </c>
      <c r="D57" s="128">
        <v>24</v>
      </c>
      <c r="E57" s="128">
        <v>1034</v>
      </c>
      <c r="F57" s="254" t="s">
        <v>4577</v>
      </c>
      <c r="G57" s="128" t="s">
        <v>674</v>
      </c>
      <c r="H57" s="128" t="s">
        <v>674</v>
      </c>
      <c r="I57" s="128"/>
      <c r="J57" s="303"/>
      <c r="K57" s="502"/>
      <c r="L57" s="502"/>
      <c r="M57" s="502"/>
      <c r="N57" s="502"/>
      <c r="O57" s="502"/>
      <c r="P57" s="502"/>
      <c r="Q57" s="502"/>
      <c r="R57" s="502"/>
      <c r="S57" s="502"/>
      <c r="T57" s="502"/>
      <c r="U57" s="502"/>
      <c r="V57" s="502"/>
      <c r="W57" s="502"/>
      <c r="X57" s="502"/>
      <c r="Y57" s="502"/>
      <c r="Z57" s="502"/>
      <c r="AA57" s="502"/>
      <c r="AB57" s="502"/>
      <c r="AC57" s="502"/>
      <c r="AD57" s="502"/>
      <c r="AE57" s="502"/>
      <c r="AF57" s="502"/>
      <c r="AG57" s="502"/>
      <c r="AH57" s="502"/>
      <c r="AI57" s="502"/>
      <c r="AJ57" s="502"/>
      <c r="AK57" s="502"/>
      <c r="AL57" s="502"/>
      <c r="AM57" s="502"/>
      <c r="AN57" s="502"/>
      <c r="AO57" s="502"/>
      <c r="AP57" s="502"/>
      <c r="AQ57" s="502"/>
      <c r="AR57" s="502"/>
      <c r="AS57" s="502"/>
      <c r="AT57" s="502"/>
      <c r="AU57" s="502"/>
      <c r="AV57" s="502"/>
      <c r="AW57" s="502"/>
      <c r="AX57" s="502"/>
      <c r="AY57" s="502"/>
      <c r="AZ57" s="502"/>
      <c r="BA57" s="502"/>
      <c r="BB57" s="502"/>
      <c r="BC57" s="502"/>
      <c r="BD57" s="502"/>
      <c r="BE57" s="502"/>
      <c r="BF57" s="860"/>
      <c r="BG57" s="860"/>
      <c r="BH57" s="860"/>
      <c r="BI57" s="128">
        <v>1034</v>
      </c>
      <c r="BJ57" s="502"/>
    </row>
    <row r="58" spans="1:62" s="600" customFormat="1" ht="39.75" customHeight="1">
      <c r="A58" s="128" t="s">
        <v>4578</v>
      </c>
      <c r="B58" s="254" t="s">
        <v>4579</v>
      </c>
      <c r="C58" s="128" t="s">
        <v>674</v>
      </c>
      <c r="D58" s="128">
        <v>1</v>
      </c>
      <c r="E58" s="128">
        <v>1035</v>
      </c>
      <c r="F58" s="254" t="s">
        <v>4580</v>
      </c>
      <c r="G58" s="128" t="s">
        <v>674</v>
      </c>
      <c r="H58" s="128" t="s">
        <v>674</v>
      </c>
      <c r="I58" s="128"/>
      <c r="J58" s="303"/>
      <c r="K58" s="502"/>
      <c r="L58" s="502"/>
      <c r="M58" s="502"/>
      <c r="N58" s="502"/>
      <c r="O58" s="502"/>
      <c r="P58" s="502"/>
      <c r="Q58" s="502"/>
      <c r="R58" s="502"/>
      <c r="S58" s="502"/>
      <c r="T58" s="502"/>
      <c r="U58" s="502"/>
      <c r="V58" s="502"/>
      <c r="W58" s="502"/>
      <c r="X58" s="502"/>
      <c r="Y58" s="502"/>
      <c r="Z58" s="502"/>
      <c r="AA58" s="502"/>
      <c r="AB58" s="502"/>
      <c r="AC58" s="502"/>
      <c r="AD58" s="502"/>
      <c r="AE58" s="502"/>
      <c r="AF58" s="502"/>
      <c r="AG58" s="502"/>
      <c r="AH58" s="502"/>
      <c r="AI58" s="502"/>
      <c r="AJ58" s="502"/>
      <c r="AK58" s="502"/>
      <c r="AL58" s="502"/>
      <c r="AM58" s="502"/>
      <c r="AN58" s="502"/>
      <c r="AO58" s="502"/>
      <c r="AP58" s="502"/>
      <c r="AQ58" s="502"/>
      <c r="AR58" s="502"/>
      <c r="AS58" s="502"/>
      <c r="AT58" s="502"/>
      <c r="AU58" s="502"/>
      <c r="AV58" s="502"/>
      <c r="AW58" s="502"/>
      <c r="AX58" s="502"/>
      <c r="AY58" s="502"/>
      <c r="AZ58" s="502"/>
      <c r="BA58" s="502"/>
      <c r="BB58" s="502"/>
      <c r="BC58" s="502"/>
      <c r="BD58" s="502"/>
      <c r="BE58" s="502"/>
      <c r="BF58" s="860"/>
      <c r="BG58" s="860"/>
      <c r="BH58" s="860"/>
      <c r="BI58" s="128">
        <v>1035</v>
      </c>
      <c r="BJ58" s="502"/>
    </row>
    <row r="59" spans="1:62" s="600" customFormat="1" ht="39.75" customHeight="1">
      <c r="A59" s="128" t="s">
        <v>4129</v>
      </c>
      <c r="B59" s="254" t="s">
        <v>4581</v>
      </c>
      <c r="C59" s="128" t="s">
        <v>4129</v>
      </c>
      <c r="D59" s="128">
        <v>2</v>
      </c>
      <c r="E59" s="128">
        <v>1036</v>
      </c>
      <c r="F59" s="254" t="s">
        <v>4582</v>
      </c>
      <c r="G59" s="128" t="s">
        <v>674</v>
      </c>
      <c r="H59" s="128" t="s">
        <v>674</v>
      </c>
      <c r="I59" s="128"/>
      <c r="J59" s="303"/>
      <c r="K59" s="502"/>
      <c r="L59" s="502"/>
      <c r="M59" s="502"/>
      <c r="N59" s="502"/>
      <c r="O59" s="502"/>
      <c r="P59" s="502"/>
      <c r="Q59" s="502"/>
      <c r="R59" s="502"/>
      <c r="S59" s="502"/>
      <c r="T59" s="502"/>
      <c r="U59" s="502"/>
      <c r="V59" s="502"/>
      <c r="W59" s="502"/>
      <c r="X59" s="502"/>
      <c r="Y59" s="502"/>
      <c r="Z59" s="502"/>
      <c r="AA59" s="502"/>
      <c r="AB59" s="502"/>
      <c r="AC59" s="502"/>
      <c r="AD59" s="502"/>
      <c r="AE59" s="502"/>
      <c r="AF59" s="502"/>
      <c r="AG59" s="502"/>
      <c r="AH59" s="502"/>
      <c r="AI59" s="502"/>
      <c r="AJ59" s="502"/>
      <c r="AK59" s="502"/>
      <c r="AL59" s="502"/>
      <c r="AM59" s="502"/>
      <c r="AN59" s="502"/>
      <c r="AO59" s="502"/>
      <c r="AP59" s="502"/>
      <c r="AQ59" s="502"/>
      <c r="AR59" s="502"/>
      <c r="AS59" s="502"/>
      <c r="AT59" s="502"/>
      <c r="AU59" s="502"/>
      <c r="AV59" s="502"/>
      <c r="AW59" s="502"/>
      <c r="AX59" s="502"/>
      <c r="AY59" s="502"/>
      <c r="AZ59" s="502"/>
      <c r="BA59" s="502"/>
      <c r="BB59" s="502"/>
      <c r="BC59" s="502"/>
      <c r="BD59" s="502"/>
      <c r="BE59" s="502"/>
      <c r="BF59" s="860"/>
      <c r="BG59" s="860"/>
      <c r="BH59" s="860"/>
      <c r="BI59" s="128">
        <v>1036</v>
      </c>
      <c r="BJ59" s="502"/>
    </row>
    <row r="60" spans="1:62" s="600" customFormat="1" ht="39.75" customHeight="1">
      <c r="A60" s="128" t="s">
        <v>4129</v>
      </c>
      <c r="B60" s="254" t="s">
        <v>4583</v>
      </c>
      <c r="C60" s="128" t="s">
        <v>674</v>
      </c>
      <c r="D60" s="128">
        <v>4</v>
      </c>
      <c r="E60" s="128">
        <v>1037</v>
      </c>
      <c r="F60" s="254" t="s">
        <v>4584</v>
      </c>
      <c r="G60" s="128" t="s">
        <v>674</v>
      </c>
      <c r="H60" s="128" t="s">
        <v>674</v>
      </c>
      <c r="I60" s="128"/>
      <c r="J60" s="303"/>
      <c r="K60" s="502"/>
      <c r="L60" s="502"/>
      <c r="M60" s="502"/>
      <c r="N60" s="502"/>
      <c r="O60" s="502"/>
      <c r="P60" s="502"/>
      <c r="Q60" s="502"/>
      <c r="R60" s="502"/>
      <c r="S60" s="502"/>
      <c r="T60" s="502"/>
      <c r="U60" s="502"/>
      <c r="V60" s="502"/>
      <c r="W60" s="502"/>
      <c r="X60" s="502"/>
      <c r="Y60" s="502"/>
      <c r="Z60" s="502"/>
      <c r="AA60" s="502"/>
      <c r="AB60" s="502"/>
      <c r="AC60" s="502"/>
      <c r="AD60" s="502"/>
      <c r="AE60" s="502"/>
      <c r="AF60" s="502"/>
      <c r="AG60" s="502"/>
      <c r="AH60" s="502"/>
      <c r="AI60" s="502"/>
      <c r="AJ60" s="502"/>
      <c r="AK60" s="502"/>
      <c r="AL60" s="502"/>
      <c r="AM60" s="502"/>
      <c r="AN60" s="502"/>
      <c r="AO60" s="502"/>
      <c r="AP60" s="502"/>
      <c r="AQ60" s="502"/>
      <c r="AR60" s="502"/>
      <c r="AS60" s="502"/>
      <c r="AT60" s="502"/>
      <c r="AU60" s="502"/>
      <c r="AV60" s="502"/>
      <c r="AW60" s="502"/>
      <c r="AX60" s="502"/>
      <c r="AY60" s="502"/>
      <c r="AZ60" s="502"/>
      <c r="BA60" s="502"/>
      <c r="BB60" s="502"/>
      <c r="BC60" s="502"/>
      <c r="BD60" s="502"/>
      <c r="BE60" s="502"/>
      <c r="BF60" s="860"/>
      <c r="BG60" s="860"/>
      <c r="BH60" s="860"/>
      <c r="BI60" s="128">
        <v>1037</v>
      </c>
      <c r="BJ60" s="502"/>
    </row>
    <row r="61" spans="1:62" s="600" customFormat="1" ht="39.75" customHeight="1">
      <c r="A61" s="128" t="s">
        <v>4129</v>
      </c>
      <c r="B61" s="254" t="s">
        <v>4585</v>
      </c>
      <c r="C61" s="128" t="s">
        <v>4129</v>
      </c>
      <c r="D61" s="128">
        <v>15</v>
      </c>
      <c r="E61" s="128">
        <v>1038</v>
      </c>
      <c r="F61" s="254" t="s">
        <v>912</v>
      </c>
      <c r="G61" s="128" t="s">
        <v>4129</v>
      </c>
      <c r="H61" s="128" t="s">
        <v>4129</v>
      </c>
      <c r="I61" s="128"/>
      <c r="J61" s="303"/>
      <c r="K61" s="502"/>
      <c r="L61" s="502"/>
      <c r="M61" s="502"/>
      <c r="N61" s="502"/>
      <c r="O61" s="502"/>
      <c r="P61" s="502"/>
      <c r="Q61" s="502"/>
      <c r="R61" s="502"/>
      <c r="S61" s="502"/>
      <c r="T61" s="502"/>
      <c r="U61" s="502"/>
      <c r="V61" s="502"/>
      <c r="W61" s="502"/>
      <c r="X61" s="502"/>
      <c r="Y61" s="502"/>
      <c r="Z61" s="502"/>
      <c r="AA61" s="502"/>
      <c r="AB61" s="502"/>
      <c r="AC61" s="502"/>
      <c r="AD61" s="502"/>
      <c r="AE61" s="502"/>
      <c r="AF61" s="502"/>
      <c r="AG61" s="502"/>
      <c r="AH61" s="502"/>
      <c r="AI61" s="502"/>
      <c r="AJ61" s="502"/>
      <c r="AK61" s="502"/>
      <c r="AL61" s="502"/>
      <c r="AM61" s="502"/>
      <c r="AN61" s="502"/>
      <c r="AO61" s="502"/>
      <c r="AP61" s="502"/>
      <c r="AQ61" s="502"/>
      <c r="AR61" s="502"/>
      <c r="AS61" s="502"/>
      <c r="AT61" s="502"/>
      <c r="AU61" s="502"/>
      <c r="AV61" s="502"/>
      <c r="AW61" s="502"/>
      <c r="AX61" s="502"/>
      <c r="AY61" s="502"/>
      <c r="AZ61" s="502"/>
      <c r="BA61" s="502"/>
      <c r="BB61" s="502"/>
      <c r="BC61" s="502"/>
      <c r="BD61" s="502"/>
      <c r="BE61" s="502"/>
      <c r="BF61" s="860"/>
      <c r="BG61" s="860"/>
      <c r="BH61" s="860"/>
      <c r="BI61" s="128">
        <v>1038</v>
      </c>
      <c r="BJ61" s="502"/>
    </row>
    <row r="62" spans="1:62" s="600" customFormat="1" ht="39.75" customHeight="1">
      <c r="A62" s="128" t="s">
        <v>4129</v>
      </c>
      <c r="B62" s="254" t="s">
        <v>4586</v>
      </c>
      <c r="C62" s="128" t="s">
        <v>4129</v>
      </c>
      <c r="D62" s="128">
        <v>28</v>
      </c>
      <c r="E62" s="128">
        <v>1039</v>
      </c>
      <c r="F62" s="254" t="s">
        <v>4587</v>
      </c>
      <c r="G62" s="128" t="s">
        <v>4129</v>
      </c>
      <c r="H62" s="128" t="s">
        <v>4129</v>
      </c>
      <c r="I62" s="128"/>
      <c r="J62" s="303"/>
      <c r="K62" s="502"/>
      <c r="L62" s="502"/>
      <c r="M62" s="502"/>
      <c r="N62" s="502"/>
      <c r="O62" s="502"/>
      <c r="P62" s="502"/>
      <c r="Q62" s="502"/>
      <c r="R62" s="502"/>
      <c r="S62" s="502"/>
      <c r="T62" s="502"/>
      <c r="U62" s="502"/>
      <c r="V62" s="502"/>
      <c r="W62" s="502"/>
      <c r="X62" s="502"/>
      <c r="Y62" s="502"/>
      <c r="Z62" s="502"/>
      <c r="AA62" s="502"/>
      <c r="AB62" s="502"/>
      <c r="AC62" s="502"/>
      <c r="AD62" s="502"/>
      <c r="AE62" s="502"/>
      <c r="AF62" s="502"/>
      <c r="AG62" s="502"/>
      <c r="AH62" s="502"/>
      <c r="AI62" s="502"/>
      <c r="AJ62" s="502"/>
      <c r="AK62" s="502"/>
      <c r="AL62" s="502"/>
      <c r="AM62" s="502"/>
      <c r="AN62" s="502"/>
      <c r="AO62" s="502"/>
      <c r="AP62" s="502"/>
      <c r="AQ62" s="502"/>
      <c r="AR62" s="502"/>
      <c r="AS62" s="502"/>
      <c r="AT62" s="502"/>
      <c r="AU62" s="502"/>
      <c r="AV62" s="502"/>
      <c r="AW62" s="502"/>
      <c r="AX62" s="502"/>
      <c r="AY62" s="502"/>
      <c r="AZ62" s="502"/>
      <c r="BA62" s="502"/>
      <c r="BB62" s="502"/>
      <c r="BC62" s="502"/>
      <c r="BD62" s="502"/>
      <c r="BE62" s="502"/>
      <c r="BF62" s="334"/>
      <c r="BG62" s="334"/>
      <c r="BH62" s="334"/>
      <c r="BI62" s="128">
        <v>1039</v>
      </c>
      <c r="BJ62" s="502"/>
    </row>
    <row r="63" spans="1:62" s="600" customFormat="1" ht="40.5" customHeight="1">
      <c r="A63" s="128" t="s">
        <v>4129</v>
      </c>
      <c r="B63" s="254" t="s">
        <v>4588</v>
      </c>
      <c r="C63" s="128" t="s">
        <v>4129</v>
      </c>
      <c r="D63" s="128">
        <v>39</v>
      </c>
      <c r="E63" s="128">
        <v>1040</v>
      </c>
      <c r="F63" s="254" t="s">
        <v>4589</v>
      </c>
      <c r="G63" s="128" t="s">
        <v>4129</v>
      </c>
      <c r="H63" s="128" t="s">
        <v>4129</v>
      </c>
      <c r="I63" s="128"/>
      <c r="J63" s="303"/>
      <c r="K63" s="502"/>
      <c r="L63" s="502"/>
      <c r="M63" s="502"/>
      <c r="N63" s="502"/>
      <c r="O63" s="502"/>
      <c r="P63" s="502"/>
      <c r="Q63" s="502"/>
      <c r="R63" s="502"/>
      <c r="S63" s="502"/>
      <c r="T63" s="502"/>
      <c r="U63" s="502"/>
      <c r="V63" s="502"/>
      <c r="W63" s="502"/>
      <c r="X63" s="502"/>
      <c r="Y63" s="502"/>
      <c r="Z63" s="502"/>
      <c r="AA63" s="502"/>
      <c r="AB63" s="502"/>
      <c r="AC63" s="502"/>
      <c r="AD63" s="502"/>
      <c r="AE63" s="502"/>
      <c r="AF63" s="502"/>
      <c r="AG63" s="502"/>
      <c r="AH63" s="502"/>
      <c r="AI63" s="502"/>
      <c r="AJ63" s="502"/>
      <c r="AK63" s="502"/>
      <c r="AL63" s="502"/>
      <c r="AM63" s="502"/>
      <c r="AN63" s="502"/>
      <c r="AO63" s="502"/>
      <c r="AP63" s="502"/>
      <c r="AQ63" s="502"/>
      <c r="AR63" s="502"/>
      <c r="AS63" s="502"/>
      <c r="AT63" s="502"/>
      <c r="AU63" s="502"/>
      <c r="AV63" s="502"/>
      <c r="AW63" s="502"/>
      <c r="AX63" s="502"/>
      <c r="AY63" s="502"/>
      <c r="AZ63" s="502"/>
      <c r="BA63" s="502"/>
      <c r="BB63" s="502"/>
      <c r="BC63" s="502"/>
      <c r="BD63" s="502"/>
      <c r="BE63" s="502"/>
      <c r="BF63" s="334"/>
      <c r="BG63" s="334"/>
      <c r="BH63" s="334"/>
      <c r="BI63" s="128">
        <v>1040</v>
      </c>
      <c r="BJ63" s="502"/>
    </row>
    <row r="64" spans="1:62" s="600" customFormat="1" ht="39.75" customHeight="1">
      <c r="A64" s="128" t="s">
        <v>1960</v>
      </c>
      <c r="B64" s="254" t="s">
        <v>4590</v>
      </c>
      <c r="C64" s="128" t="s">
        <v>1186</v>
      </c>
      <c r="D64" s="128">
        <v>42</v>
      </c>
      <c r="E64" s="128">
        <v>1041</v>
      </c>
      <c r="F64" s="254" t="s">
        <v>4591</v>
      </c>
      <c r="G64" s="128" t="s">
        <v>4514</v>
      </c>
      <c r="H64" s="128" t="s">
        <v>255</v>
      </c>
      <c r="I64" s="128"/>
      <c r="J64" s="303"/>
      <c r="K64" s="502"/>
      <c r="L64" s="502"/>
      <c r="M64" s="502"/>
      <c r="N64" s="502"/>
      <c r="O64" s="502"/>
      <c r="P64" s="502"/>
      <c r="Q64" s="502"/>
      <c r="R64" s="502"/>
      <c r="S64" s="502"/>
      <c r="T64" s="502"/>
      <c r="U64" s="502"/>
      <c r="V64" s="502"/>
      <c r="W64" s="502"/>
      <c r="X64" s="502"/>
      <c r="Y64" s="502"/>
      <c r="Z64" s="502"/>
      <c r="AA64" s="502"/>
      <c r="AB64" s="502"/>
      <c r="AC64" s="502"/>
      <c r="AD64" s="502"/>
      <c r="AE64" s="502"/>
      <c r="AF64" s="502"/>
      <c r="AG64" s="502"/>
      <c r="AH64" s="502"/>
      <c r="AI64" s="502"/>
      <c r="AJ64" s="502"/>
      <c r="AK64" s="502"/>
      <c r="AL64" s="502"/>
      <c r="AM64" s="502"/>
      <c r="AN64" s="502"/>
      <c r="AO64" s="502"/>
      <c r="AP64" s="502"/>
      <c r="AQ64" s="502"/>
      <c r="AR64" s="502"/>
      <c r="AS64" s="502"/>
      <c r="AT64" s="502"/>
      <c r="AU64" s="502"/>
      <c r="AV64" s="502"/>
      <c r="AW64" s="502"/>
      <c r="AX64" s="502"/>
      <c r="AY64" s="502"/>
      <c r="AZ64" s="502"/>
      <c r="BA64" s="502"/>
      <c r="BB64" s="502"/>
      <c r="BC64" s="502"/>
      <c r="BD64" s="502"/>
      <c r="BE64" s="502"/>
      <c r="BF64" s="860"/>
      <c r="BG64" s="860"/>
      <c r="BH64" s="860"/>
      <c r="BI64" s="128">
        <v>1041</v>
      </c>
      <c r="BJ64" s="502"/>
    </row>
    <row r="65" spans="1:62" s="600" customFormat="1" ht="39.75" customHeight="1">
      <c r="A65" s="128" t="s">
        <v>2460</v>
      </c>
      <c r="B65" s="254" t="s">
        <v>259</v>
      </c>
      <c r="C65" s="128" t="s">
        <v>5879</v>
      </c>
      <c r="D65" s="128">
        <v>72</v>
      </c>
      <c r="E65" s="128">
        <v>1042</v>
      </c>
      <c r="F65" s="254" t="s">
        <v>4592</v>
      </c>
      <c r="G65" s="128" t="s">
        <v>4129</v>
      </c>
      <c r="H65" s="128" t="s">
        <v>4129</v>
      </c>
      <c r="I65" s="128"/>
      <c r="J65" s="303"/>
      <c r="K65" s="502"/>
      <c r="L65" s="502"/>
      <c r="M65" s="502"/>
      <c r="N65" s="502"/>
      <c r="O65" s="502"/>
      <c r="P65" s="502"/>
      <c r="Q65" s="502"/>
      <c r="R65" s="502"/>
      <c r="S65" s="502"/>
      <c r="T65" s="502"/>
      <c r="U65" s="502"/>
      <c r="V65" s="502"/>
      <c r="W65" s="502"/>
      <c r="X65" s="502"/>
      <c r="Y65" s="502"/>
      <c r="Z65" s="502"/>
      <c r="AA65" s="502"/>
      <c r="AB65" s="502"/>
      <c r="AC65" s="502"/>
      <c r="AD65" s="502"/>
      <c r="AE65" s="502"/>
      <c r="AF65" s="502"/>
      <c r="AG65" s="502"/>
      <c r="AH65" s="502"/>
      <c r="AI65" s="502"/>
      <c r="AJ65" s="502"/>
      <c r="AK65" s="502"/>
      <c r="AL65" s="502"/>
      <c r="AM65" s="502"/>
      <c r="AN65" s="502"/>
      <c r="AO65" s="502"/>
      <c r="AP65" s="502"/>
      <c r="AQ65" s="502"/>
      <c r="AR65" s="502"/>
      <c r="AS65" s="502"/>
      <c r="AT65" s="502"/>
      <c r="AU65" s="502"/>
      <c r="AV65" s="502"/>
      <c r="AW65" s="502"/>
      <c r="AX65" s="502"/>
      <c r="AY65" s="502"/>
      <c r="AZ65" s="502"/>
      <c r="BA65" s="502"/>
      <c r="BB65" s="502"/>
      <c r="BC65" s="502"/>
      <c r="BD65" s="502"/>
      <c r="BE65" s="502"/>
      <c r="BF65" s="860"/>
      <c r="BG65" s="860"/>
      <c r="BH65" s="860"/>
      <c r="BI65" s="128">
        <v>1042</v>
      </c>
      <c r="BJ65" s="502"/>
    </row>
    <row r="66" spans="1:62" s="600" customFormat="1" ht="39.75" customHeight="1">
      <c r="A66" s="128" t="s">
        <v>4129</v>
      </c>
      <c r="B66" s="254" t="s">
        <v>5852</v>
      </c>
      <c r="C66" s="128" t="s">
        <v>1520</v>
      </c>
      <c r="D66" s="128">
        <v>74</v>
      </c>
      <c r="E66" s="128">
        <v>1043</v>
      </c>
      <c r="F66" s="254" t="s">
        <v>4593</v>
      </c>
      <c r="G66" s="128" t="s">
        <v>4129</v>
      </c>
      <c r="H66" s="128" t="s">
        <v>4129</v>
      </c>
      <c r="I66" s="128"/>
      <c r="J66" s="303"/>
      <c r="K66" s="502"/>
      <c r="L66" s="502"/>
      <c r="M66" s="502"/>
      <c r="N66" s="502"/>
      <c r="O66" s="502"/>
      <c r="P66" s="502"/>
      <c r="Q66" s="502"/>
      <c r="R66" s="502"/>
      <c r="S66" s="502"/>
      <c r="T66" s="502"/>
      <c r="U66" s="502"/>
      <c r="V66" s="502"/>
      <c r="W66" s="502"/>
      <c r="X66" s="502"/>
      <c r="Y66" s="502"/>
      <c r="Z66" s="502"/>
      <c r="AA66" s="502"/>
      <c r="AB66" s="502"/>
      <c r="AC66" s="502"/>
      <c r="AD66" s="502"/>
      <c r="AE66" s="502"/>
      <c r="AF66" s="502"/>
      <c r="AG66" s="502"/>
      <c r="AH66" s="502"/>
      <c r="AI66" s="502"/>
      <c r="AJ66" s="502"/>
      <c r="AK66" s="502"/>
      <c r="AL66" s="502"/>
      <c r="AM66" s="502"/>
      <c r="AN66" s="502"/>
      <c r="AO66" s="502"/>
      <c r="AP66" s="502"/>
      <c r="AQ66" s="502"/>
      <c r="AR66" s="502"/>
      <c r="AS66" s="502"/>
      <c r="AT66" s="502"/>
      <c r="AU66" s="502"/>
      <c r="AV66" s="502"/>
      <c r="AW66" s="502"/>
      <c r="AX66" s="502"/>
      <c r="AY66" s="502"/>
      <c r="AZ66" s="502"/>
      <c r="BA66" s="502"/>
      <c r="BB66" s="502"/>
      <c r="BC66" s="502"/>
      <c r="BD66" s="502"/>
      <c r="BE66" s="502"/>
      <c r="BF66" s="860"/>
      <c r="BG66" s="860"/>
      <c r="BH66" s="860"/>
      <c r="BI66" s="128">
        <v>1043</v>
      </c>
      <c r="BJ66" s="502"/>
    </row>
    <row r="67" spans="1:62" s="600" customFormat="1" ht="39.75" customHeight="1">
      <c r="A67" s="128" t="s">
        <v>3984</v>
      </c>
      <c r="B67" s="254" t="s">
        <v>4594</v>
      </c>
      <c r="C67" s="128" t="s">
        <v>7400</v>
      </c>
      <c r="D67" s="128">
        <v>77</v>
      </c>
      <c r="E67" s="128">
        <v>1044</v>
      </c>
      <c r="F67" s="254" t="s">
        <v>4595</v>
      </c>
      <c r="G67" s="128" t="s">
        <v>4129</v>
      </c>
      <c r="H67" s="128" t="s">
        <v>4129</v>
      </c>
      <c r="I67" s="128"/>
      <c r="J67" s="303"/>
      <c r="K67" s="502"/>
      <c r="L67" s="502"/>
      <c r="M67" s="502"/>
      <c r="N67" s="502"/>
      <c r="O67" s="502"/>
      <c r="P67" s="502"/>
      <c r="Q67" s="502"/>
      <c r="R67" s="502"/>
      <c r="S67" s="502"/>
      <c r="T67" s="502"/>
      <c r="U67" s="502"/>
      <c r="V67" s="502"/>
      <c r="W67" s="502"/>
      <c r="X67" s="502"/>
      <c r="Y67" s="502"/>
      <c r="Z67" s="502"/>
      <c r="AA67" s="502"/>
      <c r="AB67" s="502"/>
      <c r="AC67" s="502"/>
      <c r="AD67" s="502"/>
      <c r="AE67" s="502"/>
      <c r="AF67" s="502"/>
      <c r="AG67" s="502"/>
      <c r="AH67" s="502"/>
      <c r="AI67" s="502"/>
      <c r="AJ67" s="502"/>
      <c r="AK67" s="502"/>
      <c r="AL67" s="502"/>
      <c r="AM67" s="502"/>
      <c r="AN67" s="502"/>
      <c r="AO67" s="502"/>
      <c r="AP67" s="502"/>
      <c r="AQ67" s="502"/>
      <c r="AR67" s="502"/>
      <c r="AS67" s="502"/>
      <c r="AT67" s="502"/>
      <c r="AU67" s="502"/>
      <c r="AV67" s="502"/>
      <c r="AW67" s="502"/>
      <c r="AX67" s="502"/>
      <c r="AY67" s="502"/>
      <c r="AZ67" s="502"/>
      <c r="BA67" s="502"/>
      <c r="BB67" s="502"/>
      <c r="BC67" s="502"/>
      <c r="BD67" s="502"/>
      <c r="BE67" s="502"/>
      <c r="BF67" s="860"/>
      <c r="BG67" s="860"/>
      <c r="BH67" s="860"/>
      <c r="BI67" s="128">
        <v>1044</v>
      </c>
      <c r="BJ67" s="502"/>
    </row>
    <row r="68" spans="1:62" s="600" customFormat="1" ht="39.75" customHeight="1">
      <c r="A68" s="128" t="s">
        <v>3321</v>
      </c>
      <c r="B68" s="254" t="s">
        <v>4709</v>
      </c>
      <c r="C68" s="128" t="s">
        <v>5879</v>
      </c>
      <c r="D68" s="128">
        <v>75</v>
      </c>
      <c r="E68" s="128">
        <v>1045</v>
      </c>
      <c r="F68" s="254" t="s">
        <v>4596</v>
      </c>
      <c r="G68" s="128" t="s">
        <v>4129</v>
      </c>
      <c r="H68" s="128" t="s">
        <v>4129</v>
      </c>
      <c r="I68" s="128"/>
      <c r="J68" s="303"/>
      <c r="K68" s="502"/>
      <c r="L68" s="502"/>
      <c r="M68" s="502"/>
      <c r="N68" s="502"/>
      <c r="O68" s="502"/>
      <c r="P68" s="502"/>
      <c r="Q68" s="502"/>
      <c r="R68" s="502"/>
      <c r="S68" s="502"/>
      <c r="T68" s="502"/>
      <c r="U68" s="502"/>
      <c r="V68" s="502"/>
      <c r="W68" s="502"/>
      <c r="X68" s="502"/>
      <c r="Y68" s="502"/>
      <c r="Z68" s="502"/>
      <c r="AA68" s="502"/>
      <c r="AB68" s="502"/>
      <c r="AC68" s="502"/>
      <c r="AD68" s="502"/>
      <c r="AE68" s="502"/>
      <c r="AF68" s="502"/>
      <c r="AG68" s="502"/>
      <c r="AH68" s="502"/>
      <c r="AI68" s="502"/>
      <c r="AJ68" s="502"/>
      <c r="AK68" s="502"/>
      <c r="AL68" s="502"/>
      <c r="AM68" s="502"/>
      <c r="AN68" s="502"/>
      <c r="AO68" s="502"/>
      <c r="AP68" s="502"/>
      <c r="AQ68" s="502"/>
      <c r="AR68" s="502"/>
      <c r="AS68" s="502"/>
      <c r="AT68" s="502"/>
      <c r="AU68" s="502"/>
      <c r="AV68" s="502"/>
      <c r="AW68" s="502"/>
      <c r="AX68" s="502"/>
      <c r="AY68" s="502"/>
      <c r="AZ68" s="502"/>
      <c r="BA68" s="502"/>
      <c r="BB68" s="502"/>
      <c r="BC68" s="502"/>
      <c r="BD68" s="502"/>
      <c r="BE68" s="502"/>
      <c r="BF68" s="860"/>
      <c r="BG68" s="860"/>
      <c r="BH68" s="860"/>
      <c r="BI68" s="128">
        <v>1045</v>
      </c>
      <c r="BJ68" s="502"/>
    </row>
    <row r="69" spans="1:62" s="600" customFormat="1" ht="39.75" customHeight="1">
      <c r="A69" s="128" t="s">
        <v>1960</v>
      </c>
      <c r="B69" s="254" t="s">
        <v>5850</v>
      </c>
      <c r="C69" s="128" t="s">
        <v>4129</v>
      </c>
      <c r="D69" s="128">
        <v>76</v>
      </c>
      <c r="E69" s="128">
        <v>1046</v>
      </c>
      <c r="F69" s="254" t="s">
        <v>4597</v>
      </c>
      <c r="G69" s="128" t="s">
        <v>4129</v>
      </c>
      <c r="H69" s="128" t="s">
        <v>4129</v>
      </c>
      <c r="I69" s="128"/>
      <c r="J69" s="303"/>
      <c r="K69" s="502"/>
      <c r="L69" s="502"/>
      <c r="M69" s="502"/>
      <c r="N69" s="502"/>
      <c r="O69" s="502"/>
      <c r="P69" s="502"/>
      <c r="Q69" s="502"/>
      <c r="R69" s="502"/>
      <c r="S69" s="502"/>
      <c r="T69" s="502"/>
      <c r="U69" s="502"/>
      <c r="V69" s="502"/>
      <c r="W69" s="502"/>
      <c r="X69" s="502"/>
      <c r="Y69" s="502"/>
      <c r="Z69" s="502"/>
      <c r="AA69" s="502"/>
      <c r="AB69" s="502"/>
      <c r="AC69" s="502"/>
      <c r="AD69" s="502"/>
      <c r="AE69" s="502"/>
      <c r="AF69" s="502"/>
      <c r="AG69" s="502"/>
      <c r="AH69" s="502"/>
      <c r="AI69" s="502"/>
      <c r="AJ69" s="502"/>
      <c r="AK69" s="502"/>
      <c r="AL69" s="502"/>
      <c r="AM69" s="502"/>
      <c r="AN69" s="502"/>
      <c r="AO69" s="502"/>
      <c r="AP69" s="502"/>
      <c r="AQ69" s="502"/>
      <c r="AR69" s="502"/>
      <c r="AS69" s="502"/>
      <c r="AT69" s="502"/>
      <c r="AU69" s="502"/>
      <c r="AV69" s="502"/>
      <c r="AW69" s="502"/>
      <c r="AX69" s="502"/>
      <c r="AY69" s="502"/>
      <c r="AZ69" s="502"/>
      <c r="BA69" s="502"/>
      <c r="BB69" s="502"/>
      <c r="BC69" s="502"/>
      <c r="BD69" s="502"/>
      <c r="BE69" s="502"/>
      <c r="BF69" s="860"/>
      <c r="BG69" s="860"/>
      <c r="BH69" s="860"/>
      <c r="BI69" s="128">
        <v>1046</v>
      </c>
      <c r="BJ69" s="502"/>
    </row>
    <row r="70" spans="1:62" s="600" customFormat="1" ht="39.75" customHeight="1">
      <c r="A70" s="128" t="s">
        <v>2460</v>
      </c>
      <c r="B70" s="254" t="s">
        <v>5851</v>
      </c>
      <c r="C70" s="128" t="s">
        <v>4129</v>
      </c>
      <c r="D70" s="128">
        <v>73</v>
      </c>
      <c r="E70" s="128">
        <v>1047</v>
      </c>
      <c r="F70" s="254" t="s">
        <v>4598</v>
      </c>
      <c r="G70" s="128" t="s">
        <v>4129</v>
      </c>
      <c r="H70" s="128" t="s">
        <v>4129</v>
      </c>
      <c r="I70" s="128"/>
      <c r="J70" s="303"/>
      <c r="K70" s="502"/>
      <c r="L70" s="502"/>
      <c r="M70" s="502"/>
      <c r="N70" s="502"/>
      <c r="O70" s="502"/>
      <c r="P70" s="502"/>
      <c r="Q70" s="502"/>
      <c r="R70" s="502"/>
      <c r="S70" s="502"/>
      <c r="T70" s="502"/>
      <c r="U70" s="502"/>
      <c r="V70" s="502"/>
      <c r="W70" s="502"/>
      <c r="X70" s="502"/>
      <c r="Y70" s="502"/>
      <c r="Z70" s="502"/>
      <c r="AA70" s="502"/>
      <c r="AB70" s="502"/>
      <c r="AC70" s="502"/>
      <c r="AD70" s="502"/>
      <c r="AE70" s="502"/>
      <c r="AF70" s="502"/>
      <c r="AG70" s="502"/>
      <c r="AH70" s="502"/>
      <c r="AI70" s="502"/>
      <c r="AJ70" s="502"/>
      <c r="AK70" s="502"/>
      <c r="AL70" s="502"/>
      <c r="AM70" s="502"/>
      <c r="AN70" s="502"/>
      <c r="AO70" s="502"/>
      <c r="AP70" s="502"/>
      <c r="AQ70" s="502"/>
      <c r="AR70" s="502"/>
      <c r="AS70" s="502"/>
      <c r="AT70" s="502"/>
      <c r="AU70" s="502"/>
      <c r="AV70" s="502"/>
      <c r="AW70" s="502"/>
      <c r="AX70" s="502"/>
      <c r="AY70" s="502"/>
      <c r="AZ70" s="502"/>
      <c r="BA70" s="502"/>
      <c r="BB70" s="502"/>
      <c r="BC70" s="502"/>
      <c r="BD70" s="502"/>
      <c r="BE70" s="502"/>
      <c r="BF70" s="860"/>
      <c r="BG70" s="860"/>
      <c r="BH70" s="860"/>
      <c r="BI70" s="128">
        <v>1047</v>
      </c>
      <c r="BJ70" s="502"/>
    </row>
    <row r="71" spans="1:62" s="600" customFormat="1" ht="39.75" customHeight="1">
      <c r="A71" s="128" t="s">
        <v>4129</v>
      </c>
      <c r="B71" s="254" t="s">
        <v>257</v>
      </c>
      <c r="C71" s="128" t="s">
        <v>4129</v>
      </c>
      <c r="D71" s="128">
        <v>82</v>
      </c>
      <c r="E71" s="128">
        <v>1048</v>
      </c>
      <c r="F71" s="254" t="s">
        <v>6629</v>
      </c>
      <c r="G71" s="128" t="s">
        <v>4129</v>
      </c>
      <c r="H71" s="128" t="s">
        <v>4129</v>
      </c>
      <c r="I71" s="128"/>
      <c r="J71" s="303"/>
      <c r="K71" s="502"/>
      <c r="L71" s="502"/>
      <c r="M71" s="502"/>
      <c r="N71" s="502"/>
      <c r="O71" s="502"/>
      <c r="P71" s="502"/>
      <c r="Q71" s="502"/>
      <c r="R71" s="502"/>
      <c r="S71" s="502"/>
      <c r="T71" s="502"/>
      <c r="U71" s="502"/>
      <c r="V71" s="502"/>
      <c r="W71" s="502"/>
      <c r="X71" s="502"/>
      <c r="Y71" s="502"/>
      <c r="Z71" s="502"/>
      <c r="AA71" s="502"/>
      <c r="AB71" s="502"/>
      <c r="AC71" s="502"/>
      <c r="AD71" s="502"/>
      <c r="AE71" s="502"/>
      <c r="AF71" s="502"/>
      <c r="AG71" s="502"/>
      <c r="AH71" s="502"/>
      <c r="AI71" s="502"/>
      <c r="AJ71" s="502"/>
      <c r="AK71" s="502"/>
      <c r="AL71" s="502"/>
      <c r="AM71" s="502"/>
      <c r="AN71" s="502"/>
      <c r="AO71" s="502"/>
      <c r="AP71" s="502"/>
      <c r="AQ71" s="502"/>
      <c r="AR71" s="502"/>
      <c r="AS71" s="502"/>
      <c r="AT71" s="502"/>
      <c r="AU71" s="502"/>
      <c r="AV71" s="502"/>
      <c r="AW71" s="502"/>
      <c r="AX71" s="502"/>
      <c r="AY71" s="502"/>
      <c r="AZ71" s="502"/>
      <c r="BA71" s="502"/>
      <c r="BB71" s="502"/>
      <c r="BC71" s="502"/>
      <c r="BD71" s="502"/>
      <c r="BE71" s="502"/>
      <c r="BF71" s="860"/>
      <c r="BG71" s="860"/>
      <c r="BH71" s="860"/>
      <c r="BI71" s="128">
        <v>1048</v>
      </c>
      <c r="BJ71" s="502"/>
    </row>
    <row r="72" spans="1:62" s="600" customFormat="1" ht="39.75" customHeight="1">
      <c r="A72" s="128" t="s">
        <v>4129</v>
      </c>
      <c r="B72" s="254" t="s">
        <v>6630</v>
      </c>
      <c r="C72" s="128" t="s">
        <v>4129</v>
      </c>
      <c r="D72" s="128">
        <v>83</v>
      </c>
      <c r="E72" s="128">
        <v>1049</v>
      </c>
      <c r="F72" s="254" t="s">
        <v>4599</v>
      </c>
      <c r="G72" s="128" t="s">
        <v>4129</v>
      </c>
      <c r="H72" s="128" t="s">
        <v>4129</v>
      </c>
      <c r="I72" s="128"/>
      <c r="J72" s="303"/>
      <c r="K72" s="502"/>
      <c r="L72" s="502"/>
      <c r="M72" s="502"/>
      <c r="N72" s="502"/>
      <c r="O72" s="502"/>
      <c r="P72" s="502"/>
      <c r="Q72" s="502"/>
      <c r="R72" s="502"/>
      <c r="S72" s="502"/>
      <c r="T72" s="502"/>
      <c r="U72" s="502"/>
      <c r="V72" s="502"/>
      <c r="W72" s="502"/>
      <c r="X72" s="502"/>
      <c r="Y72" s="502"/>
      <c r="Z72" s="502"/>
      <c r="AA72" s="502"/>
      <c r="AB72" s="502"/>
      <c r="AC72" s="502"/>
      <c r="AD72" s="502"/>
      <c r="AE72" s="502"/>
      <c r="AF72" s="502"/>
      <c r="AG72" s="502"/>
      <c r="AH72" s="502"/>
      <c r="AI72" s="502"/>
      <c r="AJ72" s="502"/>
      <c r="AK72" s="502"/>
      <c r="AL72" s="502"/>
      <c r="AM72" s="502"/>
      <c r="AN72" s="502"/>
      <c r="AO72" s="502"/>
      <c r="AP72" s="502"/>
      <c r="AQ72" s="502"/>
      <c r="AR72" s="502"/>
      <c r="AS72" s="502"/>
      <c r="AT72" s="502"/>
      <c r="AU72" s="502"/>
      <c r="AV72" s="502"/>
      <c r="AW72" s="502"/>
      <c r="AX72" s="502"/>
      <c r="AY72" s="502"/>
      <c r="AZ72" s="502"/>
      <c r="BA72" s="502"/>
      <c r="BB72" s="502"/>
      <c r="BC72" s="502"/>
      <c r="BD72" s="502"/>
      <c r="BE72" s="502"/>
      <c r="BF72" s="860"/>
      <c r="BG72" s="860"/>
      <c r="BH72" s="860"/>
      <c r="BI72" s="128">
        <v>1049</v>
      </c>
      <c r="BJ72" s="502"/>
    </row>
    <row r="73" spans="1:62" s="600" customFormat="1" ht="39.75" customHeight="1">
      <c r="A73" s="128" t="s">
        <v>4129</v>
      </c>
      <c r="B73" s="254" t="s">
        <v>261</v>
      </c>
      <c r="C73" s="128" t="s">
        <v>4129</v>
      </c>
      <c r="D73" s="128">
        <v>84</v>
      </c>
      <c r="E73" s="128">
        <v>1050</v>
      </c>
      <c r="F73" s="254" t="s">
        <v>4600</v>
      </c>
      <c r="G73" s="128" t="s">
        <v>4129</v>
      </c>
      <c r="H73" s="128" t="s">
        <v>4129</v>
      </c>
      <c r="I73" s="128"/>
      <c r="J73" s="303"/>
      <c r="K73" s="502"/>
      <c r="L73" s="502"/>
      <c r="M73" s="502"/>
      <c r="N73" s="502"/>
      <c r="O73" s="502"/>
      <c r="P73" s="502"/>
      <c r="Q73" s="502"/>
      <c r="R73" s="502"/>
      <c r="S73" s="502"/>
      <c r="T73" s="502"/>
      <c r="U73" s="502"/>
      <c r="V73" s="502"/>
      <c r="W73" s="502"/>
      <c r="X73" s="502"/>
      <c r="Y73" s="502"/>
      <c r="Z73" s="502"/>
      <c r="AA73" s="502"/>
      <c r="AB73" s="502"/>
      <c r="AC73" s="502"/>
      <c r="AD73" s="502"/>
      <c r="AE73" s="502"/>
      <c r="AF73" s="502"/>
      <c r="AG73" s="502"/>
      <c r="AH73" s="502"/>
      <c r="AI73" s="502"/>
      <c r="AJ73" s="502"/>
      <c r="AK73" s="502"/>
      <c r="AL73" s="502"/>
      <c r="AM73" s="502"/>
      <c r="AN73" s="502"/>
      <c r="AO73" s="502"/>
      <c r="AP73" s="502"/>
      <c r="AQ73" s="502"/>
      <c r="AR73" s="502"/>
      <c r="AS73" s="502"/>
      <c r="AT73" s="502"/>
      <c r="AU73" s="502"/>
      <c r="AV73" s="502"/>
      <c r="AW73" s="502"/>
      <c r="AX73" s="502"/>
      <c r="AY73" s="502"/>
      <c r="AZ73" s="502"/>
      <c r="BA73" s="502"/>
      <c r="BB73" s="502"/>
      <c r="BC73" s="502"/>
      <c r="BD73" s="502"/>
      <c r="BE73" s="502"/>
      <c r="BF73" s="860"/>
      <c r="BG73" s="860"/>
      <c r="BH73" s="860"/>
      <c r="BI73" s="128">
        <v>1050</v>
      </c>
      <c r="BJ73" s="502"/>
    </row>
    <row r="74" spans="1:62" s="600" customFormat="1" ht="39.75" customHeight="1">
      <c r="A74" s="128" t="s">
        <v>4129</v>
      </c>
      <c r="B74" s="254" t="s">
        <v>256</v>
      </c>
      <c r="C74" s="128" t="s">
        <v>4129</v>
      </c>
      <c r="D74" s="128">
        <v>85</v>
      </c>
      <c r="E74" s="128">
        <v>1051</v>
      </c>
      <c r="F74" s="254" t="s">
        <v>4601</v>
      </c>
      <c r="G74" s="128" t="s">
        <v>4129</v>
      </c>
      <c r="H74" s="128" t="s">
        <v>4129</v>
      </c>
      <c r="I74" s="128"/>
      <c r="J74" s="303"/>
      <c r="K74" s="502"/>
      <c r="L74" s="502"/>
      <c r="M74" s="502"/>
      <c r="N74" s="502"/>
      <c r="O74" s="502"/>
      <c r="P74" s="502"/>
      <c r="Q74" s="502"/>
      <c r="R74" s="502"/>
      <c r="S74" s="502"/>
      <c r="T74" s="502"/>
      <c r="U74" s="502"/>
      <c r="V74" s="502"/>
      <c r="W74" s="502"/>
      <c r="X74" s="502"/>
      <c r="Y74" s="502"/>
      <c r="Z74" s="502"/>
      <c r="AA74" s="502"/>
      <c r="AB74" s="502"/>
      <c r="AC74" s="502"/>
      <c r="AD74" s="502"/>
      <c r="AE74" s="502"/>
      <c r="AF74" s="502"/>
      <c r="AG74" s="502"/>
      <c r="AH74" s="502"/>
      <c r="AI74" s="502"/>
      <c r="AJ74" s="502"/>
      <c r="AK74" s="502"/>
      <c r="AL74" s="502"/>
      <c r="AM74" s="502"/>
      <c r="AN74" s="502"/>
      <c r="AO74" s="502"/>
      <c r="AP74" s="502"/>
      <c r="AQ74" s="502"/>
      <c r="AR74" s="502"/>
      <c r="AS74" s="502"/>
      <c r="AT74" s="502"/>
      <c r="AU74" s="502"/>
      <c r="AV74" s="502"/>
      <c r="AW74" s="502"/>
      <c r="AX74" s="502"/>
      <c r="AY74" s="502"/>
      <c r="AZ74" s="502"/>
      <c r="BA74" s="502"/>
      <c r="BB74" s="502"/>
      <c r="BC74" s="502"/>
      <c r="BD74" s="502"/>
      <c r="BE74" s="502"/>
      <c r="BF74" s="860"/>
      <c r="BG74" s="860"/>
      <c r="BH74" s="860"/>
      <c r="BI74" s="128">
        <v>1051</v>
      </c>
      <c r="BJ74" s="502"/>
    </row>
    <row r="75" spans="1:62" s="600" customFormat="1" ht="39.75" customHeight="1">
      <c r="A75" s="128" t="s">
        <v>3984</v>
      </c>
      <c r="B75" s="254" t="s">
        <v>262</v>
      </c>
      <c r="C75" s="128" t="s">
        <v>4129</v>
      </c>
      <c r="D75" s="128">
        <v>79</v>
      </c>
      <c r="E75" s="128">
        <v>1052</v>
      </c>
      <c r="F75" s="254" t="s">
        <v>4602</v>
      </c>
      <c r="G75" s="128" t="s">
        <v>4129</v>
      </c>
      <c r="H75" s="128" t="s">
        <v>4129</v>
      </c>
      <c r="I75" s="128"/>
      <c r="J75" s="303"/>
      <c r="K75" s="502"/>
      <c r="L75" s="502"/>
      <c r="M75" s="502"/>
      <c r="N75" s="502"/>
      <c r="O75" s="502"/>
      <c r="P75" s="502"/>
      <c r="Q75" s="502"/>
      <c r="R75" s="502"/>
      <c r="S75" s="502"/>
      <c r="T75" s="502"/>
      <c r="U75" s="502"/>
      <c r="V75" s="502"/>
      <c r="W75" s="502"/>
      <c r="X75" s="502"/>
      <c r="Y75" s="502"/>
      <c r="Z75" s="502"/>
      <c r="AA75" s="502"/>
      <c r="AB75" s="502"/>
      <c r="AC75" s="502"/>
      <c r="AD75" s="502"/>
      <c r="AE75" s="502"/>
      <c r="AF75" s="502"/>
      <c r="AG75" s="502"/>
      <c r="AH75" s="502"/>
      <c r="AI75" s="502"/>
      <c r="AJ75" s="502"/>
      <c r="AK75" s="502"/>
      <c r="AL75" s="502"/>
      <c r="AM75" s="502"/>
      <c r="AN75" s="502"/>
      <c r="AO75" s="502"/>
      <c r="AP75" s="502"/>
      <c r="AQ75" s="502"/>
      <c r="AR75" s="502"/>
      <c r="AS75" s="502"/>
      <c r="AT75" s="502"/>
      <c r="AU75" s="502"/>
      <c r="AV75" s="502"/>
      <c r="AW75" s="502"/>
      <c r="AX75" s="502"/>
      <c r="AY75" s="502"/>
      <c r="AZ75" s="502"/>
      <c r="BA75" s="502"/>
      <c r="BB75" s="502"/>
      <c r="BC75" s="502"/>
      <c r="BD75" s="502"/>
      <c r="BE75" s="502"/>
      <c r="BF75" s="860"/>
      <c r="BG75" s="860"/>
      <c r="BH75" s="860"/>
      <c r="BI75" s="128">
        <v>1052</v>
      </c>
      <c r="BJ75" s="502"/>
    </row>
    <row r="76" spans="1:62" s="600" customFormat="1" ht="39.75" customHeight="1">
      <c r="A76" s="128" t="s">
        <v>4129</v>
      </c>
      <c r="B76" s="254" t="s">
        <v>4603</v>
      </c>
      <c r="C76" s="128" t="s">
        <v>4129</v>
      </c>
      <c r="D76" s="128">
        <v>80</v>
      </c>
      <c r="E76" s="128">
        <v>1053</v>
      </c>
      <c r="F76" s="254" t="s">
        <v>4604</v>
      </c>
      <c r="G76" s="128" t="s">
        <v>4129</v>
      </c>
      <c r="H76" s="128" t="s">
        <v>4129</v>
      </c>
      <c r="I76" s="128"/>
      <c r="J76" s="303"/>
      <c r="K76" s="502"/>
      <c r="L76" s="502"/>
      <c r="M76" s="502"/>
      <c r="N76" s="502"/>
      <c r="O76" s="502"/>
      <c r="P76" s="502"/>
      <c r="Q76" s="502"/>
      <c r="R76" s="502"/>
      <c r="S76" s="502"/>
      <c r="T76" s="502"/>
      <c r="U76" s="502"/>
      <c r="V76" s="502"/>
      <c r="W76" s="502"/>
      <c r="X76" s="502"/>
      <c r="Y76" s="502"/>
      <c r="Z76" s="502"/>
      <c r="AA76" s="502"/>
      <c r="AB76" s="502"/>
      <c r="AC76" s="502"/>
      <c r="AD76" s="502"/>
      <c r="AE76" s="502"/>
      <c r="AF76" s="502"/>
      <c r="AG76" s="502"/>
      <c r="AH76" s="502"/>
      <c r="AI76" s="502"/>
      <c r="AJ76" s="502"/>
      <c r="AK76" s="502"/>
      <c r="AL76" s="502"/>
      <c r="AM76" s="502"/>
      <c r="AN76" s="502"/>
      <c r="AO76" s="502"/>
      <c r="AP76" s="502"/>
      <c r="AQ76" s="502"/>
      <c r="AR76" s="502"/>
      <c r="AS76" s="502"/>
      <c r="AT76" s="502"/>
      <c r="AU76" s="502"/>
      <c r="AV76" s="502"/>
      <c r="AW76" s="502"/>
      <c r="AX76" s="502"/>
      <c r="AY76" s="502"/>
      <c r="AZ76" s="502"/>
      <c r="BA76" s="502"/>
      <c r="BB76" s="502"/>
      <c r="BC76" s="502"/>
      <c r="BD76" s="502"/>
      <c r="BE76" s="502"/>
      <c r="BF76" s="860"/>
      <c r="BG76" s="860"/>
      <c r="BH76" s="860"/>
      <c r="BI76" s="128">
        <v>1053</v>
      </c>
      <c r="BJ76" s="502"/>
    </row>
    <row r="77" spans="1:62" s="600" customFormat="1" ht="39.75" customHeight="1">
      <c r="A77" s="128" t="s">
        <v>3321</v>
      </c>
      <c r="B77" s="254" t="s">
        <v>6221</v>
      </c>
      <c r="C77" s="128" t="s">
        <v>4129</v>
      </c>
      <c r="D77" s="128">
        <v>81</v>
      </c>
      <c r="E77" s="128">
        <v>1054</v>
      </c>
      <c r="F77" s="254" t="s">
        <v>4605</v>
      </c>
      <c r="G77" s="128" t="s">
        <v>4129</v>
      </c>
      <c r="H77" s="128" t="s">
        <v>4129</v>
      </c>
      <c r="I77" s="128"/>
      <c r="J77" s="303"/>
      <c r="K77" s="502"/>
      <c r="L77" s="502"/>
      <c r="M77" s="502"/>
      <c r="N77" s="502"/>
      <c r="O77" s="502"/>
      <c r="P77" s="502"/>
      <c r="Q77" s="502"/>
      <c r="R77" s="502"/>
      <c r="S77" s="502"/>
      <c r="T77" s="502"/>
      <c r="U77" s="502"/>
      <c r="V77" s="502"/>
      <c r="W77" s="502"/>
      <c r="X77" s="502"/>
      <c r="Y77" s="502"/>
      <c r="Z77" s="502"/>
      <c r="AA77" s="502"/>
      <c r="AB77" s="502"/>
      <c r="AC77" s="502"/>
      <c r="AD77" s="502"/>
      <c r="AE77" s="502"/>
      <c r="AF77" s="502"/>
      <c r="AG77" s="502"/>
      <c r="AH77" s="502"/>
      <c r="AI77" s="502"/>
      <c r="AJ77" s="502"/>
      <c r="AK77" s="502"/>
      <c r="AL77" s="502"/>
      <c r="AM77" s="502"/>
      <c r="AN77" s="502"/>
      <c r="AO77" s="502"/>
      <c r="AP77" s="502"/>
      <c r="AQ77" s="502"/>
      <c r="AR77" s="502"/>
      <c r="AS77" s="502"/>
      <c r="AT77" s="502"/>
      <c r="AU77" s="502"/>
      <c r="AV77" s="502"/>
      <c r="AW77" s="502"/>
      <c r="AX77" s="502"/>
      <c r="AY77" s="502"/>
      <c r="AZ77" s="502"/>
      <c r="BA77" s="502"/>
      <c r="BB77" s="502"/>
      <c r="BC77" s="502"/>
      <c r="BD77" s="502"/>
      <c r="BE77" s="502"/>
      <c r="BF77" s="860"/>
      <c r="BG77" s="860"/>
      <c r="BH77" s="860"/>
      <c r="BI77" s="128">
        <v>1054</v>
      </c>
      <c r="BJ77" s="502"/>
    </row>
    <row r="78" spans="1:62" s="600" customFormat="1" ht="39.75" customHeight="1">
      <c r="A78" s="128" t="s">
        <v>1960</v>
      </c>
      <c r="B78" s="254" t="s">
        <v>4711</v>
      </c>
      <c r="C78" s="128" t="s">
        <v>4129</v>
      </c>
      <c r="D78" s="128">
        <v>78</v>
      </c>
      <c r="E78" s="128">
        <v>1055</v>
      </c>
      <c r="F78" s="254" t="s">
        <v>4606</v>
      </c>
      <c r="G78" s="128" t="s">
        <v>4129</v>
      </c>
      <c r="H78" s="128" t="s">
        <v>4129</v>
      </c>
      <c r="I78" s="128"/>
      <c r="J78" s="303"/>
      <c r="K78" s="502"/>
      <c r="L78" s="502"/>
      <c r="M78" s="502"/>
      <c r="N78" s="502"/>
      <c r="O78" s="502"/>
      <c r="P78" s="502"/>
      <c r="Q78" s="502"/>
      <c r="R78" s="502"/>
      <c r="S78" s="502"/>
      <c r="T78" s="502"/>
      <c r="U78" s="502"/>
      <c r="V78" s="502"/>
      <c r="W78" s="502"/>
      <c r="X78" s="502"/>
      <c r="Y78" s="502"/>
      <c r="Z78" s="502"/>
      <c r="AA78" s="502"/>
      <c r="AB78" s="502"/>
      <c r="AC78" s="502"/>
      <c r="AD78" s="502"/>
      <c r="AE78" s="502"/>
      <c r="AF78" s="502"/>
      <c r="AG78" s="502"/>
      <c r="AH78" s="502"/>
      <c r="AI78" s="502"/>
      <c r="AJ78" s="502"/>
      <c r="AK78" s="502"/>
      <c r="AL78" s="502"/>
      <c r="AM78" s="502"/>
      <c r="AN78" s="502"/>
      <c r="AO78" s="502"/>
      <c r="AP78" s="502"/>
      <c r="AQ78" s="502"/>
      <c r="AR78" s="502"/>
      <c r="AS78" s="502"/>
      <c r="AT78" s="502"/>
      <c r="AU78" s="502"/>
      <c r="AV78" s="502"/>
      <c r="AW78" s="502"/>
      <c r="AX78" s="502"/>
      <c r="AY78" s="502"/>
      <c r="AZ78" s="502"/>
      <c r="BA78" s="502"/>
      <c r="BB78" s="502"/>
      <c r="BC78" s="502"/>
      <c r="BD78" s="502"/>
      <c r="BE78" s="502"/>
      <c r="BF78" s="860"/>
      <c r="BG78" s="860"/>
      <c r="BH78" s="860"/>
      <c r="BI78" s="128">
        <v>1055</v>
      </c>
      <c r="BJ78" s="502"/>
    </row>
    <row r="79" spans="1:62" s="600" customFormat="1" ht="39.75" customHeight="1">
      <c r="A79" s="128"/>
      <c r="B79" s="254"/>
      <c r="C79" s="128"/>
      <c r="D79" s="128"/>
      <c r="E79" s="206"/>
      <c r="F79" s="254"/>
      <c r="G79" s="128"/>
      <c r="H79" s="128"/>
      <c r="I79" s="128"/>
      <c r="J79" s="303"/>
      <c r="K79" s="502"/>
      <c r="L79" s="502"/>
      <c r="M79" s="502"/>
      <c r="N79" s="502"/>
      <c r="O79" s="502"/>
      <c r="P79" s="502"/>
      <c r="Q79" s="502"/>
      <c r="R79" s="502"/>
      <c r="S79" s="502"/>
      <c r="T79" s="502"/>
      <c r="U79" s="502"/>
      <c r="V79" s="502"/>
      <c r="W79" s="502"/>
      <c r="X79" s="502"/>
      <c r="Y79" s="502"/>
      <c r="Z79" s="502"/>
      <c r="AA79" s="502"/>
      <c r="AB79" s="502"/>
      <c r="AC79" s="502"/>
      <c r="AD79" s="502"/>
      <c r="AE79" s="502"/>
      <c r="AF79" s="502"/>
      <c r="AG79" s="502"/>
      <c r="AH79" s="502"/>
      <c r="AI79" s="502"/>
      <c r="AJ79" s="502"/>
      <c r="AK79" s="502"/>
      <c r="AL79" s="502"/>
      <c r="AM79" s="502"/>
      <c r="AN79" s="502"/>
      <c r="AO79" s="502"/>
      <c r="AP79" s="502"/>
      <c r="AQ79" s="502"/>
      <c r="AR79" s="502"/>
      <c r="AS79" s="502"/>
      <c r="AT79" s="502"/>
      <c r="AU79" s="502"/>
      <c r="AV79" s="502"/>
      <c r="AW79" s="502"/>
      <c r="AX79" s="502"/>
      <c r="AY79" s="502"/>
      <c r="AZ79" s="502"/>
      <c r="BA79" s="502"/>
      <c r="BB79" s="502"/>
      <c r="BC79" s="502"/>
      <c r="BD79" s="502"/>
      <c r="BE79" s="502"/>
      <c r="BF79" s="860"/>
      <c r="BG79" s="860"/>
      <c r="BH79" s="860"/>
      <c r="BI79" s="206"/>
      <c r="BJ79" s="502"/>
    </row>
    <row r="80" spans="1:62" s="600" customFormat="1" ht="39.75" customHeight="1">
      <c r="A80" s="128"/>
      <c r="B80" s="254"/>
      <c r="C80" s="128"/>
      <c r="D80" s="128"/>
      <c r="E80" s="206"/>
      <c r="F80" s="254"/>
      <c r="G80" s="128"/>
      <c r="H80" s="128"/>
      <c r="I80" s="128"/>
      <c r="J80" s="303"/>
      <c r="K80" s="502"/>
      <c r="L80" s="502"/>
      <c r="M80" s="502"/>
      <c r="N80" s="502"/>
      <c r="O80" s="502"/>
      <c r="P80" s="502"/>
      <c r="Q80" s="502"/>
      <c r="R80" s="502"/>
      <c r="S80" s="502"/>
      <c r="T80" s="502"/>
      <c r="U80" s="502"/>
      <c r="V80" s="502"/>
      <c r="W80" s="502"/>
      <c r="X80" s="502"/>
      <c r="Y80" s="502"/>
      <c r="Z80" s="502"/>
      <c r="AA80" s="502"/>
      <c r="AB80" s="502"/>
      <c r="AC80" s="502"/>
      <c r="AD80" s="502"/>
      <c r="AE80" s="502"/>
      <c r="AF80" s="502"/>
      <c r="AG80" s="502"/>
      <c r="AH80" s="502"/>
      <c r="AI80" s="502"/>
      <c r="AJ80" s="502"/>
      <c r="AK80" s="502"/>
      <c r="AL80" s="502"/>
      <c r="AM80" s="502"/>
      <c r="AN80" s="502"/>
      <c r="AO80" s="502"/>
      <c r="AP80" s="502"/>
      <c r="AQ80" s="502"/>
      <c r="AR80" s="502"/>
      <c r="AS80" s="502"/>
      <c r="AT80" s="502"/>
      <c r="AU80" s="502"/>
      <c r="AV80" s="502"/>
      <c r="AW80" s="502"/>
      <c r="AX80" s="502"/>
      <c r="AY80" s="502"/>
      <c r="AZ80" s="502"/>
      <c r="BA80" s="502"/>
      <c r="BB80" s="502"/>
      <c r="BC80" s="502"/>
      <c r="BD80" s="502"/>
      <c r="BE80" s="502"/>
      <c r="BF80" s="860"/>
      <c r="BG80" s="860"/>
      <c r="BH80" s="860"/>
      <c r="BI80" s="206"/>
      <c r="BJ80" s="502"/>
    </row>
    <row r="81" spans="1:68" s="600" customFormat="1" ht="39.75" customHeight="1">
      <c r="A81" s="128"/>
      <c r="B81" s="254"/>
      <c r="C81" s="128"/>
      <c r="D81" s="128"/>
      <c r="E81" s="206"/>
      <c r="F81" s="254"/>
      <c r="G81" s="128"/>
      <c r="H81" s="128"/>
      <c r="I81" s="128"/>
      <c r="J81" s="303"/>
      <c r="K81" s="502"/>
      <c r="L81" s="502"/>
      <c r="M81" s="502"/>
      <c r="N81" s="502"/>
      <c r="O81" s="502"/>
      <c r="P81" s="502"/>
      <c r="Q81" s="502"/>
      <c r="R81" s="502"/>
      <c r="S81" s="502"/>
      <c r="T81" s="502"/>
      <c r="U81" s="502"/>
      <c r="V81" s="502"/>
      <c r="W81" s="502"/>
      <c r="X81" s="502"/>
      <c r="Y81" s="502"/>
      <c r="Z81" s="502"/>
      <c r="AA81" s="502"/>
      <c r="AB81" s="502"/>
      <c r="AC81" s="502"/>
      <c r="AD81" s="502"/>
      <c r="AE81" s="502"/>
      <c r="AF81" s="502"/>
      <c r="AG81" s="502"/>
      <c r="AH81" s="502"/>
      <c r="AI81" s="502"/>
      <c r="AJ81" s="502"/>
      <c r="AK81" s="502"/>
      <c r="AL81" s="502"/>
      <c r="AM81" s="502"/>
      <c r="AN81" s="502"/>
      <c r="AO81" s="502"/>
      <c r="AP81" s="502"/>
      <c r="AQ81" s="502"/>
      <c r="AR81" s="502"/>
      <c r="AS81" s="502"/>
      <c r="AT81" s="502"/>
      <c r="AU81" s="502"/>
      <c r="AV81" s="502"/>
      <c r="AW81" s="502"/>
      <c r="AX81" s="502"/>
      <c r="AY81" s="502"/>
      <c r="AZ81" s="502"/>
      <c r="BA81" s="502"/>
      <c r="BB81" s="502"/>
      <c r="BC81" s="502"/>
      <c r="BD81" s="502"/>
      <c r="BE81" s="502"/>
      <c r="BF81" s="860"/>
      <c r="BG81" s="860"/>
      <c r="BH81" s="860"/>
      <c r="BI81" s="206"/>
      <c r="BJ81" s="502"/>
    </row>
    <row r="82" spans="1:68" s="600" customFormat="1" ht="39.75" customHeight="1">
      <c r="A82" s="128"/>
      <c r="B82" s="254"/>
      <c r="C82" s="128"/>
      <c r="D82" s="128"/>
      <c r="E82" s="206"/>
      <c r="F82" s="254"/>
      <c r="G82" s="128"/>
      <c r="H82" s="128"/>
      <c r="I82" s="128"/>
      <c r="J82" s="303"/>
      <c r="K82" s="502"/>
      <c r="L82" s="502"/>
      <c r="M82" s="502"/>
      <c r="N82" s="502"/>
      <c r="O82" s="502"/>
      <c r="P82" s="502"/>
      <c r="Q82" s="502"/>
      <c r="R82" s="502"/>
      <c r="S82" s="502"/>
      <c r="T82" s="502"/>
      <c r="U82" s="502"/>
      <c r="V82" s="502"/>
      <c r="W82" s="502"/>
      <c r="X82" s="502"/>
      <c r="Y82" s="502"/>
      <c r="Z82" s="502"/>
      <c r="AA82" s="502"/>
      <c r="AB82" s="502"/>
      <c r="AC82" s="502"/>
      <c r="AD82" s="502"/>
      <c r="AE82" s="502"/>
      <c r="AF82" s="502"/>
      <c r="AG82" s="502"/>
      <c r="AH82" s="502"/>
      <c r="AI82" s="502"/>
      <c r="AJ82" s="502"/>
      <c r="AK82" s="502"/>
      <c r="AL82" s="502"/>
      <c r="AM82" s="502"/>
      <c r="AN82" s="502"/>
      <c r="AO82" s="502"/>
      <c r="AP82" s="502"/>
      <c r="AQ82" s="502"/>
      <c r="AR82" s="502"/>
      <c r="AS82" s="502"/>
      <c r="AT82" s="502"/>
      <c r="AU82" s="502"/>
      <c r="AV82" s="502"/>
      <c r="AW82" s="502"/>
      <c r="AX82" s="502"/>
      <c r="AY82" s="502"/>
      <c r="AZ82" s="502"/>
      <c r="BA82" s="502"/>
      <c r="BB82" s="502"/>
      <c r="BC82" s="502"/>
      <c r="BD82" s="502"/>
      <c r="BE82" s="502"/>
      <c r="BF82" s="334"/>
      <c r="BG82" s="334"/>
      <c r="BH82" s="334"/>
      <c r="BI82" s="206"/>
      <c r="BJ82" s="502"/>
    </row>
    <row r="83" spans="1:68" s="600" customFormat="1" ht="40.5" customHeight="1">
      <c r="A83" s="128"/>
      <c r="B83" s="254"/>
      <c r="C83" s="128"/>
      <c r="D83" s="128"/>
      <c r="E83" s="206"/>
      <c r="F83" s="254"/>
      <c r="G83" s="128"/>
      <c r="H83" s="128"/>
      <c r="I83" s="128"/>
      <c r="J83" s="303"/>
      <c r="K83" s="502"/>
      <c r="L83" s="502"/>
      <c r="M83" s="502"/>
      <c r="N83" s="502"/>
      <c r="O83" s="502"/>
      <c r="P83" s="502"/>
      <c r="Q83" s="502"/>
      <c r="R83" s="502"/>
      <c r="S83" s="502"/>
      <c r="T83" s="502"/>
      <c r="U83" s="502"/>
      <c r="V83" s="502"/>
      <c r="W83" s="502"/>
      <c r="X83" s="502"/>
      <c r="Y83" s="502"/>
      <c r="Z83" s="502"/>
      <c r="AA83" s="502"/>
      <c r="AB83" s="502"/>
      <c r="AC83" s="502"/>
      <c r="AD83" s="502"/>
      <c r="AE83" s="502"/>
      <c r="AF83" s="502"/>
      <c r="AG83" s="502"/>
      <c r="AH83" s="502"/>
      <c r="AI83" s="502"/>
      <c r="AJ83" s="502"/>
      <c r="AK83" s="502"/>
      <c r="AL83" s="502"/>
      <c r="AM83" s="502"/>
      <c r="AN83" s="502"/>
      <c r="AO83" s="502"/>
      <c r="AP83" s="502"/>
      <c r="AQ83" s="502"/>
      <c r="AR83" s="502"/>
      <c r="AS83" s="502"/>
      <c r="AT83" s="502"/>
      <c r="AU83" s="502"/>
      <c r="AV83" s="502"/>
      <c r="AW83" s="502"/>
      <c r="AX83" s="502"/>
      <c r="AY83" s="502"/>
      <c r="AZ83" s="502"/>
      <c r="BA83" s="502"/>
      <c r="BB83" s="502"/>
      <c r="BC83" s="502"/>
      <c r="BD83" s="502"/>
      <c r="BE83" s="502"/>
      <c r="BF83" s="334"/>
      <c r="BG83" s="334"/>
      <c r="BH83" s="334"/>
      <c r="BI83" s="128"/>
      <c r="BJ83" s="502"/>
    </row>
    <row r="84" spans="1:68" ht="18" customHeight="1">
      <c r="A84" s="215"/>
      <c r="B84" s="511"/>
      <c r="C84" s="511"/>
      <c r="D84" s="511"/>
      <c r="E84" s="511"/>
      <c r="F84" s="589"/>
      <c r="G84" s="215"/>
      <c r="H84" s="215"/>
      <c r="I84" s="215"/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215"/>
      <c r="AI84" s="215"/>
      <c r="AJ84" s="215"/>
      <c r="AK84" s="215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215"/>
      <c r="AW84" s="215"/>
      <c r="AX84" s="215"/>
      <c r="AY84" s="511"/>
      <c r="AZ84" s="215"/>
      <c r="BA84" s="215"/>
      <c r="BB84" s="215"/>
      <c r="BC84" s="215"/>
      <c r="BD84" s="215"/>
      <c r="BE84" s="215"/>
      <c r="BF84" s="215"/>
      <c r="BG84" s="215"/>
      <c r="BH84" s="215"/>
      <c r="BI84" s="511"/>
      <c r="BJ84" s="215"/>
      <c r="BK84" s="215"/>
      <c r="BL84" s="215"/>
      <c r="BM84" s="215"/>
      <c r="BN84" s="215"/>
      <c r="BO84" s="215"/>
      <c r="BP84" s="215"/>
    </row>
    <row r="85" spans="1:68" ht="18" customHeight="1">
      <c r="A85" s="215"/>
      <c r="B85" s="511"/>
      <c r="C85" s="511"/>
      <c r="D85" s="511"/>
      <c r="E85" s="511"/>
      <c r="F85" s="589"/>
      <c r="G85" s="215"/>
      <c r="H85" s="215"/>
      <c r="I85" s="215"/>
      <c r="J85" s="215"/>
      <c r="K85" s="215"/>
      <c r="L85" s="215"/>
      <c r="M85" s="215"/>
      <c r="N85" s="215"/>
      <c r="O85" s="215"/>
      <c r="P85" s="214"/>
      <c r="Q85" s="215"/>
      <c r="R85" s="215"/>
      <c r="S85" s="215"/>
      <c r="T85" s="215"/>
      <c r="U85" s="215"/>
      <c r="V85" s="214" t="s">
        <v>5111</v>
      </c>
      <c r="W85" s="215" t="s">
        <v>472</v>
      </c>
      <c r="X85" s="215"/>
      <c r="Y85" s="215"/>
      <c r="Z85" s="215"/>
      <c r="AA85" s="215"/>
      <c r="AB85" s="215"/>
      <c r="AC85" s="215"/>
      <c r="AD85" s="215"/>
      <c r="AE85" s="215"/>
      <c r="AF85" s="215"/>
      <c r="AG85" s="215"/>
      <c r="AH85" s="215"/>
      <c r="AI85" s="215"/>
      <c r="AJ85" s="215"/>
      <c r="AK85" s="215"/>
      <c r="AL85" s="215"/>
      <c r="AM85" s="215"/>
      <c r="AN85" s="215"/>
      <c r="AO85" s="215"/>
      <c r="AP85" s="215"/>
      <c r="AQ85" s="234"/>
      <c r="AR85" s="215"/>
      <c r="AS85" s="215"/>
      <c r="AT85" s="215"/>
      <c r="AU85" s="215"/>
      <c r="AV85" s="215"/>
      <c r="AW85" s="215"/>
      <c r="AX85" s="215"/>
      <c r="AY85" s="215"/>
      <c r="AZ85" s="215"/>
      <c r="BA85" s="215"/>
      <c r="BB85" s="215"/>
      <c r="BC85" s="215"/>
      <c r="BD85" s="215"/>
      <c r="BE85" s="215"/>
      <c r="BF85" s="215"/>
      <c r="BG85" s="215"/>
      <c r="BH85" s="215"/>
      <c r="BI85" s="511"/>
      <c r="BJ85" s="215"/>
      <c r="BK85" s="215"/>
      <c r="BL85" s="215"/>
      <c r="BM85" s="215"/>
      <c r="BN85" s="215"/>
      <c r="BO85" s="215"/>
      <c r="BP85" s="215"/>
    </row>
    <row r="86" spans="1:68" ht="18" customHeight="1">
      <c r="A86" s="592" t="s">
        <v>2056</v>
      </c>
      <c r="B86" s="514" t="s">
        <v>5110</v>
      </c>
      <c r="C86" s="511"/>
      <c r="D86" s="511"/>
      <c r="E86" s="511"/>
      <c r="F86" s="589"/>
      <c r="G86" s="215"/>
      <c r="H86" s="215"/>
      <c r="I86" s="215"/>
      <c r="J86" s="215"/>
      <c r="K86" s="215"/>
      <c r="L86" s="215"/>
      <c r="M86" s="215"/>
      <c r="N86" s="215"/>
      <c r="O86" s="215"/>
      <c r="P86" s="214"/>
      <c r="Q86" s="215"/>
      <c r="R86" s="215"/>
      <c r="S86" s="215"/>
      <c r="T86" s="215"/>
      <c r="U86" s="215"/>
      <c r="V86" s="214" t="s">
        <v>5138</v>
      </c>
      <c r="W86" s="134" t="s">
        <v>6078</v>
      </c>
      <c r="X86" s="215"/>
      <c r="Y86" s="215"/>
      <c r="Z86" s="234"/>
      <c r="AA86" s="215"/>
      <c r="AB86" s="215"/>
      <c r="AC86" s="215"/>
      <c r="AD86" s="215"/>
      <c r="AE86" s="234"/>
      <c r="AF86" s="215"/>
      <c r="AG86" s="215"/>
      <c r="AH86" s="215"/>
      <c r="AI86" s="215"/>
      <c r="AJ86" s="234"/>
      <c r="AK86" s="215"/>
      <c r="AL86" s="215"/>
      <c r="AM86" s="215"/>
      <c r="AN86" s="215"/>
      <c r="AO86" s="215"/>
      <c r="AP86" s="215"/>
      <c r="AQ86" s="234"/>
      <c r="AR86" s="215"/>
      <c r="AS86" s="215"/>
      <c r="AT86" s="215"/>
      <c r="AU86" s="134" t="s">
        <v>4491</v>
      </c>
      <c r="AV86" s="215"/>
      <c r="AW86" s="215"/>
      <c r="AX86" s="215"/>
      <c r="AY86" s="215"/>
      <c r="AZ86" s="215"/>
      <c r="BA86" s="511"/>
      <c r="BB86" s="215"/>
      <c r="BC86" s="215"/>
      <c r="BD86" s="215"/>
      <c r="BE86" s="215"/>
      <c r="BF86" s="215"/>
      <c r="BG86" s="215"/>
      <c r="BH86" s="511" t="s">
        <v>2018</v>
      </c>
      <c r="BI86" s="511"/>
      <c r="BJ86" s="215"/>
      <c r="BK86" s="215"/>
      <c r="BL86" s="215"/>
      <c r="BM86" s="215"/>
      <c r="BN86" s="215"/>
      <c r="BO86" s="215"/>
      <c r="BP86" s="215"/>
    </row>
    <row r="87" spans="1:68" ht="18" customHeight="1">
      <c r="A87" s="214" t="s">
        <v>5114</v>
      </c>
      <c r="B87" s="514" t="s">
        <v>5137</v>
      </c>
      <c r="C87" s="511"/>
      <c r="D87" s="511"/>
      <c r="E87" s="511"/>
      <c r="G87" s="190" t="s">
        <v>143</v>
      </c>
      <c r="P87" s="214"/>
      <c r="V87" s="214" t="s">
        <v>3132</v>
      </c>
      <c r="W87" s="134" t="s">
        <v>5065</v>
      </c>
      <c r="X87" s="486"/>
      <c r="Z87" s="234"/>
      <c r="AC87" s="486"/>
      <c r="AE87" s="234"/>
      <c r="AH87" s="486"/>
      <c r="AJ87" s="234"/>
      <c r="AP87" s="486"/>
      <c r="AQ87" s="234"/>
      <c r="AR87" s="215"/>
      <c r="AU87" s="134" t="s">
        <v>1496</v>
      </c>
      <c r="BA87" s="215"/>
      <c r="BB87" s="215"/>
      <c r="BC87" s="305"/>
      <c r="BD87" s="215"/>
      <c r="BF87" s="215"/>
      <c r="BG87" s="215"/>
      <c r="BH87" s="305" t="s">
        <v>3820</v>
      </c>
      <c r="BI87" s="511"/>
      <c r="BJ87" s="305"/>
    </row>
    <row r="88" spans="1:68" ht="18" customHeight="1">
      <c r="A88" s="134"/>
      <c r="B88" s="190" t="s">
        <v>3131</v>
      </c>
      <c r="D88" s="305"/>
      <c r="F88" s="190"/>
      <c r="W88" s="134" t="s">
        <v>3900</v>
      </c>
      <c r="X88" s="486"/>
      <c r="Z88" s="234"/>
      <c r="AC88" s="486"/>
      <c r="AE88" s="234"/>
      <c r="AH88" s="486"/>
      <c r="AJ88" s="234"/>
      <c r="AP88" s="486"/>
      <c r="AQ88" s="234"/>
      <c r="AU88" s="134" t="s">
        <v>5728</v>
      </c>
      <c r="AY88" s="305"/>
      <c r="BC88" s="305"/>
      <c r="BE88" s="305"/>
      <c r="BH88" s="305" t="s">
        <v>5997</v>
      </c>
      <c r="BI88" s="305"/>
      <c r="BJ88" s="305"/>
    </row>
    <row r="89" spans="1:68" ht="18" customHeight="1">
      <c r="A89" s="134"/>
      <c r="B89" s="305"/>
      <c r="D89" s="305"/>
      <c r="F89" s="190"/>
      <c r="P89" s="486"/>
      <c r="Q89" s="486"/>
      <c r="R89" s="486"/>
      <c r="S89" s="486"/>
      <c r="AY89" s="305"/>
      <c r="BI89" s="305"/>
      <c r="BK89" s="215"/>
      <c r="BL89" s="215"/>
      <c r="BM89" s="215"/>
      <c r="BN89" s="215"/>
      <c r="BO89" s="215"/>
      <c r="BP89" s="215"/>
    </row>
    <row r="90" spans="1:68">
      <c r="E90" s="123"/>
      <c r="BI90" s="123"/>
    </row>
    <row r="91" spans="1:68">
      <c r="E91" s="123"/>
      <c r="BI91" s="123"/>
    </row>
    <row r="92" spans="1:68" ht="16.5">
      <c r="E92" s="871"/>
      <c r="BI92" s="871"/>
    </row>
    <row r="93" spans="1:68" ht="16.5">
      <c r="E93" s="871"/>
      <c r="BI93" s="871"/>
    </row>
    <row r="94" spans="1:68" ht="16.5">
      <c r="E94" s="871"/>
      <c r="BI94" s="871"/>
    </row>
    <row r="95" spans="1:68" ht="16.5">
      <c r="E95" s="871"/>
      <c r="BI95" s="871"/>
    </row>
    <row r="96" spans="1:68" ht="16.5">
      <c r="E96" s="871"/>
      <c r="BI96" s="871"/>
    </row>
    <row r="97" spans="5:61" ht="16.5">
      <c r="E97" s="871"/>
      <c r="BI97" s="871"/>
    </row>
    <row r="98" spans="5:61" ht="16.5">
      <c r="E98" s="871"/>
      <c r="BI98" s="871"/>
    </row>
    <row r="99" spans="5:61" ht="16.5">
      <c r="E99" s="871"/>
      <c r="BI99" s="871"/>
    </row>
    <row r="100" spans="5:61" ht="16.5">
      <c r="E100" s="871"/>
      <c r="BI100" s="871"/>
    </row>
    <row r="101" spans="5:61" ht="16.5">
      <c r="E101" s="871"/>
      <c r="BI101" s="871"/>
    </row>
    <row r="102" spans="5:61" ht="16.5">
      <c r="E102" s="871"/>
      <c r="BI102" s="871"/>
    </row>
    <row r="103" spans="5:61" ht="16.5">
      <c r="E103" s="871"/>
      <c r="BI103" s="871"/>
    </row>
    <row r="104" spans="5:61" ht="16.5">
      <c r="E104" s="871"/>
      <c r="BI104" s="871"/>
    </row>
    <row r="105" spans="5:61" ht="16.5">
      <c r="E105" s="871"/>
      <c r="BI105" s="871"/>
    </row>
    <row r="106" spans="5:61" ht="16.5">
      <c r="E106" s="871"/>
      <c r="BI106" s="871"/>
    </row>
    <row r="107" spans="5:61" ht="16.5">
      <c r="E107" s="871"/>
      <c r="BI107" s="871"/>
    </row>
    <row r="108" spans="5:61" ht="16.5">
      <c r="E108" s="871"/>
      <c r="BI108" s="871"/>
    </row>
    <row r="109" spans="5:61" ht="16.5">
      <c r="E109" s="871"/>
      <c r="BI109" s="871"/>
    </row>
    <row r="110" spans="5:61" ht="16.5">
      <c r="E110" s="871"/>
      <c r="BI110" s="871"/>
    </row>
    <row r="111" spans="5:61" ht="16.5">
      <c r="E111" s="871"/>
      <c r="BI111" s="871"/>
    </row>
    <row r="112" spans="5:61" ht="16.5">
      <c r="E112" s="871"/>
      <c r="BI112" s="871"/>
    </row>
    <row r="113" spans="5:61" ht="16.5">
      <c r="E113" s="871"/>
      <c r="BI113" s="871"/>
    </row>
    <row r="114" spans="5:61" ht="16.5">
      <c r="E114" s="871"/>
      <c r="BI114" s="871"/>
    </row>
    <row r="115" spans="5:61" ht="16.5">
      <c r="E115" s="871"/>
      <c r="BI115" s="871"/>
    </row>
    <row r="116" spans="5:61" ht="16.5">
      <c r="E116" s="871"/>
      <c r="BI116" s="871"/>
    </row>
    <row r="117" spans="5:61" ht="16.5">
      <c r="E117" s="871"/>
      <c r="BI117" s="871"/>
    </row>
    <row r="118" spans="5:61" ht="16.5">
      <c r="E118" s="871"/>
      <c r="BI118" s="871"/>
    </row>
    <row r="119" spans="5:61" ht="16.5">
      <c r="E119" s="871"/>
      <c r="BI119" s="871"/>
    </row>
    <row r="120" spans="5:61" ht="16.5">
      <c r="E120" s="871"/>
      <c r="BI120" s="871"/>
    </row>
    <row r="121" spans="5:61" ht="16.5">
      <c r="E121" s="871"/>
      <c r="BI121" s="871"/>
    </row>
    <row r="122" spans="5:61" ht="16.5">
      <c r="E122" s="871"/>
      <c r="BI122" s="871"/>
    </row>
    <row r="123" spans="5:61" ht="16.5">
      <c r="E123" s="871"/>
      <c r="BI123" s="871"/>
    </row>
    <row r="124" spans="5:61" ht="16.5">
      <c r="E124" s="871"/>
      <c r="BI124" s="871"/>
    </row>
    <row r="125" spans="5:61" ht="16.5">
      <c r="E125" s="871"/>
      <c r="BI125" s="871"/>
    </row>
    <row r="126" spans="5:61" ht="16.5">
      <c r="E126" s="871"/>
      <c r="BI126" s="871"/>
    </row>
    <row r="127" spans="5:61" ht="16.5">
      <c r="E127" s="871"/>
      <c r="BI127" s="871"/>
    </row>
    <row r="128" spans="5:61" ht="16.5">
      <c r="E128" s="871"/>
      <c r="BI128" s="871"/>
    </row>
    <row r="129" spans="5:61" ht="16.5">
      <c r="E129" s="871"/>
      <c r="BI129" s="871"/>
    </row>
    <row r="130" spans="5:61" ht="16.5">
      <c r="E130" s="871"/>
      <c r="BI130" s="871"/>
    </row>
    <row r="131" spans="5:61" ht="16.5">
      <c r="E131" s="871"/>
      <c r="BI131" s="871"/>
    </row>
    <row r="132" spans="5:61" ht="16.5">
      <c r="E132" s="871"/>
      <c r="BI132" s="871"/>
    </row>
    <row r="133" spans="5:61" ht="16.5">
      <c r="E133" s="871"/>
      <c r="BI133" s="871"/>
    </row>
    <row r="134" spans="5:61" ht="16.5">
      <c r="E134" s="871"/>
      <c r="BI134" s="871"/>
    </row>
    <row r="135" spans="5:61" ht="16.5">
      <c r="E135" s="871"/>
      <c r="BI135" s="871"/>
    </row>
    <row r="136" spans="5:61" ht="16.5">
      <c r="E136" s="871"/>
      <c r="BI136" s="871"/>
    </row>
    <row r="137" spans="5:61" ht="16.5">
      <c r="E137" s="871"/>
      <c r="BI137" s="871"/>
    </row>
    <row r="138" spans="5:61" ht="16.5">
      <c r="E138" s="871"/>
      <c r="BI138" s="871"/>
    </row>
    <row r="139" spans="5:61" ht="16.5">
      <c r="E139" s="871"/>
      <c r="BI139" s="871"/>
    </row>
    <row r="140" spans="5:61" ht="16.5">
      <c r="E140" s="871"/>
      <c r="BI140" s="871"/>
    </row>
    <row r="141" spans="5:61" ht="16.5">
      <c r="E141" s="871"/>
      <c r="BI141" s="871"/>
    </row>
    <row r="142" spans="5:61" ht="16.5">
      <c r="E142" s="871"/>
      <c r="BI142" s="871"/>
    </row>
    <row r="143" spans="5:61" ht="16.5">
      <c r="E143" s="871"/>
      <c r="BI143" s="871"/>
    </row>
    <row r="144" spans="5:61" ht="16.5">
      <c r="E144" s="871"/>
      <c r="BI144" s="871"/>
    </row>
    <row r="145" spans="5:61" ht="16.5">
      <c r="E145" s="871"/>
      <c r="BI145" s="871"/>
    </row>
    <row r="146" spans="5:61" ht="16.5">
      <c r="E146" s="871"/>
      <c r="BI146" s="871"/>
    </row>
    <row r="147" spans="5:61" ht="16.5">
      <c r="E147" s="871"/>
      <c r="BI147" s="871"/>
    </row>
    <row r="148" spans="5:61" ht="16.5">
      <c r="E148" s="871"/>
      <c r="BI148" s="871"/>
    </row>
    <row r="149" spans="5:61" ht="16.5">
      <c r="E149" s="871"/>
      <c r="BI149" s="871"/>
    </row>
    <row r="150" spans="5:61" ht="16.5">
      <c r="E150" s="871"/>
      <c r="BI150" s="871"/>
    </row>
    <row r="151" spans="5:61" ht="16.5">
      <c r="E151" s="871"/>
      <c r="BI151" s="871"/>
    </row>
    <row r="152" spans="5:61" ht="16.5">
      <c r="E152" s="871"/>
      <c r="BI152" s="871"/>
    </row>
    <row r="153" spans="5:61" ht="16.5">
      <c r="E153" s="871"/>
      <c r="BI153" s="871"/>
    </row>
    <row r="154" spans="5:61" ht="16.5">
      <c r="E154" s="871"/>
      <c r="BI154" s="871"/>
    </row>
    <row r="155" spans="5:61" ht="16.5">
      <c r="E155" s="871"/>
      <c r="BI155" s="871"/>
    </row>
    <row r="156" spans="5:61" ht="16.5">
      <c r="E156" s="871"/>
      <c r="BI156" s="871"/>
    </row>
    <row r="157" spans="5:61" ht="16.5">
      <c r="E157" s="871"/>
      <c r="BI157" s="871"/>
    </row>
    <row r="158" spans="5:61" ht="16.5">
      <c r="E158" s="871"/>
      <c r="BI158" s="871"/>
    </row>
    <row r="159" spans="5:61" ht="16.5">
      <c r="E159" s="871"/>
      <c r="BI159" s="871"/>
    </row>
    <row r="160" spans="5:61" ht="16.5">
      <c r="E160" s="871"/>
      <c r="BI160" s="871"/>
    </row>
    <row r="161" spans="5:61" ht="16.5">
      <c r="E161" s="871"/>
      <c r="BI161" s="871"/>
    </row>
    <row r="162" spans="5:61" ht="16.5">
      <c r="E162" s="871"/>
      <c r="BI162" s="871"/>
    </row>
    <row r="163" spans="5:61" ht="16.5">
      <c r="E163" s="871"/>
      <c r="BI163" s="871"/>
    </row>
    <row r="164" spans="5:61" ht="16.5">
      <c r="E164" s="871"/>
      <c r="BI164" s="871"/>
    </row>
    <row r="165" spans="5:61" ht="16.5">
      <c r="E165" s="871"/>
      <c r="BI165" s="871"/>
    </row>
    <row r="166" spans="5:61" ht="16.5">
      <c r="E166" s="871"/>
      <c r="BI166" s="871"/>
    </row>
    <row r="167" spans="5:61" ht="16.5">
      <c r="E167" s="871"/>
      <c r="BI167" s="871"/>
    </row>
    <row r="168" spans="5:61" ht="16.5">
      <c r="E168" s="871"/>
      <c r="BI168" s="871"/>
    </row>
    <row r="169" spans="5:61" ht="16.5">
      <c r="E169" s="871"/>
      <c r="BI169" s="871"/>
    </row>
    <row r="170" spans="5:61" ht="16.5">
      <c r="E170" s="871"/>
      <c r="BI170" s="871"/>
    </row>
    <row r="171" spans="5:61" ht="16.5">
      <c r="E171" s="871"/>
      <c r="BI171" s="871"/>
    </row>
    <row r="172" spans="5:61" ht="16.5">
      <c r="E172" s="871"/>
      <c r="BI172" s="871"/>
    </row>
    <row r="173" spans="5:61" ht="16.5">
      <c r="E173" s="871"/>
      <c r="BI173" s="871"/>
    </row>
    <row r="174" spans="5:61" ht="16.5">
      <c r="E174" s="871"/>
      <c r="BI174" s="871"/>
    </row>
    <row r="175" spans="5:61" ht="16.5">
      <c r="E175" s="871"/>
      <c r="BI175" s="871"/>
    </row>
    <row r="176" spans="5:61" ht="16.5">
      <c r="E176" s="871"/>
      <c r="BI176" s="871"/>
    </row>
    <row r="177" spans="5:61" ht="16.5">
      <c r="E177" s="871"/>
      <c r="BI177" s="871"/>
    </row>
    <row r="178" spans="5:61" ht="16.5">
      <c r="E178" s="871"/>
      <c r="BI178" s="871"/>
    </row>
    <row r="179" spans="5:61" ht="16.5">
      <c r="E179" s="871"/>
      <c r="BI179" s="871"/>
    </row>
    <row r="180" spans="5:61" ht="16.5">
      <c r="E180" s="871"/>
      <c r="BI180" s="871"/>
    </row>
    <row r="181" spans="5:61" ht="16.5">
      <c r="E181" s="871"/>
      <c r="BI181" s="871"/>
    </row>
    <row r="182" spans="5:61" ht="16.5">
      <c r="E182" s="871"/>
      <c r="BI182" s="871"/>
    </row>
    <row r="183" spans="5:61" ht="16.5">
      <c r="E183" s="871"/>
      <c r="BI183" s="871"/>
    </row>
    <row r="184" spans="5:61" ht="16.5">
      <c r="E184" s="871"/>
      <c r="BI184" s="871"/>
    </row>
    <row r="185" spans="5:61" ht="16.5">
      <c r="E185" s="871"/>
      <c r="BI185" s="871"/>
    </row>
    <row r="186" spans="5:61" ht="16.5">
      <c r="E186" s="871"/>
      <c r="BI186" s="871"/>
    </row>
    <row r="187" spans="5:61" ht="16.5">
      <c r="E187" s="871"/>
      <c r="BI187" s="871"/>
    </row>
    <row r="188" spans="5:61" ht="16.5">
      <c r="E188" s="871"/>
      <c r="BI188" s="871"/>
    </row>
    <row r="189" spans="5:61" ht="16.5">
      <c r="E189" s="871"/>
      <c r="BI189" s="871"/>
    </row>
    <row r="190" spans="5:61" ht="16.5">
      <c r="E190" s="871"/>
      <c r="BI190" s="871"/>
    </row>
    <row r="191" spans="5:61" ht="16.5">
      <c r="E191" s="871"/>
      <c r="BI191" s="871"/>
    </row>
    <row r="192" spans="5:61" ht="16.5">
      <c r="E192" s="871"/>
      <c r="BI192" s="871"/>
    </row>
    <row r="193" spans="5:61" ht="16.5">
      <c r="E193" s="871"/>
      <c r="BI193" s="871"/>
    </row>
    <row r="194" spans="5:61" ht="16.5">
      <c r="E194" s="871"/>
      <c r="BI194" s="871"/>
    </row>
    <row r="195" spans="5:61" ht="16.5">
      <c r="E195" s="871"/>
      <c r="BI195" s="871"/>
    </row>
    <row r="196" spans="5:61" ht="16.5">
      <c r="E196" s="871"/>
      <c r="BI196" s="871"/>
    </row>
    <row r="197" spans="5:61" ht="16.5">
      <c r="E197" s="871"/>
      <c r="BI197" s="871"/>
    </row>
    <row r="198" spans="5:61" ht="16.5">
      <c r="E198" s="871"/>
      <c r="BI198" s="871"/>
    </row>
    <row r="199" spans="5:61" ht="16.5">
      <c r="E199" s="871"/>
      <c r="BI199" s="871"/>
    </row>
    <row r="200" spans="5:61" ht="16.5">
      <c r="E200" s="871"/>
      <c r="BI200" s="871"/>
    </row>
    <row r="201" spans="5:61" ht="16.5">
      <c r="E201" s="871"/>
      <c r="BI201" s="871"/>
    </row>
    <row r="202" spans="5:61" ht="16.5">
      <c r="E202" s="871"/>
      <c r="BI202" s="871"/>
    </row>
    <row r="203" spans="5:61" ht="16.5">
      <c r="E203" s="871"/>
      <c r="BI203" s="871"/>
    </row>
    <row r="204" spans="5:61" ht="16.5">
      <c r="E204" s="871"/>
      <c r="BI204" s="871"/>
    </row>
    <row r="205" spans="5:61" ht="16.5">
      <c r="E205" s="871"/>
      <c r="BI205" s="871"/>
    </row>
    <row r="206" spans="5:61" ht="16.5">
      <c r="E206" s="871"/>
      <c r="BI206" s="871"/>
    </row>
    <row r="207" spans="5:61" ht="16.5">
      <c r="E207" s="871"/>
      <c r="BI207" s="871"/>
    </row>
    <row r="208" spans="5:61" ht="16.5">
      <c r="E208" s="871"/>
      <c r="BI208" s="871"/>
    </row>
    <row r="209" spans="5:61" ht="16.5">
      <c r="E209" s="871"/>
      <c r="BI209" s="871"/>
    </row>
    <row r="210" spans="5:61" ht="16.5">
      <c r="E210" s="871"/>
      <c r="BI210" s="871"/>
    </row>
    <row r="211" spans="5:61" ht="16.5">
      <c r="E211" s="871"/>
      <c r="BI211" s="871"/>
    </row>
    <row r="212" spans="5:61" ht="16.5">
      <c r="E212" s="871"/>
      <c r="BI212" s="871"/>
    </row>
    <row r="213" spans="5:61" ht="16.5">
      <c r="E213" s="871"/>
      <c r="BI213" s="871"/>
    </row>
    <row r="214" spans="5:61" ht="16.5">
      <c r="E214" s="871"/>
      <c r="BI214" s="871"/>
    </row>
    <row r="215" spans="5:61" ht="16.5">
      <c r="E215" s="871"/>
      <c r="BI215" s="871"/>
    </row>
    <row r="216" spans="5:61" ht="16.5">
      <c r="E216" s="871"/>
      <c r="BI216" s="871"/>
    </row>
    <row r="217" spans="5:61" ht="16.5">
      <c r="E217" s="871"/>
      <c r="BI217" s="871"/>
    </row>
    <row r="218" spans="5:61" ht="16.5">
      <c r="E218" s="871"/>
      <c r="BI218" s="871"/>
    </row>
    <row r="219" spans="5:61" ht="16.5">
      <c r="E219" s="871"/>
      <c r="BI219" s="871"/>
    </row>
    <row r="220" spans="5:61" ht="16.5">
      <c r="E220" s="871"/>
      <c r="BI220" s="871"/>
    </row>
    <row r="221" spans="5:61" ht="16.5">
      <c r="E221" s="871"/>
      <c r="BI221" s="871"/>
    </row>
    <row r="222" spans="5:61" ht="16.5">
      <c r="E222" s="871"/>
      <c r="BI222" s="871"/>
    </row>
    <row r="223" spans="5:61" ht="16.5">
      <c r="E223" s="871"/>
      <c r="BI223" s="871"/>
    </row>
    <row r="224" spans="5:61" ht="16.5">
      <c r="E224" s="871"/>
      <c r="BI224" s="871"/>
    </row>
    <row r="225" spans="5:61" ht="16.5">
      <c r="E225" s="871"/>
      <c r="BI225" s="871"/>
    </row>
    <row r="226" spans="5:61" ht="16.5">
      <c r="E226" s="871"/>
      <c r="BI226" s="871"/>
    </row>
    <row r="227" spans="5:61" ht="16.5">
      <c r="E227" s="871"/>
      <c r="BI227" s="871"/>
    </row>
    <row r="228" spans="5:61" ht="16.5">
      <c r="E228" s="871"/>
      <c r="BI228" s="871"/>
    </row>
    <row r="229" spans="5:61" ht="16.5">
      <c r="E229" s="871"/>
      <c r="BI229" s="871"/>
    </row>
    <row r="230" spans="5:61" ht="16.5">
      <c r="E230" s="871"/>
      <c r="BI230" s="871"/>
    </row>
    <row r="231" spans="5:61" ht="16.5">
      <c r="E231" s="871"/>
      <c r="BI231" s="871"/>
    </row>
    <row r="232" spans="5:61" ht="16.5">
      <c r="E232" s="871"/>
      <c r="BI232" s="871"/>
    </row>
    <row r="233" spans="5:61" ht="16.5">
      <c r="E233" s="871"/>
      <c r="BI233" s="871"/>
    </row>
    <row r="234" spans="5:61" ht="16.5">
      <c r="E234" s="871"/>
      <c r="BI234" s="871"/>
    </row>
    <row r="235" spans="5:61" ht="16.5">
      <c r="E235" s="871"/>
      <c r="BI235" s="871"/>
    </row>
    <row r="236" spans="5:61" ht="16.5">
      <c r="E236" s="871"/>
      <c r="BI236" s="871"/>
    </row>
    <row r="237" spans="5:61" ht="16.5">
      <c r="E237" s="871"/>
      <c r="BI237" s="871"/>
    </row>
    <row r="238" spans="5:61" ht="16.5">
      <c r="E238" s="871"/>
      <c r="BI238" s="871"/>
    </row>
    <row r="239" spans="5:61" ht="16.5">
      <c r="E239" s="871"/>
      <c r="BI239" s="871"/>
    </row>
    <row r="240" spans="5:61" ht="16.5">
      <c r="E240" s="871"/>
      <c r="BI240" s="871"/>
    </row>
    <row r="241" spans="5:61" ht="16.5">
      <c r="E241" s="871"/>
      <c r="BI241" s="871"/>
    </row>
    <row r="242" spans="5:61" ht="16.5">
      <c r="E242" s="871"/>
      <c r="BI242" s="871"/>
    </row>
    <row r="243" spans="5:61" ht="16.5">
      <c r="E243" s="871"/>
      <c r="BI243" s="871"/>
    </row>
    <row r="244" spans="5:61" ht="16.5">
      <c r="E244" s="871"/>
      <c r="BI244" s="871"/>
    </row>
    <row r="245" spans="5:61" ht="16.5">
      <c r="E245" s="871"/>
      <c r="BI245" s="871"/>
    </row>
    <row r="246" spans="5:61" ht="16.5">
      <c r="E246" s="871"/>
      <c r="BI246" s="871"/>
    </row>
    <row r="247" spans="5:61" ht="16.5">
      <c r="E247" s="871"/>
      <c r="BI247" s="871"/>
    </row>
    <row r="248" spans="5:61" ht="16.5">
      <c r="E248" s="871"/>
      <c r="BI248" s="871"/>
    </row>
    <row r="249" spans="5:61" ht="16.5">
      <c r="E249" s="871"/>
      <c r="BI249" s="871"/>
    </row>
    <row r="250" spans="5:61" ht="16.5">
      <c r="E250" s="871"/>
      <c r="BI250" s="871"/>
    </row>
    <row r="251" spans="5:61" ht="16.5">
      <c r="E251" s="871"/>
      <c r="BI251" s="871"/>
    </row>
    <row r="252" spans="5:61" ht="16.5">
      <c r="E252" s="871"/>
      <c r="BI252" s="871"/>
    </row>
    <row r="253" spans="5:61" ht="16.5">
      <c r="E253" s="871"/>
      <c r="BI253" s="871"/>
    </row>
    <row r="254" spans="5:61" ht="16.5">
      <c r="E254" s="871"/>
      <c r="BI254" s="871"/>
    </row>
    <row r="255" spans="5:61" ht="16.5">
      <c r="E255" s="871"/>
      <c r="BI255" s="871"/>
    </row>
    <row r="256" spans="5:61" ht="16.5">
      <c r="E256" s="871"/>
      <c r="BI256" s="871"/>
    </row>
    <row r="257" spans="5:61" ht="16.5">
      <c r="E257" s="871"/>
      <c r="BI257" s="871"/>
    </row>
    <row r="258" spans="5:61" ht="16.5">
      <c r="E258" s="871"/>
      <c r="BI258" s="871"/>
    </row>
    <row r="259" spans="5:61" ht="16.5">
      <c r="E259" s="871"/>
      <c r="BI259" s="871"/>
    </row>
    <row r="260" spans="5:61" ht="16.5">
      <c r="E260" s="871"/>
      <c r="BI260" s="871"/>
    </row>
    <row r="261" spans="5:61" ht="16.5">
      <c r="E261" s="871"/>
      <c r="BI261" s="871"/>
    </row>
    <row r="262" spans="5:61" ht="16.5">
      <c r="E262" s="871"/>
      <c r="BI262" s="871"/>
    </row>
    <row r="263" spans="5:61" ht="16.5">
      <c r="E263" s="871"/>
      <c r="BI263" s="871"/>
    </row>
    <row r="264" spans="5:61" ht="16.5">
      <c r="E264" s="871"/>
      <c r="BI264" s="871"/>
    </row>
    <row r="265" spans="5:61" ht="16.5">
      <c r="E265" s="871"/>
      <c r="BI265" s="871"/>
    </row>
    <row r="266" spans="5:61" ht="16.5">
      <c r="E266" s="871"/>
      <c r="BI266" s="871"/>
    </row>
    <row r="267" spans="5:61" ht="16.5">
      <c r="E267" s="871"/>
      <c r="BI267" s="871"/>
    </row>
    <row r="268" spans="5:61" ht="16.5">
      <c r="E268" s="871"/>
      <c r="BI268" s="871"/>
    </row>
    <row r="269" spans="5:61" ht="16.5">
      <c r="E269" s="871"/>
      <c r="BI269" s="871"/>
    </row>
    <row r="270" spans="5:61" ht="16.5">
      <c r="E270" s="871"/>
      <c r="BI270" s="871"/>
    </row>
    <row r="271" spans="5:61" ht="16.5">
      <c r="E271" s="871"/>
      <c r="BI271" s="871"/>
    </row>
    <row r="272" spans="5:61" ht="16.5">
      <c r="E272" s="871"/>
      <c r="BI272" s="871"/>
    </row>
    <row r="273" spans="5:61" ht="16.5">
      <c r="E273" s="871"/>
      <c r="BI273" s="871"/>
    </row>
    <row r="274" spans="5:61" ht="16.5">
      <c r="E274" s="871"/>
      <c r="BI274" s="871"/>
    </row>
    <row r="275" spans="5:61" ht="16.5">
      <c r="E275" s="871"/>
      <c r="BI275" s="871"/>
    </row>
    <row r="276" spans="5:61" ht="16.5">
      <c r="E276" s="871"/>
      <c r="BI276" s="871"/>
    </row>
    <row r="277" spans="5:61" ht="16.5">
      <c r="E277" s="871"/>
      <c r="BI277" s="871"/>
    </row>
    <row r="278" spans="5:61" ht="16.5">
      <c r="E278" s="871"/>
      <c r="BI278" s="871"/>
    </row>
    <row r="279" spans="5:61" ht="16.5">
      <c r="E279" s="871"/>
      <c r="BI279" s="871"/>
    </row>
    <row r="280" spans="5:61" ht="16.5">
      <c r="E280" s="871"/>
      <c r="BI280" s="871"/>
    </row>
    <row r="281" spans="5:61" ht="16.5">
      <c r="E281" s="871"/>
      <c r="BI281" s="871"/>
    </row>
    <row r="282" spans="5:61" ht="16.5">
      <c r="E282" s="871"/>
      <c r="BI282" s="871"/>
    </row>
    <row r="283" spans="5:61" ht="16.5">
      <c r="E283" s="871"/>
      <c r="BI283" s="871"/>
    </row>
    <row r="284" spans="5:61" ht="16.5">
      <c r="E284" s="871"/>
      <c r="BI284" s="871"/>
    </row>
    <row r="285" spans="5:61" ht="16.5">
      <c r="E285" s="871"/>
      <c r="BI285" s="871"/>
    </row>
    <row r="286" spans="5:61" ht="16.5">
      <c r="E286" s="871"/>
      <c r="BI286" s="871"/>
    </row>
    <row r="287" spans="5:61" ht="16.5">
      <c r="E287" s="871"/>
      <c r="BI287" s="871"/>
    </row>
    <row r="288" spans="5:61" ht="16.5">
      <c r="E288" s="871"/>
      <c r="BI288" s="871"/>
    </row>
    <row r="289" spans="5:61" ht="16.5">
      <c r="E289" s="871"/>
      <c r="BI289" s="871"/>
    </row>
    <row r="290" spans="5:61" ht="16.5">
      <c r="E290" s="871"/>
      <c r="BI290" s="871"/>
    </row>
    <row r="291" spans="5:61" ht="16.5">
      <c r="E291" s="871"/>
      <c r="BI291" s="871"/>
    </row>
    <row r="292" spans="5:61" ht="16.5">
      <c r="E292" s="871"/>
      <c r="BI292" s="871"/>
    </row>
    <row r="293" spans="5:61" ht="16.5">
      <c r="E293" s="871"/>
      <c r="BI293" s="871"/>
    </row>
    <row r="294" spans="5:61" ht="16.5">
      <c r="E294" s="871"/>
      <c r="BI294" s="871"/>
    </row>
    <row r="295" spans="5:61" ht="16.5">
      <c r="E295" s="871"/>
      <c r="BI295" s="871"/>
    </row>
    <row r="296" spans="5:61" ht="16.5">
      <c r="E296" s="871"/>
      <c r="BI296" s="871"/>
    </row>
    <row r="297" spans="5:61" ht="16.5">
      <c r="E297" s="871"/>
      <c r="BI297" s="871"/>
    </row>
    <row r="298" spans="5:61" ht="16.5">
      <c r="E298" s="871"/>
      <c r="BI298" s="871"/>
    </row>
    <row r="299" spans="5:61" ht="16.5">
      <c r="E299" s="871"/>
      <c r="BI299" s="871"/>
    </row>
    <row r="300" spans="5:61" ht="16.5">
      <c r="E300" s="871"/>
      <c r="BI300" s="871"/>
    </row>
    <row r="301" spans="5:61" ht="16.5">
      <c r="E301" s="871"/>
      <c r="BI301" s="871"/>
    </row>
    <row r="302" spans="5:61" ht="16.5">
      <c r="E302" s="871"/>
      <c r="BI302" s="871"/>
    </row>
    <row r="303" spans="5:61" ht="16.5">
      <c r="E303" s="871"/>
      <c r="BI303" s="871"/>
    </row>
    <row r="304" spans="5:61" ht="16.5">
      <c r="E304" s="871"/>
      <c r="BI304" s="871"/>
    </row>
    <row r="305" spans="5:61" ht="16.5">
      <c r="E305" s="871"/>
      <c r="BI305" s="871"/>
    </row>
    <row r="306" spans="5:61" ht="16.5">
      <c r="E306" s="871"/>
      <c r="BI306" s="871"/>
    </row>
    <row r="307" spans="5:61" ht="16.5">
      <c r="E307" s="871"/>
      <c r="BI307" s="871"/>
    </row>
    <row r="308" spans="5:61" ht="16.5">
      <c r="E308" s="871"/>
      <c r="BI308" s="871"/>
    </row>
    <row r="309" spans="5:61" ht="16.5">
      <c r="E309" s="871"/>
      <c r="BI309" s="871"/>
    </row>
    <row r="310" spans="5:61" ht="16.5">
      <c r="E310" s="871"/>
      <c r="BI310" s="871"/>
    </row>
    <row r="311" spans="5:61" ht="16.5">
      <c r="E311" s="871"/>
      <c r="BI311" s="871"/>
    </row>
    <row r="312" spans="5:61" ht="16.5">
      <c r="E312" s="871"/>
      <c r="BI312" s="871"/>
    </row>
    <row r="313" spans="5:61" ht="16.5">
      <c r="E313" s="871"/>
      <c r="BI313" s="871"/>
    </row>
    <row r="314" spans="5:61" ht="16.5">
      <c r="E314" s="871"/>
      <c r="BI314" s="871"/>
    </row>
    <row r="315" spans="5:61" ht="16.5">
      <c r="E315" s="871"/>
      <c r="BI315" s="871"/>
    </row>
    <row r="316" spans="5:61" ht="16.5">
      <c r="E316" s="871"/>
      <c r="BI316" s="871"/>
    </row>
    <row r="317" spans="5:61" ht="16.5">
      <c r="E317" s="871"/>
      <c r="BI317" s="871"/>
    </row>
    <row r="318" spans="5:61" ht="16.5">
      <c r="E318" s="871"/>
      <c r="BI318" s="871"/>
    </row>
    <row r="319" spans="5:61" ht="16.5">
      <c r="E319" s="871"/>
      <c r="BI319" s="871"/>
    </row>
    <row r="320" spans="5:61" ht="16.5">
      <c r="E320" s="871"/>
      <c r="BI320" s="871"/>
    </row>
    <row r="321" spans="5:61" ht="16.5">
      <c r="E321" s="871"/>
      <c r="BI321" s="871"/>
    </row>
    <row r="322" spans="5:61" ht="16.5">
      <c r="E322" s="871"/>
      <c r="BI322" s="871"/>
    </row>
    <row r="323" spans="5:61" ht="16.5">
      <c r="E323" s="871"/>
      <c r="BI323" s="871"/>
    </row>
    <row r="324" spans="5:61" ht="16.5">
      <c r="E324" s="871"/>
      <c r="BI324" s="871"/>
    </row>
    <row r="325" spans="5:61" ht="16.5">
      <c r="E325" s="871"/>
      <c r="BI325" s="871"/>
    </row>
    <row r="326" spans="5:61" ht="16.5">
      <c r="E326" s="871"/>
      <c r="BI326" s="871"/>
    </row>
    <row r="327" spans="5:61" ht="16.5">
      <c r="E327" s="871"/>
      <c r="BI327" s="871"/>
    </row>
    <row r="328" spans="5:61" ht="16.5">
      <c r="E328" s="871"/>
      <c r="BI328" s="871"/>
    </row>
    <row r="329" spans="5:61" ht="16.5">
      <c r="E329" s="871"/>
      <c r="BI329" s="871"/>
    </row>
    <row r="330" spans="5:61" ht="16.5">
      <c r="E330" s="871"/>
      <c r="BI330" s="871"/>
    </row>
    <row r="331" spans="5:61" ht="16.5">
      <c r="E331" s="871"/>
      <c r="BI331" s="871"/>
    </row>
    <row r="332" spans="5:61" ht="16.5">
      <c r="E332" s="871"/>
      <c r="BI332" s="871"/>
    </row>
    <row r="333" spans="5:61" ht="16.5">
      <c r="E333" s="871"/>
      <c r="BI333" s="871"/>
    </row>
    <row r="334" spans="5:61" ht="16.5">
      <c r="E334" s="871"/>
      <c r="BI334" s="871"/>
    </row>
    <row r="335" spans="5:61" ht="16.5">
      <c r="E335" s="871"/>
      <c r="BI335" s="871"/>
    </row>
    <row r="336" spans="5:61" ht="16.5">
      <c r="E336" s="871"/>
      <c r="BI336" s="871"/>
    </row>
    <row r="337" spans="5:61" ht="16.5">
      <c r="E337" s="871"/>
      <c r="BI337" s="871"/>
    </row>
    <row r="338" spans="5:61" ht="16.5">
      <c r="E338" s="871"/>
      <c r="BI338" s="871"/>
    </row>
    <row r="339" spans="5:61" ht="16.5">
      <c r="E339" s="871"/>
      <c r="BI339" s="871"/>
    </row>
    <row r="340" spans="5:61" ht="16.5">
      <c r="E340" s="871"/>
      <c r="BI340" s="871"/>
    </row>
    <row r="341" spans="5:61" ht="16.5">
      <c r="E341" s="871"/>
      <c r="BI341" s="871"/>
    </row>
    <row r="342" spans="5:61" ht="16.5">
      <c r="E342" s="871"/>
      <c r="BI342" s="871"/>
    </row>
    <row r="343" spans="5:61" ht="16.5">
      <c r="E343" s="871"/>
      <c r="BI343" s="871"/>
    </row>
    <row r="344" spans="5:61" ht="16.5">
      <c r="E344" s="871"/>
      <c r="BI344" s="871"/>
    </row>
    <row r="345" spans="5:61" ht="16.5">
      <c r="E345" s="871"/>
      <c r="BI345" s="871"/>
    </row>
    <row r="346" spans="5:61" ht="16.5">
      <c r="E346" s="871"/>
      <c r="BI346" s="871"/>
    </row>
    <row r="347" spans="5:61" ht="16.5">
      <c r="E347" s="871"/>
      <c r="BI347" s="871"/>
    </row>
    <row r="348" spans="5:61" ht="16.5">
      <c r="E348" s="871"/>
      <c r="BI348" s="871"/>
    </row>
    <row r="349" spans="5:61" ht="16.5">
      <c r="E349" s="871"/>
      <c r="BI349" s="871"/>
    </row>
    <row r="350" spans="5:61" ht="16.5">
      <c r="E350" s="871"/>
      <c r="BI350" s="871"/>
    </row>
    <row r="351" spans="5:61" ht="16.5">
      <c r="E351" s="871"/>
      <c r="BI351" s="871"/>
    </row>
    <row r="352" spans="5:61" ht="16.5">
      <c r="E352" s="871"/>
      <c r="BI352" s="871"/>
    </row>
    <row r="353" spans="5:61" ht="16.5">
      <c r="E353" s="871"/>
      <c r="BI353" s="871"/>
    </row>
    <row r="354" spans="5:61" ht="16.5">
      <c r="E354" s="871"/>
      <c r="BI354" s="871"/>
    </row>
    <row r="355" spans="5:61" ht="16.5">
      <c r="E355" s="871"/>
      <c r="BI355" s="871"/>
    </row>
    <row r="356" spans="5:61" ht="16.5">
      <c r="E356" s="871"/>
      <c r="BI356" s="871"/>
    </row>
    <row r="357" spans="5:61" ht="16.5">
      <c r="E357" s="871"/>
      <c r="BI357" s="871"/>
    </row>
    <row r="358" spans="5:61" ht="16.5">
      <c r="E358" s="871"/>
      <c r="BI358" s="871"/>
    </row>
    <row r="359" spans="5:61" ht="16.5">
      <c r="E359" s="871"/>
      <c r="BI359" s="871"/>
    </row>
    <row r="360" spans="5:61" ht="16.5">
      <c r="E360" s="871"/>
      <c r="BI360" s="871"/>
    </row>
    <row r="361" spans="5:61" ht="16.5">
      <c r="E361" s="871"/>
      <c r="BI361" s="871"/>
    </row>
    <row r="362" spans="5:61" ht="16.5">
      <c r="E362" s="871"/>
      <c r="BI362" s="871"/>
    </row>
    <row r="363" spans="5:61" ht="16.5">
      <c r="E363" s="871"/>
      <c r="BI363" s="871"/>
    </row>
    <row r="364" spans="5:61" ht="16.5">
      <c r="E364" s="871"/>
      <c r="BI364" s="871"/>
    </row>
    <row r="365" spans="5:61" ht="16.5">
      <c r="E365" s="871"/>
      <c r="BI365" s="871"/>
    </row>
    <row r="366" spans="5:61" ht="16.5">
      <c r="E366" s="871"/>
      <c r="BI366" s="871"/>
    </row>
    <row r="367" spans="5:61" ht="16.5">
      <c r="E367" s="871"/>
      <c r="BI367" s="871"/>
    </row>
    <row r="368" spans="5:61" ht="16.5">
      <c r="E368" s="871"/>
      <c r="BI368" s="871"/>
    </row>
    <row r="369" spans="5:61" ht="16.5">
      <c r="E369" s="871"/>
      <c r="BI369" s="871"/>
    </row>
    <row r="370" spans="5:61" ht="16.5">
      <c r="E370" s="871"/>
      <c r="BI370" s="871"/>
    </row>
    <row r="371" spans="5:61" ht="16.5">
      <c r="E371" s="871"/>
      <c r="BI371" s="871"/>
    </row>
    <row r="372" spans="5:61" ht="16.5">
      <c r="E372" s="871"/>
      <c r="BI372" s="871"/>
    </row>
    <row r="373" spans="5:61" ht="16.5">
      <c r="E373" s="871"/>
      <c r="BI373" s="871"/>
    </row>
    <row r="374" spans="5:61" ht="16.5">
      <c r="E374" s="871"/>
      <c r="BI374" s="871"/>
    </row>
    <row r="375" spans="5:61" ht="16.5">
      <c r="E375" s="871"/>
      <c r="BI375" s="871"/>
    </row>
    <row r="376" spans="5:61" ht="16.5">
      <c r="E376" s="871"/>
      <c r="BI376" s="871"/>
    </row>
    <row r="377" spans="5:61" ht="16.5">
      <c r="E377" s="871"/>
      <c r="BI377" s="871"/>
    </row>
    <row r="378" spans="5:61" ht="16.5">
      <c r="E378" s="871"/>
      <c r="BI378" s="871"/>
    </row>
    <row r="379" spans="5:61" ht="16.5">
      <c r="E379" s="871"/>
      <c r="BI379" s="871"/>
    </row>
    <row r="380" spans="5:61" ht="16.5">
      <c r="E380" s="871"/>
      <c r="BI380" s="871"/>
    </row>
    <row r="381" spans="5:61" ht="16.5">
      <c r="E381" s="871"/>
      <c r="BI381" s="871"/>
    </row>
    <row r="382" spans="5:61" ht="16.5">
      <c r="E382" s="871"/>
      <c r="BI382" s="871"/>
    </row>
    <row r="383" spans="5:61" ht="16.5">
      <c r="E383" s="871"/>
      <c r="BI383" s="871"/>
    </row>
    <row r="384" spans="5:61" ht="16.5">
      <c r="E384" s="871"/>
      <c r="BI384" s="871"/>
    </row>
    <row r="385" spans="5:61" ht="16.5">
      <c r="E385" s="871"/>
      <c r="BI385" s="871"/>
    </row>
    <row r="386" spans="5:61" ht="16.5">
      <c r="E386" s="871"/>
      <c r="BI386" s="871"/>
    </row>
    <row r="387" spans="5:61" ht="16.5">
      <c r="E387" s="871"/>
      <c r="BI387" s="871"/>
    </row>
    <row r="388" spans="5:61" ht="16.5">
      <c r="E388" s="871"/>
      <c r="BI388" s="871"/>
    </row>
    <row r="389" spans="5:61" ht="16.5">
      <c r="E389" s="871"/>
      <c r="BI389" s="871"/>
    </row>
    <row r="390" spans="5:61" ht="16.5">
      <c r="E390" s="871"/>
      <c r="BI390" s="871"/>
    </row>
    <row r="391" spans="5:61" ht="16.5">
      <c r="E391" s="871"/>
      <c r="BI391" s="871"/>
    </row>
    <row r="392" spans="5:61" ht="16.5">
      <c r="E392" s="871"/>
      <c r="BI392" s="871"/>
    </row>
    <row r="393" spans="5:61" ht="16.5">
      <c r="E393" s="871"/>
      <c r="BI393" s="871"/>
    </row>
    <row r="394" spans="5:61" ht="16.5">
      <c r="E394" s="871"/>
      <c r="BI394" s="871"/>
    </row>
    <row r="395" spans="5:61" ht="16.5">
      <c r="E395" s="871"/>
      <c r="BI395" s="871"/>
    </row>
    <row r="396" spans="5:61" ht="16.5">
      <c r="E396" s="871"/>
      <c r="BI396" s="871"/>
    </row>
    <row r="397" spans="5:61" ht="16.5">
      <c r="E397" s="871"/>
      <c r="BI397" s="871"/>
    </row>
    <row r="398" spans="5:61" ht="16.5">
      <c r="E398" s="871"/>
      <c r="BI398" s="871"/>
    </row>
    <row r="399" spans="5:61" ht="16.5">
      <c r="E399" s="871"/>
      <c r="BI399" s="871"/>
    </row>
    <row r="400" spans="5:61" ht="16.5">
      <c r="E400" s="871"/>
      <c r="BI400" s="871"/>
    </row>
    <row r="401" spans="5:61" ht="16.5">
      <c r="E401" s="871"/>
      <c r="BI401" s="871"/>
    </row>
    <row r="402" spans="5:61" ht="16.5">
      <c r="E402" s="871"/>
      <c r="BI402" s="871"/>
    </row>
    <row r="403" spans="5:61" ht="16.5">
      <c r="E403" s="871"/>
      <c r="BI403" s="871"/>
    </row>
    <row r="404" spans="5:61" ht="16.5">
      <c r="E404" s="871"/>
      <c r="BI404" s="871"/>
    </row>
    <row r="405" spans="5:61" ht="16.5">
      <c r="E405" s="871"/>
      <c r="BI405" s="871"/>
    </row>
    <row r="406" spans="5:61" ht="16.5">
      <c r="E406" s="871"/>
      <c r="BI406" s="871"/>
    </row>
    <row r="407" spans="5:61" ht="16.5">
      <c r="E407" s="871"/>
      <c r="BI407" s="871"/>
    </row>
    <row r="408" spans="5:61" ht="16.5">
      <c r="E408" s="871"/>
      <c r="BI408" s="871"/>
    </row>
    <row r="409" spans="5:61" ht="16.5">
      <c r="E409" s="871"/>
      <c r="BI409" s="871"/>
    </row>
    <row r="410" spans="5:61" ht="16.5">
      <c r="E410" s="871"/>
      <c r="BI410" s="871"/>
    </row>
    <row r="411" spans="5:61" ht="16.5">
      <c r="E411" s="871"/>
      <c r="BI411" s="871"/>
    </row>
    <row r="412" spans="5:61" ht="16.5">
      <c r="E412" s="871"/>
      <c r="BI412" s="871"/>
    </row>
    <row r="413" spans="5:61" ht="16.5">
      <c r="E413" s="871"/>
      <c r="BI413" s="871"/>
    </row>
    <row r="414" spans="5:61" ht="16.5">
      <c r="E414" s="871"/>
      <c r="BI414" s="871"/>
    </row>
    <row r="415" spans="5:61" ht="16.5">
      <c r="E415" s="871"/>
      <c r="BI415" s="871"/>
    </row>
    <row r="416" spans="5:61" ht="16.5">
      <c r="E416" s="871"/>
      <c r="BI416" s="871"/>
    </row>
    <row r="417" spans="5:61" ht="16.5">
      <c r="E417" s="871"/>
      <c r="BI417" s="871"/>
    </row>
    <row r="418" spans="5:61" ht="16.5">
      <c r="E418" s="871"/>
      <c r="BI418" s="871"/>
    </row>
    <row r="419" spans="5:61" ht="16.5">
      <c r="E419" s="871"/>
      <c r="BI419" s="871"/>
    </row>
    <row r="420" spans="5:61" ht="16.5">
      <c r="E420" s="871"/>
      <c r="BI420" s="871"/>
    </row>
    <row r="421" spans="5:61" ht="16.5">
      <c r="E421" s="871"/>
      <c r="BI421" s="871"/>
    </row>
    <row r="422" spans="5:61" ht="16.5">
      <c r="E422" s="871"/>
      <c r="BI422" s="871"/>
    </row>
    <row r="423" spans="5:61" ht="16.5">
      <c r="E423" s="871"/>
      <c r="BI423" s="871"/>
    </row>
    <row r="424" spans="5:61" ht="16.5">
      <c r="E424" s="871"/>
      <c r="BI424" s="871"/>
    </row>
    <row r="425" spans="5:61" ht="16.5">
      <c r="E425" s="871"/>
      <c r="BI425" s="871"/>
    </row>
    <row r="426" spans="5:61" ht="16.5">
      <c r="E426" s="871"/>
      <c r="BI426" s="871"/>
    </row>
    <row r="427" spans="5:61" ht="16.5">
      <c r="E427" s="871"/>
      <c r="BI427" s="871"/>
    </row>
    <row r="428" spans="5:61" ht="16.5">
      <c r="E428" s="871"/>
      <c r="BI428" s="871"/>
    </row>
    <row r="429" spans="5:61" ht="16.5">
      <c r="E429" s="871"/>
      <c r="BI429" s="871"/>
    </row>
    <row r="430" spans="5:61" ht="16.5">
      <c r="E430" s="871"/>
      <c r="BI430" s="871"/>
    </row>
    <row r="431" spans="5:61" ht="16.5">
      <c r="E431" s="871"/>
      <c r="BI431" s="871"/>
    </row>
    <row r="432" spans="5:61" ht="16.5">
      <c r="E432" s="871"/>
      <c r="BI432" s="871"/>
    </row>
    <row r="433" spans="5:61" ht="16.5">
      <c r="E433" s="871"/>
      <c r="BI433" s="871"/>
    </row>
    <row r="434" spans="5:61" ht="16.5">
      <c r="E434" s="871"/>
      <c r="BI434" s="871"/>
    </row>
    <row r="435" spans="5:61" ht="16.5">
      <c r="E435" s="871"/>
      <c r="BI435" s="871"/>
    </row>
    <row r="436" spans="5:61" ht="16.5">
      <c r="E436" s="871"/>
      <c r="BI436" s="871"/>
    </row>
    <row r="437" spans="5:61" ht="16.5">
      <c r="E437" s="871"/>
      <c r="BI437" s="871"/>
    </row>
    <row r="438" spans="5:61" ht="16.5">
      <c r="E438" s="871"/>
      <c r="BI438" s="871"/>
    </row>
    <row r="439" spans="5:61" ht="16.5">
      <c r="E439" s="871"/>
      <c r="BI439" s="871"/>
    </row>
    <row r="440" spans="5:61" ht="16.5">
      <c r="E440" s="871"/>
      <c r="BI440" s="871"/>
    </row>
    <row r="441" spans="5:61" ht="16.5">
      <c r="E441" s="871"/>
      <c r="BI441" s="871"/>
    </row>
    <row r="442" spans="5:61" ht="16.5">
      <c r="E442" s="871"/>
      <c r="BI442" s="871"/>
    </row>
    <row r="443" spans="5:61" ht="16.5">
      <c r="E443" s="871"/>
      <c r="BI443" s="871"/>
    </row>
    <row r="444" spans="5:61" ht="16.5">
      <c r="E444" s="871"/>
      <c r="BI444" s="871"/>
    </row>
    <row r="445" spans="5:61" ht="16.5">
      <c r="E445" s="871"/>
      <c r="BI445" s="871"/>
    </row>
    <row r="446" spans="5:61" ht="16.5">
      <c r="E446" s="871"/>
      <c r="BI446" s="871"/>
    </row>
    <row r="447" spans="5:61" ht="16.5">
      <c r="E447" s="871"/>
      <c r="BI447" s="871"/>
    </row>
    <row r="448" spans="5:61" ht="16.5">
      <c r="E448" s="871"/>
      <c r="BI448" s="871"/>
    </row>
    <row r="449" spans="5:61" ht="16.5">
      <c r="E449" s="871"/>
      <c r="BI449" s="871"/>
    </row>
    <row r="450" spans="5:61" ht="16.5">
      <c r="E450" s="871"/>
      <c r="BI450" s="871"/>
    </row>
    <row r="451" spans="5:61" ht="16.5">
      <c r="E451" s="871"/>
      <c r="BI451" s="871"/>
    </row>
    <row r="452" spans="5:61" ht="16.5">
      <c r="E452" s="871"/>
      <c r="BI452" s="871"/>
    </row>
    <row r="453" spans="5:61" ht="16.5">
      <c r="E453" s="871"/>
      <c r="BI453" s="871"/>
    </row>
    <row r="454" spans="5:61" ht="16.5">
      <c r="E454" s="871"/>
      <c r="BI454" s="871"/>
    </row>
    <row r="455" spans="5:61" ht="16.5">
      <c r="E455" s="871"/>
      <c r="BI455" s="871"/>
    </row>
    <row r="456" spans="5:61" ht="16.5">
      <c r="E456" s="871"/>
      <c r="BI456" s="871"/>
    </row>
    <row r="457" spans="5:61" ht="16.5">
      <c r="E457" s="871"/>
      <c r="BI457" s="871"/>
    </row>
    <row r="458" spans="5:61" ht="16.5">
      <c r="E458" s="871"/>
      <c r="BI458" s="871"/>
    </row>
    <row r="459" spans="5:61" ht="16.5">
      <c r="E459" s="871"/>
      <c r="BI459" s="871"/>
    </row>
    <row r="460" spans="5:61" ht="16.5">
      <c r="E460" s="871"/>
      <c r="BI460" s="871"/>
    </row>
    <row r="461" spans="5:61" ht="16.5">
      <c r="E461" s="871"/>
      <c r="BI461" s="871"/>
    </row>
    <row r="462" spans="5:61" ht="16.5">
      <c r="E462" s="871"/>
      <c r="BI462" s="871"/>
    </row>
    <row r="463" spans="5:61" ht="16.5">
      <c r="E463" s="871"/>
      <c r="BI463" s="871"/>
    </row>
    <row r="464" spans="5:61" ht="16.5">
      <c r="E464" s="871"/>
      <c r="BI464" s="871"/>
    </row>
    <row r="465" spans="5:61" ht="16.5">
      <c r="E465" s="871"/>
      <c r="BI465" s="871"/>
    </row>
    <row r="466" spans="5:61" ht="16.5">
      <c r="E466" s="871"/>
      <c r="BI466" s="871"/>
    </row>
    <row r="467" spans="5:61" ht="16.5">
      <c r="E467" s="871"/>
      <c r="BI467" s="871"/>
    </row>
    <row r="468" spans="5:61" ht="16.5">
      <c r="E468" s="871"/>
      <c r="BI468" s="871"/>
    </row>
    <row r="469" spans="5:61" ht="16.5">
      <c r="E469" s="871"/>
      <c r="BI469" s="871"/>
    </row>
    <row r="470" spans="5:61" ht="16.5">
      <c r="E470" s="871"/>
      <c r="BI470" s="871"/>
    </row>
    <row r="471" spans="5:61" ht="16.5">
      <c r="E471" s="871"/>
      <c r="BI471" s="871"/>
    </row>
    <row r="472" spans="5:61" ht="16.5">
      <c r="E472" s="871"/>
      <c r="BI472" s="871"/>
    </row>
    <row r="473" spans="5:61" ht="16.5">
      <c r="E473" s="871"/>
      <c r="BI473" s="871"/>
    </row>
    <row r="474" spans="5:61" ht="16.5">
      <c r="E474" s="871"/>
      <c r="BI474" s="871"/>
    </row>
    <row r="475" spans="5:61" ht="16.5">
      <c r="E475" s="871"/>
      <c r="BI475" s="871"/>
    </row>
    <row r="476" spans="5:61" ht="16.5">
      <c r="E476" s="871"/>
      <c r="BI476" s="871"/>
    </row>
    <row r="477" spans="5:61" ht="16.5">
      <c r="E477" s="871"/>
      <c r="BI477" s="871"/>
    </row>
    <row r="478" spans="5:61" ht="16.5">
      <c r="E478" s="871"/>
      <c r="BI478" s="871"/>
    </row>
    <row r="479" spans="5:61" ht="16.5">
      <c r="E479" s="871"/>
      <c r="BI479" s="871"/>
    </row>
    <row r="480" spans="5:61" ht="16.5">
      <c r="E480" s="871"/>
      <c r="BI480" s="871"/>
    </row>
    <row r="481" spans="5:61" ht="16.5">
      <c r="E481" s="871"/>
      <c r="BI481" s="871"/>
    </row>
    <row r="482" spans="5:61" ht="16.5">
      <c r="E482" s="871"/>
      <c r="BI482" s="871"/>
    </row>
    <row r="483" spans="5:61" ht="16.5">
      <c r="E483" s="871"/>
      <c r="BI483" s="871"/>
    </row>
    <row r="484" spans="5:61" ht="16.5">
      <c r="E484" s="871"/>
      <c r="BI484" s="871"/>
    </row>
    <row r="485" spans="5:61" ht="16.5">
      <c r="E485" s="871"/>
      <c r="BI485" s="871"/>
    </row>
    <row r="486" spans="5:61" ht="16.5">
      <c r="E486" s="871"/>
      <c r="BI486" s="871"/>
    </row>
    <row r="487" spans="5:61" ht="16.5">
      <c r="E487" s="871"/>
      <c r="BI487" s="871"/>
    </row>
    <row r="488" spans="5:61" ht="16.5">
      <c r="E488" s="871"/>
      <c r="BI488" s="871"/>
    </row>
    <row r="489" spans="5:61" ht="16.5">
      <c r="E489" s="871"/>
      <c r="BI489" s="871"/>
    </row>
    <row r="490" spans="5:61" ht="16.5">
      <c r="E490" s="871"/>
      <c r="BI490" s="871"/>
    </row>
    <row r="491" spans="5:61" ht="16.5">
      <c r="E491" s="871"/>
      <c r="BI491" s="871"/>
    </row>
    <row r="492" spans="5:61" ht="16.5">
      <c r="E492" s="871"/>
      <c r="BI492" s="871"/>
    </row>
    <row r="493" spans="5:61" ht="16.5">
      <c r="E493" s="871"/>
      <c r="BI493" s="871"/>
    </row>
    <row r="494" spans="5:61" ht="16.5">
      <c r="E494" s="871"/>
      <c r="BI494" s="871"/>
    </row>
    <row r="495" spans="5:61" ht="16.5">
      <c r="E495" s="871"/>
      <c r="BI495" s="871"/>
    </row>
    <row r="496" spans="5:61" ht="16.5">
      <c r="E496" s="871"/>
      <c r="BI496" s="871"/>
    </row>
    <row r="497" spans="5:61" ht="16.5">
      <c r="E497" s="871"/>
      <c r="BI497" s="871"/>
    </row>
    <row r="498" spans="5:61" ht="16.5">
      <c r="E498" s="871"/>
      <c r="BI498" s="871"/>
    </row>
    <row r="499" spans="5:61" ht="16.5">
      <c r="E499" s="871"/>
      <c r="BI499" s="871"/>
    </row>
    <row r="500" spans="5:61" ht="16.5">
      <c r="E500" s="871"/>
      <c r="BI500" s="871"/>
    </row>
    <row r="501" spans="5:61" ht="16.5">
      <c r="E501" s="871"/>
      <c r="BI501" s="871"/>
    </row>
    <row r="502" spans="5:61" ht="16.5">
      <c r="E502" s="871"/>
      <c r="BI502" s="871"/>
    </row>
    <row r="503" spans="5:61" ht="16.5">
      <c r="E503" s="871"/>
      <c r="BI503" s="871"/>
    </row>
    <row r="504" spans="5:61" ht="16.5">
      <c r="E504" s="871"/>
      <c r="BI504" s="871"/>
    </row>
    <row r="505" spans="5:61" ht="16.5">
      <c r="E505" s="871"/>
      <c r="BI505" s="871"/>
    </row>
    <row r="506" spans="5:61" ht="16.5">
      <c r="E506" s="871"/>
      <c r="BI506" s="871"/>
    </row>
    <row r="507" spans="5:61" ht="16.5">
      <c r="E507" s="871"/>
      <c r="BI507" s="871"/>
    </row>
    <row r="508" spans="5:61" ht="16.5">
      <c r="E508" s="871"/>
      <c r="BI508" s="871"/>
    </row>
    <row r="509" spans="5:61" ht="16.5">
      <c r="E509" s="871"/>
      <c r="BI509" s="871"/>
    </row>
    <row r="510" spans="5:61" ht="16.5">
      <c r="E510" s="871"/>
      <c r="BI510" s="871"/>
    </row>
    <row r="511" spans="5:61" ht="16.5">
      <c r="E511" s="871"/>
      <c r="BI511" s="871"/>
    </row>
    <row r="512" spans="5:61" ht="16.5">
      <c r="E512" s="871"/>
      <c r="BI512" s="871"/>
    </row>
    <row r="513" spans="5:61" ht="16.5">
      <c r="E513" s="871"/>
      <c r="BI513" s="871"/>
    </row>
    <row r="514" spans="5:61" ht="16.5">
      <c r="E514" s="871"/>
      <c r="BI514" s="871"/>
    </row>
    <row r="515" spans="5:61" ht="16.5">
      <c r="E515" s="871"/>
      <c r="BI515" s="871"/>
    </row>
    <row r="516" spans="5:61" ht="16.5">
      <c r="E516" s="871"/>
      <c r="BI516" s="871"/>
    </row>
    <row r="517" spans="5:61" ht="16.5">
      <c r="E517" s="871"/>
      <c r="BI517" s="871"/>
    </row>
    <row r="518" spans="5:61" ht="16.5">
      <c r="E518" s="871"/>
      <c r="BI518" s="871"/>
    </row>
    <row r="519" spans="5:61" ht="16.5">
      <c r="E519" s="871"/>
      <c r="BI519" s="871"/>
    </row>
    <row r="520" spans="5:61" ht="16.5">
      <c r="E520" s="871"/>
      <c r="BI520" s="871"/>
    </row>
    <row r="521" spans="5:61" ht="16.5">
      <c r="E521" s="871"/>
      <c r="BI521" s="871"/>
    </row>
    <row r="522" spans="5:61" ht="16.5">
      <c r="E522" s="871"/>
      <c r="BI522" s="871"/>
    </row>
    <row r="523" spans="5:61" ht="16.5">
      <c r="E523" s="871"/>
      <c r="BI523" s="871"/>
    </row>
    <row r="524" spans="5:61" ht="16.5">
      <c r="E524" s="871"/>
      <c r="BI524" s="871"/>
    </row>
    <row r="525" spans="5:61" ht="16.5">
      <c r="E525" s="871"/>
      <c r="BI525" s="871"/>
    </row>
    <row r="526" spans="5:61" ht="16.5">
      <c r="E526" s="871"/>
      <c r="BI526" s="871"/>
    </row>
    <row r="527" spans="5:61" ht="16.5">
      <c r="E527" s="871"/>
      <c r="BI527" s="871"/>
    </row>
    <row r="528" spans="5:61" ht="16.5">
      <c r="E528" s="871"/>
      <c r="BI528" s="871"/>
    </row>
    <row r="529" spans="5:61" ht="16.5">
      <c r="E529" s="871"/>
      <c r="BI529" s="871"/>
    </row>
    <row r="530" spans="5:61" ht="16.5">
      <c r="E530" s="871"/>
      <c r="BI530" s="871"/>
    </row>
    <row r="531" spans="5:61" ht="16.5">
      <c r="E531" s="871"/>
      <c r="BI531" s="871"/>
    </row>
    <row r="532" spans="5:61" ht="16.5">
      <c r="E532" s="871"/>
      <c r="BI532" s="871"/>
    </row>
    <row r="533" spans="5:61" ht="16.5">
      <c r="E533" s="871"/>
      <c r="BI533" s="871"/>
    </row>
    <row r="534" spans="5:61" ht="16.5">
      <c r="E534" s="871"/>
      <c r="BI534" s="871"/>
    </row>
    <row r="535" spans="5:61" ht="16.5">
      <c r="E535" s="871"/>
      <c r="BI535" s="871"/>
    </row>
    <row r="536" spans="5:61" ht="16.5">
      <c r="E536" s="871"/>
      <c r="BI536" s="871"/>
    </row>
    <row r="537" spans="5:61" ht="16.5">
      <c r="E537" s="871"/>
      <c r="BI537" s="871"/>
    </row>
    <row r="538" spans="5:61" ht="16.5">
      <c r="E538" s="871"/>
      <c r="BI538" s="871"/>
    </row>
    <row r="539" spans="5:61" ht="16.5">
      <c r="E539" s="871"/>
      <c r="BI539" s="871"/>
    </row>
    <row r="540" spans="5:61" ht="16.5">
      <c r="E540" s="871"/>
      <c r="BI540" s="871"/>
    </row>
    <row r="541" spans="5:61" ht="16.5">
      <c r="E541" s="871"/>
      <c r="BI541" s="871"/>
    </row>
    <row r="542" spans="5:61" ht="16.5">
      <c r="E542" s="871"/>
      <c r="BI542" s="871"/>
    </row>
    <row r="543" spans="5:61" ht="16.5">
      <c r="E543" s="871"/>
      <c r="BI543" s="871"/>
    </row>
    <row r="544" spans="5:61" ht="16.5">
      <c r="E544" s="871"/>
      <c r="BI544" s="871"/>
    </row>
    <row r="545" spans="5:61" ht="16.5">
      <c r="E545" s="871"/>
      <c r="BI545" s="871"/>
    </row>
    <row r="546" spans="5:61" ht="16.5">
      <c r="E546" s="871"/>
      <c r="BI546" s="871"/>
    </row>
    <row r="547" spans="5:61" ht="16.5">
      <c r="E547" s="871"/>
      <c r="BI547" s="871"/>
    </row>
    <row r="548" spans="5:61" ht="16.5">
      <c r="E548" s="871"/>
      <c r="BI548" s="871"/>
    </row>
    <row r="549" spans="5:61" ht="16.5">
      <c r="E549" s="871"/>
      <c r="BI549" s="871"/>
    </row>
    <row r="550" spans="5:61" ht="16.5">
      <c r="E550" s="871"/>
      <c r="BI550" s="871"/>
    </row>
    <row r="551" spans="5:61" ht="16.5">
      <c r="E551" s="871"/>
      <c r="BI551" s="871"/>
    </row>
    <row r="552" spans="5:61" ht="16.5">
      <c r="E552" s="871"/>
      <c r="BI552" s="871"/>
    </row>
    <row r="553" spans="5:61" ht="16.5">
      <c r="E553" s="871"/>
      <c r="BI553" s="871"/>
    </row>
    <row r="554" spans="5:61" ht="16.5">
      <c r="E554" s="871"/>
      <c r="BI554" s="871"/>
    </row>
    <row r="555" spans="5:61" ht="16.5">
      <c r="E555" s="871"/>
      <c r="BI555" s="871"/>
    </row>
    <row r="556" spans="5:61" ht="16.5">
      <c r="E556" s="871"/>
    </row>
    <row r="557" spans="5:61" ht="16.5">
      <c r="E557" s="871"/>
    </row>
    <row r="558" spans="5:61" ht="16.5">
      <c r="E558" s="871"/>
    </row>
    <row r="559" spans="5:61" ht="16.5">
      <c r="E559" s="871"/>
    </row>
    <row r="560" spans="5:61" ht="16.5">
      <c r="E560" s="871"/>
    </row>
    <row r="561" spans="5:5" ht="16.5">
      <c r="E561" s="871"/>
    </row>
    <row r="562" spans="5:5" ht="16.5">
      <c r="E562" s="871"/>
    </row>
    <row r="563" spans="5:5" ht="16.5">
      <c r="E563" s="871"/>
    </row>
    <row r="564" spans="5:5" ht="16.5">
      <c r="E564" s="871"/>
    </row>
    <row r="565" spans="5:5" ht="16.5">
      <c r="E565" s="871"/>
    </row>
    <row r="566" spans="5:5" ht="16.5">
      <c r="E566" s="871"/>
    </row>
    <row r="567" spans="5:5" ht="16.5">
      <c r="E567" s="871"/>
    </row>
    <row r="568" spans="5:5" ht="16.5">
      <c r="E568" s="871"/>
    </row>
    <row r="569" spans="5:5" ht="16.5">
      <c r="E569" s="871"/>
    </row>
    <row r="570" spans="5:5" ht="16.5">
      <c r="E570" s="871"/>
    </row>
    <row r="571" spans="5:5" ht="16.5">
      <c r="E571" s="871"/>
    </row>
    <row r="572" spans="5:5" ht="16.5">
      <c r="E572" s="871"/>
    </row>
    <row r="573" spans="5:5" ht="16.5">
      <c r="E573" s="871"/>
    </row>
    <row r="574" spans="5:5" ht="16.5">
      <c r="E574" s="871"/>
    </row>
    <row r="575" spans="5:5" ht="16.5">
      <c r="E575" s="871"/>
    </row>
    <row r="576" spans="5:5" ht="16.5">
      <c r="E576" s="871"/>
    </row>
    <row r="577" spans="5:5" ht="16.5">
      <c r="E577" s="871"/>
    </row>
    <row r="578" spans="5:5" ht="16.5">
      <c r="E578" s="871"/>
    </row>
    <row r="579" spans="5:5" ht="16.5">
      <c r="E579" s="871"/>
    </row>
    <row r="580" spans="5:5" ht="16.5">
      <c r="E580" s="871"/>
    </row>
    <row r="581" spans="5:5" ht="16.5">
      <c r="E581" s="871"/>
    </row>
    <row r="582" spans="5:5" ht="16.5">
      <c r="E582" s="871"/>
    </row>
    <row r="583" spans="5:5" ht="16.5">
      <c r="E583" s="871"/>
    </row>
    <row r="584" spans="5:5" ht="16.5">
      <c r="E584" s="871"/>
    </row>
    <row r="585" spans="5:5" ht="16.5">
      <c r="E585" s="871"/>
    </row>
    <row r="586" spans="5:5" ht="16.5">
      <c r="E586" s="871"/>
    </row>
    <row r="587" spans="5:5" ht="16.5">
      <c r="E587" s="871"/>
    </row>
    <row r="588" spans="5:5" ht="16.5">
      <c r="E588" s="871"/>
    </row>
    <row r="589" spans="5:5" ht="16.5">
      <c r="E589" s="871"/>
    </row>
    <row r="590" spans="5:5" ht="16.5">
      <c r="E590" s="871"/>
    </row>
    <row r="591" spans="5:5" ht="16.5">
      <c r="E591" s="871"/>
    </row>
    <row r="592" spans="5:5" ht="16.5">
      <c r="E592" s="871"/>
    </row>
    <row r="593" spans="5:5" ht="16.5">
      <c r="E593" s="871"/>
    </row>
    <row r="594" spans="5:5" ht="16.5">
      <c r="E594" s="871"/>
    </row>
    <row r="595" spans="5:5" ht="16.5">
      <c r="E595" s="871"/>
    </row>
    <row r="596" spans="5:5" ht="16.5">
      <c r="E596" s="871"/>
    </row>
    <row r="597" spans="5:5" ht="16.5">
      <c r="E597" s="871"/>
    </row>
    <row r="598" spans="5:5" ht="16.5">
      <c r="E598" s="871"/>
    </row>
    <row r="599" spans="5:5" ht="16.5">
      <c r="E599" s="871"/>
    </row>
    <row r="600" spans="5:5" ht="16.5">
      <c r="E600" s="871"/>
    </row>
    <row r="601" spans="5:5" ht="16.5">
      <c r="E601" s="871"/>
    </row>
    <row r="602" spans="5:5" ht="16.5">
      <c r="E602" s="871"/>
    </row>
    <row r="603" spans="5:5" ht="16.5">
      <c r="E603" s="871"/>
    </row>
    <row r="604" spans="5:5" ht="16.5">
      <c r="E604" s="871"/>
    </row>
    <row r="605" spans="5:5" ht="16.5">
      <c r="E605" s="871"/>
    </row>
    <row r="606" spans="5:5" ht="16.5">
      <c r="E606" s="871"/>
    </row>
    <row r="607" spans="5:5">
      <c r="E607" s="511"/>
    </row>
    <row r="608" spans="5:5">
      <c r="E608" s="511"/>
    </row>
    <row r="609" spans="5:5">
      <c r="E609" s="511"/>
    </row>
    <row r="610" spans="5:5">
      <c r="E610" s="511"/>
    </row>
    <row r="611" spans="5:5">
      <c r="E611" s="511"/>
    </row>
    <row r="612" spans="5:5">
      <c r="E612" s="511"/>
    </row>
    <row r="613" spans="5:5">
      <c r="E613" s="511"/>
    </row>
    <row r="614" spans="5:5">
      <c r="E614" s="511"/>
    </row>
    <row r="615" spans="5:5">
      <c r="E615" s="511"/>
    </row>
    <row r="616" spans="5:5">
      <c r="E616" s="511"/>
    </row>
    <row r="617" spans="5:5">
      <c r="E617" s="511"/>
    </row>
    <row r="618" spans="5:5">
      <c r="E618" s="511"/>
    </row>
    <row r="619" spans="5:5">
      <c r="E619" s="511"/>
    </row>
    <row r="620" spans="5:5">
      <c r="E620" s="511"/>
    </row>
    <row r="621" spans="5:5">
      <c r="E621" s="511"/>
    </row>
    <row r="622" spans="5:5">
      <c r="E622" s="511"/>
    </row>
    <row r="623" spans="5:5">
      <c r="E623" s="511"/>
    </row>
    <row r="624" spans="5:5">
      <c r="E624" s="511"/>
    </row>
    <row r="625" spans="5:5">
      <c r="E625" s="511"/>
    </row>
    <row r="626" spans="5:5">
      <c r="E626" s="511"/>
    </row>
    <row r="627" spans="5:5">
      <c r="E627" s="511"/>
    </row>
    <row r="628" spans="5:5">
      <c r="E628" s="511"/>
    </row>
    <row r="629" spans="5:5">
      <c r="E629" s="511"/>
    </row>
    <row r="630" spans="5:5">
      <c r="E630" s="511"/>
    </row>
    <row r="631" spans="5:5">
      <c r="E631" s="511"/>
    </row>
    <row r="632" spans="5:5">
      <c r="E632" s="511"/>
    </row>
    <row r="633" spans="5:5">
      <c r="E633" s="511"/>
    </row>
    <row r="634" spans="5:5">
      <c r="E634" s="511"/>
    </row>
    <row r="635" spans="5:5">
      <c r="E635" s="511"/>
    </row>
    <row r="636" spans="5:5">
      <c r="E636" s="511"/>
    </row>
    <row r="637" spans="5:5">
      <c r="E637" s="511"/>
    </row>
    <row r="638" spans="5:5">
      <c r="E638" s="511"/>
    </row>
    <row r="639" spans="5:5">
      <c r="E639" s="511"/>
    </row>
    <row r="640" spans="5:5">
      <c r="E640" s="511"/>
    </row>
    <row r="641" spans="5:5">
      <c r="E641" s="511"/>
    </row>
    <row r="642" spans="5:5">
      <c r="E642" s="511"/>
    </row>
    <row r="643" spans="5:5">
      <c r="E643" s="511"/>
    </row>
    <row r="644" spans="5:5">
      <c r="E644" s="511"/>
    </row>
    <row r="645" spans="5:5">
      <c r="E645" s="511"/>
    </row>
    <row r="646" spans="5:5">
      <c r="E646" s="511"/>
    </row>
    <row r="647" spans="5:5">
      <c r="E647" s="511"/>
    </row>
    <row r="648" spans="5:5">
      <c r="E648" s="511"/>
    </row>
    <row r="649" spans="5:5">
      <c r="E649" s="511"/>
    </row>
    <row r="650" spans="5:5">
      <c r="E650" s="511"/>
    </row>
    <row r="651" spans="5:5">
      <c r="E651" s="511"/>
    </row>
    <row r="652" spans="5:5">
      <c r="E652" s="511"/>
    </row>
    <row r="653" spans="5:5">
      <c r="E653" s="511"/>
    </row>
    <row r="654" spans="5:5">
      <c r="E654" s="511"/>
    </row>
    <row r="655" spans="5:5">
      <c r="E655" s="511"/>
    </row>
    <row r="656" spans="5:5">
      <c r="E656" s="511"/>
    </row>
    <row r="657" spans="5:5">
      <c r="E657" s="511"/>
    </row>
    <row r="658" spans="5:5">
      <c r="E658" s="511"/>
    </row>
    <row r="659" spans="5:5">
      <c r="E659" s="511"/>
    </row>
    <row r="660" spans="5:5">
      <c r="E660" s="511"/>
    </row>
    <row r="661" spans="5:5">
      <c r="E661" s="511"/>
    </row>
    <row r="662" spans="5:5">
      <c r="E662" s="511"/>
    </row>
    <row r="663" spans="5:5">
      <c r="E663" s="511"/>
    </row>
    <row r="664" spans="5:5">
      <c r="E664" s="511"/>
    </row>
    <row r="665" spans="5:5">
      <c r="E665" s="511"/>
    </row>
    <row r="666" spans="5:5">
      <c r="E666" s="511"/>
    </row>
    <row r="667" spans="5:5">
      <c r="E667" s="511"/>
    </row>
    <row r="668" spans="5:5">
      <c r="E668" s="511"/>
    </row>
    <row r="669" spans="5:5">
      <c r="E669" s="511"/>
    </row>
    <row r="670" spans="5:5">
      <c r="E670" s="511"/>
    </row>
    <row r="671" spans="5:5">
      <c r="E671" s="511"/>
    </row>
    <row r="672" spans="5:5">
      <c r="E672" s="511"/>
    </row>
    <row r="673" spans="5:5">
      <c r="E673" s="511"/>
    </row>
    <row r="674" spans="5:5">
      <c r="E674" s="511"/>
    </row>
    <row r="675" spans="5:5">
      <c r="E675" s="511"/>
    </row>
    <row r="676" spans="5:5">
      <c r="E676" s="511"/>
    </row>
    <row r="677" spans="5:5">
      <c r="E677" s="511"/>
    </row>
    <row r="678" spans="5:5">
      <c r="E678" s="511"/>
    </row>
    <row r="679" spans="5:5">
      <c r="E679" s="511"/>
    </row>
    <row r="680" spans="5:5">
      <c r="E680" s="511"/>
    </row>
    <row r="681" spans="5:5">
      <c r="E681" s="511"/>
    </row>
    <row r="682" spans="5:5">
      <c r="E682" s="511"/>
    </row>
    <row r="683" spans="5:5">
      <c r="E683" s="511"/>
    </row>
    <row r="684" spans="5:5">
      <c r="E684" s="511"/>
    </row>
    <row r="685" spans="5:5">
      <c r="E685" s="511"/>
    </row>
    <row r="686" spans="5:5">
      <c r="E686" s="511"/>
    </row>
    <row r="687" spans="5:5">
      <c r="E687" s="511"/>
    </row>
    <row r="688" spans="5:5">
      <c r="E688" s="511"/>
    </row>
    <row r="689" spans="5:5">
      <c r="E689" s="511"/>
    </row>
    <row r="690" spans="5:5">
      <c r="E690" s="511"/>
    </row>
    <row r="691" spans="5:5">
      <c r="E691" s="511"/>
    </row>
    <row r="692" spans="5:5">
      <c r="E692" s="511"/>
    </row>
    <row r="693" spans="5:5">
      <c r="E693" s="511"/>
    </row>
    <row r="694" spans="5:5">
      <c r="E694" s="511"/>
    </row>
    <row r="695" spans="5:5">
      <c r="E695" s="511"/>
    </row>
    <row r="696" spans="5:5">
      <c r="E696" s="511"/>
    </row>
    <row r="697" spans="5:5">
      <c r="E697" s="511"/>
    </row>
    <row r="698" spans="5:5">
      <c r="E698" s="511"/>
    </row>
    <row r="699" spans="5:5">
      <c r="E699" s="511"/>
    </row>
    <row r="700" spans="5:5">
      <c r="E700" s="511"/>
    </row>
    <row r="701" spans="5:5">
      <c r="E701" s="511"/>
    </row>
    <row r="702" spans="5:5">
      <c r="E702" s="511"/>
    </row>
    <row r="703" spans="5:5">
      <c r="E703" s="511"/>
    </row>
    <row r="704" spans="5:5">
      <c r="E704" s="511"/>
    </row>
    <row r="705" spans="5:5">
      <c r="E705" s="511"/>
    </row>
    <row r="706" spans="5:5">
      <c r="E706" s="511"/>
    </row>
    <row r="707" spans="5:5">
      <c r="E707" s="511"/>
    </row>
    <row r="708" spans="5:5">
      <c r="E708" s="511"/>
    </row>
    <row r="709" spans="5:5">
      <c r="E709" s="511"/>
    </row>
    <row r="710" spans="5:5">
      <c r="E710" s="511"/>
    </row>
    <row r="711" spans="5:5">
      <c r="E711" s="511"/>
    </row>
    <row r="712" spans="5:5">
      <c r="E712" s="511"/>
    </row>
    <row r="713" spans="5:5">
      <c r="E713" s="511"/>
    </row>
    <row r="714" spans="5:5">
      <c r="E714" s="511"/>
    </row>
    <row r="715" spans="5:5">
      <c r="E715" s="511"/>
    </row>
    <row r="716" spans="5:5">
      <c r="E716" s="511"/>
    </row>
    <row r="717" spans="5:5">
      <c r="E717" s="511"/>
    </row>
    <row r="718" spans="5:5">
      <c r="E718" s="511"/>
    </row>
    <row r="719" spans="5:5">
      <c r="E719" s="511"/>
    </row>
    <row r="720" spans="5:5">
      <c r="E720" s="511"/>
    </row>
    <row r="721" spans="5:5">
      <c r="E721" s="511"/>
    </row>
    <row r="722" spans="5:5">
      <c r="E722" s="511"/>
    </row>
    <row r="723" spans="5:5">
      <c r="E723" s="511"/>
    </row>
    <row r="724" spans="5:5">
      <c r="E724" s="511"/>
    </row>
    <row r="725" spans="5:5">
      <c r="E725" s="511"/>
    </row>
    <row r="726" spans="5:5">
      <c r="E726" s="511"/>
    </row>
    <row r="727" spans="5:5">
      <c r="E727" s="511"/>
    </row>
    <row r="728" spans="5:5">
      <c r="E728" s="511"/>
    </row>
    <row r="729" spans="5:5">
      <c r="E729" s="511"/>
    </row>
    <row r="730" spans="5:5">
      <c r="E730" s="511"/>
    </row>
    <row r="731" spans="5:5">
      <c r="E731" s="511"/>
    </row>
    <row r="732" spans="5:5">
      <c r="E732" s="511"/>
    </row>
    <row r="733" spans="5:5">
      <c r="E733" s="511"/>
    </row>
    <row r="734" spans="5:5">
      <c r="E734" s="511"/>
    </row>
    <row r="735" spans="5:5">
      <c r="E735" s="511"/>
    </row>
    <row r="736" spans="5:5">
      <c r="E736" s="511"/>
    </row>
    <row r="737" spans="5:5">
      <c r="E737" s="511"/>
    </row>
    <row r="738" spans="5:5">
      <c r="E738" s="511"/>
    </row>
    <row r="739" spans="5:5">
      <c r="E739" s="511"/>
    </row>
    <row r="740" spans="5:5">
      <c r="E740" s="511"/>
    </row>
    <row r="741" spans="5:5">
      <c r="E741" s="511"/>
    </row>
    <row r="742" spans="5:5">
      <c r="E742" s="511"/>
    </row>
    <row r="743" spans="5:5">
      <c r="E743" s="511"/>
    </row>
    <row r="744" spans="5:5">
      <c r="E744" s="511"/>
    </row>
    <row r="745" spans="5:5">
      <c r="E745" s="511"/>
    </row>
    <row r="746" spans="5:5">
      <c r="E746" s="511"/>
    </row>
    <row r="747" spans="5:5">
      <c r="E747" s="511"/>
    </row>
    <row r="748" spans="5:5">
      <c r="E748" s="511"/>
    </row>
    <row r="749" spans="5:5">
      <c r="E749" s="511"/>
    </row>
    <row r="750" spans="5:5">
      <c r="E750" s="511"/>
    </row>
    <row r="751" spans="5:5">
      <c r="E751" s="511"/>
    </row>
    <row r="752" spans="5:5">
      <c r="E752" s="511"/>
    </row>
    <row r="753" spans="5:5">
      <c r="E753" s="511"/>
    </row>
    <row r="754" spans="5:5">
      <c r="E754" s="511"/>
    </row>
    <row r="755" spans="5:5">
      <c r="E755" s="511"/>
    </row>
    <row r="756" spans="5:5">
      <c r="E756" s="511"/>
    </row>
    <row r="757" spans="5:5">
      <c r="E757" s="511"/>
    </row>
    <row r="758" spans="5:5">
      <c r="E758" s="511"/>
    </row>
    <row r="759" spans="5:5">
      <c r="E759" s="511"/>
    </row>
    <row r="760" spans="5:5">
      <c r="E760" s="511"/>
    </row>
    <row r="761" spans="5:5">
      <c r="E761" s="511"/>
    </row>
    <row r="762" spans="5:5">
      <c r="E762" s="511"/>
    </row>
    <row r="763" spans="5:5">
      <c r="E763" s="511"/>
    </row>
    <row r="764" spans="5:5">
      <c r="E764" s="511"/>
    </row>
    <row r="765" spans="5:5">
      <c r="E765" s="511"/>
    </row>
    <row r="766" spans="5:5">
      <c r="E766" s="511"/>
    </row>
    <row r="767" spans="5:5">
      <c r="E767" s="511"/>
    </row>
    <row r="768" spans="5:5">
      <c r="E768" s="511"/>
    </row>
    <row r="769" spans="5:5">
      <c r="E769" s="511"/>
    </row>
    <row r="770" spans="5:5">
      <c r="E770" s="511"/>
    </row>
    <row r="771" spans="5:5">
      <c r="E771" s="511"/>
    </row>
    <row r="772" spans="5:5">
      <c r="E772" s="511"/>
    </row>
    <row r="773" spans="5:5">
      <c r="E773" s="511"/>
    </row>
    <row r="774" spans="5:5">
      <c r="E774" s="511"/>
    </row>
    <row r="775" spans="5:5">
      <c r="E775" s="511"/>
    </row>
    <row r="776" spans="5:5">
      <c r="E776" s="511"/>
    </row>
    <row r="777" spans="5:5">
      <c r="E777" s="511"/>
    </row>
    <row r="778" spans="5:5">
      <c r="E778" s="511"/>
    </row>
    <row r="779" spans="5:5">
      <c r="E779" s="511"/>
    </row>
    <row r="780" spans="5:5">
      <c r="E780" s="511"/>
    </row>
    <row r="781" spans="5:5">
      <c r="E781" s="511"/>
    </row>
    <row r="782" spans="5:5">
      <c r="E782" s="511"/>
    </row>
    <row r="783" spans="5:5">
      <c r="E783" s="511"/>
    </row>
    <row r="784" spans="5:5">
      <c r="E784" s="511"/>
    </row>
    <row r="785" spans="5:5">
      <c r="E785" s="511"/>
    </row>
    <row r="786" spans="5:5">
      <c r="E786" s="511"/>
    </row>
    <row r="787" spans="5:5">
      <c r="E787" s="511"/>
    </row>
    <row r="788" spans="5:5">
      <c r="E788" s="511"/>
    </row>
    <row r="789" spans="5:5">
      <c r="E789" s="511"/>
    </row>
    <row r="790" spans="5:5">
      <c r="E790" s="511"/>
    </row>
    <row r="791" spans="5:5">
      <c r="E791" s="511"/>
    </row>
    <row r="792" spans="5:5">
      <c r="E792" s="511"/>
    </row>
    <row r="793" spans="5:5">
      <c r="E793" s="511"/>
    </row>
    <row r="794" spans="5:5">
      <c r="E794" s="511"/>
    </row>
    <row r="795" spans="5:5">
      <c r="E795" s="511"/>
    </row>
    <row r="796" spans="5:5">
      <c r="E796" s="511"/>
    </row>
    <row r="797" spans="5:5">
      <c r="E797" s="511"/>
    </row>
    <row r="798" spans="5:5">
      <c r="E798" s="511"/>
    </row>
    <row r="799" spans="5:5">
      <c r="E799" s="511"/>
    </row>
    <row r="800" spans="5:5">
      <c r="E800" s="511"/>
    </row>
    <row r="801" spans="5:5">
      <c r="E801" s="511"/>
    </row>
    <row r="802" spans="5:5">
      <c r="E802" s="511"/>
    </row>
    <row r="803" spans="5:5">
      <c r="E803" s="511"/>
    </row>
    <row r="804" spans="5:5">
      <c r="E804" s="511"/>
    </row>
    <row r="805" spans="5:5">
      <c r="E805" s="511"/>
    </row>
    <row r="806" spans="5:5">
      <c r="E806" s="511"/>
    </row>
    <row r="807" spans="5:5">
      <c r="E807" s="511"/>
    </row>
    <row r="808" spans="5:5">
      <c r="E808" s="511"/>
    </row>
    <row r="809" spans="5:5">
      <c r="E809" s="511"/>
    </row>
    <row r="810" spans="5:5">
      <c r="E810" s="511"/>
    </row>
    <row r="811" spans="5:5">
      <c r="E811" s="511"/>
    </row>
    <row r="812" spans="5:5">
      <c r="E812" s="511"/>
    </row>
    <row r="813" spans="5:5">
      <c r="E813" s="511"/>
    </row>
    <row r="814" spans="5:5">
      <c r="E814" s="511"/>
    </row>
    <row r="815" spans="5:5">
      <c r="E815" s="511"/>
    </row>
    <row r="816" spans="5:5">
      <c r="E816" s="511"/>
    </row>
    <row r="817" spans="5:5">
      <c r="E817" s="511"/>
    </row>
    <row r="818" spans="5:5">
      <c r="E818" s="511"/>
    </row>
    <row r="819" spans="5:5">
      <c r="E819" s="511"/>
    </row>
    <row r="820" spans="5:5">
      <c r="E820" s="511"/>
    </row>
    <row r="821" spans="5:5">
      <c r="E821" s="511"/>
    </row>
    <row r="822" spans="5:5">
      <c r="E822" s="511"/>
    </row>
    <row r="823" spans="5:5">
      <c r="E823" s="511"/>
    </row>
    <row r="824" spans="5:5">
      <c r="E824" s="511"/>
    </row>
    <row r="825" spans="5:5">
      <c r="E825" s="511"/>
    </row>
    <row r="826" spans="5:5">
      <c r="E826" s="511"/>
    </row>
    <row r="827" spans="5:5">
      <c r="E827" s="511"/>
    </row>
    <row r="828" spans="5:5">
      <c r="E828" s="511"/>
    </row>
    <row r="829" spans="5:5">
      <c r="E829" s="511"/>
    </row>
    <row r="830" spans="5:5">
      <c r="E830" s="511"/>
    </row>
    <row r="831" spans="5:5">
      <c r="E831" s="511"/>
    </row>
    <row r="832" spans="5:5">
      <c r="E832" s="511"/>
    </row>
    <row r="833" spans="5:5">
      <c r="E833" s="511"/>
    </row>
    <row r="834" spans="5:5">
      <c r="E834" s="511"/>
    </row>
    <row r="835" spans="5:5">
      <c r="E835" s="511"/>
    </row>
    <row r="836" spans="5:5">
      <c r="E836" s="511"/>
    </row>
    <row r="837" spans="5:5">
      <c r="E837" s="511"/>
    </row>
    <row r="838" spans="5:5">
      <c r="E838" s="511"/>
    </row>
    <row r="839" spans="5:5">
      <c r="E839" s="511"/>
    </row>
    <row r="840" spans="5:5">
      <c r="E840" s="511"/>
    </row>
    <row r="841" spans="5:5">
      <c r="E841" s="511"/>
    </row>
    <row r="842" spans="5:5">
      <c r="E842" s="511"/>
    </row>
    <row r="843" spans="5:5">
      <c r="E843" s="511"/>
    </row>
    <row r="844" spans="5:5">
      <c r="E844" s="511"/>
    </row>
    <row r="845" spans="5:5">
      <c r="E845" s="511"/>
    </row>
    <row r="846" spans="5:5">
      <c r="E846" s="511"/>
    </row>
    <row r="847" spans="5:5">
      <c r="E847" s="511"/>
    </row>
    <row r="848" spans="5:5">
      <c r="E848" s="511"/>
    </row>
    <row r="849" spans="5:5">
      <c r="E849" s="511"/>
    </row>
    <row r="850" spans="5:5">
      <c r="E850" s="511"/>
    </row>
    <row r="851" spans="5:5">
      <c r="E851" s="511"/>
    </row>
    <row r="852" spans="5:5">
      <c r="E852" s="511"/>
    </row>
    <row r="853" spans="5:5">
      <c r="E853" s="511"/>
    </row>
    <row r="854" spans="5:5">
      <c r="E854" s="511"/>
    </row>
    <row r="855" spans="5:5">
      <c r="E855" s="511"/>
    </row>
    <row r="856" spans="5:5">
      <c r="E856" s="511"/>
    </row>
    <row r="857" spans="5:5">
      <c r="E857" s="511"/>
    </row>
    <row r="858" spans="5:5">
      <c r="E858" s="511"/>
    </row>
    <row r="859" spans="5:5">
      <c r="E859" s="511"/>
    </row>
    <row r="860" spans="5:5">
      <c r="E860" s="511"/>
    </row>
    <row r="861" spans="5:5">
      <c r="E861" s="511"/>
    </row>
    <row r="862" spans="5:5">
      <c r="E862" s="511"/>
    </row>
    <row r="863" spans="5:5">
      <c r="E863" s="511"/>
    </row>
    <row r="864" spans="5:5">
      <c r="E864" s="511"/>
    </row>
    <row r="865" spans="5:5">
      <c r="E865" s="511"/>
    </row>
    <row r="866" spans="5:5">
      <c r="E866" s="511"/>
    </row>
    <row r="867" spans="5:5">
      <c r="E867" s="511"/>
    </row>
    <row r="868" spans="5:5">
      <c r="E868" s="511"/>
    </row>
    <row r="869" spans="5:5">
      <c r="E869" s="511"/>
    </row>
    <row r="870" spans="5:5">
      <c r="E870" s="511"/>
    </row>
    <row r="871" spans="5:5">
      <c r="E871" s="511"/>
    </row>
    <row r="872" spans="5:5">
      <c r="E872" s="511"/>
    </row>
    <row r="873" spans="5:5">
      <c r="E873" s="511"/>
    </row>
    <row r="874" spans="5:5">
      <c r="E874" s="511"/>
    </row>
    <row r="875" spans="5:5">
      <c r="E875" s="511"/>
    </row>
    <row r="876" spans="5:5">
      <c r="E876" s="511"/>
    </row>
    <row r="877" spans="5:5">
      <c r="E877" s="511"/>
    </row>
    <row r="878" spans="5:5">
      <c r="E878" s="511"/>
    </row>
    <row r="879" spans="5:5">
      <c r="E879" s="511"/>
    </row>
    <row r="880" spans="5:5">
      <c r="E880" s="511"/>
    </row>
    <row r="881" spans="5:5">
      <c r="E881" s="511"/>
    </row>
    <row r="882" spans="5:5">
      <c r="E882" s="511"/>
    </row>
    <row r="883" spans="5:5">
      <c r="E883" s="511"/>
    </row>
    <row r="884" spans="5:5">
      <c r="E884" s="511"/>
    </row>
    <row r="885" spans="5:5">
      <c r="E885" s="511"/>
    </row>
    <row r="886" spans="5:5">
      <c r="E886" s="511"/>
    </row>
    <row r="887" spans="5:5">
      <c r="E887" s="511"/>
    </row>
    <row r="888" spans="5:5">
      <c r="E888" s="511"/>
    </row>
    <row r="889" spans="5:5">
      <c r="E889" s="511"/>
    </row>
    <row r="890" spans="5:5">
      <c r="E890" s="511"/>
    </row>
    <row r="891" spans="5:5">
      <c r="E891" s="511"/>
    </row>
    <row r="892" spans="5:5">
      <c r="E892" s="511"/>
    </row>
    <row r="893" spans="5:5">
      <c r="E893" s="511"/>
    </row>
    <row r="894" spans="5:5">
      <c r="E894" s="511"/>
    </row>
    <row r="895" spans="5:5">
      <c r="E895" s="511"/>
    </row>
    <row r="896" spans="5:5">
      <c r="E896" s="511"/>
    </row>
    <row r="897" spans="5:5">
      <c r="E897" s="511"/>
    </row>
    <row r="898" spans="5:5">
      <c r="E898" s="511"/>
    </row>
    <row r="899" spans="5:5">
      <c r="E899" s="511"/>
    </row>
    <row r="900" spans="5:5">
      <c r="E900" s="511"/>
    </row>
    <row r="901" spans="5:5">
      <c r="E901" s="511"/>
    </row>
    <row r="902" spans="5:5">
      <c r="E902" s="511"/>
    </row>
    <row r="903" spans="5:5">
      <c r="E903" s="511"/>
    </row>
    <row r="904" spans="5:5">
      <c r="E904" s="511"/>
    </row>
    <row r="905" spans="5:5">
      <c r="E905" s="511"/>
    </row>
    <row r="906" spans="5:5">
      <c r="E906" s="511"/>
    </row>
    <row r="907" spans="5:5">
      <c r="E907" s="511"/>
    </row>
    <row r="908" spans="5:5">
      <c r="E908" s="511"/>
    </row>
    <row r="909" spans="5:5">
      <c r="E909" s="511"/>
    </row>
    <row r="910" spans="5:5">
      <c r="E910" s="511"/>
    </row>
    <row r="911" spans="5:5">
      <c r="E911" s="511"/>
    </row>
    <row r="912" spans="5:5">
      <c r="E912" s="511"/>
    </row>
    <row r="913" spans="5:5">
      <c r="E913" s="511"/>
    </row>
    <row r="914" spans="5:5">
      <c r="E914" s="511"/>
    </row>
    <row r="915" spans="5:5">
      <c r="E915" s="511"/>
    </row>
    <row r="916" spans="5:5">
      <c r="E916" s="511"/>
    </row>
    <row r="917" spans="5:5">
      <c r="E917" s="511"/>
    </row>
    <row r="918" spans="5:5">
      <c r="E918" s="511"/>
    </row>
    <row r="919" spans="5:5">
      <c r="E919" s="511"/>
    </row>
    <row r="920" spans="5:5">
      <c r="E920" s="511"/>
    </row>
    <row r="921" spans="5:5">
      <c r="E921" s="511"/>
    </row>
    <row r="922" spans="5:5">
      <c r="E922" s="511"/>
    </row>
    <row r="923" spans="5:5">
      <c r="E923" s="511"/>
    </row>
    <row r="924" spans="5:5">
      <c r="E924" s="511"/>
    </row>
    <row r="925" spans="5:5">
      <c r="E925" s="511"/>
    </row>
    <row r="926" spans="5:5">
      <c r="E926" s="511"/>
    </row>
    <row r="927" spans="5:5">
      <c r="E927" s="511"/>
    </row>
    <row r="928" spans="5:5">
      <c r="E928" s="511"/>
    </row>
    <row r="929" spans="5:5">
      <c r="E929" s="511"/>
    </row>
    <row r="930" spans="5:5">
      <c r="E930" s="511"/>
    </row>
    <row r="931" spans="5:5">
      <c r="E931" s="511"/>
    </row>
    <row r="932" spans="5:5">
      <c r="E932" s="511"/>
    </row>
    <row r="933" spans="5:5">
      <c r="E933" s="511"/>
    </row>
    <row r="934" spans="5:5">
      <c r="E934" s="511"/>
    </row>
    <row r="935" spans="5:5">
      <c r="E935" s="511"/>
    </row>
    <row r="936" spans="5:5">
      <c r="E936" s="511"/>
    </row>
    <row r="937" spans="5:5">
      <c r="E937" s="511"/>
    </row>
    <row r="938" spans="5:5">
      <c r="E938" s="511"/>
    </row>
    <row r="939" spans="5:5">
      <c r="E939" s="511"/>
    </row>
    <row r="940" spans="5:5">
      <c r="E940" s="511"/>
    </row>
    <row r="941" spans="5:5">
      <c r="E941" s="511"/>
    </row>
    <row r="942" spans="5:5">
      <c r="E942" s="511"/>
    </row>
    <row r="943" spans="5:5">
      <c r="E943" s="511"/>
    </row>
    <row r="944" spans="5:5">
      <c r="E944" s="511"/>
    </row>
    <row r="945" spans="5:5">
      <c r="E945" s="511"/>
    </row>
    <row r="946" spans="5:5">
      <c r="E946" s="511"/>
    </row>
    <row r="947" spans="5:5">
      <c r="E947" s="511"/>
    </row>
    <row r="948" spans="5:5">
      <c r="E948" s="511"/>
    </row>
    <row r="949" spans="5:5">
      <c r="E949" s="511"/>
    </row>
    <row r="950" spans="5:5">
      <c r="E950" s="511"/>
    </row>
    <row r="951" spans="5:5">
      <c r="E951" s="511"/>
    </row>
    <row r="952" spans="5:5">
      <c r="E952" s="511"/>
    </row>
    <row r="953" spans="5:5">
      <c r="E953" s="511"/>
    </row>
    <row r="954" spans="5:5">
      <c r="E954" s="511"/>
    </row>
    <row r="955" spans="5:5">
      <c r="E955" s="511"/>
    </row>
    <row r="956" spans="5:5">
      <c r="E956" s="511"/>
    </row>
    <row r="957" spans="5:5">
      <c r="E957" s="511"/>
    </row>
    <row r="958" spans="5:5">
      <c r="E958" s="511"/>
    </row>
    <row r="959" spans="5:5">
      <c r="E959" s="511"/>
    </row>
    <row r="960" spans="5:5">
      <c r="E960" s="511"/>
    </row>
    <row r="961" spans="5:5">
      <c r="E961" s="511"/>
    </row>
    <row r="962" spans="5:5">
      <c r="E962" s="511"/>
    </row>
    <row r="963" spans="5:5">
      <c r="E963" s="511"/>
    </row>
    <row r="964" spans="5:5">
      <c r="E964" s="511"/>
    </row>
    <row r="965" spans="5:5">
      <c r="E965" s="511"/>
    </row>
    <row r="966" spans="5:5">
      <c r="E966" s="511"/>
    </row>
    <row r="967" spans="5:5">
      <c r="E967" s="511"/>
    </row>
    <row r="968" spans="5:5">
      <c r="E968" s="511"/>
    </row>
    <row r="969" spans="5:5">
      <c r="E969" s="511"/>
    </row>
    <row r="970" spans="5:5">
      <c r="E970" s="511"/>
    </row>
    <row r="971" spans="5:5">
      <c r="E971" s="511"/>
    </row>
    <row r="972" spans="5:5">
      <c r="E972" s="511"/>
    </row>
    <row r="973" spans="5:5">
      <c r="E973" s="511"/>
    </row>
    <row r="974" spans="5:5">
      <c r="E974" s="511"/>
    </row>
    <row r="975" spans="5:5">
      <c r="E975" s="511"/>
    </row>
    <row r="976" spans="5:5">
      <c r="E976" s="511"/>
    </row>
    <row r="977" spans="5:5">
      <c r="E977" s="511"/>
    </row>
    <row r="978" spans="5:5">
      <c r="E978" s="511"/>
    </row>
    <row r="979" spans="5:5">
      <c r="E979" s="511"/>
    </row>
    <row r="980" spans="5:5">
      <c r="E980" s="511"/>
    </row>
    <row r="981" spans="5:5">
      <c r="E981" s="511"/>
    </row>
    <row r="982" spans="5:5">
      <c r="E982" s="511"/>
    </row>
    <row r="983" spans="5:5">
      <c r="E983" s="511"/>
    </row>
    <row r="984" spans="5:5">
      <c r="E984" s="511"/>
    </row>
    <row r="985" spans="5:5">
      <c r="E985" s="511"/>
    </row>
    <row r="986" spans="5:5">
      <c r="E986" s="511"/>
    </row>
    <row r="987" spans="5:5">
      <c r="E987" s="511"/>
    </row>
    <row r="988" spans="5:5">
      <c r="E988" s="511"/>
    </row>
    <row r="989" spans="5:5">
      <c r="E989" s="511"/>
    </row>
    <row r="990" spans="5:5">
      <c r="E990" s="511"/>
    </row>
    <row r="991" spans="5:5">
      <c r="E991" s="511"/>
    </row>
    <row r="992" spans="5:5">
      <c r="E992" s="511"/>
    </row>
    <row r="993" spans="5:5">
      <c r="E993" s="511"/>
    </row>
    <row r="994" spans="5:5">
      <c r="E994" s="511"/>
    </row>
    <row r="995" spans="5:5">
      <c r="E995" s="511"/>
    </row>
    <row r="996" spans="5:5">
      <c r="E996" s="511"/>
    </row>
    <row r="997" spans="5:5">
      <c r="E997" s="511"/>
    </row>
    <row r="998" spans="5:5">
      <c r="E998" s="511"/>
    </row>
    <row r="999" spans="5:5">
      <c r="E999" s="511"/>
    </row>
    <row r="1000" spans="5:5">
      <c r="E1000" s="511"/>
    </row>
    <row r="1001" spans="5:5">
      <c r="E1001" s="511"/>
    </row>
    <row r="1002" spans="5:5">
      <c r="E1002" s="511"/>
    </row>
    <row r="1003" spans="5:5">
      <c r="E1003" s="511"/>
    </row>
    <row r="1004" spans="5:5">
      <c r="E1004" s="511"/>
    </row>
    <row r="1005" spans="5:5">
      <c r="E1005" s="511"/>
    </row>
    <row r="1006" spans="5:5">
      <c r="E1006" s="511"/>
    </row>
    <row r="1007" spans="5:5">
      <c r="E1007" s="511"/>
    </row>
    <row r="1008" spans="5:5">
      <c r="E1008" s="511"/>
    </row>
    <row r="1009" spans="5:5">
      <c r="E1009" s="511"/>
    </row>
    <row r="1010" spans="5:5">
      <c r="E1010" s="511"/>
    </row>
    <row r="1011" spans="5:5">
      <c r="E1011" s="511"/>
    </row>
    <row r="1012" spans="5:5">
      <c r="E1012" s="511"/>
    </row>
    <row r="1013" spans="5:5">
      <c r="E1013" s="511"/>
    </row>
    <row r="1014" spans="5:5">
      <c r="E1014" s="511"/>
    </row>
    <row r="1015" spans="5:5">
      <c r="E1015" s="511"/>
    </row>
    <row r="1016" spans="5:5">
      <c r="E1016" s="511"/>
    </row>
    <row r="1017" spans="5:5">
      <c r="E1017" s="511"/>
    </row>
    <row r="1018" spans="5:5">
      <c r="E1018" s="511"/>
    </row>
    <row r="1019" spans="5:5">
      <c r="E1019" s="511"/>
    </row>
    <row r="1020" spans="5:5">
      <c r="E1020" s="511"/>
    </row>
    <row r="1021" spans="5:5">
      <c r="E1021" s="511"/>
    </row>
    <row r="1022" spans="5:5">
      <c r="E1022" s="511"/>
    </row>
    <row r="1023" spans="5:5">
      <c r="E1023" s="511"/>
    </row>
    <row r="1024" spans="5:5">
      <c r="E1024" s="511"/>
    </row>
    <row r="1025" spans="5:5">
      <c r="E1025" s="511"/>
    </row>
    <row r="1026" spans="5:5">
      <c r="E1026" s="511"/>
    </row>
    <row r="1027" spans="5:5">
      <c r="E1027" s="511"/>
    </row>
    <row r="1028" spans="5:5">
      <c r="E1028" s="511"/>
    </row>
    <row r="1029" spans="5:5">
      <c r="E1029" s="511"/>
    </row>
    <row r="1030" spans="5:5">
      <c r="E1030" s="511"/>
    </row>
    <row r="1031" spans="5:5">
      <c r="E1031" s="511"/>
    </row>
    <row r="1032" spans="5:5">
      <c r="E1032" s="511"/>
    </row>
    <row r="1033" spans="5:5">
      <c r="E1033" s="511"/>
    </row>
    <row r="1034" spans="5:5">
      <c r="E1034" s="511"/>
    </row>
    <row r="1035" spans="5:5">
      <c r="E1035" s="511"/>
    </row>
    <row r="1036" spans="5:5">
      <c r="E1036" s="511"/>
    </row>
    <row r="1037" spans="5:5">
      <c r="E1037" s="511"/>
    </row>
    <row r="1038" spans="5:5">
      <c r="E1038" s="511"/>
    </row>
    <row r="1039" spans="5:5">
      <c r="E1039" s="511"/>
    </row>
    <row r="1040" spans="5:5">
      <c r="E1040" s="511"/>
    </row>
    <row r="1041" spans="5:5">
      <c r="E1041" s="511"/>
    </row>
    <row r="1042" spans="5:5">
      <c r="E1042" s="511"/>
    </row>
    <row r="1043" spans="5:5">
      <c r="E1043" s="511"/>
    </row>
    <row r="1044" spans="5:5">
      <c r="E1044" s="511"/>
    </row>
    <row r="1045" spans="5:5">
      <c r="E1045" s="511"/>
    </row>
    <row r="1046" spans="5:5">
      <c r="E1046" s="511"/>
    </row>
    <row r="1047" spans="5:5">
      <c r="E1047" s="511"/>
    </row>
    <row r="1048" spans="5:5">
      <c r="E1048" s="511"/>
    </row>
    <row r="1049" spans="5:5">
      <c r="E1049" s="511"/>
    </row>
    <row r="1050" spans="5:5">
      <c r="E1050" s="511"/>
    </row>
    <row r="1051" spans="5:5">
      <c r="E1051" s="511"/>
    </row>
    <row r="1052" spans="5:5">
      <c r="E1052" s="511"/>
    </row>
    <row r="1053" spans="5:5">
      <c r="E1053" s="511"/>
    </row>
    <row r="1054" spans="5:5">
      <c r="E1054" s="511"/>
    </row>
    <row r="1055" spans="5:5">
      <c r="E1055" s="511"/>
    </row>
    <row r="1056" spans="5:5">
      <c r="E1056" s="511"/>
    </row>
    <row r="1057" spans="5:5">
      <c r="E1057" s="511"/>
    </row>
    <row r="1058" spans="5:5">
      <c r="E1058" s="511"/>
    </row>
    <row r="1059" spans="5:5">
      <c r="E1059" s="511"/>
    </row>
    <row r="1060" spans="5:5">
      <c r="E1060" s="511"/>
    </row>
    <row r="1061" spans="5:5">
      <c r="E1061" s="511"/>
    </row>
    <row r="1062" spans="5:5">
      <c r="E1062" s="511"/>
    </row>
    <row r="1063" spans="5:5">
      <c r="E1063" s="511"/>
    </row>
    <row r="1064" spans="5:5">
      <c r="E1064" s="511"/>
    </row>
    <row r="1065" spans="5:5">
      <c r="E1065" s="511"/>
    </row>
    <row r="1066" spans="5:5">
      <c r="E1066" s="511"/>
    </row>
    <row r="1067" spans="5:5">
      <c r="E1067" s="511"/>
    </row>
    <row r="1068" spans="5:5">
      <c r="E1068" s="511"/>
    </row>
    <row r="1069" spans="5:5">
      <c r="E1069" s="511"/>
    </row>
    <row r="1070" spans="5:5">
      <c r="E1070" s="511"/>
    </row>
    <row r="1071" spans="5:5">
      <c r="E1071" s="511"/>
    </row>
    <row r="1072" spans="5:5">
      <c r="E1072" s="511"/>
    </row>
    <row r="1073" spans="5:5">
      <c r="E1073" s="511"/>
    </row>
    <row r="1074" spans="5:5">
      <c r="E1074" s="511"/>
    </row>
    <row r="1075" spans="5:5">
      <c r="E1075" s="511"/>
    </row>
    <row r="1076" spans="5:5">
      <c r="E1076" s="511"/>
    </row>
    <row r="1077" spans="5:5">
      <c r="E1077" s="511"/>
    </row>
    <row r="1078" spans="5:5">
      <c r="E1078" s="511"/>
    </row>
    <row r="1079" spans="5:5">
      <c r="E1079" s="511"/>
    </row>
    <row r="1080" spans="5:5">
      <c r="E1080" s="511"/>
    </row>
    <row r="1081" spans="5:5">
      <c r="E1081" s="511"/>
    </row>
    <row r="1082" spans="5:5">
      <c r="E1082" s="511"/>
    </row>
    <row r="1083" spans="5:5">
      <c r="E1083" s="511"/>
    </row>
    <row r="1084" spans="5:5">
      <c r="E1084" s="511"/>
    </row>
    <row r="1085" spans="5:5">
      <c r="E1085" s="511"/>
    </row>
    <row r="1086" spans="5:5">
      <c r="E1086" s="511"/>
    </row>
    <row r="1087" spans="5:5">
      <c r="E1087" s="511"/>
    </row>
    <row r="1088" spans="5:5">
      <c r="E1088" s="511"/>
    </row>
    <row r="1089" spans="5:5">
      <c r="E1089" s="511"/>
    </row>
    <row r="1090" spans="5:5">
      <c r="E1090" s="511"/>
    </row>
    <row r="1091" spans="5:5">
      <c r="E1091" s="511"/>
    </row>
    <row r="1092" spans="5:5">
      <c r="E1092" s="511"/>
    </row>
    <row r="1093" spans="5:5">
      <c r="E1093" s="511"/>
    </row>
    <row r="1094" spans="5:5">
      <c r="E1094" s="511"/>
    </row>
    <row r="1095" spans="5:5">
      <c r="E1095" s="511"/>
    </row>
    <row r="1096" spans="5:5">
      <c r="E1096" s="511"/>
    </row>
    <row r="1097" spans="5:5">
      <c r="E1097" s="511"/>
    </row>
    <row r="1098" spans="5:5">
      <c r="E1098" s="511"/>
    </row>
    <row r="1099" spans="5:5">
      <c r="E1099" s="511"/>
    </row>
    <row r="1100" spans="5:5">
      <c r="E1100" s="511"/>
    </row>
    <row r="1101" spans="5:5">
      <c r="E1101" s="511"/>
    </row>
    <row r="1102" spans="5:5">
      <c r="E1102" s="511"/>
    </row>
    <row r="1103" spans="5:5">
      <c r="E1103" s="511"/>
    </row>
    <row r="1104" spans="5:5">
      <c r="E1104" s="511"/>
    </row>
    <row r="1105" spans="5:5">
      <c r="E1105" s="511"/>
    </row>
    <row r="1106" spans="5:5">
      <c r="E1106" s="511"/>
    </row>
    <row r="1107" spans="5:5">
      <c r="E1107" s="511"/>
    </row>
    <row r="1108" spans="5:5">
      <c r="E1108" s="511"/>
    </row>
    <row r="1109" spans="5:5">
      <c r="E1109" s="511"/>
    </row>
    <row r="1110" spans="5:5">
      <c r="E1110" s="511"/>
    </row>
    <row r="1111" spans="5:5">
      <c r="E1111" s="511"/>
    </row>
    <row r="1112" spans="5:5">
      <c r="E1112" s="511"/>
    </row>
    <row r="1113" spans="5:5">
      <c r="E1113" s="511"/>
    </row>
    <row r="1114" spans="5:5">
      <c r="E1114" s="511"/>
    </row>
    <row r="1115" spans="5:5">
      <c r="E1115" s="511"/>
    </row>
    <row r="1116" spans="5:5">
      <c r="E1116" s="511"/>
    </row>
    <row r="1117" spans="5:5">
      <c r="E1117" s="511"/>
    </row>
    <row r="1118" spans="5:5">
      <c r="E1118" s="511"/>
    </row>
    <row r="1119" spans="5:5">
      <c r="E1119" s="511"/>
    </row>
    <row r="1120" spans="5:5">
      <c r="E1120" s="511"/>
    </row>
    <row r="1121" spans="5:5">
      <c r="E1121" s="511"/>
    </row>
    <row r="1122" spans="5:5">
      <c r="E1122" s="511"/>
    </row>
    <row r="1123" spans="5:5">
      <c r="E1123" s="511"/>
    </row>
    <row r="1124" spans="5:5">
      <c r="E1124" s="511"/>
    </row>
    <row r="1125" spans="5:5">
      <c r="E1125" s="511"/>
    </row>
    <row r="1126" spans="5:5">
      <c r="E1126" s="511"/>
    </row>
    <row r="1127" spans="5:5">
      <c r="E1127" s="511"/>
    </row>
    <row r="1128" spans="5:5">
      <c r="E1128" s="511"/>
    </row>
    <row r="1129" spans="5:5">
      <c r="E1129" s="511"/>
    </row>
    <row r="1130" spans="5:5">
      <c r="E1130" s="511"/>
    </row>
    <row r="1131" spans="5:5">
      <c r="E1131" s="511"/>
    </row>
    <row r="1132" spans="5:5">
      <c r="E1132" s="511"/>
    </row>
    <row r="1133" spans="5:5">
      <c r="E1133" s="511"/>
    </row>
    <row r="1134" spans="5:5">
      <c r="E1134" s="511"/>
    </row>
    <row r="1135" spans="5:5">
      <c r="E1135" s="511"/>
    </row>
    <row r="1136" spans="5:5">
      <c r="E1136" s="511"/>
    </row>
    <row r="1137" spans="5:5">
      <c r="E1137" s="511"/>
    </row>
    <row r="1138" spans="5:5">
      <c r="E1138" s="511"/>
    </row>
    <row r="1139" spans="5:5">
      <c r="E1139" s="511"/>
    </row>
    <row r="1140" spans="5:5">
      <c r="E1140" s="511"/>
    </row>
    <row r="1141" spans="5:5">
      <c r="E1141" s="511"/>
    </row>
    <row r="1142" spans="5:5">
      <c r="E1142" s="511"/>
    </row>
    <row r="1143" spans="5:5">
      <c r="E1143" s="511"/>
    </row>
    <row r="1144" spans="5:5">
      <c r="E1144" s="511"/>
    </row>
    <row r="1145" spans="5:5">
      <c r="E1145" s="511"/>
    </row>
    <row r="1146" spans="5:5">
      <c r="E1146" s="511"/>
    </row>
    <row r="1147" spans="5:5">
      <c r="E1147" s="511"/>
    </row>
    <row r="1148" spans="5:5">
      <c r="E1148" s="511"/>
    </row>
    <row r="1149" spans="5:5">
      <c r="E1149" s="511"/>
    </row>
    <row r="1150" spans="5:5">
      <c r="E1150" s="511"/>
    </row>
    <row r="1151" spans="5:5">
      <c r="E1151" s="511"/>
    </row>
    <row r="1152" spans="5:5">
      <c r="E1152" s="511"/>
    </row>
    <row r="1153" spans="5:5">
      <c r="E1153" s="511"/>
    </row>
    <row r="1154" spans="5:5">
      <c r="E1154" s="511"/>
    </row>
    <row r="1155" spans="5:5">
      <c r="E1155" s="511"/>
    </row>
    <row r="1156" spans="5:5">
      <c r="E1156" s="511"/>
    </row>
    <row r="1157" spans="5:5">
      <c r="E1157" s="511"/>
    </row>
    <row r="1158" spans="5:5">
      <c r="E1158" s="511"/>
    </row>
    <row r="1159" spans="5:5">
      <c r="E1159" s="511"/>
    </row>
    <row r="1160" spans="5:5">
      <c r="E1160" s="511"/>
    </row>
    <row r="1161" spans="5:5">
      <c r="E1161" s="511"/>
    </row>
    <row r="1162" spans="5:5">
      <c r="E1162" s="511"/>
    </row>
    <row r="1163" spans="5:5">
      <c r="E1163" s="511"/>
    </row>
    <row r="1164" spans="5:5">
      <c r="E1164" s="511"/>
    </row>
    <row r="1165" spans="5:5">
      <c r="E1165" s="511"/>
    </row>
    <row r="1166" spans="5:5">
      <c r="E1166" s="511"/>
    </row>
    <row r="1167" spans="5:5">
      <c r="E1167" s="511"/>
    </row>
    <row r="1168" spans="5:5">
      <c r="E1168" s="511"/>
    </row>
    <row r="1169" spans="5:5">
      <c r="E1169" s="511"/>
    </row>
    <row r="1170" spans="5:5">
      <c r="E1170" s="511"/>
    </row>
    <row r="1171" spans="5:5">
      <c r="E1171" s="511"/>
    </row>
    <row r="1172" spans="5:5">
      <c r="E1172" s="511"/>
    </row>
    <row r="1173" spans="5:5">
      <c r="E1173" s="511"/>
    </row>
    <row r="1174" spans="5:5">
      <c r="E1174" s="511"/>
    </row>
    <row r="1175" spans="5:5">
      <c r="E1175" s="511"/>
    </row>
    <row r="1176" spans="5:5">
      <c r="E1176" s="511"/>
    </row>
    <row r="1177" spans="5:5">
      <c r="E1177" s="511"/>
    </row>
    <row r="1178" spans="5:5">
      <c r="E1178" s="511"/>
    </row>
    <row r="1179" spans="5:5">
      <c r="E1179" s="511"/>
    </row>
    <row r="1180" spans="5:5">
      <c r="E1180" s="511"/>
    </row>
    <row r="1181" spans="5:5">
      <c r="E1181" s="511"/>
    </row>
    <row r="1182" spans="5:5">
      <c r="E1182" s="511"/>
    </row>
    <row r="1183" spans="5:5">
      <c r="E1183" s="511"/>
    </row>
    <row r="1184" spans="5:5">
      <c r="E1184" s="511"/>
    </row>
    <row r="1185" spans="5:5">
      <c r="E1185" s="511"/>
    </row>
    <row r="1186" spans="5:5">
      <c r="E1186" s="511"/>
    </row>
    <row r="1187" spans="5:5">
      <c r="E1187" s="511"/>
    </row>
    <row r="1188" spans="5:5">
      <c r="E1188" s="511"/>
    </row>
    <row r="1189" spans="5:5">
      <c r="E1189" s="511"/>
    </row>
    <row r="1190" spans="5:5">
      <c r="E1190" s="511"/>
    </row>
    <row r="1191" spans="5:5">
      <c r="E1191" s="511"/>
    </row>
    <row r="1192" spans="5:5">
      <c r="E1192" s="511"/>
    </row>
    <row r="1193" spans="5:5">
      <c r="E1193" s="511"/>
    </row>
    <row r="1194" spans="5:5">
      <c r="E1194" s="511"/>
    </row>
    <row r="1195" spans="5:5">
      <c r="E1195" s="511"/>
    </row>
    <row r="1196" spans="5:5">
      <c r="E1196" s="511"/>
    </row>
    <row r="1197" spans="5:5">
      <c r="E1197" s="511"/>
    </row>
    <row r="1198" spans="5:5">
      <c r="E1198" s="511"/>
    </row>
    <row r="1199" spans="5:5">
      <c r="E1199" s="511"/>
    </row>
    <row r="1200" spans="5:5">
      <c r="E1200" s="511"/>
    </row>
    <row r="1201" spans="5:5">
      <c r="E1201" s="511"/>
    </row>
    <row r="1202" spans="5:5">
      <c r="E1202" s="511"/>
    </row>
    <row r="1203" spans="5:5">
      <c r="E1203" s="511"/>
    </row>
    <row r="1204" spans="5:5">
      <c r="E1204" s="511"/>
    </row>
    <row r="1205" spans="5:5">
      <c r="E1205" s="511"/>
    </row>
    <row r="1206" spans="5:5">
      <c r="E1206" s="511"/>
    </row>
    <row r="1207" spans="5:5">
      <c r="E1207" s="511"/>
    </row>
    <row r="1208" spans="5:5">
      <c r="E1208" s="511"/>
    </row>
    <row r="1209" spans="5:5">
      <c r="E1209" s="511"/>
    </row>
    <row r="1210" spans="5:5">
      <c r="E1210" s="511"/>
    </row>
    <row r="1211" spans="5:5">
      <c r="E1211" s="511"/>
    </row>
    <row r="1212" spans="5:5">
      <c r="E1212" s="511"/>
    </row>
    <row r="1213" spans="5:5">
      <c r="E1213" s="511"/>
    </row>
    <row r="1214" spans="5:5">
      <c r="E1214" s="511"/>
    </row>
    <row r="1215" spans="5:5">
      <c r="E1215" s="511"/>
    </row>
    <row r="1216" spans="5:5">
      <c r="E1216" s="511"/>
    </row>
    <row r="1217" spans="5:5">
      <c r="E1217" s="511"/>
    </row>
    <row r="1218" spans="5:5">
      <c r="E1218" s="511"/>
    </row>
    <row r="1219" spans="5:5">
      <c r="E1219" s="511"/>
    </row>
    <row r="1220" spans="5:5">
      <c r="E1220" s="511"/>
    </row>
    <row r="1221" spans="5:5">
      <c r="E1221" s="511"/>
    </row>
    <row r="1222" spans="5:5">
      <c r="E1222" s="511"/>
    </row>
    <row r="1223" spans="5:5">
      <c r="E1223" s="511"/>
    </row>
    <row r="1224" spans="5:5">
      <c r="E1224" s="511"/>
    </row>
    <row r="1225" spans="5:5">
      <c r="E1225" s="511"/>
    </row>
    <row r="1226" spans="5:5">
      <c r="E1226" s="511"/>
    </row>
    <row r="1227" spans="5:5">
      <c r="E1227" s="511"/>
    </row>
    <row r="1228" spans="5:5">
      <c r="E1228" s="511"/>
    </row>
    <row r="1229" spans="5:5">
      <c r="E1229" s="511"/>
    </row>
    <row r="1230" spans="5:5">
      <c r="E1230" s="511"/>
    </row>
    <row r="1231" spans="5:5">
      <c r="E1231" s="511"/>
    </row>
    <row r="1232" spans="5:5">
      <c r="E1232" s="511"/>
    </row>
    <row r="1233" spans="5:5">
      <c r="E1233" s="511"/>
    </row>
    <row r="1234" spans="5:5">
      <c r="E1234" s="511"/>
    </row>
    <row r="1235" spans="5:5">
      <c r="E1235" s="511"/>
    </row>
    <row r="1236" spans="5:5">
      <c r="E1236" s="511"/>
    </row>
    <row r="1237" spans="5:5">
      <c r="E1237" s="511"/>
    </row>
    <row r="1238" spans="5:5">
      <c r="E1238" s="511"/>
    </row>
    <row r="1239" spans="5:5">
      <c r="E1239" s="511"/>
    </row>
    <row r="1240" spans="5:5">
      <c r="E1240" s="511"/>
    </row>
    <row r="1241" spans="5:5">
      <c r="E1241" s="511"/>
    </row>
    <row r="1242" spans="5:5">
      <c r="E1242" s="511"/>
    </row>
    <row r="1243" spans="5:5">
      <c r="E1243" s="511"/>
    </row>
    <row r="1244" spans="5:5">
      <c r="E1244" s="511"/>
    </row>
    <row r="1245" spans="5:5">
      <c r="E1245" s="511"/>
    </row>
    <row r="1246" spans="5:5">
      <c r="E1246" s="511"/>
    </row>
    <row r="1247" spans="5:5">
      <c r="E1247" s="511"/>
    </row>
    <row r="1248" spans="5:5">
      <c r="E1248" s="511"/>
    </row>
    <row r="1249" spans="5:5">
      <c r="E1249" s="511"/>
    </row>
    <row r="1250" spans="5:5">
      <c r="E1250" s="511"/>
    </row>
    <row r="1251" spans="5:5">
      <c r="E1251" s="511"/>
    </row>
    <row r="1252" spans="5:5">
      <c r="E1252" s="511"/>
    </row>
    <row r="1253" spans="5:5">
      <c r="E1253" s="511"/>
    </row>
    <row r="1254" spans="5:5">
      <c r="E1254" s="511"/>
    </row>
    <row r="1255" spans="5:5">
      <c r="E1255" s="511"/>
    </row>
    <row r="1256" spans="5:5">
      <c r="E1256" s="511"/>
    </row>
    <row r="1257" spans="5:5">
      <c r="E1257" s="511"/>
    </row>
    <row r="1258" spans="5:5">
      <c r="E1258" s="511"/>
    </row>
    <row r="1259" spans="5:5">
      <c r="E1259" s="511"/>
    </row>
    <row r="1260" spans="5:5">
      <c r="E1260" s="511"/>
    </row>
    <row r="1261" spans="5:5">
      <c r="E1261" s="511"/>
    </row>
    <row r="1262" spans="5:5">
      <c r="E1262" s="511"/>
    </row>
    <row r="1263" spans="5:5">
      <c r="E1263" s="511"/>
    </row>
    <row r="1264" spans="5:5">
      <c r="E1264" s="511"/>
    </row>
    <row r="1265" spans="5:5">
      <c r="E1265" s="511"/>
    </row>
    <row r="1266" spans="5:5">
      <c r="E1266" s="511"/>
    </row>
    <row r="1267" spans="5:5">
      <c r="E1267" s="511"/>
    </row>
    <row r="1268" spans="5:5">
      <c r="E1268" s="511"/>
    </row>
    <row r="1269" spans="5:5">
      <c r="E1269" s="511"/>
    </row>
    <row r="1270" spans="5:5">
      <c r="E1270" s="511"/>
    </row>
    <row r="1271" spans="5:5">
      <c r="E1271" s="511"/>
    </row>
    <row r="1272" spans="5:5">
      <c r="E1272" s="511"/>
    </row>
    <row r="1273" spans="5:5">
      <c r="E1273" s="511"/>
    </row>
    <row r="1274" spans="5:5">
      <c r="E1274" s="511"/>
    </row>
    <row r="1275" spans="5:5">
      <c r="E1275" s="511"/>
    </row>
    <row r="1276" spans="5:5">
      <c r="E1276" s="511"/>
    </row>
    <row r="1277" spans="5:5">
      <c r="E1277" s="511"/>
    </row>
    <row r="1278" spans="5:5">
      <c r="E1278" s="511"/>
    </row>
    <row r="1279" spans="5:5">
      <c r="E1279" s="511"/>
    </row>
    <row r="1280" spans="5:5">
      <c r="E1280" s="511"/>
    </row>
    <row r="1281" spans="5:5">
      <c r="E1281" s="511"/>
    </row>
    <row r="1282" spans="5:5">
      <c r="E1282" s="511"/>
    </row>
    <row r="1283" spans="5:5">
      <c r="E1283" s="511"/>
    </row>
    <row r="1284" spans="5:5">
      <c r="E1284" s="511"/>
    </row>
    <row r="1285" spans="5:5">
      <c r="E1285" s="511"/>
    </row>
    <row r="1286" spans="5:5">
      <c r="E1286" s="511"/>
    </row>
    <row r="1287" spans="5:5">
      <c r="E1287" s="511"/>
    </row>
    <row r="1288" spans="5:5">
      <c r="E1288" s="511"/>
    </row>
    <row r="1289" spans="5:5">
      <c r="E1289" s="511"/>
    </row>
    <row r="1290" spans="5:5">
      <c r="E1290" s="511"/>
    </row>
    <row r="1291" spans="5:5">
      <c r="E1291" s="511"/>
    </row>
    <row r="1292" spans="5:5">
      <c r="E1292" s="511"/>
    </row>
    <row r="1293" spans="5:5">
      <c r="E1293" s="511"/>
    </row>
    <row r="1294" spans="5:5">
      <c r="E1294" s="511"/>
    </row>
    <row r="1295" spans="5:5">
      <c r="E1295" s="511"/>
    </row>
    <row r="1296" spans="5:5">
      <c r="E1296" s="511"/>
    </row>
    <row r="1297" spans="5:5">
      <c r="E1297" s="511"/>
    </row>
    <row r="1298" spans="5:5">
      <c r="E1298" s="511"/>
    </row>
    <row r="1299" spans="5:5">
      <c r="E1299" s="511"/>
    </row>
    <row r="1300" spans="5:5">
      <c r="E1300" s="511"/>
    </row>
    <row r="1301" spans="5:5">
      <c r="E1301" s="511"/>
    </row>
    <row r="1302" spans="5:5">
      <c r="E1302" s="511"/>
    </row>
    <row r="1303" spans="5:5">
      <c r="E1303" s="511"/>
    </row>
    <row r="1304" spans="5:5">
      <c r="E1304" s="511"/>
    </row>
    <row r="1305" spans="5:5">
      <c r="E1305" s="511"/>
    </row>
    <row r="1306" spans="5:5">
      <c r="E1306" s="511"/>
    </row>
    <row r="1307" spans="5:5">
      <c r="E1307" s="511"/>
    </row>
    <row r="1308" spans="5:5">
      <c r="E1308" s="511"/>
    </row>
    <row r="1309" spans="5:5">
      <c r="E1309" s="511"/>
    </row>
    <row r="1310" spans="5:5">
      <c r="E1310" s="511"/>
    </row>
    <row r="1311" spans="5:5">
      <c r="E1311" s="511"/>
    </row>
    <row r="1312" spans="5:5">
      <c r="E1312" s="511"/>
    </row>
    <row r="1313" spans="5:5">
      <c r="E1313" s="511"/>
    </row>
    <row r="1314" spans="5:5">
      <c r="E1314" s="511"/>
    </row>
    <row r="1315" spans="5:5">
      <c r="E1315" s="511"/>
    </row>
    <row r="1316" spans="5:5">
      <c r="E1316" s="511"/>
    </row>
    <row r="1317" spans="5:5">
      <c r="E1317" s="511"/>
    </row>
    <row r="1318" spans="5:5">
      <c r="E1318" s="511"/>
    </row>
    <row r="1319" spans="5:5">
      <c r="E1319" s="511"/>
    </row>
    <row r="1320" spans="5:5">
      <c r="E1320" s="511"/>
    </row>
    <row r="1321" spans="5:5">
      <c r="E1321" s="511"/>
    </row>
    <row r="1322" spans="5:5">
      <c r="E1322" s="511"/>
    </row>
    <row r="1323" spans="5:5">
      <c r="E1323" s="511"/>
    </row>
    <row r="1324" spans="5:5">
      <c r="E1324" s="511"/>
    </row>
    <row r="1325" spans="5:5">
      <c r="E1325" s="511"/>
    </row>
    <row r="1326" spans="5:5">
      <c r="E1326" s="511"/>
    </row>
    <row r="1327" spans="5:5">
      <c r="E1327" s="511"/>
    </row>
    <row r="1328" spans="5:5">
      <c r="E1328" s="511"/>
    </row>
    <row r="1329" spans="5:5">
      <c r="E1329" s="511"/>
    </row>
    <row r="1330" spans="5:5">
      <c r="E1330" s="511"/>
    </row>
    <row r="1331" spans="5:5">
      <c r="E1331" s="511"/>
    </row>
    <row r="1332" spans="5:5">
      <c r="E1332" s="511"/>
    </row>
    <row r="1333" spans="5:5">
      <c r="E1333" s="511"/>
    </row>
    <row r="1334" spans="5:5">
      <c r="E1334" s="511"/>
    </row>
    <row r="1335" spans="5:5">
      <c r="E1335" s="511"/>
    </row>
    <row r="1336" spans="5:5">
      <c r="E1336" s="511"/>
    </row>
    <row r="1337" spans="5:5">
      <c r="E1337" s="511"/>
    </row>
    <row r="1338" spans="5:5">
      <c r="E1338" s="511"/>
    </row>
    <row r="1339" spans="5:5">
      <c r="E1339" s="511"/>
    </row>
    <row r="1340" spans="5:5">
      <c r="E1340" s="511"/>
    </row>
    <row r="1341" spans="5:5">
      <c r="E1341" s="511"/>
    </row>
    <row r="1342" spans="5:5">
      <c r="E1342" s="511"/>
    </row>
    <row r="1343" spans="5:5">
      <c r="E1343" s="511"/>
    </row>
    <row r="1344" spans="5:5">
      <c r="E1344" s="511"/>
    </row>
    <row r="1345" spans="5:5">
      <c r="E1345" s="511"/>
    </row>
    <row r="1346" spans="5:5">
      <c r="E1346" s="511"/>
    </row>
    <row r="1347" spans="5:5">
      <c r="E1347" s="511"/>
    </row>
    <row r="1348" spans="5:5">
      <c r="E1348" s="511"/>
    </row>
  </sheetData>
  <mergeCells count="82">
    <mergeCell ref="BG17:BG23"/>
    <mergeCell ref="BI17:BI23"/>
    <mergeCell ref="H17:H23"/>
    <mergeCell ref="I17:BD17"/>
    <mergeCell ref="S21:W21"/>
    <mergeCell ref="BE17:BE23"/>
    <mergeCell ref="AU22:AY22"/>
    <mergeCell ref="BH17:BH23"/>
    <mergeCell ref="AZ22:BD22"/>
    <mergeCell ref="AR21:AT21"/>
    <mergeCell ref="F17:F23"/>
    <mergeCell ref="D17:D23"/>
    <mergeCell ref="B9:C9"/>
    <mergeCell ref="A17:A23"/>
    <mergeCell ref="B17:B23"/>
    <mergeCell ref="C17:C23"/>
    <mergeCell ref="BF17:BF23"/>
    <mergeCell ref="AZ21:BD21"/>
    <mergeCell ref="AM21:AQ21"/>
    <mergeCell ref="B2:E2"/>
    <mergeCell ref="B3:C3"/>
    <mergeCell ref="B6:C6"/>
    <mergeCell ref="B10:C10"/>
    <mergeCell ref="B4:C4"/>
    <mergeCell ref="B8:C8"/>
    <mergeCell ref="B5:C5"/>
    <mergeCell ref="AH20:AL20"/>
    <mergeCell ref="B7:C7"/>
    <mergeCell ref="AC21:AG21"/>
    <mergeCell ref="AC20:AG20"/>
    <mergeCell ref="B11:C11"/>
    <mergeCell ref="B12:C12"/>
    <mergeCell ref="B13:C13"/>
    <mergeCell ref="Q8:V9"/>
    <mergeCell ref="G17:G23"/>
    <mergeCell ref="E17:E23"/>
    <mergeCell ref="BJ17:BJ23"/>
    <mergeCell ref="I18:AT18"/>
    <mergeCell ref="I19:AB19"/>
    <mergeCell ref="AM19:AQ19"/>
    <mergeCell ref="AR19:AT19"/>
    <mergeCell ref="S20:W20"/>
    <mergeCell ref="X20:AB20"/>
    <mergeCell ref="AC19:AG19"/>
    <mergeCell ref="I20:M20"/>
    <mergeCell ref="N20:R20"/>
    <mergeCell ref="BC3:BD3"/>
    <mergeCell ref="AY3:AZ3"/>
    <mergeCell ref="AW3:AX3"/>
    <mergeCell ref="AY4:AZ4"/>
    <mergeCell ref="BC4:BD4"/>
    <mergeCell ref="BA3:BB3"/>
    <mergeCell ref="BC5:BD5"/>
    <mergeCell ref="BA5:BB5"/>
    <mergeCell ref="AH22:AL22"/>
    <mergeCell ref="AR20:AT20"/>
    <mergeCell ref="AM20:AQ20"/>
    <mergeCell ref="AU20:AY20"/>
    <mergeCell ref="AH21:AL21"/>
    <mergeCell ref="AZ20:BD20"/>
    <mergeCell ref="AU21:AY21"/>
    <mergeCell ref="AH19:AL19"/>
    <mergeCell ref="N22:R22"/>
    <mergeCell ref="AR22:AT22"/>
    <mergeCell ref="I22:M22"/>
    <mergeCell ref="I21:M21"/>
    <mergeCell ref="AM22:AQ22"/>
    <mergeCell ref="S22:W22"/>
    <mergeCell ref="X22:AB22"/>
    <mergeCell ref="X21:AB21"/>
    <mergeCell ref="AC22:AG22"/>
    <mergeCell ref="N21:R21"/>
    <mergeCell ref="L4:AD5"/>
    <mergeCell ref="AY5:AZ5"/>
    <mergeCell ref="AZ18:BD19"/>
    <mergeCell ref="AU19:AY19"/>
    <mergeCell ref="BC6:BD6"/>
    <mergeCell ref="BA6:BB6"/>
    <mergeCell ref="O6:Y7"/>
    <mergeCell ref="AY6:AZ6"/>
    <mergeCell ref="AU18:AY18"/>
    <mergeCell ref="BA4:BB4"/>
  </mergeCells>
  <phoneticPr fontId="21" type="noConversion"/>
  <pageMargins left="1.5" right="0.75" top="0.5" bottom="0.5" header="0.5" footer="0.5"/>
  <pageSetup paperSize="299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hotoshop.Image.8" shapeId="137341" r:id="rId4">
          <objectPr defaultSize="0" autoPict="0" r:id="rId5">
            <anchor moveWithCells="1" sizeWithCells="1">
              <from>
                <xdr:col>19</xdr:col>
                <xdr:colOff>279400</xdr:colOff>
                <xdr:row>0</xdr:row>
                <xdr:rowOff>127000</xdr:rowOff>
              </from>
              <to>
                <xdr:col>21</xdr:col>
                <xdr:colOff>19050</xdr:colOff>
                <xdr:row>1</xdr:row>
                <xdr:rowOff>495300</xdr:rowOff>
              </to>
            </anchor>
          </objectPr>
        </oleObject>
      </mc:Choice>
      <mc:Fallback>
        <oleObject progId="Photoshop.Image.8" shapeId="137341" r:id="rId4"/>
      </mc:Fallback>
    </mc:AlternateContent>
  </oleObjec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BE1328"/>
  <sheetViews>
    <sheetView topLeftCell="K22" workbookViewId="0">
      <selection activeCell="U15" sqref="U15"/>
    </sheetView>
  </sheetViews>
  <sheetFormatPr defaultRowHeight="12.5"/>
  <cols>
    <col min="1" max="1" width="14.453125" style="23" customWidth="1"/>
    <col min="2" max="2" width="9.26953125" style="1" customWidth="1"/>
    <col min="3" max="3" width="8" style="23" customWidth="1"/>
    <col min="4" max="4" width="8" style="1" customWidth="1"/>
    <col min="5" max="5" width="8.81640625" style="23" customWidth="1"/>
    <col min="6" max="6" width="21.26953125" style="1" customWidth="1"/>
    <col min="7" max="7" width="10" style="1" customWidth="1"/>
    <col min="8" max="8" width="8.453125" style="1" customWidth="1"/>
    <col min="9" max="41" width="6.26953125" style="1" customWidth="1"/>
    <col min="42" max="42" width="6.26953125" customWidth="1"/>
    <col min="43" max="46" width="6.26953125" style="1" customWidth="1"/>
    <col min="47" max="47" width="6.26953125" customWidth="1"/>
    <col min="48" max="51" width="6.26953125" style="1" customWidth="1"/>
    <col min="52" max="52" width="12.54296875" style="1" customWidth="1"/>
    <col min="53" max="54" width="10" style="1" customWidth="1"/>
    <col min="55" max="55" width="8" style="1" customWidth="1"/>
    <col min="56" max="56" width="8.453125" style="1" customWidth="1"/>
    <col min="57" max="57" width="13.7265625" style="1" customWidth="1"/>
  </cols>
  <sheetData>
    <row r="1" spans="1:57" ht="18">
      <c r="B1" s="23"/>
      <c r="E1" s="43"/>
      <c r="P1" s="97"/>
      <c r="Q1" s="170"/>
      <c r="R1" s="171"/>
      <c r="S1" s="170"/>
      <c r="T1" s="171"/>
      <c r="U1" s="170"/>
      <c r="V1" s="172"/>
      <c r="W1" s="171"/>
      <c r="X1" s="171"/>
      <c r="Y1" s="171"/>
      <c r="AL1"/>
      <c r="AP1" s="1"/>
      <c r="AU1" s="1"/>
      <c r="AV1"/>
      <c r="AW1"/>
      <c r="AX1"/>
      <c r="AY1"/>
      <c r="AZ1"/>
      <c r="BA1"/>
      <c r="BB1"/>
      <c r="BC1"/>
      <c r="BD1"/>
      <c r="BE1"/>
    </row>
    <row r="2" spans="1:57" s="4" customFormat="1" ht="39.75" customHeight="1">
      <c r="A2" s="71"/>
      <c r="B2" s="1047" t="s">
        <v>4046</v>
      </c>
      <c r="C2" s="1047"/>
      <c r="D2" s="1047"/>
      <c r="E2" s="1047"/>
      <c r="F2" s="274"/>
      <c r="P2" s="97"/>
      <c r="Q2" s="171"/>
      <c r="R2" s="171"/>
      <c r="S2" s="171"/>
      <c r="T2" s="171"/>
      <c r="U2" s="171"/>
      <c r="V2" s="173"/>
      <c r="W2" s="173"/>
      <c r="X2" s="173"/>
      <c r="Y2" s="173"/>
      <c r="Z2" s="26"/>
      <c r="AA2" s="26"/>
      <c r="AB2" s="31"/>
      <c r="AI2" s="26"/>
      <c r="AJ2" s="64"/>
      <c r="AK2" s="26"/>
      <c r="AL2" s="46"/>
      <c r="AM2" s="64"/>
      <c r="AN2" s="46"/>
      <c r="AO2" s="46"/>
      <c r="AT2" s="138" t="s">
        <v>6140</v>
      </c>
      <c r="AV2" s="1"/>
      <c r="AW2" s="138"/>
      <c r="AX2" s="138"/>
    </row>
    <row r="3" spans="1:57" s="4" customFormat="1" ht="31.5" customHeight="1">
      <c r="A3" s="32"/>
      <c r="B3" s="988" t="s">
        <v>2250</v>
      </c>
      <c r="C3" s="988"/>
      <c r="D3" s="58" t="s">
        <v>2065</v>
      </c>
      <c r="E3" s="58" t="s">
        <v>2252</v>
      </c>
      <c r="F3" s="35"/>
      <c r="G3" s="2"/>
      <c r="H3" s="2"/>
      <c r="I3" s="2"/>
      <c r="J3" s="2"/>
      <c r="P3" s="179" t="s">
        <v>1665</v>
      </c>
      <c r="Q3" s="179"/>
      <c r="R3" s="179"/>
      <c r="S3" s="179"/>
      <c r="T3" s="179"/>
      <c r="U3" s="179"/>
      <c r="V3" s="179"/>
      <c r="W3" s="179"/>
      <c r="X3" s="179"/>
      <c r="Y3" s="180"/>
      <c r="Z3" s="181"/>
      <c r="AA3" s="182"/>
      <c r="AB3" s="181"/>
      <c r="AH3" s="60"/>
      <c r="AI3" s="60"/>
      <c r="AJ3" s="60"/>
      <c r="AK3" s="60"/>
      <c r="AL3" s="39"/>
      <c r="AM3" s="60"/>
      <c r="AN3" s="39"/>
      <c r="AO3" s="81"/>
      <c r="AR3" s="986" t="s">
        <v>2935</v>
      </c>
      <c r="AS3" s="986"/>
      <c r="AT3" s="986" t="s">
        <v>3975</v>
      </c>
      <c r="AU3" s="986"/>
      <c r="AV3" s="986" t="s">
        <v>6142</v>
      </c>
      <c r="AW3" s="986"/>
      <c r="AX3" s="990" t="s">
        <v>3974</v>
      </c>
      <c r="AY3" s="990"/>
      <c r="AZ3" s="226" t="s">
        <v>2936</v>
      </c>
    </row>
    <row r="4" spans="1:57" ht="16.5" customHeight="1">
      <c r="A4" s="72"/>
      <c r="B4" s="988" t="s">
        <v>2253</v>
      </c>
      <c r="C4" s="988"/>
      <c r="D4" s="58" t="s">
        <v>2968</v>
      </c>
      <c r="E4" s="114">
        <v>4</v>
      </c>
      <c r="F4" s="35"/>
      <c r="J4" s="940" t="s">
        <v>2482</v>
      </c>
      <c r="K4" s="940"/>
      <c r="L4" s="940"/>
      <c r="M4" s="940"/>
      <c r="N4" s="940"/>
      <c r="O4" s="940"/>
      <c r="P4" s="940"/>
      <c r="Q4" s="940"/>
      <c r="R4" s="940"/>
      <c r="S4" s="940"/>
      <c r="T4" s="940"/>
      <c r="U4" s="940"/>
      <c r="V4" s="940"/>
      <c r="W4" s="940"/>
      <c r="X4" s="940"/>
      <c r="Y4" s="940"/>
      <c r="Z4" s="940"/>
      <c r="AA4" s="940"/>
      <c r="AB4" s="940"/>
      <c r="AC4" s="940"/>
      <c r="AD4" s="940"/>
      <c r="AE4" s="940"/>
      <c r="AF4" s="940"/>
      <c r="AH4" s="27"/>
      <c r="AI4" s="27"/>
      <c r="AJ4" s="27"/>
      <c r="AK4" s="27"/>
      <c r="AL4" s="6"/>
      <c r="AM4" s="27"/>
      <c r="AN4" s="8"/>
      <c r="AO4" s="8"/>
      <c r="AR4" s="58" t="s">
        <v>3976</v>
      </c>
      <c r="AS4" s="216"/>
      <c r="AT4" s="988"/>
      <c r="AU4" s="988"/>
      <c r="AV4" s="988"/>
      <c r="AW4" s="988"/>
      <c r="AX4" s="988"/>
      <c r="AY4" s="988"/>
      <c r="AZ4" s="216"/>
      <c r="BE4"/>
    </row>
    <row r="5" spans="1:57" ht="18" customHeight="1">
      <c r="A5" s="48"/>
      <c r="B5" s="988" t="s">
        <v>5773</v>
      </c>
      <c r="C5" s="988"/>
      <c r="D5" s="58" t="s">
        <v>4047</v>
      </c>
      <c r="E5" s="58">
        <v>3.75</v>
      </c>
      <c r="J5" s="940"/>
      <c r="K5" s="940"/>
      <c r="L5" s="940"/>
      <c r="M5" s="940"/>
      <c r="N5" s="940"/>
      <c r="O5" s="940"/>
      <c r="P5" s="940"/>
      <c r="Q5" s="940"/>
      <c r="R5" s="940"/>
      <c r="S5" s="940"/>
      <c r="T5" s="940"/>
      <c r="U5" s="940"/>
      <c r="V5" s="940"/>
      <c r="W5" s="940"/>
      <c r="X5" s="940"/>
      <c r="Y5" s="940"/>
      <c r="Z5" s="940"/>
      <c r="AA5" s="940"/>
      <c r="AB5" s="940"/>
      <c r="AC5" s="940"/>
      <c r="AD5" s="940"/>
      <c r="AE5" s="940"/>
      <c r="AF5" s="940"/>
      <c r="AH5" s="27"/>
      <c r="AI5" s="27"/>
      <c r="AJ5" s="27"/>
      <c r="AK5" s="27"/>
      <c r="AL5" s="45"/>
      <c r="AM5" s="27"/>
      <c r="AN5" s="8"/>
      <c r="AO5" s="8"/>
      <c r="AR5" s="58" t="s">
        <v>3977</v>
      </c>
      <c r="AS5" s="216"/>
      <c r="AT5" s="988"/>
      <c r="AU5" s="988"/>
      <c r="AV5" s="988"/>
      <c r="AW5" s="988"/>
      <c r="AX5" s="988"/>
      <c r="AY5" s="988"/>
      <c r="AZ5" s="216"/>
      <c r="BE5"/>
    </row>
    <row r="6" spans="1:57" ht="15.75" customHeight="1">
      <c r="A6" s="32"/>
      <c r="B6" s="988" t="s">
        <v>5774</v>
      </c>
      <c r="C6" s="988"/>
      <c r="D6" s="58" t="s">
        <v>5775</v>
      </c>
      <c r="E6" s="114">
        <v>3.5</v>
      </c>
      <c r="F6" s="32"/>
      <c r="N6" s="30"/>
      <c r="O6" s="940" t="s">
        <v>2483</v>
      </c>
      <c r="P6" s="940"/>
      <c r="Q6" s="940"/>
      <c r="R6" s="940"/>
      <c r="S6" s="940"/>
      <c r="T6" s="940"/>
      <c r="U6" s="940"/>
      <c r="V6" s="940"/>
      <c r="W6" s="940"/>
      <c r="X6" s="940"/>
      <c r="Y6" s="940"/>
      <c r="Z6" s="37"/>
      <c r="AA6" s="37"/>
      <c r="AB6" s="30"/>
      <c r="AC6" s="22"/>
      <c r="AD6" s="22"/>
      <c r="AE6" s="22"/>
      <c r="AF6" s="22"/>
      <c r="AG6" s="22"/>
      <c r="AI6" s="22"/>
      <c r="AJ6" s="22"/>
      <c r="AK6" s="22"/>
      <c r="AL6" s="6"/>
      <c r="AM6" s="22"/>
      <c r="AN6" s="8"/>
      <c r="AO6" s="8"/>
      <c r="AR6" s="58" t="s">
        <v>3978</v>
      </c>
      <c r="AS6" s="216"/>
      <c r="AT6" s="988"/>
      <c r="AU6" s="988"/>
      <c r="AV6" s="988"/>
      <c r="AW6" s="988"/>
      <c r="AX6" s="988"/>
      <c r="AY6" s="988"/>
      <c r="AZ6" s="216"/>
      <c r="BE6"/>
    </row>
    <row r="7" spans="1:57" ht="16.5" customHeight="1">
      <c r="A7" s="49"/>
      <c r="B7" s="988" t="s">
        <v>5776</v>
      </c>
      <c r="C7" s="988"/>
      <c r="D7" s="58" t="s">
        <v>4048</v>
      </c>
      <c r="E7" s="58">
        <v>3.25</v>
      </c>
      <c r="F7" s="44"/>
      <c r="N7" s="30"/>
      <c r="O7" s="940"/>
      <c r="P7" s="940"/>
      <c r="Q7" s="940"/>
      <c r="R7" s="940"/>
      <c r="S7" s="940"/>
      <c r="T7" s="940"/>
      <c r="U7" s="940"/>
      <c r="V7" s="940"/>
      <c r="W7" s="940"/>
      <c r="X7" s="940"/>
      <c r="Y7" s="940"/>
      <c r="Z7" s="30"/>
      <c r="AA7" s="183"/>
      <c r="AB7" s="30"/>
      <c r="AC7" s="5"/>
      <c r="AD7" s="5"/>
      <c r="AE7" s="5"/>
      <c r="AF7" s="5"/>
      <c r="AG7" s="5"/>
      <c r="AJ7" s="5"/>
      <c r="AL7"/>
      <c r="AM7" s="5"/>
      <c r="AP7" s="13"/>
      <c r="AQ7" s="13"/>
      <c r="AR7" s="13"/>
      <c r="AS7" s="13"/>
      <c r="AT7"/>
      <c r="AV7"/>
      <c r="AW7"/>
      <c r="AX7"/>
      <c r="AY7"/>
      <c r="AZ7"/>
      <c r="BA7"/>
      <c r="BB7"/>
      <c r="BC7"/>
      <c r="BD7"/>
      <c r="BE7"/>
    </row>
    <row r="8" spans="1:57" ht="15.75" customHeight="1">
      <c r="B8" s="988" t="s">
        <v>1919</v>
      </c>
      <c r="C8" s="988"/>
      <c r="D8" s="58" t="s">
        <v>4049</v>
      </c>
      <c r="E8" s="114">
        <v>3</v>
      </c>
      <c r="F8" s="13"/>
      <c r="Q8" s="940" t="s">
        <v>3333</v>
      </c>
      <c r="R8" s="940"/>
      <c r="S8" s="940"/>
      <c r="T8" s="940"/>
      <c r="U8" s="940"/>
      <c r="V8" s="940"/>
      <c r="Y8" s="140"/>
      <c r="Z8" s="140"/>
      <c r="AA8" s="140"/>
      <c r="AB8" s="140"/>
      <c r="AC8" s="22"/>
      <c r="AD8" s="22"/>
      <c r="AE8" s="22"/>
      <c r="AF8" s="22"/>
      <c r="AG8" s="22"/>
      <c r="AI8" s="22"/>
      <c r="AJ8" s="22"/>
      <c r="AK8" s="22"/>
      <c r="AL8" s="22"/>
      <c r="AM8" s="22"/>
      <c r="AP8" s="22"/>
      <c r="AU8" s="1"/>
      <c r="AV8"/>
      <c r="AW8"/>
      <c r="AX8"/>
      <c r="AY8"/>
      <c r="AZ8"/>
      <c r="BA8"/>
      <c r="BB8"/>
      <c r="BC8"/>
      <c r="BD8"/>
      <c r="BE8"/>
    </row>
    <row r="9" spans="1:57" ht="15.75" customHeight="1">
      <c r="A9" s="32"/>
      <c r="B9" s="988" t="s">
        <v>5777</v>
      </c>
      <c r="C9" s="988"/>
      <c r="D9" s="58" t="s">
        <v>5782</v>
      </c>
      <c r="E9" s="58">
        <v>2.75</v>
      </c>
      <c r="F9" s="32"/>
      <c r="N9" s="140"/>
      <c r="O9" s="140"/>
      <c r="Q9" s="940"/>
      <c r="R9" s="940"/>
      <c r="S9" s="940"/>
      <c r="T9" s="940"/>
      <c r="U9" s="940"/>
      <c r="V9" s="940"/>
      <c r="W9" s="140"/>
      <c r="X9" s="140"/>
      <c r="Y9" s="140"/>
      <c r="Z9" s="140"/>
      <c r="AA9" s="140"/>
      <c r="AB9" s="140"/>
      <c r="AC9" s="22"/>
      <c r="AD9" s="22"/>
      <c r="AE9" s="22"/>
      <c r="AF9" s="22"/>
      <c r="AG9" s="22"/>
      <c r="AI9" s="22"/>
      <c r="AJ9" s="22"/>
      <c r="AK9" s="22"/>
      <c r="AL9" s="8"/>
      <c r="AM9" s="22"/>
      <c r="AN9" s="8"/>
      <c r="AO9" s="8"/>
      <c r="AP9" s="22"/>
      <c r="AQ9" s="8"/>
      <c r="AR9" s="8"/>
      <c r="AS9" s="8"/>
      <c r="AU9" s="1"/>
      <c r="AV9"/>
      <c r="AW9"/>
      <c r="AX9"/>
      <c r="AY9"/>
      <c r="AZ9"/>
      <c r="BA9"/>
      <c r="BB9"/>
      <c r="BC9"/>
      <c r="BD9"/>
      <c r="BE9"/>
    </row>
    <row r="10" spans="1:57" ht="16.5" customHeight="1">
      <c r="A10" s="49"/>
      <c r="B10" s="988" t="s">
        <v>5778</v>
      </c>
      <c r="C10" s="988"/>
      <c r="D10" s="58" t="s">
        <v>4050</v>
      </c>
      <c r="E10" s="114">
        <v>2.5</v>
      </c>
      <c r="F10" s="44"/>
      <c r="N10" s="30"/>
      <c r="O10" s="183"/>
      <c r="W10" s="140"/>
      <c r="X10" s="140"/>
      <c r="Y10" s="140"/>
      <c r="Z10" s="140"/>
      <c r="AA10" s="140"/>
      <c r="AB10" s="140"/>
      <c r="AC10" s="5"/>
      <c r="AD10" s="5"/>
      <c r="AE10" s="5"/>
      <c r="AF10" s="5"/>
      <c r="AG10" s="5"/>
      <c r="AJ10" s="5"/>
      <c r="AL10" s="47"/>
      <c r="AM10" s="5"/>
      <c r="AN10" s="51"/>
      <c r="AO10" s="51"/>
      <c r="AP10" s="5"/>
      <c r="AQ10" s="51"/>
      <c r="AR10" s="51"/>
      <c r="AS10" s="51"/>
      <c r="AU10" s="1"/>
      <c r="AV10"/>
      <c r="AW10"/>
      <c r="AX10"/>
      <c r="AY10"/>
      <c r="AZ10"/>
      <c r="BA10"/>
      <c r="BB10"/>
      <c r="BC10"/>
      <c r="BD10"/>
      <c r="BE10"/>
    </row>
    <row r="11" spans="1:57" ht="16.5" customHeight="1">
      <c r="A11" s="49"/>
      <c r="B11" s="988" t="s">
        <v>5779</v>
      </c>
      <c r="C11" s="988"/>
      <c r="D11" s="58" t="s">
        <v>4051</v>
      </c>
      <c r="E11" s="58">
        <v>2.25</v>
      </c>
      <c r="F11" s="44"/>
      <c r="V11" s="5"/>
      <c r="W11" s="5"/>
      <c r="X11" s="10"/>
      <c r="Z11" s="10"/>
      <c r="AA11" s="5"/>
      <c r="AB11" s="5"/>
      <c r="AC11" s="5"/>
      <c r="AD11" s="5"/>
      <c r="AE11" s="5"/>
      <c r="AF11" s="5"/>
      <c r="AG11" s="5"/>
      <c r="AJ11" s="5"/>
      <c r="AL11" s="47"/>
      <c r="AM11" s="5"/>
      <c r="AN11" s="51"/>
      <c r="AO11" s="51"/>
      <c r="AP11" s="5"/>
      <c r="AQ11" s="51"/>
      <c r="AR11" s="51"/>
      <c r="AS11" s="51"/>
      <c r="AU11" s="1"/>
      <c r="AV11"/>
      <c r="AW11"/>
      <c r="AX11"/>
      <c r="AY11"/>
      <c r="AZ11"/>
      <c r="BA11"/>
      <c r="BB11"/>
      <c r="BC11"/>
      <c r="BD11"/>
      <c r="BE11"/>
    </row>
    <row r="12" spans="1:57" ht="16.5" customHeight="1">
      <c r="A12" s="49"/>
      <c r="B12" s="988" t="s">
        <v>5780</v>
      </c>
      <c r="C12" s="988"/>
      <c r="D12" s="58" t="s">
        <v>4052</v>
      </c>
      <c r="E12" s="114">
        <v>2</v>
      </c>
      <c r="F12" s="44"/>
      <c r="V12" s="5"/>
      <c r="W12" s="5"/>
      <c r="X12" s="10"/>
      <c r="Z12" s="10"/>
      <c r="AA12" s="5"/>
      <c r="AB12" s="5"/>
      <c r="AC12" s="5"/>
      <c r="AD12" s="5"/>
      <c r="AE12" s="5"/>
      <c r="AF12" s="5"/>
      <c r="AG12" s="5"/>
      <c r="AJ12" s="5"/>
      <c r="AL12" s="47"/>
      <c r="AM12" s="5"/>
      <c r="AN12" s="51"/>
      <c r="AO12" s="51"/>
      <c r="AP12" s="5"/>
      <c r="AQ12" s="51"/>
      <c r="AR12" s="51"/>
      <c r="AS12" s="51"/>
      <c r="AU12" s="1"/>
      <c r="AV12"/>
      <c r="AW12"/>
      <c r="AX12"/>
      <c r="AY12"/>
      <c r="AZ12"/>
      <c r="BA12"/>
      <c r="BB12"/>
      <c r="BC12"/>
      <c r="BD12"/>
      <c r="BE12"/>
    </row>
    <row r="13" spans="1:57" ht="16.5" customHeight="1">
      <c r="A13" s="49"/>
      <c r="B13" s="988" t="s">
        <v>5781</v>
      </c>
      <c r="C13" s="988"/>
      <c r="D13" s="58" t="s">
        <v>5014</v>
      </c>
      <c r="E13" s="114">
        <v>0</v>
      </c>
      <c r="F13" s="44"/>
      <c r="V13" s="5"/>
      <c r="W13" s="5"/>
      <c r="X13" s="10"/>
      <c r="Z13" s="10"/>
      <c r="AA13" s="5"/>
      <c r="AB13" s="5"/>
      <c r="AC13" s="5"/>
      <c r="AD13" s="5"/>
      <c r="AE13" s="5"/>
      <c r="AF13" s="5"/>
      <c r="AG13" s="5"/>
      <c r="AJ13" s="5"/>
      <c r="AL13" s="47"/>
      <c r="AM13" s="5"/>
      <c r="AN13" s="51"/>
      <c r="AO13" s="51"/>
      <c r="AP13" s="5"/>
      <c r="AQ13" s="51"/>
      <c r="AR13" s="51"/>
      <c r="AS13" s="51"/>
      <c r="AU13" s="1"/>
      <c r="AV13"/>
      <c r="AW13"/>
      <c r="AX13"/>
      <c r="AY13"/>
      <c r="AZ13"/>
      <c r="BA13"/>
      <c r="BB13"/>
      <c r="BC13"/>
      <c r="BD13"/>
      <c r="BE13"/>
    </row>
    <row r="14" spans="1:57" ht="15.75" customHeight="1">
      <c r="B14" s="73" t="s">
        <v>3318</v>
      </c>
      <c r="C14" s="86"/>
      <c r="D14" s="75"/>
      <c r="E14" s="43"/>
      <c r="F14" s="13"/>
      <c r="N14" s="22"/>
      <c r="P14" s="22"/>
      <c r="Q14" s="22"/>
      <c r="R14" s="22"/>
      <c r="S14" s="22"/>
      <c r="U14" s="22"/>
      <c r="V14" s="22"/>
      <c r="W14" s="22"/>
      <c r="X14" s="22"/>
      <c r="Z14" s="22"/>
      <c r="AA14" s="22"/>
      <c r="AB14" s="22"/>
      <c r="AC14" s="22"/>
      <c r="AD14" s="22"/>
      <c r="AE14" s="22"/>
      <c r="AF14" s="22"/>
      <c r="AG14" s="22"/>
      <c r="AI14" s="22"/>
      <c r="AJ14" s="22"/>
      <c r="AK14" s="22"/>
      <c r="AL14" s="77"/>
      <c r="AM14" s="22"/>
      <c r="AN14" s="51"/>
      <c r="AO14" s="51"/>
      <c r="AP14" s="22"/>
      <c r="AQ14" s="51"/>
      <c r="AR14" s="51"/>
      <c r="AS14" s="51"/>
      <c r="AU14" s="1"/>
      <c r="AV14"/>
      <c r="AW14"/>
      <c r="AX14"/>
      <c r="AY14"/>
      <c r="AZ14"/>
      <c r="BA14"/>
      <c r="BB14"/>
      <c r="BC14"/>
      <c r="BD14"/>
      <c r="BE14"/>
    </row>
    <row r="15" spans="1:57" ht="15.75" customHeight="1">
      <c r="A15" s="32"/>
      <c r="B15" s="74"/>
      <c r="C15" s="74"/>
      <c r="D15" s="76"/>
      <c r="E15" s="43"/>
      <c r="F15" s="32"/>
      <c r="N15" s="22"/>
      <c r="P15" s="22"/>
      <c r="Q15" s="22"/>
      <c r="R15" s="22"/>
      <c r="S15" s="22"/>
      <c r="U15" s="22"/>
      <c r="V15" s="22"/>
      <c r="W15" s="22"/>
      <c r="X15" s="22"/>
      <c r="Z15" s="22"/>
      <c r="AA15" s="22"/>
      <c r="AB15" s="22"/>
      <c r="AC15" s="22"/>
      <c r="AD15" s="22"/>
      <c r="AE15" s="22"/>
      <c r="AF15" s="22"/>
      <c r="AG15" s="22"/>
      <c r="AI15" s="22"/>
      <c r="AJ15" s="22"/>
      <c r="AK15" s="22"/>
      <c r="AL15" s="8"/>
      <c r="AM15" s="22"/>
      <c r="AN15" s="8"/>
      <c r="AO15" s="8"/>
      <c r="AP15" s="22"/>
      <c r="AQ15" s="8"/>
      <c r="AR15" s="8"/>
      <c r="AS15" s="8"/>
      <c r="AU15" s="1"/>
      <c r="AV15"/>
      <c r="AW15"/>
      <c r="AX15"/>
      <c r="AY15"/>
      <c r="AZ15"/>
      <c r="BA15"/>
      <c r="BB15"/>
      <c r="BC15"/>
      <c r="BD15"/>
      <c r="BE15"/>
    </row>
    <row r="16" spans="1:57" ht="15.75" customHeight="1">
      <c r="A16" s="32"/>
      <c r="B16" s="76"/>
      <c r="C16" s="74"/>
      <c r="D16" s="76"/>
      <c r="E16" s="74"/>
      <c r="F16" s="32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I16" s="22"/>
      <c r="AJ16" s="22"/>
      <c r="AK16" s="22"/>
      <c r="AM16" s="22"/>
      <c r="AN16" s="22"/>
      <c r="AO16" s="6"/>
      <c r="AP16" s="8"/>
      <c r="AQ16" s="8"/>
      <c r="AR16" s="8"/>
      <c r="AS16" s="22"/>
      <c r="AT16" s="8"/>
      <c r="AU16" s="8"/>
      <c r="AV16" s="8"/>
      <c r="AW16" s="8"/>
      <c r="AX16" s="22"/>
      <c r="AY16" s="8"/>
      <c r="AZ16" s="8"/>
    </row>
    <row r="17" spans="1:57" s="7" customFormat="1" ht="16.5" customHeight="1">
      <c r="A17" s="943" t="s">
        <v>5996</v>
      </c>
      <c r="B17" s="943" t="s">
        <v>5250</v>
      </c>
      <c r="C17" s="943" t="s">
        <v>5251</v>
      </c>
      <c r="D17" s="943" t="s">
        <v>5252</v>
      </c>
      <c r="E17" s="943" t="s">
        <v>3107</v>
      </c>
      <c r="F17" s="941" t="s">
        <v>3108</v>
      </c>
      <c r="G17" s="943" t="s">
        <v>5289</v>
      </c>
      <c r="H17" s="943" t="s">
        <v>2940</v>
      </c>
      <c r="I17" s="971" t="s">
        <v>1497</v>
      </c>
      <c r="J17" s="972"/>
      <c r="K17" s="972"/>
      <c r="L17" s="972"/>
      <c r="M17" s="972"/>
      <c r="N17" s="972"/>
      <c r="O17" s="972"/>
      <c r="P17" s="972"/>
      <c r="Q17" s="972"/>
      <c r="R17" s="972"/>
      <c r="S17" s="972"/>
      <c r="T17" s="972"/>
      <c r="U17" s="972"/>
      <c r="V17" s="972"/>
      <c r="W17" s="972"/>
      <c r="X17" s="972"/>
      <c r="Y17" s="972"/>
      <c r="Z17" s="972"/>
      <c r="AA17" s="972"/>
      <c r="AB17" s="972"/>
      <c r="AC17" s="972"/>
      <c r="AD17" s="972"/>
      <c r="AE17" s="972"/>
      <c r="AF17" s="972"/>
      <c r="AG17" s="972"/>
      <c r="AH17" s="972"/>
      <c r="AI17" s="972"/>
      <c r="AJ17" s="972"/>
      <c r="AK17" s="972"/>
      <c r="AL17" s="972"/>
      <c r="AM17" s="972"/>
      <c r="AN17" s="972"/>
      <c r="AO17" s="972"/>
      <c r="AP17" s="972"/>
      <c r="AQ17" s="972"/>
      <c r="AR17" s="972"/>
      <c r="AS17" s="972"/>
      <c r="AT17" s="972"/>
      <c r="AU17" s="972"/>
      <c r="AV17" s="972"/>
      <c r="AW17" s="972"/>
      <c r="AX17" s="972"/>
      <c r="AY17" s="973"/>
      <c r="AZ17" s="1142" t="s">
        <v>6865</v>
      </c>
      <c r="BA17" s="941" t="s">
        <v>6025</v>
      </c>
      <c r="BB17" s="941" t="s">
        <v>3619</v>
      </c>
      <c r="BC17" s="941" t="s">
        <v>1983</v>
      </c>
      <c r="BD17" s="1105" t="s">
        <v>3156</v>
      </c>
      <c r="BE17" s="1147" t="s">
        <v>3157</v>
      </c>
    </row>
    <row r="18" spans="1:57" s="7" customFormat="1" ht="19.5" customHeight="1">
      <c r="A18" s="969"/>
      <c r="B18" s="969"/>
      <c r="C18" s="969"/>
      <c r="D18" s="969"/>
      <c r="E18" s="969"/>
      <c r="F18" s="967"/>
      <c r="G18" s="969"/>
      <c r="H18" s="969"/>
      <c r="I18" s="1015" t="s">
        <v>2964</v>
      </c>
      <c r="J18" s="1016"/>
      <c r="K18" s="1016"/>
      <c r="L18" s="1016"/>
      <c r="M18" s="1016"/>
      <c r="N18" s="1016"/>
      <c r="O18" s="1016"/>
      <c r="P18" s="1016"/>
      <c r="Q18" s="1016"/>
      <c r="R18" s="1016"/>
      <c r="S18" s="1016"/>
      <c r="T18" s="1016"/>
      <c r="U18" s="1016"/>
      <c r="V18" s="1016"/>
      <c r="W18" s="1016"/>
      <c r="X18" s="1016"/>
      <c r="Y18" s="1016"/>
      <c r="Z18" s="1016"/>
      <c r="AA18" s="1016"/>
      <c r="AB18" s="1016"/>
      <c r="AC18" s="1016"/>
      <c r="AD18" s="1016"/>
      <c r="AE18" s="1016"/>
      <c r="AF18" s="1016"/>
      <c r="AG18" s="1016"/>
      <c r="AH18" s="1016"/>
      <c r="AI18" s="1016"/>
      <c r="AJ18" s="1017"/>
      <c r="AK18" s="1078" t="s">
        <v>2963</v>
      </c>
      <c r="AL18" s="1079"/>
      <c r="AM18" s="1079"/>
      <c r="AN18" s="1079"/>
      <c r="AO18" s="1079"/>
      <c r="AP18" s="1079"/>
      <c r="AQ18" s="1079"/>
      <c r="AR18" s="1079"/>
      <c r="AS18" s="1079"/>
      <c r="AT18" s="1079"/>
      <c r="AU18" s="1079"/>
      <c r="AV18" s="1079"/>
      <c r="AW18" s="1079"/>
      <c r="AX18" s="1079"/>
      <c r="AY18" s="1145"/>
      <c r="AZ18" s="1143"/>
      <c r="BA18" s="967"/>
      <c r="BB18" s="967"/>
      <c r="BC18" s="967"/>
      <c r="BD18" s="1106"/>
      <c r="BE18" s="1148"/>
    </row>
    <row r="19" spans="1:57" s="7" customFormat="1" ht="19.5" customHeight="1">
      <c r="A19" s="969"/>
      <c r="B19" s="969"/>
      <c r="C19" s="969"/>
      <c r="D19" s="969"/>
      <c r="E19" s="969"/>
      <c r="F19" s="967"/>
      <c r="G19" s="969"/>
      <c r="H19" s="969"/>
      <c r="I19" s="1015" t="s">
        <v>5139</v>
      </c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7"/>
      <c r="AC19" s="1074" t="s">
        <v>6597</v>
      </c>
      <c r="AD19" s="1075"/>
      <c r="AE19" s="1075"/>
      <c r="AF19" s="1075"/>
      <c r="AG19" s="1076"/>
      <c r="AH19" s="1015" t="s">
        <v>5737</v>
      </c>
      <c r="AI19" s="1016"/>
      <c r="AJ19" s="1017"/>
      <c r="AK19" s="1080"/>
      <c r="AL19" s="1081"/>
      <c r="AM19" s="1081"/>
      <c r="AN19" s="1081"/>
      <c r="AO19" s="1081"/>
      <c r="AP19" s="1081"/>
      <c r="AQ19" s="1081"/>
      <c r="AR19" s="1081"/>
      <c r="AS19" s="1081"/>
      <c r="AT19" s="1081"/>
      <c r="AU19" s="1081"/>
      <c r="AV19" s="1081"/>
      <c r="AW19" s="1081"/>
      <c r="AX19" s="1081"/>
      <c r="AY19" s="1146"/>
      <c r="AZ19" s="1143"/>
      <c r="BA19" s="967"/>
      <c r="BB19" s="967"/>
      <c r="BC19" s="967"/>
      <c r="BD19" s="1106"/>
      <c r="BE19" s="1148"/>
    </row>
    <row r="20" spans="1:57" s="7" customFormat="1" ht="19.5" customHeight="1">
      <c r="A20" s="969"/>
      <c r="B20" s="969"/>
      <c r="C20" s="969"/>
      <c r="D20" s="969"/>
      <c r="E20" s="969"/>
      <c r="F20" s="967"/>
      <c r="G20" s="969"/>
      <c r="H20" s="969"/>
      <c r="I20" s="947" t="s">
        <v>5067</v>
      </c>
      <c r="J20" s="948"/>
      <c r="K20" s="948"/>
      <c r="L20" s="948"/>
      <c r="M20" s="953"/>
      <c r="N20" s="947" t="s">
        <v>5068</v>
      </c>
      <c r="O20" s="948"/>
      <c r="P20" s="948"/>
      <c r="Q20" s="948"/>
      <c r="R20" s="953"/>
      <c r="S20" s="947" t="s">
        <v>5069</v>
      </c>
      <c r="T20" s="948"/>
      <c r="U20" s="948"/>
      <c r="V20" s="948"/>
      <c r="W20" s="953"/>
      <c r="X20" s="947" t="s">
        <v>5070</v>
      </c>
      <c r="Y20" s="948"/>
      <c r="Z20" s="948"/>
      <c r="AA20" s="948"/>
      <c r="AB20" s="953"/>
      <c r="AC20" s="947" t="s">
        <v>5071</v>
      </c>
      <c r="AD20" s="948"/>
      <c r="AE20" s="948"/>
      <c r="AF20" s="948"/>
      <c r="AG20" s="953"/>
      <c r="AH20" s="947" t="s">
        <v>5072</v>
      </c>
      <c r="AI20" s="948"/>
      <c r="AJ20" s="953"/>
      <c r="AK20" s="947" t="s">
        <v>7207</v>
      </c>
      <c r="AL20" s="948"/>
      <c r="AM20" s="948"/>
      <c r="AN20" s="948"/>
      <c r="AO20" s="953"/>
      <c r="AP20" s="947" t="s">
        <v>7208</v>
      </c>
      <c r="AQ20" s="948"/>
      <c r="AR20" s="948"/>
      <c r="AS20" s="948"/>
      <c r="AT20" s="953"/>
      <c r="AU20" s="947" t="s">
        <v>537</v>
      </c>
      <c r="AV20" s="948"/>
      <c r="AW20" s="948"/>
      <c r="AX20" s="948"/>
      <c r="AY20" s="953"/>
      <c r="AZ20" s="1143"/>
      <c r="BA20" s="967"/>
      <c r="BB20" s="967"/>
      <c r="BC20" s="967"/>
      <c r="BD20" s="1106"/>
      <c r="BE20" s="1148"/>
    </row>
    <row r="21" spans="1:57" s="7" customFormat="1" ht="29.25" customHeight="1">
      <c r="A21" s="969"/>
      <c r="B21" s="969"/>
      <c r="C21" s="969"/>
      <c r="D21" s="969"/>
      <c r="E21" s="969"/>
      <c r="F21" s="967"/>
      <c r="G21" s="969"/>
      <c r="H21" s="969"/>
      <c r="I21" s="1074" t="s">
        <v>3452</v>
      </c>
      <c r="J21" s="1075"/>
      <c r="K21" s="1075"/>
      <c r="L21" s="1075"/>
      <c r="M21" s="1076"/>
      <c r="N21" s="1074" t="s">
        <v>538</v>
      </c>
      <c r="O21" s="1075"/>
      <c r="P21" s="1075"/>
      <c r="Q21" s="1075"/>
      <c r="R21" s="1076"/>
      <c r="S21" s="1074" t="s">
        <v>539</v>
      </c>
      <c r="T21" s="1075"/>
      <c r="U21" s="1075"/>
      <c r="V21" s="1075"/>
      <c r="W21" s="1076"/>
      <c r="X21" s="1074" t="s">
        <v>5009</v>
      </c>
      <c r="Y21" s="1075"/>
      <c r="Z21" s="1075"/>
      <c r="AA21" s="1075"/>
      <c r="AB21" s="1076"/>
      <c r="AC21" s="1074" t="s">
        <v>855</v>
      </c>
      <c r="AD21" s="1075"/>
      <c r="AE21" s="1075"/>
      <c r="AF21" s="1075"/>
      <c r="AG21" s="1076"/>
      <c r="AH21" s="1074"/>
      <c r="AI21" s="1075"/>
      <c r="AJ21" s="1076"/>
      <c r="AK21" s="1074" t="s">
        <v>5788</v>
      </c>
      <c r="AL21" s="1075"/>
      <c r="AM21" s="1075"/>
      <c r="AN21" s="1075"/>
      <c r="AO21" s="1076"/>
      <c r="AP21" s="1074" t="s">
        <v>2249</v>
      </c>
      <c r="AQ21" s="1075"/>
      <c r="AR21" s="1075"/>
      <c r="AS21" s="1075"/>
      <c r="AT21" s="1076"/>
      <c r="AU21" s="1074" t="s">
        <v>2465</v>
      </c>
      <c r="AV21" s="1075"/>
      <c r="AW21" s="1075"/>
      <c r="AX21" s="1075"/>
      <c r="AY21" s="1076"/>
      <c r="AZ21" s="1143"/>
      <c r="BA21" s="967"/>
      <c r="BB21" s="967"/>
      <c r="BC21" s="967"/>
      <c r="BD21" s="1106"/>
      <c r="BE21" s="1148"/>
    </row>
    <row r="22" spans="1:57" s="7" customFormat="1" ht="15.75" customHeight="1">
      <c r="A22" s="969"/>
      <c r="B22" s="969"/>
      <c r="C22" s="969"/>
      <c r="D22" s="969"/>
      <c r="E22" s="969"/>
      <c r="F22" s="967"/>
      <c r="G22" s="969"/>
      <c r="H22" s="969"/>
      <c r="I22" s="960" t="s">
        <v>3609</v>
      </c>
      <c r="J22" s="961"/>
      <c r="K22" s="961"/>
      <c r="L22" s="961"/>
      <c r="M22" s="962"/>
      <c r="N22" s="960" t="s">
        <v>3609</v>
      </c>
      <c r="O22" s="961"/>
      <c r="P22" s="961"/>
      <c r="Q22" s="961"/>
      <c r="R22" s="962"/>
      <c r="S22" s="960" t="s">
        <v>3609</v>
      </c>
      <c r="T22" s="961"/>
      <c r="U22" s="961"/>
      <c r="V22" s="961"/>
      <c r="W22" s="962"/>
      <c r="X22" s="960" t="s">
        <v>3609</v>
      </c>
      <c r="Y22" s="961"/>
      <c r="Z22" s="961"/>
      <c r="AA22" s="961"/>
      <c r="AB22" s="962"/>
      <c r="AC22" s="960" t="s">
        <v>3610</v>
      </c>
      <c r="AD22" s="961"/>
      <c r="AE22" s="961"/>
      <c r="AF22" s="961"/>
      <c r="AG22" s="962"/>
      <c r="AH22" s="960" t="s">
        <v>3609</v>
      </c>
      <c r="AI22" s="961"/>
      <c r="AJ22" s="962"/>
      <c r="AK22" s="960" t="s">
        <v>3610</v>
      </c>
      <c r="AL22" s="961"/>
      <c r="AM22" s="961"/>
      <c r="AN22" s="961"/>
      <c r="AO22" s="962"/>
      <c r="AP22" s="960" t="s">
        <v>3610</v>
      </c>
      <c r="AQ22" s="961"/>
      <c r="AR22" s="961"/>
      <c r="AS22" s="961"/>
      <c r="AT22" s="962"/>
      <c r="AU22" s="960" t="s">
        <v>3610</v>
      </c>
      <c r="AV22" s="961"/>
      <c r="AW22" s="961"/>
      <c r="AX22" s="961"/>
      <c r="AY22" s="962"/>
      <c r="AZ22" s="1143"/>
      <c r="BA22" s="967"/>
      <c r="BB22" s="967"/>
      <c r="BC22" s="967"/>
      <c r="BD22" s="1106"/>
      <c r="BE22" s="1148"/>
    </row>
    <row r="23" spans="1:57" s="7" customFormat="1" ht="63.75" customHeight="1">
      <c r="A23" s="969"/>
      <c r="B23" s="969"/>
      <c r="C23" s="969"/>
      <c r="D23" s="969"/>
      <c r="E23" s="969"/>
      <c r="F23" s="967"/>
      <c r="G23" s="969"/>
      <c r="H23" s="969"/>
      <c r="I23" s="83" t="s">
        <v>641</v>
      </c>
      <c r="J23" s="68" t="s">
        <v>642</v>
      </c>
      <c r="K23" s="68" t="s">
        <v>1653</v>
      </c>
      <c r="L23" s="67" t="s">
        <v>5734</v>
      </c>
      <c r="M23" s="67" t="s">
        <v>2252</v>
      </c>
      <c r="N23" s="67" t="s">
        <v>641</v>
      </c>
      <c r="O23" s="68" t="s">
        <v>642</v>
      </c>
      <c r="P23" s="68" t="s">
        <v>1653</v>
      </c>
      <c r="Q23" s="67" t="s">
        <v>5734</v>
      </c>
      <c r="R23" s="67" t="s">
        <v>2252</v>
      </c>
      <c r="S23" s="67" t="s">
        <v>641</v>
      </c>
      <c r="T23" s="68" t="s">
        <v>642</v>
      </c>
      <c r="U23" s="68" t="s">
        <v>1653</v>
      </c>
      <c r="V23" s="67" t="s">
        <v>5734</v>
      </c>
      <c r="W23" s="67" t="s">
        <v>2252</v>
      </c>
      <c r="X23" s="67" t="s">
        <v>641</v>
      </c>
      <c r="Y23" s="68" t="s">
        <v>642</v>
      </c>
      <c r="Z23" s="68" t="s">
        <v>1653</v>
      </c>
      <c r="AA23" s="67" t="s">
        <v>5734</v>
      </c>
      <c r="AB23" s="67" t="s">
        <v>2252</v>
      </c>
      <c r="AC23" s="67" t="s">
        <v>1654</v>
      </c>
      <c r="AD23" s="68" t="s">
        <v>1655</v>
      </c>
      <c r="AE23" s="68" t="s">
        <v>1656</v>
      </c>
      <c r="AF23" s="67" t="s">
        <v>5734</v>
      </c>
      <c r="AG23" s="67" t="s">
        <v>2252</v>
      </c>
      <c r="AH23" s="68" t="s">
        <v>1653</v>
      </c>
      <c r="AI23" s="67" t="s">
        <v>5734</v>
      </c>
      <c r="AJ23" s="67" t="s">
        <v>2252</v>
      </c>
      <c r="AK23" s="67" t="s">
        <v>1654</v>
      </c>
      <c r="AL23" s="68" t="s">
        <v>1655</v>
      </c>
      <c r="AM23" s="68" t="s">
        <v>1656</v>
      </c>
      <c r="AN23" s="67" t="s">
        <v>5734</v>
      </c>
      <c r="AO23" s="67" t="s">
        <v>2252</v>
      </c>
      <c r="AP23" s="67" t="s">
        <v>1654</v>
      </c>
      <c r="AQ23" s="68" t="s">
        <v>1655</v>
      </c>
      <c r="AR23" s="68" t="s">
        <v>1656</v>
      </c>
      <c r="AS23" s="67" t="s">
        <v>5734</v>
      </c>
      <c r="AT23" s="67" t="s">
        <v>2252</v>
      </c>
      <c r="AU23" s="67" t="s">
        <v>1654</v>
      </c>
      <c r="AV23" s="68" t="s">
        <v>1655</v>
      </c>
      <c r="AW23" s="68" t="s">
        <v>1656</v>
      </c>
      <c r="AX23" s="67" t="s">
        <v>5734</v>
      </c>
      <c r="AY23" s="67" t="s">
        <v>2252</v>
      </c>
      <c r="AZ23" s="1144"/>
      <c r="BA23" s="968"/>
      <c r="BB23" s="968"/>
      <c r="BC23" s="968"/>
      <c r="BD23" s="1107"/>
      <c r="BE23" s="1149"/>
    </row>
    <row r="24" spans="1:57" s="33" customFormat="1" ht="39.75" customHeight="1">
      <c r="A24" s="128" t="s">
        <v>3984</v>
      </c>
      <c r="B24" s="254" t="s">
        <v>2540</v>
      </c>
      <c r="C24" s="128" t="s">
        <v>7400</v>
      </c>
      <c r="D24" s="128">
        <v>68</v>
      </c>
      <c r="E24" s="128">
        <v>7101</v>
      </c>
      <c r="F24" s="254" t="s">
        <v>5901</v>
      </c>
      <c r="G24" s="128" t="s">
        <v>2479</v>
      </c>
      <c r="H24" s="128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70"/>
      <c r="AQ24" s="69"/>
      <c r="AR24" s="69"/>
      <c r="AS24" s="69"/>
      <c r="AT24" s="69"/>
      <c r="AU24" s="70"/>
      <c r="AV24" s="69"/>
      <c r="AW24" s="69"/>
      <c r="AX24" s="69"/>
      <c r="AY24" s="69"/>
      <c r="AZ24" s="69"/>
      <c r="BA24" s="63"/>
      <c r="BB24" s="63"/>
      <c r="BC24" s="63"/>
      <c r="BD24" s="128">
        <v>7101</v>
      </c>
      <c r="BE24" s="69"/>
    </row>
    <row r="25" spans="1:57" s="33" customFormat="1" ht="39.75" customHeight="1">
      <c r="A25" s="128" t="s">
        <v>4059</v>
      </c>
      <c r="B25" s="254" t="s">
        <v>6374</v>
      </c>
      <c r="C25" s="128" t="s">
        <v>674</v>
      </c>
      <c r="D25" s="128">
        <v>64</v>
      </c>
      <c r="E25" s="128">
        <v>7102</v>
      </c>
      <c r="F25" s="254" t="s">
        <v>3628</v>
      </c>
      <c r="G25" s="128" t="s">
        <v>2480</v>
      </c>
      <c r="H25" s="128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70"/>
      <c r="AQ25" s="69"/>
      <c r="AR25" s="69"/>
      <c r="AS25" s="69"/>
      <c r="AT25" s="69"/>
      <c r="AU25" s="70"/>
      <c r="AV25" s="69"/>
      <c r="AW25" s="69"/>
      <c r="AX25" s="69"/>
      <c r="AY25" s="69"/>
      <c r="AZ25" s="69"/>
      <c r="BA25" s="63"/>
      <c r="BB25" s="63"/>
      <c r="BC25" s="63"/>
      <c r="BD25" s="128">
        <v>7102</v>
      </c>
      <c r="BE25" s="69"/>
    </row>
    <row r="26" spans="1:57" s="33" customFormat="1" ht="39.75" customHeight="1">
      <c r="A26" s="128" t="s">
        <v>2460</v>
      </c>
      <c r="B26" s="254" t="s">
        <v>2537</v>
      </c>
      <c r="C26" s="128" t="s">
        <v>674</v>
      </c>
      <c r="D26" s="128">
        <v>61</v>
      </c>
      <c r="E26" s="128">
        <v>7103</v>
      </c>
      <c r="F26" s="254" t="s">
        <v>4358</v>
      </c>
      <c r="G26" s="128" t="s">
        <v>674</v>
      </c>
      <c r="H26" s="128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70"/>
      <c r="AQ26" s="69"/>
      <c r="AR26" s="69"/>
      <c r="AS26" s="69"/>
      <c r="AT26" s="69"/>
      <c r="AU26" s="70"/>
      <c r="AV26" s="69"/>
      <c r="AW26" s="69"/>
      <c r="AX26" s="69"/>
      <c r="AY26" s="69"/>
      <c r="AZ26" s="69"/>
      <c r="BA26" s="63"/>
      <c r="BB26" s="63"/>
      <c r="BC26" s="63"/>
      <c r="BD26" s="128">
        <v>7103</v>
      </c>
      <c r="BE26" s="69"/>
    </row>
    <row r="27" spans="1:57" s="33" customFormat="1" ht="39.75" customHeight="1">
      <c r="A27" s="128" t="s">
        <v>674</v>
      </c>
      <c r="B27" s="254" t="s">
        <v>2538</v>
      </c>
      <c r="C27" s="128" t="s">
        <v>674</v>
      </c>
      <c r="D27" s="128">
        <v>62</v>
      </c>
      <c r="E27" s="128">
        <v>7104</v>
      </c>
      <c r="F27" s="254" t="s">
        <v>2481</v>
      </c>
      <c r="G27" s="128">
        <v>103</v>
      </c>
      <c r="H27" s="128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70"/>
      <c r="AQ27" s="69"/>
      <c r="AR27" s="69"/>
      <c r="AS27" s="69"/>
      <c r="AT27" s="69"/>
      <c r="AU27" s="70"/>
      <c r="AV27" s="69"/>
      <c r="AW27" s="69"/>
      <c r="AX27" s="69"/>
      <c r="AY27" s="69"/>
      <c r="AZ27" s="69"/>
      <c r="BA27" s="63"/>
      <c r="BB27" s="63"/>
      <c r="BC27" s="63"/>
      <c r="BD27" s="128">
        <v>7104</v>
      </c>
      <c r="BE27" s="69"/>
    </row>
    <row r="28" spans="1:57" s="33" customFormat="1" ht="39.75" customHeight="1">
      <c r="A28" s="128" t="s">
        <v>1960</v>
      </c>
      <c r="B28" s="254" t="s">
        <v>5669</v>
      </c>
      <c r="C28" s="128" t="s">
        <v>4348</v>
      </c>
      <c r="D28" s="128">
        <v>66</v>
      </c>
      <c r="E28" s="128">
        <v>7105</v>
      </c>
      <c r="F28" s="254" t="s">
        <v>3627</v>
      </c>
      <c r="G28" s="128">
        <v>108</v>
      </c>
      <c r="H28" s="128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70"/>
      <c r="AQ28" s="69"/>
      <c r="AR28" s="69"/>
      <c r="AS28" s="69"/>
      <c r="AT28" s="69"/>
      <c r="AU28" s="70"/>
      <c r="AV28" s="69"/>
      <c r="AW28" s="69"/>
      <c r="AX28" s="69"/>
      <c r="AY28" s="69"/>
      <c r="AZ28" s="69"/>
      <c r="BA28" s="63"/>
      <c r="BB28" s="63"/>
      <c r="BC28" s="63"/>
      <c r="BD28" s="128">
        <v>7105</v>
      </c>
      <c r="BE28" s="69"/>
    </row>
    <row r="29" spans="1:57" s="33" customFormat="1" ht="39.75" customHeight="1">
      <c r="A29" s="128"/>
      <c r="B29" s="254"/>
      <c r="C29" s="128"/>
      <c r="D29" s="128"/>
      <c r="E29" s="128"/>
      <c r="F29" s="254"/>
      <c r="G29" s="128"/>
      <c r="H29" s="128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70"/>
      <c r="AQ29" s="69"/>
      <c r="AR29" s="69"/>
      <c r="AS29" s="69"/>
      <c r="AT29" s="69"/>
      <c r="AU29" s="70"/>
      <c r="AV29" s="69"/>
      <c r="AW29" s="69"/>
      <c r="AX29" s="69"/>
      <c r="AY29" s="69"/>
      <c r="AZ29" s="69"/>
      <c r="BA29" s="63"/>
      <c r="BB29" s="63"/>
      <c r="BC29" s="63"/>
      <c r="BD29" s="128"/>
      <c r="BE29" s="69"/>
    </row>
    <row r="30" spans="1:57" s="33" customFormat="1" ht="39.75" customHeight="1">
      <c r="A30" s="128"/>
      <c r="B30" s="254"/>
      <c r="C30" s="128"/>
      <c r="D30" s="128"/>
      <c r="E30" s="128"/>
      <c r="F30" s="254"/>
      <c r="G30" s="128"/>
      <c r="H30" s="128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70"/>
      <c r="AQ30" s="69"/>
      <c r="AR30" s="69"/>
      <c r="AS30" s="69"/>
      <c r="AT30" s="69"/>
      <c r="AU30" s="70"/>
      <c r="AV30" s="69"/>
      <c r="AW30" s="69"/>
      <c r="AX30" s="69"/>
      <c r="AY30" s="69"/>
      <c r="AZ30" s="69"/>
      <c r="BA30" s="63"/>
      <c r="BB30" s="63"/>
      <c r="BC30" s="63"/>
      <c r="BD30" s="128"/>
      <c r="BE30" s="69"/>
    </row>
    <row r="31" spans="1:57" s="33" customFormat="1" ht="39.75" customHeight="1">
      <c r="A31" s="128"/>
      <c r="B31" s="254"/>
      <c r="C31" s="128"/>
      <c r="D31" s="128"/>
      <c r="E31" s="128"/>
      <c r="F31" s="254"/>
      <c r="G31" s="128"/>
      <c r="H31" s="128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70"/>
      <c r="AQ31" s="69"/>
      <c r="AR31" s="69"/>
      <c r="AS31" s="69"/>
      <c r="AT31" s="69"/>
      <c r="AU31" s="70"/>
      <c r="AV31" s="69"/>
      <c r="AW31" s="69"/>
      <c r="AX31" s="69"/>
      <c r="AY31" s="69"/>
      <c r="AZ31" s="69"/>
      <c r="BA31" s="63"/>
      <c r="BB31" s="63"/>
      <c r="BC31" s="63"/>
      <c r="BD31" s="128"/>
      <c r="BE31" s="69"/>
    </row>
    <row r="32" spans="1:57" s="33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70"/>
      <c r="AQ32" s="69"/>
      <c r="AR32" s="69"/>
      <c r="AS32" s="69"/>
      <c r="AT32" s="69"/>
      <c r="AU32" s="70"/>
      <c r="AV32" s="69"/>
      <c r="AW32" s="69"/>
      <c r="AX32" s="69"/>
      <c r="AY32" s="69"/>
      <c r="AZ32" s="69"/>
      <c r="BA32" s="63"/>
      <c r="BB32" s="63"/>
      <c r="BC32" s="63"/>
      <c r="BD32" s="128"/>
      <c r="BE32" s="69"/>
    </row>
    <row r="33" spans="1:57" s="33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70"/>
      <c r="AQ33" s="69"/>
      <c r="AR33" s="69"/>
      <c r="AS33" s="69"/>
      <c r="AT33" s="69"/>
      <c r="AU33" s="70"/>
      <c r="AV33" s="69"/>
      <c r="AW33" s="69"/>
      <c r="AX33" s="69"/>
      <c r="AY33" s="69"/>
      <c r="AZ33" s="69"/>
      <c r="BA33" s="63"/>
      <c r="BB33" s="63"/>
      <c r="BC33" s="63"/>
      <c r="BD33" s="128"/>
      <c r="BE33" s="69"/>
    </row>
    <row r="34" spans="1:57" s="33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70"/>
      <c r="AQ34" s="69"/>
      <c r="AR34" s="69"/>
      <c r="AS34" s="69"/>
      <c r="AT34" s="69"/>
      <c r="AU34" s="70"/>
      <c r="AV34" s="69"/>
      <c r="AW34" s="69"/>
      <c r="AX34" s="69"/>
      <c r="AY34" s="69"/>
      <c r="AZ34" s="69"/>
      <c r="BA34" s="63"/>
      <c r="BB34" s="63"/>
      <c r="BC34" s="63"/>
      <c r="BD34" s="128"/>
      <c r="BE34" s="69"/>
    </row>
    <row r="35" spans="1:57" s="42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70"/>
      <c r="AQ35" s="69"/>
      <c r="AR35" s="69"/>
      <c r="AS35" s="69"/>
      <c r="AT35" s="69"/>
      <c r="AU35" s="70"/>
      <c r="AV35" s="69"/>
      <c r="AW35" s="69"/>
      <c r="AX35" s="69"/>
      <c r="AY35" s="69"/>
      <c r="AZ35" s="69"/>
      <c r="BA35" s="63"/>
      <c r="BB35" s="63"/>
      <c r="BC35" s="63"/>
      <c r="BD35" s="128"/>
      <c r="BE35" s="69"/>
    </row>
    <row r="36" spans="1:57" s="42" customFormat="1" ht="39.75" customHeight="1">
      <c r="A36" s="128"/>
      <c r="B36" s="254"/>
      <c r="C36" s="128"/>
      <c r="D36" s="128"/>
      <c r="E36" s="128"/>
      <c r="F36" s="254"/>
      <c r="G36" s="128"/>
      <c r="H36" s="128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70"/>
      <c r="AQ36" s="69"/>
      <c r="AR36" s="69"/>
      <c r="AS36" s="69"/>
      <c r="AT36" s="69"/>
      <c r="AU36" s="70"/>
      <c r="AV36" s="69"/>
      <c r="AW36" s="69"/>
      <c r="AX36" s="69"/>
      <c r="AY36" s="69"/>
      <c r="AZ36" s="69"/>
      <c r="BA36" s="63"/>
      <c r="BB36" s="63"/>
      <c r="BC36" s="63"/>
      <c r="BD36" s="128"/>
      <c r="BE36" s="69"/>
    </row>
    <row r="37" spans="1:57" s="33" customFormat="1" ht="39.75" customHeight="1">
      <c r="A37" s="128"/>
      <c r="B37" s="254"/>
      <c r="C37" s="128"/>
      <c r="D37" s="128"/>
      <c r="E37" s="128"/>
      <c r="F37" s="254"/>
      <c r="G37" s="128"/>
      <c r="H37" s="128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70"/>
      <c r="AQ37" s="69"/>
      <c r="AR37" s="69"/>
      <c r="AS37" s="69"/>
      <c r="AT37" s="69"/>
      <c r="AU37" s="70"/>
      <c r="AV37" s="69"/>
      <c r="AW37" s="69"/>
      <c r="AX37" s="69"/>
      <c r="AY37" s="69"/>
      <c r="AZ37" s="69"/>
      <c r="BA37" s="63"/>
      <c r="BB37" s="63"/>
      <c r="BC37" s="63"/>
      <c r="BD37" s="128"/>
      <c r="BE37" s="69"/>
    </row>
    <row r="38" spans="1:57" s="33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70"/>
      <c r="AQ38" s="69"/>
      <c r="AR38" s="69"/>
      <c r="AS38" s="69"/>
      <c r="AT38" s="69"/>
      <c r="AU38" s="70"/>
      <c r="AV38" s="69"/>
      <c r="AW38" s="69"/>
      <c r="AX38" s="69"/>
      <c r="AY38" s="69"/>
      <c r="AZ38" s="69"/>
      <c r="BA38" s="63"/>
      <c r="BB38" s="63"/>
      <c r="BC38" s="63"/>
      <c r="BD38" s="128"/>
      <c r="BE38" s="69"/>
    </row>
    <row r="39" spans="1:57" s="33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70"/>
      <c r="AQ39" s="69"/>
      <c r="AR39" s="69"/>
      <c r="AS39" s="69"/>
      <c r="AT39" s="69"/>
      <c r="AU39" s="70"/>
      <c r="AV39" s="69"/>
      <c r="AW39" s="69"/>
      <c r="AX39" s="69"/>
      <c r="AY39" s="69"/>
      <c r="AZ39" s="69"/>
      <c r="BA39" s="63"/>
      <c r="BB39" s="63"/>
      <c r="BC39" s="63"/>
      <c r="BD39" s="128"/>
      <c r="BE39" s="69"/>
    </row>
    <row r="40" spans="1:57" s="33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70"/>
      <c r="AQ40" s="69"/>
      <c r="AR40" s="69"/>
      <c r="AS40" s="69"/>
      <c r="AT40" s="69"/>
      <c r="AU40" s="70"/>
      <c r="AV40" s="69"/>
      <c r="AW40" s="69"/>
      <c r="AX40" s="69"/>
      <c r="AY40" s="69"/>
      <c r="AZ40" s="69"/>
      <c r="BA40" s="63"/>
      <c r="BB40" s="63"/>
      <c r="BC40" s="63"/>
      <c r="BD40" s="128"/>
      <c r="BE40" s="69"/>
    </row>
    <row r="41" spans="1:57" s="33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70"/>
      <c r="AQ41" s="69"/>
      <c r="AR41" s="69"/>
      <c r="AS41" s="69"/>
      <c r="AT41" s="69"/>
      <c r="AU41" s="70"/>
      <c r="AV41" s="69"/>
      <c r="AW41" s="69"/>
      <c r="AX41" s="69"/>
      <c r="AY41" s="69"/>
      <c r="AZ41" s="69"/>
      <c r="BA41" s="63"/>
      <c r="BB41" s="63"/>
      <c r="BC41" s="63"/>
      <c r="BD41" s="128"/>
      <c r="BE41" s="69"/>
    </row>
    <row r="42" spans="1:57" s="33" customFormat="1" ht="39.75" customHeight="1">
      <c r="A42" s="128"/>
      <c r="B42" s="254"/>
      <c r="C42" s="128"/>
      <c r="D42" s="128"/>
      <c r="E42" s="128"/>
      <c r="F42" s="254"/>
      <c r="G42" s="128"/>
      <c r="H42" s="128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70"/>
      <c r="AQ42" s="69"/>
      <c r="AR42" s="69"/>
      <c r="AS42" s="69"/>
      <c r="AT42" s="69"/>
      <c r="AU42" s="70"/>
      <c r="AV42" s="69"/>
      <c r="AW42" s="69"/>
      <c r="AX42" s="69"/>
      <c r="AY42" s="69"/>
      <c r="AZ42" s="69"/>
      <c r="BA42" s="63"/>
      <c r="BB42" s="63"/>
      <c r="BC42" s="63"/>
      <c r="BD42" s="128"/>
      <c r="BE42" s="69"/>
    </row>
    <row r="43" spans="1:57" s="33" customFormat="1" ht="39.75" customHeight="1">
      <c r="A43" s="128"/>
      <c r="B43" s="254"/>
      <c r="C43" s="128"/>
      <c r="D43" s="128"/>
      <c r="E43" s="128"/>
      <c r="F43" s="254"/>
      <c r="G43" s="128"/>
      <c r="H43" s="128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70"/>
      <c r="AQ43" s="69"/>
      <c r="AR43" s="69"/>
      <c r="AS43" s="69"/>
      <c r="AT43" s="69"/>
      <c r="AU43" s="70"/>
      <c r="AV43" s="69"/>
      <c r="AW43" s="69"/>
      <c r="AX43" s="69"/>
      <c r="AY43" s="69"/>
      <c r="AZ43" s="69"/>
      <c r="BA43" s="63"/>
      <c r="BB43" s="63"/>
      <c r="BC43" s="63"/>
      <c r="BD43" s="128"/>
      <c r="BE43" s="69"/>
    </row>
    <row r="44" spans="1:57" s="47" customFormat="1" ht="20.149999999999999" customHeight="1">
      <c r="B44" s="149"/>
      <c r="C44" s="18"/>
      <c r="D44" s="18"/>
      <c r="E44" s="18"/>
      <c r="F44" s="161"/>
      <c r="AK44" s="18"/>
      <c r="AT44" s="18"/>
      <c r="BD44" s="18"/>
    </row>
    <row r="45" spans="1:57" s="47" customFormat="1" ht="20.149999999999999" customHeight="1">
      <c r="B45" s="149"/>
      <c r="C45" s="18"/>
      <c r="D45" s="18"/>
      <c r="E45" s="18"/>
      <c r="F45" s="161"/>
      <c r="P45" s="164"/>
      <c r="V45" s="164" t="s">
        <v>5111</v>
      </c>
      <c r="W45" s="47" t="s">
        <v>472</v>
      </c>
      <c r="AG45" s="111"/>
      <c r="AN45" s="111"/>
      <c r="BD45" s="18"/>
    </row>
    <row r="46" spans="1:57" s="47" customFormat="1" ht="20.149999999999999" customHeight="1">
      <c r="A46" s="162" t="s">
        <v>2056</v>
      </c>
      <c r="B46" s="163" t="s">
        <v>5110</v>
      </c>
      <c r="C46" s="18"/>
      <c r="D46" s="18"/>
      <c r="E46" s="18"/>
      <c r="F46" s="161"/>
      <c r="P46" s="165"/>
      <c r="V46" s="165" t="s">
        <v>5138</v>
      </c>
      <c r="W46" t="s">
        <v>6078</v>
      </c>
      <c r="Z46" s="111"/>
      <c r="AG46" s="111"/>
      <c r="AN46"/>
      <c r="AO46"/>
      <c r="AP46" t="s">
        <v>4491</v>
      </c>
      <c r="AV46" s="240"/>
      <c r="BC46" s="240" t="s">
        <v>2018</v>
      </c>
      <c r="BD46" s="18"/>
    </row>
    <row r="47" spans="1:57" ht="20.149999999999999" customHeight="1">
      <c r="A47" s="165" t="s">
        <v>5114</v>
      </c>
      <c r="B47" s="163" t="s">
        <v>5137</v>
      </c>
      <c r="C47" s="18"/>
      <c r="D47" s="18"/>
      <c r="E47" s="18"/>
      <c r="F47"/>
      <c r="G47" s="166" t="s">
        <v>485</v>
      </c>
      <c r="H47"/>
      <c r="I47"/>
      <c r="J47"/>
      <c r="K47"/>
      <c r="L47"/>
      <c r="M47"/>
      <c r="N47"/>
      <c r="O47"/>
      <c r="P47" s="165"/>
      <c r="V47" s="165" t="s">
        <v>3132</v>
      </c>
      <c r="W47" t="s">
        <v>5065</v>
      </c>
      <c r="X47" s="36"/>
      <c r="Y47"/>
      <c r="Z47" s="167"/>
      <c r="AA47"/>
      <c r="AB47"/>
      <c r="AC47" s="13"/>
      <c r="AF47" s="36"/>
      <c r="AG47" s="111"/>
      <c r="AH47" s="133"/>
      <c r="AL47"/>
      <c r="AM47"/>
      <c r="AN47"/>
      <c r="AO47"/>
      <c r="AP47" t="s">
        <v>1496</v>
      </c>
      <c r="AQ47"/>
      <c r="AR47" s="13"/>
      <c r="AV47" s="47"/>
      <c r="AW47" s="133"/>
      <c r="AX47" s="100"/>
      <c r="AY47" s="47"/>
      <c r="BA47" s="133"/>
      <c r="BB47" s="133"/>
      <c r="BC47" s="100" t="s">
        <v>3820</v>
      </c>
      <c r="BD47" s="18"/>
      <c r="BE47" s="100"/>
    </row>
    <row r="48" spans="1:57" ht="20.149999999999999" customHeight="1">
      <c r="A48"/>
      <c r="B48" s="166" t="s">
        <v>3131</v>
      </c>
      <c r="C48" s="43"/>
      <c r="D48" s="43"/>
      <c r="E48" s="43"/>
      <c r="F48" s="119"/>
      <c r="G48"/>
      <c r="H48"/>
      <c r="I48"/>
      <c r="J48"/>
      <c r="K48"/>
      <c r="L48"/>
      <c r="M48"/>
      <c r="N48"/>
      <c r="O48"/>
      <c r="P48"/>
      <c r="V48"/>
      <c r="W48" t="s">
        <v>3900</v>
      </c>
      <c r="X48" s="36"/>
      <c r="Y48"/>
      <c r="Z48" s="167"/>
      <c r="AA48"/>
      <c r="AB48"/>
      <c r="AC48" s="13"/>
      <c r="AF48" s="36"/>
      <c r="AG48" s="111"/>
      <c r="AH48" s="132"/>
      <c r="AI48"/>
      <c r="AJ48"/>
      <c r="AK48" s="43"/>
      <c r="AL48"/>
      <c r="AM48"/>
      <c r="AN48"/>
      <c r="AO48"/>
      <c r="AP48" t="s">
        <v>5728</v>
      </c>
      <c r="AQ48"/>
      <c r="AR48"/>
      <c r="AS48"/>
      <c r="AT48" s="43"/>
      <c r="AV48"/>
      <c r="AW48" s="132"/>
      <c r="AX48" s="100"/>
      <c r="AY48"/>
      <c r="AZ48" s="43"/>
      <c r="BA48" s="132"/>
      <c r="BB48" s="132"/>
      <c r="BC48" s="100" t="s">
        <v>5997</v>
      </c>
      <c r="BD48" s="43"/>
      <c r="BE48" s="100"/>
    </row>
    <row r="49" spans="1:57" ht="20.149999999999999" customHeight="1">
      <c r="A49"/>
      <c r="B49" s="125"/>
      <c r="C49" s="43"/>
      <c r="D49" s="43"/>
      <c r="E49" s="43"/>
      <c r="F49" s="119"/>
      <c r="G49"/>
      <c r="H49"/>
      <c r="I49"/>
      <c r="J49"/>
      <c r="K49"/>
      <c r="L49"/>
      <c r="M49"/>
      <c r="N49"/>
      <c r="O49"/>
      <c r="P49" s="36"/>
      <c r="Q49" s="36"/>
      <c r="R49" s="36"/>
      <c r="S49" s="36"/>
      <c r="T49"/>
      <c r="U49"/>
      <c r="V49"/>
      <c r="W49"/>
      <c r="X49"/>
      <c r="Y49"/>
      <c r="Z49" s="132"/>
      <c r="AA49" s="168"/>
      <c r="AB49"/>
      <c r="AC49"/>
      <c r="AD49"/>
      <c r="AE49"/>
      <c r="AF49"/>
      <c r="AG49"/>
      <c r="AH49"/>
      <c r="AI49"/>
      <c r="AJ49"/>
      <c r="AK49" s="43"/>
      <c r="AL49"/>
      <c r="AM49"/>
      <c r="AN49"/>
      <c r="AO49"/>
      <c r="AQ49"/>
      <c r="AR49"/>
      <c r="AS49"/>
      <c r="AT49" s="43"/>
      <c r="AV49"/>
      <c r="AW49"/>
      <c r="AX49"/>
      <c r="AY49"/>
      <c r="AZ49"/>
      <c r="BA49"/>
      <c r="BB49"/>
      <c r="BC49"/>
      <c r="BD49" s="43"/>
      <c r="BE49"/>
    </row>
    <row r="50" spans="1:57" ht="16.5">
      <c r="E50" s="52"/>
      <c r="BD50" s="52"/>
    </row>
    <row r="51" spans="1:57" ht="16.5">
      <c r="E51" s="52"/>
      <c r="BD51" s="52"/>
    </row>
    <row r="52" spans="1:57" ht="16.5">
      <c r="E52" s="52"/>
      <c r="BD52" s="52"/>
    </row>
    <row r="53" spans="1:57" ht="16.5">
      <c r="E53" s="52"/>
      <c r="BD53" s="52"/>
    </row>
    <row r="54" spans="1:57" ht="16.5">
      <c r="E54" s="52"/>
      <c r="BD54" s="52"/>
    </row>
    <row r="55" spans="1:57" ht="16.5">
      <c r="E55" s="52"/>
      <c r="BD55" s="52"/>
    </row>
    <row r="56" spans="1:57" ht="16.5">
      <c r="E56" s="52"/>
      <c r="BD56" s="52"/>
    </row>
    <row r="57" spans="1:57" ht="16.5">
      <c r="E57" s="52"/>
      <c r="BD57" s="52"/>
    </row>
    <row r="58" spans="1:57" ht="16.5">
      <c r="E58" s="52"/>
      <c r="BD58" s="52"/>
    </row>
    <row r="59" spans="1:57" ht="16.5">
      <c r="E59" s="52"/>
      <c r="BD59" s="52"/>
    </row>
    <row r="60" spans="1:57" ht="16.5">
      <c r="E60" s="52"/>
      <c r="BD60" s="52"/>
    </row>
    <row r="61" spans="1:57" ht="16.5">
      <c r="E61" s="52"/>
      <c r="BD61" s="52"/>
    </row>
    <row r="62" spans="1:57" ht="16.5">
      <c r="E62" s="52"/>
      <c r="BD62" s="52"/>
    </row>
    <row r="63" spans="1:57" ht="16.5">
      <c r="E63" s="52"/>
      <c r="BD63" s="52"/>
    </row>
    <row r="64" spans="1:57" ht="16.5">
      <c r="E64" s="52"/>
      <c r="BD64" s="52"/>
    </row>
    <row r="65" spans="5:56" ht="16.5">
      <c r="E65" s="52"/>
      <c r="BD65" s="52"/>
    </row>
    <row r="66" spans="5:56" ht="16.5">
      <c r="E66" s="52"/>
      <c r="BD66" s="52"/>
    </row>
    <row r="67" spans="5:56" ht="16.5">
      <c r="E67" s="52"/>
      <c r="BD67" s="52"/>
    </row>
    <row r="68" spans="5:56" ht="16.5">
      <c r="E68" s="52"/>
      <c r="BD68" s="52"/>
    </row>
    <row r="69" spans="5:56" ht="16.5">
      <c r="E69" s="52"/>
      <c r="BD69" s="52"/>
    </row>
    <row r="70" spans="5:56" ht="16.5">
      <c r="E70" s="52"/>
      <c r="BD70" s="52"/>
    </row>
    <row r="71" spans="5:56" ht="16.5">
      <c r="E71" s="52"/>
      <c r="BD71" s="52"/>
    </row>
    <row r="72" spans="5:56" ht="16.5">
      <c r="E72" s="52"/>
      <c r="BD72" s="52"/>
    </row>
    <row r="73" spans="5:56" ht="16.5">
      <c r="E73" s="52"/>
      <c r="BD73" s="52"/>
    </row>
    <row r="74" spans="5:56" ht="16.5">
      <c r="E74" s="52"/>
      <c r="BD74" s="52"/>
    </row>
    <row r="75" spans="5:56" ht="16.5">
      <c r="E75" s="52"/>
      <c r="BD75" s="52"/>
    </row>
    <row r="76" spans="5:56" ht="16.5">
      <c r="E76" s="52"/>
      <c r="BD76" s="52"/>
    </row>
    <row r="77" spans="5:56" ht="16.5">
      <c r="E77" s="52"/>
      <c r="BD77" s="52"/>
    </row>
    <row r="78" spans="5:56" ht="16.5">
      <c r="E78" s="52"/>
      <c r="BD78" s="52"/>
    </row>
    <row r="79" spans="5:56" ht="16.5">
      <c r="E79" s="52"/>
      <c r="BD79" s="52"/>
    </row>
    <row r="80" spans="5:56" ht="16.5">
      <c r="E80" s="52"/>
      <c r="BD80" s="52"/>
    </row>
    <row r="81" spans="5:56" ht="16.5">
      <c r="E81" s="52"/>
      <c r="BD81" s="52"/>
    </row>
    <row r="82" spans="5:56" ht="16.5">
      <c r="E82" s="52"/>
      <c r="BD82" s="52"/>
    </row>
    <row r="83" spans="5:56" ht="16.5">
      <c r="E83" s="52"/>
      <c r="BD83" s="52"/>
    </row>
    <row r="84" spans="5:56" ht="16.5">
      <c r="E84" s="52"/>
      <c r="BD84" s="52"/>
    </row>
    <row r="85" spans="5:56" ht="16.5">
      <c r="E85" s="52"/>
      <c r="BD85" s="52"/>
    </row>
    <row r="86" spans="5:56" ht="16.5">
      <c r="E86" s="52"/>
      <c r="BD86" s="52"/>
    </row>
    <row r="87" spans="5:56" ht="16.5">
      <c r="E87" s="52"/>
      <c r="BD87" s="52"/>
    </row>
    <row r="88" spans="5:56" ht="16.5">
      <c r="E88" s="52"/>
      <c r="BD88" s="52"/>
    </row>
    <row r="89" spans="5:56" ht="16.5">
      <c r="E89" s="52"/>
      <c r="BD89" s="52"/>
    </row>
    <row r="90" spans="5:56" ht="16.5">
      <c r="E90" s="52"/>
      <c r="BD90" s="52"/>
    </row>
    <row r="91" spans="5:56" ht="16.5">
      <c r="E91" s="52"/>
      <c r="BD91" s="52"/>
    </row>
    <row r="92" spans="5:56" ht="16.5">
      <c r="E92" s="52"/>
      <c r="BD92" s="52"/>
    </row>
    <row r="93" spans="5:56" ht="16.5">
      <c r="E93" s="52"/>
      <c r="BD93" s="52"/>
    </row>
    <row r="94" spans="5:56" ht="16.5">
      <c r="E94" s="52"/>
      <c r="BD94" s="52"/>
    </row>
    <row r="95" spans="5:56" ht="16.5">
      <c r="E95" s="52"/>
      <c r="BD95" s="52"/>
    </row>
    <row r="96" spans="5:56" ht="16.5">
      <c r="E96" s="52"/>
      <c r="BD96" s="52"/>
    </row>
    <row r="97" spans="5:56" ht="16.5">
      <c r="E97" s="52"/>
      <c r="BD97" s="52"/>
    </row>
    <row r="98" spans="5:56" ht="16.5">
      <c r="E98" s="52"/>
      <c r="BD98" s="52"/>
    </row>
    <row r="99" spans="5:56" ht="16.5">
      <c r="E99" s="52"/>
      <c r="BD99" s="52"/>
    </row>
    <row r="100" spans="5:56" ht="16.5">
      <c r="E100" s="52"/>
      <c r="BD100" s="52"/>
    </row>
    <row r="101" spans="5:56" ht="16.5">
      <c r="E101" s="52"/>
      <c r="BD101" s="52"/>
    </row>
    <row r="102" spans="5:56" ht="16.5">
      <c r="E102" s="52"/>
      <c r="BD102" s="52"/>
    </row>
    <row r="103" spans="5:56" ht="16.5">
      <c r="E103" s="52"/>
      <c r="BD103" s="52"/>
    </row>
    <row r="104" spans="5:56" ht="16.5">
      <c r="E104" s="52"/>
      <c r="BD104" s="52"/>
    </row>
    <row r="105" spans="5:56" ht="16.5">
      <c r="E105" s="52"/>
      <c r="BD105" s="52"/>
    </row>
    <row r="106" spans="5:56" ht="16.5">
      <c r="E106" s="52"/>
      <c r="BD106" s="52"/>
    </row>
    <row r="107" spans="5:56" ht="16.5">
      <c r="E107" s="52"/>
      <c r="BD107" s="52"/>
    </row>
    <row r="108" spans="5:56" ht="16.5">
      <c r="E108" s="52"/>
      <c r="BD108" s="52"/>
    </row>
    <row r="109" spans="5:56" ht="16.5">
      <c r="E109" s="52"/>
      <c r="BD109" s="52"/>
    </row>
    <row r="110" spans="5:56" ht="16.5">
      <c r="E110" s="52"/>
      <c r="BD110" s="52"/>
    </row>
    <row r="111" spans="5:56" ht="16.5">
      <c r="E111" s="52"/>
      <c r="BD111" s="52"/>
    </row>
    <row r="112" spans="5:56" ht="16.5">
      <c r="E112" s="52"/>
      <c r="BD112" s="52"/>
    </row>
    <row r="113" spans="5:56" ht="16.5">
      <c r="E113" s="52"/>
      <c r="BD113" s="52"/>
    </row>
    <row r="114" spans="5:56" ht="16.5">
      <c r="E114" s="52"/>
      <c r="BD114" s="52"/>
    </row>
    <row r="115" spans="5:56" ht="16.5">
      <c r="E115" s="52"/>
      <c r="BD115" s="52"/>
    </row>
    <row r="116" spans="5:56" ht="16.5">
      <c r="E116" s="52"/>
      <c r="BD116" s="52"/>
    </row>
    <row r="117" spans="5:56" ht="16.5">
      <c r="E117" s="52"/>
      <c r="BD117" s="52"/>
    </row>
    <row r="118" spans="5:56" ht="16.5">
      <c r="E118" s="52"/>
      <c r="BD118" s="52"/>
    </row>
    <row r="119" spans="5:56" ht="16.5">
      <c r="E119" s="52"/>
      <c r="BD119" s="52"/>
    </row>
    <row r="120" spans="5:56" ht="16.5">
      <c r="E120" s="52"/>
      <c r="BD120" s="52"/>
    </row>
    <row r="121" spans="5:56" ht="16.5">
      <c r="E121" s="52"/>
      <c r="BD121" s="52"/>
    </row>
    <row r="122" spans="5:56" ht="16.5">
      <c r="E122" s="52"/>
      <c r="BD122" s="52"/>
    </row>
    <row r="123" spans="5:56" ht="16.5">
      <c r="E123" s="52"/>
      <c r="BD123" s="52"/>
    </row>
    <row r="124" spans="5:56" ht="16.5">
      <c r="E124" s="52"/>
      <c r="BD124" s="52"/>
    </row>
    <row r="125" spans="5:56" ht="16.5">
      <c r="E125" s="52"/>
      <c r="BD125" s="52"/>
    </row>
    <row r="126" spans="5:56" ht="16.5">
      <c r="E126" s="52"/>
      <c r="BD126" s="52"/>
    </row>
    <row r="127" spans="5:56" ht="16.5">
      <c r="E127" s="52"/>
      <c r="BD127" s="52"/>
    </row>
    <row r="128" spans="5:56" ht="16.5">
      <c r="E128" s="52"/>
      <c r="BD128" s="52"/>
    </row>
    <row r="129" spans="5:56" ht="16.5">
      <c r="E129" s="52"/>
      <c r="BD129" s="52"/>
    </row>
    <row r="130" spans="5:56" ht="16.5">
      <c r="E130" s="52"/>
      <c r="BD130" s="52"/>
    </row>
    <row r="131" spans="5:56" ht="16.5">
      <c r="E131" s="52"/>
      <c r="BD131" s="52"/>
    </row>
    <row r="132" spans="5:56" ht="16.5">
      <c r="E132" s="52"/>
      <c r="BD132" s="52"/>
    </row>
    <row r="133" spans="5:56" ht="16.5">
      <c r="E133" s="52"/>
      <c r="BD133" s="52"/>
    </row>
    <row r="134" spans="5:56" ht="16.5">
      <c r="E134" s="52"/>
      <c r="BD134" s="52"/>
    </row>
    <row r="135" spans="5:56" ht="16.5">
      <c r="E135" s="52"/>
      <c r="BD135" s="52"/>
    </row>
    <row r="136" spans="5:56" ht="16.5">
      <c r="E136" s="52"/>
      <c r="BD136" s="52"/>
    </row>
    <row r="137" spans="5:56" ht="16.5">
      <c r="E137" s="52"/>
      <c r="BD137" s="52"/>
    </row>
    <row r="138" spans="5:56" ht="16.5">
      <c r="E138" s="52"/>
      <c r="BD138" s="52"/>
    </row>
    <row r="139" spans="5:56" ht="16.5">
      <c r="E139" s="52"/>
      <c r="BD139" s="52"/>
    </row>
    <row r="140" spans="5:56" ht="16.5">
      <c r="E140" s="52"/>
      <c r="BD140" s="52"/>
    </row>
    <row r="141" spans="5:56" ht="16.5">
      <c r="E141" s="52"/>
      <c r="BD141" s="52"/>
    </row>
    <row r="142" spans="5:56" ht="16.5">
      <c r="E142" s="52"/>
      <c r="BD142" s="52"/>
    </row>
    <row r="143" spans="5:56" ht="16.5">
      <c r="E143" s="52"/>
      <c r="BD143" s="52"/>
    </row>
    <row r="144" spans="5:56" ht="16.5">
      <c r="E144" s="52"/>
      <c r="BD144" s="52"/>
    </row>
    <row r="145" spans="5:56" ht="16.5">
      <c r="E145" s="52"/>
      <c r="BD145" s="52"/>
    </row>
    <row r="146" spans="5:56" ht="16.5">
      <c r="E146" s="52"/>
      <c r="BD146" s="52"/>
    </row>
    <row r="147" spans="5:56" ht="16.5">
      <c r="E147" s="52"/>
      <c r="BD147" s="52"/>
    </row>
    <row r="148" spans="5:56" ht="16.5">
      <c r="E148" s="52"/>
      <c r="BD148" s="52"/>
    </row>
    <row r="149" spans="5:56" ht="16.5">
      <c r="E149" s="52"/>
      <c r="BD149" s="52"/>
    </row>
    <row r="150" spans="5:56" ht="16.5">
      <c r="E150" s="52"/>
      <c r="BD150" s="52"/>
    </row>
    <row r="151" spans="5:56" ht="16.5">
      <c r="E151" s="52"/>
      <c r="BD151" s="52"/>
    </row>
    <row r="152" spans="5:56" ht="16.5">
      <c r="E152" s="52"/>
      <c r="BD152" s="52"/>
    </row>
    <row r="153" spans="5:56" ht="16.5">
      <c r="E153" s="52"/>
      <c r="BD153" s="52"/>
    </row>
    <row r="154" spans="5:56" ht="16.5">
      <c r="E154" s="52"/>
      <c r="BD154" s="52"/>
    </row>
    <row r="155" spans="5:56" ht="16.5">
      <c r="E155" s="52"/>
      <c r="BD155" s="52"/>
    </row>
    <row r="156" spans="5:56" ht="16.5">
      <c r="E156" s="52"/>
      <c r="BD156" s="52"/>
    </row>
    <row r="157" spans="5:56" ht="16.5">
      <c r="E157" s="52"/>
      <c r="BD157" s="52"/>
    </row>
    <row r="158" spans="5:56" ht="16.5">
      <c r="E158" s="52"/>
      <c r="BD158" s="52"/>
    </row>
    <row r="159" spans="5:56" ht="16.5">
      <c r="E159" s="52"/>
      <c r="BD159" s="52"/>
    </row>
    <row r="160" spans="5:56" ht="16.5">
      <c r="E160" s="52"/>
      <c r="BD160" s="52"/>
    </row>
    <row r="161" spans="5:56" ht="16.5">
      <c r="E161" s="52"/>
      <c r="BD161" s="52"/>
    </row>
    <row r="162" spans="5:56" ht="16.5">
      <c r="E162" s="52"/>
      <c r="BD162" s="52"/>
    </row>
    <row r="163" spans="5:56" ht="16.5">
      <c r="E163" s="52"/>
      <c r="BD163" s="52"/>
    </row>
    <row r="164" spans="5:56" ht="16.5">
      <c r="E164" s="52"/>
      <c r="BD164" s="52"/>
    </row>
    <row r="165" spans="5:56" ht="16.5">
      <c r="E165" s="52"/>
      <c r="BD165" s="52"/>
    </row>
    <row r="166" spans="5:56" ht="16.5">
      <c r="E166" s="52"/>
      <c r="BD166" s="52"/>
    </row>
    <row r="167" spans="5:56" ht="16.5">
      <c r="E167" s="52"/>
      <c r="BD167" s="52"/>
    </row>
    <row r="168" spans="5:56" ht="16.5">
      <c r="E168" s="52"/>
      <c r="BD168" s="52"/>
    </row>
    <row r="169" spans="5:56" ht="16.5">
      <c r="E169" s="52"/>
      <c r="BD169" s="52"/>
    </row>
    <row r="170" spans="5:56" ht="16.5">
      <c r="E170" s="52"/>
      <c r="BD170" s="52"/>
    </row>
    <row r="171" spans="5:56" ht="16.5">
      <c r="E171" s="52"/>
      <c r="BD171" s="52"/>
    </row>
    <row r="172" spans="5:56" ht="16.5">
      <c r="E172" s="52"/>
      <c r="BD172" s="52"/>
    </row>
    <row r="173" spans="5:56" ht="16.5">
      <c r="E173" s="52"/>
      <c r="BD173" s="52"/>
    </row>
    <row r="174" spans="5:56" ht="16.5">
      <c r="E174" s="52"/>
      <c r="BD174" s="52"/>
    </row>
    <row r="175" spans="5:56" ht="16.5">
      <c r="E175" s="52"/>
      <c r="BD175" s="52"/>
    </row>
    <row r="176" spans="5:56" ht="16.5">
      <c r="E176" s="52"/>
      <c r="BD176" s="52"/>
    </row>
    <row r="177" spans="5:56" ht="16.5">
      <c r="E177" s="52"/>
      <c r="BD177" s="52"/>
    </row>
    <row r="178" spans="5:56" ht="16.5">
      <c r="E178" s="52"/>
      <c r="BD178" s="52"/>
    </row>
    <row r="179" spans="5:56" ht="16.5">
      <c r="E179" s="52"/>
      <c r="BD179" s="52"/>
    </row>
    <row r="180" spans="5:56" ht="16.5">
      <c r="E180" s="52"/>
      <c r="BD180" s="52"/>
    </row>
    <row r="181" spans="5:56" ht="16.5">
      <c r="E181" s="52"/>
      <c r="BD181" s="52"/>
    </row>
    <row r="182" spans="5:56" ht="16.5">
      <c r="E182" s="52"/>
      <c r="BD182" s="52"/>
    </row>
    <row r="183" spans="5:56" ht="16.5">
      <c r="E183" s="52"/>
      <c r="BD183" s="52"/>
    </row>
    <row r="184" spans="5:56" ht="16.5">
      <c r="E184" s="52"/>
      <c r="BD184" s="52"/>
    </row>
    <row r="185" spans="5:56" ht="16.5">
      <c r="E185" s="52"/>
      <c r="BD185" s="52"/>
    </row>
    <row r="186" spans="5:56" ht="16.5">
      <c r="E186" s="52"/>
      <c r="BD186" s="52"/>
    </row>
    <row r="187" spans="5:56" ht="16.5">
      <c r="E187" s="52"/>
      <c r="BD187" s="52"/>
    </row>
    <row r="188" spans="5:56" ht="16.5">
      <c r="E188" s="52"/>
      <c r="BD188" s="52"/>
    </row>
    <row r="189" spans="5:56" ht="16.5">
      <c r="E189" s="52"/>
      <c r="BD189" s="52"/>
    </row>
    <row r="190" spans="5:56" ht="16.5">
      <c r="E190" s="52"/>
      <c r="BD190" s="52"/>
    </row>
    <row r="191" spans="5:56" ht="16.5">
      <c r="E191" s="52"/>
      <c r="BD191" s="52"/>
    </row>
    <row r="192" spans="5:56" ht="16.5">
      <c r="E192" s="52"/>
      <c r="BD192" s="52"/>
    </row>
    <row r="193" spans="5:56" ht="16.5">
      <c r="E193" s="52"/>
      <c r="BD193" s="52"/>
    </row>
    <row r="194" spans="5:56" ht="16.5">
      <c r="E194" s="52"/>
      <c r="BD194" s="52"/>
    </row>
    <row r="195" spans="5:56" ht="16.5">
      <c r="E195" s="52"/>
      <c r="BD195" s="52"/>
    </row>
    <row r="196" spans="5:56" ht="16.5">
      <c r="E196" s="52"/>
      <c r="BD196" s="52"/>
    </row>
    <row r="197" spans="5:56" ht="16.5">
      <c r="E197" s="52"/>
      <c r="BD197" s="52"/>
    </row>
    <row r="198" spans="5:56" ht="16.5">
      <c r="E198" s="52"/>
      <c r="BD198" s="52"/>
    </row>
    <row r="199" spans="5:56" ht="16.5">
      <c r="E199" s="52"/>
      <c r="BD199" s="52"/>
    </row>
    <row r="200" spans="5:56" ht="16.5">
      <c r="E200" s="52"/>
      <c r="BD200" s="52"/>
    </row>
    <row r="201" spans="5:56" ht="16.5">
      <c r="E201" s="52"/>
      <c r="BD201" s="52"/>
    </row>
    <row r="202" spans="5:56" ht="16.5">
      <c r="E202" s="52"/>
      <c r="BD202" s="52"/>
    </row>
    <row r="203" spans="5:56" ht="16.5">
      <c r="E203" s="52"/>
      <c r="BD203" s="52"/>
    </row>
    <row r="204" spans="5:56" ht="16.5">
      <c r="E204" s="52"/>
      <c r="BD204" s="52"/>
    </row>
    <row r="205" spans="5:56" ht="16.5">
      <c r="E205" s="52"/>
      <c r="BD205" s="52"/>
    </row>
    <row r="206" spans="5:56" ht="16.5">
      <c r="E206" s="52"/>
      <c r="BD206" s="52"/>
    </row>
    <row r="207" spans="5:56" ht="16.5">
      <c r="E207" s="52"/>
      <c r="BD207" s="52"/>
    </row>
    <row r="208" spans="5:56" ht="16.5">
      <c r="E208" s="52"/>
      <c r="BD208" s="52"/>
    </row>
    <row r="209" spans="5:56" ht="16.5">
      <c r="E209" s="52"/>
      <c r="BD209" s="52"/>
    </row>
    <row r="210" spans="5:56" ht="16.5">
      <c r="E210" s="52"/>
      <c r="BD210" s="52"/>
    </row>
    <row r="211" spans="5:56" ht="16.5">
      <c r="E211" s="52"/>
      <c r="BD211" s="52"/>
    </row>
    <row r="212" spans="5:56" ht="16.5">
      <c r="E212" s="52"/>
      <c r="BD212" s="52"/>
    </row>
    <row r="213" spans="5:56" ht="16.5">
      <c r="E213" s="52"/>
      <c r="BD213" s="52"/>
    </row>
    <row r="214" spans="5:56" ht="16.5">
      <c r="E214" s="52"/>
      <c r="BD214" s="52"/>
    </row>
    <row r="215" spans="5:56" ht="16.5">
      <c r="E215" s="52"/>
      <c r="BD215" s="52"/>
    </row>
    <row r="216" spans="5:56" ht="16.5">
      <c r="E216" s="52"/>
      <c r="BD216" s="52"/>
    </row>
    <row r="217" spans="5:56" ht="16.5">
      <c r="E217" s="52"/>
      <c r="BD217" s="52"/>
    </row>
    <row r="218" spans="5:56" ht="16.5">
      <c r="E218" s="52"/>
      <c r="BD218" s="52"/>
    </row>
    <row r="219" spans="5:56" ht="16.5">
      <c r="E219" s="52"/>
      <c r="BD219" s="52"/>
    </row>
    <row r="220" spans="5:56" ht="16.5">
      <c r="E220" s="52"/>
      <c r="BD220" s="52"/>
    </row>
    <row r="221" spans="5:56" ht="16.5">
      <c r="E221" s="52"/>
      <c r="BD221" s="52"/>
    </row>
    <row r="222" spans="5:56" ht="16.5">
      <c r="E222" s="52"/>
      <c r="BD222" s="52"/>
    </row>
    <row r="223" spans="5:56" ht="16.5">
      <c r="E223" s="52"/>
      <c r="BD223" s="52"/>
    </row>
    <row r="224" spans="5:56" ht="16.5">
      <c r="E224" s="52"/>
      <c r="BD224" s="52"/>
    </row>
    <row r="225" spans="5:56" ht="16.5">
      <c r="E225" s="52"/>
      <c r="BD225" s="52"/>
    </row>
    <row r="226" spans="5:56" ht="16.5">
      <c r="E226" s="52"/>
      <c r="BD226" s="52"/>
    </row>
    <row r="227" spans="5:56" ht="16.5">
      <c r="E227" s="52"/>
      <c r="BD227" s="52"/>
    </row>
    <row r="228" spans="5:56" ht="16.5">
      <c r="E228" s="52"/>
      <c r="BD228" s="52"/>
    </row>
    <row r="229" spans="5:56" ht="16.5">
      <c r="E229" s="52"/>
      <c r="BD229" s="52"/>
    </row>
    <row r="230" spans="5:56" ht="16.5">
      <c r="E230" s="52"/>
      <c r="BD230" s="52"/>
    </row>
    <row r="231" spans="5:56" ht="16.5">
      <c r="E231" s="52"/>
      <c r="BD231" s="52"/>
    </row>
    <row r="232" spans="5:56" ht="16.5">
      <c r="E232" s="52"/>
      <c r="BD232" s="52"/>
    </row>
    <row r="233" spans="5:56" ht="16.5">
      <c r="E233" s="52"/>
      <c r="BD233" s="52"/>
    </row>
    <row r="234" spans="5:56" ht="16.5">
      <c r="E234" s="52"/>
      <c r="BD234" s="52"/>
    </row>
    <row r="235" spans="5:56" ht="16.5">
      <c r="E235" s="52"/>
      <c r="BD235" s="52"/>
    </row>
    <row r="236" spans="5:56" ht="16.5">
      <c r="E236" s="52"/>
      <c r="BD236" s="52"/>
    </row>
    <row r="237" spans="5:56" ht="16.5">
      <c r="E237" s="52"/>
      <c r="BD237" s="52"/>
    </row>
    <row r="238" spans="5:56" ht="16.5">
      <c r="E238" s="52"/>
      <c r="BD238" s="52"/>
    </row>
    <row r="239" spans="5:56" ht="16.5">
      <c r="E239" s="52"/>
      <c r="BD239" s="52"/>
    </row>
    <row r="240" spans="5:56" ht="16.5">
      <c r="E240" s="52"/>
      <c r="BD240" s="52"/>
    </row>
    <row r="241" spans="5:56" ht="16.5">
      <c r="E241" s="52"/>
      <c r="BD241" s="52"/>
    </row>
    <row r="242" spans="5:56" ht="16.5">
      <c r="E242" s="52"/>
      <c r="BD242" s="52"/>
    </row>
    <row r="243" spans="5:56" ht="16.5">
      <c r="E243" s="52"/>
      <c r="BD243" s="52"/>
    </row>
    <row r="244" spans="5:56" ht="16.5">
      <c r="E244" s="52"/>
      <c r="BD244" s="52"/>
    </row>
    <row r="245" spans="5:56" ht="16.5">
      <c r="E245" s="52"/>
      <c r="BD245" s="52"/>
    </row>
    <row r="246" spans="5:56" ht="16.5">
      <c r="E246" s="52"/>
      <c r="BD246" s="52"/>
    </row>
    <row r="247" spans="5:56" ht="16.5">
      <c r="E247" s="52"/>
      <c r="BD247" s="52"/>
    </row>
    <row r="248" spans="5:56" ht="16.5">
      <c r="E248" s="52"/>
      <c r="BD248" s="52"/>
    </row>
    <row r="249" spans="5:56" ht="16.5">
      <c r="E249" s="52"/>
      <c r="BD249" s="52"/>
    </row>
    <row r="250" spans="5:56" ht="16.5">
      <c r="E250" s="52"/>
      <c r="BD250" s="52"/>
    </row>
    <row r="251" spans="5:56" ht="16.5">
      <c r="E251" s="52"/>
      <c r="BD251" s="52"/>
    </row>
    <row r="252" spans="5:56" ht="16.5">
      <c r="E252" s="52"/>
      <c r="BD252" s="52"/>
    </row>
    <row r="253" spans="5:56" ht="16.5">
      <c r="E253" s="52"/>
      <c r="BD253" s="52"/>
    </row>
    <row r="254" spans="5:56" ht="16.5">
      <c r="E254" s="52"/>
      <c r="BD254" s="52"/>
    </row>
    <row r="255" spans="5:56" ht="16.5">
      <c r="E255" s="52"/>
      <c r="BD255" s="52"/>
    </row>
    <row r="256" spans="5:56" ht="16.5">
      <c r="E256" s="52"/>
      <c r="BD256" s="52"/>
    </row>
    <row r="257" spans="5:56" ht="16.5">
      <c r="E257" s="52"/>
      <c r="BD257" s="52"/>
    </row>
    <row r="258" spans="5:56" ht="16.5">
      <c r="E258" s="52"/>
      <c r="BD258" s="52"/>
    </row>
    <row r="259" spans="5:56" ht="16.5">
      <c r="E259" s="52"/>
      <c r="BD259" s="52"/>
    </row>
    <row r="260" spans="5:56" ht="16.5">
      <c r="E260" s="52"/>
      <c r="BD260" s="52"/>
    </row>
    <row r="261" spans="5:56" ht="16.5">
      <c r="E261" s="52"/>
      <c r="BD261" s="52"/>
    </row>
    <row r="262" spans="5:56" ht="16.5">
      <c r="E262" s="52"/>
      <c r="BD262" s="52"/>
    </row>
    <row r="263" spans="5:56" ht="16.5">
      <c r="E263" s="52"/>
      <c r="BD263" s="52"/>
    </row>
    <row r="264" spans="5:56" ht="16.5">
      <c r="E264" s="52"/>
      <c r="BD264" s="52"/>
    </row>
    <row r="265" spans="5:56" ht="16.5">
      <c r="E265" s="52"/>
      <c r="BD265" s="52"/>
    </row>
    <row r="266" spans="5:56" ht="16.5">
      <c r="E266" s="52"/>
      <c r="BD266" s="52"/>
    </row>
    <row r="267" spans="5:56" ht="16.5">
      <c r="E267" s="52"/>
      <c r="BD267" s="52"/>
    </row>
    <row r="268" spans="5:56" ht="16.5">
      <c r="E268" s="52"/>
      <c r="BD268" s="52"/>
    </row>
    <row r="269" spans="5:56" ht="16.5">
      <c r="E269" s="52"/>
      <c r="BD269" s="52"/>
    </row>
    <row r="270" spans="5:56" ht="16.5">
      <c r="E270" s="52"/>
      <c r="BD270" s="52"/>
    </row>
    <row r="271" spans="5:56" ht="16.5">
      <c r="E271" s="52"/>
      <c r="BD271" s="52"/>
    </row>
    <row r="272" spans="5:56" ht="16.5">
      <c r="E272" s="52"/>
      <c r="BD272" s="52"/>
    </row>
    <row r="273" spans="5:56" ht="16.5">
      <c r="E273" s="52"/>
      <c r="BD273" s="52"/>
    </row>
    <row r="274" spans="5:56" ht="16.5">
      <c r="E274" s="52"/>
      <c r="BD274" s="52"/>
    </row>
    <row r="275" spans="5:56" ht="16.5">
      <c r="E275" s="52"/>
      <c r="BD275" s="52"/>
    </row>
    <row r="276" spans="5:56" ht="16.5">
      <c r="E276" s="52"/>
      <c r="BD276" s="52"/>
    </row>
    <row r="277" spans="5:56" ht="16.5">
      <c r="E277" s="52"/>
      <c r="BD277" s="52"/>
    </row>
    <row r="278" spans="5:56" ht="16.5">
      <c r="E278" s="52"/>
      <c r="BD278" s="52"/>
    </row>
    <row r="279" spans="5:56" ht="16.5">
      <c r="E279" s="52"/>
      <c r="BD279" s="52"/>
    </row>
    <row r="280" spans="5:56" ht="16.5">
      <c r="E280" s="52"/>
      <c r="BD280" s="52"/>
    </row>
    <row r="281" spans="5:56" ht="16.5">
      <c r="E281" s="52"/>
      <c r="BD281" s="52"/>
    </row>
    <row r="282" spans="5:56" ht="16.5">
      <c r="E282" s="52"/>
      <c r="BD282" s="52"/>
    </row>
    <row r="283" spans="5:56" ht="16.5">
      <c r="E283" s="52"/>
      <c r="BD283" s="52"/>
    </row>
    <row r="284" spans="5:56" ht="16.5">
      <c r="E284" s="52"/>
      <c r="BD284" s="52"/>
    </row>
    <row r="285" spans="5:56" ht="16.5">
      <c r="E285" s="52"/>
      <c r="BD285" s="52"/>
    </row>
    <row r="286" spans="5:56" ht="16.5">
      <c r="E286" s="52"/>
      <c r="BD286" s="52"/>
    </row>
    <row r="287" spans="5:56" ht="16.5">
      <c r="E287" s="52"/>
      <c r="BD287" s="52"/>
    </row>
    <row r="288" spans="5:56" ht="16.5">
      <c r="E288" s="52"/>
      <c r="BD288" s="52"/>
    </row>
    <row r="289" spans="5:56" ht="16.5">
      <c r="E289" s="52"/>
      <c r="BD289" s="52"/>
    </row>
    <row r="290" spans="5:56" ht="16.5">
      <c r="E290" s="52"/>
      <c r="BD290" s="52"/>
    </row>
    <row r="291" spans="5:56" ht="16.5">
      <c r="E291" s="52"/>
      <c r="BD291" s="52"/>
    </row>
    <row r="292" spans="5:56" ht="16.5">
      <c r="E292" s="52"/>
      <c r="BD292" s="52"/>
    </row>
    <row r="293" spans="5:56" ht="16.5">
      <c r="E293" s="52"/>
      <c r="BD293" s="52"/>
    </row>
    <row r="294" spans="5:56" ht="16.5">
      <c r="E294" s="52"/>
      <c r="BD294" s="52"/>
    </row>
    <row r="295" spans="5:56" ht="16.5">
      <c r="E295" s="52"/>
      <c r="BD295" s="52"/>
    </row>
    <row r="296" spans="5:56" ht="16.5">
      <c r="E296" s="52"/>
      <c r="BD296" s="52"/>
    </row>
    <row r="297" spans="5:56" ht="16.5">
      <c r="E297" s="52"/>
      <c r="BD297" s="52"/>
    </row>
    <row r="298" spans="5:56" ht="16.5">
      <c r="E298" s="52"/>
      <c r="BD298" s="52"/>
    </row>
    <row r="299" spans="5:56" ht="16.5">
      <c r="E299" s="52"/>
      <c r="BD299" s="52"/>
    </row>
    <row r="300" spans="5:56" ht="16.5">
      <c r="E300" s="52"/>
      <c r="BD300" s="52"/>
    </row>
    <row r="301" spans="5:56" ht="16.5">
      <c r="E301" s="52"/>
      <c r="BD301" s="52"/>
    </row>
    <row r="302" spans="5:56" ht="16.5">
      <c r="E302" s="52"/>
      <c r="BD302" s="52"/>
    </row>
    <row r="303" spans="5:56" ht="16.5">
      <c r="E303" s="52"/>
      <c r="BD303" s="52"/>
    </row>
    <row r="304" spans="5:56" ht="16.5">
      <c r="E304" s="52"/>
      <c r="BD304" s="52"/>
    </row>
    <row r="305" spans="5:56" ht="16.5">
      <c r="E305" s="52"/>
      <c r="BD305" s="52"/>
    </row>
    <row r="306" spans="5:56" ht="16.5">
      <c r="E306" s="52"/>
      <c r="BD306" s="52"/>
    </row>
    <row r="307" spans="5:56" ht="16.5">
      <c r="E307" s="52"/>
      <c r="BD307" s="52"/>
    </row>
    <row r="308" spans="5:56" ht="16.5">
      <c r="E308" s="52"/>
      <c r="BD308" s="52"/>
    </row>
    <row r="309" spans="5:56" ht="16.5">
      <c r="E309" s="52"/>
      <c r="BD309" s="52"/>
    </row>
    <row r="310" spans="5:56" ht="16.5">
      <c r="E310" s="52"/>
      <c r="BD310" s="52"/>
    </row>
    <row r="311" spans="5:56" ht="16.5">
      <c r="E311" s="52"/>
      <c r="BD311" s="52"/>
    </row>
    <row r="312" spans="5:56" ht="16.5">
      <c r="E312" s="52"/>
      <c r="BD312" s="52"/>
    </row>
    <row r="313" spans="5:56" ht="16.5">
      <c r="E313" s="52"/>
      <c r="BD313" s="52"/>
    </row>
    <row r="314" spans="5:56" ht="16.5">
      <c r="E314" s="52"/>
      <c r="BD314" s="52"/>
    </row>
    <row r="315" spans="5:56" ht="16.5">
      <c r="E315" s="52"/>
      <c r="BD315" s="52"/>
    </row>
    <row r="316" spans="5:56" ht="16.5">
      <c r="E316" s="52"/>
      <c r="BD316" s="52"/>
    </row>
    <row r="317" spans="5:56" ht="16.5">
      <c r="E317" s="52"/>
      <c r="BD317" s="52"/>
    </row>
    <row r="318" spans="5:56" ht="16.5">
      <c r="E318" s="52"/>
      <c r="BD318" s="52"/>
    </row>
    <row r="319" spans="5:56" ht="16.5">
      <c r="E319" s="52"/>
      <c r="BD319" s="52"/>
    </row>
    <row r="320" spans="5:56" ht="16.5">
      <c r="E320" s="52"/>
      <c r="BD320" s="52"/>
    </row>
    <row r="321" spans="5:56" ht="16.5">
      <c r="E321" s="52"/>
      <c r="BD321" s="52"/>
    </row>
    <row r="322" spans="5:56" ht="16.5">
      <c r="E322" s="52"/>
      <c r="BD322" s="52"/>
    </row>
    <row r="323" spans="5:56" ht="16.5">
      <c r="E323" s="52"/>
      <c r="BD323" s="52"/>
    </row>
    <row r="324" spans="5:56" ht="16.5">
      <c r="E324" s="52"/>
      <c r="BD324" s="52"/>
    </row>
    <row r="325" spans="5:56" ht="16.5">
      <c r="E325" s="52"/>
      <c r="BD325" s="52"/>
    </row>
    <row r="326" spans="5:56" ht="16.5">
      <c r="E326" s="52"/>
      <c r="BD326" s="52"/>
    </row>
    <row r="327" spans="5:56" ht="16.5">
      <c r="E327" s="52"/>
      <c r="BD327" s="52"/>
    </row>
    <row r="328" spans="5:56" ht="16.5">
      <c r="E328" s="52"/>
      <c r="BD328" s="52"/>
    </row>
    <row r="329" spans="5:56" ht="16.5">
      <c r="E329" s="52"/>
      <c r="BD329" s="52"/>
    </row>
    <row r="330" spans="5:56" ht="16.5">
      <c r="E330" s="52"/>
      <c r="BD330" s="52"/>
    </row>
    <row r="331" spans="5:56" ht="16.5">
      <c r="E331" s="52"/>
      <c r="BD331" s="52"/>
    </row>
    <row r="332" spans="5:56" ht="16.5">
      <c r="E332" s="52"/>
      <c r="BD332" s="52"/>
    </row>
    <row r="333" spans="5:56" ht="16.5">
      <c r="E333" s="52"/>
      <c r="BD333" s="52"/>
    </row>
    <row r="334" spans="5:56" ht="16.5">
      <c r="E334" s="52"/>
      <c r="BD334" s="52"/>
    </row>
    <row r="335" spans="5:56" ht="16.5">
      <c r="E335" s="52"/>
      <c r="BD335" s="52"/>
    </row>
    <row r="336" spans="5:56" ht="16.5">
      <c r="E336" s="52"/>
      <c r="BD336" s="52"/>
    </row>
    <row r="337" spans="5:56" ht="16.5">
      <c r="E337" s="52"/>
      <c r="BD337" s="52"/>
    </row>
    <row r="338" spans="5:56" ht="16.5">
      <c r="E338" s="52"/>
      <c r="BD338" s="52"/>
    </row>
    <row r="339" spans="5:56" ht="16.5">
      <c r="E339" s="52"/>
      <c r="BD339" s="52"/>
    </row>
    <row r="340" spans="5:56" ht="16.5">
      <c r="E340" s="52"/>
      <c r="BD340" s="52"/>
    </row>
    <row r="341" spans="5:56" ht="16.5">
      <c r="E341" s="52"/>
      <c r="BD341" s="52"/>
    </row>
    <row r="342" spans="5:56" ht="16.5">
      <c r="E342" s="52"/>
      <c r="BD342" s="52"/>
    </row>
    <row r="343" spans="5:56" ht="16.5">
      <c r="E343" s="52"/>
      <c r="BD343" s="52"/>
    </row>
    <row r="344" spans="5:56" ht="16.5">
      <c r="E344" s="52"/>
      <c r="BD344" s="52"/>
    </row>
    <row r="345" spans="5:56" ht="16.5">
      <c r="E345" s="52"/>
      <c r="BD345" s="52"/>
    </row>
    <row r="346" spans="5:56" ht="16.5">
      <c r="E346" s="52"/>
      <c r="BD346" s="52"/>
    </row>
    <row r="347" spans="5:56" ht="16.5">
      <c r="E347" s="52"/>
      <c r="BD347" s="52"/>
    </row>
    <row r="348" spans="5:56" ht="16.5">
      <c r="E348" s="52"/>
      <c r="BD348" s="52"/>
    </row>
    <row r="349" spans="5:56" ht="16.5">
      <c r="E349" s="52"/>
      <c r="BD349" s="52"/>
    </row>
    <row r="350" spans="5:56" ht="16.5">
      <c r="E350" s="52"/>
      <c r="BD350" s="52"/>
    </row>
    <row r="351" spans="5:56" ht="16.5">
      <c r="E351" s="52"/>
      <c r="BD351" s="52"/>
    </row>
    <row r="352" spans="5:56" ht="16.5">
      <c r="E352" s="52"/>
      <c r="BD352" s="52"/>
    </row>
    <row r="353" spans="5:56" ht="16.5">
      <c r="E353" s="52"/>
      <c r="BD353" s="52"/>
    </row>
    <row r="354" spans="5:56" ht="16.5">
      <c r="E354" s="52"/>
      <c r="BD354" s="52"/>
    </row>
    <row r="355" spans="5:56" ht="16.5">
      <c r="E355" s="52"/>
      <c r="BD355" s="52"/>
    </row>
    <row r="356" spans="5:56" ht="16.5">
      <c r="E356" s="52"/>
      <c r="BD356" s="52"/>
    </row>
    <row r="357" spans="5:56" ht="16.5">
      <c r="E357" s="52"/>
      <c r="BD357" s="52"/>
    </row>
    <row r="358" spans="5:56" ht="16.5">
      <c r="E358" s="52"/>
      <c r="BD358" s="52"/>
    </row>
    <row r="359" spans="5:56" ht="16.5">
      <c r="E359" s="52"/>
      <c r="BD359" s="52"/>
    </row>
    <row r="360" spans="5:56" ht="16.5">
      <c r="E360" s="52"/>
      <c r="BD360" s="52"/>
    </row>
    <row r="361" spans="5:56" ht="16.5">
      <c r="E361" s="52"/>
      <c r="BD361" s="52"/>
    </row>
    <row r="362" spans="5:56" ht="16.5">
      <c r="E362" s="52"/>
      <c r="BD362" s="52"/>
    </row>
    <row r="363" spans="5:56" ht="16.5">
      <c r="E363" s="52"/>
      <c r="BD363" s="52"/>
    </row>
    <row r="364" spans="5:56" ht="16.5">
      <c r="E364" s="52"/>
      <c r="BD364" s="52"/>
    </row>
    <row r="365" spans="5:56" ht="16.5">
      <c r="E365" s="52"/>
      <c r="BD365" s="52"/>
    </row>
    <row r="366" spans="5:56" ht="16.5">
      <c r="E366" s="52"/>
      <c r="BD366" s="52"/>
    </row>
    <row r="367" spans="5:56" ht="16.5">
      <c r="E367" s="52"/>
      <c r="BD367" s="52"/>
    </row>
    <row r="368" spans="5:56" ht="16.5">
      <c r="E368" s="52"/>
      <c r="BD368" s="52"/>
    </row>
    <row r="369" spans="5:56" ht="16.5">
      <c r="E369" s="52"/>
      <c r="BD369" s="52"/>
    </row>
    <row r="370" spans="5:56" ht="16.5">
      <c r="E370" s="52"/>
      <c r="BD370" s="52"/>
    </row>
    <row r="371" spans="5:56" ht="16.5">
      <c r="E371" s="52"/>
      <c r="BD371" s="52"/>
    </row>
    <row r="372" spans="5:56" ht="16.5">
      <c r="E372" s="52"/>
      <c r="BD372" s="52"/>
    </row>
    <row r="373" spans="5:56" ht="16.5">
      <c r="E373" s="52"/>
      <c r="BD373" s="52"/>
    </row>
    <row r="374" spans="5:56" ht="16.5">
      <c r="E374" s="52"/>
      <c r="BD374" s="52"/>
    </row>
    <row r="375" spans="5:56" ht="16.5">
      <c r="E375" s="52"/>
      <c r="BD375" s="52"/>
    </row>
    <row r="376" spans="5:56" ht="16.5">
      <c r="E376" s="52"/>
      <c r="BD376" s="52"/>
    </row>
    <row r="377" spans="5:56" ht="16.5">
      <c r="E377" s="52"/>
      <c r="BD377" s="52"/>
    </row>
    <row r="378" spans="5:56" ht="16.5">
      <c r="E378" s="52"/>
      <c r="BD378" s="52"/>
    </row>
    <row r="379" spans="5:56" ht="16.5">
      <c r="E379" s="52"/>
      <c r="BD379" s="52"/>
    </row>
    <row r="380" spans="5:56" ht="16.5">
      <c r="E380" s="52"/>
      <c r="BD380" s="52"/>
    </row>
    <row r="381" spans="5:56" ht="16.5">
      <c r="E381" s="52"/>
      <c r="BD381" s="52"/>
    </row>
    <row r="382" spans="5:56" ht="16.5">
      <c r="E382" s="52"/>
      <c r="BD382" s="52"/>
    </row>
    <row r="383" spans="5:56" ht="16.5">
      <c r="E383" s="52"/>
      <c r="BD383" s="52"/>
    </row>
    <row r="384" spans="5:56" ht="16.5">
      <c r="E384" s="52"/>
      <c r="BD384" s="52"/>
    </row>
    <row r="385" spans="5:56" ht="16.5">
      <c r="E385" s="52"/>
      <c r="BD385" s="52"/>
    </row>
    <row r="386" spans="5:56" ht="16.5">
      <c r="E386" s="52"/>
      <c r="BD386" s="52"/>
    </row>
    <row r="387" spans="5:56" ht="16.5">
      <c r="E387" s="52"/>
      <c r="BD387" s="52"/>
    </row>
    <row r="388" spans="5:56" ht="16.5">
      <c r="E388" s="52"/>
      <c r="BD388" s="52"/>
    </row>
    <row r="389" spans="5:56" ht="16.5">
      <c r="E389" s="52"/>
      <c r="BD389" s="52"/>
    </row>
    <row r="390" spans="5:56" ht="16.5">
      <c r="E390" s="52"/>
      <c r="BD390" s="52"/>
    </row>
    <row r="391" spans="5:56" ht="16.5">
      <c r="E391" s="52"/>
      <c r="BD391" s="52"/>
    </row>
    <row r="392" spans="5:56" ht="16.5">
      <c r="E392" s="52"/>
      <c r="BD392" s="52"/>
    </row>
    <row r="393" spans="5:56" ht="16.5">
      <c r="E393" s="52"/>
      <c r="BD393" s="52"/>
    </row>
    <row r="394" spans="5:56" ht="16.5">
      <c r="E394" s="52"/>
      <c r="BD394" s="52"/>
    </row>
    <row r="395" spans="5:56" ht="16.5">
      <c r="E395" s="52"/>
      <c r="BD395" s="52"/>
    </row>
    <row r="396" spans="5:56" ht="16.5">
      <c r="E396" s="52"/>
      <c r="BD396" s="52"/>
    </row>
    <row r="397" spans="5:56" ht="16.5">
      <c r="E397" s="52"/>
      <c r="BD397" s="52"/>
    </row>
    <row r="398" spans="5:56" ht="16.5">
      <c r="E398" s="52"/>
      <c r="BD398" s="52"/>
    </row>
    <row r="399" spans="5:56" ht="16.5">
      <c r="E399" s="52"/>
      <c r="BD399" s="52"/>
    </row>
    <row r="400" spans="5:56" ht="16.5">
      <c r="E400" s="52"/>
      <c r="BD400" s="52"/>
    </row>
    <row r="401" spans="5:56" ht="16.5">
      <c r="E401" s="52"/>
      <c r="BD401" s="52"/>
    </row>
    <row r="402" spans="5:56" ht="16.5">
      <c r="E402" s="52"/>
      <c r="BD402" s="52"/>
    </row>
    <row r="403" spans="5:56" ht="16.5">
      <c r="E403" s="52"/>
      <c r="BD403" s="52"/>
    </row>
    <row r="404" spans="5:56" ht="16.5">
      <c r="E404" s="52"/>
      <c r="BD404" s="52"/>
    </row>
    <row r="405" spans="5:56" ht="16.5">
      <c r="E405" s="52"/>
      <c r="BD405" s="52"/>
    </row>
    <row r="406" spans="5:56" ht="16.5">
      <c r="E406" s="52"/>
      <c r="BD406" s="52"/>
    </row>
    <row r="407" spans="5:56" ht="16.5">
      <c r="E407" s="52"/>
      <c r="BD407" s="52"/>
    </row>
    <row r="408" spans="5:56" ht="16.5">
      <c r="E408" s="52"/>
      <c r="BD408" s="52"/>
    </row>
    <row r="409" spans="5:56" ht="16.5">
      <c r="E409" s="52"/>
      <c r="BD409" s="52"/>
    </row>
    <row r="410" spans="5:56" ht="16.5">
      <c r="E410" s="52"/>
      <c r="BD410" s="52"/>
    </row>
    <row r="411" spans="5:56" ht="16.5">
      <c r="E411" s="52"/>
      <c r="BD411" s="52"/>
    </row>
    <row r="412" spans="5:56" ht="16.5">
      <c r="E412" s="52"/>
      <c r="BD412" s="52"/>
    </row>
    <row r="413" spans="5:56" ht="16.5">
      <c r="E413" s="52"/>
      <c r="BD413" s="52"/>
    </row>
    <row r="414" spans="5:56" ht="16.5">
      <c r="E414" s="52"/>
      <c r="BD414" s="52"/>
    </row>
    <row r="415" spans="5:56" ht="16.5">
      <c r="E415" s="52"/>
      <c r="BD415" s="52"/>
    </row>
    <row r="416" spans="5:56" ht="16.5">
      <c r="E416" s="52"/>
      <c r="BD416" s="52"/>
    </row>
    <row r="417" spans="5:56" ht="16.5">
      <c r="E417" s="52"/>
      <c r="BD417" s="52"/>
    </row>
    <row r="418" spans="5:56" ht="16.5">
      <c r="E418" s="52"/>
      <c r="BD418" s="52"/>
    </row>
    <row r="419" spans="5:56" ht="16.5">
      <c r="E419" s="52"/>
      <c r="BD419" s="52"/>
    </row>
    <row r="420" spans="5:56" ht="16.5">
      <c r="E420" s="52"/>
      <c r="BD420" s="52"/>
    </row>
    <row r="421" spans="5:56" ht="16.5">
      <c r="E421" s="52"/>
      <c r="BD421" s="52"/>
    </row>
    <row r="422" spans="5:56" ht="16.5">
      <c r="E422" s="52"/>
      <c r="BD422" s="52"/>
    </row>
    <row r="423" spans="5:56" ht="16.5">
      <c r="E423" s="52"/>
      <c r="BD423" s="52"/>
    </row>
    <row r="424" spans="5:56" ht="16.5">
      <c r="E424" s="52"/>
      <c r="BD424" s="52"/>
    </row>
    <row r="425" spans="5:56" ht="16.5">
      <c r="E425" s="52"/>
      <c r="BD425" s="52"/>
    </row>
    <row r="426" spans="5:56" ht="16.5">
      <c r="E426" s="52"/>
      <c r="BD426" s="52"/>
    </row>
    <row r="427" spans="5:56" ht="16.5">
      <c r="E427" s="52"/>
      <c r="BD427" s="52"/>
    </row>
    <row r="428" spans="5:56" ht="16.5">
      <c r="E428" s="52"/>
      <c r="BD428" s="52"/>
    </row>
    <row r="429" spans="5:56" ht="16.5">
      <c r="E429" s="52"/>
      <c r="BD429" s="52"/>
    </row>
    <row r="430" spans="5:56" ht="16.5">
      <c r="E430" s="52"/>
      <c r="BD430" s="52"/>
    </row>
    <row r="431" spans="5:56" ht="16.5">
      <c r="E431" s="52"/>
      <c r="BD431" s="52"/>
    </row>
    <row r="432" spans="5:56" ht="16.5">
      <c r="E432" s="52"/>
      <c r="BD432" s="52"/>
    </row>
    <row r="433" spans="5:56" ht="16.5">
      <c r="E433" s="52"/>
      <c r="BD433" s="52"/>
    </row>
    <row r="434" spans="5:56" ht="16.5">
      <c r="E434" s="52"/>
      <c r="BD434" s="52"/>
    </row>
    <row r="435" spans="5:56" ht="16.5">
      <c r="E435" s="52"/>
      <c r="BD435" s="52"/>
    </row>
    <row r="436" spans="5:56" ht="16.5">
      <c r="E436" s="52"/>
      <c r="BD436" s="52"/>
    </row>
    <row r="437" spans="5:56" ht="16.5">
      <c r="E437" s="52"/>
      <c r="BD437" s="52"/>
    </row>
    <row r="438" spans="5:56" ht="16.5">
      <c r="E438" s="52"/>
      <c r="BD438" s="52"/>
    </row>
    <row r="439" spans="5:56" ht="16.5">
      <c r="E439" s="52"/>
      <c r="BD439" s="52"/>
    </row>
    <row r="440" spans="5:56" ht="16.5">
      <c r="E440" s="52"/>
      <c r="BD440" s="52"/>
    </row>
    <row r="441" spans="5:56" ht="16.5">
      <c r="E441" s="52"/>
      <c r="BD441" s="52"/>
    </row>
    <row r="442" spans="5:56" ht="16.5">
      <c r="E442" s="52"/>
      <c r="BD442" s="52"/>
    </row>
    <row r="443" spans="5:56" ht="16.5">
      <c r="E443" s="52"/>
      <c r="BD443" s="52"/>
    </row>
    <row r="444" spans="5:56" ht="16.5">
      <c r="E444" s="52"/>
      <c r="BD444" s="52"/>
    </row>
    <row r="445" spans="5:56" ht="16.5">
      <c r="E445" s="52"/>
      <c r="BD445" s="52"/>
    </row>
    <row r="446" spans="5:56" ht="16.5">
      <c r="E446" s="52"/>
      <c r="BD446" s="52"/>
    </row>
    <row r="447" spans="5:56" ht="16.5">
      <c r="E447" s="52"/>
      <c r="BD447" s="52"/>
    </row>
    <row r="448" spans="5:56" ht="16.5">
      <c r="E448" s="52"/>
      <c r="BD448" s="52"/>
    </row>
    <row r="449" spans="5:56" ht="16.5">
      <c r="E449" s="52"/>
      <c r="BD449" s="52"/>
    </row>
    <row r="450" spans="5:56" ht="16.5">
      <c r="E450" s="52"/>
      <c r="BD450" s="52"/>
    </row>
    <row r="451" spans="5:56" ht="16.5">
      <c r="E451" s="52"/>
      <c r="BD451" s="52"/>
    </row>
    <row r="452" spans="5:56" ht="16.5">
      <c r="E452" s="52"/>
      <c r="BD452" s="52"/>
    </row>
    <row r="453" spans="5:56" ht="16.5">
      <c r="E453" s="52"/>
      <c r="BD453" s="52"/>
    </row>
    <row r="454" spans="5:56" ht="16.5">
      <c r="E454" s="52"/>
      <c r="BD454" s="52"/>
    </row>
    <row r="455" spans="5:56" ht="16.5">
      <c r="E455" s="52"/>
      <c r="BD455" s="52"/>
    </row>
    <row r="456" spans="5:56" ht="16.5">
      <c r="E456" s="52"/>
      <c r="BD456" s="52"/>
    </row>
    <row r="457" spans="5:56" ht="16.5">
      <c r="E457" s="52"/>
      <c r="BD457" s="52"/>
    </row>
    <row r="458" spans="5:56" ht="16.5">
      <c r="E458" s="52"/>
      <c r="BD458" s="52"/>
    </row>
    <row r="459" spans="5:56" ht="16.5">
      <c r="E459" s="52"/>
      <c r="BD459" s="52"/>
    </row>
    <row r="460" spans="5:56" ht="16.5">
      <c r="E460" s="52"/>
      <c r="BD460" s="52"/>
    </row>
    <row r="461" spans="5:56" ht="16.5">
      <c r="E461" s="52"/>
      <c r="BD461" s="52"/>
    </row>
    <row r="462" spans="5:56" ht="16.5">
      <c r="E462" s="52"/>
      <c r="BD462" s="52"/>
    </row>
    <row r="463" spans="5:56" ht="16.5">
      <c r="E463" s="52"/>
      <c r="BD463" s="52"/>
    </row>
    <row r="464" spans="5:56" ht="16.5">
      <c r="E464" s="52"/>
      <c r="BD464" s="52"/>
    </row>
    <row r="465" spans="5:56" ht="16.5">
      <c r="E465" s="52"/>
      <c r="BD465" s="52"/>
    </row>
    <row r="466" spans="5:56" ht="16.5">
      <c r="E466" s="52"/>
      <c r="BD466" s="52"/>
    </row>
    <row r="467" spans="5:56" ht="16.5">
      <c r="E467" s="52"/>
      <c r="BD467" s="52"/>
    </row>
    <row r="468" spans="5:56" ht="16.5">
      <c r="E468" s="52"/>
      <c r="BD468" s="52"/>
    </row>
    <row r="469" spans="5:56" ht="16.5">
      <c r="E469" s="52"/>
      <c r="BD469" s="52"/>
    </row>
    <row r="470" spans="5:56" ht="16.5">
      <c r="E470" s="52"/>
      <c r="BD470" s="52"/>
    </row>
    <row r="471" spans="5:56" ht="16.5">
      <c r="E471" s="52"/>
      <c r="BD471" s="52"/>
    </row>
    <row r="472" spans="5:56" ht="16.5">
      <c r="E472" s="52"/>
      <c r="BD472" s="52"/>
    </row>
    <row r="473" spans="5:56" ht="16.5">
      <c r="E473" s="52"/>
      <c r="BD473" s="52"/>
    </row>
    <row r="474" spans="5:56" ht="16.5">
      <c r="E474" s="52"/>
      <c r="BD474" s="52"/>
    </row>
    <row r="475" spans="5:56" ht="16.5">
      <c r="E475" s="52"/>
      <c r="BD475" s="52"/>
    </row>
    <row r="476" spans="5:56" ht="16.5">
      <c r="E476" s="52"/>
      <c r="BD476" s="52"/>
    </row>
    <row r="477" spans="5:56" ht="16.5">
      <c r="E477" s="52"/>
      <c r="BD477" s="52"/>
    </row>
    <row r="478" spans="5:56" ht="16.5">
      <c r="E478" s="52"/>
      <c r="BD478" s="52"/>
    </row>
    <row r="479" spans="5:56" ht="16.5">
      <c r="E479" s="52"/>
      <c r="BD479" s="52"/>
    </row>
    <row r="480" spans="5:56" ht="16.5">
      <c r="E480" s="52"/>
      <c r="BD480" s="52"/>
    </row>
    <row r="481" spans="5:56" ht="16.5">
      <c r="E481" s="52"/>
      <c r="BD481" s="52"/>
    </row>
    <row r="482" spans="5:56" ht="16.5">
      <c r="E482" s="52"/>
      <c r="BD482" s="52"/>
    </row>
    <row r="483" spans="5:56" ht="16.5">
      <c r="E483" s="52"/>
      <c r="BD483" s="52"/>
    </row>
    <row r="484" spans="5:56" ht="16.5">
      <c r="E484" s="52"/>
      <c r="BD484" s="52"/>
    </row>
    <row r="485" spans="5:56" ht="16.5">
      <c r="E485" s="52"/>
      <c r="BD485" s="52"/>
    </row>
    <row r="486" spans="5:56" ht="16.5">
      <c r="E486" s="52"/>
      <c r="BD486" s="52"/>
    </row>
    <row r="487" spans="5:56" ht="16.5">
      <c r="E487" s="52"/>
      <c r="BD487" s="52"/>
    </row>
    <row r="488" spans="5:56" ht="16.5">
      <c r="E488" s="52"/>
      <c r="BD488" s="52"/>
    </row>
    <row r="489" spans="5:56" ht="16.5">
      <c r="E489" s="52"/>
      <c r="BD489" s="52"/>
    </row>
    <row r="490" spans="5:56" ht="16.5">
      <c r="E490" s="52"/>
      <c r="BD490" s="52"/>
    </row>
    <row r="491" spans="5:56" ht="16.5">
      <c r="E491" s="52"/>
      <c r="BD491" s="52"/>
    </row>
    <row r="492" spans="5:56" ht="16.5">
      <c r="E492" s="52"/>
      <c r="BD492" s="52"/>
    </row>
    <row r="493" spans="5:56" ht="16.5">
      <c r="E493" s="52"/>
      <c r="BD493" s="52"/>
    </row>
    <row r="494" spans="5:56" ht="16.5">
      <c r="E494" s="52"/>
      <c r="BD494" s="52"/>
    </row>
    <row r="495" spans="5:56" ht="16.5">
      <c r="E495" s="52"/>
      <c r="BD495" s="52"/>
    </row>
    <row r="496" spans="5:56" ht="16.5">
      <c r="E496" s="52"/>
      <c r="BD496" s="52"/>
    </row>
    <row r="497" spans="5:56" ht="16.5">
      <c r="E497" s="52"/>
      <c r="BD497" s="52"/>
    </row>
    <row r="498" spans="5:56" ht="16.5">
      <c r="E498" s="52"/>
      <c r="BD498" s="52"/>
    </row>
    <row r="499" spans="5:56" ht="16.5">
      <c r="E499" s="52"/>
      <c r="BD499" s="52"/>
    </row>
    <row r="500" spans="5:56" ht="16.5">
      <c r="E500" s="52"/>
      <c r="BD500" s="52"/>
    </row>
    <row r="501" spans="5:56" ht="16.5">
      <c r="E501" s="52"/>
      <c r="BD501" s="52"/>
    </row>
    <row r="502" spans="5:56" ht="16.5">
      <c r="E502" s="52"/>
      <c r="BD502" s="52"/>
    </row>
    <row r="503" spans="5:56" ht="16.5">
      <c r="E503" s="52"/>
      <c r="BD503" s="52"/>
    </row>
    <row r="504" spans="5:56" ht="16.5">
      <c r="E504" s="52"/>
      <c r="BD504" s="52"/>
    </row>
    <row r="505" spans="5:56" ht="16.5">
      <c r="E505" s="52"/>
      <c r="BD505" s="52"/>
    </row>
    <row r="506" spans="5:56" ht="16.5">
      <c r="E506" s="52"/>
      <c r="BD506" s="52"/>
    </row>
    <row r="507" spans="5:56" ht="16.5">
      <c r="E507" s="52"/>
      <c r="BD507" s="52"/>
    </row>
    <row r="508" spans="5:56" ht="16.5">
      <c r="E508" s="52"/>
      <c r="BD508" s="52"/>
    </row>
    <row r="509" spans="5:56" ht="16.5">
      <c r="E509" s="52"/>
      <c r="BD509" s="52"/>
    </row>
    <row r="510" spans="5:56" ht="16.5">
      <c r="E510" s="52"/>
      <c r="BD510" s="52"/>
    </row>
    <row r="511" spans="5:56" ht="16.5">
      <c r="E511" s="52"/>
      <c r="BD511" s="52"/>
    </row>
    <row r="512" spans="5:56" ht="16.5">
      <c r="E512" s="52"/>
      <c r="BD512" s="52"/>
    </row>
    <row r="513" spans="5:56" ht="16.5">
      <c r="E513" s="52"/>
      <c r="BD513" s="52"/>
    </row>
    <row r="514" spans="5:56" ht="16.5">
      <c r="E514" s="52"/>
      <c r="BD514" s="52"/>
    </row>
    <row r="515" spans="5:56" ht="16.5">
      <c r="E515" s="52"/>
      <c r="BD515" s="52"/>
    </row>
    <row r="516" spans="5:56" ht="16.5">
      <c r="E516" s="52"/>
      <c r="BD516" s="52"/>
    </row>
    <row r="517" spans="5:56" ht="16.5">
      <c r="E517" s="52"/>
      <c r="BD517" s="52"/>
    </row>
    <row r="518" spans="5:56" ht="16.5">
      <c r="E518" s="52"/>
      <c r="BD518" s="52"/>
    </row>
    <row r="519" spans="5:56" ht="16.5">
      <c r="E519" s="52"/>
      <c r="BD519" s="52"/>
    </row>
    <row r="520" spans="5:56" ht="16.5">
      <c r="E520" s="52"/>
      <c r="BD520" s="52"/>
    </row>
    <row r="521" spans="5:56" ht="16.5">
      <c r="E521" s="52"/>
      <c r="BD521" s="52"/>
    </row>
    <row r="522" spans="5:56" ht="16.5">
      <c r="E522" s="52"/>
      <c r="BD522" s="52"/>
    </row>
    <row r="523" spans="5:56" ht="16.5">
      <c r="E523" s="52"/>
      <c r="BD523" s="52"/>
    </row>
    <row r="524" spans="5:56" ht="16.5">
      <c r="E524" s="52"/>
      <c r="BD524" s="52"/>
    </row>
    <row r="525" spans="5:56" ht="16.5">
      <c r="E525" s="52"/>
      <c r="BD525" s="52"/>
    </row>
    <row r="526" spans="5:56" ht="16.5">
      <c r="E526" s="52"/>
      <c r="BD526" s="52"/>
    </row>
    <row r="527" spans="5:56" ht="16.5">
      <c r="E527" s="52"/>
      <c r="BD527" s="52"/>
    </row>
    <row r="528" spans="5:56" ht="16.5">
      <c r="E528" s="52"/>
      <c r="BD528" s="52"/>
    </row>
    <row r="529" spans="5:56" ht="16.5">
      <c r="E529" s="52"/>
      <c r="BD529" s="52"/>
    </row>
    <row r="530" spans="5:56" ht="16.5">
      <c r="E530" s="52"/>
      <c r="BD530" s="52"/>
    </row>
    <row r="531" spans="5:56" ht="16.5">
      <c r="E531" s="52"/>
      <c r="BD531" s="52"/>
    </row>
    <row r="532" spans="5:56" ht="16.5">
      <c r="E532" s="52"/>
      <c r="BD532" s="52"/>
    </row>
    <row r="533" spans="5:56" ht="16.5">
      <c r="E533" s="52"/>
      <c r="BD533" s="52"/>
    </row>
    <row r="534" spans="5:56" ht="16.5">
      <c r="E534" s="52"/>
      <c r="BD534" s="52"/>
    </row>
    <row r="535" spans="5:56" ht="16.5">
      <c r="E535" s="52"/>
      <c r="BD535" s="52"/>
    </row>
    <row r="536" spans="5:56" ht="16.5">
      <c r="E536" s="52"/>
    </row>
    <row r="537" spans="5:56" ht="16.5">
      <c r="E537" s="52"/>
    </row>
    <row r="538" spans="5:56" ht="16.5">
      <c r="E538" s="52"/>
    </row>
    <row r="539" spans="5:56" ht="16.5">
      <c r="E539" s="52"/>
    </row>
    <row r="540" spans="5:56" ht="16.5">
      <c r="E540" s="52"/>
    </row>
    <row r="541" spans="5:56" ht="16.5">
      <c r="E541" s="52"/>
    </row>
    <row r="542" spans="5:56" ht="16.5">
      <c r="E542" s="52"/>
    </row>
    <row r="543" spans="5:56" ht="16.5">
      <c r="E543" s="52"/>
    </row>
    <row r="544" spans="5:56" ht="16.5">
      <c r="E544" s="52"/>
    </row>
    <row r="545" spans="5:5" ht="16.5">
      <c r="E545" s="52"/>
    </row>
    <row r="546" spans="5:5" ht="16.5">
      <c r="E546" s="52"/>
    </row>
    <row r="547" spans="5:5" ht="16.5">
      <c r="E547" s="52"/>
    </row>
    <row r="548" spans="5:5" ht="16.5">
      <c r="E548" s="52"/>
    </row>
    <row r="549" spans="5:5" ht="16.5">
      <c r="E549" s="52"/>
    </row>
    <row r="550" spans="5:5" ht="16.5">
      <c r="E550" s="52"/>
    </row>
    <row r="551" spans="5:5" ht="16.5">
      <c r="E551" s="52"/>
    </row>
    <row r="552" spans="5:5" ht="16.5">
      <c r="E552" s="52"/>
    </row>
    <row r="553" spans="5:5" ht="16.5">
      <c r="E553" s="52"/>
    </row>
    <row r="554" spans="5:5" ht="16.5">
      <c r="E554" s="52"/>
    </row>
    <row r="555" spans="5:5" ht="16.5">
      <c r="E555" s="52"/>
    </row>
    <row r="556" spans="5:5" ht="16.5">
      <c r="E556" s="52"/>
    </row>
    <row r="557" spans="5:5" ht="16.5">
      <c r="E557" s="52"/>
    </row>
    <row r="558" spans="5:5" ht="16.5">
      <c r="E558" s="52"/>
    </row>
    <row r="559" spans="5:5" ht="16.5">
      <c r="E559" s="52"/>
    </row>
    <row r="560" spans="5:5" ht="16.5">
      <c r="E560" s="52"/>
    </row>
    <row r="561" spans="5:5" ht="16.5">
      <c r="E561" s="52"/>
    </row>
    <row r="562" spans="5:5" ht="16.5">
      <c r="E562" s="52"/>
    </row>
    <row r="563" spans="5:5" ht="16.5">
      <c r="E563" s="52"/>
    </row>
    <row r="564" spans="5:5" ht="16.5">
      <c r="E564" s="52"/>
    </row>
    <row r="565" spans="5:5" ht="16.5">
      <c r="E565" s="52"/>
    </row>
    <row r="566" spans="5:5" ht="16.5">
      <c r="E566" s="52"/>
    </row>
    <row r="567" spans="5:5" ht="16.5">
      <c r="E567" s="52"/>
    </row>
    <row r="568" spans="5:5" ht="16.5">
      <c r="E568" s="52"/>
    </row>
    <row r="569" spans="5:5" ht="16.5">
      <c r="E569" s="52"/>
    </row>
    <row r="570" spans="5:5" ht="16.5">
      <c r="E570" s="52"/>
    </row>
    <row r="571" spans="5:5" ht="16.5">
      <c r="E571" s="52"/>
    </row>
    <row r="572" spans="5:5" ht="16.5">
      <c r="E572" s="52"/>
    </row>
    <row r="573" spans="5:5" ht="16.5">
      <c r="E573" s="52"/>
    </row>
    <row r="574" spans="5:5" ht="16.5">
      <c r="E574" s="52"/>
    </row>
    <row r="575" spans="5:5" ht="16.5">
      <c r="E575" s="52"/>
    </row>
    <row r="576" spans="5:5" ht="16.5">
      <c r="E576" s="52"/>
    </row>
    <row r="577" spans="5:5" ht="16.5">
      <c r="E577" s="52"/>
    </row>
    <row r="578" spans="5:5" ht="16.5">
      <c r="E578" s="52"/>
    </row>
    <row r="579" spans="5:5" ht="16.5">
      <c r="E579" s="52"/>
    </row>
    <row r="580" spans="5:5" ht="16.5">
      <c r="E580" s="52"/>
    </row>
    <row r="581" spans="5:5" ht="16.5">
      <c r="E581" s="52"/>
    </row>
    <row r="582" spans="5:5" ht="16.5">
      <c r="E582" s="52"/>
    </row>
    <row r="583" spans="5:5" ht="16.5">
      <c r="E583" s="52"/>
    </row>
    <row r="584" spans="5:5" ht="16.5">
      <c r="E584" s="52"/>
    </row>
    <row r="585" spans="5:5" ht="16.5">
      <c r="E585" s="52"/>
    </row>
    <row r="586" spans="5:5" ht="16.5">
      <c r="E586" s="52"/>
    </row>
    <row r="587" spans="5:5">
      <c r="E587" s="273"/>
    </row>
    <row r="588" spans="5:5">
      <c r="E588" s="273"/>
    </row>
    <row r="589" spans="5:5">
      <c r="E589" s="273"/>
    </row>
    <row r="590" spans="5:5">
      <c r="E590" s="273"/>
    </row>
    <row r="591" spans="5:5">
      <c r="E591" s="273"/>
    </row>
    <row r="592" spans="5:5">
      <c r="E592" s="273"/>
    </row>
    <row r="593" spans="5:5">
      <c r="E593" s="273"/>
    </row>
    <row r="594" spans="5:5">
      <c r="E594" s="273"/>
    </row>
    <row r="595" spans="5:5">
      <c r="E595" s="273"/>
    </row>
    <row r="596" spans="5:5">
      <c r="E596" s="273"/>
    </row>
    <row r="597" spans="5:5">
      <c r="E597" s="273"/>
    </row>
    <row r="598" spans="5:5">
      <c r="E598" s="273"/>
    </row>
    <row r="599" spans="5:5">
      <c r="E599" s="273"/>
    </row>
    <row r="600" spans="5:5">
      <c r="E600" s="273"/>
    </row>
    <row r="601" spans="5:5">
      <c r="E601" s="273"/>
    </row>
    <row r="602" spans="5:5">
      <c r="E602" s="273"/>
    </row>
    <row r="603" spans="5:5">
      <c r="E603" s="273"/>
    </row>
    <row r="604" spans="5:5">
      <c r="E604" s="273"/>
    </row>
    <row r="605" spans="5:5">
      <c r="E605" s="273"/>
    </row>
    <row r="606" spans="5:5">
      <c r="E606" s="273"/>
    </row>
    <row r="607" spans="5:5">
      <c r="E607" s="273"/>
    </row>
    <row r="608" spans="5:5">
      <c r="E608" s="273"/>
    </row>
    <row r="609" spans="5:5">
      <c r="E609" s="273"/>
    </row>
    <row r="610" spans="5:5">
      <c r="E610" s="273"/>
    </row>
    <row r="611" spans="5:5">
      <c r="E611" s="273"/>
    </row>
    <row r="612" spans="5:5">
      <c r="E612" s="273"/>
    </row>
    <row r="613" spans="5:5">
      <c r="E613" s="273"/>
    </row>
    <row r="614" spans="5:5">
      <c r="E614" s="273"/>
    </row>
    <row r="615" spans="5:5">
      <c r="E615" s="273"/>
    </row>
    <row r="616" spans="5:5">
      <c r="E616" s="273"/>
    </row>
    <row r="617" spans="5:5">
      <c r="E617" s="273"/>
    </row>
    <row r="618" spans="5:5">
      <c r="E618" s="273"/>
    </row>
    <row r="619" spans="5:5">
      <c r="E619" s="273"/>
    </row>
    <row r="620" spans="5:5">
      <c r="E620" s="273"/>
    </row>
    <row r="621" spans="5:5">
      <c r="E621" s="273"/>
    </row>
    <row r="622" spans="5:5">
      <c r="E622" s="273"/>
    </row>
    <row r="623" spans="5:5">
      <c r="E623" s="273"/>
    </row>
    <row r="624" spans="5:5">
      <c r="E624" s="273"/>
    </row>
    <row r="625" spans="5:5">
      <c r="E625" s="273"/>
    </row>
    <row r="626" spans="5:5">
      <c r="E626" s="273"/>
    </row>
    <row r="627" spans="5:5">
      <c r="E627" s="273"/>
    </row>
    <row r="628" spans="5:5">
      <c r="E628" s="273"/>
    </row>
    <row r="629" spans="5:5">
      <c r="E629" s="273"/>
    </row>
    <row r="630" spans="5:5">
      <c r="E630" s="273"/>
    </row>
    <row r="631" spans="5:5">
      <c r="E631" s="273"/>
    </row>
    <row r="632" spans="5:5">
      <c r="E632" s="273"/>
    </row>
    <row r="633" spans="5:5">
      <c r="E633" s="273"/>
    </row>
    <row r="634" spans="5:5">
      <c r="E634" s="273"/>
    </row>
    <row r="635" spans="5:5">
      <c r="E635" s="273"/>
    </row>
    <row r="636" spans="5:5">
      <c r="E636" s="273"/>
    </row>
    <row r="637" spans="5:5">
      <c r="E637" s="273"/>
    </row>
    <row r="638" spans="5:5">
      <c r="E638" s="273"/>
    </row>
    <row r="639" spans="5:5">
      <c r="E639" s="273"/>
    </row>
    <row r="640" spans="5:5">
      <c r="E640" s="273"/>
    </row>
    <row r="641" spans="5:5">
      <c r="E641" s="273"/>
    </row>
    <row r="642" spans="5:5">
      <c r="E642" s="273"/>
    </row>
    <row r="643" spans="5:5">
      <c r="E643" s="273"/>
    </row>
    <row r="644" spans="5:5">
      <c r="E644" s="273"/>
    </row>
    <row r="645" spans="5:5">
      <c r="E645" s="273"/>
    </row>
    <row r="646" spans="5:5">
      <c r="E646" s="273"/>
    </row>
    <row r="647" spans="5:5">
      <c r="E647" s="273"/>
    </row>
    <row r="648" spans="5:5">
      <c r="E648" s="273"/>
    </row>
    <row r="649" spans="5:5">
      <c r="E649" s="273"/>
    </row>
    <row r="650" spans="5:5">
      <c r="E650" s="273"/>
    </row>
    <row r="651" spans="5:5">
      <c r="E651" s="273"/>
    </row>
    <row r="652" spans="5:5">
      <c r="E652" s="273"/>
    </row>
    <row r="653" spans="5:5">
      <c r="E653" s="273"/>
    </row>
    <row r="654" spans="5:5">
      <c r="E654" s="273"/>
    </row>
    <row r="655" spans="5:5">
      <c r="E655" s="273"/>
    </row>
    <row r="656" spans="5:5">
      <c r="E656" s="273"/>
    </row>
    <row r="657" spans="5:5">
      <c r="E657" s="273"/>
    </row>
    <row r="658" spans="5:5">
      <c r="E658" s="273"/>
    </row>
    <row r="659" spans="5:5">
      <c r="E659" s="273"/>
    </row>
    <row r="660" spans="5:5">
      <c r="E660" s="273"/>
    </row>
    <row r="661" spans="5:5">
      <c r="E661" s="273"/>
    </row>
    <row r="662" spans="5:5">
      <c r="E662" s="273"/>
    </row>
    <row r="663" spans="5:5">
      <c r="E663" s="273"/>
    </row>
    <row r="664" spans="5:5">
      <c r="E664" s="273"/>
    </row>
    <row r="665" spans="5:5">
      <c r="E665" s="273"/>
    </row>
    <row r="666" spans="5:5">
      <c r="E666" s="273"/>
    </row>
    <row r="667" spans="5:5">
      <c r="E667" s="273"/>
    </row>
    <row r="668" spans="5:5">
      <c r="E668" s="273"/>
    </row>
    <row r="669" spans="5:5">
      <c r="E669" s="273"/>
    </row>
    <row r="670" spans="5:5">
      <c r="E670" s="273"/>
    </row>
    <row r="671" spans="5:5">
      <c r="E671" s="273"/>
    </row>
    <row r="672" spans="5:5">
      <c r="E672" s="273"/>
    </row>
    <row r="673" spans="5:5">
      <c r="E673" s="273"/>
    </row>
    <row r="674" spans="5:5">
      <c r="E674" s="273"/>
    </row>
    <row r="675" spans="5:5">
      <c r="E675" s="273"/>
    </row>
    <row r="676" spans="5:5">
      <c r="E676" s="273"/>
    </row>
    <row r="677" spans="5:5">
      <c r="E677" s="273"/>
    </row>
    <row r="678" spans="5:5">
      <c r="E678" s="273"/>
    </row>
    <row r="679" spans="5:5">
      <c r="E679" s="273"/>
    </row>
    <row r="680" spans="5:5">
      <c r="E680" s="273"/>
    </row>
    <row r="681" spans="5:5">
      <c r="E681" s="273"/>
    </row>
    <row r="682" spans="5:5">
      <c r="E682" s="273"/>
    </row>
    <row r="683" spans="5:5">
      <c r="E683" s="273"/>
    </row>
    <row r="684" spans="5:5">
      <c r="E684" s="273"/>
    </row>
    <row r="685" spans="5:5">
      <c r="E685" s="273"/>
    </row>
    <row r="686" spans="5:5">
      <c r="E686" s="273"/>
    </row>
    <row r="687" spans="5:5">
      <c r="E687" s="273"/>
    </row>
    <row r="688" spans="5:5">
      <c r="E688" s="273"/>
    </row>
    <row r="689" spans="5:5">
      <c r="E689" s="273"/>
    </row>
    <row r="690" spans="5:5">
      <c r="E690" s="273"/>
    </row>
    <row r="691" spans="5:5">
      <c r="E691" s="273"/>
    </row>
    <row r="692" spans="5:5">
      <c r="E692" s="273"/>
    </row>
    <row r="693" spans="5:5">
      <c r="E693" s="273"/>
    </row>
    <row r="694" spans="5:5">
      <c r="E694" s="273"/>
    </row>
    <row r="695" spans="5:5">
      <c r="E695" s="273"/>
    </row>
    <row r="696" spans="5:5">
      <c r="E696" s="273"/>
    </row>
    <row r="697" spans="5:5">
      <c r="E697" s="273"/>
    </row>
    <row r="698" spans="5:5">
      <c r="E698" s="273"/>
    </row>
    <row r="699" spans="5:5">
      <c r="E699" s="273"/>
    </row>
    <row r="700" spans="5:5">
      <c r="E700" s="273"/>
    </row>
    <row r="701" spans="5:5">
      <c r="E701" s="273"/>
    </row>
    <row r="702" spans="5:5">
      <c r="E702" s="273"/>
    </row>
    <row r="703" spans="5:5">
      <c r="E703" s="273"/>
    </row>
    <row r="704" spans="5:5">
      <c r="E704" s="273"/>
    </row>
    <row r="705" spans="5:5">
      <c r="E705" s="273"/>
    </row>
    <row r="706" spans="5:5">
      <c r="E706" s="273"/>
    </row>
    <row r="707" spans="5:5">
      <c r="E707" s="273"/>
    </row>
    <row r="708" spans="5:5">
      <c r="E708" s="273"/>
    </row>
    <row r="709" spans="5:5">
      <c r="E709" s="273"/>
    </row>
    <row r="710" spans="5:5">
      <c r="E710" s="273"/>
    </row>
    <row r="711" spans="5:5">
      <c r="E711" s="273"/>
    </row>
    <row r="712" spans="5:5">
      <c r="E712" s="273"/>
    </row>
    <row r="713" spans="5:5">
      <c r="E713" s="273"/>
    </row>
    <row r="714" spans="5:5">
      <c r="E714" s="273"/>
    </row>
    <row r="715" spans="5:5">
      <c r="E715" s="273"/>
    </row>
    <row r="716" spans="5:5">
      <c r="E716" s="273"/>
    </row>
    <row r="717" spans="5:5">
      <c r="E717" s="273"/>
    </row>
    <row r="718" spans="5:5">
      <c r="E718" s="273"/>
    </row>
    <row r="719" spans="5:5">
      <c r="E719" s="273"/>
    </row>
    <row r="720" spans="5:5">
      <c r="E720" s="273"/>
    </row>
    <row r="721" spans="5:5">
      <c r="E721" s="273"/>
    </row>
    <row r="722" spans="5:5">
      <c r="E722" s="273"/>
    </row>
    <row r="723" spans="5:5">
      <c r="E723" s="273"/>
    </row>
    <row r="724" spans="5:5">
      <c r="E724" s="273"/>
    </row>
    <row r="725" spans="5:5">
      <c r="E725" s="273"/>
    </row>
    <row r="726" spans="5:5">
      <c r="E726" s="273"/>
    </row>
    <row r="727" spans="5:5">
      <c r="E727" s="273"/>
    </row>
    <row r="728" spans="5:5">
      <c r="E728" s="273"/>
    </row>
    <row r="729" spans="5:5">
      <c r="E729" s="273"/>
    </row>
    <row r="730" spans="5:5">
      <c r="E730" s="273"/>
    </row>
    <row r="731" spans="5:5">
      <c r="E731" s="273"/>
    </row>
    <row r="732" spans="5:5">
      <c r="E732" s="273"/>
    </row>
    <row r="733" spans="5:5">
      <c r="E733" s="273"/>
    </row>
    <row r="734" spans="5:5">
      <c r="E734" s="273"/>
    </row>
    <row r="735" spans="5:5">
      <c r="E735" s="273"/>
    </row>
    <row r="736" spans="5:5">
      <c r="E736" s="273"/>
    </row>
    <row r="737" spans="5:5">
      <c r="E737" s="273"/>
    </row>
    <row r="738" spans="5:5">
      <c r="E738" s="273"/>
    </row>
    <row r="739" spans="5:5">
      <c r="E739" s="273"/>
    </row>
    <row r="740" spans="5:5">
      <c r="E740" s="273"/>
    </row>
    <row r="741" spans="5:5">
      <c r="E741" s="273"/>
    </row>
    <row r="742" spans="5:5">
      <c r="E742" s="273"/>
    </row>
    <row r="743" spans="5:5">
      <c r="E743" s="273"/>
    </row>
    <row r="744" spans="5:5">
      <c r="E744" s="273"/>
    </row>
    <row r="745" spans="5:5">
      <c r="E745" s="273"/>
    </row>
    <row r="746" spans="5:5">
      <c r="E746" s="273"/>
    </row>
    <row r="747" spans="5:5">
      <c r="E747" s="273"/>
    </row>
    <row r="748" spans="5:5">
      <c r="E748" s="273"/>
    </row>
    <row r="749" spans="5:5">
      <c r="E749" s="273"/>
    </row>
    <row r="750" spans="5:5">
      <c r="E750" s="273"/>
    </row>
    <row r="751" spans="5:5">
      <c r="E751" s="273"/>
    </row>
    <row r="752" spans="5:5">
      <c r="E752" s="273"/>
    </row>
    <row r="753" spans="5:5">
      <c r="E753" s="273"/>
    </row>
    <row r="754" spans="5:5">
      <c r="E754" s="273"/>
    </row>
    <row r="755" spans="5:5">
      <c r="E755" s="273"/>
    </row>
    <row r="756" spans="5:5">
      <c r="E756" s="273"/>
    </row>
    <row r="757" spans="5:5">
      <c r="E757" s="273"/>
    </row>
    <row r="758" spans="5:5">
      <c r="E758" s="273"/>
    </row>
    <row r="759" spans="5:5">
      <c r="E759" s="273"/>
    </row>
    <row r="760" spans="5:5">
      <c r="E760" s="273"/>
    </row>
    <row r="761" spans="5:5">
      <c r="E761" s="273"/>
    </row>
    <row r="762" spans="5:5">
      <c r="E762" s="273"/>
    </row>
    <row r="763" spans="5:5">
      <c r="E763" s="273"/>
    </row>
    <row r="764" spans="5:5">
      <c r="E764" s="273"/>
    </row>
    <row r="765" spans="5:5">
      <c r="E765" s="273"/>
    </row>
    <row r="766" spans="5:5">
      <c r="E766" s="273"/>
    </row>
    <row r="767" spans="5:5">
      <c r="E767" s="273"/>
    </row>
    <row r="768" spans="5:5">
      <c r="E768" s="273"/>
    </row>
    <row r="769" spans="5:5">
      <c r="E769" s="273"/>
    </row>
    <row r="770" spans="5:5">
      <c r="E770" s="273"/>
    </row>
    <row r="771" spans="5:5">
      <c r="E771" s="273"/>
    </row>
    <row r="772" spans="5:5">
      <c r="E772" s="273"/>
    </row>
    <row r="773" spans="5:5">
      <c r="E773" s="273"/>
    </row>
    <row r="774" spans="5:5">
      <c r="E774" s="273"/>
    </row>
    <row r="775" spans="5:5">
      <c r="E775" s="273"/>
    </row>
    <row r="776" spans="5:5">
      <c r="E776" s="273"/>
    </row>
    <row r="777" spans="5:5">
      <c r="E777" s="273"/>
    </row>
    <row r="778" spans="5:5">
      <c r="E778" s="273"/>
    </row>
    <row r="779" spans="5:5">
      <c r="E779" s="273"/>
    </row>
    <row r="780" spans="5:5">
      <c r="E780" s="273"/>
    </row>
    <row r="781" spans="5:5">
      <c r="E781" s="273"/>
    </row>
    <row r="782" spans="5:5">
      <c r="E782" s="273"/>
    </row>
    <row r="783" spans="5:5">
      <c r="E783" s="273"/>
    </row>
    <row r="784" spans="5:5">
      <c r="E784" s="273"/>
    </row>
    <row r="785" spans="5:5">
      <c r="E785" s="273"/>
    </row>
    <row r="786" spans="5:5">
      <c r="E786" s="273"/>
    </row>
    <row r="787" spans="5:5">
      <c r="E787" s="273"/>
    </row>
    <row r="788" spans="5:5">
      <c r="E788" s="273"/>
    </row>
    <row r="789" spans="5:5">
      <c r="E789" s="273"/>
    </row>
    <row r="790" spans="5:5">
      <c r="E790" s="273"/>
    </row>
    <row r="791" spans="5:5">
      <c r="E791" s="273"/>
    </row>
    <row r="792" spans="5:5">
      <c r="E792" s="273"/>
    </row>
    <row r="793" spans="5:5">
      <c r="E793" s="273"/>
    </row>
    <row r="794" spans="5:5">
      <c r="E794" s="273"/>
    </row>
    <row r="795" spans="5:5">
      <c r="E795" s="273"/>
    </row>
    <row r="796" spans="5:5">
      <c r="E796" s="273"/>
    </row>
    <row r="797" spans="5:5">
      <c r="E797" s="273"/>
    </row>
    <row r="798" spans="5:5">
      <c r="E798" s="273"/>
    </row>
    <row r="799" spans="5:5">
      <c r="E799" s="273"/>
    </row>
    <row r="800" spans="5:5">
      <c r="E800" s="273"/>
    </row>
    <row r="801" spans="5:5">
      <c r="E801" s="273"/>
    </row>
    <row r="802" spans="5:5">
      <c r="E802" s="273"/>
    </row>
    <row r="803" spans="5:5">
      <c r="E803" s="273"/>
    </row>
    <row r="804" spans="5:5">
      <c r="E804" s="273"/>
    </row>
    <row r="805" spans="5:5">
      <c r="E805" s="273"/>
    </row>
    <row r="806" spans="5:5">
      <c r="E806" s="273"/>
    </row>
    <row r="807" spans="5:5">
      <c r="E807" s="273"/>
    </row>
    <row r="808" spans="5:5">
      <c r="E808" s="273"/>
    </row>
    <row r="809" spans="5:5">
      <c r="E809" s="273"/>
    </row>
    <row r="810" spans="5:5">
      <c r="E810" s="273"/>
    </row>
    <row r="811" spans="5:5">
      <c r="E811" s="273"/>
    </row>
    <row r="812" spans="5:5">
      <c r="E812" s="273"/>
    </row>
    <row r="813" spans="5:5">
      <c r="E813" s="273"/>
    </row>
    <row r="814" spans="5:5">
      <c r="E814" s="273"/>
    </row>
    <row r="815" spans="5:5">
      <c r="E815" s="273"/>
    </row>
    <row r="816" spans="5:5">
      <c r="E816" s="273"/>
    </row>
    <row r="817" spans="5:5">
      <c r="E817" s="273"/>
    </row>
    <row r="818" spans="5:5">
      <c r="E818" s="273"/>
    </row>
    <row r="819" spans="5:5">
      <c r="E819" s="273"/>
    </row>
    <row r="820" spans="5:5">
      <c r="E820" s="273"/>
    </row>
    <row r="821" spans="5:5">
      <c r="E821" s="273"/>
    </row>
    <row r="822" spans="5:5">
      <c r="E822" s="273"/>
    </row>
    <row r="823" spans="5:5">
      <c r="E823" s="273"/>
    </row>
    <row r="824" spans="5:5">
      <c r="E824" s="273"/>
    </row>
    <row r="825" spans="5:5">
      <c r="E825" s="273"/>
    </row>
    <row r="826" spans="5:5">
      <c r="E826" s="273"/>
    </row>
    <row r="827" spans="5:5">
      <c r="E827" s="273"/>
    </row>
    <row r="828" spans="5:5">
      <c r="E828" s="273"/>
    </row>
    <row r="829" spans="5:5">
      <c r="E829" s="273"/>
    </row>
    <row r="830" spans="5:5">
      <c r="E830" s="273"/>
    </row>
    <row r="831" spans="5:5">
      <c r="E831" s="273"/>
    </row>
    <row r="832" spans="5:5">
      <c r="E832" s="273"/>
    </row>
    <row r="833" spans="5:5">
      <c r="E833" s="273"/>
    </row>
    <row r="834" spans="5:5">
      <c r="E834" s="273"/>
    </row>
    <row r="835" spans="5:5">
      <c r="E835" s="273"/>
    </row>
    <row r="836" spans="5:5">
      <c r="E836" s="273"/>
    </row>
    <row r="837" spans="5:5">
      <c r="E837" s="273"/>
    </row>
    <row r="838" spans="5:5">
      <c r="E838" s="273"/>
    </row>
    <row r="839" spans="5:5">
      <c r="E839" s="273"/>
    </row>
    <row r="840" spans="5:5">
      <c r="E840" s="273"/>
    </row>
    <row r="841" spans="5:5">
      <c r="E841" s="273"/>
    </row>
    <row r="842" spans="5:5">
      <c r="E842" s="273"/>
    </row>
    <row r="843" spans="5:5">
      <c r="E843" s="273"/>
    </row>
    <row r="844" spans="5:5">
      <c r="E844" s="273"/>
    </row>
    <row r="845" spans="5:5">
      <c r="E845" s="273"/>
    </row>
    <row r="846" spans="5:5">
      <c r="E846" s="273"/>
    </row>
    <row r="847" spans="5:5">
      <c r="E847" s="273"/>
    </row>
    <row r="848" spans="5:5">
      <c r="E848" s="273"/>
    </row>
    <row r="849" spans="5:5">
      <c r="E849" s="273"/>
    </row>
    <row r="850" spans="5:5">
      <c r="E850" s="273"/>
    </row>
    <row r="851" spans="5:5">
      <c r="E851" s="273"/>
    </row>
    <row r="852" spans="5:5">
      <c r="E852" s="273"/>
    </row>
    <row r="853" spans="5:5">
      <c r="E853" s="273"/>
    </row>
    <row r="854" spans="5:5">
      <c r="E854" s="273"/>
    </row>
    <row r="855" spans="5:5">
      <c r="E855" s="273"/>
    </row>
    <row r="856" spans="5:5">
      <c r="E856" s="273"/>
    </row>
    <row r="857" spans="5:5">
      <c r="E857" s="273"/>
    </row>
    <row r="858" spans="5:5">
      <c r="E858" s="273"/>
    </row>
    <row r="859" spans="5:5">
      <c r="E859" s="273"/>
    </row>
    <row r="860" spans="5:5">
      <c r="E860" s="273"/>
    </row>
    <row r="861" spans="5:5">
      <c r="E861" s="273"/>
    </row>
    <row r="862" spans="5:5">
      <c r="E862" s="273"/>
    </row>
    <row r="863" spans="5:5">
      <c r="E863" s="273"/>
    </row>
    <row r="864" spans="5:5">
      <c r="E864" s="273"/>
    </row>
    <row r="865" spans="5:5">
      <c r="E865" s="273"/>
    </row>
    <row r="866" spans="5:5">
      <c r="E866" s="273"/>
    </row>
    <row r="867" spans="5:5">
      <c r="E867" s="273"/>
    </row>
    <row r="868" spans="5:5">
      <c r="E868" s="273"/>
    </row>
    <row r="869" spans="5:5">
      <c r="E869" s="273"/>
    </row>
    <row r="870" spans="5:5">
      <c r="E870" s="273"/>
    </row>
    <row r="871" spans="5:5">
      <c r="E871" s="273"/>
    </row>
    <row r="872" spans="5:5">
      <c r="E872" s="273"/>
    </row>
    <row r="873" spans="5:5">
      <c r="E873" s="273"/>
    </row>
    <row r="874" spans="5:5">
      <c r="E874" s="273"/>
    </row>
    <row r="875" spans="5:5">
      <c r="E875" s="273"/>
    </row>
    <row r="876" spans="5:5">
      <c r="E876" s="273"/>
    </row>
    <row r="877" spans="5:5">
      <c r="E877" s="273"/>
    </row>
    <row r="878" spans="5:5">
      <c r="E878" s="273"/>
    </row>
    <row r="879" spans="5:5">
      <c r="E879" s="273"/>
    </row>
    <row r="880" spans="5:5">
      <c r="E880" s="273"/>
    </row>
    <row r="881" spans="5:5">
      <c r="E881" s="273"/>
    </row>
    <row r="882" spans="5:5">
      <c r="E882" s="273"/>
    </row>
    <row r="883" spans="5:5">
      <c r="E883" s="273"/>
    </row>
    <row r="884" spans="5:5">
      <c r="E884" s="273"/>
    </row>
    <row r="885" spans="5:5">
      <c r="E885" s="273"/>
    </row>
    <row r="886" spans="5:5">
      <c r="E886" s="273"/>
    </row>
    <row r="887" spans="5:5">
      <c r="E887" s="273"/>
    </row>
    <row r="888" spans="5:5">
      <c r="E888" s="273"/>
    </row>
    <row r="889" spans="5:5">
      <c r="E889" s="273"/>
    </row>
    <row r="890" spans="5:5">
      <c r="E890" s="273"/>
    </row>
    <row r="891" spans="5:5">
      <c r="E891" s="273"/>
    </row>
    <row r="892" spans="5:5">
      <c r="E892" s="273"/>
    </row>
    <row r="893" spans="5:5">
      <c r="E893" s="273"/>
    </row>
    <row r="894" spans="5:5">
      <c r="E894" s="273"/>
    </row>
    <row r="895" spans="5:5">
      <c r="E895" s="273"/>
    </row>
    <row r="896" spans="5:5">
      <c r="E896" s="273"/>
    </row>
    <row r="897" spans="5:5">
      <c r="E897" s="273"/>
    </row>
    <row r="898" spans="5:5">
      <c r="E898" s="273"/>
    </row>
    <row r="899" spans="5:5">
      <c r="E899" s="273"/>
    </row>
    <row r="900" spans="5:5">
      <c r="E900" s="273"/>
    </row>
    <row r="901" spans="5:5">
      <c r="E901" s="273"/>
    </row>
    <row r="902" spans="5:5">
      <c r="E902" s="273"/>
    </row>
    <row r="903" spans="5:5">
      <c r="E903" s="273"/>
    </row>
    <row r="904" spans="5:5">
      <c r="E904" s="273"/>
    </row>
    <row r="905" spans="5:5">
      <c r="E905" s="273"/>
    </row>
    <row r="906" spans="5:5">
      <c r="E906" s="273"/>
    </row>
    <row r="907" spans="5:5">
      <c r="E907" s="273"/>
    </row>
    <row r="908" spans="5:5">
      <c r="E908" s="273"/>
    </row>
    <row r="909" spans="5:5">
      <c r="E909" s="273"/>
    </row>
    <row r="910" spans="5:5">
      <c r="E910" s="273"/>
    </row>
    <row r="911" spans="5:5">
      <c r="E911" s="273"/>
    </row>
    <row r="912" spans="5:5">
      <c r="E912" s="273"/>
    </row>
    <row r="913" spans="5:5">
      <c r="E913" s="273"/>
    </row>
    <row r="914" spans="5:5">
      <c r="E914" s="273"/>
    </row>
    <row r="915" spans="5:5">
      <c r="E915" s="273"/>
    </row>
    <row r="916" spans="5:5">
      <c r="E916" s="273"/>
    </row>
    <row r="917" spans="5:5">
      <c r="E917" s="273"/>
    </row>
    <row r="918" spans="5:5">
      <c r="E918" s="273"/>
    </row>
    <row r="919" spans="5:5">
      <c r="E919" s="273"/>
    </row>
    <row r="920" spans="5:5">
      <c r="E920" s="273"/>
    </row>
    <row r="921" spans="5:5">
      <c r="E921" s="273"/>
    </row>
    <row r="922" spans="5:5">
      <c r="E922" s="273"/>
    </row>
    <row r="923" spans="5:5">
      <c r="E923" s="273"/>
    </row>
    <row r="924" spans="5:5">
      <c r="E924" s="273"/>
    </row>
    <row r="925" spans="5:5">
      <c r="E925" s="273"/>
    </row>
    <row r="926" spans="5:5">
      <c r="E926" s="273"/>
    </row>
    <row r="927" spans="5:5">
      <c r="E927" s="273"/>
    </row>
    <row r="928" spans="5:5">
      <c r="E928" s="273"/>
    </row>
    <row r="929" spans="5:5">
      <c r="E929" s="273"/>
    </row>
    <row r="930" spans="5:5">
      <c r="E930" s="273"/>
    </row>
    <row r="931" spans="5:5">
      <c r="E931" s="273"/>
    </row>
    <row r="932" spans="5:5">
      <c r="E932" s="273"/>
    </row>
    <row r="933" spans="5:5">
      <c r="E933" s="273"/>
    </row>
    <row r="934" spans="5:5">
      <c r="E934" s="273"/>
    </row>
    <row r="935" spans="5:5">
      <c r="E935" s="273"/>
    </row>
    <row r="936" spans="5:5">
      <c r="E936" s="273"/>
    </row>
    <row r="937" spans="5:5">
      <c r="E937" s="273"/>
    </row>
    <row r="938" spans="5:5">
      <c r="E938" s="273"/>
    </row>
    <row r="939" spans="5:5">
      <c r="E939" s="273"/>
    </row>
    <row r="940" spans="5:5">
      <c r="E940" s="273"/>
    </row>
    <row r="941" spans="5:5">
      <c r="E941" s="273"/>
    </row>
    <row r="942" spans="5:5">
      <c r="E942" s="273"/>
    </row>
    <row r="943" spans="5:5">
      <c r="E943" s="273"/>
    </row>
    <row r="944" spans="5:5">
      <c r="E944" s="273"/>
    </row>
    <row r="945" spans="5:5">
      <c r="E945" s="273"/>
    </row>
    <row r="946" spans="5:5">
      <c r="E946" s="273"/>
    </row>
    <row r="947" spans="5:5">
      <c r="E947" s="273"/>
    </row>
    <row r="948" spans="5:5">
      <c r="E948" s="273"/>
    </row>
    <row r="949" spans="5:5">
      <c r="E949" s="273"/>
    </row>
    <row r="950" spans="5:5">
      <c r="E950" s="273"/>
    </row>
    <row r="951" spans="5:5">
      <c r="E951" s="273"/>
    </row>
    <row r="952" spans="5:5">
      <c r="E952" s="273"/>
    </row>
    <row r="953" spans="5:5">
      <c r="E953" s="273"/>
    </row>
    <row r="954" spans="5:5">
      <c r="E954" s="273"/>
    </row>
    <row r="955" spans="5:5">
      <c r="E955" s="273"/>
    </row>
    <row r="956" spans="5:5">
      <c r="E956" s="273"/>
    </row>
    <row r="957" spans="5:5">
      <c r="E957" s="273"/>
    </row>
    <row r="958" spans="5:5">
      <c r="E958" s="273"/>
    </row>
    <row r="959" spans="5:5">
      <c r="E959" s="273"/>
    </row>
    <row r="960" spans="5:5">
      <c r="E960" s="273"/>
    </row>
    <row r="961" spans="5:5">
      <c r="E961" s="273"/>
    </row>
    <row r="962" spans="5:5">
      <c r="E962" s="273"/>
    </row>
    <row r="963" spans="5:5">
      <c r="E963" s="273"/>
    </row>
    <row r="964" spans="5:5">
      <c r="E964" s="273"/>
    </row>
    <row r="965" spans="5:5">
      <c r="E965" s="273"/>
    </row>
    <row r="966" spans="5:5">
      <c r="E966" s="273"/>
    </row>
    <row r="967" spans="5:5">
      <c r="E967" s="273"/>
    </row>
    <row r="968" spans="5:5">
      <c r="E968" s="273"/>
    </row>
    <row r="969" spans="5:5">
      <c r="E969" s="273"/>
    </row>
    <row r="970" spans="5:5">
      <c r="E970" s="273"/>
    </row>
    <row r="971" spans="5:5">
      <c r="E971" s="273"/>
    </row>
    <row r="972" spans="5:5">
      <c r="E972" s="273"/>
    </row>
    <row r="973" spans="5:5">
      <c r="E973" s="273"/>
    </row>
    <row r="974" spans="5:5">
      <c r="E974" s="273"/>
    </row>
    <row r="975" spans="5:5">
      <c r="E975" s="273"/>
    </row>
    <row r="976" spans="5:5">
      <c r="E976" s="273"/>
    </row>
    <row r="977" spans="5:5">
      <c r="E977" s="273"/>
    </row>
    <row r="978" spans="5:5">
      <c r="E978" s="273"/>
    </row>
    <row r="979" spans="5:5">
      <c r="E979" s="273"/>
    </row>
    <row r="980" spans="5:5">
      <c r="E980" s="273"/>
    </row>
    <row r="981" spans="5:5">
      <c r="E981" s="273"/>
    </row>
    <row r="982" spans="5:5">
      <c r="E982" s="273"/>
    </row>
    <row r="983" spans="5:5">
      <c r="E983" s="273"/>
    </row>
    <row r="984" spans="5:5">
      <c r="E984" s="273"/>
    </row>
    <row r="985" spans="5:5">
      <c r="E985" s="273"/>
    </row>
    <row r="986" spans="5:5">
      <c r="E986" s="273"/>
    </row>
    <row r="987" spans="5:5">
      <c r="E987" s="273"/>
    </row>
    <row r="988" spans="5:5">
      <c r="E988" s="273"/>
    </row>
    <row r="989" spans="5:5">
      <c r="E989" s="273"/>
    </row>
    <row r="990" spans="5:5">
      <c r="E990" s="273"/>
    </row>
    <row r="991" spans="5:5">
      <c r="E991" s="273"/>
    </row>
    <row r="992" spans="5:5">
      <c r="E992" s="273"/>
    </row>
    <row r="993" spans="5:5">
      <c r="E993" s="273"/>
    </row>
    <row r="994" spans="5:5">
      <c r="E994" s="273"/>
    </row>
    <row r="995" spans="5:5">
      <c r="E995" s="273"/>
    </row>
    <row r="996" spans="5:5">
      <c r="E996" s="273"/>
    </row>
    <row r="997" spans="5:5">
      <c r="E997" s="273"/>
    </row>
    <row r="998" spans="5:5">
      <c r="E998" s="273"/>
    </row>
    <row r="999" spans="5:5">
      <c r="E999" s="273"/>
    </row>
    <row r="1000" spans="5:5">
      <c r="E1000" s="273"/>
    </row>
    <row r="1001" spans="5:5">
      <c r="E1001" s="273"/>
    </row>
    <row r="1002" spans="5:5">
      <c r="E1002" s="273"/>
    </row>
    <row r="1003" spans="5:5">
      <c r="E1003" s="273"/>
    </row>
    <row r="1004" spans="5:5">
      <c r="E1004" s="273"/>
    </row>
    <row r="1005" spans="5:5">
      <c r="E1005" s="273"/>
    </row>
    <row r="1006" spans="5:5">
      <c r="E1006" s="273"/>
    </row>
    <row r="1007" spans="5:5">
      <c r="E1007" s="273"/>
    </row>
    <row r="1008" spans="5:5">
      <c r="E1008" s="273"/>
    </row>
    <row r="1009" spans="5:5">
      <c r="E1009" s="273"/>
    </row>
    <row r="1010" spans="5:5">
      <c r="E1010" s="273"/>
    </row>
    <row r="1011" spans="5:5">
      <c r="E1011" s="273"/>
    </row>
    <row r="1012" spans="5:5">
      <c r="E1012" s="273"/>
    </row>
    <row r="1013" spans="5:5">
      <c r="E1013" s="273"/>
    </row>
    <row r="1014" spans="5:5">
      <c r="E1014" s="273"/>
    </row>
    <row r="1015" spans="5:5">
      <c r="E1015" s="273"/>
    </row>
    <row r="1016" spans="5:5">
      <c r="E1016" s="273"/>
    </row>
    <row r="1017" spans="5:5">
      <c r="E1017" s="273"/>
    </row>
    <row r="1018" spans="5:5">
      <c r="E1018" s="273"/>
    </row>
    <row r="1019" spans="5:5">
      <c r="E1019" s="273"/>
    </row>
    <row r="1020" spans="5:5">
      <c r="E1020" s="273"/>
    </row>
    <row r="1021" spans="5:5">
      <c r="E1021" s="273"/>
    </row>
    <row r="1022" spans="5:5">
      <c r="E1022" s="273"/>
    </row>
    <row r="1023" spans="5:5">
      <c r="E1023" s="273"/>
    </row>
    <row r="1024" spans="5:5">
      <c r="E1024" s="273"/>
    </row>
    <row r="1025" spans="5:5">
      <c r="E1025" s="273"/>
    </row>
    <row r="1026" spans="5:5">
      <c r="E1026" s="273"/>
    </row>
    <row r="1027" spans="5:5">
      <c r="E1027" s="273"/>
    </row>
    <row r="1028" spans="5:5">
      <c r="E1028" s="273"/>
    </row>
    <row r="1029" spans="5:5">
      <c r="E1029" s="273"/>
    </row>
    <row r="1030" spans="5:5">
      <c r="E1030" s="273"/>
    </row>
    <row r="1031" spans="5:5">
      <c r="E1031" s="273"/>
    </row>
    <row r="1032" spans="5:5">
      <c r="E1032" s="273"/>
    </row>
    <row r="1033" spans="5:5">
      <c r="E1033" s="273"/>
    </row>
    <row r="1034" spans="5:5">
      <c r="E1034" s="273"/>
    </row>
    <row r="1035" spans="5:5">
      <c r="E1035" s="273"/>
    </row>
    <row r="1036" spans="5:5">
      <c r="E1036" s="273"/>
    </row>
    <row r="1037" spans="5:5">
      <c r="E1037" s="273"/>
    </row>
    <row r="1038" spans="5:5">
      <c r="E1038" s="273"/>
    </row>
    <row r="1039" spans="5:5">
      <c r="E1039" s="273"/>
    </row>
    <row r="1040" spans="5:5">
      <c r="E1040" s="273"/>
    </row>
    <row r="1041" spans="5:5">
      <c r="E1041" s="273"/>
    </row>
    <row r="1042" spans="5:5">
      <c r="E1042" s="273"/>
    </row>
    <row r="1043" spans="5:5">
      <c r="E1043" s="273"/>
    </row>
    <row r="1044" spans="5:5">
      <c r="E1044" s="273"/>
    </row>
    <row r="1045" spans="5:5">
      <c r="E1045" s="273"/>
    </row>
    <row r="1046" spans="5:5">
      <c r="E1046" s="273"/>
    </row>
    <row r="1047" spans="5:5">
      <c r="E1047" s="273"/>
    </row>
    <row r="1048" spans="5:5">
      <c r="E1048" s="273"/>
    </row>
    <row r="1049" spans="5:5">
      <c r="E1049" s="273"/>
    </row>
    <row r="1050" spans="5:5">
      <c r="E1050" s="273"/>
    </row>
    <row r="1051" spans="5:5">
      <c r="E1051" s="273"/>
    </row>
    <row r="1052" spans="5:5">
      <c r="E1052" s="273"/>
    </row>
    <row r="1053" spans="5:5">
      <c r="E1053" s="273"/>
    </row>
    <row r="1054" spans="5:5">
      <c r="E1054" s="273"/>
    </row>
    <row r="1055" spans="5:5">
      <c r="E1055" s="273"/>
    </row>
    <row r="1056" spans="5:5">
      <c r="E1056" s="273"/>
    </row>
    <row r="1057" spans="5:5">
      <c r="E1057" s="273"/>
    </row>
    <row r="1058" spans="5:5">
      <c r="E1058" s="273"/>
    </row>
    <row r="1059" spans="5:5">
      <c r="E1059" s="273"/>
    </row>
    <row r="1060" spans="5:5">
      <c r="E1060" s="273"/>
    </row>
    <row r="1061" spans="5:5">
      <c r="E1061" s="273"/>
    </row>
    <row r="1062" spans="5:5">
      <c r="E1062" s="273"/>
    </row>
    <row r="1063" spans="5:5">
      <c r="E1063" s="273"/>
    </row>
    <row r="1064" spans="5:5">
      <c r="E1064" s="273"/>
    </row>
    <row r="1065" spans="5:5">
      <c r="E1065" s="273"/>
    </row>
    <row r="1066" spans="5:5">
      <c r="E1066" s="273"/>
    </row>
    <row r="1067" spans="5:5">
      <c r="E1067" s="273"/>
    </row>
    <row r="1068" spans="5:5">
      <c r="E1068" s="273"/>
    </row>
    <row r="1069" spans="5:5">
      <c r="E1069" s="273"/>
    </row>
    <row r="1070" spans="5:5">
      <c r="E1070" s="273"/>
    </row>
    <row r="1071" spans="5:5">
      <c r="E1071" s="273"/>
    </row>
    <row r="1072" spans="5:5">
      <c r="E1072" s="273"/>
    </row>
    <row r="1073" spans="5:5">
      <c r="E1073" s="273"/>
    </row>
    <row r="1074" spans="5:5">
      <c r="E1074" s="273"/>
    </row>
    <row r="1075" spans="5:5">
      <c r="E1075" s="273"/>
    </row>
    <row r="1076" spans="5:5">
      <c r="E1076" s="273"/>
    </row>
    <row r="1077" spans="5:5">
      <c r="E1077" s="273"/>
    </row>
    <row r="1078" spans="5:5">
      <c r="E1078" s="273"/>
    </row>
    <row r="1079" spans="5:5">
      <c r="E1079" s="273"/>
    </row>
    <row r="1080" spans="5:5">
      <c r="E1080" s="273"/>
    </row>
    <row r="1081" spans="5:5">
      <c r="E1081" s="273"/>
    </row>
    <row r="1082" spans="5:5">
      <c r="E1082" s="273"/>
    </row>
    <row r="1083" spans="5:5">
      <c r="E1083" s="273"/>
    </row>
    <row r="1084" spans="5:5">
      <c r="E1084" s="273"/>
    </row>
    <row r="1085" spans="5:5">
      <c r="E1085" s="273"/>
    </row>
    <row r="1086" spans="5:5">
      <c r="E1086" s="273"/>
    </row>
    <row r="1087" spans="5:5">
      <c r="E1087" s="273"/>
    </row>
    <row r="1088" spans="5:5">
      <c r="E1088" s="273"/>
    </row>
    <row r="1089" spans="5:5">
      <c r="E1089" s="273"/>
    </row>
    <row r="1090" spans="5:5">
      <c r="E1090" s="273"/>
    </row>
    <row r="1091" spans="5:5">
      <c r="E1091" s="273"/>
    </row>
    <row r="1092" spans="5:5">
      <c r="E1092" s="273"/>
    </row>
    <row r="1093" spans="5:5">
      <c r="E1093" s="273"/>
    </row>
    <row r="1094" spans="5:5">
      <c r="E1094" s="273"/>
    </row>
    <row r="1095" spans="5:5">
      <c r="E1095" s="273"/>
    </row>
    <row r="1096" spans="5:5">
      <c r="E1096" s="273"/>
    </row>
    <row r="1097" spans="5:5">
      <c r="E1097" s="273"/>
    </row>
    <row r="1098" spans="5:5">
      <c r="E1098" s="273"/>
    </row>
    <row r="1099" spans="5:5">
      <c r="E1099" s="273"/>
    </row>
    <row r="1100" spans="5:5">
      <c r="E1100" s="273"/>
    </row>
    <row r="1101" spans="5:5">
      <c r="E1101" s="273"/>
    </row>
    <row r="1102" spans="5:5">
      <c r="E1102" s="273"/>
    </row>
    <row r="1103" spans="5:5">
      <c r="E1103" s="273"/>
    </row>
    <row r="1104" spans="5:5">
      <c r="E1104" s="273"/>
    </row>
    <row r="1105" spans="5:5">
      <c r="E1105" s="273"/>
    </row>
    <row r="1106" spans="5:5">
      <c r="E1106" s="273"/>
    </row>
    <row r="1107" spans="5:5">
      <c r="E1107" s="273"/>
    </row>
    <row r="1108" spans="5:5">
      <c r="E1108" s="273"/>
    </row>
    <row r="1109" spans="5:5">
      <c r="E1109" s="273"/>
    </row>
    <row r="1110" spans="5:5">
      <c r="E1110" s="273"/>
    </row>
    <row r="1111" spans="5:5">
      <c r="E1111" s="273"/>
    </row>
    <row r="1112" spans="5:5">
      <c r="E1112" s="273"/>
    </row>
    <row r="1113" spans="5:5">
      <c r="E1113" s="273"/>
    </row>
    <row r="1114" spans="5:5">
      <c r="E1114" s="273"/>
    </row>
    <row r="1115" spans="5:5">
      <c r="E1115" s="273"/>
    </row>
    <row r="1116" spans="5:5">
      <c r="E1116" s="273"/>
    </row>
    <row r="1117" spans="5:5">
      <c r="E1117" s="273"/>
    </row>
    <row r="1118" spans="5:5">
      <c r="E1118" s="273"/>
    </row>
    <row r="1119" spans="5:5">
      <c r="E1119" s="273"/>
    </row>
    <row r="1120" spans="5:5">
      <c r="E1120" s="273"/>
    </row>
    <row r="1121" spans="5:5">
      <c r="E1121" s="273"/>
    </row>
    <row r="1122" spans="5:5">
      <c r="E1122" s="273"/>
    </row>
    <row r="1123" spans="5:5">
      <c r="E1123" s="273"/>
    </row>
    <row r="1124" spans="5:5">
      <c r="E1124" s="273"/>
    </row>
    <row r="1125" spans="5:5">
      <c r="E1125" s="273"/>
    </row>
    <row r="1126" spans="5:5">
      <c r="E1126" s="273"/>
    </row>
    <row r="1127" spans="5:5">
      <c r="E1127" s="273"/>
    </row>
    <row r="1128" spans="5:5">
      <c r="E1128" s="273"/>
    </row>
    <row r="1129" spans="5:5">
      <c r="E1129" s="273"/>
    </row>
    <row r="1130" spans="5:5">
      <c r="E1130" s="273"/>
    </row>
    <row r="1131" spans="5:5">
      <c r="E1131" s="273"/>
    </row>
    <row r="1132" spans="5:5">
      <c r="E1132" s="273"/>
    </row>
    <row r="1133" spans="5:5">
      <c r="E1133" s="273"/>
    </row>
    <row r="1134" spans="5:5">
      <c r="E1134" s="273"/>
    </row>
    <row r="1135" spans="5:5">
      <c r="E1135" s="273"/>
    </row>
    <row r="1136" spans="5:5">
      <c r="E1136" s="273"/>
    </row>
    <row r="1137" spans="5:5">
      <c r="E1137" s="273"/>
    </row>
    <row r="1138" spans="5:5">
      <c r="E1138" s="273"/>
    </row>
    <row r="1139" spans="5:5">
      <c r="E1139" s="273"/>
    </row>
    <row r="1140" spans="5:5">
      <c r="E1140" s="273"/>
    </row>
    <row r="1141" spans="5:5">
      <c r="E1141" s="273"/>
    </row>
    <row r="1142" spans="5:5">
      <c r="E1142" s="273"/>
    </row>
    <row r="1143" spans="5:5">
      <c r="E1143" s="273"/>
    </row>
    <row r="1144" spans="5:5">
      <c r="E1144" s="273"/>
    </row>
    <row r="1145" spans="5:5">
      <c r="E1145" s="273"/>
    </row>
    <row r="1146" spans="5:5">
      <c r="E1146" s="273"/>
    </row>
    <row r="1147" spans="5:5">
      <c r="E1147" s="273"/>
    </row>
    <row r="1148" spans="5:5">
      <c r="E1148" s="273"/>
    </row>
    <row r="1149" spans="5:5">
      <c r="E1149" s="273"/>
    </row>
    <row r="1150" spans="5:5">
      <c r="E1150" s="273"/>
    </row>
    <row r="1151" spans="5:5">
      <c r="E1151" s="273"/>
    </row>
    <row r="1152" spans="5:5">
      <c r="E1152" s="273"/>
    </row>
    <row r="1153" spans="5:5">
      <c r="E1153" s="273"/>
    </row>
    <row r="1154" spans="5:5">
      <c r="E1154" s="273"/>
    </row>
    <row r="1155" spans="5:5">
      <c r="E1155" s="273"/>
    </row>
    <row r="1156" spans="5:5">
      <c r="E1156" s="273"/>
    </row>
    <row r="1157" spans="5:5">
      <c r="E1157" s="273"/>
    </row>
    <row r="1158" spans="5:5">
      <c r="E1158" s="273"/>
    </row>
    <row r="1159" spans="5:5">
      <c r="E1159" s="273"/>
    </row>
    <row r="1160" spans="5:5">
      <c r="E1160" s="273"/>
    </row>
    <row r="1161" spans="5:5">
      <c r="E1161" s="273"/>
    </row>
    <row r="1162" spans="5:5">
      <c r="E1162" s="273"/>
    </row>
    <row r="1163" spans="5:5">
      <c r="E1163" s="273"/>
    </row>
    <row r="1164" spans="5:5">
      <c r="E1164" s="273"/>
    </row>
    <row r="1165" spans="5:5">
      <c r="E1165" s="273"/>
    </row>
    <row r="1166" spans="5:5">
      <c r="E1166" s="273"/>
    </row>
    <row r="1167" spans="5:5">
      <c r="E1167" s="273"/>
    </row>
    <row r="1168" spans="5:5">
      <c r="E1168" s="273"/>
    </row>
    <row r="1169" spans="5:5">
      <c r="E1169" s="273"/>
    </row>
    <row r="1170" spans="5:5">
      <c r="E1170" s="273"/>
    </row>
    <row r="1171" spans="5:5">
      <c r="E1171" s="273"/>
    </row>
    <row r="1172" spans="5:5">
      <c r="E1172" s="273"/>
    </row>
    <row r="1173" spans="5:5">
      <c r="E1173" s="273"/>
    </row>
    <row r="1174" spans="5:5">
      <c r="E1174" s="273"/>
    </row>
    <row r="1175" spans="5:5">
      <c r="E1175" s="273"/>
    </row>
    <row r="1176" spans="5:5">
      <c r="E1176" s="273"/>
    </row>
    <row r="1177" spans="5:5">
      <c r="E1177" s="273"/>
    </row>
    <row r="1178" spans="5:5">
      <c r="E1178" s="273"/>
    </row>
    <row r="1179" spans="5:5">
      <c r="E1179" s="273"/>
    </row>
    <row r="1180" spans="5:5">
      <c r="E1180" s="273"/>
    </row>
    <row r="1181" spans="5:5">
      <c r="E1181" s="273"/>
    </row>
    <row r="1182" spans="5:5">
      <c r="E1182" s="273"/>
    </row>
    <row r="1183" spans="5:5">
      <c r="E1183" s="273"/>
    </row>
    <row r="1184" spans="5:5">
      <c r="E1184" s="273"/>
    </row>
    <row r="1185" spans="5:5">
      <c r="E1185" s="273"/>
    </row>
    <row r="1186" spans="5:5">
      <c r="E1186" s="273"/>
    </row>
    <row r="1187" spans="5:5">
      <c r="E1187" s="273"/>
    </row>
    <row r="1188" spans="5:5">
      <c r="E1188" s="273"/>
    </row>
    <row r="1189" spans="5:5">
      <c r="E1189" s="273"/>
    </row>
    <row r="1190" spans="5:5">
      <c r="E1190" s="273"/>
    </row>
    <row r="1191" spans="5:5">
      <c r="E1191" s="273"/>
    </row>
    <row r="1192" spans="5:5">
      <c r="E1192" s="273"/>
    </row>
    <row r="1193" spans="5:5">
      <c r="E1193" s="273"/>
    </row>
    <row r="1194" spans="5:5">
      <c r="E1194" s="273"/>
    </row>
    <row r="1195" spans="5:5">
      <c r="E1195" s="273"/>
    </row>
    <row r="1196" spans="5:5">
      <c r="E1196" s="273"/>
    </row>
    <row r="1197" spans="5:5">
      <c r="E1197" s="273"/>
    </row>
    <row r="1198" spans="5:5">
      <c r="E1198" s="273"/>
    </row>
    <row r="1199" spans="5:5">
      <c r="E1199" s="273"/>
    </row>
    <row r="1200" spans="5:5">
      <c r="E1200" s="273"/>
    </row>
    <row r="1201" spans="5:5">
      <c r="E1201" s="273"/>
    </row>
    <row r="1202" spans="5:5">
      <c r="E1202" s="273"/>
    </row>
    <row r="1203" spans="5:5">
      <c r="E1203" s="273"/>
    </row>
    <row r="1204" spans="5:5">
      <c r="E1204" s="273"/>
    </row>
    <row r="1205" spans="5:5">
      <c r="E1205" s="273"/>
    </row>
    <row r="1206" spans="5:5">
      <c r="E1206" s="273"/>
    </row>
    <row r="1207" spans="5:5">
      <c r="E1207" s="273"/>
    </row>
    <row r="1208" spans="5:5">
      <c r="E1208" s="273"/>
    </row>
    <row r="1209" spans="5:5">
      <c r="E1209" s="273"/>
    </row>
    <row r="1210" spans="5:5">
      <c r="E1210" s="273"/>
    </row>
    <row r="1211" spans="5:5">
      <c r="E1211" s="273"/>
    </row>
    <row r="1212" spans="5:5">
      <c r="E1212" s="273"/>
    </row>
    <row r="1213" spans="5:5">
      <c r="E1213" s="273"/>
    </row>
    <row r="1214" spans="5:5">
      <c r="E1214" s="273"/>
    </row>
    <row r="1215" spans="5:5">
      <c r="E1215" s="273"/>
    </row>
    <row r="1216" spans="5:5">
      <c r="E1216" s="273"/>
    </row>
    <row r="1217" spans="5:5">
      <c r="E1217" s="273"/>
    </row>
    <row r="1218" spans="5:5">
      <c r="E1218" s="273"/>
    </row>
    <row r="1219" spans="5:5">
      <c r="E1219" s="273"/>
    </row>
    <row r="1220" spans="5:5">
      <c r="E1220" s="273"/>
    </row>
    <row r="1221" spans="5:5">
      <c r="E1221" s="273"/>
    </row>
    <row r="1222" spans="5:5">
      <c r="E1222" s="273"/>
    </row>
    <row r="1223" spans="5:5">
      <c r="E1223" s="273"/>
    </row>
    <row r="1224" spans="5:5">
      <c r="E1224" s="273"/>
    </row>
    <row r="1225" spans="5:5">
      <c r="E1225" s="273"/>
    </row>
    <row r="1226" spans="5:5">
      <c r="E1226" s="273"/>
    </row>
    <row r="1227" spans="5:5">
      <c r="E1227" s="273"/>
    </row>
    <row r="1228" spans="5:5">
      <c r="E1228" s="273"/>
    </row>
    <row r="1229" spans="5:5">
      <c r="E1229" s="273"/>
    </row>
    <row r="1230" spans="5:5">
      <c r="E1230" s="273"/>
    </row>
    <row r="1231" spans="5:5">
      <c r="E1231" s="273"/>
    </row>
    <row r="1232" spans="5:5">
      <c r="E1232" s="273"/>
    </row>
    <row r="1233" spans="5:5">
      <c r="E1233" s="273"/>
    </row>
    <row r="1234" spans="5:5">
      <c r="E1234" s="273"/>
    </row>
    <row r="1235" spans="5:5">
      <c r="E1235" s="273"/>
    </row>
    <row r="1236" spans="5:5">
      <c r="E1236" s="273"/>
    </row>
    <row r="1237" spans="5:5">
      <c r="E1237" s="273"/>
    </row>
    <row r="1238" spans="5:5">
      <c r="E1238" s="273"/>
    </row>
    <row r="1239" spans="5:5">
      <c r="E1239" s="273"/>
    </row>
    <row r="1240" spans="5:5">
      <c r="E1240" s="273"/>
    </row>
    <row r="1241" spans="5:5">
      <c r="E1241" s="273"/>
    </row>
    <row r="1242" spans="5:5">
      <c r="E1242" s="273"/>
    </row>
    <row r="1243" spans="5:5">
      <c r="E1243" s="273"/>
    </row>
    <row r="1244" spans="5:5">
      <c r="E1244" s="273"/>
    </row>
    <row r="1245" spans="5:5">
      <c r="E1245" s="273"/>
    </row>
    <row r="1246" spans="5:5">
      <c r="E1246" s="273"/>
    </row>
    <row r="1247" spans="5:5">
      <c r="E1247" s="273"/>
    </row>
    <row r="1248" spans="5:5">
      <c r="E1248" s="273"/>
    </row>
    <row r="1249" spans="5:5">
      <c r="E1249" s="273"/>
    </row>
    <row r="1250" spans="5:5">
      <c r="E1250" s="273"/>
    </row>
    <row r="1251" spans="5:5">
      <c r="E1251" s="273"/>
    </row>
    <row r="1252" spans="5:5">
      <c r="E1252" s="273"/>
    </row>
    <row r="1253" spans="5:5">
      <c r="E1253" s="273"/>
    </row>
    <row r="1254" spans="5:5">
      <c r="E1254" s="273"/>
    </row>
    <row r="1255" spans="5:5">
      <c r="E1255" s="273"/>
    </row>
    <row r="1256" spans="5:5">
      <c r="E1256" s="273"/>
    </row>
    <row r="1257" spans="5:5">
      <c r="E1257" s="273"/>
    </row>
    <row r="1258" spans="5:5">
      <c r="E1258" s="273"/>
    </row>
    <row r="1259" spans="5:5">
      <c r="E1259" s="273"/>
    </row>
    <row r="1260" spans="5:5">
      <c r="E1260" s="273"/>
    </row>
    <row r="1261" spans="5:5">
      <c r="E1261" s="273"/>
    </row>
    <row r="1262" spans="5:5">
      <c r="E1262" s="273"/>
    </row>
    <row r="1263" spans="5:5">
      <c r="E1263" s="273"/>
    </row>
    <row r="1264" spans="5:5">
      <c r="E1264" s="273"/>
    </row>
    <row r="1265" spans="5:5">
      <c r="E1265" s="273"/>
    </row>
    <row r="1266" spans="5:5">
      <c r="E1266" s="273"/>
    </row>
    <row r="1267" spans="5:5">
      <c r="E1267" s="273"/>
    </row>
    <row r="1268" spans="5:5">
      <c r="E1268" s="273"/>
    </row>
    <row r="1269" spans="5:5">
      <c r="E1269" s="273"/>
    </row>
    <row r="1270" spans="5:5">
      <c r="E1270" s="273"/>
    </row>
    <row r="1271" spans="5:5">
      <c r="E1271" s="273"/>
    </row>
    <row r="1272" spans="5:5">
      <c r="E1272" s="273"/>
    </row>
    <row r="1273" spans="5:5">
      <c r="E1273" s="273"/>
    </row>
    <row r="1274" spans="5:5">
      <c r="E1274" s="273"/>
    </row>
    <row r="1275" spans="5:5">
      <c r="E1275" s="273"/>
    </row>
    <row r="1276" spans="5:5">
      <c r="E1276" s="273"/>
    </row>
    <row r="1277" spans="5:5">
      <c r="E1277" s="273"/>
    </row>
    <row r="1278" spans="5:5">
      <c r="E1278" s="273"/>
    </row>
    <row r="1279" spans="5:5">
      <c r="E1279" s="273"/>
    </row>
    <row r="1280" spans="5:5">
      <c r="E1280" s="273"/>
    </row>
    <row r="1281" spans="5:5">
      <c r="E1281" s="273"/>
    </row>
    <row r="1282" spans="5:5">
      <c r="E1282" s="273"/>
    </row>
    <row r="1283" spans="5:5">
      <c r="E1283" s="273"/>
    </row>
    <row r="1284" spans="5:5">
      <c r="E1284" s="273"/>
    </row>
    <row r="1285" spans="5:5">
      <c r="E1285" s="273"/>
    </row>
    <row r="1286" spans="5:5">
      <c r="E1286" s="273"/>
    </row>
    <row r="1287" spans="5:5">
      <c r="E1287" s="273"/>
    </row>
    <row r="1288" spans="5:5">
      <c r="E1288" s="273"/>
    </row>
    <row r="1289" spans="5:5">
      <c r="E1289" s="273"/>
    </row>
    <row r="1290" spans="5:5">
      <c r="E1290" s="273"/>
    </row>
    <row r="1291" spans="5:5">
      <c r="E1291" s="273"/>
    </row>
    <row r="1292" spans="5:5">
      <c r="E1292" s="273"/>
    </row>
    <row r="1293" spans="5:5">
      <c r="E1293" s="273"/>
    </row>
    <row r="1294" spans="5:5">
      <c r="E1294" s="273"/>
    </row>
    <row r="1295" spans="5:5">
      <c r="E1295" s="273"/>
    </row>
    <row r="1296" spans="5:5">
      <c r="E1296" s="273"/>
    </row>
    <row r="1297" spans="5:5">
      <c r="E1297" s="273"/>
    </row>
    <row r="1298" spans="5:5">
      <c r="E1298" s="273"/>
    </row>
    <row r="1299" spans="5:5">
      <c r="E1299" s="273"/>
    </row>
    <row r="1300" spans="5:5">
      <c r="E1300" s="273"/>
    </row>
    <row r="1301" spans="5:5">
      <c r="E1301" s="273"/>
    </row>
    <row r="1302" spans="5:5">
      <c r="E1302" s="273"/>
    </row>
    <row r="1303" spans="5:5">
      <c r="E1303" s="273"/>
    </row>
    <row r="1304" spans="5:5">
      <c r="E1304" s="273"/>
    </row>
    <row r="1305" spans="5:5">
      <c r="E1305" s="273"/>
    </row>
    <row r="1306" spans="5:5">
      <c r="E1306" s="273"/>
    </row>
    <row r="1307" spans="5:5">
      <c r="E1307" s="273"/>
    </row>
    <row r="1308" spans="5:5">
      <c r="E1308" s="273"/>
    </row>
    <row r="1309" spans="5:5">
      <c r="E1309" s="273"/>
    </row>
    <row r="1310" spans="5:5">
      <c r="E1310" s="273"/>
    </row>
    <row r="1311" spans="5:5">
      <c r="E1311" s="273"/>
    </row>
    <row r="1312" spans="5:5">
      <c r="E1312" s="273"/>
    </row>
    <row r="1313" spans="5:5">
      <c r="E1313" s="273"/>
    </row>
    <row r="1314" spans="5:5">
      <c r="E1314" s="273"/>
    </row>
    <row r="1315" spans="5:5">
      <c r="E1315" s="273"/>
    </row>
    <row r="1316" spans="5:5">
      <c r="E1316" s="273"/>
    </row>
    <row r="1317" spans="5:5">
      <c r="E1317" s="273"/>
    </row>
    <row r="1318" spans="5:5">
      <c r="E1318" s="273"/>
    </row>
    <row r="1319" spans="5:5">
      <c r="E1319" s="273"/>
    </row>
    <row r="1320" spans="5:5">
      <c r="E1320" s="273"/>
    </row>
    <row r="1321" spans="5:5">
      <c r="E1321" s="273"/>
    </row>
    <row r="1322" spans="5:5">
      <c r="E1322" s="273"/>
    </row>
    <row r="1323" spans="5:5">
      <c r="E1323" s="273"/>
    </row>
    <row r="1324" spans="5:5">
      <c r="E1324" s="273"/>
    </row>
    <row r="1325" spans="5:5">
      <c r="E1325" s="273"/>
    </row>
    <row r="1326" spans="5:5">
      <c r="E1326" s="273"/>
    </row>
    <row r="1327" spans="5:5">
      <c r="E1327" s="273"/>
    </row>
    <row r="1328" spans="5:5">
      <c r="E1328" s="273"/>
    </row>
  </sheetData>
  <mergeCells count="75">
    <mergeCell ref="BE17:BE23"/>
    <mergeCell ref="N20:R20"/>
    <mergeCell ref="I20:M20"/>
    <mergeCell ref="AH19:AJ19"/>
    <mergeCell ref="AC19:AG19"/>
    <mergeCell ref="I19:AB19"/>
    <mergeCell ref="S22:W22"/>
    <mergeCell ref="N22:R22"/>
    <mergeCell ref="AU22:AY22"/>
    <mergeCell ref="X22:AB22"/>
    <mergeCell ref="AH22:AJ22"/>
    <mergeCell ref="AC22:AG22"/>
    <mergeCell ref="AK21:AO21"/>
    <mergeCell ref="I22:M22"/>
    <mergeCell ref="X21:AB21"/>
    <mergeCell ref="N21:R21"/>
    <mergeCell ref="I21:M21"/>
    <mergeCell ref="AH21:AJ21"/>
    <mergeCell ref="AC21:AG21"/>
    <mergeCell ref="AU21:AY21"/>
    <mergeCell ref="AT6:AU6"/>
    <mergeCell ref="AV6:AW6"/>
    <mergeCell ref="AX6:AY6"/>
    <mergeCell ref="AP21:AT21"/>
    <mergeCell ref="AK18:AY19"/>
    <mergeCell ref="AP20:AT20"/>
    <mergeCell ref="AU20:AY20"/>
    <mergeCell ref="AK20:AO20"/>
    <mergeCell ref="B10:C10"/>
    <mergeCell ref="AX4:AY4"/>
    <mergeCell ref="AX5:AY5"/>
    <mergeCell ref="J4:AF5"/>
    <mergeCell ref="Q8:V9"/>
    <mergeCell ref="O6:Y7"/>
    <mergeCell ref="AV5:AW5"/>
    <mergeCell ref="AT5:AU5"/>
    <mergeCell ref="B4:C4"/>
    <mergeCell ref="B8:C8"/>
    <mergeCell ref="B11:C11"/>
    <mergeCell ref="S20:W20"/>
    <mergeCell ref="X20:AB20"/>
    <mergeCell ref="B12:C12"/>
    <mergeCell ref="B13:C13"/>
    <mergeCell ref="I18:AJ18"/>
    <mergeCell ref="AH20:AJ20"/>
    <mergeCell ref="AC20:AG20"/>
    <mergeCell ref="AX3:AY3"/>
    <mergeCell ref="AT3:AU3"/>
    <mergeCell ref="AR3:AS3"/>
    <mergeCell ref="AT4:AU4"/>
    <mergeCell ref="AV3:AW3"/>
    <mergeCell ref="AV4:AW4"/>
    <mergeCell ref="B5:C5"/>
    <mergeCell ref="B9:C9"/>
    <mergeCell ref="B7:C7"/>
    <mergeCell ref="B2:E2"/>
    <mergeCell ref="B3:C3"/>
    <mergeCell ref="B6:C6"/>
    <mergeCell ref="A17:A23"/>
    <mergeCell ref="B17:B23"/>
    <mergeCell ref="C17:C23"/>
    <mergeCell ref="G17:G23"/>
    <mergeCell ref="E17:E23"/>
    <mergeCell ref="F17:F23"/>
    <mergeCell ref="D17:D23"/>
    <mergeCell ref="BA17:BA23"/>
    <mergeCell ref="BB17:BB23"/>
    <mergeCell ref="BD17:BD23"/>
    <mergeCell ref="H17:H23"/>
    <mergeCell ref="I17:AY17"/>
    <mergeCell ref="S21:W21"/>
    <mergeCell ref="AZ17:AZ23"/>
    <mergeCell ref="AK22:AO22"/>
    <mergeCell ref="AP22:AT22"/>
    <mergeCell ref="BC17:BC23"/>
  </mergeCells>
  <phoneticPr fontId="21" type="noConversion"/>
  <pageMargins left="1.5" right="0.75" top="1" bottom="2" header="0.5" footer="0.5"/>
  <pageSetup paperSize="25" orientation="landscape" horizontalDpi="4294967293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hotoshop.Image.8" shapeId="66601" r:id="rId4">
          <objectPr defaultSize="0" autoPict="0" r:id="rId5">
            <anchor moveWithCells="1" sizeWithCells="1">
              <from>
                <xdr:col>19</xdr:col>
                <xdr:colOff>279400</xdr:colOff>
                <xdr:row>0</xdr:row>
                <xdr:rowOff>127000</xdr:rowOff>
              </from>
              <to>
                <xdr:col>21</xdr:col>
                <xdr:colOff>19050</xdr:colOff>
                <xdr:row>1</xdr:row>
                <xdr:rowOff>495300</xdr:rowOff>
              </to>
            </anchor>
          </objectPr>
        </oleObject>
      </mc:Choice>
      <mc:Fallback>
        <oleObject progId="Photoshop.Image.8" shapeId="66601" r:id="rId4"/>
      </mc:Fallback>
    </mc:AlternateContent>
  </oleObject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BJ1323"/>
  <sheetViews>
    <sheetView topLeftCell="AR13" workbookViewId="0">
      <selection activeCell="BC27" sqref="BC27"/>
    </sheetView>
  </sheetViews>
  <sheetFormatPr defaultRowHeight="12.5"/>
  <cols>
    <col min="1" max="1" width="14.453125" style="23" customWidth="1"/>
    <col min="2" max="2" width="9.26953125" style="1" customWidth="1"/>
    <col min="3" max="3" width="8" style="23" customWidth="1"/>
    <col min="4" max="4" width="8" style="1" customWidth="1"/>
    <col min="5" max="5" width="8.81640625" style="23" customWidth="1"/>
    <col min="6" max="6" width="21.26953125" style="1" customWidth="1"/>
    <col min="7" max="7" width="10" style="1" customWidth="1"/>
    <col min="8" max="8" width="8.453125" style="1" customWidth="1"/>
    <col min="9" max="41" width="6.26953125" style="1" customWidth="1"/>
    <col min="42" max="42" width="6.26953125" customWidth="1"/>
    <col min="43" max="46" width="6.26953125" style="1" customWidth="1"/>
    <col min="47" max="47" width="6.26953125" customWidth="1"/>
    <col min="48" max="51" width="6.26953125" style="1" customWidth="1"/>
    <col min="52" max="52" width="12.54296875" style="1" customWidth="1"/>
    <col min="53" max="53" width="10" style="1" customWidth="1"/>
    <col min="54" max="54" width="8.81640625" style="1" customWidth="1"/>
    <col min="55" max="55" width="6.81640625" style="1" customWidth="1"/>
    <col min="56" max="56" width="6.54296875" style="1" customWidth="1"/>
    <col min="57" max="57" width="10" style="1" customWidth="1"/>
  </cols>
  <sheetData>
    <row r="1" spans="1:57" ht="18">
      <c r="B1" s="23"/>
      <c r="E1" s="43"/>
      <c r="P1" s="97"/>
      <c r="Q1" s="170"/>
      <c r="R1" s="171"/>
      <c r="S1" s="170"/>
      <c r="T1" s="171"/>
      <c r="U1" s="170"/>
      <c r="V1" s="172"/>
      <c r="W1" s="171"/>
      <c r="X1" s="171"/>
      <c r="Y1" s="171"/>
      <c r="AL1"/>
      <c r="AP1" s="1"/>
      <c r="AU1" s="1"/>
      <c r="AV1"/>
      <c r="AW1"/>
      <c r="AX1"/>
      <c r="AY1"/>
      <c r="AZ1"/>
      <c r="BA1"/>
      <c r="BB1"/>
      <c r="BC1"/>
      <c r="BD1"/>
      <c r="BE1"/>
    </row>
    <row r="2" spans="1:57" s="4" customFormat="1" ht="39.75" customHeight="1">
      <c r="A2" s="71"/>
      <c r="B2" s="1047" t="s">
        <v>4046</v>
      </c>
      <c r="C2" s="1047"/>
      <c r="D2" s="1047"/>
      <c r="E2" s="1047"/>
      <c r="F2" s="272"/>
      <c r="P2" s="97"/>
      <c r="Q2" s="171"/>
      <c r="R2" s="171"/>
      <c r="S2" s="171"/>
      <c r="T2" s="171"/>
      <c r="U2" s="171"/>
      <c r="V2" s="173"/>
      <c r="W2" s="173"/>
      <c r="X2" s="173"/>
      <c r="Y2" s="173"/>
      <c r="Z2" s="26"/>
      <c r="AA2" s="26"/>
      <c r="AB2" s="31"/>
      <c r="AI2" s="26"/>
      <c r="AJ2" s="64"/>
      <c r="AK2" s="26"/>
      <c r="AL2" s="46"/>
      <c r="AM2" s="64"/>
      <c r="AN2" s="46"/>
      <c r="AO2" s="46"/>
      <c r="AT2" s="138" t="s">
        <v>6140</v>
      </c>
      <c r="AV2" s="1"/>
      <c r="AW2" s="138"/>
      <c r="AX2" s="138"/>
    </row>
    <row r="3" spans="1:57" s="4" customFormat="1" ht="31.5" customHeight="1">
      <c r="A3" s="32"/>
      <c r="B3" s="988" t="s">
        <v>2250</v>
      </c>
      <c r="C3" s="988"/>
      <c r="D3" s="58" t="s">
        <v>2065</v>
      </c>
      <c r="E3" s="58" t="s">
        <v>2252</v>
      </c>
      <c r="F3" s="35"/>
      <c r="G3" s="2"/>
      <c r="H3" s="2"/>
      <c r="I3" s="2"/>
      <c r="J3" s="2"/>
      <c r="P3" s="179" t="s">
        <v>1665</v>
      </c>
      <c r="Q3" s="179"/>
      <c r="R3" s="179"/>
      <c r="S3" s="179"/>
      <c r="T3" s="179"/>
      <c r="U3" s="179"/>
      <c r="V3" s="179"/>
      <c r="W3" s="179"/>
      <c r="X3" s="179"/>
      <c r="Y3" s="180"/>
      <c r="Z3" s="181"/>
      <c r="AA3" s="182"/>
      <c r="AB3" s="181"/>
      <c r="AH3" s="60"/>
      <c r="AI3" s="60"/>
      <c r="AJ3" s="60"/>
      <c r="AK3" s="60"/>
      <c r="AL3" s="39"/>
      <c r="AM3" s="60"/>
      <c r="AN3" s="39"/>
      <c r="AO3" s="81"/>
      <c r="AR3" s="986" t="s">
        <v>2935</v>
      </c>
      <c r="AS3" s="986"/>
      <c r="AT3" s="986" t="s">
        <v>3975</v>
      </c>
      <c r="AU3" s="986"/>
      <c r="AV3" s="986" t="s">
        <v>6142</v>
      </c>
      <c r="AW3" s="986"/>
      <c r="AX3" s="990" t="s">
        <v>3974</v>
      </c>
      <c r="AY3" s="990"/>
      <c r="AZ3" s="226" t="s">
        <v>2936</v>
      </c>
    </row>
    <row r="4" spans="1:57" ht="16.5" customHeight="1">
      <c r="A4" s="72"/>
      <c r="B4" s="988" t="s">
        <v>2253</v>
      </c>
      <c r="C4" s="988"/>
      <c r="D4" s="58" t="s">
        <v>2968</v>
      </c>
      <c r="E4" s="114">
        <v>4</v>
      </c>
      <c r="F4" s="35"/>
      <c r="L4" s="940" t="s">
        <v>4335</v>
      </c>
      <c r="M4" s="940"/>
      <c r="N4" s="940"/>
      <c r="O4" s="940"/>
      <c r="P4" s="940"/>
      <c r="Q4" s="940"/>
      <c r="R4" s="940"/>
      <c r="S4" s="940"/>
      <c r="T4" s="940"/>
      <c r="U4" s="940"/>
      <c r="V4" s="940"/>
      <c r="W4" s="940"/>
      <c r="X4" s="940"/>
      <c r="Y4" s="940"/>
      <c r="Z4" s="940"/>
      <c r="AA4" s="940"/>
      <c r="AB4" s="940"/>
      <c r="AC4" s="940"/>
      <c r="AD4" s="940"/>
      <c r="AH4" s="27"/>
      <c r="AI4" s="27"/>
      <c r="AJ4" s="27"/>
      <c r="AK4" s="27"/>
      <c r="AL4" s="6"/>
      <c r="AM4" s="27"/>
      <c r="AN4" s="8"/>
      <c r="AO4" s="8"/>
      <c r="AR4" s="58" t="s">
        <v>3976</v>
      </c>
      <c r="AS4" s="216"/>
      <c r="AT4" s="988"/>
      <c r="AU4" s="988"/>
      <c r="AV4" s="988"/>
      <c r="AW4" s="988"/>
      <c r="AX4" s="988"/>
      <c r="AY4" s="988"/>
      <c r="AZ4" s="216"/>
      <c r="BE4"/>
    </row>
    <row r="5" spans="1:57" ht="18" customHeight="1">
      <c r="A5" s="48"/>
      <c r="B5" s="988" t="s">
        <v>5773</v>
      </c>
      <c r="C5" s="988"/>
      <c r="D5" s="58" t="s">
        <v>4047</v>
      </c>
      <c r="E5" s="58">
        <v>3.75</v>
      </c>
      <c r="L5" s="940"/>
      <c r="M5" s="940"/>
      <c r="N5" s="940"/>
      <c r="O5" s="940"/>
      <c r="P5" s="940"/>
      <c r="Q5" s="940"/>
      <c r="R5" s="940"/>
      <c r="S5" s="940"/>
      <c r="T5" s="940"/>
      <c r="U5" s="940"/>
      <c r="V5" s="940"/>
      <c r="W5" s="940"/>
      <c r="X5" s="940"/>
      <c r="Y5" s="940"/>
      <c r="Z5" s="940"/>
      <c r="AA5" s="940"/>
      <c r="AB5" s="940"/>
      <c r="AC5" s="940"/>
      <c r="AD5" s="940"/>
      <c r="AH5" s="27"/>
      <c r="AI5" s="27"/>
      <c r="AJ5" s="27"/>
      <c r="AK5" s="27"/>
      <c r="AL5" s="45"/>
      <c r="AM5" s="27"/>
      <c r="AN5" s="8"/>
      <c r="AO5" s="8"/>
      <c r="AR5" s="58" t="s">
        <v>3977</v>
      </c>
      <c r="AS5" s="216"/>
      <c r="AT5" s="988"/>
      <c r="AU5" s="988"/>
      <c r="AV5" s="988"/>
      <c r="AW5" s="988"/>
      <c r="AX5" s="988"/>
      <c r="AY5" s="988"/>
      <c r="AZ5" s="216"/>
      <c r="BE5"/>
    </row>
    <row r="6" spans="1:57" ht="15.75" customHeight="1">
      <c r="A6" s="32"/>
      <c r="B6" s="988" t="s">
        <v>5774</v>
      </c>
      <c r="C6" s="988"/>
      <c r="D6" s="58" t="s">
        <v>5775</v>
      </c>
      <c r="E6" s="114">
        <v>3.5</v>
      </c>
      <c r="F6" s="32"/>
      <c r="N6" s="30"/>
      <c r="O6" s="940" t="s">
        <v>6381</v>
      </c>
      <c r="P6" s="940"/>
      <c r="Q6" s="940"/>
      <c r="R6" s="940"/>
      <c r="S6" s="940"/>
      <c r="T6" s="940"/>
      <c r="U6" s="940"/>
      <c r="V6" s="940"/>
      <c r="W6" s="940"/>
      <c r="X6" s="940"/>
      <c r="Y6" s="940"/>
      <c r="Z6" s="37"/>
      <c r="AA6" s="37"/>
      <c r="AB6" s="30"/>
      <c r="AC6" s="22"/>
      <c r="AD6" s="22"/>
      <c r="AE6" s="22"/>
      <c r="AF6" s="22"/>
      <c r="AG6" s="22"/>
      <c r="AI6" s="22"/>
      <c r="AJ6" s="22"/>
      <c r="AK6" s="22"/>
      <c r="AL6" s="6"/>
      <c r="AM6" s="22"/>
      <c r="AN6" s="8"/>
      <c r="AO6" s="8"/>
      <c r="AR6" s="58" t="s">
        <v>3978</v>
      </c>
      <c r="AS6" s="216"/>
      <c r="AT6" s="988"/>
      <c r="AU6" s="988"/>
      <c r="AV6" s="988"/>
      <c r="AW6" s="988"/>
      <c r="AX6" s="988"/>
      <c r="AY6" s="988"/>
      <c r="AZ6" s="216"/>
      <c r="BE6"/>
    </row>
    <row r="7" spans="1:57" ht="16.5" customHeight="1">
      <c r="A7" s="49"/>
      <c r="B7" s="988" t="s">
        <v>5776</v>
      </c>
      <c r="C7" s="988"/>
      <c r="D7" s="58" t="s">
        <v>4048</v>
      </c>
      <c r="E7" s="58">
        <v>3.25</v>
      </c>
      <c r="F7" s="44"/>
      <c r="N7" s="30"/>
      <c r="O7" s="940"/>
      <c r="P7" s="940"/>
      <c r="Q7" s="940"/>
      <c r="R7" s="940"/>
      <c r="S7" s="940"/>
      <c r="T7" s="940"/>
      <c r="U7" s="940"/>
      <c r="V7" s="940"/>
      <c r="W7" s="940"/>
      <c r="X7" s="940"/>
      <c r="Y7" s="940"/>
      <c r="Z7" s="30"/>
      <c r="AA7" s="183"/>
      <c r="AB7" s="30"/>
      <c r="AC7" s="5"/>
      <c r="AD7" s="5"/>
      <c r="AE7" s="5"/>
      <c r="AF7" s="5"/>
      <c r="AG7" s="5"/>
      <c r="AJ7" s="5"/>
      <c r="AL7"/>
      <c r="AM7" s="5"/>
      <c r="AP7" s="13"/>
      <c r="AQ7" s="13"/>
      <c r="AR7" s="13"/>
      <c r="AS7" s="13"/>
      <c r="AT7"/>
      <c r="AV7"/>
      <c r="AW7"/>
      <c r="AX7"/>
      <c r="AY7"/>
      <c r="AZ7"/>
      <c r="BA7"/>
      <c r="BB7"/>
      <c r="BC7"/>
      <c r="BD7"/>
      <c r="BE7"/>
    </row>
    <row r="8" spans="1:57" ht="15.75" customHeight="1">
      <c r="B8" s="988" t="s">
        <v>1919</v>
      </c>
      <c r="C8" s="988"/>
      <c r="D8" s="58" t="s">
        <v>4049</v>
      </c>
      <c r="E8" s="114">
        <v>3</v>
      </c>
      <c r="F8" s="13"/>
      <c r="Q8" s="940" t="s">
        <v>3333</v>
      </c>
      <c r="R8" s="940"/>
      <c r="S8" s="940"/>
      <c r="T8" s="940"/>
      <c r="U8" s="940"/>
      <c r="V8" s="940"/>
      <c r="Y8" s="140"/>
      <c r="Z8" s="140"/>
      <c r="AA8" s="140"/>
      <c r="AB8" s="140"/>
      <c r="AC8" s="22"/>
      <c r="AD8" s="22"/>
      <c r="AE8" s="22"/>
      <c r="AF8" s="22"/>
      <c r="AG8" s="22"/>
      <c r="AI8" s="22"/>
      <c r="AJ8" s="22"/>
      <c r="AK8" s="22"/>
      <c r="AL8" s="22"/>
      <c r="AM8" s="22"/>
      <c r="AP8" s="22"/>
      <c r="AU8" s="1"/>
      <c r="AV8"/>
      <c r="AW8"/>
      <c r="AX8"/>
      <c r="AY8"/>
      <c r="AZ8"/>
      <c r="BA8"/>
      <c r="BB8"/>
      <c r="BC8"/>
      <c r="BD8"/>
      <c r="BE8"/>
    </row>
    <row r="9" spans="1:57" ht="15.75" customHeight="1">
      <c r="A9" s="32"/>
      <c r="B9" s="988" t="s">
        <v>5777</v>
      </c>
      <c r="C9" s="988"/>
      <c r="D9" s="58" t="s">
        <v>5782</v>
      </c>
      <c r="E9" s="58">
        <v>2.75</v>
      </c>
      <c r="F9" s="32"/>
      <c r="N9" s="140"/>
      <c r="O9" s="140"/>
      <c r="Q9" s="940"/>
      <c r="R9" s="940"/>
      <c r="S9" s="940"/>
      <c r="T9" s="940"/>
      <c r="U9" s="940"/>
      <c r="V9" s="940"/>
      <c r="W9" s="140"/>
      <c r="X9" s="140"/>
      <c r="Y9" s="140"/>
      <c r="Z9" s="140"/>
      <c r="AA9" s="140"/>
      <c r="AB9" s="140"/>
      <c r="AC9" s="22"/>
      <c r="AD9" s="22"/>
      <c r="AE9" s="22"/>
      <c r="AF9" s="22"/>
      <c r="AG9" s="22"/>
      <c r="AI9" s="22"/>
      <c r="AJ9" s="22"/>
      <c r="AK9" s="22"/>
      <c r="AL9" s="8"/>
      <c r="AM9" s="22"/>
      <c r="AN9" s="8"/>
      <c r="AO9" s="8"/>
      <c r="AP9" s="22"/>
      <c r="AQ9" s="8"/>
      <c r="AR9" s="8"/>
      <c r="AS9" s="8"/>
      <c r="AU9" s="1"/>
      <c r="AV9"/>
      <c r="AW9"/>
      <c r="AX9"/>
      <c r="AY9"/>
      <c r="AZ9"/>
      <c r="BA9"/>
      <c r="BB9"/>
      <c r="BC9"/>
      <c r="BD9"/>
      <c r="BE9"/>
    </row>
    <row r="10" spans="1:57" ht="16.5" customHeight="1">
      <c r="A10" s="49"/>
      <c r="B10" s="988" t="s">
        <v>5778</v>
      </c>
      <c r="C10" s="988"/>
      <c r="D10" s="58" t="s">
        <v>4050</v>
      </c>
      <c r="E10" s="114">
        <v>2.5</v>
      </c>
      <c r="F10" s="44"/>
      <c r="N10" s="30"/>
      <c r="O10" s="183"/>
      <c r="W10" s="140"/>
      <c r="X10" s="140"/>
      <c r="Y10" s="140"/>
      <c r="Z10" s="140"/>
      <c r="AA10" s="140"/>
      <c r="AB10" s="140"/>
      <c r="AC10" s="5"/>
      <c r="AD10" s="5"/>
      <c r="AE10" s="5"/>
      <c r="AF10" s="5"/>
      <c r="AG10" s="5"/>
      <c r="AJ10" s="5"/>
      <c r="AL10" s="47"/>
      <c r="AM10" s="5"/>
      <c r="AN10" s="51"/>
      <c r="AO10" s="51"/>
      <c r="AP10" s="5"/>
      <c r="AQ10" s="51"/>
      <c r="AR10" s="51"/>
      <c r="AS10" s="51"/>
      <c r="AU10" s="1"/>
      <c r="AV10"/>
      <c r="AW10"/>
      <c r="AX10"/>
      <c r="AY10"/>
      <c r="AZ10"/>
      <c r="BA10"/>
      <c r="BB10"/>
      <c r="BC10"/>
      <c r="BD10"/>
      <c r="BE10"/>
    </row>
    <row r="11" spans="1:57" ht="16.5" customHeight="1">
      <c r="A11" s="49"/>
      <c r="B11" s="988" t="s">
        <v>5779</v>
      </c>
      <c r="C11" s="988"/>
      <c r="D11" s="58" t="s">
        <v>4051</v>
      </c>
      <c r="E11" s="58">
        <v>2.25</v>
      </c>
      <c r="F11" s="44"/>
      <c r="V11" s="5"/>
      <c r="W11" s="5"/>
      <c r="X11" s="10"/>
      <c r="Z11" s="10"/>
      <c r="AA11" s="5"/>
      <c r="AB11" s="5"/>
      <c r="AC11" s="5"/>
      <c r="AD11" s="5"/>
      <c r="AE11" s="5"/>
      <c r="AF11" s="5"/>
      <c r="AG11" s="5"/>
      <c r="AJ11" s="5"/>
      <c r="AL11" s="47"/>
      <c r="AM11" s="5"/>
      <c r="AN11" s="51"/>
      <c r="AO11" s="51"/>
      <c r="AP11" s="5"/>
      <c r="AQ11" s="51"/>
      <c r="AR11" s="51"/>
      <c r="AS11" s="51"/>
      <c r="AU11" s="1"/>
      <c r="AV11"/>
      <c r="AW11"/>
      <c r="AX11"/>
      <c r="AY11"/>
      <c r="AZ11"/>
      <c r="BA11"/>
      <c r="BB11"/>
      <c r="BC11"/>
      <c r="BD11"/>
      <c r="BE11"/>
    </row>
    <row r="12" spans="1:57" ht="16.5" customHeight="1">
      <c r="A12" s="49"/>
      <c r="B12" s="988" t="s">
        <v>5780</v>
      </c>
      <c r="C12" s="988"/>
      <c r="D12" s="58" t="s">
        <v>4052</v>
      </c>
      <c r="E12" s="114">
        <v>2</v>
      </c>
      <c r="F12" s="44"/>
      <c r="V12" s="5"/>
      <c r="W12" s="5"/>
      <c r="X12" s="10"/>
      <c r="Z12" s="10"/>
      <c r="AA12" s="5"/>
      <c r="AB12" s="5"/>
      <c r="AC12" s="5"/>
      <c r="AD12" s="5"/>
      <c r="AE12" s="5"/>
      <c r="AF12" s="5"/>
      <c r="AG12" s="5"/>
      <c r="AJ12" s="5"/>
      <c r="AL12" s="47"/>
      <c r="AM12" s="5"/>
      <c r="AN12" s="51"/>
      <c r="AO12" s="51"/>
      <c r="AP12" s="5"/>
      <c r="AQ12" s="51"/>
      <c r="AR12" s="51"/>
      <c r="AS12" s="51"/>
      <c r="AU12" s="1"/>
      <c r="AV12"/>
      <c r="AW12"/>
      <c r="AX12"/>
      <c r="AY12"/>
      <c r="AZ12"/>
      <c r="BA12"/>
      <c r="BB12"/>
      <c r="BC12"/>
      <c r="BD12"/>
      <c r="BE12"/>
    </row>
    <row r="13" spans="1:57" ht="16.5" customHeight="1">
      <c r="A13" s="49"/>
      <c r="B13" s="988" t="s">
        <v>5781</v>
      </c>
      <c r="C13" s="988"/>
      <c r="D13" s="58" t="s">
        <v>5014</v>
      </c>
      <c r="E13" s="114">
        <v>0</v>
      </c>
      <c r="F13" s="44"/>
      <c r="V13" s="5"/>
      <c r="W13" s="5"/>
      <c r="X13" s="10"/>
      <c r="Z13" s="10"/>
      <c r="AA13" s="5"/>
      <c r="AB13" s="5"/>
      <c r="AC13" s="5"/>
      <c r="AD13" s="5"/>
      <c r="AE13" s="5"/>
      <c r="AF13" s="5"/>
      <c r="AG13" s="5"/>
      <c r="AJ13" s="5"/>
      <c r="AL13" s="47"/>
      <c r="AM13" s="5"/>
      <c r="AN13" s="51"/>
      <c r="AO13" s="51"/>
      <c r="AP13" s="5"/>
      <c r="AQ13" s="51"/>
      <c r="AR13" s="51"/>
      <c r="AS13" s="51"/>
      <c r="AU13" s="1"/>
      <c r="AV13"/>
      <c r="AW13"/>
      <c r="AX13"/>
      <c r="AY13"/>
      <c r="AZ13"/>
      <c r="BA13"/>
      <c r="BB13"/>
      <c r="BC13"/>
      <c r="BD13"/>
      <c r="BE13"/>
    </row>
    <row r="14" spans="1:57" ht="15.75" customHeight="1">
      <c r="B14" s="73" t="s">
        <v>3318</v>
      </c>
      <c r="C14" s="86"/>
      <c r="D14" s="75"/>
      <c r="E14" s="43"/>
      <c r="F14" s="13"/>
      <c r="N14" s="22"/>
      <c r="P14" s="22"/>
      <c r="Q14" s="22"/>
      <c r="R14" s="22"/>
      <c r="S14" s="22"/>
      <c r="U14" s="22"/>
      <c r="V14" s="22"/>
      <c r="W14" s="22"/>
      <c r="X14" s="22"/>
      <c r="Z14" s="22"/>
      <c r="AA14" s="22"/>
      <c r="AB14" s="22"/>
      <c r="AC14" s="22"/>
      <c r="AD14" s="22"/>
      <c r="AE14" s="22"/>
      <c r="AF14" s="22"/>
      <c r="AG14" s="22"/>
      <c r="AI14" s="22"/>
      <c r="AJ14" s="22"/>
      <c r="AK14" s="22"/>
      <c r="AL14" s="77"/>
      <c r="AM14" s="22"/>
      <c r="AN14" s="51"/>
      <c r="AO14" s="51"/>
      <c r="AP14" s="22"/>
      <c r="AQ14" s="51"/>
      <c r="AR14" s="51"/>
      <c r="AS14" s="51"/>
      <c r="AU14" s="1"/>
      <c r="AV14"/>
      <c r="AW14"/>
      <c r="AX14"/>
      <c r="AY14"/>
      <c r="AZ14"/>
      <c r="BA14"/>
      <c r="BB14"/>
      <c r="BC14"/>
      <c r="BD14"/>
      <c r="BE14"/>
    </row>
    <row r="15" spans="1:57" ht="15.75" customHeight="1">
      <c r="A15" s="32"/>
      <c r="B15" s="74"/>
      <c r="C15" s="74"/>
      <c r="D15" s="76"/>
      <c r="E15" s="43"/>
      <c r="F15" s="32"/>
      <c r="N15" s="22"/>
      <c r="P15" s="22"/>
      <c r="Q15" s="22"/>
      <c r="R15" s="22"/>
      <c r="S15" s="22"/>
      <c r="U15" s="22"/>
      <c r="V15" s="22"/>
      <c r="W15" s="22"/>
      <c r="X15" s="22"/>
      <c r="Z15" s="22"/>
      <c r="AA15" s="22"/>
      <c r="AB15" s="22"/>
      <c r="AC15" s="22"/>
      <c r="AD15" s="22"/>
      <c r="AE15" s="22"/>
      <c r="AF15" s="22"/>
      <c r="AG15" s="22"/>
      <c r="AI15" s="22"/>
      <c r="AJ15" s="22"/>
      <c r="AK15" s="22"/>
      <c r="AL15" s="8"/>
      <c r="AM15" s="22"/>
      <c r="AN15" s="8"/>
      <c r="AO15" s="8"/>
      <c r="AP15" s="22"/>
      <c r="AQ15" s="8"/>
      <c r="AR15" s="8"/>
      <c r="AS15" s="8"/>
      <c r="AU15" s="1"/>
      <c r="AV15"/>
      <c r="AW15"/>
      <c r="AX15"/>
      <c r="AY15"/>
      <c r="AZ15"/>
      <c r="BA15"/>
      <c r="BB15"/>
      <c r="BC15"/>
      <c r="BD15"/>
      <c r="BE15"/>
    </row>
    <row r="16" spans="1:57" ht="15.75" customHeight="1">
      <c r="A16" s="32"/>
      <c r="B16" s="76"/>
      <c r="C16" s="74"/>
      <c r="D16" s="76"/>
      <c r="E16" s="74"/>
      <c r="F16" s="32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I16" s="22"/>
      <c r="AJ16" s="22"/>
      <c r="AK16" s="22"/>
      <c r="AM16" s="22"/>
      <c r="AN16" s="22"/>
      <c r="AO16" s="6"/>
      <c r="AP16" s="8"/>
      <c r="AQ16" s="8"/>
      <c r="AR16" s="8"/>
      <c r="AS16" s="22"/>
      <c r="AT16" s="8"/>
      <c r="AU16" s="8"/>
      <c r="AV16" s="8"/>
      <c r="AW16" s="8"/>
      <c r="AX16" s="22"/>
      <c r="AY16" s="8"/>
      <c r="AZ16" s="8"/>
    </row>
    <row r="17" spans="1:62" s="7" customFormat="1" ht="16.5" customHeight="1">
      <c r="A17" s="942" t="s">
        <v>5996</v>
      </c>
      <c r="B17" s="942" t="s">
        <v>5250</v>
      </c>
      <c r="C17" s="942" t="s">
        <v>5251</v>
      </c>
      <c r="D17" s="942" t="s">
        <v>5252</v>
      </c>
      <c r="E17" s="942" t="s">
        <v>3107</v>
      </c>
      <c r="F17" s="931" t="s">
        <v>3108</v>
      </c>
      <c r="G17" s="942" t="s">
        <v>5289</v>
      </c>
      <c r="H17" s="942" t="s">
        <v>2940</v>
      </c>
      <c r="I17" s="999" t="s">
        <v>1497</v>
      </c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43" t="s">
        <v>6865</v>
      </c>
      <c r="BF17" s="942" t="s">
        <v>889</v>
      </c>
      <c r="BG17" s="942" t="s">
        <v>3069</v>
      </c>
      <c r="BH17" s="942" t="s">
        <v>1983</v>
      </c>
      <c r="BI17" s="942" t="s">
        <v>3156</v>
      </c>
      <c r="BJ17" s="1073" t="s">
        <v>3157</v>
      </c>
    </row>
    <row r="18" spans="1:62" s="7" customFormat="1" ht="19.5" customHeight="1">
      <c r="A18" s="942"/>
      <c r="B18" s="942"/>
      <c r="C18" s="942"/>
      <c r="D18" s="942"/>
      <c r="E18" s="942"/>
      <c r="F18" s="931"/>
      <c r="G18" s="942"/>
      <c r="H18" s="942"/>
      <c r="I18" s="1015" t="s">
        <v>2964</v>
      </c>
      <c r="J18" s="1016"/>
      <c r="K18" s="1016"/>
      <c r="L18" s="1016"/>
      <c r="M18" s="1016"/>
      <c r="N18" s="1016"/>
      <c r="O18" s="1016"/>
      <c r="P18" s="1016"/>
      <c r="Q18" s="1016"/>
      <c r="R18" s="1016"/>
      <c r="S18" s="1016"/>
      <c r="T18" s="1016"/>
      <c r="U18" s="1016"/>
      <c r="V18" s="1016"/>
      <c r="W18" s="1016"/>
      <c r="X18" s="1016"/>
      <c r="Y18" s="1016"/>
      <c r="Z18" s="1016"/>
      <c r="AA18" s="1016"/>
      <c r="AB18" s="1016"/>
      <c r="AC18" s="1016"/>
      <c r="AD18" s="1016"/>
      <c r="AE18" s="1016"/>
      <c r="AF18" s="1016"/>
      <c r="AG18" s="1016"/>
      <c r="AH18" s="1016"/>
      <c r="AI18" s="1016"/>
      <c r="AJ18" s="1016"/>
      <c r="AK18" s="1016"/>
      <c r="AL18" s="1016"/>
      <c r="AM18" s="1016"/>
      <c r="AN18" s="1016"/>
      <c r="AO18" s="1016"/>
      <c r="AP18" s="1016"/>
      <c r="AQ18" s="1016"/>
      <c r="AR18" s="1016"/>
      <c r="AS18" s="1016"/>
      <c r="AT18" s="1017"/>
      <c r="AU18" s="1015"/>
      <c r="AV18" s="1016"/>
      <c r="AW18" s="1016"/>
      <c r="AX18" s="1016"/>
      <c r="AY18" s="1017"/>
      <c r="AZ18" s="1078" t="s">
        <v>1642</v>
      </c>
      <c r="BA18" s="1079"/>
      <c r="BB18" s="1079"/>
      <c r="BC18" s="1079"/>
      <c r="BD18" s="1079"/>
      <c r="BE18" s="969"/>
      <c r="BF18" s="942"/>
      <c r="BG18" s="942"/>
      <c r="BH18" s="942"/>
      <c r="BI18" s="942"/>
      <c r="BJ18" s="1073"/>
    </row>
    <row r="19" spans="1:62" s="7" customFormat="1" ht="19.5" customHeight="1">
      <c r="A19" s="942"/>
      <c r="B19" s="942"/>
      <c r="C19" s="942"/>
      <c r="D19" s="942"/>
      <c r="E19" s="942"/>
      <c r="F19" s="931"/>
      <c r="G19" s="942"/>
      <c r="H19" s="942"/>
      <c r="I19" s="1014" t="s">
        <v>5139</v>
      </c>
      <c r="J19" s="1014"/>
      <c r="K19" s="1014"/>
      <c r="L19" s="1014"/>
      <c r="M19" s="1014"/>
      <c r="N19" s="1014"/>
      <c r="O19" s="1014"/>
      <c r="P19" s="1014"/>
      <c r="Q19" s="1014"/>
      <c r="R19" s="1014"/>
      <c r="S19" s="1014"/>
      <c r="T19" s="1014"/>
      <c r="U19" s="1014"/>
      <c r="V19" s="1014"/>
      <c r="W19" s="1014"/>
      <c r="X19" s="1014"/>
      <c r="Y19" s="1014"/>
      <c r="Z19" s="1014"/>
      <c r="AA19" s="1014"/>
      <c r="AB19" s="1014"/>
      <c r="AC19" s="1015"/>
      <c r="AD19" s="1016"/>
      <c r="AE19" s="1016"/>
      <c r="AF19" s="1016"/>
      <c r="AG19" s="1017"/>
      <c r="AH19" s="1015"/>
      <c r="AI19" s="1016"/>
      <c r="AJ19" s="1016"/>
      <c r="AK19" s="1016"/>
      <c r="AL19" s="1017"/>
      <c r="AM19" s="1013" t="s">
        <v>6597</v>
      </c>
      <c r="AN19" s="1013"/>
      <c r="AO19" s="1013"/>
      <c r="AP19" s="1013"/>
      <c r="AQ19" s="1013"/>
      <c r="AR19" s="1014" t="s">
        <v>5737</v>
      </c>
      <c r="AS19" s="1014"/>
      <c r="AT19" s="1014"/>
      <c r="AU19" s="1015"/>
      <c r="AV19" s="1016"/>
      <c r="AW19" s="1016"/>
      <c r="AX19" s="1016"/>
      <c r="AY19" s="1017"/>
      <c r="AZ19" s="1080"/>
      <c r="BA19" s="1081"/>
      <c r="BB19" s="1081"/>
      <c r="BC19" s="1081"/>
      <c r="BD19" s="1081"/>
      <c r="BE19" s="969"/>
      <c r="BF19" s="942"/>
      <c r="BG19" s="942"/>
      <c r="BH19" s="942"/>
      <c r="BI19" s="942"/>
      <c r="BJ19" s="1073"/>
    </row>
    <row r="20" spans="1:62" s="7" customFormat="1" ht="19.5" customHeight="1">
      <c r="A20" s="942"/>
      <c r="B20" s="942"/>
      <c r="C20" s="942"/>
      <c r="D20" s="942"/>
      <c r="E20" s="942"/>
      <c r="F20" s="931"/>
      <c r="G20" s="942"/>
      <c r="H20" s="942"/>
      <c r="I20" s="946" t="s">
        <v>5207</v>
      </c>
      <c r="J20" s="946"/>
      <c r="K20" s="1006"/>
      <c r="L20" s="1006"/>
      <c r="M20" s="1006"/>
      <c r="N20" s="946" t="s">
        <v>5208</v>
      </c>
      <c r="O20" s="946"/>
      <c r="P20" s="1006"/>
      <c r="Q20" s="1006"/>
      <c r="R20" s="1006"/>
      <c r="S20" s="946" t="s">
        <v>5209</v>
      </c>
      <c r="T20" s="946"/>
      <c r="U20" s="1006"/>
      <c r="V20" s="1006"/>
      <c r="W20" s="1006"/>
      <c r="X20" s="946" t="s">
        <v>5210</v>
      </c>
      <c r="Y20" s="946"/>
      <c r="Z20" s="1006"/>
      <c r="AA20" s="1006"/>
      <c r="AB20" s="1006"/>
      <c r="AC20" s="946" t="s">
        <v>3387</v>
      </c>
      <c r="AD20" s="946"/>
      <c r="AE20" s="1006"/>
      <c r="AF20" s="1006"/>
      <c r="AG20" s="1006"/>
      <c r="AH20" s="946" t="s">
        <v>3388</v>
      </c>
      <c r="AI20" s="946"/>
      <c r="AJ20" s="1006"/>
      <c r="AK20" s="1006"/>
      <c r="AL20" s="1006"/>
      <c r="AM20" s="946" t="s">
        <v>3389</v>
      </c>
      <c r="AN20" s="946"/>
      <c r="AO20" s="1006"/>
      <c r="AP20" s="1006"/>
      <c r="AQ20" s="1006"/>
      <c r="AR20" s="1077" t="s">
        <v>3390</v>
      </c>
      <c r="AS20" s="1077"/>
      <c r="AT20" s="1077"/>
      <c r="AU20" s="946" t="s">
        <v>3067</v>
      </c>
      <c r="AV20" s="946"/>
      <c r="AW20" s="1006"/>
      <c r="AX20" s="1006"/>
      <c r="AY20" s="1006"/>
      <c r="AZ20" s="946" t="s">
        <v>3068</v>
      </c>
      <c r="BA20" s="946"/>
      <c r="BB20" s="1006"/>
      <c r="BC20" s="1006"/>
      <c r="BD20" s="1006"/>
      <c r="BE20" s="969"/>
      <c r="BF20" s="942"/>
      <c r="BG20" s="942"/>
      <c r="BH20" s="942"/>
      <c r="BI20" s="942"/>
      <c r="BJ20" s="1073"/>
    </row>
    <row r="21" spans="1:62" s="7" customFormat="1" ht="29.25" customHeight="1">
      <c r="A21" s="942"/>
      <c r="B21" s="942"/>
      <c r="C21" s="942"/>
      <c r="D21" s="942"/>
      <c r="E21" s="942"/>
      <c r="F21" s="931"/>
      <c r="G21" s="942"/>
      <c r="H21" s="942"/>
      <c r="I21" s="1013" t="s">
        <v>5940</v>
      </c>
      <c r="J21" s="1013"/>
      <c r="K21" s="1013"/>
      <c r="L21" s="1013"/>
      <c r="M21" s="1013"/>
      <c r="N21" s="1074" t="s">
        <v>538</v>
      </c>
      <c r="O21" s="1075"/>
      <c r="P21" s="1075"/>
      <c r="Q21" s="1075"/>
      <c r="R21" s="1076"/>
      <c r="S21" s="1013" t="s">
        <v>5941</v>
      </c>
      <c r="T21" s="1013"/>
      <c r="U21" s="1013"/>
      <c r="V21" s="1013"/>
      <c r="W21" s="1013"/>
      <c r="X21" s="1013" t="s">
        <v>5009</v>
      </c>
      <c r="Y21" s="1013"/>
      <c r="Z21" s="1013"/>
      <c r="AA21" s="1013"/>
      <c r="AB21" s="1013"/>
      <c r="AC21" s="1013" t="s">
        <v>5942</v>
      </c>
      <c r="AD21" s="1013"/>
      <c r="AE21" s="1013"/>
      <c r="AF21" s="1013"/>
      <c r="AG21" s="1013"/>
      <c r="AH21" s="1013" t="s">
        <v>5943</v>
      </c>
      <c r="AI21" s="1013"/>
      <c r="AJ21" s="1013"/>
      <c r="AK21" s="1013"/>
      <c r="AL21" s="1013"/>
      <c r="AM21" s="1013" t="s">
        <v>855</v>
      </c>
      <c r="AN21" s="1013"/>
      <c r="AO21" s="1013"/>
      <c r="AP21" s="1013"/>
      <c r="AQ21" s="1013"/>
      <c r="AR21" s="1013"/>
      <c r="AS21" s="1013"/>
      <c r="AT21" s="1013"/>
      <c r="AU21" s="1013" t="s">
        <v>2249</v>
      </c>
      <c r="AV21" s="1013"/>
      <c r="AW21" s="1013"/>
      <c r="AX21" s="1013"/>
      <c r="AY21" s="1013"/>
      <c r="AZ21" s="1013" t="s">
        <v>646</v>
      </c>
      <c r="BA21" s="1013"/>
      <c r="BB21" s="1013"/>
      <c r="BC21" s="1013"/>
      <c r="BD21" s="1013"/>
      <c r="BE21" s="969"/>
      <c r="BF21" s="942"/>
      <c r="BG21" s="942"/>
      <c r="BH21" s="942"/>
      <c r="BI21" s="942"/>
      <c r="BJ21" s="1073"/>
    </row>
    <row r="22" spans="1:62" s="7" customFormat="1" ht="15.75" customHeight="1">
      <c r="A22" s="942"/>
      <c r="B22" s="942"/>
      <c r="C22" s="942"/>
      <c r="D22" s="942"/>
      <c r="E22" s="942"/>
      <c r="F22" s="931"/>
      <c r="G22" s="942"/>
      <c r="H22" s="942"/>
      <c r="I22" s="1000" t="s">
        <v>3609</v>
      </c>
      <c r="J22" s="1000"/>
      <c r="K22" s="1000"/>
      <c r="L22" s="1000"/>
      <c r="M22" s="1000"/>
      <c r="N22" s="1000" t="s">
        <v>3609</v>
      </c>
      <c r="O22" s="1000"/>
      <c r="P22" s="1000"/>
      <c r="Q22" s="1000"/>
      <c r="R22" s="1000"/>
      <c r="S22" s="1000" t="s">
        <v>3609</v>
      </c>
      <c r="T22" s="1000"/>
      <c r="U22" s="1000"/>
      <c r="V22" s="1000"/>
      <c r="W22" s="1000"/>
      <c r="X22" s="1000" t="s">
        <v>3609</v>
      </c>
      <c r="Y22" s="1000"/>
      <c r="Z22" s="1000"/>
      <c r="AA22" s="1000"/>
      <c r="AB22" s="1000"/>
      <c r="AC22" s="1000" t="s">
        <v>3609</v>
      </c>
      <c r="AD22" s="1000"/>
      <c r="AE22" s="1000"/>
      <c r="AF22" s="1000"/>
      <c r="AG22" s="1000"/>
      <c r="AH22" s="1000" t="s">
        <v>3609</v>
      </c>
      <c r="AI22" s="1000"/>
      <c r="AJ22" s="1000"/>
      <c r="AK22" s="1000"/>
      <c r="AL22" s="1000"/>
      <c r="AM22" s="1000" t="s">
        <v>3610</v>
      </c>
      <c r="AN22" s="1000"/>
      <c r="AO22" s="1000"/>
      <c r="AP22" s="1000"/>
      <c r="AQ22" s="1000"/>
      <c r="AR22" s="1000" t="s">
        <v>3609</v>
      </c>
      <c r="AS22" s="1000"/>
      <c r="AT22" s="1000"/>
      <c r="AU22" s="1000" t="s">
        <v>3610</v>
      </c>
      <c r="AV22" s="1000"/>
      <c r="AW22" s="1000"/>
      <c r="AX22" s="1000"/>
      <c r="AY22" s="1000"/>
      <c r="AZ22" s="1000" t="s">
        <v>3610</v>
      </c>
      <c r="BA22" s="1000"/>
      <c r="BB22" s="1000"/>
      <c r="BC22" s="1000"/>
      <c r="BD22" s="1000"/>
      <c r="BE22" s="969"/>
      <c r="BF22" s="942"/>
      <c r="BG22" s="942"/>
      <c r="BH22" s="942"/>
      <c r="BI22" s="942"/>
      <c r="BJ22" s="1073"/>
    </row>
    <row r="23" spans="1:62" s="7" customFormat="1" ht="63.75" customHeight="1">
      <c r="A23" s="943"/>
      <c r="B23" s="943"/>
      <c r="C23" s="943"/>
      <c r="D23" s="943"/>
      <c r="E23" s="943"/>
      <c r="F23" s="941"/>
      <c r="G23" s="943"/>
      <c r="H23" s="943"/>
      <c r="I23" s="83" t="s">
        <v>641</v>
      </c>
      <c r="J23" s="84" t="s">
        <v>642</v>
      </c>
      <c r="K23" s="68" t="s">
        <v>1653</v>
      </c>
      <c r="L23" s="67" t="s">
        <v>5734</v>
      </c>
      <c r="M23" s="67" t="s">
        <v>2252</v>
      </c>
      <c r="N23" s="67" t="s">
        <v>641</v>
      </c>
      <c r="O23" s="68" t="s">
        <v>642</v>
      </c>
      <c r="P23" s="68" t="s">
        <v>1653</v>
      </c>
      <c r="Q23" s="67" t="s">
        <v>5734</v>
      </c>
      <c r="R23" s="67" t="s">
        <v>2252</v>
      </c>
      <c r="S23" s="67" t="s">
        <v>641</v>
      </c>
      <c r="T23" s="68" t="s">
        <v>642</v>
      </c>
      <c r="U23" s="68" t="s">
        <v>1653</v>
      </c>
      <c r="V23" s="67" t="s">
        <v>5734</v>
      </c>
      <c r="W23" s="67" t="s">
        <v>2252</v>
      </c>
      <c r="X23" s="67" t="s">
        <v>641</v>
      </c>
      <c r="Y23" s="68" t="s">
        <v>642</v>
      </c>
      <c r="Z23" s="68" t="s">
        <v>1653</v>
      </c>
      <c r="AA23" s="67" t="s">
        <v>5734</v>
      </c>
      <c r="AB23" s="67" t="s">
        <v>2252</v>
      </c>
      <c r="AC23" s="67" t="s">
        <v>641</v>
      </c>
      <c r="AD23" s="68" t="s">
        <v>642</v>
      </c>
      <c r="AE23" s="68" t="s">
        <v>1653</v>
      </c>
      <c r="AF23" s="67" t="s">
        <v>5734</v>
      </c>
      <c r="AG23" s="67" t="s">
        <v>2252</v>
      </c>
      <c r="AH23" s="67" t="s">
        <v>641</v>
      </c>
      <c r="AI23" s="68" t="s">
        <v>642</v>
      </c>
      <c r="AJ23" s="68" t="s">
        <v>1653</v>
      </c>
      <c r="AK23" s="67" t="s">
        <v>5734</v>
      </c>
      <c r="AL23" s="67" t="s">
        <v>2252</v>
      </c>
      <c r="AM23" s="67" t="s">
        <v>1654</v>
      </c>
      <c r="AN23" s="68" t="s">
        <v>1655</v>
      </c>
      <c r="AO23" s="68" t="s">
        <v>1656</v>
      </c>
      <c r="AP23" s="67" t="s">
        <v>5734</v>
      </c>
      <c r="AQ23" s="67" t="s">
        <v>2252</v>
      </c>
      <c r="AR23" s="68" t="s">
        <v>1653</v>
      </c>
      <c r="AS23" s="67" t="s">
        <v>5734</v>
      </c>
      <c r="AT23" s="67" t="s">
        <v>2252</v>
      </c>
      <c r="AU23" s="67" t="s">
        <v>1654</v>
      </c>
      <c r="AV23" s="68" t="s">
        <v>1655</v>
      </c>
      <c r="AW23" s="68" t="s">
        <v>1656</v>
      </c>
      <c r="AX23" s="67" t="s">
        <v>5734</v>
      </c>
      <c r="AY23" s="67" t="s">
        <v>2252</v>
      </c>
      <c r="AZ23" s="67" t="s">
        <v>1654</v>
      </c>
      <c r="BA23" s="68" t="s">
        <v>1655</v>
      </c>
      <c r="BB23" s="68" t="s">
        <v>1656</v>
      </c>
      <c r="BC23" s="67" t="s">
        <v>5734</v>
      </c>
      <c r="BD23" s="67" t="s">
        <v>2252</v>
      </c>
      <c r="BE23" s="970"/>
      <c r="BF23" s="942"/>
      <c r="BG23" s="942"/>
      <c r="BH23" s="942"/>
      <c r="BI23" s="942"/>
      <c r="BJ23" s="1073"/>
    </row>
    <row r="24" spans="1:62" s="33" customFormat="1" ht="39.75" customHeight="1">
      <c r="A24" s="88" t="s">
        <v>2460</v>
      </c>
      <c r="B24" s="250" t="s">
        <v>256</v>
      </c>
      <c r="C24" s="88" t="s">
        <v>5879</v>
      </c>
      <c r="D24" s="88">
        <v>3</v>
      </c>
      <c r="E24" s="88">
        <v>5901</v>
      </c>
      <c r="F24" s="250" t="s">
        <v>6628</v>
      </c>
      <c r="G24" s="252">
        <v>103109</v>
      </c>
      <c r="H24" s="88"/>
      <c r="I24" s="260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70"/>
      <c r="AQ24" s="69"/>
      <c r="AR24" s="69"/>
      <c r="AS24" s="69"/>
      <c r="AT24" s="69"/>
      <c r="AU24" s="70"/>
      <c r="AV24" s="69"/>
      <c r="AW24" s="69"/>
      <c r="AX24" s="69"/>
      <c r="AY24" s="69"/>
      <c r="AZ24" s="69"/>
      <c r="BA24" s="63"/>
      <c r="BB24" s="63"/>
      <c r="BC24" s="63"/>
      <c r="BD24" s="128"/>
      <c r="BE24" s="128"/>
      <c r="BF24" s="128"/>
      <c r="BG24" s="128"/>
      <c r="BH24" s="128"/>
      <c r="BI24" s="88">
        <v>5901</v>
      </c>
      <c r="BJ24" s="128"/>
    </row>
    <row r="25" spans="1:62" s="33" customFormat="1" ht="39.75" customHeight="1">
      <c r="A25" s="88" t="s">
        <v>4129</v>
      </c>
      <c r="B25" s="250" t="s">
        <v>257</v>
      </c>
      <c r="C25" s="88" t="s">
        <v>4129</v>
      </c>
      <c r="D25" s="88">
        <v>2</v>
      </c>
      <c r="E25" s="88">
        <v>5902</v>
      </c>
      <c r="F25" s="250" t="s">
        <v>6629</v>
      </c>
      <c r="G25" s="88" t="s">
        <v>4129</v>
      </c>
      <c r="H25" s="88"/>
      <c r="I25" s="260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70"/>
      <c r="AQ25" s="69"/>
      <c r="AR25" s="69"/>
      <c r="AS25" s="69"/>
      <c r="AT25" s="69"/>
      <c r="AU25" s="70"/>
      <c r="AV25" s="69"/>
      <c r="AW25" s="69"/>
      <c r="AX25" s="69"/>
      <c r="AY25" s="69"/>
      <c r="AZ25" s="69"/>
      <c r="BA25" s="63"/>
      <c r="BB25" s="63"/>
      <c r="BC25" s="63"/>
      <c r="BD25" s="128"/>
      <c r="BE25" s="128"/>
      <c r="BF25" s="128"/>
      <c r="BG25" s="128"/>
      <c r="BH25" s="128"/>
      <c r="BI25" s="88">
        <v>5902</v>
      </c>
      <c r="BJ25" s="128"/>
    </row>
    <row r="26" spans="1:62" s="33" customFormat="1" ht="39.75" customHeight="1">
      <c r="A26" s="88" t="s">
        <v>4129</v>
      </c>
      <c r="B26" s="250" t="s">
        <v>6630</v>
      </c>
      <c r="C26" s="88" t="s">
        <v>4129</v>
      </c>
      <c r="D26" s="88">
        <v>11</v>
      </c>
      <c r="E26" s="88">
        <v>5903</v>
      </c>
      <c r="F26" s="250" t="s">
        <v>258</v>
      </c>
      <c r="G26" s="88">
        <v>109</v>
      </c>
      <c r="H26" s="88"/>
      <c r="I26" s="260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70"/>
      <c r="AQ26" s="69"/>
      <c r="AR26" s="69"/>
      <c r="AS26" s="69"/>
      <c r="AT26" s="69"/>
      <c r="AU26" s="70"/>
      <c r="AV26" s="69"/>
      <c r="AW26" s="69"/>
      <c r="AX26" s="69"/>
      <c r="AY26" s="69"/>
      <c r="AZ26" s="69"/>
      <c r="BA26" s="63"/>
      <c r="BB26" s="63"/>
      <c r="BC26" s="63"/>
      <c r="BD26" s="128"/>
      <c r="BE26" s="128"/>
      <c r="BF26" s="128"/>
      <c r="BG26" s="128"/>
      <c r="BH26" s="128"/>
      <c r="BI26" s="88">
        <v>5903</v>
      </c>
      <c r="BJ26" s="128"/>
    </row>
    <row r="27" spans="1:62" s="33" customFormat="1" ht="39.75" customHeight="1">
      <c r="A27" s="88" t="s">
        <v>4129</v>
      </c>
      <c r="B27" s="250" t="s">
        <v>260</v>
      </c>
      <c r="C27" s="88" t="s">
        <v>4129</v>
      </c>
      <c r="D27" s="88">
        <v>22</v>
      </c>
      <c r="E27" s="88">
        <v>5904</v>
      </c>
      <c r="F27" s="250" t="s">
        <v>6631</v>
      </c>
      <c r="G27" s="88" t="s">
        <v>4129</v>
      </c>
      <c r="H27" s="88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70"/>
      <c r="AQ27" s="69"/>
      <c r="AR27" s="69"/>
      <c r="AS27" s="69"/>
      <c r="AT27" s="69"/>
      <c r="AU27" s="70"/>
      <c r="AV27" s="69"/>
      <c r="AW27" s="69"/>
      <c r="AX27" s="69"/>
      <c r="AY27" s="69"/>
      <c r="AZ27" s="69"/>
      <c r="BA27" s="63"/>
      <c r="BB27" s="63"/>
      <c r="BC27" s="63"/>
      <c r="BD27" s="128"/>
      <c r="BE27" s="128"/>
      <c r="BF27" s="128"/>
      <c r="BG27" s="128"/>
      <c r="BH27" s="128"/>
      <c r="BI27" s="88">
        <v>5904</v>
      </c>
      <c r="BJ27" s="128"/>
    </row>
    <row r="28" spans="1:62" s="33" customFormat="1" ht="39.75" customHeight="1">
      <c r="A28" s="88" t="s">
        <v>4129</v>
      </c>
      <c r="B28" s="250" t="s">
        <v>261</v>
      </c>
      <c r="C28" s="88" t="s">
        <v>4129</v>
      </c>
      <c r="D28" s="88">
        <v>32</v>
      </c>
      <c r="E28" s="88">
        <v>5905</v>
      </c>
      <c r="F28" s="250" t="s">
        <v>6632</v>
      </c>
      <c r="G28" s="252">
        <v>109106</v>
      </c>
      <c r="H28" s="88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70"/>
      <c r="AQ28" s="69"/>
      <c r="AR28" s="69"/>
      <c r="AS28" s="69"/>
      <c r="AT28" s="69"/>
      <c r="AU28" s="70"/>
      <c r="AV28" s="69"/>
      <c r="AW28" s="69"/>
      <c r="AX28" s="69"/>
      <c r="AY28" s="69"/>
      <c r="AZ28" s="69"/>
      <c r="BA28" s="63"/>
      <c r="BB28" s="63"/>
      <c r="BC28" s="63"/>
      <c r="BD28" s="128"/>
      <c r="BE28" s="128"/>
      <c r="BF28" s="128"/>
      <c r="BG28" s="128"/>
      <c r="BH28" s="128"/>
      <c r="BI28" s="88">
        <v>5905</v>
      </c>
      <c r="BJ28" s="128"/>
    </row>
    <row r="29" spans="1:62" s="33" customFormat="1" ht="39.75" customHeight="1">
      <c r="A29" s="88" t="s">
        <v>3984</v>
      </c>
      <c r="B29" s="250" t="s">
        <v>262</v>
      </c>
      <c r="C29" s="88" t="s">
        <v>4129</v>
      </c>
      <c r="D29" s="88">
        <v>19</v>
      </c>
      <c r="E29" s="88">
        <v>5906</v>
      </c>
      <c r="F29" s="250" t="s">
        <v>6633</v>
      </c>
      <c r="G29" s="88">
        <v>109</v>
      </c>
      <c r="H29" s="88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70"/>
      <c r="AQ29" s="69"/>
      <c r="AR29" s="69"/>
      <c r="AS29" s="69"/>
      <c r="AT29" s="69"/>
      <c r="AU29" s="70"/>
      <c r="AV29" s="69"/>
      <c r="AW29" s="69"/>
      <c r="AX29" s="69"/>
      <c r="AY29" s="69"/>
      <c r="AZ29" s="69"/>
      <c r="BA29" s="63"/>
      <c r="BB29" s="63"/>
      <c r="BC29" s="63"/>
      <c r="BD29" s="128"/>
      <c r="BE29" s="128"/>
      <c r="BF29" s="128"/>
      <c r="BG29" s="128"/>
      <c r="BH29" s="128"/>
      <c r="BI29" s="88">
        <v>5906</v>
      </c>
      <c r="BJ29" s="128"/>
    </row>
    <row r="30" spans="1:62" s="33" customFormat="1" ht="39.75" customHeight="1">
      <c r="A30" s="88" t="s">
        <v>4129</v>
      </c>
      <c r="B30" s="250" t="s">
        <v>263</v>
      </c>
      <c r="C30" s="88" t="s">
        <v>4129</v>
      </c>
      <c r="D30" s="88">
        <v>21</v>
      </c>
      <c r="E30" s="88">
        <v>5907</v>
      </c>
      <c r="F30" s="250" t="s">
        <v>264</v>
      </c>
      <c r="G30" s="252">
        <v>103109</v>
      </c>
      <c r="H30" s="88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70"/>
      <c r="AQ30" s="69"/>
      <c r="AR30" s="69"/>
      <c r="AS30" s="69"/>
      <c r="AT30" s="69"/>
      <c r="AU30" s="70"/>
      <c r="AV30" s="69"/>
      <c r="AW30" s="69"/>
      <c r="AX30" s="69"/>
      <c r="AY30" s="69"/>
      <c r="AZ30" s="69"/>
      <c r="BA30" s="63"/>
      <c r="BB30" s="63"/>
      <c r="BC30" s="63"/>
      <c r="BD30" s="128"/>
      <c r="BE30" s="128"/>
      <c r="BF30" s="128"/>
      <c r="BG30" s="128"/>
      <c r="BH30" s="128"/>
      <c r="BI30" s="88">
        <v>5907</v>
      </c>
      <c r="BJ30" s="128"/>
    </row>
    <row r="31" spans="1:62" s="33" customFormat="1" ht="39.75" customHeight="1">
      <c r="A31" s="88" t="s">
        <v>4059</v>
      </c>
      <c r="B31" s="250" t="s">
        <v>4707</v>
      </c>
      <c r="C31" s="88" t="s">
        <v>4129</v>
      </c>
      <c r="D31" s="88">
        <v>39</v>
      </c>
      <c r="E31" s="88">
        <v>5908</v>
      </c>
      <c r="F31" s="250" t="s">
        <v>6634</v>
      </c>
      <c r="G31" s="88">
        <v>109</v>
      </c>
      <c r="H31" s="88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70"/>
      <c r="AQ31" s="69"/>
      <c r="AR31" s="69"/>
      <c r="AS31" s="69"/>
      <c r="AT31" s="69"/>
      <c r="AU31" s="70"/>
      <c r="AV31" s="69"/>
      <c r="AW31" s="69"/>
      <c r="AX31" s="69"/>
      <c r="AY31" s="69"/>
      <c r="AZ31" s="69"/>
      <c r="BA31" s="63"/>
      <c r="BB31" s="63"/>
      <c r="BC31" s="63"/>
      <c r="BD31" s="128"/>
      <c r="BE31" s="128"/>
      <c r="BF31" s="128"/>
      <c r="BG31" s="128"/>
      <c r="BH31" s="128"/>
      <c r="BI31" s="88">
        <v>5908</v>
      </c>
      <c r="BJ31" s="128"/>
    </row>
    <row r="32" spans="1:62" s="33" customFormat="1" ht="39.75" customHeight="1">
      <c r="A32" s="250" t="s">
        <v>3321</v>
      </c>
      <c r="B32" s="250" t="s">
        <v>4708</v>
      </c>
      <c r="C32" s="88" t="s">
        <v>4129</v>
      </c>
      <c r="D32" s="250">
        <v>23</v>
      </c>
      <c r="E32" s="88">
        <v>5909</v>
      </c>
      <c r="F32" s="250" t="s">
        <v>6220</v>
      </c>
      <c r="G32" s="88" t="s">
        <v>4129</v>
      </c>
      <c r="H32" s="250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70"/>
      <c r="AQ32" s="69"/>
      <c r="AR32" s="69"/>
      <c r="AS32" s="69"/>
      <c r="AT32" s="69"/>
      <c r="AU32" s="70"/>
      <c r="AV32" s="69"/>
      <c r="AW32" s="69"/>
      <c r="AX32" s="69"/>
      <c r="AY32" s="69"/>
      <c r="AZ32" s="69"/>
      <c r="BA32" s="63"/>
      <c r="BB32" s="63"/>
      <c r="BC32" s="63"/>
      <c r="BD32" s="128"/>
      <c r="BE32" s="128"/>
      <c r="BF32" s="128"/>
      <c r="BG32" s="128"/>
      <c r="BH32" s="128"/>
      <c r="BI32" s="88">
        <v>5909</v>
      </c>
      <c r="BJ32" s="128"/>
    </row>
    <row r="33" spans="1:62" s="33" customFormat="1" ht="39.75" customHeight="1">
      <c r="A33" s="88" t="s">
        <v>4129</v>
      </c>
      <c r="B33" s="250" t="s">
        <v>6221</v>
      </c>
      <c r="C33" s="88" t="s">
        <v>4129</v>
      </c>
      <c r="D33" s="88">
        <v>35</v>
      </c>
      <c r="E33" s="88">
        <v>5910</v>
      </c>
      <c r="F33" s="250" t="s">
        <v>4024</v>
      </c>
      <c r="G33" s="252">
        <v>103109</v>
      </c>
      <c r="H33" s="250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70"/>
      <c r="AQ33" s="69"/>
      <c r="AR33" s="69"/>
      <c r="AS33" s="69"/>
      <c r="AT33" s="69"/>
      <c r="AU33" s="70"/>
      <c r="AV33" s="69"/>
      <c r="AW33" s="69"/>
      <c r="AX33" s="69"/>
      <c r="AY33" s="69"/>
      <c r="AZ33" s="69"/>
      <c r="BA33" s="63"/>
      <c r="BB33" s="63"/>
      <c r="BC33" s="63"/>
      <c r="BD33" s="128"/>
      <c r="BE33" s="128"/>
      <c r="BF33" s="128"/>
      <c r="BG33" s="128"/>
      <c r="BH33" s="128"/>
      <c r="BI33" s="88">
        <v>5910</v>
      </c>
      <c r="BJ33" s="128"/>
    </row>
    <row r="34" spans="1:62" s="33" customFormat="1" ht="39.75" customHeight="1">
      <c r="A34" s="250" t="s">
        <v>2255</v>
      </c>
      <c r="B34" s="250" t="s">
        <v>4710</v>
      </c>
      <c r="C34" s="88" t="s">
        <v>4129</v>
      </c>
      <c r="D34" s="250">
        <v>30</v>
      </c>
      <c r="E34" s="88">
        <v>5911</v>
      </c>
      <c r="F34" s="250" t="s">
        <v>4025</v>
      </c>
      <c r="G34" s="250">
        <v>109</v>
      </c>
      <c r="H34" s="88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70"/>
      <c r="AQ34" s="69"/>
      <c r="AR34" s="69"/>
      <c r="AS34" s="69"/>
      <c r="AT34" s="69"/>
      <c r="AU34" s="70"/>
      <c r="AV34" s="69"/>
      <c r="AW34" s="69"/>
      <c r="AX34" s="69"/>
      <c r="AY34" s="69"/>
      <c r="AZ34" s="69"/>
      <c r="BA34" s="63"/>
      <c r="BB34" s="63"/>
      <c r="BC34" s="63"/>
      <c r="BD34" s="128"/>
      <c r="BE34" s="128"/>
      <c r="BF34" s="128"/>
      <c r="BG34" s="128"/>
      <c r="BH34" s="128"/>
      <c r="BI34" s="88">
        <v>5911</v>
      </c>
      <c r="BJ34" s="128"/>
    </row>
    <row r="35" spans="1:62" s="42" customFormat="1" ht="39.75" customHeight="1">
      <c r="A35" s="88" t="s">
        <v>1960</v>
      </c>
      <c r="B35" s="250" t="s">
        <v>4711</v>
      </c>
      <c r="C35" s="88" t="s">
        <v>4129</v>
      </c>
      <c r="D35" s="88">
        <v>8</v>
      </c>
      <c r="E35" s="88">
        <v>5912</v>
      </c>
      <c r="F35" s="250" t="s">
        <v>2513</v>
      </c>
      <c r="G35" s="88">
        <v>109</v>
      </c>
      <c r="H35" s="250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70"/>
      <c r="AQ35" s="69"/>
      <c r="AR35" s="69"/>
      <c r="AS35" s="69"/>
      <c r="AT35" s="69"/>
      <c r="AU35" s="70"/>
      <c r="AV35" s="69"/>
      <c r="AW35" s="69"/>
      <c r="AX35" s="69"/>
      <c r="AY35" s="69"/>
      <c r="AZ35" s="69"/>
      <c r="BA35" s="63"/>
      <c r="BB35" s="63"/>
      <c r="BC35" s="63"/>
      <c r="BD35" s="128"/>
      <c r="BE35" s="128"/>
      <c r="BF35" s="128"/>
      <c r="BG35" s="128"/>
      <c r="BH35" s="128"/>
      <c r="BI35" s="88">
        <v>5912</v>
      </c>
      <c r="BJ35" s="128"/>
    </row>
    <row r="36" spans="1:62" s="42" customFormat="1" ht="39.75" customHeight="1">
      <c r="A36" s="88" t="s">
        <v>4129</v>
      </c>
      <c r="B36" s="250" t="s">
        <v>2514</v>
      </c>
      <c r="C36" s="88" t="s">
        <v>4129</v>
      </c>
      <c r="D36" s="88">
        <v>10</v>
      </c>
      <c r="E36" s="88">
        <v>5913</v>
      </c>
      <c r="F36" s="250" t="s">
        <v>4026</v>
      </c>
      <c r="G36" s="88">
        <v>109</v>
      </c>
      <c r="H36" s="250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70"/>
      <c r="AQ36" s="69"/>
      <c r="AR36" s="69"/>
      <c r="AS36" s="69"/>
      <c r="AT36" s="69"/>
      <c r="AU36" s="70"/>
      <c r="AV36" s="69"/>
      <c r="AW36" s="69"/>
      <c r="AX36" s="69"/>
      <c r="AY36" s="69"/>
      <c r="AZ36" s="69"/>
      <c r="BA36" s="63"/>
      <c r="BB36" s="63"/>
      <c r="BC36" s="63"/>
      <c r="BD36" s="128"/>
      <c r="BE36" s="128"/>
      <c r="BF36" s="128"/>
      <c r="BG36" s="128"/>
      <c r="BH36" s="128"/>
      <c r="BI36" s="88">
        <v>5913</v>
      </c>
      <c r="BJ36" s="128"/>
    </row>
    <row r="37" spans="1:62" s="33" customFormat="1" ht="39.75" customHeight="1">
      <c r="A37" s="128"/>
      <c r="B37" s="254"/>
      <c r="C37" s="128"/>
      <c r="D37" s="128"/>
      <c r="E37" s="128"/>
      <c r="F37" s="254"/>
      <c r="G37" s="128"/>
      <c r="H37" s="88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70"/>
      <c r="AQ37" s="69"/>
      <c r="AR37" s="69"/>
      <c r="AS37" s="69"/>
      <c r="AT37" s="69"/>
      <c r="AU37" s="70"/>
      <c r="AV37" s="69"/>
      <c r="AW37" s="69"/>
      <c r="AX37" s="69"/>
      <c r="AY37" s="69"/>
      <c r="AZ37" s="69"/>
      <c r="BA37" s="63"/>
      <c r="BB37" s="63"/>
      <c r="BC37" s="63"/>
      <c r="BD37" s="128"/>
      <c r="BE37" s="128"/>
      <c r="BF37" s="128"/>
      <c r="BG37" s="128"/>
      <c r="BH37" s="128"/>
      <c r="BI37" s="128"/>
      <c r="BJ37" s="128"/>
    </row>
    <row r="38" spans="1:62" s="33" customFormat="1" ht="39.75" customHeight="1">
      <c r="A38" s="128"/>
      <c r="B38" s="254"/>
      <c r="C38" s="128"/>
      <c r="D38" s="128"/>
      <c r="E38" s="128"/>
      <c r="F38" s="254"/>
      <c r="G38" s="128"/>
      <c r="H38" s="88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70"/>
      <c r="AQ38" s="69"/>
      <c r="AR38" s="69"/>
      <c r="AS38" s="69"/>
      <c r="AT38" s="69"/>
      <c r="AU38" s="70"/>
      <c r="AV38" s="69"/>
      <c r="AW38" s="69"/>
      <c r="AX38" s="69"/>
      <c r="AY38" s="69"/>
      <c r="AZ38" s="69"/>
      <c r="BA38" s="63"/>
      <c r="BB38" s="63"/>
      <c r="BC38" s="63"/>
      <c r="BD38" s="128"/>
      <c r="BE38" s="128"/>
      <c r="BF38" s="128"/>
      <c r="BG38" s="128"/>
      <c r="BH38" s="128"/>
      <c r="BI38" s="128"/>
      <c r="BJ38" s="128"/>
    </row>
    <row r="39" spans="1:62" s="33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70"/>
      <c r="AQ39" s="69"/>
      <c r="AR39" s="69"/>
      <c r="AS39" s="69"/>
      <c r="AT39" s="69"/>
      <c r="AU39" s="70"/>
      <c r="AV39" s="69"/>
      <c r="AW39" s="69"/>
      <c r="AX39" s="69"/>
      <c r="AY39" s="69"/>
      <c r="AZ39" s="69"/>
      <c r="BA39" s="63"/>
      <c r="BB39" s="63"/>
      <c r="BC39" s="63"/>
      <c r="BD39" s="128"/>
      <c r="BE39" s="128"/>
      <c r="BF39" s="128"/>
      <c r="BG39" s="128"/>
      <c r="BH39" s="128"/>
      <c r="BI39" s="128"/>
      <c r="BJ39" s="128"/>
    </row>
    <row r="40" spans="1:62" s="33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70"/>
      <c r="AQ40" s="69"/>
      <c r="AR40" s="69"/>
      <c r="AS40" s="69"/>
      <c r="AT40" s="69"/>
      <c r="AU40" s="70"/>
      <c r="AV40" s="69"/>
      <c r="AW40" s="69"/>
      <c r="AX40" s="69"/>
      <c r="AY40" s="69"/>
      <c r="AZ40" s="69"/>
      <c r="BA40" s="63"/>
      <c r="BB40" s="63"/>
      <c r="BC40" s="63"/>
      <c r="BD40" s="128"/>
      <c r="BE40" s="128"/>
      <c r="BF40" s="128"/>
      <c r="BG40" s="128"/>
      <c r="BH40" s="128"/>
      <c r="BI40" s="128"/>
      <c r="BJ40" s="128"/>
    </row>
    <row r="41" spans="1:62" s="33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70"/>
      <c r="AQ41" s="69"/>
      <c r="AR41" s="69"/>
      <c r="AS41" s="69"/>
      <c r="AT41" s="69"/>
      <c r="AU41" s="70"/>
      <c r="AV41" s="69"/>
      <c r="AW41" s="69"/>
      <c r="AX41" s="69"/>
      <c r="AY41" s="69"/>
      <c r="AZ41" s="69"/>
      <c r="BA41" s="63"/>
      <c r="BB41" s="63"/>
      <c r="BC41" s="63"/>
      <c r="BD41" s="128"/>
      <c r="BE41" s="128"/>
      <c r="BF41" s="128"/>
      <c r="BG41" s="128"/>
      <c r="BH41" s="128"/>
      <c r="BI41" s="128"/>
      <c r="BJ41" s="128"/>
    </row>
    <row r="42" spans="1:62" s="33" customFormat="1" ht="39.75" customHeight="1">
      <c r="A42" s="128"/>
      <c r="B42" s="254"/>
      <c r="C42" s="128"/>
      <c r="D42" s="128"/>
      <c r="E42" s="128"/>
      <c r="F42" s="254"/>
      <c r="G42" s="128"/>
      <c r="H42" s="128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70"/>
      <c r="AQ42" s="69"/>
      <c r="AR42" s="69"/>
      <c r="AS42" s="69"/>
      <c r="AT42" s="69"/>
      <c r="AU42" s="70"/>
      <c r="AV42" s="69"/>
      <c r="AW42" s="69"/>
      <c r="AX42" s="69"/>
      <c r="AY42" s="69"/>
      <c r="AZ42" s="69"/>
      <c r="BA42" s="63"/>
      <c r="BB42" s="63"/>
      <c r="BC42" s="63"/>
      <c r="BD42" s="128"/>
      <c r="BE42" s="128"/>
      <c r="BF42" s="128"/>
      <c r="BG42" s="128"/>
      <c r="BH42" s="128"/>
      <c r="BI42" s="128"/>
      <c r="BJ42" s="128"/>
    </row>
    <row r="43" spans="1:62" s="33" customFormat="1" ht="39.75" customHeight="1">
      <c r="A43" s="128"/>
      <c r="B43" s="254"/>
      <c r="C43" s="128"/>
      <c r="D43" s="128"/>
      <c r="E43" s="128"/>
      <c r="F43" s="254"/>
      <c r="G43" s="128"/>
      <c r="H43" s="128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70"/>
      <c r="AQ43" s="69"/>
      <c r="AR43" s="69"/>
      <c r="AS43" s="69"/>
      <c r="AT43" s="69"/>
      <c r="AU43" s="70"/>
      <c r="AV43" s="69"/>
      <c r="AW43" s="69"/>
      <c r="AX43" s="69"/>
      <c r="AY43" s="69"/>
      <c r="AZ43" s="69"/>
      <c r="BA43" s="63"/>
      <c r="BB43" s="63"/>
      <c r="BC43" s="63"/>
      <c r="BD43" s="128"/>
      <c r="BE43" s="128"/>
      <c r="BF43" s="128"/>
      <c r="BG43" s="128"/>
      <c r="BH43" s="128"/>
      <c r="BI43" s="128"/>
      <c r="BJ43" s="128"/>
    </row>
    <row r="44" spans="1:62" s="47" customFormat="1" ht="20.149999999999999" customHeight="1">
      <c r="B44" s="149"/>
      <c r="C44" s="18"/>
      <c r="D44" s="18"/>
      <c r="E44" s="18"/>
      <c r="F44" s="161"/>
      <c r="AK44" s="18"/>
      <c r="AT44" s="18"/>
      <c r="BD44" s="18"/>
    </row>
    <row r="45" spans="1:62" s="47" customFormat="1" ht="20.149999999999999" customHeight="1">
      <c r="B45" s="149"/>
      <c r="C45" s="18"/>
      <c r="D45" s="18"/>
      <c r="E45" s="18"/>
      <c r="F45" s="161"/>
      <c r="P45" s="164"/>
      <c r="V45" s="164" t="s">
        <v>5111</v>
      </c>
      <c r="W45" s="47" t="s">
        <v>472</v>
      </c>
      <c r="AG45" s="111"/>
      <c r="AN45" s="111"/>
      <c r="BD45" s="18"/>
    </row>
    <row r="46" spans="1:62" s="47" customFormat="1" ht="20.149999999999999" customHeight="1">
      <c r="A46" s="162" t="s">
        <v>2056</v>
      </c>
      <c r="B46" s="163" t="s">
        <v>5110</v>
      </c>
      <c r="C46" s="18"/>
      <c r="D46" s="18"/>
      <c r="E46" s="18"/>
      <c r="F46" s="161"/>
      <c r="P46" s="165"/>
      <c r="V46" s="165" t="s">
        <v>5138</v>
      </c>
      <c r="W46" t="s">
        <v>6078</v>
      </c>
      <c r="Z46" s="111"/>
      <c r="AG46" s="111"/>
      <c r="AN46"/>
      <c r="AO46"/>
      <c r="AP46" t="s">
        <v>4491</v>
      </c>
      <c r="AV46" s="647"/>
      <c r="BC46" s="647" t="s">
        <v>2018</v>
      </c>
      <c r="BD46" s="18"/>
    </row>
    <row r="47" spans="1:62" ht="20.149999999999999" customHeight="1">
      <c r="A47" s="165" t="s">
        <v>5114</v>
      </c>
      <c r="B47" s="163" t="s">
        <v>5137</v>
      </c>
      <c r="C47" s="18"/>
      <c r="D47" s="18"/>
      <c r="E47" s="18"/>
      <c r="F47"/>
      <c r="G47" s="166" t="s">
        <v>5038</v>
      </c>
      <c r="H47"/>
      <c r="I47"/>
      <c r="J47"/>
      <c r="K47"/>
      <c r="L47"/>
      <c r="M47"/>
      <c r="N47"/>
      <c r="O47"/>
      <c r="P47" s="165"/>
      <c r="V47" s="165" t="s">
        <v>3132</v>
      </c>
      <c r="W47" t="s">
        <v>5065</v>
      </c>
      <c r="X47" s="36"/>
      <c r="Y47"/>
      <c r="Z47" s="167"/>
      <c r="AA47"/>
      <c r="AB47"/>
      <c r="AC47" s="13"/>
      <c r="AF47" s="36"/>
      <c r="AG47" s="111"/>
      <c r="AH47" s="648"/>
      <c r="AL47"/>
      <c r="AM47"/>
      <c r="AN47"/>
      <c r="AO47"/>
      <c r="AP47" t="s">
        <v>1496</v>
      </c>
      <c r="AQ47"/>
      <c r="AR47" s="13"/>
      <c r="AV47" s="47"/>
      <c r="AW47" s="648"/>
      <c r="AX47" s="100"/>
      <c r="AY47" s="47"/>
      <c r="BA47" s="648"/>
      <c r="BB47" s="648"/>
      <c r="BC47" s="100" t="s">
        <v>3820</v>
      </c>
      <c r="BD47" s="18"/>
      <c r="BE47" s="100"/>
    </row>
    <row r="48" spans="1:62" ht="20.149999999999999" customHeight="1">
      <c r="A48"/>
      <c r="B48" s="166" t="s">
        <v>3131</v>
      </c>
      <c r="C48" s="43"/>
      <c r="D48" s="43"/>
      <c r="E48" s="43"/>
      <c r="F48" s="119"/>
      <c r="G48"/>
      <c r="H48"/>
      <c r="I48"/>
      <c r="J48"/>
      <c r="K48"/>
      <c r="L48"/>
      <c r="M48"/>
      <c r="N48"/>
      <c r="O48"/>
      <c r="P48"/>
      <c r="V48"/>
      <c r="W48" t="s">
        <v>3900</v>
      </c>
      <c r="X48" s="36"/>
      <c r="Y48"/>
      <c r="Z48" s="167"/>
      <c r="AA48"/>
      <c r="AB48"/>
      <c r="AC48" s="13"/>
      <c r="AF48" s="36"/>
      <c r="AG48" s="111"/>
      <c r="AH48" s="95"/>
      <c r="AI48"/>
      <c r="AJ48"/>
      <c r="AK48" s="43"/>
      <c r="AL48"/>
      <c r="AM48"/>
      <c r="AN48"/>
      <c r="AO48"/>
      <c r="AP48" t="s">
        <v>5728</v>
      </c>
      <c r="AQ48"/>
      <c r="AR48"/>
      <c r="AS48"/>
      <c r="AT48" s="43"/>
      <c r="AV48"/>
      <c r="AW48" s="95"/>
      <c r="AX48" s="100"/>
      <c r="AY48"/>
      <c r="AZ48" s="43"/>
      <c r="BA48" s="95"/>
      <c r="BB48" s="95"/>
      <c r="BC48" s="100" t="s">
        <v>5997</v>
      </c>
      <c r="BD48" s="43"/>
      <c r="BE48" s="100"/>
    </row>
    <row r="49" spans="1:57" ht="20.149999999999999" customHeight="1">
      <c r="A49"/>
      <c r="B49" s="125"/>
      <c r="C49" s="43"/>
      <c r="D49" s="43"/>
      <c r="E49" s="43"/>
      <c r="F49" s="119"/>
      <c r="G49"/>
      <c r="H49"/>
      <c r="I49"/>
      <c r="J49"/>
      <c r="K49"/>
      <c r="L49"/>
      <c r="M49"/>
      <c r="N49"/>
      <c r="O49"/>
      <c r="P49" s="36"/>
      <c r="Q49" s="36"/>
      <c r="R49" s="36"/>
      <c r="S49" s="36"/>
      <c r="T49"/>
      <c r="U49"/>
      <c r="V49"/>
      <c r="W49"/>
      <c r="X49"/>
      <c r="Y49"/>
      <c r="Z49" s="95"/>
      <c r="AA49" s="168"/>
      <c r="AB49"/>
      <c r="AC49"/>
      <c r="AD49"/>
      <c r="AE49"/>
      <c r="AF49"/>
      <c r="AG49"/>
      <c r="AH49"/>
      <c r="AI49"/>
      <c r="AJ49"/>
      <c r="AK49" s="43"/>
      <c r="AL49"/>
      <c r="AM49"/>
      <c r="AN49"/>
      <c r="AO49"/>
      <c r="AQ49"/>
      <c r="AR49"/>
      <c r="AS49"/>
      <c r="AT49" s="43"/>
      <c r="AV49"/>
      <c r="AW49"/>
      <c r="AX49"/>
      <c r="AY49"/>
      <c r="AZ49"/>
      <c r="BA49"/>
      <c r="BB49"/>
      <c r="BC49"/>
      <c r="BD49" s="43"/>
      <c r="BE49"/>
    </row>
    <row r="50" spans="1:57" ht="16.5">
      <c r="E50" s="52"/>
      <c r="BD50" s="52"/>
    </row>
    <row r="51" spans="1:57" ht="16.5">
      <c r="E51" s="52"/>
      <c r="BD51" s="52"/>
    </row>
    <row r="52" spans="1:57" ht="16.5">
      <c r="E52" s="52"/>
      <c r="BD52" s="52"/>
    </row>
    <row r="53" spans="1:57" ht="16.5">
      <c r="E53" s="52"/>
      <c r="BD53" s="52"/>
    </row>
    <row r="54" spans="1:57" ht="16.5">
      <c r="E54" s="52"/>
      <c r="BD54" s="52"/>
    </row>
    <row r="55" spans="1:57" ht="16.5">
      <c r="E55" s="52"/>
      <c r="BD55" s="52"/>
    </row>
    <row r="56" spans="1:57" ht="16.5">
      <c r="E56" s="52"/>
      <c r="BD56" s="52"/>
    </row>
    <row r="57" spans="1:57" ht="16.5">
      <c r="E57" s="52"/>
      <c r="BD57" s="52"/>
    </row>
    <row r="58" spans="1:57" ht="16.5">
      <c r="E58" s="52"/>
      <c r="BD58" s="52"/>
    </row>
    <row r="59" spans="1:57" ht="16.5">
      <c r="E59" s="52"/>
      <c r="BD59" s="52"/>
    </row>
    <row r="60" spans="1:57" ht="16.5">
      <c r="E60" s="52"/>
      <c r="BD60" s="52"/>
    </row>
    <row r="61" spans="1:57" ht="16.5">
      <c r="E61" s="52"/>
      <c r="BD61" s="52"/>
    </row>
    <row r="62" spans="1:57" ht="16.5">
      <c r="E62" s="52"/>
      <c r="BD62" s="52"/>
    </row>
    <row r="63" spans="1:57" ht="16.5">
      <c r="E63" s="52"/>
      <c r="BD63" s="52"/>
    </row>
    <row r="64" spans="1:57" ht="16.5">
      <c r="E64" s="52"/>
      <c r="BD64" s="52"/>
    </row>
    <row r="65" spans="5:56" ht="16.5">
      <c r="E65" s="52"/>
      <c r="BD65" s="52"/>
    </row>
    <row r="66" spans="5:56" ht="16.5">
      <c r="E66" s="52"/>
      <c r="BD66" s="52"/>
    </row>
    <row r="67" spans="5:56" ht="16.5">
      <c r="E67" s="52"/>
      <c r="BD67" s="52"/>
    </row>
    <row r="68" spans="5:56" ht="16.5">
      <c r="E68" s="52"/>
      <c r="BD68" s="52"/>
    </row>
    <row r="69" spans="5:56" ht="16.5">
      <c r="E69" s="52"/>
      <c r="BD69" s="52"/>
    </row>
    <row r="70" spans="5:56" ht="16.5">
      <c r="E70" s="52"/>
      <c r="BD70" s="52"/>
    </row>
    <row r="71" spans="5:56" ht="16.5">
      <c r="E71" s="52"/>
      <c r="BD71" s="52"/>
    </row>
    <row r="72" spans="5:56" ht="16.5">
      <c r="E72" s="52"/>
      <c r="BD72" s="52"/>
    </row>
    <row r="73" spans="5:56" ht="16.5">
      <c r="E73" s="52"/>
      <c r="BD73" s="52"/>
    </row>
    <row r="74" spans="5:56" ht="16.5">
      <c r="E74" s="52"/>
      <c r="BD74" s="52"/>
    </row>
    <row r="75" spans="5:56" ht="16.5">
      <c r="E75" s="52"/>
      <c r="BD75" s="52"/>
    </row>
    <row r="76" spans="5:56" ht="16.5">
      <c r="E76" s="52"/>
      <c r="BD76" s="52"/>
    </row>
    <row r="77" spans="5:56" ht="16.5">
      <c r="E77" s="52"/>
      <c r="BD77" s="52"/>
    </row>
    <row r="78" spans="5:56" ht="16.5">
      <c r="E78" s="52"/>
      <c r="BD78" s="52"/>
    </row>
    <row r="79" spans="5:56" ht="16.5">
      <c r="E79" s="52"/>
      <c r="BD79" s="52"/>
    </row>
    <row r="80" spans="5:56" ht="16.5">
      <c r="E80" s="52"/>
      <c r="BD80" s="52"/>
    </row>
    <row r="81" spans="5:56" ht="16.5">
      <c r="E81" s="52"/>
      <c r="BD81" s="52"/>
    </row>
    <row r="82" spans="5:56" ht="16.5">
      <c r="E82" s="52"/>
      <c r="BD82" s="52"/>
    </row>
    <row r="83" spans="5:56" ht="16.5">
      <c r="E83" s="52"/>
      <c r="BD83" s="52"/>
    </row>
    <row r="84" spans="5:56" ht="16.5">
      <c r="E84" s="52"/>
      <c r="BD84" s="52"/>
    </row>
    <row r="85" spans="5:56" ht="16.5">
      <c r="E85" s="52"/>
      <c r="BD85" s="52"/>
    </row>
    <row r="86" spans="5:56" ht="16.5">
      <c r="E86" s="52"/>
      <c r="BD86" s="52"/>
    </row>
    <row r="87" spans="5:56" ht="16.5">
      <c r="E87" s="52"/>
      <c r="BD87" s="52"/>
    </row>
    <row r="88" spans="5:56" ht="16.5">
      <c r="E88" s="52"/>
      <c r="BD88" s="52"/>
    </row>
    <row r="89" spans="5:56" ht="16.5">
      <c r="E89" s="52"/>
      <c r="BD89" s="52"/>
    </row>
    <row r="90" spans="5:56" ht="16.5">
      <c r="E90" s="52"/>
      <c r="BD90" s="52"/>
    </row>
    <row r="91" spans="5:56" ht="16.5">
      <c r="E91" s="52"/>
      <c r="BD91" s="52"/>
    </row>
    <row r="92" spans="5:56" ht="16.5">
      <c r="E92" s="52"/>
      <c r="BD92" s="52"/>
    </row>
    <row r="93" spans="5:56" ht="16.5">
      <c r="E93" s="52"/>
      <c r="BD93" s="52"/>
    </row>
    <row r="94" spans="5:56" ht="16.5">
      <c r="E94" s="52"/>
      <c r="BD94" s="52"/>
    </row>
    <row r="95" spans="5:56" ht="16.5">
      <c r="E95" s="52"/>
      <c r="BD95" s="52"/>
    </row>
    <row r="96" spans="5:56" ht="16.5">
      <c r="E96" s="52"/>
      <c r="BD96" s="52"/>
    </row>
    <row r="97" spans="5:56" ht="16.5">
      <c r="E97" s="52"/>
      <c r="BD97" s="52"/>
    </row>
    <row r="98" spans="5:56" ht="16.5">
      <c r="E98" s="52"/>
      <c r="BD98" s="52"/>
    </row>
    <row r="99" spans="5:56" ht="16.5">
      <c r="E99" s="52"/>
      <c r="BD99" s="52"/>
    </row>
    <row r="100" spans="5:56" ht="16.5">
      <c r="E100" s="52"/>
      <c r="BD100" s="52"/>
    </row>
    <row r="101" spans="5:56" ht="16.5">
      <c r="E101" s="52"/>
      <c r="BD101" s="52"/>
    </row>
    <row r="102" spans="5:56" ht="16.5">
      <c r="E102" s="52"/>
      <c r="BD102" s="52"/>
    </row>
    <row r="103" spans="5:56" ht="16.5">
      <c r="E103" s="52"/>
      <c r="BD103" s="52"/>
    </row>
    <row r="104" spans="5:56" ht="16.5">
      <c r="E104" s="52"/>
      <c r="BD104" s="52"/>
    </row>
    <row r="105" spans="5:56" ht="16.5">
      <c r="E105" s="52"/>
      <c r="BD105" s="52"/>
    </row>
    <row r="106" spans="5:56" ht="16.5">
      <c r="E106" s="52"/>
      <c r="BD106" s="52"/>
    </row>
    <row r="107" spans="5:56" ht="16.5">
      <c r="E107" s="52"/>
      <c r="BD107" s="52"/>
    </row>
    <row r="108" spans="5:56" ht="16.5">
      <c r="E108" s="52"/>
      <c r="BD108" s="52"/>
    </row>
    <row r="109" spans="5:56" ht="16.5">
      <c r="E109" s="52"/>
      <c r="BD109" s="52"/>
    </row>
    <row r="110" spans="5:56" ht="16.5">
      <c r="E110" s="52"/>
      <c r="BD110" s="52"/>
    </row>
    <row r="111" spans="5:56" ht="16.5">
      <c r="E111" s="52"/>
      <c r="BD111" s="52"/>
    </row>
    <row r="112" spans="5:56" ht="16.5">
      <c r="E112" s="52"/>
      <c r="BD112" s="52"/>
    </row>
    <row r="113" spans="5:56" ht="16.5">
      <c r="E113" s="52"/>
      <c r="BD113" s="52"/>
    </row>
    <row r="114" spans="5:56" ht="16.5">
      <c r="E114" s="52"/>
      <c r="BD114" s="52"/>
    </row>
    <row r="115" spans="5:56" ht="16.5">
      <c r="E115" s="52"/>
      <c r="BD115" s="52"/>
    </row>
    <row r="116" spans="5:56" ht="16.5">
      <c r="E116" s="52"/>
      <c r="BD116" s="52"/>
    </row>
    <row r="117" spans="5:56" ht="16.5">
      <c r="E117" s="52"/>
      <c r="BD117" s="52"/>
    </row>
    <row r="118" spans="5:56" ht="16.5">
      <c r="E118" s="52"/>
      <c r="BD118" s="52"/>
    </row>
    <row r="119" spans="5:56" ht="16.5">
      <c r="E119" s="52"/>
      <c r="BD119" s="52"/>
    </row>
    <row r="120" spans="5:56" ht="16.5">
      <c r="E120" s="52"/>
      <c r="BD120" s="52"/>
    </row>
    <row r="121" spans="5:56" ht="16.5">
      <c r="E121" s="52"/>
      <c r="BD121" s="52"/>
    </row>
    <row r="122" spans="5:56" ht="16.5">
      <c r="E122" s="52"/>
      <c r="BD122" s="52"/>
    </row>
    <row r="123" spans="5:56" ht="16.5">
      <c r="E123" s="52"/>
      <c r="BD123" s="52"/>
    </row>
    <row r="124" spans="5:56" ht="16.5">
      <c r="E124" s="52"/>
      <c r="BD124" s="52"/>
    </row>
    <row r="125" spans="5:56" ht="16.5">
      <c r="E125" s="52"/>
      <c r="BD125" s="52"/>
    </row>
    <row r="126" spans="5:56" ht="16.5">
      <c r="E126" s="52"/>
      <c r="BD126" s="52"/>
    </row>
    <row r="127" spans="5:56" ht="16.5">
      <c r="E127" s="52"/>
      <c r="BD127" s="52"/>
    </row>
    <row r="128" spans="5:56" ht="16.5">
      <c r="E128" s="52"/>
      <c r="BD128" s="52"/>
    </row>
    <row r="129" spans="5:56" ht="16.5">
      <c r="E129" s="52"/>
      <c r="BD129" s="52"/>
    </row>
    <row r="130" spans="5:56" ht="16.5">
      <c r="E130" s="52"/>
      <c r="BD130" s="52"/>
    </row>
    <row r="131" spans="5:56" ht="16.5">
      <c r="E131" s="52"/>
      <c r="BD131" s="52"/>
    </row>
    <row r="132" spans="5:56" ht="16.5">
      <c r="E132" s="52"/>
      <c r="BD132" s="52"/>
    </row>
    <row r="133" spans="5:56" ht="16.5">
      <c r="E133" s="52"/>
      <c r="BD133" s="52"/>
    </row>
    <row r="134" spans="5:56" ht="16.5">
      <c r="E134" s="52"/>
      <c r="BD134" s="52"/>
    </row>
    <row r="135" spans="5:56" ht="16.5">
      <c r="E135" s="52"/>
      <c r="BD135" s="52"/>
    </row>
    <row r="136" spans="5:56" ht="16.5">
      <c r="E136" s="52"/>
      <c r="BD136" s="52"/>
    </row>
    <row r="137" spans="5:56" ht="16.5">
      <c r="E137" s="52"/>
      <c r="BD137" s="52"/>
    </row>
    <row r="138" spans="5:56" ht="16.5">
      <c r="E138" s="52"/>
      <c r="BD138" s="52"/>
    </row>
    <row r="139" spans="5:56" ht="16.5">
      <c r="E139" s="52"/>
      <c r="BD139" s="52"/>
    </row>
    <row r="140" spans="5:56" ht="16.5">
      <c r="E140" s="52"/>
      <c r="BD140" s="52"/>
    </row>
    <row r="141" spans="5:56" ht="16.5">
      <c r="E141" s="52"/>
      <c r="BD141" s="52"/>
    </row>
    <row r="142" spans="5:56" ht="16.5">
      <c r="E142" s="52"/>
      <c r="BD142" s="52"/>
    </row>
    <row r="143" spans="5:56" ht="16.5">
      <c r="E143" s="52"/>
      <c r="BD143" s="52"/>
    </row>
    <row r="144" spans="5:56" ht="16.5">
      <c r="E144" s="52"/>
      <c r="BD144" s="52"/>
    </row>
    <row r="145" spans="5:56" ht="16.5">
      <c r="E145" s="52"/>
      <c r="BD145" s="52"/>
    </row>
    <row r="146" spans="5:56" ht="16.5">
      <c r="E146" s="52"/>
      <c r="BD146" s="52"/>
    </row>
    <row r="147" spans="5:56" ht="16.5">
      <c r="E147" s="52"/>
      <c r="BD147" s="52"/>
    </row>
    <row r="148" spans="5:56" ht="16.5">
      <c r="E148" s="52"/>
      <c r="BD148" s="52"/>
    </row>
    <row r="149" spans="5:56" ht="16.5">
      <c r="E149" s="52"/>
      <c r="BD149" s="52"/>
    </row>
    <row r="150" spans="5:56" ht="16.5">
      <c r="E150" s="52"/>
      <c r="BD150" s="52"/>
    </row>
    <row r="151" spans="5:56" ht="16.5">
      <c r="E151" s="52"/>
      <c r="BD151" s="52"/>
    </row>
    <row r="152" spans="5:56" ht="16.5">
      <c r="E152" s="52"/>
      <c r="BD152" s="52"/>
    </row>
    <row r="153" spans="5:56" ht="16.5">
      <c r="E153" s="52"/>
      <c r="BD153" s="52"/>
    </row>
    <row r="154" spans="5:56" ht="16.5">
      <c r="E154" s="52"/>
      <c r="BD154" s="52"/>
    </row>
    <row r="155" spans="5:56" ht="16.5">
      <c r="E155" s="52"/>
      <c r="BD155" s="52"/>
    </row>
    <row r="156" spans="5:56" ht="16.5">
      <c r="E156" s="52"/>
      <c r="BD156" s="52"/>
    </row>
    <row r="157" spans="5:56" ht="16.5">
      <c r="E157" s="52"/>
      <c r="BD157" s="52"/>
    </row>
    <row r="158" spans="5:56" ht="16.5">
      <c r="E158" s="52"/>
      <c r="BD158" s="52"/>
    </row>
    <row r="159" spans="5:56" ht="16.5">
      <c r="E159" s="52"/>
      <c r="BD159" s="52"/>
    </row>
    <row r="160" spans="5:56" ht="16.5">
      <c r="E160" s="52"/>
      <c r="BD160" s="52"/>
    </row>
    <row r="161" spans="5:56" ht="16.5">
      <c r="E161" s="52"/>
      <c r="BD161" s="52"/>
    </row>
    <row r="162" spans="5:56" ht="16.5">
      <c r="E162" s="52"/>
      <c r="BD162" s="52"/>
    </row>
    <row r="163" spans="5:56" ht="16.5">
      <c r="E163" s="52"/>
      <c r="BD163" s="52"/>
    </row>
    <row r="164" spans="5:56" ht="16.5">
      <c r="E164" s="52"/>
      <c r="BD164" s="52"/>
    </row>
    <row r="165" spans="5:56" ht="16.5">
      <c r="E165" s="52"/>
      <c r="BD165" s="52"/>
    </row>
    <row r="166" spans="5:56" ht="16.5">
      <c r="E166" s="52"/>
      <c r="BD166" s="52"/>
    </row>
    <row r="167" spans="5:56" ht="16.5">
      <c r="E167" s="52"/>
      <c r="BD167" s="52"/>
    </row>
    <row r="168" spans="5:56" ht="16.5">
      <c r="E168" s="52"/>
      <c r="BD168" s="52"/>
    </row>
    <row r="169" spans="5:56" ht="16.5">
      <c r="E169" s="52"/>
      <c r="BD169" s="52"/>
    </row>
    <row r="170" spans="5:56" ht="16.5">
      <c r="E170" s="52"/>
      <c r="BD170" s="52"/>
    </row>
    <row r="171" spans="5:56" ht="16.5">
      <c r="E171" s="52"/>
      <c r="BD171" s="52"/>
    </row>
    <row r="172" spans="5:56" ht="16.5">
      <c r="E172" s="52"/>
      <c r="BD172" s="52"/>
    </row>
    <row r="173" spans="5:56" ht="16.5">
      <c r="E173" s="52"/>
      <c r="BD173" s="52"/>
    </row>
    <row r="174" spans="5:56" ht="16.5">
      <c r="E174" s="52"/>
      <c r="BD174" s="52"/>
    </row>
    <row r="175" spans="5:56" ht="16.5">
      <c r="E175" s="52"/>
      <c r="BD175" s="52"/>
    </row>
    <row r="176" spans="5:56" ht="16.5">
      <c r="E176" s="52"/>
      <c r="BD176" s="52"/>
    </row>
    <row r="177" spans="5:56" ht="16.5">
      <c r="E177" s="52"/>
      <c r="BD177" s="52"/>
    </row>
    <row r="178" spans="5:56" ht="16.5">
      <c r="E178" s="52"/>
      <c r="BD178" s="52"/>
    </row>
    <row r="179" spans="5:56" ht="16.5">
      <c r="E179" s="52"/>
      <c r="BD179" s="52"/>
    </row>
    <row r="180" spans="5:56" ht="16.5">
      <c r="E180" s="52"/>
      <c r="BD180" s="52"/>
    </row>
    <row r="181" spans="5:56" ht="16.5">
      <c r="E181" s="52"/>
      <c r="BD181" s="52"/>
    </row>
    <row r="182" spans="5:56" ht="16.5">
      <c r="E182" s="52"/>
      <c r="BD182" s="52"/>
    </row>
    <row r="183" spans="5:56" ht="16.5">
      <c r="E183" s="52"/>
      <c r="BD183" s="52"/>
    </row>
    <row r="184" spans="5:56" ht="16.5">
      <c r="E184" s="52"/>
      <c r="BD184" s="52"/>
    </row>
    <row r="185" spans="5:56" ht="16.5">
      <c r="E185" s="52"/>
      <c r="BD185" s="52"/>
    </row>
    <row r="186" spans="5:56" ht="16.5">
      <c r="E186" s="52"/>
      <c r="BD186" s="52"/>
    </row>
    <row r="187" spans="5:56" ht="16.5">
      <c r="E187" s="52"/>
      <c r="BD187" s="52"/>
    </row>
    <row r="188" spans="5:56" ht="16.5">
      <c r="E188" s="52"/>
      <c r="BD188" s="52"/>
    </row>
    <row r="189" spans="5:56" ht="16.5">
      <c r="E189" s="52"/>
      <c r="BD189" s="52"/>
    </row>
    <row r="190" spans="5:56" ht="16.5">
      <c r="E190" s="52"/>
      <c r="BD190" s="52"/>
    </row>
    <row r="191" spans="5:56" ht="16.5">
      <c r="E191" s="52"/>
      <c r="BD191" s="52"/>
    </row>
    <row r="192" spans="5:56" ht="16.5">
      <c r="E192" s="52"/>
      <c r="BD192" s="52"/>
    </row>
    <row r="193" spans="5:56" ht="16.5">
      <c r="E193" s="52"/>
      <c r="BD193" s="52"/>
    </row>
    <row r="194" spans="5:56" ht="16.5">
      <c r="E194" s="52"/>
      <c r="BD194" s="52"/>
    </row>
    <row r="195" spans="5:56" ht="16.5">
      <c r="E195" s="52"/>
      <c r="BD195" s="52"/>
    </row>
    <row r="196" spans="5:56" ht="16.5">
      <c r="E196" s="52"/>
      <c r="BD196" s="52"/>
    </row>
    <row r="197" spans="5:56" ht="16.5">
      <c r="E197" s="52"/>
      <c r="BD197" s="52"/>
    </row>
    <row r="198" spans="5:56" ht="16.5">
      <c r="E198" s="52"/>
      <c r="BD198" s="52"/>
    </row>
    <row r="199" spans="5:56" ht="16.5">
      <c r="E199" s="52"/>
      <c r="BD199" s="52"/>
    </row>
    <row r="200" spans="5:56" ht="16.5">
      <c r="E200" s="52"/>
      <c r="BD200" s="52"/>
    </row>
    <row r="201" spans="5:56" ht="16.5">
      <c r="E201" s="52"/>
      <c r="BD201" s="52"/>
    </row>
    <row r="202" spans="5:56" ht="16.5">
      <c r="E202" s="52"/>
      <c r="BD202" s="52"/>
    </row>
    <row r="203" spans="5:56" ht="16.5">
      <c r="E203" s="52"/>
      <c r="BD203" s="52"/>
    </row>
    <row r="204" spans="5:56" ht="16.5">
      <c r="E204" s="52"/>
      <c r="BD204" s="52"/>
    </row>
    <row r="205" spans="5:56" ht="16.5">
      <c r="E205" s="52"/>
      <c r="BD205" s="52"/>
    </row>
    <row r="206" spans="5:56" ht="16.5">
      <c r="E206" s="52"/>
      <c r="BD206" s="52"/>
    </row>
    <row r="207" spans="5:56" ht="16.5">
      <c r="E207" s="52"/>
      <c r="BD207" s="52"/>
    </row>
    <row r="208" spans="5:56" ht="16.5">
      <c r="E208" s="52"/>
      <c r="BD208" s="52"/>
    </row>
    <row r="209" spans="5:56" ht="16.5">
      <c r="E209" s="52"/>
      <c r="BD209" s="52"/>
    </row>
    <row r="210" spans="5:56" ht="16.5">
      <c r="E210" s="52"/>
      <c r="BD210" s="52"/>
    </row>
    <row r="211" spans="5:56" ht="16.5">
      <c r="E211" s="52"/>
      <c r="BD211" s="52"/>
    </row>
    <row r="212" spans="5:56" ht="16.5">
      <c r="E212" s="52"/>
      <c r="BD212" s="52"/>
    </row>
    <row r="213" spans="5:56" ht="16.5">
      <c r="E213" s="52"/>
      <c r="BD213" s="52"/>
    </row>
    <row r="214" spans="5:56" ht="16.5">
      <c r="E214" s="52"/>
      <c r="BD214" s="52"/>
    </row>
    <row r="215" spans="5:56" ht="16.5">
      <c r="E215" s="52"/>
      <c r="BD215" s="52"/>
    </row>
    <row r="216" spans="5:56" ht="16.5">
      <c r="E216" s="52"/>
      <c r="BD216" s="52"/>
    </row>
    <row r="217" spans="5:56" ht="16.5">
      <c r="E217" s="52"/>
      <c r="BD217" s="52"/>
    </row>
    <row r="218" spans="5:56" ht="16.5">
      <c r="E218" s="52"/>
      <c r="BD218" s="52"/>
    </row>
    <row r="219" spans="5:56" ht="16.5">
      <c r="E219" s="52"/>
      <c r="BD219" s="52"/>
    </row>
    <row r="220" spans="5:56" ht="16.5">
      <c r="E220" s="52"/>
      <c r="BD220" s="52"/>
    </row>
    <row r="221" spans="5:56" ht="16.5">
      <c r="E221" s="52"/>
      <c r="BD221" s="52"/>
    </row>
    <row r="222" spans="5:56" ht="16.5">
      <c r="E222" s="52"/>
      <c r="BD222" s="52"/>
    </row>
    <row r="223" spans="5:56" ht="16.5">
      <c r="E223" s="52"/>
      <c r="BD223" s="52"/>
    </row>
    <row r="224" spans="5:56" ht="16.5">
      <c r="E224" s="52"/>
      <c r="BD224" s="52"/>
    </row>
    <row r="225" spans="5:56" ht="16.5">
      <c r="E225" s="52"/>
      <c r="BD225" s="52"/>
    </row>
    <row r="226" spans="5:56" ht="16.5">
      <c r="E226" s="52"/>
      <c r="BD226" s="52"/>
    </row>
    <row r="227" spans="5:56" ht="16.5">
      <c r="E227" s="52"/>
      <c r="BD227" s="52"/>
    </row>
    <row r="228" spans="5:56" ht="16.5">
      <c r="E228" s="52"/>
      <c r="BD228" s="52"/>
    </row>
    <row r="229" spans="5:56" ht="16.5">
      <c r="E229" s="52"/>
      <c r="BD229" s="52"/>
    </row>
    <row r="230" spans="5:56" ht="16.5">
      <c r="E230" s="52"/>
      <c r="BD230" s="52"/>
    </row>
    <row r="231" spans="5:56" ht="16.5">
      <c r="E231" s="52"/>
      <c r="BD231" s="52"/>
    </row>
    <row r="232" spans="5:56" ht="16.5">
      <c r="E232" s="52"/>
      <c r="BD232" s="52"/>
    </row>
    <row r="233" spans="5:56" ht="16.5">
      <c r="E233" s="52"/>
      <c r="BD233" s="52"/>
    </row>
    <row r="234" spans="5:56" ht="16.5">
      <c r="E234" s="52"/>
      <c r="BD234" s="52"/>
    </row>
    <row r="235" spans="5:56" ht="16.5">
      <c r="E235" s="52"/>
      <c r="BD235" s="52"/>
    </row>
    <row r="236" spans="5:56" ht="16.5">
      <c r="E236" s="52"/>
      <c r="BD236" s="52"/>
    </row>
    <row r="237" spans="5:56" ht="16.5">
      <c r="E237" s="52"/>
      <c r="BD237" s="52"/>
    </row>
    <row r="238" spans="5:56" ht="16.5">
      <c r="E238" s="52"/>
      <c r="BD238" s="52"/>
    </row>
    <row r="239" spans="5:56" ht="16.5">
      <c r="E239" s="52"/>
      <c r="BD239" s="52"/>
    </row>
    <row r="240" spans="5:56" ht="16.5">
      <c r="E240" s="52"/>
      <c r="BD240" s="52"/>
    </row>
    <row r="241" spans="5:56" ht="16.5">
      <c r="E241" s="52"/>
      <c r="BD241" s="52"/>
    </row>
    <row r="242" spans="5:56" ht="16.5">
      <c r="E242" s="52"/>
      <c r="BD242" s="52"/>
    </row>
    <row r="243" spans="5:56" ht="16.5">
      <c r="E243" s="52"/>
      <c r="BD243" s="52"/>
    </row>
    <row r="244" spans="5:56" ht="16.5">
      <c r="E244" s="52"/>
      <c r="BD244" s="52"/>
    </row>
    <row r="245" spans="5:56" ht="16.5">
      <c r="E245" s="52"/>
      <c r="BD245" s="52"/>
    </row>
    <row r="246" spans="5:56" ht="16.5">
      <c r="E246" s="52"/>
      <c r="BD246" s="52"/>
    </row>
    <row r="247" spans="5:56" ht="16.5">
      <c r="E247" s="52"/>
      <c r="BD247" s="52"/>
    </row>
    <row r="248" spans="5:56" ht="16.5">
      <c r="E248" s="52"/>
      <c r="BD248" s="52"/>
    </row>
    <row r="249" spans="5:56" ht="16.5">
      <c r="E249" s="52"/>
      <c r="BD249" s="52"/>
    </row>
    <row r="250" spans="5:56" ht="16.5">
      <c r="E250" s="52"/>
      <c r="BD250" s="52"/>
    </row>
    <row r="251" spans="5:56" ht="16.5">
      <c r="E251" s="52"/>
      <c r="BD251" s="52"/>
    </row>
    <row r="252" spans="5:56" ht="16.5">
      <c r="E252" s="52"/>
      <c r="BD252" s="52"/>
    </row>
    <row r="253" spans="5:56" ht="16.5">
      <c r="E253" s="52"/>
      <c r="BD253" s="52"/>
    </row>
    <row r="254" spans="5:56" ht="16.5">
      <c r="E254" s="52"/>
      <c r="BD254" s="52"/>
    </row>
    <row r="255" spans="5:56" ht="16.5">
      <c r="E255" s="52"/>
      <c r="BD255" s="52"/>
    </row>
    <row r="256" spans="5:56" ht="16.5">
      <c r="E256" s="52"/>
      <c r="BD256" s="52"/>
    </row>
    <row r="257" spans="5:56" ht="16.5">
      <c r="E257" s="52"/>
      <c r="BD257" s="52"/>
    </row>
    <row r="258" spans="5:56" ht="16.5">
      <c r="E258" s="52"/>
      <c r="BD258" s="52"/>
    </row>
    <row r="259" spans="5:56" ht="16.5">
      <c r="E259" s="52"/>
      <c r="BD259" s="52"/>
    </row>
    <row r="260" spans="5:56" ht="16.5">
      <c r="E260" s="52"/>
      <c r="BD260" s="52"/>
    </row>
    <row r="261" spans="5:56" ht="16.5">
      <c r="E261" s="52"/>
      <c r="BD261" s="52"/>
    </row>
    <row r="262" spans="5:56" ht="16.5">
      <c r="E262" s="52"/>
      <c r="BD262" s="52"/>
    </row>
    <row r="263" spans="5:56" ht="16.5">
      <c r="E263" s="52"/>
      <c r="BD263" s="52"/>
    </row>
    <row r="264" spans="5:56" ht="16.5">
      <c r="E264" s="52"/>
      <c r="BD264" s="52"/>
    </row>
    <row r="265" spans="5:56" ht="16.5">
      <c r="E265" s="52"/>
      <c r="BD265" s="52"/>
    </row>
    <row r="266" spans="5:56" ht="16.5">
      <c r="E266" s="52"/>
      <c r="BD266" s="52"/>
    </row>
    <row r="267" spans="5:56" ht="16.5">
      <c r="E267" s="52"/>
      <c r="BD267" s="52"/>
    </row>
    <row r="268" spans="5:56" ht="16.5">
      <c r="E268" s="52"/>
      <c r="BD268" s="52"/>
    </row>
    <row r="269" spans="5:56" ht="16.5">
      <c r="E269" s="52"/>
      <c r="BD269" s="52"/>
    </row>
    <row r="270" spans="5:56" ht="16.5">
      <c r="E270" s="52"/>
      <c r="BD270" s="52"/>
    </row>
    <row r="271" spans="5:56" ht="16.5">
      <c r="E271" s="52"/>
      <c r="BD271" s="52"/>
    </row>
    <row r="272" spans="5:56" ht="16.5">
      <c r="E272" s="52"/>
      <c r="BD272" s="52"/>
    </row>
    <row r="273" spans="5:56" ht="16.5">
      <c r="E273" s="52"/>
      <c r="BD273" s="52"/>
    </row>
    <row r="274" spans="5:56" ht="16.5">
      <c r="E274" s="52"/>
      <c r="BD274" s="52"/>
    </row>
    <row r="275" spans="5:56" ht="16.5">
      <c r="E275" s="52"/>
      <c r="BD275" s="52"/>
    </row>
    <row r="276" spans="5:56" ht="16.5">
      <c r="E276" s="52"/>
      <c r="BD276" s="52"/>
    </row>
    <row r="277" spans="5:56" ht="16.5">
      <c r="E277" s="52"/>
      <c r="BD277" s="52"/>
    </row>
    <row r="278" spans="5:56" ht="16.5">
      <c r="E278" s="52"/>
      <c r="BD278" s="52"/>
    </row>
    <row r="279" spans="5:56" ht="16.5">
      <c r="E279" s="52"/>
      <c r="BD279" s="52"/>
    </row>
    <row r="280" spans="5:56" ht="16.5">
      <c r="E280" s="52"/>
      <c r="BD280" s="52"/>
    </row>
    <row r="281" spans="5:56" ht="16.5">
      <c r="E281" s="52"/>
      <c r="BD281" s="52"/>
    </row>
    <row r="282" spans="5:56" ht="16.5">
      <c r="E282" s="52"/>
      <c r="BD282" s="52"/>
    </row>
    <row r="283" spans="5:56" ht="16.5">
      <c r="E283" s="52"/>
      <c r="BD283" s="52"/>
    </row>
    <row r="284" spans="5:56" ht="16.5">
      <c r="E284" s="52"/>
      <c r="BD284" s="52"/>
    </row>
    <row r="285" spans="5:56" ht="16.5">
      <c r="E285" s="52"/>
      <c r="BD285" s="52"/>
    </row>
    <row r="286" spans="5:56" ht="16.5">
      <c r="E286" s="52"/>
      <c r="BD286" s="52"/>
    </row>
    <row r="287" spans="5:56" ht="16.5">
      <c r="E287" s="52"/>
      <c r="BD287" s="52"/>
    </row>
    <row r="288" spans="5:56" ht="16.5">
      <c r="E288" s="52"/>
      <c r="BD288" s="52"/>
    </row>
    <row r="289" spans="5:56" ht="16.5">
      <c r="E289" s="52"/>
      <c r="BD289" s="52"/>
    </row>
    <row r="290" spans="5:56" ht="16.5">
      <c r="E290" s="52"/>
      <c r="BD290" s="52"/>
    </row>
    <row r="291" spans="5:56" ht="16.5">
      <c r="E291" s="52"/>
      <c r="BD291" s="52"/>
    </row>
    <row r="292" spans="5:56" ht="16.5">
      <c r="E292" s="52"/>
      <c r="BD292" s="52"/>
    </row>
    <row r="293" spans="5:56" ht="16.5">
      <c r="E293" s="52"/>
      <c r="BD293" s="52"/>
    </row>
    <row r="294" spans="5:56" ht="16.5">
      <c r="E294" s="52"/>
      <c r="BD294" s="52"/>
    </row>
    <row r="295" spans="5:56" ht="16.5">
      <c r="E295" s="52"/>
      <c r="BD295" s="52"/>
    </row>
    <row r="296" spans="5:56" ht="16.5">
      <c r="E296" s="52"/>
      <c r="BD296" s="52"/>
    </row>
    <row r="297" spans="5:56" ht="16.5">
      <c r="E297" s="52"/>
      <c r="BD297" s="52"/>
    </row>
    <row r="298" spans="5:56" ht="16.5">
      <c r="E298" s="52"/>
      <c r="BD298" s="52"/>
    </row>
    <row r="299" spans="5:56" ht="16.5">
      <c r="E299" s="52"/>
      <c r="BD299" s="52"/>
    </row>
    <row r="300" spans="5:56" ht="16.5">
      <c r="E300" s="52"/>
      <c r="BD300" s="52"/>
    </row>
    <row r="301" spans="5:56" ht="16.5">
      <c r="E301" s="52"/>
      <c r="BD301" s="52"/>
    </row>
    <row r="302" spans="5:56" ht="16.5">
      <c r="E302" s="52"/>
      <c r="BD302" s="52"/>
    </row>
    <row r="303" spans="5:56" ht="16.5">
      <c r="E303" s="52"/>
      <c r="BD303" s="52"/>
    </row>
    <row r="304" spans="5:56" ht="16.5">
      <c r="E304" s="52"/>
      <c r="BD304" s="52"/>
    </row>
    <row r="305" spans="5:56" ht="16.5">
      <c r="E305" s="52"/>
      <c r="BD305" s="52"/>
    </row>
    <row r="306" spans="5:56" ht="16.5">
      <c r="E306" s="52"/>
      <c r="BD306" s="52"/>
    </row>
    <row r="307" spans="5:56" ht="16.5">
      <c r="E307" s="52"/>
      <c r="BD307" s="52"/>
    </row>
    <row r="308" spans="5:56" ht="16.5">
      <c r="E308" s="52"/>
      <c r="BD308" s="52"/>
    </row>
    <row r="309" spans="5:56" ht="16.5">
      <c r="E309" s="52"/>
      <c r="BD309" s="52"/>
    </row>
    <row r="310" spans="5:56" ht="16.5">
      <c r="E310" s="52"/>
      <c r="BD310" s="52"/>
    </row>
    <row r="311" spans="5:56" ht="16.5">
      <c r="E311" s="52"/>
      <c r="BD311" s="52"/>
    </row>
    <row r="312" spans="5:56" ht="16.5">
      <c r="E312" s="52"/>
      <c r="BD312" s="52"/>
    </row>
    <row r="313" spans="5:56" ht="16.5">
      <c r="E313" s="52"/>
      <c r="BD313" s="52"/>
    </row>
    <row r="314" spans="5:56" ht="16.5">
      <c r="E314" s="52"/>
      <c r="BD314" s="52"/>
    </row>
    <row r="315" spans="5:56" ht="16.5">
      <c r="E315" s="52"/>
      <c r="BD315" s="52"/>
    </row>
    <row r="316" spans="5:56" ht="16.5">
      <c r="E316" s="52"/>
      <c r="BD316" s="52"/>
    </row>
    <row r="317" spans="5:56" ht="16.5">
      <c r="E317" s="52"/>
      <c r="BD317" s="52"/>
    </row>
    <row r="318" spans="5:56" ht="16.5">
      <c r="E318" s="52"/>
      <c r="BD318" s="52"/>
    </row>
    <row r="319" spans="5:56" ht="16.5">
      <c r="E319" s="52"/>
      <c r="BD319" s="52"/>
    </row>
    <row r="320" spans="5:56" ht="16.5">
      <c r="E320" s="52"/>
      <c r="BD320" s="52"/>
    </row>
    <row r="321" spans="5:56" ht="16.5">
      <c r="E321" s="52"/>
      <c r="BD321" s="52"/>
    </row>
    <row r="322" spans="5:56" ht="16.5">
      <c r="E322" s="52"/>
      <c r="BD322" s="52"/>
    </row>
    <row r="323" spans="5:56" ht="16.5">
      <c r="E323" s="52"/>
      <c r="BD323" s="52"/>
    </row>
    <row r="324" spans="5:56" ht="16.5">
      <c r="E324" s="52"/>
      <c r="BD324" s="52"/>
    </row>
    <row r="325" spans="5:56" ht="16.5">
      <c r="E325" s="52"/>
      <c r="BD325" s="52"/>
    </row>
    <row r="326" spans="5:56" ht="16.5">
      <c r="E326" s="52"/>
      <c r="BD326" s="52"/>
    </row>
    <row r="327" spans="5:56" ht="16.5">
      <c r="E327" s="52"/>
      <c r="BD327" s="52"/>
    </row>
    <row r="328" spans="5:56" ht="16.5">
      <c r="E328" s="52"/>
      <c r="BD328" s="52"/>
    </row>
    <row r="329" spans="5:56" ht="16.5">
      <c r="E329" s="52"/>
      <c r="BD329" s="52"/>
    </row>
    <row r="330" spans="5:56" ht="16.5">
      <c r="E330" s="52"/>
      <c r="BD330" s="52"/>
    </row>
    <row r="331" spans="5:56" ht="16.5">
      <c r="E331" s="52"/>
      <c r="BD331" s="52"/>
    </row>
    <row r="332" spans="5:56" ht="16.5">
      <c r="E332" s="52"/>
      <c r="BD332" s="52"/>
    </row>
    <row r="333" spans="5:56" ht="16.5">
      <c r="E333" s="52"/>
      <c r="BD333" s="52"/>
    </row>
    <row r="334" spans="5:56" ht="16.5">
      <c r="E334" s="52"/>
      <c r="BD334" s="52"/>
    </row>
    <row r="335" spans="5:56" ht="16.5">
      <c r="E335" s="52"/>
      <c r="BD335" s="52"/>
    </row>
    <row r="336" spans="5:56" ht="16.5">
      <c r="E336" s="52"/>
      <c r="BD336" s="52"/>
    </row>
    <row r="337" spans="5:56" ht="16.5">
      <c r="E337" s="52"/>
      <c r="BD337" s="52"/>
    </row>
    <row r="338" spans="5:56" ht="16.5">
      <c r="E338" s="52"/>
      <c r="BD338" s="52"/>
    </row>
    <row r="339" spans="5:56" ht="16.5">
      <c r="E339" s="52"/>
      <c r="BD339" s="52"/>
    </row>
    <row r="340" spans="5:56" ht="16.5">
      <c r="E340" s="52"/>
      <c r="BD340" s="52"/>
    </row>
    <row r="341" spans="5:56" ht="16.5">
      <c r="E341" s="52"/>
      <c r="BD341" s="52"/>
    </row>
    <row r="342" spans="5:56" ht="16.5">
      <c r="E342" s="52"/>
      <c r="BD342" s="52"/>
    </row>
    <row r="343" spans="5:56" ht="16.5">
      <c r="E343" s="52"/>
      <c r="BD343" s="52"/>
    </row>
    <row r="344" spans="5:56" ht="16.5">
      <c r="E344" s="52"/>
      <c r="BD344" s="52"/>
    </row>
    <row r="345" spans="5:56" ht="16.5">
      <c r="E345" s="52"/>
      <c r="BD345" s="52"/>
    </row>
    <row r="346" spans="5:56" ht="16.5">
      <c r="E346" s="52"/>
      <c r="BD346" s="52"/>
    </row>
    <row r="347" spans="5:56" ht="16.5">
      <c r="E347" s="52"/>
      <c r="BD347" s="52"/>
    </row>
    <row r="348" spans="5:56" ht="16.5">
      <c r="E348" s="52"/>
      <c r="BD348" s="52"/>
    </row>
    <row r="349" spans="5:56" ht="16.5">
      <c r="E349" s="52"/>
      <c r="BD349" s="52"/>
    </row>
    <row r="350" spans="5:56" ht="16.5">
      <c r="E350" s="52"/>
      <c r="BD350" s="52"/>
    </row>
    <row r="351" spans="5:56" ht="16.5">
      <c r="E351" s="52"/>
      <c r="BD351" s="52"/>
    </row>
    <row r="352" spans="5:56" ht="16.5">
      <c r="E352" s="52"/>
      <c r="BD352" s="52"/>
    </row>
    <row r="353" spans="5:56" ht="16.5">
      <c r="E353" s="52"/>
      <c r="BD353" s="52"/>
    </row>
    <row r="354" spans="5:56" ht="16.5">
      <c r="E354" s="52"/>
      <c r="BD354" s="52"/>
    </row>
    <row r="355" spans="5:56" ht="16.5">
      <c r="E355" s="52"/>
      <c r="BD355" s="52"/>
    </row>
    <row r="356" spans="5:56" ht="16.5">
      <c r="E356" s="52"/>
      <c r="BD356" s="52"/>
    </row>
    <row r="357" spans="5:56" ht="16.5">
      <c r="E357" s="52"/>
      <c r="BD357" s="52"/>
    </row>
    <row r="358" spans="5:56" ht="16.5">
      <c r="E358" s="52"/>
      <c r="BD358" s="52"/>
    </row>
    <row r="359" spans="5:56" ht="16.5">
      <c r="E359" s="52"/>
      <c r="BD359" s="52"/>
    </row>
    <row r="360" spans="5:56" ht="16.5">
      <c r="E360" s="52"/>
      <c r="BD360" s="52"/>
    </row>
    <row r="361" spans="5:56" ht="16.5">
      <c r="E361" s="52"/>
      <c r="BD361" s="52"/>
    </row>
    <row r="362" spans="5:56" ht="16.5">
      <c r="E362" s="52"/>
      <c r="BD362" s="52"/>
    </row>
    <row r="363" spans="5:56" ht="16.5">
      <c r="E363" s="52"/>
      <c r="BD363" s="52"/>
    </row>
    <row r="364" spans="5:56" ht="16.5">
      <c r="E364" s="52"/>
      <c r="BD364" s="52"/>
    </row>
    <row r="365" spans="5:56" ht="16.5">
      <c r="E365" s="52"/>
      <c r="BD365" s="52"/>
    </row>
    <row r="366" spans="5:56" ht="16.5">
      <c r="E366" s="52"/>
      <c r="BD366" s="52"/>
    </row>
    <row r="367" spans="5:56" ht="16.5">
      <c r="E367" s="52"/>
      <c r="BD367" s="52"/>
    </row>
    <row r="368" spans="5:56" ht="16.5">
      <c r="E368" s="52"/>
      <c r="BD368" s="52"/>
    </row>
    <row r="369" spans="5:56" ht="16.5">
      <c r="E369" s="52"/>
      <c r="BD369" s="52"/>
    </row>
    <row r="370" spans="5:56" ht="16.5">
      <c r="E370" s="52"/>
      <c r="BD370" s="52"/>
    </row>
    <row r="371" spans="5:56" ht="16.5">
      <c r="E371" s="52"/>
      <c r="BD371" s="52"/>
    </row>
    <row r="372" spans="5:56" ht="16.5">
      <c r="E372" s="52"/>
      <c r="BD372" s="52"/>
    </row>
    <row r="373" spans="5:56" ht="16.5">
      <c r="E373" s="52"/>
      <c r="BD373" s="52"/>
    </row>
    <row r="374" spans="5:56" ht="16.5">
      <c r="E374" s="52"/>
      <c r="BD374" s="52"/>
    </row>
    <row r="375" spans="5:56" ht="16.5">
      <c r="E375" s="52"/>
      <c r="BD375" s="52"/>
    </row>
    <row r="376" spans="5:56" ht="16.5">
      <c r="E376" s="52"/>
      <c r="BD376" s="52"/>
    </row>
    <row r="377" spans="5:56" ht="16.5">
      <c r="E377" s="52"/>
      <c r="BD377" s="52"/>
    </row>
    <row r="378" spans="5:56" ht="16.5">
      <c r="E378" s="52"/>
      <c r="BD378" s="52"/>
    </row>
    <row r="379" spans="5:56" ht="16.5">
      <c r="E379" s="52"/>
      <c r="BD379" s="52"/>
    </row>
    <row r="380" spans="5:56" ht="16.5">
      <c r="E380" s="52"/>
      <c r="BD380" s="52"/>
    </row>
    <row r="381" spans="5:56" ht="16.5">
      <c r="E381" s="52"/>
      <c r="BD381" s="52"/>
    </row>
    <row r="382" spans="5:56" ht="16.5">
      <c r="E382" s="52"/>
      <c r="BD382" s="52"/>
    </row>
    <row r="383" spans="5:56" ht="16.5">
      <c r="E383" s="52"/>
      <c r="BD383" s="52"/>
    </row>
    <row r="384" spans="5:56" ht="16.5">
      <c r="E384" s="52"/>
      <c r="BD384" s="52"/>
    </row>
    <row r="385" spans="5:56" ht="16.5">
      <c r="E385" s="52"/>
      <c r="BD385" s="52"/>
    </row>
    <row r="386" spans="5:56" ht="16.5">
      <c r="E386" s="52"/>
      <c r="BD386" s="52"/>
    </row>
    <row r="387" spans="5:56" ht="16.5">
      <c r="E387" s="52"/>
      <c r="BD387" s="52"/>
    </row>
    <row r="388" spans="5:56" ht="16.5">
      <c r="E388" s="52"/>
      <c r="BD388" s="52"/>
    </row>
    <row r="389" spans="5:56" ht="16.5">
      <c r="E389" s="52"/>
      <c r="BD389" s="52"/>
    </row>
    <row r="390" spans="5:56" ht="16.5">
      <c r="E390" s="52"/>
      <c r="BD390" s="52"/>
    </row>
    <row r="391" spans="5:56" ht="16.5">
      <c r="E391" s="52"/>
      <c r="BD391" s="52"/>
    </row>
    <row r="392" spans="5:56" ht="16.5">
      <c r="E392" s="52"/>
      <c r="BD392" s="52"/>
    </row>
    <row r="393" spans="5:56" ht="16.5">
      <c r="E393" s="52"/>
      <c r="BD393" s="52"/>
    </row>
    <row r="394" spans="5:56" ht="16.5">
      <c r="E394" s="52"/>
      <c r="BD394" s="52"/>
    </row>
    <row r="395" spans="5:56" ht="16.5">
      <c r="E395" s="52"/>
      <c r="BD395" s="52"/>
    </row>
    <row r="396" spans="5:56" ht="16.5">
      <c r="E396" s="52"/>
      <c r="BD396" s="52"/>
    </row>
    <row r="397" spans="5:56" ht="16.5">
      <c r="E397" s="52"/>
      <c r="BD397" s="52"/>
    </row>
    <row r="398" spans="5:56" ht="16.5">
      <c r="E398" s="52"/>
      <c r="BD398" s="52"/>
    </row>
    <row r="399" spans="5:56" ht="16.5">
      <c r="E399" s="52"/>
      <c r="BD399" s="52"/>
    </row>
    <row r="400" spans="5:56" ht="16.5">
      <c r="E400" s="52"/>
      <c r="BD400" s="52"/>
    </row>
    <row r="401" spans="5:56" ht="16.5">
      <c r="E401" s="52"/>
      <c r="BD401" s="52"/>
    </row>
    <row r="402" spans="5:56" ht="16.5">
      <c r="E402" s="52"/>
      <c r="BD402" s="52"/>
    </row>
    <row r="403" spans="5:56" ht="16.5">
      <c r="E403" s="52"/>
      <c r="BD403" s="52"/>
    </row>
    <row r="404" spans="5:56" ht="16.5">
      <c r="E404" s="52"/>
      <c r="BD404" s="52"/>
    </row>
    <row r="405" spans="5:56" ht="16.5">
      <c r="E405" s="52"/>
      <c r="BD405" s="52"/>
    </row>
    <row r="406" spans="5:56" ht="16.5">
      <c r="E406" s="52"/>
      <c r="BD406" s="52"/>
    </row>
    <row r="407" spans="5:56" ht="16.5">
      <c r="E407" s="52"/>
      <c r="BD407" s="52"/>
    </row>
    <row r="408" spans="5:56" ht="16.5">
      <c r="E408" s="52"/>
      <c r="BD408" s="52"/>
    </row>
    <row r="409" spans="5:56" ht="16.5">
      <c r="E409" s="52"/>
      <c r="BD409" s="52"/>
    </row>
    <row r="410" spans="5:56" ht="16.5">
      <c r="E410" s="52"/>
      <c r="BD410" s="52"/>
    </row>
    <row r="411" spans="5:56" ht="16.5">
      <c r="E411" s="52"/>
      <c r="BD411" s="52"/>
    </row>
    <row r="412" spans="5:56" ht="16.5">
      <c r="E412" s="52"/>
      <c r="BD412" s="52"/>
    </row>
    <row r="413" spans="5:56" ht="16.5">
      <c r="E413" s="52"/>
      <c r="BD413" s="52"/>
    </row>
    <row r="414" spans="5:56" ht="16.5">
      <c r="E414" s="52"/>
      <c r="BD414" s="52"/>
    </row>
    <row r="415" spans="5:56" ht="16.5">
      <c r="E415" s="52"/>
      <c r="BD415" s="52"/>
    </row>
    <row r="416" spans="5:56" ht="16.5">
      <c r="E416" s="52"/>
      <c r="BD416" s="52"/>
    </row>
    <row r="417" spans="5:56" ht="16.5">
      <c r="E417" s="52"/>
      <c r="BD417" s="52"/>
    </row>
    <row r="418" spans="5:56" ht="16.5">
      <c r="E418" s="52"/>
      <c r="BD418" s="52"/>
    </row>
    <row r="419" spans="5:56" ht="16.5">
      <c r="E419" s="52"/>
      <c r="BD419" s="52"/>
    </row>
    <row r="420" spans="5:56" ht="16.5">
      <c r="E420" s="52"/>
      <c r="BD420" s="52"/>
    </row>
    <row r="421" spans="5:56" ht="16.5">
      <c r="E421" s="52"/>
      <c r="BD421" s="52"/>
    </row>
    <row r="422" spans="5:56" ht="16.5">
      <c r="E422" s="52"/>
      <c r="BD422" s="52"/>
    </row>
    <row r="423" spans="5:56" ht="16.5">
      <c r="E423" s="52"/>
      <c r="BD423" s="52"/>
    </row>
    <row r="424" spans="5:56" ht="16.5">
      <c r="E424" s="52"/>
      <c r="BD424" s="52"/>
    </row>
    <row r="425" spans="5:56" ht="16.5">
      <c r="E425" s="52"/>
      <c r="BD425" s="52"/>
    </row>
    <row r="426" spans="5:56" ht="16.5">
      <c r="E426" s="52"/>
      <c r="BD426" s="52"/>
    </row>
    <row r="427" spans="5:56" ht="16.5">
      <c r="E427" s="52"/>
      <c r="BD427" s="52"/>
    </row>
    <row r="428" spans="5:56" ht="16.5">
      <c r="E428" s="52"/>
      <c r="BD428" s="52"/>
    </row>
    <row r="429" spans="5:56" ht="16.5">
      <c r="E429" s="52"/>
      <c r="BD429" s="52"/>
    </row>
    <row r="430" spans="5:56" ht="16.5">
      <c r="E430" s="52"/>
      <c r="BD430" s="52"/>
    </row>
    <row r="431" spans="5:56" ht="16.5">
      <c r="E431" s="52"/>
      <c r="BD431" s="52"/>
    </row>
    <row r="432" spans="5:56" ht="16.5">
      <c r="E432" s="52"/>
      <c r="BD432" s="52"/>
    </row>
    <row r="433" spans="5:56" ht="16.5">
      <c r="E433" s="52"/>
      <c r="BD433" s="52"/>
    </row>
    <row r="434" spans="5:56" ht="16.5">
      <c r="E434" s="52"/>
      <c r="BD434" s="52"/>
    </row>
    <row r="435" spans="5:56" ht="16.5">
      <c r="E435" s="52"/>
      <c r="BD435" s="52"/>
    </row>
    <row r="436" spans="5:56" ht="16.5">
      <c r="E436" s="52"/>
      <c r="BD436" s="52"/>
    </row>
    <row r="437" spans="5:56" ht="16.5">
      <c r="E437" s="52"/>
      <c r="BD437" s="52"/>
    </row>
    <row r="438" spans="5:56" ht="16.5">
      <c r="E438" s="52"/>
      <c r="BD438" s="52"/>
    </row>
    <row r="439" spans="5:56" ht="16.5">
      <c r="E439" s="52"/>
      <c r="BD439" s="52"/>
    </row>
    <row r="440" spans="5:56" ht="16.5">
      <c r="E440" s="52"/>
      <c r="BD440" s="52"/>
    </row>
    <row r="441" spans="5:56" ht="16.5">
      <c r="E441" s="52"/>
      <c r="BD441" s="52"/>
    </row>
    <row r="442" spans="5:56" ht="16.5">
      <c r="E442" s="52"/>
      <c r="BD442" s="52"/>
    </row>
    <row r="443" spans="5:56" ht="16.5">
      <c r="E443" s="52"/>
      <c r="BD443" s="52"/>
    </row>
    <row r="444" spans="5:56" ht="16.5">
      <c r="E444" s="52"/>
      <c r="BD444" s="52"/>
    </row>
    <row r="445" spans="5:56" ht="16.5">
      <c r="E445" s="52"/>
      <c r="BD445" s="52"/>
    </row>
    <row r="446" spans="5:56" ht="16.5">
      <c r="E446" s="52"/>
      <c r="BD446" s="52"/>
    </row>
    <row r="447" spans="5:56" ht="16.5">
      <c r="E447" s="52"/>
      <c r="BD447" s="52"/>
    </row>
    <row r="448" spans="5:56" ht="16.5">
      <c r="E448" s="52"/>
      <c r="BD448" s="52"/>
    </row>
    <row r="449" spans="5:56" ht="16.5">
      <c r="E449" s="52"/>
      <c r="BD449" s="52"/>
    </row>
    <row r="450" spans="5:56" ht="16.5">
      <c r="E450" s="52"/>
      <c r="BD450" s="52"/>
    </row>
    <row r="451" spans="5:56" ht="16.5">
      <c r="E451" s="52"/>
      <c r="BD451" s="52"/>
    </row>
    <row r="452" spans="5:56" ht="16.5">
      <c r="E452" s="52"/>
      <c r="BD452" s="52"/>
    </row>
    <row r="453" spans="5:56" ht="16.5">
      <c r="E453" s="52"/>
      <c r="BD453" s="52"/>
    </row>
    <row r="454" spans="5:56" ht="16.5">
      <c r="E454" s="52"/>
      <c r="BD454" s="52"/>
    </row>
    <row r="455" spans="5:56" ht="16.5">
      <c r="E455" s="52"/>
      <c r="BD455" s="52"/>
    </row>
    <row r="456" spans="5:56" ht="16.5">
      <c r="E456" s="52"/>
      <c r="BD456" s="52"/>
    </row>
    <row r="457" spans="5:56" ht="16.5">
      <c r="E457" s="52"/>
      <c r="BD457" s="52"/>
    </row>
    <row r="458" spans="5:56" ht="16.5">
      <c r="E458" s="52"/>
      <c r="BD458" s="52"/>
    </row>
    <row r="459" spans="5:56" ht="16.5">
      <c r="E459" s="52"/>
      <c r="BD459" s="52"/>
    </row>
    <row r="460" spans="5:56" ht="16.5">
      <c r="E460" s="52"/>
      <c r="BD460" s="52"/>
    </row>
    <row r="461" spans="5:56" ht="16.5">
      <c r="E461" s="52"/>
      <c r="BD461" s="52"/>
    </row>
    <row r="462" spans="5:56" ht="16.5">
      <c r="E462" s="52"/>
      <c r="BD462" s="52"/>
    </row>
    <row r="463" spans="5:56" ht="16.5">
      <c r="E463" s="52"/>
      <c r="BD463" s="52"/>
    </row>
    <row r="464" spans="5:56" ht="16.5">
      <c r="E464" s="52"/>
      <c r="BD464" s="52"/>
    </row>
    <row r="465" spans="5:56" ht="16.5">
      <c r="E465" s="52"/>
      <c r="BD465" s="52"/>
    </row>
    <row r="466" spans="5:56" ht="16.5">
      <c r="E466" s="52"/>
      <c r="BD466" s="52"/>
    </row>
    <row r="467" spans="5:56" ht="16.5">
      <c r="E467" s="52"/>
      <c r="BD467" s="52"/>
    </row>
    <row r="468" spans="5:56" ht="16.5">
      <c r="E468" s="52"/>
      <c r="BD468" s="52"/>
    </row>
    <row r="469" spans="5:56" ht="16.5">
      <c r="E469" s="52"/>
      <c r="BD469" s="52"/>
    </row>
    <row r="470" spans="5:56" ht="16.5">
      <c r="E470" s="52"/>
      <c r="BD470" s="52"/>
    </row>
    <row r="471" spans="5:56" ht="16.5">
      <c r="E471" s="52"/>
      <c r="BD471" s="52"/>
    </row>
    <row r="472" spans="5:56" ht="16.5">
      <c r="E472" s="52"/>
      <c r="BD472" s="52"/>
    </row>
    <row r="473" spans="5:56" ht="16.5">
      <c r="E473" s="52"/>
      <c r="BD473" s="52"/>
    </row>
    <row r="474" spans="5:56" ht="16.5">
      <c r="E474" s="52"/>
      <c r="BD474" s="52"/>
    </row>
    <row r="475" spans="5:56" ht="16.5">
      <c r="E475" s="52"/>
      <c r="BD475" s="52"/>
    </row>
    <row r="476" spans="5:56" ht="16.5">
      <c r="E476" s="52"/>
      <c r="BD476" s="52"/>
    </row>
    <row r="477" spans="5:56" ht="16.5">
      <c r="E477" s="52"/>
      <c r="BD477" s="52"/>
    </row>
    <row r="478" spans="5:56" ht="16.5">
      <c r="E478" s="52"/>
      <c r="BD478" s="52"/>
    </row>
    <row r="479" spans="5:56" ht="16.5">
      <c r="E479" s="52"/>
      <c r="BD479" s="52"/>
    </row>
    <row r="480" spans="5:56" ht="16.5">
      <c r="E480" s="52"/>
      <c r="BD480" s="52"/>
    </row>
    <row r="481" spans="5:56" ht="16.5">
      <c r="E481" s="52"/>
      <c r="BD481" s="52"/>
    </row>
    <row r="482" spans="5:56" ht="16.5">
      <c r="E482" s="52"/>
      <c r="BD482" s="52"/>
    </row>
    <row r="483" spans="5:56" ht="16.5">
      <c r="E483" s="52"/>
      <c r="BD483" s="52"/>
    </row>
    <row r="484" spans="5:56" ht="16.5">
      <c r="E484" s="52"/>
      <c r="BD484" s="52"/>
    </row>
    <row r="485" spans="5:56" ht="16.5">
      <c r="E485" s="52"/>
      <c r="BD485" s="52"/>
    </row>
    <row r="486" spans="5:56" ht="16.5">
      <c r="E486" s="52"/>
      <c r="BD486" s="52"/>
    </row>
    <row r="487" spans="5:56" ht="16.5">
      <c r="E487" s="52"/>
      <c r="BD487" s="52"/>
    </row>
    <row r="488" spans="5:56" ht="16.5">
      <c r="E488" s="52"/>
      <c r="BD488" s="52"/>
    </row>
    <row r="489" spans="5:56" ht="16.5">
      <c r="E489" s="52"/>
      <c r="BD489" s="52"/>
    </row>
    <row r="490" spans="5:56" ht="16.5">
      <c r="E490" s="52"/>
      <c r="BD490" s="52"/>
    </row>
    <row r="491" spans="5:56" ht="16.5">
      <c r="E491" s="52"/>
      <c r="BD491" s="52"/>
    </row>
    <row r="492" spans="5:56" ht="16.5">
      <c r="E492" s="52"/>
      <c r="BD492" s="52"/>
    </row>
    <row r="493" spans="5:56" ht="16.5">
      <c r="E493" s="52"/>
      <c r="BD493" s="52"/>
    </row>
    <row r="494" spans="5:56" ht="16.5">
      <c r="E494" s="52"/>
      <c r="BD494" s="52"/>
    </row>
    <row r="495" spans="5:56" ht="16.5">
      <c r="E495" s="52"/>
      <c r="BD495" s="52"/>
    </row>
    <row r="496" spans="5:56" ht="16.5">
      <c r="E496" s="52"/>
      <c r="BD496" s="52"/>
    </row>
    <row r="497" spans="5:56" ht="16.5">
      <c r="E497" s="52"/>
      <c r="BD497" s="52"/>
    </row>
    <row r="498" spans="5:56" ht="16.5">
      <c r="E498" s="52"/>
      <c r="BD498" s="52"/>
    </row>
    <row r="499" spans="5:56" ht="16.5">
      <c r="E499" s="52"/>
      <c r="BD499" s="52"/>
    </row>
    <row r="500" spans="5:56" ht="16.5">
      <c r="E500" s="52"/>
      <c r="BD500" s="52"/>
    </row>
    <row r="501" spans="5:56" ht="16.5">
      <c r="E501" s="52"/>
      <c r="BD501" s="52"/>
    </row>
    <row r="502" spans="5:56" ht="16.5">
      <c r="E502" s="52"/>
      <c r="BD502" s="52"/>
    </row>
    <row r="503" spans="5:56" ht="16.5">
      <c r="E503" s="52"/>
      <c r="BD503" s="52"/>
    </row>
    <row r="504" spans="5:56" ht="16.5">
      <c r="E504" s="52"/>
      <c r="BD504" s="52"/>
    </row>
    <row r="505" spans="5:56" ht="16.5">
      <c r="E505" s="52"/>
      <c r="BD505" s="52"/>
    </row>
    <row r="506" spans="5:56" ht="16.5">
      <c r="E506" s="52"/>
      <c r="BD506" s="52"/>
    </row>
    <row r="507" spans="5:56" ht="16.5">
      <c r="E507" s="52"/>
      <c r="BD507" s="52"/>
    </row>
    <row r="508" spans="5:56" ht="16.5">
      <c r="E508" s="52"/>
      <c r="BD508" s="52"/>
    </row>
    <row r="509" spans="5:56" ht="16.5">
      <c r="E509" s="52"/>
      <c r="BD509" s="52"/>
    </row>
    <row r="510" spans="5:56" ht="16.5">
      <c r="E510" s="52"/>
      <c r="BD510" s="52"/>
    </row>
    <row r="511" spans="5:56" ht="16.5">
      <c r="E511" s="52"/>
      <c r="BD511" s="52"/>
    </row>
    <row r="512" spans="5:56" ht="16.5">
      <c r="E512" s="52"/>
      <c r="BD512" s="52"/>
    </row>
    <row r="513" spans="5:56" ht="16.5">
      <c r="E513" s="52"/>
      <c r="BD513" s="52"/>
    </row>
    <row r="514" spans="5:56" ht="16.5">
      <c r="E514" s="52"/>
      <c r="BD514" s="52"/>
    </row>
    <row r="515" spans="5:56" ht="16.5">
      <c r="E515" s="52"/>
      <c r="BD515" s="52"/>
    </row>
    <row r="516" spans="5:56" ht="16.5">
      <c r="E516" s="52"/>
      <c r="BD516" s="52"/>
    </row>
    <row r="517" spans="5:56" ht="16.5">
      <c r="E517" s="52"/>
      <c r="BD517" s="52"/>
    </row>
    <row r="518" spans="5:56" ht="16.5">
      <c r="E518" s="52"/>
      <c r="BD518" s="52"/>
    </row>
    <row r="519" spans="5:56" ht="16.5">
      <c r="E519" s="52"/>
      <c r="BD519" s="52"/>
    </row>
    <row r="520" spans="5:56" ht="16.5">
      <c r="E520" s="52"/>
      <c r="BD520" s="52"/>
    </row>
    <row r="521" spans="5:56" ht="16.5">
      <c r="E521" s="52"/>
      <c r="BD521" s="52"/>
    </row>
    <row r="522" spans="5:56" ht="16.5">
      <c r="E522" s="52"/>
      <c r="BD522" s="52"/>
    </row>
    <row r="523" spans="5:56" ht="16.5">
      <c r="E523" s="52"/>
      <c r="BD523" s="52"/>
    </row>
    <row r="524" spans="5:56" ht="16.5">
      <c r="E524" s="52"/>
      <c r="BD524" s="52"/>
    </row>
    <row r="525" spans="5:56" ht="16.5">
      <c r="E525" s="52"/>
      <c r="BD525" s="52"/>
    </row>
    <row r="526" spans="5:56" ht="16.5">
      <c r="E526" s="52"/>
      <c r="BD526" s="52"/>
    </row>
    <row r="527" spans="5:56" ht="16.5">
      <c r="E527" s="52"/>
      <c r="BD527" s="52"/>
    </row>
    <row r="528" spans="5:56" ht="16.5">
      <c r="E528" s="52"/>
      <c r="BD528" s="52"/>
    </row>
    <row r="529" spans="5:56" ht="16.5">
      <c r="E529" s="52"/>
      <c r="BD529" s="52"/>
    </row>
    <row r="530" spans="5:56" ht="16.5">
      <c r="E530" s="52"/>
      <c r="BD530" s="52"/>
    </row>
    <row r="531" spans="5:56" ht="16.5">
      <c r="E531" s="52"/>
    </row>
    <row r="532" spans="5:56" ht="16.5">
      <c r="E532" s="52"/>
    </row>
    <row r="533" spans="5:56" ht="16.5">
      <c r="E533" s="52"/>
    </row>
    <row r="534" spans="5:56" ht="16.5">
      <c r="E534" s="52"/>
    </row>
    <row r="535" spans="5:56" ht="16.5">
      <c r="E535" s="52"/>
    </row>
    <row r="536" spans="5:56" ht="16.5">
      <c r="E536" s="52"/>
    </row>
    <row r="537" spans="5:56" ht="16.5">
      <c r="E537" s="52"/>
    </row>
    <row r="538" spans="5:56" ht="16.5">
      <c r="E538" s="52"/>
    </row>
    <row r="539" spans="5:56" ht="16.5">
      <c r="E539" s="52"/>
    </row>
    <row r="540" spans="5:56" ht="16.5">
      <c r="E540" s="52"/>
    </row>
    <row r="541" spans="5:56" ht="16.5">
      <c r="E541" s="52"/>
    </row>
    <row r="542" spans="5:56" ht="16.5">
      <c r="E542" s="52"/>
    </row>
    <row r="543" spans="5:56" ht="16.5">
      <c r="E543" s="52"/>
    </row>
    <row r="544" spans="5:56" ht="16.5">
      <c r="E544" s="52"/>
    </row>
    <row r="545" spans="5:5" ht="16.5">
      <c r="E545" s="52"/>
    </row>
    <row r="546" spans="5:5" ht="16.5">
      <c r="E546" s="52"/>
    </row>
    <row r="547" spans="5:5" ht="16.5">
      <c r="E547" s="52"/>
    </row>
    <row r="548" spans="5:5" ht="16.5">
      <c r="E548" s="52"/>
    </row>
    <row r="549" spans="5:5" ht="16.5">
      <c r="E549" s="52"/>
    </row>
    <row r="550" spans="5:5" ht="16.5">
      <c r="E550" s="52"/>
    </row>
    <row r="551" spans="5:5" ht="16.5">
      <c r="E551" s="52"/>
    </row>
    <row r="552" spans="5:5" ht="16.5">
      <c r="E552" s="52"/>
    </row>
    <row r="553" spans="5:5" ht="16.5">
      <c r="E553" s="52"/>
    </row>
    <row r="554" spans="5:5" ht="16.5">
      <c r="E554" s="52"/>
    </row>
    <row r="555" spans="5:5" ht="16.5">
      <c r="E555" s="52"/>
    </row>
    <row r="556" spans="5:5" ht="16.5">
      <c r="E556" s="52"/>
    </row>
    <row r="557" spans="5:5" ht="16.5">
      <c r="E557" s="52"/>
    </row>
    <row r="558" spans="5:5" ht="16.5">
      <c r="E558" s="52"/>
    </row>
    <row r="559" spans="5:5" ht="16.5">
      <c r="E559" s="52"/>
    </row>
    <row r="560" spans="5:5" ht="16.5">
      <c r="E560" s="52"/>
    </row>
    <row r="561" spans="5:5" ht="16.5">
      <c r="E561" s="52"/>
    </row>
    <row r="562" spans="5:5" ht="16.5">
      <c r="E562" s="52"/>
    </row>
    <row r="563" spans="5:5" ht="16.5">
      <c r="E563" s="52"/>
    </row>
    <row r="564" spans="5:5" ht="16.5">
      <c r="E564" s="52"/>
    </row>
    <row r="565" spans="5:5" ht="16.5">
      <c r="E565" s="52"/>
    </row>
    <row r="566" spans="5:5" ht="16.5">
      <c r="E566" s="52"/>
    </row>
    <row r="567" spans="5:5" ht="16.5">
      <c r="E567" s="52"/>
    </row>
    <row r="568" spans="5:5" ht="16.5">
      <c r="E568" s="52"/>
    </row>
    <row r="569" spans="5:5" ht="16.5">
      <c r="E569" s="52"/>
    </row>
    <row r="570" spans="5:5" ht="16.5">
      <c r="E570" s="52"/>
    </row>
    <row r="571" spans="5:5" ht="16.5">
      <c r="E571" s="52"/>
    </row>
    <row r="572" spans="5:5" ht="16.5">
      <c r="E572" s="52"/>
    </row>
    <row r="573" spans="5:5" ht="16.5">
      <c r="E573" s="52"/>
    </row>
    <row r="574" spans="5:5" ht="16.5">
      <c r="E574" s="52"/>
    </row>
    <row r="575" spans="5:5" ht="16.5">
      <c r="E575" s="52"/>
    </row>
    <row r="576" spans="5:5" ht="16.5">
      <c r="E576" s="52"/>
    </row>
    <row r="577" spans="5:5" ht="16.5">
      <c r="E577" s="52"/>
    </row>
    <row r="578" spans="5:5" ht="16.5">
      <c r="E578" s="52"/>
    </row>
    <row r="579" spans="5:5" ht="16.5">
      <c r="E579" s="52"/>
    </row>
    <row r="580" spans="5:5" ht="16.5">
      <c r="E580" s="52"/>
    </row>
    <row r="581" spans="5:5" ht="16.5">
      <c r="E581" s="52"/>
    </row>
    <row r="582" spans="5:5">
      <c r="E582" s="273"/>
    </row>
    <row r="583" spans="5:5">
      <c r="E583" s="273"/>
    </row>
    <row r="584" spans="5:5">
      <c r="E584" s="273"/>
    </row>
    <row r="585" spans="5:5">
      <c r="E585" s="273"/>
    </row>
    <row r="586" spans="5:5">
      <c r="E586" s="273"/>
    </row>
    <row r="587" spans="5:5">
      <c r="E587" s="273"/>
    </row>
    <row r="588" spans="5:5">
      <c r="E588" s="273"/>
    </row>
    <row r="589" spans="5:5">
      <c r="E589" s="273"/>
    </row>
    <row r="590" spans="5:5">
      <c r="E590" s="273"/>
    </row>
    <row r="591" spans="5:5">
      <c r="E591" s="273"/>
    </row>
    <row r="592" spans="5:5">
      <c r="E592" s="273"/>
    </row>
    <row r="593" spans="5:5">
      <c r="E593" s="273"/>
    </row>
    <row r="594" spans="5:5">
      <c r="E594" s="273"/>
    </row>
    <row r="595" spans="5:5">
      <c r="E595" s="273"/>
    </row>
    <row r="596" spans="5:5">
      <c r="E596" s="273"/>
    </row>
    <row r="597" spans="5:5">
      <c r="E597" s="273"/>
    </row>
    <row r="598" spans="5:5">
      <c r="E598" s="273"/>
    </row>
    <row r="599" spans="5:5">
      <c r="E599" s="273"/>
    </row>
    <row r="600" spans="5:5">
      <c r="E600" s="273"/>
    </row>
    <row r="601" spans="5:5">
      <c r="E601" s="273"/>
    </row>
    <row r="602" spans="5:5">
      <c r="E602" s="273"/>
    </row>
    <row r="603" spans="5:5">
      <c r="E603" s="273"/>
    </row>
    <row r="604" spans="5:5">
      <c r="E604" s="273"/>
    </row>
    <row r="605" spans="5:5">
      <c r="E605" s="273"/>
    </row>
    <row r="606" spans="5:5">
      <c r="E606" s="273"/>
    </row>
    <row r="607" spans="5:5">
      <c r="E607" s="273"/>
    </row>
    <row r="608" spans="5:5">
      <c r="E608" s="273"/>
    </row>
    <row r="609" spans="5:5">
      <c r="E609" s="273"/>
    </row>
    <row r="610" spans="5:5">
      <c r="E610" s="273"/>
    </row>
    <row r="611" spans="5:5">
      <c r="E611" s="273"/>
    </row>
    <row r="612" spans="5:5">
      <c r="E612" s="273"/>
    </row>
    <row r="613" spans="5:5">
      <c r="E613" s="273"/>
    </row>
    <row r="614" spans="5:5">
      <c r="E614" s="273"/>
    </row>
    <row r="615" spans="5:5">
      <c r="E615" s="273"/>
    </row>
    <row r="616" spans="5:5">
      <c r="E616" s="273"/>
    </row>
    <row r="617" spans="5:5">
      <c r="E617" s="273"/>
    </row>
    <row r="618" spans="5:5">
      <c r="E618" s="273"/>
    </row>
    <row r="619" spans="5:5">
      <c r="E619" s="273"/>
    </row>
    <row r="620" spans="5:5">
      <c r="E620" s="273"/>
    </row>
    <row r="621" spans="5:5">
      <c r="E621" s="273"/>
    </row>
    <row r="622" spans="5:5">
      <c r="E622" s="273"/>
    </row>
    <row r="623" spans="5:5">
      <c r="E623" s="273"/>
    </row>
    <row r="624" spans="5:5">
      <c r="E624" s="273"/>
    </row>
    <row r="625" spans="5:5">
      <c r="E625" s="273"/>
    </row>
    <row r="626" spans="5:5">
      <c r="E626" s="273"/>
    </row>
    <row r="627" spans="5:5">
      <c r="E627" s="273"/>
    </row>
    <row r="628" spans="5:5">
      <c r="E628" s="273"/>
    </row>
    <row r="629" spans="5:5">
      <c r="E629" s="273"/>
    </row>
    <row r="630" spans="5:5">
      <c r="E630" s="273"/>
    </row>
    <row r="631" spans="5:5">
      <c r="E631" s="273"/>
    </row>
    <row r="632" spans="5:5">
      <c r="E632" s="273"/>
    </row>
    <row r="633" spans="5:5">
      <c r="E633" s="273"/>
    </row>
    <row r="634" spans="5:5">
      <c r="E634" s="273"/>
    </row>
    <row r="635" spans="5:5">
      <c r="E635" s="273"/>
    </row>
    <row r="636" spans="5:5">
      <c r="E636" s="273"/>
    </row>
    <row r="637" spans="5:5">
      <c r="E637" s="273"/>
    </row>
    <row r="638" spans="5:5">
      <c r="E638" s="273"/>
    </row>
    <row r="639" spans="5:5">
      <c r="E639" s="273"/>
    </row>
    <row r="640" spans="5:5">
      <c r="E640" s="273"/>
    </row>
    <row r="641" spans="5:5">
      <c r="E641" s="273"/>
    </row>
    <row r="642" spans="5:5">
      <c r="E642" s="273"/>
    </row>
    <row r="643" spans="5:5">
      <c r="E643" s="273"/>
    </row>
    <row r="644" spans="5:5">
      <c r="E644" s="273"/>
    </row>
    <row r="645" spans="5:5">
      <c r="E645" s="273"/>
    </row>
    <row r="646" spans="5:5">
      <c r="E646" s="273"/>
    </row>
    <row r="647" spans="5:5">
      <c r="E647" s="273"/>
    </row>
    <row r="648" spans="5:5">
      <c r="E648" s="273"/>
    </row>
    <row r="649" spans="5:5">
      <c r="E649" s="273"/>
    </row>
    <row r="650" spans="5:5">
      <c r="E650" s="273"/>
    </row>
    <row r="651" spans="5:5">
      <c r="E651" s="273"/>
    </row>
    <row r="652" spans="5:5">
      <c r="E652" s="273"/>
    </row>
    <row r="653" spans="5:5">
      <c r="E653" s="273"/>
    </row>
    <row r="654" spans="5:5">
      <c r="E654" s="273"/>
    </row>
    <row r="655" spans="5:5">
      <c r="E655" s="273"/>
    </row>
    <row r="656" spans="5:5">
      <c r="E656" s="273"/>
    </row>
    <row r="657" spans="5:5">
      <c r="E657" s="273"/>
    </row>
    <row r="658" spans="5:5">
      <c r="E658" s="273"/>
    </row>
    <row r="659" spans="5:5">
      <c r="E659" s="273"/>
    </row>
    <row r="660" spans="5:5">
      <c r="E660" s="273"/>
    </row>
    <row r="661" spans="5:5">
      <c r="E661" s="273"/>
    </row>
    <row r="662" spans="5:5">
      <c r="E662" s="273"/>
    </row>
    <row r="663" spans="5:5">
      <c r="E663" s="273"/>
    </row>
    <row r="664" spans="5:5">
      <c r="E664" s="273"/>
    </row>
    <row r="665" spans="5:5">
      <c r="E665" s="273"/>
    </row>
    <row r="666" spans="5:5">
      <c r="E666" s="273"/>
    </row>
    <row r="667" spans="5:5">
      <c r="E667" s="273"/>
    </row>
    <row r="668" spans="5:5">
      <c r="E668" s="273"/>
    </row>
    <row r="669" spans="5:5">
      <c r="E669" s="273"/>
    </row>
    <row r="670" spans="5:5">
      <c r="E670" s="273"/>
    </row>
    <row r="671" spans="5:5">
      <c r="E671" s="273"/>
    </row>
    <row r="672" spans="5:5">
      <c r="E672" s="273"/>
    </row>
    <row r="673" spans="5:5">
      <c r="E673" s="273"/>
    </row>
    <row r="674" spans="5:5">
      <c r="E674" s="273"/>
    </row>
    <row r="675" spans="5:5">
      <c r="E675" s="273"/>
    </row>
    <row r="676" spans="5:5">
      <c r="E676" s="273"/>
    </row>
    <row r="677" spans="5:5">
      <c r="E677" s="273"/>
    </row>
    <row r="678" spans="5:5">
      <c r="E678" s="273"/>
    </row>
    <row r="679" spans="5:5">
      <c r="E679" s="273"/>
    </row>
    <row r="680" spans="5:5">
      <c r="E680" s="273"/>
    </row>
    <row r="681" spans="5:5">
      <c r="E681" s="273"/>
    </row>
    <row r="682" spans="5:5">
      <c r="E682" s="273"/>
    </row>
    <row r="683" spans="5:5">
      <c r="E683" s="273"/>
    </row>
    <row r="684" spans="5:5">
      <c r="E684" s="273"/>
    </row>
    <row r="685" spans="5:5">
      <c r="E685" s="273"/>
    </row>
    <row r="686" spans="5:5">
      <c r="E686" s="273"/>
    </row>
    <row r="687" spans="5:5">
      <c r="E687" s="273"/>
    </row>
    <row r="688" spans="5:5">
      <c r="E688" s="273"/>
    </row>
    <row r="689" spans="5:5">
      <c r="E689" s="273"/>
    </row>
    <row r="690" spans="5:5">
      <c r="E690" s="273"/>
    </row>
    <row r="691" spans="5:5">
      <c r="E691" s="273"/>
    </row>
    <row r="692" spans="5:5">
      <c r="E692" s="273"/>
    </row>
    <row r="693" spans="5:5">
      <c r="E693" s="273"/>
    </row>
    <row r="694" spans="5:5">
      <c r="E694" s="273"/>
    </row>
    <row r="695" spans="5:5">
      <c r="E695" s="273"/>
    </row>
    <row r="696" spans="5:5">
      <c r="E696" s="273"/>
    </row>
    <row r="697" spans="5:5">
      <c r="E697" s="273"/>
    </row>
    <row r="698" spans="5:5">
      <c r="E698" s="273"/>
    </row>
    <row r="699" spans="5:5">
      <c r="E699" s="273"/>
    </row>
    <row r="700" spans="5:5">
      <c r="E700" s="273"/>
    </row>
    <row r="701" spans="5:5">
      <c r="E701" s="273"/>
    </row>
    <row r="702" spans="5:5">
      <c r="E702" s="273"/>
    </row>
    <row r="703" spans="5:5">
      <c r="E703" s="273"/>
    </row>
    <row r="704" spans="5:5">
      <c r="E704" s="273"/>
    </row>
    <row r="705" spans="5:5">
      <c r="E705" s="273"/>
    </row>
    <row r="706" spans="5:5">
      <c r="E706" s="273"/>
    </row>
    <row r="707" spans="5:5">
      <c r="E707" s="273"/>
    </row>
    <row r="708" spans="5:5">
      <c r="E708" s="273"/>
    </row>
    <row r="709" spans="5:5">
      <c r="E709" s="273"/>
    </row>
    <row r="710" spans="5:5">
      <c r="E710" s="273"/>
    </row>
    <row r="711" spans="5:5">
      <c r="E711" s="273"/>
    </row>
    <row r="712" spans="5:5">
      <c r="E712" s="273"/>
    </row>
    <row r="713" spans="5:5">
      <c r="E713" s="273"/>
    </row>
    <row r="714" spans="5:5">
      <c r="E714" s="273"/>
    </row>
    <row r="715" spans="5:5">
      <c r="E715" s="273"/>
    </row>
    <row r="716" spans="5:5">
      <c r="E716" s="273"/>
    </row>
    <row r="717" spans="5:5">
      <c r="E717" s="273"/>
    </row>
    <row r="718" spans="5:5">
      <c r="E718" s="273"/>
    </row>
    <row r="719" spans="5:5">
      <c r="E719" s="273"/>
    </row>
    <row r="720" spans="5:5">
      <c r="E720" s="273"/>
    </row>
    <row r="721" spans="5:5">
      <c r="E721" s="273"/>
    </row>
    <row r="722" spans="5:5">
      <c r="E722" s="273"/>
    </row>
    <row r="723" spans="5:5">
      <c r="E723" s="273"/>
    </row>
    <row r="724" spans="5:5">
      <c r="E724" s="273"/>
    </row>
    <row r="725" spans="5:5">
      <c r="E725" s="273"/>
    </row>
    <row r="726" spans="5:5">
      <c r="E726" s="273"/>
    </row>
    <row r="727" spans="5:5">
      <c r="E727" s="273"/>
    </row>
    <row r="728" spans="5:5">
      <c r="E728" s="273"/>
    </row>
    <row r="729" spans="5:5">
      <c r="E729" s="273"/>
    </row>
    <row r="730" spans="5:5">
      <c r="E730" s="273"/>
    </row>
    <row r="731" spans="5:5">
      <c r="E731" s="273"/>
    </row>
    <row r="732" spans="5:5">
      <c r="E732" s="273"/>
    </row>
    <row r="733" spans="5:5">
      <c r="E733" s="273"/>
    </row>
    <row r="734" spans="5:5">
      <c r="E734" s="273"/>
    </row>
    <row r="735" spans="5:5">
      <c r="E735" s="273"/>
    </row>
    <row r="736" spans="5:5">
      <c r="E736" s="273"/>
    </row>
    <row r="737" spans="5:5">
      <c r="E737" s="273"/>
    </row>
    <row r="738" spans="5:5">
      <c r="E738" s="273"/>
    </row>
    <row r="739" spans="5:5">
      <c r="E739" s="273"/>
    </row>
    <row r="740" spans="5:5">
      <c r="E740" s="273"/>
    </row>
    <row r="741" spans="5:5">
      <c r="E741" s="273"/>
    </row>
    <row r="742" spans="5:5">
      <c r="E742" s="273"/>
    </row>
    <row r="743" spans="5:5">
      <c r="E743" s="273"/>
    </row>
    <row r="744" spans="5:5">
      <c r="E744" s="273"/>
    </row>
    <row r="745" spans="5:5">
      <c r="E745" s="273"/>
    </row>
    <row r="746" spans="5:5">
      <c r="E746" s="273"/>
    </row>
    <row r="747" spans="5:5">
      <c r="E747" s="273"/>
    </row>
    <row r="748" spans="5:5">
      <c r="E748" s="273"/>
    </row>
    <row r="749" spans="5:5">
      <c r="E749" s="273"/>
    </row>
    <row r="750" spans="5:5">
      <c r="E750" s="273"/>
    </row>
    <row r="751" spans="5:5">
      <c r="E751" s="273"/>
    </row>
    <row r="752" spans="5:5">
      <c r="E752" s="273"/>
    </row>
    <row r="753" spans="5:5">
      <c r="E753" s="273"/>
    </row>
    <row r="754" spans="5:5">
      <c r="E754" s="273"/>
    </row>
    <row r="755" spans="5:5">
      <c r="E755" s="273"/>
    </row>
    <row r="756" spans="5:5">
      <c r="E756" s="273"/>
    </row>
    <row r="757" spans="5:5">
      <c r="E757" s="273"/>
    </row>
    <row r="758" spans="5:5">
      <c r="E758" s="273"/>
    </row>
    <row r="759" spans="5:5">
      <c r="E759" s="273"/>
    </row>
    <row r="760" spans="5:5">
      <c r="E760" s="273"/>
    </row>
    <row r="761" spans="5:5">
      <c r="E761" s="273"/>
    </row>
    <row r="762" spans="5:5">
      <c r="E762" s="273"/>
    </row>
    <row r="763" spans="5:5">
      <c r="E763" s="273"/>
    </row>
    <row r="764" spans="5:5">
      <c r="E764" s="273"/>
    </row>
    <row r="765" spans="5:5">
      <c r="E765" s="273"/>
    </row>
    <row r="766" spans="5:5">
      <c r="E766" s="273"/>
    </row>
    <row r="767" spans="5:5">
      <c r="E767" s="273"/>
    </row>
    <row r="768" spans="5:5">
      <c r="E768" s="273"/>
    </row>
    <row r="769" spans="5:5">
      <c r="E769" s="273"/>
    </row>
    <row r="770" spans="5:5">
      <c r="E770" s="273"/>
    </row>
    <row r="771" spans="5:5">
      <c r="E771" s="273"/>
    </row>
    <row r="772" spans="5:5">
      <c r="E772" s="273"/>
    </row>
    <row r="773" spans="5:5">
      <c r="E773" s="273"/>
    </row>
    <row r="774" spans="5:5">
      <c r="E774" s="273"/>
    </row>
    <row r="775" spans="5:5">
      <c r="E775" s="273"/>
    </row>
    <row r="776" spans="5:5">
      <c r="E776" s="273"/>
    </row>
    <row r="777" spans="5:5">
      <c r="E777" s="273"/>
    </row>
    <row r="778" spans="5:5">
      <c r="E778" s="273"/>
    </row>
    <row r="779" spans="5:5">
      <c r="E779" s="273"/>
    </row>
    <row r="780" spans="5:5">
      <c r="E780" s="273"/>
    </row>
    <row r="781" spans="5:5">
      <c r="E781" s="273"/>
    </row>
    <row r="782" spans="5:5">
      <c r="E782" s="273"/>
    </row>
    <row r="783" spans="5:5">
      <c r="E783" s="273"/>
    </row>
    <row r="784" spans="5:5">
      <c r="E784" s="273"/>
    </row>
    <row r="785" spans="5:5">
      <c r="E785" s="273"/>
    </row>
    <row r="786" spans="5:5">
      <c r="E786" s="273"/>
    </row>
    <row r="787" spans="5:5">
      <c r="E787" s="273"/>
    </row>
    <row r="788" spans="5:5">
      <c r="E788" s="273"/>
    </row>
    <row r="789" spans="5:5">
      <c r="E789" s="273"/>
    </row>
    <row r="790" spans="5:5">
      <c r="E790" s="273"/>
    </row>
    <row r="791" spans="5:5">
      <c r="E791" s="273"/>
    </row>
    <row r="792" spans="5:5">
      <c r="E792" s="273"/>
    </row>
    <row r="793" spans="5:5">
      <c r="E793" s="273"/>
    </row>
    <row r="794" spans="5:5">
      <c r="E794" s="273"/>
    </row>
    <row r="795" spans="5:5">
      <c r="E795" s="273"/>
    </row>
    <row r="796" spans="5:5">
      <c r="E796" s="273"/>
    </row>
    <row r="797" spans="5:5">
      <c r="E797" s="273"/>
    </row>
    <row r="798" spans="5:5">
      <c r="E798" s="273"/>
    </row>
    <row r="799" spans="5:5">
      <c r="E799" s="273"/>
    </row>
    <row r="800" spans="5:5">
      <c r="E800" s="273"/>
    </row>
    <row r="801" spans="5:5">
      <c r="E801" s="273"/>
    </row>
    <row r="802" spans="5:5">
      <c r="E802" s="273"/>
    </row>
    <row r="803" spans="5:5">
      <c r="E803" s="273"/>
    </row>
    <row r="804" spans="5:5">
      <c r="E804" s="273"/>
    </row>
    <row r="805" spans="5:5">
      <c r="E805" s="273"/>
    </row>
    <row r="806" spans="5:5">
      <c r="E806" s="273"/>
    </row>
    <row r="807" spans="5:5">
      <c r="E807" s="273"/>
    </row>
    <row r="808" spans="5:5">
      <c r="E808" s="273"/>
    </row>
    <row r="809" spans="5:5">
      <c r="E809" s="273"/>
    </row>
    <row r="810" spans="5:5">
      <c r="E810" s="273"/>
    </row>
    <row r="811" spans="5:5">
      <c r="E811" s="273"/>
    </row>
    <row r="812" spans="5:5">
      <c r="E812" s="273"/>
    </row>
    <row r="813" spans="5:5">
      <c r="E813" s="273"/>
    </row>
    <row r="814" spans="5:5">
      <c r="E814" s="273"/>
    </row>
    <row r="815" spans="5:5">
      <c r="E815" s="273"/>
    </row>
    <row r="816" spans="5:5">
      <c r="E816" s="273"/>
    </row>
    <row r="817" spans="5:5">
      <c r="E817" s="273"/>
    </row>
    <row r="818" spans="5:5">
      <c r="E818" s="273"/>
    </row>
    <row r="819" spans="5:5">
      <c r="E819" s="273"/>
    </row>
    <row r="820" spans="5:5">
      <c r="E820" s="273"/>
    </row>
    <row r="821" spans="5:5">
      <c r="E821" s="273"/>
    </row>
    <row r="822" spans="5:5">
      <c r="E822" s="273"/>
    </row>
    <row r="823" spans="5:5">
      <c r="E823" s="273"/>
    </row>
    <row r="824" spans="5:5">
      <c r="E824" s="273"/>
    </row>
    <row r="825" spans="5:5">
      <c r="E825" s="273"/>
    </row>
    <row r="826" spans="5:5">
      <c r="E826" s="273"/>
    </row>
    <row r="827" spans="5:5">
      <c r="E827" s="273"/>
    </row>
    <row r="828" spans="5:5">
      <c r="E828" s="273"/>
    </row>
    <row r="829" spans="5:5">
      <c r="E829" s="273"/>
    </row>
    <row r="830" spans="5:5">
      <c r="E830" s="273"/>
    </row>
    <row r="831" spans="5:5">
      <c r="E831" s="273"/>
    </row>
    <row r="832" spans="5:5">
      <c r="E832" s="273"/>
    </row>
    <row r="833" spans="5:5">
      <c r="E833" s="273"/>
    </row>
    <row r="834" spans="5:5">
      <c r="E834" s="273"/>
    </row>
    <row r="835" spans="5:5">
      <c r="E835" s="273"/>
    </row>
    <row r="836" spans="5:5">
      <c r="E836" s="273"/>
    </row>
    <row r="837" spans="5:5">
      <c r="E837" s="273"/>
    </row>
    <row r="838" spans="5:5">
      <c r="E838" s="273"/>
    </row>
    <row r="839" spans="5:5">
      <c r="E839" s="273"/>
    </row>
    <row r="840" spans="5:5">
      <c r="E840" s="273"/>
    </row>
    <row r="841" spans="5:5">
      <c r="E841" s="273"/>
    </row>
    <row r="842" spans="5:5">
      <c r="E842" s="273"/>
    </row>
    <row r="843" spans="5:5">
      <c r="E843" s="273"/>
    </row>
    <row r="844" spans="5:5">
      <c r="E844" s="273"/>
    </row>
    <row r="845" spans="5:5">
      <c r="E845" s="273"/>
    </row>
    <row r="846" spans="5:5">
      <c r="E846" s="273"/>
    </row>
    <row r="847" spans="5:5">
      <c r="E847" s="273"/>
    </row>
    <row r="848" spans="5:5">
      <c r="E848" s="273"/>
    </row>
    <row r="849" spans="5:5">
      <c r="E849" s="273"/>
    </row>
    <row r="850" spans="5:5">
      <c r="E850" s="273"/>
    </row>
    <row r="851" spans="5:5">
      <c r="E851" s="273"/>
    </row>
    <row r="852" spans="5:5">
      <c r="E852" s="273"/>
    </row>
    <row r="853" spans="5:5">
      <c r="E853" s="273"/>
    </row>
    <row r="854" spans="5:5">
      <c r="E854" s="273"/>
    </row>
    <row r="855" spans="5:5">
      <c r="E855" s="273"/>
    </row>
    <row r="856" spans="5:5">
      <c r="E856" s="273"/>
    </row>
    <row r="857" spans="5:5">
      <c r="E857" s="273"/>
    </row>
    <row r="858" spans="5:5">
      <c r="E858" s="273"/>
    </row>
    <row r="859" spans="5:5">
      <c r="E859" s="273"/>
    </row>
    <row r="860" spans="5:5">
      <c r="E860" s="273"/>
    </row>
    <row r="861" spans="5:5">
      <c r="E861" s="273"/>
    </row>
    <row r="862" spans="5:5">
      <c r="E862" s="273"/>
    </row>
    <row r="863" spans="5:5">
      <c r="E863" s="273"/>
    </row>
    <row r="864" spans="5:5">
      <c r="E864" s="273"/>
    </row>
    <row r="865" spans="5:5">
      <c r="E865" s="273"/>
    </row>
    <row r="866" spans="5:5">
      <c r="E866" s="273"/>
    </row>
    <row r="867" spans="5:5">
      <c r="E867" s="273"/>
    </row>
    <row r="868" spans="5:5">
      <c r="E868" s="273"/>
    </row>
    <row r="869" spans="5:5">
      <c r="E869" s="273"/>
    </row>
    <row r="870" spans="5:5">
      <c r="E870" s="273"/>
    </row>
    <row r="871" spans="5:5">
      <c r="E871" s="273"/>
    </row>
    <row r="872" spans="5:5">
      <c r="E872" s="273"/>
    </row>
    <row r="873" spans="5:5">
      <c r="E873" s="273"/>
    </row>
    <row r="874" spans="5:5">
      <c r="E874" s="273"/>
    </row>
    <row r="875" spans="5:5">
      <c r="E875" s="273"/>
    </row>
    <row r="876" spans="5:5">
      <c r="E876" s="273"/>
    </row>
    <row r="877" spans="5:5">
      <c r="E877" s="273"/>
    </row>
    <row r="878" spans="5:5">
      <c r="E878" s="273"/>
    </row>
    <row r="879" spans="5:5">
      <c r="E879" s="273"/>
    </row>
    <row r="880" spans="5:5">
      <c r="E880" s="273"/>
    </row>
    <row r="881" spans="5:5">
      <c r="E881" s="273"/>
    </row>
    <row r="882" spans="5:5">
      <c r="E882" s="273"/>
    </row>
    <row r="883" spans="5:5">
      <c r="E883" s="273"/>
    </row>
    <row r="884" spans="5:5">
      <c r="E884" s="273"/>
    </row>
    <row r="885" spans="5:5">
      <c r="E885" s="273"/>
    </row>
    <row r="886" spans="5:5">
      <c r="E886" s="273"/>
    </row>
    <row r="887" spans="5:5">
      <c r="E887" s="273"/>
    </row>
    <row r="888" spans="5:5">
      <c r="E888" s="273"/>
    </row>
    <row r="889" spans="5:5">
      <c r="E889" s="273"/>
    </row>
    <row r="890" spans="5:5">
      <c r="E890" s="273"/>
    </row>
    <row r="891" spans="5:5">
      <c r="E891" s="273"/>
    </row>
    <row r="892" spans="5:5">
      <c r="E892" s="273"/>
    </row>
    <row r="893" spans="5:5">
      <c r="E893" s="273"/>
    </row>
    <row r="894" spans="5:5">
      <c r="E894" s="273"/>
    </row>
    <row r="895" spans="5:5">
      <c r="E895" s="273"/>
    </row>
    <row r="896" spans="5:5">
      <c r="E896" s="273"/>
    </row>
    <row r="897" spans="5:5">
      <c r="E897" s="273"/>
    </row>
    <row r="898" spans="5:5">
      <c r="E898" s="273"/>
    </row>
    <row r="899" spans="5:5">
      <c r="E899" s="273"/>
    </row>
    <row r="900" spans="5:5">
      <c r="E900" s="273"/>
    </row>
    <row r="901" spans="5:5">
      <c r="E901" s="273"/>
    </row>
    <row r="902" spans="5:5">
      <c r="E902" s="273"/>
    </row>
    <row r="903" spans="5:5">
      <c r="E903" s="273"/>
    </row>
    <row r="904" spans="5:5">
      <c r="E904" s="273"/>
    </row>
    <row r="905" spans="5:5">
      <c r="E905" s="273"/>
    </row>
    <row r="906" spans="5:5">
      <c r="E906" s="273"/>
    </row>
    <row r="907" spans="5:5">
      <c r="E907" s="273"/>
    </row>
    <row r="908" spans="5:5">
      <c r="E908" s="273"/>
    </row>
    <row r="909" spans="5:5">
      <c r="E909" s="273"/>
    </row>
    <row r="910" spans="5:5">
      <c r="E910" s="273"/>
    </row>
    <row r="911" spans="5:5">
      <c r="E911" s="273"/>
    </row>
    <row r="912" spans="5:5">
      <c r="E912" s="273"/>
    </row>
    <row r="913" spans="5:5">
      <c r="E913" s="273"/>
    </row>
    <row r="914" spans="5:5">
      <c r="E914" s="273"/>
    </row>
    <row r="915" spans="5:5">
      <c r="E915" s="273"/>
    </row>
    <row r="916" spans="5:5">
      <c r="E916" s="273"/>
    </row>
    <row r="917" spans="5:5">
      <c r="E917" s="273"/>
    </row>
    <row r="918" spans="5:5">
      <c r="E918" s="273"/>
    </row>
    <row r="919" spans="5:5">
      <c r="E919" s="273"/>
    </row>
    <row r="920" spans="5:5">
      <c r="E920" s="273"/>
    </row>
    <row r="921" spans="5:5">
      <c r="E921" s="273"/>
    </row>
    <row r="922" spans="5:5">
      <c r="E922" s="273"/>
    </row>
    <row r="923" spans="5:5">
      <c r="E923" s="273"/>
    </row>
    <row r="924" spans="5:5">
      <c r="E924" s="273"/>
    </row>
    <row r="925" spans="5:5">
      <c r="E925" s="273"/>
    </row>
    <row r="926" spans="5:5">
      <c r="E926" s="273"/>
    </row>
    <row r="927" spans="5:5">
      <c r="E927" s="273"/>
    </row>
    <row r="928" spans="5:5">
      <c r="E928" s="273"/>
    </row>
    <row r="929" spans="5:5">
      <c r="E929" s="273"/>
    </row>
    <row r="930" spans="5:5">
      <c r="E930" s="273"/>
    </row>
    <row r="931" spans="5:5">
      <c r="E931" s="273"/>
    </row>
    <row r="932" spans="5:5">
      <c r="E932" s="273"/>
    </row>
    <row r="933" spans="5:5">
      <c r="E933" s="273"/>
    </row>
    <row r="934" spans="5:5">
      <c r="E934" s="273"/>
    </row>
    <row r="935" spans="5:5">
      <c r="E935" s="273"/>
    </row>
    <row r="936" spans="5:5">
      <c r="E936" s="273"/>
    </row>
    <row r="937" spans="5:5">
      <c r="E937" s="273"/>
    </row>
    <row r="938" spans="5:5">
      <c r="E938" s="273"/>
    </row>
    <row r="939" spans="5:5">
      <c r="E939" s="273"/>
    </row>
    <row r="940" spans="5:5">
      <c r="E940" s="273"/>
    </row>
    <row r="941" spans="5:5">
      <c r="E941" s="273"/>
    </row>
    <row r="942" spans="5:5">
      <c r="E942" s="273"/>
    </row>
    <row r="943" spans="5:5">
      <c r="E943" s="273"/>
    </row>
    <row r="944" spans="5:5">
      <c r="E944" s="273"/>
    </row>
    <row r="945" spans="5:5">
      <c r="E945" s="273"/>
    </row>
    <row r="946" spans="5:5">
      <c r="E946" s="273"/>
    </row>
    <row r="947" spans="5:5">
      <c r="E947" s="273"/>
    </row>
    <row r="948" spans="5:5">
      <c r="E948" s="273"/>
    </row>
    <row r="949" spans="5:5">
      <c r="E949" s="273"/>
    </row>
    <row r="950" spans="5:5">
      <c r="E950" s="273"/>
    </row>
    <row r="951" spans="5:5">
      <c r="E951" s="273"/>
    </row>
    <row r="952" spans="5:5">
      <c r="E952" s="273"/>
    </row>
    <row r="953" spans="5:5">
      <c r="E953" s="273"/>
    </row>
    <row r="954" spans="5:5">
      <c r="E954" s="273"/>
    </row>
    <row r="955" spans="5:5">
      <c r="E955" s="273"/>
    </row>
    <row r="956" spans="5:5">
      <c r="E956" s="273"/>
    </row>
    <row r="957" spans="5:5">
      <c r="E957" s="273"/>
    </row>
    <row r="958" spans="5:5">
      <c r="E958" s="273"/>
    </row>
    <row r="959" spans="5:5">
      <c r="E959" s="273"/>
    </row>
    <row r="960" spans="5:5">
      <c r="E960" s="273"/>
    </row>
    <row r="961" spans="5:5">
      <c r="E961" s="273"/>
    </row>
    <row r="962" spans="5:5">
      <c r="E962" s="273"/>
    </row>
    <row r="963" spans="5:5">
      <c r="E963" s="273"/>
    </row>
    <row r="964" spans="5:5">
      <c r="E964" s="273"/>
    </row>
    <row r="965" spans="5:5">
      <c r="E965" s="273"/>
    </row>
    <row r="966" spans="5:5">
      <c r="E966" s="273"/>
    </row>
    <row r="967" spans="5:5">
      <c r="E967" s="273"/>
    </row>
    <row r="968" spans="5:5">
      <c r="E968" s="273"/>
    </row>
    <row r="969" spans="5:5">
      <c r="E969" s="273"/>
    </row>
    <row r="970" spans="5:5">
      <c r="E970" s="273"/>
    </row>
    <row r="971" spans="5:5">
      <c r="E971" s="273"/>
    </row>
    <row r="972" spans="5:5">
      <c r="E972" s="273"/>
    </row>
    <row r="973" spans="5:5">
      <c r="E973" s="273"/>
    </row>
    <row r="974" spans="5:5">
      <c r="E974" s="273"/>
    </row>
    <row r="975" spans="5:5">
      <c r="E975" s="273"/>
    </row>
    <row r="976" spans="5:5">
      <c r="E976" s="273"/>
    </row>
    <row r="977" spans="5:5">
      <c r="E977" s="273"/>
    </row>
    <row r="978" spans="5:5">
      <c r="E978" s="273"/>
    </row>
    <row r="979" spans="5:5">
      <c r="E979" s="273"/>
    </row>
    <row r="980" spans="5:5">
      <c r="E980" s="273"/>
    </row>
    <row r="981" spans="5:5">
      <c r="E981" s="273"/>
    </row>
    <row r="982" spans="5:5">
      <c r="E982" s="273"/>
    </row>
    <row r="983" spans="5:5">
      <c r="E983" s="273"/>
    </row>
    <row r="984" spans="5:5">
      <c r="E984" s="273"/>
    </row>
    <row r="985" spans="5:5">
      <c r="E985" s="273"/>
    </row>
    <row r="986" spans="5:5">
      <c r="E986" s="273"/>
    </row>
    <row r="987" spans="5:5">
      <c r="E987" s="273"/>
    </row>
    <row r="988" spans="5:5">
      <c r="E988" s="273"/>
    </row>
    <row r="989" spans="5:5">
      <c r="E989" s="273"/>
    </row>
    <row r="990" spans="5:5">
      <c r="E990" s="273"/>
    </row>
    <row r="991" spans="5:5">
      <c r="E991" s="273"/>
    </row>
    <row r="992" spans="5:5">
      <c r="E992" s="273"/>
    </row>
    <row r="993" spans="5:5">
      <c r="E993" s="273"/>
    </row>
    <row r="994" spans="5:5">
      <c r="E994" s="273"/>
    </row>
    <row r="995" spans="5:5">
      <c r="E995" s="273"/>
    </row>
    <row r="996" spans="5:5">
      <c r="E996" s="273"/>
    </row>
    <row r="997" spans="5:5">
      <c r="E997" s="273"/>
    </row>
    <row r="998" spans="5:5">
      <c r="E998" s="273"/>
    </row>
    <row r="999" spans="5:5">
      <c r="E999" s="273"/>
    </row>
    <row r="1000" spans="5:5">
      <c r="E1000" s="273"/>
    </row>
    <row r="1001" spans="5:5">
      <c r="E1001" s="273"/>
    </row>
    <row r="1002" spans="5:5">
      <c r="E1002" s="273"/>
    </row>
    <row r="1003" spans="5:5">
      <c r="E1003" s="273"/>
    </row>
    <row r="1004" spans="5:5">
      <c r="E1004" s="273"/>
    </row>
    <row r="1005" spans="5:5">
      <c r="E1005" s="273"/>
    </row>
    <row r="1006" spans="5:5">
      <c r="E1006" s="273"/>
    </row>
    <row r="1007" spans="5:5">
      <c r="E1007" s="273"/>
    </row>
    <row r="1008" spans="5:5">
      <c r="E1008" s="273"/>
    </row>
    <row r="1009" spans="5:5">
      <c r="E1009" s="273"/>
    </row>
    <row r="1010" spans="5:5">
      <c r="E1010" s="273"/>
    </row>
    <row r="1011" spans="5:5">
      <c r="E1011" s="273"/>
    </row>
    <row r="1012" spans="5:5">
      <c r="E1012" s="273"/>
    </row>
    <row r="1013" spans="5:5">
      <c r="E1013" s="273"/>
    </row>
    <row r="1014" spans="5:5">
      <c r="E1014" s="273"/>
    </row>
    <row r="1015" spans="5:5">
      <c r="E1015" s="273"/>
    </row>
    <row r="1016" spans="5:5">
      <c r="E1016" s="273"/>
    </row>
    <row r="1017" spans="5:5">
      <c r="E1017" s="273"/>
    </row>
    <row r="1018" spans="5:5">
      <c r="E1018" s="273"/>
    </row>
    <row r="1019" spans="5:5">
      <c r="E1019" s="273"/>
    </row>
    <row r="1020" spans="5:5">
      <c r="E1020" s="273"/>
    </row>
    <row r="1021" spans="5:5">
      <c r="E1021" s="273"/>
    </row>
    <row r="1022" spans="5:5">
      <c r="E1022" s="273"/>
    </row>
    <row r="1023" spans="5:5">
      <c r="E1023" s="273"/>
    </row>
    <row r="1024" spans="5:5">
      <c r="E1024" s="273"/>
    </row>
    <row r="1025" spans="5:5">
      <c r="E1025" s="273"/>
    </row>
    <row r="1026" spans="5:5">
      <c r="E1026" s="273"/>
    </row>
    <row r="1027" spans="5:5">
      <c r="E1027" s="273"/>
    </row>
    <row r="1028" spans="5:5">
      <c r="E1028" s="273"/>
    </row>
    <row r="1029" spans="5:5">
      <c r="E1029" s="273"/>
    </row>
    <row r="1030" spans="5:5">
      <c r="E1030" s="273"/>
    </row>
    <row r="1031" spans="5:5">
      <c r="E1031" s="273"/>
    </row>
    <row r="1032" spans="5:5">
      <c r="E1032" s="273"/>
    </row>
    <row r="1033" spans="5:5">
      <c r="E1033" s="273"/>
    </row>
    <row r="1034" spans="5:5">
      <c r="E1034" s="273"/>
    </row>
    <row r="1035" spans="5:5">
      <c r="E1035" s="273"/>
    </row>
    <row r="1036" spans="5:5">
      <c r="E1036" s="273"/>
    </row>
    <row r="1037" spans="5:5">
      <c r="E1037" s="273"/>
    </row>
    <row r="1038" spans="5:5">
      <c r="E1038" s="273"/>
    </row>
    <row r="1039" spans="5:5">
      <c r="E1039" s="273"/>
    </row>
    <row r="1040" spans="5:5">
      <c r="E1040" s="273"/>
    </row>
    <row r="1041" spans="5:5">
      <c r="E1041" s="273"/>
    </row>
    <row r="1042" spans="5:5">
      <c r="E1042" s="273"/>
    </row>
    <row r="1043" spans="5:5">
      <c r="E1043" s="273"/>
    </row>
    <row r="1044" spans="5:5">
      <c r="E1044" s="273"/>
    </row>
    <row r="1045" spans="5:5">
      <c r="E1045" s="273"/>
    </row>
    <row r="1046" spans="5:5">
      <c r="E1046" s="273"/>
    </row>
    <row r="1047" spans="5:5">
      <c r="E1047" s="273"/>
    </row>
    <row r="1048" spans="5:5">
      <c r="E1048" s="273"/>
    </row>
    <row r="1049" spans="5:5">
      <c r="E1049" s="273"/>
    </row>
    <row r="1050" spans="5:5">
      <c r="E1050" s="273"/>
    </row>
    <row r="1051" spans="5:5">
      <c r="E1051" s="273"/>
    </row>
    <row r="1052" spans="5:5">
      <c r="E1052" s="273"/>
    </row>
    <row r="1053" spans="5:5">
      <c r="E1053" s="273"/>
    </row>
    <row r="1054" spans="5:5">
      <c r="E1054" s="273"/>
    </row>
    <row r="1055" spans="5:5">
      <c r="E1055" s="273"/>
    </row>
    <row r="1056" spans="5:5">
      <c r="E1056" s="273"/>
    </row>
    <row r="1057" spans="5:5">
      <c r="E1057" s="273"/>
    </row>
    <row r="1058" spans="5:5">
      <c r="E1058" s="273"/>
    </row>
    <row r="1059" spans="5:5">
      <c r="E1059" s="273"/>
    </row>
    <row r="1060" spans="5:5">
      <c r="E1060" s="273"/>
    </row>
    <row r="1061" spans="5:5">
      <c r="E1061" s="273"/>
    </row>
    <row r="1062" spans="5:5">
      <c r="E1062" s="273"/>
    </row>
    <row r="1063" spans="5:5">
      <c r="E1063" s="273"/>
    </row>
    <row r="1064" spans="5:5">
      <c r="E1064" s="273"/>
    </row>
    <row r="1065" spans="5:5">
      <c r="E1065" s="273"/>
    </row>
    <row r="1066" spans="5:5">
      <c r="E1066" s="273"/>
    </row>
    <row r="1067" spans="5:5">
      <c r="E1067" s="273"/>
    </row>
    <row r="1068" spans="5:5">
      <c r="E1068" s="273"/>
    </row>
    <row r="1069" spans="5:5">
      <c r="E1069" s="273"/>
    </row>
    <row r="1070" spans="5:5">
      <c r="E1070" s="273"/>
    </row>
    <row r="1071" spans="5:5">
      <c r="E1071" s="273"/>
    </row>
    <row r="1072" spans="5:5">
      <c r="E1072" s="273"/>
    </row>
    <row r="1073" spans="5:5">
      <c r="E1073" s="273"/>
    </row>
    <row r="1074" spans="5:5">
      <c r="E1074" s="273"/>
    </row>
    <row r="1075" spans="5:5">
      <c r="E1075" s="273"/>
    </row>
    <row r="1076" spans="5:5">
      <c r="E1076" s="273"/>
    </row>
    <row r="1077" spans="5:5">
      <c r="E1077" s="273"/>
    </row>
    <row r="1078" spans="5:5">
      <c r="E1078" s="273"/>
    </row>
    <row r="1079" spans="5:5">
      <c r="E1079" s="273"/>
    </row>
    <row r="1080" spans="5:5">
      <c r="E1080" s="273"/>
    </row>
    <row r="1081" spans="5:5">
      <c r="E1081" s="273"/>
    </row>
    <row r="1082" spans="5:5">
      <c r="E1082" s="273"/>
    </row>
    <row r="1083" spans="5:5">
      <c r="E1083" s="273"/>
    </row>
    <row r="1084" spans="5:5">
      <c r="E1084" s="273"/>
    </row>
    <row r="1085" spans="5:5">
      <c r="E1085" s="273"/>
    </row>
    <row r="1086" spans="5:5">
      <c r="E1086" s="273"/>
    </row>
    <row r="1087" spans="5:5">
      <c r="E1087" s="273"/>
    </row>
    <row r="1088" spans="5:5">
      <c r="E1088" s="273"/>
    </row>
    <row r="1089" spans="5:5">
      <c r="E1089" s="273"/>
    </row>
    <row r="1090" spans="5:5">
      <c r="E1090" s="273"/>
    </row>
    <row r="1091" spans="5:5">
      <c r="E1091" s="273"/>
    </row>
    <row r="1092" spans="5:5">
      <c r="E1092" s="273"/>
    </row>
    <row r="1093" spans="5:5">
      <c r="E1093" s="273"/>
    </row>
    <row r="1094" spans="5:5">
      <c r="E1094" s="273"/>
    </row>
    <row r="1095" spans="5:5">
      <c r="E1095" s="273"/>
    </row>
    <row r="1096" spans="5:5">
      <c r="E1096" s="273"/>
    </row>
    <row r="1097" spans="5:5">
      <c r="E1097" s="273"/>
    </row>
    <row r="1098" spans="5:5">
      <c r="E1098" s="273"/>
    </row>
    <row r="1099" spans="5:5">
      <c r="E1099" s="273"/>
    </row>
    <row r="1100" spans="5:5">
      <c r="E1100" s="273"/>
    </row>
    <row r="1101" spans="5:5">
      <c r="E1101" s="273"/>
    </row>
    <row r="1102" spans="5:5">
      <c r="E1102" s="273"/>
    </row>
    <row r="1103" spans="5:5">
      <c r="E1103" s="273"/>
    </row>
    <row r="1104" spans="5:5">
      <c r="E1104" s="273"/>
    </row>
    <row r="1105" spans="5:5">
      <c r="E1105" s="273"/>
    </row>
    <row r="1106" spans="5:5">
      <c r="E1106" s="273"/>
    </row>
    <row r="1107" spans="5:5">
      <c r="E1107" s="273"/>
    </row>
    <row r="1108" spans="5:5">
      <c r="E1108" s="273"/>
    </row>
    <row r="1109" spans="5:5">
      <c r="E1109" s="273"/>
    </row>
    <row r="1110" spans="5:5">
      <c r="E1110" s="273"/>
    </row>
    <row r="1111" spans="5:5">
      <c r="E1111" s="273"/>
    </row>
    <row r="1112" spans="5:5">
      <c r="E1112" s="273"/>
    </row>
    <row r="1113" spans="5:5">
      <c r="E1113" s="273"/>
    </row>
    <row r="1114" spans="5:5">
      <c r="E1114" s="273"/>
    </row>
    <row r="1115" spans="5:5">
      <c r="E1115" s="273"/>
    </row>
    <row r="1116" spans="5:5">
      <c r="E1116" s="273"/>
    </row>
    <row r="1117" spans="5:5">
      <c r="E1117" s="273"/>
    </row>
    <row r="1118" spans="5:5">
      <c r="E1118" s="273"/>
    </row>
    <row r="1119" spans="5:5">
      <c r="E1119" s="273"/>
    </row>
    <row r="1120" spans="5:5">
      <c r="E1120" s="273"/>
    </row>
    <row r="1121" spans="5:5">
      <c r="E1121" s="273"/>
    </row>
    <row r="1122" spans="5:5">
      <c r="E1122" s="273"/>
    </row>
    <row r="1123" spans="5:5">
      <c r="E1123" s="273"/>
    </row>
    <row r="1124" spans="5:5">
      <c r="E1124" s="273"/>
    </row>
    <row r="1125" spans="5:5">
      <c r="E1125" s="273"/>
    </row>
    <row r="1126" spans="5:5">
      <c r="E1126" s="273"/>
    </row>
    <row r="1127" spans="5:5">
      <c r="E1127" s="273"/>
    </row>
    <row r="1128" spans="5:5">
      <c r="E1128" s="273"/>
    </row>
    <row r="1129" spans="5:5">
      <c r="E1129" s="273"/>
    </row>
    <row r="1130" spans="5:5">
      <c r="E1130" s="273"/>
    </row>
    <row r="1131" spans="5:5">
      <c r="E1131" s="273"/>
    </row>
    <row r="1132" spans="5:5">
      <c r="E1132" s="273"/>
    </row>
    <row r="1133" spans="5:5">
      <c r="E1133" s="273"/>
    </row>
    <row r="1134" spans="5:5">
      <c r="E1134" s="273"/>
    </row>
    <row r="1135" spans="5:5">
      <c r="E1135" s="273"/>
    </row>
    <row r="1136" spans="5:5">
      <c r="E1136" s="273"/>
    </row>
    <row r="1137" spans="5:5">
      <c r="E1137" s="273"/>
    </row>
    <row r="1138" spans="5:5">
      <c r="E1138" s="273"/>
    </row>
    <row r="1139" spans="5:5">
      <c r="E1139" s="273"/>
    </row>
    <row r="1140" spans="5:5">
      <c r="E1140" s="273"/>
    </row>
    <row r="1141" spans="5:5">
      <c r="E1141" s="273"/>
    </row>
    <row r="1142" spans="5:5">
      <c r="E1142" s="273"/>
    </row>
    <row r="1143" spans="5:5">
      <c r="E1143" s="273"/>
    </row>
    <row r="1144" spans="5:5">
      <c r="E1144" s="273"/>
    </row>
    <row r="1145" spans="5:5">
      <c r="E1145" s="273"/>
    </row>
    <row r="1146" spans="5:5">
      <c r="E1146" s="273"/>
    </row>
    <row r="1147" spans="5:5">
      <c r="E1147" s="273"/>
    </row>
    <row r="1148" spans="5:5">
      <c r="E1148" s="273"/>
    </row>
    <row r="1149" spans="5:5">
      <c r="E1149" s="273"/>
    </row>
    <row r="1150" spans="5:5">
      <c r="E1150" s="273"/>
    </row>
    <row r="1151" spans="5:5">
      <c r="E1151" s="273"/>
    </row>
    <row r="1152" spans="5:5">
      <c r="E1152" s="273"/>
    </row>
    <row r="1153" spans="5:5">
      <c r="E1153" s="273"/>
    </row>
    <row r="1154" spans="5:5">
      <c r="E1154" s="273"/>
    </row>
    <row r="1155" spans="5:5">
      <c r="E1155" s="273"/>
    </row>
    <row r="1156" spans="5:5">
      <c r="E1156" s="273"/>
    </row>
    <row r="1157" spans="5:5">
      <c r="E1157" s="273"/>
    </row>
    <row r="1158" spans="5:5">
      <c r="E1158" s="273"/>
    </row>
    <row r="1159" spans="5:5">
      <c r="E1159" s="273"/>
    </row>
    <row r="1160" spans="5:5">
      <c r="E1160" s="273"/>
    </row>
    <row r="1161" spans="5:5">
      <c r="E1161" s="273"/>
    </row>
    <row r="1162" spans="5:5">
      <c r="E1162" s="273"/>
    </row>
    <row r="1163" spans="5:5">
      <c r="E1163" s="273"/>
    </row>
    <row r="1164" spans="5:5">
      <c r="E1164" s="273"/>
    </row>
    <row r="1165" spans="5:5">
      <c r="E1165" s="273"/>
    </row>
    <row r="1166" spans="5:5">
      <c r="E1166" s="273"/>
    </row>
    <row r="1167" spans="5:5">
      <c r="E1167" s="273"/>
    </row>
    <row r="1168" spans="5:5">
      <c r="E1168" s="273"/>
    </row>
    <row r="1169" spans="5:5">
      <c r="E1169" s="273"/>
    </row>
    <row r="1170" spans="5:5">
      <c r="E1170" s="273"/>
    </row>
    <row r="1171" spans="5:5">
      <c r="E1171" s="273"/>
    </row>
    <row r="1172" spans="5:5">
      <c r="E1172" s="273"/>
    </row>
    <row r="1173" spans="5:5">
      <c r="E1173" s="273"/>
    </row>
    <row r="1174" spans="5:5">
      <c r="E1174" s="273"/>
    </row>
    <row r="1175" spans="5:5">
      <c r="E1175" s="273"/>
    </row>
    <row r="1176" spans="5:5">
      <c r="E1176" s="273"/>
    </row>
    <row r="1177" spans="5:5">
      <c r="E1177" s="273"/>
    </row>
    <row r="1178" spans="5:5">
      <c r="E1178" s="273"/>
    </row>
    <row r="1179" spans="5:5">
      <c r="E1179" s="273"/>
    </row>
    <row r="1180" spans="5:5">
      <c r="E1180" s="273"/>
    </row>
    <row r="1181" spans="5:5">
      <c r="E1181" s="273"/>
    </row>
    <row r="1182" spans="5:5">
      <c r="E1182" s="273"/>
    </row>
    <row r="1183" spans="5:5">
      <c r="E1183" s="273"/>
    </row>
    <row r="1184" spans="5:5">
      <c r="E1184" s="273"/>
    </row>
    <row r="1185" spans="5:5">
      <c r="E1185" s="273"/>
    </row>
    <row r="1186" spans="5:5">
      <c r="E1186" s="273"/>
    </row>
    <row r="1187" spans="5:5">
      <c r="E1187" s="273"/>
    </row>
    <row r="1188" spans="5:5">
      <c r="E1188" s="273"/>
    </row>
    <row r="1189" spans="5:5">
      <c r="E1189" s="273"/>
    </row>
    <row r="1190" spans="5:5">
      <c r="E1190" s="273"/>
    </row>
    <row r="1191" spans="5:5">
      <c r="E1191" s="273"/>
    </row>
    <row r="1192" spans="5:5">
      <c r="E1192" s="273"/>
    </row>
    <row r="1193" spans="5:5">
      <c r="E1193" s="273"/>
    </row>
    <row r="1194" spans="5:5">
      <c r="E1194" s="273"/>
    </row>
    <row r="1195" spans="5:5">
      <c r="E1195" s="273"/>
    </row>
    <row r="1196" spans="5:5">
      <c r="E1196" s="273"/>
    </row>
    <row r="1197" spans="5:5">
      <c r="E1197" s="273"/>
    </row>
    <row r="1198" spans="5:5">
      <c r="E1198" s="273"/>
    </row>
    <row r="1199" spans="5:5">
      <c r="E1199" s="273"/>
    </row>
    <row r="1200" spans="5:5">
      <c r="E1200" s="273"/>
    </row>
    <row r="1201" spans="5:5">
      <c r="E1201" s="273"/>
    </row>
    <row r="1202" spans="5:5">
      <c r="E1202" s="273"/>
    </row>
    <row r="1203" spans="5:5">
      <c r="E1203" s="273"/>
    </row>
    <row r="1204" spans="5:5">
      <c r="E1204" s="273"/>
    </row>
    <row r="1205" spans="5:5">
      <c r="E1205" s="273"/>
    </row>
    <row r="1206" spans="5:5">
      <c r="E1206" s="273"/>
    </row>
    <row r="1207" spans="5:5">
      <c r="E1207" s="273"/>
    </row>
    <row r="1208" spans="5:5">
      <c r="E1208" s="273"/>
    </row>
    <row r="1209" spans="5:5">
      <c r="E1209" s="273"/>
    </row>
    <row r="1210" spans="5:5">
      <c r="E1210" s="273"/>
    </row>
    <row r="1211" spans="5:5">
      <c r="E1211" s="273"/>
    </row>
    <row r="1212" spans="5:5">
      <c r="E1212" s="273"/>
    </row>
    <row r="1213" spans="5:5">
      <c r="E1213" s="273"/>
    </row>
    <row r="1214" spans="5:5">
      <c r="E1214" s="273"/>
    </row>
    <row r="1215" spans="5:5">
      <c r="E1215" s="273"/>
    </row>
    <row r="1216" spans="5:5">
      <c r="E1216" s="273"/>
    </row>
    <row r="1217" spans="5:5">
      <c r="E1217" s="273"/>
    </row>
    <row r="1218" spans="5:5">
      <c r="E1218" s="273"/>
    </row>
    <row r="1219" spans="5:5">
      <c r="E1219" s="273"/>
    </row>
    <row r="1220" spans="5:5">
      <c r="E1220" s="273"/>
    </row>
    <row r="1221" spans="5:5">
      <c r="E1221" s="273"/>
    </row>
    <row r="1222" spans="5:5">
      <c r="E1222" s="273"/>
    </row>
    <row r="1223" spans="5:5">
      <c r="E1223" s="273"/>
    </row>
    <row r="1224" spans="5:5">
      <c r="E1224" s="273"/>
    </row>
    <row r="1225" spans="5:5">
      <c r="E1225" s="273"/>
    </row>
    <row r="1226" spans="5:5">
      <c r="E1226" s="273"/>
    </row>
    <row r="1227" spans="5:5">
      <c r="E1227" s="273"/>
    </row>
    <row r="1228" spans="5:5">
      <c r="E1228" s="273"/>
    </row>
    <row r="1229" spans="5:5">
      <c r="E1229" s="273"/>
    </row>
    <row r="1230" spans="5:5">
      <c r="E1230" s="273"/>
    </row>
    <row r="1231" spans="5:5">
      <c r="E1231" s="273"/>
    </row>
    <row r="1232" spans="5:5">
      <c r="E1232" s="273"/>
    </row>
    <row r="1233" spans="5:5">
      <c r="E1233" s="273"/>
    </row>
    <row r="1234" spans="5:5">
      <c r="E1234" s="273"/>
    </row>
    <row r="1235" spans="5:5">
      <c r="E1235" s="273"/>
    </row>
    <row r="1236" spans="5:5">
      <c r="E1236" s="273"/>
    </row>
    <row r="1237" spans="5:5">
      <c r="E1237" s="273"/>
    </row>
    <row r="1238" spans="5:5">
      <c r="E1238" s="273"/>
    </row>
    <row r="1239" spans="5:5">
      <c r="E1239" s="273"/>
    </row>
    <row r="1240" spans="5:5">
      <c r="E1240" s="273"/>
    </row>
    <row r="1241" spans="5:5">
      <c r="E1241" s="273"/>
    </row>
    <row r="1242" spans="5:5">
      <c r="E1242" s="273"/>
    </row>
    <row r="1243" spans="5:5">
      <c r="E1243" s="273"/>
    </row>
    <row r="1244" spans="5:5">
      <c r="E1244" s="273"/>
    </row>
    <row r="1245" spans="5:5">
      <c r="E1245" s="273"/>
    </row>
    <row r="1246" spans="5:5">
      <c r="E1246" s="273"/>
    </row>
    <row r="1247" spans="5:5">
      <c r="E1247" s="273"/>
    </row>
    <row r="1248" spans="5:5">
      <c r="E1248" s="273"/>
    </row>
    <row r="1249" spans="5:5">
      <c r="E1249" s="273"/>
    </row>
    <row r="1250" spans="5:5">
      <c r="E1250" s="273"/>
    </row>
    <row r="1251" spans="5:5">
      <c r="E1251" s="273"/>
    </row>
    <row r="1252" spans="5:5">
      <c r="E1252" s="273"/>
    </row>
    <row r="1253" spans="5:5">
      <c r="E1253" s="273"/>
    </row>
    <row r="1254" spans="5:5">
      <c r="E1254" s="273"/>
    </row>
    <row r="1255" spans="5:5">
      <c r="E1255" s="273"/>
    </row>
    <row r="1256" spans="5:5">
      <c r="E1256" s="273"/>
    </row>
    <row r="1257" spans="5:5">
      <c r="E1257" s="273"/>
    </row>
    <row r="1258" spans="5:5">
      <c r="E1258" s="273"/>
    </row>
    <row r="1259" spans="5:5">
      <c r="E1259" s="273"/>
    </row>
    <row r="1260" spans="5:5">
      <c r="E1260" s="273"/>
    </row>
    <row r="1261" spans="5:5">
      <c r="E1261" s="273"/>
    </row>
    <row r="1262" spans="5:5">
      <c r="E1262" s="273"/>
    </row>
    <row r="1263" spans="5:5">
      <c r="E1263" s="273"/>
    </row>
    <row r="1264" spans="5:5">
      <c r="E1264" s="273"/>
    </row>
    <row r="1265" spans="5:5">
      <c r="E1265" s="273"/>
    </row>
    <row r="1266" spans="5:5">
      <c r="E1266" s="273"/>
    </row>
    <row r="1267" spans="5:5">
      <c r="E1267" s="273"/>
    </row>
    <row r="1268" spans="5:5">
      <c r="E1268" s="273"/>
    </row>
    <row r="1269" spans="5:5">
      <c r="E1269" s="273"/>
    </row>
    <row r="1270" spans="5:5">
      <c r="E1270" s="273"/>
    </row>
    <row r="1271" spans="5:5">
      <c r="E1271" s="273"/>
    </row>
    <row r="1272" spans="5:5">
      <c r="E1272" s="273"/>
    </row>
    <row r="1273" spans="5:5">
      <c r="E1273" s="273"/>
    </row>
    <row r="1274" spans="5:5">
      <c r="E1274" s="273"/>
    </row>
    <row r="1275" spans="5:5">
      <c r="E1275" s="273"/>
    </row>
    <row r="1276" spans="5:5">
      <c r="E1276" s="273"/>
    </row>
    <row r="1277" spans="5:5">
      <c r="E1277" s="273"/>
    </row>
    <row r="1278" spans="5:5">
      <c r="E1278" s="273"/>
    </row>
    <row r="1279" spans="5:5">
      <c r="E1279" s="273"/>
    </row>
    <row r="1280" spans="5:5">
      <c r="E1280" s="273"/>
    </row>
    <row r="1281" spans="5:5">
      <c r="E1281" s="273"/>
    </row>
    <row r="1282" spans="5:5">
      <c r="E1282" s="273"/>
    </row>
    <row r="1283" spans="5:5">
      <c r="E1283" s="273"/>
    </row>
    <row r="1284" spans="5:5">
      <c r="E1284" s="273"/>
    </row>
    <row r="1285" spans="5:5">
      <c r="E1285" s="273"/>
    </row>
    <row r="1286" spans="5:5">
      <c r="E1286" s="273"/>
    </row>
    <row r="1287" spans="5:5">
      <c r="E1287" s="273"/>
    </row>
    <row r="1288" spans="5:5">
      <c r="E1288" s="273"/>
    </row>
    <row r="1289" spans="5:5">
      <c r="E1289" s="273"/>
    </row>
    <row r="1290" spans="5:5">
      <c r="E1290" s="273"/>
    </row>
    <row r="1291" spans="5:5">
      <c r="E1291" s="273"/>
    </row>
    <row r="1292" spans="5:5">
      <c r="E1292" s="273"/>
    </row>
    <row r="1293" spans="5:5">
      <c r="E1293" s="273"/>
    </row>
    <row r="1294" spans="5:5">
      <c r="E1294" s="273"/>
    </row>
    <row r="1295" spans="5:5">
      <c r="E1295" s="273"/>
    </row>
    <row r="1296" spans="5:5">
      <c r="E1296" s="273"/>
    </row>
    <row r="1297" spans="5:5">
      <c r="E1297" s="273"/>
    </row>
    <row r="1298" spans="5:5">
      <c r="E1298" s="273"/>
    </row>
    <row r="1299" spans="5:5">
      <c r="E1299" s="273"/>
    </row>
    <row r="1300" spans="5:5">
      <c r="E1300" s="273"/>
    </row>
    <row r="1301" spans="5:5">
      <c r="E1301" s="273"/>
    </row>
    <row r="1302" spans="5:5">
      <c r="E1302" s="273"/>
    </row>
    <row r="1303" spans="5:5">
      <c r="E1303" s="273"/>
    </row>
    <row r="1304" spans="5:5">
      <c r="E1304" s="273"/>
    </row>
    <row r="1305" spans="5:5">
      <c r="E1305" s="273"/>
    </row>
    <row r="1306" spans="5:5">
      <c r="E1306" s="273"/>
    </row>
    <row r="1307" spans="5:5">
      <c r="E1307" s="273"/>
    </row>
    <row r="1308" spans="5:5">
      <c r="E1308" s="273"/>
    </row>
    <row r="1309" spans="5:5">
      <c r="E1309" s="273"/>
    </row>
    <row r="1310" spans="5:5">
      <c r="E1310" s="273"/>
    </row>
    <row r="1311" spans="5:5">
      <c r="E1311" s="273"/>
    </row>
    <row r="1312" spans="5:5">
      <c r="E1312" s="273"/>
    </row>
    <row r="1313" spans="5:5">
      <c r="E1313" s="273"/>
    </row>
    <row r="1314" spans="5:5">
      <c r="E1314" s="273"/>
    </row>
    <row r="1315" spans="5:5">
      <c r="E1315" s="273"/>
    </row>
    <row r="1316" spans="5:5">
      <c r="E1316" s="273"/>
    </row>
    <row r="1317" spans="5:5">
      <c r="E1317" s="273"/>
    </row>
    <row r="1318" spans="5:5">
      <c r="E1318" s="273"/>
    </row>
    <row r="1319" spans="5:5">
      <c r="E1319" s="273"/>
    </row>
    <row r="1320" spans="5:5">
      <c r="E1320" s="273"/>
    </row>
    <row r="1321" spans="5:5">
      <c r="E1321" s="273"/>
    </row>
    <row r="1322" spans="5:5">
      <c r="E1322" s="273"/>
    </row>
    <row r="1323" spans="5:5">
      <c r="E1323" s="273"/>
    </row>
  </sheetData>
  <mergeCells count="82">
    <mergeCell ref="A17:A23"/>
    <mergeCell ref="B17:B23"/>
    <mergeCell ref="C17:C23"/>
    <mergeCell ref="G17:G23"/>
    <mergeCell ref="E17:E23"/>
    <mergeCell ref="F17:F23"/>
    <mergeCell ref="D17:D23"/>
    <mergeCell ref="B2:E2"/>
    <mergeCell ref="B3:C3"/>
    <mergeCell ref="B6:C6"/>
    <mergeCell ref="B10:C10"/>
    <mergeCell ref="B4:C4"/>
    <mergeCell ref="B8:C8"/>
    <mergeCell ref="B5:C5"/>
    <mergeCell ref="B9:C9"/>
    <mergeCell ref="B7:C7"/>
    <mergeCell ref="N20:R20"/>
    <mergeCell ref="AU21:AY21"/>
    <mergeCell ref="S21:W21"/>
    <mergeCell ref="AC20:AG20"/>
    <mergeCell ref="AC21:AG21"/>
    <mergeCell ref="AH21:AL21"/>
    <mergeCell ref="AU20:AY20"/>
    <mergeCell ref="AR20:AT20"/>
    <mergeCell ref="AC22:AG22"/>
    <mergeCell ref="AR22:AT22"/>
    <mergeCell ref="AM21:AQ21"/>
    <mergeCell ref="AR21:AT21"/>
    <mergeCell ref="AM22:AQ22"/>
    <mergeCell ref="AH22:AL22"/>
    <mergeCell ref="AC19:AG19"/>
    <mergeCell ref="AU22:AY22"/>
    <mergeCell ref="Q8:V9"/>
    <mergeCell ref="N21:R21"/>
    <mergeCell ref="S22:W22"/>
    <mergeCell ref="X22:AB22"/>
    <mergeCell ref="X21:AB21"/>
    <mergeCell ref="N22:R22"/>
    <mergeCell ref="I17:BD17"/>
    <mergeCell ref="AZ21:BD21"/>
    <mergeCell ref="B11:C11"/>
    <mergeCell ref="S20:W20"/>
    <mergeCell ref="X20:AB20"/>
    <mergeCell ref="B12:C12"/>
    <mergeCell ref="B13:C13"/>
    <mergeCell ref="H17:H23"/>
    <mergeCell ref="I19:AB19"/>
    <mergeCell ref="I22:M22"/>
    <mergeCell ref="I21:M21"/>
    <mergeCell ref="I20:M20"/>
    <mergeCell ref="AX3:AY3"/>
    <mergeCell ref="AT3:AU3"/>
    <mergeCell ref="AR3:AS3"/>
    <mergeCell ref="AT4:AU4"/>
    <mergeCell ref="AX4:AY4"/>
    <mergeCell ref="AV3:AW3"/>
    <mergeCell ref="BI17:BI23"/>
    <mergeCell ref="AX6:AY6"/>
    <mergeCell ref="AX5:AY5"/>
    <mergeCell ref="L4:AD5"/>
    <mergeCell ref="AV4:AW4"/>
    <mergeCell ref="AV5:AW5"/>
    <mergeCell ref="AV6:AW6"/>
    <mergeCell ref="AT5:AU5"/>
    <mergeCell ref="O6:Y7"/>
    <mergeCell ref="AT6:AU6"/>
    <mergeCell ref="BF17:BF23"/>
    <mergeCell ref="BG17:BG23"/>
    <mergeCell ref="BH17:BH23"/>
    <mergeCell ref="AZ20:BD20"/>
    <mergeCell ref="BE17:BE23"/>
    <mergeCell ref="AZ22:BD22"/>
    <mergeCell ref="BJ17:BJ23"/>
    <mergeCell ref="I18:AT18"/>
    <mergeCell ref="AU18:AY18"/>
    <mergeCell ref="AZ18:BD19"/>
    <mergeCell ref="AH19:AL19"/>
    <mergeCell ref="AM19:AQ19"/>
    <mergeCell ref="AR19:AT19"/>
    <mergeCell ref="AU19:AY19"/>
    <mergeCell ref="AH20:AL20"/>
    <mergeCell ref="AM20:AQ20"/>
  </mergeCells>
  <phoneticPr fontId="21" type="noConversion"/>
  <pageMargins left="1.5" right="0.75" top="1" bottom="2" header="0.5" footer="0.5"/>
  <pageSetup paperSize="25" orientation="landscape" horizontalDpi="4294967293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hotoshop.Image.8" shapeId="130173" r:id="rId4">
          <objectPr defaultSize="0" autoPict="0" r:id="rId5">
            <anchor moveWithCells="1" sizeWithCells="1">
              <from>
                <xdr:col>19</xdr:col>
                <xdr:colOff>279400</xdr:colOff>
                <xdr:row>0</xdr:row>
                <xdr:rowOff>127000</xdr:rowOff>
              </from>
              <to>
                <xdr:col>21</xdr:col>
                <xdr:colOff>19050</xdr:colOff>
                <xdr:row>1</xdr:row>
                <xdr:rowOff>495300</xdr:rowOff>
              </to>
            </anchor>
          </objectPr>
        </oleObject>
      </mc:Choice>
      <mc:Fallback>
        <oleObject progId="Photoshop.Image.8" shapeId="130173" r:id="rId4"/>
      </mc:Fallback>
    </mc:AlternateContent>
  </oleObjec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BX406"/>
  <sheetViews>
    <sheetView topLeftCell="A123" workbookViewId="0">
      <selection activeCell="B127" sqref="B127"/>
    </sheetView>
  </sheetViews>
  <sheetFormatPr defaultRowHeight="15.5"/>
  <cols>
    <col min="1" max="1" width="16.26953125" style="23" customWidth="1"/>
    <col min="2" max="2" width="9.453125" style="2" customWidth="1"/>
    <col min="3" max="3" width="7.26953125" style="2" customWidth="1"/>
    <col min="4" max="4" width="5.81640625" style="2" customWidth="1"/>
    <col min="5" max="5" width="5.54296875" style="1" customWidth="1"/>
    <col min="6" max="6" width="29.26953125" style="1" customWidth="1"/>
    <col min="7" max="7" width="10.26953125" style="1" customWidth="1"/>
    <col min="8" max="8" width="8.453125" style="1" customWidth="1"/>
    <col min="9" max="41" width="5.26953125" style="1" customWidth="1"/>
    <col min="42" max="42" width="5.26953125" customWidth="1"/>
    <col min="43" max="63" width="5.26953125" style="1" customWidth="1"/>
    <col min="64" max="64" width="8.7265625" customWidth="1"/>
    <col min="65" max="65" width="6.54296875" customWidth="1"/>
    <col min="66" max="66" width="12.453125" customWidth="1"/>
    <col min="67" max="67" width="6.7265625" customWidth="1"/>
    <col min="68" max="68" width="13.54296875" customWidth="1"/>
  </cols>
  <sheetData>
    <row r="1" spans="1:68" ht="17.5">
      <c r="A1" s="995" t="s">
        <v>4046</v>
      </c>
      <c r="B1" s="996"/>
      <c r="C1" s="996"/>
      <c r="D1" s="996"/>
      <c r="E1" s="997"/>
      <c r="AP1" s="1"/>
      <c r="BL1" s="1"/>
      <c r="BM1" s="1"/>
      <c r="BN1" s="1"/>
      <c r="BO1" s="1"/>
      <c r="BP1" s="1"/>
    </row>
    <row r="2" spans="1:68" s="4" customFormat="1" ht="15" customHeight="1">
      <c r="A2" s="988" t="s">
        <v>3981</v>
      </c>
      <c r="B2" s="988"/>
      <c r="C2" s="988" t="s">
        <v>2065</v>
      </c>
      <c r="D2" s="988" t="s">
        <v>2252</v>
      </c>
      <c r="E2" s="988"/>
      <c r="G2" s="3"/>
      <c r="H2" s="3"/>
      <c r="L2" s="31"/>
      <c r="M2" s="31"/>
      <c r="N2" s="31"/>
      <c r="P2" s="26"/>
      <c r="AA2" s="26"/>
      <c r="AB2" s="31"/>
      <c r="AC2" s="26"/>
      <c r="AE2" s="64"/>
      <c r="AF2" s="64"/>
      <c r="AG2" s="64"/>
      <c r="AL2" s="26"/>
      <c r="AO2" s="26"/>
      <c r="BA2" s="26"/>
      <c r="BB2" s="171"/>
      <c r="BD2" s="138" t="s">
        <v>6140</v>
      </c>
      <c r="BE2" s="138"/>
      <c r="BG2" s="26"/>
      <c r="BH2" s="26"/>
      <c r="BI2" s="26"/>
      <c r="BL2" s="46"/>
    </row>
    <row r="3" spans="1:68" s="4" customFormat="1" ht="15" customHeight="1">
      <c r="A3" s="988"/>
      <c r="B3" s="988"/>
      <c r="C3" s="988"/>
      <c r="D3" s="988"/>
      <c r="E3" s="988"/>
      <c r="F3" s="35"/>
      <c r="G3" s="2"/>
      <c r="H3" s="2"/>
      <c r="I3" s="2"/>
      <c r="J3" s="2"/>
      <c r="K3" s="2"/>
      <c r="AA3" s="60"/>
      <c r="AC3" s="60"/>
      <c r="AD3" s="60"/>
      <c r="AE3" s="60"/>
      <c r="AF3" s="60"/>
      <c r="AG3" s="60"/>
      <c r="AL3" s="60"/>
      <c r="AO3" s="26"/>
      <c r="AZ3" s="986" t="s">
        <v>2935</v>
      </c>
      <c r="BA3" s="986"/>
      <c r="BB3" s="986"/>
      <c r="BC3" s="991" t="s">
        <v>3975</v>
      </c>
      <c r="BD3" s="992"/>
      <c r="BE3" s="991" t="s">
        <v>1831</v>
      </c>
      <c r="BF3" s="992"/>
      <c r="BG3" s="990" t="s">
        <v>3974</v>
      </c>
      <c r="BH3" s="990"/>
      <c r="BI3" s="990"/>
      <c r="BJ3" s="990"/>
      <c r="BK3" s="990" t="s">
        <v>2936</v>
      </c>
      <c r="BL3" s="990"/>
    </row>
    <row r="4" spans="1:68" ht="15" customHeight="1">
      <c r="A4" s="988" t="s">
        <v>2253</v>
      </c>
      <c r="B4" s="988"/>
      <c r="C4" s="58" t="s">
        <v>2968</v>
      </c>
      <c r="D4" s="998">
        <v>4</v>
      </c>
      <c r="E4" s="998"/>
      <c r="F4" s="35"/>
      <c r="L4" s="30"/>
      <c r="M4" s="30"/>
      <c r="N4" s="30"/>
      <c r="O4" s="13"/>
      <c r="P4" s="96"/>
      <c r="Q4" s="119"/>
      <c r="R4" s="1008" t="s">
        <v>1665</v>
      </c>
      <c r="S4" s="1008"/>
      <c r="T4" s="1008"/>
      <c r="U4" s="1008"/>
      <c r="V4" s="1008"/>
      <c r="W4" s="1008"/>
      <c r="X4" s="1008"/>
      <c r="Y4" s="1008"/>
      <c r="Z4" s="1008"/>
      <c r="AA4" s="1008"/>
      <c r="AB4" s="1008"/>
      <c r="AC4" s="205"/>
      <c r="AD4" s="205"/>
      <c r="AE4" s="205"/>
      <c r="AF4" s="242"/>
      <c r="AO4" s="26"/>
      <c r="AZ4" s="993" t="s">
        <v>3976</v>
      </c>
      <c r="BA4" s="994"/>
      <c r="BB4" s="148"/>
      <c r="BC4" s="993"/>
      <c r="BD4" s="994"/>
      <c r="BE4" s="993"/>
      <c r="BF4" s="994"/>
      <c r="BG4" s="988"/>
      <c r="BH4" s="988"/>
      <c r="BI4" s="988"/>
      <c r="BJ4" s="988"/>
      <c r="BK4" s="1004"/>
      <c r="BL4" s="1004"/>
      <c r="BO4" s="4"/>
    </row>
    <row r="5" spans="1:68" ht="15" customHeight="1">
      <c r="A5" s="988" t="s">
        <v>891</v>
      </c>
      <c r="B5" s="988"/>
      <c r="C5" s="58" t="s">
        <v>4047</v>
      </c>
      <c r="D5" s="988">
        <v>3.75</v>
      </c>
      <c r="E5" s="988"/>
      <c r="L5" s="30"/>
      <c r="M5" s="30"/>
      <c r="N5" s="30"/>
      <c r="O5" s="13"/>
      <c r="P5" s="96"/>
      <c r="Q5" s="190"/>
      <c r="R5" s="1008"/>
      <c r="S5" s="1008"/>
      <c r="T5" s="1008"/>
      <c r="U5" s="1008"/>
      <c r="V5" s="1008"/>
      <c r="W5" s="1008"/>
      <c r="X5" s="1008"/>
      <c r="Y5" s="1008"/>
      <c r="Z5" s="1008"/>
      <c r="AA5" s="1008"/>
      <c r="AB5" s="1008"/>
      <c r="AC5" s="205"/>
      <c r="AD5" s="205"/>
      <c r="AE5" s="205"/>
      <c r="AF5" s="242"/>
      <c r="AO5" s="26"/>
      <c r="AZ5" s="993" t="s">
        <v>3977</v>
      </c>
      <c r="BA5" s="994"/>
      <c r="BB5" s="148"/>
      <c r="BC5" s="993"/>
      <c r="BD5" s="994"/>
      <c r="BE5" s="993"/>
      <c r="BF5" s="994"/>
      <c r="BG5" s="988"/>
      <c r="BH5" s="988"/>
      <c r="BI5" s="988"/>
      <c r="BJ5" s="988"/>
      <c r="BK5" s="1004"/>
      <c r="BL5" s="1004"/>
      <c r="BO5" s="4"/>
    </row>
    <row r="6" spans="1:68" ht="15" customHeight="1">
      <c r="A6" s="988" t="s">
        <v>892</v>
      </c>
      <c r="B6" s="988"/>
      <c r="C6" s="58" t="s">
        <v>5775</v>
      </c>
      <c r="D6" s="998">
        <v>3.5</v>
      </c>
      <c r="E6" s="998"/>
      <c r="F6" s="32"/>
      <c r="N6" s="940" t="s">
        <v>4010</v>
      </c>
      <c r="O6" s="940"/>
      <c r="P6" s="940"/>
      <c r="Q6" s="940"/>
      <c r="R6" s="940"/>
      <c r="S6" s="940"/>
      <c r="T6" s="940"/>
      <c r="U6" s="940"/>
      <c r="V6" s="940"/>
      <c r="W6" s="940"/>
      <c r="X6" s="940"/>
      <c r="Y6" s="940"/>
      <c r="Z6" s="940"/>
      <c r="AA6" s="940"/>
      <c r="AB6" s="940"/>
      <c r="AC6" s="940"/>
      <c r="AD6" s="940"/>
      <c r="AE6" s="940"/>
      <c r="AF6" s="940"/>
      <c r="AG6" s="940"/>
      <c r="AH6" s="940"/>
      <c r="AI6" s="940"/>
      <c r="AJ6" s="940"/>
      <c r="AK6" s="940"/>
      <c r="AO6" s="26"/>
      <c r="AZ6" s="993" t="s">
        <v>3978</v>
      </c>
      <c r="BA6" s="994"/>
      <c r="BB6" s="148"/>
      <c r="BC6" s="993"/>
      <c r="BD6" s="994"/>
      <c r="BE6" s="993"/>
      <c r="BF6" s="994"/>
      <c r="BG6" s="988"/>
      <c r="BH6" s="988"/>
      <c r="BI6" s="988"/>
      <c r="BJ6" s="988"/>
      <c r="BK6" s="1004"/>
      <c r="BL6" s="1004"/>
      <c r="BO6" s="4"/>
    </row>
    <row r="7" spans="1:68" ht="15" customHeight="1">
      <c r="A7" s="988" t="s">
        <v>893</v>
      </c>
      <c r="B7" s="988"/>
      <c r="C7" s="58" t="s">
        <v>4048</v>
      </c>
      <c r="D7" s="988">
        <v>3.25</v>
      </c>
      <c r="E7" s="988"/>
      <c r="F7" s="44"/>
      <c r="N7" s="940"/>
      <c r="O7" s="940"/>
      <c r="P7" s="940"/>
      <c r="Q7" s="940"/>
      <c r="R7" s="940"/>
      <c r="S7" s="94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O7" s="5"/>
      <c r="AP7" s="5"/>
      <c r="AQ7" s="5"/>
      <c r="AU7" s="5"/>
      <c r="AV7" s="5"/>
      <c r="AZ7" s="5"/>
      <c r="BA7" s="5"/>
      <c r="BE7" s="5"/>
      <c r="BF7" s="5"/>
      <c r="BJ7" s="5"/>
      <c r="BK7" s="5"/>
      <c r="BL7" s="1"/>
      <c r="BM7" s="1"/>
      <c r="BN7" s="1"/>
      <c r="BO7" s="1"/>
      <c r="BP7" s="1"/>
    </row>
    <row r="8" spans="1:68" ht="15" customHeight="1">
      <c r="A8" s="988" t="s">
        <v>894</v>
      </c>
      <c r="B8" s="988"/>
      <c r="C8" s="58" t="s">
        <v>4049</v>
      </c>
      <c r="D8" s="998">
        <v>3</v>
      </c>
      <c r="E8" s="998"/>
      <c r="F8" s="13"/>
      <c r="N8" s="22"/>
      <c r="O8" s="13"/>
      <c r="P8" s="13"/>
      <c r="Q8" s="140"/>
      <c r="R8" s="940" t="s">
        <v>7008</v>
      </c>
      <c r="S8" s="940"/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140"/>
      <c r="AE8" s="140"/>
      <c r="AF8" s="140"/>
      <c r="AO8" s="22"/>
      <c r="AP8" s="22"/>
      <c r="AQ8" s="22"/>
      <c r="AR8" s="22"/>
      <c r="AT8" s="22"/>
      <c r="AU8" s="22"/>
      <c r="AV8" s="22"/>
      <c r="AW8" s="22"/>
      <c r="AY8" s="22"/>
      <c r="AZ8" s="22"/>
      <c r="BA8" s="22"/>
      <c r="BB8" s="22"/>
      <c r="BD8" s="22"/>
      <c r="BE8" s="22"/>
      <c r="BF8" s="22"/>
      <c r="BG8" s="22"/>
      <c r="BH8" s="22"/>
      <c r="BI8" s="22"/>
      <c r="BJ8" s="22"/>
      <c r="BK8" s="22"/>
      <c r="BL8" s="1"/>
      <c r="BM8" s="1"/>
      <c r="BN8" s="1"/>
      <c r="BO8" s="1"/>
      <c r="BP8" s="1"/>
    </row>
    <row r="9" spans="1:68" ht="15" customHeight="1">
      <c r="A9" s="988" t="s">
        <v>667</v>
      </c>
      <c r="B9" s="988"/>
      <c r="C9" s="58" t="s">
        <v>5782</v>
      </c>
      <c r="D9" s="988">
        <v>2.75</v>
      </c>
      <c r="E9" s="988"/>
      <c r="F9" s="32"/>
      <c r="N9" s="22"/>
      <c r="O9" s="13"/>
      <c r="P9" s="96"/>
      <c r="Q9" s="198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140"/>
      <c r="AE9" s="140"/>
      <c r="AF9" s="140"/>
      <c r="AO9" s="22"/>
      <c r="AP9" s="22"/>
      <c r="AQ9" s="22"/>
      <c r="AR9" s="22"/>
      <c r="AT9" s="22"/>
      <c r="AU9" s="22"/>
      <c r="AV9" s="22"/>
      <c r="AW9" s="22"/>
      <c r="AY9" s="22"/>
      <c r="AZ9" s="22"/>
      <c r="BA9" s="22"/>
      <c r="BB9" s="22"/>
      <c r="BD9" s="22"/>
      <c r="BE9" s="22"/>
      <c r="BF9" s="22"/>
      <c r="BG9" s="22"/>
      <c r="BH9" s="22"/>
      <c r="BI9" s="22"/>
      <c r="BJ9" s="22"/>
      <c r="BK9" s="22"/>
      <c r="BL9" s="8"/>
      <c r="BM9" s="8"/>
      <c r="BN9" s="1"/>
      <c r="BO9" s="1"/>
      <c r="BP9" s="1"/>
    </row>
    <row r="10" spans="1:68" ht="15" customHeight="1">
      <c r="A10" s="988" t="s">
        <v>668</v>
      </c>
      <c r="B10" s="988"/>
      <c r="C10" s="58" t="s">
        <v>4050</v>
      </c>
      <c r="D10" s="998">
        <v>2.5</v>
      </c>
      <c r="E10" s="998"/>
      <c r="F10" s="44"/>
      <c r="O10" s="13"/>
      <c r="P10" s="96"/>
      <c r="Q10" s="1007" t="s">
        <v>5262</v>
      </c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40"/>
      <c r="AO10" s="5"/>
      <c r="AP10" s="5"/>
      <c r="AQ10" s="5"/>
      <c r="AU10" s="5"/>
      <c r="AV10" s="5"/>
      <c r="AZ10" s="5"/>
      <c r="BA10" s="5"/>
      <c r="BE10" s="5"/>
      <c r="BF10" s="5"/>
      <c r="BJ10" s="5"/>
      <c r="BK10" s="5"/>
      <c r="BL10" s="51"/>
      <c r="BM10" s="51"/>
      <c r="BN10" s="1"/>
      <c r="BO10" s="1"/>
      <c r="BP10" s="1"/>
    </row>
    <row r="11" spans="1:68" ht="15" customHeight="1">
      <c r="A11" s="988" t="s">
        <v>3303</v>
      </c>
      <c r="B11" s="988"/>
      <c r="C11" s="58" t="s">
        <v>4051</v>
      </c>
      <c r="D11" s="988">
        <v>2.25</v>
      </c>
      <c r="E11" s="988"/>
      <c r="F11" s="44"/>
      <c r="O11" s="13"/>
      <c r="P11" s="96"/>
      <c r="Q11" s="1007"/>
      <c r="R11" s="1007"/>
      <c r="S11" s="1007"/>
      <c r="T11" s="1007"/>
      <c r="U11" s="1007"/>
      <c r="V11" s="1007"/>
      <c r="W11" s="1007"/>
      <c r="X11" s="1007"/>
      <c r="Y11" s="1007"/>
      <c r="Z11" s="1007"/>
      <c r="AA11" s="1007"/>
      <c r="AB11" s="1007"/>
      <c r="AC11" s="1007"/>
      <c r="AD11" s="1007"/>
      <c r="AE11" s="1007"/>
      <c r="AF11" s="140"/>
      <c r="AO11" s="5"/>
      <c r="AP11" s="5"/>
      <c r="AQ11" s="5"/>
      <c r="AU11" s="5"/>
      <c r="AV11" s="5"/>
      <c r="AZ11" s="5"/>
      <c r="BA11" s="5"/>
      <c r="BE11" s="5"/>
      <c r="BF11" s="5"/>
      <c r="BJ11" s="5"/>
      <c r="BK11" s="5"/>
      <c r="BL11" s="51"/>
      <c r="BM11" s="51"/>
      <c r="BN11" s="1"/>
      <c r="BO11" s="1"/>
      <c r="BP11" s="1"/>
    </row>
    <row r="12" spans="1:68" ht="15" customHeight="1">
      <c r="A12" s="988" t="s">
        <v>3304</v>
      </c>
      <c r="B12" s="988"/>
      <c r="C12" s="58" t="s">
        <v>4052</v>
      </c>
      <c r="D12" s="998">
        <v>2</v>
      </c>
      <c r="E12" s="998"/>
      <c r="F12" s="44"/>
      <c r="O12" s="13"/>
      <c r="P12" s="96"/>
      <c r="Q12" s="173"/>
      <c r="R12" s="140"/>
      <c r="S12" s="140"/>
      <c r="T12" s="140"/>
      <c r="U12" s="1005" t="s">
        <v>3370</v>
      </c>
      <c r="V12" s="1005"/>
      <c r="W12" s="1005"/>
      <c r="X12" s="1005"/>
      <c r="Y12" s="1005"/>
      <c r="Z12" s="1005"/>
      <c r="AA12" s="243"/>
      <c r="AB12" s="140"/>
      <c r="AC12" s="140"/>
      <c r="AD12" s="140"/>
      <c r="AE12" s="140"/>
      <c r="AF12" s="140"/>
      <c r="AO12" s="5"/>
      <c r="AP12" s="5"/>
      <c r="AQ12" s="5"/>
      <c r="AU12" s="5"/>
      <c r="AV12" s="5"/>
      <c r="AZ12" s="5"/>
      <c r="BA12" s="5"/>
      <c r="BE12" s="5"/>
      <c r="BF12" s="5"/>
      <c r="BJ12" s="5"/>
      <c r="BK12" s="5"/>
      <c r="BL12" s="51"/>
      <c r="BM12" s="51"/>
      <c r="BN12" s="1"/>
      <c r="BO12" s="1"/>
      <c r="BP12" s="1"/>
    </row>
    <row r="13" spans="1:68" ht="15" customHeight="1">
      <c r="A13" s="988" t="s">
        <v>5781</v>
      </c>
      <c r="B13" s="988"/>
      <c r="C13" s="58" t="s">
        <v>5014</v>
      </c>
      <c r="D13" s="998">
        <v>0</v>
      </c>
      <c r="E13" s="998"/>
      <c r="F13" s="44"/>
      <c r="O13" s="13"/>
      <c r="P13" s="96"/>
      <c r="Q13" s="32"/>
      <c r="R13" s="32"/>
      <c r="S13" s="140"/>
      <c r="T13" s="140"/>
      <c r="U13" s="1005"/>
      <c r="V13" s="1005"/>
      <c r="W13" s="1005"/>
      <c r="X13" s="1005"/>
      <c r="Y13" s="1005"/>
      <c r="Z13" s="1005"/>
      <c r="AA13" s="243"/>
      <c r="AB13" s="243"/>
      <c r="AC13" s="243"/>
      <c r="AD13" s="243"/>
      <c r="AE13" s="243"/>
      <c r="AF13" s="140"/>
      <c r="AO13" s="5"/>
      <c r="AP13" s="5"/>
      <c r="AQ13" s="5"/>
      <c r="AU13" s="5"/>
      <c r="AV13" s="5"/>
      <c r="AZ13" s="5"/>
      <c r="BA13" s="5"/>
      <c r="BE13" s="5"/>
      <c r="BF13" s="5"/>
      <c r="BJ13" s="5"/>
      <c r="BK13" s="5"/>
      <c r="BL13" s="51"/>
      <c r="BM13" s="51"/>
      <c r="BN13" s="1"/>
      <c r="BO13" s="1"/>
      <c r="BP13" s="1"/>
    </row>
    <row r="14" spans="1:68" ht="15" customHeight="1">
      <c r="A14" s="988" t="s">
        <v>3305</v>
      </c>
      <c r="B14" s="988"/>
      <c r="C14" s="58" t="s">
        <v>6151</v>
      </c>
      <c r="D14" s="998" t="s">
        <v>6152</v>
      </c>
      <c r="E14" s="998"/>
      <c r="F14" s="44"/>
      <c r="O14" s="13"/>
      <c r="P14" s="96"/>
      <c r="Q14" s="32"/>
      <c r="R14" s="32"/>
      <c r="S14" s="140"/>
      <c r="T14" s="140"/>
      <c r="U14" s="239"/>
      <c r="V14" s="239"/>
      <c r="W14" s="239"/>
      <c r="X14" s="239"/>
      <c r="Y14" s="239"/>
      <c r="Z14" s="239"/>
      <c r="AA14" s="243"/>
      <c r="AB14" s="243"/>
      <c r="AC14" s="243"/>
      <c r="AD14" s="243"/>
      <c r="AE14" s="243"/>
      <c r="AF14" s="140"/>
      <c r="AO14" s="5"/>
      <c r="AP14" s="5"/>
      <c r="AQ14" s="5"/>
      <c r="AU14" s="5"/>
      <c r="AV14" s="5"/>
      <c r="AZ14" s="5"/>
      <c r="BA14" s="5"/>
      <c r="BE14" s="5"/>
      <c r="BF14" s="5"/>
      <c r="BJ14" s="5"/>
      <c r="BK14" s="5"/>
      <c r="BL14" s="51"/>
      <c r="BM14" s="51"/>
      <c r="BN14" s="1"/>
      <c r="BO14" s="1"/>
      <c r="BP14" s="1"/>
    </row>
    <row r="15" spans="1:68" ht="15" customHeight="1">
      <c r="A15" s="988" t="s">
        <v>3305</v>
      </c>
      <c r="B15" s="988"/>
      <c r="C15" s="58" t="s">
        <v>6153</v>
      </c>
      <c r="D15" s="998" t="s">
        <v>3616</v>
      </c>
      <c r="E15" s="998"/>
      <c r="F15" s="44"/>
      <c r="O15" s="13"/>
      <c r="P15" s="96"/>
      <c r="Q15" s="32"/>
      <c r="R15" s="32"/>
      <c r="S15" s="140"/>
      <c r="T15" s="140"/>
      <c r="U15" s="239"/>
      <c r="V15" s="239"/>
      <c r="W15" s="239"/>
      <c r="X15" s="239"/>
      <c r="Y15" s="239"/>
      <c r="Z15" s="239"/>
      <c r="AA15" s="243"/>
      <c r="AB15" s="243"/>
      <c r="AC15" s="243"/>
      <c r="AD15" s="243"/>
      <c r="AE15" s="243"/>
      <c r="AF15" s="140"/>
      <c r="AO15" s="5"/>
      <c r="AP15" s="5"/>
      <c r="AQ15" s="5"/>
      <c r="AU15" s="5"/>
      <c r="AV15" s="5"/>
      <c r="AZ15" s="5"/>
      <c r="BA15" s="5"/>
      <c r="BE15" s="5"/>
      <c r="BF15" s="5"/>
      <c r="BJ15" s="5"/>
      <c r="BK15" s="5"/>
      <c r="BL15" s="51"/>
      <c r="BM15" s="51"/>
      <c r="BN15" s="1"/>
      <c r="BO15" s="1"/>
      <c r="BP15" s="1"/>
    </row>
    <row r="16" spans="1:68" ht="15" customHeight="1">
      <c r="A16" s="110" t="s">
        <v>1490</v>
      </c>
      <c r="B16" s="110"/>
      <c r="C16" s="100"/>
      <c r="D16" s="111"/>
      <c r="E16" s="74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Y16" s="22"/>
      <c r="AZ16" s="22"/>
      <c r="BA16" s="22"/>
      <c r="BB16" s="22"/>
      <c r="BD16" s="22"/>
      <c r="BE16" s="22"/>
      <c r="BF16" s="22"/>
      <c r="BG16" s="22"/>
      <c r="BH16" s="22"/>
      <c r="BI16" s="22"/>
      <c r="BJ16" s="22"/>
      <c r="BK16" s="22"/>
      <c r="BL16" s="51"/>
      <c r="BM16" s="51"/>
      <c r="BN16" s="1"/>
      <c r="BO16" s="1"/>
      <c r="BP16" s="1"/>
    </row>
    <row r="17" spans="1:68" ht="15.75" customHeight="1">
      <c r="A17" s="32"/>
      <c r="B17" s="109"/>
      <c r="C17" s="108"/>
      <c r="D17" s="109"/>
      <c r="E17" s="74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Y17" s="22"/>
      <c r="AZ17" s="22"/>
      <c r="BA17" s="22"/>
      <c r="BB17" s="22"/>
      <c r="BD17" s="22"/>
      <c r="BE17" s="22"/>
      <c r="BF17" s="22"/>
      <c r="BG17" s="22"/>
      <c r="BH17" s="22"/>
      <c r="BI17" s="22"/>
      <c r="BJ17" s="22"/>
      <c r="BK17" s="22"/>
      <c r="BL17" s="8"/>
      <c r="BM17" s="8"/>
      <c r="BN17" s="1"/>
      <c r="BO17" s="1"/>
      <c r="BP17" s="1"/>
    </row>
    <row r="18" spans="1:68" s="7" customFormat="1" ht="29.25" customHeight="1">
      <c r="A18" s="942" t="s">
        <v>5996</v>
      </c>
      <c r="B18" s="942" t="s">
        <v>5250</v>
      </c>
      <c r="C18" s="942" t="s">
        <v>5251</v>
      </c>
      <c r="D18" s="942" t="s">
        <v>5252</v>
      </c>
      <c r="E18" s="942" t="s">
        <v>3107</v>
      </c>
      <c r="F18" s="942" t="s">
        <v>3108</v>
      </c>
      <c r="G18" s="943" t="s">
        <v>5510</v>
      </c>
      <c r="H18" s="943" t="s">
        <v>285</v>
      </c>
      <c r="I18" s="999" t="s">
        <v>2965</v>
      </c>
      <c r="J18" s="999"/>
      <c r="K18" s="999"/>
      <c r="L18" s="999"/>
      <c r="M18" s="999"/>
      <c r="N18" s="999"/>
      <c r="O18" s="999"/>
      <c r="P18" s="999"/>
      <c r="Q18" s="999"/>
      <c r="R18" s="999"/>
      <c r="S18" s="999"/>
      <c r="T18" s="999"/>
      <c r="U18" s="999"/>
      <c r="V18" s="999"/>
      <c r="W18" s="999"/>
      <c r="X18" s="999"/>
      <c r="Y18" s="999"/>
      <c r="Z18" s="999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  <c r="BC18" s="999"/>
      <c r="BD18" s="999"/>
      <c r="BE18" s="999"/>
      <c r="BF18" s="999"/>
      <c r="BG18" s="999"/>
      <c r="BH18" s="999"/>
      <c r="BI18" s="999"/>
      <c r="BJ18" s="999"/>
      <c r="BK18" s="999"/>
      <c r="BL18" s="924" t="s">
        <v>6025</v>
      </c>
      <c r="BM18" s="94" t="s">
        <v>6026</v>
      </c>
      <c r="BN18" s="935" t="s">
        <v>1983</v>
      </c>
      <c r="BO18" s="935" t="s">
        <v>3156</v>
      </c>
      <c r="BP18" s="946" t="s">
        <v>3157</v>
      </c>
    </row>
    <row r="19" spans="1:68" s="7" customFormat="1" ht="19.5" customHeight="1">
      <c r="A19" s="942"/>
      <c r="B19" s="942"/>
      <c r="C19" s="942"/>
      <c r="D19" s="942"/>
      <c r="E19" s="942"/>
      <c r="F19" s="942"/>
      <c r="G19" s="969"/>
      <c r="H19" s="969"/>
      <c r="I19" s="946" t="s">
        <v>3671</v>
      </c>
      <c r="J19" s="946"/>
      <c r="K19" s="1006"/>
      <c r="L19" s="1006"/>
      <c r="M19" s="1006"/>
      <c r="N19" s="946" t="s">
        <v>3672</v>
      </c>
      <c r="O19" s="946"/>
      <c r="P19" s="1006"/>
      <c r="Q19" s="1006"/>
      <c r="R19" s="1006"/>
      <c r="S19" s="946" t="s">
        <v>3673</v>
      </c>
      <c r="T19" s="946"/>
      <c r="U19" s="1006"/>
      <c r="V19" s="1006"/>
      <c r="W19" s="1006"/>
      <c r="X19" s="947" t="s">
        <v>4266</v>
      </c>
      <c r="Y19" s="948"/>
      <c r="Z19" s="948"/>
      <c r="AA19" s="948"/>
      <c r="AB19" s="953"/>
      <c r="AC19" s="946" t="s">
        <v>4267</v>
      </c>
      <c r="AD19" s="946"/>
      <c r="AE19" s="1006"/>
      <c r="AF19" s="1006"/>
      <c r="AG19" s="1006"/>
      <c r="AH19" s="946" t="s">
        <v>1937</v>
      </c>
      <c r="AI19" s="946"/>
      <c r="AJ19" s="1006"/>
      <c r="AK19" s="1006"/>
      <c r="AL19" s="1006"/>
      <c r="AM19" s="963" t="s">
        <v>1938</v>
      </c>
      <c r="AN19" s="944"/>
      <c r="AO19" s="944"/>
      <c r="AP19" s="944"/>
      <c r="AQ19" s="945"/>
      <c r="AR19" s="963" t="s">
        <v>4814</v>
      </c>
      <c r="AS19" s="944"/>
      <c r="AT19" s="944"/>
      <c r="AU19" s="944"/>
      <c r="AV19" s="945"/>
      <c r="AW19" s="963" t="s">
        <v>4816</v>
      </c>
      <c r="AX19" s="944"/>
      <c r="AY19" s="944"/>
      <c r="AZ19" s="944"/>
      <c r="BA19" s="945"/>
      <c r="BB19" s="963" t="s">
        <v>706</v>
      </c>
      <c r="BC19" s="944"/>
      <c r="BD19" s="944"/>
      <c r="BE19" s="944"/>
      <c r="BF19" s="945"/>
      <c r="BG19" s="1001" t="s">
        <v>6040</v>
      </c>
      <c r="BH19" s="1002"/>
      <c r="BI19" s="1002"/>
      <c r="BJ19" s="1002"/>
      <c r="BK19" s="1003"/>
      <c r="BL19" s="924"/>
      <c r="BM19" s="94" t="s">
        <v>4818</v>
      </c>
      <c r="BN19" s="935"/>
      <c r="BO19" s="935"/>
      <c r="BP19" s="946"/>
    </row>
    <row r="20" spans="1:68" s="90" customFormat="1" ht="33.75" customHeight="1">
      <c r="A20" s="942"/>
      <c r="B20" s="942"/>
      <c r="C20" s="942"/>
      <c r="D20" s="942"/>
      <c r="E20" s="942"/>
      <c r="F20" s="942"/>
      <c r="G20" s="969"/>
      <c r="H20" s="969"/>
      <c r="I20" s="924" t="s">
        <v>4114</v>
      </c>
      <c r="J20" s="924"/>
      <c r="K20" s="924"/>
      <c r="L20" s="924"/>
      <c r="M20" s="924"/>
      <c r="N20" s="924" t="s">
        <v>701</v>
      </c>
      <c r="O20" s="924"/>
      <c r="P20" s="924"/>
      <c r="Q20" s="924"/>
      <c r="R20" s="924"/>
      <c r="S20" s="928" t="s">
        <v>702</v>
      </c>
      <c r="T20" s="929"/>
      <c r="U20" s="929"/>
      <c r="V20" s="929"/>
      <c r="W20" s="930"/>
      <c r="X20" s="928" t="s">
        <v>3372</v>
      </c>
      <c r="Y20" s="929"/>
      <c r="Z20" s="929"/>
      <c r="AA20" s="929"/>
      <c r="AB20" s="930"/>
      <c r="AC20" s="924" t="s">
        <v>534</v>
      </c>
      <c r="AD20" s="924"/>
      <c r="AE20" s="924"/>
      <c r="AF20" s="924"/>
      <c r="AG20" s="924"/>
      <c r="AH20" s="924" t="s">
        <v>845</v>
      </c>
      <c r="AI20" s="924"/>
      <c r="AJ20" s="924"/>
      <c r="AK20" s="924"/>
      <c r="AL20" s="924"/>
      <c r="AM20" s="928" t="s">
        <v>703</v>
      </c>
      <c r="AN20" s="929"/>
      <c r="AO20" s="929"/>
      <c r="AP20" s="929"/>
      <c r="AQ20" s="930"/>
      <c r="AR20" s="928" t="s">
        <v>704</v>
      </c>
      <c r="AS20" s="929"/>
      <c r="AT20" s="929"/>
      <c r="AU20" s="929"/>
      <c r="AV20" s="930"/>
      <c r="AW20" s="928" t="s">
        <v>705</v>
      </c>
      <c r="AX20" s="929"/>
      <c r="AY20" s="929"/>
      <c r="AZ20" s="929"/>
      <c r="BA20" s="930"/>
      <c r="BB20" s="928" t="s">
        <v>707</v>
      </c>
      <c r="BC20" s="929"/>
      <c r="BD20" s="929"/>
      <c r="BE20" s="929"/>
      <c r="BF20" s="930"/>
      <c r="BG20" s="928" t="s">
        <v>930</v>
      </c>
      <c r="BH20" s="929"/>
      <c r="BI20" s="929"/>
      <c r="BJ20" s="929"/>
      <c r="BK20" s="930"/>
      <c r="BL20" s="924"/>
      <c r="BM20" s="202">
        <v>27</v>
      </c>
      <c r="BN20" s="935"/>
      <c r="BO20" s="935"/>
      <c r="BP20" s="946"/>
    </row>
    <row r="21" spans="1:68" s="7" customFormat="1" ht="15.75" customHeight="1">
      <c r="A21" s="942"/>
      <c r="B21" s="942"/>
      <c r="C21" s="942"/>
      <c r="D21" s="942"/>
      <c r="E21" s="942"/>
      <c r="F21" s="942"/>
      <c r="G21" s="969"/>
      <c r="H21" s="969"/>
      <c r="I21" s="1000" t="s">
        <v>3610</v>
      </c>
      <c r="J21" s="1000"/>
      <c r="K21" s="1000"/>
      <c r="L21" s="1000"/>
      <c r="M21" s="1000"/>
      <c r="N21" s="1000" t="s">
        <v>3610</v>
      </c>
      <c r="O21" s="1000"/>
      <c r="P21" s="1000"/>
      <c r="Q21" s="1000"/>
      <c r="R21" s="1000"/>
      <c r="S21" s="1000" t="s">
        <v>3609</v>
      </c>
      <c r="T21" s="1000"/>
      <c r="U21" s="1000"/>
      <c r="V21" s="1000"/>
      <c r="W21" s="1000"/>
      <c r="X21" s="960" t="s">
        <v>3609</v>
      </c>
      <c r="Y21" s="961"/>
      <c r="Z21" s="961"/>
      <c r="AA21" s="961"/>
      <c r="AB21" s="962"/>
      <c r="AC21" s="1000" t="s">
        <v>3610</v>
      </c>
      <c r="AD21" s="1000"/>
      <c r="AE21" s="1000"/>
      <c r="AF21" s="1000"/>
      <c r="AG21" s="1000"/>
      <c r="AH21" s="1000" t="s">
        <v>3610</v>
      </c>
      <c r="AI21" s="1000"/>
      <c r="AJ21" s="1000"/>
      <c r="AK21" s="1000"/>
      <c r="AL21" s="1000"/>
      <c r="AM21" s="960" t="s">
        <v>3610</v>
      </c>
      <c r="AN21" s="961"/>
      <c r="AO21" s="961"/>
      <c r="AP21" s="961"/>
      <c r="AQ21" s="962"/>
      <c r="AR21" s="1000" t="s">
        <v>3609</v>
      </c>
      <c r="AS21" s="1000"/>
      <c r="AT21" s="1000"/>
      <c r="AU21" s="1000"/>
      <c r="AV21" s="1000"/>
      <c r="AW21" s="1000" t="s">
        <v>3609</v>
      </c>
      <c r="AX21" s="1000"/>
      <c r="AY21" s="1000"/>
      <c r="AZ21" s="1000"/>
      <c r="BA21" s="1000"/>
      <c r="BB21" s="1000" t="s">
        <v>708</v>
      </c>
      <c r="BC21" s="1000"/>
      <c r="BD21" s="1000"/>
      <c r="BE21" s="1000"/>
      <c r="BF21" s="1000"/>
      <c r="BG21" s="960" t="s">
        <v>3609</v>
      </c>
      <c r="BH21" s="961"/>
      <c r="BI21" s="961"/>
      <c r="BJ21" s="961"/>
      <c r="BK21" s="962"/>
      <c r="BL21" s="924"/>
      <c r="BM21" s="950" t="s">
        <v>3619</v>
      </c>
      <c r="BN21" s="935"/>
      <c r="BO21" s="935"/>
      <c r="BP21" s="946"/>
    </row>
    <row r="22" spans="1:68" s="7" customFormat="1" ht="63.75" customHeight="1">
      <c r="A22" s="943"/>
      <c r="B22" s="943"/>
      <c r="C22" s="943"/>
      <c r="D22" s="943"/>
      <c r="E22" s="943"/>
      <c r="F22" s="943"/>
      <c r="G22" s="969"/>
      <c r="H22" s="969"/>
      <c r="I22" s="83" t="s">
        <v>2945</v>
      </c>
      <c r="J22" s="68" t="s">
        <v>6862</v>
      </c>
      <c r="K22" s="68" t="s">
        <v>1656</v>
      </c>
      <c r="L22" s="67" t="s">
        <v>5734</v>
      </c>
      <c r="M22" s="67" t="s">
        <v>2252</v>
      </c>
      <c r="N22" s="67" t="s">
        <v>2945</v>
      </c>
      <c r="O22" s="68" t="s">
        <v>6862</v>
      </c>
      <c r="P22" s="68" t="s">
        <v>1656</v>
      </c>
      <c r="Q22" s="67" t="s">
        <v>5734</v>
      </c>
      <c r="R22" s="67" t="s">
        <v>2252</v>
      </c>
      <c r="S22" s="67" t="s">
        <v>3597</v>
      </c>
      <c r="T22" s="68" t="s">
        <v>3598</v>
      </c>
      <c r="U22" s="68" t="s">
        <v>1653</v>
      </c>
      <c r="V22" s="67" t="s">
        <v>5734</v>
      </c>
      <c r="W22" s="67" t="s">
        <v>2252</v>
      </c>
      <c r="X22" s="67" t="s">
        <v>3597</v>
      </c>
      <c r="Y22" s="68" t="s">
        <v>3598</v>
      </c>
      <c r="Z22" s="68" t="s">
        <v>1653</v>
      </c>
      <c r="AA22" s="67" t="s">
        <v>5734</v>
      </c>
      <c r="AB22" s="67" t="s">
        <v>2252</v>
      </c>
      <c r="AC22" s="67" t="s">
        <v>2945</v>
      </c>
      <c r="AD22" s="68" t="s">
        <v>6862</v>
      </c>
      <c r="AE22" s="68" t="s">
        <v>1656</v>
      </c>
      <c r="AF22" s="67" t="s">
        <v>5734</v>
      </c>
      <c r="AG22" s="67" t="s">
        <v>2252</v>
      </c>
      <c r="AH22" s="67" t="s">
        <v>2945</v>
      </c>
      <c r="AI22" s="68" t="s">
        <v>6862</v>
      </c>
      <c r="AJ22" s="68" t="s">
        <v>1656</v>
      </c>
      <c r="AK22" s="67" t="s">
        <v>5734</v>
      </c>
      <c r="AL22" s="67" t="s">
        <v>2252</v>
      </c>
      <c r="AM22" s="858" t="s">
        <v>2945</v>
      </c>
      <c r="AN22" s="859" t="s">
        <v>6862</v>
      </c>
      <c r="AO22" s="859" t="s">
        <v>1656</v>
      </c>
      <c r="AP22" s="858" t="s">
        <v>5734</v>
      </c>
      <c r="AQ22" s="67" t="s">
        <v>2252</v>
      </c>
      <c r="AR22" s="67" t="s">
        <v>641</v>
      </c>
      <c r="AS22" s="68" t="s">
        <v>642</v>
      </c>
      <c r="AT22" s="68" t="s">
        <v>1653</v>
      </c>
      <c r="AU22" s="67" t="s">
        <v>5734</v>
      </c>
      <c r="AV22" s="67" t="s">
        <v>2252</v>
      </c>
      <c r="AW22" s="67" t="s">
        <v>641</v>
      </c>
      <c r="AX22" s="68" t="s">
        <v>642</v>
      </c>
      <c r="AY22" s="68" t="s">
        <v>1653</v>
      </c>
      <c r="AZ22" s="67" t="s">
        <v>5734</v>
      </c>
      <c r="BA22" s="67" t="s">
        <v>2252</v>
      </c>
      <c r="BB22" s="67" t="s">
        <v>641</v>
      </c>
      <c r="BC22" s="68" t="s">
        <v>642</v>
      </c>
      <c r="BD22" s="68" t="s">
        <v>1653</v>
      </c>
      <c r="BE22" s="67" t="s">
        <v>5734</v>
      </c>
      <c r="BF22" s="67" t="s">
        <v>2252</v>
      </c>
      <c r="BG22" s="67" t="s">
        <v>3597</v>
      </c>
      <c r="BH22" s="68" t="s">
        <v>3598</v>
      </c>
      <c r="BI22" s="68" t="s">
        <v>1653</v>
      </c>
      <c r="BJ22" s="67" t="s">
        <v>5734</v>
      </c>
      <c r="BK22" s="67" t="s">
        <v>2252</v>
      </c>
      <c r="BL22" s="924"/>
      <c r="BM22" s="951"/>
      <c r="BN22" s="935"/>
      <c r="BO22" s="935"/>
      <c r="BP22" s="946"/>
    </row>
    <row r="23" spans="1:68" s="11" customFormat="1" ht="39.75" customHeight="1">
      <c r="A23" s="128" t="s">
        <v>2460</v>
      </c>
      <c r="B23" s="254" t="s">
        <v>6041</v>
      </c>
      <c r="C23" s="128" t="s">
        <v>1186</v>
      </c>
      <c r="D23" s="128">
        <v>10</v>
      </c>
      <c r="E23" s="128">
        <v>2201</v>
      </c>
      <c r="F23" s="254" t="s">
        <v>6042</v>
      </c>
      <c r="G23" s="128" t="s">
        <v>6043</v>
      </c>
      <c r="H23" s="128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1"/>
      <c r="BI23" s="91"/>
      <c r="BJ23" s="91"/>
      <c r="BK23" s="91"/>
      <c r="BL23" s="91"/>
      <c r="BM23" s="91"/>
      <c r="BN23" s="89"/>
      <c r="BO23" s="128">
        <v>2201</v>
      </c>
      <c r="BP23" s="91"/>
    </row>
    <row r="24" spans="1:68" s="11" customFormat="1" ht="39.75" customHeight="1">
      <c r="A24" s="128" t="s">
        <v>674</v>
      </c>
      <c r="B24" s="254" t="s">
        <v>6044</v>
      </c>
      <c r="C24" s="128" t="s">
        <v>4129</v>
      </c>
      <c r="D24" s="128">
        <v>25</v>
      </c>
      <c r="E24" s="128">
        <v>2202</v>
      </c>
      <c r="F24" s="254" t="s">
        <v>6045</v>
      </c>
      <c r="G24" s="128" t="s">
        <v>674</v>
      </c>
      <c r="H24" s="128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1"/>
      <c r="BI24" s="91"/>
      <c r="BJ24" s="91"/>
      <c r="BK24" s="91"/>
      <c r="BL24" s="91"/>
      <c r="BM24" s="91"/>
      <c r="BN24" s="89"/>
      <c r="BO24" s="128">
        <v>2202</v>
      </c>
      <c r="BP24" s="91"/>
    </row>
    <row r="25" spans="1:68" s="11" customFormat="1" ht="39.75" customHeight="1">
      <c r="A25" s="128" t="s">
        <v>674</v>
      </c>
      <c r="B25" s="254" t="s">
        <v>1524</v>
      </c>
      <c r="C25" s="128" t="s">
        <v>4129</v>
      </c>
      <c r="D25" s="128">
        <v>27</v>
      </c>
      <c r="E25" s="128">
        <v>2203</v>
      </c>
      <c r="F25" s="254" t="s">
        <v>6046</v>
      </c>
      <c r="G25" s="128" t="s">
        <v>674</v>
      </c>
      <c r="H25" s="128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1"/>
      <c r="BC25" s="91"/>
      <c r="BD25" s="91"/>
      <c r="BE25" s="91"/>
      <c r="BF25" s="91"/>
      <c r="BG25" s="91"/>
      <c r="BH25" s="91"/>
      <c r="BI25" s="91"/>
      <c r="BJ25" s="91"/>
      <c r="BK25" s="91"/>
      <c r="BL25" s="91"/>
      <c r="BM25" s="91"/>
      <c r="BN25" s="89"/>
      <c r="BO25" s="128">
        <v>2203</v>
      </c>
      <c r="BP25" s="91"/>
    </row>
    <row r="26" spans="1:68" s="11" customFormat="1" ht="39.75" customHeight="1">
      <c r="A26" s="128" t="s">
        <v>674</v>
      </c>
      <c r="B26" s="254" t="s">
        <v>6047</v>
      </c>
      <c r="C26" s="128" t="s">
        <v>4129</v>
      </c>
      <c r="D26" s="128">
        <v>30</v>
      </c>
      <c r="E26" s="128">
        <v>2204</v>
      </c>
      <c r="F26" s="254" t="s">
        <v>6048</v>
      </c>
      <c r="G26" s="128" t="s">
        <v>674</v>
      </c>
      <c r="H26" s="128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91"/>
      <c r="BC26" s="91"/>
      <c r="BD26" s="91"/>
      <c r="BE26" s="91"/>
      <c r="BF26" s="91"/>
      <c r="BG26" s="91"/>
      <c r="BH26" s="91"/>
      <c r="BI26" s="91"/>
      <c r="BJ26" s="91"/>
      <c r="BK26" s="91"/>
      <c r="BL26" s="91"/>
      <c r="BM26" s="91"/>
      <c r="BN26" s="89"/>
      <c r="BO26" s="128">
        <v>2204</v>
      </c>
      <c r="BP26" s="91"/>
    </row>
    <row r="27" spans="1:68" s="11" customFormat="1" ht="39.75" customHeight="1">
      <c r="A27" s="128" t="s">
        <v>674</v>
      </c>
      <c r="B27" s="254" t="s">
        <v>6049</v>
      </c>
      <c r="C27" s="128" t="s">
        <v>4129</v>
      </c>
      <c r="D27" s="128">
        <v>41</v>
      </c>
      <c r="E27" s="128">
        <v>2205</v>
      </c>
      <c r="F27" s="254" t="s">
        <v>6050</v>
      </c>
      <c r="G27" s="128" t="s">
        <v>674</v>
      </c>
      <c r="H27" s="128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89"/>
      <c r="BO27" s="128">
        <v>2205</v>
      </c>
      <c r="BP27" s="91"/>
    </row>
    <row r="28" spans="1:68" s="11" customFormat="1" ht="39.75" customHeight="1">
      <c r="A28" s="128" t="s">
        <v>674</v>
      </c>
      <c r="B28" s="254" t="s">
        <v>6051</v>
      </c>
      <c r="C28" s="128" t="s">
        <v>4129</v>
      </c>
      <c r="D28" s="128">
        <v>47</v>
      </c>
      <c r="E28" s="128">
        <v>2206</v>
      </c>
      <c r="F28" s="254" t="s">
        <v>6052</v>
      </c>
      <c r="G28" s="128" t="s">
        <v>674</v>
      </c>
      <c r="H28" s="128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1"/>
      <c r="BI28" s="91"/>
      <c r="BJ28" s="91"/>
      <c r="BK28" s="91"/>
      <c r="BL28" s="91"/>
      <c r="BM28" s="91"/>
      <c r="BN28" s="89"/>
      <c r="BO28" s="128">
        <v>2206</v>
      </c>
      <c r="BP28" s="91"/>
    </row>
    <row r="29" spans="1:68" s="11" customFormat="1" ht="39.75" customHeight="1">
      <c r="A29" s="128" t="s">
        <v>674</v>
      </c>
      <c r="B29" s="254" t="s">
        <v>6053</v>
      </c>
      <c r="C29" s="128" t="s">
        <v>4129</v>
      </c>
      <c r="D29" s="128">
        <v>48</v>
      </c>
      <c r="E29" s="128">
        <v>2207</v>
      </c>
      <c r="F29" s="254" t="s">
        <v>3765</v>
      </c>
      <c r="G29" s="128" t="s">
        <v>674</v>
      </c>
      <c r="H29" s="128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1"/>
      <c r="BI29" s="91"/>
      <c r="BJ29" s="91"/>
      <c r="BK29" s="91"/>
      <c r="BL29" s="91"/>
      <c r="BM29" s="91"/>
      <c r="BN29" s="89"/>
      <c r="BO29" s="128">
        <v>2207</v>
      </c>
      <c r="BP29" s="91"/>
    </row>
    <row r="30" spans="1:68" s="11" customFormat="1" ht="39.75" customHeight="1">
      <c r="A30" s="128" t="s">
        <v>674</v>
      </c>
      <c r="B30" s="254" t="s">
        <v>6054</v>
      </c>
      <c r="C30" s="128" t="s">
        <v>4129</v>
      </c>
      <c r="D30" s="128">
        <v>49</v>
      </c>
      <c r="E30" s="128">
        <v>2208</v>
      </c>
      <c r="F30" s="254" t="s">
        <v>6055</v>
      </c>
      <c r="G30" s="128" t="s">
        <v>674</v>
      </c>
      <c r="H30" s="128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1"/>
      <c r="BI30" s="91"/>
      <c r="BJ30" s="91"/>
      <c r="BK30" s="91"/>
      <c r="BL30" s="91"/>
      <c r="BM30" s="91"/>
      <c r="BN30" s="89"/>
      <c r="BO30" s="128">
        <v>2208</v>
      </c>
      <c r="BP30" s="91"/>
    </row>
    <row r="31" spans="1:68" s="11" customFormat="1" ht="39.75" customHeight="1">
      <c r="A31" s="128" t="s">
        <v>674</v>
      </c>
      <c r="B31" s="254" t="s">
        <v>6056</v>
      </c>
      <c r="C31" s="128" t="s">
        <v>4129</v>
      </c>
      <c r="D31" s="128">
        <v>54</v>
      </c>
      <c r="E31" s="128">
        <v>2209</v>
      </c>
      <c r="F31" s="254" t="s">
        <v>6057</v>
      </c>
      <c r="G31" s="128" t="s">
        <v>674</v>
      </c>
      <c r="H31" s="128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91"/>
      <c r="BC31" s="91"/>
      <c r="BD31" s="91"/>
      <c r="BE31" s="91"/>
      <c r="BF31" s="91"/>
      <c r="BG31" s="91"/>
      <c r="BH31" s="91"/>
      <c r="BI31" s="91"/>
      <c r="BJ31" s="91"/>
      <c r="BK31" s="91"/>
      <c r="BL31" s="91"/>
      <c r="BM31" s="91"/>
      <c r="BN31" s="89"/>
      <c r="BO31" s="128">
        <v>2209</v>
      </c>
      <c r="BP31" s="91"/>
    </row>
    <row r="32" spans="1:68" s="11" customFormat="1" ht="39.75" customHeight="1">
      <c r="A32" s="128" t="s">
        <v>674</v>
      </c>
      <c r="B32" s="254" t="s">
        <v>7121</v>
      </c>
      <c r="C32" s="128" t="s">
        <v>4129</v>
      </c>
      <c r="D32" s="128">
        <v>68</v>
      </c>
      <c r="E32" s="128">
        <v>2210</v>
      </c>
      <c r="F32" s="254" t="s">
        <v>7122</v>
      </c>
      <c r="G32" s="128" t="s">
        <v>674</v>
      </c>
      <c r="H32" s="128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1"/>
      <c r="BH32" s="91"/>
      <c r="BI32" s="91"/>
      <c r="BJ32" s="91"/>
      <c r="BK32" s="91"/>
      <c r="BL32" s="91"/>
      <c r="BM32" s="91"/>
      <c r="BN32" s="89"/>
      <c r="BO32" s="128">
        <v>2210</v>
      </c>
      <c r="BP32" s="91"/>
    </row>
    <row r="33" spans="1:68" s="11" customFormat="1" ht="39.75" customHeight="1">
      <c r="A33" s="128" t="s">
        <v>674</v>
      </c>
      <c r="B33" s="254" t="s">
        <v>7123</v>
      </c>
      <c r="C33" s="128" t="s">
        <v>4129</v>
      </c>
      <c r="D33" s="128">
        <v>74</v>
      </c>
      <c r="E33" s="128">
        <v>2211</v>
      </c>
      <c r="F33" s="254" t="s">
        <v>7124</v>
      </c>
      <c r="G33" s="128" t="s">
        <v>674</v>
      </c>
      <c r="H33" s="128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1"/>
      <c r="BC33" s="91"/>
      <c r="BD33" s="91"/>
      <c r="BE33" s="91"/>
      <c r="BF33" s="91"/>
      <c r="BG33" s="91"/>
      <c r="BH33" s="91"/>
      <c r="BI33" s="91"/>
      <c r="BJ33" s="91"/>
      <c r="BK33" s="91"/>
      <c r="BL33" s="91"/>
      <c r="BM33" s="91"/>
      <c r="BN33" s="89"/>
      <c r="BO33" s="128">
        <v>2211</v>
      </c>
      <c r="BP33" s="91"/>
    </row>
    <row r="34" spans="1:68" s="12" customFormat="1" ht="39.75" customHeight="1">
      <c r="A34" s="128" t="s">
        <v>674</v>
      </c>
      <c r="B34" s="254" t="s">
        <v>7125</v>
      </c>
      <c r="C34" s="128" t="s">
        <v>4129</v>
      </c>
      <c r="D34" s="128">
        <v>87</v>
      </c>
      <c r="E34" s="128">
        <v>2212</v>
      </c>
      <c r="F34" s="254" t="s">
        <v>7126</v>
      </c>
      <c r="G34" s="128" t="s">
        <v>674</v>
      </c>
      <c r="H34" s="128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91"/>
      <c r="BC34" s="91"/>
      <c r="BD34" s="91"/>
      <c r="BE34" s="91"/>
      <c r="BF34" s="91"/>
      <c r="BG34" s="91"/>
      <c r="BH34" s="91"/>
      <c r="BI34" s="91"/>
      <c r="BJ34" s="91"/>
      <c r="BK34" s="91"/>
      <c r="BL34" s="91"/>
      <c r="BM34" s="91"/>
      <c r="BN34" s="89"/>
      <c r="BO34" s="128">
        <v>2212</v>
      </c>
      <c r="BP34" s="91"/>
    </row>
    <row r="35" spans="1:68" s="12" customFormat="1" ht="39.75" customHeight="1">
      <c r="A35" s="128" t="s">
        <v>231</v>
      </c>
      <c r="B35" s="254" t="s">
        <v>7127</v>
      </c>
      <c r="C35" s="128" t="s">
        <v>4129</v>
      </c>
      <c r="D35" s="128">
        <v>1</v>
      </c>
      <c r="E35" s="128">
        <v>2213</v>
      </c>
      <c r="F35" s="254" t="s">
        <v>7128</v>
      </c>
      <c r="G35" s="128" t="s">
        <v>674</v>
      </c>
      <c r="H35" s="128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91"/>
      <c r="BC35" s="91"/>
      <c r="BD35" s="91"/>
      <c r="BE35" s="91"/>
      <c r="BF35" s="91"/>
      <c r="BG35" s="91"/>
      <c r="BH35" s="91"/>
      <c r="BI35" s="91"/>
      <c r="BJ35" s="91"/>
      <c r="BK35" s="91"/>
      <c r="BL35" s="91"/>
      <c r="BM35" s="91"/>
      <c r="BN35" s="89"/>
      <c r="BO35" s="128">
        <v>2213</v>
      </c>
      <c r="BP35" s="91"/>
    </row>
    <row r="36" spans="1:68" s="11" customFormat="1" ht="39.75" customHeight="1">
      <c r="A36" s="128" t="s">
        <v>674</v>
      </c>
      <c r="B36" s="254" t="s">
        <v>7129</v>
      </c>
      <c r="C36" s="128" t="s">
        <v>4129</v>
      </c>
      <c r="D36" s="128">
        <v>17</v>
      </c>
      <c r="E36" s="128">
        <v>2214</v>
      </c>
      <c r="F36" s="254" t="s">
        <v>7130</v>
      </c>
      <c r="G36" s="128" t="s">
        <v>674</v>
      </c>
      <c r="H36" s="128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91"/>
      <c r="BC36" s="91"/>
      <c r="BD36" s="91"/>
      <c r="BE36" s="91"/>
      <c r="BF36" s="91"/>
      <c r="BG36" s="91"/>
      <c r="BH36" s="91"/>
      <c r="BI36" s="91"/>
      <c r="BJ36" s="91"/>
      <c r="BK36" s="91"/>
      <c r="BL36" s="91"/>
      <c r="BM36" s="91"/>
      <c r="BN36" s="89"/>
      <c r="BO36" s="128">
        <v>2214</v>
      </c>
      <c r="BP36" s="91"/>
    </row>
    <row r="37" spans="1:68" s="11" customFormat="1" ht="39.75" customHeight="1">
      <c r="A37" s="128" t="s">
        <v>674</v>
      </c>
      <c r="B37" s="254" t="s">
        <v>7131</v>
      </c>
      <c r="C37" s="682" t="s">
        <v>4129</v>
      </c>
      <c r="D37" s="128">
        <v>22</v>
      </c>
      <c r="E37" s="128">
        <v>2215</v>
      </c>
      <c r="F37" s="254" t="s">
        <v>7132</v>
      </c>
      <c r="G37" s="128" t="s">
        <v>674</v>
      </c>
      <c r="H37" s="128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91"/>
      <c r="BC37" s="91"/>
      <c r="BD37" s="91"/>
      <c r="BE37" s="91"/>
      <c r="BF37" s="91"/>
      <c r="BG37" s="91"/>
      <c r="BH37" s="91"/>
      <c r="BI37" s="91"/>
      <c r="BJ37" s="91"/>
      <c r="BK37" s="91"/>
      <c r="BL37" s="91"/>
      <c r="BM37" s="91"/>
      <c r="BN37" s="89"/>
      <c r="BO37" s="128">
        <v>2215</v>
      </c>
      <c r="BP37" s="91"/>
    </row>
    <row r="38" spans="1:68" s="11" customFormat="1" ht="39.75" customHeight="1">
      <c r="A38" s="128" t="s">
        <v>674</v>
      </c>
      <c r="B38" s="254" t="s">
        <v>7133</v>
      </c>
      <c r="C38" s="128" t="s">
        <v>4129</v>
      </c>
      <c r="D38" s="128">
        <v>23</v>
      </c>
      <c r="E38" s="128">
        <v>2216</v>
      </c>
      <c r="F38" s="254" t="s">
        <v>7134</v>
      </c>
      <c r="G38" s="128" t="s">
        <v>674</v>
      </c>
      <c r="H38" s="128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91"/>
      <c r="BC38" s="91"/>
      <c r="BD38" s="91"/>
      <c r="BE38" s="91"/>
      <c r="BF38" s="91"/>
      <c r="BG38" s="91"/>
      <c r="BH38" s="91"/>
      <c r="BI38" s="91"/>
      <c r="BJ38" s="91"/>
      <c r="BK38" s="91"/>
      <c r="BL38" s="91"/>
      <c r="BM38" s="91"/>
      <c r="BN38" s="89"/>
      <c r="BO38" s="128">
        <v>2216</v>
      </c>
      <c r="BP38" s="91"/>
    </row>
    <row r="39" spans="1:68" s="11" customFormat="1" ht="39.75" customHeight="1">
      <c r="A39" s="128" t="s">
        <v>674</v>
      </c>
      <c r="B39" s="254" t="s">
        <v>7135</v>
      </c>
      <c r="C39" s="128" t="s">
        <v>4129</v>
      </c>
      <c r="D39" s="128">
        <v>26</v>
      </c>
      <c r="E39" s="128">
        <v>2217</v>
      </c>
      <c r="F39" s="254" t="s">
        <v>7136</v>
      </c>
      <c r="G39" s="128" t="s">
        <v>674</v>
      </c>
      <c r="H39" s="128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  <c r="BC39" s="91"/>
      <c r="BD39" s="91"/>
      <c r="BE39" s="91"/>
      <c r="BF39" s="91"/>
      <c r="BG39" s="91"/>
      <c r="BH39" s="91"/>
      <c r="BI39" s="91"/>
      <c r="BJ39" s="91"/>
      <c r="BK39" s="91"/>
      <c r="BL39" s="91"/>
      <c r="BM39" s="91"/>
      <c r="BN39" s="89"/>
      <c r="BO39" s="128">
        <v>2217</v>
      </c>
      <c r="BP39" s="91"/>
    </row>
    <row r="40" spans="1:68" s="11" customFormat="1" ht="39.75" customHeight="1">
      <c r="A40" s="128" t="s">
        <v>674</v>
      </c>
      <c r="B40" s="254" t="s">
        <v>7137</v>
      </c>
      <c r="C40" s="128" t="s">
        <v>4129</v>
      </c>
      <c r="D40" s="128">
        <v>31</v>
      </c>
      <c r="E40" s="128">
        <v>2218</v>
      </c>
      <c r="F40" s="254" t="s">
        <v>7138</v>
      </c>
      <c r="G40" s="128" t="s">
        <v>674</v>
      </c>
      <c r="H40" s="128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91"/>
      <c r="BC40" s="91"/>
      <c r="BD40" s="91"/>
      <c r="BE40" s="91"/>
      <c r="BF40" s="91"/>
      <c r="BG40" s="91"/>
      <c r="BH40" s="91"/>
      <c r="BI40" s="91"/>
      <c r="BJ40" s="91"/>
      <c r="BK40" s="91"/>
      <c r="BL40" s="91"/>
      <c r="BM40" s="91"/>
      <c r="BN40" s="89"/>
      <c r="BO40" s="128">
        <v>2218</v>
      </c>
      <c r="BP40" s="91"/>
    </row>
    <row r="41" spans="1:68" s="11" customFormat="1" ht="39.75" customHeight="1">
      <c r="A41" s="128" t="s">
        <v>674</v>
      </c>
      <c r="B41" s="254" t="s">
        <v>7139</v>
      </c>
      <c r="C41" s="128" t="s">
        <v>4129</v>
      </c>
      <c r="D41" s="128">
        <v>44</v>
      </c>
      <c r="E41" s="128">
        <v>2219</v>
      </c>
      <c r="F41" s="254" t="s">
        <v>7140</v>
      </c>
      <c r="G41" s="128" t="s">
        <v>674</v>
      </c>
      <c r="H41" s="128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91"/>
      <c r="BC41" s="91"/>
      <c r="BD41" s="91"/>
      <c r="BE41" s="91"/>
      <c r="BF41" s="91"/>
      <c r="BG41" s="91"/>
      <c r="BH41" s="91"/>
      <c r="BI41" s="91"/>
      <c r="BJ41" s="91"/>
      <c r="BK41" s="91"/>
      <c r="BL41" s="91"/>
      <c r="BM41" s="91"/>
      <c r="BN41" s="89"/>
      <c r="BO41" s="128">
        <v>2219</v>
      </c>
      <c r="BP41" s="91"/>
    </row>
    <row r="42" spans="1:68" s="11" customFormat="1" ht="39.75" customHeight="1">
      <c r="A42" s="128" t="s">
        <v>674</v>
      </c>
      <c r="B42" s="254" t="s">
        <v>7141</v>
      </c>
      <c r="C42" s="128" t="s">
        <v>4129</v>
      </c>
      <c r="D42" s="128">
        <v>45</v>
      </c>
      <c r="E42" s="128">
        <v>2220</v>
      </c>
      <c r="F42" s="254" t="s">
        <v>7142</v>
      </c>
      <c r="G42" s="128" t="s">
        <v>674</v>
      </c>
      <c r="H42" s="128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91"/>
      <c r="BC42" s="91"/>
      <c r="BD42" s="91"/>
      <c r="BE42" s="91"/>
      <c r="BF42" s="91"/>
      <c r="BG42" s="91"/>
      <c r="BH42" s="91"/>
      <c r="BI42" s="91"/>
      <c r="BJ42" s="91"/>
      <c r="BK42" s="91"/>
      <c r="BL42" s="91"/>
      <c r="BM42" s="91"/>
      <c r="BN42" s="89"/>
      <c r="BO42" s="128">
        <v>2220</v>
      </c>
      <c r="BP42" s="91"/>
    </row>
    <row r="43" spans="1:68" s="11" customFormat="1" ht="39.75" customHeight="1">
      <c r="A43" s="128" t="s">
        <v>231</v>
      </c>
      <c r="B43" s="254" t="s">
        <v>7143</v>
      </c>
      <c r="C43" s="128" t="s">
        <v>1186</v>
      </c>
      <c r="D43" s="128">
        <v>51</v>
      </c>
      <c r="E43" s="128">
        <v>2221</v>
      </c>
      <c r="F43" s="254" t="s">
        <v>7144</v>
      </c>
      <c r="G43" s="254" t="s">
        <v>6043</v>
      </c>
      <c r="H43" s="128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/>
      <c r="AI43" s="91"/>
      <c r="AJ43" s="91"/>
      <c r="AK43" s="91"/>
      <c r="AL43" s="91"/>
      <c r="AM43" s="91"/>
      <c r="AN43" s="91"/>
      <c r="AO43" s="91"/>
      <c r="AP43" s="91"/>
      <c r="AQ43" s="91"/>
      <c r="AR43" s="91"/>
      <c r="AS43" s="91"/>
      <c r="AT43" s="91"/>
      <c r="AU43" s="91"/>
      <c r="AV43" s="91"/>
      <c r="AW43" s="91"/>
      <c r="AX43" s="91"/>
      <c r="AY43" s="91"/>
      <c r="AZ43" s="91"/>
      <c r="BA43" s="91"/>
      <c r="BB43" s="91"/>
      <c r="BC43" s="91"/>
      <c r="BD43" s="91"/>
      <c r="BE43" s="91"/>
      <c r="BF43" s="91"/>
      <c r="BG43" s="91"/>
      <c r="BH43" s="91"/>
      <c r="BI43" s="91"/>
      <c r="BJ43" s="91"/>
      <c r="BK43" s="91"/>
      <c r="BL43" s="91"/>
      <c r="BM43" s="91"/>
      <c r="BN43" s="89"/>
      <c r="BO43" s="128">
        <v>2221</v>
      </c>
      <c r="BP43" s="91"/>
    </row>
    <row r="44" spans="1:68" s="11" customFormat="1" ht="39.75" customHeight="1">
      <c r="A44" s="128" t="s">
        <v>674</v>
      </c>
      <c r="B44" s="254" t="s">
        <v>7145</v>
      </c>
      <c r="C44" s="128" t="s">
        <v>4129</v>
      </c>
      <c r="D44" s="128">
        <v>52</v>
      </c>
      <c r="E44" s="128">
        <v>2222</v>
      </c>
      <c r="F44" s="254" t="s">
        <v>7146</v>
      </c>
      <c r="G44" s="128" t="s">
        <v>674</v>
      </c>
      <c r="H44" s="128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91"/>
      <c r="BC44" s="91"/>
      <c r="BD44" s="91"/>
      <c r="BE44" s="91"/>
      <c r="BF44" s="91"/>
      <c r="BG44" s="91"/>
      <c r="BH44" s="91"/>
      <c r="BI44" s="91"/>
      <c r="BJ44" s="91"/>
      <c r="BK44" s="91"/>
      <c r="BL44" s="91"/>
      <c r="BM44" s="91"/>
      <c r="BN44" s="89"/>
      <c r="BO44" s="128">
        <v>2222</v>
      </c>
      <c r="BP44" s="91"/>
    </row>
    <row r="45" spans="1:68" s="11" customFormat="1" ht="39.75" customHeight="1">
      <c r="A45" s="128" t="s">
        <v>674</v>
      </c>
      <c r="B45" s="254" t="s">
        <v>4894</v>
      </c>
      <c r="C45" s="128" t="s">
        <v>4129</v>
      </c>
      <c r="D45" s="128">
        <v>53</v>
      </c>
      <c r="E45" s="128">
        <v>2223</v>
      </c>
      <c r="F45" s="254" t="s">
        <v>4895</v>
      </c>
      <c r="G45" s="128" t="s">
        <v>674</v>
      </c>
      <c r="H45" s="128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/>
      <c r="AI45" s="91"/>
      <c r="AJ45" s="91"/>
      <c r="AK45" s="91"/>
      <c r="AL45" s="91"/>
      <c r="AM45" s="91"/>
      <c r="AN45" s="91"/>
      <c r="AO45" s="91"/>
      <c r="AP45" s="91"/>
      <c r="AQ45" s="91"/>
      <c r="AR45" s="91"/>
      <c r="AS45" s="91"/>
      <c r="AT45" s="91"/>
      <c r="AU45" s="91"/>
      <c r="AV45" s="91"/>
      <c r="AW45" s="91"/>
      <c r="AX45" s="91"/>
      <c r="AY45" s="91"/>
      <c r="AZ45" s="91"/>
      <c r="BA45" s="91"/>
      <c r="BB45" s="91"/>
      <c r="BC45" s="91"/>
      <c r="BD45" s="91"/>
      <c r="BE45" s="91"/>
      <c r="BF45" s="91"/>
      <c r="BG45" s="91"/>
      <c r="BH45" s="91"/>
      <c r="BI45" s="91"/>
      <c r="BJ45" s="91"/>
      <c r="BK45" s="91"/>
      <c r="BL45" s="91"/>
      <c r="BM45" s="91"/>
      <c r="BN45" s="89"/>
      <c r="BO45" s="128">
        <v>2223</v>
      </c>
      <c r="BP45" s="91"/>
    </row>
    <row r="46" spans="1:68" s="11" customFormat="1" ht="39.75" customHeight="1">
      <c r="A46" s="128" t="s">
        <v>674</v>
      </c>
      <c r="B46" s="254" t="s">
        <v>4896</v>
      </c>
      <c r="C46" s="128" t="s">
        <v>4129</v>
      </c>
      <c r="D46" s="128">
        <v>60</v>
      </c>
      <c r="E46" s="128">
        <v>2224</v>
      </c>
      <c r="F46" s="254" t="s">
        <v>4897</v>
      </c>
      <c r="G46" s="128" t="s">
        <v>674</v>
      </c>
      <c r="H46" s="128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/>
      <c r="AI46" s="91"/>
      <c r="AJ46" s="91"/>
      <c r="AK46" s="91"/>
      <c r="AL46" s="91"/>
      <c r="AM46" s="91"/>
      <c r="AN46" s="91"/>
      <c r="AO46" s="91"/>
      <c r="AP46" s="91"/>
      <c r="AQ46" s="91"/>
      <c r="AR46" s="91"/>
      <c r="AS46" s="91"/>
      <c r="AT46" s="91"/>
      <c r="AU46" s="91"/>
      <c r="AV46" s="91"/>
      <c r="AW46" s="91"/>
      <c r="AX46" s="91"/>
      <c r="AY46" s="91"/>
      <c r="AZ46" s="91"/>
      <c r="BA46" s="91"/>
      <c r="BB46" s="91"/>
      <c r="BC46" s="91"/>
      <c r="BD46" s="91"/>
      <c r="BE46" s="91"/>
      <c r="BF46" s="91"/>
      <c r="BG46" s="91"/>
      <c r="BH46" s="91"/>
      <c r="BI46" s="91"/>
      <c r="BJ46" s="91"/>
      <c r="BK46" s="91"/>
      <c r="BL46" s="91"/>
      <c r="BM46" s="91"/>
      <c r="BN46" s="89"/>
      <c r="BO46" s="128">
        <v>2224</v>
      </c>
      <c r="BP46" s="91"/>
    </row>
    <row r="47" spans="1:68" s="11" customFormat="1" ht="39.75" customHeight="1">
      <c r="A47" s="128" t="s">
        <v>674</v>
      </c>
      <c r="B47" s="254" t="s">
        <v>4898</v>
      </c>
      <c r="C47" s="128" t="s">
        <v>4129</v>
      </c>
      <c r="D47" s="128">
        <v>62</v>
      </c>
      <c r="E47" s="128">
        <v>2225</v>
      </c>
      <c r="F47" s="254" t="s">
        <v>4899</v>
      </c>
      <c r="G47" s="128" t="s">
        <v>674</v>
      </c>
      <c r="H47" s="128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/>
      <c r="AI47" s="91"/>
      <c r="AJ47" s="91"/>
      <c r="AK47" s="91"/>
      <c r="AL47" s="91"/>
      <c r="AM47" s="91"/>
      <c r="AN47" s="91"/>
      <c r="AO47" s="91"/>
      <c r="AP47" s="91"/>
      <c r="AQ47" s="91"/>
      <c r="AR47" s="91"/>
      <c r="AS47" s="91"/>
      <c r="AT47" s="91"/>
      <c r="AU47" s="91"/>
      <c r="AV47" s="91"/>
      <c r="AW47" s="91"/>
      <c r="AX47" s="91"/>
      <c r="AY47" s="91"/>
      <c r="AZ47" s="91"/>
      <c r="BA47" s="91"/>
      <c r="BB47" s="91"/>
      <c r="BC47" s="91"/>
      <c r="BD47" s="91"/>
      <c r="BE47" s="91"/>
      <c r="BF47" s="91"/>
      <c r="BG47" s="91"/>
      <c r="BH47" s="91"/>
      <c r="BI47" s="91"/>
      <c r="BJ47" s="91"/>
      <c r="BK47" s="91"/>
      <c r="BL47" s="91"/>
      <c r="BM47" s="91"/>
      <c r="BN47" s="89"/>
      <c r="BO47" s="128">
        <v>2225</v>
      </c>
      <c r="BP47" s="91"/>
    </row>
    <row r="48" spans="1:68" s="11" customFormat="1" ht="39.75" customHeight="1">
      <c r="A48" s="128" t="s">
        <v>674</v>
      </c>
      <c r="B48" s="254" t="s">
        <v>4900</v>
      </c>
      <c r="C48" s="128" t="s">
        <v>4129</v>
      </c>
      <c r="D48" s="128">
        <v>65</v>
      </c>
      <c r="E48" s="128">
        <v>2226</v>
      </c>
      <c r="F48" s="254" t="s">
        <v>4901</v>
      </c>
      <c r="G48" s="128" t="s">
        <v>674</v>
      </c>
      <c r="H48" s="128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/>
      <c r="AI48" s="91"/>
      <c r="AJ48" s="91"/>
      <c r="AK48" s="91"/>
      <c r="AL48" s="91"/>
      <c r="AM48" s="9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91"/>
      <c r="BE48" s="91"/>
      <c r="BF48" s="91"/>
      <c r="BG48" s="91"/>
      <c r="BH48" s="91"/>
      <c r="BI48" s="91"/>
      <c r="BJ48" s="91"/>
      <c r="BK48" s="91"/>
      <c r="BL48" s="91"/>
      <c r="BM48" s="91"/>
      <c r="BN48" s="89"/>
      <c r="BO48" s="128">
        <v>2226</v>
      </c>
      <c r="BP48" s="91"/>
    </row>
    <row r="49" spans="1:68" s="11" customFormat="1" ht="39.75" customHeight="1">
      <c r="A49" s="128" t="s">
        <v>4129</v>
      </c>
      <c r="B49" s="254" t="s">
        <v>4902</v>
      </c>
      <c r="C49" s="128" t="s">
        <v>4129</v>
      </c>
      <c r="D49" s="128">
        <v>67</v>
      </c>
      <c r="E49" s="128">
        <v>2227</v>
      </c>
      <c r="F49" s="254" t="s">
        <v>4903</v>
      </c>
      <c r="G49" s="128" t="s">
        <v>674</v>
      </c>
      <c r="H49" s="128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1"/>
      <c r="BK49" s="91"/>
      <c r="BL49" s="91"/>
      <c r="BM49" s="91"/>
      <c r="BN49" s="89"/>
      <c r="BO49" s="128">
        <v>2227</v>
      </c>
      <c r="BP49" s="91"/>
    </row>
    <row r="50" spans="1:68" s="11" customFormat="1" ht="39.75" customHeight="1">
      <c r="A50" s="128" t="s">
        <v>674</v>
      </c>
      <c r="B50" s="254" t="s">
        <v>4904</v>
      </c>
      <c r="C50" s="128" t="s">
        <v>4129</v>
      </c>
      <c r="D50" s="128">
        <v>70</v>
      </c>
      <c r="E50" s="128">
        <v>2228</v>
      </c>
      <c r="F50" s="254" t="s">
        <v>4905</v>
      </c>
      <c r="G50" s="128" t="s">
        <v>674</v>
      </c>
      <c r="H50" s="128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/>
      <c r="AI50" s="91"/>
      <c r="AJ50" s="91"/>
      <c r="AK50" s="91"/>
      <c r="AL50" s="91"/>
      <c r="AM50" s="91"/>
      <c r="AN50" s="91"/>
      <c r="AO50" s="91"/>
      <c r="AP50" s="91"/>
      <c r="AQ50" s="91"/>
      <c r="AR50" s="91"/>
      <c r="AS50" s="91"/>
      <c r="AT50" s="91"/>
      <c r="AU50" s="91"/>
      <c r="AV50" s="91"/>
      <c r="AW50" s="91"/>
      <c r="AX50" s="91"/>
      <c r="AY50" s="91"/>
      <c r="AZ50" s="91"/>
      <c r="BA50" s="91"/>
      <c r="BB50" s="91"/>
      <c r="BC50" s="91"/>
      <c r="BD50" s="91"/>
      <c r="BE50" s="91"/>
      <c r="BF50" s="91"/>
      <c r="BG50" s="91"/>
      <c r="BH50" s="91"/>
      <c r="BI50" s="91"/>
      <c r="BJ50" s="91"/>
      <c r="BK50" s="91"/>
      <c r="BL50" s="91"/>
      <c r="BM50" s="91"/>
      <c r="BN50" s="89"/>
      <c r="BO50" s="128">
        <v>2228</v>
      </c>
      <c r="BP50" s="91"/>
    </row>
    <row r="51" spans="1:68" s="11" customFormat="1" ht="39.75" customHeight="1">
      <c r="A51" s="128" t="s">
        <v>674</v>
      </c>
      <c r="B51" s="254" t="s">
        <v>4906</v>
      </c>
      <c r="C51" s="128" t="s">
        <v>4129</v>
      </c>
      <c r="D51" s="128">
        <v>75</v>
      </c>
      <c r="E51" s="128">
        <v>2229</v>
      </c>
      <c r="F51" s="254" t="s">
        <v>4907</v>
      </c>
      <c r="G51" s="128" t="s">
        <v>674</v>
      </c>
      <c r="H51" s="128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/>
      <c r="AI51" s="91"/>
      <c r="AJ51" s="91"/>
      <c r="AK51" s="91"/>
      <c r="AL51" s="91"/>
      <c r="AM51" s="91"/>
      <c r="AN51" s="91"/>
      <c r="AO51" s="91"/>
      <c r="AP51" s="91"/>
      <c r="AQ51" s="91"/>
      <c r="AR51" s="91"/>
      <c r="AS51" s="91"/>
      <c r="AT51" s="91"/>
      <c r="AU51" s="91"/>
      <c r="AV51" s="91"/>
      <c r="AW51" s="91"/>
      <c r="AX51" s="91"/>
      <c r="AY51" s="91"/>
      <c r="AZ51" s="91"/>
      <c r="BA51" s="91"/>
      <c r="BB51" s="91"/>
      <c r="BC51" s="91"/>
      <c r="BD51" s="91"/>
      <c r="BE51" s="91"/>
      <c r="BF51" s="91"/>
      <c r="BG51" s="91"/>
      <c r="BH51" s="91"/>
      <c r="BI51" s="91"/>
      <c r="BJ51" s="91"/>
      <c r="BK51" s="91"/>
      <c r="BL51" s="91"/>
      <c r="BM51" s="91"/>
      <c r="BN51" s="89"/>
      <c r="BO51" s="128">
        <v>2229</v>
      </c>
      <c r="BP51" s="91"/>
    </row>
    <row r="52" spans="1:68" s="11" customFormat="1" ht="39.75" customHeight="1">
      <c r="A52" s="128" t="s">
        <v>674</v>
      </c>
      <c r="B52" s="254" t="s">
        <v>4908</v>
      </c>
      <c r="C52" s="128" t="s">
        <v>4129</v>
      </c>
      <c r="D52" s="128">
        <v>78</v>
      </c>
      <c r="E52" s="128">
        <v>2230</v>
      </c>
      <c r="F52" s="254" t="s">
        <v>4909</v>
      </c>
      <c r="G52" s="128" t="s">
        <v>674</v>
      </c>
      <c r="H52" s="128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/>
      <c r="AI52" s="91"/>
      <c r="AJ52" s="91"/>
      <c r="AK52" s="91"/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89"/>
      <c r="BO52" s="128">
        <v>2230</v>
      </c>
      <c r="BP52" s="91"/>
    </row>
    <row r="53" spans="1:68" s="11" customFormat="1" ht="39.75" customHeight="1">
      <c r="A53" s="128" t="s">
        <v>674</v>
      </c>
      <c r="B53" s="254" t="s">
        <v>4910</v>
      </c>
      <c r="C53" s="128" t="s">
        <v>4129</v>
      </c>
      <c r="D53" s="128">
        <v>79</v>
      </c>
      <c r="E53" s="128">
        <v>2231</v>
      </c>
      <c r="F53" s="254" t="s">
        <v>4911</v>
      </c>
      <c r="G53" s="128" t="s">
        <v>674</v>
      </c>
      <c r="H53" s="128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91"/>
      <c r="BC53" s="91"/>
      <c r="BD53" s="91"/>
      <c r="BE53" s="91"/>
      <c r="BF53" s="91"/>
      <c r="BG53" s="91"/>
      <c r="BH53" s="91"/>
      <c r="BI53" s="91"/>
      <c r="BJ53" s="91"/>
      <c r="BK53" s="91"/>
      <c r="BL53" s="91"/>
      <c r="BM53" s="91"/>
      <c r="BN53" s="89"/>
      <c r="BO53" s="128">
        <v>2231</v>
      </c>
      <c r="BP53" s="91"/>
    </row>
    <row r="54" spans="1:68" s="12" customFormat="1" ht="39.75" customHeight="1">
      <c r="A54" s="128" t="s">
        <v>674</v>
      </c>
      <c r="B54" s="254" t="s">
        <v>4912</v>
      </c>
      <c r="C54" s="128" t="s">
        <v>4129</v>
      </c>
      <c r="D54" s="128">
        <v>82</v>
      </c>
      <c r="E54" s="128">
        <v>2232</v>
      </c>
      <c r="F54" s="254" t="s">
        <v>4913</v>
      </c>
      <c r="G54" s="128" t="s">
        <v>674</v>
      </c>
      <c r="H54" s="128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  <c r="BA54" s="91"/>
      <c r="BB54" s="91"/>
      <c r="BC54" s="91"/>
      <c r="BD54" s="91"/>
      <c r="BE54" s="91"/>
      <c r="BF54" s="91"/>
      <c r="BG54" s="91"/>
      <c r="BH54" s="91"/>
      <c r="BI54" s="91"/>
      <c r="BJ54" s="91"/>
      <c r="BK54" s="91"/>
      <c r="BL54" s="91"/>
      <c r="BM54" s="91"/>
      <c r="BN54" s="89"/>
      <c r="BO54" s="128">
        <v>2232</v>
      </c>
      <c r="BP54" s="91"/>
    </row>
    <row r="55" spans="1:68" s="12" customFormat="1" ht="39.75" customHeight="1">
      <c r="A55" s="128" t="s">
        <v>674</v>
      </c>
      <c r="B55" s="254" t="s">
        <v>4914</v>
      </c>
      <c r="C55" s="128" t="s">
        <v>4129</v>
      </c>
      <c r="D55" s="128">
        <v>89</v>
      </c>
      <c r="E55" s="128">
        <v>2233</v>
      </c>
      <c r="F55" s="254" t="s">
        <v>4915</v>
      </c>
      <c r="G55" s="128" t="s">
        <v>674</v>
      </c>
      <c r="H55" s="128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/>
      <c r="AI55" s="91"/>
      <c r="AJ55" s="91"/>
      <c r="AK55" s="91"/>
      <c r="AL55" s="91"/>
      <c r="AM55" s="91"/>
      <c r="AN55" s="91"/>
      <c r="AO55" s="91"/>
      <c r="AP55" s="91"/>
      <c r="AQ55" s="91"/>
      <c r="AR55" s="91"/>
      <c r="AS55" s="91"/>
      <c r="AT55" s="91"/>
      <c r="AU55" s="91"/>
      <c r="AV55" s="91"/>
      <c r="AW55" s="91"/>
      <c r="AX55" s="91"/>
      <c r="AY55" s="91"/>
      <c r="AZ55" s="91"/>
      <c r="BA55" s="91"/>
      <c r="BB55" s="91"/>
      <c r="BC55" s="91"/>
      <c r="BD55" s="91"/>
      <c r="BE55" s="91"/>
      <c r="BF55" s="91"/>
      <c r="BG55" s="91"/>
      <c r="BH55" s="91"/>
      <c r="BI55" s="91"/>
      <c r="BJ55" s="91"/>
      <c r="BK55" s="91"/>
      <c r="BL55" s="91"/>
      <c r="BM55" s="91"/>
      <c r="BN55" s="89"/>
      <c r="BO55" s="128">
        <v>2233</v>
      </c>
      <c r="BP55" s="91"/>
    </row>
    <row r="56" spans="1:68" s="11" customFormat="1" ht="39.75" customHeight="1">
      <c r="A56" s="128" t="s">
        <v>4059</v>
      </c>
      <c r="B56" s="254" t="s">
        <v>4916</v>
      </c>
      <c r="C56" s="128" t="s">
        <v>4129</v>
      </c>
      <c r="D56" s="128">
        <v>7</v>
      </c>
      <c r="E56" s="128">
        <v>2234</v>
      </c>
      <c r="F56" s="254" t="s">
        <v>4917</v>
      </c>
      <c r="G56" s="128" t="s">
        <v>674</v>
      </c>
      <c r="H56" s="128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/>
      <c r="AI56" s="91"/>
      <c r="AJ56" s="91"/>
      <c r="AK56" s="91"/>
      <c r="AL56" s="91"/>
      <c r="AM56" s="91"/>
      <c r="AN56" s="91"/>
      <c r="AO56" s="91"/>
      <c r="AP56" s="91"/>
      <c r="AQ56" s="91"/>
      <c r="AR56" s="91"/>
      <c r="AS56" s="91"/>
      <c r="AT56" s="91"/>
      <c r="AU56" s="91"/>
      <c r="AV56" s="91"/>
      <c r="AW56" s="91"/>
      <c r="AX56" s="91"/>
      <c r="AY56" s="91"/>
      <c r="AZ56" s="91"/>
      <c r="BA56" s="91"/>
      <c r="BB56" s="91"/>
      <c r="BC56" s="91"/>
      <c r="BD56" s="91"/>
      <c r="BE56" s="91"/>
      <c r="BF56" s="91"/>
      <c r="BG56" s="91"/>
      <c r="BH56" s="91"/>
      <c r="BI56" s="91"/>
      <c r="BJ56" s="91"/>
      <c r="BK56" s="91"/>
      <c r="BL56" s="91"/>
      <c r="BM56" s="91"/>
      <c r="BN56" s="89"/>
      <c r="BO56" s="128">
        <v>2234</v>
      </c>
      <c r="BP56" s="91"/>
    </row>
    <row r="57" spans="1:68" s="11" customFormat="1" ht="39.75" customHeight="1">
      <c r="A57" s="128" t="s">
        <v>674</v>
      </c>
      <c r="B57" s="254" t="s">
        <v>4918</v>
      </c>
      <c r="C57" s="128" t="s">
        <v>4129</v>
      </c>
      <c r="D57" s="128">
        <v>11</v>
      </c>
      <c r="E57" s="128">
        <v>2235</v>
      </c>
      <c r="F57" s="254" t="s">
        <v>4919</v>
      </c>
      <c r="G57" s="128" t="s">
        <v>674</v>
      </c>
      <c r="H57" s="128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/>
      <c r="AI57" s="91"/>
      <c r="AJ57" s="91"/>
      <c r="AK57" s="91"/>
      <c r="AL57" s="91"/>
      <c r="AM57" s="91"/>
      <c r="AN57" s="91"/>
      <c r="AO57" s="91"/>
      <c r="AP57" s="91"/>
      <c r="AQ57" s="91"/>
      <c r="AR57" s="91"/>
      <c r="AS57" s="91"/>
      <c r="AT57" s="91"/>
      <c r="AU57" s="91"/>
      <c r="AV57" s="91"/>
      <c r="AW57" s="91"/>
      <c r="AX57" s="91"/>
      <c r="AY57" s="91"/>
      <c r="AZ57" s="91"/>
      <c r="BA57" s="91"/>
      <c r="BB57" s="91"/>
      <c r="BC57" s="91"/>
      <c r="BD57" s="91"/>
      <c r="BE57" s="91"/>
      <c r="BF57" s="91"/>
      <c r="BG57" s="91"/>
      <c r="BH57" s="91"/>
      <c r="BI57" s="91"/>
      <c r="BJ57" s="91"/>
      <c r="BK57" s="91"/>
      <c r="BL57" s="91"/>
      <c r="BM57" s="91"/>
      <c r="BN57" s="89"/>
      <c r="BO57" s="128">
        <v>2235</v>
      </c>
      <c r="BP57" s="91"/>
    </row>
    <row r="58" spans="1:68" s="11" customFormat="1" ht="39.75" customHeight="1">
      <c r="A58" s="128" t="s">
        <v>674</v>
      </c>
      <c r="B58" s="254" t="s">
        <v>4920</v>
      </c>
      <c r="C58" s="128" t="s">
        <v>4129</v>
      </c>
      <c r="D58" s="128">
        <v>15</v>
      </c>
      <c r="E58" s="128">
        <v>2236</v>
      </c>
      <c r="F58" s="254" t="s">
        <v>4921</v>
      </c>
      <c r="G58" s="128" t="s">
        <v>674</v>
      </c>
      <c r="H58" s="128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AY58" s="91"/>
      <c r="AZ58" s="91"/>
      <c r="BA58" s="91"/>
      <c r="BB58" s="91"/>
      <c r="BC58" s="91"/>
      <c r="BD58" s="91"/>
      <c r="BE58" s="91"/>
      <c r="BF58" s="91"/>
      <c r="BG58" s="91"/>
      <c r="BH58" s="91"/>
      <c r="BI58" s="91"/>
      <c r="BJ58" s="91"/>
      <c r="BK58" s="91"/>
      <c r="BL58" s="91"/>
      <c r="BM58" s="91"/>
      <c r="BN58" s="89"/>
      <c r="BO58" s="128">
        <v>2236</v>
      </c>
      <c r="BP58" s="91"/>
    </row>
    <row r="59" spans="1:68" s="11" customFormat="1" ht="39.75" customHeight="1">
      <c r="A59" s="128" t="s">
        <v>674</v>
      </c>
      <c r="B59" s="254" t="s">
        <v>4922</v>
      </c>
      <c r="C59" s="128" t="s">
        <v>4129</v>
      </c>
      <c r="D59" s="128">
        <v>29</v>
      </c>
      <c r="E59" s="128">
        <v>2237</v>
      </c>
      <c r="F59" s="254" t="s">
        <v>4923</v>
      </c>
      <c r="G59" s="128" t="s">
        <v>674</v>
      </c>
      <c r="H59" s="128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AY59" s="91"/>
      <c r="AZ59" s="91"/>
      <c r="BA59" s="91"/>
      <c r="BB59" s="91"/>
      <c r="BC59" s="91"/>
      <c r="BD59" s="91"/>
      <c r="BE59" s="91"/>
      <c r="BF59" s="91"/>
      <c r="BG59" s="91"/>
      <c r="BH59" s="91"/>
      <c r="BI59" s="91"/>
      <c r="BJ59" s="91"/>
      <c r="BK59" s="91"/>
      <c r="BL59" s="91"/>
      <c r="BM59" s="91"/>
      <c r="BN59" s="89"/>
      <c r="BO59" s="128">
        <v>2237</v>
      </c>
      <c r="BP59" s="91"/>
    </row>
    <row r="60" spans="1:68" s="11" customFormat="1" ht="39.75" customHeight="1">
      <c r="A60" s="128" t="s">
        <v>674</v>
      </c>
      <c r="B60" s="254" t="s">
        <v>4924</v>
      </c>
      <c r="C60" s="128" t="s">
        <v>4129</v>
      </c>
      <c r="D60" s="128">
        <v>32</v>
      </c>
      <c r="E60" s="128">
        <v>2238</v>
      </c>
      <c r="F60" s="254" t="s">
        <v>4925</v>
      </c>
      <c r="G60" s="128" t="s">
        <v>674</v>
      </c>
      <c r="H60" s="128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1"/>
      <c r="AK60" s="91"/>
      <c r="AL60" s="91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91"/>
      <c r="AZ60" s="91"/>
      <c r="BA60" s="91"/>
      <c r="BB60" s="91"/>
      <c r="BC60" s="91"/>
      <c r="BD60" s="91"/>
      <c r="BE60" s="91"/>
      <c r="BF60" s="91"/>
      <c r="BG60" s="91"/>
      <c r="BH60" s="91"/>
      <c r="BI60" s="91"/>
      <c r="BJ60" s="91"/>
      <c r="BK60" s="91"/>
      <c r="BL60" s="91"/>
      <c r="BM60" s="91"/>
      <c r="BN60" s="89"/>
      <c r="BO60" s="128">
        <v>2238</v>
      </c>
      <c r="BP60" s="91"/>
    </row>
    <row r="61" spans="1:68" s="11" customFormat="1" ht="39.75" customHeight="1">
      <c r="A61" s="128" t="s">
        <v>674</v>
      </c>
      <c r="B61" s="254" t="s">
        <v>4926</v>
      </c>
      <c r="C61" s="128" t="s">
        <v>4129</v>
      </c>
      <c r="D61" s="128">
        <v>39</v>
      </c>
      <c r="E61" s="128">
        <v>2239</v>
      </c>
      <c r="F61" s="254" t="s">
        <v>4927</v>
      </c>
      <c r="G61" s="128" t="s">
        <v>674</v>
      </c>
      <c r="H61" s="128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  <c r="AY61" s="91"/>
      <c r="AZ61" s="91"/>
      <c r="BA61" s="91"/>
      <c r="BB61" s="91"/>
      <c r="BC61" s="91"/>
      <c r="BD61" s="91"/>
      <c r="BE61" s="91"/>
      <c r="BF61" s="91"/>
      <c r="BG61" s="91"/>
      <c r="BH61" s="91"/>
      <c r="BI61" s="91"/>
      <c r="BJ61" s="91"/>
      <c r="BK61" s="91"/>
      <c r="BL61" s="91"/>
      <c r="BM61" s="91"/>
      <c r="BN61" s="89"/>
      <c r="BO61" s="128">
        <v>2239</v>
      </c>
      <c r="BP61" s="91"/>
    </row>
    <row r="62" spans="1:68" s="11" customFormat="1" ht="39.75" customHeight="1">
      <c r="A62" s="128" t="s">
        <v>674</v>
      </c>
      <c r="B62" s="254" t="s">
        <v>4928</v>
      </c>
      <c r="C62" s="128" t="s">
        <v>4129</v>
      </c>
      <c r="D62" s="128">
        <v>36</v>
      </c>
      <c r="E62" s="128">
        <v>2240</v>
      </c>
      <c r="F62" s="254" t="s">
        <v>4929</v>
      </c>
      <c r="G62" s="128" t="s">
        <v>674</v>
      </c>
      <c r="H62" s="128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  <c r="AY62" s="91"/>
      <c r="AZ62" s="91"/>
      <c r="BA62" s="91"/>
      <c r="BB62" s="91"/>
      <c r="BC62" s="91"/>
      <c r="BD62" s="91"/>
      <c r="BE62" s="91"/>
      <c r="BF62" s="91"/>
      <c r="BG62" s="91"/>
      <c r="BH62" s="91"/>
      <c r="BI62" s="91"/>
      <c r="BJ62" s="91"/>
      <c r="BK62" s="91"/>
      <c r="BL62" s="91"/>
      <c r="BM62" s="91"/>
      <c r="BN62" s="89"/>
      <c r="BO62" s="128">
        <v>2240</v>
      </c>
      <c r="BP62" s="91"/>
    </row>
    <row r="63" spans="1:68" s="11" customFormat="1" ht="39.75" customHeight="1">
      <c r="A63" s="128" t="s">
        <v>4059</v>
      </c>
      <c r="B63" s="254" t="s">
        <v>4930</v>
      </c>
      <c r="C63" s="128" t="s">
        <v>1186</v>
      </c>
      <c r="D63" s="128">
        <v>43</v>
      </c>
      <c r="E63" s="128">
        <v>2241</v>
      </c>
      <c r="F63" s="254" t="s">
        <v>4931</v>
      </c>
      <c r="G63" s="128" t="s">
        <v>6043</v>
      </c>
      <c r="H63" s="128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/>
      <c r="AI63" s="91"/>
      <c r="AJ63" s="91"/>
      <c r="AK63" s="91"/>
      <c r="AL63" s="91"/>
      <c r="AM63" s="91"/>
      <c r="AN63" s="91"/>
      <c r="AO63" s="91"/>
      <c r="AP63" s="91"/>
      <c r="AQ63" s="91"/>
      <c r="AR63" s="91"/>
      <c r="AS63" s="91"/>
      <c r="AT63" s="91"/>
      <c r="AU63" s="91"/>
      <c r="AV63" s="91"/>
      <c r="AW63" s="91"/>
      <c r="AX63" s="91"/>
      <c r="AY63" s="91"/>
      <c r="AZ63" s="91"/>
      <c r="BA63" s="91"/>
      <c r="BB63" s="91"/>
      <c r="BC63" s="91"/>
      <c r="BD63" s="91"/>
      <c r="BE63" s="91"/>
      <c r="BF63" s="91"/>
      <c r="BG63" s="91"/>
      <c r="BH63" s="91"/>
      <c r="BI63" s="91"/>
      <c r="BJ63" s="91"/>
      <c r="BK63" s="91"/>
      <c r="BL63" s="91"/>
      <c r="BM63" s="91"/>
      <c r="BN63" s="89"/>
      <c r="BO63" s="128">
        <v>2241</v>
      </c>
      <c r="BP63" s="91"/>
    </row>
    <row r="64" spans="1:68" s="11" customFormat="1" ht="39.75" customHeight="1">
      <c r="A64" s="128" t="s">
        <v>674</v>
      </c>
      <c r="B64" s="254" t="s">
        <v>4932</v>
      </c>
      <c r="C64" s="128" t="s">
        <v>4129</v>
      </c>
      <c r="D64" s="128">
        <v>69</v>
      </c>
      <c r="E64" s="128">
        <v>2242</v>
      </c>
      <c r="F64" s="254" t="s">
        <v>6876</v>
      </c>
      <c r="G64" s="128" t="s">
        <v>674</v>
      </c>
      <c r="H64" s="128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/>
      <c r="AI64" s="91"/>
      <c r="AJ64" s="91"/>
      <c r="AK64" s="91"/>
      <c r="AL64" s="91"/>
      <c r="AM64" s="91"/>
      <c r="AN64" s="91"/>
      <c r="AO64" s="91"/>
      <c r="AP64" s="91"/>
      <c r="AQ64" s="91"/>
      <c r="AR64" s="91"/>
      <c r="AS64" s="91"/>
      <c r="AT64" s="91"/>
      <c r="AU64" s="91"/>
      <c r="AV64" s="91"/>
      <c r="AW64" s="91"/>
      <c r="AX64" s="91"/>
      <c r="AY64" s="91"/>
      <c r="AZ64" s="91"/>
      <c r="BA64" s="91"/>
      <c r="BB64" s="91"/>
      <c r="BC64" s="91"/>
      <c r="BD64" s="91"/>
      <c r="BE64" s="91"/>
      <c r="BF64" s="91"/>
      <c r="BG64" s="91"/>
      <c r="BH64" s="91"/>
      <c r="BI64" s="91"/>
      <c r="BJ64" s="91"/>
      <c r="BK64" s="91"/>
      <c r="BL64" s="91"/>
      <c r="BM64" s="91"/>
      <c r="BN64" s="89"/>
      <c r="BO64" s="128">
        <v>2242</v>
      </c>
      <c r="BP64" s="91"/>
    </row>
    <row r="65" spans="1:68" s="11" customFormat="1" ht="39.75" customHeight="1">
      <c r="A65" s="128" t="s">
        <v>674</v>
      </c>
      <c r="B65" s="254" t="s">
        <v>6877</v>
      </c>
      <c r="C65" s="128" t="s">
        <v>4129</v>
      </c>
      <c r="D65" s="128">
        <v>71</v>
      </c>
      <c r="E65" s="128">
        <v>2243</v>
      </c>
      <c r="F65" s="254" t="s">
        <v>6878</v>
      </c>
      <c r="G65" s="128" t="s">
        <v>674</v>
      </c>
      <c r="H65" s="128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91"/>
      <c r="AM65" s="91"/>
      <c r="AN65" s="91"/>
      <c r="AO65" s="91"/>
      <c r="AP65" s="91"/>
      <c r="AQ65" s="91"/>
      <c r="AR65" s="91"/>
      <c r="AS65" s="91"/>
      <c r="AT65" s="91"/>
      <c r="AU65" s="91"/>
      <c r="AV65" s="91"/>
      <c r="AW65" s="91"/>
      <c r="AX65" s="91"/>
      <c r="AY65" s="91"/>
      <c r="AZ65" s="91"/>
      <c r="BA65" s="91"/>
      <c r="BB65" s="91"/>
      <c r="BC65" s="91"/>
      <c r="BD65" s="91"/>
      <c r="BE65" s="91"/>
      <c r="BF65" s="91"/>
      <c r="BG65" s="91"/>
      <c r="BH65" s="91"/>
      <c r="BI65" s="91"/>
      <c r="BJ65" s="91"/>
      <c r="BK65" s="91"/>
      <c r="BL65" s="91"/>
      <c r="BM65" s="91"/>
      <c r="BN65" s="89"/>
      <c r="BO65" s="128">
        <v>2243</v>
      </c>
      <c r="BP65" s="91"/>
    </row>
    <row r="66" spans="1:68" s="11" customFormat="1" ht="39.75" customHeight="1">
      <c r="A66" s="128" t="s">
        <v>674</v>
      </c>
      <c r="B66" s="254" t="s">
        <v>6879</v>
      </c>
      <c r="C66" s="128" t="s">
        <v>4129</v>
      </c>
      <c r="D66" s="128">
        <v>77</v>
      </c>
      <c r="E66" s="128">
        <v>2244</v>
      </c>
      <c r="F66" s="254" t="s">
        <v>6880</v>
      </c>
      <c r="G66" s="128" t="s">
        <v>674</v>
      </c>
      <c r="H66" s="128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  <c r="AN66" s="91"/>
      <c r="AO66" s="91"/>
      <c r="AP66" s="91"/>
      <c r="AQ66" s="91"/>
      <c r="AR66" s="91"/>
      <c r="AS66" s="91"/>
      <c r="AT66" s="91"/>
      <c r="AU66" s="91"/>
      <c r="AV66" s="91"/>
      <c r="AW66" s="91"/>
      <c r="AX66" s="91"/>
      <c r="AY66" s="91"/>
      <c r="AZ66" s="91"/>
      <c r="BA66" s="91"/>
      <c r="BB66" s="91"/>
      <c r="BC66" s="91"/>
      <c r="BD66" s="91"/>
      <c r="BE66" s="91"/>
      <c r="BF66" s="91"/>
      <c r="BG66" s="91"/>
      <c r="BH66" s="91"/>
      <c r="BI66" s="91"/>
      <c r="BJ66" s="91"/>
      <c r="BK66" s="91"/>
      <c r="BL66" s="91"/>
      <c r="BM66" s="91"/>
      <c r="BN66" s="89"/>
      <c r="BO66" s="128">
        <v>2244</v>
      </c>
      <c r="BP66" s="91"/>
    </row>
    <row r="67" spans="1:68" s="11" customFormat="1" ht="39.75" customHeight="1">
      <c r="A67" s="128" t="s">
        <v>674</v>
      </c>
      <c r="B67" s="254" t="s">
        <v>6881</v>
      </c>
      <c r="C67" s="128" t="s">
        <v>4129</v>
      </c>
      <c r="D67" s="128">
        <v>81</v>
      </c>
      <c r="E67" s="128">
        <v>2245</v>
      </c>
      <c r="F67" s="254" t="s">
        <v>6882</v>
      </c>
      <c r="G67" s="128" t="s">
        <v>674</v>
      </c>
      <c r="H67" s="128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AR67" s="91"/>
      <c r="AS67" s="91"/>
      <c r="AT67" s="91"/>
      <c r="AU67" s="91"/>
      <c r="AV67" s="91"/>
      <c r="AW67" s="91"/>
      <c r="AX67" s="91"/>
      <c r="AY67" s="91"/>
      <c r="AZ67" s="91"/>
      <c r="BA67" s="91"/>
      <c r="BB67" s="91"/>
      <c r="BC67" s="91"/>
      <c r="BD67" s="91"/>
      <c r="BE67" s="91"/>
      <c r="BF67" s="91"/>
      <c r="BG67" s="91"/>
      <c r="BH67" s="91"/>
      <c r="BI67" s="91"/>
      <c r="BJ67" s="91"/>
      <c r="BK67" s="91"/>
      <c r="BL67" s="91"/>
      <c r="BM67" s="91"/>
      <c r="BN67" s="89"/>
      <c r="BO67" s="128">
        <v>2245</v>
      </c>
      <c r="BP67" s="91"/>
    </row>
    <row r="68" spans="1:68" s="11" customFormat="1" ht="39.75" customHeight="1">
      <c r="A68" s="128" t="s">
        <v>3035</v>
      </c>
      <c r="B68" s="254" t="s">
        <v>6883</v>
      </c>
      <c r="C68" s="128" t="s">
        <v>4129</v>
      </c>
      <c r="D68" s="128">
        <v>21</v>
      </c>
      <c r="E68" s="128">
        <v>2246</v>
      </c>
      <c r="F68" s="254" t="s">
        <v>6884</v>
      </c>
      <c r="G68" s="128" t="s">
        <v>674</v>
      </c>
      <c r="H68" s="128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91"/>
      <c r="AM68" s="91"/>
      <c r="AN68" s="91"/>
      <c r="AO68" s="91"/>
      <c r="AP68" s="91"/>
      <c r="AQ68" s="91"/>
      <c r="AR68" s="91"/>
      <c r="AS68" s="91"/>
      <c r="AT68" s="91"/>
      <c r="AU68" s="91"/>
      <c r="AV68" s="91"/>
      <c r="AW68" s="91"/>
      <c r="AX68" s="91"/>
      <c r="AY68" s="91"/>
      <c r="AZ68" s="91"/>
      <c r="BA68" s="91"/>
      <c r="BB68" s="91"/>
      <c r="BC68" s="91"/>
      <c r="BD68" s="91"/>
      <c r="BE68" s="91"/>
      <c r="BF68" s="91"/>
      <c r="BG68" s="91"/>
      <c r="BH68" s="91"/>
      <c r="BI68" s="91"/>
      <c r="BJ68" s="91"/>
      <c r="BK68" s="91"/>
      <c r="BL68" s="91"/>
      <c r="BM68" s="91"/>
      <c r="BN68" s="89"/>
      <c r="BO68" s="128">
        <v>2246</v>
      </c>
      <c r="BP68" s="91"/>
    </row>
    <row r="69" spans="1:68" s="11" customFormat="1" ht="39.75" customHeight="1">
      <c r="A69" s="128" t="s">
        <v>674</v>
      </c>
      <c r="B69" s="254" t="s">
        <v>6885</v>
      </c>
      <c r="C69" s="128" t="s">
        <v>4129</v>
      </c>
      <c r="D69" s="128">
        <v>50</v>
      </c>
      <c r="E69" s="128">
        <v>2247</v>
      </c>
      <c r="F69" s="254" t="s">
        <v>6886</v>
      </c>
      <c r="G69" s="128" t="s">
        <v>674</v>
      </c>
      <c r="H69" s="128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P69" s="91"/>
      <c r="AQ69" s="91"/>
      <c r="AR69" s="91"/>
      <c r="AS69" s="91"/>
      <c r="AT69" s="91"/>
      <c r="AU69" s="91"/>
      <c r="AV69" s="91"/>
      <c r="AW69" s="91"/>
      <c r="AX69" s="91"/>
      <c r="AY69" s="91"/>
      <c r="AZ69" s="91"/>
      <c r="BA69" s="91"/>
      <c r="BB69" s="91"/>
      <c r="BC69" s="91"/>
      <c r="BD69" s="91"/>
      <c r="BE69" s="91"/>
      <c r="BF69" s="91"/>
      <c r="BG69" s="91"/>
      <c r="BH69" s="91"/>
      <c r="BI69" s="91"/>
      <c r="BJ69" s="91"/>
      <c r="BK69" s="91"/>
      <c r="BL69" s="91"/>
      <c r="BM69" s="91"/>
      <c r="BN69" s="89"/>
      <c r="BO69" s="128">
        <v>2247</v>
      </c>
      <c r="BP69" s="91"/>
    </row>
    <row r="70" spans="1:68" s="11" customFormat="1" ht="39.75" customHeight="1">
      <c r="A70" s="128" t="s">
        <v>674</v>
      </c>
      <c r="B70" s="254" t="s">
        <v>6887</v>
      </c>
      <c r="C70" s="128" t="s">
        <v>4129</v>
      </c>
      <c r="D70" s="128">
        <v>55</v>
      </c>
      <c r="E70" s="128">
        <v>2248</v>
      </c>
      <c r="F70" s="254" t="s">
        <v>6888</v>
      </c>
      <c r="G70" s="128" t="s">
        <v>674</v>
      </c>
      <c r="H70" s="128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  <c r="AG70" s="91"/>
      <c r="AH70" s="91"/>
      <c r="AI70" s="91"/>
      <c r="AJ70" s="91"/>
      <c r="AK70" s="91"/>
      <c r="AL70" s="91"/>
      <c r="AM70" s="91"/>
      <c r="AN70" s="91"/>
      <c r="AO70" s="91"/>
      <c r="AP70" s="91"/>
      <c r="AQ70" s="91"/>
      <c r="AR70" s="91"/>
      <c r="AS70" s="91"/>
      <c r="AT70" s="91"/>
      <c r="AU70" s="91"/>
      <c r="AV70" s="91"/>
      <c r="AW70" s="91"/>
      <c r="AX70" s="91"/>
      <c r="AY70" s="91"/>
      <c r="AZ70" s="91"/>
      <c r="BA70" s="91"/>
      <c r="BB70" s="91"/>
      <c r="BC70" s="91"/>
      <c r="BD70" s="91"/>
      <c r="BE70" s="91"/>
      <c r="BF70" s="91"/>
      <c r="BG70" s="91"/>
      <c r="BH70" s="91"/>
      <c r="BI70" s="91"/>
      <c r="BJ70" s="91"/>
      <c r="BK70" s="91"/>
      <c r="BL70" s="91"/>
      <c r="BM70" s="91"/>
      <c r="BN70" s="89"/>
      <c r="BO70" s="128">
        <v>2248</v>
      </c>
      <c r="BP70" s="91"/>
    </row>
    <row r="71" spans="1:68" s="11" customFormat="1" ht="39.75" customHeight="1">
      <c r="A71" s="128" t="s">
        <v>674</v>
      </c>
      <c r="B71" s="254" t="s">
        <v>6889</v>
      </c>
      <c r="C71" s="128" t="s">
        <v>4129</v>
      </c>
      <c r="D71" s="128">
        <v>72</v>
      </c>
      <c r="E71" s="128">
        <v>2249</v>
      </c>
      <c r="F71" s="254" t="s">
        <v>6890</v>
      </c>
      <c r="G71" s="128" t="s">
        <v>674</v>
      </c>
      <c r="H71" s="128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/>
      <c r="AI71" s="91"/>
      <c r="AJ71" s="91"/>
      <c r="AK71" s="91"/>
      <c r="AL71" s="91"/>
      <c r="AM71" s="91"/>
      <c r="AN71" s="91"/>
      <c r="AO71" s="91"/>
      <c r="AP71" s="91"/>
      <c r="AQ71" s="91"/>
      <c r="AR71" s="91"/>
      <c r="AS71" s="91"/>
      <c r="AT71" s="91"/>
      <c r="AU71" s="91"/>
      <c r="AV71" s="91"/>
      <c r="AW71" s="91"/>
      <c r="AX71" s="91"/>
      <c r="AY71" s="91"/>
      <c r="AZ71" s="91"/>
      <c r="BA71" s="91"/>
      <c r="BB71" s="91"/>
      <c r="BC71" s="91"/>
      <c r="BD71" s="91"/>
      <c r="BE71" s="91"/>
      <c r="BF71" s="91"/>
      <c r="BG71" s="91"/>
      <c r="BH71" s="91"/>
      <c r="BI71" s="91"/>
      <c r="BJ71" s="91"/>
      <c r="BK71" s="91"/>
      <c r="BL71" s="91"/>
      <c r="BM71" s="91"/>
      <c r="BN71" s="89"/>
      <c r="BO71" s="128">
        <v>2249</v>
      </c>
      <c r="BP71" s="91"/>
    </row>
    <row r="72" spans="1:68" s="11" customFormat="1" ht="39.75" customHeight="1">
      <c r="A72" s="128" t="s">
        <v>3321</v>
      </c>
      <c r="B72" s="254" t="s">
        <v>6891</v>
      </c>
      <c r="C72" s="128" t="s">
        <v>4129</v>
      </c>
      <c r="D72" s="128">
        <v>2</v>
      </c>
      <c r="E72" s="128">
        <v>2250</v>
      </c>
      <c r="F72" s="254" t="s">
        <v>6892</v>
      </c>
      <c r="G72" s="128" t="s">
        <v>674</v>
      </c>
      <c r="H72" s="128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/>
      <c r="AI72" s="91"/>
      <c r="AJ72" s="91"/>
      <c r="AK72" s="91"/>
      <c r="AL72" s="91"/>
      <c r="AM72" s="91"/>
      <c r="AN72" s="91"/>
      <c r="AO72" s="91"/>
      <c r="AP72" s="91"/>
      <c r="AQ72" s="91"/>
      <c r="AR72" s="91"/>
      <c r="AS72" s="91"/>
      <c r="AT72" s="91"/>
      <c r="AU72" s="91"/>
      <c r="AV72" s="91"/>
      <c r="AW72" s="91"/>
      <c r="AX72" s="91"/>
      <c r="AY72" s="91"/>
      <c r="AZ72" s="91"/>
      <c r="BA72" s="91"/>
      <c r="BB72" s="91"/>
      <c r="BC72" s="91"/>
      <c r="BD72" s="91"/>
      <c r="BE72" s="91"/>
      <c r="BF72" s="91"/>
      <c r="BG72" s="91"/>
      <c r="BH72" s="91"/>
      <c r="BI72" s="91"/>
      <c r="BJ72" s="91"/>
      <c r="BK72" s="91"/>
      <c r="BL72" s="91"/>
      <c r="BM72" s="91"/>
      <c r="BN72" s="89"/>
      <c r="BO72" s="128">
        <v>2250</v>
      </c>
      <c r="BP72" s="91"/>
    </row>
    <row r="73" spans="1:68" s="11" customFormat="1" ht="39.75" customHeight="1">
      <c r="A73" s="128" t="s">
        <v>4129</v>
      </c>
      <c r="B73" s="254" t="s">
        <v>6893</v>
      </c>
      <c r="C73" s="128" t="s">
        <v>4129</v>
      </c>
      <c r="D73" s="128">
        <v>4</v>
      </c>
      <c r="E73" s="128">
        <v>2251</v>
      </c>
      <c r="F73" s="254" t="s">
        <v>6894</v>
      </c>
      <c r="G73" s="128" t="s">
        <v>674</v>
      </c>
      <c r="H73" s="128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/>
      <c r="AI73" s="91"/>
      <c r="AJ73" s="91"/>
      <c r="AK73" s="91"/>
      <c r="AL73" s="91"/>
      <c r="AM73" s="91"/>
      <c r="AN73" s="91"/>
      <c r="AO73" s="91"/>
      <c r="AP73" s="91"/>
      <c r="AQ73" s="91"/>
      <c r="AR73" s="91"/>
      <c r="AS73" s="91"/>
      <c r="AT73" s="91"/>
      <c r="AU73" s="91"/>
      <c r="AV73" s="91"/>
      <c r="AW73" s="91"/>
      <c r="AX73" s="91"/>
      <c r="AY73" s="91"/>
      <c r="AZ73" s="91"/>
      <c r="BA73" s="91"/>
      <c r="BB73" s="91"/>
      <c r="BC73" s="91"/>
      <c r="BD73" s="91"/>
      <c r="BE73" s="91"/>
      <c r="BF73" s="91"/>
      <c r="BG73" s="91"/>
      <c r="BH73" s="91"/>
      <c r="BI73" s="91"/>
      <c r="BJ73" s="91"/>
      <c r="BK73" s="91"/>
      <c r="BL73" s="91"/>
      <c r="BM73" s="91"/>
      <c r="BN73" s="89"/>
      <c r="BO73" s="128">
        <v>2251</v>
      </c>
      <c r="BP73" s="91"/>
    </row>
    <row r="74" spans="1:68" s="12" customFormat="1" ht="39.75" customHeight="1">
      <c r="A74" s="128" t="s">
        <v>674</v>
      </c>
      <c r="B74" s="254" t="s">
        <v>6895</v>
      </c>
      <c r="C74" s="128" t="s">
        <v>4129</v>
      </c>
      <c r="D74" s="128">
        <v>8</v>
      </c>
      <c r="E74" s="128">
        <v>2252</v>
      </c>
      <c r="F74" s="254" t="s">
        <v>6896</v>
      </c>
      <c r="G74" s="128" t="s">
        <v>674</v>
      </c>
      <c r="H74" s="128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1"/>
      <c r="AK74" s="91"/>
      <c r="AL74" s="91"/>
      <c r="AM74" s="91"/>
      <c r="AN74" s="91"/>
      <c r="AO74" s="91"/>
      <c r="AP74" s="91"/>
      <c r="AQ74" s="91"/>
      <c r="AR74" s="91"/>
      <c r="AS74" s="91"/>
      <c r="AT74" s="91"/>
      <c r="AU74" s="91"/>
      <c r="AV74" s="91"/>
      <c r="AW74" s="91"/>
      <c r="AX74" s="91"/>
      <c r="AY74" s="91"/>
      <c r="AZ74" s="91"/>
      <c r="BA74" s="91"/>
      <c r="BB74" s="91"/>
      <c r="BC74" s="91"/>
      <c r="BD74" s="91"/>
      <c r="BE74" s="91"/>
      <c r="BF74" s="91"/>
      <c r="BG74" s="91"/>
      <c r="BH74" s="91"/>
      <c r="BI74" s="91"/>
      <c r="BJ74" s="91"/>
      <c r="BK74" s="91"/>
      <c r="BL74" s="91"/>
      <c r="BM74" s="91"/>
      <c r="BN74" s="89"/>
      <c r="BO74" s="128">
        <v>2252</v>
      </c>
      <c r="BP74" s="91"/>
    </row>
    <row r="75" spans="1:68" s="12" customFormat="1" ht="39.75" customHeight="1">
      <c r="A75" s="128" t="s">
        <v>674</v>
      </c>
      <c r="B75" s="254" t="s">
        <v>6897</v>
      </c>
      <c r="C75" s="128" t="s">
        <v>4129</v>
      </c>
      <c r="D75" s="128">
        <v>12</v>
      </c>
      <c r="E75" s="128">
        <v>2253</v>
      </c>
      <c r="F75" s="254" t="s">
        <v>6898</v>
      </c>
      <c r="G75" s="128" t="s">
        <v>674</v>
      </c>
      <c r="H75" s="128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/>
      <c r="AI75" s="91"/>
      <c r="AJ75" s="91"/>
      <c r="AK75" s="91"/>
      <c r="AL75" s="91"/>
      <c r="AM75" s="91"/>
      <c r="AN75" s="91"/>
      <c r="AO75" s="91"/>
      <c r="AP75" s="91"/>
      <c r="AQ75" s="91"/>
      <c r="AR75" s="91"/>
      <c r="AS75" s="91"/>
      <c r="AT75" s="91"/>
      <c r="AU75" s="91"/>
      <c r="AV75" s="91"/>
      <c r="AW75" s="91"/>
      <c r="AX75" s="91"/>
      <c r="AY75" s="91"/>
      <c r="AZ75" s="91"/>
      <c r="BA75" s="91"/>
      <c r="BB75" s="91"/>
      <c r="BC75" s="91"/>
      <c r="BD75" s="91"/>
      <c r="BE75" s="91"/>
      <c r="BF75" s="91"/>
      <c r="BG75" s="91"/>
      <c r="BH75" s="91"/>
      <c r="BI75" s="91"/>
      <c r="BJ75" s="91"/>
      <c r="BK75" s="91"/>
      <c r="BL75" s="91"/>
      <c r="BM75" s="91"/>
      <c r="BN75" s="89"/>
      <c r="BO75" s="128">
        <v>2253</v>
      </c>
      <c r="BP75" s="91"/>
    </row>
    <row r="76" spans="1:68" s="11" customFormat="1" ht="39.75" customHeight="1">
      <c r="A76" s="128" t="s">
        <v>674</v>
      </c>
      <c r="B76" s="254" t="s">
        <v>6899</v>
      </c>
      <c r="C76" s="128" t="s">
        <v>4129</v>
      </c>
      <c r="D76" s="128">
        <v>18</v>
      </c>
      <c r="E76" s="128">
        <v>2254</v>
      </c>
      <c r="F76" s="254" t="s">
        <v>6900</v>
      </c>
      <c r="G76" s="128" t="s">
        <v>674</v>
      </c>
      <c r="H76" s="128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91"/>
      <c r="AD76" s="91"/>
      <c r="AE76" s="91"/>
      <c r="AF76" s="91"/>
      <c r="AG76" s="91"/>
      <c r="AH76" s="91"/>
      <c r="AI76" s="91"/>
      <c r="AJ76" s="91"/>
      <c r="AK76" s="91"/>
      <c r="AL76" s="91"/>
      <c r="AM76" s="91"/>
      <c r="AN76" s="91"/>
      <c r="AO76" s="91"/>
      <c r="AP76" s="91"/>
      <c r="AQ76" s="91"/>
      <c r="AR76" s="91"/>
      <c r="AS76" s="91"/>
      <c r="AT76" s="91"/>
      <c r="AU76" s="91"/>
      <c r="AV76" s="91"/>
      <c r="AW76" s="91"/>
      <c r="AX76" s="91"/>
      <c r="AY76" s="91"/>
      <c r="AZ76" s="91"/>
      <c r="BA76" s="91"/>
      <c r="BB76" s="91"/>
      <c r="BC76" s="91"/>
      <c r="BD76" s="91"/>
      <c r="BE76" s="91"/>
      <c r="BF76" s="91"/>
      <c r="BG76" s="91"/>
      <c r="BH76" s="91"/>
      <c r="BI76" s="91"/>
      <c r="BJ76" s="91"/>
      <c r="BK76" s="91"/>
      <c r="BL76" s="91"/>
      <c r="BM76" s="91"/>
      <c r="BN76" s="89"/>
      <c r="BO76" s="128">
        <v>2254</v>
      </c>
      <c r="BP76" s="91"/>
    </row>
    <row r="77" spans="1:68" s="11" customFormat="1" ht="39.75" customHeight="1">
      <c r="A77" s="128" t="s">
        <v>674</v>
      </c>
      <c r="B77" s="254" t="s">
        <v>64</v>
      </c>
      <c r="C77" s="128" t="s">
        <v>4129</v>
      </c>
      <c r="D77" s="128">
        <v>33</v>
      </c>
      <c r="E77" s="128">
        <v>2255</v>
      </c>
      <c r="F77" s="254" t="s">
        <v>1525</v>
      </c>
      <c r="G77" s="128" t="s">
        <v>674</v>
      </c>
      <c r="H77" s="128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1"/>
      <c r="AF77" s="91"/>
      <c r="AG77" s="91"/>
      <c r="AH77" s="91"/>
      <c r="AI77" s="91"/>
      <c r="AJ77" s="91"/>
      <c r="AK77" s="91"/>
      <c r="AL77" s="91"/>
      <c r="AM77" s="91"/>
      <c r="AN77" s="91"/>
      <c r="AO77" s="91"/>
      <c r="AP77" s="91"/>
      <c r="AQ77" s="91"/>
      <c r="AR77" s="91"/>
      <c r="AS77" s="91"/>
      <c r="AT77" s="91"/>
      <c r="AU77" s="91"/>
      <c r="AV77" s="91"/>
      <c r="AW77" s="91"/>
      <c r="AX77" s="91"/>
      <c r="AY77" s="91"/>
      <c r="AZ77" s="91"/>
      <c r="BA77" s="91"/>
      <c r="BB77" s="91"/>
      <c r="BC77" s="91"/>
      <c r="BD77" s="91"/>
      <c r="BE77" s="91"/>
      <c r="BF77" s="91"/>
      <c r="BG77" s="91"/>
      <c r="BH77" s="91"/>
      <c r="BI77" s="91"/>
      <c r="BJ77" s="91"/>
      <c r="BK77" s="91"/>
      <c r="BL77" s="91"/>
      <c r="BM77" s="91"/>
      <c r="BN77" s="89"/>
      <c r="BO77" s="128">
        <v>2255</v>
      </c>
      <c r="BP77" s="91"/>
    </row>
    <row r="78" spans="1:68" s="11" customFormat="1" ht="39.75" customHeight="1">
      <c r="A78" s="128" t="s">
        <v>674</v>
      </c>
      <c r="B78" s="254" t="s">
        <v>65</v>
      </c>
      <c r="C78" s="128" t="s">
        <v>4129</v>
      </c>
      <c r="D78" s="128">
        <v>34</v>
      </c>
      <c r="E78" s="128">
        <v>2256</v>
      </c>
      <c r="F78" s="254" t="s">
        <v>66</v>
      </c>
      <c r="G78" s="128" t="s">
        <v>674</v>
      </c>
      <c r="H78" s="128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/>
      <c r="AI78" s="91"/>
      <c r="AJ78" s="91"/>
      <c r="AK78" s="91"/>
      <c r="AL78" s="91"/>
      <c r="AM78" s="91"/>
      <c r="AN78" s="91"/>
      <c r="AO78" s="91"/>
      <c r="AP78" s="91"/>
      <c r="AQ78" s="91"/>
      <c r="AR78" s="91"/>
      <c r="AS78" s="91"/>
      <c r="AT78" s="91"/>
      <c r="AU78" s="91"/>
      <c r="AV78" s="91"/>
      <c r="AW78" s="91"/>
      <c r="AX78" s="91"/>
      <c r="AY78" s="91"/>
      <c r="AZ78" s="91"/>
      <c r="BA78" s="91"/>
      <c r="BB78" s="91"/>
      <c r="BC78" s="91"/>
      <c r="BD78" s="91"/>
      <c r="BE78" s="91"/>
      <c r="BF78" s="91"/>
      <c r="BG78" s="91"/>
      <c r="BH78" s="91"/>
      <c r="BI78" s="91"/>
      <c r="BJ78" s="91"/>
      <c r="BK78" s="91"/>
      <c r="BL78" s="91"/>
      <c r="BM78" s="91"/>
      <c r="BN78" s="89"/>
      <c r="BO78" s="128">
        <v>2256</v>
      </c>
      <c r="BP78" s="91"/>
    </row>
    <row r="79" spans="1:68" s="11" customFormat="1" ht="39.75" customHeight="1">
      <c r="A79" s="128" t="s">
        <v>4129</v>
      </c>
      <c r="B79" s="254" t="s">
        <v>67</v>
      </c>
      <c r="C79" s="128" t="s">
        <v>4129</v>
      </c>
      <c r="D79" s="128">
        <v>59</v>
      </c>
      <c r="E79" s="128">
        <v>2257</v>
      </c>
      <c r="F79" s="254" t="s">
        <v>68</v>
      </c>
      <c r="G79" s="128" t="s">
        <v>674</v>
      </c>
      <c r="H79" s="128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/>
      <c r="AI79" s="91"/>
      <c r="AJ79" s="91"/>
      <c r="AK79" s="91"/>
      <c r="AL79" s="91"/>
      <c r="AM79" s="91"/>
      <c r="AN79" s="91"/>
      <c r="AO79" s="91"/>
      <c r="AP79" s="91"/>
      <c r="AQ79" s="91"/>
      <c r="AR79" s="91"/>
      <c r="AS79" s="91"/>
      <c r="AT79" s="91"/>
      <c r="AU79" s="91"/>
      <c r="AV79" s="91"/>
      <c r="AW79" s="91"/>
      <c r="AX79" s="91"/>
      <c r="AY79" s="91"/>
      <c r="AZ79" s="91"/>
      <c r="BA79" s="91"/>
      <c r="BB79" s="91"/>
      <c r="BC79" s="91"/>
      <c r="BD79" s="91"/>
      <c r="BE79" s="91"/>
      <c r="BF79" s="91"/>
      <c r="BG79" s="91"/>
      <c r="BH79" s="91"/>
      <c r="BI79" s="91"/>
      <c r="BJ79" s="91"/>
      <c r="BK79" s="91"/>
      <c r="BL79" s="91"/>
      <c r="BM79" s="91"/>
      <c r="BN79" s="89"/>
      <c r="BO79" s="128">
        <v>2257</v>
      </c>
      <c r="BP79" s="91"/>
    </row>
    <row r="80" spans="1:68" s="11" customFormat="1" ht="39.75" customHeight="1">
      <c r="A80" s="128" t="s">
        <v>4129</v>
      </c>
      <c r="B80" s="254" t="s">
        <v>69</v>
      </c>
      <c r="C80" s="128" t="s">
        <v>4129</v>
      </c>
      <c r="D80" s="128">
        <v>63</v>
      </c>
      <c r="E80" s="128">
        <v>2258</v>
      </c>
      <c r="F80" s="254" t="s">
        <v>70</v>
      </c>
      <c r="G80" s="128" t="s">
        <v>674</v>
      </c>
      <c r="H80" s="128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/>
      <c r="AI80" s="91"/>
      <c r="AJ80" s="91"/>
      <c r="AK80" s="91"/>
      <c r="AL80" s="91"/>
      <c r="AM80" s="91"/>
      <c r="AN80" s="91"/>
      <c r="AO80" s="91"/>
      <c r="AP80" s="91"/>
      <c r="AQ80" s="91"/>
      <c r="AR80" s="91"/>
      <c r="AS80" s="91"/>
      <c r="AT80" s="91"/>
      <c r="AU80" s="91"/>
      <c r="AV80" s="91"/>
      <c r="AW80" s="91"/>
      <c r="AX80" s="91"/>
      <c r="AY80" s="91"/>
      <c r="AZ80" s="91"/>
      <c r="BA80" s="91"/>
      <c r="BB80" s="91"/>
      <c r="BC80" s="91"/>
      <c r="BD80" s="91"/>
      <c r="BE80" s="91"/>
      <c r="BF80" s="91"/>
      <c r="BG80" s="91"/>
      <c r="BH80" s="91"/>
      <c r="BI80" s="91"/>
      <c r="BJ80" s="91"/>
      <c r="BK80" s="91"/>
      <c r="BL80" s="91"/>
      <c r="BM80" s="91"/>
      <c r="BN80" s="89"/>
      <c r="BO80" s="128">
        <v>2258</v>
      </c>
      <c r="BP80" s="91"/>
    </row>
    <row r="81" spans="1:68" s="11" customFormat="1" ht="39.75" customHeight="1">
      <c r="A81" s="128" t="s">
        <v>4129</v>
      </c>
      <c r="B81" s="254" t="s">
        <v>71</v>
      </c>
      <c r="C81" s="128" t="s">
        <v>4129</v>
      </c>
      <c r="D81" s="128">
        <v>64</v>
      </c>
      <c r="E81" s="128">
        <v>2259</v>
      </c>
      <c r="F81" s="254" t="s">
        <v>7039</v>
      </c>
      <c r="G81" s="128" t="s">
        <v>674</v>
      </c>
      <c r="H81" s="128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  <c r="BA81" s="91"/>
      <c r="BB81" s="91"/>
      <c r="BC81" s="91"/>
      <c r="BD81" s="91"/>
      <c r="BE81" s="91"/>
      <c r="BF81" s="91"/>
      <c r="BG81" s="91"/>
      <c r="BH81" s="91"/>
      <c r="BI81" s="91"/>
      <c r="BJ81" s="91"/>
      <c r="BK81" s="91"/>
      <c r="BL81" s="91"/>
      <c r="BM81" s="91"/>
      <c r="BN81" s="89"/>
      <c r="BO81" s="128">
        <v>2259</v>
      </c>
      <c r="BP81" s="91"/>
    </row>
    <row r="82" spans="1:68" s="11" customFormat="1" ht="39.75" customHeight="1">
      <c r="A82" s="128" t="s">
        <v>674</v>
      </c>
      <c r="B82" s="254" t="s">
        <v>72</v>
      </c>
      <c r="C82" s="128" t="s">
        <v>4129</v>
      </c>
      <c r="D82" s="128">
        <v>73</v>
      </c>
      <c r="E82" s="128">
        <v>2260</v>
      </c>
      <c r="F82" s="254" t="s">
        <v>73</v>
      </c>
      <c r="G82" s="128" t="s">
        <v>674</v>
      </c>
      <c r="H82" s="128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/>
      <c r="AI82" s="91"/>
      <c r="AJ82" s="91"/>
      <c r="AK82" s="91"/>
      <c r="AL82" s="91"/>
      <c r="AM82" s="91"/>
      <c r="AN82" s="91"/>
      <c r="AO82" s="91"/>
      <c r="AP82" s="91"/>
      <c r="AQ82" s="91"/>
      <c r="AR82" s="91"/>
      <c r="AS82" s="91"/>
      <c r="AT82" s="91"/>
      <c r="AU82" s="91"/>
      <c r="AV82" s="91"/>
      <c r="AW82" s="91"/>
      <c r="AX82" s="91"/>
      <c r="AY82" s="91"/>
      <c r="AZ82" s="91"/>
      <c r="BA82" s="91"/>
      <c r="BB82" s="91"/>
      <c r="BC82" s="91"/>
      <c r="BD82" s="91"/>
      <c r="BE82" s="91"/>
      <c r="BF82" s="91"/>
      <c r="BG82" s="91"/>
      <c r="BH82" s="91"/>
      <c r="BI82" s="91"/>
      <c r="BJ82" s="91"/>
      <c r="BK82" s="91"/>
      <c r="BL82" s="91"/>
      <c r="BM82" s="91"/>
      <c r="BN82" s="89"/>
      <c r="BO82" s="128">
        <v>2260</v>
      </c>
      <c r="BP82" s="91"/>
    </row>
    <row r="83" spans="1:68" s="11" customFormat="1" ht="39.75" customHeight="1">
      <c r="A83" s="128" t="s">
        <v>3321</v>
      </c>
      <c r="B83" s="254" t="s">
        <v>74</v>
      </c>
      <c r="C83" s="128" t="s">
        <v>1186</v>
      </c>
      <c r="D83" s="128">
        <v>83</v>
      </c>
      <c r="E83" s="128">
        <v>2261</v>
      </c>
      <c r="F83" s="254" t="s">
        <v>2397</v>
      </c>
      <c r="G83" s="128" t="s">
        <v>6043</v>
      </c>
      <c r="H83" s="128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/>
      <c r="AI83" s="91"/>
      <c r="AJ83" s="91"/>
      <c r="AK83" s="91"/>
      <c r="AL83" s="91"/>
      <c r="AM83" s="91"/>
      <c r="AN83" s="91"/>
      <c r="AO83" s="91"/>
      <c r="AP83" s="91"/>
      <c r="AQ83" s="91"/>
      <c r="AR83" s="91"/>
      <c r="AS83" s="91"/>
      <c r="AT83" s="91"/>
      <c r="AU83" s="91"/>
      <c r="AV83" s="91"/>
      <c r="AW83" s="91"/>
      <c r="AX83" s="91"/>
      <c r="AY83" s="91"/>
      <c r="AZ83" s="91"/>
      <c r="BA83" s="91"/>
      <c r="BB83" s="91"/>
      <c r="BC83" s="91"/>
      <c r="BD83" s="91"/>
      <c r="BE83" s="91"/>
      <c r="BF83" s="91"/>
      <c r="BG83" s="91"/>
      <c r="BH83" s="91"/>
      <c r="BI83" s="91"/>
      <c r="BJ83" s="91"/>
      <c r="BK83" s="91"/>
      <c r="BL83" s="91"/>
      <c r="BM83" s="91"/>
      <c r="BN83" s="89"/>
      <c r="BO83" s="128">
        <v>2261</v>
      </c>
      <c r="BP83" s="91"/>
    </row>
    <row r="84" spans="1:68" s="11" customFormat="1" ht="39.75" customHeight="1">
      <c r="A84" s="128" t="s">
        <v>674</v>
      </c>
      <c r="B84" s="254" t="s">
        <v>2398</v>
      </c>
      <c r="C84" s="128" t="s">
        <v>4129</v>
      </c>
      <c r="D84" s="128">
        <v>85</v>
      </c>
      <c r="E84" s="128">
        <v>2262</v>
      </c>
      <c r="F84" s="254" t="s">
        <v>2399</v>
      </c>
      <c r="G84" s="128" t="s">
        <v>5854</v>
      </c>
      <c r="H84" s="128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/>
      <c r="AI84" s="91"/>
      <c r="AJ84" s="91"/>
      <c r="AK84" s="91"/>
      <c r="AL84" s="91"/>
      <c r="AM84" s="91"/>
      <c r="AN84" s="91"/>
      <c r="AO84" s="91"/>
      <c r="AP84" s="91"/>
      <c r="AQ84" s="91"/>
      <c r="AR84" s="91"/>
      <c r="AS84" s="91"/>
      <c r="AT84" s="91"/>
      <c r="AU84" s="91"/>
      <c r="AV84" s="91"/>
      <c r="AW84" s="91"/>
      <c r="AX84" s="91"/>
      <c r="AY84" s="91"/>
      <c r="AZ84" s="91"/>
      <c r="BA84" s="91"/>
      <c r="BB84" s="91"/>
      <c r="BC84" s="91"/>
      <c r="BD84" s="91"/>
      <c r="BE84" s="91"/>
      <c r="BF84" s="91"/>
      <c r="BG84" s="91"/>
      <c r="BH84" s="91"/>
      <c r="BI84" s="91"/>
      <c r="BJ84" s="91"/>
      <c r="BK84" s="91"/>
      <c r="BL84" s="91"/>
      <c r="BM84" s="91"/>
      <c r="BN84" s="89"/>
      <c r="BO84" s="128">
        <v>2262</v>
      </c>
      <c r="BP84" s="91"/>
    </row>
    <row r="85" spans="1:68" s="11" customFormat="1" ht="39.75" customHeight="1">
      <c r="A85" s="128" t="s">
        <v>4129</v>
      </c>
      <c r="B85" s="254" t="s">
        <v>2400</v>
      </c>
      <c r="C85" s="128" t="s">
        <v>4129</v>
      </c>
      <c r="D85" s="128">
        <v>88</v>
      </c>
      <c r="E85" s="128">
        <v>2263</v>
      </c>
      <c r="F85" s="254" t="s">
        <v>2401</v>
      </c>
      <c r="G85" s="128" t="s">
        <v>674</v>
      </c>
      <c r="H85" s="128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/>
      <c r="AI85" s="91"/>
      <c r="AJ85" s="91"/>
      <c r="AK85" s="91"/>
      <c r="AL85" s="91"/>
      <c r="AM85" s="91"/>
      <c r="AN85" s="91"/>
      <c r="AO85" s="91"/>
      <c r="AP85" s="91"/>
      <c r="AQ85" s="91"/>
      <c r="AR85" s="91"/>
      <c r="AS85" s="91"/>
      <c r="AT85" s="91"/>
      <c r="AU85" s="91"/>
      <c r="AV85" s="91"/>
      <c r="AW85" s="91"/>
      <c r="AX85" s="91"/>
      <c r="AY85" s="91"/>
      <c r="AZ85" s="91"/>
      <c r="BA85" s="91"/>
      <c r="BB85" s="91"/>
      <c r="BC85" s="91"/>
      <c r="BD85" s="91"/>
      <c r="BE85" s="91"/>
      <c r="BF85" s="91"/>
      <c r="BG85" s="91"/>
      <c r="BH85" s="91"/>
      <c r="BI85" s="91"/>
      <c r="BJ85" s="91"/>
      <c r="BK85" s="91"/>
      <c r="BL85" s="91"/>
      <c r="BM85" s="91"/>
      <c r="BN85" s="89"/>
      <c r="BO85" s="128">
        <v>2263</v>
      </c>
      <c r="BP85" s="91"/>
    </row>
    <row r="86" spans="1:68" s="11" customFormat="1" ht="39.75" customHeight="1">
      <c r="A86" s="128" t="s">
        <v>2255</v>
      </c>
      <c r="B86" s="254" t="s">
        <v>2402</v>
      </c>
      <c r="C86" s="128" t="s">
        <v>4129</v>
      </c>
      <c r="D86" s="128">
        <v>3</v>
      </c>
      <c r="E86" s="128">
        <v>2264</v>
      </c>
      <c r="F86" s="254" t="s">
        <v>2403</v>
      </c>
      <c r="G86" s="128" t="s">
        <v>674</v>
      </c>
      <c r="H86" s="128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/>
      <c r="AI86" s="91"/>
      <c r="AJ86" s="91"/>
      <c r="AK86" s="91"/>
      <c r="AL86" s="91"/>
      <c r="AM86" s="91"/>
      <c r="AN86" s="91"/>
      <c r="AO86" s="91"/>
      <c r="AP86" s="91"/>
      <c r="AQ86" s="91"/>
      <c r="AR86" s="91"/>
      <c r="AS86" s="91"/>
      <c r="AT86" s="91"/>
      <c r="AU86" s="91"/>
      <c r="AV86" s="91"/>
      <c r="AW86" s="91"/>
      <c r="AX86" s="91"/>
      <c r="AY86" s="91"/>
      <c r="AZ86" s="91"/>
      <c r="BA86" s="91"/>
      <c r="BB86" s="91"/>
      <c r="BC86" s="91"/>
      <c r="BD86" s="91"/>
      <c r="BE86" s="91"/>
      <c r="BF86" s="91"/>
      <c r="BG86" s="91"/>
      <c r="BH86" s="91"/>
      <c r="BI86" s="91"/>
      <c r="BJ86" s="91"/>
      <c r="BK86" s="91"/>
      <c r="BL86" s="91"/>
      <c r="BM86" s="91"/>
      <c r="BN86" s="89"/>
      <c r="BO86" s="128">
        <v>2264</v>
      </c>
      <c r="BP86" s="91"/>
    </row>
    <row r="87" spans="1:68" s="11" customFormat="1" ht="39.75" customHeight="1">
      <c r="A87" s="128" t="s">
        <v>674</v>
      </c>
      <c r="B87" s="254" t="s">
        <v>2404</v>
      </c>
      <c r="C87" s="128" t="s">
        <v>4129</v>
      </c>
      <c r="D87" s="128">
        <v>5</v>
      </c>
      <c r="E87" s="128">
        <v>2265</v>
      </c>
      <c r="F87" s="254" t="s">
        <v>2405</v>
      </c>
      <c r="G87" s="128" t="s">
        <v>674</v>
      </c>
      <c r="H87" s="128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/>
      <c r="AI87" s="91"/>
      <c r="AJ87" s="91"/>
      <c r="AK87" s="91"/>
      <c r="AL87" s="91"/>
      <c r="AM87" s="91"/>
      <c r="AN87" s="91"/>
      <c r="AO87" s="91"/>
      <c r="AP87" s="91"/>
      <c r="AQ87" s="91"/>
      <c r="AR87" s="91"/>
      <c r="AS87" s="91"/>
      <c r="AT87" s="91"/>
      <c r="AU87" s="91"/>
      <c r="AV87" s="91"/>
      <c r="AW87" s="91"/>
      <c r="AX87" s="91"/>
      <c r="AY87" s="91"/>
      <c r="AZ87" s="91"/>
      <c r="BA87" s="91"/>
      <c r="BB87" s="91"/>
      <c r="BC87" s="91"/>
      <c r="BD87" s="91"/>
      <c r="BE87" s="91"/>
      <c r="BF87" s="91"/>
      <c r="BG87" s="91"/>
      <c r="BH87" s="91"/>
      <c r="BI87" s="91"/>
      <c r="BJ87" s="91"/>
      <c r="BK87" s="91"/>
      <c r="BL87" s="91"/>
      <c r="BM87" s="91"/>
      <c r="BN87" s="89"/>
      <c r="BO87" s="128">
        <v>2265</v>
      </c>
      <c r="BP87" s="91"/>
    </row>
    <row r="88" spans="1:68" s="11" customFormat="1" ht="39.75" customHeight="1">
      <c r="A88" s="128" t="s">
        <v>674</v>
      </c>
      <c r="B88" s="254" t="s">
        <v>2406</v>
      </c>
      <c r="C88" s="128" t="s">
        <v>4129</v>
      </c>
      <c r="D88" s="128">
        <v>6</v>
      </c>
      <c r="E88" s="128">
        <v>2266</v>
      </c>
      <c r="F88" s="254" t="s">
        <v>2407</v>
      </c>
      <c r="G88" s="128" t="s">
        <v>674</v>
      </c>
      <c r="H88" s="128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/>
      <c r="AI88" s="91"/>
      <c r="AJ88" s="91"/>
      <c r="AK88" s="91"/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89"/>
      <c r="BO88" s="128">
        <v>2266</v>
      </c>
      <c r="BP88" s="91"/>
    </row>
    <row r="89" spans="1:68" s="11" customFormat="1" ht="39.75" customHeight="1">
      <c r="A89" s="128" t="s">
        <v>674</v>
      </c>
      <c r="B89" s="254" t="s">
        <v>2408</v>
      </c>
      <c r="C89" s="128" t="s">
        <v>4129</v>
      </c>
      <c r="D89" s="128">
        <v>42</v>
      </c>
      <c r="E89" s="128">
        <v>2267</v>
      </c>
      <c r="F89" s="254" t="s">
        <v>2409</v>
      </c>
      <c r="G89" s="128" t="s">
        <v>674</v>
      </c>
      <c r="H89" s="128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/>
      <c r="AI89" s="91"/>
      <c r="AJ89" s="91"/>
      <c r="AK89" s="91"/>
      <c r="AL89" s="91"/>
      <c r="AM89" s="91"/>
      <c r="AN89" s="91"/>
      <c r="AO89" s="91"/>
      <c r="AP89" s="91"/>
      <c r="AQ89" s="91"/>
      <c r="AR89" s="91"/>
      <c r="AS89" s="91"/>
      <c r="AT89" s="91"/>
      <c r="AU89" s="91"/>
      <c r="AV89" s="91"/>
      <c r="AW89" s="91"/>
      <c r="AX89" s="91"/>
      <c r="AY89" s="91"/>
      <c r="AZ89" s="91"/>
      <c r="BA89" s="91"/>
      <c r="BB89" s="91"/>
      <c r="BC89" s="91"/>
      <c r="BD89" s="91"/>
      <c r="BE89" s="91"/>
      <c r="BF89" s="91"/>
      <c r="BG89" s="91"/>
      <c r="BH89" s="91"/>
      <c r="BI89" s="91"/>
      <c r="BJ89" s="91"/>
      <c r="BK89" s="91"/>
      <c r="BL89" s="91"/>
      <c r="BM89" s="91"/>
      <c r="BN89" s="89"/>
      <c r="BO89" s="128">
        <v>2267</v>
      </c>
      <c r="BP89" s="91"/>
    </row>
    <row r="90" spans="1:68" s="11" customFormat="1" ht="39.75" customHeight="1">
      <c r="A90" s="128" t="s">
        <v>674</v>
      </c>
      <c r="B90" s="254" t="s">
        <v>2410</v>
      </c>
      <c r="C90" s="128" t="s">
        <v>4129</v>
      </c>
      <c r="D90" s="128">
        <v>84</v>
      </c>
      <c r="E90" s="128">
        <v>2268</v>
      </c>
      <c r="F90" s="254" t="s">
        <v>2411</v>
      </c>
      <c r="G90" s="128" t="s">
        <v>674</v>
      </c>
      <c r="H90" s="128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/>
      <c r="AI90" s="91"/>
      <c r="AJ90" s="91"/>
      <c r="AK90" s="91"/>
      <c r="AL90" s="91"/>
      <c r="AM90" s="91"/>
      <c r="AN90" s="91"/>
      <c r="AO90" s="91"/>
      <c r="AP90" s="91"/>
      <c r="AQ90" s="91"/>
      <c r="AR90" s="91"/>
      <c r="AS90" s="91"/>
      <c r="AT90" s="91"/>
      <c r="AU90" s="91"/>
      <c r="AV90" s="91"/>
      <c r="AW90" s="91"/>
      <c r="AX90" s="91"/>
      <c r="AY90" s="91"/>
      <c r="AZ90" s="91"/>
      <c r="BA90" s="91"/>
      <c r="BB90" s="91"/>
      <c r="BC90" s="91"/>
      <c r="BD90" s="91"/>
      <c r="BE90" s="91"/>
      <c r="BF90" s="91"/>
      <c r="BG90" s="91"/>
      <c r="BH90" s="91"/>
      <c r="BI90" s="91"/>
      <c r="BJ90" s="91"/>
      <c r="BK90" s="91"/>
      <c r="BL90" s="91"/>
      <c r="BM90" s="91"/>
      <c r="BN90" s="89"/>
      <c r="BO90" s="128">
        <v>2268</v>
      </c>
      <c r="BP90" s="91"/>
    </row>
    <row r="91" spans="1:68" s="11" customFormat="1" ht="39.75" customHeight="1">
      <c r="A91" s="128" t="s">
        <v>1960</v>
      </c>
      <c r="B91" s="254" t="s">
        <v>2412</v>
      </c>
      <c r="C91" s="128" t="s">
        <v>4129</v>
      </c>
      <c r="D91" s="128">
        <v>9</v>
      </c>
      <c r="E91" s="128">
        <v>2269</v>
      </c>
      <c r="F91" s="254" t="s">
        <v>2413</v>
      </c>
      <c r="G91" s="128" t="s">
        <v>674</v>
      </c>
      <c r="H91" s="128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/>
      <c r="AI91" s="91"/>
      <c r="AJ91" s="91"/>
      <c r="AK91" s="91"/>
      <c r="AL91" s="91"/>
      <c r="AM91" s="91"/>
      <c r="AN91" s="91"/>
      <c r="AO91" s="91"/>
      <c r="AP91" s="91"/>
      <c r="AQ91" s="91"/>
      <c r="AR91" s="91"/>
      <c r="AS91" s="91"/>
      <c r="AT91" s="91"/>
      <c r="AU91" s="91"/>
      <c r="AV91" s="91"/>
      <c r="AW91" s="91"/>
      <c r="AX91" s="91"/>
      <c r="AY91" s="91"/>
      <c r="AZ91" s="91"/>
      <c r="BA91" s="91"/>
      <c r="BB91" s="91"/>
      <c r="BC91" s="91"/>
      <c r="BD91" s="91"/>
      <c r="BE91" s="91"/>
      <c r="BF91" s="91"/>
      <c r="BG91" s="91"/>
      <c r="BH91" s="91"/>
      <c r="BI91" s="91"/>
      <c r="BJ91" s="91"/>
      <c r="BK91" s="91"/>
      <c r="BL91" s="91"/>
      <c r="BM91" s="91"/>
      <c r="BN91" s="89"/>
      <c r="BO91" s="128">
        <v>2269</v>
      </c>
      <c r="BP91" s="91"/>
    </row>
    <row r="92" spans="1:68" s="11" customFormat="1" ht="39.75" customHeight="1">
      <c r="A92" s="128" t="s">
        <v>674</v>
      </c>
      <c r="B92" s="254" t="s">
        <v>2414</v>
      </c>
      <c r="C92" s="128" t="s">
        <v>4129</v>
      </c>
      <c r="D92" s="128">
        <v>14</v>
      </c>
      <c r="E92" s="128">
        <v>2270</v>
      </c>
      <c r="F92" s="254" t="s">
        <v>2415</v>
      </c>
      <c r="G92" s="128" t="s">
        <v>674</v>
      </c>
      <c r="H92" s="128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/>
      <c r="AI92" s="91"/>
      <c r="AJ92" s="91"/>
      <c r="AK92" s="91"/>
      <c r="AL92" s="91"/>
      <c r="AM92" s="91"/>
      <c r="AN92" s="91"/>
      <c r="AO92" s="91"/>
      <c r="AP92" s="91"/>
      <c r="AQ92" s="91"/>
      <c r="AR92" s="91"/>
      <c r="AS92" s="91"/>
      <c r="AT92" s="91"/>
      <c r="AU92" s="91"/>
      <c r="AV92" s="91"/>
      <c r="AW92" s="91"/>
      <c r="AX92" s="91"/>
      <c r="AY92" s="91"/>
      <c r="AZ92" s="91"/>
      <c r="BA92" s="91"/>
      <c r="BB92" s="91"/>
      <c r="BC92" s="91"/>
      <c r="BD92" s="91"/>
      <c r="BE92" s="91"/>
      <c r="BF92" s="91"/>
      <c r="BG92" s="91"/>
      <c r="BH92" s="91"/>
      <c r="BI92" s="91"/>
      <c r="BJ92" s="91"/>
      <c r="BK92" s="91"/>
      <c r="BL92" s="91"/>
      <c r="BM92" s="91"/>
      <c r="BN92" s="89"/>
      <c r="BO92" s="128">
        <v>2270</v>
      </c>
      <c r="BP92" s="91"/>
    </row>
    <row r="93" spans="1:68" s="11" customFormat="1" ht="39.75" customHeight="1">
      <c r="A93" s="128" t="s">
        <v>674</v>
      </c>
      <c r="B93" s="254" t="s">
        <v>2416</v>
      </c>
      <c r="C93" s="128" t="s">
        <v>4129</v>
      </c>
      <c r="D93" s="128">
        <v>24</v>
      </c>
      <c r="E93" s="128">
        <v>2271</v>
      </c>
      <c r="F93" s="254" t="s">
        <v>2417</v>
      </c>
      <c r="G93" s="128" t="s">
        <v>674</v>
      </c>
      <c r="H93" s="128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/>
      <c r="AI93" s="91"/>
      <c r="AJ93" s="91"/>
      <c r="AK93" s="91"/>
      <c r="AL93" s="91"/>
      <c r="AM93" s="91"/>
      <c r="AN93" s="91"/>
      <c r="AO93" s="91"/>
      <c r="AP93" s="91"/>
      <c r="AQ93" s="91"/>
      <c r="AR93" s="91"/>
      <c r="AS93" s="91"/>
      <c r="AT93" s="91"/>
      <c r="AU93" s="91"/>
      <c r="AV93" s="91"/>
      <c r="AW93" s="91"/>
      <c r="AX93" s="91"/>
      <c r="AY93" s="91"/>
      <c r="AZ93" s="91"/>
      <c r="BA93" s="91"/>
      <c r="BB93" s="91"/>
      <c r="BC93" s="91"/>
      <c r="BD93" s="91"/>
      <c r="BE93" s="91"/>
      <c r="BF93" s="91"/>
      <c r="BG93" s="91"/>
      <c r="BH93" s="91"/>
      <c r="BI93" s="91"/>
      <c r="BJ93" s="91"/>
      <c r="BK93" s="91"/>
      <c r="BL93" s="91"/>
      <c r="BM93" s="91"/>
      <c r="BN93" s="89"/>
      <c r="BO93" s="128">
        <v>2271</v>
      </c>
      <c r="BP93" s="91"/>
    </row>
    <row r="94" spans="1:68" s="12" customFormat="1" ht="39.75" customHeight="1">
      <c r="A94" s="128" t="s">
        <v>674</v>
      </c>
      <c r="B94" s="254" t="s">
        <v>2418</v>
      </c>
      <c r="C94" s="128" t="s">
        <v>4129</v>
      </c>
      <c r="D94" s="128">
        <v>46</v>
      </c>
      <c r="E94" s="128">
        <v>2272</v>
      </c>
      <c r="F94" s="254" t="s">
        <v>2419</v>
      </c>
      <c r="G94" s="128" t="s">
        <v>674</v>
      </c>
      <c r="H94" s="128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/>
      <c r="AI94" s="91"/>
      <c r="AJ94" s="91"/>
      <c r="AK94" s="91"/>
      <c r="AL94" s="91"/>
      <c r="AM94" s="91"/>
      <c r="AN94" s="91"/>
      <c r="AO94" s="91"/>
      <c r="AP94" s="91"/>
      <c r="AQ94" s="91"/>
      <c r="AR94" s="91"/>
      <c r="AS94" s="91"/>
      <c r="AT94" s="91"/>
      <c r="AU94" s="91"/>
      <c r="AV94" s="91"/>
      <c r="AW94" s="91"/>
      <c r="AX94" s="91"/>
      <c r="AY94" s="91"/>
      <c r="AZ94" s="91"/>
      <c r="BA94" s="91"/>
      <c r="BB94" s="91"/>
      <c r="BC94" s="91"/>
      <c r="BD94" s="91"/>
      <c r="BE94" s="91"/>
      <c r="BF94" s="91"/>
      <c r="BG94" s="91"/>
      <c r="BH94" s="91"/>
      <c r="BI94" s="91"/>
      <c r="BJ94" s="91"/>
      <c r="BK94" s="91"/>
      <c r="BL94" s="91"/>
      <c r="BM94" s="91"/>
      <c r="BN94" s="89"/>
      <c r="BO94" s="128">
        <v>2272</v>
      </c>
      <c r="BP94" s="91"/>
    </row>
    <row r="95" spans="1:68" s="12" customFormat="1" ht="39.75" customHeight="1">
      <c r="A95" s="128" t="s">
        <v>674</v>
      </c>
      <c r="B95" s="254" t="s">
        <v>2420</v>
      </c>
      <c r="C95" s="128" t="s">
        <v>4129</v>
      </c>
      <c r="D95" s="128">
        <v>56</v>
      </c>
      <c r="E95" s="128">
        <v>2273</v>
      </c>
      <c r="F95" s="254" t="s">
        <v>2421</v>
      </c>
      <c r="G95" s="128" t="s">
        <v>674</v>
      </c>
      <c r="H95" s="128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/>
      <c r="AI95" s="91"/>
      <c r="AJ95" s="91"/>
      <c r="AK95" s="91"/>
      <c r="AL95" s="91"/>
      <c r="AM95" s="91"/>
      <c r="AN95" s="91"/>
      <c r="AO95" s="91"/>
      <c r="AP95" s="91"/>
      <c r="AQ95" s="91"/>
      <c r="AR95" s="91"/>
      <c r="AS95" s="91"/>
      <c r="AT95" s="91"/>
      <c r="AU95" s="91"/>
      <c r="AV95" s="91"/>
      <c r="AW95" s="91"/>
      <c r="AX95" s="91"/>
      <c r="AY95" s="91"/>
      <c r="AZ95" s="91"/>
      <c r="BA95" s="91"/>
      <c r="BB95" s="91"/>
      <c r="BC95" s="91"/>
      <c r="BD95" s="91"/>
      <c r="BE95" s="91"/>
      <c r="BF95" s="91"/>
      <c r="BG95" s="91"/>
      <c r="BH95" s="91"/>
      <c r="BI95" s="91"/>
      <c r="BJ95" s="91"/>
      <c r="BK95" s="91"/>
      <c r="BL95" s="91"/>
      <c r="BM95" s="91"/>
      <c r="BN95" s="89"/>
      <c r="BO95" s="128">
        <v>2273</v>
      </c>
      <c r="BP95" s="91"/>
    </row>
    <row r="96" spans="1:68" s="11" customFormat="1" ht="39.75" customHeight="1">
      <c r="A96" s="128" t="s">
        <v>674</v>
      </c>
      <c r="B96" s="254" t="s">
        <v>1574</v>
      </c>
      <c r="C96" s="128" t="s">
        <v>4129</v>
      </c>
      <c r="D96" s="128">
        <v>58</v>
      </c>
      <c r="E96" s="128">
        <v>2274</v>
      </c>
      <c r="F96" s="254" t="s">
        <v>1575</v>
      </c>
      <c r="G96" s="128" t="s">
        <v>674</v>
      </c>
      <c r="H96" s="128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/>
      <c r="AI96" s="91"/>
      <c r="AJ96" s="91"/>
      <c r="AK96" s="91"/>
      <c r="AL96" s="91"/>
      <c r="AM96" s="91"/>
      <c r="AN96" s="91"/>
      <c r="AO96" s="91"/>
      <c r="AP96" s="91"/>
      <c r="AQ96" s="91"/>
      <c r="AR96" s="91"/>
      <c r="AS96" s="91"/>
      <c r="AT96" s="91"/>
      <c r="AU96" s="91"/>
      <c r="AV96" s="91"/>
      <c r="AW96" s="91"/>
      <c r="AX96" s="91"/>
      <c r="AY96" s="91"/>
      <c r="AZ96" s="91"/>
      <c r="BA96" s="91"/>
      <c r="BB96" s="91"/>
      <c r="BC96" s="91"/>
      <c r="BD96" s="91"/>
      <c r="BE96" s="91"/>
      <c r="BF96" s="91"/>
      <c r="BG96" s="91"/>
      <c r="BH96" s="91"/>
      <c r="BI96" s="91"/>
      <c r="BJ96" s="91"/>
      <c r="BK96" s="91"/>
      <c r="BL96" s="91"/>
      <c r="BM96" s="91"/>
      <c r="BN96" s="89"/>
      <c r="BO96" s="128">
        <v>2274</v>
      </c>
      <c r="BP96" s="91"/>
    </row>
    <row r="97" spans="1:68" s="11" customFormat="1" ht="39.75" customHeight="1">
      <c r="A97" s="128" t="s">
        <v>674</v>
      </c>
      <c r="B97" s="254" t="s">
        <v>1576</v>
      </c>
      <c r="C97" s="128" t="s">
        <v>4129</v>
      </c>
      <c r="D97" s="128">
        <v>80</v>
      </c>
      <c r="E97" s="128">
        <v>2275</v>
      </c>
      <c r="F97" s="254" t="s">
        <v>1577</v>
      </c>
      <c r="G97" s="128" t="s">
        <v>674</v>
      </c>
      <c r="H97" s="128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/>
      <c r="AI97" s="91"/>
      <c r="AJ97" s="91"/>
      <c r="AK97" s="91"/>
      <c r="AL97" s="91"/>
      <c r="AM97" s="91"/>
      <c r="AN97" s="91"/>
      <c r="AO97" s="91"/>
      <c r="AP97" s="91"/>
      <c r="AQ97" s="91"/>
      <c r="AR97" s="91"/>
      <c r="AS97" s="91"/>
      <c r="AT97" s="91"/>
      <c r="AU97" s="91"/>
      <c r="AV97" s="91"/>
      <c r="AW97" s="91"/>
      <c r="AX97" s="91"/>
      <c r="AY97" s="91"/>
      <c r="AZ97" s="91"/>
      <c r="BA97" s="91"/>
      <c r="BB97" s="91"/>
      <c r="BC97" s="91"/>
      <c r="BD97" s="91"/>
      <c r="BE97" s="91"/>
      <c r="BF97" s="91"/>
      <c r="BG97" s="91"/>
      <c r="BH97" s="91"/>
      <c r="BI97" s="91"/>
      <c r="BJ97" s="91"/>
      <c r="BK97" s="91"/>
      <c r="BL97" s="91"/>
      <c r="BM97" s="91"/>
      <c r="BN97" s="89"/>
      <c r="BO97" s="128">
        <v>2275</v>
      </c>
      <c r="BP97" s="91"/>
    </row>
    <row r="98" spans="1:68" s="11" customFormat="1" ht="39.75" customHeight="1">
      <c r="A98" s="128" t="s">
        <v>674</v>
      </c>
      <c r="B98" s="254" t="s">
        <v>1578</v>
      </c>
      <c r="C98" s="128" t="s">
        <v>4129</v>
      </c>
      <c r="D98" s="128">
        <v>90</v>
      </c>
      <c r="E98" s="128">
        <v>2276</v>
      </c>
      <c r="F98" s="254" t="s">
        <v>1579</v>
      </c>
      <c r="G98" s="128" t="s">
        <v>674</v>
      </c>
      <c r="H98" s="128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/>
      <c r="AI98" s="91"/>
      <c r="AJ98" s="91"/>
      <c r="AK98" s="91"/>
      <c r="AL98" s="91"/>
      <c r="AM98" s="91"/>
      <c r="AN98" s="91"/>
      <c r="AO98" s="91"/>
      <c r="AP98" s="91"/>
      <c r="AQ98" s="91"/>
      <c r="AR98" s="91"/>
      <c r="AS98" s="91"/>
      <c r="AT98" s="91"/>
      <c r="AU98" s="91"/>
      <c r="AV98" s="91"/>
      <c r="AW98" s="91"/>
      <c r="AX98" s="91"/>
      <c r="AY98" s="91"/>
      <c r="AZ98" s="91"/>
      <c r="BA98" s="91"/>
      <c r="BB98" s="91"/>
      <c r="BC98" s="91"/>
      <c r="BD98" s="91"/>
      <c r="BE98" s="91"/>
      <c r="BF98" s="91"/>
      <c r="BG98" s="91"/>
      <c r="BH98" s="91"/>
      <c r="BI98" s="91"/>
      <c r="BJ98" s="91"/>
      <c r="BK98" s="91"/>
      <c r="BL98" s="91"/>
      <c r="BM98" s="91"/>
      <c r="BN98" s="89"/>
      <c r="BO98" s="128">
        <v>2276</v>
      </c>
      <c r="BP98" s="91"/>
    </row>
    <row r="99" spans="1:68" s="11" customFormat="1" ht="39.75" customHeight="1">
      <c r="A99" s="128" t="s">
        <v>2460</v>
      </c>
      <c r="B99" s="254" t="s">
        <v>1580</v>
      </c>
      <c r="C99" s="128" t="s">
        <v>4129</v>
      </c>
      <c r="D99" s="128">
        <v>57</v>
      </c>
      <c r="E99" s="128">
        <v>2277</v>
      </c>
      <c r="F99" s="254" t="s">
        <v>1581</v>
      </c>
      <c r="G99" s="128" t="s">
        <v>674</v>
      </c>
      <c r="H99" s="128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  <c r="AC99" s="91"/>
      <c r="AD99" s="91"/>
      <c r="AE99" s="91"/>
      <c r="AF99" s="91"/>
      <c r="AG99" s="91"/>
      <c r="AH99" s="91"/>
      <c r="AI99" s="91"/>
      <c r="AJ99" s="91"/>
      <c r="AK99" s="91"/>
      <c r="AL99" s="91"/>
      <c r="AM99" s="91"/>
      <c r="AN99" s="91"/>
      <c r="AO99" s="91"/>
      <c r="AP99" s="91"/>
      <c r="AQ99" s="91"/>
      <c r="AR99" s="91"/>
      <c r="AS99" s="91"/>
      <c r="AT99" s="91"/>
      <c r="AU99" s="91"/>
      <c r="AV99" s="91"/>
      <c r="AW99" s="91"/>
      <c r="AX99" s="91"/>
      <c r="AY99" s="91"/>
      <c r="AZ99" s="91"/>
      <c r="BA99" s="91"/>
      <c r="BB99" s="91"/>
      <c r="BC99" s="91"/>
      <c r="BD99" s="91"/>
      <c r="BE99" s="91"/>
      <c r="BF99" s="91"/>
      <c r="BG99" s="91"/>
      <c r="BH99" s="91"/>
      <c r="BI99" s="91"/>
      <c r="BJ99" s="91"/>
      <c r="BK99" s="91"/>
      <c r="BL99" s="91"/>
      <c r="BM99" s="91"/>
      <c r="BN99" s="89"/>
      <c r="BO99" s="128">
        <v>2277</v>
      </c>
      <c r="BP99" s="91"/>
    </row>
    <row r="100" spans="1:68" s="11" customFormat="1" ht="39.75" customHeight="1">
      <c r="A100" s="128" t="s">
        <v>674</v>
      </c>
      <c r="B100" s="254" t="s">
        <v>1582</v>
      </c>
      <c r="C100" s="128" t="s">
        <v>4129</v>
      </c>
      <c r="D100" s="128">
        <v>61</v>
      </c>
      <c r="E100" s="128">
        <v>2278</v>
      </c>
      <c r="F100" s="254" t="s">
        <v>1583</v>
      </c>
      <c r="G100" s="128" t="s">
        <v>674</v>
      </c>
      <c r="H100" s="128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/>
      <c r="AI100" s="91"/>
      <c r="AJ100" s="91"/>
      <c r="AK100" s="91"/>
      <c r="AL100" s="91"/>
      <c r="AM100" s="91"/>
      <c r="AN100" s="91"/>
      <c r="AO100" s="91"/>
      <c r="AP100" s="91"/>
      <c r="AQ100" s="91"/>
      <c r="AR100" s="91"/>
      <c r="AS100" s="91"/>
      <c r="AT100" s="91"/>
      <c r="AU100" s="91"/>
      <c r="AV100" s="91"/>
      <c r="AW100" s="91"/>
      <c r="AX100" s="91"/>
      <c r="AY100" s="91"/>
      <c r="AZ100" s="91"/>
      <c r="BA100" s="91"/>
      <c r="BB100" s="91"/>
      <c r="BC100" s="91"/>
      <c r="BD100" s="91"/>
      <c r="BE100" s="91"/>
      <c r="BF100" s="91"/>
      <c r="BG100" s="91"/>
      <c r="BH100" s="91"/>
      <c r="BI100" s="91"/>
      <c r="BJ100" s="91"/>
      <c r="BK100" s="91"/>
      <c r="BL100" s="91"/>
      <c r="BM100" s="91"/>
      <c r="BN100" s="89"/>
      <c r="BO100" s="128">
        <v>2278</v>
      </c>
      <c r="BP100" s="91"/>
    </row>
    <row r="101" spans="1:68" s="11" customFormat="1" ht="39.75" customHeight="1">
      <c r="A101" s="128" t="s">
        <v>674</v>
      </c>
      <c r="B101" s="254" t="s">
        <v>710</v>
      </c>
      <c r="C101" s="128" t="s">
        <v>5879</v>
      </c>
      <c r="D101" s="128">
        <v>128</v>
      </c>
      <c r="E101" s="128">
        <v>2279</v>
      </c>
      <c r="F101" s="254" t="s">
        <v>1584</v>
      </c>
      <c r="G101" s="128" t="s">
        <v>674</v>
      </c>
      <c r="H101" s="128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/>
      <c r="AI101" s="91"/>
      <c r="AJ101" s="91"/>
      <c r="AK101" s="91"/>
      <c r="AL101" s="91"/>
      <c r="AM101" s="91"/>
      <c r="AN101" s="91"/>
      <c r="AO101" s="91"/>
      <c r="AP101" s="91"/>
      <c r="AQ101" s="91"/>
      <c r="AR101" s="91"/>
      <c r="AS101" s="91"/>
      <c r="AT101" s="91"/>
      <c r="AU101" s="91"/>
      <c r="AV101" s="91"/>
      <c r="AW101" s="91"/>
      <c r="AX101" s="91"/>
      <c r="AY101" s="91"/>
      <c r="AZ101" s="91"/>
      <c r="BA101" s="91"/>
      <c r="BB101" s="91"/>
      <c r="BC101" s="91"/>
      <c r="BD101" s="91"/>
      <c r="BE101" s="91"/>
      <c r="BF101" s="91"/>
      <c r="BG101" s="91"/>
      <c r="BH101" s="91"/>
      <c r="BI101" s="91"/>
      <c r="BJ101" s="91"/>
      <c r="BK101" s="91"/>
      <c r="BL101" s="91"/>
      <c r="BM101" s="91"/>
      <c r="BN101" s="89"/>
      <c r="BO101" s="128">
        <v>2279</v>
      </c>
      <c r="BP101" s="91"/>
    </row>
    <row r="102" spans="1:68" s="11" customFormat="1" ht="39.75" customHeight="1">
      <c r="A102" s="128" t="s">
        <v>674</v>
      </c>
      <c r="B102" s="254" t="s">
        <v>712</v>
      </c>
      <c r="C102" s="128" t="s">
        <v>4129</v>
      </c>
      <c r="D102" s="128">
        <v>129</v>
      </c>
      <c r="E102" s="128">
        <v>2280</v>
      </c>
      <c r="F102" s="254" t="s">
        <v>1585</v>
      </c>
      <c r="G102" s="128" t="s">
        <v>674</v>
      </c>
      <c r="H102" s="128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/>
      <c r="AI102" s="91"/>
      <c r="AJ102" s="91"/>
      <c r="AK102" s="91"/>
      <c r="AL102" s="91"/>
      <c r="AM102" s="91"/>
      <c r="AN102" s="91"/>
      <c r="AO102" s="91"/>
      <c r="AP102" s="91"/>
      <c r="AQ102" s="91"/>
      <c r="AR102" s="91"/>
      <c r="AS102" s="91"/>
      <c r="AT102" s="91"/>
      <c r="AU102" s="91"/>
      <c r="AV102" s="91"/>
      <c r="AW102" s="91"/>
      <c r="AX102" s="91"/>
      <c r="AY102" s="91"/>
      <c r="AZ102" s="91"/>
      <c r="BA102" s="91"/>
      <c r="BB102" s="91"/>
      <c r="BC102" s="91"/>
      <c r="BD102" s="91"/>
      <c r="BE102" s="91"/>
      <c r="BF102" s="91"/>
      <c r="BG102" s="91"/>
      <c r="BH102" s="91"/>
      <c r="BI102" s="91"/>
      <c r="BJ102" s="91"/>
      <c r="BK102" s="91"/>
      <c r="BL102" s="91"/>
      <c r="BM102" s="91"/>
      <c r="BN102" s="89"/>
      <c r="BO102" s="128">
        <v>2280</v>
      </c>
      <c r="BP102" s="91"/>
    </row>
    <row r="103" spans="1:68" s="11" customFormat="1" ht="39.75" customHeight="1">
      <c r="A103" s="128" t="s">
        <v>231</v>
      </c>
      <c r="B103" s="254" t="s">
        <v>4932</v>
      </c>
      <c r="C103" s="128" t="s">
        <v>1186</v>
      </c>
      <c r="D103" s="128">
        <v>28</v>
      </c>
      <c r="E103" s="128">
        <v>2281</v>
      </c>
      <c r="F103" s="254" t="s">
        <v>1586</v>
      </c>
      <c r="G103" s="128" t="s">
        <v>6043</v>
      </c>
      <c r="H103" s="128"/>
      <c r="I103" s="844"/>
      <c r="J103" s="630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/>
      <c r="AI103" s="91"/>
      <c r="AJ103" s="91"/>
      <c r="AK103" s="91"/>
      <c r="AL103" s="91"/>
      <c r="AM103" s="91"/>
      <c r="AN103" s="91"/>
      <c r="AO103" s="91"/>
      <c r="AP103" s="91"/>
      <c r="AQ103" s="91"/>
      <c r="AR103" s="91"/>
      <c r="AS103" s="91"/>
      <c r="AT103" s="91"/>
      <c r="AU103" s="91"/>
      <c r="AV103" s="91"/>
      <c r="AW103" s="91"/>
      <c r="AX103" s="91"/>
      <c r="AY103" s="91"/>
      <c r="AZ103" s="91"/>
      <c r="BA103" s="91"/>
      <c r="BB103" s="91"/>
      <c r="BC103" s="91"/>
      <c r="BD103" s="91"/>
      <c r="BE103" s="91"/>
      <c r="BF103" s="91"/>
      <c r="BG103" s="91"/>
      <c r="BH103" s="91"/>
      <c r="BI103" s="91"/>
      <c r="BJ103" s="91"/>
      <c r="BK103" s="91"/>
      <c r="BL103" s="91"/>
      <c r="BM103" s="91"/>
      <c r="BN103" s="89"/>
      <c r="BO103" s="128">
        <v>2281</v>
      </c>
      <c r="BP103" s="91"/>
    </row>
    <row r="104" spans="1:68" s="11" customFormat="1" ht="39.75" customHeight="1">
      <c r="A104" s="128" t="s">
        <v>674</v>
      </c>
      <c r="B104" s="254" t="s">
        <v>4081</v>
      </c>
      <c r="C104" s="128" t="s">
        <v>5879</v>
      </c>
      <c r="D104" s="128">
        <v>124</v>
      </c>
      <c r="E104" s="128">
        <v>2282</v>
      </c>
      <c r="F104" s="254" t="s">
        <v>1587</v>
      </c>
      <c r="G104" s="128" t="s">
        <v>674</v>
      </c>
      <c r="H104" s="128"/>
      <c r="I104" s="845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/>
      <c r="AI104" s="91"/>
      <c r="AJ104" s="91"/>
      <c r="AK104" s="91"/>
      <c r="AL104" s="91"/>
      <c r="AM104" s="91"/>
      <c r="AN104" s="91"/>
      <c r="AO104" s="91"/>
      <c r="AP104" s="91"/>
      <c r="AQ104" s="91"/>
      <c r="AR104" s="91"/>
      <c r="AS104" s="91"/>
      <c r="AT104" s="91"/>
      <c r="AU104" s="91"/>
      <c r="AV104" s="91"/>
      <c r="AW104" s="91"/>
      <c r="AX104" s="91"/>
      <c r="AY104" s="91"/>
      <c r="AZ104" s="91"/>
      <c r="BA104" s="91"/>
      <c r="BB104" s="91"/>
      <c r="BC104" s="91"/>
      <c r="BD104" s="91"/>
      <c r="BE104" s="91"/>
      <c r="BF104" s="91"/>
      <c r="BG104" s="91"/>
      <c r="BH104" s="91"/>
      <c r="BI104" s="91"/>
      <c r="BJ104" s="91"/>
      <c r="BK104" s="91"/>
      <c r="BL104" s="91"/>
      <c r="BM104" s="91"/>
      <c r="BN104" s="89"/>
      <c r="BO104" s="128">
        <v>2282</v>
      </c>
      <c r="BP104" s="91"/>
    </row>
    <row r="105" spans="1:68" s="11" customFormat="1" ht="39.75" customHeight="1">
      <c r="A105" s="128" t="s">
        <v>4129</v>
      </c>
      <c r="B105" s="254" t="s">
        <v>4082</v>
      </c>
      <c r="C105" s="128" t="s">
        <v>4129</v>
      </c>
      <c r="D105" s="128">
        <v>125</v>
      </c>
      <c r="E105" s="128">
        <v>2283</v>
      </c>
      <c r="F105" s="254" t="s">
        <v>1588</v>
      </c>
      <c r="G105" s="128" t="s">
        <v>674</v>
      </c>
      <c r="H105" s="128"/>
      <c r="I105" s="845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/>
      <c r="AI105" s="91"/>
      <c r="AJ105" s="91"/>
      <c r="AK105" s="91"/>
      <c r="AL105" s="91"/>
      <c r="AM105" s="91"/>
      <c r="AN105" s="91"/>
      <c r="AO105" s="91"/>
      <c r="AP105" s="91"/>
      <c r="AQ105" s="91"/>
      <c r="AR105" s="91"/>
      <c r="AS105" s="91"/>
      <c r="AT105" s="91"/>
      <c r="AU105" s="91"/>
      <c r="AV105" s="91"/>
      <c r="AW105" s="91"/>
      <c r="AX105" s="91"/>
      <c r="AY105" s="91"/>
      <c r="AZ105" s="91"/>
      <c r="BA105" s="91"/>
      <c r="BB105" s="91"/>
      <c r="BC105" s="91"/>
      <c r="BD105" s="91"/>
      <c r="BE105" s="91"/>
      <c r="BF105" s="91"/>
      <c r="BG105" s="91"/>
      <c r="BH105" s="91"/>
      <c r="BI105" s="91"/>
      <c r="BJ105" s="91"/>
      <c r="BK105" s="91"/>
      <c r="BL105" s="91"/>
      <c r="BM105" s="91"/>
      <c r="BN105" s="89"/>
      <c r="BO105" s="128">
        <v>2283</v>
      </c>
      <c r="BP105" s="91"/>
    </row>
    <row r="106" spans="1:68" s="11" customFormat="1" ht="39.75" customHeight="1">
      <c r="A106" s="128" t="s">
        <v>674</v>
      </c>
      <c r="B106" s="254" t="s">
        <v>4084</v>
      </c>
      <c r="C106" s="128" t="s">
        <v>4129</v>
      </c>
      <c r="D106" s="128">
        <v>126</v>
      </c>
      <c r="E106" s="128">
        <v>2284</v>
      </c>
      <c r="F106" s="254" t="s">
        <v>1589</v>
      </c>
      <c r="G106" s="128" t="s">
        <v>674</v>
      </c>
      <c r="H106" s="128"/>
      <c r="I106" s="845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/>
      <c r="AI106" s="91"/>
      <c r="AJ106" s="91"/>
      <c r="AK106" s="91"/>
      <c r="AL106" s="91"/>
      <c r="AM106" s="91"/>
      <c r="AN106" s="91"/>
      <c r="AO106" s="91"/>
      <c r="AP106" s="91"/>
      <c r="AQ106" s="91"/>
      <c r="AR106" s="91"/>
      <c r="AS106" s="91"/>
      <c r="AT106" s="91"/>
      <c r="AU106" s="91"/>
      <c r="AV106" s="91"/>
      <c r="AW106" s="91"/>
      <c r="AX106" s="91"/>
      <c r="AY106" s="91"/>
      <c r="AZ106" s="91"/>
      <c r="BA106" s="91"/>
      <c r="BB106" s="91"/>
      <c r="BC106" s="91"/>
      <c r="BD106" s="91"/>
      <c r="BE106" s="91"/>
      <c r="BF106" s="91"/>
      <c r="BG106" s="91"/>
      <c r="BH106" s="91"/>
      <c r="BI106" s="91"/>
      <c r="BJ106" s="91"/>
      <c r="BK106" s="91"/>
      <c r="BL106" s="91"/>
      <c r="BM106" s="91"/>
      <c r="BN106" s="89"/>
      <c r="BO106" s="128">
        <v>2284</v>
      </c>
      <c r="BP106" s="91"/>
    </row>
    <row r="107" spans="1:68" s="11" customFormat="1" ht="39.75" customHeight="1">
      <c r="A107" s="128" t="s">
        <v>4059</v>
      </c>
      <c r="B107" s="254" t="s">
        <v>1590</v>
      </c>
      <c r="C107" s="128" t="s">
        <v>1186</v>
      </c>
      <c r="D107" s="128">
        <v>13</v>
      </c>
      <c r="E107" s="128">
        <v>2285</v>
      </c>
      <c r="F107" s="254" t="s">
        <v>1591</v>
      </c>
      <c r="G107" s="128" t="s">
        <v>674</v>
      </c>
      <c r="H107" s="128"/>
      <c r="I107" s="845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/>
      <c r="AI107" s="91"/>
      <c r="AJ107" s="91"/>
      <c r="AK107" s="91"/>
      <c r="AL107" s="91"/>
      <c r="AM107" s="91"/>
      <c r="AN107" s="91"/>
      <c r="AO107" s="91"/>
      <c r="AP107" s="91"/>
      <c r="AQ107" s="91"/>
      <c r="AR107" s="91"/>
      <c r="AS107" s="91"/>
      <c r="AT107" s="91"/>
      <c r="AU107" s="91"/>
      <c r="AV107" s="91"/>
      <c r="AW107" s="91"/>
      <c r="AX107" s="91"/>
      <c r="AY107" s="91"/>
      <c r="AZ107" s="91"/>
      <c r="BA107" s="91"/>
      <c r="BB107" s="91"/>
      <c r="BC107" s="91"/>
      <c r="BD107" s="91"/>
      <c r="BE107" s="91"/>
      <c r="BF107" s="91"/>
      <c r="BG107" s="91"/>
      <c r="BH107" s="91"/>
      <c r="BI107" s="91"/>
      <c r="BJ107" s="91"/>
      <c r="BK107" s="91"/>
      <c r="BL107" s="91"/>
      <c r="BM107" s="91"/>
      <c r="BN107" s="89"/>
      <c r="BO107" s="128">
        <v>2285</v>
      </c>
      <c r="BP107" s="91"/>
    </row>
    <row r="108" spans="1:68" s="11" customFormat="1" ht="39.75" customHeight="1">
      <c r="A108" s="128" t="s">
        <v>674</v>
      </c>
      <c r="B108" s="254" t="s">
        <v>1592</v>
      </c>
      <c r="C108" s="128" t="s">
        <v>4129</v>
      </c>
      <c r="D108" s="128">
        <v>66</v>
      </c>
      <c r="E108" s="128">
        <v>2286</v>
      </c>
      <c r="F108" s="254" t="s">
        <v>1593</v>
      </c>
      <c r="G108" s="128" t="s">
        <v>674</v>
      </c>
      <c r="H108" s="128"/>
      <c r="I108" s="845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/>
      <c r="AI108" s="91"/>
      <c r="AJ108" s="91"/>
      <c r="AK108" s="91"/>
      <c r="AL108" s="91"/>
      <c r="AM108" s="91"/>
      <c r="AN108" s="91"/>
      <c r="AO108" s="91"/>
      <c r="AP108" s="91"/>
      <c r="AQ108" s="91"/>
      <c r="AR108" s="91"/>
      <c r="AS108" s="91"/>
      <c r="AT108" s="91"/>
      <c r="AU108" s="91"/>
      <c r="AV108" s="91"/>
      <c r="AW108" s="91"/>
      <c r="AX108" s="91"/>
      <c r="AY108" s="91"/>
      <c r="AZ108" s="91"/>
      <c r="BA108" s="91"/>
      <c r="BB108" s="91"/>
      <c r="BC108" s="91"/>
      <c r="BD108" s="91"/>
      <c r="BE108" s="91"/>
      <c r="BF108" s="91"/>
      <c r="BG108" s="91"/>
      <c r="BH108" s="91"/>
      <c r="BI108" s="91"/>
      <c r="BJ108" s="91"/>
      <c r="BK108" s="91"/>
      <c r="BL108" s="91"/>
      <c r="BM108" s="91"/>
      <c r="BN108" s="89"/>
      <c r="BO108" s="128">
        <v>2286</v>
      </c>
      <c r="BP108" s="91"/>
    </row>
    <row r="109" spans="1:68" s="11" customFormat="1" ht="39.75" customHeight="1">
      <c r="A109" s="128" t="s">
        <v>674</v>
      </c>
      <c r="B109" s="254" t="s">
        <v>1594</v>
      </c>
      <c r="C109" s="128" t="s">
        <v>4129</v>
      </c>
      <c r="D109" s="128">
        <v>86</v>
      </c>
      <c r="E109" s="128">
        <v>2287</v>
      </c>
      <c r="F109" s="254" t="s">
        <v>1595</v>
      </c>
      <c r="G109" s="128" t="s">
        <v>674</v>
      </c>
      <c r="H109" s="128"/>
      <c r="I109" s="845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/>
      <c r="AJ109" s="91"/>
      <c r="AK109" s="91"/>
      <c r="AL109" s="91"/>
      <c r="AM109" s="91"/>
      <c r="AN109" s="91"/>
      <c r="AO109" s="91"/>
      <c r="AP109" s="91"/>
      <c r="AQ109" s="91"/>
      <c r="AR109" s="91"/>
      <c r="AS109" s="91"/>
      <c r="AT109" s="91"/>
      <c r="AU109" s="91"/>
      <c r="AV109" s="91"/>
      <c r="AW109" s="91"/>
      <c r="AX109" s="91"/>
      <c r="AY109" s="91"/>
      <c r="AZ109" s="91"/>
      <c r="BA109" s="91"/>
      <c r="BB109" s="91"/>
      <c r="BC109" s="91"/>
      <c r="BD109" s="91"/>
      <c r="BE109" s="91"/>
      <c r="BF109" s="91"/>
      <c r="BG109" s="91"/>
      <c r="BH109" s="91"/>
      <c r="BI109" s="91"/>
      <c r="BJ109" s="91"/>
      <c r="BK109" s="91"/>
      <c r="BL109" s="91"/>
      <c r="BM109" s="91"/>
      <c r="BN109" s="89"/>
      <c r="BO109" s="128">
        <v>2287</v>
      </c>
      <c r="BP109" s="91"/>
    </row>
    <row r="110" spans="1:68" s="11" customFormat="1" ht="39.75" customHeight="1">
      <c r="A110" s="128" t="s">
        <v>674</v>
      </c>
      <c r="B110" s="254" t="s">
        <v>1596</v>
      </c>
      <c r="C110" s="128" t="s">
        <v>5879</v>
      </c>
      <c r="D110" s="128">
        <v>130</v>
      </c>
      <c r="E110" s="128">
        <v>2288</v>
      </c>
      <c r="F110" s="254" t="s">
        <v>1597</v>
      </c>
      <c r="G110" s="128" t="s">
        <v>674</v>
      </c>
      <c r="H110" s="128"/>
      <c r="I110" s="845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/>
      <c r="AI110" s="91"/>
      <c r="AJ110" s="91"/>
      <c r="AK110" s="91"/>
      <c r="AL110" s="91"/>
      <c r="AM110" s="91"/>
      <c r="AN110" s="91"/>
      <c r="AO110" s="91"/>
      <c r="AP110" s="91"/>
      <c r="AQ110" s="91"/>
      <c r="AR110" s="91"/>
      <c r="AS110" s="91"/>
      <c r="AT110" s="91"/>
      <c r="AU110" s="91"/>
      <c r="AV110" s="91"/>
      <c r="AW110" s="91"/>
      <c r="AX110" s="91"/>
      <c r="AY110" s="91"/>
      <c r="AZ110" s="91"/>
      <c r="BA110" s="91"/>
      <c r="BB110" s="91"/>
      <c r="BC110" s="91"/>
      <c r="BD110" s="91"/>
      <c r="BE110" s="91"/>
      <c r="BF110" s="91"/>
      <c r="BG110" s="91"/>
      <c r="BH110" s="91"/>
      <c r="BI110" s="91"/>
      <c r="BJ110" s="91"/>
      <c r="BK110" s="91"/>
      <c r="BL110" s="91"/>
      <c r="BM110" s="91"/>
      <c r="BN110" s="89"/>
      <c r="BO110" s="128">
        <v>2288</v>
      </c>
      <c r="BP110" s="91"/>
    </row>
    <row r="111" spans="1:68" s="11" customFormat="1" ht="39.75" customHeight="1">
      <c r="A111" s="128" t="s">
        <v>3321</v>
      </c>
      <c r="B111" s="254" t="s">
        <v>716</v>
      </c>
      <c r="C111" s="128" t="s">
        <v>4129</v>
      </c>
      <c r="D111" s="128">
        <v>122</v>
      </c>
      <c r="E111" s="128">
        <v>2289</v>
      </c>
      <c r="F111" s="254" t="s">
        <v>1598</v>
      </c>
      <c r="G111" s="128" t="s">
        <v>674</v>
      </c>
      <c r="H111" s="128"/>
      <c r="I111" s="845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  <c r="AC111" s="91"/>
      <c r="AD111" s="91"/>
      <c r="AE111" s="91"/>
      <c r="AF111" s="91"/>
      <c r="AG111" s="91"/>
      <c r="AH111" s="91"/>
      <c r="AI111" s="91"/>
      <c r="AJ111" s="91"/>
      <c r="AK111" s="91"/>
      <c r="AL111" s="91"/>
      <c r="AM111" s="91"/>
      <c r="AN111" s="91"/>
      <c r="AO111" s="91"/>
      <c r="AP111" s="91"/>
      <c r="AQ111" s="91"/>
      <c r="AR111" s="91"/>
      <c r="AS111" s="91"/>
      <c r="AT111" s="91"/>
      <c r="AU111" s="91"/>
      <c r="AV111" s="91"/>
      <c r="AW111" s="91"/>
      <c r="AX111" s="91"/>
      <c r="AY111" s="91"/>
      <c r="AZ111" s="91"/>
      <c r="BA111" s="91"/>
      <c r="BB111" s="91"/>
      <c r="BC111" s="91"/>
      <c r="BD111" s="91"/>
      <c r="BE111" s="91"/>
      <c r="BF111" s="91"/>
      <c r="BG111" s="91"/>
      <c r="BH111" s="91"/>
      <c r="BI111" s="91"/>
      <c r="BJ111" s="91"/>
      <c r="BK111" s="91"/>
      <c r="BL111" s="91"/>
      <c r="BM111" s="91"/>
      <c r="BN111" s="89"/>
      <c r="BO111" s="128">
        <v>2289</v>
      </c>
      <c r="BP111" s="91"/>
    </row>
    <row r="112" spans="1:68" s="11" customFormat="1" ht="39.75" customHeight="1">
      <c r="A112" s="128" t="s">
        <v>674</v>
      </c>
      <c r="B112" s="254" t="s">
        <v>1526</v>
      </c>
      <c r="C112" s="128" t="s">
        <v>4129</v>
      </c>
      <c r="D112" s="128">
        <v>123</v>
      </c>
      <c r="E112" s="128">
        <v>2290</v>
      </c>
      <c r="F112" s="254" t="s">
        <v>1599</v>
      </c>
      <c r="G112" s="128" t="s">
        <v>674</v>
      </c>
      <c r="H112" s="128"/>
      <c r="I112" s="845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91"/>
      <c r="AM112" s="91"/>
      <c r="AN112" s="91"/>
      <c r="AO112" s="91"/>
      <c r="AP112" s="91"/>
      <c r="AQ112" s="91"/>
      <c r="AR112" s="91"/>
      <c r="AS112" s="91"/>
      <c r="AT112" s="91"/>
      <c r="AU112" s="91"/>
      <c r="AV112" s="91"/>
      <c r="AW112" s="91"/>
      <c r="AX112" s="91"/>
      <c r="AY112" s="91"/>
      <c r="AZ112" s="91"/>
      <c r="BA112" s="91"/>
      <c r="BB112" s="91"/>
      <c r="BC112" s="91"/>
      <c r="BD112" s="91"/>
      <c r="BE112" s="91"/>
      <c r="BF112" s="91"/>
      <c r="BG112" s="91"/>
      <c r="BH112" s="91"/>
      <c r="BI112" s="91"/>
      <c r="BJ112" s="91"/>
      <c r="BK112" s="91"/>
      <c r="BL112" s="91"/>
      <c r="BM112" s="91"/>
      <c r="BN112" s="89"/>
      <c r="BO112" s="128">
        <v>2290</v>
      </c>
      <c r="BP112" s="91"/>
    </row>
    <row r="113" spans="1:68" s="11" customFormat="1" ht="39.75" customHeight="1">
      <c r="A113" s="128" t="s">
        <v>674</v>
      </c>
      <c r="B113" s="254" t="s">
        <v>715</v>
      </c>
      <c r="C113" s="128" t="s">
        <v>4129</v>
      </c>
      <c r="D113" s="128">
        <v>127</v>
      </c>
      <c r="E113" s="128">
        <v>2291</v>
      </c>
      <c r="F113" s="254" t="s">
        <v>1600</v>
      </c>
      <c r="G113" s="128" t="s">
        <v>674</v>
      </c>
      <c r="H113" s="128"/>
      <c r="I113" s="845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89"/>
      <c r="BO113" s="128">
        <v>2291</v>
      </c>
      <c r="BP113" s="91"/>
    </row>
    <row r="114" spans="1:68" s="12" customFormat="1" ht="39.75" customHeight="1">
      <c r="A114" s="128" t="s">
        <v>2460</v>
      </c>
      <c r="B114" s="254" t="s">
        <v>1601</v>
      </c>
      <c r="C114" s="128" t="s">
        <v>2027</v>
      </c>
      <c r="D114" s="128">
        <v>121</v>
      </c>
      <c r="E114" s="128">
        <v>2292</v>
      </c>
      <c r="F114" s="254" t="s">
        <v>1602</v>
      </c>
      <c r="G114" s="128" t="s">
        <v>674</v>
      </c>
      <c r="H114" s="128"/>
      <c r="I114" s="845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89"/>
      <c r="BO114" s="128">
        <v>2292</v>
      </c>
      <c r="BP114" s="91"/>
    </row>
    <row r="115" spans="1:68" s="12" customFormat="1" ht="39.75" customHeight="1">
      <c r="A115" s="128" t="s">
        <v>4129</v>
      </c>
      <c r="B115" s="254" t="s">
        <v>1603</v>
      </c>
      <c r="C115" s="128" t="s">
        <v>1186</v>
      </c>
      <c r="D115" s="128">
        <v>19</v>
      </c>
      <c r="E115" s="128">
        <v>2293</v>
      </c>
      <c r="F115" s="254" t="s">
        <v>1604</v>
      </c>
      <c r="G115" s="128" t="s">
        <v>4129</v>
      </c>
      <c r="H115" s="128"/>
      <c r="I115" s="845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89"/>
      <c r="BO115" s="128">
        <v>2293</v>
      </c>
      <c r="BP115" s="91"/>
    </row>
    <row r="116" spans="1:68" s="11" customFormat="1" ht="39.75" customHeight="1">
      <c r="A116" s="128" t="s">
        <v>4129</v>
      </c>
      <c r="B116" s="254" t="s">
        <v>1605</v>
      </c>
      <c r="C116" s="128" t="s">
        <v>4129</v>
      </c>
      <c r="D116" s="128">
        <v>20</v>
      </c>
      <c r="E116" s="128">
        <v>2294</v>
      </c>
      <c r="F116" s="254" t="s">
        <v>1606</v>
      </c>
      <c r="G116" s="128" t="s">
        <v>4129</v>
      </c>
      <c r="H116" s="128"/>
      <c r="I116" s="845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E116" s="91"/>
      <c r="BF116" s="91"/>
      <c r="BG116" s="91"/>
      <c r="BH116" s="91"/>
      <c r="BI116" s="91"/>
      <c r="BJ116" s="91"/>
      <c r="BK116" s="91"/>
      <c r="BL116" s="91"/>
      <c r="BM116" s="91"/>
      <c r="BN116" s="89"/>
      <c r="BO116" s="128">
        <v>2294</v>
      </c>
      <c r="BP116" s="91"/>
    </row>
    <row r="117" spans="1:68" s="11" customFormat="1" ht="39.75" customHeight="1">
      <c r="A117" s="128" t="s">
        <v>4129</v>
      </c>
      <c r="B117" s="254" t="s">
        <v>1607</v>
      </c>
      <c r="C117" s="128" t="s">
        <v>4129</v>
      </c>
      <c r="D117" s="128">
        <v>76</v>
      </c>
      <c r="E117" s="128">
        <v>2295</v>
      </c>
      <c r="F117" s="254" t="s">
        <v>1608</v>
      </c>
      <c r="G117" s="128" t="s">
        <v>4129</v>
      </c>
      <c r="H117" s="128"/>
      <c r="I117" s="845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E117" s="91"/>
      <c r="BF117" s="91"/>
      <c r="BG117" s="91"/>
      <c r="BH117" s="91"/>
      <c r="BI117" s="91"/>
      <c r="BJ117" s="91"/>
      <c r="BK117" s="91"/>
      <c r="BL117" s="91"/>
      <c r="BM117" s="91"/>
      <c r="BN117" s="89"/>
      <c r="BO117" s="128">
        <v>2295</v>
      </c>
      <c r="BP117" s="91"/>
    </row>
    <row r="118" spans="1:68" s="11" customFormat="1" ht="39.75" customHeight="1">
      <c r="A118" s="128" t="s">
        <v>231</v>
      </c>
      <c r="B118" s="254" t="s">
        <v>1609</v>
      </c>
      <c r="C118" s="128" t="s">
        <v>5879</v>
      </c>
      <c r="D118" s="128">
        <v>131</v>
      </c>
      <c r="E118" s="128">
        <v>2296</v>
      </c>
      <c r="F118" s="254" t="s">
        <v>1610</v>
      </c>
      <c r="G118" s="128" t="s">
        <v>4129</v>
      </c>
      <c r="H118" s="128"/>
      <c r="I118" s="845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E118" s="91"/>
      <c r="BF118" s="91"/>
      <c r="BG118" s="91"/>
      <c r="BH118" s="91"/>
      <c r="BI118" s="91"/>
      <c r="BJ118" s="91"/>
      <c r="BK118" s="91"/>
      <c r="BL118" s="91"/>
      <c r="BM118" s="91"/>
      <c r="BN118" s="89"/>
      <c r="BO118" s="128">
        <v>2296</v>
      </c>
      <c r="BP118" s="91"/>
    </row>
    <row r="119" spans="1:68" s="11" customFormat="1" ht="39.75" customHeight="1">
      <c r="A119" s="128" t="s">
        <v>4129</v>
      </c>
      <c r="B119" s="254" t="s">
        <v>1611</v>
      </c>
      <c r="C119" s="128" t="s">
        <v>1186</v>
      </c>
      <c r="D119" s="128">
        <v>40</v>
      </c>
      <c r="E119" s="128">
        <v>2297</v>
      </c>
      <c r="F119" s="254" t="s">
        <v>1612</v>
      </c>
      <c r="G119" s="128" t="s">
        <v>4129</v>
      </c>
      <c r="H119" s="128"/>
      <c r="I119" s="845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89"/>
      <c r="BO119" s="128">
        <v>2297</v>
      </c>
      <c r="BP119" s="91"/>
    </row>
    <row r="120" spans="1:68" s="11" customFormat="1" ht="39.75" customHeight="1">
      <c r="A120" s="128" t="s">
        <v>4129</v>
      </c>
      <c r="B120" s="254" t="s">
        <v>3273</v>
      </c>
      <c r="C120" s="128" t="s">
        <v>1520</v>
      </c>
      <c r="D120" s="128">
        <v>132</v>
      </c>
      <c r="E120" s="128">
        <v>2298</v>
      </c>
      <c r="F120" s="254" t="s">
        <v>1613</v>
      </c>
      <c r="G120" s="128" t="s">
        <v>4129</v>
      </c>
      <c r="H120" s="303"/>
      <c r="I120" s="845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  <c r="BC120" s="91"/>
      <c r="BD120" s="91"/>
      <c r="BE120" s="91"/>
      <c r="BF120" s="91"/>
      <c r="BG120" s="91"/>
      <c r="BH120" s="91"/>
      <c r="BI120" s="91"/>
      <c r="BJ120" s="91"/>
      <c r="BK120" s="91"/>
      <c r="BL120" s="91"/>
      <c r="BM120" s="91"/>
      <c r="BN120" s="89"/>
      <c r="BO120" s="128">
        <v>2298</v>
      </c>
      <c r="BP120" s="91"/>
    </row>
    <row r="121" spans="1:68" s="11" customFormat="1" ht="39.75" customHeight="1">
      <c r="A121" s="128" t="s">
        <v>4129</v>
      </c>
      <c r="B121" s="254" t="s">
        <v>3272</v>
      </c>
      <c r="C121" s="128" t="s">
        <v>4129</v>
      </c>
      <c r="D121" s="128">
        <v>133</v>
      </c>
      <c r="E121" s="128">
        <v>2299</v>
      </c>
      <c r="F121" s="254" t="s">
        <v>1614</v>
      </c>
      <c r="G121" s="128" t="s">
        <v>4129</v>
      </c>
      <c r="H121" s="303"/>
      <c r="I121" s="845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89"/>
      <c r="BO121" s="128">
        <v>2299</v>
      </c>
      <c r="BP121" s="91"/>
    </row>
    <row r="122" spans="1:68" s="11" customFormat="1" ht="39.75" customHeight="1">
      <c r="A122" s="128" t="s">
        <v>2460</v>
      </c>
      <c r="B122" s="254" t="s">
        <v>1615</v>
      </c>
      <c r="C122" s="128" t="s">
        <v>4129</v>
      </c>
      <c r="D122" s="128">
        <v>134</v>
      </c>
      <c r="E122" s="128">
        <v>2300</v>
      </c>
      <c r="F122" s="254" t="s">
        <v>1616</v>
      </c>
      <c r="G122" s="128" t="s">
        <v>4129</v>
      </c>
      <c r="H122" s="303"/>
      <c r="I122" s="845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89"/>
      <c r="BO122" s="128">
        <v>2300</v>
      </c>
      <c r="BP122" s="91"/>
    </row>
    <row r="123" spans="1:68" s="11" customFormat="1" ht="39.75" customHeight="1">
      <c r="A123" s="128" t="s">
        <v>2460</v>
      </c>
      <c r="B123" s="254" t="s">
        <v>4078</v>
      </c>
      <c r="C123" s="128" t="s">
        <v>5879</v>
      </c>
      <c r="D123" s="128">
        <v>88</v>
      </c>
      <c r="E123" s="128">
        <v>4801</v>
      </c>
      <c r="F123" s="254" t="s">
        <v>1617</v>
      </c>
      <c r="G123" s="128" t="s">
        <v>1618</v>
      </c>
      <c r="H123" s="128"/>
      <c r="I123" s="844"/>
      <c r="J123" s="630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  <c r="BL123" s="91"/>
      <c r="BM123" s="91"/>
      <c r="BN123" s="89"/>
      <c r="BO123" s="128">
        <v>4801</v>
      </c>
      <c r="BP123" s="91"/>
    </row>
    <row r="124" spans="1:68" s="11" customFormat="1" ht="39.75" customHeight="1">
      <c r="A124" s="128" t="s">
        <v>3984</v>
      </c>
      <c r="B124" s="254" t="s">
        <v>4083</v>
      </c>
      <c r="C124" s="254" t="s">
        <v>1619</v>
      </c>
      <c r="D124" s="128">
        <v>75</v>
      </c>
      <c r="E124" s="128">
        <v>4802</v>
      </c>
      <c r="F124" s="254" t="s">
        <v>1620</v>
      </c>
      <c r="G124" s="128" t="s">
        <v>1621</v>
      </c>
      <c r="H124" s="128"/>
      <c r="I124" s="845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89"/>
      <c r="BO124" s="128">
        <v>4802</v>
      </c>
      <c r="BP124" s="91"/>
    </row>
    <row r="125" spans="1:68" s="11" customFormat="1" ht="39.75" customHeight="1">
      <c r="A125" s="128" t="s">
        <v>4059</v>
      </c>
      <c r="B125" s="254" t="s">
        <v>4085</v>
      </c>
      <c r="C125" s="128" t="s">
        <v>4129</v>
      </c>
      <c r="D125" s="128">
        <v>50</v>
      </c>
      <c r="E125" s="128">
        <v>4803</v>
      </c>
      <c r="F125" s="254" t="s">
        <v>1622</v>
      </c>
      <c r="G125" s="128" t="s">
        <v>1623</v>
      </c>
      <c r="H125" s="128"/>
      <c r="I125" s="845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89"/>
      <c r="BO125" s="128">
        <v>4803</v>
      </c>
      <c r="BP125" s="91"/>
    </row>
    <row r="126" spans="1:68" s="11" customFormat="1" ht="39.75" customHeight="1">
      <c r="A126" s="128" t="s">
        <v>2460</v>
      </c>
      <c r="B126" s="254" t="s">
        <v>711</v>
      </c>
      <c r="C126" s="128" t="s">
        <v>4129</v>
      </c>
      <c r="D126" s="128">
        <v>64</v>
      </c>
      <c r="E126" s="128">
        <v>4804</v>
      </c>
      <c r="F126" s="254" t="s">
        <v>1624</v>
      </c>
      <c r="G126" s="128" t="s">
        <v>1621</v>
      </c>
      <c r="H126" s="128"/>
      <c r="I126" s="845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  <c r="BL126" s="91"/>
      <c r="BM126" s="91"/>
      <c r="BN126" s="89"/>
      <c r="BO126" s="128">
        <v>4804</v>
      </c>
      <c r="BP126" s="91"/>
    </row>
    <row r="127" spans="1:68" s="11" customFormat="1" ht="39.75" customHeight="1">
      <c r="A127" s="128" t="s">
        <v>674</v>
      </c>
      <c r="B127" s="254" t="s">
        <v>4077</v>
      </c>
      <c r="C127" s="128" t="s">
        <v>4129</v>
      </c>
      <c r="D127" s="128">
        <v>85</v>
      </c>
      <c r="E127" s="128">
        <v>4805</v>
      </c>
      <c r="F127" s="254" t="s">
        <v>2547</v>
      </c>
      <c r="G127" s="128" t="s">
        <v>1625</v>
      </c>
      <c r="H127" s="128"/>
      <c r="I127" s="845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  <c r="BL127" s="91"/>
      <c r="BM127" s="91"/>
      <c r="BN127" s="89"/>
      <c r="BO127" s="128">
        <v>4805</v>
      </c>
      <c r="BP127" s="91"/>
    </row>
    <row r="128" spans="1:68" s="11" customFormat="1" ht="39.75" customHeight="1">
      <c r="A128" s="128" t="s">
        <v>3984</v>
      </c>
      <c r="B128" s="254" t="s">
        <v>4079</v>
      </c>
      <c r="C128" s="128" t="s">
        <v>4129</v>
      </c>
      <c r="D128" s="128">
        <v>7</v>
      </c>
      <c r="E128" s="128">
        <v>4806</v>
      </c>
      <c r="F128" s="254" t="s">
        <v>1626</v>
      </c>
      <c r="G128" s="128" t="s">
        <v>1627</v>
      </c>
      <c r="H128" s="128"/>
      <c r="I128" s="845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  <c r="BL128" s="91"/>
      <c r="BM128" s="91"/>
      <c r="BN128" s="89"/>
      <c r="BO128" s="128">
        <v>4806</v>
      </c>
      <c r="BP128" s="91"/>
    </row>
    <row r="129" spans="1:76" s="11" customFormat="1" ht="39.75" customHeight="1">
      <c r="A129" s="128" t="s">
        <v>674</v>
      </c>
      <c r="B129" s="254" t="s">
        <v>4080</v>
      </c>
      <c r="C129" s="128" t="s">
        <v>4129</v>
      </c>
      <c r="D129" s="128">
        <v>23</v>
      </c>
      <c r="E129" s="128">
        <v>4807</v>
      </c>
      <c r="F129" s="254" t="s">
        <v>1628</v>
      </c>
      <c r="G129" s="128" t="s">
        <v>1629</v>
      </c>
      <c r="H129" s="128"/>
      <c r="I129" s="845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  <c r="BL129" s="91"/>
      <c r="BM129" s="91"/>
      <c r="BN129" s="89"/>
      <c r="BO129" s="128">
        <v>4807</v>
      </c>
      <c r="BP129" s="91"/>
    </row>
    <row r="130" spans="1:76" s="11" customFormat="1" ht="39.75" customHeight="1">
      <c r="A130" s="128" t="s">
        <v>3071</v>
      </c>
      <c r="B130" s="254" t="s">
        <v>714</v>
      </c>
      <c r="C130" s="128" t="s">
        <v>1520</v>
      </c>
      <c r="D130" s="128">
        <v>122</v>
      </c>
      <c r="E130" s="128">
        <v>4808</v>
      </c>
      <c r="F130" s="254" t="s">
        <v>6981</v>
      </c>
      <c r="G130" s="128" t="s">
        <v>6982</v>
      </c>
      <c r="H130" s="128"/>
      <c r="I130" s="845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  <c r="BL130" s="91"/>
      <c r="BM130" s="91"/>
      <c r="BN130" s="89"/>
      <c r="BO130" s="128">
        <v>4808</v>
      </c>
      <c r="BP130" s="91"/>
    </row>
    <row r="131" spans="1:76" s="11" customFormat="1" ht="39.75" customHeight="1">
      <c r="A131" s="128" t="s">
        <v>2255</v>
      </c>
      <c r="B131" s="254" t="s">
        <v>5124</v>
      </c>
      <c r="C131" s="128" t="s">
        <v>7400</v>
      </c>
      <c r="D131" s="128">
        <v>129</v>
      </c>
      <c r="E131" s="128">
        <v>4809</v>
      </c>
      <c r="F131" s="254" t="s">
        <v>6983</v>
      </c>
      <c r="G131" s="128" t="s">
        <v>6984</v>
      </c>
      <c r="H131" s="128"/>
      <c r="I131" s="845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  <c r="BL131" s="91"/>
      <c r="BM131" s="91"/>
      <c r="BN131" s="89"/>
      <c r="BO131" s="128">
        <v>4809</v>
      </c>
      <c r="BP131" s="91"/>
    </row>
    <row r="132" spans="1:76" s="11" customFormat="1" ht="39.75" customHeight="1">
      <c r="A132" s="128" t="s">
        <v>4059</v>
      </c>
      <c r="B132" s="254" t="s">
        <v>3278</v>
      </c>
      <c r="C132" s="128" t="s">
        <v>1520</v>
      </c>
      <c r="D132" s="128">
        <v>126</v>
      </c>
      <c r="E132" s="128">
        <v>4810</v>
      </c>
      <c r="F132" s="254" t="s">
        <v>6985</v>
      </c>
      <c r="G132" s="128" t="s">
        <v>6986</v>
      </c>
      <c r="H132" s="128"/>
      <c r="I132" s="845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  <c r="BL132" s="91"/>
      <c r="BM132" s="91"/>
      <c r="BN132" s="89"/>
      <c r="BO132" s="128">
        <v>4810</v>
      </c>
      <c r="BP132" s="91"/>
    </row>
    <row r="133" spans="1:76" s="11" customFormat="1" ht="39.75" customHeight="1">
      <c r="A133" s="128" t="s">
        <v>3071</v>
      </c>
      <c r="B133" s="254" t="s">
        <v>717</v>
      </c>
      <c r="C133" s="128" t="s">
        <v>7400</v>
      </c>
      <c r="D133" s="128">
        <v>134</v>
      </c>
      <c r="E133" s="128">
        <v>4811</v>
      </c>
      <c r="F133" s="254" t="s">
        <v>6987</v>
      </c>
      <c r="G133" s="128" t="s">
        <v>6988</v>
      </c>
      <c r="H133" s="128"/>
      <c r="I133" s="845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1"/>
      <c r="AK133" s="91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  <c r="BL133" s="91"/>
      <c r="BM133" s="91"/>
      <c r="BN133" s="89"/>
      <c r="BO133" s="128">
        <v>4811</v>
      </c>
      <c r="BP133" s="91"/>
    </row>
    <row r="134" spans="1:76" s="12" customFormat="1" ht="39.75" customHeight="1">
      <c r="A134" s="128" t="s">
        <v>3984</v>
      </c>
      <c r="B134" s="254" t="s">
        <v>7348</v>
      </c>
      <c r="C134" s="128" t="s">
        <v>4129</v>
      </c>
      <c r="D134" s="128">
        <v>133</v>
      </c>
      <c r="E134" s="128">
        <v>4812</v>
      </c>
      <c r="F134" s="254" t="s">
        <v>6009</v>
      </c>
      <c r="G134" s="128" t="s">
        <v>1618</v>
      </c>
      <c r="H134" s="128"/>
      <c r="I134" s="845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  <c r="BL134" s="91"/>
      <c r="BM134" s="91"/>
      <c r="BN134" s="89"/>
      <c r="BO134" s="128">
        <v>4812</v>
      </c>
      <c r="BP134" s="91"/>
    </row>
    <row r="135" spans="1:76" s="12" customFormat="1" ht="39.75" customHeight="1">
      <c r="A135" s="128" t="s">
        <v>2460</v>
      </c>
      <c r="B135" s="254" t="s">
        <v>4261</v>
      </c>
      <c r="C135" s="128" t="s">
        <v>1520</v>
      </c>
      <c r="D135" s="128">
        <v>356</v>
      </c>
      <c r="E135" s="128">
        <v>4813</v>
      </c>
      <c r="F135" s="254" t="s">
        <v>6989</v>
      </c>
      <c r="G135" s="128" t="s">
        <v>727</v>
      </c>
      <c r="H135" s="128"/>
      <c r="I135" s="845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89"/>
      <c r="BO135" s="128">
        <v>4813</v>
      </c>
      <c r="BP135" s="91"/>
    </row>
    <row r="136" spans="1:76" s="11" customFormat="1" ht="39.75" customHeight="1">
      <c r="A136" s="128" t="s">
        <v>4129</v>
      </c>
      <c r="B136" s="254" t="s">
        <v>6990</v>
      </c>
      <c r="C136" s="128" t="s">
        <v>4129</v>
      </c>
      <c r="D136" s="128">
        <v>360</v>
      </c>
      <c r="E136" s="128">
        <v>4814</v>
      </c>
      <c r="F136" s="254" t="s">
        <v>6991</v>
      </c>
      <c r="G136" s="128" t="s">
        <v>4129</v>
      </c>
      <c r="H136" s="128"/>
      <c r="I136" s="845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89"/>
      <c r="BO136" s="128">
        <v>4814</v>
      </c>
      <c r="BP136" s="91"/>
    </row>
    <row r="137" spans="1:76" s="11" customFormat="1" ht="39.75" customHeight="1">
      <c r="A137" s="128" t="s">
        <v>3984</v>
      </c>
      <c r="B137" s="254" t="s">
        <v>7329</v>
      </c>
      <c r="C137" s="128" t="s">
        <v>7400</v>
      </c>
      <c r="D137" s="128"/>
      <c r="E137" s="128">
        <v>4815</v>
      </c>
      <c r="F137" s="254" t="s">
        <v>6992</v>
      </c>
      <c r="G137" s="128" t="s">
        <v>4129</v>
      </c>
      <c r="H137" s="128"/>
      <c r="I137" s="845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89"/>
      <c r="BO137" s="128">
        <v>4815</v>
      </c>
      <c r="BP137" s="91"/>
    </row>
    <row r="138" spans="1:76" s="11" customFormat="1" ht="39.75" customHeight="1">
      <c r="A138" s="128"/>
      <c r="B138" s="254"/>
      <c r="C138" s="128"/>
      <c r="D138" s="128"/>
      <c r="E138" s="206"/>
      <c r="F138" s="254"/>
      <c r="G138" s="128"/>
      <c r="H138" s="128"/>
      <c r="I138" s="845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  <c r="BL138" s="91"/>
      <c r="BM138" s="91"/>
      <c r="BN138" s="89"/>
      <c r="BO138" s="206"/>
      <c r="BP138" s="91"/>
    </row>
    <row r="139" spans="1:76" s="11" customFormat="1" ht="39.75" customHeight="1">
      <c r="A139" s="128"/>
      <c r="B139" s="254"/>
      <c r="C139" s="128"/>
      <c r="D139" s="128"/>
      <c r="E139" s="206"/>
      <c r="F139" s="254"/>
      <c r="G139" s="128"/>
      <c r="H139" s="128"/>
      <c r="I139" s="845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89"/>
      <c r="BO139" s="206"/>
      <c r="BP139" s="91"/>
    </row>
    <row r="140" spans="1:76" s="11" customFormat="1" ht="39.75" customHeight="1">
      <c r="A140" s="128"/>
      <c r="B140" s="254"/>
      <c r="C140" s="128"/>
      <c r="D140" s="128"/>
      <c r="E140" s="206"/>
      <c r="F140" s="254"/>
      <c r="G140" s="128"/>
      <c r="H140" s="303"/>
      <c r="I140" s="845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  <c r="BL140" s="91"/>
      <c r="BM140" s="91"/>
      <c r="BN140" s="89"/>
      <c r="BO140" s="206"/>
      <c r="BP140" s="91"/>
    </row>
    <row r="141" spans="1:76" s="11" customFormat="1" ht="39.75" customHeight="1">
      <c r="A141" s="128"/>
      <c r="B141" s="254"/>
      <c r="C141" s="128"/>
      <c r="D141" s="128"/>
      <c r="E141" s="206"/>
      <c r="F141" s="254"/>
      <c r="G141" s="128"/>
      <c r="H141" s="303"/>
      <c r="I141" s="845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  <c r="BL141" s="91"/>
      <c r="BM141" s="91"/>
      <c r="BN141" s="89"/>
      <c r="BO141" s="206"/>
      <c r="BP141" s="91"/>
    </row>
    <row r="142" spans="1:76" s="11" customFormat="1" ht="39.75" customHeight="1">
      <c r="A142" s="128"/>
      <c r="B142" s="254"/>
      <c r="C142" s="128"/>
      <c r="D142" s="128"/>
      <c r="E142" s="206"/>
      <c r="F142" s="254"/>
      <c r="G142" s="128"/>
      <c r="H142" s="303"/>
      <c r="I142" s="845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1"/>
      <c r="AK142" s="91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  <c r="BL142" s="91"/>
      <c r="BM142" s="91"/>
      <c r="BN142" s="89"/>
      <c r="BO142" s="206"/>
      <c r="BP142" s="91"/>
    </row>
    <row r="143" spans="1:76" s="90" customFormat="1" ht="18" customHeight="1">
      <c r="A143" s="840"/>
      <c r="B143" s="262"/>
      <c r="C143" s="840"/>
      <c r="D143" s="840"/>
      <c r="E143" s="687"/>
      <c r="F143" s="262"/>
      <c r="G143" s="840"/>
      <c r="H143" s="846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847"/>
      <c r="BO143" s="687"/>
      <c r="BP143" s="53"/>
      <c r="BQ143" s="306"/>
      <c r="BR143" s="306"/>
      <c r="BS143" s="306"/>
      <c r="BT143" s="306"/>
      <c r="BU143" s="306"/>
      <c r="BV143" s="306"/>
      <c r="BW143" s="306"/>
      <c r="BX143" s="306"/>
    </row>
    <row r="144" spans="1:76" s="90" customFormat="1" ht="18" customHeight="1">
      <c r="A144" s="306"/>
      <c r="B144" s="307"/>
      <c r="C144" s="306"/>
      <c r="D144" s="306"/>
      <c r="E144" s="308"/>
      <c r="F144" s="309"/>
      <c r="G144" s="306"/>
      <c r="H144" s="306"/>
      <c r="I144" s="306"/>
      <c r="J144" s="306"/>
      <c r="K144" s="306"/>
      <c r="L144" s="306"/>
      <c r="M144" s="306"/>
      <c r="N144" s="306"/>
      <c r="O144" s="306"/>
      <c r="P144" s="306"/>
      <c r="Q144" s="310"/>
      <c r="R144" s="310" t="s">
        <v>5111</v>
      </c>
      <c r="S144" s="306" t="s">
        <v>906</v>
      </c>
      <c r="T144" s="306"/>
      <c r="U144" s="306"/>
      <c r="W144" s="306"/>
      <c r="X144" s="306"/>
      <c r="Y144" s="310"/>
      <c r="Z144" s="306"/>
      <c r="AA144" s="306"/>
      <c r="AB144" s="306"/>
      <c r="AD144" s="311" t="s">
        <v>5285</v>
      </c>
      <c r="AF144" s="306"/>
      <c r="AH144" s="306"/>
      <c r="AI144" s="306"/>
      <c r="AJ144" s="306"/>
      <c r="AK144" s="311"/>
      <c r="AL144" s="306"/>
      <c r="AM144" s="306"/>
      <c r="AN144" s="306"/>
      <c r="AO144" s="306"/>
      <c r="AP144" s="306"/>
      <c r="AQ144" s="306"/>
      <c r="AR144" s="306"/>
      <c r="AS144" s="306"/>
      <c r="AT144" s="306"/>
      <c r="AU144" s="306"/>
      <c r="AV144" s="306"/>
      <c r="AW144" s="306"/>
      <c r="AX144" s="306"/>
      <c r="AY144" s="306"/>
      <c r="AZ144" s="306"/>
      <c r="BA144" s="306"/>
      <c r="BB144" s="306"/>
      <c r="BC144" s="306"/>
      <c r="BD144" s="306"/>
      <c r="BE144" s="306"/>
      <c r="BF144" s="306"/>
      <c r="BG144" s="306"/>
      <c r="BH144" s="306"/>
      <c r="BI144" s="306"/>
      <c r="BJ144" s="306"/>
      <c r="BK144" s="306"/>
      <c r="BL144" s="306"/>
      <c r="BM144" s="306"/>
      <c r="BN144" s="307"/>
      <c r="BO144" s="308"/>
      <c r="BP144" s="306"/>
      <c r="BQ144" s="306"/>
      <c r="BR144" s="306"/>
      <c r="BS144" s="306"/>
      <c r="BT144" s="306"/>
      <c r="BU144" s="306"/>
      <c r="BV144" s="306"/>
      <c r="BW144" s="306"/>
      <c r="BX144" s="306"/>
    </row>
    <row r="145" spans="1:76" s="90" customFormat="1" ht="18" customHeight="1">
      <c r="A145" s="312" t="s">
        <v>2056</v>
      </c>
      <c r="B145" s="313" t="s">
        <v>5110</v>
      </c>
      <c r="C145" s="313"/>
      <c r="D145" s="313"/>
      <c r="E145" s="308"/>
      <c r="F145" s="309"/>
      <c r="G145" s="306"/>
      <c r="H145" s="306"/>
      <c r="I145" s="306"/>
      <c r="J145" s="306"/>
      <c r="K145" s="306"/>
      <c r="L145" s="306"/>
      <c r="M145" s="306"/>
      <c r="N145" s="306"/>
      <c r="O145" s="306"/>
      <c r="P145" s="306"/>
      <c r="Q145" s="314"/>
      <c r="R145" s="314" t="s">
        <v>5138</v>
      </c>
      <c r="S145" s="90" t="s">
        <v>907</v>
      </c>
      <c r="T145" s="306"/>
      <c r="U145" s="306"/>
      <c r="W145" s="306"/>
      <c r="X145" s="306"/>
      <c r="Y145" s="314"/>
      <c r="AA145" s="306"/>
      <c r="AB145" s="306"/>
      <c r="AD145" s="311" t="s">
        <v>1647</v>
      </c>
      <c r="AF145" s="311"/>
      <c r="AH145" s="306"/>
      <c r="AI145" s="306"/>
      <c r="AJ145" s="306"/>
      <c r="AK145" s="311"/>
      <c r="AL145" s="306"/>
      <c r="AM145" s="306"/>
      <c r="AN145" s="306"/>
      <c r="AO145" s="306"/>
      <c r="AQ145" s="90" t="s">
        <v>4491</v>
      </c>
      <c r="AR145" s="306"/>
      <c r="AV145" s="306"/>
      <c r="AW145" s="306"/>
      <c r="BA145" s="306"/>
      <c r="BB145" s="306"/>
      <c r="BF145" s="306"/>
      <c r="BG145" s="306"/>
      <c r="BH145" s="306"/>
      <c r="BI145" s="306"/>
      <c r="BJ145" s="306"/>
      <c r="BK145" s="306"/>
      <c r="BM145" s="306" t="s">
        <v>2018</v>
      </c>
      <c r="BN145" s="306"/>
      <c r="BO145" s="308"/>
      <c r="BP145" s="306"/>
      <c r="BQ145" s="306"/>
      <c r="BR145" s="306"/>
      <c r="BS145" s="306"/>
      <c r="BT145" s="306"/>
      <c r="BU145" s="306"/>
      <c r="BV145" s="306"/>
      <c r="BW145" s="306"/>
      <c r="BX145" s="306"/>
    </row>
    <row r="146" spans="1:76" s="90" customFormat="1" ht="18" customHeight="1">
      <c r="A146" s="314" t="s">
        <v>5114</v>
      </c>
      <c r="B146" s="313" t="s">
        <v>5137</v>
      </c>
      <c r="C146" s="313"/>
      <c r="D146" s="313"/>
      <c r="E146" s="308"/>
      <c r="Q146" s="314"/>
      <c r="R146" s="314" t="s">
        <v>3132</v>
      </c>
      <c r="S146" s="90" t="s">
        <v>7285</v>
      </c>
      <c r="T146" s="192"/>
      <c r="Y146" s="314"/>
      <c r="AA146" s="192"/>
      <c r="AD146" s="311" t="s">
        <v>1648</v>
      </c>
      <c r="AF146" s="316"/>
      <c r="AJ146" s="317"/>
      <c r="AK146" s="311"/>
      <c r="AL146" s="306"/>
      <c r="AO146" s="315"/>
      <c r="AQ146" s="90" t="s">
        <v>1496</v>
      </c>
      <c r="AR146" s="317"/>
      <c r="AV146" s="317"/>
      <c r="AW146" s="317"/>
      <c r="BA146" s="317"/>
      <c r="BB146" s="317"/>
      <c r="BF146" s="317"/>
      <c r="BJ146" s="317"/>
      <c r="BN146" s="318" t="s">
        <v>3820</v>
      </c>
      <c r="BO146" s="308"/>
    </row>
    <row r="147" spans="1:76" s="90" customFormat="1" ht="18" customHeight="1">
      <c r="B147" s="315" t="s">
        <v>3131</v>
      </c>
      <c r="E147" s="319"/>
      <c r="F147" s="320"/>
      <c r="G147" s="315" t="s">
        <v>6993</v>
      </c>
      <c r="H147" s="315"/>
      <c r="S147" s="90" t="s">
        <v>1343</v>
      </c>
      <c r="T147" s="192"/>
      <c r="AA147" s="192"/>
      <c r="AD147" s="311" t="s">
        <v>3000</v>
      </c>
      <c r="AF147" s="316"/>
      <c r="AJ147" s="317"/>
      <c r="AK147" s="311"/>
      <c r="AP147" s="317"/>
      <c r="AQ147" s="90" t="s">
        <v>5728</v>
      </c>
      <c r="AR147" s="317"/>
      <c r="AV147" s="317"/>
      <c r="AW147" s="317"/>
      <c r="BA147" s="317"/>
      <c r="BB147" s="317"/>
      <c r="BF147" s="317"/>
      <c r="BJ147" s="317"/>
      <c r="BM147" s="315" t="s">
        <v>1315</v>
      </c>
      <c r="BO147" s="319"/>
    </row>
    <row r="148" spans="1:76" s="90" customFormat="1" ht="11.5">
      <c r="A148" s="319"/>
      <c r="B148" s="317"/>
      <c r="C148" s="317"/>
      <c r="D148" s="317"/>
      <c r="E148" s="317"/>
      <c r="F148" s="317"/>
      <c r="G148" s="317"/>
      <c r="H148" s="317"/>
      <c r="I148" s="317"/>
      <c r="J148" s="317"/>
      <c r="K148" s="317"/>
      <c r="L148" s="317"/>
      <c r="M148" s="317"/>
      <c r="N148" s="317"/>
      <c r="O148" s="317"/>
      <c r="P148" s="317"/>
      <c r="Q148" s="317"/>
      <c r="R148" s="317"/>
      <c r="S148" s="317"/>
      <c r="T148" s="317"/>
      <c r="U148" s="317"/>
      <c r="W148" s="317"/>
      <c r="X148" s="317"/>
      <c r="Y148" s="317"/>
      <c r="Z148" s="317"/>
      <c r="AA148" s="317"/>
      <c r="AB148" s="317"/>
      <c r="AD148" s="317"/>
      <c r="AE148" s="317"/>
      <c r="AF148" s="317"/>
      <c r="AG148" s="317"/>
      <c r="AH148" s="317"/>
      <c r="AI148" s="317"/>
      <c r="AJ148" s="317"/>
      <c r="AK148" s="317"/>
      <c r="AL148" s="317"/>
      <c r="AM148" s="317"/>
      <c r="AN148" s="317"/>
      <c r="AO148" s="317"/>
      <c r="AQ148" s="317"/>
      <c r="AR148" s="317"/>
      <c r="AS148" s="317"/>
      <c r="AT148" s="317"/>
      <c r="AU148" s="317"/>
      <c r="AV148" s="317"/>
      <c r="AW148" s="317"/>
      <c r="AX148" s="317"/>
      <c r="AY148" s="317"/>
      <c r="AZ148" s="317"/>
      <c r="BA148" s="317"/>
      <c r="BB148" s="317"/>
      <c r="BC148" s="317"/>
      <c r="BD148" s="317"/>
      <c r="BE148" s="317"/>
      <c r="BF148" s="317"/>
      <c r="BG148" s="317"/>
      <c r="BH148" s="317"/>
      <c r="BI148" s="317"/>
      <c r="BJ148" s="317"/>
      <c r="BK148" s="317"/>
      <c r="BO148" s="317"/>
    </row>
    <row r="149" spans="1:76">
      <c r="BO149" s="1"/>
    </row>
    <row r="150" spans="1:76">
      <c r="BO150" s="1"/>
    </row>
    <row r="151" spans="1:76">
      <c r="BO151" s="1"/>
    </row>
    <row r="152" spans="1:76">
      <c r="BO152" s="1"/>
    </row>
    <row r="153" spans="1:76">
      <c r="BO153" s="1"/>
    </row>
    <row r="154" spans="1:76">
      <c r="BO154" s="1"/>
    </row>
    <row r="155" spans="1:76">
      <c r="BO155" s="1"/>
    </row>
    <row r="156" spans="1:76">
      <c r="BO156" s="1"/>
    </row>
    <row r="157" spans="1:76">
      <c r="BO157" s="1"/>
    </row>
    <row r="158" spans="1:76">
      <c r="BO158" s="1"/>
    </row>
    <row r="159" spans="1:76">
      <c r="BO159" s="1"/>
    </row>
    <row r="160" spans="1:76">
      <c r="BO160" s="1"/>
    </row>
    <row r="161" spans="67:67">
      <c r="BO161" s="1"/>
    </row>
    <row r="162" spans="67:67">
      <c r="BO162" s="1"/>
    </row>
    <row r="163" spans="67:67">
      <c r="BO163" s="1"/>
    </row>
    <row r="164" spans="67:67">
      <c r="BO164" s="1"/>
    </row>
    <row r="165" spans="67:67">
      <c r="BO165" s="1"/>
    </row>
    <row r="166" spans="67:67">
      <c r="BO166" s="1"/>
    </row>
    <row r="167" spans="67:67">
      <c r="BO167" s="1"/>
    </row>
    <row r="168" spans="67:67">
      <c r="BO168" s="1"/>
    </row>
    <row r="169" spans="67:67">
      <c r="BO169" s="1"/>
    </row>
    <row r="170" spans="67:67">
      <c r="BO170" s="1"/>
    </row>
    <row r="171" spans="67:67">
      <c r="BO171" s="1"/>
    </row>
    <row r="172" spans="67:67">
      <c r="BO172" s="1"/>
    </row>
    <row r="173" spans="67:67">
      <c r="BO173" s="1"/>
    </row>
    <row r="174" spans="67:67">
      <c r="BO174" s="1"/>
    </row>
    <row r="175" spans="67:67">
      <c r="BO175" s="1"/>
    </row>
    <row r="176" spans="67:67">
      <c r="BO176" s="1"/>
    </row>
    <row r="177" spans="67:67">
      <c r="BO177" s="1"/>
    </row>
    <row r="178" spans="67:67">
      <c r="BO178" s="1"/>
    </row>
    <row r="179" spans="67:67">
      <c r="BO179" s="1"/>
    </row>
    <row r="180" spans="67:67">
      <c r="BO180" s="1"/>
    </row>
    <row r="181" spans="67:67">
      <c r="BO181" s="1"/>
    </row>
    <row r="182" spans="67:67">
      <c r="BO182" s="1"/>
    </row>
    <row r="183" spans="67:67">
      <c r="BO183" s="1"/>
    </row>
    <row r="184" spans="67:67">
      <c r="BO184" s="1"/>
    </row>
    <row r="185" spans="67:67">
      <c r="BO185" s="1"/>
    </row>
    <row r="186" spans="67:67">
      <c r="BO186" s="1"/>
    </row>
    <row r="187" spans="67:67">
      <c r="BO187" s="1"/>
    </row>
    <row r="188" spans="67:67">
      <c r="BO188" s="1"/>
    </row>
    <row r="189" spans="67:67">
      <c r="BO189" s="1"/>
    </row>
    <row r="190" spans="67:67">
      <c r="BO190" s="1"/>
    </row>
    <row r="191" spans="67:67">
      <c r="BO191" s="1"/>
    </row>
    <row r="192" spans="67:67">
      <c r="BO192" s="1"/>
    </row>
    <row r="193" spans="67:67">
      <c r="BO193" s="1"/>
    </row>
    <row r="194" spans="67:67">
      <c r="BO194" s="1"/>
    </row>
    <row r="195" spans="67:67">
      <c r="BO195" s="1"/>
    </row>
    <row r="196" spans="67:67">
      <c r="BO196" s="1"/>
    </row>
    <row r="197" spans="67:67">
      <c r="BO197" s="1"/>
    </row>
    <row r="198" spans="67:67">
      <c r="BO198" s="1"/>
    </row>
    <row r="199" spans="67:67">
      <c r="BO199" s="1"/>
    </row>
    <row r="200" spans="67:67">
      <c r="BO200" s="1"/>
    </row>
    <row r="201" spans="67:67">
      <c r="BO201" s="1"/>
    </row>
    <row r="202" spans="67:67">
      <c r="BO202" s="1"/>
    </row>
    <row r="203" spans="67:67">
      <c r="BO203" s="1"/>
    </row>
    <row r="204" spans="67:67">
      <c r="BO204" s="1"/>
    </row>
    <row r="205" spans="67:67">
      <c r="BO205" s="1"/>
    </row>
    <row r="206" spans="67:67">
      <c r="BO206" s="1"/>
    </row>
    <row r="207" spans="67:67">
      <c r="BO207" s="1"/>
    </row>
    <row r="208" spans="67:67">
      <c r="BO208" s="1"/>
    </row>
    <row r="209" spans="67:67">
      <c r="BO209" s="1"/>
    </row>
    <row r="210" spans="67:67">
      <c r="BO210" s="1"/>
    </row>
    <row r="211" spans="67:67">
      <c r="BO211" s="1"/>
    </row>
    <row r="212" spans="67:67">
      <c r="BO212" s="1"/>
    </row>
    <row r="213" spans="67:67">
      <c r="BO213" s="1"/>
    </row>
    <row r="214" spans="67:67">
      <c r="BO214" s="1"/>
    </row>
    <row r="215" spans="67:67">
      <c r="BO215" s="1"/>
    </row>
    <row r="216" spans="67:67">
      <c r="BO216" s="1"/>
    </row>
    <row r="217" spans="67:67">
      <c r="BO217" s="1"/>
    </row>
    <row r="218" spans="67:67">
      <c r="BO218" s="1"/>
    </row>
    <row r="219" spans="67:67">
      <c r="BO219" s="1"/>
    </row>
    <row r="220" spans="67:67">
      <c r="BO220" s="1"/>
    </row>
    <row r="221" spans="67:67">
      <c r="BO221" s="1"/>
    </row>
    <row r="222" spans="67:67">
      <c r="BO222" s="1"/>
    </row>
    <row r="223" spans="67:67">
      <c r="BO223" s="1"/>
    </row>
    <row r="224" spans="67:67">
      <c r="BO224" s="1"/>
    </row>
    <row r="225" spans="67:67">
      <c r="BO225" s="1"/>
    </row>
    <row r="226" spans="67:67">
      <c r="BO226" s="1"/>
    </row>
    <row r="227" spans="67:67">
      <c r="BO227" s="1"/>
    </row>
    <row r="228" spans="67:67">
      <c r="BO228" s="1"/>
    </row>
    <row r="229" spans="67:67">
      <c r="BO229" s="1"/>
    </row>
    <row r="230" spans="67:67">
      <c r="BO230" s="1"/>
    </row>
    <row r="231" spans="67:67">
      <c r="BO231" s="1"/>
    </row>
    <row r="232" spans="67:67">
      <c r="BO232" s="1"/>
    </row>
    <row r="233" spans="67:67">
      <c r="BO233" s="1"/>
    </row>
    <row r="234" spans="67:67">
      <c r="BO234" s="1"/>
    </row>
    <row r="235" spans="67:67">
      <c r="BO235" s="1"/>
    </row>
    <row r="236" spans="67:67">
      <c r="BO236" s="1"/>
    </row>
    <row r="237" spans="67:67">
      <c r="BO237" s="1"/>
    </row>
    <row r="238" spans="67:67">
      <c r="BO238" s="1"/>
    </row>
    <row r="239" spans="67:67">
      <c r="BO239" s="1"/>
    </row>
    <row r="240" spans="67:67">
      <c r="BO240" s="1"/>
    </row>
    <row r="241" spans="67:67">
      <c r="BO241" s="1"/>
    </row>
    <row r="242" spans="67:67">
      <c r="BO242" s="1"/>
    </row>
    <row r="243" spans="67:67">
      <c r="BO243" s="1"/>
    </row>
    <row r="244" spans="67:67">
      <c r="BO244" s="1"/>
    </row>
    <row r="245" spans="67:67">
      <c r="BO245" s="1"/>
    </row>
    <row r="246" spans="67:67">
      <c r="BO246" s="1"/>
    </row>
    <row r="247" spans="67:67">
      <c r="BO247" s="1"/>
    </row>
    <row r="248" spans="67:67">
      <c r="BO248" s="1"/>
    </row>
    <row r="249" spans="67:67">
      <c r="BO249" s="1"/>
    </row>
    <row r="250" spans="67:67">
      <c r="BO250" s="1"/>
    </row>
    <row r="251" spans="67:67">
      <c r="BO251" s="1"/>
    </row>
    <row r="252" spans="67:67">
      <c r="BO252" s="1"/>
    </row>
    <row r="253" spans="67:67">
      <c r="BO253" s="1"/>
    </row>
    <row r="254" spans="67:67">
      <c r="BO254" s="1"/>
    </row>
    <row r="255" spans="67:67">
      <c r="BO255" s="1"/>
    </row>
    <row r="256" spans="67:67">
      <c r="BO256" s="1"/>
    </row>
    <row r="257" spans="67:67">
      <c r="BO257" s="1"/>
    </row>
    <row r="258" spans="67:67">
      <c r="BO258" s="1"/>
    </row>
    <row r="259" spans="67:67">
      <c r="BO259" s="1"/>
    </row>
    <row r="260" spans="67:67">
      <c r="BO260" s="1"/>
    </row>
    <row r="261" spans="67:67">
      <c r="BO261" s="1"/>
    </row>
    <row r="262" spans="67:67">
      <c r="BO262" s="1"/>
    </row>
    <row r="263" spans="67:67">
      <c r="BO263" s="1"/>
    </row>
    <row r="264" spans="67:67">
      <c r="BO264" s="1"/>
    </row>
    <row r="265" spans="67:67">
      <c r="BO265" s="1"/>
    </row>
    <row r="266" spans="67:67">
      <c r="BO266" s="1"/>
    </row>
    <row r="267" spans="67:67">
      <c r="BO267" s="1"/>
    </row>
    <row r="268" spans="67:67">
      <c r="BO268" s="1"/>
    </row>
    <row r="269" spans="67:67">
      <c r="BO269" s="1"/>
    </row>
    <row r="270" spans="67:67">
      <c r="BO270" s="1"/>
    </row>
    <row r="271" spans="67:67">
      <c r="BO271" s="1"/>
    </row>
    <row r="272" spans="67:67">
      <c r="BO272" s="1"/>
    </row>
    <row r="273" spans="67:67">
      <c r="BO273" s="1"/>
    </row>
    <row r="274" spans="67:67">
      <c r="BO274" s="1"/>
    </row>
    <row r="275" spans="67:67">
      <c r="BO275" s="1"/>
    </row>
    <row r="276" spans="67:67">
      <c r="BO276" s="1"/>
    </row>
    <row r="277" spans="67:67">
      <c r="BO277" s="1"/>
    </row>
    <row r="278" spans="67:67">
      <c r="BO278" s="1"/>
    </row>
    <row r="279" spans="67:67">
      <c r="BO279" s="1"/>
    </row>
    <row r="280" spans="67:67">
      <c r="BO280" s="1"/>
    </row>
    <row r="281" spans="67:67">
      <c r="BO281" s="1"/>
    </row>
    <row r="282" spans="67:67">
      <c r="BO282" s="1"/>
    </row>
    <row r="283" spans="67:67">
      <c r="BO283" s="1"/>
    </row>
    <row r="284" spans="67:67">
      <c r="BO284" s="1"/>
    </row>
    <row r="285" spans="67:67">
      <c r="BO285" s="1"/>
    </row>
    <row r="286" spans="67:67">
      <c r="BO286" s="1"/>
    </row>
    <row r="287" spans="67:67">
      <c r="BO287" s="1"/>
    </row>
    <row r="288" spans="67:67">
      <c r="BO288" s="1"/>
    </row>
    <row r="289" spans="67:67">
      <c r="BO289" s="1"/>
    </row>
    <row r="290" spans="67:67">
      <c r="BO290" s="1"/>
    </row>
    <row r="291" spans="67:67">
      <c r="BO291" s="1"/>
    </row>
    <row r="292" spans="67:67">
      <c r="BO292" s="1"/>
    </row>
    <row r="293" spans="67:67">
      <c r="BO293" s="1"/>
    </row>
    <row r="294" spans="67:67">
      <c r="BO294" s="1"/>
    </row>
    <row r="295" spans="67:67">
      <c r="BO295" s="1"/>
    </row>
    <row r="296" spans="67:67">
      <c r="BO296" s="1"/>
    </row>
    <row r="297" spans="67:67">
      <c r="BO297" s="1"/>
    </row>
    <row r="298" spans="67:67">
      <c r="BO298" s="1"/>
    </row>
    <row r="299" spans="67:67">
      <c r="BO299" s="1"/>
    </row>
    <row r="300" spans="67:67">
      <c r="BO300" s="1"/>
    </row>
    <row r="301" spans="67:67">
      <c r="BO301" s="1"/>
    </row>
    <row r="302" spans="67:67">
      <c r="BO302" s="1"/>
    </row>
    <row r="303" spans="67:67">
      <c r="BO303" s="1"/>
    </row>
    <row r="304" spans="67:67">
      <c r="BO304" s="1"/>
    </row>
    <row r="305" spans="67:67">
      <c r="BO305" s="1"/>
    </row>
    <row r="306" spans="67:67">
      <c r="BO306" s="1"/>
    </row>
    <row r="307" spans="67:67">
      <c r="BO307" s="1"/>
    </row>
    <row r="308" spans="67:67">
      <c r="BO308" s="1"/>
    </row>
    <row r="309" spans="67:67">
      <c r="BO309" s="1"/>
    </row>
    <row r="310" spans="67:67">
      <c r="BO310" s="1"/>
    </row>
    <row r="311" spans="67:67">
      <c r="BO311" s="1"/>
    </row>
    <row r="312" spans="67:67">
      <c r="BO312" s="1"/>
    </row>
    <row r="313" spans="67:67">
      <c r="BO313" s="1"/>
    </row>
    <row r="314" spans="67:67">
      <c r="BO314" s="1"/>
    </row>
    <row r="315" spans="67:67">
      <c r="BO315" s="1"/>
    </row>
    <row r="316" spans="67:67">
      <c r="BO316" s="1"/>
    </row>
    <row r="317" spans="67:67">
      <c r="BO317" s="1"/>
    </row>
    <row r="318" spans="67:67">
      <c r="BO318" s="1"/>
    </row>
    <row r="319" spans="67:67">
      <c r="BO319" s="1"/>
    </row>
    <row r="320" spans="67:67">
      <c r="BO320" s="1"/>
    </row>
    <row r="321" spans="67:67">
      <c r="BO321" s="1"/>
    </row>
    <row r="322" spans="67:67">
      <c r="BO322" s="1"/>
    </row>
    <row r="323" spans="67:67">
      <c r="BO323" s="1"/>
    </row>
    <row r="324" spans="67:67">
      <c r="BO324" s="1"/>
    </row>
    <row r="325" spans="67:67">
      <c r="BO325" s="1"/>
    </row>
    <row r="326" spans="67:67">
      <c r="BO326" s="1"/>
    </row>
    <row r="327" spans="67:67">
      <c r="BO327" s="1"/>
    </row>
    <row r="328" spans="67:67">
      <c r="BO328" s="1"/>
    </row>
    <row r="329" spans="67:67">
      <c r="BO329" s="1"/>
    </row>
    <row r="330" spans="67:67">
      <c r="BO330" s="1"/>
    </row>
    <row r="331" spans="67:67">
      <c r="BO331" s="1"/>
    </row>
    <row r="332" spans="67:67">
      <c r="BO332" s="1"/>
    </row>
    <row r="333" spans="67:67">
      <c r="BO333" s="1"/>
    </row>
    <row r="334" spans="67:67">
      <c r="BO334" s="1"/>
    </row>
    <row r="335" spans="67:67">
      <c r="BO335" s="1"/>
    </row>
    <row r="336" spans="67:67">
      <c r="BO336" s="1"/>
    </row>
    <row r="337" spans="67:67">
      <c r="BO337" s="1"/>
    </row>
    <row r="338" spans="67:67">
      <c r="BO338" s="1"/>
    </row>
    <row r="339" spans="67:67">
      <c r="BO339" s="1"/>
    </row>
    <row r="340" spans="67:67">
      <c r="BO340" s="1"/>
    </row>
    <row r="341" spans="67:67">
      <c r="BO341" s="1"/>
    </row>
    <row r="342" spans="67:67">
      <c r="BO342" s="1"/>
    </row>
    <row r="343" spans="67:67">
      <c r="BO343" s="1"/>
    </row>
    <row r="344" spans="67:67">
      <c r="BO344" s="1"/>
    </row>
    <row r="345" spans="67:67">
      <c r="BO345" s="1"/>
    </row>
    <row r="346" spans="67:67">
      <c r="BO346" s="1"/>
    </row>
    <row r="347" spans="67:67">
      <c r="BO347" s="1"/>
    </row>
    <row r="348" spans="67:67">
      <c r="BO348" s="1"/>
    </row>
    <row r="349" spans="67:67">
      <c r="BO349" s="1"/>
    </row>
    <row r="350" spans="67:67">
      <c r="BO350" s="1"/>
    </row>
    <row r="351" spans="67:67">
      <c r="BO351" s="1"/>
    </row>
    <row r="352" spans="67:67">
      <c r="BO352" s="1"/>
    </row>
    <row r="353" spans="67:67">
      <c r="BO353" s="1"/>
    </row>
    <row r="354" spans="67:67">
      <c r="BO354" s="1"/>
    </row>
    <row r="355" spans="67:67">
      <c r="BO355" s="1"/>
    </row>
    <row r="356" spans="67:67">
      <c r="BO356" s="1"/>
    </row>
    <row r="357" spans="67:67">
      <c r="BO357" s="1"/>
    </row>
    <row r="358" spans="67:67">
      <c r="BO358" s="1"/>
    </row>
    <row r="359" spans="67:67">
      <c r="BO359" s="1"/>
    </row>
    <row r="360" spans="67:67">
      <c r="BO360" s="1"/>
    </row>
    <row r="361" spans="67:67">
      <c r="BO361" s="1"/>
    </row>
    <row r="362" spans="67:67">
      <c r="BO362" s="1"/>
    </row>
    <row r="363" spans="67:67">
      <c r="BO363" s="1"/>
    </row>
    <row r="364" spans="67:67">
      <c r="BO364" s="1"/>
    </row>
    <row r="365" spans="67:67">
      <c r="BO365" s="1"/>
    </row>
    <row r="366" spans="67:67">
      <c r="BO366" s="1"/>
    </row>
    <row r="367" spans="67:67">
      <c r="BO367" s="1"/>
    </row>
    <row r="368" spans="67:67">
      <c r="BO368" s="1"/>
    </row>
    <row r="369" spans="67:67">
      <c r="BO369" s="1"/>
    </row>
    <row r="370" spans="67:67">
      <c r="BO370" s="1"/>
    </row>
    <row r="371" spans="67:67">
      <c r="BO371" s="1"/>
    </row>
    <row r="372" spans="67:67">
      <c r="BO372" s="1"/>
    </row>
    <row r="373" spans="67:67">
      <c r="BO373" s="1"/>
    </row>
    <row r="374" spans="67:67">
      <c r="BO374" s="1"/>
    </row>
    <row r="375" spans="67:67">
      <c r="BO375" s="1"/>
    </row>
    <row r="376" spans="67:67">
      <c r="BO376" s="1"/>
    </row>
    <row r="377" spans="67:67">
      <c r="BO377" s="1"/>
    </row>
    <row r="378" spans="67:67">
      <c r="BO378" s="1"/>
    </row>
    <row r="379" spans="67:67">
      <c r="BO379" s="1"/>
    </row>
    <row r="380" spans="67:67">
      <c r="BO380" s="1"/>
    </row>
    <row r="381" spans="67:67">
      <c r="BO381" s="1"/>
    </row>
    <row r="382" spans="67:67">
      <c r="BO382" s="1"/>
    </row>
    <row r="383" spans="67:67">
      <c r="BO383" s="1"/>
    </row>
    <row r="384" spans="67:67">
      <c r="BO384" s="1"/>
    </row>
    <row r="385" spans="67:67">
      <c r="BO385" s="1"/>
    </row>
    <row r="386" spans="67:67">
      <c r="BO386" s="1"/>
    </row>
    <row r="387" spans="67:67">
      <c r="BO387" s="1"/>
    </row>
    <row r="388" spans="67:67">
      <c r="BO388" s="1"/>
    </row>
    <row r="389" spans="67:67">
      <c r="BO389" s="1"/>
    </row>
    <row r="390" spans="67:67">
      <c r="BO390" s="1"/>
    </row>
    <row r="391" spans="67:67">
      <c r="BO391" s="1"/>
    </row>
    <row r="392" spans="67:67">
      <c r="BO392" s="1"/>
    </row>
    <row r="393" spans="67:67">
      <c r="BO393" s="1"/>
    </row>
    <row r="394" spans="67:67">
      <c r="BO394" s="1"/>
    </row>
    <row r="395" spans="67:67">
      <c r="BO395" s="1"/>
    </row>
    <row r="396" spans="67:67">
      <c r="BO396" s="1"/>
    </row>
    <row r="397" spans="67:67">
      <c r="BO397" s="1"/>
    </row>
    <row r="398" spans="67:67">
      <c r="BO398" s="1"/>
    </row>
    <row r="399" spans="67:67">
      <c r="BO399" s="1"/>
    </row>
    <row r="400" spans="67:67">
      <c r="BO400" s="1"/>
    </row>
    <row r="401" spans="67:67">
      <c r="BO401" s="1"/>
    </row>
    <row r="402" spans="67:67">
      <c r="BO402" s="1"/>
    </row>
    <row r="403" spans="67:67">
      <c r="BO403" s="1"/>
    </row>
    <row r="404" spans="67:67">
      <c r="BO404" s="1"/>
    </row>
    <row r="405" spans="67:67">
      <c r="BO405" s="1"/>
    </row>
    <row r="406" spans="67:67">
      <c r="BO406" s="1"/>
    </row>
  </sheetData>
  <mergeCells count="100">
    <mergeCell ref="BC4:BD4"/>
    <mergeCell ref="BC3:BD3"/>
    <mergeCell ref="AZ5:BA5"/>
    <mergeCell ref="C18:C22"/>
    <mergeCell ref="D18:D22"/>
    <mergeCell ref="E18:E22"/>
    <mergeCell ref="A18:A22"/>
    <mergeCell ref="B18:B22"/>
    <mergeCell ref="BE3:BF3"/>
    <mergeCell ref="BE4:BF4"/>
    <mergeCell ref="AZ4:BA4"/>
    <mergeCell ref="BE5:BF5"/>
    <mergeCell ref="AZ3:BB3"/>
    <mergeCell ref="A4:B4"/>
    <mergeCell ref="A5:B5"/>
    <mergeCell ref="D5:E5"/>
    <mergeCell ref="D4:E4"/>
    <mergeCell ref="A1:E1"/>
    <mergeCell ref="A2:B3"/>
    <mergeCell ref="C2:C3"/>
    <mergeCell ref="D2:E3"/>
    <mergeCell ref="D6:E6"/>
    <mergeCell ref="A13:B13"/>
    <mergeCell ref="A11:B11"/>
    <mergeCell ref="D11:E11"/>
    <mergeCell ref="A6:B6"/>
    <mergeCell ref="D10:E10"/>
    <mergeCell ref="A7:B7"/>
    <mergeCell ref="A9:B9"/>
    <mergeCell ref="A12:B12"/>
    <mergeCell ref="D13:E13"/>
    <mergeCell ref="F18:F22"/>
    <mergeCell ref="G18:G22"/>
    <mergeCell ref="I18:BK18"/>
    <mergeCell ref="S21:W21"/>
    <mergeCell ref="AC21:AG21"/>
    <mergeCell ref="BG20:BK20"/>
    <mergeCell ref="AR21:AV21"/>
    <mergeCell ref="BB21:BF21"/>
    <mergeCell ref="H18:H22"/>
    <mergeCell ref="N20:R20"/>
    <mergeCell ref="I21:M21"/>
    <mergeCell ref="AH21:AL21"/>
    <mergeCell ref="S20:W20"/>
    <mergeCell ref="N21:R21"/>
    <mergeCell ref="X21:AB21"/>
    <mergeCell ref="X20:AB20"/>
    <mergeCell ref="A8:B8"/>
    <mergeCell ref="D8:E8"/>
    <mergeCell ref="D7:E7"/>
    <mergeCell ref="D15:E15"/>
    <mergeCell ref="A10:B10"/>
    <mergeCell ref="D9:E9"/>
    <mergeCell ref="A14:B14"/>
    <mergeCell ref="D14:E14"/>
    <mergeCell ref="D12:E12"/>
    <mergeCell ref="A15:B15"/>
    <mergeCell ref="BO18:BO22"/>
    <mergeCell ref="AH20:AL20"/>
    <mergeCell ref="AM21:AQ21"/>
    <mergeCell ref="AW21:BA21"/>
    <mergeCell ref="BN18:BN22"/>
    <mergeCell ref="BM21:BM22"/>
    <mergeCell ref="AR20:AV20"/>
    <mergeCell ref="AR19:AV19"/>
    <mergeCell ref="BB20:BF20"/>
    <mergeCell ref="AW20:BA20"/>
    <mergeCell ref="BG3:BJ3"/>
    <mergeCell ref="BP18:BP22"/>
    <mergeCell ref="BG21:BK21"/>
    <mergeCell ref="BG19:BK19"/>
    <mergeCell ref="BK5:BL5"/>
    <mergeCell ref="BG5:BJ5"/>
    <mergeCell ref="BL18:BL22"/>
    <mergeCell ref="BK3:BL3"/>
    <mergeCell ref="BK4:BL4"/>
    <mergeCell ref="BK6:BL6"/>
    <mergeCell ref="BG4:BJ4"/>
    <mergeCell ref="U12:Z13"/>
    <mergeCell ref="AC19:AG19"/>
    <mergeCell ref="BB19:BF19"/>
    <mergeCell ref="BC5:BD5"/>
    <mergeCell ref="X19:AB19"/>
    <mergeCell ref="AW19:BA19"/>
    <mergeCell ref="AM19:AQ19"/>
    <mergeCell ref="Q10:AE11"/>
    <mergeCell ref="AH19:AL19"/>
    <mergeCell ref="R4:AB5"/>
    <mergeCell ref="N6:AK7"/>
    <mergeCell ref="I20:M20"/>
    <mergeCell ref="I19:M19"/>
    <mergeCell ref="N19:R19"/>
    <mergeCell ref="S19:W19"/>
    <mergeCell ref="AC20:AG20"/>
    <mergeCell ref="AM20:AQ20"/>
    <mergeCell ref="BG6:BJ6"/>
    <mergeCell ref="BE6:BF6"/>
    <mergeCell ref="R8:AC9"/>
    <mergeCell ref="BC6:BD6"/>
    <mergeCell ref="AZ6:BA6"/>
  </mergeCells>
  <phoneticPr fontId="21" type="noConversion"/>
  <pageMargins left="1.5" right="0.25" top="1" bottom="1" header="0.5" footer="0.5"/>
  <pageSetup paperSize="300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69018" r:id="rId4">
          <objectPr defaultSize="0" autoPict="0" r:id="rId5">
            <anchor moveWithCells="1" sizeWithCells="1">
              <from>
                <xdr:col>22</xdr:col>
                <xdr:colOff>88900</xdr:colOff>
                <xdr:row>0</xdr:row>
                <xdr:rowOff>95250</xdr:rowOff>
              </from>
              <to>
                <xdr:col>23</xdr:col>
                <xdr:colOff>209550</xdr:colOff>
                <xdr:row>3</xdr:row>
                <xdr:rowOff>12700</xdr:rowOff>
              </to>
            </anchor>
          </objectPr>
        </oleObject>
      </mc:Choice>
      <mc:Fallback>
        <oleObject progId="Photoshop.Image.8" shapeId="169018" r:id="rId4"/>
      </mc:Fallback>
    </mc:AlternateContent>
  </oleObjec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BV217"/>
  <sheetViews>
    <sheetView topLeftCell="M2" workbookViewId="0">
      <selection activeCell="C53" sqref="C53"/>
    </sheetView>
  </sheetViews>
  <sheetFormatPr defaultRowHeight="15.5"/>
  <cols>
    <col min="1" max="1" width="16.26953125" style="23" customWidth="1"/>
    <col min="2" max="2" width="9.453125" style="2" customWidth="1"/>
    <col min="3" max="3" width="7.26953125" style="2" customWidth="1"/>
    <col min="4" max="4" width="5.81640625" style="2" customWidth="1"/>
    <col min="5" max="5" width="5.54296875" style="1" customWidth="1"/>
    <col min="6" max="6" width="29.26953125" style="1" customWidth="1"/>
    <col min="7" max="7" width="10.26953125" style="1" customWidth="1"/>
    <col min="8" max="8" width="8.453125" style="1" customWidth="1"/>
    <col min="9" max="41" width="5.26953125" style="1" customWidth="1"/>
    <col min="42" max="42" width="5.26953125" customWidth="1"/>
    <col min="43" max="61" width="5.26953125" style="1" customWidth="1"/>
    <col min="62" max="62" width="8.7265625" customWidth="1"/>
    <col min="63" max="63" width="6.54296875" customWidth="1"/>
    <col min="64" max="64" width="12.453125" customWidth="1"/>
    <col min="65" max="65" width="6.7265625" customWidth="1"/>
    <col min="66" max="66" width="13.54296875" customWidth="1"/>
  </cols>
  <sheetData>
    <row r="1" spans="1:66" ht="17.5">
      <c r="A1" s="995" t="s">
        <v>4046</v>
      </c>
      <c r="B1" s="996"/>
      <c r="C1" s="996"/>
      <c r="D1" s="996"/>
      <c r="E1" s="997"/>
      <c r="AP1" s="1"/>
      <c r="BJ1" s="1"/>
      <c r="BK1" s="1"/>
      <c r="BL1" s="1"/>
      <c r="BM1" s="1"/>
      <c r="BN1" s="1"/>
    </row>
    <row r="2" spans="1:66" s="4" customFormat="1" ht="15" customHeight="1">
      <c r="A2" s="988" t="s">
        <v>3981</v>
      </c>
      <c r="B2" s="988"/>
      <c r="C2" s="988" t="s">
        <v>2065</v>
      </c>
      <c r="D2" s="988" t="s">
        <v>2252</v>
      </c>
      <c r="E2" s="988"/>
      <c r="G2" s="3"/>
      <c r="H2" s="3"/>
      <c r="L2" s="31"/>
      <c r="M2" s="31"/>
      <c r="N2" s="31"/>
      <c r="P2" s="26"/>
      <c r="AA2" s="26"/>
      <c r="AB2" s="31"/>
      <c r="AC2" s="26"/>
      <c r="AE2" s="64"/>
      <c r="AF2" s="64"/>
      <c r="AG2" s="64"/>
      <c r="AL2" s="26"/>
      <c r="AO2" s="26"/>
      <c r="BA2" s="26"/>
      <c r="BB2" s="171"/>
      <c r="BD2" s="138" t="s">
        <v>6140</v>
      </c>
      <c r="BE2" s="138"/>
      <c r="BG2" s="26"/>
      <c r="BJ2" s="46"/>
    </row>
    <row r="3" spans="1:66" s="4" customFormat="1" ht="15" customHeight="1">
      <c r="A3" s="988"/>
      <c r="B3" s="988"/>
      <c r="C3" s="988"/>
      <c r="D3" s="988"/>
      <c r="E3" s="988"/>
      <c r="F3" s="35"/>
      <c r="G3" s="2"/>
      <c r="H3" s="2"/>
      <c r="I3" s="2"/>
      <c r="J3" s="2"/>
      <c r="K3" s="2"/>
      <c r="AA3" s="60"/>
      <c r="AC3" s="60"/>
      <c r="AD3" s="60"/>
      <c r="AE3" s="60"/>
      <c r="AF3" s="60"/>
      <c r="AG3" s="60"/>
      <c r="AL3" s="60"/>
      <c r="AO3" s="26"/>
      <c r="AZ3" s="986" t="s">
        <v>2935</v>
      </c>
      <c r="BA3" s="986"/>
      <c r="BB3" s="986"/>
      <c r="BC3" s="991" t="s">
        <v>3975</v>
      </c>
      <c r="BD3" s="992"/>
      <c r="BE3" s="991" t="s">
        <v>1831</v>
      </c>
      <c r="BF3" s="992"/>
      <c r="BG3" s="990" t="s">
        <v>3974</v>
      </c>
      <c r="BH3" s="990"/>
      <c r="BI3" s="990" t="s">
        <v>2936</v>
      </c>
      <c r="BJ3" s="990"/>
    </row>
    <row r="4" spans="1:66" ht="15" customHeight="1">
      <c r="A4" s="988" t="s">
        <v>2253</v>
      </c>
      <c r="B4" s="988"/>
      <c r="C4" s="58" t="s">
        <v>2968</v>
      </c>
      <c r="D4" s="998">
        <v>4</v>
      </c>
      <c r="E4" s="998"/>
      <c r="F4" s="35"/>
      <c r="L4" s="30"/>
      <c r="M4" s="30"/>
      <c r="N4" s="30"/>
      <c r="O4" s="13"/>
      <c r="P4" s="96"/>
      <c r="Q4" s="119"/>
      <c r="R4" s="1008" t="s">
        <v>1665</v>
      </c>
      <c r="S4" s="1008"/>
      <c r="T4" s="1008"/>
      <c r="U4" s="1008"/>
      <c r="V4" s="1008"/>
      <c r="W4" s="1008"/>
      <c r="X4" s="1008"/>
      <c r="Y4" s="1008"/>
      <c r="Z4" s="1008"/>
      <c r="AA4" s="1008"/>
      <c r="AB4" s="1008"/>
      <c r="AC4" s="205"/>
      <c r="AD4" s="205"/>
      <c r="AE4" s="205"/>
      <c r="AF4" s="242"/>
      <c r="AO4" s="26"/>
      <c r="AZ4" s="993" t="s">
        <v>3976</v>
      </c>
      <c r="BA4" s="994"/>
      <c r="BB4" s="148"/>
      <c r="BC4" s="993"/>
      <c r="BD4" s="994"/>
      <c r="BE4" s="993"/>
      <c r="BF4" s="994"/>
      <c r="BG4" s="988"/>
      <c r="BH4" s="988"/>
      <c r="BI4" s="1004"/>
      <c r="BJ4" s="1004"/>
      <c r="BM4" s="4"/>
    </row>
    <row r="5" spans="1:66" ht="15" customHeight="1">
      <c r="A5" s="988" t="s">
        <v>891</v>
      </c>
      <c r="B5" s="988"/>
      <c r="C5" s="58" t="s">
        <v>4047</v>
      </c>
      <c r="D5" s="988">
        <v>3.75</v>
      </c>
      <c r="E5" s="988"/>
      <c r="L5" s="30"/>
      <c r="M5" s="30"/>
      <c r="N5" s="30"/>
      <c r="O5" s="13"/>
      <c r="P5" s="96"/>
      <c r="Q5" s="190"/>
      <c r="R5" s="1008"/>
      <c r="S5" s="1008"/>
      <c r="T5" s="1008"/>
      <c r="U5" s="1008"/>
      <c r="V5" s="1008"/>
      <c r="W5" s="1008"/>
      <c r="X5" s="1008"/>
      <c r="Y5" s="1008"/>
      <c r="Z5" s="1008"/>
      <c r="AA5" s="1008"/>
      <c r="AB5" s="1008"/>
      <c r="AC5" s="205"/>
      <c r="AD5" s="205"/>
      <c r="AE5" s="205"/>
      <c r="AF5" s="242"/>
      <c r="AO5" s="26"/>
      <c r="AZ5" s="993" t="s">
        <v>3977</v>
      </c>
      <c r="BA5" s="994"/>
      <c r="BB5" s="148"/>
      <c r="BC5" s="993"/>
      <c r="BD5" s="994"/>
      <c r="BE5" s="993"/>
      <c r="BF5" s="994"/>
      <c r="BG5" s="988"/>
      <c r="BH5" s="988"/>
      <c r="BI5" s="1004"/>
      <c r="BJ5" s="1004"/>
      <c r="BM5" s="4"/>
    </row>
    <row r="6" spans="1:66" ht="15" customHeight="1">
      <c r="A6" s="988" t="s">
        <v>892</v>
      </c>
      <c r="B6" s="988"/>
      <c r="C6" s="58" t="s">
        <v>5775</v>
      </c>
      <c r="D6" s="998">
        <v>3.5</v>
      </c>
      <c r="E6" s="998"/>
      <c r="F6" s="32"/>
      <c r="N6" s="940" t="s">
        <v>5853</v>
      </c>
      <c r="O6" s="940"/>
      <c r="P6" s="940"/>
      <c r="Q6" s="940"/>
      <c r="R6" s="940"/>
      <c r="S6" s="940"/>
      <c r="T6" s="940"/>
      <c r="U6" s="940"/>
      <c r="V6" s="940"/>
      <c r="W6" s="940"/>
      <c r="X6" s="940"/>
      <c r="Y6" s="940"/>
      <c r="Z6" s="940"/>
      <c r="AA6" s="940"/>
      <c r="AB6" s="940"/>
      <c r="AC6" s="940"/>
      <c r="AD6" s="940"/>
      <c r="AE6" s="940"/>
      <c r="AF6" s="940"/>
      <c r="AG6" s="940"/>
      <c r="AH6" s="940"/>
      <c r="AI6" s="940"/>
      <c r="AJ6" s="940"/>
      <c r="AK6" s="940"/>
      <c r="AO6" s="26"/>
      <c r="AZ6" s="993" t="s">
        <v>3978</v>
      </c>
      <c r="BA6" s="994"/>
      <c r="BB6" s="148"/>
      <c r="BC6" s="993"/>
      <c r="BD6" s="994"/>
      <c r="BE6" s="993"/>
      <c r="BF6" s="994"/>
      <c r="BG6" s="988"/>
      <c r="BH6" s="988"/>
      <c r="BI6" s="1004"/>
      <c r="BJ6" s="1004"/>
      <c r="BM6" s="4"/>
    </row>
    <row r="7" spans="1:66" ht="15" customHeight="1">
      <c r="A7" s="988" t="s">
        <v>893</v>
      </c>
      <c r="B7" s="988"/>
      <c r="C7" s="58" t="s">
        <v>4048</v>
      </c>
      <c r="D7" s="988">
        <v>3.25</v>
      </c>
      <c r="E7" s="988"/>
      <c r="F7" s="44"/>
      <c r="N7" s="940"/>
      <c r="O7" s="940"/>
      <c r="P7" s="940"/>
      <c r="Q7" s="940"/>
      <c r="R7" s="940"/>
      <c r="S7" s="94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O7" s="5"/>
      <c r="AP7" s="5"/>
      <c r="AQ7" s="5"/>
      <c r="AU7" s="5"/>
      <c r="AV7" s="5"/>
      <c r="AZ7" s="5"/>
      <c r="BA7" s="5"/>
      <c r="BE7" s="5"/>
      <c r="BF7" s="5"/>
      <c r="BH7" s="5"/>
      <c r="BI7" s="5"/>
      <c r="BJ7" s="1"/>
      <c r="BK7" s="1"/>
      <c r="BL7" s="1"/>
      <c r="BM7" s="1"/>
      <c r="BN7" s="1"/>
    </row>
    <row r="8" spans="1:66" ht="15" customHeight="1">
      <c r="A8" s="988" t="s">
        <v>894</v>
      </c>
      <c r="B8" s="988"/>
      <c r="C8" s="58" t="s">
        <v>4049</v>
      </c>
      <c r="D8" s="998">
        <v>3</v>
      </c>
      <c r="E8" s="998"/>
      <c r="F8" s="13"/>
      <c r="N8" s="22"/>
      <c r="O8" s="13"/>
      <c r="P8" s="13"/>
      <c r="Q8" s="140"/>
      <c r="R8" s="940" t="s">
        <v>700</v>
      </c>
      <c r="S8" s="940"/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140"/>
      <c r="AE8" s="140"/>
      <c r="AF8" s="140"/>
      <c r="AO8" s="22"/>
      <c r="AP8" s="22"/>
      <c r="AQ8" s="22"/>
      <c r="AR8" s="22"/>
      <c r="AT8" s="22"/>
      <c r="AU8" s="22"/>
      <c r="AV8" s="22"/>
      <c r="AW8" s="22"/>
      <c r="AY8" s="22"/>
      <c r="AZ8" s="22"/>
      <c r="BA8" s="22"/>
      <c r="BB8" s="22"/>
      <c r="BD8" s="22"/>
      <c r="BE8" s="22"/>
      <c r="BF8" s="22"/>
      <c r="BG8" s="22"/>
      <c r="BH8" s="22"/>
      <c r="BI8" s="22"/>
      <c r="BJ8" s="1"/>
      <c r="BK8" s="1"/>
      <c r="BL8" s="1"/>
      <c r="BM8" s="1"/>
      <c r="BN8" s="1"/>
    </row>
    <row r="9" spans="1:66" ht="15" customHeight="1">
      <c r="A9" s="988" t="s">
        <v>667</v>
      </c>
      <c r="B9" s="988"/>
      <c r="C9" s="58" t="s">
        <v>5782</v>
      </c>
      <c r="D9" s="988">
        <v>2.75</v>
      </c>
      <c r="E9" s="988"/>
      <c r="F9" s="32"/>
      <c r="N9" s="22"/>
      <c r="O9" s="13"/>
      <c r="P9" s="96"/>
      <c r="Q9" s="198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140"/>
      <c r="AE9" s="140"/>
      <c r="AF9" s="140"/>
      <c r="AO9" s="22"/>
      <c r="AP9" s="22"/>
      <c r="AQ9" s="22"/>
      <c r="AR9" s="22"/>
      <c r="AT9" s="22"/>
      <c r="AU9" s="22"/>
      <c r="AV9" s="22"/>
      <c r="AW9" s="22"/>
      <c r="AY9" s="22"/>
      <c r="AZ9" s="22"/>
      <c r="BA9" s="22"/>
      <c r="BB9" s="22"/>
      <c r="BD9" s="22"/>
      <c r="BE9" s="22"/>
      <c r="BF9" s="22"/>
      <c r="BG9" s="22"/>
      <c r="BH9" s="22"/>
      <c r="BI9" s="22"/>
      <c r="BJ9" s="8"/>
      <c r="BK9" s="8"/>
      <c r="BL9" s="1"/>
      <c r="BM9" s="1"/>
      <c r="BN9" s="1"/>
    </row>
    <row r="10" spans="1:66" ht="15" customHeight="1">
      <c r="A10" s="988" t="s">
        <v>668</v>
      </c>
      <c r="B10" s="988"/>
      <c r="C10" s="58" t="s">
        <v>4050</v>
      </c>
      <c r="D10" s="998">
        <v>2.5</v>
      </c>
      <c r="E10" s="998"/>
      <c r="F10" s="44"/>
      <c r="O10" s="13"/>
      <c r="P10" s="96"/>
      <c r="Q10" s="1007" t="s">
        <v>5262</v>
      </c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40"/>
      <c r="AO10" s="5"/>
      <c r="AP10" s="5"/>
      <c r="AQ10" s="5"/>
      <c r="AU10" s="5"/>
      <c r="AV10" s="5"/>
      <c r="AZ10" s="5"/>
      <c r="BA10" s="5"/>
      <c r="BE10" s="5"/>
      <c r="BF10" s="5"/>
      <c r="BH10" s="5"/>
      <c r="BI10" s="5"/>
      <c r="BJ10" s="51"/>
      <c r="BK10" s="51"/>
      <c r="BL10" s="1"/>
      <c r="BM10" s="1"/>
      <c r="BN10" s="1"/>
    </row>
    <row r="11" spans="1:66" ht="15" customHeight="1">
      <c r="A11" s="988" t="s">
        <v>3303</v>
      </c>
      <c r="B11" s="988"/>
      <c r="C11" s="58" t="s">
        <v>4051</v>
      </c>
      <c r="D11" s="988">
        <v>2.25</v>
      </c>
      <c r="E11" s="988"/>
      <c r="F11" s="44"/>
      <c r="O11" s="13"/>
      <c r="P11" s="96"/>
      <c r="Q11" s="1007"/>
      <c r="R11" s="1007"/>
      <c r="S11" s="1007"/>
      <c r="T11" s="1007"/>
      <c r="U11" s="1007"/>
      <c r="V11" s="1007"/>
      <c r="W11" s="1007"/>
      <c r="X11" s="1007"/>
      <c r="Y11" s="1007"/>
      <c r="Z11" s="1007"/>
      <c r="AA11" s="1007"/>
      <c r="AB11" s="1007"/>
      <c r="AC11" s="1007"/>
      <c r="AD11" s="1007"/>
      <c r="AE11" s="1007"/>
      <c r="AF11" s="140"/>
      <c r="AO11" s="5"/>
      <c r="AP11" s="5"/>
      <c r="AQ11" s="5"/>
      <c r="AU11" s="5"/>
      <c r="AV11" s="5"/>
      <c r="AZ11" s="5"/>
      <c r="BA11" s="5"/>
      <c r="BE11" s="5"/>
      <c r="BF11" s="5"/>
      <c r="BH11" s="5"/>
      <c r="BI11" s="5"/>
      <c r="BJ11" s="51"/>
      <c r="BK11" s="51"/>
      <c r="BL11" s="1"/>
      <c r="BM11" s="1"/>
      <c r="BN11" s="1"/>
    </row>
    <row r="12" spans="1:66" ht="15" customHeight="1">
      <c r="A12" s="988" t="s">
        <v>3304</v>
      </c>
      <c r="B12" s="988"/>
      <c r="C12" s="58" t="s">
        <v>4052</v>
      </c>
      <c r="D12" s="998">
        <v>2</v>
      </c>
      <c r="E12" s="998"/>
      <c r="F12" s="44"/>
      <c r="O12" s="13"/>
      <c r="P12" s="96"/>
      <c r="Q12" s="173"/>
      <c r="R12" s="140"/>
      <c r="S12" s="140"/>
      <c r="T12" s="140"/>
      <c r="U12" s="1005" t="s">
        <v>3370</v>
      </c>
      <c r="V12" s="1005"/>
      <c r="W12" s="1005"/>
      <c r="X12" s="1005"/>
      <c r="Y12" s="1005"/>
      <c r="Z12" s="1005"/>
      <c r="AA12" s="243"/>
      <c r="AB12" s="140"/>
      <c r="AC12" s="140"/>
      <c r="AD12" s="140"/>
      <c r="AE12" s="140"/>
      <c r="AF12" s="140"/>
      <c r="AO12" s="5"/>
      <c r="AP12" s="5"/>
      <c r="AQ12" s="5"/>
      <c r="AU12" s="5"/>
      <c r="AV12" s="5"/>
      <c r="AZ12" s="5"/>
      <c r="BA12" s="5"/>
      <c r="BE12" s="5"/>
      <c r="BF12" s="5"/>
      <c r="BH12" s="5"/>
      <c r="BI12" s="5"/>
      <c r="BJ12" s="51"/>
      <c r="BK12" s="51"/>
      <c r="BL12" s="1"/>
      <c r="BM12" s="1"/>
      <c r="BN12" s="1"/>
    </row>
    <row r="13" spans="1:66" ht="15" customHeight="1">
      <c r="A13" s="988" t="s">
        <v>5781</v>
      </c>
      <c r="B13" s="988"/>
      <c r="C13" s="58" t="s">
        <v>5014</v>
      </c>
      <c r="D13" s="998">
        <v>0</v>
      </c>
      <c r="E13" s="998"/>
      <c r="F13" s="44"/>
      <c r="O13" s="13"/>
      <c r="P13" s="96"/>
      <c r="Q13" s="32"/>
      <c r="R13" s="32"/>
      <c r="S13" s="140"/>
      <c r="T13" s="140"/>
      <c r="U13" s="1005"/>
      <c r="V13" s="1005"/>
      <c r="W13" s="1005"/>
      <c r="X13" s="1005"/>
      <c r="Y13" s="1005"/>
      <c r="Z13" s="1005"/>
      <c r="AA13" s="243"/>
      <c r="AB13" s="243"/>
      <c r="AC13" s="243"/>
      <c r="AD13" s="243"/>
      <c r="AE13" s="243"/>
      <c r="AF13" s="140"/>
      <c r="AO13" s="5"/>
      <c r="AP13" s="5"/>
      <c r="AQ13" s="5"/>
      <c r="AU13" s="5"/>
      <c r="AV13" s="5"/>
      <c r="AZ13" s="5"/>
      <c r="BA13" s="5"/>
      <c r="BE13" s="5"/>
      <c r="BF13" s="5"/>
      <c r="BH13" s="5"/>
      <c r="BI13" s="5"/>
      <c r="BJ13" s="51"/>
      <c r="BK13" s="51"/>
      <c r="BL13" s="1"/>
      <c r="BM13" s="1"/>
      <c r="BN13" s="1"/>
    </row>
    <row r="14" spans="1:66" ht="15" customHeight="1">
      <c r="A14" s="988" t="s">
        <v>3305</v>
      </c>
      <c r="B14" s="988"/>
      <c r="C14" s="58" t="s">
        <v>6151</v>
      </c>
      <c r="D14" s="998" t="s">
        <v>6152</v>
      </c>
      <c r="E14" s="998"/>
      <c r="F14" s="44"/>
      <c r="O14" s="13"/>
      <c r="P14" s="96"/>
      <c r="Q14" s="32"/>
      <c r="R14" s="32"/>
      <c r="S14" s="140"/>
      <c r="T14" s="140"/>
      <c r="U14" s="239"/>
      <c r="V14" s="239"/>
      <c r="W14" s="239"/>
      <c r="X14" s="239"/>
      <c r="Y14" s="239"/>
      <c r="Z14" s="239"/>
      <c r="AA14" s="243"/>
      <c r="AB14" s="243"/>
      <c r="AC14" s="243"/>
      <c r="AD14" s="243"/>
      <c r="AE14" s="243"/>
      <c r="AF14" s="140"/>
      <c r="AO14" s="5"/>
      <c r="AP14" s="5"/>
      <c r="AQ14" s="5"/>
      <c r="AU14" s="5"/>
      <c r="AV14" s="5"/>
      <c r="AZ14" s="5"/>
      <c r="BA14" s="5"/>
      <c r="BE14" s="5"/>
      <c r="BF14" s="5"/>
      <c r="BH14" s="5"/>
      <c r="BI14" s="5"/>
      <c r="BJ14" s="51"/>
      <c r="BK14" s="51"/>
      <c r="BL14" s="1"/>
      <c r="BM14" s="1"/>
      <c r="BN14" s="1"/>
    </row>
    <row r="15" spans="1:66" ht="15" customHeight="1">
      <c r="A15" s="988" t="s">
        <v>3305</v>
      </c>
      <c r="B15" s="988"/>
      <c r="C15" s="58" t="s">
        <v>6153</v>
      </c>
      <c r="D15" s="998" t="s">
        <v>3616</v>
      </c>
      <c r="E15" s="998"/>
      <c r="F15" s="44"/>
      <c r="O15" s="13"/>
      <c r="P15" s="96"/>
      <c r="Q15" s="32"/>
      <c r="R15" s="32"/>
      <c r="S15" s="140"/>
      <c r="T15" s="140"/>
      <c r="U15" s="239"/>
      <c r="V15" s="239"/>
      <c r="W15" s="239"/>
      <c r="X15" s="239"/>
      <c r="Y15" s="239"/>
      <c r="Z15" s="239"/>
      <c r="AA15" s="243"/>
      <c r="AB15" s="243"/>
      <c r="AC15" s="243"/>
      <c r="AD15" s="243"/>
      <c r="AE15" s="243"/>
      <c r="AF15" s="140"/>
      <c r="AO15" s="5"/>
      <c r="AP15" s="5"/>
      <c r="AQ15" s="5"/>
      <c r="AU15" s="5"/>
      <c r="AV15" s="5"/>
      <c r="AZ15" s="5"/>
      <c r="BA15" s="5"/>
      <c r="BE15" s="5"/>
      <c r="BF15" s="5"/>
      <c r="BH15" s="5"/>
      <c r="BI15" s="5"/>
      <c r="BJ15" s="51"/>
      <c r="BK15" s="51"/>
      <c r="BL15" s="1"/>
      <c r="BM15" s="1"/>
      <c r="BN15" s="1"/>
    </row>
    <row r="16" spans="1:66" ht="15" customHeight="1">
      <c r="A16" s="110" t="s">
        <v>1490</v>
      </c>
      <c r="B16" s="110"/>
      <c r="C16" s="100"/>
      <c r="D16" s="111"/>
      <c r="E16" s="74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Y16" s="22"/>
      <c r="AZ16" s="22"/>
      <c r="BA16" s="22"/>
      <c r="BB16" s="22"/>
      <c r="BD16" s="22"/>
      <c r="BE16" s="22"/>
      <c r="BF16" s="22"/>
      <c r="BG16" s="22"/>
      <c r="BH16" s="22"/>
      <c r="BI16" s="22"/>
      <c r="BJ16" s="51"/>
      <c r="BK16" s="51"/>
      <c r="BL16" s="1"/>
      <c r="BM16" s="1"/>
      <c r="BN16" s="1"/>
    </row>
    <row r="17" spans="1:66" ht="15.75" customHeight="1">
      <c r="A17" s="32"/>
      <c r="B17" s="109"/>
      <c r="C17" s="108"/>
      <c r="D17" s="109"/>
      <c r="E17" s="74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Y17" s="22"/>
      <c r="AZ17" s="22"/>
      <c r="BA17" s="22"/>
      <c r="BB17" s="22"/>
      <c r="BD17" s="22"/>
      <c r="BE17" s="22"/>
      <c r="BF17" s="22"/>
      <c r="BG17" s="22"/>
      <c r="BH17" s="22"/>
      <c r="BI17" s="22"/>
      <c r="BJ17" s="8"/>
      <c r="BK17" s="8"/>
      <c r="BL17" s="1"/>
      <c r="BM17" s="1"/>
      <c r="BN17" s="1"/>
    </row>
    <row r="18" spans="1:66" s="7" customFormat="1" ht="29.25" customHeight="1">
      <c r="A18" s="942" t="s">
        <v>5996</v>
      </c>
      <c r="B18" s="942" t="s">
        <v>5250</v>
      </c>
      <c r="C18" s="942" t="s">
        <v>5251</v>
      </c>
      <c r="D18" s="942" t="s">
        <v>5252</v>
      </c>
      <c r="E18" s="942" t="s">
        <v>3107</v>
      </c>
      <c r="F18" s="942" t="s">
        <v>3108</v>
      </c>
      <c r="G18" s="943" t="s">
        <v>5510</v>
      </c>
      <c r="H18" s="943" t="s">
        <v>285</v>
      </c>
      <c r="I18" s="999" t="s">
        <v>2965</v>
      </c>
      <c r="J18" s="999"/>
      <c r="K18" s="999"/>
      <c r="L18" s="999"/>
      <c r="M18" s="999"/>
      <c r="N18" s="999"/>
      <c r="O18" s="999"/>
      <c r="P18" s="999"/>
      <c r="Q18" s="999"/>
      <c r="R18" s="999"/>
      <c r="S18" s="999"/>
      <c r="T18" s="999"/>
      <c r="U18" s="999"/>
      <c r="V18" s="999"/>
      <c r="W18" s="999"/>
      <c r="X18" s="999"/>
      <c r="Y18" s="999"/>
      <c r="Z18" s="999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  <c r="BC18" s="999"/>
      <c r="BD18" s="999"/>
      <c r="BE18" s="999"/>
      <c r="BF18" s="999"/>
      <c r="BG18" s="999"/>
      <c r="BH18" s="999"/>
      <c r="BI18" s="999"/>
      <c r="BJ18" s="924" t="s">
        <v>6025</v>
      </c>
      <c r="BK18" s="94" t="s">
        <v>6026</v>
      </c>
      <c r="BL18" s="935" t="s">
        <v>1983</v>
      </c>
      <c r="BM18" s="935" t="s">
        <v>3156</v>
      </c>
      <c r="BN18" s="946" t="s">
        <v>3157</v>
      </c>
    </row>
    <row r="19" spans="1:66" s="7" customFormat="1" ht="19.5" customHeight="1">
      <c r="A19" s="942"/>
      <c r="B19" s="942"/>
      <c r="C19" s="942"/>
      <c r="D19" s="942"/>
      <c r="E19" s="942"/>
      <c r="F19" s="942"/>
      <c r="G19" s="969"/>
      <c r="H19" s="969"/>
      <c r="I19" s="946" t="s">
        <v>3671</v>
      </c>
      <c r="J19" s="946"/>
      <c r="K19" s="1006"/>
      <c r="L19" s="1006"/>
      <c r="M19" s="1006"/>
      <c r="N19" s="946" t="s">
        <v>3672</v>
      </c>
      <c r="O19" s="946"/>
      <c r="P19" s="1006"/>
      <c r="Q19" s="1006"/>
      <c r="R19" s="1006"/>
      <c r="S19" s="946" t="s">
        <v>3673</v>
      </c>
      <c r="T19" s="946"/>
      <c r="U19" s="1006"/>
      <c r="V19" s="1006"/>
      <c r="W19" s="1006"/>
      <c r="X19" s="947" t="s">
        <v>4266</v>
      </c>
      <c r="Y19" s="948"/>
      <c r="Z19" s="948"/>
      <c r="AA19" s="948"/>
      <c r="AB19" s="953"/>
      <c r="AC19" s="946" t="s">
        <v>4267</v>
      </c>
      <c r="AD19" s="946"/>
      <c r="AE19" s="1006"/>
      <c r="AF19" s="1006"/>
      <c r="AG19" s="1006"/>
      <c r="AH19" s="946" t="s">
        <v>1937</v>
      </c>
      <c r="AI19" s="946"/>
      <c r="AJ19" s="1006"/>
      <c r="AK19" s="1006"/>
      <c r="AL19" s="1006"/>
      <c r="AM19" s="963" t="s">
        <v>1938</v>
      </c>
      <c r="AN19" s="944"/>
      <c r="AO19" s="944"/>
      <c r="AP19" s="944"/>
      <c r="AQ19" s="945"/>
      <c r="AR19" s="963" t="s">
        <v>4814</v>
      </c>
      <c r="AS19" s="944"/>
      <c r="AT19" s="944"/>
      <c r="AU19" s="944"/>
      <c r="AV19" s="945"/>
      <c r="AW19" s="963" t="s">
        <v>4816</v>
      </c>
      <c r="AX19" s="944"/>
      <c r="AY19" s="944"/>
      <c r="AZ19" s="944"/>
      <c r="BA19" s="945"/>
      <c r="BB19" s="963" t="s">
        <v>706</v>
      </c>
      <c r="BC19" s="944"/>
      <c r="BD19" s="944"/>
      <c r="BE19" s="944"/>
      <c r="BF19" s="945"/>
      <c r="BG19" s="963" t="s">
        <v>4816</v>
      </c>
      <c r="BH19" s="944"/>
      <c r="BI19" s="945"/>
      <c r="BJ19" s="924"/>
      <c r="BK19" s="94" t="s">
        <v>4818</v>
      </c>
      <c r="BL19" s="935"/>
      <c r="BM19" s="935"/>
      <c r="BN19" s="946"/>
    </row>
    <row r="20" spans="1:66" s="90" customFormat="1" ht="33.75" customHeight="1">
      <c r="A20" s="942"/>
      <c r="B20" s="942"/>
      <c r="C20" s="942"/>
      <c r="D20" s="942"/>
      <c r="E20" s="942"/>
      <c r="F20" s="942"/>
      <c r="G20" s="969"/>
      <c r="H20" s="969"/>
      <c r="I20" s="924" t="s">
        <v>4114</v>
      </c>
      <c r="J20" s="924"/>
      <c r="K20" s="924"/>
      <c r="L20" s="924"/>
      <c r="M20" s="924"/>
      <c r="N20" s="924" t="s">
        <v>701</v>
      </c>
      <c r="O20" s="924"/>
      <c r="P20" s="924"/>
      <c r="Q20" s="924"/>
      <c r="R20" s="924"/>
      <c r="S20" s="928" t="s">
        <v>702</v>
      </c>
      <c r="T20" s="929"/>
      <c r="U20" s="929"/>
      <c r="V20" s="929"/>
      <c r="W20" s="930"/>
      <c r="X20" s="928" t="s">
        <v>3372</v>
      </c>
      <c r="Y20" s="929"/>
      <c r="Z20" s="929"/>
      <c r="AA20" s="929"/>
      <c r="AB20" s="930"/>
      <c r="AC20" s="924" t="s">
        <v>534</v>
      </c>
      <c r="AD20" s="924"/>
      <c r="AE20" s="924"/>
      <c r="AF20" s="924"/>
      <c r="AG20" s="924"/>
      <c r="AH20" s="924" t="s">
        <v>845</v>
      </c>
      <c r="AI20" s="924"/>
      <c r="AJ20" s="924"/>
      <c r="AK20" s="924"/>
      <c r="AL20" s="924"/>
      <c r="AM20" s="928" t="s">
        <v>703</v>
      </c>
      <c r="AN20" s="929"/>
      <c r="AO20" s="929"/>
      <c r="AP20" s="929"/>
      <c r="AQ20" s="930"/>
      <c r="AR20" s="928" t="s">
        <v>704</v>
      </c>
      <c r="AS20" s="929"/>
      <c r="AT20" s="929"/>
      <c r="AU20" s="929"/>
      <c r="AV20" s="930"/>
      <c r="AW20" s="928" t="s">
        <v>705</v>
      </c>
      <c r="AX20" s="929"/>
      <c r="AY20" s="929"/>
      <c r="AZ20" s="929"/>
      <c r="BA20" s="930"/>
      <c r="BB20" s="928" t="s">
        <v>707</v>
      </c>
      <c r="BC20" s="929"/>
      <c r="BD20" s="929"/>
      <c r="BE20" s="929"/>
      <c r="BF20" s="930"/>
      <c r="BG20" s="928" t="s">
        <v>930</v>
      </c>
      <c r="BH20" s="929"/>
      <c r="BI20" s="930"/>
      <c r="BJ20" s="924"/>
      <c r="BK20" s="202">
        <v>27</v>
      </c>
      <c r="BL20" s="935"/>
      <c r="BM20" s="935"/>
      <c r="BN20" s="946"/>
    </row>
    <row r="21" spans="1:66" s="7" customFormat="1" ht="15.75" customHeight="1">
      <c r="A21" s="942"/>
      <c r="B21" s="942"/>
      <c r="C21" s="942"/>
      <c r="D21" s="942"/>
      <c r="E21" s="942"/>
      <c r="F21" s="942"/>
      <c r="G21" s="969"/>
      <c r="H21" s="969"/>
      <c r="I21" s="1000" t="s">
        <v>3610</v>
      </c>
      <c r="J21" s="1000"/>
      <c r="K21" s="1000"/>
      <c r="L21" s="1000"/>
      <c r="M21" s="1000"/>
      <c r="N21" s="1000" t="s">
        <v>3610</v>
      </c>
      <c r="O21" s="1000"/>
      <c r="P21" s="1000"/>
      <c r="Q21" s="1000"/>
      <c r="R21" s="1000"/>
      <c r="S21" s="1000" t="s">
        <v>3609</v>
      </c>
      <c r="T21" s="1000"/>
      <c r="U21" s="1000"/>
      <c r="V21" s="1000"/>
      <c r="W21" s="1000"/>
      <c r="X21" s="960" t="s">
        <v>3609</v>
      </c>
      <c r="Y21" s="961"/>
      <c r="Z21" s="961"/>
      <c r="AA21" s="961"/>
      <c r="AB21" s="962"/>
      <c r="AC21" s="1000" t="s">
        <v>3610</v>
      </c>
      <c r="AD21" s="1000"/>
      <c r="AE21" s="1000"/>
      <c r="AF21" s="1000"/>
      <c r="AG21" s="1000"/>
      <c r="AH21" s="1000" t="s">
        <v>3610</v>
      </c>
      <c r="AI21" s="1000"/>
      <c r="AJ21" s="1000"/>
      <c r="AK21" s="1000"/>
      <c r="AL21" s="1000"/>
      <c r="AM21" s="960" t="s">
        <v>3610</v>
      </c>
      <c r="AN21" s="961"/>
      <c r="AO21" s="961"/>
      <c r="AP21" s="961"/>
      <c r="AQ21" s="962"/>
      <c r="AR21" s="1000" t="s">
        <v>3609</v>
      </c>
      <c r="AS21" s="1000"/>
      <c r="AT21" s="1000"/>
      <c r="AU21" s="1000"/>
      <c r="AV21" s="1000"/>
      <c r="AW21" s="1000" t="s">
        <v>3609</v>
      </c>
      <c r="AX21" s="1000"/>
      <c r="AY21" s="1000"/>
      <c r="AZ21" s="1000"/>
      <c r="BA21" s="1000"/>
      <c r="BB21" s="1000" t="s">
        <v>708</v>
      </c>
      <c r="BC21" s="1000"/>
      <c r="BD21" s="1000"/>
      <c r="BE21" s="1000"/>
      <c r="BF21" s="1000"/>
      <c r="BG21" s="960" t="s">
        <v>3609</v>
      </c>
      <c r="BH21" s="961"/>
      <c r="BI21" s="962"/>
      <c r="BJ21" s="924"/>
      <c r="BK21" s="950" t="s">
        <v>3619</v>
      </c>
      <c r="BL21" s="935"/>
      <c r="BM21" s="935"/>
      <c r="BN21" s="946"/>
    </row>
    <row r="22" spans="1:66" s="7" customFormat="1" ht="63.75" customHeight="1">
      <c r="A22" s="943"/>
      <c r="B22" s="943"/>
      <c r="C22" s="943"/>
      <c r="D22" s="943"/>
      <c r="E22" s="943"/>
      <c r="F22" s="943"/>
      <c r="G22" s="969"/>
      <c r="H22" s="969"/>
      <c r="I22" s="83" t="s">
        <v>2945</v>
      </c>
      <c r="J22" s="68" t="s">
        <v>6862</v>
      </c>
      <c r="K22" s="68" t="s">
        <v>1656</v>
      </c>
      <c r="L22" s="67" t="s">
        <v>5734</v>
      </c>
      <c r="M22" s="67" t="s">
        <v>2252</v>
      </c>
      <c r="N22" s="67" t="s">
        <v>2945</v>
      </c>
      <c r="O22" s="68" t="s">
        <v>6862</v>
      </c>
      <c r="P22" s="68" t="s">
        <v>1656</v>
      </c>
      <c r="Q22" s="67" t="s">
        <v>5734</v>
      </c>
      <c r="R22" s="67" t="s">
        <v>2252</v>
      </c>
      <c r="S22" s="67" t="s">
        <v>3597</v>
      </c>
      <c r="T22" s="68" t="s">
        <v>3598</v>
      </c>
      <c r="U22" s="68" t="s">
        <v>1653</v>
      </c>
      <c r="V22" s="67" t="s">
        <v>5734</v>
      </c>
      <c r="W22" s="67" t="s">
        <v>2252</v>
      </c>
      <c r="X22" s="67" t="s">
        <v>3597</v>
      </c>
      <c r="Y22" s="68" t="s">
        <v>3598</v>
      </c>
      <c r="Z22" s="68" t="s">
        <v>1653</v>
      </c>
      <c r="AA22" s="67" t="s">
        <v>5734</v>
      </c>
      <c r="AB22" s="67" t="s">
        <v>2252</v>
      </c>
      <c r="AC22" s="67" t="s">
        <v>2945</v>
      </c>
      <c r="AD22" s="68" t="s">
        <v>6862</v>
      </c>
      <c r="AE22" s="68" t="s">
        <v>1656</v>
      </c>
      <c r="AF22" s="67" t="s">
        <v>5734</v>
      </c>
      <c r="AG22" s="67" t="s">
        <v>2252</v>
      </c>
      <c r="AH22" s="67" t="s">
        <v>2945</v>
      </c>
      <c r="AI22" s="68" t="s">
        <v>6862</v>
      </c>
      <c r="AJ22" s="68" t="s">
        <v>1656</v>
      </c>
      <c r="AK22" s="67" t="s">
        <v>5734</v>
      </c>
      <c r="AL22" s="67" t="s">
        <v>2252</v>
      </c>
      <c r="AM22" s="839" t="s">
        <v>2945</v>
      </c>
      <c r="AN22" s="843" t="s">
        <v>6862</v>
      </c>
      <c r="AO22" s="843" t="s">
        <v>1656</v>
      </c>
      <c r="AP22" s="67" t="s">
        <v>5734</v>
      </c>
      <c r="AQ22" s="67" t="s">
        <v>2252</v>
      </c>
      <c r="AR22" s="67" t="s">
        <v>641</v>
      </c>
      <c r="AS22" s="68" t="s">
        <v>642</v>
      </c>
      <c r="AT22" s="68" t="s">
        <v>1653</v>
      </c>
      <c r="AU22" s="67" t="s">
        <v>5734</v>
      </c>
      <c r="AV22" s="67" t="s">
        <v>2252</v>
      </c>
      <c r="AW22" s="67" t="s">
        <v>641</v>
      </c>
      <c r="AX22" s="68" t="s">
        <v>642</v>
      </c>
      <c r="AY22" s="68" t="s">
        <v>1653</v>
      </c>
      <c r="AZ22" s="67" t="s">
        <v>5734</v>
      </c>
      <c r="BA22" s="67" t="s">
        <v>2252</v>
      </c>
      <c r="BB22" s="67" t="s">
        <v>641</v>
      </c>
      <c r="BC22" s="68" t="s">
        <v>642</v>
      </c>
      <c r="BD22" s="68" t="s">
        <v>1653</v>
      </c>
      <c r="BE22" s="67" t="s">
        <v>5734</v>
      </c>
      <c r="BF22" s="67" t="s">
        <v>2252</v>
      </c>
      <c r="BG22" s="68" t="s">
        <v>1653</v>
      </c>
      <c r="BH22" s="67" t="s">
        <v>5734</v>
      </c>
      <c r="BI22" s="67" t="s">
        <v>2252</v>
      </c>
      <c r="BJ22" s="924"/>
      <c r="BK22" s="951"/>
      <c r="BL22" s="935"/>
      <c r="BM22" s="935"/>
      <c r="BN22" s="946"/>
    </row>
    <row r="23" spans="1:66" s="11" customFormat="1" ht="39.75" customHeight="1">
      <c r="A23" s="128" t="s">
        <v>6689</v>
      </c>
      <c r="B23" s="254" t="s">
        <v>709</v>
      </c>
      <c r="C23" s="128" t="s">
        <v>5879</v>
      </c>
      <c r="D23" s="128">
        <v>1</v>
      </c>
      <c r="E23" s="128">
        <v>13001</v>
      </c>
      <c r="F23" s="851" t="s">
        <v>6005</v>
      </c>
      <c r="G23" s="128" t="s">
        <v>6006</v>
      </c>
      <c r="H23" s="128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1"/>
      <c r="BI23" s="91"/>
      <c r="BJ23" s="91"/>
      <c r="BK23" s="91"/>
      <c r="BL23" s="89"/>
      <c r="BM23" s="128">
        <v>13001</v>
      </c>
      <c r="BN23" s="91"/>
    </row>
    <row r="24" spans="1:66" s="11" customFormat="1" ht="39.75" customHeight="1">
      <c r="A24" s="128" t="s">
        <v>231</v>
      </c>
      <c r="B24" s="254" t="s">
        <v>4975</v>
      </c>
      <c r="C24" s="128" t="s">
        <v>2027</v>
      </c>
      <c r="D24" s="128">
        <v>125</v>
      </c>
      <c r="E24" s="128">
        <v>13002</v>
      </c>
      <c r="F24" s="254" t="s">
        <v>6007</v>
      </c>
      <c r="G24" s="128" t="s">
        <v>6008</v>
      </c>
      <c r="H24" s="128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1"/>
      <c r="BI24" s="91"/>
      <c r="BJ24" s="91"/>
      <c r="BK24" s="91"/>
      <c r="BL24" s="89"/>
      <c r="BM24" s="128">
        <v>13002</v>
      </c>
      <c r="BN24" s="91"/>
    </row>
    <row r="25" spans="1:66" s="11" customFormat="1" ht="39.75" customHeight="1">
      <c r="A25" s="128" t="s">
        <v>674</v>
      </c>
      <c r="B25" s="254" t="s">
        <v>7348</v>
      </c>
      <c r="C25" s="128" t="s">
        <v>7400</v>
      </c>
      <c r="D25" s="128">
        <v>133</v>
      </c>
      <c r="E25" s="128">
        <v>13003</v>
      </c>
      <c r="F25" s="254" t="s">
        <v>6009</v>
      </c>
      <c r="G25" s="128" t="s">
        <v>6010</v>
      </c>
      <c r="H25" s="128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1"/>
      <c r="BC25" s="91"/>
      <c r="BD25" s="91"/>
      <c r="BE25" s="91"/>
      <c r="BF25" s="91"/>
      <c r="BG25" s="91"/>
      <c r="BH25" s="91"/>
      <c r="BI25" s="91"/>
      <c r="BJ25" s="91"/>
      <c r="BK25" s="91"/>
      <c r="BL25" s="89"/>
      <c r="BM25" s="128">
        <v>13003</v>
      </c>
      <c r="BN25" s="91"/>
    </row>
    <row r="26" spans="1:66" s="11" customFormat="1" ht="39.75" customHeight="1">
      <c r="A26" s="128" t="s">
        <v>4059</v>
      </c>
      <c r="B26" s="254" t="s">
        <v>718</v>
      </c>
      <c r="C26" s="128" t="s">
        <v>4129</v>
      </c>
      <c r="D26" s="128">
        <v>135</v>
      </c>
      <c r="E26" s="128">
        <v>13004</v>
      </c>
      <c r="F26" s="254" t="s">
        <v>6011</v>
      </c>
      <c r="G26" s="128" t="s">
        <v>6012</v>
      </c>
      <c r="H26" s="128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91"/>
      <c r="BC26" s="91"/>
      <c r="BD26" s="91"/>
      <c r="BE26" s="91"/>
      <c r="BF26" s="91"/>
      <c r="BG26" s="91"/>
      <c r="BH26" s="91"/>
      <c r="BI26" s="91"/>
      <c r="BJ26" s="91"/>
      <c r="BK26" s="91"/>
      <c r="BL26" s="89"/>
      <c r="BM26" s="128">
        <v>13004</v>
      </c>
      <c r="BN26" s="91"/>
    </row>
    <row r="27" spans="1:66" s="11" customFormat="1" ht="39.75" customHeight="1">
      <c r="A27" s="128" t="s">
        <v>674</v>
      </c>
      <c r="B27" s="254" t="s">
        <v>719</v>
      </c>
      <c r="C27" s="128" t="s">
        <v>4129</v>
      </c>
      <c r="D27" s="128">
        <v>136</v>
      </c>
      <c r="E27" s="128">
        <v>13005</v>
      </c>
      <c r="F27" s="254" t="s">
        <v>6013</v>
      </c>
      <c r="G27" s="128" t="s">
        <v>6014</v>
      </c>
      <c r="H27" s="128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89"/>
      <c r="BM27" s="128">
        <v>13005</v>
      </c>
      <c r="BN27" s="91"/>
    </row>
    <row r="28" spans="1:66" s="11" customFormat="1" ht="39.75" customHeight="1">
      <c r="A28" s="128"/>
      <c r="B28" s="254"/>
      <c r="C28" s="128"/>
      <c r="D28" s="128"/>
      <c r="E28" s="128"/>
      <c r="F28" s="254"/>
      <c r="G28" s="128"/>
      <c r="H28" s="128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1"/>
      <c r="BI28" s="91"/>
      <c r="BJ28" s="91"/>
      <c r="BK28" s="91"/>
      <c r="BL28" s="89"/>
      <c r="BM28" s="128"/>
      <c r="BN28" s="91"/>
    </row>
    <row r="29" spans="1:66" s="11" customFormat="1" ht="39.75" customHeight="1">
      <c r="A29" s="128"/>
      <c r="B29" s="254"/>
      <c r="C29" s="128"/>
      <c r="D29" s="128"/>
      <c r="E29" s="128"/>
      <c r="F29" s="254"/>
      <c r="G29" s="128"/>
      <c r="H29" s="128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1"/>
      <c r="BI29" s="91"/>
      <c r="BJ29" s="91"/>
      <c r="BK29" s="91"/>
      <c r="BL29" s="89"/>
      <c r="BM29" s="128"/>
      <c r="BN29" s="91"/>
    </row>
    <row r="30" spans="1:66" s="11" customFormat="1" ht="39.75" customHeight="1">
      <c r="A30" s="128"/>
      <c r="B30" s="254"/>
      <c r="C30" s="128"/>
      <c r="D30" s="128"/>
      <c r="E30" s="128"/>
      <c r="F30" s="254"/>
      <c r="G30" s="128"/>
      <c r="H30" s="128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1"/>
      <c r="BI30" s="91"/>
      <c r="BJ30" s="91"/>
      <c r="BK30" s="91"/>
      <c r="BL30" s="89"/>
      <c r="BM30" s="128"/>
      <c r="BN30" s="91"/>
    </row>
    <row r="31" spans="1:66" s="11" customFormat="1" ht="39.75" customHeight="1">
      <c r="A31" s="128"/>
      <c r="B31" s="254"/>
      <c r="C31" s="128"/>
      <c r="D31" s="128"/>
      <c r="E31" s="128"/>
      <c r="F31" s="254"/>
      <c r="G31" s="128"/>
      <c r="H31" s="128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91"/>
      <c r="BC31" s="91"/>
      <c r="BD31" s="91"/>
      <c r="BE31" s="91"/>
      <c r="BF31" s="91"/>
      <c r="BG31" s="91"/>
      <c r="BH31" s="91"/>
      <c r="BI31" s="91"/>
      <c r="BJ31" s="91"/>
      <c r="BK31" s="91"/>
      <c r="BL31" s="89"/>
      <c r="BM31" s="128"/>
      <c r="BN31" s="91"/>
    </row>
    <row r="32" spans="1:66" s="11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1"/>
      <c r="BH32" s="91"/>
      <c r="BI32" s="91"/>
      <c r="BJ32" s="91"/>
      <c r="BK32" s="91"/>
      <c r="BL32" s="89"/>
      <c r="BM32" s="128"/>
      <c r="BN32" s="91"/>
    </row>
    <row r="33" spans="1:74" s="11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1"/>
      <c r="BC33" s="91"/>
      <c r="BD33" s="91"/>
      <c r="BE33" s="91"/>
      <c r="BF33" s="91"/>
      <c r="BG33" s="91"/>
      <c r="BH33" s="91"/>
      <c r="BI33" s="91"/>
      <c r="BJ33" s="91"/>
      <c r="BK33" s="91"/>
      <c r="BL33" s="89"/>
      <c r="BM33" s="128"/>
      <c r="BN33" s="91"/>
    </row>
    <row r="34" spans="1:74" s="12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91"/>
      <c r="BC34" s="91"/>
      <c r="BD34" s="91"/>
      <c r="BE34" s="91"/>
      <c r="BF34" s="91"/>
      <c r="BG34" s="91"/>
      <c r="BH34" s="91"/>
      <c r="BI34" s="91"/>
      <c r="BJ34" s="91"/>
      <c r="BK34" s="91"/>
      <c r="BL34" s="89"/>
      <c r="BM34" s="128"/>
      <c r="BN34" s="91"/>
    </row>
    <row r="35" spans="1:74" s="12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91"/>
      <c r="BC35" s="91"/>
      <c r="BD35" s="91"/>
      <c r="BE35" s="91"/>
      <c r="BF35" s="91"/>
      <c r="BG35" s="91"/>
      <c r="BH35" s="91"/>
      <c r="BI35" s="91"/>
      <c r="BJ35" s="91"/>
      <c r="BK35" s="91"/>
      <c r="BL35" s="89"/>
      <c r="BM35" s="128"/>
      <c r="BN35" s="91"/>
    </row>
    <row r="36" spans="1:74" s="11" customFormat="1" ht="39.75" customHeight="1">
      <c r="A36" s="128"/>
      <c r="B36" s="254"/>
      <c r="C36" s="128"/>
      <c r="D36" s="128"/>
      <c r="E36" s="128"/>
      <c r="F36" s="254"/>
      <c r="G36" s="128"/>
      <c r="H36" s="128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91"/>
      <c r="BC36" s="91"/>
      <c r="BD36" s="91"/>
      <c r="BE36" s="91"/>
      <c r="BF36" s="91"/>
      <c r="BG36" s="91"/>
      <c r="BH36" s="91"/>
      <c r="BI36" s="91"/>
      <c r="BJ36" s="91"/>
      <c r="BK36" s="91"/>
      <c r="BL36" s="89"/>
      <c r="BM36" s="128"/>
      <c r="BN36" s="91"/>
    </row>
    <row r="37" spans="1:74" s="11" customFormat="1" ht="39.75" customHeight="1">
      <c r="A37" s="128"/>
      <c r="B37" s="254"/>
      <c r="C37" s="128"/>
      <c r="D37" s="128"/>
      <c r="E37" s="128"/>
      <c r="F37" s="254"/>
      <c r="G37" s="128"/>
      <c r="H37" s="128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91"/>
      <c r="BC37" s="91"/>
      <c r="BD37" s="91"/>
      <c r="BE37" s="91"/>
      <c r="BF37" s="91"/>
      <c r="BG37" s="91"/>
      <c r="BH37" s="91"/>
      <c r="BI37" s="91"/>
      <c r="BJ37" s="91"/>
      <c r="BK37" s="91"/>
      <c r="BL37" s="89"/>
      <c r="BM37" s="128"/>
      <c r="BN37" s="91"/>
    </row>
    <row r="38" spans="1:74" s="11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91"/>
      <c r="BC38" s="91"/>
      <c r="BD38" s="91"/>
      <c r="BE38" s="91"/>
      <c r="BF38" s="91"/>
      <c r="BG38" s="91"/>
      <c r="BH38" s="91"/>
      <c r="BI38" s="91"/>
      <c r="BJ38" s="91"/>
      <c r="BK38" s="91"/>
      <c r="BL38" s="89"/>
      <c r="BM38" s="128"/>
      <c r="BN38" s="91"/>
    </row>
    <row r="39" spans="1:74" s="11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  <c r="BC39" s="91"/>
      <c r="BD39" s="91"/>
      <c r="BE39" s="91"/>
      <c r="BF39" s="91"/>
      <c r="BG39" s="91"/>
      <c r="BH39" s="91"/>
      <c r="BI39" s="91"/>
      <c r="BJ39" s="91"/>
      <c r="BK39" s="91"/>
      <c r="BL39" s="89"/>
      <c r="BM39" s="128"/>
      <c r="BN39" s="91"/>
    </row>
    <row r="40" spans="1:74" s="11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91"/>
      <c r="BC40" s="91"/>
      <c r="BD40" s="91"/>
      <c r="BE40" s="91"/>
      <c r="BF40" s="91"/>
      <c r="BG40" s="91"/>
      <c r="BH40" s="91"/>
      <c r="BI40" s="91"/>
      <c r="BJ40" s="91"/>
      <c r="BK40" s="91"/>
      <c r="BL40" s="89"/>
      <c r="BM40" s="128"/>
      <c r="BN40" s="91"/>
    </row>
    <row r="41" spans="1:74" s="11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91"/>
      <c r="BC41" s="91"/>
      <c r="BD41" s="91"/>
      <c r="BE41" s="91"/>
      <c r="BF41" s="91"/>
      <c r="BG41" s="91"/>
      <c r="BH41" s="91"/>
      <c r="BI41" s="91"/>
      <c r="BJ41" s="91"/>
      <c r="BK41" s="91"/>
      <c r="BL41" s="89"/>
      <c r="BM41" s="128"/>
      <c r="BN41" s="91"/>
    </row>
    <row r="42" spans="1:74" s="11" customFormat="1" ht="39.75" customHeight="1">
      <c r="A42" s="128"/>
      <c r="B42" s="254"/>
      <c r="C42" s="128"/>
      <c r="D42" s="128"/>
      <c r="E42" s="128"/>
      <c r="F42" s="254"/>
      <c r="G42" s="128"/>
      <c r="H42" s="128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91"/>
      <c r="BC42" s="91"/>
      <c r="BD42" s="91"/>
      <c r="BE42" s="91"/>
      <c r="BF42" s="91"/>
      <c r="BG42" s="91"/>
      <c r="BH42" s="91"/>
      <c r="BI42" s="91"/>
      <c r="BJ42" s="91"/>
      <c r="BK42" s="91"/>
      <c r="BL42" s="89"/>
      <c r="BM42" s="128"/>
      <c r="BN42" s="91"/>
    </row>
    <row r="43" spans="1:74" s="90" customFormat="1" ht="18" customHeight="1">
      <c r="A43" s="841"/>
      <c r="B43" s="841"/>
      <c r="C43" s="841"/>
      <c r="D43" s="841"/>
      <c r="E43" s="842"/>
      <c r="F43" s="841"/>
      <c r="G43" s="841"/>
      <c r="H43" s="306"/>
      <c r="I43" s="306"/>
      <c r="J43" s="306"/>
      <c r="K43" s="306"/>
      <c r="L43" s="306"/>
      <c r="M43" s="306"/>
      <c r="N43" s="306"/>
      <c r="O43" s="306"/>
      <c r="P43" s="306"/>
      <c r="Q43" s="306"/>
      <c r="R43" s="306"/>
      <c r="S43" s="306"/>
      <c r="T43" s="306"/>
      <c r="U43" s="306"/>
      <c r="W43" s="306"/>
      <c r="X43" s="306"/>
      <c r="Y43" s="306"/>
      <c r="Z43" s="306"/>
      <c r="AA43" s="306"/>
      <c r="AB43" s="306"/>
      <c r="AD43" s="306"/>
      <c r="AE43" s="306"/>
      <c r="AF43" s="306"/>
      <c r="AG43" s="306"/>
      <c r="AH43" s="306"/>
      <c r="AI43" s="306"/>
      <c r="AJ43" s="306"/>
      <c r="AK43" s="306"/>
      <c r="AL43" s="306"/>
      <c r="AM43" s="306"/>
      <c r="AN43" s="306"/>
      <c r="AO43" s="306"/>
      <c r="AP43" s="306"/>
      <c r="AQ43" s="306"/>
      <c r="AR43" s="306"/>
      <c r="AS43" s="306"/>
      <c r="AT43" s="306"/>
      <c r="AU43" s="306"/>
      <c r="AV43" s="306"/>
      <c r="AW43" s="306"/>
      <c r="AX43" s="306"/>
      <c r="AY43" s="306"/>
      <c r="AZ43" s="306"/>
      <c r="BA43" s="306"/>
      <c r="BB43" s="306"/>
      <c r="BC43" s="306"/>
      <c r="BD43" s="306"/>
      <c r="BE43" s="306"/>
      <c r="BF43" s="306"/>
      <c r="BG43" s="306"/>
      <c r="BH43" s="306"/>
      <c r="BI43" s="306"/>
      <c r="BJ43" s="306"/>
      <c r="BK43" s="306"/>
      <c r="BL43" s="306"/>
      <c r="BM43" s="842"/>
      <c r="BN43" s="306"/>
      <c r="BO43" s="306"/>
      <c r="BP43" s="306"/>
      <c r="BQ43" s="306"/>
      <c r="BR43" s="306"/>
      <c r="BS43" s="306"/>
      <c r="BT43" s="306"/>
      <c r="BU43" s="306"/>
      <c r="BV43" s="306"/>
    </row>
    <row r="44" spans="1:74" s="90" customFormat="1" ht="18" customHeight="1">
      <c r="A44" s="306"/>
      <c r="B44" s="307"/>
      <c r="C44" s="306"/>
      <c r="D44" s="306"/>
      <c r="E44" s="308"/>
      <c r="F44" s="309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10"/>
      <c r="R44" s="310" t="s">
        <v>5111</v>
      </c>
      <c r="S44" s="306" t="s">
        <v>906</v>
      </c>
      <c r="T44" s="306"/>
      <c r="U44" s="306"/>
      <c r="W44" s="306"/>
      <c r="X44" s="306"/>
      <c r="Y44" s="310"/>
      <c r="Z44" s="306"/>
      <c r="AA44" s="306"/>
      <c r="AB44" s="306"/>
      <c r="AD44" s="311" t="s">
        <v>5285</v>
      </c>
      <c r="AF44" s="306"/>
      <c r="AH44" s="306"/>
      <c r="AI44" s="306"/>
      <c r="AJ44" s="306"/>
      <c r="AK44" s="311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306"/>
      <c r="BD44" s="306"/>
      <c r="BE44" s="306"/>
      <c r="BF44" s="306"/>
      <c r="BG44" s="306"/>
      <c r="BH44" s="306"/>
      <c r="BI44" s="306"/>
      <c r="BJ44" s="306"/>
      <c r="BK44" s="306"/>
      <c r="BL44" s="307"/>
      <c r="BM44" s="308"/>
      <c r="BN44" s="306"/>
      <c r="BO44" s="306"/>
      <c r="BP44" s="306"/>
      <c r="BQ44" s="306"/>
      <c r="BR44" s="306"/>
      <c r="BS44" s="306"/>
      <c r="BT44" s="306"/>
      <c r="BU44" s="306"/>
      <c r="BV44" s="306"/>
    </row>
    <row r="45" spans="1:74" s="90" customFormat="1" ht="18" customHeight="1">
      <c r="A45" s="312" t="s">
        <v>2056</v>
      </c>
      <c r="B45" s="313" t="s">
        <v>5110</v>
      </c>
      <c r="C45" s="313"/>
      <c r="D45" s="313"/>
      <c r="E45" s="308"/>
      <c r="F45" s="309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14"/>
      <c r="R45" s="314" t="s">
        <v>5138</v>
      </c>
      <c r="S45" s="90" t="s">
        <v>907</v>
      </c>
      <c r="T45" s="306"/>
      <c r="U45" s="306"/>
      <c r="W45" s="306"/>
      <c r="X45" s="306"/>
      <c r="Y45" s="314"/>
      <c r="AA45" s="306"/>
      <c r="AB45" s="306"/>
      <c r="AD45" s="311" t="s">
        <v>1647</v>
      </c>
      <c r="AF45" s="311"/>
      <c r="AH45" s="306"/>
      <c r="AI45" s="306"/>
      <c r="AJ45" s="306"/>
      <c r="AK45" s="311"/>
      <c r="AL45" s="306"/>
      <c r="AM45" s="306"/>
      <c r="AN45" s="306"/>
      <c r="AO45" s="306"/>
      <c r="AQ45" s="90" t="s">
        <v>4491</v>
      </c>
      <c r="AR45" s="306"/>
      <c r="AV45" s="306"/>
      <c r="AW45" s="306"/>
      <c r="BA45" s="306"/>
      <c r="BB45" s="306"/>
      <c r="BF45" s="306"/>
      <c r="BG45" s="306"/>
      <c r="BH45" s="306"/>
      <c r="BI45" s="306"/>
      <c r="BK45" s="306" t="s">
        <v>2018</v>
      </c>
      <c r="BL45" s="306"/>
      <c r="BM45" s="308"/>
      <c r="BN45" s="306"/>
      <c r="BO45" s="306"/>
      <c r="BP45" s="306"/>
      <c r="BQ45" s="306"/>
      <c r="BR45" s="306"/>
      <c r="BS45" s="306"/>
      <c r="BT45" s="306"/>
      <c r="BU45" s="306"/>
      <c r="BV45" s="306"/>
    </row>
    <row r="46" spans="1:74" s="90" customFormat="1" ht="18" customHeight="1">
      <c r="A46" s="314" t="s">
        <v>5114</v>
      </c>
      <c r="B46" s="313" t="s">
        <v>5137</v>
      </c>
      <c r="C46" s="313"/>
      <c r="D46" s="313"/>
      <c r="E46" s="308"/>
      <c r="Q46" s="314"/>
      <c r="R46" s="314" t="s">
        <v>3132</v>
      </c>
      <c r="S46" s="90" t="s">
        <v>7285</v>
      </c>
      <c r="T46" s="192"/>
      <c r="Y46" s="314"/>
      <c r="AA46" s="192"/>
      <c r="AD46" s="311" t="s">
        <v>1648</v>
      </c>
      <c r="AF46" s="316"/>
      <c r="AJ46" s="317"/>
      <c r="AK46" s="311"/>
      <c r="AL46" s="306"/>
      <c r="AO46" s="315"/>
      <c r="AQ46" s="90" t="s">
        <v>1496</v>
      </c>
      <c r="AR46" s="317"/>
      <c r="AV46" s="317"/>
      <c r="AW46" s="317"/>
      <c r="BA46" s="317"/>
      <c r="BB46" s="317"/>
      <c r="BF46" s="317"/>
      <c r="BH46" s="317"/>
      <c r="BL46" s="318" t="s">
        <v>3820</v>
      </c>
      <c r="BM46" s="308"/>
    </row>
    <row r="47" spans="1:74" s="90" customFormat="1" ht="18" customHeight="1">
      <c r="B47" s="315" t="s">
        <v>3131</v>
      </c>
      <c r="E47" s="319"/>
      <c r="F47" s="320"/>
      <c r="G47" s="315" t="s">
        <v>720</v>
      </c>
      <c r="H47" s="315"/>
      <c r="S47" s="90" t="s">
        <v>1343</v>
      </c>
      <c r="T47" s="192"/>
      <c r="AA47" s="192"/>
      <c r="AD47" s="311" t="s">
        <v>3000</v>
      </c>
      <c r="AF47" s="316"/>
      <c r="AJ47" s="317"/>
      <c r="AK47" s="311"/>
      <c r="AP47" s="317"/>
      <c r="AQ47" s="90" t="s">
        <v>5728</v>
      </c>
      <c r="AR47" s="317"/>
      <c r="AV47" s="317"/>
      <c r="AW47" s="317"/>
      <c r="BA47" s="317"/>
      <c r="BB47" s="317"/>
      <c r="BF47" s="317"/>
      <c r="BH47" s="317"/>
      <c r="BK47" s="315" t="s">
        <v>1315</v>
      </c>
      <c r="BM47" s="319"/>
    </row>
    <row r="48" spans="1:74" s="90" customFormat="1" ht="11.5">
      <c r="A48" s="319"/>
      <c r="B48" s="317"/>
      <c r="C48" s="317"/>
      <c r="D48" s="317"/>
      <c r="E48" s="317"/>
      <c r="F48" s="317"/>
      <c r="G48" s="317"/>
      <c r="H48" s="317"/>
      <c r="I48" s="317"/>
      <c r="J48" s="317"/>
      <c r="K48" s="317"/>
      <c r="L48" s="317"/>
      <c r="M48" s="317"/>
      <c r="N48" s="317"/>
      <c r="O48" s="317"/>
      <c r="P48" s="317"/>
      <c r="Q48" s="317"/>
      <c r="R48" s="317"/>
      <c r="S48" s="317"/>
      <c r="T48" s="317"/>
      <c r="U48" s="317"/>
      <c r="W48" s="317"/>
      <c r="X48" s="317"/>
      <c r="Y48" s="317"/>
      <c r="Z48" s="317"/>
      <c r="AA48" s="317"/>
      <c r="AB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M48" s="317"/>
    </row>
    <row r="49" spans="65:65">
      <c r="BM49" s="1"/>
    </row>
    <row r="50" spans="65:65">
      <c r="BM50" s="1"/>
    </row>
    <row r="51" spans="65:65">
      <c r="BM51" s="1"/>
    </row>
    <row r="52" spans="65:65">
      <c r="BM52" s="1"/>
    </row>
    <row r="53" spans="65:65">
      <c r="BM53" s="1"/>
    </row>
    <row r="54" spans="65:65">
      <c r="BM54" s="1"/>
    </row>
    <row r="55" spans="65:65">
      <c r="BM55" s="1"/>
    </row>
    <row r="56" spans="65:65">
      <c r="BM56" s="1"/>
    </row>
    <row r="57" spans="65:65">
      <c r="BM57" s="1"/>
    </row>
    <row r="58" spans="65:65">
      <c r="BM58" s="1"/>
    </row>
    <row r="59" spans="65:65">
      <c r="BM59" s="1"/>
    </row>
    <row r="60" spans="65:65">
      <c r="BM60" s="1"/>
    </row>
    <row r="61" spans="65:65">
      <c r="BM61" s="1"/>
    </row>
    <row r="62" spans="65:65">
      <c r="BM62" s="1"/>
    </row>
    <row r="63" spans="65:65">
      <c r="BM63" s="1"/>
    </row>
    <row r="64" spans="65:65">
      <c r="BM64" s="1"/>
    </row>
    <row r="65" spans="65:65">
      <c r="BM65" s="1"/>
    </row>
    <row r="66" spans="65:65">
      <c r="BM66" s="1"/>
    </row>
    <row r="67" spans="65:65">
      <c r="BM67" s="1"/>
    </row>
    <row r="68" spans="65:65">
      <c r="BM68" s="1"/>
    </row>
    <row r="69" spans="65:65">
      <c r="BM69" s="1"/>
    </row>
    <row r="70" spans="65:65">
      <c r="BM70" s="1"/>
    </row>
    <row r="71" spans="65:65">
      <c r="BM71" s="1"/>
    </row>
    <row r="72" spans="65:65">
      <c r="BM72" s="1"/>
    </row>
    <row r="73" spans="65:65">
      <c r="BM73" s="1"/>
    </row>
    <row r="74" spans="65:65">
      <c r="BM74" s="1"/>
    </row>
    <row r="75" spans="65:65">
      <c r="BM75" s="1"/>
    </row>
    <row r="76" spans="65:65">
      <c r="BM76" s="1"/>
    </row>
    <row r="77" spans="65:65">
      <c r="BM77" s="1"/>
    </row>
    <row r="78" spans="65:65">
      <c r="BM78" s="1"/>
    </row>
    <row r="79" spans="65:65">
      <c r="BM79" s="1"/>
    </row>
    <row r="80" spans="65:65">
      <c r="BM80" s="1"/>
    </row>
    <row r="81" spans="65:65">
      <c r="BM81" s="1"/>
    </row>
    <row r="82" spans="65:65">
      <c r="BM82" s="1"/>
    </row>
    <row r="83" spans="65:65">
      <c r="BM83" s="1"/>
    </row>
    <row r="84" spans="65:65">
      <c r="BM84" s="1"/>
    </row>
    <row r="85" spans="65:65">
      <c r="BM85" s="1"/>
    </row>
    <row r="86" spans="65:65">
      <c r="BM86" s="1"/>
    </row>
    <row r="87" spans="65:65">
      <c r="BM87" s="1"/>
    </row>
    <row r="88" spans="65:65">
      <c r="BM88" s="1"/>
    </row>
    <row r="89" spans="65:65">
      <c r="BM89" s="1"/>
    </row>
    <row r="90" spans="65:65">
      <c r="BM90" s="1"/>
    </row>
    <row r="91" spans="65:65">
      <c r="BM91" s="1"/>
    </row>
    <row r="92" spans="65:65">
      <c r="BM92" s="1"/>
    </row>
    <row r="93" spans="65:65">
      <c r="BM93" s="1"/>
    </row>
    <row r="94" spans="65:65">
      <c r="BM94" s="1"/>
    </row>
    <row r="95" spans="65:65">
      <c r="BM95" s="1"/>
    </row>
    <row r="96" spans="65:65">
      <c r="BM96" s="1"/>
    </row>
    <row r="97" spans="65:65">
      <c r="BM97" s="1"/>
    </row>
    <row r="98" spans="65:65">
      <c r="BM98" s="1"/>
    </row>
    <row r="99" spans="65:65">
      <c r="BM99" s="1"/>
    </row>
    <row r="100" spans="65:65">
      <c r="BM100" s="1"/>
    </row>
    <row r="101" spans="65:65">
      <c r="BM101" s="1"/>
    </row>
    <row r="102" spans="65:65">
      <c r="BM102" s="1"/>
    </row>
    <row r="103" spans="65:65">
      <c r="BM103" s="1"/>
    </row>
    <row r="104" spans="65:65">
      <c r="BM104" s="1"/>
    </row>
    <row r="105" spans="65:65">
      <c r="BM105" s="1"/>
    </row>
    <row r="106" spans="65:65">
      <c r="BM106" s="1"/>
    </row>
    <row r="107" spans="65:65">
      <c r="BM107" s="1"/>
    </row>
    <row r="108" spans="65:65">
      <c r="BM108" s="1"/>
    </row>
    <row r="109" spans="65:65">
      <c r="BM109" s="1"/>
    </row>
    <row r="110" spans="65:65">
      <c r="BM110" s="1"/>
    </row>
    <row r="111" spans="65:65">
      <c r="BM111" s="1"/>
    </row>
    <row r="112" spans="65:65">
      <c r="BM112" s="1"/>
    </row>
    <row r="113" spans="65:65">
      <c r="BM113" s="1"/>
    </row>
    <row r="114" spans="65:65">
      <c r="BM114" s="1"/>
    </row>
    <row r="115" spans="65:65">
      <c r="BM115" s="1"/>
    </row>
    <row r="116" spans="65:65">
      <c r="BM116" s="1"/>
    </row>
    <row r="117" spans="65:65">
      <c r="BM117" s="1"/>
    </row>
    <row r="118" spans="65:65">
      <c r="BM118" s="1"/>
    </row>
    <row r="119" spans="65:65">
      <c r="BM119" s="1"/>
    </row>
    <row r="120" spans="65:65">
      <c r="BM120" s="1"/>
    </row>
    <row r="121" spans="65:65">
      <c r="BM121" s="1"/>
    </row>
    <row r="122" spans="65:65">
      <c r="BM122" s="1"/>
    </row>
    <row r="123" spans="65:65">
      <c r="BM123" s="1"/>
    </row>
    <row r="124" spans="65:65">
      <c r="BM124" s="1"/>
    </row>
    <row r="125" spans="65:65">
      <c r="BM125" s="1"/>
    </row>
    <row r="126" spans="65:65">
      <c r="BM126" s="1"/>
    </row>
    <row r="127" spans="65:65">
      <c r="BM127" s="1"/>
    </row>
    <row r="128" spans="65:65">
      <c r="BM128" s="1"/>
    </row>
    <row r="129" spans="65:65">
      <c r="BM129" s="1"/>
    </row>
    <row r="130" spans="65:65">
      <c r="BM130" s="1"/>
    </row>
    <row r="131" spans="65:65">
      <c r="BM131" s="1"/>
    </row>
    <row r="132" spans="65:65">
      <c r="BM132" s="1"/>
    </row>
    <row r="133" spans="65:65">
      <c r="BM133" s="1"/>
    </row>
    <row r="134" spans="65:65">
      <c r="BM134" s="1"/>
    </row>
    <row r="135" spans="65:65">
      <c r="BM135" s="1"/>
    </row>
    <row r="136" spans="65:65">
      <c r="BM136" s="1"/>
    </row>
    <row r="137" spans="65:65">
      <c r="BM137" s="1"/>
    </row>
    <row r="138" spans="65:65">
      <c r="BM138" s="1"/>
    </row>
    <row r="139" spans="65:65">
      <c r="BM139" s="1"/>
    </row>
    <row r="140" spans="65:65">
      <c r="BM140" s="1"/>
    </row>
    <row r="141" spans="65:65">
      <c r="BM141" s="1"/>
    </row>
    <row r="142" spans="65:65">
      <c r="BM142" s="1"/>
    </row>
    <row r="143" spans="65:65">
      <c r="BM143" s="1"/>
    </row>
    <row r="144" spans="65:65">
      <c r="BM144" s="1"/>
    </row>
    <row r="145" spans="65:65">
      <c r="BM145" s="1"/>
    </row>
    <row r="146" spans="65:65">
      <c r="BM146" s="1"/>
    </row>
    <row r="147" spans="65:65">
      <c r="BM147" s="1"/>
    </row>
    <row r="148" spans="65:65">
      <c r="BM148" s="1"/>
    </row>
    <row r="149" spans="65:65">
      <c r="BM149" s="1"/>
    </row>
    <row r="150" spans="65:65">
      <c r="BM150" s="1"/>
    </row>
    <row r="151" spans="65:65">
      <c r="BM151" s="1"/>
    </row>
    <row r="152" spans="65:65">
      <c r="BM152" s="1"/>
    </row>
    <row r="153" spans="65:65">
      <c r="BM153" s="1"/>
    </row>
    <row r="154" spans="65:65">
      <c r="BM154" s="1"/>
    </row>
    <row r="155" spans="65:65">
      <c r="BM155" s="1"/>
    </row>
    <row r="156" spans="65:65">
      <c r="BM156" s="1"/>
    </row>
    <row r="157" spans="65:65">
      <c r="BM157" s="1"/>
    </row>
    <row r="158" spans="65:65">
      <c r="BM158" s="1"/>
    </row>
    <row r="159" spans="65:65">
      <c r="BM159" s="1"/>
    </row>
    <row r="160" spans="65:65">
      <c r="BM160" s="1"/>
    </row>
    <row r="161" spans="65:65">
      <c r="BM161" s="1"/>
    </row>
    <row r="162" spans="65:65">
      <c r="BM162" s="1"/>
    </row>
    <row r="163" spans="65:65">
      <c r="BM163" s="1"/>
    </row>
    <row r="164" spans="65:65">
      <c r="BM164" s="1"/>
    </row>
    <row r="165" spans="65:65">
      <c r="BM165" s="1"/>
    </row>
    <row r="166" spans="65:65">
      <c r="BM166" s="1"/>
    </row>
    <row r="167" spans="65:65">
      <c r="BM167" s="1"/>
    </row>
    <row r="168" spans="65:65">
      <c r="BM168" s="1"/>
    </row>
    <row r="169" spans="65:65">
      <c r="BM169" s="1"/>
    </row>
    <row r="170" spans="65:65">
      <c r="BM170" s="1"/>
    </row>
    <row r="171" spans="65:65">
      <c r="BM171" s="1"/>
    </row>
    <row r="172" spans="65:65">
      <c r="BM172" s="1"/>
    </row>
    <row r="173" spans="65:65">
      <c r="BM173" s="1"/>
    </row>
    <row r="174" spans="65:65">
      <c r="BM174" s="1"/>
    </row>
    <row r="175" spans="65:65">
      <c r="BM175" s="1"/>
    </row>
    <row r="176" spans="65:65">
      <c r="BM176" s="1"/>
    </row>
    <row r="177" spans="65:65">
      <c r="BM177" s="1"/>
    </row>
    <row r="178" spans="65:65">
      <c r="BM178" s="1"/>
    </row>
    <row r="179" spans="65:65">
      <c r="BM179" s="1"/>
    </row>
    <row r="180" spans="65:65">
      <c r="BM180" s="1"/>
    </row>
    <row r="181" spans="65:65">
      <c r="BM181" s="1"/>
    </row>
    <row r="182" spans="65:65">
      <c r="BM182" s="1"/>
    </row>
    <row r="183" spans="65:65">
      <c r="BM183" s="1"/>
    </row>
    <row r="184" spans="65:65">
      <c r="BM184" s="1"/>
    </row>
    <row r="185" spans="65:65">
      <c r="BM185" s="1"/>
    </row>
    <row r="186" spans="65:65">
      <c r="BM186" s="1"/>
    </row>
    <row r="187" spans="65:65">
      <c r="BM187" s="1"/>
    </row>
    <row r="188" spans="65:65">
      <c r="BM188" s="1"/>
    </row>
    <row r="189" spans="65:65">
      <c r="BM189" s="1"/>
    </row>
    <row r="190" spans="65:65">
      <c r="BM190" s="1"/>
    </row>
    <row r="191" spans="65:65">
      <c r="BM191" s="1"/>
    </row>
    <row r="192" spans="65:65">
      <c r="BM192" s="1"/>
    </row>
    <row r="193" spans="65:65">
      <c r="BM193" s="1"/>
    </row>
    <row r="194" spans="65:65">
      <c r="BM194" s="1"/>
    </row>
    <row r="195" spans="65:65">
      <c r="BM195" s="1"/>
    </row>
    <row r="196" spans="65:65">
      <c r="BM196" s="1"/>
    </row>
    <row r="197" spans="65:65">
      <c r="BM197" s="1"/>
    </row>
    <row r="198" spans="65:65">
      <c r="BM198" s="1"/>
    </row>
    <row r="199" spans="65:65">
      <c r="BM199" s="1"/>
    </row>
    <row r="200" spans="65:65">
      <c r="BM200" s="1"/>
    </row>
    <row r="201" spans="65:65">
      <c r="BM201" s="1"/>
    </row>
    <row r="202" spans="65:65">
      <c r="BM202" s="1"/>
    </row>
    <row r="203" spans="65:65">
      <c r="BM203" s="1"/>
    </row>
    <row r="204" spans="65:65">
      <c r="BM204" s="1"/>
    </row>
    <row r="205" spans="65:65">
      <c r="BM205" s="1"/>
    </row>
    <row r="206" spans="65:65">
      <c r="BM206" s="1"/>
    </row>
    <row r="207" spans="65:65">
      <c r="BM207" s="1"/>
    </row>
    <row r="208" spans="65:65">
      <c r="BM208" s="1"/>
    </row>
    <row r="209" spans="65:65">
      <c r="BM209" s="1"/>
    </row>
    <row r="210" spans="65:65">
      <c r="BM210" s="1"/>
    </row>
    <row r="211" spans="65:65">
      <c r="BM211" s="1"/>
    </row>
    <row r="212" spans="65:65">
      <c r="BM212" s="1"/>
    </row>
    <row r="213" spans="65:65">
      <c r="BM213" s="1"/>
    </row>
    <row r="214" spans="65:65">
      <c r="BM214" s="1"/>
    </row>
    <row r="215" spans="65:65">
      <c r="BM215" s="1"/>
    </row>
    <row r="216" spans="65:65">
      <c r="BM216" s="1"/>
    </row>
    <row r="217" spans="65:65">
      <c r="BM217" s="1"/>
    </row>
  </sheetData>
  <mergeCells count="100">
    <mergeCell ref="BI3:BJ3"/>
    <mergeCell ref="BI4:BJ4"/>
    <mergeCell ref="BG4:BH4"/>
    <mergeCell ref="BG3:BH3"/>
    <mergeCell ref="BB21:BF21"/>
    <mergeCell ref="AM20:AQ20"/>
    <mergeCell ref="AM19:AQ19"/>
    <mergeCell ref="BI5:BJ5"/>
    <mergeCell ref="BI6:BJ6"/>
    <mergeCell ref="BE6:BF6"/>
    <mergeCell ref="BG6:BH6"/>
    <mergeCell ref="AR19:AV19"/>
    <mergeCell ref="AZ3:BB3"/>
    <mergeCell ref="AZ4:BA4"/>
    <mergeCell ref="AZ5:BA5"/>
    <mergeCell ref="AW19:BA19"/>
    <mergeCell ref="BJ18:BJ22"/>
    <mergeCell ref="BC6:BD6"/>
    <mergeCell ref="AZ6:BA6"/>
    <mergeCell ref="BG21:BI21"/>
    <mergeCell ref="BB20:BF20"/>
    <mergeCell ref="BC3:BD3"/>
    <mergeCell ref="BC4:BD4"/>
    <mergeCell ref="BG5:BH5"/>
    <mergeCell ref="BE3:BF3"/>
    <mergeCell ref="BE4:BF4"/>
    <mergeCell ref="BC5:BD5"/>
    <mergeCell ref="BE5:BF5"/>
    <mergeCell ref="AC19:AG19"/>
    <mergeCell ref="AC21:AG21"/>
    <mergeCell ref="AH20:AL20"/>
    <mergeCell ref="AH21:AL21"/>
    <mergeCell ref="AH19:AL19"/>
    <mergeCell ref="AC20:AG20"/>
    <mergeCell ref="BN18:BN22"/>
    <mergeCell ref="BM18:BM22"/>
    <mergeCell ref="AM21:AQ21"/>
    <mergeCell ref="AW20:BA20"/>
    <mergeCell ref="AW21:BA21"/>
    <mergeCell ref="BL18:BL22"/>
    <mergeCell ref="AR20:AV20"/>
    <mergeCell ref="BK21:BK22"/>
    <mergeCell ref="BB19:BF19"/>
    <mergeCell ref="AR21:AV21"/>
    <mergeCell ref="A1:E1"/>
    <mergeCell ref="A2:B3"/>
    <mergeCell ref="C2:C3"/>
    <mergeCell ref="D2:E3"/>
    <mergeCell ref="C18:C22"/>
    <mergeCell ref="I21:M21"/>
    <mergeCell ref="I18:BI18"/>
    <mergeCell ref="BG20:BI20"/>
    <mergeCell ref="BG19:BI19"/>
    <mergeCell ref="I20:M20"/>
    <mergeCell ref="A7:B7"/>
    <mergeCell ref="D6:E6"/>
    <mergeCell ref="D7:E7"/>
    <mergeCell ref="S19:W19"/>
    <mergeCell ref="G18:G22"/>
    <mergeCell ref="H18:H22"/>
    <mergeCell ref="N21:R21"/>
    <mergeCell ref="S21:W21"/>
    <mergeCell ref="N20:R20"/>
    <mergeCell ref="S20:W20"/>
    <mergeCell ref="F18:F22"/>
    <mergeCell ref="D18:D22"/>
    <mergeCell ref="E18:E22"/>
    <mergeCell ref="A18:A22"/>
    <mergeCell ref="B18:B22"/>
    <mergeCell ref="X21:AB21"/>
    <mergeCell ref="N19:R19"/>
    <mergeCell ref="X20:AB20"/>
    <mergeCell ref="I19:M19"/>
    <mergeCell ref="X19:AB19"/>
    <mergeCell ref="D14:E14"/>
    <mergeCell ref="A10:B10"/>
    <mergeCell ref="D12:E12"/>
    <mergeCell ref="A14:B14"/>
    <mergeCell ref="Q10:AE11"/>
    <mergeCell ref="U12:Z13"/>
    <mergeCell ref="R4:AB5"/>
    <mergeCell ref="A4:B4"/>
    <mergeCell ref="D4:E4"/>
    <mergeCell ref="A5:B5"/>
    <mergeCell ref="D5:E5"/>
    <mergeCell ref="A9:B9"/>
    <mergeCell ref="D9:E9"/>
    <mergeCell ref="A8:B8"/>
    <mergeCell ref="A6:B6"/>
    <mergeCell ref="D8:E8"/>
    <mergeCell ref="N6:AK7"/>
    <mergeCell ref="A15:B15"/>
    <mergeCell ref="D10:E10"/>
    <mergeCell ref="D13:E13"/>
    <mergeCell ref="A13:B13"/>
    <mergeCell ref="A11:B11"/>
    <mergeCell ref="D11:E11"/>
    <mergeCell ref="D15:E15"/>
    <mergeCell ref="A12:B12"/>
    <mergeCell ref="R8:AC9"/>
  </mergeCells>
  <phoneticPr fontId="21" type="noConversion"/>
  <pageMargins left="1.5" right="0.25" top="1" bottom="1" header="0.5" footer="0.5"/>
  <pageSetup paperSize="300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74130" r:id="rId4">
          <objectPr defaultSize="0" autoPict="0" r:id="rId5">
            <anchor moveWithCells="1" sizeWithCells="1">
              <from>
                <xdr:col>22</xdr:col>
                <xdr:colOff>88900</xdr:colOff>
                <xdr:row>0</xdr:row>
                <xdr:rowOff>95250</xdr:rowOff>
              </from>
              <to>
                <xdr:col>23</xdr:col>
                <xdr:colOff>209550</xdr:colOff>
                <xdr:row>3</xdr:row>
                <xdr:rowOff>12700</xdr:rowOff>
              </to>
            </anchor>
          </objectPr>
        </oleObject>
      </mc:Choice>
      <mc:Fallback>
        <oleObject progId="Photoshop.Image.8" shapeId="174130" r:id="rId4"/>
      </mc:Fallback>
    </mc:AlternateContent>
  </oleObjec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BL74"/>
  <sheetViews>
    <sheetView topLeftCell="A40" workbookViewId="0">
      <selection activeCell="C53" sqref="C53"/>
    </sheetView>
  </sheetViews>
  <sheetFormatPr defaultRowHeight="15.5"/>
  <cols>
    <col min="1" max="1" width="16.26953125" style="23" customWidth="1"/>
    <col min="2" max="2" width="9.453125" style="2" customWidth="1"/>
    <col min="3" max="3" width="7.26953125" style="2" customWidth="1"/>
    <col min="4" max="4" width="5.81640625" style="2" customWidth="1"/>
    <col min="5" max="5" width="5.54296875" style="1" customWidth="1"/>
    <col min="6" max="6" width="29.26953125" style="1" customWidth="1"/>
    <col min="7" max="7" width="10.26953125" style="1" customWidth="1"/>
    <col min="8" max="8" width="8.453125" style="1" customWidth="1"/>
    <col min="9" max="41" width="5.26953125" style="1" customWidth="1"/>
    <col min="42" max="42" width="5.26953125" customWidth="1"/>
    <col min="43" max="51" width="5.26953125" style="1" customWidth="1"/>
    <col min="52" max="52" width="8.7265625" customWidth="1"/>
    <col min="53" max="53" width="6.54296875" customWidth="1"/>
    <col min="54" max="54" width="12.453125" customWidth="1"/>
    <col min="55" max="55" width="6.7265625" customWidth="1"/>
    <col min="56" max="56" width="13.54296875" customWidth="1"/>
  </cols>
  <sheetData>
    <row r="1" spans="1:57" ht="17.5">
      <c r="A1" s="995" t="s">
        <v>4046</v>
      </c>
      <c r="B1" s="996"/>
      <c r="C1" s="996"/>
      <c r="D1" s="996"/>
      <c r="E1" s="997"/>
      <c r="AP1" s="1"/>
      <c r="AZ1" s="1"/>
      <c r="BA1" s="1"/>
      <c r="BB1" s="1"/>
      <c r="BC1" s="1"/>
      <c r="BD1" s="1"/>
    </row>
    <row r="2" spans="1:57" s="4" customFormat="1" ht="15" customHeight="1">
      <c r="A2" s="988" t="s">
        <v>3981</v>
      </c>
      <c r="B2" s="988"/>
      <c r="C2" s="988" t="s">
        <v>2065</v>
      </c>
      <c r="D2" s="988" t="s">
        <v>2252</v>
      </c>
      <c r="E2" s="988"/>
      <c r="G2" s="3"/>
      <c r="H2" s="3"/>
      <c r="L2" s="31"/>
      <c r="M2" s="31"/>
      <c r="N2" s="31"/>
      <c r="P2" s="26"/>
      <c r="AA2" s="26"/>
      <c r="AB2" s="31"/>
      <c r="AC2" s="26"/>
      <c r="AE2" s="64"/>
      <c r="AF2" s="64"/>
      <c r="AG2" s="64"/>
      <c r="AL2" s="26"/>
      <c r="AO2" s="26"/>
      <c r="AR2" s="26"/>
      <c r="AS2" s="171"/>
      <c r="AU2" s="138" t="s">
        <v>6140</v>
      </c>
      <c r="AV2" s="138"/>
      <c r="AX2" s="26"/>
      <c r="BA2" s="46"/>
    </row>
    <row r="3" spans="1:57" s="4" customFormat="1" ht="15" customHeight="1">
      <c r="A3" s="988"/>
      <c r="B3" s="988"/>
      <c r="C3" s="988"/>
      <c r="D3" s="988"/>
      <c r="E3" s="988"/>
      <c r="F3" s="35"/>
      <c r="G3" s="2"/>
      <c r="H3" s="2"/>
      <c r="I3" s="2"/>
      <c r="J3" s="2"/>
      <c r="K3" s="2"/>
      <c r="AA3" s="60"/>
      <c r="AC3" s="60"/>
      <c r="AD3" s="60"/>
      <c r="AE3" s="60"/>
      <c r="AF3" s="60"/>
      <c r="AG3" s="60"/>
      <c r="AL3" s="60"/>
      <c r="AO3" s="26"/>
      <c r="AQ3" s="986" t="s">
        <v>2935</v>
      </c>
      <c r="AR3" s="986"/>
      <c r="AS3" s="986"/>
      <c r="AT3" s="991" t="s">
        <v>3975</v>
      </c>
      <c r="AU3" s="992"/>
      <c r="AV3" s="991" t="s">
        <v>1831</v>
      </c>
      <c r="AW3" s="992"/>
      <c r="AX3" s="990" t="s">
        <v>3974</v>
      </c>
      <c r="AY3" s="990"/>
      <c r="AZ3" s="990" t="s">
        <v>2936</v>
      </c>
      <c r="BA3" s="990"/>
    </row>
    <row r="4" spans="1:57" ht="15" customHeight="1">
      <c r="A4" s="988" t="s">
        <v>2253</v>
      </c>
      <c r="B4" s="988"/>
      <c r="C4" s="58" t="s">
        <v>2968</v>
      </c>
      <c r="D4" s="998">
        <v>4</v>
      </c>
      <c r="E4" s="998"/>
      <c r="F4" s="35"/>
      <c r="L4" s="30"/>
      <c r="M4" s="30"/>
      <c r="N4" s="30"/>
      <c r="O4" s="13"/>
      <c r="P4" s="96"/>
      <c r="Q4" s="119"/>
      <c r="R4" s="1008" t="s">
        <v>1665</v>
      </c>
      <c r="S4" s="1008"/>
      <c r="T4" s="1008"/>
      <c r="U4" s="1008"/>
      <c r="V4" s="1008"/>
      <c r="W4" s="1008"/>
      <c r="X4" s="1008"/>
      <c r="Y4" s="1008"/>
      <c r="Z4" s="1008"/>
      <c r="AA4" s="1008"/>
      <c r="AB4" s="1008"/>
      <c r="AC4" s="205"/>
      <c r="AD4" s="205"/>
      <c r="AE4" s="205"/>
      <c r="AF4" s="242"/>
      <c r="AO4" s="26"/>
      <c r="AQ4" s="993" t="s">
        <v>3976</v>
      </c>
      <c r="AR4" s="994"/>
      <c r="AS4" s="148"/>
      <c r="AT4" s="993"/>
      <c r="AU4" s="994"/>
      <c r="AV4" s="993"/>
      <c r="AW4" s="994"/>
      <c r="AX4" s="988"/>
      <c r="AY4" s="988"/>
      <c r="AZ4" s="1004"/>
      <c r="BA4" s="1004"/>
      <c r="BC4" s="4"/>
      <c r="BD4" s="4"/>
      <c r="BE4" s="4"/>
    </row>
    <row r="5" spans="1:57" ht="15" customHeight="1">
      <c r="A5" s="988" t="s">
        <v>891</v>
      </c>
      <c r="B5" s="988"/>
      <c r="C5" s="58" t="s">
        <v>4047</v>
      </c>
      <c r="D5" s="988">
        <v>3.75</v>
      </c>
      <c r="E5" s="988"/>
      <c r="L5" s="30"/>
      <c r="M5" s="30"/>
      <c r="N5" s="30"/>
      <c r="O5" s="13"/>
      <c r="P5" s="96"/>
      <c r="Q5" s="190"/>
      <c r="R5" s="1008"/>
      <c r="S5" s="1008"/>
      <c r="T5" s="1008"/>
      <c r="U5" s="1008"/>
      <c r="V5" s="1008"/>
      <c r="W5" s="1008"/>
      <c r="X5" s="1008"/>
      <c r="Y5" s="1008"/>
      <c r="Z5" s="1008"/>
      <c r="AA5" s="1008"/>
      <c r="AB5" s="1008"/>
      <c r="AC5" s="205"/>
      <c r="AD5" s="205"/>
      <c r="AE5" s="205"/>
      <c r="AF5" s="242"/>
      <c r="AO5" s="26"/>
      <c r="AQ5" s="993" t="s">
        <v>3977</v>
      </c>
      <c r="AR5" s="994"/>
      <c r="AS5" s="148"/>
      <c r="AT5" s="993"/>
      <c r="AU5" s="994"/>
      <c r="AV5" s="993"/>
      <c r="AW5" s="994"/>
      <c r="AX5" s="988"/>
      <c r="AY5" s="988"/>
      <c r="AZ5" s="1004"/>
      <c r="BA5" s="1004"/>
      <c r="BC5" s="4"/>
      <c r="BD5" s="4"/>
      <c r="BE5" s="4"/>
    </row>
    <row r="6" spans="1:57" ht="15" customHeight="1">
      <c r="A6" s="988" t="s">
        <v>892</v>
      </c>
      <c r="B6" s="988"/>
      <c r="C6" s="58" t="s">
        <v>5775</v>
      </c>
      <c r="D6" s="998">
        <v>3.5</v>
      </c>
      <c r="E6" s="998"/>
      <c r="F6" s="32"/>
      <c r="N6" s="940" t="s">
        <v>721</v>
      </c>
      <c r="O6" s="940"/>
      <c r="P6" s="940"/>
      <c r="Q6" s="940"/>
      <c r="R6" s="940"/>
      <c r="S6" s="940"/>
      <c r="T6" s="940"/>
      <c r="U6" s="940"/>
      <c r="V6" s="940"/>
      <c r="W6" s="940"/>
      <c r="X6" s="940"/>
      <c r="Y6" s="940"/>
      <c r="Z6" s="940"/>
      <c r="AA6" s="940"/>
      <c r="AB6" s="940"/>
      <c r="AC6" s="940"/>
      <c r="AD6" s="940"/>
      <c r="AE6" s="940"/>
      <c r="AF6" s="940"/>
      <c r="AG6" s="940"/>
      <c r="AH6" s="940"/>
      <c r="AI6" s="940"/>
      <c r="AJ6" s="940"/>
      <c r="AK6" s="940"/>
      <c r="AO6" s="26"/>
      <c r="AQ6" s="993" t="s">
        <v>3978</v>
      </c>
      <c r="AR6" s="994"/>
      <c r="AS6" s="148"/>
      <c r="AT6" s="993"/>
      <c r="AU6" s="994"/>
      <c r="AV6" s="993"/>
      <c r="AW6" s="994"/>
      <c r="AX6" s="988"/>
      <c r="AY6" s="988"/>
      <c r="AZ6" s="1004"/>
      <c r="BA6" s="1004"/>
      <c r="BC6" s="4"/>
      <c r="BD6" s="4"/>
      <c r="BE6" s="4"/>
    </row>
    <row r="7" spans="1:57" ht="15" customHeight="1">
      <c r="A7" s="988" t="s">
        <v>893</v>
      </c>
      <c r="B7" s="988"/>
      <c r="C7" s="58" t="s">
        <v>4048</v>
      </c>
      <c r="D7" s="988">
        <v>3.25</v>
      </c>
      <c r="E7" s="988"/>
      <c r="F7" s="44"/>
      <c r="N7" s="940"/>
      <c r="O7" s="940"/>
      <c r="P7" s="940"/>
      <c r="Q7" s="940"/>
      <c r="R7" s="940"/>
      <c r="S7" s="94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O7" s="5"/>
      <c r="AP7" s="5"/>
      <c r="AQ7" s="5"/>
      <c r="AU7" s="5"/>
      <c r="AV7" s="5"/>
      <c r="AX7" s="5"/>
      <c r="AY7" s="5"/>
      <c r="AZ7" s="1"/>
      <c r="BA7" s="1"/>
      <c r="BB7" s="1"/>
      <c r="BC7" s="1"/>
      <c r="BD7" s="1"/>
    </row>
    <row r="8" spans="1:57" ht="15" customHeight="1">
      <c r="A8" s="988" t="s">
        <v>894</v>
      </c>
      <c r="B8" s="988"/>
      <c r="C8" s="58" t="s">
        <v>4049</v>
      </c>
      <c r="D8" s="998">
        <v>3</v>
      </c>
      <c r="E8" s="998"/>
      <c r="F8" s="13"/>
      <c r="N8" s="22"/>
      <c r="O8" s="13"/>
      <c r="P8" s="13"/>
      <c r="Q8" s="140"/>
      <c r="R8" s="940" t="s">
        <v>700</v>
      </c>
      <c r="S8" s="940"/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140"/>
      <c r="AE8" s="140"/>
      <c r="AF8" s="140"/>
      <c r="AO8" s="22"/>
      <c r="AP8" s="22"/>
      <c r="AQ8" s="22"/>
      <c r="AR8" s="22"/>
      <c r="AT8" s="22"/>
      <c r="AU8" s="22"/>
      <c r="AV8" s="22"/>
      <c r="AW8" s="22"/>
      <c r="AX8" s="22"/>
      <c r="AY8" s="22"/>
      <c r="AZ8" s="1"/>
      <c r="BA8" s="1"/>
      <c r="BB8" s="1"/>
      <c r="BC8" s="1"/>
      <c r="BD8" s="1"/>
    </row>
    <row r="9" spans="1:57" ht="15" customHeight="1">
      <c r="A9" s="988" t="s">
        <v>667</v>
      </c>
      <c r="B9" s="988"/>
      <c r="C9" s="58" t="s">
        <v>5782</v>
      </c>
      <c r="D9" s="988">
        <v>2.75</v>
      </c>
      <c r="E9" s="988"/>
      <c r="F9" s="32"/>
      <c r="N9" s="22"/>
      <c r="O9" s="13"/>
      <c r="P9" s="96"/>
      <c r="Q9" s="198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140"/>
      <c r="AE9" s="140"/>
      <c r="AF9" s="140"/>
      <c r="AO9" s="22"/>
      <c r="AP9" s="22"/>
      <c r="AQ9" s="22"/>
      <c r="AR9" s="22"/>
      <c r="AT9" s="22"/>
      <c r="AU9" s="22"/>
      <c r="AV9" s="22"/>
      <c r="AW9" s="22"/>
      <c r="AX9" s="22"/>
      <c r="AY9" s="22"/>
      <c r="AZ9" s="8"/>
      <c r="BA9" s="8"/>
      <c r="BB9" s="1"/>
      <c r="BC9" s="1"/>
      <c r="BD9" s="1"/>
    </row>
    <row r="10" spans="1:57" ht="15" customHeight="1">
      <c r="A10" s="988" t="s">
        <v>668</v>
      </c>
      <c r="B10" s="988"/>
      <c r="C10" s="58" t="s">
        <v>4050</v>
      </c>
      <c r="D10" s="998">
        <v>2.5</v>
      </c>
      <c r="E10" s="998"/>
      <c r="F10" s="44"/>
      <c r="O10" s="13"/>
      <c r="P10" s="96"/>
      <c r="Q10" s="1007" t="s">
        <v>5262</v>
      </c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40"/>
      <c r="AO10" s="5"/>
      <c r="AP10" s="5"/>
      <c r="AQ10" s="5"/>
      <c r="AU10" s="5"/>
      <c r="AV10" s="5"/>
      <c r="AX10" s="5"/>
      <c r="AY10" s="5"/>
      <c r="AZ10" s="51"/>
      <c r="BA10" s="51"/>
      <c r="BB10" s="1"/>
      <c r="BC10" s="1"/>
      <c r="BD10" s="1"/>
    </row>
    <row r="11" spans="1:57" ht="15" customHeight="1">
      <c r="A11" s="988" t="s">
        <v>3303</v>
      </c>
      <c r="B11" s="988"/>
      <c r="C11" s="58" t="s">
        <v>4051</v>
      </c>
      <c r="D11" s="988">
        <v>2.25</v>
      </c>
      <c r="E11" s="988"/>
      <c r="F11" s="44"/>
      <c r="O11" s="13"/>
      <c r="P11" s="96"/>
      <c r="Q11" s="1007"/>
      <c r="R11" s="1007"/>
      <c r="S11" s="1007"/>
      <c r="T11" s="1007"/>
      <c r="U11" s="1007"/>
      <c r="V11" s="1007"/>
      <c r="W11" s="1007"/>
      <c r="X11" s="1007"/>
      <c r="Y11" s="1007"/>
      <c r="Z11" s="1007"/>
      <c r="AA11" s="1007"/>
      <c r="AB11" s="1007"/>
      <c r="AC11" s="1007"/>
      <c r="AD11" s="1007"/>
      <c r="AE11" s="1007"/>
      <c r="AF11" s="140"/>
      <c r="AO11" s="5"/>
      <c r="AP11" s="5"/>
      <c r="AQ11" s="5"/>
      <c r="AU11" s="5"/>
      <c r="AV11" s="5"/>
      <c r="AX11" s="5"/>
      <c r="AY11" s="5"/>
      <c r="AZ11" s="51"/>
      <c r="BA11" s="51"/>
      <c r="BB11" s="1"/>
      <c r="BC11" s="1"/>
      <c r="BD11" s="1"/>
    </row>
    <row r="12" spans="1:57" ht="15" customHeight="1">
      <c r="A12" s="988" t="s">
        <v>3304</v>
      </c>
      <c r="B12" s="988"/>
      <c r="C12" s="58" t="s">
        <v>4052</v>
      </c>
      <c r="D12" s="998">
        <v>2</v>
      </c>
      <c r="E12" s="998"/>
      <c r="F12" s="44"/>
      <c r="O12" s="13"/>
      <c r="P12" s="96"/>
      <c r="Q12" s="173"/>
      <c r="R12" s="140"/>
      <c r="S12" s="140"/>
      <c r="T12" s="140"/>
      <c r="U12" s="1005" t="s">
        <v>3370</v>
      </c>
      <c r="V12" s="1005"/>
      <c r="W12" s="1005"/>
      <c r="X12" s="1005"/>
      <c r="Y12" s="1005"/>
      <c r="Z12" s="1005"/>
      <c r="AA12" s="243"/>
      <c r="AB12" s="140"/>
      <c r="AC12" s="140"/>
      <c r="AD12" s="140"/>
      <c r="AE12" s="140"/>
      <c r="AF12" s="140"/>
      <c r="AO12" s="5"/>
      <c r="AP12" s="5"/>
      <c r="AQ12" s="5"/>
      <c r="AU12" s="5"/>
      <c r="AV12" s="5"/>
      <c r="AX12" s="5"/>
      <c r="AY12" s="5"/>
      <c r="AZ12" s="51"/>
      <c r="BA12" s="51"/>
      <c r="BB12" s="1"/>
      <c r="BC12" s="1"/>
      <c r="BD12" s="1"/>
    </row>
    <row r="13" spans="1:57" ht="15" customHeight="1">
      <c r="A13" s="988" t="s">
        <v>5781</v>
      </c>
      <c r="B13" s="988"/>
      <c r="C13" s="58" t="s">
        <v>5014</v>
      </c>
      <c r="D13" s="998">
        <v>0</v>
      </c>
      <c r="E13" s="998"/>
      <c r="F13" s="44"/>
      <c r="O13" s="13"/>
      <c r="P13" s="96"/>
      <c r="Q13" s="32"/>
      <c r="R13" s="32"/>
      <c r="S13" s="140"/>
      <c r="T13" s="140"/>
      <c r="U13" s="1005"/>
      <c r="V13" s="1005"/>
      <c r="W13" s="1005"/>
      <c r="X13" s="1005"/>
      <c r="Y13" s="1005"/>
      <c r="Z13" s="1005"/>
      <c r="AA13" s="243"/>
      <c r="AB13" s="243"/>
      <c r="AC13" s="243"/>
      <c r="AD13" s="243"/>
      <c r="AE13" s="243"/>
      <c r="AF13" s="140"/>
      <c r="AO13" s="5"/>
      <c r="AP13" s="5"/>
      <c r="AQ13" s="5"/>
      <c r="AU13" s="5"/>
      <c r="AV13" s="5"/>
      <c r="AX13" s="5"/>
      <c r="AY13" s="5"/>
      <c r="AZ13" s="51"/>
      <c r="BA13" s="51"/>
      <c r="BB13" s="1"/>
      <c r="BC13" s="1"/>
      <c r="BD13" s="1"/>
    </row>
    <row r="14" spans="1:57" ht="15" customHeight="1">
      <c r="A14" s="988" t="s">
        <v>3305</v>
      </c>
      <c r="B14" s="988"/>
      <c r="C14" s="58" t="s">
        <v>6151</v>
      </c>
      <c r="D14" s="998" t="s">
        <v>6152</v>
      </c>
      <c r="E14" s="998"/>
      <c r="F14" s="44"/>
      <c r="O14" s="13"/>
      <c r="P14" s="96"/>
      <c r="Q14" s="32"/>
      <c r="R14" s="32"/>
      <c r="S14" s="140"/>
      <c r="T14" s="140"/>
      <c r="U14" s="239"/>
      <c r="V14" s="239"/>
      <c r="W14" s="239"/>
      <c r="X14" s="239"/>
      <c r="Y14" s="239"/>
      <c r="Z14" s="239"/>
      <c r="AA14" s="243"/>
      <c r="AB14" s="243"/>
      <c r="AC14" s="243"/>
      <c r="AD14" s="243"/>
      <c r="AE14" s="243"/>
      <c r="AF14" s="140"/>
      <c r="AO14" s="5"/>
      <c r="AP14" s="5"/>
      <c r="AQ14" s="5"/>
      <c r="AU14" s="5"/>
      <c r="AV14" s="5"/>
      <c r="AX14" s="5"/>
      <c r="AY14" s="5"/>
      <c r="AZ14" s="51"/>
      <c r="BA14" s="51"/>
      <c r="BB14" s="1"/>
      <c r="BC14" s="1"/>
      <c r="BD14" s="1"/>
    </row>
    <row r="15" spans="1:57" ht="15" customHeight="1">
      <c r="A15" s="988" t="s">
        <v>3305</v>
      </c>
      <c r="B15" s="988"/>
      <c r="C15" s="58" t="s">
        <v>6153</v>
      </c>
      <c r="D15" s="998" t="s">
        <v>3616</v>
      </c>
      <c r="E15" s="998"/>
      <c r="F15" s="44"/>
      <c r="O15" s="13"/>
      <c r="P15" s="96"/>
      <c r="Q15" s="32"/>
      <c r="R15" s="32"/>
      <c r="S15" s="140"/>
      <c r="T15" s="140"/>
      <c r="U15" s="239"/>
      <c r="V15" s="239"/>
      <c r="W15" s="239"/>
      <c r="X15" s="239"/>
      <c r="Y15" s="239"/>
      <c r="Z15" s="239"/>
      <c r="AA15" s="243"/>
      <c r="AB15" s="243"/>
      <c r="AC15" s="243"/>
      <c r="AD15" s="243"/>
      <c r="AE15" s="243"/>
      <c r="AF15" s="140"/>
      <c r="AO15" s="5"/>
      <c r="AP15" s="5"/>
      <c r="AQ15" s="5"/>
      <c r="AU15" s="5"/>
      <c r="AV15" s="5"/>
      <c r="AX15" s="5"/>
      <c r="AY15" s="5"/>
      <c r="AZ15" s="51"/>
      <c r="BA15" s="51"/>
      <c r="BB15" s="1"/>
      <c r="BC15" s="1"/>
      <c r="BD15" s="1"/>
    </row>
    <row r="16" spans="1:57" ht="15" customHeight="1">
      <c r="A16" s="110" t="s">
        <v>1490</v>
      </c>
      <c r="B16" s="110"/>
      <c r="C16" s="100"/>
      <c r="D16" s="111"/>
      <c r="E16" s="74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X16" s="22"/>
      <c r="AY16" s="22"/>
      <c r="AZ16" s="51"/>
      <c r="BA16" s="51"/>
      <c r="BB16" s="1"/>
      <c r="BC16" s="1"/>
      <c r="BD16" s="1"/>
    </row>
    <row r="17" spans="1:56" ht="15.75" customHeight="1">
      <c r="A17" s="32"/>
      <c r="B17" s="109"/>
      <c r="C17" s="108"/>
      <c r="D17" s="109"/>
      <c r="E17" s="74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X17" s="22"/>
      <c r="AY17" s="22"/>
      <c r="AZ17" s="8"/>
      <c r="BA17" s="8"/>
      <c r="BB17" s="1"/>
      <c r="BC17" s="1"/>
      <c r="BD17" s="1"/>
    </row>
    <row r="18" spans="1:56" s="7" customFormat="1" ht="29.25" customHeight="1">
      <c r="A18" s="942" t="s">
        <v>5996</v>
      </c>
      <c r="B18" s="942" t="s">
        <v>5250</v>
      </c>
      <c r="C18" s="942" t="s">
        <v>5251</v>
      </c>
      <c r="D18" s="942" t="s">
        <v>5252</v>
      </c>
      <c r="E18" s="942" t="s">
        <v>3107</v>
      </c>
      <c r="F18" s="942" t="s">
        <v>3108</v>
      </c>
      <c r="G18" s="943" t="s">
        <v>5510</v>
      </c>
      <c r="H18" s="943" t="s">
        <v>285</v>
      </c>
      <c r="I18" s="999" t="s">
        <v>2965</v>
      </c>
      <c r="J18" s="999"/>
      <c r="K18" s="999"/>
      <c r="L18" s="999"/>
      <c r="M18" s="999"/>
      <c r="N18" s="999"/>
      <c r="O18" s="999"/>
      <c r="P18" s="999"/>
      <c r="Q18" s="999"/>
      <c r="R18" s="999"/>
      <c r="S18" s="999"/>
      <c r="T18" s="999"/>
      <c r="U18" s="999"/>
      <c r="V18" s="999"/>
      <c r="W18" s="999"/>
      <c r="X18" s="999"/>
      <c r="Y18" s="999"/>
      <c r="Z18" s="999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24" t="s">
        <v>6025</v>
      </c>
      <c r="BA18" s="94" t="s">
        <v>6026</v>
      </c>
      <c r="BB18" s="935" t="s">
        <v>1983</v>
      </c>
      <c r="BC18" s="935" t="s">
        <v>3156</v>
      </c>
      <c r="BD18" s="946" t="s">
        <v>3157</v>
      </c>
    </row>
    <row r="19" spans="1:56" s="7" customFormat="1" ht="19.5" customHeight="1">
      <c r="A19" s="942"/>
      <c r="B19" s="942"/>
      <c r="C19" s="942"/>
      <c r="D19" s="942"/>
      <c r="E19" s="942"/>
      <c r="F19" s="942"/>
      <c r="G19" s="969"/>
      <c r="H19" s="969"/>
      <c r="I19" s="946" t="s">
        <v>3671</v>
      </c>
      <c r="J19" s="946"/>
      <c r="K19" s="1006"/>
      <c r="L19" s="1006"/>
      <c r="M19" s="1006"/>
      <c r="N19" s="946" t="s">
        <v>3672</v>
      </c>
      <c r="O19" s="946"/>
      <c r="P19" s="1006"/>
      <c r="Q19" s="1006"/>
      <c r="R19" s="1006"/>
      <c r="S19" s="946" t="s">
        <v>3673</v>
      </c>
      <c r="T19" s="946"/>
      <c r="U19" s="1006"/>
      <c r="V19" s="1006"/>
      <c r="W19" s="1006"/>
      <c r="X19" s="947" t="s">
        <v>4266</v>
      </c>
      <c r="Y19" s="948"/>
      <c r="Z19" s="948"/>
      <c r="AA19" s="948"/>
      <c r="AB19" s="953"/>
      <c r="AC19" s="946" t="s">
        <v>4267</v>
      </c>
      <c r="AD19" s="946"/>
      <c r="AE19" s="1006"/>
      <c r="AF19" s="1006"/>
      <c r="AG19" s="1006"/>
      <c r="AH19" s="946" t="s">
        <v>1937</v>
      </c>
      <c r="AI19" s="946"/>
      <c r="AJ19" s="1006"/>
      <c r="AK19" s="1006"/>
      <c r="AL19" s="1006"/>
      <c r="AM19" s="963" t="s">
        <v>1938</v>
      </c>
      <c r="AN19" s="944"/>
      <c r="AO19" s="944"/>
      <c r="AP19" s="944"/>
      <c r="AQ19" s="945"/>
      <c r="AR19" s="963" t="s">
        <v>4814</v>
      </c>
      <c r="AS19" s="944"/>
      <c r="AT19" s="944"/>
      <c r="AU19" s="944"/>
      <c r="AV19" s="945"/>
      <c r="AW19" s="963" t="s">
        <v>4816</v>
      </c>
      <c r="AX19" s="944"/>
      <c r="AY19" s="945"/>
      <c r="AZ19" s="924"/>
      <c r="BA19" s="94" t="s">
        <v>4818</v>
      </c>
      <c r="BB19" s="935"/>
      <c r="BC19" s="935"/>
      <c r="BD19" s="946"/>
    </row>
    <row r="20" spans="1:56" s="90" customFormat="1" ht="33.75" customHeight="1">
      <c r="A20" s="942"/>
      <c r="B20" s="942"/>
      <c r="C20" s="942"/>
      <c r="D20" s="942"/>
      <c r="E20" s="942"/>
      <c r="F20" s="942"/>
      <c r="G20" s="969"/>
      <c r="H20" s="969"/>
      <c r="I20" s="924" t="s">
        <v>4114</v>
      </c>
      <c r="J20" s="924"/>
      <c r="K20" s="924"/>
      <c r="L20" s="924"/>
      <c r="M20" s="924"/>
      <c r="N20" s="924" t="s">
        <v>3371</v>
      </c>
      <c r="O20" s="924"/>
      <c r="P20" s="924"/>
      <c r="Q20" s="924"/>
      <c r="R20" s="924"/>
      <c r="S20" s="928" t="s">
        <v>2489</v>
      </c>
      <c r="T20" s="929"/>
      <c r="U20" s="929"/>
      <c r="V20" s="929"/>
      <c r="W20" s="930"/>
      <c r="X20" s="928" t="s">
        <v>3372</v>
      </c>
      <c r="Y20" s="929"/>
      <c r="Z20" s="929"/>
      <c r="AA20" s="929"/>
      <c r="AB20" s="930"/>
      <c r="AC20" s="924" t="s">
        <v>534</v>
      </c>
      <c r="AD20" s="924"/>
      <c r="AE20" s="924"/>
      <c r="AF20" s="924"/>
      <c r="AG20" s="924"/>
      <c r="AH20" s="924" t="s">
        <v>845</v>
      </c>
      <c r="AI20" s="924"/>
      <c r="AJ20" s="924"/>
      <c r="AK20" s="924"/>
      <c r="AL20" s="924"/>
      <c r="AM20" s="928" t="s">
        <v>4813</v>
      </c>
      <c r="AN20" s="929"/>
      <c r="AO20" s="929"/>
      <c r="AP20" s="929"/>
      <c r="AQ20" s="930"/>
      <c r="AR20" s="928" t="s">
        <v>4815</v>
      </c>
      <c r="AS20" s="929"/>
      <c r="AT20" s="929"/>
      <c r="AU20" s="929"/>
      <c r="AV20" s="930"/>
      <c r="AW20" s="928" t="s">
        <v>4817</v>
      </c>
      <c r="AX20" s="929"/>
      <c r="AY20" s="930"/>
      <c r="AZ20" s="924"/>
      <c r="BA20" s="202">
        <v>27</v>
      </c>
      <c r="BB20" s="935"/>
      <c r="BC20" s="935"/>
      <c r="BD20" s="946"/>
    </row>
    <row r="21" spans="1:56" s="7" customFormat="1" ht="15.75" customHeight="1">
      <c r="A21" s="942"/>
      <c r="B21" s="942"/>
      <c r="C21" s="942"/>
      <c r="D21" s="942"/>
      <c r="E21" s="942"/>
      <c r="F21" s="942"/>
      <c r="G21" s="969"/>
      <c r="H21" s="969"/>
      <c r="I21" s="1000" t="s">
        <v>3610</v>
      </c>
      <c r="J21" s="1000"/>
      <c r="K21" s="1000"/>
      <c r="L21" s="1000"/>
      <c r="M21" s="1000"/>
      <c r="N21" s="1000" t="s">
        <v>3610</v>
      </c>
      <c r="O21" s="1000"/>
      <c r="P21" s="1000"/>
      <c r="Q21" s="1000"/>
      <c r="R21" s="1000"/>
      <c r="S21" s="1000" t="s">
        <v>3610</v>
      </c>
      <c r="T21" s="1000"/>
      <c r="U21" s="1000"/>
      <c r="V21" s="1000"/>
      <c r="W21" s="1000"/>
      <c r="X21" s="960" t="s">
        <v>3609</v>
      </c>
      <c r="Y21" s="961"/>
      <c r="Z21" s="961"/>
      <c r="AA21" s="961"/>
      <c r="AB21" s="962"/>
      <c r="AC21" s="1000" t="s">
        <v>3610</v>
      </c>
      <c r="AD21" s="1000"/>
      <c r="AE21" s="1000"/>
      <c r="AF21" s="1000"/>
      <c r="AG21" s="1000"/>
      <c r="AH21" s="1000" t="s">
        <v>1994</v>
      </c>
      <c r="AI21" s="1000"/>
      <c r="AJ21" s="1000"/>
      <c r="AK21" s="1000"/>
      <c r="AL21" s="1000"/>
      <c r="AM21" s="960" t="s">
        <v>3609</v>
      </c>
      <c r="AN21" s="961"/>
      <c r="AO21" s="961"/>
      <c r="AP21" s="961"/>
      <c r="AQ21" s="962"/>
      <c r="AR21" s="1000" t="s">
        <v>3609</v>
      </c>
      <c r="AS21" s="1000"/>
      <c r="AT21" s="1000"/>
      <c r="AU21" s="1000"/>
      <c r="AV21" s="1000"/>
      <c r="AW21" s="960" t="s">
        <v>3609</v>
      </c>
      <c r="AX21" s="961"/>
      <c r="AY21" s="962"/>
      <c r="AZ21" s="924"/>
      <c r="BA21" s="950" t="s">
        <v>3619</v>
      </c>
      <c r="BB21" s="935"/>
      <c r="BC21" s="935"/>
      <c r="BD21" s="946"/>
    </row>
    <row r="22" spans="1:56" s="7" customFormat="1" ht="63.75" customHeight="1">
      <c r="A22" s="943"/>
      <c r="B22" s="943"/>
      <c r="C22" s="943"/>
      <c r="D22" s="943"/>
      <c r="E22" s="943"/>
      <c r="F22" s="943"/>
      <c r="G22" s="969"/>
      <c r="H22" s="969"/>
      <c r="I22" s="83" t="s">
        <v>2945</v>
      </c>
      <c r="J22" s="84" t="s">
        <v>6862</v>
      </c>
      <c r="K22" s="68" t="s">
        <v>1656</v>
      </c>
      <c r="L22" s="67" t="s">
        <v>5734</v>
      </c>
      <c r="M22" s="67" t="s">
        <v>2252</v>
      </c>
      <c r="N22" s="67" t="s">
        <v>2945</v>
      </c>
      <c r="O22" s="68" t="s">
        <v>6862</v>
      </c>
      <c r="P22" s="68" t="s">
        <v>1656</v>
      </c>
      <c r="Q22" s="67" t="s">
        <v>5734</v>
      </c>
      <c r="R22" s="67" t="s">
        <v>2252</v>
      </c>
      <c r="S22" s="67" t="s">
        <v>2945</v>
      </c>
      <c r="T22" s="68" t="s">
        <v>6862</v>
      </c>
      <c r="U22" s="68" t="s">
        <v>1656</v>
      </c>
      <c r="V22" s="67" t="s">
        <v>5734</v>
      </c>
      <c r="W22" s="67" t="s">
        <v>2252</v>
      </c>
      <c r="X22" s="67" t="s">
        <v>3597</v>
      </c>
      <c r="Y22" s="68" t="s">
        <v>3598</v>
      </c>
      <c r="Z22" s="68" t="s">
        <v>1653</v>
      </c>
      <c r="AA22" s="67" t="s">
        <v>5734</v>
      </c>
      <c r="AB22" s="67" t="s">
        <v>2252</v>
      </c>
      <c r="AC22" s="67" t="s">
        <v>2945</v>
      </c>
      <c r="AD22" s="68" t="s">
        <v>6862</v>
      </c>
      <c r="AE22" s="68" t="s">
        <v>1656</v>
      </c>
      <c r="AF22" s="67" t="s">
        <v>5734</v>
      </c>
      <c r="AG22" s="67" t="s">
        <v>2252</v>
      </c>
      <c r="AH22" s="67" t="s">
        <v>2945</v>
      </c>
      <c r="AI22" s="68" t="s">
        <v>6862</v>
      </c>
      <c r="AJ22" s="68" t="s">
        <v>1656</v>
      </c>
      <c r="AK22" s="67" t="s">
        <v>5734</v>
      </c>
      <c r="AL22" s="67" t="s">
        <v>2252</v>
      </c>
      <c r="AM22" s="67" t="s">
        <v>641</v>
      </c>
      <c r="AN22" s="68" t="s">
        <v>642</v>
      </c>
      <c r="AO22" s="68" t="s">
        <v>1653</v>
      </c>
      <c r="AP22" s="67" t="s">
        <v>5734</v>
      </c>
      <c r="AQ22" s="67" t="s">
        <v>2252</v>
      </c>
      <c r="AR22" s="67" t="s">
        <v>641</v>
      </c>
      <c r="AS22" s="68" t="s">
        <v>642</v>
      </c>
      <c r="AT22" s="68" t="s">
        <v>1653</v>
      </c>
      <c r="AU22" s="67" t="s">
        <v>5734</v>
      </c>
      <c r="AV22" s="67" t="s">
        <v>2252</v>
      </c>
      <c r="AW22" s="68" t="s">
        <v>1653</v>
      </c>
      <c r="AX22" s="67" t="s">
        <v>5734</v>
      </c>
      <c r="AY22" s="67" t="s">
        <v>2252</v>
      </c>
      <c r="AZ22" s="924"/>
      <c r="BA22" s="951"/>
      <c r="BB22" s="935"/>
      <c r="BC22" s="935"/>
      <c r="BD22" s="946"/>
    </row>
    <row r="23" spans="1:56" s="11" customFormat="1" ht="39.75" customHeight="1">
      <c r="A23" s="128" t="s">
        <v>2460</v>
      </c>
      <c r="B23" s="254" t="s">
        <v>4261</v>
      </c>
      <c r="C23" s="128" t="s">
        <v>5879</v>
      </c>
      <c r="D23" s="128">
        <v>31</v>
      </c>
      <c r="E23" s="128">
        <v>6701</v>
      </c>
      <c r="F23" s="254" t="s">
        <v>4262</v>
      </c>
      <c r="G23" s="128" t="s">
        <v>722</v>
      </c>
      <c r="H23" s="128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89"/>
      <c r="BC23" s="128">
        <v>6701</v>
      </c>
      <c r="BD23" s="91"/>
    </row>
    <row r="24" spans="1:56" s="11" customFormat="1" ht="39.75" customHeight="1">
      <c r="A24" s="128" t="s">
        <v>674</v>
      </c>
      <c r="B24" s="254" t="s">
        <v>4132</v>
      </c>
      <c r="C24" s="128" t="s">
        <v>1520</v>
      </c>
      <c r="D24" s="128">
        <v>91</v>
      </c>
      <c r="E24" s="128">
        <v>6702</v>
      </c>
      <c r="F24" s="254" t="s">
        <v>4133</v>
      </c>
      <c r="G24" s="128" t="s">
        <v>723</v>
      </c>
      <c r="H24" s="128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89"/>
      <c r="BC24" s="128">
        <v>6702</v>
      </c>
      <c r="BD24" s="91"/>
    </row>
    <row r="25" spans="1:56" s="11" customFormat="1" ht="39.75" customHeight="1">
      <c r="A25" s="128" t="s">
        <v>674</v>
      </c>
      <c r="B25" s="254" t="s">
        <v>6605</v>
      </c>
      <c r="C25" s="128" t="s">
        <v>2027</v>
      </c>
      <c r="D25" s="128">
        <v>250</v>
      </c>
      <c r="E25" s="128">
        <v>6703</v>
      </c>
      <c r="F25" s="254" t="s">
        <v>4260</v>
      </c>
      <c r="G25" s="128" t="s">
        <v>724</v>
      </c>
      <c r="H25" s="128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89"/>
      <c r="BC25" s="128">
        <v>6703</v>
      </c>
      <c r="BD25" s="91"/>
    </row>
    <row r="26" spans="1:56" s="11" customFormat="1" ht="39.75" customHeight="1">
      <c r="A26" s="128" t="s">
        <v>3984</v>
      </c>
      <c r="B26" s="254" t="s">
        <v>3274</v>
      </c>
      <c r="C26" s="128" t="s">
        <v>1520</v>
      </c>
      <c r="D26" s="128">
        <v>56</v>
      </c>
      <c r="E26" s="128">
        <v>6704</v>
      </c>
      <c r="F26" s="254" t="s">
        <v>725</v>
      </c>
      <c r="G26" s="128" t="s">
        <v>723</v>
      </c>
      <c r="H26" s="128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89"/>
      <c r="BC26" s="128">
        <v>6704</v>
      </c>
      <c r="BD26" s="91"/>
    </row>
    <row r="27" spans="1:56" s="11" customFormat="1" ht="39.75" customHeight="1">
      <c r="A27" s="128" t="s">
        <v>674</v>
      </c>
      <c r="B27" s="254" t="s">
        <v>3276</v>
      </c>
      <c r="C27" s="128" t="s">
        <v>674</v>
      </c>
      <c r="D27" s="128">
        <v>82</v>
      </c>
      <c r="E27" s="128">
        <v>6705</v>
      </c>
      <c r="F27" s="254" t="s">
        <v>3277</v>
      </c>
      <c r="G27" s="128" t="s">
        <v>724</v>
      </c>
      <c r="H27" s="128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89"/>
      <c r="BC27" s="128">
        <v>6705</v>
      </c>
      <c r="BD27" s="91"/>
    </row>
    <row r="28" spans="1:56" s="11" customFormat="1" ht="39.75" customHeight="1">
      <c r="A28" s="128" t="s">
        <v>674</v>
      </c>
      <c r="B28" s="254" t="s">
        <v>726</v>
      </c>
      <c r="C28" s="128" t="s">
        <v>2027</v>
      </c>
      <c r="D28" s="128">
        <v>252</v>
      </c>
      <c r="E28" s="128">
        <v>6706</v>
      </c>
      <c r="F28" s="254" t="s">
        <v>4973</v>
      </c>
      <c r="G28" s="128" t="s">
        <v>727</v>
      </c>
      <c r="H28" s="128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89"/>
      <c r="BC28" s="128">
        <v>6706</v>
      </c>
      <c r="BD28" s="91"/>
    </row>
    <row r="29" spans="1:56" s="11" customFormat="1" ht="39.75" customHeight="1">
      <c r="A29" s="128" t="s">
        <v>674</v>
      </c>
      <c r="B29" s="254"/>
      <c r="C29" s="128" t="s">
        <v>2027</v>
      </c>
      <c r="D29" s="128"/>
      <c r="E29" s="128">
        <v>6707</v>
      </c>
      <c r="F29" s="254" t="s">
        <v>6606</v>
      </c>
      <c r="G29" s="128" t="s">
        <v>674</v>
      </c>
      <c r="H29" s="128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89"/>
      <c r="BC29" s="128">
        <v>6707</v>
      </c>
      <c r="BD29" s="91"/>
    </row>
    <row r="30" spans="1:56" s="11" customFormat="1" ht="39.75" customHeight="1">
      <c r="A30" s="128" t="s">
        <v>4059</v>
      </c>
      <c r="B30" s="254" t="s">
        <v>1357</v>
      </c>
      <c r="C30" s="128" t="s">
        <v>7400</v>
      </c>
      <c r="D30" s="128">
        <v>243</v>
      </c>
      <c r="E30" s="128">
        <v>6708</v>
      </c>
      <c r="F30" s="254" t="s">
        <v>3015</v>
      </c>
      <c r="G30" s="128" t="s">
        <v>724</v>
      </c>
      <c r="H30" s="128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89"/>
      <c r="BC30" s="128">
        <v>6708</v>
      </c>
      <c r="BD30" s="91"/>
    </row>
    <row r="31" spans="1:56" s="11" customFormat="1" ht="39.75" customHeight="1">
      <c r="A31" s="128" t="s">
        <v>674</v>
      </c>
      <c r="B31" s="254" t="s">
        <v>7350</v>
      </c>
      <c r="C31" s="128" t="s">
        <v>7400</v>
      </c>
      <c r="D31" s="128">
        <v>247</v>
      </c>
      <c r="E31" s="128">
        <v>6709</v>
      </c>
      <c r="F31" s="254" t="s">
        <v>4843</v>
      </c>
      <c r="G31" s="128" t="s">
        <v>724</v>
      </c>
      <c r="H31" s="128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89"/>
      <c r="BC31" s="128">
        <v>6709</v>
      </c>
      <c r="BD31" s="91"/>
    </row>
    <row r="32" spans="1:56" s="11" customFormat="1" ht="39.75" customHeight="1">
      <c r="A32" s="128" t="s">
        <v>674</v>
      </c>
      <c r="B32" s="254" t="s">
        <v>4976</v>
      </c>
      <c r="C32" s="128" t="s">
        <v>2027</v>
      </c>
      <c r="D32" s="128">
        <v>256</v>
      </c>
      <c r="E32" s="128">
        <v>6710</v>
      </c>
      <c r="F32" s="254" t="s">
        <v>4977</v>
      </c>
      <c r="G32" s="128" t="s">
        <v>727</v>
      </c>
      <c r="H32" s="128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89"/>
      <c r="BC32" s="128">
        <v>6710</v>
      </c>
      <c r="BD32" s="91"/>
    </row>
    <row r="33" spans="1:64" s="11" customFormat="1" ht="39.75" customHeight="1">
      <c r="A33" s="128" t="s">
        <v>3071</v>
      </c>
      <c r="B33" s="254" t="s">
        <v>3279</v>
      </c>
      <c r="C33" s="128" t="s">
        <v>1520</v>
      </c>
      <c r="D33" s="128">
        <v>19</v>
      </c>
      <c r="E33" s="128">
        <v>6711</v>
      </c>
      <c r="F33" s="254" t="s">
        <v>3280</v>
      </c>
      <c r="G33" s="128" t="s">
        <v>674</v>
      </c>
      <c r="H33" s="128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89"/>
      <c r="BC33" s="128">
        <v>6711</v>
      </c>
      <c r="BD33" s="91"/>
    </row>
    <row r="34" spans="1:64" s="12" customFormat="1" ht="39.75" customHeight="1">
      <c r="A34" s="128" t="s">
        <v>674</v>
      </c>
      <c r="B34" s="254" t="s">
        <v>3281</v>
      </c>
      <c r="C34" s="128" t="s">
        <v>674</v>
      </c>
      <c r="D34" s="128">
        <v>36</v>
      </c>
      <c r="E34" s="128">
        <v>6712</v>
      </c>
      <c r="F34" s="254" t="s">
        <v>3282</v>
      </c>
      <c r="G34" s="128" t="s">
        <v>674</v>
      </c>
      <c r="H34" s="128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89"/>
      <c r="BC34" s="128">
        <v>6712</v>
      </c>
      <c r="BD34" s="91"/>
    </row>
    <row r="35" spans="1:64" s="12" customFormat="1" ht="39.75" customHeight="1">
      <c r="A35" s="128" t="s">
        <v>674</v>
      </c>
      <c r="B35" s="254" t="s">
        <v>2477</v>
      </c>
      <c r="C35" s="128" t="s">
        <v>674</v>
      </c>
      <c r="D35" s="128">
        <v>45</v>
      </c>
      <c r="E35" s="128">
        <v>6713</v>
      </c>
      <c r="F35" s="254" t="s">
        <v>2478</v>
      </c>
      <c r="G35" s="128" t="s">
        <v>674</v>
      </c>
      <c r="H35" s="128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89"/>
      <c r="BC35" s="128">
        <v>6713</v>
      </c>
      <c r="BD35" s="91"/>
    </row>
    <row r="36" spans="1:64" s="11" customFormat="1" ht="39.75" customHeight="1">
      <c r="A36" s="128" t="s">
        <v>674</v>
      </c>
      <c r="B36" s="254" t="s">
        <v>5255</v>
      </c>
      <c r="C36" s="128" t="s">
        <v>674</v>
      </c>
      <c r="D36" s="128">
        <v>57</v>
      </c>
      <c r="E36" s="128">
        <v>6714</v>
      </c>
      <c r="F36" s="254" t="s">
        <v>6093</v>
      </c>
      <c r="G36" s="128" t="s">
        <v>674</v>
      </c>
      <c r="H36" s="128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89"/>
      <c r="BC36" s="128">
        <v>6714</v>
      </c>
      <c r="BD36" s="91"/>
    </row>
    <row r="37" spans="1:64" s="11" customFormat="1" ht="39.75" customHeight="1">
      <c r="A37" s="128" t="s">
        <v>674</v>
      </c>
      <c r="B37" s="254" t="s">
        <v>5256</v>
      </c>
      <c r="C37" s="128" t="s">
        <v>674</v>
      </c>
      <c r="D37" s="128">
        <v>68</v>
      </c>
      <c r="E37" s="128">
        <v>6715</v>
      </c>
      <c r="F37" s="254" t="s">
        <v>5257</v>
      </c>
      <c r="G37" s="128" t="s">
        <v>6094</v>
      </c>
      <c r="H37" s="128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89"/>
      <c r="BC37" s="128">
        <v>6715</v>
      </c>
      <c r="BD37" s="91"/>
    </row>
    <row r="38" spans="1:64" s="11" customFormat="1" ht="39.75" customHeight="1">
      <c r="A38" s="128" t="s">
        <v>674</v>
      </c>
      <c r="B38" s="254" t="s">
        <v>7314</v>
      </c>
      <c r="C38" s="128" t="s">
        <v>674</v>
      </c>
      <c r="D38" s="128">
        <v>49</v>
      </c>
      <c r="E38" s="128">
        <v>6716</v>
      </c>
      <c r="F38" s="254" t="s">
        <v>7315</v>
      </c>
      <c r="G38" s="128" t="s">
        <v>6095</v>
      </c>
      <c r="H38" s="128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89"/>
      <c r="BC38" s="128">
        <v>6716</v>
      </c>
      <c r="BD38" s="91"/>
    </row>
    <row r="39" spans="1:64" s="11" customFormat="1" ht="39.75" customHeight="1">
      <c r="A39" s="128" t="s">
        <v>3035</v>
      </c>
      <c r="B39" s="254" t="s">
        <v>1712</v>
      </c>
      <c r="C39" s="128" t="s">
        <v>674</v>
      </c>
      <c r="D39" s="128">
        <v>83</v>
      </c>
      <c r="E39" s="128">
        <v>6717</v>
      </c>
      <c r="F39" s="254" t="s">
        <v>1713</v>
      </c>
      <c r="G39" s="254" t="s">
        <v>727</v>
      </c>
      <c r="H39" s="128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89"/>
      <c r="BC39" s="128">
        <v>6717</v>
      </c>
      <c r="BD39" s="91"/>
    </row>
    <row r="40" spans="1:64" s="11" customFormat="1" ht="39.75" customHeight="1">
      <c r="A40" s="128" t="s">
        <v>674</v>
      </c>
      <c r="B40" s="254" t="s">
        <v>5939</v>
      </c>
      <c r="C40" s="128" t="s">
        <v>7400</v>
      </c>
      <c r="D40" s="128">
        <v>249</v>
      </c>
      <c r="E40" s="128">
        <v>6718</v>
      </c>
      <c r="F40" s="254" t="s">
        <v>4844</v>
      </c>
      <c r="G40" s="254" t="s">
        <v>6096</v>
      </c>
      <c r="H40" s="128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89"/>
      <c r="BC40" s="128">
        <v>6718</v>
      </c>
      <c r="BD40" s="91"/>
    </row>
    <row r="41" spans="1:64" s="11" customFormat="1" ht="39.75" customHeight="1">
      <c r="A41" s="128" t="s">
        <v>3035</v>
      </c>
      <c r="B41" s="254" t="s">
        <v>4980</v>
      </c>
      <c r="C41" s="128" t="s">
        <v>2027</v>
      </c>
      <c r="D41" s="128"/>
      <c r="E41" s="128">
        <v>6719</v>
      </c>
      <c r="F41" s="254" t="s">
        <v>4981</v>
      </c>
      <c r="G41" s="128" t="s">
        <v>6097</v>
      </c>
      <c r="H41" s="128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89"/>
      <c r="BC41" s="128">
        <v>6719</v>
      </c>
      <c r="BD41" s="91"/>
    </row>
    <row r="42" spans="1:64" s="11" customFormat="1" ht="39.75" customHeight="1">
      <c r="A42" s="128" t="s">
        <v>3321</v>
      </c>
      <c r="B42" s="254"/>
      <c r="C42" s="128" t="s">
        <v>1520</v>
      </c>
      <c r="D42" s="128">
        <v>23</v>
      </c>
      <c r="E42" s="128">
        <v>6720</v>
      </c>
      <c r="F42" s="254" t="s">
        <v>1714</v>
      </c>
      <c r="G42" s="128" t="s">
        <v>6098</v>
      </c>
      <c r="H42" s="128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89"/>
      <c r="BC42" s="128">
        <v>6720</v>
      </c>
      <c r="BD42" s="91"/>
    </row>
    <row r="43" spans="1:64" s="90" customFormat="1" ht="18" customHeight="1">
      <c r="A43" s="306"/>
      <c r="B43" s="307"/>
      <c r="C43" s="306"/>
      <c r="D43" s="306"/>
      <c r="E43" s="308"/>
      <c r="F43" s="309"/>
      <c r="G43" s="306"/>
      <c r="H43" s="306"/>
      <c r="I43" s="306"/>
      <c r="J43" s="306"/>
      <c r="K43" s="306"/>
      <c r="L43" s="306"/>
      <c r="M43" s="306"/>
      <c r="N43" s="306"/>
      <c r="O43" s="306"/>
      <c r="P43" s="306"/>
      <c r="Q43" s="306"/>
      <c r="R43" s="306"/>
      <c r="S43" s="306"/>
      <c r="T43" s="306"/>
      <c r="U43" s="306"/>
      <c r="W43" s="306"/>
      <c r="X43" s="306"/>
      <c r="Y43" s="306"/>
      <c r="Z43" s="306"/>
      <c r="AA43" s="306"/>
      <c r="AB43" s="306"/>
      <c r="AD43" s="306"/>
      <c r="AE43" s="306"/>
      <c r="AF43" s="306"/>
      <c r="AG43" s="306"/>
      <c r="AH43" s="306"/>
      <c r="AI43" s="306"/>
      <c r="AJ43" s="306"/>
      <c r="AK43" s="306"/>
      <c r="AL43" s="306"/>
      <c r="AM43" s="306"/>
      <c r="AN43" s="306"/>
      <c r="AO43" s="306"/>
      <c r="AP43" s="306"/>
      <c r="AQ43" s="306"/>
      <c r="AR43" s="306"/>
      <c r="AS43" s="306"/>
      <c r="AT43" s="306"/>
      <c r="AU43" s="306"/>
      <c r="AV43" s="306"/>
      <c r="AW43" s="306"/>
      <c r="AX43" s="306"/>
      <c r="AY43" s="306"/>
      <c r="AZ43" s="306"/>
      <c r="BA43" s="306"/>
      <c r="BB43" s="306"/>
      <c r="BC43" s="308"/>
      <c r="BD43" s="306"/>
      <c r="BE43" s="306"/>
      <c r="BF43" s="306"/>
      <c r="BG43" s="306"/>
      <c r="BH43" s="306"/>
      <c r="BI43" s="306"/>
      <c r="BJ43" s="306"/>
      <c r="BK43" s="306"/>
      <c r="BL43" s="306"/>
    </row>
    <row r="44" spans="1:64" s="90" customFormat="1" ht="18" customHeight="1">
      <c r="A44" s="306"/>
      <c r="B44" s="307"/>
      <c r="C44" s="306"/>
      <c r="D44" s="306"/>
      <c r="E44" s="308"/>
      <c r="F44" s="309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10"/>
      <c r="R44" s="310" t="s">
        <v>5111</v>
      </c>
      <c r="S44" s="306" t="s">
        <v>906</v>
      </c>
      <c r="T44" s="306"/>
      <c r="U44" s="306"/>
      <c r="W44" s="306"/>
      <c r="X44" s="306"/>
      <c r="Y44" s="310"/>
      <c r="Z44" s="306"/>
      <c r="AA44" s="306"/>
      <c r="AB44" s="306"/>
      <c r="AD44" s="311" t="s">
        <v>5285</v>
      </c>
      <c r="AF44" s="306"/>
      <c r="AH44" s="306"/>
      <c r="AI44" s="306"/>
      <c r="AJ44" s="306"/>
      <c r="AK44" s="311"/>
      <c r="AL44" s="306"/>
      <c r="AM44" s="306"/>
      <c r="AN44" s="306"/>
      <c r="AO44" s="297"/>
      <c r="AP44" s="306"/>
      <c r="AQ44" s="297"/>
      <c r="AR44" s="306"/>
      <c r="AS44" s="306"/>
      <c r="AT44" s="306"/>
      <c r="AU44" s="306"/>
      <c r="AV44" s="297"/>
      <c r="AW44" s="306"/>
      <c r="AX44" s="306"/>
      <c r="AY44" s="306"/>
      <c r="AZ44" s="306"/>
      <c r="BA44" s="306"/>
      <c r="BB44" s="307"/>
      <c r="BC44" s="308"/>
      <c r="BD44" s="306"/>
      <c r="BE44" s="306"/>
      <c r="BF44" s="306"/>
      <c r="BG44" s="306"/>
      <c r="BH44" s="306"/>
      <c r="BI44" s="306"/>
      <c r="BJ44" s="306"/>
      <c r="BK44" s="306"/>
      <c r="BL44" s="306"/>
    </row>
    <row r="45" spans="1:64" s="90" customFormat="1" ht="18" customHeight="1">
      <c r="A45" s="312" t="s">
        <v>2056</v>
      </c>
      <c r="B45" s="313" t="s">
        <v>5110</v>
      </c>
      <c r="C45" s="313"/>
      <c r="D45" s="313"/>
      <c r="E45" s="308"/>
      <c r="F45" s="309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14"/>
      <c r="R45" s="314" t="s">
        <v>5138</v>
      </c>
      <c r="S45" s="90" t="s">
        <v>907</v>
      </c>
      <c r="T45" s="306"/>
      <c r="U45" s="306"/>
      <c r="W45" s="306"/>
      <c r="X45" s="306"/>
      <c r="Y45" s="314"/>
      <c r="AA45" s="306"/>
      <c r="AB45" s="306"/>
      <c r="AD45" s="311" t="s">
        <v>1647</v>
      </c>
      <c r="AF45" s="311"/>
      <c r="AH45" s="306"/>
      <c r="AI45" s="306"/>
      <c r="AJ45" s="306"/>
      <c r="AK45" s="311"/>
      <c r="AL45" s="306"/>
      <c r="AM45" s="306"/>
      <c r="AN45" s="306"/>
      <c r="AO45" s="297"/>
      <c r="AQ45" s="90" t="s">
        <v>4491</v>
      </c>
      <c r="AR45" s="306"/>
      <c r="AV45" s="306"/>
      <c r="AW45" s="306"/>
      <c r="AX45" s="306"/>
      <c r="AY45" s="306"/>
      <c r="BA45" s="297" t="s">
        <v>2018</v>
      </c>
      <c r="BB45" s="306"/>
      <c r="BC45" s="308"/>
      <c r="BD45" s="306"/>
      <c r="BE45" s="306"/>
      <c r="BF45" s="306"/>
      <c r="BG45" s="306"/>
      <c r="BH45" s="306"/>
      <c r="BI45" s="306"/>
      <c r="BJ45" s="306"/>
      <c r="BK45" s="306"/>
      <c r="BL45" s="306"/>
    </row>
    <row r="46" spans="1:64" s="90" customFormat="1" ht="18" customHeight="1">
      <c r="A46" s="314" t="s">
        <v>5114</v>
      </c>
      <c r="B46" s="313" t="s">
        <v>5137</v>
      </c>
      <c r="C46" s="313"/>
      <c r="D46" s="313"/>
      <c r="E46" s="308"/>
      <c r="Q46" s="314"/>
      <c r="R46" s="314" t="s">
        <v>3132</v>
      </c>
      <c r="S46" s="90" t="s">
        <v>7285</v>
      </c>
      <c r="T46" s="192"/>
      <c r="Y46" s="314"/>
      <c r="AA46" s="192"/>
      <c r="AD46" s="311" t="s">
        <v>1648</v>
      </c>
      <c r="AF46" s="316"/>
      <c r="AJ46" s="317"/>
      <c r="AK46" s="311"/>
      <c r="AL46" s="297"/>
      <c r="AO46" s="315"/>
      <c r="AQ46" s="90" t="s">
        <v>1496</v>
      </c>
      <c r="AR46" s="317"/>
      <c r="AV46" s="317"/>
      <c r="AX46" s="317"/>
      <c r="BB46" s="318" t="s">
        <v>3820</v>
      </c>
      <c r="BC46" s="308"/>
    </row>
    <row r="47" spans="1:64" s="90" customFormat="1" ht="18" customHeight="1">
      <c r="B47" s="315" t="s">
        <v>3131</v>
      </c>
      <c r="E47" s="319"/>
      <c r="F47" s="320"/>
      <c r="G47" s="315" t="s">
        <v>720</v>
      </c>
      <c r="H47" s="315"/>
      <c r="S47" s="90" t="s">
        <v>1343</v>
      </c>
      <c r="T47" s="192"/>
      <c r="AA47" s="192"/>
      <c r="AD47" s="311" t="s">
        <v>3000</v>
      </c>
      <c r="AF47" s="316"/>
      <c r="AJ47" s="317"/>
      <c r="AK47" s="311"/>
      <c r="AL47" s="298"/>
      <c r="AP47" s="317"/>
      <c r="AQ47" s="90" t="s">
        <v>5728</v>
      </c>
      <c r="AR47" s="317"/>
      <c r="AV47" s="317"/>
      <c r="AX47" s="317"/>
      <c r="BA47" s="315" t="s">
        <v>1315</v>
      </c>
      <c r="BC47" s="319"/>
    </row>
    <row r="48" spans="1:64" s="90" customFormat="1" ht="19.5" customHeight="1">
      <c r="A48" s="319"/>
      <c r="B48" s="317"/>
      <c r="C48" s="317"/>
      <c r="D48" s="317"/>
      <c r="E48" s="317"/>
      <c r="F48" s="317"/>
      <c r="G48" s="317"/>
      <c r="H48" s="317"/>
      <c r="I48" s="317"/>
      <c r="J48" s="317"/>
      <c r="K48" s="317"/>
      <c r="L48" s="317"/>
      <c r="M48" s="317"/>
      <c r="N48" s="317"/>
      <c r="O48" s="317"/>
      <c r="P48" s="317"/>
      <c r="Q48" s="317"/>
      <c r="R48" s="317"/>
      <c r="S48" s="317"/>
      <c r="T48" s="317"/>
      <c r="U48" s="317"/>
      <c r="W48" s="317"/>
      <c r="X48" s="317"/>
      <c r="Y48" s="317"/>
      <c r="Z48" s="317"/>
      <c r="AA48" s="317"/>
      <c r="AB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Q48" s="317"/>
      <c r="AR48" s="317"/>
      <c r="AS48" s="317"/>
      <c r="AT48" s="317"/>
      <c r="AU48" s="317"/>
      <c r="AV48" s="317"/>
      <c r="AW48" s="317"/>
      <c r="AX48" s="317"/>
      <c r="AY48" s="317"/>
      <c r="BC48" s="317"/>
    </row>
    <row r="49" spans="1:56" s="11" customFormat="1" ht="39.75" customHeight="1">
      <c r="A49" s="128" t="s">
        <v>1960</v>
      </c>
      <c r="B49" s="254" t="s">
        <v>4982</v>
      </c>
      <c r="C49" s="128" t="s">
        <v>2027</v>
      </c>
      <c r="D49" s="128">
        <v>242</v>
      </c>
      <c r="E49" s="128">
        <v>6721</v>
      </c>
      <c r="F49" s="254" t="s">
        <v>1077</v>
      </c>
      <c r="G49" s="128" t="s">
        <v>724</v>
      </c>
      <c r="H49" s="128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89"/>
      <c r="BC49" s="128">
        <v>6721</v>
      </c>
      <c r="BD49" s="91"/>
    </row>
    <row r="50" spans="1:56" s="11" customFormat="1" ht="39.75" customHeight="1">
      <c r="A50" s="128" t="s">
        <v>3984</v>
      </c>
      <c r="B50" s="254" t="s">
        <v>7329</v>
      </c>
      <c r="C50" s="128" t="s">
        <v>7400</v>
      </c>
      <c r="D50" s="128">
        <v>259</v>
      </c>
      <c r="E50" s="128">
        <v>6722</v>
      </c>
      <c r="F50" s="254" t="s">
        <v>7460</v>
      </c>
      <c r="G50" s="128" t="s">
        <v>727</v>
      </c>
      <c r="H50" s="128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/>
      <c r="AI50" s="91"/>
      <c r="AJ50" s="91"/>
      <c r="AK50" s="91"/>
      <c r="AL50" s="91"/>
      <c r="AM50" s="91"/>
      <c r="AN50" s="91"/>
      <c r="AO50" s="91"/>
      <c r="AP50" s="91"/>
      <c r="AQ50" s="91"/>
      <c r="AR50" s="91"/>
      <c r="AS50" s="91"/>
      <c r="AT50" s="91"/>
      <c r="AU50" s="91"/>
      <c r="AV50" s="91"/>
      <c r="AW50" s="91"/>
      <c r="AX50" s="91"/>
      <c r="AY50" s="91"/>
      <c r="AZ50" s="91"/>
      <c r="BA50" s="91"/>
      <c r="BB50" s="89"/>
      <c r="BC50" s="128">
        <v>6722</v>
      </c>
      <c r="BD50" s="91"/>
    </row>
    <row r="51" spans="1:56" s="11" customFormat="1" ht="39.75" customHeight="1">
      <c r="A51" s="128" t="s">
        <v>3035</v>
      </c>
      <c r="B51" s="254" t="s">
        <v>1351</v>
      </c>
      <c r="C51" s="128" t="s">
        <v>4348</v>
      </c>
      <c r="D51" s="128"/>
      <c r="E51" s="128">
        <v>6723</v>
      </c>
      <c r="F51" s="254" t="s">
        <v>4845</v>
      </c>
      <c r="G51" s="128" t="s">
        <v>727</v>
      </c>
      <c r="H51" s="128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/>
      <c r="AI51" s="91"/>
      <c r="AJ51" s="91"/>
      <c r="AK51" s="91"/>
      <c r="AL51" s="91"/>
      <c r="AM51" s="91"/>
      <c r="AN51" s="91"/>
      <c r="AO51" s="91"/>
      <c r="AP51" s="91"/>
      <c r="AQ51" s="91"/>
      <c r="AR51" s="91"/>
      <c r="AS51" s="91"/>
      <c r="AT51" s="91"/>
      <c r="AU51" s="91"/>
      <c r="AV51" s="91"/>
      <c r="AW51" s="91"/>
      <c r="AX51" s="91"/>
      <c r="AY51" s="91"/>
      <c r="AZ51" s="91"/>
      <c r="BA51" s="91"/>
      <c r="BB51" s="89"/>
      <c r="BC51" s="128">
        <v>6723</v>
      </c>
      <c r="BD51" s="91"/>
    </row>
    <row r="52" spans="1:56" s="11" customFormat="1" ht="39.75" customHeight="1">
      <c r="A52" s="128" t="s">
        <v>3071</v>
      </c>
      <c r="B52" s="254" t="s">
        <v>5938</v>
      </c>
      <c r="C52" s="128" t="s">
        <v>7400</v>
      </c>
      <c r="D52" s="128">
        <v>112</v>
      </c>
      <c r="E52" s="128">
        <v>6724</v>
      </c>
      <c r="F52" s="254" t="s">
        <v>4011</v>
      </c>
      <c r="G52" s="128" t="s">
        <v>6097</v>
      </c>
      <c r="H52" s="128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/>
      <c r="AI52" s="91"/>
      <c r="AJ52" s="91"/>
      <c r="AK52" s="91"/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89"/>
      <c r="BC52" s="128">
        <v>6724</v>
      </c>
      <c r="BD52" s="91"/>
    </row>
    <row r="53" spans="1:56" s="11" customFormat="1" ht="39.75" customHeight="1">
      <c r="A53" s="128" t="s">
        <v>4059</v>
      </c>
      <c r="B53" s="254" t="s">
        <v>7461</v>
      </c>
      <c r="C53" s="128" t="s">
        <v>7400</v>
      </c>
      <c r="D53" s="128">
        <v>262</v>
      </c>
      <c r="E53" s="128">
        <v>6725</v>
      </c>
      <c r="F53" s="254" t="s">
        <v>7462</v>
      </c>
      <c r="G53" s="128" t="s">
        <v>727</v>
      </c>
      <c r="H53" s="128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89"/>
      <c r="BC53" s="128">
        <v>6725</v>
      </c>
      <c r="BD53" s="91"/>
    </row>
    <row r="54" spans="1:56" s="11" customFormat="1" ht="39.75" customHeight="1">
      <c r="A54" s="254" t="s">
        <v>3071</v>
      </c>
      <c r="B54" s="254" t="s">
        <v>4978</v>
      </c>
      <c r="C54" s="254" t="s">
        <v>2027</v>
      </c>
      <c r="D54" s="254">
        <v>307</v>
      </c>
      <c r="E54" s="128">
        <v>6726</v>
      </c>
      <c r="F54" s="254" t="s">
        <v>4979</v>
      </c>
      <c r="G54" s="128" t="s">
        <v>1657</v>
      </c>
      <c r="H54" s="128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  <c r="BA54" s="91"/>
      <c r="BB54" s="89"/>
      <c r="BC54" s="128">
        <v>6726</v>
      </c>
      <c r="BD54" s="91"/>
    </row>
    <row r="55" spans="1:56" s="11" customFormat="1" ht="39.75" customHeight="1">
      <c r="A55" s="128" t="s">
        <v>3984</v>
      </c>
      <c r="B55" s="254" t="s">
        <v>1658</v>
      </c>
      <c r="C55" s="254" t="s">
        <v>4129</v>
      </c>
      <c r="D55" s="254">
        <v>313</v>
      </c>
      <c r="E55" s="128">
        <v>6727</v>
      </c>
      <c r="F55" s="254" t="s">
        <v>4974</v>
      </c>
      <c r="G55" s="128" t="s">
        <v>4129</v>
      </c>
      <c r="H55" s="128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/>
      <c r="AI55" s="91"/>
      <c r="AJ55" s="91"/>
      <c r="AK55" s="91"/>
      <c r="AL55" s="91"/>
      <c r="AM55" s="91"/>
      <c r="AN55" s="91"/>
      <c r="AO55" s="91"/>
      <c r="AP55" s="91"/>
      <c r="AQ55" s="91"/>
      <c r="AR55" s="91"/>
      <c r="AS55" s="91"/>
      <c r="AT55" s="91"/>
      <c r="AU55" s="91"/>
      <c r="AV55" s="91"/>
      <c r="AW55" s="91"/>
      <c r="AX55" s="91"/>
      <c r="AY55" s="91"/>
      <c r="AZ55" s="91"/>
      <c r="BA55" s="91"/>
      <c r="BB55" s="89"/>
      <c r="BC55" s="128">
        <v>6727</v>
      </c>
      <c r="BD55" s="91"/>
    </row>
    <row r="56" spans="1:56" s="11" customFormat="1" ht="39.75" customHeight="1">
      <c r="A56" s="128" t="s">
        <v>2234</v>
      </c>
      <c r="B56" s="254" t="s">
        <v>5126</v>
      </c>
      <c r="C56" s="254" t="s">
        <v>7400</v>
      </c>
      <c r="D56" s="254">
        <v>257</v>
      </c>
      <c r="E56" s="128">
        <v>6116</v>
      </c>
      <c r="F56" s="254" t="s">
        <v>1659</v>
      </c>
      <c r="G56" s="128" t="s">
        <v>4129</v>
      </c>
      <c r="H56" s="128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/>
      <c r="AI56" s="91"/>
      <c r="AJ56" s="91"/>
      <c r="AK56" s="91"/>
      <c r="AL56" s="91"/>
      <c r="AM56" s="91"/>
      <c r="AN56" s="91"/>
      <c r="AO56" s="91"/>
      <c r="AP56" s="91"/>
      <c r="AQ56" s="91"/>
      <c r="AR56" s="91"/>
      <c r="AS56" s="91"/>
      <c r="AT56" s="91"/>
      <c r="AU56" s="91"/>
      <c r="AV56" s="91"/>
      <c r="AW56" s="91"/>
      <c r="AX56" s="91"/>
      <c r="AY56" s="91"/>
      <c r="AZ56" s="91"/>
      <c r="BA56" s="91"/>
      <c r="BB56" s="89"/>
      <c r="BC56" s="128">
        <v>6116</v>
      </c>
      <c r="BD56" s="91"/>
    </row>
    <row r="57" spans="1:56" s="11" customFormat="1" ht="39.75" customHeight="1">
      <c r="A57" s="254"/>
      <c r="B57" s="254"/>
      <c r="C57" s="254"/>
      <c r="D57" s="254"/>
      <c r="E57" s="785"/>
      <c r="F57" s="254"/>
      <c r="G57" s="254"/>
      <c r="H57" s="128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/>
      <c r="AI57" s="91"/>
      <c r="AJ57" s="91"/>
      <c r="AK57" s="91"/>
      <c r="AL57" s="91"/>
      <c r="AM57" s="91"/>
      <c r="AN57" s="91"/>
      <c r="AO57" s="91"/>
      <c r="AP57" s="91"/>
      <c r="AQ57" s="91"/>
      <c r="AR57" s="91"/>
      <c r="AS57" s="91"/>
      <c r="AT57" s="91"/>
      <c r="AU57" s="91"/>
      <c r="AV57" s="91"/>
      <c r="AW57" s="91"/>
      <c r="AX57" s="91"/>
      <c r="AY57" s="91"/>
      <c r="AZ57" s="91"/>
      <c r="BA57" s="91"/>
      <c r="BB57" s="89"/>
      <c r="BC57" s="785"/>
      <c r="BD57" s="91"/>
    </row>
    <row r="58" spans="1:56" s="11" customFormat="1" ht="39.75" customHeight="1">
      <c r="A58" s="104"/>
      <c r="B58" s="104"/>
      <c r="C58" s="104"/>
      <c r="D58" s="104"/>
      <c r="E58" s="104"/>
      <c r="F58" s="104"/>
      <c r="G58" s="104"/>
      <c r="H58" s="128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AY58" s="91"/>
      <c r="AZ58" s="91"/>
      <c r="BA58" s="91"/>
      <c r="BB58" s="89"/>
      <c r="BC58" s="104"/>
      <c r="BD58" s="91"/>
    </row>
    <row r="59" spans="1:56" s="11" customFormat="1" ht="39.75" customHeight="1">
      <c r="A59" s="128"/>
      <c r="B59" s="254"/>
      <c r="C59" s="128"/>
      <c r="D59" s="128"/>
      <c r="E59" s="128"/>
      <c r="F59" s="254"/>
      <c r="G59" s="128"/>
      <c r="H59" s="128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AY59" s="91"/>
      <c r="AZ59" s="91"/>
      <c r="BA59" s="91"/>
      <c r="BB59" s="89"/>
      <c r="BC59" s="128"/>
      <c r="BD59" s="91"/>
    </row>
    <row r="60" spans="1:56" s="12" customFormat="1" ht="39.75" customHeight="1">
      <c r="A60" s="128"/>
      <c r="B60" s="254"/>
      <c r="C60" s="128"/>
      <c r="D60" s="128"/>
      <c r="E60" s="128"/>
      <c r="F60" s="254"/>
      <c r="G60" s="128"/>
      <c r="H60" s="128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1"/>
      <c r="AK60" s="91"/>
      <c r="AL60" s="91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91"/>
      <c r="AZ60" s="91"/>
      <c r="BA60" s="91"/>
      <c r="BB60" s="89"/>
      <c r="BC60" s="128"/>
      <c r="BD60" s="91"/>
    </row>
    <row r="61" spans="1:56" s="12" customFormat="1" ht="39.75" customHeight="1">
      <c r="A61" s="128"/>
      <c r="B61" s="254"/>
      <c r="C61" s="128"/>
      <c r="D61" s="128"/>
      <c r="E61" s="128"/>
      <c r="F61" s="254"/>
      <c r="G61" s="128"/>
      <c r="H61" s="128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  <c r="AY61" s="91"/>
      <c r="AZ61" s="91"/>
      <c r="BA61" s="91"/>
      <c r="BB61" s="89"/>
      <c r="BC61" s="128"/>
      <c r="BD61" s="91"/>
    </row>
    <row r="62" spans="1:56" s="11" customFormat="1" ht="39.75" customHeight="1">
      <c r="A62" s="128"/>
      <c r="B62" s="254"/>
      <c r="C62" s="128"/>
      <c r="D62" s="128"/>
      <c r="E62" s="128"/>
      <c r="F62" s="254"/>
      <c r="G62" s="128"/>
      <c r="H62" s="128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  <c r="AY62" s="91"/>
      <c r="AZ62" s="91"/>
      <c r="BA62" s="91"/>
      <c r="BB62" s="89"/>
      <c r="BC62" s="128"/>
      <c r="BD62" s="91"/>
    </row>
    <row r="63" spans="1:56" s="11" customFormat="1" ht="39.75" customHeight="1">
      <c r="A63" s="128"/>
      <c r="B63" s="254"/>
      <c r="C63" s="128"/>
      <c r="D63" s="128"/>
      <c r="E63" s="128"/>
      <c r="F63" s="254"/>
      <c r="G63" s="128"/>
      <c r="H63" s="128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/>
      <c r="AI63" s="91"/>
      <c r="AJ63" s="91"/>
      <c r="AK63" s="91"/>
      <c r="AL63" s="91"/>
      <c r="AM63" s="91"/>
      <c r="AN63" s="91"/>
      <c r="AO63" s="91"/>
      <c r="AP63" s="91"/>
      <c r="AQ63" s="91"/>
      <c r="AR63" s="91"/>
      <c r="AS63" s="91"/>
      <c r="AT63" s="91"/>
      <c r="AU63" s="91"/>
      <c r="AV63" s="91"/>
      <c r="AW63" s="91"/>
      <c r="AX63" s="91"/>
      <c r="AY63" s="91"/>
      <c r="AZ63" s="91"/>
      <c r="BA63" s="91"/>
      <c r="BB63" s="89"/>
      <c r="BC63" s="128"/>
      <c r="BD63" s="91"/>
    </row>
    <row r="64" spans="1:56" s="11" customFormat="1" ht="39.75" customHeight="1">
      <c r="A64" s="128"/>
      <c r="B64" s="254"/>
      <c r="C64" s="128"/>
      <c r="D64" s="128"/>
      <c r="E64" s="128"/>
      <c r="F64" s="254"/>
      <c r="G64" s="128"/>
      <c r="H64" s="128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/>
      <c r="AI64" s="91"/>
      <c r="AJ64" s="91"/>
      <c r="AK64" s="91"/>
      <c r="AL64" s="91"/>
      <c r="AM64" s="91"/>
      <c r="AN64" s="91"/>
      <c r="AO64" s="91"/>
      <c r="AP64" s="91"/>
      <c r="AQ64" s="91"/>
      <c r="AR64" s="91"/>
      <c r="AS64" s="91"/>
      <c r="AT64" s="91"/>
      <c r="AU64" s="91"/>
      <c r="AV64" s="91"/>
      <c r="AW64" s="91"/>
      <c r="AX64" s="91"/>
      <c r="AY64" s="91"/>
      <c r="AZ64" s="91"/>
      <c r="BA64" s="91"/>
      <c r="BB64" s="89"/>
      <c r="BC64" s="128"/>
      <c r="BD64" s="91"/>
    </row>
    <row r="65" spans="1:64" s="11" customFormat="1" ht="39.75" customHeight="1">
      <c r="A65" s="128"/>
      <c r="B65" s="254"/>
      <c r="C65" s="128"/>
      <c r="D65" s="128"/>
      <c r="E65" s="128"/>
      <c r="F65" s="254"/>
      <c r="G65" s="128"/>
      <c r="H65" s="128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91"/>
      <c r="AM65" s="91"/>
      <c r="AN65" s="91"/>
      <c r="AO65" s="91"/>
      <c r="AP65" s="91"/>
      <c r="AQ65" s="91"/>
      <c r="AR65" s="91"/>
      <c r="AS65" s="91"/>
      <c r="AT65" s="91"/>
      <c r="AU65" s="91"/>
      <c r="AV65" s="91"/>
      <c r="AW65" s="91"/>
      <c r="AX65" s="91"/>
      <c r="AY65" s="91"/>
      <c r="AZ65" s="91"/>
      <c r="BA65" s="91"/>
      <c r="BB65" s="89"/>
      <c r="BC65" s="128"/>
      <c r="BD65" s="91"/>
    </row>
    <row r="66" spans="1:64" s="11" customFormat="1" ht="39.75" customHeight="1">
      <c r="A66" s="128"/>
      <c r="B66" s="254"/>
      <c r="C66" s="128"/>
      <c r="D66" s="128"/>
      <c r="E66" s="128"/>
      <c r="F66" s="254"/>
      <c r="G66" s="128"/>
      <c r="H66" s="128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  <c r="AN66" s="91"/>
      <c r="AO66" s="91"/>
      <c r="AP66" s="91"/>
      <c r="AQ66" s="91"/>
      <c r="AR66" s="91"/>
      <c r="AS66" s="91"/>
      <c r="AT66" s="91"/>
      <c r="AU66" s="91"/>
      <c r="AV66" s="91"/>
      <c r="AW66" s="91"/>
      <c r="AX66" s="91"/>
      <c r="AY66" s="91"/>
      <c r="AZ66" s="91"/>
      <c r="BA66" s="91"/>
      <c r="BB66" s="89"/>
      <c r="BC66" s="128"/>
      <c r="BD66" s="91"/>
    </row>
    <row r="67" spans="1:64" s="11" customFormat="1" ht="39.75" customHeight="1">
      <c r="A67" s="128"/>
      <c r="B67" s="254"/>
      <c r="C67" s="128"/>
      <c r="D67" s="128"/>
      <c r="E67" s="128"/>
      <c r="F67" s="254"/>
      <c r="G67" s="128"/>
      <c r="H67" s="128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AR67" s="91"/>
      <c r="AS67" s="91"/>
      <c r="AT67" s="91"/>
      <c r="AU67" s="91"/>
      <c r="AV67" s="91"/>
      <c r="AW67" s="91"/>
      <c r="AX67" s="91"/>
      <c r="AY67" s="91"/>
      <c r="AZ67" s="91"/>
      <c r="BA67" s="91"/>
      <c r="BB67" s="89"/>
      <c r="BC67" s="128"/>
      <c r="BD67" s="91"/>
    </row>
    <row r="68" spans="1:64" s="11" customFormat="1" ht="39.75" customHeight="1">
      <c r="A68" s="128"/>
      <c r="B68" s="254"/>
      <c r="C68" s="128"/>
      <c r="D68" s="128"/>
      <c r="E68" s="128"/>
      <c r="F68" s="254"/>
      <c r="G68" s="128"/>
      <c r="H68" s="128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91"/>
      <c r="AM68" s="91"/>
      <c r="AN68" s="91"/>
      <c r="AO68" s="91"/>
      <c r="AP68" s="91"/>
      <c r="AQ68" s="91"/>
      <c r="AR68" s="91"/>
      <c r="AS68" s="91"/>
      <c r="AT68" s="91"/>
      <c r="AU68" s="91"/>
      <c r="AV68" s="91"/>
      <c r="AW68" s="91"/>
      <c r="AX68" s="91"/>
      <c r="AY68" s="91"/>
      <c r="AZ68" s="91"/>
      <c r="BA68" s="91"/>
      <c r="BB68" s="89"/>
      <c r="BC68" s="128"/>
      <c r="BD68" s="91"/>
    </row>
    <row r="69" spans="1:64" s="90" customFormat="1" ht="18" customHeight="1">
      <c r="A69" s="306"/>
      <c r="B69" s="307"/>
      <c r="C69" s="306"/>
      <c r="D69" s="306"/>
      <c r="E69" s="308"/>
      <c r="F69" s="309"/>
      <c r="G69" s="306"/>
      <c r="H69" s="306"/>
      <c r="I69" s="306"/>
      <c r="J69" s="306"/>
      <c r="K69" s="306"/>
      <c r="L69" s="306"/>
      <c r="M69" s="306"/>
      <c r="N69" s="306"/>
      <c r="O69" s="306"/>
      <c r="P69" s="306"/>
      <c r="Q69" s="306"/>
      <c r="R69" s="306"/>
      <c r="S69" s="306"/>
      <c r="T69" s="306"/>
      <c r="U69" s="306"/>
      <c r="W69" s="306"/>
      <c r="X69" s="306"/>
      <c r="Y69" s="306"/>
      <c r="Z69" s="306"/>
      <c r="AA69" s="306"/>
      <c r="AB69" s="306"/>
      <c r="AD69" s="306"/>
      <c r="AE69" s="306"/>
      <c r="AF69" s="306"/>
      <c r="AG69" s="306"/>
      <c r="AH69" s="306"/>
      <c r="AI69" s="306"/>
      <c r="AJ69" s="306"/>
      <c r="AK69" s="306"/>
      <c r="AL69" s="306"/>
      <c r="AM69" s="306"/>
      <c r="AN69" s="306"/>
      <c r="AO69" s="306"/>
      <c r="AP69" s="306"/>
      <c r="AQ69" s="306"/>
      <c r="AR69" s="306"/>
      <c r="AS69" s="306"/>
      <c r="AT69" s="306"/>
      <c r="AU69" s="306"/>
      <c r="AV69" s="306"/>
      <c r="AW69" s="306"/>
      <c r="AX69" s="306"/>
      <c r="AY69" s="306"/>
      <c r="AZ69" s="306"/>
      <c r="BA69" s="306"/>
      <c r="BB69" s="306"/>
      <c r="BC69" s="308"/>
      <c r="BD69" s="306"/>
      <c r="BE69" s="306"/>
      <c r="BF69" s="306"/>
      <c r="BG69" s="306"/>
      <c r="BH69" s="306"/>
      <c r="BI69" s="306"/>
      <c r="BJ69" s="306"/>
      <c r="BK69" s="306"/>
      <c r="BL69" s="306"/>
    </row>
    <row r="70" spans="1:64" s="90" customFormat="1" ht="18" customHeight="1">
      <c r="A70" s="306"/>
      <c r="B70" s="307"/>
      <c r="C70" s="306"/>
      <c r="D70" s="306"/>
      <c r="E70" s="308"/>
      <c r="F70" s="309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10"/>
      <c r="R70" s="310" t="s">
        <v>5111</v>
      </c>
      <c r="S70" s="306" t="s">
        <v>906</v>
      </c>
      <c r="T70" s="306"/>
      <c r="U70" s="306"/>
      <c r="W70" s="306"/>
      <c r="X70" s="306"/>
      <c r="Y70" s="310"/>
      <c r="Z70" s="306"/>
      <c r="AA70" s="306"/>
      <c r="AB70" s="306"/>
      <c r="AD70" s="311" t="s">
        <v>5285</v>
      </c>
      <c r="AF70" s="306"/>
      <c r="AH70" s="306"/>
      <c r="AI70" s="306"/>
      <c r="AJ70" s="306"/>
      <c r="AK70" s="311"/>
      <c r="AL70" s="306"/>
      <c r="AM70" s="306"/>
      <c r="AN70" s="306"/>
      <c r="AO70" s="297"/>
      <c r="AP70" s="306"/>
      <c r="AQ70" s="297"/>
      <c r="AR70" s="306"/>
      <c r="AS70" s="306"/>
      <c r="AT70" s="306"/>
      <c r="AU70" s="306"/>
      <c r="AV70" s="297"/>
      <c r="AW70" s="306"/>
      <c r="AX70" s="306"/>
      <c r="AY70" s="306"/>
      <c r="AZ70" s="306"/>
      <c r="BA70" s="306"/>
      <c r="BB70" s="307"/>
      <c r="BC70" s="308"/>
      <c r="BD70" s="306"/>
      <c r="BE70" s="306"/>
      <c r="BF70" s="306"/>
      <c r="BG70" s="306"/>
      <c r="BH70" s="306"/>
      <c r="BI70" s="306"/>
      <c r="BJ70" s="306"/>
      <c r="BK70" s="306"/>
      <c r="BL70" s="306"/>
    </row>
    <row r="71" spans="1:64" s="90" customFormat="1" ht="18" customHeight="1">
      <c r="A71" s="312" t="s">
        <v>2056</v>
      </c>
      <c r="B71" s="313" t="s">
        <v>5110</v>
      </c>
      <c r="C71" s="313"/>
      <c r="D71" s="313"/>
      <c r="E71" s="308"/>
      <c r="F71" s="309"/>
      <c r="G71" s="306"/>
      <c r="H71" s="306"/>
      <c r="I71" s="306"/>
      <c r="J71" s="306"/>
      <c r="K71" s="306"/>
      <c r="L71" s="306"/>
      <c r="M71" s="306"/>
      <c r="N71" s="306"/>
      <c r="O71" s="306"/>
      <c r="P71" s="306"/>
      <c r="Q71" s="314"/>
      <c r="R71" s="314" t="s">
        <v>5138</v>
      </c>
      <c r="S71" s="90" t="s">
        <v>907</v>
      </c>
      <c r="T71" s="306"/>
      <c r="U71" s="306"/>
      <c r="W71" s="306"/>
      <c r="X71" s="306"/>
      <c r="Y71" s="314"/>
      <c r="AA71" s="306"/>
      <c r="AB71" s="306"/>
      <c r="AD71" s="311" t="s">
        <v>1647</v>
      </c>
      <c r="AF71" s="311"/>
      <c r="AH71" s="306"/>
      <c r="AI71" s="306"/>
      <c r="AJ71" s="306"/>
      <c r="AK71" s="311"/>
      <c r="AL71" s="306"/>
      <c r="AM71" s="306"/>
      <c r="AN71" s="306"/>
      <c r="AO71" s="297"/>
      <c r="AQ71" s="90" t="s">
        <v>4491</v>
      </c>
      <c r="AR71" s="306"/>
      <c r="AV71" s="306"/>
      <c r="AW71" s="306"/>
      <c r="AX71" s="306"/>
      <c r="AY71" s="306"/>
      <c r="BA71" s="297" t="s">
        <v>2018</v>
      </c>
      <c r="BB71" s="306"/>
      <c r="BC71" s="308"/>
      <c r="BD71" s="306"/>
      <c r="BE71" s="306"/>
      <c r="BF71" s="306"/>
      <c r="BG71" s="306"/>
      <c r="BH71" s="306"/>
      <c r="BI71" s="306"/>
      <c r="BJ71" s="306"/>
      <c r="BK71" s="306"/>
      <c r="BL71" s="306"/>
    </row>
    <row r="72" spans="1:64" s="90" customFormat="1" ht="18" customHeight="1">
      <c r="A72" s="314" t="s">
        <v>5114</v>
      </c>
      <c r="B72" s="313" t="s">
        <v>5137</v>
      </c>
      <c r="C72" s="313"/>
      <c r="D72" s="313"/>
      <c r="E72" s="308"/>
      <c r="Q72" s="314"/>
      <c r="R72" s="314" t="s">
        <v>3132</v>
      </c>
      <c r="S72" s="90" t="s">
        <v>7285</v>
      </c>
      <c r="T72" s="192"/>
      <c r="Y72" s="314"/>
      <c r="AA72" s="192"/>
      <c r="AD72" s="311" t="s">
        <v>1648</v>
      </c>
      <c r="AF72" s="316"/>
      <c r="AJ72" s="317"/>
      <c r="AK72" s="311"/>
      <c r="AL72" s="297"/>
      <c r="AO72" s="315"/>
      <c r="AQ72" s="90" t="s">
        <v>1496</v>
      </c>
      <c r="AR72" s="317"/>
      <c r="AV72" s="317"/>
      <c r="AX72" s="317"/>
      <c r="BB72" s="318" t="s">
        <v>3820</v>
      </c>
      <c r="BC72" s="308"/>
    </row>
    <row r="73" spans="1:64" s="90" customFormat="1" ht="18" customHeight="1">
      <c r="B73" s="315" t="s">
        <v>3131</v>
      </c>
      <c r="E73" s="319"/>
      <c r="F73" s="320"/>
      <c r="G73" s="315" t="s">
        <v>720</v>
      </c>
      <c r="H73" s="315"/>
      <c r="S73" s="90" t="s">
        <v>1343</v>
      </c>
      <c r="T73" s="192"/>
      <c r="AA73" s="192"/>
      <c r="AD73" s="311" t="s">
        <v>3000</v>
      </c>
      <c r="AF73" s="316"/>
      <c r="AJ73" s="317"/>
      <c r="AK73" s="311"/>
      <c r="AL73" s="298"/>
      <c r="AP73" s="317"/>
      <c r="AQ73" s="90" t="s">
        <v>5728</v>
      </c>
      <c r="AR73" s="317"/>
      <c r="AV73" s="317"/>
      <c r="AX73" s="317"/>
      <c r="BA73" s="315" t="s">
        <v>1315</v>
      </c>
      <c r="BC73" s="319"/>
    </row>
    <row r="74" spans="1:64" s="90" customFormat="1" ht="11.5">
      <c r="A74" s="319"/>
      <c r="B74" s="317"/>
      <c r="C74" s="317"/>
      <c r="D74" s="317"/>
      <c r="E74" s="317"/>
      <c r="F74" s="317"/>
      <c r="G74" s="317"/>
      <c r="H74" s="317"/>
      <c r="I74" s="317"/>
      <c r="J74" s="317"/>
      <c r="K74" s="317"/>
      <c r="L74" s="317"/>
      <c r="M74" s="317"/>
      <c r="N74" s="317"/>
      <c r="O74" s="317"/>
      <c r="P74" s="317"/>
      <c r="Q74" s="317"/>
      <c r="R74" s="317"/>
      <c r="S74" s="317"/>
      <c r="T74" s="317"/>
      <c r="U74" s="317"/>
      <c r="W74" s="317"/>
      <c r="X74" s="317"/>
      <c r="Y74" s="317"/>
      <c r="Z74" s="317"/>
      <c r="AA74" s="317"/>
      <c r="AB74" s="317"/>
      <c r="AD74" s="317"/>
      <c r="AE74" s="317"/>
      <c r="AF74" s="317"/>
      <c r="AG74" s="317"/>
      <c r="AH74" s="317"/>
      <c r="AI74" s="317"/>
      <c r="AJ74" s="317"/>
      <c r="AK74" s="317"/>
      <c r="AL74" s="317"/>
      <c r="AM74" s="317"/>
      <c r="AN74" s="317"/>
      <c r="AO74" s="317"/>
      <c r="AQ74" s="317"/>
      <c r="AR74" s="317"/>
      <c r="AS74" s="317"/>
      <c r="AT74" s="317"/>
      <c r="AU74" s="317"/>
      <c r="AV74" s="317"/>
      <c r="AW74" s="317"/>
      <c r="AX74" s="317"/>
      <c r="AY74" s="317"/>
      <c r="BC74" s="317"/>
    </row>
  </sheetData>
  <mergeCells count="94">
    <mergeCell ref="AZ5:BA5"/>
    <mergeCell ref="AZ6:BA6"/>
    <mergeCell ref="AX5:AY5"/>
    <mergeCell ref="AX6:AY6"/>
    <mergeCell ref="AZ3:BA3"/>
    <mergeCell ref="AZ4:BA4"/>
    <mergeCell ref="AX4:AY4"/>
    <mergeCell ref="AX3:AY3"/>
    <mergeCell ref="U12:Z13"/>
    <mergeCell ref="AT6:AU6"/>
    <mergeCell ref="AQ6:AR6"/>
    <mergeCell ref="AW19:AY19"/>
    <mergeCell ref="AM19:AQ19"/>
    <mergeCell ref="AV6:AW6"/>
    <mergeCell ref="BA21:BA22"/>
    <mergeCell ref="AC20:AG20"/>
    <mergeCell ref="AM21:AQ21"/>
    <mergeCell ref="AZ18:AZ22"/>
    <mergeCell ref="AC21:AG21"/>
    <mergeCell ref="AW20:AY20"/>
    <mergeCell ref="AM20:AQ20"/>
    <mergeCell ref="AW21:AY21"/>
    <mergeCell ref="AR20:AV20"/>
    <mergeCell ref="F18:F22"/>
    <mergeCell ref="X20:AB20"/>
    <mergeCell ref="X21:AB21"/>
    <mergeCell ref="I20:M20"/>
    <mergeCell ref="N20:R20"/>
    <mergeCell ref="S20:W20"/>
    <mergeCell ref="G18:G22"/>
    <mergeCell ref="H18:H22"/>
    <mergeCell ref="BD18:BD22"/>
    <mergeCell ref="I19:M19"/>
    <mergeCell ref="N19:R19"/>
    <mergeCell ref="S19:W19"/>
    <mergeCell ref="AR19:AV19"/>
    <mergeCell ref="AR21:AV21"/>
    <mergeCell ref="BB18:BB22"/>
    <mergeCell ref="BC18:BC22"/>
    <mergeCell ref="AH20:AL20"/>
    <mergeCell ref="AC19:AG19"/>
    <mergeCell ref="D18:D22"/>
    <mergeCell ref="R4:AB5"/>
    <mergeCell ref="N6:AK7"/>
    <mergeCell ref="R8:AC9"/>
    <mergeCell ref="AH19:AL19"/>
    <mergeCell ref="X19:AB19"/>
    <mergeCell ref="Q10:AE11"/>
    <mergeCell ref="D6:E6"/>
    <mergeCell ref="D7:E7"/>
    <mergeCell ref="D8:E8"/>
    <mergeCell ref="D15:E15"/>
    <mergeCell ref="AT4:AU4"/>
    <mergeCell ref="AT5:AU5"/>
    <mergeCell ref="A18:A22"/>
    <mergeCell ref="B18:B22"/>
    <mergeCell ref="AH21:AL21"/>
    <mergeCell ref="I21:M21"/>
    <mergeCell ref="N21:R21"/>
    <mergeCell ref="S21:W21"/>
    <mergeCell ref="I18:AY18"/>
    <mergeCell ref="C18:C22"/>
    <mergeCell ref="E18:E22"/>
    <mergeCell ref="A1:E1"/>
    <mergeCell ref="A2:B3"/>
    <mergeCell ref="C2:C3"/>
    <mergeCell ref="D2:E3"/>
    <mergeCell ref="A7:B7"/>
    <mergeCell ref="A8:B8"/>
    <mergeCell ref="A15:B15"/>
    <mergeCell ref="A4:B4"/>
    <mergeCell ref="AV4:AW4"/>
    <mergeCell ref="AV5:AW5"/>
    <mergeCell ref="AQ3:AS3"/>
    <mergeCell ref="AQ4:AR4"/>
    <mergeCell ref="AQ5:AR5"/>
    <mergeCell ref="AT3:AU3"/>
    <mergeCell ref="AV3:AW3"/>
    <mergeCell ref="A12:B12"/>
    <mergeCell ref="D12:E12"/>
    <mergeCell ref="A9:B9"/>
    <mergeCell ref="D9:E9"/>
    <mergeCell ref="A11:B11"/>
    <mergeCell ref="D11:E11"/>
    <mergeCell ref="D4:E4"/>
    <mergeCell ref="A5:B5"/>
    <mergeCell ref="A14:B14"/>
    <mergeCell ref="D14:E14"/>
    <mergeCell ref="A10:B10"/>
    <mergeCell ref="D5:E5"/>
    <mergeCell ref="A6:B6"/>
    <mergeCell ref="D10:E10"/>
    <mergeCell ref="D13:E13"/>
    <mergeCell ref="A13:B13"/>
  </mergeCells>
  <phoneticPr fontId="21" type="noConversion"/>
  <pageMargins left="1.5" right="0.25" top="1" bottom="1" header="0.5" footer="0.5"/>
  <pageSetup paperSize="300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88109" r:id="rId4">
          <objectPr defaultSize="0" autoPict="0" r:id="rId5">
            <anchor moveWithCells="1" sizeWithCells="1">
              <from>
                <xdr:col>22</xdr:col>
                <xdr:colOff>88900</xdr:colOff>
                <xdr:row>0</xdr:row>
                <xdr:rowOff>95250</xdr:rowOff>
              </from>
              <to>
                <xdr:col>23</xdr:col>
                <xdr:colOff>209550</xdr:colOff>
                <xdr:row>3</xdr:row>
                <xdr:rowOff>12700</xdr:rowOff>
              </to>
            </anchor>
          </objectPr>
        </oleObject>
      </mc:Choice>
      <mc:Fallback>
        <oleObject progId="Photoshop.Image.8" shapeId="88109" r:id="rId4"/>
      </mc:Fallback>
    </mc:AlternateContent>
  </oleObject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BL76"/>
  <sheetViews>
    <sheetView topLeftCell="A40" workbookViewId="0">
      <selection activeCell="F44" sqref="F44"/>
    </sheetView>
  </sheetViews>
  <sheetFormatPr defaultRowHeight="15.5"/>
  <cols>
    <col min="1" max="1" width="16.26953125" style="23" customWidth="1"/>
    <col min="2" max="2" width="10.81640625" style="2" customWidth="1"/>
    <col min="3" max="3" width="7.26953125" style="2" customWidth="1"/>
    <col min="4" max="4" width="5.81640625" style="2" customWidth="1"/>
    <col min="5" max="5" width="5.54296875" style="1" customWidth="1"/>
    <col min="6" max="6" width="23.26953125" style="1" customWidth="1"/>
    <col min="7" max="7" width="8.453125" style="1" customWidth="1"/>
    <col min="8" max="8" width="11" style="1" customWidth="1"/>
    <col min="9" max="39" width="5.26953125" style="1" customWidth="1"/>
    <col min="40" max="40" width="5.26953125" customWidth="1"/>
    <col min="41" max="51" width="5.26953125" style="1" customWidth="1"/>
    <col min="52" max="52" width="8.7265625" customWidth="1"/>
    <col min="53" max="53" width="6.54296875" customWidth="1"/>
    <col min="54" max="54" width="12.453125" customWidth="1"/>
    <col min="55" max="55" width="6.7265625" customWidth="1"/>
    <col min="56" max="56" width="13.54296875" customWidth="1"/>
  </cols>
  <sheetData>
    <row r="1" spans="1:56" ht="17.5">
      <c r="A1" s="995" t="s">
        <v>4046</v>
      </c>
      <c r="B1" s="996"/>
      <c r="C1" s="996"/>
      <c r="D1" s="996"/>
      <c r="E1" s="997"/>
      <c r="AN1" s="1"/>
      <c r="AZ1" s="1"/>
      <c r="BA1" s="1"/>
      <c r="BB1" s="1"/>
      <c r="BC1" s="1"/>
      <c r="BD1" s="1"/>
    </row>
    <row r="2" spans="1:56" s="676" customFormat="1" ht="34.5" customHeight="1">
      <c r="A2" s="988" t="s">
        <v>3981</v>
      </c>
      <c r="B2" s="988"/>
      <c r="C2" s="988" t="s">
        <v>2065</v>
      </c>
      <c r="D2" s="988" t="s">
        <v>2252</v>
      </c>
      <c r="E2" s="988"/>
      <c r="G2" s="3"/>
      <c r="H2" s="3"/>
      <c r="L2" s="775"/>
      <c r="M2" s="775"/>
      <c r="N2" s="775"/>
      <c r="P2" s="776"/>
      <c r="AA2" s="776"/>
      <c r="AB2" s="775"/>
      <c r="AC2" s="776"/>
      <c r="AE2" s="64"/>
      <c r="AF2" s="64"/>
      <c r="AG2" s="64"/>
      <c r="AL2" s="776"/>
      <c r="AM2" s="776"/>
      <c r="AP2" s="776"/>
      <c r="AQ2" s="171"/>
      <c r="AS2" s="138" t="s">
        <v>6140</v>
      </c>
      <c r="AT2" s="138"/>
      <c r="AU2" s="138"/>
      <c r="AV2" s="171"/>
      <c r="AX2" s="776"/>
      <c r="BA2" s="46"/>
    </row>
    <row r="3" spans="1:56" s="676" customFormat="1" ht="24" customHeight="1">
      <c r="A3" s="988"/>
      <c r="B3" s="988"/>
      <c r="C3" s="988"/>
      <c r="D3" s="988"/>
      <c r="E3" s="988"/>
      <c r="F3" s="35"/>
      <c r="G3" s="2"/>
      <c r="H3" s="2"/>
      <c r="I3" s="2"/>
      <c r="J3" s="2"/>
      <c r="K3" s="2"/>
      <c r="AA3" s="60"/>
      <c r="AC3" s="60"/>
      <c r="AD3" s="60"/>
      <c r="AE3" s="60"/>
      <c r="AF3" s="60"/>
      <c r="AG3" s="60"/>
      <c r="AL3" s="60"/>
      <c r="AM3" s="776"/>
      <c r="AO3" s="60"/>
      <c r="AP3" s="60"/>
      <c r="AQ3" s="986" t="s">
        <v>2935</v>
      </c>
      <c r="AR3" s="986"/>
      <c r="AS3" s="986"/>
      <c r="AT3" s="986" t="s">
        <v>1831</v>
      </c>
      <c r="AU3" s="986"/>
      <c r="AV3" s="986" t="s">
        <v>3975</v>
      </c>
      <c r="AW3" s="986"/>
      <c r="AX3" s="990" t="s">
        <v>3974</v>
      </c>
      <c r="AY3" s="990"/>
      <c r="AZ3" s="990" t="s">
        <v>2936</v>
      </c>
      <c r="BA3" s="990"/>
    </row>
    <row r="4" spans="1:56" ht="17.25" customHeight="1">
      <c r="A4" s="988" t="s">
        <v>2253</v>
      </c>
      <c r="B4" s="988"/>
      <c r="C4" s="58" t="s">
        <v>2968</v>
      </c>
      <c r="D4" s="998">
        <v>4</v>
      </c>
      <c r="E4" s="998"/>
      <c r="F4" s="35"/>
      <c r="L4" s="30"/>
      <c r="M4" s="30"/>
      <c r="N4" s="30"/>
      <c r="O4" s="13"/>
      <c r="P4" s="96"/>
      <c r="Q4" s="119"/>
      <c r="R4" s="1008" t="s">
        <v>1665</v>
      </c>
      <c r="S4" s="1008"/>
      <c r="T4" s="1008"/>
      <c r="U4" s="1008"/>
      <c r="V4" s="1008"/>
      <c r="W4" s="1008"/>
      <c r="X4" s="1008"/>
      <c r="Y4" s="1008"/>
      <c r="Z4" s="1008"/>
      <c r="AA4" s="1008"/>
      <c r="AB4" s="1008"/>
      <c r="AC4" s="205"/>
      <c r="AD4" s="205"/>
      <c r="AE4" s="205"/>
      <c r="AF4" s="242"/>
      <c r="AM4" s="776"/>
      <c r="AN4" s="676"/>
      <c r="AO4" s="242"/>
      <c r="AP4" s="676"/>
      <c r="AQ4" s="988" t="s">
        <v>3976</v>
      </c>
      <c r="AR4" s="988"/>
      <c r="AS4" s="988"/>
      <c r="AT4" s="988"/>
      <c r="AU4" s="988"/>
      <c r="AV4" s="1150"/>
      <c r="AW4" s="1150"/>
      <c r="AX4" s="988"/>
      <c r="AY4" s="988"/>
      <c r="AZ4" s="1004"/>
      <c r="BA4" s="1004"/>
    </row>
    <row r="5" spans="1:56" ht="18" customHeight="1">
      <c r="A5" s="988" t="s">
        <v>891</v>
      </c>
      <c r="B5" s="988"/>
      <c r="C5" s="58" t="s">
        <v>4047</v>
      </c>
      <c r="D5" s="988">
        <v>3.75</v>
      </c>
      <c r="E5" s="988"/>
      <c r="L5" s="30"/>
      <c r="M5" s="30"/>
      <c r="N5" s="30"/>
      <c r="O5" s="13"/>
      <c r="P5" s="96"/>
      <c r="Q5" s="190"/>
      <c r="R5" s="1008"/>
      <c r="S5" s="1008"/>
      <c r="T5" s="1008"/>
      <c r="U5" s="1008"/>
      <c r="V5" s="1008"/>
      <c r="W5" s="1008"/>
      <c r="X5" s="1008"/>
      <c r="Y5" s="1008"/>
      <c r="Z5" s="1008"/>
      <c r="AA5" s="1008"/>
      <c r="AB5" s="1008"/>
      <c r="AC5" s="205"/>
      <c r="AD5" s="205"/>
      <c r="AE5" s="205"/>
      <c r="AF5" s="242"/>
      <c r="AM5" s="776"/>
      <c r="AN5" s="676"/>
      <c r="AO5" s="242"/>
      <c r="AP5" s="3"/>
      <c r="AQ5" s="988" t="s">
        <v>3977</v>
      </c>
      <c r="AR5" s="988"/>
      <c r="AS5" s="988"/>
      <c r="AT5" s="988"/>
      <c r="AU5" s="988"/>
      <c r="AV5" s="1150"/>
      <c r="AW5" s="1150"/>
      <c r="AX5" s="988"/>
      <c r="AY5" s="988"/>
      <c r="AZ5" s="1004"/>
      <c r="BA5" s="1004"/>
    </row>
    <row r="6" spans="1:56" ht="15.75" customHeight="1">
      <c r="A6" s="988" t="s">
        <v>892</v>
      </c>
      <c r="B6" s="988"/>
      <c r="C6" s="58" t="s">
        <v>5775</v>
      </c>
      <c r="D6" s="998">
        <v>3.5</v>
      </c>
      <c r="E6" s="998"/>
      <c r="F6" s="32"/>
      <c r="L6" s="940" t="s">
        <v>1203</v>
      </c>
      <c r="M6" s="940"/>
      <c r="N6" s="940"/>
      <c r="O6" s="940"/>
      <c r="P6" s="940"/>
      <c r="Q6" s="940"/>
      <c r="R6" s="940"/>
      <c r="S6" s="940"/>
      <c r="T6" s="940"/>
      <c r="U6" s="940"/>
      <c r="V6" s="940"/>
      <c r="W6" s="940"/>
      <c r="X6" s="940"/>
      <c r="Y6" s="940"/>
      <c r="Z6" s="940"/>
      <c r="AA6" s="940"/>
      <c r="AB6" s="940"/>
      <c r="AC6" s="940"/>
      <c r="AD6" s="940"/>
      <c r="AE6" s="940"/>
      <c r="AF6" s="940"/>
      <c r="AG6" s="940"/>
      <c r="AH6" s="940"/>
      <c r="AI6" s="940"/>
      <c r="AJ6" s="940"/>
      <c r="AK6" s="940"/>
      <c r="AL6" s="940"/>
      <c r="AM6" s="940"/>
      <c r="AN6" s="676"/>
      <c r="AO6" s="201"/>
      <c r="AP6" s="22"/>
      <c r="AQ6" s="988" t="s">
        <v>3978</v>
      </c>
      <c r="AR6" s="988"/>
      <c r="AS6" s="988"/>
      <c r="AT6" s="988"/>
      <c r="AU6" s="988"/>
      <c r="AV6" s="1150"/>
      <c r="AW6" s="1150"/>
      <c r="AX6" s="988"/>
      <c r="AY6" s="988"/>
      <c r="AZ6" s="1004"/>
      <c r="BA6" s="1004"/>
    </row>
    <row r="7" spans="1:56" ht="16.5" customHeight="1">
      <c r="A7" s="988" t="s">
        <v>893</v>
      </c>
      <c r="B7" s="988"/>
      <c r="C7" s="58" t="s">
        <v>4048</v>
      </c>
      <c r="D7" s="988">
        <v>3.25</v>
      </c>
      <c r="E7" s="988"/>
      <c r="F7" s="44"/>
      <c r="L7" s="940"/>
      <c r="M7" s="940"/>
      <c r="N7" s="940"/>
      <c r="O7" s="940"/>
      <c r="P7" s="940"/>
      <c r="Q7" s="940"/>
      <c r="R7" s="940"/>
      <c r="S7" s="94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L7" s="940"/>
      <c r="AM7" s="940"/>
      <c r="AN7" s="5"/>
      <c r="AO7" s="5"/>
      <c r="AS7" s="5"/>
      <c r="AT7" s="5"/>
      <c r="AX7" s="5"/>
      <c r="AY7" s="5"/>
      <c r="AZ7" s="1"/>
      <c r="BA7" s="1"/>
      <c r="BB7" s="1"/>
      <c r="BC7" s="1"/>
      <c r="BD7" s="1"/>
    </row>
    <row r="8" spans="1:56" ht="15.75" customHeight="1">
      <c r="A8" s="988" t="s">
        <v>894</v>
      </c>
      <c r="B8" s="988"/>
      <c r="C8" s="58" t="s">
        <v>4049</v>
      </c>
      <c r="D8" s="998">
        <v>3</v>
      </c>
      <c r="E8" s="998"/>
      <c r="F8" s="13"/>
      <c r="N8" s="22"/>
      <c r="O8" s="13"/>
      <c r="P8" s="13"/>
      <c r="Q8" s="140"/>
      <c r="R8" s="940" t="s">
        <v>1204</v>
      </c>
      <c r="S8" s="940"/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140"/>
      <c r="AE8" s="140"/>
      <c r="AF8" s="140"/>
      <c r="AM8" s="22"/>
      <c r="AN8" s="22"/>
      <c r="AO8" s="22"/>
      <c r="AP8" s="22"/>
      <c r="AR8" s="22"/>
      <c r="AS8" s="22"/>
      <c r="AT8" s="22"/>
      <c r="AU8" s="22"/>
      <c r="AW8" s="22"/>
      <c r="AX8" s="22"/>
      <c r="AY8" s="22"/>
      <c r="AZ8" s="1"/>
      <c r="BA8" s="1"/>
      <c r="BB8" s="1"/>
      <c r="BC8" s="1"/>
      <c r="BD8" s="1"/>
    </row>
    <row r="9" spans="1:56" ht="15.75" customHeight="1">
      <c r="A9" s="988" t="s">
        <v>667</v>
      </c>
      <c r="B9" s="988"/>
      <c r="C9" s="58" t="s">
        <v>5782</v>
      </c>
      <c r="D9" s="988">
        <v>2.75</v>
      </c>
      <c r="E9" s="988"/>
      <c r="F9" s="32"/>
      <c r="N9" s="22"/>
      <c r="O9" s="13"/>
      <c r="P9" s="96"/>
      <c r="Q9" s="173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140"/>
      <c r="AE9" s="140"/>
      <c r="AF9" s="140"/>
      <c r="AM9" s="22"/>
      <c r="AN9" s="22"/>
      <c r="AO9" s="22"/>
      <c r="AP9" s="22"/>
      <c r="AR9" s="22"/>
      <c r="AS9" s="22"/>
      <c r="AT9" s="22"/>
      <c r="AU9" s="22"/>
      <c r="AW9" s="22"/>
      <c r="AX9" s="22"/>
      <c r="AY9" s="22"/>
      <c r="AZ9" s="8"/>
      <c r="BA9" s="8"/>
      <c r="BB9" s="1"/>
      <c r="BC9" s="1"/>
      <c r="BD9" s="1"/>
    </row>
    <row r="10" spans="1:56" ht="16.5" customHeight="1">
      <c r="A10" s="988" t="s">
        <v>668</v>
      </c>
      <c r="B10" s="988"/>
      <c r="C10" s="58" t="s">
        <v>4050</v>
      </c>
      <c r="D10" s="998">
        <v>2.5</v>
      </c>
      <c r="E10" s="998"/>
      <c r="F10" s="44"/>
      <c r="O10" s="13"/>
      <c r="P10" s="96"/>
      <c r="Q10" s="940" t="s">
        <v>1201</v>
      </c>
      <c r="R10" s="940"/>
      <c r="S10" s="940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140"/>
      <c r="AM10" s="5"/>
      <c r="AN10" s="5"/>
      <c r="AO10" s="5"/>
      <c r="AS10" s="5"/>
      <c r="AT10" s="5"/>
      <c r="AX10" s="5"/>
      <c r="AY10" s="5"/>
      <c r="AZ10" s="51"/>
      <c r="BA10" s="51"/>
      <c r="BB10" s="1"/>
      <c r="BC10" s="1"/>
      <c r="BD10" s="1"/>
    </row>
    <row r="11" spans="1:56" ht="16.5" customHeight="1">
      <c r="A11" s="988" t="s">
        <v>3303</v>
      </c>
      <c r="B11" s="988"/>
      <c r="C11" s="58" t="s">
        <v>4051</v>
      </c>
      <c r="D11" s="988">
        <v>2.25</v>
      </c>
      <c r="E11" s="988"/>
      <c r="F11" s="44"/>
      <c r="O11" s="13"/>
      <c r="P11" s="96"/>
      <c r="Q11" s="940"/>
      <c r="R11" s="940"/>
      <c r="S11" s="940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940"/>
      <c r="AE11" s="940"/>
      <c r="AF11" s="140"/>
      <c r="AM11" s="5"/>
      <c r="AN11" s="5"/>
      <c r="AO11" s="5"/>
      <c r="AS11" s="5"/>
      <c r="AT11" s="5"/>
      <c r="AX11" s="5"/>
      <c r="AY11" s="5"/>
      <c r="AZ11" s="51"/>
      <c r="BA11" s="51"/>
      <c r="BB11" s="1"/>
      <c r="BC11" s="1"/>
      <c r="BD11" s="1"/>
    </row>
    <row r="12" spans="1:56" ht="16.5" customHeight="1">
      <c r="A12" s="988" t="s">
        <v>3304</v>
      </c>
      <c r="B12" s="988"/>
      <c r="C12" s="58" t="s">
        <v>4052</v>
      </c>
      <c r="D12" s="998">
        <v>2</v>
      </c>
      <c r="E12" s="998"/>
      <c r="F12" s="44"/>
      <c r="O12" s="13"/>
      <c r="P12" s="96"/>
      <c r="Q12" s="173"/>
      <c r="R12" s="140"/>
      <c r="S12" s="140"/>
      <c r="T12" s="140"/>
      <c r="U12" s="1005" t="s">
        <v>3670</v>
      </c>
      <c r="V12" s="1005"/>
      <c r="W12" s="1005"/>
      <c r="X12" s="1005"/>
      <c r="Y12" s="1005"/>
      <c r="Z12" s="1005"/>
      <c r="AA12" s="243"/>
      <c r="AB12" s="140"/>
      <c r="AC12" s="140"/>
      <c r="AD12" s="140"/>
      <c r="AE12" s="140"/>
      <c r="AF12" s="140"/>
      <c r="AM12" s="5"/>
      <c r="AN12" s="5"/>
      <c r="AO12" s="5"/>
      <c r="AS12" s="5"/>
      <c r="AT12" s="5"/>
      <c r="AX12" s="5"/>
      <c r="AY12" s="5"/>
      <c r="AZ12" s="51"/>
      <c r="BA12" s="51"/>
      <c r="BB12" s="1"/>
      <c r="BC12" s="1"/>
      <c r="BD12" s="1"/>
    </row>
    <row r="13" spans="1:56" ht="16.5" customHeight="1">
      <c r="A13" s="988" t="s">
        <v>5781</v>
      </c>
      <c r="B13" s="988"/>
      <c r="C13" s="58" t="s">
        <v>5014</v>
      </c>
      <c r="D13" s="998">
        <v>0</v>
      </c>
      <c r="E13" s="998"/>
      <c r="F13" s="44"/>
      <c r="O13" s="13"/>
      <c r="P13" s="96"/>
      <c r="Q13" s="32"/>
      <c r="R13" s="32"/>
      <c r="S13" s="140"/>
      <c r="T13" s="140"/>
      <c r="U13" s="1005"/>
      <c r="V13" s="1005"/>
      <c r="W13" s="1005"/>
      <c r="X13" s="1005"/>
      <c r="Y13" s="1005"/>
      <c r="Z13" s="1005"/>
      <c r="AA13" s="243"/>
      <c r="AB13" s="243"/>
      <c r="AC13" s="243"/>
      <c r="AD13" s="243"/>
      <c r="AE13" s="243"/>
      <c r="AF13" s="140"/>
      <c r="AM13" s="5"/>
      <c r="AN13" s="5"/>
      <c r="AO13" s="5"/>
      <c r="AS13" s="5"/>
      <c r="AT13" s="5"/>
      <c r="AX13" s="5"/>
      <c r="AY13" s="5"/>
      <c r="AZ13" s="51"/>
      <c r="BA13" s="51"/>
      <c r="BB13" s="1"/>
      <c r="BC13" s="1"/>
      <c r="BD13" s="1"/>
    </row>
    <row r="14" spans="1:56" ht="16.5" customHeight="1">
      <c r="A14" s="988" t="s">
        <v>3305</v>
      </c>
      <c r="B14" s="988"/>
      <c r="C14" s="58" t="s">
        <v>6151</v>
      </c>
      <c r="D14" s="998" t="s">
        <v>6152</v>
      </c>
      <c r="E14" s="998"/>
      <c r="F14" s="44"/>
      <c r="O14" s="13"/>
      <c r="P14" s="96"/>
      <c r="Q14" s="32"/>
      <c r="R14" s="32"/>
      <c r="S14" s="140"/>
      <c r="T14" s="140"/>
      <c r="U14" s="239"/>
      <c r="V14" s="239"/>
      <c r="W14" s="239"/>
      <c r="X14" s="239"/>
      <c r="Y14" s="239"/>
      <c r="Z14" s="239"/>
      <c r="AA14" s="243"/>
      <c r="AB14" s="243"/>
      <c r="AC14" s="243"/>
      <c r="AD14" s="243"/>
      <c r="AE14" s="243"/>
      <c r="AF14" s="140"/>
      <c r="AM14" s="5"/>
      <c r="AN14" s="5"/>
      <c r="AO14" s="5"/>
      <c r="AS14" s="5"/>
      <c r="AT14" s="5"/>
      <c r="AX14" s="5"/>
      <c r="AY14" s="5"/>
      <c r="AZ14" s="51"/>
      <c r="BA14" s="51"/>
      <c r="BB14" s="1"/>
      <c r="BC14" s="1"/>
      <c r="BD14" s="1"/>
    </row>
    <row r="15" spans="1:56" ht="16.5" customHeight="1">
      <c r="A15" s="988" t="s">
        <v>3305</v>
      </c>
      <c r="B15" s="988"/>
      <c r="C15" s="58" t="s">
        <v>6153</v>
      </c>
      <c r="D15" s="998" t="s">
        <v>3616</v>
      </c>
      <c r="E15" s="998"/>
      <c r="F15" s="44"/>
      <c r="O15" s="13"/>
      <c r="P15" s="96"/>
      <c r="Q15" s="32"/>
      <c r="R15" s="32"/>
      <c r="S15" s="140"/>
      <c r="T15" s="140"/>
      <c r="U15" s="239"/>
      <c r="V15" s="239"/>
      <c r="W15" s="239"/>
      <c r="X15" s="239"/>
      <c r="Y15" s="239"/>
      <c r="Z15" s="239"/>
      <c r="AA15" s="243"/>
      <c r="AB15" s="243"/>
      <c r="AC15" s="243"/>
      <c r="AD15" s="243"/>
      <c r="AE15" s="243"/>
      <c r="AF15" s="140"/>
      <c r="AM15" s="5"/>
      <c r="AN15" s="5"/>
      <c r="AO15" s="5"/>
      <c r="AS15" s="5"/>
      <c r="AT15" s="5"/>
      <c r="AX15" s="5"/>
      <c r="AY15" s="5"/>
      <c r="AZ15" s="51"/>
      <c r="BA15" s="51"/>
      <c r="BB15" s="1"/>
      <c r="BC15" s="1"/>
      <c r="BD15" s="1"/>
    </row>
    <row r="16" spans="1:56" ht="15.75" customHeight="1">
      <c r="A16" s="110" t="s">
        <v>1490</v>
      </c>
      <c r="B16" s="110"/>
      <c r="C16" s="100"/>
      <c r="D16" s="111"/>
      <c r="E16" s="74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N16" s="22"/>
      <c r="AO16" s="22"/>
      <c r="AP16" s="22"/>
      <c r="AR16" s="22"/>
      <c r="AS16" s="22"/>
      <c r="AT16" s="22"/>
      <c r="AU16" s="22"/>
      <c r="AW16" s="22"/>
      <c r="AX16" s="22"/>
      <c r="AY16" s="22"/>
      <c r="AZ16" s="51"/>
      <c r="BA16" s="51"/>
      <c r="BB16" s="1"/>
      <c r="BC16" s="1"/>
      <c r="BD16" s="1"/>
    </row>
    <row r="17" spans="1:56" ht="15.75" customHeight="1">
      <c r="A17" s="32"/>
      <c r="B17" s="109"/>
      <c r="C17" s="108"/>
      <c r="D17" s="109"/>
      <c r="E17" s="74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N17" s="22"/>
      <c r="AO17" s="22"/>
      <c r="AP17" s="22"/>
      <c r="AR17" s="22"/>
      <c r="AS17" s="22"/>
      <c r="AT17" s="22"/>
      <c r="AU17" s="22"/>
      <c r="AW17" s="22"/>
      <c r="AX17" s="22"/>
      <c r="AY17" s="22"/>
      <c r="AZ17" s="8"/>
      <c r="BA17" s="8"/>
      <c r="BB17" s="1"/>
      <c r="BC17" s="1"/>
      <c r="BD17" s="1"/>
    </row>
    <row r="18" spans="1:56" s="678" customFormat="1" ht="16.5" customHeight="1">
      <c r="A18" s="942" t="s">
        <v>5996</v>
      </c>
      <c r="B18" s="942" t="s">
        <v>5250</v>
      </c>
      <c r="C18" s="942" t="s">
        <v>5251</v>
      </c>
      <c r="D18" s="942" t="s">
        <v>5252</v>
      </c>
      <c r="E18" s="942" t="s">
        <v>3107</v>
      </c>
      <c r="F18" s="942" t="s">
        <v>3108</v>
      </c>
      <c r="G18" s="942" t="s">
        <v>7343</v>
      </c>
      <c r="H18" s="942" t="s">
        <v>1415</v>
      </c>
      <c r="I18" s="999" t="s">
        <v>2965</v>
      </c>
      <c r="J18" s="999"/>
      <c r="K18" s="999"/>
      <c r="L18" s="999"/>
      <c r="M18" s="999"/>
      <c r="N18" s="999"/>
      <c r="O18" s="999"/>
      <c r="P18" s="999"/>
      <c r="Q18" s="999"/>
      <c r="R18" s="999"/>
      <c r="S18" s="999"/>
      <c r="T18" s="999"/>
      <c r="U18" s="999"/>
      <c r="V18" s="999"/>
      <c r="W18" s="999"/>
      <c r="X18" s="999"/>
      <c r="Y18" s="999"/>
      <c r="Z18" s="999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24" t="s">
        <v>6025</v>
      </c>
      <c r="BA18" s="924" t="s">
        <v>6026</v>
      </c>
      <c r="BB18" s="935" t="s">
        <v>1983</v>
      </c>
      <c r="BC18" s="935" t="s">
        <v>3156</v>
      </c>
      <c r="BD18" s="946" t="s">
        <v>3157</v>
      </c>
    </row>
    <row r="19" spans="1:56" s="678" customFormat="1" ht="19.5" customHeight="1">
      <c r="A19" s="942"/>
      <c r="B19" s="942"/>
      <c r="C19" s="942"/>
      <c r="D19" s="942"/>
      <c r="E19" s="942"/>
      <c r="F19" s="942"/>
      <c r="G19" s="942"/>
      <c r="H19" s="942"/>
      <c r="I19" s="1015" t="s">
        <v>2964</v>
      </c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6"/>
      <c r="AO19" s="1017"/>
      <c r="AP19" s="1014" t="s">
        <v>2963</v>
      </c>
      <c r="AQ19" s="1014"/>
      <c r="AR19" s="1014"/>
      <c r="AS19" s="1014"/>
      <c r="AT19" s="1014"/>
      <c r="AU19" s="1014"/>
      <c r="AV19" s="1014"/>
      <c r="AW19" s="1014"/>
      <c r="AX19" s="1014"/>
      <c r="AY19" s="1014"/>
      <c r="AZ19" s="924"/>
      <c r="BA19" s="924"/>
      <c r="BB19" s="935"/>
      <c r="BC19" s="935"/>
      <c r="BD19" s="946"/>
    </row>
    <row r="20" spans="1:56" s="678" customFormat="1" ht="19.5" customHeight="1">
      <c r="A20" s="942"/>
      <c r="B20" s="942"/>
      <c r="C20" s="942"/>
      <c r="D20" s="942"/>
      <c r="E20" s="942"/>
      <c r="F20" s="942"/>
      <c r="G20" s="942"/>
      <c r="H20" s="942"/>
      <c r="I20" s="1015" t="s">
        <v>3158</v>
      </c>
      <c r="J20" s="1016"/>
      <c r="K20" s="1016"/>
      <c r="L20" s="1016"/>
      <c r="M20" s="1016"/>
      <c r="N20" s="1016"/>
      <c r="O20" s="1016"/>
      <c r="P20" s="1016"/>
      <c r="Q20" s="1016"/>
      <c r="R20" s="1016"/>
      <c r="S20" s="1016"/>
      <c r="T20" s="1016"/>
      <c r="U20" s="1016"/>
      <c r="V20" s="1016"/>
      <c r="W20" s="1016"/>
      <c r="X20" s="1016"/>
      <c r="Y20" s="1016"/>
      <c r="Z20" s="1016"/>
      <c r="AA20" s="1016"/>
      <c r="AB20" s="1016"/>
      <c r="AC20" s="1016"/>
      <c r="AD20" s="1016"/>
      <c r="AE20" s="1016"/>
      <c r="AF20" s="1016"/>
      <c r="AG20" s="1016"/>
      <c r="AH20" s="1016"/>
      <c r="AI20" s="1016"/>
      <c r="AJ20" s="1016"/>
      <c r="AK20" s="1016"/>
      <c r="AL20" s="1017"/>
      <c r="AM20" s="1151" t="s">
        <v>1938</v>
      </c>
      <c r="AN20" s="1152"/>
      <c r="AO20" s="1153"/>
      <c r="AP20" s="1014" t="s">
        <v>3599</v>
      </c>
      <c r="AQ20" s="1014"/>
      <c r="AR20" s="1014"/>
      <c r="AS20" s="1014"/>
      <c r="AT20" s="1014"/>
      <c r="AU20" s="1014"/>
      <c r="AV20" s="1014"/>
      <c r="AW20" s="1014"/>
      <c r="AX20" s="1014"/>
      <c r="AY20" s="1014"/>
      <c r="AZ20" s="924"/>
      <c r="BA20" s="261" t="s">
        <v>6027</v>
      </c>
      <c r="BB20" s="935"/>
      <c r="BC20" s="935"/>
      <c r="BD20" s="946"/>
    </row>
    <row r="21" spans="1:56" s="678" customFormat="1" ht="19.5" customHeight="1">
      <c r="A21" s="942"/>
      <c r="B21" s="942"/>
      <c r="C21" s="942"/>
      <c r="D21" s="942"/>
      <c r="E21" s="942"/>
      <c r="F21" s="942"/>
      <c r="G21" s="942"/>
      <c r="H21" s="942"/>
      <c r="I21" s="946" t="s">
        <v>3671</v>
      </c>
      <c r="J21" s="946"/>
      <c r="K21" s="1006"/>
      <c r="L21" s="1006"/>
      <c r="M21" s="1006"/>
      <c r="N21" s="946" t="s">
        <v>3672</v>
      </c>
      <c r="O21" s="946"/>
      <c r="P21" s="1006"/>
      <c r="Q21" s="1006"/>
      <c r="R21" s="1006"/>
      <c r="S21" s="946" t="s">
        <v>3673</v>
      </c>
      <c r="T21" s="946"/>
      <c r="U21" s="1006"/>
      <c r="V21" s="1006"/>
      <c r="W21" s="1006"/>
      <c r="X21" s="947" t="s">
        <v>4266</v>
      </c>
      <c r="Y21" s="948"/>
      <c r="Z21" s="948"/>
      <c r="AA21" s="948"/>
      <c r="AB21" s="953"/>
      <c r="AC21" s="946" t="s">
        <v>4267</v>
      </c>
      <c r="AD21" s="946"/>
      <c r="AE21" s="1006"/>
      <c r="AF21" s="1006"/>
      <c r="AG21" s="1006"/>
      <c r="AH21" s="946" t="s">
        <v>1937</v>
      </c>
      <c r="AI21" s="946"/>
      <c r="AJ21" s="1006"/>
      <c r="AK21" s="1006"/>
      <c r="AL21" s="1006"/>
      <c r="AM21" s="1154"/>
      <c r="AN21" s="1155"/>
      <c r="AO21" s="1156"/>
      <c r="AP21" s="946" t="s">
        <v>1939</v>
      </c>
      <c r="AQ21" s="946"/>
      <c r="AR21" s="1006"/>
      <c r="AS21" s="1006"/>
      <c r="AT21" s="1006"/>
      <c r="AU21" s="946" t="s">
        <v>3310</v>
      </c>
      <c r="AV21" s="946"/>
      <c r="AW21" s="1006"/>
      <c r="AX21" s="1006"/>
      <c r="AY21" s="1006"/>
      <c r="AZ21" s="924"/>
      <c r="BA21" s="94">
        <v>28</v>
      </c>
      <c r="BB21" s="935"/>
      <c r="BC21" s="935"/>
      <c r="BD21" s="946"/>
    </row>
    <row r="22" spans="1:56" s="725" customFormat="1" ht="33.75" customHeight="1">
      <c r="A22" s="942"/>
      <c r="B22" s="942"/>
      <c r="C22" s="942"/>
      <c r="D22" s="942"/>
      <c r="E22" s="942"/>
      <c r="F22" s="942"/>
      <c r="G22" s="942"/>
      <c r="H22" s="942"/>
      <c r="I22" s="924" t="s">
        <v>4114</v>
      </c>
      <c r="J22" s="924"/>
      <c r="K22" s="924"/>
      <c r="L22" s="924"/>
      <c r="M22" s="924"/>
      <c r="N22" s="924" t="s">
        <v>1844</v>
      </c>
      <c r="O22" s="924"/>
      <c r="P22" s="924"/>
      <c r="Q22" s="924"/>
      <c r="R22" s="924"/>
      <c r="S22" s="924" t="s">
        <v>845</v>
      </c>
      <c r="T22" s="924"/>
      <c r="U22" s="924"/>
      <c r="V22" s="924"/>
      <c r="W22" s="924"/>
      <c r="X22" s="928" t="s">
        <v>2489</v>
      </c>
      <c r="Y22" s="929"/>
      <c r="Z22" s="929"/>
      <c r="AA22" s="929"/>
      <c r="AB22" s="930"/>
      <c r="AC22" s="924" t="s">
        <v>5892</v>
      </c>
      <c r="AD22" s="924"/>
      <c r="AE22" s="924"/>
      <c r="AF22" s="924"/>
      <c r="AG22" s="924"/>
      <c r="AH22" s="924" t="s">
        <v>2004</v>
      </c>
      <c r="AI22" s="924"/>
      <c r="AJ22" s="924"/>
      <c r="AK22" s="924"/>
      <c r="AL22" s="924"/>
      <c r="AM22" s="924" t="s">
        <v>2003</v>
      </c>
      <c r="AN22" s="924"/>
      <c r="AO22" s="924"/>
      <c r="AP22" s="924" t="s">
        <v>5681</v>
      </c>
      <c r="AQ22" s="924"/>
      <c r="AR22" s="924"/>
      <c r="AS22" s="924"/>
      <c r="AT22" s="924"/>
      <c r="AU22" s="924" t="s">
        <v>1843</v>
      </c>
      <c r="AV22" s="924"/>
      <c r="AW22" s="924"/>
      <c r="AX22" s="924"/>
      <c r="AY22" s="924"/>
      <c r="AZ22" s="924"/>
      <c r="BA22" s="924" t="s">
        <v>3619</v>
      </c>
      <c r="BB22" s="935"/>
      <c r="BC22" s="935"/>
      <c r="BD22" s="946"/>
    </row>
    <row r="23" spans="1:56" s="678" customFormat="1" ht="15.75" customHeight="1">
      <c r="A23" s="942"/>
      <c r="B23" s="942"/>
      <c r="C23" s="942"/>
      <c r="D23" s="942"/>
      <c r="E23" s="942"/>
      <c r="F23" s="942"/>
      <c r="G23" s="942"/>
      <c r="H23" s="942"/>
      <c r="I23" s="1000" t="s">
        <v>3610</v>
      </c>
      <c r="J23" s="1000"/>
      <c r="K23" s="1000"/>
      <c r="L23" s="1000"/>
      <c r="M23" s="1000"/>
      <c r="N23" s="1000" t="s">
        <v>3610</v>
      </c>
      <c r="O23" s="1000"/>
      <c r="P23" s="1000"/>
      <c r="Q23" s="1000"/>
      <c r="R23" s="1000"/>
      <c r="S23" s="1000" t="s">
        <v>3610</v>
      </c>
      <c r="T23" s="1000"/>
      <c r="U23" s="1000"/>
      <c r="V23" s="1000"/>
      <c r="W23" s="1000"/>
      <c r="X23" s="960" t="s">
        <v>3610</v>
      </c>
      <c r="Y23" s="961"/>
      <c r="Z23" s="961"/>
      <c r="AA23" s="961"/>
      <c r="AB23" s="962"/>
      <c r="AC23" s="1000" t="s">
        <v>1994</v>
      </c>
      <c r="AD23" s="1000"/>
      <c r="AE23" s="1000"/>
      <c r="AF23" s="1000"/>
      <c r="AG23" s="1000"/>
      <c r="AH23" s="1000" t="s">
        <v>1994</v>
      </c>
      <c r="AI23" s="1000"/>
      <c r="AJ23" s="1000"/>
      <c r="AK23" s="1000"/>
      <c r="AL23" s="1000"/>
      <c r="AM23" s="1000" t="s">
        <v>3609</v>
      </c>
      <c r="AN23" s="1000"/>
      <c r="AO23" s="1000"/>
      <c r="AP23" s="1000" t="s">
        <v>3609</v>
      </c>
      <c r="AQ23" s="1000"/>
      <c r="AR23" s="1000"/>
      <c r="AS23" s="1000"/>
      <c r="AT23" s="1000"/>
      <c r="AU23" s="1000" t="s">
        <v>3609</v>
      </c>
      <c r="AV23" s="1000"/>
      <c r="AW23" s="1000"/>
      <c r="AX23" s="1000"/>
      <c r="AY23" s="1000"/>
      <c r="AZ23" s="924"/>
      <c r="BA23" s="924"/>
      <c r="BB23" s="935"/>
      <c r="BC23" s="935"/>
      <c r="BD23" s="946"/>
    </row>
    <row r="24" spans="1:56" s="678" customFormat="1" ht="63.75" customHeight="1">
      <c r="A24" s="942"/>
      <c r="B24" s="942"/>
      <c r="C24" s="942"/>
      <c r="D24" s="942"/>
      <c r="E24" s="942"/>
      <c r="F24" s="942"/>
      <c r="G24" s="942"/>
      <c r="H24" s="942"/>
      <c r="I24" s="67" t="s">
        <v>2945</v>
      </c>
      <c r="J24" s="68" t="s">
        <v>6862</v>
      </c>
      <c r="K24" s="68" t="s">
        <v>1656</v>
      </c>
      <c r="L24" s="67" t="s">
        <v>5734</v>
      </c>
      <c r="M24" s="67" t="s">
        <v>2252</v>
      </c>
      <c r="N24" s="67" t="s">
        <v>2945</v>
      </c>
      <c r="O24" s="68" t="s">
        <v>6862</v>
      </c>
      <c r="P24" s="68" t="s">
        <v>1656</v>
      </c>
      <c r="Q24" s="67" t="s">
        <v>5734</v>
      </c>
      <c r="R24" s="67" t="s">
        <v>2252</v>
      </c>
      <c r="S24" s="67" t="s">
        <v>2945</v>
      </c>
      <c r="T24" s="68" t="s">
        <v>6862</v>
      </c>
      <c r="U24" s="68" t="s">
        <v>1656</v>
      </c>
      <c r="V24" s="67" t="s">
        <v>5734</v>
      </c>
      <c r="W24" s="67" t="s">
        <v>2252</v>
      </c>
      <c r="X24" s="67" t="s">
        <v>2945</v>
      </c>
      <c r="Y24" s="68" t="s">
        <v>6862</v>
      </c>
      <c r="Z24" s="68" t="s">
        <v>1656</v>
      </c>
      <c r="AA24" s="67" t="s">
        <v>5734</v>
      </c>
      <c r="AB24" s="67" t="s">
        <v>2252</v>
      </c>
      <c r="AC24" s="67" t="s">
        <v>1654</v>
      </c>
      <c r="AD24" s="68" t="s">
        <v>1655</v>
      </c>
      <c r="AE24" s="68" t="s">
        <v>1656</v>
      </c>
      <c r="AF24" s="67" t="s">
        <v>5734</v>
      </c>
      <c r="AG24" s="67" t="s">
        <v>2252</v>
      </c>
      <c r="AH24" s="67" t="s">
        <v>1654</v>
      </c>
      <c r="AI24" s="68" t="s">
        <v>1655</v>
      </c>
      <c r="AJ24" s="68" t="s">
        <v>1656</v>
      </c>
      <c r="AK24" s="67" t="s">
        <v>5734</v>
      </c>
      <c r="AL24" s="67" t="s">
        <v>2252</v>
      </c>
      <c r="AM24" s="68" t="s">
        <v>1653</v>
      </c>
      <c r="AN24" s="67" t="s">
        <v>5734</v>
      </c>
      <c r="AO24" s="67" t="s">
        <v>2252</v>
      </c>
      <c r="AP24" s="67" t="s">
        <v>2945</v>
      </c>
      <c r="AQ24" s="68" t="s">
        <v>6862</v>
      </c>
      <c r="AR24" s="68" t="s">
        <v>1656</v>
      </c>
      <c r="AS24" s="67" t="s">
        <v>5734</v>
      </c>
      <c r="AT24" s="67" t="s">
        <v>2252</v>
      </c>
      <c r="AU24" s="67" t="s">
        <v>2945</v>
      </c>
      <c r="AV24" s="68" t="s">
        <v>6862</v>
      </c>
      <c r="AW24" s="68" t="s">
        <v>1656</v>
      </c>
      <c r="AX24" s="67" t="s">
        <v>5734</v>
      </c>
      <c r="AY24" s="67" t="s">
        <v>2252</v>
      </c>
      <c r="AZ24" s="924"/>
      <c r="BA24" s="924"/>
      <c r="BB24" s="935"/>
      <c r="BC24" s="935"/>
      <c r="BD24" s="946"/>
    </row>
    <row r="25" spans="1:56" s="679" customFormat="1" ht="39.75" customHeight="1">
      <c r="A25" s="128" t="s">
        <v>1960</v>
      </c>
      <c r="B25" s="304" t="s">
        <v>3915</v>
      </c>
      <c r="C25" s="303" t="s">
        <v>890</v>
      </c>
      <c r="D25" s="303">
        <v>283</v>
      </c>
      <c r="E25" s="303">
        <v>5201</v>
      </c>
      <c r="F25" s="304" t="s">
        <v>4962</v>
      </c>
      <c r="G25" s="303">
        <v>103</v>
      </c>
      <c r="H25" s="303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210">
        <v>8.5</v>
      </c>
      <c r="T25" s="210">
        <v>48</v>
      </c>
      <c r="U25" s="210">
        <v>57</v>
      </c>
      <c r="V25" s="210" t="s">
        <v>5782</v>
      </c>
      <c r="W25" s="210">
        <v>2.75</v>
      </c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89"/>
      <c r="BC25" s="303">
        <v>7001</v>
      </c>
      <c r="BD25" s="91"/>
    </row>
    <row r="26" spans="1:56" s="679" customFormat="1" ht="39.75" customHeight="1">
      <c r="A26" s="303"/>
      <c r="B26" s="304"/>
      <c r="C26" s="303"/>
      <c r="D26" s="303"/>
      <c r="E26" s="303"/>
      <c r="F26" s="304"/>
      <c r="G26" s="303"/>
      <c r="H26" s="303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814"/>
      <c r="T26" s="814"/>
      <c r="U26" s="814"/>
      <c r="V26" s="814"/>
      <c r="W26" s="814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89"/>
      <c r="BC26" s="303"/>
      <c r="BD26" s="91"/>
    </row>
    <row r="27" spans="1:56" s="679" customFormat="1" ht="39.75" customHeight="1">
      <c r="A27" s="128"/>
      <c r="B27" s="304"/>
      <c r="C27" s="367"/>
      <c r="D27" s="303"/>
      <c r="E27" s="303"/>
      <c r="F27" s="304"/>
      <c r="G27" s="303"/>
      <c r="H27" s="303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89"/>
      <c r="BC27" s="303"/>
      <c r="BD27" s="91"/>
    </row>
    <row r="28" spans="1:56" s="679" customFormat="1" ht="39.75" customHeight="1">
      <c r="A28" s="303"/>
      <c r="B28" s="304"/>
      <c r="C28" s="303"/>
      <c r="D28" s="303"/>
      <c r="E28" s="303"/>
      <c r="F28" s="254"/>
      <c r="G28" s="303"/>
      <c r="H28" s="303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89"/>
      <c r="BC28" s="303"/>
      <c r="BD28" s="91"/>
    </row>
    <row r="29" spans="1:56" s="679" customFormat="1" ht="39.75" customHeight="1">
      <c r="A29" s="128"/>
      <c r="B29" s="304"/>
      <c r="C29" s="367"/>
      <c r="D29" s="303"/>
      <c r="E29" s="303"/>
      <c r="F29" s="254"/>
      <c r="G29" s="303"/>
      <c r="H29" s="303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89"/>
      <c r="BC29" s="303"/>
      <c r="BD29" s="91"/>
    </row>
    <row r="30" spans="1:56" s="679" customFormat="1" ht="39.75" customHeight="1">
      <c r="A30" s="303"/>
      <c r="B30" s="304"/>
      <c r="C30" s="367"/>
      <c r="D30" s="303"/>
      <c r="E30" s="303"/>
      <c r="F30" s="304"/>
      <c r="G30" s="303"/>
      <c r="H30" s="303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89"/>
      <c r="BC30" s="303"/>
      <c r="BD30" s="91"/>
    </row>
    <row r="31" spans="1:56" s="679" customFormat="1" ht="39.75" customHeight="1">
      <c r="A31" s="128"/>
      <c r="B31" s="304"/>
      <c r="C31" s="367"/>
      <c r="D31" s="303"/>
      <c r="E31" s="303"/>
      <c r="F31" s="254"/>
      <c r="G31" s="303"/>
      <c r="H31" s="303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89"/>
      <c r="BC31" s="303"/>
      <c r="BD31" s="91"/>
    </row>
    <row r="32" spans="1:56" s="679" customFormat="1" ht="39.75" customHeight="1">
      <c r="A32" s="303"/>
      <c r="B32" s="304"/>
      <c r="C32" s="303"/>
      <c r="D32" s="303"/>
      <c r="E32" s="303"/>
      <c r="F32" s="304"/>
      <c r="G32" s="303"/>
      <c r="H32" s="303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89"/>
      <c r="BC32" s="303"/>
      <c r="BD32" s="91"/>
    </row>
    <row r="33" spans="1:64" s="679" customFormat="1" ht="39.75" customHeight="1">
      <c r="A33" s="303"/>
      <c r="B33" s="118"/>
      <c r="C33" s="303"/>
      <c r="D33" s="303"/>
      <c r="E33" s="303"/>
      <c r="F33" s="304"/>
      <c r="G33" s="303"/>
      <c r="H33" s="303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89"/>
      <c r="BC33" s="303"/>
      <c r="BD33" s="91"/>
    </row>
    <row r="34" spans="1:64" s="679" customFormat="1" ht="39.75" customHeight="1">
      <c r="A34" s="303"/>
      <c r="B34" s="118"/>
      <c r="C34" s="303"/>
      <c r="D34" s="303"/>
      <c r="E34" s="303"/>
      <c r="F34" s="304"/>
      <c r="G34" s="303"/>
      <c r="H34" s="303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89"/>
      <c r="BC34" s="303"/>
      <c r="BD34" s="91"/>
    </row>
    <row r="35" spans="1:64" s="679" customFormat="1" ht="39.75" customHeight="1">
      <c r="A35" s="303"/>
      <c r="B35" s="118"/>
      <c r="C35" s="303"/>
      <c r="D35" s="303"/>
      <c r="E35" s="303"/>
      <c r="F35" s="254"/>
      <c r="G35" s="303"/>
      <c r="H35" s="303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89"/>
      <c r="BC35" s="303"/>
      <c r="BD35" s="91"/>
    </row>
    <row r="36" spans="1:64" s="680" customFormat="1" ht="39.75" customHeight="1">
      <c r="A36" s="303"/>
      <c r="B36" s="118"/>
      <c r="C36" s="303"/>
      <c r="D36" s="303"/>
      <c r="E36" s="303"/>
      <c r="F36" s="304"/>
      <c r="G36" s="303"/>
      <c r="H36" s="303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89"/>
      <c r="BC36" s="303"/>
      <c r="BD36" s="91"/>
    </row>
    <row r="37" spans="1:64" s="680" customFormat="1" ht="39.75" customHeight="1">
      <c r="A37" s="367"/>
      <c r="B37" s="118"/>
      <c r="C37" s="303"/>
      <c r="D37" s="303"/>
      <c r="E37" s="303"/>
      <c r="F37" s="254"/>
      <c r="G37" s="303"/>
      <c r="H37" s="303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89"/>
      <c r="BC37" s="303"/>
      <c r="BD37" s="91"/>
    </row>
    <row r="38" spans="1:64" s="679" customFormat="1" ht="39.75" customHeight="1">
      <c r="A38" s="303"/>
      <c r="B38" s="118"/>
      <c r="C38" s="303"/>
      <c r="D38" s="303"/>
      <c r="E38" s="303"/>
      <c r="F38" s="304"/>
      <c r="G38" s="303"/>
      <c r="H38" s="303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89"/>
      <c r="BC38" s="303"/>
      <c r="BD38" s="91"/>
    </row>
    <row r="39" spans="1:64" s="679" customFormat="1" ht="39.75" customHeight="1">
      <c r="A39" s="303"/>
      <c r="B39" s="118"/>
      <c r="C39" s="303"/>
      <c r="D39" s="303"/>
      <c r="E39" s="303"/>
      <c r="F39" s="254"/>
      <c r="G39" s="303"/>
      <c r="H39" s="303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89"/>
      <c r="BC39" s="303"/>
      <c r="BD39" s="91"/>
    </row>
    <row r="40" spans="1:64" s="679" customFormat="1" ht="39.75" customHeight="1">
      <c r="A40" s="303"/>
      <c r="B40" s="118"/>
      <c r="C40" s="303"/>
      <c r="D40" s="303"/>
      <c r="E40" s="303"/>
      <c r="F40" s="304"/>
      <c r="G40" s="303"/>
      <c r="H40" s="303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89"/>
      <c r="BC40" s="303"/>
      <c r="BD40" s="91"/>
    </row>
    <row r="41" spans="1:64" s="679" customFormat="1" ht="39.75" customHeight="1">
      <c r="A41" s="303"/>
      <c r="B41" s="118"/>
      <c r="C41" s="303"/>
      <c r="D41" s="303"/>
      <c r="E41" s="303"/>
      <c r="F41" s="254"/>
      <c r="G41" s="303"/>
      <c r="H41" s="303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89"/>
      <c r="BC41" s="303"/>
      <c r="BD41" s="91"/>
    </row>
    <row r="42" spans="1:64" s="679" customFormat="1" ht="39.75" customHeight="1">
      <c r="A42" s="303"/>
      <c r="B42" s="118"/>
      <c r="C42" s="367"/>
      <c r="D42" s="303"/>
      <c r="E42" s="303"/>
      <c r="F42" s="254"/>
      <c r="G42" s="303"/>
      <c r="H42" s="303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89"/>
      <c r="BC42" s="303"/>
      <c r="BD42" s="91"/>
    </row>
    <row r="43" spans="1:64" s="679" customFormat="1" ht="39.75" customHeight="1">
      <c r="A43" s="303"/>
      <c r="B43" s="118"/>
      <c r="C43" s="367"/>
      <c r="D43" s="303"/>
      <c r="E43" s="303"/>
      <c r="F43" s="254"/>
      <c r="G43" s="303"/>
      <c r="H43" s="303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/>
      <c r="AI43" s="91"/>
      <c r="AJ43" s="91"/>
      <c r="AK43" s="91"/>
      <c r="AL43" s="91"/>
      <c r="AM43" s="91"/>
      <c r="AN43" s="91"/>
      <c r="AO43" s="91"/>
      <c r="AP43" s="91"/>
      <c r="AQ43" s="91"/>
      <c r="AR43" s="91"/>
      <c r="AS43" s="91"/>
      <c r="AT43" s="91"/>
      <c r="AU43" s="91"/>
      <c r="AV43" s="91"/>
      <c r="AW43" s="91"/>
      <c r="AX43" s="91"/>
      <c r="AY43" s="91"/>
      <c r="AZ43" s="91"/>
      <c r="BA43" s="91"/>
      <c r="BB43" s="89"/>
      <c r="BC43" s="303"/>
      <c r="BD43" s="91"/>
    </row>
    <row r="44" spans="1:64" s="679" customFormat="1" ht="39.75" customHeight="1">
      <c r="A44" s="303"/>
      <c r="B44" s="118"/>
      <c r="C44" s="303"/>
      <c r="D44" s="303"/>
      <c r="E44" s="303"/>
      <c r="F44" s="254"/>
      <c r="G44" s="303"/>
      <c r="H44" s="303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89"/>
      <c r="BC44" s="303"/>
      <c r="BD44" s="91"/>
    </row>
    <row r="45" spans="1:64" s="725" customFormat="1" ht="18" customHeight="1">
      <c r="A45" s="777"/>
      <c r="B45" s="778"/>
      <c r="C45" s="777"/>
      <c r="D45" s="777"/>
      <c r="E45" s="308"/>
      <c r="F45" s="779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W45" s="777"/>
      <c r="X45" s="777"/>
      <c r="Y45" s="777"/>
      <c r="Z45" s="777"/>
      <c r="AA45" s="777"/>
      <c r="AB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777"/>
      <c r="AO45" s="777"/>
      <c r="AP45" s="777"/>
      <c r="AQ45" s="777"/>
      <c r="AR45" s="777"/>
      <c r="AS45" s="777"/>
      <c r="AT45" s="777"/>
      <c r="AU45" s="777"/>
      <c r="AV45" s="777"/>
      <c r="AW45" s="777"/>
      <c r="AX45" s="777"/>
      <c r="AY45" s="777"/>
      <c r="AZ45" s="777"/>
      <c r="BA45" s="777"/>
      <c r="BB45" s="777"/>
      <c r="BC45" s="308"/>
      <c r="BD45" s="777"/>
      <c r="BE45" s="777"/>
      <c r="BF45" s="777"/>
      <c r="BG45" s="777"/>
      <c r="BH45" s="777"/>
      <c r="BI45" s="777"/>
      <c r="BJ45" s="777"/>
      <c r="BK45" s="777"/>
      <c r="BL45" s="777"/>
    </row>
    <row r="46" spans="1:64" s="725" customFormat="1" ht="18" customHeight="1">
      <c r="A46" s="777"/>
      <c r="B46" s="778"/>
      <c r="C46" s="777"/>
      <c r="D46" s="777"/>
      <c r="E46" s="308"/>
      <c r="F46" s="779"/>
      <c r="G46" s="777"/>
      <c r="H46" s="777"/>
      <c r="I46" s="777"/>
      <c r="J46" s="777"/>
      <c r="K46" s="777"/>
      <c r="L46" s="777"/>
      <c r="M46" s="777"/>
      <c r="N46" s="777"/>
      <c r="O46" s="777"/>
      <c r="P46" s="777"/>
      <c r="Q46" s="310"/>
      <c r="R46" s="310" t="s">
        <v>5111</v>
      </c>
      <c r="S46" s="777" t="s">
        <v>3755</v>
      </c>
      <c r="T46" s="777"/>
      <c r="U46" s="777"/>
      <c r="W46" s="777"/>
      <c r="X46" s="777"/>
      <c r="Y46" s="310"/>
      <c r="Z46" s="777"/>
      <c r="AA46" s="777"/>
      <c r="AB46" s="777"/>
      <c r="AD46" s="311" t="s">
        <v>5285</v>
      </c>
      <c r="AF46" s="777"/>
      <c r="AH46" s="777"/>
      <c r="AI46" s="777"/>
      <c r="AJ46" s="777"/>
      <c r="AK46" s="311"/>
      <c r="AL46" s="777"/>
      <c r="AM46" s="306"/>
      <c r="AN46" s="777"/>
      <c r="AO46" s="306"/>
      <c r="AP46" s="777"/>
      <c r="AQ46" s="777"/>
      <c r="AR46" s="777"/>
      <c r="AS46" s="777"/>
      <c r="AT46" s="306"/>
      <c r="AU46" s="777"/>
      <c r="AV46" s="777"/>
      <c r="AW46" s="777"/>
      <c r="AX46" s="777"/>
      <c r="AY46" s="777"/>
      <c r="AZ46" s="777"/>
      <c r="BA46" s="777"/>
      <c r="BB46" s="778"/>
      <c r="BC46" s="308"/>
      <c r="BD46" s="777"/>
      <c r="BE46" s="777"/>
      <c r="BF46" s="777"/>
      <c r="BG46" s="777"/>
      <c r="BH46" s="777"/>
      <c r="BI46" s="777"/>
      <c r="BJ46" s="777"/>
      <c r="BK46" s="777"/>
      <c r="BL46" s="777"/>
    </row>
    <row r="47" spans="1:64" s="725" customFormat="1" ht="18" customHeight="1">
      <c r="A47" s="780" t="s">
        <v>2056</v>
      </c>
      <c r="B47" s="781" t="s">
        <v>1205</v>
      </c>
      <c r="C47" s="781"/>
      <c r="D47" s="781"/>
      <c r="E47" s="308"/>
      <c r="F47" s="779"/>
      <c r="G47" s="777"/>
      <c r="H47" s="777"/>
      <c r="I47" s="777"/>
      <c r="J47" s="777"/>
      <c r="K47" s="777"/>
      <c r="L47" s="777"/>
      <c r="M47" s="777"/>
      <c r="N47" s="777"/>
      <c r="O47" s="777"/>
      <c r="P47" s="777"/>
      <c r="Q47" s="782"/>
      <c r="R47" s="782" t="s">
        <v>5138</v>
      </c>
      <c r="S47" s="725" t="s">
        <v>3757</v>
      </c>
      <c r="T47" s="777"/>
      <c r="U47" s="777"/>
      <c r="W47" s="777"/>
      <c r="X47" s="777"/>
      <c r="Y47" s="782"/>
      <c r="AA47" s="777"/>
      <c r="AB47" s="777"/>
      <c r="AD47" s="311" t="s">
        <v>1647</v>
      </c>
      <c r="AF47" s="311"/>
      <c r="AH47" s="777"/>
      <c r="AI47" s="777"/>
      <c r="AJ47" s="777"/>
      <c r="AK47" s="311"/>
      <c r="AL47" s="777"/>
      <c r="AM47" s="306"/>
      <c r="AO47" s="725" t="s">
        <v>4491</v>
      </c>
      <c r="AP47" s="777"/>
      <c r="AT47" s="777"/>
      <c r="AU47" s="777"/>
      <c r="AV47" s="777"/>
      <c r="AW47" s="777"/>
      <c r="AX47" s="777"/>
      <c r="AY47" s="777"/>
      <c r="BA47" s="306" t="s">
        <v>2018</v>
      </c>
      <c r="BB47" s="777"/>
      <c r="BC47" s="308"/>
      <c r="BD47" s="777"/>
      <c r="BE47" s="777"/>
      <c r="BF47" s="777"/>
      <c r="BG47" s="777"/>
      <c r="BH47" s="777"/>
      <c r="BI47" s="777"/>
      <c r="BJ47" s="777"/>
      <c r="BK47" s="777"/>
      <c r="BL47" s="777"/>
    </row>
    <row r="48" spans="1:64" s="725" customFormat="1" ht="18" customHeight="1">
      <c r="A48" s="782" t="s">
        <v>5114</v>
      </c>
      <c r="B48" s="781" t="s">
        <v>1206</v>
      </c>
      <c r="C48" s="781"/>
      <c r="D48" s="781"/>
      <c r="E48" s="308"/>
      <c r="Q48" s="782"/>
      <c r="R48" s="782" t="s">
        <v>3132</v>
      </c>
      <c r="S48" s="725" t="s">
        <v>3756</v>
      </c>
      <c r="T48" s="192"/>
      <c r="Y48" s="782"/>
      <c r="AA48" s="192"/>
      <c r="AD48" s="311" t="s">
        <v>1648</v>
      </c>
      <c r="AF48" s="783"/>
      <c r="AJ48" s="317"/>
      <c r="AK48" s="311"/>
      <c r="AL48" s="306"/>
      <c r="AM48" s="315"/>
      <c r="AO48" s="725" t="s">
        <v>1496</v>
      </c>
      <c r="AP48" s="317"/>
      <c r="AT48" s="317"/>
      <c r="AU48" s="317"/>
      <c r="AX48" s="317"/>
      <c r="BB48" s="318" t="s">
        <v>3820</v>
      </c>
      <c r="BC48" s="308"/>
    </row>
    <row r="49" spans="1:56" s="725" customFormat="1" ht="18" customHeight="1">
      <c r="B49" s="315" t="s">
        <v>3131</v>
      </c>
      <c r="E49" s="319"/>
      <c r="F49" s="784"/>
      <c r="G49" s="315" t="s">
        <v>5261</v>
      </c>
      <c r="S49" s="725" t="s">
        <v>3758</v>
      </c>
      <c r="T49" s="192"/>
      <c r="AA49" s="192"/>
      <c r="AD49" s="311" t="s">
        <v>3000</v>
      </c>
      <c r="AF49" s="783"/>
      <c r="AJ49" s="317"/>
      <c r="AK49" s="311"/>
      <c r="AL49" s="90"/>
      <c r="AN49" s="317"/>
      <c r="AO49" s="725" t="s">
        <v>5728</v>
      </c>
      <c r="AP49" s="317"/>
      <c r="AT49" s="317"/>
      <c r="AU49" s="317"/>
      <c r="AX49" s="317"/>
      <c r="BA49" s="315" t="s">
        <v>1315</v>
      </c>
      <c r="BC49" s="319"/>
    </row>
    <row r="50" spans="1:56" s="725" customFormat="1" ht="11.5">
      <c r="A50" s="319"/>
      <c r="B50" s="317"/>
      <c r="C50" s="317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W50" s="317"/>
      <c r="X50" s="317"/>
      <c r="Y50" s="317"/>
      <c r="Z50" s="317"/>
      <c r="AA50" s="317"/>
      <c r="AB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BC50" s="317"/>
    </row>
    <row r="51" spans="1:56" s="679" customFormat="1" ht="39.75" customHeight="1">
      <c r="A51" s="128" t="s">
        <v>2198</v>
      </c>
      <c r="B51" s="304" t="s">
        <v>3906</v>
      </c>
      <c r="C51" s="303" t="s">
        <v>1959</v>
      </c>
      <c r="D51" s="303">
        <v>72</v>
      </c>
      <c r="E51" s="303">
        <v>7001</v>
      </c>
      <c r="F51" s="304" t="s">
        <v>3907</v>
      </c>
      <c r="G51" s="303" t="s">
        <v>2659</v>
      </c>
      <c r="H51" s="303" t="s">
        <v>2659</v>
      </c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/>
      <c r="AI51" s="91"/>
      <c r="AJ51" s="91"/>
      <c r="AK51" s="91"/>
      <c r="AL51" s="91"/>
      <c r="AM51" s="91"/>
      <c r="AN51" s="91"/>
      <c r="AO51" s="91"/>
      <c r="AP51" s="91"/>
      <c r="AQ51" s="91"/>
      <c r="AR51" s="91"/>
      <c r="AS51" s="91"/>
      <c r="AT51" s="91"/>
      <c r="AU51" s="91"/>
      <c r="AV51" s="91"/>
      <c r="AW51" s="91"/>
      <c r="AX51" s="91"/>
      <c r="AY51" s="91"/>
      <c r="AZ51" s="91"/>
      <c r="BA51" s="91"/>
      <c r="BB51" s="89"/>
      <c r="BC51" s="303">
        <v>7001</v>
      </c>
      <c r="BD51" s="91"/>
    </row>
    <row r="52" spans="1:56" s="679" customFormat="1" ht="39.75" customHeight="1">
      <c r="A52" s="303" t="s">
        <v>2659</v>
      </c>
      <c r="B52" s="304" t="s">
        <v>2199</v>
      </c>
      <c r="C52" s="303" t="s">
        <v>890</v>
      </c>
      <c r="D52" s="303">
        <v>114</v>
      </c>
      <c r="E52" s="303">
        <v>7002</v>
      </c>
      <c r="F52" s="304" t="s">
        <v>3909</v>
      </c>
      <c r="G52" s="303" t="s">
        <v>2659</v>
      </c>
      <c r="H52" s="303" t="s">
        <v>2659</v>
      </c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/>
      <c r="AI52" s="91"/>
      <c r="AJ52" s="91"/>
      <c r="AK52" s="91"/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89"/>
      <c r="BC52" s="303">
        <v>7002</v>
      </c>
      <c r="BD52" s="91"/>
    </row>
    <row r="53" spans="1:56" s="679" customFormat="1" ht="39.75" customHeight="1">
      <c r="A53" s="128" t="s">
        <v>2200</v>
      </c>
      <c r="B53" s="304" t="s">
        <v>1951</v>
      </c>
      <c r="C53" s="367" t="s">
        <v>2197</v>
      </c>
      <c r="D53" s="303">
        <v>120</v>
      </c>
      <c r="E53" s="303">
        <v>7003</v>
      </c>
      <c r="F53" s="304" t="s">
        <v>1198</v>
      </c>
      <c r="G53" s="303" t="s">
        <v>2659</v>
      </c>
      <c r="H53" s="303" t="s">
        <v>2659</v>
      </c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89"/>
      <c r="BC53" s="303">
        <v>7003</v>
      </c>
      <c r="BD53" s="91"/>
    </row>
    <row r="54" spans="1:56" s="679" customFormat="1" ht="39.75" customHeight="1">
      <c r="A54" s="303" t="s">
        <v>3321</v>
      </c>
      <c r="B54" s="304" t="s">
        <v>3911</v>
      </c>
      <c r="C54" s="303" t="s">
        <v>6123</v>
      </c>
      <c r="D54" s="303">
        <v>201</v>
      </c>
      <c r="E54" s="303">
        <v>7004</v>
      </c>
      <c r="F54" s="254" t="s">
        <v>3912</v>
      </c>
      <c r="G54" s="303" t="s">
        <v>2659</v>
      </c>
      <c r="H54" s="303" t="s">
        <v>2659</v>
      </c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  <c r="BA54" s="91"/>
      <c r="BB54" s="89"/>
      <c r="BC54" s="303">
        <v>7004</v>
      </c>
      <c r="BD54" s="91"/>
    </row>
    <row r="55" spans="1:56" s="679" customFormat="1" ht="39.75" customHeight="1">
      <c r="A55" s="128" t="s">
        <v>1199</v>
      </c>
      <c r="B55" s="304" t="s">
        <v>3913</v>
      </c>
      <c r="C55" s="367" t="s">
        <v>2197</v>
      </c>
      <c r="D55" s="303">
        <v>41</v>
      </c>
      <c r="E55" s="303">
        <v>7005</v>
      </c>
      <c r="F55" s="254" t="s">
        <v>3914</v>
      </c>
      <c r="G55" s="303" t="s">
        <v>2659</v>
      </c>
      <c r="H55" s="303" t="s">
        <v>2659</v>
      </c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/>
      <c r="AI55" s="91"/>
      <c r="AJ55" s="91"/>
      <c r="AK55" s="91"/>
      <c r="AL55" s="91"/>
      <c r="AM55" s="91"/>
      <c r="AN55" s="91"/>
      <c r="AO55" s="91"/>
      <c r="AP55" s="91"/>
      <c r="AQ55" s="91"/>
      <c r="AR55" s="91"/>
      <c r="AS55" s="91"/>
      <c r="AT55" s="91"/>
      <c r="AU55" s="91"/>
      <c r="AV55" s="91"/>
      <c r="AW55" s="91"/>
      <c r="AX55" s="91"/>
      <c r="AY55" s="91"/>
      <c r="AZ55" s="91"/>
      <c r="BA55" s="91"/>
      <c r="BB55" s="89"/>
      <c r="BC55" s="303">
        <v>7005</v>
      </c>
      <c r="BD55" s="91"/>
    </row>
    <row r="56" spans="1:56" s="679" customFormat="1" ht="39.75" customHeight="1">
      <c r="A56" s="303" t="s">
        <v>2659</v>
      </c>
      <c r="B56" s="304" t="s">
        <v>6169</v>
      </c>
      <c r="C56" s="367" t="s">
        <v>2197</v>
      </c>
      <c r="D56" s="303">
        <v>113</v>
      </c>
      <c r="E56" s="303">
        <v>7006</v>
      </c>
      <c r="F56" s="304" t="s">
        <v>6170</v>
      </c>
      <c r="G56" s="303" t="s">
        <v>2659</v>
      </c>
      <c r="H56" s="303" t="s">
        <v>2659</v>
      </c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/>
      <c r="AI56" s="91"/>
      <c r="AJ56" s="91"/>
      <c r="AK56" s="91"/>
      <c r="AL56" s="91"/>
      <c r="AM56" s="91"/>
      <c r="AN56" s="91"/>
      <c r="AO56" s="91"/>
      <c r="AP56" s="91"/>
      <c r="AQ56" s="91"/>
      <c r="AR56" s="91"/>
      <c r="AS56" s="91"/>
      <c r="AT56" s="91"/>
      <c r="AU56" s="91"/>
      <c r="AV56" s="91"/>
      <c r="AW56" s="91"/>
      <c r="AX56" s="91"/>
      <c r="AY56" s="91"/>
      <c r="AZ56" s="91"/>
      <c r="BA56" s="91"/>
      <c r="BB56" s="89"/>
      <c r="BC56" s="303">
        <v>7006</v>
      </c>
      <c r="BD56" s="91"/>
    </row>
    <row r="57" spans="1:56" s="679" customFormat="1" ht="39.75" customHeight="1">
      <c r="A57" s="128" t="s">
        <v>1960</v>
      </c>
      <c r="B57" s="304" t="s">
        <v>1200</v>
      </c>
      <c r="C57" s="367" t="s">
        <v>2197</v>
      </c>
      <c r="D57" s="303">
        <v>54</v>
      </c>
      <c r="E57" s="303">
        <v>7007</v>
      </c>
      <c r="F57" s="254" t="s">
        <v>6758</v>
      </c>
      <c r="G57" s="303" t="s">
        <v>2659</v>
      </c>
      <c r="H57" s="303" t="s">
        <v>2659</v>
      </c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/>
      <c r="AI57" s="91"/>
      <c r="AJ57" s="91"/>
      <c r="AK57" s="91"/>
      <c r="AL57" s="91"/>
      <c r="AM57" s="91"/>
      <c r="AN57" s="91"/>
      <c r="AO57" s="91"/>
      <c r="AP57" s="91"/>
      <c r="AQ57" s="91"/>
      <c r="AR57" s="91"/>
      <c r="AS57" s="91"/>
      <c r="AT57" s="91"/>
      <c r="AU57" s="91"/>
      <c r="AV57" s="91"/>
      <c r="AW57" s="91"/>
      <c r="AX57" s="91"/>
      <c r="AY57" s="91"/>
      <c r="AZ57" s="91"/>
      <c r="BA57" s="91"/>
      <c r="BB57" s="89"/>
      <c r="BC57" s="303">
        <v>7007</v>
      </c>
      <c r="BD57" s="91"/>
    </row>
    <row r="58" spans="1:56" s="679" customFormat="1" ht="39.75" customHeight="1">
      <c r="A58" s="303" t="s">
        <v>2659</v>
      </c>
      <c r="B58" s="304" t="s">
        <v>3915</v>
      </c>
      <c r="C58" s="303" t="s">
        <v>890</v>
      </c>
      <c r="D58" s="303">
        <v>77</v>
      </c>
      <c r="E58" s="303">
        <v>7008</v>
      </c>
      <c r="F58" s="304" t="s">
        <v>4962</v>
      </c>
      <c r="G58" s="303" t="s">
        <v>2659</v>
      </c>
      <c r="H58" s="303" t="s">
        <v>2659</v>
      </c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AY58" s="91"/>
      <c r="AZ58" s="91"/>
      <c r="BA58" s="91"/>
      <c r="BB58" s="89"/>
      <c r="BC58" s="303">
        <v>7008</v>
      </c>
      <c r="BD58" s="91"/>
    </row>
    <row r="59" spans="1:56" s="679" customFormat="1" ht="39.75" customHeight="1">
      <c r="A59" s="303"/>
      <c r="B59" s="118"/>
      <c r="C59" s="303"/>
      <c r="D59" s="303"/>
      <c r="E59" s="303"/>
      <c r="F59" s="304"/>
      <c r="G59" s="303"/>
      <c r="H59" s="303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AY59" s="91"/>
      <c r="AZ59" s="91"/>
      <c r="BA59" s="91"/>
      <c r="BB59" s="89"/>
      <c r="BC59" s="303"/>
      <c r="BD59" s="91"/>
    </row>
    <row r="60" spans="1:56" s="679" customFormat="1" ht="39.75" customHeight="1">
      <c r="A60" s="303"/>
      <c r="B60" s="118"/>
      <c r="C60" s="303"/>
      <c r="D60" s="303"/>
      <c r="E60" s="303"/>
      <c r="F60" s="304"/>
      <c r="G60" s="303"/>
      <c r="H60" s="303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1"/>
      <c r="AK60" s="91"/>
      <c r="AL60" s="91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91"/>
      <c r="AZ60" s="91"/>
      <c r="BA60" s="91"/>
      <c r="BB60" s="89"/>
      <c r="BC60" s="303"/>
      <c r="BD60" s="91"/>
    </row>
    <row r="61" spans="1:56" s="679" customFormat="1" ht="39.75" customHeight="1">
      <c r="A61" s="303"/>
      <c r="B61" s="118"/>
      <c r="C61" s="303"/>
      <c r="D61" s="303"/>
      <c r="E61" s="303"/>
      <c r="F61" s="254"/>
      <c r="G61" s="303"/>
      <c r="H61" s="303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  <c r="AY61" s="91"/>
      <c r="AZ61" s="91"/>
      <c r="BA61" s="91"/>
      <c r="BB61" s="89"/>
      <c r="BC61" s="303"/>
      <c r="BD61" s="91"/>
    </row>
    <row r="62" spans="1:56" s="680" customFormat="1" ht="39.75" customHeight="1">
      <c r="A62" s="303"/>
      <c r="B62" s="118"/>
      <c r="C62" s="303"/>
      <c r="D62" s="303"/>
      <c r="E62" s="303"/>
      <c r="F62" s="304"/>
      <c r="G62" s="303"/>
      <c r="H62" s="303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  <c r="AY62" s="91"/>
      <c r="AZ62" s="91"/>
      <c r="BA62" s="91"/>
      <c r="BB62" s="89"/>
      <c r="BC62" s="303"/>
      <c r="BD62" s="91"/>
    </row>
    <row r="63" spans="1:56" s="680" customFormat="1" ht="39.75" customHeight="1">
      <c r="A63" s="367"/>
      <c r="B63" s="118"/>
      <c r="C63" s="303"/>
      <c r="D63" s="303"/>
      <c r="E63" s="303"/>
      <c r="F63" s="254"/>
      <c r="G63" s="303"/>
      <c r="H63" s="303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/>
      <c r="AI63" s="91"/>
      <c r="AJ63" s="91"/>
      <c r="AK63" s="91"/>
      <c r="AL63" s="91"/>
      <c r="AM63" s="91"/>
      <c r="AN63" s="91"/>
      <c r="AO63" s="91"/>
      <c r="AP63" s="91"/>
      <c r="AQ63" s="91"/>
      <c r="AR63" s="91"/>
      <c r="AS63" s="91"/>
      <c r="AT63" s="91"/>
      <c r="AU63" s="91"/>
      <c r="AV63" s="91"/>
      <c r="AW63" s="91"/>
      <c r="AX63" s="91"/>
      <c r="AY63" s="91"/>
      <c r="AZ63" s="91"/>
      <c r="BA63" s="91"/>
      <c r="BB63" s="89"/>
      <c r="BC63" s="303"/>
      <c r="BD63" s="91"/>
    </row>
    <row r="64" spans="1:56" s="679" customFormat="1" ht="39.75" customHeight="1">
      <c r="A64" s="303"/>
      <c r="B64" s="118"/>
      <c r="C64" s="303"/>
      <c r="D64" s="303"/>
      <c r="E64" s="303"/>
      <c r="F64" s="304"/>
      <c r="G64" s="303"/>
      <c r="H64" s="303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/>
      <c r="AI64" s="91"/>
      <c r="AJ64" s="91"/>
      <c r="AK64" s="91"/>
      <c r="AL64" s="91"/>
      <c r="AM64" s="91"/>
      <c r="AN64" s="91"/>
      <c r="AO64" s="91"/>
      <c r="AP64" s="91"/>
      <c r="AQ64" s="91"/>
      <c r="AR64" s="91"/>
      <c r="AS64" s="91"/>
      <c r="AT64" s="91"/>
      <c r="AU64" s="91"/>
      <c r="AV64" s="91"/>
      <c r="AW64" s="91"/>
      <c r="AX64" s="91"/>
      <c r="AY64" s="91"/>
      <c r="AZ64" s="91"/>
      <c r="BA64" s="91"/>
      <c r="BB64" s="89"/>
      <c r="BC64" s="303"/>
      <c r="BD64" s="91"/>
    </row>
    <row r="65" spans="1:64" s="679" customFormat="1" ht="39.75" customHeight="1">
      <c r="A65" s="303"/>
      <c r="B65" s="118"/>
      <c r="C65" s="303"/>
      <c r="D65" s="303"/>
      <c r="E65" s="303"/>
      <c r="F65" s="254"/>
      <c r="G65" s="303"/>
      <c r="H65" s="303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91"/>
      <c r="AM65" s="91"/>
      <c r="AN65" s="91"/>
      <c r="AO65" s="91"/>
      <c r="AP65" s="91"/>
      <c r="AQ65" s="91"/>
      <c r="AR65" s="91"/>
      <c r="AS65" s="91"/>
      <c r="AT65" s="91"/>
      <c r="AU65" s="91"/>
      <c r="AV65" s="91"/>
      <c r="AW65" s="91"/>
      <c r="AX65" s="91"/>
      <c r="AY65" s="91"/>
      <c r="AZ65" s="91"/>
      <c r="BA65" s="91"/>
      <c r="BB65" s="89"/>
      <c r="BC65" s="303"/>
      <c r="BD65" s="91"/>
    </row>
    <row r="66" spans="1:64" s="679" customFormat="1" ht="39.75" customHeight="1">
      <c r="A66" s="303"/>
      <c r="B66" s="118"/>
      <c r="C66" s="303"/>
      <c r="D66" s="303"/>
      <c r="E66" s="303"/>
      <c r="F66" s="304"/>
      <c r="G66" s="303"/>
      <c r="H66" s="303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  <c r="AN66" s="91"/>
      <c r="AO66" s="91"/>
      <c r="AP66" s="91"/>
      <c r="AQ66" s="91"/>
      <c r="AR66" s="91"/>
      <c r="AS66" s="91"/>
      <c r="AT66" s="91"/>
      <c r="AU66" s="91"/>
      <c r="AV66" s="91"/>
      <c r="AW66" s="91"/>
      <c r="AX66" s="91"/>
      <c r="AY66" s="91"/>
      <c r="AZ66" s="91"/>
      <c r="BA66" s="91"/>
      <c r="BB66" s="89"/>
      <c r="BC66" s="303"/>
      <c r="BD66" s="91"/>
    </row>
    <row r="67" spans="1:64" s="679" customFormat="1" ht="39.75" customHeight="1">
      <c r="A67" s="303"/>
      <c r="B67" s="118"/>
      <c r="C67" s="303"/>
      <c r="D67" s="303"/>
      <c r="E67" s="303"/>
      <c r="F67" s="254"/>
      <c r="G67" s="303"/>
      <c r="H67" s="303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AR67" s="91"/>
      <c r="AS67" s="91"/>
      <c r="AT67" s="91"/>
      <c r="AU67" s="91"/>
      <c r="AV67" s="91"/>
      <c r="AW67" s="91"/>
      <c r="AX67" s="91"/>
      <c r="AY67" s="91"/>
      <c r="AZ67" s="91"/>
      <c r="BA67" s="91"/>
      <c r="BB67" s="89"/>
      <c r="BC67" s="303"/>
      <c r="BD67" s="91"/>
    </row>
    <row r="68" spans="1:64" s="679" customFormat="1" ht="39.75" customHeight="1">
      <c r="A68" s="303"/>
      <c r="B68" s="118"/>
      <c r="C68" s="367"/>
      <c r="D68" s="303"/>
      <c r="E68" s="303"/>
      <c r="F68" s="254"/>
      <c r="G68" s="303"/>
      <c r="H68" s="303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91"/>
      <c r="AM68" s="91"/>
      <c r="AN68" s="91"/>
      <c r="AO68" s="91"/>
      <c r="AP68" s="91"/>
      <c r="AQ68" s="91"/>
      <c r="AR68" s="91"/>
      <c r="AS68" s="91"/>
      <c r="AT68" s="91"/>
      <c r="AU68" s="91"/>
      <c r="AV68" s="91"/>
      <c r="AW68" s="91"/>
      <c r="AX68" s="91"/>
      <c r="AY68" s="91"/>
      <c r="AZ68" s="91"/>
      <c r="BA68" s="91"/>
      <c r="BB68" s="89"/>
      <c r="BC68" s="303"/>
      <c r="BD68" s="91"/>
    </row>
    <row r="69" spans="1:64" s="679" customFormat="1" ht="39.75" customHeight="1">
      <c r="A69" s="303"/>
      <c r="B69" s="118"/>
      <c r="C69" s="367"/>
      <c r="D69" s="303"/>
      <c r="E69" s="303"/>
      <c r="F69" s="254"/>
      <c r="G69" s="303"/>
      <c r="H69" s="303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P69" s="91"/>
      <c r="AQ69" s="91"/>
      <c r="AR69" s="91"/>
      <c r="AS69" s="91"/>
      <c r="AT69" s="91"/>
      <c r="AU69" s="91"/>
      <c r="AV69" s="91"/>
      <c r="AW69" s="91"/>
      <c r="AX69" s="91"/>
      <c r="AY69" s="91"/>
      <c r="AZ69" s="91"/>
      <c r="BA69" s="91"/>
      <c r="BB69" s="89"/>
      <c r="BC69" s="303"/>
      <c r="BD69" s="91"/>
    </row>
    <row r="70" spans="1:64" s="679" customFormat="1" ht="39.75" customHeight="1">
      <c r="A70" s="303"/>
      <c r="B70" s="118"/>
      <c r="C70" s="303"/>
      <c r="D70" s="303"/>
      <c r="E70" s="303"/>
      <c r="F70" s="254"/>
      <c r="G70" s="303"/>
      <c r="H70" s="303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  <c r="AG70" s="91"/>
      <c r="AH70" s="91"/>
      <c r="AI70" s="91"/>
      <c r="AJ70" s="91"/>
      <c r="AK70" s="91"/>
      <c r="AL70" s="91"/>
      <c r="AM70" s="91"/>
      <c r="AN70" s="91"/>
      <c r="AO70" s="91"/>
      <c r="AP70" s="91"/>
      <c r="AQ70" s="91"/>
      <c r="AR70" s="91"/>
      <c r="AS70" s="91"/>
      <c r="AT70" s="91"/>
      <c r="AU70" s="91"/>
      <c r="AV70" s="91"/>
      <c r="AW70" s="91"/>
      <c r="AX70" s="91"/>
      <c r="AY70" s="91"/>
      <c r="AZ70" s="91"/>
      <c r="BA70" s="91"/>
      <c r="BB70" s="89"/>
      <c r="BC70" s="303"/>
      <c r="BD70" s="91"/>
    </row>
    <row r="71" spans="1:64" s="725" customFormat="1" ht="18" customHeight="1">
      <c r="A71" s="777"/>
      <c r="B71" s="778"/>
      <c r="C71" s="777"/>
      <c r="D71" s="777"/>
      <c r="E71" s="308"/>
      <c r="F71" s="779"/>
      <c r="G71" s="777"/>
      <c r="H71" s="777"/>
      <c r="I71" s="777"/>
      <c r="J71" s="777"/>
      <c r="K71" s="777"/>
      <c r="L71" s="777"/>
      <c r="M71" s="777"/>
      <c r="N71" s="777"/>
      <c r="O71" s="777"/>
      <c r="P71" s="777"/>
      <c r="Q71" s="777"/>
      <c r="R71" s="777"/>
      <c r="S71" s="777"/>
      <c r="T71" s="777"/>
      <c r="U71" s="777"/>
      <c r="W71" s="777"/>
      <c r="X71" s="777"/>
      <c r="Y71" s="777"/>
      <c r="Z71" s="777"/>
      <c r="AA71" s="777"/>
      <c r="AB71" s="777"/>
      <c r="AD71" s="777"/>
      <c r="AE71" s="777"/>
      <c r="AF71" s="777"/>
      <c r="AG71" s="777"/>
      <c r="AH71" s="777"/>
      <c r="AI71" s="777"/>
      <c r="AJ71" s="777"/>
      <c r="AK71" s="777"/>
      <c r="AL71" s="777"/>
      <c r="AM71" s="777"/>
      <c r="AN71" s="777"/>
      <c r="AO71" s="777"/>
      <c r="AP71" s="777"/>
      <c r="AQ71" s="777"/>
      <c r="AR71" s="777"/>
      <c r="AS71" s="777"/>
      <c r="AT71" s="777"/>
      <c r="AU71" s="777"/>
      <c r="AV71" s="777"/>
      <c r="AW71" s="777"/>
      <c r="AX71" s="777"/>
      <c r="AY71" s="777"/>
      <c r="AZ71" s="777"/>
      <c r="BA71" s="777"/>
      <c r="BB71" s="777"/>
      <c r="BC71" s="308"/>
      <c r="BD71" s="777"/>
      <c r="BE71" s="777"/>
      <c r="BF71" s="777"/>
      <c r="BG71" s="777"/>
      <c r="BH71" s="777"/>
      <c r="BI71" s="777"/>
      <c r="BJ71" s="777"/>
      <c r="BK71" s="777"/>
      <c r="BL71" s="777"/>
    </row>
    <row r="72" spans="1:64" s="725" customFormat="1" ht="18" customHeight="1">
      <c r="A72" s="777"/>
      <c r="B72" s="778"/>
      <c r="C72" s="777"/>
      <c r="D72" s="777"/>
      <c r="E72" s="308"/>
      <c r="F72" s="779"/>
      <c r="G72" s="777"/>
      <c r="H72" s="777"/>
      <c r="I72" s="777"/>
      <c r="J72" s="777"/>
      <c r="K72" s="777"/>
      <c r="L72" s="777"/>
      <c r="M72" s="777"/>
      <c r="N72" s="777"/>
      <c r="O72" s="777"/>
      <c r="P72" s="777"/>
      <c r="Q72" s="310"/>
      <c r="R72" s="310" t="s">
        <v>5111</v>
      </c>
      <c r="S72" s="777" t="s">
        <v>906</v>
      </c>
      <c r="T72" s="777"/>
      <c r="U72" s="777"/>
      <c r="W72" s="777"/>
      <c r="X72" s="777"/>
      <c r="Y72" s="310"/>
      <c r="Z72" s="777"/>
      <c r="AA72" s="777"/>
      <c r="AB72" s="777"/>
      <c r="AD72" s="311" t="s">
        <v>5285</v>
      </c>
      <c r="AF72" s="777"/>
      <c r="AH72" s="777"/>
      <c r="AI72" s="777"/>
      <c r="AJ72" s="777"/>
      <c r="AK72" s="311"/>
      <c r="AL72" s="777"/>
      <c r="AM72" s="306"/>
      <c r="AN72" s="777"/>
      <c r="AO72" s="306"/>
      <c r="AP72" s="777"/>
      <c r="AQ72" s="777"/>
      <c r="AR72" s="777"/>
      <c r="AS72" s="777"/>
      <c r="AT72" s="306"/>
      <c r="AU72" s="777"/>
      <c r="AV72" s="777"/>
      <c r="AW72" s="777"/>
      <c r="AX72" s="777"/>
      <c r="AY72" s="777"/>
      <c r="AZ72" s="777"/>
      <c r="BA72" s="777"/>
      <c r="BB72" s="778"/>
      <c r="BC72" s="308"/>
      <c r="BD72" s="777"/>
      <c r="BE72" s="777"/>
      <c r="BF72" s="777"/>
      <c r="BG72" s="777"/>
      <c r="BH72" s="777"/>
      <c r="BI72" s="777"/>
      <c r="BJ72" s="777"/>
      <c r="BK72" s="777"/>
      <c r="BL72" s="777"/>
    </row>
    <row r="73" spans="1:64" s="725" customFormat="1" ht="18" customHeight="1">
      <c r="A73" s="780" t="s">
        <v>2056</v>
      </c>
      <c r="B73" s="781" t="s">
        <v>5110</v>
      </c>
      <c r="C73" s="781"/>
      <c r="D73" s="781"/>
      <c r="E73" s="308"/>
      <c r="F73" s="779"/>
      <c r="G73" s="777"/>
      <c r="H73" s="777"/>
      <c r="I73" s="777"/>
      <c r="J73" s="777"/>
      <c r="K73" s="777"/>
      <c r="L73" s="777"/>
      <c r="M73" s="777"/>
      <c r="N73" s="777"/>
      <c r="O73" s="777"/>
      <c r="P73" s="777"/>
      <c r="Q73" s="782"/>
      <c r="R73" s="782" t="s">
        <v>5138</v>
      </c>
      <c r="S73" s="725" t="s">
        <v>907</v>
      </c>
      <c r="T73" s="777"/>
      <c r="U73" s="777"/>
      <c r="W73" s="777"/>
      <c r="X73" s="777"/>
      <c r="Y73" s="782"/>
      <c r="AA73" s="777"/>
      <c r="AB73" s="777"/>
      <c r="AD73" s="311" t="s">
        <v>1647</v>
      </c>
      <c r="AF73" s="311"/>
      <c r="AH73" s="777"/>
      <c r="AI73" s="777"/>
      <c r="AJ73" s="777"/>
      <c r="AK73" s="311"/>
      <c r="AL73" s="777"/>
      <c r="AM73" s="306"/>
      <c r="AO73" s="725" t="s">
        <v>4491</v>
      </c>
      <c r="AP73" s="777"/>
      <c r="AT73" s="777"/>
      <c r="AU73" s="777"/>
      <c r="AV73" s="777"/>
      <c r="AW73" s="777"/>
      <c r="AX73" s="777"/>
      <c r="AY73" s="777"/>
      <c r="BA73" s="306" t="s">
        <v>2018</v>
      </c>
      <c r="BB73" s="777"/>
      <c r="BC73" s="308"/>
      <c r="BD73" s="777"/>
      <c r="BE73" s="777"/>
      <c r="BF73" s="777"/>
      <c r="BG73" s="777"/>
      <c r="BH73" s="777"/>
      <c r="BI73" s="777"/>
      <c r="BJ73" s="777"/>
      <c r="BK73" s="777"/>
      <c r="BL73" s="777"/>
    </row>
    <row r="74" spans="1:64" s="725" customFormat="1" ht="18" customHeight="1">
      <c r="A74" s="782" t="s">
        <v>5114</v>
      </c>
      <c r="B74" s="781" t="s">
        <v>5137</v>
      </c>
      <c r="C74" s="781"/>
      <c r="D74" s="781"/>
      <c r="E74" s="308"/>
      <c r="Q74" s="782"/>
      <c r="R74" s="782" t="s">
        <v>3132</v>
      </c>
      <c r="S74" s="725" t="s">
        <v>7285</v>
      </c>
      <c r="T74" s="192"/>
      <c r="Y74" s="782"/>
      <c r="AA74" s="192"/>
      <c r="AD74" s="311" t="s">
        <v>1648</v>
      </c>
      <c r="AF74" s="783"/>
      <c r="AJ74" s="317"/>
      <c r="AK74" s="311"/>
      <c r="AL74" s="306"/>
      <c r="AM74" s="315"/>
      <c r="AO74" s="725" t="s">
        <v>1496</v>
      </c>
      <c r="AP74" s="317"/>
      <c r="AT74" s="317"/>
      <c r="AU74" s="317"/>
      <c r="AX74" s="317"/>
      <c r="BB74" s="318" t="s">
        <v>3820</v>
      </c>
      <c r="BC74" s="308"/>
    </row>
    <row r="75" spans="1:64" s="725" customFormat="1" ht="18" customHeight="1">
      <c r="B75" s="315" t="s">
        <v>3131</v>
      </c>
      <c r="E75" s="319"/>
      <c r="F75" s="784"/>
      <c r="G75" s="315" t="s">
        <v>5261</v>
      </c>
      <c r="S75" s="725" t="s">
        <v>1343</v>
      </c>
      <c r="T75" s="192"/>
      <c r="AA75" s="192"/>
      <c r="AD75" s="311" t="s">
        <v>3000</v>
      </c>
      <c r="AF75" s="783"/>
      <c r="AJ75" s="317"/>
      <c r="AK75" s="311"/>
      <c r="AL75" s="90"/>
      <c r="AN75" s="317"/>
      <c r="AO75" s="725" t="s">
        <v>5728</v>
      </c>
      <c r="AP75" s="317"/>
      <c r="AT75" s="317"/>
      <c r="AU75" s="317"/>
      <c r="AX75" s="317"/>
      <c r="BA75" s="315" t="s">
        <v>1315</v>
      </c>
      <c r="BC75" s="319"/>
    </row>
    <row r="76" spans="1:64" s="725" customFormat="1" ht="11.5">
      <c r="A76" s="319"/>
      <c r="B76" s="317"/>
      <c r="C76" s="317"/>
      <c r="D76" s="317"/>
      <c r="E76" s="317"/>
      <c r="F76" s="317"/>
      <c r="G76" s="317"/>
      <c r="H76" s="317"/>
      <c r="I76" s="317"/>
      <c r="J76" s="317"/>
      <c r="K76" s="317"/>
      <c r="L76" s="317"/>
      <c r="M76" s="317"/>
      <c r="N76" s="317"/>
      <c r="O76" s="317"/>
      <c r="P76" s="317"/>
      <c r="Q76" s="317"/>
      <c r="R76" s="317"/>
      <c r="S76" s="317"/>
      <c r="T76" s="317"/>
      <c r="U76" s="317"/>
      <c r="W76" s="317"/>
      <c r="X76" s="317"/>
      <c r="Y76" s="317"/>
      <c r="Z76" s="317"/>
      <c r="AA76" s="317"/>
      <c r="AB76" s="317"/>
      <c r="AD76" s="317"/>
      <c r="AE76" s="317"/>
      <c r="AF76" s="317"/>
      <c r="AG76" s="317"/>
      <c r="AH76" s="317"/>
      <c r="AI76" s="317"/>
      <c r="AJ76" s="317"/>
      <c r="AK76" s="317"/>
      <c r="AL76" s="317"/>
      <c r="AM76" s="317"/>
      <c r="AO76" s="317"/>
      <c r="AP76" s="317"/>
      <c r="AQ76" s="317"/>
      <c r="AR76" s="317"/>
      <c r="AS76" s="317"/>
      <c r="AT76" s="317"/>
      <c r="AU76" s="317"/>
      <c r="AV76" s="317"/>
      <c r="AW76" s="317"/>
      <c r="AX76" s="317"/>
      <c r="AY76" s="317"/>
      <c r="BC76" s="317"/>
    </row>
  </sheetData>
  <mergeCells count="99">
    <mergeCell ref="D7:E7"/>
    <mergeCell ref="A4:B4"/>
    <mergeCell ref="D4:E4"/>
    <mergeCell ref="A5:B5"/>
    <mergeCell ref="A1:E1"/>
    <mergeCell ref="A2:B3"/>
    <mergeCell ref="C2:C3"/>
    <mergeCell ref="D2:E3"/>
    <mergeCell ref="D15:E15"/>
    <mergeCell ref="A13:B13"/>
    <mergeCell ref="A11:B11"/>
    <mergeCell ref="D11:E11"/>
    <mergeCell ref="A15:B15"/>
    <mergeCell ref="D13:E13"/>
    <mergeCell ref="A14:B14"/>
    <mergeCell ref="D14:E14"/>
    <mergeCell ref="A12:B12"/>
    <mergeCell ref="D12:E12"/>
    <mergeCell ref="D18:D24"/>
    <mergeCell ref="BB18:BB24"/>
    <mergeCell ref="AU22:AY22"/>
    <mergeCell ref="AZ18:AZ24"/>
    <mergeCell ref="BA18:BA19"/>
    <mergeCell ref="BA22:BA24"/>
    <mergeCell ref="I18:AY18"/>
    <mergeCell ref="AM23:AO23"/>
    <mergeCell ref="I19:AO19"/>
    <mergeCell ref="AC22:AG22"/>
    <mergeCell ref="AP22:AT22"/>
    <mergeCell ref="AH22:AL22"/>
    <mergeCell ref="A18:A24"/>
    <mergeCell ref="B18:B24"/>
    <mergeCell ref="AH23:AL23"/>
    <mergeCell ref="I23:M23"/>
    <mergeCell ref="N23:R23"/>
    <mergeCell ref="S23:W23"/>
    <mergeCell ref="C18:C24"/>
    <mergeCell ref="AC23:AG23"/>
    <mergeCell ref="E18:E24"/>
    <mergeCell ref="BD18:BD24"/>
    <mergeCell ref="AP23:AT23"/>
    <mergeCell ref="I20:AL20"/>
    <mergeCell ref="BC18:BC24"/>
    <mergeCell ref="AU23:AY23"/>
    <mergeCell ref="N21:R21"/>
    <mergeCell ref="S21:W21"/>
    <mergeCell ref="AP21:AT21"/>
    <mergeCell ref="AM22:AO22"/>
    <mergeCell ref="A10:B10"/>
    <mergeCell ref="D5:E5"/>
    <mergeCell ref="A6:B6"/>
    <mergeCell ref="A9:B9"/>
    <mergeCell ref="D10:E10"/>
    <mergeCell ref="D8:E8"/>
    <mergeCell ref="A8:B8"/>
    <mergeCell ref="D9:E9"/>
    <mergeCell ref="D6:E6"/>
    <mergeCell ref="A7:B7"/>
    <mergeCell ref="F18:F24"/>
    <mergeCell ref="X21:AB21"/>
    <mergeCell ref="I21:M21"/>
    <mergeCell ref="G18:G24"/>
    <mergeCell ref="I22:M22"/>
    <mergeCell ref="N22:R22"/>
    <mergeCell ref="X23:AB23"/>
    <mergeCell ref="H18:H24"/>
    <mergeCell ref="S22:W22"/>
    <mergeCell ref="X22:AB22"/>
    <mergeCell ref="AP20:AY20"/>
    <mergeCell ref="AU21:AY21"/>
    <mergeCell ref="L6:AM7"/>
    <mergeCell ref="R8:AC9"/>
    <mergeCell ref="AM20:AO21"/>
    <mergeCell ref="AH21:AL21"/>
    <mergeCell ref="AC21:AG21"/>
    <mergeCell ref="AP19:AY19"/>
    <mergeCell ref="AT6:AU6"/>
    <mergeCell ref="AX6:AY6"/>
    <mergeCell ref="U12:Z13"/>
    <mergeCell ref="Q10:AE11"/>
    <mergeCell ref="AT5:AU5"/>
    <mergeCell ref="AV5:AW5"/>
    <mergeCell ref="R4:AB5"/>
    <mergeCell ref="AQ6:AS6"/>
    <mergeCell ref="AQ5:AS5"/>
    <mergeCell ref="AX5:AY5"/>
    <mergeCell ref="AV6:AW6"/>
    <mergeCell ref="AZ3:BA3"/>
    <mergeCell ref="AZ4:BA4"/>
    <mergeCell ref="AX4:AY4"/>
    <mergeCell ref="AX3:AY3"/>
    <mergeCell ref="AZ5:BA5"/>
    <mergeCell ref="AZ6:BA6"/>
    <mergeCell ref="AQ3:AS3"/>
    <mergeCell ref="AT3:AU3"/>
    <mergeCell ref="AV3:AW3"/>
    <mergeCell ref="AQ4:AS4"/>
    <mergeCell ref="AT4:AU4"/>
    <mergeCell ref="AV4:AW4"/>
  </mergeCells>
  <phoneticPr fontId="119" type="noConversion"/>
  <pageMargins left="1.5" right="0.25" top="0.5" bottom="0.5" header="0.5" footer="0.5"/>
  <pageSetup paperSize="257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48525" r:id="rId4">
          <objectPr defaultSize="0" autoPict="0" r:id="rId5">
            <anchor moveWithCells="1" sizeWithCells="1">
              <from>
                <xdr:col>15</xdr:col>
                <xdr:colOff>279400</xdr:colOff>
                <xdr:row>2</xdr:row>
                <xdr:rowOff>209550</xdr:rowOff>
              </from>
              <to>
                <xdr:col>17</xdr:col>
                <xdr:colOff>57150</xdr:colOff>
                <xdr:row>4</xdr:row>
                <xdr:rowOff>184150</xdr:rowOff>
              </to>
            </anchor>
          </objectPr>
        </oleObject>
      </mc:Choice>
      <mc:Fallback>
        <oleObject progId="Photoshop.Image.8" shapeId="148525" r:id="rId4"/>
      </mc:Fallback>
    </mc:AlternateContent>
  </oleObject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BL48"/>
  <sheetViews>
    <sheetView topLeftCell="M2" workbookViewId="0">
      <selection activeCell="N6" sqref="N6:AK7"/>
    </sheetView>
  </sheetViews>
  <sheetFormatPr defaultRowHeight="15.5"/>
  <cols>
    <col min="1" max="1" width="16.26953125" style="23" customWidth="1"/>
    <col min="2" max="2" width="9.453125" style="2" customWidth="1"/>
    <col min="3" max="3" width="7.26953125" style="2" customWidth="1"/>
    <col min="4" max="4" width="5.81640625" style="2" customWidth="1"/>
    <col min="5" max="5" width="5.54296875" style="1" customWidth="1"/>
    <col min="6" max="6" width="29.26953125" style="1" customWidth="1"/>
    <col min="7" max="8" width="8.453125" style="1" customWidth="1"/>
    <col min="9" max="41" width="5.26953125" style="1" customWidth="1"/>
    <col min="42" max="42" width="5.26953125" customWidth="1"/>
    <col min="43" max="51" width="5.26953125" style="1" customWidth="1"/>
    <col min="52" max="52" width="8.7265625" customWidth="1"/>
    <col min="53" max="53" width="6.54296875" customWidth="1"/>
    <col min="54" max="54" width="12.453125" customWidth="1"/>
    <col min="55" max="55" width="6.7265625" customWidth="1"/>
    <col min="56" max="56" width="13.54296875" customWidth="1"/>
  </cols>
  <sheetData>
    <row r="1" spans="1:57" ht="17.5">
      <c r="A1" s="995" t="s">
        <v>4046</v>
      </c>
      <c r="B1" s="996"/>
      <c r="C1" s="996"/>
      <c r="D1" s="996"/>
      <c r="E1" s="997"/>
      <c r="AP1" s="1"/>
      <c r="AZ1" s="1"/>
      <c r="BA1" s="1"/>
      <c r="BB1" s="1"/>
      <c r="BC1" s="1"/>
      <c r="BD1" s="1"/>
    </row>
    <row r="2" spans="1:57" s="4" customFormat="1" ht="15" customHeight="1">
      <c r="A2" s="988" t="s">
        <v>3981</v>
      </c>
      <c r="B2" s="988"/>
      <c r="C2" s="988" t="s">
        <v>2065</v>
      </c>
      <c r="D2" s="988" t="s">
        <v>2252</v>
      </c>
      <c r="E2" s="988"/>
      <c r="G2" s="3"/>
      <c r="H2" s="3"/>
      <c r="L2" s="31"/>
      <c r="M2" s="31"/>
      <c r="N2" s="31"/>
      <c r="P2" s="26"/>
      <c r="AA2" s="26"/>
      <c r="AB2" s="31"/>
      <c r="AC2" s="26"/>
      <c r="AE2" s="64"/>
      <c r="AF2" s="64"/>
      <c r="AG2" s="64"/>
      <c r="AL2" s="26"/>
      <c r="AO2" s="26"/>
      <c r="AR2" s="26"/>
      <c r="AS2" s="171"/>
      <c r="AU2" s="138" t="s">
        <v>6140</v>
      </c>
      <c r="AV2" s="138"/>
      <c r="AX2" s="26"/>
      <c r="BA2" s="46"/>
    </row>
    <row r="3" spans="1:57" s="4" customFormat="1" ht="15" customHeight="1">
      <c r="A3" s="988"/>
      <c r="B3" s="988"/>
      <c r="C3" s="988"/>
      <c r="D3" s="988"/>
      <c r="E3" s="988"/>
      <c r="F3" s="35"/>
      <c r="G3" s="2"/>
      <c r="H3" s="2"/>
      <c r="I3" s="2"/>
      <c r="J3" s="2"/>
      <c r="K3" s="2"/>
      <c r="AA3" s="60"/>
      <c r="AC3" s="60"/>
      <c r="AD3" s="60"/>
      <c r="AE3" s="60"/>
      <c r="AF3" s="60"/>
      <c r="AG3" s="60"/>
      <c r="AL3" s="60"/>
      <c r="AO3" s="26"/>
      <c r="AQ3" s="986" t="s">
        <v>2935</v>
      </c>
      <c r="AR3" s="986"/>
      <c r="AS3" s="986"/>
      <c r="AT3" s="991" t="s">
        <v>3975</v>
      </c>
      <c r="AU3" s="992"/>
      <c r="AV3" s="991" t="s">
        <v>1831</v>
      </c>
      <c r="AW3" s="992"/>
      <c r="AX3" s="990" t="s">
        <v>3974</v>
      </c>
      <c r="AY3" s="990"/>
      <c r="AZ3" s="990" t="s">
        <v>2936</v>
      </c>
      <c r="BA3" s="990"/>
    </row>
    <row r="4" spans="1:57" ht="15" customHeight="1">
      <c r="A4" s="988" t="s">
        <v>2253</v>
      </c>
      <c r="B4" s="988"/>
      <c r="C4" s="58" t="s">
        <v>2968</v>
      </c>
      <c r="D4" s="998">
        <v>4</v>
      </c>
      <c r="E4" s="998"/>
      <c r="F4" s="35"/>
      <c r="L4" s="30"/>
      <c r="M4" s="30"/>
      <c r="N4" s="30"/>
      <c r="O4" s="13"/>
      <c r="P4" s="96"/>
      <c r="Q4" s="119"/>
      <c r="R4" s="1008" t="s">
        <v>1665</v>
      </c>
      <c r="S4" s="1008"/>
      <c r="T4" s="1008"/>
      <c r="U4" s="1008"/>
      <c r="V4" s="1008"/>
      <c r="W4" s="1008"/>
      <c r="X4" s="1008"/>
      <c r="Y4" s="1008"/>
      <c r="Z4" s="1008"/>
      <c r="AA4" s="1008"/>
      <c r="AB4" s="1008"/>
      <c r="AC4" s="205"/>
      <c r="AD4" s="205"/>
      <c r="AE4" s="205"/>
      <c r="AF4" s="242"/>
      <c r="AO4" s="26"/>
      <c r="AQ4" s="993" t="s">
        <v>3976</v>
      </c>
      <c r="AR4" s="994"/>
      <c r="AS4" s="148"/>
      <c r="AT4" s="993"/>
      <c r="AU4" s="994"/>
      <c r="AV4" s="993"/>
      <c r="AW4" s="994"/>
      <c r="AX4" s="988"/>
      <c r="AY4" s="988"/>
      <c r="AZ4" s="1004"/>
      <c r="BA4" s="1004"/>
      <c r="BC4" s="4"/>
      <c r="BD4" s="4"/>
      <c r="BE4" s="4"/>
    </row>
    <row r="5" spans="1:57" ht="15" customHeight="1">
      <c r="A5" s="988" t="s">
        <v>891</v>
      </c>
      <c r="B5" s="988"/>
      <c r="C5" s="58" t="s">
        <v>4047</v>
      </c>
      <c r="D5" s="988">
        <v>3.75</v>
      </c>
      <c r="E5" s="988"/>
      <c r="L5" s="30"/>
      <c r="M5" s="30"/>
      <c r="N5" s="30"/>
      <c r="O5" s="13"/>
      <c r="P5" s="96"/>
      <c r="Q5" s="190"/>
      <c r="R5" s="1008"/>
      <c r="S5" s="1008"/>
      <c r="T5" s="1008"/>
      <c r="U5" s="1008"/>
      <c r="V5" s="1008"/>
      <c r="W5" s="1008"/>
      <c r="X5" s="1008"/>
      <c r="Y5" s="1008"/>
      <c r="Z5" s="1008"/>
      <c r="AA5" s="1008"/>
      <c r="AB5" s="1008"/>
      <c r="AC5" s="205"/>
      <c r="AD5" s="205"/>
      <c r="AE5" s="205"/>
      <c r="AF5" s="242"/>
      <c r="AO5" s="26"/>
      <c r="AQ5" s="993" t="s">
        <v>3977</v>
      </c>
      <c r="AR5" s="994"/>
      <c r="AS5" s="148"/>
      <c r="AT5" s="993"/>
      <c r="AU5" s="994"/>
      <c r="AV5" s="993"/>
      <c r="AW5" s="994"/>
      <c r="AX5" s="988"/>
      <c r="AY5" s="988"/>
      <c r="AZ5" s="1004"/>
      <c r="BA5" s="1004"/>
      <c r="BC5" s="4"/>
      <c r="BD5" s="4"/>
      <c r="BE5" s="4"/>
    </row>
    <row r="6" spans="1:57" ht="15" customHeight="1">
      <c r="A6" s="988" t="s">
        <v>892</v>
      </c>
      <c r="B6" s="988"/>
      <c r="C6" s="58" t="s">
        <v>5775</v>
      </c>
      <c r="D6" s="998">
        <v>3.5</v>
      </c>
      <c r="E6" s="998"/>
      <c r="F6" s="32"/>
      <c r="N6" s="940" t="s">
        <v>3904</v>
      </c>
      <c r="O6" s="940"/>
      <c r="P6" s="940"/>
      <c r="Q6" s="940"/>
      <c r="R6" s="940"/>
      <c r="S6" s="940"/>
      <c r="T6" s="940"/>
      <c r="U6" s="940"/>
      <c r="V6" s="940"/>
      <c r="W6" s="940"/>
      <c r="X6" s="940"/>
      <c r="Y6" s="940"/>
      <c r="Z6" s="940"/>
      <c r="AA6" s="940"/>
      <c r="AB6" s="940"/>
      <c r="AC6" s="940"/>
      <c r="AD6" s="940"/>
      <c r="AE6" s="940"/>
      <c r="AF6" s="940"/>
      <c r="AG6" s="940"/>
      <c r="AH6" s="940"/>
      <c r="AI6" s="940"/>
      <c r="AJ6" s="940"/>
      <c r="AK6" s="940"/>
      <c r="AO6" s="26"/>
      <c r="AQ6" s="993" t="s">
        <v>3978</v>
      </c>
      <c r="AR6" s="994"/>
      <c r="AS6" s="148"/>
      <c r="AT6" s="993"/>
      <c r="AU6" s="994"/>
      <c r="AV6" s="993"/>
      <c r="AW6" s="994"/>
      <c r="AX6" s="988"/>
      <c r="AY6" s="988"/>
      <c r="AZ6" s="1004"/>
      <c r="BA6" s="1004"/>
      <c r="BC6" s="4"/>
      <c r="BD6" s="4"/>
      <c r="BE6" s="4"/>
    </row>
    <row r="7" spans="1:57" ht="15" customHeight="1">
      <c r="A7" s="988" t="s">
        <v>893</v>
      </c>
      <c r="B7" s="988"/>
      <c r="C7" s="58" t="s">
        <v>4048</v>
      </c>
      <c r="D7" s="988">
        <v>3.25</v>
      </c>
      <c r="E7" s="988"/>
      <c r="F7" s="44"/>
      <c r="N7" s="940"/>
      <c r="O7" s="940"/>
      <c r="P7" s="940"/>
      <c r="Q7" s="940"/>
      <c r="R7" s="940"/>
      <c r="S7" s="94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O7" s="5"/>
      <c r="AP7" s="5"/>
      <c r="AQ7" s="5"/>
      <c r="AU7" s="5"/>
      <c r="AV7" s="5"/>
      <c r="AX7" s="5"/>
      <c r="AY7" s="5"/>
      <c r="AZ7" s="1"/>
      <c r="BA7" s="1"/>
      <c r="BB7" s="1"/>
      <c r="BC7" s="1"/>
      <c r="BD7" s="1"/>
    </row>
    <row r="8" spans="1:57" ht="15" customHeight="1">
      <c r="A8" s="988" t="s">
        <v>894</v>
      </c>
      <c r="B8" s="988"/>
      <c r="C8" s="58" t="s">
        <v>4049</v>
      </c>
      <c r="D8" s="998">
        <v>3</v>
      </c>
      <c r="E8" s="998"/>
      <c r="F8" s="13"/>
      <c r="N8" s="22"/>
      <c r="O8" s="13"/>
      <c r="P8" s="13"/>
      <c r="Q8" s="140"/>
      <c r="R8" s="940" t="s">
        <v>4842</v>
      </c>
      <c r="S8" s="940"/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140"/>
      <c r="AE8" s="140"/>
      <c r="AF8" s="140"/>
      <c r="AO8" s="22"/>
      <c r="AP8" s="22"/>
      <c r="AQ8" s="22"/>
      <c r="AR8" s="22"/>
      <c r="AT8" s="22"/>
      <c r="AU8" s="22"/>
      <c r="AV8" s="22"/>
      <c r="AW8" s="22"/>
      <c r="AX8" s="22"/>
      <c r="AY8" s="22"/>
      <c r="AZ8" s="1"/>
      <c r="BA8" s="1"/>
      <c r="BB8" s="1"/>
      <c r="BC8" s="1"/>
      <c r="BD8" s="1"/>
    </row>
    <row r="9" spans="1:57" ht="15" customHeight="1">
      <c r="A9" s="988" t="s">
        <v>667</v>
      </c>
      <c r="B9" s="988"/>
      <c r="C9" s="58" t="s">
        <v>5782</v>
      </c>
      <c r="D9" s="988">
        <v>2.75</v>
      </c>
      <c r="E9" s="988"/>
      <c r="F9" s="32"/>
      <c r="N9" s="22"/>
      <c r="O9" s="13"/>
      <c r="P9" s="96"/>
      <c r="Q9" s="198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140"/>
      <c r="AE9" s="140"/>
      <c r="AF9" s="140"/>
      <c r="AO9" s="22"/>
      <c r="AP9" s="22"/>
      <c r="AQ9" s="22"/>
      <c r="AR9" s="22"/>
      <c r="AT9" s="22"/>
      <c r="AU9" s="22"/>
      <c r="AV9" s="22"/>
      <c r="AW9" s="22"/>
      <c r="AX9" s="22"/>
      <c r="AY9" s="22"/>
      <c r="AZ9" s="8"/>
      <c r="BA9" s="8"/>
      <c r="BB9" s="1"/>
      <c r="BC9" s="1"/>
      <c r="BD9" s="1"/>
    </row>
    <row r="10" spans="1:57" ht="15" customHeight="1">
      <c r="A10" s="988" t="s">
        <v>668</v>
      </c>
      <c r="B10" s="988"/>
      <c r="C10" s="58" t="s">
        <v>4050</v>
      </c>
      <c r="D10" s="998">
        <v>2.5</v>
      </c>
      <c r="E10" s="998"/>
      <c r="F10" s="44"/>
      <c r="O10" s="13"/>
      <c r="P10" s="96"/>
      <c r="Q10" s="1007" t="s">
        <v>5262</v>
      </c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40"/>
      <c r="AO10" s="5"/>
      <c r="AP10" s="5"/>
      <c r="AQ10" s="5"/>
      <c r="AU10" s="5"/>
      <c r="AV10" s="5"/>
      <c r="AX10" s="5"/>
      <c r="AY10" s="5"/>
      <c r="AZ10" s="51"/>
      <c r="BA10" s="51"/>
      <c r="BB10" s="1"/>
      <c r="BC10" s="1"/>
      <c r="BD10" s="1"/>
    </row>
    <row r="11" spans="1:57" ht="15" customHeight="1">
      <c r="A11" s="988" t="s">
        <v>3303</v>
      </c>
      <c r="B11" s="988"/>
      <c r="C11" s="58" t="s">
        <v>4051</v>
      </c>
      <c r="D11" s="988">
        <v>2.25</v>
      </c>
      <c r="E11" s="988"/>
      <c r="F11" s="44"/>
      <c r="O11" s="13"/>
      <c r="P11" s="96"/>
      <c r="Q11" s="1007"/>
      <c r="R11" s="1007"/>
      <c r="S11" s="1007"/>
      <c r="T11" s="1007"/>
      <c r="U11" s="1007"/>
      <c r="V11" s="1007"/>
      <c r="W11" s="1007"/>
      <c r="X11" s="1007"/>
      <c r="Y11" s="1007"/>
      <c r="Z11" s="1007"/>
      <c r="AA11" s="1007"/>
      <c r="AB11" s="1007"/>
      <c r="AC11" s="1007"/>
      <c r="AD11" s="1007"/>
      <c r="AE11" s="1007"/>
      <c r="AF11" s="140"/>
      <c r="AO11" s="5"/>
      <c r="AP11" s="5"/>
      <c r="AQ11" s="5"/>
      <c r="AU11" s="5"/>
      <c r="AV11" s="5"/>
      <c r="AX11" s="5"/>
      <c r="AY11" s="5"/>
      <c r="AZ11" s="51"/>
      <c r="BA11" s="51"/>
      <c r="BB11" s="1"/>
      <c r="BC11" s="1"/>
      <c r="BD11" s="1"/>
    </row>
    <row r="12" spans="1:57" ht="15" customHeight="1">
      <c r="A12" s="988" t="s">
        <v>3304</v>
      </c>
      <c r="B12" s="988"/>
      <c r="C12" s="58" t="s">
        <v>4052</v>
      </c>
      <c r="D12" s="998">
        <v>2</v>
      </c>
      <c r="E12" s="998"/>
      <c r="F12" s="44"/>
      <c r="O12" s="13"/>
      <c r="P12" s="96"/>
      <c r="Q12" s="173"/>
      <c r="R12" s="140"/>
      <c r="S12" s="140"/>
      <c r="T12" s="140"/>
      <c r="U12" s="1005" t="s">
        <v>3370</v>
      </c>
      <c r="V12" s="1005"/>
      <c r="W12" s="1005"/>
      <c r="X12" s="1005"/>
      <c r="Y12" s="1005"/>
      <c r="Z12" s="1005"/>
      <c r="AA12" s="243"/>
      <c r="AB12" s="140"/>
      <c r="AC12" s="140"/>
      <c r="AD12" s="140"/>
      <c r="AE12" s="140"/>
      <c r="AF12" s="140"/>
      <c r="AO12" s="5"/>
      <c r="AP12" s="5"/>
      <c r="AQ12" s="5"/>
      <c r="AU12" s="5"/>
      <c r="AV12" s="5"/>
      <c r="AX12" s="5"/>
      <c r="AY12" s="5"/>
      <c r="AZ12" s="51"/>
      <c r="BA12" s="51"/>
      <c r="BB12" s="1"/>
      <c r="BC12" s="1"/>
      <c r="BD12" s="1"/>
    </row>
    <row r="13" spans="1:57" ht="15" customHeight="1">
      <c r="A13" s="988" t="s">
        <v>5781</v>
      </c>
      <c r="B13" s="988"/>
      <c r="C13" s="58" t="s">
        <v>5014</v>
      </c>
      <c r="D13" s="998">
        <v>0</v>
      </c>
      <c r="E13" s="998"/>
      <c r="F13" s="44"/>
      <c r="O13" s="13"/>
      <c r="P13" s="96"/>
      <c r="Q13" s="32"/>
      <c r="R13" s="32"/>
      <c r="S13" s="140"/>
      <c r="T13" s="140"/>
      <c r="U13" s="1005"/>
      <c r="V13" s="1005"/>
      <c r="W13" s="1005"/>
      <c r="X13" s="1005"/>
      <c r="Y13" s="1005"/>
      <c r="Z13" s="1005"/>
      <c r="AA13" s="243"/>
      <c r="AB13" s="243"/>
      <c r="AC13" s="243"/>
      <c r="AD13" s="243"/>
      <c r="AE13" s="243"/>
      <c r="AF13" s="140"/>
      <c r="AO13" s="5"/>
      <c r="AP13" s="5"/>
      <c r="AQ13" s="5"/>
      <c r="AU13" s="5"/>
      <c r="AV13" s="5"/>
      <c r="AX13" s="5"/>
      <c r="AY13" s="5"/>
      <c r="AZ13" s="51"/>
      <c r="BA13" s="51"/>
      <c r="BB13" s="1"/>
      <c r="BC13" s="1"/>
      <c r="BD13" s="1"/>
    </row>
    <row r="14" spans="1:57" ht="15" customHeight="1">
      <c r="A14" s="988" t="s">
        <v>3305</v>
      </c>
      <c r="B14" s="988"/>
      <c r="C14" s="58" t="s">
        <v>6151</v>
      </c>
      <c r="D14" s="998" t="s">
        <v>6152</v>
      </c>
      <c r="E14" s="998"/>
      <c r="F14" s="44"/>
      <c r="O14" s="13"/>
      <c r="P14" s="96"/>
      <c r="Q14" s="32"/>
      <c r="R14" s="32"/>
      <c r="S14" s="140"/>
      <c r="T14" s="140"/>
      <c r="U14" s="239"/>
      <c r="V14" s="239"/>
      <c r="W14" s="239"/>
      <c r="X14" s="239"/>
      <c r="Y14" s="239"/>
      <c r="Z14" s="239"/>
      <c r="AA14" s="243"/>
      <c r="AB14" s="243"/>
      <c r="AC14" s="243"/>
      <c r="AD14" s="243"/>
      <c r="AE14" s="243"/>
      <c r="AF14" s="140"/>
      <c r="AO14" s="5"/>
      <c r="AP14" s="5"/>
      <c r="AQ14" s="5"/>
      <c r="AU14" s="5"/>
      <c r="AV14" s="5"/>
      <c r="AX14" s="5"/>
      <c r="AY14" s="5"/>
      <c r="AZ14" s="51"/>
      <c r="BA14" s="51"/>
      <c r="BB14" s="1"/>
      <c r="BC14" s="1"/>
      <c r="BD14" s="1"/>
    </row>
    <row r="15" spans="1:57" ht="15" customHeight="1">
      <c r="A15" s="988" t="s">
        <v>3305</v>
      </c>
      <c r="B15" s="988"/>
      <c r="C15" s="58" t="s">
        <v>6153</v>
      </c>
      <c r="D15" s="998" t="s">
        <v>3616</v>
      </c>
      <c r="E15" s="998"/>
      <c r="F15" s="44"/>
      <c r="O15" s="13"/>
      <c r="P15" s="96"/>
      <c r="Q15" s="32"/>
      <c r="R15" s="32"/>
      <c r="S15" s="140"/>
      <c r="T15" s="140"/>
      <c r="U15" s="239"/>
      <c r="V15" s="239"/>
      <c r="W15" s="239"/>
      <c r="X15" s="239"/>
      <c r="Y15" s="239"/>
      <c r="Z15" s="239"/>
      <c r="AA15" s="243"/>
      <c r="AB15" s="243"/>
      <c r="AC15" s="243"/>
      <c r="AD15" s="243"/>
      <c r="AE15" s="243"/>
      <c r="AF15" s="140"/>
      <c r="AO15" s="5"/>
      <c r="AP15" s="5"/>
      <c r="AQ15" s="5"/>
      <c r="AU15" s="5"/>
      <c r="AV15" s="5"/>
      <c r="AX15" s="5"/>
      <c r="AY15" s="5"/>
      <c r="AZ15" s="51"/>
      <c r="BA15" s="51"/>
      <c r="BB15" s="1"/>
      <c r="BC15" s="1"/>
      <c r="BD15" s="1"/>
    </row>
    <row r="16" spans="1:57" ht="15" customHeight="1">
      <c r="A16" s="110" t="s">
        <v>1490</v>
      </c>
      <c r="B16" s="110"/>
      <c r="C16" s="100"/>
      <c r="D16" s="111"/>
      <c r="E16" s="74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X16" s="22"/>
      <c r="AY16" s="22"/>
      <c r="AZ16" s="51"/>
      <c r="BA16" s="51"/>
      <c r="BB16" s="1"/>
      <c r="BC16" s="1"/>
      <c r="BD16" s="1"/>
    </row>
    <row r="17" spans="1:56" ht="15.75" customHeight="1">
      <c r="A17" s="32"/>
      <c r="B17" s="109"/>
      <c r="C17" s="108"/>
      <c r="D17" s="109"/>
      <c r="E17" s="74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X17" s="22"/>
      <c r="AY17" s="22"/>
      <c r="AZ17" s="8"/>
      <c r="BA17" s="8"/>
      <c r="BB17" s="1"/>
      <c r="BC17" s="1"/>
      <c r="BD17" s="1"/>
    </row>
    <row r="18" spans="1:56" s="7" customFormat="1" ht="29.25" customHeight="1">
      <c r="A18" s="942" t="s">
        <v>5996</v>
      </c>
      <c r="B18" s="942" t="s">
        <v>5250</v>
      </c>
      <c r="C18" s="942" t="s">
        <v>5251</v>
      </c>
      <c r="D18" s="942" t="s">
        <v>5252</v>
      </c>
      <c r="E18" s="942" t="s">
        <v>3107</v>
      </c>
      <c r="F18" s="942" t="s">
        <v>3108</v>
      </c>
      <c r="G18" s="943" t="s">
        <v>5510</v>
      </c>
      <c r="H18" s="943" t="s">
        <v>285</v>
      </c>
      <c r="I18" s="999" t="s">
        <v>2965</v>
      </c>
      <c r="J18" s="999"/>
      <c r="K18" s="999"/>
      <c r="L18" s="999"/>
      <c r="M18" s="999"/>
      <c r="N18" s="999"/>
      <c r="O18" s="999"/>
      <c r="P18" s="999"/>
      <c r="Q18" s="999"/>
      <c r="R18" s="999"/>
      <c r="S18" s="999"/>
      <c r="T18" s="999"/>
      <c r="U18" s="999"/>
      <c r="V18" s="999"/>
      <c r="W18" s="999"/>
      <c r="X18" s="999"/>
      <c r="Y18" s="999"/>
      <c r="Z18" s="999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24" t="s">
        <v>6025</v>
      </c>
      <c r="BA18" s="94" t="s">
        <v>6026</v>
      </c>
      <c r="BB18" s="935" t="s">
        <v>1983</v>
      </c>
      <c r="BC18" s="935" t="s">
        <v>3156</v>
      </c>
      <c r="BD18" s="946" t="s">
        <v>3157</v>
      </c>
    </row>
    <row r="19" spans="1:56" s="7" customFormat="1" ht="19.5" customHeight="1">
      <c r="A19" s="942"/>
      <c r="B19" s="942"/>
      <c r="C19" s="942"/>
      <c r="D19" s="942"/>
      <c r="E19" s="942"/>
      <c r="F19" s="942"/>
      <c r="G19" s="969"/>
      <c r="H19" s="969"/>
      <c r="I19" s="946" t="s">
        <v>3671</v>
      </c>
      <c r="J19" s="946"/>
      <c r="K19" s="1006"/>
      <c r="L19" s="1006"/>
      <c r="M19" s="1006"/>
      <c r="N19" s="946" t="s">
        <v>3672</v>
      </c>
      <c r="O19" s="946"/>
      <c r="P19" s="1006"/>
      <c r="Q19" s="1006"/>
      <c r="R19" s="1006"/>
      <c r="S19" s="946" t="s">
        <v>3673</v>
      </c>
      <c r="T19" s="946"/>
      <c r="U19" s="1006"/>
      <c r="V19" s="1006"/>
      <c r="W19" s="1006"/>
      <c r="X19" s="947" t="s">
        <v>4266</v>
      </c>
      <c r="Y19" s="948"/>
      <c r="Z19" s="948"/>
      <c r="AA19" s="948"/>
      <c r="AB19" s="953"/>
      <c r="AC19" s="946" t="s">
        <v>4267</v>
      </c>
      <c r="AD19" s="946"/>
      <c r="AE19" s="1006"/>
      <c r="AF19" s="1006"/>
      <c r="AG19" s="1006"/>
      <c r="AH19" s="946" t="s">
        <v>1937</v>
      </c>
      <c r="AI19" s="946"/>
      <c r="AJ19" s="1006"/>
      <c r="AK19" s="1006"/>
      <c r="AL19" s="1006"/>
      <c r="AM19" s="963" t="s">
        <v>1938</v>
      </c>
      <c r="AN19" s="944"/>
      <c r="AO19" s="944"/>
      <c r="AP19" s="944"/>
      <c r="AQ19" s="945"/>
      <c r="AR19" s="963" t="s">
        <v>4814</v>
      </c>
      <c r="AS19" s="944"/>
      <c r="AT19" s="944"/>
      <c r="AU19" s="944"/>
      <c r="AV19" s="945"/>
      <c r="AW19" s="963" t="s">
        <v>4816</v>
      </c>
      <c r="AX19" s="944"/>
      <c r="AY19" s="945"/>
      <c r="AZ19" s="924"/>
      <c r="BA19" s="94" t="s">
        <v>4818</v>
      </c>
      <c r="BB19" s="935"/>
      <c r="BC19" s="935"/>
      <c r="BD19" s="946"/>
    </row>
    <row r="20" spans="1:56" s="90" customFormat="1" ht="33.75" customHeight="1">
      <c r="A20" s="942"/>
      <c r="B20" s="942"/>
      <c r="C20" s="942"/>
      <c r="D20" s="942"/>
      <c r="E20" s="942"/>
      <c r="F20" s="942"/>
      <c r="G20" s="969"/>
      <c r="H20" s="969"/>
      <c r="I20" s="924" t="s">
        <v>4114</v>
      </c>
      <c r="J20" s="924"/>
      <c r="K20" s="924"/>
      <c r="L20" s="924"/>
      <c r="M20" s="924"/>
      <c r="N20" s="924" t="s">
        <v>3371</v>
      </c>
      <c r="O20" s="924"/>
      <c r="P20" s="924"/>
      <c r="Q20" s="924"/>
      <c r="R20" s="924"/>
      <c r="S20" s="928" t="s">
        <v>2489</v>
      </c>
      <c r="T20" s="929"/>
      <c r="U20" s="929"/>
      <c r="V20" s="929"/>
      <c r="W20" s="930"/>
      <c r="X20" s="928" t="s">
        <v>3372</v>
      </c>
      <c r="Y20" s="929"/>
      <c r="Z20" s="929"/>
      <c r="AA20" s="929"/>
      <c r="AB20" s="930"/>
      <c r="AC20" s="924" t="s">
        <v>534</v>
      </c>
      <c r="AD20" s="924"/>
      <c r="AE20" s="924"/>
      <c r="AF20" s="924"/>
      <c r="AG20" s="924"/>
      <c r="AH20" s="924" t="s">
        <v>845</v>
      </c>
      <c r="AI20" s="924"/>
      <c r="AJ20" s="924"/>
      <c r="AK20" s="924"/>
      <c r="AL20" s="924"/>
      <c r="AM20" s="928" t="s">
        <v>4813</v>
      </c>
      <c r="AN20" s="929"/>
      <c r="AO20" s="929"/>
      <c r="AP20" s="929"/>
      <c r="AQ20" s="930"/>
      <c r="AR20" s="928" t="s">
        <v>4815</v>
      </c>
      <c r="AS20" s="929"/>
      <c r="AT20" s="929"/>
      <c r="AU20" s="929"/>
      <c r="AV20" s="930"/>
      <c r="AW20" s="928" t="s">
        <v>4817</v>
      </c>
      <c r="AX20" s="929"/>
      <c r="AY20" s="930"/>
      <c r="AZ20" s="924"/>
      <c r="BA20" s="202">
        <v>27</v>
      </c>
      <c r="BB20" s="935"/>
      <c r="BC20" s="935"/>
      <c r="BD20" s="946"/>
    </row>
    <row r="21" spans="1:56" s="7" customFormat="1" ht="15.75" customHeight="1">
      <c r="A21" s="942"/>
      <c r="B21" s="942"/>
      <c r="C21" s="942"/>
      <c r="D21" s="942"/>
      <c r="E21" s="942"/>
      <c r="F21" s="942"/>
      <c r="G21" s="969"/>
      <c r="H21" s="969"/>
      <c r="I21" s="1000" t="s">
        <v>3610</v>
      </c>
      <c r="J21" s="1000"/>
      <c r="K21" s="1000"/>
      <c r="L21" s="1000"/>
      <c r="M21" s="1000"/>
      <c r="N21" s="1000" t="s">
        <v>3610</v>
      </c>
      <c r="O21" s="1000"/>
      <c r="P21" s="1000"/>
      <c r="Q21" s="1000"/>
      <c r="R21" s="1000"/>
      <c r="S21" s="1000" t="s">
        <v>3610</v>
      </c>
      <c r="T21" s="1000"/>
      <c r="U21" s="1000"/>
      <c r="V21" s="1000"/>
      <c r="W21" s="1000"/>
      <c r="X21" s="960" t="s">
        <v>3609</v>
      </c>
      <c r="Y21" s="961"/>
      <c r="Z21" s="961"/>
      <c r="AA21" s="961"/>
      <c r="AB21" s="962"/>
      <c r="AC21" s="1000" t="s">
        <v>3610</v>
      </c>
      <c r="AD21" s="1000"/>
      <c r="AE21" s="1000"/>
      <c r="AF21" s="1000"/>
      <c r="AG21" s="1000"/>
      <c r="AH21" s="1000" t="s">
        <v>1994</v>
      </c>
      <c r="AI21" s="1000"/>
      <c r="AJ21" s="1000"/>
      <c r="AK21" s="1000"/>
      <c r="AL21" s="1000"/>
      <c r="AM21" s="960" t="s">
        <v>3609</v>
      </c>
      <c r="AN21" s="961"/>
      <c r="AO21" s="961"/>
      <c r="AP21" s="961"/>
      <c r="AQ21" s="962"/>
      <c r="AR21" s="1000" t="s">
        <v>3609</v>
      </c>
      <c r="AS21" s="1000"/>
      <c r="AT21" s="1000"/>
      <c r="AU21" s="1000"/>
      <c r="AV21" s="1000"/>
      <c r="AW21" s="960" t="s">
        <v>3609</v>
      </c>
      <c r="AX21" s="961"/>
      <c r="AY21" s="962"/>
      <c r="AZ21" s="924"/>
      <c r="BA21" s="950" t="s">
        <v>3619</v>
      </c>
      <c r="BB21" s="935"/>
      <c r="BC21" s="935"/>
      <c r="BD21" s="946"/>
    </row>
    <row r="22" spans="1:56" s="7" customFormat="1" ht="63.75" customHeight="1">
      <c r="A22" s="943"/>
      <c r="B22" s="943"/>
      <c r="C22" s="943"/>
      <c r="D22" s="943"/>
      <c r="E22" s="943"/>
      <c r="F22" s="943"/>
      <c r="G22" s="969"/>
      <c r="H22" s="969"/>
      <c r="I22" s="83" t="s">
        <v>2945</v>
      </c>
      <c r="J22" s="68" t="s">
        <v>6862</v>
      </c>
      <c r="K22" s="68" t="s">
        <v>1656</v>
      </c>
      <c r="L22" s="67" t="s">
        <v>5734</v>
      </c>
      <c r="M22" s="67" t="s">
        <v>2252</v>
      </c>
      <c r="N22" s="67" t="s">
        <v>2945</v>
      </c>
      <c r="O22" s="68" t="s">
        <v>6862</v>
      </c>
      <c r="P22" s="68" t="s">
        <v>1656</v>
      </c>
      <c r="Q22" s="67" t="s">
        <v>5734</v>
      </c>
      <c r="R22" s="67" t="s">
        <v>2252</v>
      </c>
      <c r="S22" s="67" t="s">
        <v>2945</v>
      </c>
      <c r="T22" s="68" t="s">
        <v>6862</v>
      </c>
      <c r="U22" s="68" t="s">
        <v>1656</v>
      </c>
      <c r="V22" s="67" t="s">
        <v>5734</v>
      </c>
      <c r="W22" s="67" t="s">
        <v>2252</v>
      </c>
      <c r="X22" s="67" t="s">
        <v>3597</v>
      </c>
      <c r="Y22" s="68" t="s">
        <v>3598</v>
      </c>
      <c r="Z22" s="68" t="s">
        <v>1653</v>
      </c>
      <c r="AA22" s="67" t="s">
        <v>5734</v>
      </c>
      <c r="AB22" s="67" t="s">
        <v>2252</v>
      </c>
      <c r="AC22" s="67" t="s">
        <v>2945</v>
      </c>
      <c r="AD22" s="68" t="s">
        <v>6862</v>
      </c>
      <c r="AE22" s="68" t="s">
        <v>1656</v>
      </c>
      <c r="AF22" s="67" t="s">
        <v>5734</v>
      </c>
      <c r="AG22" s="67" t="s">
        <v>2252</v>
      </c>
      <c r="AH22" s="67" t="s">
        <v>2945</v>
      </c>
      <c r="AI22" s="68" t="s">
        <v>6862</v>
      </c>
      <c r="AJ22" s="68" t="s">
        <v>1656</v>
      </c>
      <c r="AK22" s="67" t="s">
        <v>5734</v>
      </c>
      <c r="AL22" s="67" t="s">
        <v>2252</v>
      </c>
      <c r="AM22" s="67" t="s">
        <v>641</v>
      </c>
      <c r="AN22" s="68" t="s">
        <v>642</v>
      </c>
      <c r="AO22" s="68" t="s">
        <v>1653</v>
      </c>
      <c r="AP22" s="67" t="s">
        <v>5734</v>
      </c>
      <c r="AQ22" s="67" t="s">
        <v>2252</v>
      </c>
      <c r="AR22" s="67" t="s">
        <v>641</v>
      </c>
      <c r="AS22" s="68" t="s">
        <v>642</v>
      </c>
      <c r="AT22" s="68" t="s">
        <v>1653</v>
      </c>
      <c r="AU22" s="67" t="s">
        <v>5734</v>
      </c>
      <c r="AV22" s="67" t="s">
        <v>2252</v>
      </c>
      <c r="AW22" s="68" t="s">
        <v>1653</v>
      </c>
      <c r="AX22" s="67" t="s">
        <v>5734</v>
      </c>
      <c r="AY22" s="67" t="s">
        <v>2252</v>
      </c>
      <c r="AZ22" s="924"/>
      <c r="BA22" s="951"/>
      <c r="BB22" s="935"/>
      <c r="BC22" s="935"/>
      <c r="BD22" s="946"/>
    </row>
    <row r="23" spans="1:56" s="11" customFormat="1" ht="39.75" customHeight="1">
      <c r="A23" s="128" t="s">
        <v>3984</v>
      </c>
      <c r="B23" s="254" t="s">
        <v>1950</v>
      </c>
      <c r="C23" s="128" t="s">
        <v>1959</v>
      </c>
      <c r="D23" s="128">
        <v>109</v>
      </c>
      <c r="E23" s="128">
        <v>7101</v>
      </c>
      <c r="F23" s="254" t="s">
        <v>5259</v>
      </c>
      <c r="G23" s="128">
        <v>105</v>
      </c>
      <c r="H23" s="128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89"/>
      <c r="BC23" s="128">
        <v>7101</v>
      </c>
      <c r="BD23" s="91"/>
    </row>
    <row r="24" spans="1:56" s="11" customFormat="1" ht="39.75" customHeight="1">
      <c r="A24" s="128" t="s">
        <v>4059</v>
      </c>
      <c r="B24" s="254" t="s">
        <v>750</v>
      </c>
      <c r="C24" s="128" t="s">
        <v>4348</v>
      </c>
      <c r="D24" s="128">
        <v>47</v>
      </c>
      <c r="E24" s="128">
        <v>7102</v>
      </c>
      <c r="F24" s="254" t="s">
        <v>5260</v>
      </c>
      <c r="G24" s="128">
        <v>105</v>
      </c>
      <c r="H24" s="128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89"/>
      <c r="BC24" s="128">
        <v>7102</v>
      </c>
      <c r="BD24" s="91"/>
    </row>
    <row r="25" spans="1:56" s="11" customFormat="1" ht="39.75" customHeight="1">
      <c r="A25" s="128" t="s">
        <v>1960</v>
      </c>
      <c r="B25" s="254" t="s">
        <v>4964</v>
      </c>
      <c r="C25" s="128" t="s">
        <v>1959</v>
      </c>
      <c r="D25" s="128">
        <v>110</v>
      </c>
      <c r="E25" s="128">
        <v>7103</v>
      </c>
      <c r="F25" s="254" t="s">
        <v>4965</v>
      </c>
      <c r="G25" s="128">
        <v>105</v>
      </c>
      <c r="H25" s="128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89"/>
      <c r="BC25" s="128">
        <v>7103</v>
      </c>
      <c r="BD25" s="91"/>
    </row>
    <row r="26" spans="1:56" s="11" customFormat="1" ht="39.75" customHeight="1">
      <c r="A26" s="128"/>
      <c r="B26" s="254"/>
      <c r="C26" s="128"/>
      <c r="D26" s="128"/>
      <c r="E26" s="128"/>
      <c r="F26" s="254"/>
      <c r="G26" s="128"/>
      <c r="H26" s="128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89"/>
      <c r="BC26" s="128"/>
      <c r="BD26" s="91"/>
    </row>
    <row r="27" spans="1:56" s="11" customFormat="1" ht="39.75" customHeight="1">
      <c r="A27" s="128"/>
      <c r="B27" s="254"/>
      <c r="C27" s="128"/>
      <c r="D27" s="128"/>
      <c r="E27" s="128"/>
      <c r="F27" s="254"/>
      <c r="G27" s="128"/>
      <c r="H27" s="128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89"/>
      <c r="BC27" s="128"/>
      <c r="BD27" s="91"/>
    </row>
    <row r="28" spans="1:56" s="11" customFormat="1" ht="39.75" customHeight="1">
      <c r="A28" s="128"/>
      <c r="B28" s="254"/>
      <c r="C28" s="128"/>
      <c r="D28" s="128"/>
      <c r="E28" s="128"/>
      <c r="F28" s="254"/>
      <c r="G28" s="128"/>
      <c r="H28" s="128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89"/>
      <c r="BC28" s="128"/>
      <c r="BD28" s="91"/>
    </row>
    <row r="29" spans="1:56" s="11" customFormat="1" ht="39.75" customHeight="1">
      <c r="A29" s="128"/>
      <c r="B29" s="254"/>
      <c r="C29" s="128"/>
      <c r="D29" s="128"/>
      <c r="E29" s="128"/>
      <c r="F29" s="254"/>
      <c r="G29" s="128"/>
      <c r="H29" s="128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89"/>
      <c r="BC29" s="128"/>
      <c r="BD29" s="91"/>
    </row>
    <row r="30" spans="1:56" s="11" customFormat="1" ht="39.75" customHeight="1">
      <c r="A30" s="128"/>
      <c r="B30" s="254"/>
      <c r="C30" s="128"/>
      <c r="D30" s="128"/>
      <c r="E30" s="128"/>
      <c r="F30" s="254"/>
      <c r="G30" s="128"/>
      <c r="H30" s="128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89"/>
      <c r="BC30" s="128"/>
      <c r="BD30" s="91"/>
    </row>
    <row r="31" spans="1:56" s="11" customFormat="1" ht="39.75" customHeight="1">
      <c r="A31" s="128"/>
      <c r="B31" s="254"/>
      <c r="C31" s="128"/>
      <c r="D31" s="128"/>
      <c r="E31" s="128"/>
      <c r="F31" s="254"/>
      <c r="G31" s="128"/>
      <c r="H31" s="128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89"/>
      <c r="BC31" s="128"/>
      <c r="BD31" s="91"/>
    </row>
    <row r="32" spans="1:56" s="11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89"/>
      <c r="BC32" s="128"/>
      <c r="BD32" s="91"/>
    </row>
    <row r="33" spans="1:64" s="11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89"/>
      <c r="BC33" s="128"/>
      <c r="BD33" s="91"/>
    </row>
    <row r="34" spans="1:64" s="12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89"/>
      <c r="BC34" s="128"/>
      <c r="BD34" s="91"/>
    </row>
    <row r="35" spans="1:64" s="12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89"/>
      <c r="BC35" s="128"/>
      <c r="BD35" s="91"/>
    </row>
    <row r="36" spans="1:64" s="11" customFormat="1" ht="39.75" customHeight="1">
      <c r="A36" s="128"/>
      <c r="B36" s="254"/>
      <c r="C36" s="128"/>
      <c r="D36" s="128"/>
      <c r="E36" s="128"/>
      <c r="F36" s="254"/>
      <c r="G36" s="128"/>
      <c r="H36" s="128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89"/>
      <c r="BC36" s="128"/>
      <c r="BD36" s="91"/>
    </row>
    <row r="37" spans="1:64" s="11" customFormat="1" ht="39.75" customHeight="1">
      <c r="A37" s="128"/>
      <c r="B37" s="254"/>
      <c r="C37" s="128"/>
      <c r="D37" s="128"/>
      <c r="E37" s="128"/>
      <c r="F37" s="254"/>
      <c r="G37" s="128"/>
      <c r="H37" s="128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89"/>
      <c r="BC37" s="128"/>
      <c r="BD37" s="91"/>
    </row>
    <row r="38" spans="1:64" s="11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89"/>
      <c r="BC38" s="128"/>
      <c r="BD38" s="91"/>
    </row>
    <row r="39" spans="1:64" s="11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89"/>
      <c r="BC39" s="128"/>
      <c r="BD39" s="91"/>
    </row>
    <row r="40" spans="1:64" s="11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89"/>
      <c r="BC40" s="128"/>
      <c r="BD40" s="91"/>
    </row>
    <row r="41" spans="1:64" s="11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89"/>
      <c r="BC41" s="128"/>
      <c r="BD41" s="91"/>
    </row>
    <row r="42" spans="1:64" s="11" customFormat="1" ht="39.75" customHeight="1">
      <c r="A42" s="128"/>
      <c r="B42" s="254"/>
      <c r="C42" s="128"/>
      <c r="D42" s="128"/>
      <c r="E42" s="128"/>
      <c r="F42" s="254"/>
      <c r="G42" s="128"/>
      <c r="H42" s="128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89"/>
      <c r="BC42" s="128"/>
      <c r="BD42" s="91"/>
    </row>
    <row r="43" spans="1:64" s="90" customFormat="1" ht="18" customHeight="1">
      <c r="A43" s="306"/>
      <c r="B43" s="307"/>
      <c r="C43" s="306"/>
      <c r="D43" s="306"/>
      <c r="E43" s="308"/>
      <c r="F43" s="309"/>
      <c r="G43" s="306"/>
      <c r="H43" s="306"/>
      <c r="I43" s="306"/>
      <c r="J43" s="306"/>
      <c r="K43" s="306"/>
      <c r="L43" s="306"/>
      <c r="M43" s="306"/>
      <c r="N43" s="306"/>
      <c r="O43" s="306"/>
      <c r="P43" s="306"/>
      <c r="Q43" s="306"/>
      <c r="R43" s="306"/>
      <c r="S43" s="306"/>
      <c r="T43" s="306"/>
      <c r="U43" s="306"/>
      <c r="W43" s="306"/>
      <c r="X43" s="306"/>
      <c r="Y43" s="306"/>
      <c r="Z43" s="306"/>
      <c r="AA43" s="306"/>
      <c r="AB43" s="306"/>
      <c r="AD43" s="306"/>
      <c r="AE43" s="306"/>
      <c r="AF43" s="306"/>
      <c r="AG43" s="306"/>
      <c r="AH43" s="306"/>
      <c r="AI43" s="306"/>
      <c r="AJ43" s="306"/>
      <c r="AK43" s="306"/>
      <c r="AL43" s="306"/>
      <c r="AM43" s="306"/>
      <c r="AN43" s="306"/>
      <c r="AO43" s="306"/>
      <c r="AP43" s="306"/>
      <c r="AQ43" s="306"/>
      <c r="AR43" s="306"/>
      <c r="AS43" s="306"/>
      <c r="AT43" s="306"/>
      <c r="AU43" s="306"/>
      <c r="AV43" s="306"/>
      <c r="AW43" s="306"/>
      <c r="AX43" s="306"/>
      <c r="AY43" s="306"/>
      <c r="AZ43" s="306"/>
      <c r="BA43" s="306"/>
      <c r="BB43" s="306"/>
      <c r="BC43" s="308"/>
      <c r="BD43" s="306"/>
      <c r="BE43" s="306"/>
      <c r="BF43" s="306"/>
      <c r="BG43" s="306"/>
      <c r="BH43" s="306"/>
      <c r="BI43" s="306"/>
      <c r="BJ43" s="306"/>
      <c r="BK43" s="306"/>
      <c r="BL43" s="306"/>
    </row>
    <row r="44" spans="1:64" s="90" customFormat="1" ht="18" customHeight="1">
      <c r="A44" s="306"/>
      <c r="B44" s="307"/>
      <c r="C44" s="306"/>
      <c r="D44" s="306"/>
      <c r="E44" s="308"/>
      <c r="F44" s="309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10"/>
      <c r="R44" s="310" t="s">
        <v>5111</v>
      </c>
      <c r="S44" s="306" t="s">
        <v>906</v>
      </c>
      <c r="T44" s="306"/>
      <c r="U44" s="306"/>
      <c r="W44" s="306"/>
      <c r="X44" s="306"/>
      <c r="Y44" s="310"/>
      <c r="Z44" s="306"/>
      <c r="AA44" s="306"/>
      <c r="AB44" s="306"/>
      <c r="AD44" s="311" t="s">
        <v>5285</v>
      </c>
      <c r="AF44" s="306"/>
      <c r="AH44" s="306"/>
      <c r="AI44" s="306"/>
      <c r="AJ44" s="306"/>
      <c r="AK44" s="311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7"/>
      <c r="BC44" s="308"/>
      <c r="BD44" s="306"/>
      <c r="BE44" s="306"/>
      <c r="BF44" s="306"/>
      <c r="BG44" s="306"/>
      <c r="BH44" s="306"/>
      <c r="BI44" s="306"/>
      <c r="BJ44" s="306"/>
      <c r="BK44" s="306"/>
      <c r="BL44" s="306"/>
    </row>
    <row r="45" spans="1:64" s="90" customFormat="1" ht="18" customHeight="1">
      <c r="A45" s="312" t="s">
        <v>2056</v>
      </c>
      <c r="B45" s="313" t="s">
        <v>5110</v>
      </c>
      <c r="C45" s="313"/>
      <c r="D45" s="313"/>
      <c r="E45" s="308"/>
      <c r="F45" s="309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14"/>
      <c r="R45" s="314" t="s">
        <v>5138</v>
      </c>
      <c r="S45" s="90" t="s">
        <v>907</v>
      </c>
      <c r="T45" s="306"/>
      <c r="U45" s="306"/>
      <c r="W45" s="306"/>
      <c r="X45" s="306"/>
      <c r="Y45" s="314"/>
      <c r="AA45" s="306"/>
      <c r="AB45" s="306"/>
      <c r="AD45" s="311" t="s">
        <v>1647</v>
      </c>
      <c r="AF45" s="311"/>
      <c r="AH45" s="306"/>
      <c r="AI45" s="306"/>
      <c r="AJ45" s="306"/>
      <c r="AK45" s="311"/>
      <c r="AL45" s="306"/>
      <c r="AM45" s="306"/>
      <c r="AN45" s="306"/>
      <c r="AO45" s="306"/>
      <c r="AQ45" s="90" t="s">
        <v>4491</v>
      </c>
      <c r="AR45" s="306"/>
      <c r="AV45" s="306"/>
      <c r="AW45" s="306"/>
      <c r="AX45" s="306"/>
      <c r="AY45" s="306"/>
      <c r="BA45" s="306" t="s">
        <v>2018</v>
      </c>
      <c r="BB45" s="306"/>
      <c r="BC45" s="308"/>
      <c r="BD45" s="306"/>
      <c r="BE45" s="306"/>
      <c r="BF45" s="306"/>
      <c r="BG45" s="306"/>
      <c r="BH45" s="306"/>
      <c r="BI45" s="306"/>
      <c r="BJ45" s="306"/>
      <c r="BK45" s="306"/>
      <c r="BL45" s="306"/>
    </row>
    <row r="46" spans="1:64" s="90" customFormat="1" ht="18" customHeight="1">
      <c r="A46" s="314" t="s">
        <v>5114</v>
      </c>
      <c r="B46" s="313" t="s">
        <v>5137</v>
      </c>
      <c r="C46" s="313"/>
      <c r="D46" s="313"/>
      <c r="E46" s="308"/>
      <c r="Q46" s="314"/>
      <c r="R46" s="314" t="s">
        <v>3132</v>
      </c>
      <c r="S46" s="90" t="s">
        <v>7285</v>
      </c>
      <c r="T46" s="192"/>
      <c r="Y46" s="314"/>
      <c r="AA46" s="192"/>
      <c r="AD46" s="311" t="s">
        <v>1648</v>
      </c>
      <c r="AF46" s="316"/>
      <c r="AJ46" s="317"/>
      <c r="AK46" s="311"/>
      <c r="AL46" s="306"/>
      <c r="AO46" s="315"/>
      <c r="AQ46" s="90" t="s">
        <v>1496</v>
      </c>
      <c r="AR46" s="317"/>
      <c r="AV46" s="317"/>
      <c r="AX46" s="317"/>
      <c r="BB46" s="318" t="s">
        <v>3820</v>
      </c>
      <c r="BC46" s="308"/>
    </row>
    <row r="47" spans="1:64" s="90" customFormat="1" ht="18" customHeight="1">
      <c r="B47" s="315" t="s">
        <v>3131</v>
      </c>
      <c r="E47" s="319"/>
      <c r="F47" s="320"/>
      <c r="G47" s="315" t="s">
        <v>5261</v>
      </c>
      <c r="H47" s="315"/>
      <c r="S47" s="90" t="s">
        <v>1343</v>
      </c>
      <c r="T47" s="192"/>
      <c r="AA47" s="192"/>
      <c r="AD47" s="311" t="s">
        <v>3000</v>
      </c>
      <c r="AF47" s="316"/>
      <c r="AJ47" s="317"/>
      <c r="AK47" s="311"/>
      <c r="AP47" s="317"/>
      <c r="AQ47" s="90" t="s">
        <v>5728</v>
      </c>
      <c r="AR47" s="317"/>
      <c r="AV47" s="317"/>
      <c r="AX47" s="317"/>
      <c r="BA47" s="315" t="s">
        <v>1315</v>
      </c>
      <c r="BC47" s="319"/>
    </row>
    <row r="48" spans="1:64" s="90" customFormat="1" ht="11.5">
      <c r="A48" s="319"/>
      <c r="B48" s="317"/>
      <c r="C48" s="317"/>
      <c r="D48" s="317"/>
      <c r="E48" s="317"/>
      <c r="F48" s="317"/>
      <c r="G48" s="317"/>
      <c r="H48" s="317"/>
      <c r="I48" s="317"/>
      <c r="J48" s="317"/>
      <c r="K48" s="317"/>
      <c r="L48" s="317"/>
      <c r="M48" s="317"/>
      <c r="N48" s="317"/>
      <c r="O48" s="317"/>
      <c r="P48" s="317"/>
      <c r="Q48" s="317"/>
      <c r="R48" s="317"/>
      <c r="S48" s="317"/>
      <c r="T48" s="317"/>
      <c r="U48" s="317"/>
      <c r="W48" s="317"/>
      <c r="X48" s="317"/>
      <c r="Y48" s="317"/>
      <c r="Z48" s="317"/>
      <c r="AA48" s="317"/>
      <c r="AB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Q48" s="317"/>
      <c r="AR48" s="317"/>
      <c r="AS48" s="317"/>
      <c r="AT48" s="317"/>
      <c r="AU48" s="317"/>
      <c r="AV48" s="317"/>
      <c r="AW48" s="317"/>
      <c r="AX48" s="317"/>
      <c r="AY48" s="317"/>
      <c r="BC48" s="317"/>
    </row>
  </sheetData>
  <mergeCells count="94">
    <mergeCell ref="A8:B8"/>
    <mergeCell ref="A9:B9"/>
    <mergeCell ref="A1:E1"/>
    <mergeCell ref="A2:B3"/>
    <mergeCell ref="C2:C3"/>
    <mergeCell ref="D2:E3"/>
    <mergeCell ref="D4:E4"/>
    <mergeCell ref="D5:E5"/>
    <mergeCell ref="A4:B4"/>
    <mergeCell ref="A5:B5"/>
    <mergeCell ref="A12:B12"/>
    <mergeCell ref="U12:Z13"/>
    <mergeCell ref="A6:B6"/>
    <mergeCell ref="A7:B7"/>
    <mergeCell ref="D7:E7"/>
    <mergeCell ref="D8:E8"/>
    <mergeCell ref="Q10:AE11"/>
    <mergeCell ref="D9:E9"/>
    <mergeCell ref="A10:B10"/>
    <mergeCell ref="D6:E6"/>
    <mergeCell ref="A15:B15"/>
    <mergeCell ref="A14:B14"/>
    <mergeCell ref="A13:B13"/>
    <mergeCell ref="D10:E10"/>
    <mergeCell ref="D13:E13"/>
    <mergeCell ref="D12:E12"/>
    <mergeCell ref="D14:E14"/>
    <mergeCell ref="D15:E15"/>
    <mergeCell ref="A11:B11"/>
    <mergeCell ref="D11:E11"/>
    <mergeCell ref="F18:F22"/>
    <mergeCell ref="S21:W21"/>
    <mergeCell ref="X21:AB21"/>
    <mergeCell ref="AC19:AG19"/>
    <mergeCell ref="N20:R20"/>
    <mergeCell ref="AR21:AV21"/>
    <mergeCell ref="H18:H22"/>
    <mergeCell ref="G18:G22"/>
    <mergeCell ref="AH21:AL21"/>
    <mergeCell ref="I21:M21"/>
    <mergeCell ref="A18:A22"/>
    <mergeCell ref="B18:B22"/>
    <mergeCell ref="C18:C22"/>
    <mergeCell ref="AC21:AG21"/>
    <mergeCell ref="X19:AB19"/>
    <mergeCell ref="S20:W20"/>
    <mergeCell ref="AC20:AG20"/>
    <mergeCell ref="X20:AB20"/>
    <mergeCell ref="D18:D22"/>
    <mergeCell ref="E18:E22"/>
    <mergeCell ref="BC18:BC22"/>
    <mergeCell ref="AH20:AL20"/>
    <mergeCell ref="AW21:AY21"/>
    <mergeCell ref="I20:M20"/>
    <mergeCell ref="BA21:BA22"/>
    <mergeCell ref="AM21:AQ21"/>
    <mergeCell ref="I18:AY18"/>
    <mergeCell ref="AW19:AY19"/>
    <mergeCell ref="N21:R21"/>
    <mergeCell ref="AZ18:AZ22"/>
    <mergeCell ref="BD18:BD22"/>
    <mergeCell ref="I19:M19"/>
    <mergeCell ref="N19:R19"/>
    <mergeCell ref="S19:W19"/>
    <mergeCell ref="AR19:AV19"/>
    <mergeCell ref="BB18:BB22"/>
    <mergeCell ref="AR20:AV20"/>
    <mergeCell ref="AM20:AQ20"/>
    <mergeCell ref="AM19:AQ19"/>
    <mergeCell ref="AH19:AL19"/>
    <mergeCell ref="AZ3:BA3"/>
    <mergeCell ref="AZ4:BA4"/>
    <mergeCell ref="AQ5:AR5"/>
    <mergeCell ref="AX4:AY4"/>
    <mergeCell ref="AX3:AY3"/>
    <mergeCell ref="AZ5:BA5"/>
    <mergeCell ref="AX5:AY5"/>
    <mergeCell ref="AV3:AW3"/>
    <mergeCell ref="AT3:AU3"/>
    <mergeCell ref="AQ3:AS3"/>
    <mergeCell ref="AZ6:BA6"/>
    <mergeCell ref="AQ4:AR4"/>
    <mergeCell ref="AQ6:AR6"/>
    <mergeCell ref="AV4:AW4"/>
    <mergeCell ref="AT4:AU4"/>
    <mergeCell ref="AT5:AU5"/>
    <mergeCell ref="R4:AB5"/>
    <mergeCell ref="AT6:AU6"/>
    <mergeCell ref="AV5:AW5"/>
    <mergeCell ref="AW20:AY20"/>
    <mergeCell ref="R8:AC9"/>
    <mergeCell ref="N6:AK7"/>
    <mergeCell ref="AV6:AW6"/>
    <mergeCell ref="AX6:AY6"/>
  </mergeCells>
  <phoneticPr fontId="21" type="noConversion"/>
  <pageMargins left="1.5" right="0.25" top="0.75" bottom="0.75" header="0.5" footer="0.5"/>
  <pageSetup paperSize="5038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46482" r:id="rId4">
          <objectPr defaultSize="0" autoPict="0" r:id="rId5">
            <anchor moveWithCells="1" sizeWithCells="1">
              <from>
                <xdr:col>22</xdr:col>
                <xdr:colOff>88900</xdr:colOff>
                <xdr:row>0</xdr:row>
                <xdr:rowOff>95250</xdr:rowOff>
              </from>
              <to>
                <xdr:col>23</xdr:col>
                <xdr:colOff>209550</xdr:colOff>
                <xdr:row>3</xdr:row>
                <xdr:rowOff>12700</xdr:rowOff>
              </to>
            </anchor>
          </objectPr>
        </oleObject>
      </mc:Choice>
      <mc:Fallback>
        <oleObject progId="Photoshop.Image.8" shapeId="146482" r:id="rId4"/>
      </mc:Fallback>
    </mc:AlternateContent>
  </oleObjects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BL228"/>
  <sheetViews>
    <sheetView workbookViewId="0">
      <selection activeCell="D25" sqref="D25"/>
    </sheetView>
  </sheetViews>
  <sheetFormatPr defaultRowHeight="15.5"/>
  <cols>
    <col min="1" max="1" width="16.26953125" style="23" customWidth="1"/>
    <col min="2" max="2" width="9.453125" style="2" customWidth="1"/>
    <col min="3" max="3" width="7.26953125" style="2" customWidth="1"/>
    <col min="4" max="4" width="5.81640625" style="2" customWidth="1"/>
    <col min="5" max="5" width="5.54296875" style="1" customWidth="1"/>
    <col min="6" max="6" width="29.26953125" style="1" customWidth="1"/>
    <col min="7" max="8" width="8.453125" style="1" customWidth="1"/>
    <col min="9" max="41" width="5.26953125" style="1" customWidth="1"/>
    <col min="42" max="42" width="5.26953125" customWidth="1"/>
    <col min="43" max="51" width="5.26953125" style="1" customWidth="1"/>
    <col min="52" max="52" width="8.7265625" customWidth="1"/>
    <col min="53" max="53" width="6.54296875" customWidth="1"/>
    <col min="54" max="54" width="12.453125" customWidth="1"/>
    <col min="55" max="55" width="6.7265625" customWidth="1"/>
    <col min="56" max="56" width="13.54296875" customWidth="1"/>
  </cols>
  <sheetData>
    <row r="1" spans="1:57" ht="17.5">
      <c r="A1" s="995" t="s">
        <v>4046</v>
      </c>
      <c r="B1" s="996"/>
      <c r="C1" s="996"/>
      <c r="D1" s="996"/>
      <c r="E1" s="997"/>
      <c r="AP1" s="1"/>
      <c r="AZ1" s="1"/>
      <c r="BA1" s="1"/>
      <c r="BB1" s="1"/>
      <c r="BC1" s="1"/>
      <c r="BD1" s="1"/>
    </row>
    <row r="2" spans="1:57" s="4" customFormat="1" ht="15" customHeight="1">
      <c r="A2" s="988" t="s">
        <v>3981</v>
      </c>
      <c r="B2" s="988"/>
      <c r="C2" s="988" t="s">
        <v>2065</v>
      </c>
      <c r="D2" s="988" t="s">
        <v>2252</v>
      </c>
      <c r="E2" s="988"/>
      <c r="G2" s="3"/>
      <c r="H2" s="3"/>
      <c r="L2" s="31"/>
      <c r="M2" s="31"/>
      <c r="N2" s="31"/>
      <c r="P2" s="26"/>
      <c r="AA2" s="26"/>
      <c r="AB2" s="31"/>
      <c r="AC2" s="26"/>
      <c r="AE2" s="64"/>
      <c r="AF2" s="64"/>
      <c r="AG2" s="64"/>
      <c r="AL2" s="26"/>
      <c r="AO2" s="26"/>
      <c r="AR2" s="26"/>
      <c r="AS2" s="171"/>
      <c r="AU2" s="138" t="s">
        <v>6140</v>
      </c>
      <c r="AV2" s="138"/>
      <c r="AX2" s="26"/>
      <c r="BA2" s="46"/>
    </row>
    <row r="3" spans="1:57" s="4" customFormat="1" ht="15" customHeight="1">
      <c r="A3" s="988"/>
      <c r="B3" s="988"/>
      <c r="C3" s="988"/>
      <c r="D3" s="988"/>
      <c r="E3" s="988"/>
      <c r="F3" s="35"/>
      <c r="G3" s="2"/>
      <c r="H3" s="2"/>
      <c r="I3" s="2"/>
      <c r="J3" s="2"/>
      <c r="K3" s="2"/>
      <c r="AA3" s="60"/>
      <c r="AC3" s="60"/>
      <c r="AD3" s="60"/>
      <c r="AE3" s="60"/>
      <c r="AF3" s="60"/>
      <c r="AG3" s="60"/>
      <c r="AL3" s="60"/>
      <c r="AO3" s="26"/>
      <c r="AQ3" s="986" t="s">
        <v>2935</v>
      </c>
      <c r="AR3" s="986"/>
      <c r="AS3" s="986"/>
      <c r="AT3" s="991" t="s">
        <v>3975</v>
      </c>
      <c r="AU3" s="992"/>
      <c r="AV3" s="991" t="s">
        <v>1831</v>
      </c>
      <c r="AW3" s="992"/>
      <c r="AX3" s="990" t="s">
        <v>3974</v>
      </c>
      <c r="AY3" s="990"/>
      <c r="AZ3" s="990" t="s">
        <v>2936</v>
      </c>
      <c r="BA3" s="990"/>
    </row>
    <row r="4" spans="1:57" ht="15" customHeight="1">
      <c r="A4" s="988" t="s">
        <v>2253</v>
      </c>
      <c r="B4" s="988"/>
      <c r="C4" s="58" t="s">
        <v>2968</v>
      </c>
      <c r="D4" s="998">
        <v>4</v>
      </c>
      <c r="E4" s="998"/>
      <c r="F4" s="35"/>
      <c r="L4" s="30"/>
      <c r="M4" s="30"/>
      <c r="N4" s="30"/>
      <c r="O4" s="13"/>
      <c r="P4" s="96"/>
      <c r="Q4" s="119"/>
      <c r="R4" s="1008" t="s">
        <v>1665</v>
      </c>
      <c r="S4" s="1008"/>
      <c r="T4" s="1008"/>
      <c r="U4" s="1008"/>
      <c r="V4" s="1008"/>
      <c r="W4" s="1008"/>
      <c r="X4" s="1008"/>
      <c r="Y4" s="1008"/>
      <c r="Z4" s="1008"/>
      <c r="AA4" s="1008"/>
      <c r="AB4" s="1008"/>
      <c r="AC4" s="205"/>
      <c r="AD4" s="205"/>
      <c r="AE4" s="205"/>
      <c r="AF4" s="242"/>
      <c r="AO4" s="26"/>
      <c r="AQ4" s="993" t="s">
        <v>3976</v>
      </c>
      <c r="AR4" s="994"/>
      <c r="AS4" s="148"/>
      <c r="AT4" s="993"/>
      <c r="AU4" s="994"/>
      <c r="AV4" s="993"/>
      <c r="AW4" s="994"/>
      <c r="AX4" s="988"/>
      <c r="AY4" s="988"/>
      <c r="AZ4" s="1004"/>
      <c r="BA4" s="1004"/>
      <c r="BC4" s="4"/>
      <c r="BD4" s="4"/>
      <c r="BE4" s="4"/>
    </row>
    <row r="5" spans="1:57" ht="15" customHeight="1">
      <c r="A5" s="988" t="s">
        <v>891</v>
      </c>
      <c r="B5" s="988"/>
      <c r="C5" s="58" t="s">
        <v>4047</v>
      </c>
      <c r="D5" s="988">
        <v>3.75</v>
      </c>
      <c r="E5" s="988"/>
      <c r="L5" s="30"/>
      <c r="M5" s="30"/>
      <c r="N5" s="30"/>
      <c r="O5" s="13"/>
      <c r="P5" s="96"/>
      <c r="Q5" s="190"/>
      <c r="R5" s="1008"/>
      <c r="S5" s="1008"/>
      <c r="T5" s="1008"/>
      <c r="U5" s="1008"/>
      <c r="V5" s="1008"/>
      <c r="W5" s="1008"/>
      <c r="X5" s="1008"/>
      <c r="Y5" s="1008"/>
      <c r="Z5" s="1008"/>
      <c r="AA5" s="1008"/>
      <c r="AB5" s="1008"/>
      <c r="AC5" s="205"/>
      <c r="AD5" s="205"/>
      <c r="AE5" s="205"/>
      <c r="AF5" s="242"/>
      <c r="AO5" s="26"/>
      <c r="AQ5" s="993" t="s">
        <v>3977</v>
      </c>
      <c r="AR5" s="994"/>
      <c r="AS5" s="148"/>
      <c r="AT5" s="993"/>
      <c r="AU5" s="994"/>
      <c r="AV5" s="993"/>
      <c r="AW5" s="994"/>
      <c r="AX5" s="988"/>
      <c r="AY5" s="988"/>
      <c r="AZ5" s="1004"/>
      <c r="BA5" s="1004"/>
      <c r="BC5" s="4"/>
      <c r="BD5" s="4"/>
      <c r="BE5" s="4"/>
    </row>
    <row r="6" spans="1:57" ht="15" customHeight="1">
      <c r="A6" s="988" t="s">
        <v>892</v>
      </c>
      <c r="B6" s="988"/>
      <c r="C6" s="58" t="s">
        <v>5775</v>
      </c>
      <c r="D6" s="998">
        <v>3.5</v>
      </c>
      <c r="E6" s="998"/>
      <c r="F6" s="32"/>
      <c r="L6" s="940" t="s">
        <v>3904</v>
      </c>
      <c r="M6" s="940"/>
      <c r="N6" s="940"/>
      <c r="O6" s="940"/>
      <c r="P6" s="940"/>
      <c r="Q6" s="940"/>
      <c r="R6" s="940"/>
      <c r="S6" s="940"/>
      <c r="T6" s="940"/>
      <c r="U6" s="940"/>
      <c r="V6" s="940"/>
      <c r="W6" s="940"/>
      <c r="X6" s="940"/>
      <c r="Y6" s="940"/>
      <c r="Z6" s="940"/>
      <c r="AA6" s="940"/>
      <c r="AB6" s="940"/>
      <c r="AC6" s="940"/>
      <c r="AD6" s="940"/>
      <c r="AE6" s="940"/>
      <c r="AF6" s="940"/>
      <c r="AG6" s="940"/>
      <c r="AH6" s="940"/>
      <c r="AI6" s="940"/>
      <c r="AJ6" s="940"/>
      <c r="AK6" s="940"/>
      <c r="AL6" s="940"/>
      <c r="AM6" s="940"/>
      <c r="AO6" s="26"/>
      <c r="AQ6" s="993" t="s">
        <v>3978</v>
      </c>
      <c r="AR6" s="994"/>
      <c r="AS6" s="148"/>
      <c r="AT6" s="993"/>
      <c r="AU6" s="994"/>
      <c r="AV6" s="993"/>
      <c r="AW6" s="994"/>
      <c r="AX6" s="988"/>
      <c r="AY6" s="988"/>
      <c r="AZ6" s="1004"/>
      <c r="BA6" s="1004"/>
      <c r="BC6" s="4"/>
      <c r="BD6" s="4"/>
      <c r="BE6" s="4"/>
    </row>
    <row r="7" spans="1:57" ht="15" customHeight="1">
      <c r="A7" s="988" t="s">
        <v>893</v>
      </c>
      <c r="B7" s="988"/>
      <c r="C7" s="58" t="s">
        <v>4048</v>
      </c>
      <c r="D7" s="988">
        <v>3.25</v>
      </c>
      <c r="E7" s="988"/>
      <c r="F7" s="44"/>
      <c r="L7" s="940"/>
      <c r="M7" s="940"/>
      <c r="N7" s="940"/>
      <c r="O7" s="940"/>
      <c r="P7" s="940"/>
      <c r="Q7" s="940"/>
      <c r="R7" s="940"/>
      <c r="S7" s="94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L7" s="940"/>
      <c r="AM7" s="940"/>
      <c r="AO7" s="5"/>
      <c r="AP7" s="5"/>
      <c r="AQ7" s="5"/>
      <c r="AU7" s="5"/>
      <c r="AV7" s="5"/>
      <c r="AX7" s="5"/>
      <c r="AY7" s="5"/>
      <c r="AZ7" s="1"/>
      <c r="BA7" s="1"/>
      <c r="BB7" s="1"/>
      <c r="BC7" s="1"/>
      <c r="BD7" s="1"/>
    </row>
    <row r="8" spans="1:57" ht="15" customHeight="1">
      <c r="A8" s="988" t="s">
        <v>894</v>
      </c>
      <c r="B8" s="988"/>
      <c r="C8" s="58" t="s">
        <v>4049</v>
      </c>
      <c r="D8" s="998">
        <v>3</v>
      </c>
      <c r="E8" s="998"/>
      <c r="F8" s="13"/>
      <c r="N8" s="22"/>
      <c r="O8" s="13"/>
      <c r="P8" s="13"/>
      <c r="Q8" s="140"/>
      <c r="R8" s="940" t="s">
        <v>3916</v>
      </c>
      <c r="S8" s="940"/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140"/>
      <c r="AE8" s="140"/>
      <c r="AF8" s="140"/>
      <c r="AO8" s="22"/>
      <c r="AP8" s="22"/>
      <c r="AQ8" s="22"/>
      <c r="AR8" s="22"/>
      <c r="AT8" s="22"/>
      <c r="AU8" s="22"/>
      <c r="AV8" s="22"/>
      <c r="AW8" s="22"/>
      <c r="AX8" s="22"/>
      <c r="AY8" s="22"/>
      <c r="AZ8" s="1"/>
      <c r="BA8" s="1"/>
      <c r="BB8" s="1"/>
      <c r="BC8" s="1"/>
      <c r="BD8" s="1"/>
    </row>
    <row r="9" spans="1:57" ht="15" customHeight="1">
      <c r="A9" s="988" t="s">
        <v>667</v>
      </c>
      <c r="B9" s="988"/>
      <c r="C9" s="58" t="s">
        <v>5782</v>
      </c>
      <c r="D9" s="988">
        <v>2.75</v>
      </c>
      <c r="E9" s="988"/>
      <c r="F9" s="32"/>
      <c r="N9" s="22"/>
      <c r="O9" s="13"/>
      <c r="P9" s="96"/>
      <c r="Q9" s="198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140"/>
      <c r="AE9" s="140"/>
      <c r="AF9" s="140"/>
      <c r="AO9" s="22"/>
      <c r="AP9" s="22"/>
      <c r="AQ9" s="22"/>
      <c r="AR9" s="22"/>
      <c r="AT9" s="22"/>
      <c r="AU9" s="22"/>
      <c r="AV9" s="22"/>
      <c r="AW9" s="22"/>
      <c r="AX9" s="22"/>
      <c r="AY9" s="22"/>
      <c r="AZ9" s="8"/>
      <c r="BA9" s="8"/>
      <c r="BB9" s="1"/>
      <c r="BC9" s="1"/>
      <c r="BD9" s="1"/>
    </row>
    <row r="10" spans="1:57" ht="15" customHeight="1">
      <c r="A10" s="988" t="s">
        <v>668</v>
      </c>
      <c r="B10" s="988"/>
      <c r="C10" s="58" t="s">
        <v>4050</v>
      </c>
      <c r="D10" s="998">
        <v>2.5</v>
      </c>
      <c r="E10" s="998"/>
      <c r="F10" s="44"/>
      <c r="O10" s="13"/>
      <c r="P10" s="96"/>
      <c r="Q10" s="1007" t="s">
        <v>3917</v>
      </c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40"/>
      <c r="AO10" s="5"/>
      <c r="AP10" s="5"/>
      <c r="AQ10" s="5"/>
      <c r="AU10" s="5"/>
      <c r="AV10" s="5"/>
      <c r="AX10" s="5"/>
      <c r="AY10" s="5"/>
      <c r="AZ10" s="51"/>
      <c r="BA10" s="51"/>
      <c r="BB10" s="1"/>
      <c r="BC10" s="1"/>
      <c r="BD10" s="1"/>
    </row>
    <row r="11" spans="1:57" ht="15" customHeight="1">
      <c r="A11" s="988" t="s">
        <v>3303</v>
      </c>
      <c r="B11" s="988"/>
      <c r="C11" s="58" t="s">
        <v>4051</v>
      </c>
      <c r="D11" s="988">
        <v>2.25</v>
      </c>
      <c r="E11" s="988"/>
      <c r="F11" s="44"/>
      <c r="O11" s="13"/>
      <c r="P11" s="96"/>
      <c r="Q11" s="1007"/>
      <c r="R11" s="1007"/>
      <c r="S11" s="1007"/>
      <c r="T11" s="1007"/>
      <c r="U11" s="1007"/>
      <c r="V11" s="1007"/>
      <c r="W11" s="1007"/>
      <c r="X11" s="1007"/>
      <c r="Y11" s="1007"/>
      <c r="Z11" s="1007"/>
      <c r="AA11" s="1007"/>
      <c r="AB11" s="1007"/>
      <c r="AC11" s="1007"/>
      <c r="AD11" s="1007"/>
      <c r="AE11" s="1007"/>
      <c r="AF11" s="140"/>
      <c r="AO11" s="5"/>
      <c r="AP11" s="5"/>
      <c r="AQ11" s="5"/>
      <c r="AU11" s="5"/>
      <c r="AV11" s="5"/>
      <c r="AX11" s="5"/>
      <c r="AY11" s="5"/>
      <c r="AZ11" s="51"/>
      <c r="BA11" s="51"/>
      <c r="BB11" s="1"/>
      <c r="BC11" s="1"/>
      <c r="BD11" s="1"/>
    </row>
    <row r="12" spans="1:57" ht="15" customHeight="1">
      <c r="A12" s="988" t="s">
        <v>3304</v>
      </c>
      <c r="B12" s="988"/>
      <c r="C12" s="58" t="s">
        <v>4052</v>
      </c>
      <c r="D12" s="998">
        <v>2</v>
      </c>
      <c r="E12" s="998"/>
      <c r="F12" s="44"/>
      <c r="O12" s="13"/>
      <c r="P12" s="96"/>
      <c r="Q12" s="173"/>
      <c r="R12" s="140"/>
      <c r="S12" s="140"/>
      <c r="T12" s="140"/>
      <c r="U12" s="1005" t="s">
        <v>3370</v>
      </c>
      <c r="V12" s="1005"/>
      <c r="W12" s="1005"/>
      <c r="X12" s="1005"/>
      <c r="Y12" s="1005"/>
      <c r="Z12" s="1005"/>
      <c r="AA12" s="243"/>
      <c r="AB12" s="140"/>
      <c r="AC12" s="140"/>
      <c r="AD12" s="140"/>
      <c r="AE12" s="140"/>
      <c r="AF12" s="140"/>
      <c r="AO12" s="5"/>
      <c r="AP12" s="5"/>
      <c r="AQ12" s="5"/>
      <c r="AU12" s="5"/>
      <c r="AV12" s="5"/>
      <c r="AX12" s="5"/>
      <c r="AY12" s="5"/>
      <c r="AZ12" s="51"/>
      <c r="BA12" s="51"/>
      <c r="BB12" s="1"/>
      <c r="BC12" s="1"/>
      <c r="BD12" s="1"/>
    </row>
    <row r="13" spans="1:57" ht="15" customHeight="1">
      <c r="A13" s="988" t="s">
        <v>5781</v>
      </c>
      <c r="B13" s="988"/>
      <c r="C13" s="58" t="s">
        <v>5014</v>
      </c>
      <c r="D13" s="998">
        <v>0</v>
      </c>
      <c r="E13" s="998"/>
      <c r="F13" s="44"/>
      <c r="O13" s="13"/>
      <c r="P13" s="96"/>
      <c r="Q13" s="32"/>
      <c r="R13" s="32"/>
      <c r="S13" s="140"/>
      <c r="T13" s="140"/>
      <c r="U13" s="1005"/>
      <c r="V13" s="1005"/>
      <c r="W13" s="1005"/>
      <c r="X13" s="1005"/>
      <c r="Y13" s="1005"/>
      <c r="Z13" s="1005"/>
      <c r="AA13" s="243"/>
      <c r="AB13" s="243"/>
      <c r="AC13" s="243"/>
      <c r="AD13" s="243"/>
      <c r="AE13" s="243"/>
      <c r="AF13" s="140"/>
      <c r="AO13" s="5"/>
      <c r="AP13" s="5"/>
      <c r="AQ13" s="5"/>
      <c r="AU13" s="5"/>
      <c r="AV13" s="5"/>
      <c r="AX13" s="5"/>
      <c r="AY13" s="5"/>
      <c r="AZ13" s="51"/>
      <c r="BA13" s="51"/>
      <c r="BB13" s="1"/>
      <c r="BC13" s="1"/>
      <c r="BD13" s="1"/>
    </row>
    <row r="14" spans="1:57" ht="15" customHeight="1">
      <c r="A14" s="988" t="s">
        <v>3305</v>
      </c>
      <c r="B14" s="988"/>
      <c r="C14" s="58" t="s">
        <v>6151</v>
      </c>
      <c r="D14" s="998" t="s">
        <v>6152</v>
      </c>
      <c r="E14" s="998"/>
      <c r="F14" s="44"/>
      <c r="O14" s="13"/>
      <c r="P14" s="96"/>
      <c r="Q14" s="32"/>
      <c r="R14" s="32"/>
      <c r="S14" s="140"/>
      <c r="T14" s="140"/>
      <c r="U14" s="239"/>
      <c r="V14" s="239"/>
      <c r="W14" s="239"/>
      <c r="X14" s="239"/>
      <c r="Y14" s="239"/>
      <c r="Z14" s="239"/>
      <c r="AA14" s="243"/>
      <c r="AB14" s="243"/>
      <c r="AC14" s="243"/>
      <c r="AD14" s="243"/>
      <c r="AE14" s="243"/>
      <c r="AF14" s="140"/>
      <c r="AO14" s="5"/>
      <c r="AP14" s="5"/>
      <c r="AQ14" s="5"/>
      <c r="AU14" s="5"/>
      <c r="AV14" s="5"/>
      <c r="AX14" s="5"/>
      <c r="AY14" s="5"/>
      <c r="AZ14" s="51"/>
      <c r="BA14" s="51"/>
      <c r="BB14" s="1"/>
      <c r="BC14" s="1"/>
      <c r="BD14" s="1"/>
    </row>
    <row r="15" spans="1:57" ht="15" customHeight="1">
      <c r="A15" s="988" t="s">
        <v>3305</v>
      </c>
      <c r="B15" s="988"/>
      <c r="C15" s="58" t="s">
        <v>6153</v>
      </c>
      <c r="D15" s="998" t="s">
        <v>3616</v>
      </c>
      <c r="E15" s="998"/>
      <c r="F15" s="44"/>
      <c r="O15" s="13"/>
      <c r="P15" s="96"/>
      <c r="Q15" s="32"/>
      <c r="R15" s="32"/>
      <c r="S15" s="140"/>
      <c r="T15" s="140"/>
      <c r="U15" s="239"/>
      <c r="V15" s="239"/>
      <c r="W15" s="239"/>
      <c r="X15" s="239"/>
      <c r="Y15" s="239"/>
      <c r="Z15" s="239"/>
      <c r="AA15" s="243"/>
      <c r="AB15" s="243"/>
      <c r="AC15" s="243"/>
      <c r="AD15" s="243"/>
      <c r="AE15" s="243"/>
      <c r="AF15" s="140"/>
      <c r="AO15" s="5"/>
      <c r="AP15" s="5"/>
      <c r="AQ15" s="5"/>
      <c r="AU15" s="5"/>
      <c r="AV15" s="5"/>
      <c r="AX15" s="5"/>
      <c r="AY15" s="5"/>
      <c r="AZ15" s="51"/>
      <c r="BA15" s="51"/>
      <c r="BB15" s="1"/>
      <c r="BC15" s="1"/>
      <c r="BD15" s="1"/>
    </row>
    <row r="16" spans="1:57" ht="15" customHeight="1">
      <c r="A16" s="110" t="s">
        <v>1490</v>
      </c>
      <c r="B16" s="110"/>
      <c r="C16" s="100"/>
      <c r="D16" s="111"/>
      <c r="E16" s="74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X16" s="22"/>
      <c r="AY16" s="22"/>
      <c r="AZ16" s="51"/>
      <c r="BA16" s="51"/>
      <c r="BB16" s="1"/>
      <c r="BC16" s="1"/>
      <c r="BD16" s="1"/>
    </row>
    <row r="17" spans="1:56" ht="15.75" customHeight="1">
      <c r="A17" s="32"/>
      <c r="B17" s="109"/>
      <c r="C17" s="108"/>
      <c r="D17" s="109"/>
      <c r="E17" s="74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X17" s="22"/>
      <c r="AY17" s="22"/>
      <c r="AZ17" s="8"/>
      <c r="BA17" s="8"/>
      <c r="BB17" s="1"/>
      <c r="BC17" s="1"/>
      <c r="BD17" s="1"/>
    </row>
    <row r="18" spans="1:56" s="7" customFormat="1" ht="29.25" customHeight="1">
      <c r="A18" s="942" t="s">
        <v>5996</v>
      </c>
      <c r="B18" s="942" t="s">
        <v>5250</v>
      </c>
      <c r="C18" s="942" t="s">
        <v>5251</v>
      </c>
      <c r="D18" s="942" t="s">
        <v>5252</v>
      </c>
      <c r="E18" s="942" t="s">
        <v>3107</v>
      </c>
      <c r="F18" s="942" t="s">
        <v>3108</v>
      </c>
      <c r="G18" s="943" t="s">
        <v>5510</v>
      </c>
      <c r="H18" s="943" t="s">
        <v>285</v>
      </c>
      <c r="I18" s="999" t="s">
        <v>2965</v>
      </c>
      <c r="J18" s="999"/>
      <c r="K18" s="999"/>
      <c r="L18" s="999"/>
      <c r="M18" s="999"/>
      <c r="N18" s="999"/>
      <c r="O18" s="999"/>
      <c r="P18" s="999"/>
      <c r="Q18" s="999"/>
      <c r="R18" s="999"/>
      <c r="S18" s="999"/>
      <c r="T18" s="999"/>
      <c r="U18" s="999"/>
      <c r="V18" s="999"/>
      <c r="W18" s="999"/>
      <c r="X18" s="999"/>
      <c r="Y18" s="999"/>
      <c r="Z18" s="999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24" t="s">
        <v>6025</v>
      </c>
      <c r="BA18" s="94" t="s">
        <v>6026</v>
      </c>
      <c r="BB18" s="935" t="s">
        <v>1983</v>
      </c>
      <c r="BC18" s="935" t="s">
        <v>3156</v>
      </c>
      <c r="BD18" s="946" t="s">
        <v>3157</v>
      </c>
    </row>
    <row r="19" spans="1:56" s="7" customFormat="1" ht="19.5" customHeight="1">
      <c r="A19" s="942"/>
      <c r="B19" s="942"/>
      <c r="C19" s="942"/>
      <c r="D19" s="942"/>
      <c r="E19" s="942"/>
      <c r="F19" s="942"/>
      <c r="G19" s="969"/>
      <c r="H19" s="969"/>
      <c r="I19" s="946" t="s">
        <v>3671</v>
      </c>
      <c r="J19" s="946"/>
      <c r="K19" s="1006"/>
      <c r="L19" s="1006"/>
      <c r="M19" s="1006"/>
      <c r="N19" s="946" t="s">
        <v>3672</v>
      </c>
      <c r="O19" s="946"/>
      <c r="P19" s="1006"/>
      <c r="Q19" s="1006"/>
      <c r="R19" s="1006"/>
      <c r="S19" s="946" t="s">
        <v>3673</v>
      </c>
      <c r="T19" s="946"/>
      <c r="U19" s="1006"/>
      <c r="V19" s="1006"/>
      <c r="W19" s="1006"/>
      <c r="X19" s="947" t="s">
        <v>4266</v>
      </c>
      <c r="Y19" s="948"/>
      <c r="Z19" s="948"/>
      <c r="AA19" s="948"/>
      <c r="AB19" s="953"/>
      <c r="AC19" s="946" t="s">
        <v>4267</v>
      </c>
      <c r="AD19" s="946"/>
      <c r="AE19" s="1006"/>
      <c r="AF19" s="1006"/>
      <c r="AG19" s="1006"/>
      <c r="AH19" s="946" t="s">
        <v>1937</v>
      </c>
      <c r="AI19" s="946"/>
      <c r="AJ19" s="1006"/>
      <c r="AK19" s="1006"/>
      <c r="AL19" s="1006"/>
      <c r="AM19" s="963" t="s">
        <v>1938</v>
      </c>
      <c r="AN19" s="944"/>
      <c r="AO19" s="944"/>
      <c r="AP19" s="944"/>
      <c r="AQ19" s="945"/>
      <c r="AR19" s="963" t="s">
        <v>4814</v>
      </c>
      <c r="AS19" s="944"/>
      <c r="AT19" s="944"/>
      <c r="AU19" s="944"/>
      <c r="AV19" s="945"/>
      <c r="AW19" s="963" t="s">
        <v>4816</v>
      </c>
      <c r="AX19" s="944"/>
      <c r="AY19" s="945"/>
      <c r="AZ19" s="924"/>
      <c r="BA19" s="94" t="s">
        <v>4818</v>
      </c>
      <c r="BB19" s="935"/>
      <c r="BC19" s="935"/>
      <c r="BD19" s="946"/>
    </row>
    <row r="20" spans="1:56" s="90" customFormat="1" ht="33.75" customHeight="1">
      <c r="A20" s="942"/>
      <c r="B20" s="942"/>
      <c r="C20" s="942"/>
      <c r="D20" s="942"/>
      <c r="E20" s="942"/>
      <c r="F20" s="942"/>
      <c r="G20" s="969"/>
      <c r="H20" s="969"/>
      <c r="I20" s="924" t="s">
        <v>4114</v>
      </c>
      <c r="J20" s="924"/>
      <c r="K20" s="924"/>
      <c r="L20" s="924"/>
      <c r="M20" s="924"/>
      <c r="N20" s="924" t="s">
        <v>3371</v>
      </c>
      <c r="O20" s="924"/>
      <c r="P20" s="924"/>
      <c r="Q20" s="924"/>
      <c r="R20" s="924"/>
      <c r="S20" s="928" t="s">
        <v>2489</v>
      </c>
      <c r="T20" s="929"/>
      <c r="U20" s="929"/>
      <c r="V20" s="929"/>
      <c r="W20" s="930"/>
      <c r="X20" s="928" t="s">
        <v>3372</v>
      </c>
      <c r="Y20" s="929"/>
      <c r="Z20" s="929"/>
      <c r="AA20" s="929"/>
      <c r="AB20" s="930"/>
      <c r="AC20" s="924" t="s">
        <v>534</v>
      </c>
      <c r="AD20" s="924"/>
      <c r="AE20" s="924"/>
      <c r="AF20" s="924"/>
      <c r="AG20" s="924"/>
      <c r="AH20" s="924" t="s">
        <v>845</v>
      </c>
      <c r="AI20" s="924"/>
      <c r="AJ20" s="924"/>
      <c r="AK20" s="924"/>
      <c r="AL20" s="924"/>
      <c r="AM20" s="928" t="s">
        <v>4813</v>
      </c>
      <c r="AN20" s="929"/>
      <c r="AO20" s="929"/>
      <c r="AP20" s="929"/>
      <c r="AQ20" s="930"/>
      <c r="AR20" s="928" t="s">
        <v>4815</v>
      </c>
      <c r="AS20" s="929"/>
      <c r="AT20" s="929"/>
      <c r="AU20" s="929"/>
      <c r="AV20" s="930"/>
      <c r="AW20" s="928" t="s">
        <v>4817</v>
      </c>
      <c r="AX20" s="929"/>
      <c r="AY20" s="930"/>
      <c r="AZ20" s="924"/>
      <c r="BA20" s="202">
        <v>27</v>
      </c>
      <c r="BB20" s="935"/>
      <c r="BC20" s="935"/>
      <c r="BD20" s="946"/>
    </row>
    <row r="21" spans="1:56" s="7" customFormat="1" ht="15.75" customHeight="1">
      <c r="A21" s="942"/>
      <c r="B21" s="942"/>
      <c r="C21" s="942"/>
      <c r="D21" s="942"/>
      <c r="E21" s="942"/>
      <c r="F21" s="942"/>
      <c r="G21" s="969"/>
      <c r="H21" s="969"/>
      <c r="I21" s="1000" t="s">
        <v>3610</v>
      </c>
      <c r="J21" s="1000"/>
      <c r="K21" s="1000"/>
      <c r="L21" s="1000"/>
      <c r="M21" s="1000"/>
      <c r="N21" s="1000" t="s">
        <v>3610</v>
      </c>
      <c r="O21" s="1000"/>
      <c r="P21" s="1000"/>
      <c r="Q21" s="1000"/>
      <c r="R21" s="1000"/>
      <c r="S21" s="1000" t="s">
        <v>3610</v>
      </c>
      <c r="T21" s="1000"/>
      <c r="U21" s="1000"/>
      <c r="V21" s="1000"/>
      <c r="W21" s="1000"/>
      <c r="X21" s="960" t="s">
        <v>3609</v>
      </c>
      <c r="Y21" s="961"/>
      <c r="Z21" s="961"/>
      <c r="AA21" s="961"/>
      <c r="AB21" s="962"/>
      <c r="AC21" s="1000" t="s">
        <v>3610</v>
      </c>
      <c r="AD21" s="1000"/>
      <c r="AE21" s="1000"/>
      <c r="AF21" s="1000"/>
      <c r="AG21" s="1000"/>
      <c r="AH21" s="1000" t="s">
        <v>1994</v>
      </c>
      <c r="AI21" s="1000"/>
      <c r="AJ21" s="1000"/>
      <c r="AK21" s="1000"/>
      <c r="AL21" s="1000"/>
      <c r="AM21" s="960" t="s">
        <v>3609</v>
      </c>
      <c r="AN21" s="961"/>
      <c r="AO21" s="961"/>
      <c r="AP21" s="961"/>
      <c r="AQ21" s="962"/>
      <c r="AR21" s="1000" t="s">
        <v>3609</v>
      </c>
      <c r="AS21" s="1000"/>
      <c r="AT21" s="1000"/>
      <c r="AU21" s="1000"/>
      <c r="AV21" s="1000"/>
      <c r="AW21" s="960" t="s">
        <v>3609</v>
      </c>
      <c r="AX21" s="961"/>
      <c r="AY21" s="962"/>
      <c r="AZ21" s="924"/>
      <c r="BA21" s="950" t="s">
        <v>3619</v>
      </c>
      <c r="BB21" s="935"/>
      <c r="BC21" s="935"/>
      <c r="BD21" s="946"/>
    </row>
    <row r="22" spans="1:56" s="7" customFormat="1" ht="63.75" customHeight="1">
      <c r="A22" s="943"/>
      <c r="B22" s="943"/>
      <c r="C22" s="943"/>
      <c r="D22" s="943"/>
      <c r="E22" s="943"/>
      <c r="F22" s="943"/>
      <c r="G22" s="969"/>
      <c r="H22" s="969"/>
      <c r="I22" s="83" t="s">
        <v>2945</v>
      </c>
      <c r="J22" s="68" t="s">
        <v>6862</v>
      </c>
      <c r="K22" s="68" t="s">
        <v>1656</v>
      </c>
      <c r="L22" s="67" t="s">
        <v>5734</v>
      </c>
      <c r="M22" s="67" t="s">
        <v>2252</v>
      </c>
      <c r="N22" s="67" t="s">
        <v>2945</v>
      </c>
      <c r="O22" s="68" t="s">
        <v>6862</v>
      </c>
      <c r="P22" s="68" t="s">
        <v>1656</v>
      </c>
      <c r="Q22" s="67" t="s">
        <v>5734</v>
      </c>
      <c r="R22" s="67" t="s">
        <v>2252</v>
      </c>
      <c r="S22" s="67" t="s">
        <v>2945</v>
      </c>
      <c r="T22" s="68" t="s">
        <v>6862</v>
      </c>
      <c r="U22" s="68" t="s">
        <v>1656</v>
      </c>
      <c r="V22" s="67" t="s">
        <v>5734</v>
      </c>
      <c r="W22" s="67" t="s">
        <v>2252</v>
      </c>
      <c r="X22" s="67" t="s">
        <v>3597</v>
      </c>
      <c r="Y22" s="68" t="s">
        <v>3598</v>
      </c>
      <c r="Z22" s="68" t="s">
        <v>1653</v>
      </c>
      <c r="AA22" s="67" t="s">
        <v>5734</v>
      </c>
      <c r="AB22" s="67" t="s">
        <v>2252</v>
      </c>
      <c r="AC22" s="67" t="s">
        <v>2945</v>
      </c>
      <c r="AD22" s="68" t="s">
        <v>6862</v>
      </c>
      <c r="AE22" s="68" t="s">
        <v>1656</v>
      </c>
      <c r="AF22" s="67" t="s">
        <v>5734</v>
      </c>
      <c r="AG22" s="67" t="s">
        <v>2252</v>
      </c>
      <c r="AH22" s="67" t="s">
        <v>2945</v>
      </c>
      <c r="AI22" s="68" t="s">
        <v>6862</v>
      </c>
      <c r="AJ22" s="68" t="s">
        <v>1656</v>
      </c>
      <c r="AK22" s="67" t="s">
        <v>5734</v>
      </c>
      <c r="AL22" s="67" t="s">
        <v>2252</v>
      </c>
      <c r="AM22" s="67" t="s">
        <v>641</v>
      </c>
      <c r="AN22" s="68" t="s">
        <v>642</v>
      </c>
      <c r="AO22" s="68" t="s">
        <v>1653</v>
      </c>
      <c r="AP22" s="67" t="s">
        <v>5734</v>
      </c>
      <c r="AQ22" s="67" t="s">
        <v>2252</v>
      </c>
      <c r="AR22" s="67" t="s">
        <v>641</v>
      </c>
      <c r="AS22" s="68" t="s">
        <v>642</v>
      </c>
      <c r="AT22" s="68" t="s">
        <v>1653</v>
      </c>
      <c r="AU22" s="67" t="s">
        <v>5734</v>
      </c>
      <c r="AV22" s="67" t="s">
        <v>2252</v>
      </c>
      <c r="AW22" s="68" t="s">
        <v>1653</v>
      </c>
      <c r="AX22" s="67" t="s">
        <v>5734</v>
      </c>
      <c r="AY22" s="67" t="s">
        <v>2252</v>
      </c>
      <c r="AZ22" s="924"/>
      <c r="BA22" s="951"/>
      <c r="BB22" s="935"/>
      <c r="BC22" s="935"/>
      <c r="BD22" s="946"/>
    </row>
    <row r="23" spans="1:56" s="11" customFormat="1" ht="39.75" customHeight="1">
      <c r="A23" s="128" t="s">
        <v>3905</v>
      </c>
      <c r="B23" s="254" t="s">
        <v>3906</v>
      </c>
      <c r="C23" s="128" t="s">
        <v>1959</v>
      </c>
      <c r="D23" s="128">
        <v>72</v>
      </c>
      <c r="E23" s="128">
        <v>7001</v>
      </c>
      <c r="F23" s="254" t="s">
        <v>3907</v>
      </c>
      <c r="G23" s="128" t="s">
        <v>3310</v>
      </c>
      <c r="H23" s="128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89"/>
      <c r="BC23" s="128">
        <v>7001</v>
      </c>
      <c r="BD23" s="91"/>
    </row>
    <row r="24" spans="1:56" s="11" customFormat="1" ht="39.75" customHeight="1">
      <c r="A24" s="128" t="s">
        <v>674</v>
      </c>
      <c r="B24" s="254" t="s">
        <v>3908</v>
      </c>
      <c r="C24" s="128" t="s">
        <v>890</v>
      </c>
      <c r="D24" s="128">
        <v>114</v>
      </c>
      <c r="E24" s="128">
        <v>7002</v>
      </c>
      <c r="F24" s="254" t="s">
        <v>3909</v>
      </c>
      <c r="G24" s="128" t="s">
        <v>674</v>
      </c>
      <c r="H24" s="128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89"/>
      <c r="BC24" s="128">
        <v>7002</v>
      </c>
      <c r="BD24" s="91"/>
    </row>
    <row r="25" spans="1:56" s="11" customFormat="1" ht="39.75" customHeight="1">
      <c r="A25" s="128" t="s">
        <v>3910</v>
      </c>
      <c r="B25" s="254" t="s">
        <v>1951</v>
      </c>
      <c r="C25" s="128" t="s">
        <v>674</v>
      </c>
      <c r="D25" s="128">
        <v>120</v>
      </c>
      <c r="E25" s="128">
        <v>7003</v>
      </c>
      <c r="F25" s="254" t="s">
        <v>6687</v>
      </c>
      <c r="G25" s="128" t="s">
        <v>674</v>
      </c>
      <c r="H25" s="128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89"/>
      <c r="BC25" s="128">
        <v>7003</v>
      </c>
      <c r="BD25" s="91"/>
    </row>
    <row r="26" spans="1:56" s="11" customFormat="1" ht="39.75" customHeight="1">
      <c r="A26" s="128" t="s">
        <v>3321</v>
      </c>
      <c r="B26" s="254" t="s">
        <v>3911</v>
      </c>
      <c r="C26" s="128" t="s">
        <v>6123</v>
      </c>
      <c r="D26" s="128">
        <v>201</v>
      </c>
      <c r="E26" s="128">
        <v>7004</v>
      </c>
      <c r="F26" s="254" t="s">
        <v>3912</v>
      </c>
      <c r="G26" s="128" t="s">
        <v>674</v>
      </c>
      <c r="H26" s="128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89"/>
      <c r="BC26" s="128">
        <v>7004</v>
      </c>
      <c r="BD26" s="91"/>
    </row>
    <row r="27" spans="1:56" s="11" customFormat="1" ht="39.75" customHeight="1">
      <c r="A27" s="128" t="s">
        <v>2255</v>
      </c>
      <c r="B27" s="254" t="s">
        <v>3913</v>
      </c>
      <c r="C27" s="128" t="s">
        <v>1959</v>
      </c>
      <c r="D27" s="128">
        <v>41</v>
      </c>
      <c r="E27" s="128">
        <v>7005</v>
      </c>
      <c r="F27" s="254" t="s">
        <v>3914</v>
      </c>
      <c r="G27" s="128" t="s">
        <v>674</v>
      </c>
      <c r="H27" s="128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89"/>
      <c r="BC27" s="128">
        <v>7005</v>
      </c>
      <c r="BD27" s="91"/>
    </row>
    <row r="28" spans="1:56" s="11" customFormat="1" ht="39.75" customHeight="1">
      <c r="A28" s="128" t="s">
        <v>674</v>
      </c>
      <c r="B28" s="254" t="s">
        <v>6169</v>
      </c>
      <c r="C28" s="128" t="s">
        <v>890</v>
      </c>
      <c r="D28" s="128">
        <v>211</v>
      </c>
      <c r="E28" s="128">
        <v>7006</v>
      </c>
      <c r="F28" s="254" t="s">
        <v>6170</v>
      </c>
      <c r="G28" s="128" t="s">
        <v>674</v>
      </c>
      <c r="H28" s="128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89"/>
      <c r="BC28" s="128">
        <v>7006</v>
      </c>
      <c r="BD28" s="91"/>
    </row>
    <row r="29" spans="1:56" s="11" customFormat="1" ht="39.75" customHeight="1">
      <c r="A29" s="128" t="s">
        <v>1960</v>
      </c>
      <c r="B29" s="254" t="s">
        <v>1508</v>
      </c>
      <c r="C29" s="128" t="s">
        <v>1959</v>
      </c>
      <c r="D29" s="128">
        <v>54</v>
      </c>
      <c r="E29" s="128">
        <v>7007</v>
      </c>
      <c r="F29" s="254" t="s">
        <v>6758</v>
      </c>
      <c r="G29" s="128" t="s">
        <v>674</v>
      </c>
      <c r="H29" s="128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89"/>
      <c r="BC29" s="128">
        <v>7007</v>
      </c>
      <c r="BD29" s="91"/>
    </row>
    <row r="30" spans="1:56" s="11" customFormat="1" ht="39.75" customHeight="1">
      <c r="A30" s="128" t="s">
        <v>674</v>
      </c>
      <c r="B30" s="254" t="s">
        <v>3915</v>
      </c>
      <c r="C30" s="128" t="s">
        <v>890</v>
      </c>
      <c r="D30" s="128">
        <v>207</v>
      </c>
      <c r="E30" s="128">
        <v>7008</v>
      </c>
      <c r="F30" s="254" t="s">
        <v>4962</v>
      </c>
      <c r="G30" s="128" t="s">
        <v>674</v>
      </c>
      <c r="H30" s="128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89"/>
      <c r="BC30" s="128">
        <v>7008</v>
      </c>
      <c r="BD30" s="91"/>
    </row>
    <row r="31" spans="1:56" s="11" customFormat="1" ht="39.75" customHeight="1">
      <c r="A31" s="128"/>
      <c r="B31" s="254"/>
      <c r="C31" s="128"/>
      <c r="D31" s="128"/>
      <c r="E31" s="128"/>
      <c r="F31" s="254"/>
      <c r="G31" s="128"/>
      <c r="H31" s="128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89"/>
      <c r="BC31" s="128"/>
      <c r="BD31" s="91"/>
    </row>
    <row r="32" spans="1:56" s="11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89"/>
      <c r="BC32" s="128"/>
      <c r="BD32" s="91"/>
    </row>
    <row r="33" spans="1:64" s="11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89"/>
      <c r="BC33" s="128"/>
      <c r="BD33" s="91"/>
    </row>
    <row r="34" spans="1:64" s="12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89"/>
      <c r="BC34" s="128"/>
      <c r="BD34" s="91"/>
    </row>
    <row r="35" spans="1:64" s="12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89"/>
      <c r="BC35" s="128"/>
      <c r="BD35" s="91"/>
    </row>
    <row r="36" spans="1:64" s="11" customFormat="1" ht="39.75" customHeight="1">
      <c r="A36" s="128"/>
      <c r="B36" s="254"/>
      <c r="C36" s="128"/>
      <c r="D36" s="128"/>
      <c r="E36" s="128"/>
      <c r="F36" s="254"/>
      <c r="G36" s="128"/>
      <c r="H36" s="128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89"/>
      <c r="BC36" s="128"/>
      <c r="BD36" s="91"/>
    </row>
    <row r="37" spans="1:64" s="11" customFormat="1" ht="39.75" customHeight="1">
      <c r="A37" s="128"/>
      <c r="B37" s="254"/>
      <c r="C37" s="128"/>
      <c r="D37" s="128"/>
      <c r="E37" s="128"/>
      <c r="F37" s="254"/>
      <c r="G37" s="128"/>
      <c r="H37" s="128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89"/>
      <c r="BC37" s="128"/>
      <c r="BD37" s="91"/>
    </row>
    <row r="38" spans="1:64" s="11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89"/>
      <c r="BC38" s="128"/>
      <c r="BD38" s="91"/>
    </row>
    <row r="39" spans="1:64" s="11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89"/>
      <c r="BC39" s="128"/>
      <c r="BD39" s="91"/>
    </row>
    <row r="40" spans="1:64" s="11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89"/>
      <c r="BC40" s="128"/>
      <c r="BD40" s="91"/>
    </row>
    <row r="41" spans="1:64" s="11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89"/>
      <c r="BC41" s="128"/>
      <c r="BD41" s="91"/>
    </row>
    <row r="42" spans="1:64" s="11" customFormat="1" ht="39.75" customHeight="1">
      <c r="A42" s="128"/>
      <c r="B42" s="254"/>
      <c r="C42" s="128"/>
      <c r="D42" s="128"/>
      <c r="E42" s="128"/>
      <c r="F42" s="254"/>
      <c r="G42" s="128"/>
      <c r="H42" s="128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89"/>
      <c r="BC42" s="128"/>
      <c r="BD42" s="91"/>
    </row>
    <row r="43" spans="1:64" s="90" customFormat="1" ht="18" customHeight="1">
      <c r="A43" s="306"/>
      <c r="B43" s="307"/>
      <c r="C43" s="306"/>
      <c r="D43" s="306"/>
      <c r="E43" s="308"/>
      <c r="F43" s="309"/>
      <c r="G43" s="306"/>
      <c r="H43" s="306"/>
      <c r="I43" s="306"/>
      <c r="J43" s="306"/>
      <c r="K43" s="306"/>
      <c r="L43" s="306"/>
      <c r="M43" s="306"/>
      <c r="N43" s="306"/>
      <c r="O43" s="306"/>
      <c r="P43" s="306"/>
      <c r="Q43" s="306"/>
      <c r="R43" s="306"/>
      <c r="S43" s="306"/>
      <c r="T43" s="306"/>
      <c r="U43" s="306"/>
      <c r="W43" s="306"/>
      <c r="X43" s="306"/>
      <c r="Y43" s="306"/>
      <c r="Z43" s="306"/>
      <c r="AA43" s="306"/>
      <c r="AB43" s="306"/>
      <c r="AD43" s="306"/>
      <c r="AE43" s="306"/>
      <c r="AF43" s="306"/>
      <c r="AG43" s="306"/>
      <c r="AH43" s="306"/>
      <c r="AI43" s="306"/>
      <c r="AJ43" s="306"/>
      <c r="AK43" s="306"/>
      <c r="AL43" s="306"/>
      <c r="AM43" s="306"/>
      <c r="AN43" s="306"/>
      <c r="AO43" s="306"/>
      <c r="AP43" s="306"/>
      <c r="AQ43" s="306"/>
      <c r="AR43" s="306"/>
      <c r="AS43" s="306"/>
      <c r="AT43" s="306"/>
      <c r="AU43" s="306"/>
      <c r="AV43" s="306"/>
      <c r="AW43" s="306"/>
      <c r="AX43" s="306"/>
      <c r="AY43" s="306"/>
      <c r="AZ43" s="306"/>
      <c r="BA43" s="306"/>
      <c r="BB43" s="306"/>
      <c r="BC43" s="308"/>
      <c r="BD43" s="306"/>
      <c r="BE43" s="306"/>
      <c r="BF43" s="306"/>
      <c r="BG43" s="306"/>
      <c r="BH43" s="306"/>
      <c r="BI43" s="306"/>
      <c r="BJ43" s="306"/>
      <c r="BK43" s="306"/>
      <c r="BL43" s="306"/>
    </row>
    <row r="44" spans="1:64" s="90" customFormat="1" ht="18" customHeight="1">
      <c r="A44" s="306"/>
      <c r="B44" s="307"/>
      <c r="C44" s="306"/>
      <c r="D44" s="306"/>
      <c r="E44" s="308"/>
      <c r="F44" s="309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10"/>
      <c r="R44" s="310" t="s">
        <v>5111</v>
      </c>
      <c r="S44" s="306" t="s">
        <v>906</v>
      </c>
      <c r="T44" s="306"/>
      <c r="U44" s="306"/>
      <c r="W44" s="306"/>
      <c r="X44" s="306"/>
      <c r="Y44" s="310"/>
      <c r="Z44" s="306"/>
      <c r="AA44" s="306"/>
      <c r="AB44" s="306"/>
      <c r="AD44" s="311" t="s">
        <v>5285</v>
      </c>
      <c r="AF44" s="306"/>
      <c r="AH44" s="306"/>
      <c r="AI44" s="306"/>
      <c r="AJ44" s="306"/>
      <c r="AK44" s="311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7"/>
      <c r="BC44" s="308"/>
      <c r="BD44" s="306"/>
      <c r="BE44" s="306"/>
      <c r="BF44" s="306"/>
      <c r="BG44" s="306"/>
      <c r="BH44" s="306"/>
      <c r="BI44" s="306"/>
      <c r="BJ44" s="306"/>
      <c r="BK44" s="306"/>
      <c r="BL44" s="306"/>
    </row>
    <row r="45" spans="1:64" s="90" customFormat="1" ht="18" customHeight="1">
      <c r="A45" s="312" t="s">
        <v>2056</v>
      </c>
      <c r="B45" s="313" t="s">
        <v>5110</v>
      </c>
      <c r="C45" s="313"/>
      <c r="D45" s="313"/>
      <c r="E45" s="308"/>
      <c r="F45" s="309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14"/>
      <c r="R45" s="314" t="s">
        <v>5138</v>
      </c>
      <c r="S45" s="90" t="s">
        <v>907</v>
      </c>
      <c r="T45" s="306"/>
      <c r="U45" s="306"/>
      <c r="W45" s="306"/>
      <c r="X45" s="306"/>
      <c r="Y45" s="314"/>
      <c r="AA45" s="306"/>
      <c r="AB45" s="306"/>
      <c r="AD45" s="311" t="s">
        <v>1647</v>
      </c>
      <c r="AF45" s="311"/>
      <c r="AH45" s="306"/>
      <c r="AI45" s="306"/>
      <c r="AJ45" s="306"/>
      <c r="AK45" s="311"/>
      <c r="AL45" s="306"/>
      <c r="AM45" s="306"/>
      <c r="AN45" s="306"/>
      <c r="AO45" s="306"/>
      <c r="AQ45" s="90" t="s">
        <v>4491</v>
      </c>
      <c r="AR45" s="306"/>
      <c r="AV45" s="306"/>
      <c r="AW45" s="306"/>
      <c r="AX45" s="306"/>
      <c r="AY45" s="306"/>
      <c r="BA45" s="306" t="s">
        <v>2018</v>
      </c>
      <c r="BB45" s="306"/>
      <c r="BC45" s="308"/>
      <c r="BD45" s="306"/>
      <c r="BE45" s="306"/>
      <c r="BF45" s="306"/>
      <c r="BG45" s="306"/>
      <c r="BH45" s="306"/>
      <c r="BI45" s="306"/>
      <c r="BJ45" s="306"/>
      <c r="BK45" s="306"/>
      <c r="BL45" s="306"/>
    </row>
    <row r="46" spans="1:64" s="90" customFormat="1" ht="18" customHeight="1">
      <c r="A46" s="314" t="s">
        <v>5114</v>
      </c>
      <c r="B46" s="313" t="s">
        <v>5137</v>
      </c>
      <c r="C46" s="313"/>
      <c r="D46" s="313"/>
      <c r="E46" s="308"/>
      <c r="Q46" s="314"/>
      <c r="R46" s="314" t="s">
        <v>3132</v>
      </c>
      <c r="S46" s="90" t="s">
        <v>7285</v>
      </c>
      <c r="T46" s="192"/>
      <c r="Y46" s="314"/>
      <c r="AA46" s="192"/>
      <c r="AD46" s="311" t="s">
        <v>1648</v>
      </c>
      <c r="AF46" s="316"/>
      <c r="AJ46" s="317"/>
      <c r="AK46" s="311"/>
      <c r="AL46" s="306"/>
      <c r="AO46" s="315"/>
      <c r="AQ46" s="90" t="s">
        <v>1496</v>
      </c>
      <c r="AR46" s="317"/>
      <c r="AV46" s="317"/>
      <c r="AX46" s="317"/>
      <c r="BB46" s="318" t="s">
        <v>3820</v>
      </c>
      <c r="BC46" s="308"/>
    </row>
    <row r="47" spans="1:64" s="90" customFormat="1" ht="18" customHeight="1">
      <c r="B47" s="315" t="s">
        <v>3131</v>
      </c>
      <c r="E47" s="319"/>
      <c r="F47" s="320"/>
      <c r="G47" s="315" t="s">
        <v>5261</v>
      </c>
      <c r="H47" s="315"/>
      <c r="S47" s="90" t="s">
        <v>1343</v>
      </c>
      <c r="T47" s="192"/>
      <c r="AA47" s="192"/>
      <c r="AD47" s="311" t="s">
        <v>3000</v>
      </c>
      <c r="AF47" s="316"/>
      <c r="AJ47" s="317"/>
      <c r="AK47" s="311"/>
      <c r="AP47" s="317"/>
      <c r="AQ47" s="90" t="s">
        <v>5728</v>
      </c>
      <c r="AR47" s="317"/>
      <c r="AV47" s="317"/>
      <c r="AX47" s="317"/>
      <c r="BA47" s="315" t="s">
        <v>1315</v>
      </c>
      <c r="BC47" s="319"/>
    </row>
    <row r="48" spans="1:64" s="90" customFormat="1" ht="11.5">
      <c r="A48" s="319"/>
      <c r="B48" s="317"/>
      <c r="C48" s="317"/>
      <c r="D48" s="317"/>
      <c r="E48" s="317"/>
      <c r="F48" s="317"/>
      <c r="G48" s="317"/>
      <c r="H48" s="317"/>
      <c r="I48" s="317"/>
      <c r="J48" s="317"/>
      <c r="K48" s="317"/>
      <c r="L48" s="317"/>
      <c r="M48" s="317"/>
      <c r="N48" s="317"/>
      <c r="O48" s="317"/>
      <c r="P48" s="317"/>
      <c r="Q48" s="317"/>
      <c r="R48" s="317"/>
      <c r="S48" s="317"/>
      <c r="T48" s="317"/>
      <c r="U48" s="317"/>
      <c r="W48" s="317"/>
      <c r="X48" s="317"/>
      <c r="Y48" s="317"/>
      <c r="Z48" s="317"/>
      <c r="AA48" s="317"/>
      <c r="AB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Q48" s="317"/>
      <c r="AR48" s="317"/>
      <c r="AS48" s="317"/>
      <c r="AT48" s="317"/>
      <c r="AU48" s="317"/>
      <c r="AV48" s="317"/>
      <c r="AW48" s="317"/>
      <c r="AX48" s="317"/>
      <c r="AY48" s="317"/>
      <c r="BC48" s="317"/>
    </row>
    <row r="49" spans="55:55">
      <c r="BC49" s="1"/>
    </row>
    <row r="50" spans="55:55">
      <c r="BC50" s="1"/>
    </row>
    <row r="51" spans="55:55">
      <c r="BC51" s="1"/>
    </row>
    <row r="52" spans="55:55">
      <c r="BC52" s="1"/>
    </row>
    <row r="53" spans="55:55">
      <c r="BC53" s="1"/>
    </row>
    <row r="54" spans="55:55">
      <c r="BC54" s="1"/>
    </row>
    <row r="55" spans="55:55">
      <c r="BC55" s="1"/>
    </row>
    <row r="56" spans="55:55">
      <c r="BC56" s="1"/>
    </row>
    <row r="57" spans="55:55">
      <c r="BC57" s="1"/>
    </row>
    <row r="58" spans="55:55">
      <c r="BC58" s="1"/>
    </row>
    <row r="59" spans="55:55">
      <c r="BC59" s="1"/>
    </row>
    <row r="60" spans="55:55">
      <c r="BC60" s="1"/>
    </row>
    <row r="61" spans="55:55">
      <c r="BC61" s="1"/>
    </row>
    <row r="62" spans="55:55">
      <c r="BC62" s="1"/>
    </row>
    <row r="63" spans="55:55">
      <c r="BC63" s="1"/>
    </row>
    <row r="64" spans="55:55">
      <c r="BC64" s="1"/>
    </row>
    <row r="65" spans="55:55">
      <c r="BC65" s="1"/>
    </row>
    <row r="66" spans="55:55">
      <c r="BC66" s="1"/>
    </row>
    <row r="67" spans="55:55">
      <c r="BC67" s="1"/>
    </row>
    <row r="68" spans="55:55">
      <c r="BC68" s="1"/>
    </row>
    <row r="69" spans="55:55">
      <c r="BC69" s="1"/>
    </row>
    <row r="70" spans="55:55">
      <c r="BC70" s="1"/>
    </row>
    <row r="71" spans="55:55">
      <c r="BC71" s="1"/>
    </row>
    <row r="72" spans="55:55">
      <c r="BC72" s="1"/>
    </row>
    <row r="73" spans="55:55">
      <c r="BC73" s="1"/>
    </row>
    <row r="74" spans="55:55">
      <c r="BC74" s="1"/>
    </row>
    <row r="75" spans="55:55">
      <c r="BC75" s="1"/>
    </row>
    <row r="76" spans="55:55">
      <c r="BC76" s="1"/>
    </row>
    <row r="77" spans="55:55">
      <c r="BC77" s="1"/>
    </row>
    <row r="78" spans="55:55">
      <c r="BC78" s="1"/>
    </row>
    <row r="79" spans="55:55">
      <c r="BC79" s="1"/>
    </row>
    <row r="80" spans="55:55">
      <c r="BC80" s="1"/>
    </row>
    <row r="81" spans="55:55">
      <c r="BC81" s="1"/>
    </row>
    <row r="82" spans="55:55">
      <c r="BC82" s="1"/>
    </row>
    <row r="83" spans="55:55">
      <c r="BC83" s="1"/>
    </row>
    <row r="84" spans="55:55">
      <c r="BC84" s="1"/>
    </row>
    <row r="85" spans="55:55">
      <c r="BC85" s="1"/>
    </row>
    <row r="86" spans="55:55">
      <c r="BC86" s="1"/>
    </row>
    <row r="87" spans="55:55">
      <c r="BC87" s="1"/>
    </row>
    <row r="88" spans="55:55">
      <c r="BC88" s="1"/>
    </row>
    <row r="89" spans="55:55">
      <c r="BC89" s="1"/>
    </row>
    <row r="90" spans="55:55">
      <c r="BC90" s="1"/>
    </row>
    <row r="91" spans="55:55">
      <c r="BC91" s="1"/>
    </row>
    <row r="92" spans="55:55">
      <c r="BC92" s="1"/>
    </row>
    <row r="93" spans="55:55">
      <c r="BC93" s="1"/>
    </row>
    <row r="94" spans="55:55">
      <c r="BC94" s="1"/>
    </row>
    <row r="95" spans="55:55">
      <c r="BC95" s="1"/>
    </row>
    <row r="96" spans="55:55">
      <c r="BC96" s="1"/>
    </row>
    <row r="97" spans="55:55">
      <c r="BC97" s="1"/>
    </row>
    <row r="98" spans="55:55">
      <c r="BC98" s="1"/>
    </row>
    <row r="99" spans="55:55">
      <c r="BC99" s="1"/>
    </row>
    <row r="100" spans="55:55">
      <c r="BC100" s="1"/>
    </row>
    <row r="101" spans="55:55">
      <c r="BC101" s="1"/>
    </row>
    <row r="102" spans="55:55">
      <c r="BC102" s="1"/>
    </row>
    <row r="103" spans="55:55">
      <c r="BC103" s="1"/>
    </row>
    <row r="104" spans="55:55">
      <c r="BC104" s="1"/>
    </row>
    <row r="105" spans="55:55">
      <c r="BC105" s="1"/>
    </row>
    <row r="106" spans="55:55">
      <c r="BC106" s="1"/>
    </row>
    <row r="107" spans="55:55">
      <c r="BC107" s="1"/>
    </row>
    <row r="108" spans="55:55">
      <c r="BC108" s="1"/>
    </row>
    <row r="109" spans="55:55">
      <c r="BC109" s="1"/>
    </row>
    <row r="110" spans="55:55">
      <c r="BC110" s="1"/>
    </row>
    <row r="111" spans="55:55">
      <c r="BC111" s="1"/>
    </row>
    <row r="112" spans="55:55">
      <c r="BC112" s="1"/>
    </row>
    <row r="113" spans="55:55">
      <c r="BC113" s="1"/>
    </row>
    <row r="114" spans="55:55">
      <c r="BC114" s="1"/>
    </row>
    <row r="115" spans="55:55">
      <c r="BC115" s="1"/>
    </row>
    <row r="116" spans="55:55">
      <c r="BC116" s="1"/>
    </row>
    <row r="117" spans="55:55">
      <c r="BC117" s="1"/>
    </row>
    <row r="118" spans="55:55">
      <c r="BC118" s="1"/>
    </row>
    <row r="119" spans="55:55">
      <c r="BC119" s="1"/>
    </row>
    <row r="120" spans="55:55">
      <c r="BC120" s="1"/>
    </row>
    <row r="121" spans="55:55">
      <c r="BC121" s="1"/>
    </row>
    <row r="122" spans="55:55">
      <c r="BC122" s="1"/>
    </row>
    <row r="123" spans="55:55">
      <c r="BC123" s="1"/>
    </row>
    <row r="124" spans="55:55">
      <c r="BC124" s="1"/>
    </row>
    <row r="125" spans="55:55">
      <c r="BC125" s="1"/>
    </row>
    <row r="126" spans="55:55">
      <c r="BC126" s="1"/>
    </row>
    <row r="127" spans="55:55">
      <c r="BC127" s="1"/>
    </row>
    <row r="128" spans="55:55">
      <c r="BC128" s="1"/>
    </row>
    <row r="129" spans="55:55">
      <c r="BC129" s="1"/>
    </row>
    <row r="130" spans="55:55">
      <c r="BC130" s="1"/>
    </row>
    <row r="131" spans="55:55">
      <c r="BC131" s="1"/>
    </row>
    <row r="132" spans="55:55">
      <c r="BC132" s="1"/>
    </row>
    <row r="133" spans="55:55">
      <c r="BC133" s="1"/>
    </row>
    <row r="134" spans="55:55">
      <c r="BC134" s="1"/>
    </row>
    <row r="135" spans="55:55">
      <c r="BC135" s="1"/>
    </row>
    <row r="136" spans="55:55">
      <c r="BC136" s="1"/>
    </row>
    <row r="137" spans="55:55">
      <c r="BC137" s="1"/>
    </row>
    <row r="138" spans="55:55">
      <c r="BC138" s="1"/>
    </row>
    <row r="139" spans="55:55">
      <c r="BC139" s="1"/>
    </row>
    <row r="140" spans="55:55">
      <c r="BC140" s="1"/>
    </row>
    <row r="141" spans="55:55">
      <c r="BC141" s="1"/>
    </row>
    <row r="142" spans="55:55">
      <c r="BC142" s="1"/>
    </row>
    <row r="143" spans="55:55">
      <c r="BC143" s="1"/>
    </row>
    <row r="144" spans="55:55">
      <c r="BC144" s="1"/>
    </row>
    <row r="145" spans="55:55">
      <c r="BC145" s="1"/>
    </row>
    <row r="146" spans="55:55">
      <c r="BC146" s="1"/>
    </row>
    <row r="147" spans="55:55">
      <c r="BC147" s="1"/>
    </row>
    <row r="148" spans="55:55">
      <c r="BC148" s="1"/>
    </row>
    <row r="149" spans="55:55">
      <c r="BC149" s="1"/>
    </row>
    <row r="150" spans="55:55">
      <c r="BC150" s="1"/>
    </row>
    <row r="151" spans="55:55">
      <c r="BC151" s="1"/>
    </row>
    <row r="152" spans="55:55">
      <c r="BC152" s="1"/>
    </row>
    <row r="153" spans="55:55">
      <c r="BC153" s="1"/>
    </row>
    <row r="154" spans="55:55">
      <c r="BC154" s="1"/>
    </row>
    <row r="155" spans="55:55">
      <c r="BC155" s="1"/>
    </row>
    <row r="156" spans="55:55">
      <c r="BC156" s="1"/>
    </row>
    <row r="157" spans="55:55">
      <c r="BC157" s="1"/>
    </row>
    <row r="158" spans="55:55">
      <c r="BC158" s="1"/>
    </row>
    <row r="159" spans="55:55">
      <c r="BC159" s="1"/>
    </row>
    <row r="160" spans="55:55">
      <c r="BC160" s="1"/>
    </row>
    <row r="161" spans="55:55">
      <c r="BC161" s="1"/>
    </row>
    <row r="162" spans="55:55">
      <c r="BC162" s="1"/>
    </row>
    <row r="163" spans="55:55">
      <c r="BC163" s="1"/>
    </row>
    <row r="164" spans="55:55">
      <c r="BC164" s="1"/>
    </row>
    <row r="165" spans="55:55">
      <c r="BC165" s="1"/>
    </row>
    <row r="166" spans="55:55">
      <c r="BC166" s="1"/>
    </row>
    <row r="167" spans="55:55">
      <c r="BC167" s="1"/>
    </row>
    <row r="168" spans="55:55">
      <c r="BC168" s="1"/>
    </row>
    <row r="169" spans="55:55">
      <c r="BC169" s="1"/>
    </row>
    <row r="170" spans="55:55">
      <c r="BC170" s="1"/>
    </row>
    <row r="171" spans="55:55">
      <c r="BC171" s="1"/>
    </row>
    <row r="172" spans="55:55">
      <c r="BC172" s="1"/>
    </row>
    <row r="173" spans="55:55">
      <c r="BC173" s="1"/>
    </row>
    <row r="174" spans="55:55">
      <c r="BC174" s="1"/>
    </row>
    <row r="175" spans="55:55">
      <c r="BC175" s="1"/>
    </row>
    <row r="176" spans="55:55">
      <c r="BC176" s="1"/>
    </row>
    <row r="177" spans="55:55">
      <c r="BC177" s="1"/>
    </row>
    <row r="178" spans="55:55">
      <c r="BC178" s="1"/>
    </row>
    <row r="179" spans="55:55">
      <c r="BC179" s="1"/>
    </row>
    <row r="180" spans="55:55">
      <c r="BC180" s="1"/>
    </row>
    <row r="181" spans="55:55">
      <c r="BC181" s="1"/>
    </row>
    <row r="182" spans="55:55">
      <c r="BC182" s="1"/>
    </row>
    <row r="183" spans="55:55">
      <c r="BC183" s="1"/>
    </row>
    <row r="184" spans="55:55">
      <c r="BC184" s="1"/>
    </row>
    <row r="185" spans="55:55">
      <c r="BC185" s="1"/>
    </row>
    <row r="186" spans="55:55">
      <c r="BC186" s="1"/>
    </row>
    <row r="187" spans="55:55">
      <c r="BC187" s="1"/>
    </row>
    <row r="188" spans="55:55">
      <c r="BC188" s="1"/>
    </row>
    <row r="189" spans="55:55">
      <c r="BC189" s="1"/>
    </row>
    <row r="190" spans="55:55">
      <c r="BC190" s="1"/>
    </row>
    <row r="191" spans="55:55">
      <c r="BC191" s="1"/>
    </row>
    <row r="192" spans="55:55">
      <c r="BC192" s="1"/>
    </row>
    <row r="193" spans="55:55">
      <c r="BC193" s="1"/>
    </row>
    <row r="194" spans="55:55">
      <c r="BC194" s="1"/>
    </row>
    <row r="195" spans="55:55">
      <c r="BC195" s="1"/>
    </row>
    <row r="196" spans="55:55">
      <c r="BC196" s="1"/>
    </row>
    <row r="197" spans="55:55">
      <c r="BC197" s="1"/>
    </row>
    <row r="198" spans="55:55">
      <c r="BC198" s="1"/>
    </row>
    <row r="199" spans="55:55">
      <c r="BC199" s="1"/>
    </row>
    <row r="200" spans="55:55">
      <c r="BC200" s="1"/>
    </row>
    <row r="201" spans="55:55">
      <c r="BC201" s="1"/>
    </row>
    <row r="202" spans="55:55">
      <c r="BC202" s="1"/>
    </row>
    <row r="203" spans="55:55">
      <c r="BC203" s="1"/>
    </row>
    <row r="204" spans="55:55">
      <c r="BC204" s="1"/>
    </row>
    <row r="205" spans="55:55">
      <c r="BC205" s="1"/>
    </row>
    <row r="206" spans="55:55">
      <c r="BC206" s="1"/>
    </row>
    <row r="207" spans="55:55">
      <c r="BC207" s="1"/>
    </row>
    <row r="208" spans="55:55">
      <c r="BC208" s="1"/>
    </row>
    <row r="209" spans="55:55">
      <c r="BC209" s="1"/>
    </row>
    <row r="210" spans="55:55">
      <c r="BC210" s="1"/>
    </row>
    <row r="211" spans="55:55">
      <c r="BC211" s="1"/>
    </row>
    <row r="212" spans="55:55">
      <c r="BC212" s="1"/>
    </row>
    <row r="213" spans="55:55">
      <c r="BC213" s="1"/>
    </row>
    <row r="214" spans="55:55">
      <c r="BC214" s="1"/>
    </row>
    <row r="215" spans="55:55">
      <c r="BC215" s="1"/>
    </row>
    <row r="216" spans="55:55">
      <c r="BC216" s="1"/>
    </row>
    <row r="217" spans="55:55">
      <c r="BC217" s="1"/>
    </row>
    <row r="218" spans="55:55">
      <c r="BC218" s="1"/>
    </row>
    <row r="219" spans="55:55">
      <c r="BC219" s="1"/>
    </row>
    <row r="220" spans="55:55">
      <c r="BC220" s="1"/>
    </row>
    <row r="221" spans="55:55">
      <c r="BC221" s="1"/>
    </row>
    <row r="222" spans="55:55">
      <c r="BC222" s="1"/>
    </row>
    <row r="223" spans="55:55">
      <c r="BC223" s="1"/>
    </row>
    <row r="224" spans="55:55">
      <c r="BC224" s="1"/>
    </row>
    <row r="225" spans="55:55">
      <c r="BC225" s="1"/>
    </row>
    <row r="226" spans="55:55">
      <c r="BC226" s="1"/>
    </row>
    <row r="227" spans="55:55">
      <c r="BC227" s="1"/>
    </row>
    <row r="228" spans="55:55">
      <c r="BC228" s="1"/>
    </row>
  </sheetData>
  <mergeCells count="94">
    <mergeCell ref="AT6:AU6"/>
    <mergeCell ref="AQ3:AS3"/>
    <mergeCell ref="AQ4:AR4"/>
    <mergeCell ref="AQ5:AR5"/>
    <mergeCell ref="AQ6:AR6"/>
    <mergeCell ref="AT3:AU3"/>
    <mergeCell ref="AT4:AU4"/>
    <mergeCell ref="D14:E14"/>
    <mergeCell ref="AV3:AW3"/>
    <mergeCell ref="AV4:AW4"/>
    <mergeCell ref="AV5:AW5"/>
    <mergeCell ref="AV6:AW6"/>
    <mergeCell ref="D6:E6"/>
    <mergeCell ref="D7:E7"/>
    <mergeCell ref="D8:E8"/>
    <mergeCell ref="L6:AM7"/>
    <mergeCell ref="AT5:AU5"/>
    <mergeCell ref="R4:AB5"/>
    <mergeCell ref="R8:AC9"/>
    <mergeCell ref="D5:E5"/>
    <mergeCell ref="D4:E4"/>
    <mergeCell ref="D9:E9"/>
    <mergeCell ref="A1:E1"/>
    <mergeCell ref="A2:B3"/>
    <mergeCell ref="C2:C3"/>
    <mergeCell ref="D2:E3"/>
    <mergeCell ref="D15:E15"/>
    <mergeCell ref="D10:E10"/>
    <mergeCell ref="D13:E13"/>
    <mergeCell ref="A13:B13"/>
    <mergeCell ref="A11:B11"/>
    <mergeCell ref="D11:E11"/>
    <mergeCell ref="A12:B12"/>
    <mergeCell ref="D12:E12"/>
    <mergeCell ref="A10:B10"/>
    <mergeCell ref="A14:B14"/>
    <mergeCell ref="A18:A22"/>
    <mergeCell ref="B18:B22"/>
    <mergeCell ref="C18:C22"/>
    <mergeCell ref="A4:B4"/>
    <mergeCell ref="A5:B5"/>
    <mergeCell ref="A7:B7"/>
    <mergeCell ref="A8:B8"/>
    <mergeCell ref="A9:B9"/>
    <mergeCell ref="A15:B15"/>
    <mergeCell ref="A6:B6"/>
    <mergeCell ref="BD18:BD22"/>
    <mergeCell ref="I19:M19"/>
    <mergeCell ref="N19:R19"/>
    <mergeCell ref="S19:W19"/>
    <mergeCell ref="AR19:AV19"/>
    <mergeCell ref="AR21:AV21"/>
    <mergeCell ref="BB18:BB22"/>
    <mergeCell ref="BC18:BC22"/>
    <mergeCell ref="AH20:AL20"/>
    <mergeCell ref="AC20:AG20"/>
    <mergeCell ref="F18:F22"/>
    <mergeCell ref="X20:AB20"/>
    <mergeCell ref="X19:AB19"/>
    <mergeCell ref="I21:M21"/>
    <mergeCell ref="N21:R21"/>
    <mergeCell ref="S21:W21"/>
    <mergeCell ref="I20:M20"/>
    <mergeCell ref="N20:R20"/>
    <mergeCell ref="X21:AB21"/>
    <mergeCell ref="S20:W20"/>
    <mergeCell ref="Q10:AE11"/>
    <mergeCell ref="U12:Z13"/>
    <mergeCell ref="I18:AY18"/>
    <mergeCell ref="AW20:AY20"/>
    <mergeCell ref="AC19:AG19"/>
    <mergeCell ref="AH19:AL19"/>
    <mergeCell ref="AM19:AQ19"/>
    <mergeCell ref="AW19:AY19"/>
    <mergeCell ref="D18:D22"/>
    <mergeCell ref="E18:E22"/>
    <mergeCell ref="AW21:AY21"/>
    <mergeCell ref="AR20:AV20"/>
    <mergeCell ref="AM21:AQ21"/>
    <mergeCell ref="AM20:AQ20"/>
    <mergeCell ref="AH21:AL21"/>
    <mergeCell ref="AC21:AG21"/>
    <mergeCell ref="G18:G22"/>
    <mergeCell ref="H18:H22"/>
    <mergeCell ref="AX4:AY4"/>
    <mergeCell ref="AX3:AY3"/>
    <mergeCell ref="AX5:AY5"/>
    <mergeCell ref="BA21:BA22"/>
    <mergeCell ref="AZ18:AZ22"/>
    <mergeCell ref="AZ3:BA3"/>
    <mergeCell ref="AZ4:BA4"/>
    <mergeCell ref="AZ5:BA5"/>
    <mergeCell ref="AZ6:BA6"/>
    <mergeCell ref="AX6:AY6"/>
  </mergeCells>
  <phoneticPr fontId="21" type="noConversion"/>
  <pageMargins left="1.5" right="0.25" top="0.75" bottom="0.75" header="0.5" footer="0.5"/>
  <pageSetup paperSize="5038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45458" r:id="rId4">
          <objectPr defaultSize="0" autoPict="0" r:id="rId5">
            <anchor moveWithCells="1" sizeWithCells="1">
              <from>
                <xdr:col>22</xdr:col>
                <xdr:colOff>88900</xdr:colOff>
                <xdr:row>0</xdr:row>
                <xdr:rowOff>95250</xdr:rowOff>
              </from>
              <to>
                <xdr:col>23</xdr:col>
                <xdr:colOff>209550</xdr:colOff>
                <xdr:row>3</xdr:row>
                <xdr:rowOff>12700</xdr:rowOff>
              </to>
            </anchor>
          </objectPr>
        </oleObject>
      </mc:Choice>
      <mc:Fallback>
        <oleObject progId="Photoshop.Image.8" shapeId="145458" r:id="rId4"/>
      </mc:Fallback>
    </mc:AlternateContent>
  </oleObject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BL186"/>
  <sheetViews>
    <sheetView topLeftCell="A16" workbookViewId="0">
      <selection activeCell="D26" sqref="D26"/>
    </sheetView>
  </sheetViews>
  <sheetFormatPr defaultRowHeight="15.5"/>
  <cols>
    <col min="1" max="1" width="16.26953125" style="23" customWidth="1"/>
    <col min="2" max="2" width="9.453125" style="2" customWidth="1"/>
    <col min="3" max="3" width="7.26953125" style="2" customWidth="1"/>
    <col min="4" max="4" width="5.81640625" style="2" customWidth="1"/>
    <col min="5" max="5" width="5.54296875" style="1" customWidth="1"/>
    <col min="6" max="6" width="29.26953125" style="1" customWidth="1"/>
    <col min="7" max="8" width="8.453125" style="1" customWidth="1"/>
    <col min="9" max="41" width="5.26953125" style="1" customWidth="1"/>
    <col min="42" max="42" width="5.26953125" customWidth="1"/>
    <col min="43" max="51" width="5.26953125" style="1" customWidth="1"/>
    <col min="52" max="52" width="8.7265625" customWidth="1"/>
    <col min="53" max="53" width="6.54296875" customWidth="1"/>
    <col min="54" max="54" width="12.453125" customWidth="1"/>
    <col min="55" max="55" width="6.7265625" customWidth="1"/>
    <col min="56" max="56" width="13.54296875" customWidth="1"/>
  </cols>
  <sheetData>
    <row r="1" spans="1:56" ht="17.5">
      <c r="A1" s="995" t="s">
        <v>4046</v>
      </c>
      <c r="B1" s="996"/>
      <c r="C1" s="996"/>
      <c r="D1" s="996"/>
      <c r="E1" s="997"/>
      <c r="AP1" s="1"/>
      <c r="AZ1" s="1"/>
      <c r="BA1" s="1"/>
      <c r="BB1" s="1"/>
      <c r="BC1" s="1"/>
      <c r="BD1" s="1"/>
    </row>
    <row r="2" spans="1:56" s="4" customFormat="1" ht="15" customHeight="1">
      <c r="A2" s="988" t="s">
        <v>3981</v>
      </c>
      <c r="B2" s="988"/>
      <c r="C2" s="988" t="s">
        <v>2065</v>
      </c>
      <c r="D2" s="988" t="s">
        <v>2252</v>
      </c>
      <c r="E2" s="988"/>
      <c r="G2" s="3"/>
      <c r="H2" s="3"/>
      <c r="L2" s="31"/>
      <c r="M2" s="31"/>
      <c r="N2" s="31"/>
      <c r="P2" s="26"/>
      <c r="AA2" s="26"/>
      <c r="AB2" s="31"/>
      <c r="AC2" s="26"/>
      <c r="AE2" s="64"/>
      <c r="AF2" s="64"/>
      <c r="AG2" s="64"/>
      <c r="AL2" s="26"/>
      <c r="AO2" s="26"/>
      <c r="AR2" s="26"/>
      <c r="AS2" s="171"/>
      <c r="AU2" s="138" t="s">
        <v>6140</v>
      </c>
      <c r="AV2" s="138"/>
      <c r="AX2" s="26"/>
      <c r="BA2" s="46"/>
    </row>
    <row r="3" spans="1:56" s="4" customFormat="1" ht="15" customHeight="1">
      <c r="A3" s="988"/>
      <c r="B3" s="988"/>
      <c r="C3" s="988"/>
      <c r="D3" s="988"/>
      <c r="E3" s="988"/>
      <c r="F3" s="35"/>
      <c r="G3" s="2"/>
      <c r="H3" s="2"/>
      <c r="I3" s="2"/>
      <c r="J3" s="2"/>
      <c r="K3" s="2"/>
      <c r="AA3" s="60"/>
      <c r="AC3" s="60"/>
      <c r="AD3" s="60"/>
      <c r="AE3" s="60"/>
      <c r="AF3" s="60"/>
      <c r="AG3" s="60"/>
      <c r="AL3" s="60"/>
      <c r="AO3" s="26"/>
      <c r="AQ3" s="60"/>
      <c r="AR3" s="60"/>
      <c r="AS3" s="986" t="s">
        <v>2935</v>
      </c>
      <c r="AT3" s="986"/>
      <c r="AU3" s="986"/>
      <c r="AV3" s="225" t="s">
        <v>1831</v>
      </c>
      <c r="AW3" s="225"/>
      <c r="AX3" s="990" t="s">
        <v>3974</v>
      </c>
      <c r="AY3" s="990"/>
      <c r="AZ3" s="990" t="s">
        <v>2936</v>
      </c>
      <c r="BA3" s="990"/>
    </row>
    <row r="4" spans="1:56" ht="15" customHeight="1">
      <c r="A4" s="988" t="s">
        <v>2253</v>
      </c>
      <c r="B4" s="988"/>
      <c r="C4" s="58" t="s">
        <v>2968</v>
      </c>
      <c r="D4" s="998">
        <v>4</v>
      </c>
      <c r="E4" s="998"/>
      <c r="F4" s="35"/>
      <c r="L4" s="30"/>
      <c r="M4" s="30"/>
      <c r="N4" s="30"/>
      <c r="O4" s="13"/>
      <c r="P4" s="96"/>
      <c r="Q4" s="119"/>
      <c r="R4" s="1008" t="s">
        <v>1665</v>
      </c>
      <c r="S4" s="1008"/>
      <c r="T4" s="1008"/>
      <c r="U4" s="1008"/>
      <c r="V4" s="1008"/>
      <c r="W4" s="1008"/>
      <c r="X4" s="1008"/>
      <c r="Y4" s="1008"/>
      <c r="Z4" s="1008"/>
      <c r="AA4" s="1008"/>
      <c r="AB4" s="1008"/>
      <c r="AC4" s="205"/>
      <c r="AD4" s="205"/>
      <c r="AE4" s="205"/>
      <c r="AF4" s="242"/>
      <c r="AO4" s="26"/>
      <c r="AP4" s="4"/>
      <c r="AQ4" s="242"/>
      <c r="AR4" s="4"/>
      <c r="AS4" s="988" t="s">
        <v>3976</v>
      </c>
      <c r="AT4" s="988"/>
      <c r="AU4" s="988"/>
      <c r="AV4" s="58"/>
      <c r="AW4" s="499"/>
      <c r="AX4" s="988"/>
      <c r="AY4" s="988"/>
      <c r="AZ4" s="1004"/>
      <c r="BA4" s="1004"/>
    </row>
    <row r="5" spans="1:56" ht="15" customHeight="1">
      <c r="A5" s="988" t="s">
        <v>891</v>
      </c>
      <c r="B5" s="988"/>
      <c r="C5" s="58" t="s">
        <v>4047</v>
      </c>
      <c r="D5" s="988">
        <v>3.75</v>
      </c>
      <c r="E5" s="988"/>
      <c r="L5" s="30"/>
      <c r="M5" s="30"/>
      <c r="N5" s="30"/>
      <c r="O5" s="13"/>
      <c r="P5" s="96"/>
      <c r="Q5" s="190"/>
      <c r="R5" s="1008"/>
      <c r="S5" s="1008"/>
      <c r="T5" s="1008"/>
      <c r="U5" s="1008"/>
      <c r="V5" s="1008"/>
      <c r="W5" s="1008"/>
      <c r="X5" s="1008"/>
      <c r="Y5" s="1008"/>
      <c r="Z5" s="1008"/>
      <c r="AA5" s="1008"/>
      <c r="AB5" s="1008"/>
      <c r="AC5" s="205"/>
      <c r="AD5" s="205"/>
      <c r="AE5" s="205"/>
      <c r="AF5" s="242"/>
      <c r="AO5" s="26"/>
      <c r="AP5" s="4"/>
      <c r="AQ5" s="242"/>
      <c r="AR5" s="3"/>
      <c r="AS5" s="988" t="s">
        <v>3977</v>
      </c>
      <c r="AT5" s="988"/>
      <c r="AU5" s="988"/>
      <c r="AV5" s="58"/>
      <c r="AW5" s="499"/>
      <c r="AX5" s="988"/>
      <c r="AY5" s="988"/>
      <c r="AZ5" s="1004"/>
      <c r="BA5" s="1004"/>
    </row>
    <row r="6" spans="1:56" ht="15" customHeight="1">
      <c r="A6" s="988" t="s">
        <v>892</v>
      </c>
      <c r="B6" s="988"/>
      <c r="C6" s="58" t="s">
        <v>5775</v>
      </c>
      <c r="D6" s="998">
        <v>3.5</v>
      </c>
      <c r="E6" s="998"/>
      <c r="F6" s="32"/>
      <c r="N6" s="940" t="s">
        <v>286</v>
      </c>
      <c r="O6" s="940"/>
      <c r="P6" s="940"/>
      <c r="Q6" s="940"/>
      <c r="R6" s="940"/>
      <c r="S6" s="940"/>
      <c r="T6" s="940"/>
      <c r="U6" s="940"/>
      <c r="V6" s="940"/>
      <c r="W6" s="940"/>
      <c r="X6" s="940"/>
      <c r="Y6" s="940"/>
      <c r="Z6" s="940"/>
      <c r="AA6" s="940"/>
      <c r="AB6" s="940"/>
      <c r="AC6" s="940"/>
      <c r="AD6" s="940"/>
      <c r="AE6" s="940"/>
      <c r="AF6" s="940"/>
      <c r="AG6" s="940"/>
      <c r="AH6" s="940"/>
      <c r="AI6" s="940"/>
      <c r="AJ6" s="940"/>
      <c r="AK6" s="940"/>
      <c r="AO6" s="26"/>
      <c r="AP6" s="4"/>
      <c r="AQ6" s="201"/>
      <c r="AR6" s="22"/>
      <c r="AS6" s="988" t="s">
        <v>3978</v>
      </c>
      <c r="AT6" s="988"/>
      <c r="AU6" s="988"/>
      <c r="AV6" s="58"/>
      <c r="AW6" s="499"/>
      <c r="AX6" s="988"/>
      <c r="AY6" s="988"/>
      <c r="AZ6" s="1004"/>
      <c r="BA6" s="1004"/>
    </row>
    <row r="7" spans="1:56" ht="15" customHeight="1">
      <c r="A7" s="988" t="s">
        <v>893</v>
      </c>
      <c r="B7" s="988"/>
      <c r="C7" s="58" t="s">
        <v>4048</v>
      </c>
      <c r="D7" s="988">
        <v>3.25</v>
      </c>
      <c r="E7" s="988"/>
      <c r="F7" s="44"/>
      <c r="N7" s="940"/>
      <c r="O7" s="940"/>
      <c r="P7" s="940"/>
      <c r="Q7" s="940"/>
      <c r="R7" s="940"/>
      <c r="S7" s="94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O7" s="5"/>
      <c r="AP7" s="5"/>
      <c r="AQ7" s="5"/>
      <c r="AU7" s="5"/>
      <c r="AV7" s="5"/>
      <c r="AX7" s="5"/>
      <c r="AY7" s="5"/>
      <c r="AZ7" s="1"/>
      <c r="BA7" s="1"/>
      <c r="BB7" s="1"/>
      <c r="BC7" s="1"/>
      <c r="BD7" s="1"/>
    </row>
    <row r="8" spans="1:56" ht="15" customHeight="1">
      <c r="A8" s="988" t="s">
        <v>894</v>
      </c>
      <c r="B8" s="988"/>
      <c r="C8" s="58" t="s">
        <v>4049</v>
      </c>
      <c r="D8" s="998">
        <v>3</v>
      </c>
      <c r="E8" s="998"/>
      <c r="F8" s="13"/>
      <c r="N8" s="22"/>
      <c r="O8" s="13"/>
      <c r="P8" s="13"/>
      <c r="Q8" s="140"/>
      <c r="R8" s="940" t="s">
        <v>4359</v>
      </c>
      <c r="S8" s="940"/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140"/>
      <c r="AE8" s="140"/>
      <c r="AF8" s="140"/>
      <c r="AO8" s="22"/>
      <c r="AP8" s="22"/>
      <c r="AQ8" s="22"/>
      <c r="AR8" s="22"/>
      <c r="AT8" s="22"/>
      <c r="AU8" s="22"/>
      <c r="AV8" s="22"/>
      <c r="AW8" s="22"/>
      <c r="AX8" s="22"/>
      <c r="AY8" s="22"/>
      <c r="AZ8" s="1"/>
      <c r="BA8" s="1"/>
      <c r="BB8" s="1"/>
      <c r="BC8" s="1"/>
      <c r="BD8" s="1"/>
    </row>
    <row r="9" spans="1:56" ht="15" customHeight="1">
      <c r="A9" s="988" t="s">
        <v>667</v>
      </c>
      <c r="B9" s="988"/>
      <c r="C9" s="58" t="s">
        <v>5782</v>
      </c>
      <c r="D9" s="988">
        <v>2.75</v>
      </c>
      <c r="E9" s="988"/>
      <c r="F9" s="32"/>
      <c r="N9" s="22"/>
      <c r="O9" s="13"/>
      <c r="P9" s="96"/>
      <c r="Q9" s="198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140"/>
      <c r="AE9" s="140"/>
      <c r="AF9" s="140"/>
      <c r="AO9" s="22"/>
      <c r="AP9" s="22"/>
      <c r="AQ9" s="22"/>
      <c r="AR9" s="22"/>
      <c r="AT9" s="22"/>
      <c r="AU9" s="22"/>
      <c r="AV9" s="22"/>
      <c r="AW9" s="22"/>
      <c r="AX9" s="22"/>
      <c r="AY9" s="22"/>
      <c r="AZ9" s="8"/>
      <c r="BA9" s="8"/>
      <c r="BB9" s="1"/>
      <c r="BC9" s="1"/>
      <c r="BD9" s="1"/>
    </row>
    <row r="10" spans="1:56" ht="15" customHeight="1">
      <c r="A10" s="988" t="s">
        <v>668</v>
      </c>
      <c r="B10" s="988"/>
      <c r="C10" s="58" t="s">
        <v>4050</v>
      </c>
      <c r="D10" s="998">
        <v>2.5</v>
      </c>
      <c r="E10" s="998"/>
      <c r="F10" s="44"/>
      <c r="O10" s="13"/>
      <c r="P10" s="96"/>
      <c r="Q10" s="1007" t="s">
        <v>3669</v>
      </c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40"/>
      <c r="AO10" s="5"/>
      <c r="AP10" s="5"/>
      <c r="AQ10" s="5"/>
      <c r="AU10" s="5"/>
      <c r="AV10" s="5"/>
      <c r="AX10" s="5"/>
      <c r="AY10" s="5"/>
      <c r="AZ10" s="51"/>
      <c r="BA10" s="51"/>
      <c r="BB10" s="1"/>
      <c r="BC10" s="1"/>
      <c r="BD10" s="1"/>
    </row>
    <row r="11" spans="1:56" ht="15" customHeight="1">
      <c r="A11" s="988" t="s">
        <v>3303</v>
      </c>
      <c r="B11" s="988"/>
      <c r="C11" s="58" t="s">
        <v>4051</v>
      </c>
      <c r="D11" s="988">
        <v>2.25</v>
      </c>
      <c r="E11" s="988"/>
      <c r="F11" s="44"/>
      <c r="O11" s="13"/>
      <c r="P11" s="96"/>
      <c r="Q11" s="1007"/>
      <c r="R11" s="1007"/>
      <c r="S11" s="1007"/>
      <c r="T11" s="1007"/>
      <c r="U11" s="1007"/>
      <c r="V11" s="1007"/>
      <c r="W11" s="1007"/>
      <c r="X11" s="1007"/>
      <c r="Y11" s="1007"/>
      <c r="Z11" s="1007"/>
      <c r="AA11" s="1007"/>
      <c r="AB11" s="1007"/>
      <c r="AC11" s="1007"/>
      <c r="AD11" s="1007"/>
      <c r="AE11" s="1007"/>
      <c r="AF11" s="140"/>
      <c r="AO11" s="5"/>
      <c r="AP11" s="5"/>
      <c r="AQ11" s="5"/>
      <c r="AU11" s="5"/>
      <c r="AV11" s="5"/>
      <c r="AX11" s="5"/>
      <c r="AY11" s="5"/>
      <c r="AZ11" s="51"/>
      <c r="BA11" s="51"/>
      <c r="BB11" s="1"/>
      <c r="BC11" s="1"/>
      <c r="BD11" s="1"/>
    </row>
    <row r="12" spans="1:56" ht="15" customHeight="1">
      <c r="A12" s="988" t="s">
        <v>3304</v>
      </c>
      <c r="B12" s="988"/>
      <c r="C12" s="58" t="s">
        <v>4052</v>
      </c>
      <c r="D12" s="998">
        <v>2</v>
      </c>
      <c r="E12" s="998"/>
      <c r="F12" s="44"/>
      <c r="O12" s="13"/>
      <c r="P12" s="96"/>
      <c r="Q12" s="173"/>
      <c r="R12" s="140"/>
      <c r="S12" s="140"/>
      <c r="T12" s="140"/>
      <c r="U12" s="1005" t="s">
        <v>3370</v>
      </c>
      <c r="V12" s="1005"/>
      <c r="W12" s="1005"/>
      <c r="X12" s="1005"/>
      <c r="Y12" s="1005"/>
      <c r="Z12" s="1005"/>
      <c r="AA12" s="243"/>
      <c r="AB12" s="140"/>
      <c r="AC12" s="140"/>
      <c r="AD12" s="140"/>
      <c r="AE12" s="140"/>
      <c r="AF12" s="140"/>
      <c r="AO12" s="5"/>
      <c r="AP12" s="5"/>
      <c r="AQ12" s="5"/>
      <c r="AU12" s="5"/>
      <c r="AV12" s="5"/>
      <c r="AX12" s="5"/>
      <c r="AY12" s="5"/>
      <c r="AZ12" s="51"/>
      <c r="BA12" s="51"/>
      <c r="BB12" s="1"/>
      <c r="BC12" s="1"/>
      <c r="BD12" s="1"/>
    </row>
    <row r="13" spans="1:56" ht="15" customHeight="1">
      <c r="A13" s="988" t="s">
        <v>5781</v>
      </c>
      <c r="B13" s="988"/>
      <c r="C13" s="58" t="s">
        <v>5014</v>
      </c>
      <c r="D13" s="998">
        <v>0</v>
      </c>
      <c r="E13" s="998"/>
      <c r="F13" s="44"/>
      <c r="O13" s="13"/>
      <c r="P13" s="96"/>
      <c r="Q13" s="32"/>
      <c r="R13" s="32"/>
      <c r="S13" s="140"/>
      <c r="T13" s="140"/>
      <c r="U13" s="1005"/>
      <c r="V13" s="1005"/>
      <c r="W13" s="1005"/>
      <c r="X13" s="1005"/>
      <c r="Y13" s="1005"/>
      <c r="Z13" s="1005"/>
      <c r="AA13" s="243"/>
      <c r="AB13" s="243"/>
      <c r="AC13" s="243"/>
      <c r="AD13" s="243"/>
      <c r="AE13" s="243"/>
      <c r="AF13" s="140"/>
      <c r="AO13" s="5"/>
      <c r="AP13" s="5"/>
      <c r="AQ13" s="5"/>
      <c r="AU13" s="5"/>
      <c r="AV13" s="5"/>
      <c r="AX13" s="5"/>
      <c r="AY13" s="5"/>
      <c r="AZ13" s="51"/>
      <c r="BA13" s="51"/>
      <c r="BB13" s="1"/>
      <c r="BC13" s="1"/>
      <c r="BD13" s="1"/>
    </row>
    <row r="14" spans="1:56" ht="15" customHeight="1">
      <c r="A14" s="988" t="s">
        <v>3305</v>
      </c>
      <c r="B14" s="988"/>
      <c r="C14" s="58" t="s">
        <v>6151</v>
      </c>
      <c r="D14" s="998" t="s">
        <v>6152</v>
      </c>
      <c r="E14" s="998"/>
      <c r="F14" s="44"/>
      <c r="O14" s="13"/>
      <c r="P14" s="96"/>
      <c r="Q14" s="32"/>
      <c r="R14" s="32"/>
      <c r="S14" s="140"/>
      <c r="T14" s="140"/>
      <c r="U14" s="239"/>
      <c r="V14" s="239"/>
      <c r="W14" s="239"/>
      <c r="X14" s="239"/>
      <c r="Y14" s="239"/>
      <c r="Z14" s="239"/>
      <c r="AA14" s="243"/>
      <c r="AB14" s="243"/>
      <c r="AC14" s="243"/>
      <c r="AD14" s="243"/>
      <c r="AE14" s="243"/>
      <c r="AF14" s="140"/>
      <c r="AO14" s="5"/>
      <c r="AP14" s="5"/>
      <c r="AQ14" s="5"/>
      <c r="AU14" s="5"/>
      <c r="AV14" s="5"/>
      <c r="AX14" s="5"/>
      <c r="AY14" s="5"/>
      <c r="AZ14" s="51"/>
      <c r="BA14" s="51"/>
      <c r="BB14" s="1"/>
      <c r="BC14" s="1"/>
      <c r="BD14" s="1"/>
    </row>
    <row r="15" spans="1:56" ht="15" customHeight="1">
      <c r="A15" s="988" t="s">
        <v>3305</v>
      </c>
      <c r="B15" s="988"/>
      <c r="C15" s="58" t="s">
        <v>6153</v>
      </c>
      <c r="D15" s="998" t="s">
        <v>3616</v>
      </c>
      <c r="E15" s="998"/>
      <c r="F15" s="44"/>
      <c r="O15" s="13"/>
      <c r="P15" s="96"/>
      <c r="Q15" s="32"/>
      <c r="R15" s="32"/>
      <c r="S15" s="140"/>
      <c r="T15" s="140"/>
      <c r="U15" s="239"/>
      <c r="V15" s="239"/>
      <c r="W15" s="239"/>
      <c r="X15" s="239"/>
      <c r="Y15" s="239"/>
      <c r="Z15" s="239"/>
      <c r="AA15" s="243"/>
      <c r="AB15" s="243"/>
      <c r="AC15" s="243"/>
      <c r="AD15" s="243"/>
      <c r="AE15" s="243"/>
      <c r="AF15" s="140"/>
      <c r="AO15" s="5"/>
      <c r="AP15" s="5"/>
      <c r="AQ15" s="5"/>
      <c r="AU15" s="5"/>
      <c r="AV15" s="5"/>
      <c r="AX15" s="5"/>
      <c r="AY15" s="5"/>
      <c r="AZ15" s="51"/>
      <c r="BA15" s="51"/>
      <c r="BB15" s="1"/>
      <c r="BC15" s="1"/>
      <c r="BD15" s="1"/>
    </row>
    <row r="16" spans="1:56" ht="15" customHeight="1">
      <c r="A16" s="110" t="s">
        <v>1490</v>
      </c>
      <c r="B16" s="110"/>
      <c r="C16" s="100"/>
      <c r="D16" s="111"/>
      <c r="E16" s="74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X16" s="22"/>
      <c r="AY16" s="22"/>
      <c r="AZ16" s="51"/>
      <c r="BA16" s="51"/>
      <c r="BB16" s="1"/>
      <c r="BC16" s="1"/>
      <c r="BD16" s="1"/>
    </row>
    <row r="17" spans="1:56" ht="15.75" customHeight="1">
      <c r="A17" s="32"/>
      <c r="B17" s="109"/>
      <c r="C17" s="108"/>
      <c r="D17" s="109"/>
      <c r="E17" s="74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X17" s="22"/>
      <c r="AY17" s="22"/>
      <c r="AZ17" s="8"/>
      <c r="BA17" s="8"/>
      <c r="BB17" s="1"/>
      <c r="BC17" s="1"/>
      <c r="BD17" s="1"/>
    </row>
    <row r="18" spans="1:56" s="7" customFormat="1" ht="29.25" customHeight="1">
      <c r="A18" s="942" t="s">
        <v>5996</v>
      </c>
      <c r="B18" s="942" t="s">
        <v>5250</v>
      </c>
      <c r="C18" s="942" t="s">
        <v>5251</v>
      </c>
      <c r="D18" s="942" t="s">
        <v>5252</v>
      </c>
      <c r="E18" s="942" t="s">
        <v>3107</v>
      </c>
      <c r="F18" s="942" t="s">
        <v>3108</v>
      </c>
      <c r="G18" s="943" t="s">
        <v>5510</v>
      </c>
      <c r="H18" s="943" t="s">
        <v>285</v>
      </c>
      <c r="I18" s="999" t="s">
        <v>2965</v>
      </c>
      <c r="J18" s="999"/>
      <c r="K18" s="999"/>
      <c r="L18" s="999"/>
      <c r="M18" s="999"/>
      <c r="N18" s="999"/>
      <c r="O18" s="999"/>
      <c r="P18" s="999"/>
      <c r="Q18" s="999"/>
      <c r="R18" s="999"/>
      <c r="S18" s="999"/>
      <c r="T18" s="999"/>
      <c r="U18" s="999"/>
      <c r="V18" s="999"/>
      <c r="W18" s="999"/>
      <c r="X18" s="999"/>
      <c r="Y18" s="999"/>
      <c r="Z18" s="999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24" t="s">
        <v>6025</v>
      </c>
      <c r="BA18" s="94" t="s">
        <v>6026</v>
      </c>
      <c r="BB18" s="935" t="s">
        <v>1983</v>
      </c>
      <c r="BC18" s="935" t="s">
        <v>3156</v>
      </c>
      <c r="BD18" s="946" t="s">
        <v>3157</v>
      </c>
    </row>
    <row r="19" spans="1:56" s="7" customFormat="1" ht="19.5" customHeight="1">
      <c r="A19" s="942"/>
      <c r="B19" s="942"/>
      <c r="C19" s="942"/>
      <c r="D19" s="942"/>
      <c r="E19" s="942"/>
      <c r="F19" s="942"/>
      <c r="G19" s="969"/>
      <c r="H19" s="969"/>
      <c r="I19" s="946" t="s">
        <v>3671</v>
      </c>
      <c r="J19" s="946"/>
      <c r="K19" s="1006"/>
      <c r="L19" s="1006"/>
      <c r="M19" s="1006"/>
      <c r="N19" s="946" t="s">
        <v>3672</v>
      </c>
      <c r="O19" s="946"/>
      <c r="P19" s="1006"/>
      <c r="Q19" s="1006"/>
      <c r="R19" s="1006"/>
      <c r="S19" s="946" t="s">
        <v>3673</v>
      </c>
      <c r="T19" s="946"/>
      <c r="U19" s="1006"/>
      <c r="V19" s="1006"/>
      <c r="W19" s="1006"/>
      <c r="X19" s="947" t="s">
        <v>4266</v>
      </c>
      <c r="Y19" s="948"/>
      <c r="Z19" s="948"/>
      <c r="AA19" s="948"/>
      <c r="AB19" s="953"/>
      <c r="AC19" s="946" t="s">
        <v>4267</v>
      </c>
      <c r="AD19" s="946"/>
      <c r="AE19" s="1006"/>
      <c r="AF19" s="1006"/>
      <c r="AG19" s="1006"/>
      <c r="AH19" s="946" t="s">
        <v>1937</v>
      </c>
      <c r="AI19" s="946"/>
      <c r="AJ19" s="1006"/>
      <c r="AK19" s="1006"/>
      <c r="AL19" s="1006"/>
      <c r="AM19" s="963" t="s">
        <v>1938</v>
      </c>
      <c r="AN19" s="944"/>
      <c r="AO19" s="944"/>
      <c r="AP19" s="944"/>
      <c r="AQ19" s="945"/>
      <c r="AR19" s="963" t="s">
        <v>4814</v>
      </c>
      <c r="AS19" s="944"/>
      <c r="AT19" s="944"/>
      <c r="AU19" s="944"/>
      <c r="AV19" s="945"/>
      <c r="AW19" s="963" t="s">
        <v>4816</v>
      </c>
      <c r="AX19" s="944"/>
      <c r="AY19" s="945"/>
      <c r="AZ19" s="924"/>
      <c r="BA19" s="94" t="s">
        <v>4818</v>
      </c>
      <c r="BB19" s="935"/>
      <c r="BC19" s="935"/>
      <c r="BD19" s="946"/>
    </row>
    <row r="20" spans="1:56" s="90" customFormat="1" ht="33.75" customHeight="1">
      <c r="A20" s="942"/>
      <c r="B20" s="942"/>
      <c r="C20" s="942"/>
      <c r="D20" s="942"/>
      <c r="E20" s="942"/>
      <c r="F20" s="942"/>
      <c r="G20" s="969"/>
      <c r="H20" s="969"/>
      <c r="I20" s="924" t="s">
        <v>4114</v>
      </c>
      <c r="J20" s="924"/>
      <c r="K20" s="924"/>
      <c r="L20" s="924"/>
      <c r="M20" s="924"/>
      <c r="N20" s="924" t="s">
        <v>3371</v>
      </c>
      <c r="O20" s="924"/>
      <c r="P20" s="924"/>
      <c r="Q20" s="924"/>
      <c r="R20" s="924"/>
      <c r="S20" s="928" t="s">
        <v>2489</v>
      </c>
      <c r="T20" s="929"/>
      <c r="U20" s="929"/>
      <c r="V20" s="929"/>
      <c r="W20" s="930"/>
      <c r="X20" s="928" t="s">
        <v>3372</v>
      </c>
      <c r="Y20" s="929"/>
      <c r="Z20" s="929"/>
      <c r="AA20" s="929"/>
      <c r="AB20" s="930"/>
      <c r="AC20" s="924" t="s">
        <v>534</v>
      </c>
      <c r="AD20" s="924"/>
      <c r="AE20" s="924"/>
      <c r="AF20" s="924"/>
      <c r="AG20" s="924"/>
      <c r="AH20" s="924" t="s">
        <v>845</v>
      </c>
      <c r="AI20" s="924"/>
      <c r="AJ20" s="924"/>
      <c r="AK20" s="924"/>
      <c r="AL20" s="924"/>
      <c r="AM20" s="928" t="s">
        <v>4813</v>
      </c>
      <c r="AN20" s="929"/>
      <c r="AO20" s="929"/>
      <c r="AP20" s="929"/>
      <c r="AQ20" s="930"/>
      <c r="AR20" s="928" t="s">
        <v>4815</v>
      </c>
      <c r="AS20" s="929"/>
      <c r="AT20" s="929"/>
      <c r="AU20" s="929"/>
      <c r="AV20" s="930"/>
      <c r="AW20" s="928" t="s">
        <v>4817</v>
      </c>
      <c r="AX20" s="929"/>
      <c r="AY20" s="930"/>
      <c r="AZ20" s="924"/>
      <c r="BA20" s="202">
        <v>27</v>
      </c>
      <c r="BB20" s="935"/>
      <c r="BC20" s="935"/>
      <c r="BD20" s="946"/>
    </row>
    <row r="21" spans="1:56" s="7" customFormat="1" ht="15.75" customHeight="1">
      <c r="A21" s="942"/>
      <c r="B21" s="942"/>
      <c r="C21" s="942"/>
      <c r="D21" s="942"/>
      <c r="E21" s="942"/>
      <c r="F21" s="942"/>
      <c r="G21" s="969"/>
      <c r="H21" s="969"/>
      <c r="I21" s="1000" t="s">
        <v>3610</v>
      </c>
      <c r="J21" s="1000"/>
      <c r="K21" s="1000"/>
      <c r="L21" s="1000"/>
      <c r="M21" s="1000"/>
      <c r="N21" s="1000" t="s">
        <v>3610</v>
      </c>
      <c r="O21" s="1000"/>
      <c r="P21" s="1000"/>
      <c r="Q21" s="1000"/>
      <c r="R21" s="1000"/>
      <c r="S21" s="1000" t="s">
        <v>3610</v>
      </c>
      <c r="T21" s="1000"/>
      <c r="U21" s="1000"/>
      <c r="V21" s="1000"/>
      <c r="W21" s="1000"/>
      <c r="X21" s="960" t="s">
        <v>3609</v>
      </c>
      <c r="Y21" s="961"/>
      <c r="Z21" s="961"/>
      <c r="AA21" s="961"/>
      <c r="AB21" s="962"/>
      <c r="AC21" s="1000" t="s">
        <v>3610</v>
      </c>
      <c r="AD21" s="1000"/>
      <c r="AE21" s="1000"/>
      <c r="AF21" s="1000"/>
      <c r="AG21" s="1000"/>
      <c r="AH21" s="1000" t="s">
        <v>1994</v>
      </c>
      <c r="AI21" s="1000"/>
      <c r="AJ21" s="1000"/>
      <c r="AK21" s="1000"/>
      <c r="AL21" s="1000"/>
      <c r="AM21" s="960" t="s">
        <v>3609</v>
      </c>
      <c r="AN21" s="961"/>
      <c r="AO21" s="961"/>
      <c r="AP21" s="961"/>
      <c r="AQ21" s="962"/>
      <c r="AR21" s="1000" t="s">
        <v>3609</v>
      </c>
      <c r="AS21" s="1000"/>
      <c r="AT21" s="1000"/>
      <c r="AU21" s="1000"/>
      <c r="AV21" s="1000"/>
      <c r="AW21" s="960" t="s">
        <v>3609</v>
      </c>
      <c r="AX21" s="961"/>
      <c r="AY21" s="962"/>
      <c r="AZ21" s="924"/>
      <c r="BA21" s="950" t="s">
        <v>3619</v>
      </c>
      <c r="BB21" s="935"/>
      <c r="BC21" s="935"/>
      <c r="BD21" s="946"/>
    </row>
    <row r="22" spans="1:56" s="7" customFormat="1" ht="63.75" customHeight="1">
      <c r="A22" s="943"/>
      <c r="B22" s="943"/>
      <c r="C22" s="943"/>
      <c r="D22" s="943"/>
      <c r="E22" s="943"/>
      <c r="F22" s="943"/>
      <c r="G22" s="969"/>
      <c r="H22" s="969"/>
      <c r="I22" s="83" t="s">
        <v>2945</v>
      </c>
      <c r="J22" s="68" t="s">
        <v>6862</v>
      </c>
      <c r="K22" s="68" t="s">
        <v>1656</v>
      </c>
      <c r="L22" s="67" t="s">
        <v>5734</v>
      </c>
      <c r="M22" s="67" t="s">
        <v>2252</v>
      </c>
      <c r="N22" s="67" t="s">
        <v>2945</v>
      </c>
      <c r="O22" s="68" t="s">
        <v>6862</v>
      </c>
      <c r="P22" s="68" t="s">
        <v>1656</v>
      </c>
      <c r="Q22" s="67" t="s">
        <v>5734</v>
      </c>
      <c r="R22" s="67" t="s">
        <v>2252</v>
      </c>
      <c r="S22" s="67" t="s">
        <v>2945</v>
      </c>
      <c r="T22" s="68" t="s">
        <v>6862</v>
      </c>
      <c r="U22" s="68" t="s">
        <v>1656</v>
      </c>
      <c r="V22" s="67" t="s">
        <v>5734</v>
      </c>
      <c r="W22" s="67" t="s">
        <v>2252</v>
      </c>
      <c r="X22" s="67" t="s">
        <v>2945</v>
      </c>
      <c r="Y22" s="68" t="s">
        <v>6862</v>
      </c>
      <c r="Z22" s="68" t="s">
        <v>1656</v>
      </c>
      <c r="AA22" s="67" t="s">
        <v>5734</v>
      </c>
      <c r="AB22" s="67" t="s">
        <v>2252</v>
      </c>
      <c r="AC22" s="67" t="s">
        <v>2945</v>
      </c>
      <c r="AD22" s="68" t="s">
        <v>6862</v>
      </c>
      <c r="AE22" s="68" t="s">
        <v>1656</v>
      </c>
      <c r="AF22" s="67" t="s">
        <v>5734</v>
      </c>
      <c r="AG22" s="67" t="s">
        <v>2252</v>
      </c>
      <c r="AH22" s="67" t="s">
        <v>2945</v>
      </c>
      <c r="AI22" s="68" t="s">
        <v>6862</v>
      </c>
      <c r="AJ22" s="68" t="s">
        <v>1656</v>
      </c>
      <c r="AK22" s="67" t="s">
        <v>5734</v>
      </c>
      <c r="AL22" s="67" t="s">
        <v>2252</v>
      </c>
      <c r="AM22" s="67" t="s">
        <v>641</v>
      </c>
      <c r="AN22" s="68" t="s">
        <v>642</v>
      </c>
      <c r="AO22" s="68" t="s">
        <v>1653</v>
      </c>
      <c r="AP22" s="67" t="s">
        <v>5734</v>
      </c>
      <c r="AQ22" s="67" t="s">
        <v>2252</v>
      </c>
      <c r="AR22" s="67" t="s">
        <v>641</v>
      </c>
      <c r="AS22" s="68" t="s">
        <v>642</v>
      </c>
      <c r="AT22" s="68" t="s">
        <v>1653</v>
      </c>
      <c r="AU22" s="67" t="s">
        <v>5734</v>
      </c>
      <c r="AV22" s="67" t="s">
        <v>2252</v>
      </c>
      <c r="AW22" s="68" t="s">
        <v>1656</v>
      </c>
      <c r="AX22" s="67" t="s">
        <v>5734</v>
      </c>
      <c r="AY22" s="67" t="s">
        <v>2252</v>
      </c>
      <c r="AZ22" s="924"/>
      <c r="BA22" s="951"/>
      <c r="BB22" s="935"/>
      <c r="BC22" s="935"/>
      <c r="BD22" s="946"/>
    </row>
    <row r="23" spans="1:56" s="11" customFormat="1" ht="39.75" customHeight="1">
      <c r="A23" s="128" t="s">
        <v>2460</v>
      </c>
      <c r="B23" s="254" t="s">
        <v>3075</v>
      </c>
      <c r="C23" s="128" t="s">
        <v>1959</v>
      </c>
      <c r="D23" s="128">
        <v>42</v>
      </c>
      <c r="E23" s="128">
        <v>5901</v>
      </c>
      <c r="F23" s="254" t="s">
        <v>7463</v>
      </c>
      <c r="G23" s="128"/>
      <c r="H23" s="128" t="s">
        <v>3310</v>
      </c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89"/>
      <c r="BC23" s="128">
        <v>5901</v>
      </c>
      <c r="BD23" s="91"/>
    </row>
    <row r="24" spans="1:56" s="11" customFormat="1" ht="39.75" customHeight="1">
      <c r="A24" s="128" t="s">
        <v>674</v>
      </c>
      <c r="B24" s="254" t="s">
        <v>3078</v>
      </c>
      <c r="C24" s="128" t="s">
        <v>674</v>
      </c>
      <c r="D24" s="128">
        <v>48</v>
      </c>
      <c r="E24" s="128">
        <v>5902</v>
      </c>
      <c r="F24" s="254" t="s">
        <v>7464</v>
      </c>
      <c r="G24" s="128">
        <v>103</v>
      </c>
      <c r="H24" s="128" t="s">
        <v>3310</v>
      </c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89"/>
      <c r="BC24" s="128">
        <v>5902</v>
      </c>
      <c r="BD24" s="91"/>
    </row>
    <row r="25" spans="1:56" s="11" customFormat="1" ht="39.75" customHeight="1">
      <c r="A25" s="128" t="s">
        <v>674</v>
      </c>
      <c r="B25" s="254" t="s">
        <v>5920</v>
      </c>
      <c r="C25" s="128" t="s">
        <v>674</v>
      </c>
      <c r="D25" s="128">
        <v>73</v>
      </c>
      <c r="E25" s="128">
        <v>5903</v>
      </c>
      <c r="F25" s="254" t="s">
        <v>7465</v>
      </c>
      <c r="G25" s="128"/>
      <c r="H25" s="128" t="s">
        <v>3310</v>
      </c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89"/>
      <c r="BC25" s="128">
        <v>5903</v>
      </c>
      <c r="BD25" s="91"/>
    </row>
    <row r="26" spans="1:56" s="11" customFormat="1" ht="39.75" customHeight="1">
      <c r="A26" s="128" t="s">
        <v>674</v>
      </c>
      <c r="B26" s="254" t="s">
        <v>4968</v>
      </c>
      <c r="C26" s="128" t="s">
        <v>674</v>
      </c>
      <c r="D26" s="128">
        <v>209</v>
      </c>
      <c r="E26" s="128">
        <v>5904</v>
      </c>
      <c r="F26" s="254" t="s">
        <v>7466</v>
      </c>
      <c r="G26" s="128">
        <v>103</v>
      </c>
      <c r="H26" s="128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89"/>
      <c r="BC26" s="128">
        <v>5904</v>
      </c>
      <c r="BD26" s="91"/>
    </row>
    <row r="27" spans="1:56" s="11" customFormat="1" ht="39.75" customHeight="1">
      <c r="A27" s="128" t="s">
        <v>5002</v>
      </c>
      <c r="B27" s="254" t="s">
        <v>688</v>
      </c>
      <c r="C27" s="128" t="s">
        <v>4348</v>
      </c>
      <c r="D27" s="128">
        <v>10</v>
      </c>
      <c r="E27" s="128">
        <v>5905</v>
      </c>
      <c r="F27" s="254" t="s">
        <v>7467</v>
      </c>
      <c r="G27" s="128" t="s">
        <v>7468</v>
      </c>
      <c r="H27" s="128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89"/>
      <c r="BC27" s="128">
        <v>5905</v>
      </c>
      <c r="BD27" s="91"/>
    </row>
    <row r="28" spans="1:56" s="11" customFormat="1" ht="39.75" customHeight="1">
      <c r="A28" s="128" t="s">
        <v>674</v>
      </c>
      <c r="B28" s="254" t="s">
        <v>689</v>
      </c>
      <c r="C28" s="128" t="s">
        <v>674</v>
      </c>
      <c r="D28" s="128">
        <v>17</v>
      </c>
      <c r="E28" s="128">
        <v>5906</v>
      </c>
      <c r="F28" s="254" t="s">
        <v>7469</v>
      </c>
      <c r="G28" s="128">
        <v>106</v>
      </c>
      <c r="H28" s="128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89"/>
      <c r="BC28" s="128">
        <v>5906</v>
      </c>
      <c r="BD28" s="91"/>
    </row>
    <row r="29" spans="1:56" s="11" customFormat="1" ht="39.75" customHeight="1">
      <c r="A29" s="128" t="s">
        <v>674</v>
      </c>
      <c r="B29" s="254" t="s">
        <v>758</v>
      </c>
      <c r="C29" s="128" t="s">
        <v>674</v>
      </c>
      <c r="D29" s="128">
        <v>55</v>
      </c>
      <c r="E29" s="128">
        <v>5907</v>
      </c>
      <c r="F29" s="254" t="s">
        <v>7470</v>
      </c>
      <c r="G29" s="128">
        <v>105</v>
      </c>
      <c r="H29" s="128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89"/>
      <c r="BC29" s="128">
        <v>5907</v>
      </c>
      <c r="BD29" s="91"/>
    </row>
    <row r="30" spans="1:56" s="11" customFormat="1" ht="39.75" customHeight="1">
      <c r="A30" s="128" t="s">
        <v>674</v>
      </c>
      <c r="B30" s="254" t="s">
        <v>759</v>
      </c>
      <c r="C30" s="128" t="s">
        <v>674</v>
      </c>
      <c r="D30" s="128">
        <v>65</v>
      </c>
      <c r="E30" s="128">
        <v>5908</v>
      </c>
      <c r="F30" s="254" t="s">
        <v>7471</v>
      </c>
      <c r="G30" s="128" t="s">
        <v>7472</v>
      </c>
      <c r="H30" s="128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89"/>
      <c r="BC30" s="128">
        <v>5908</v>
      </c>
      <c r="BD30" s="91"/>
    </row>
    <row r="31" spans="1:56" s="11" customFormat="1" ht="39.75" customHeight="1">
      <c r="A31" s="128" t="s">
        <v>674</v>
      </c>
      <c r="B31" s="254" t="s">
        <v>1950</v>
      </c>
      <c r="C31" s="128" t="s">
        <v>1959</v>
      </c>
      <c r="D31" s="128">
        <v>109</v>
      </c>
      <c r="E31" s="128">
        <v>5909</v>
      </c>
      <c r="F31" s="254" t="s">
        <v>7473</v>
      </c>
      <c r="G31" s="128" t="s">
        <v>529</v>
      </c>
      <c r="H31" s="128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89"/>
      <c r="BC31" s="128">
        <v>5909</v>
      </c>
      <c r="BD31" s="91"/>
    </row>
    <row r="32" spans="1:56" s="11" customFormat="1" ht="39.75" customHeight="1">
      <c r="A32" s="128" t="s">
        <v>674</v>
      </c>
      <c r="B32" s="254" t="s">
        <v>7474</v>
      </c>
      <c r="C32" s="128" t="s">
        <v>674</v>
      </c>
      <c r="D32" s="128">
        <v>202</v>
      </c>
      <c r="E32" s="128">
        <v>5910</v>
      </c>
      <c r="F32" s="254" t="s">
        <v>3473</v>
      </c>
      <c r="G32" s="128">
        <v>103</v>
      </c>
      <c r="H32" s="128" t="s">
        <v>3310</v>
      </c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89"/>
      <c r="BC32" s="128">
        <v>5910</v>
      </c>
      <c r="BD32" s="91"/>
    </row>
    <row r="33" spans="1:64" s="11" customFormat="1" ht="39.75" customHeight="1">
      <c r="A33" s="128" t="s">
        <v>674</v>
      </c>
      <c r="B33" s="254" t="s">
        <v>3474</v>
      </c>
      <c r="C33" s="128" t="s">
        <v>6123</v>
      </c>
      <c r="D33" s="128">
        <v>214</v>
      </c>
      <c r="E33" s="128">
        <v>5911</v>
      </c>
      <c r="F33" s="254" t="s">
        <v>3475</v>
      </c>
      <c r="G33" s="128">
        <v>103</v>
      </c>
      <c r="H33" s="128" t="s">
        <v>3476</v>
      </c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89"/>
      <c r="BC33" s="128">
        <v>5911</v>
      </c>
      <c r="BD33" s="91"/>
    </row>
    <row r="34" spans="1:64" s="12" customFormat="1" ht="39.75" customHeight="1">
      <c r="A34" s="128" t="s">
        <v>7349</v>
      </c>
      <c r="B34" s="254" t="s">
        <v>750</v>
      </c>
      <c r="C34" s="128" t="s">
        <v>4348</v>
      </c>
      <c r="D34" s="128">
        <v>47</v>
      </c>
      <c r="E34" s="128">
        <v>5912</v>
      </c>
      <c r="F34" s="254" t="s">
        <v>3477</v>
      </c>
      <c r="G34" s="128" t="s">
        <v>7472</v>
      </c>
      <c r="H34" s="128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89"/>
      <c r="BC34" s="128">
        <v>5912</v>
      </c>
      <c r="BD34" s="91"/>
    </row>
    <row r="35" spans="1:64" s="12" customFormat="1" ht="39.75" customHeight="1">
      <c r="A35" s="128" t="s">
        <v>674</v>
      </c>
      <c r="B35" s="254" t="s">
        <v>751</v>
      </c>
      <c r="C35" s="128" t="s">
        <v>674</v>
      </c>
      <c r="D35" s="128">
        <v>58</v>
      </c>
      <c r="E35" s="128">
        <v>5913</v>
      </c>
      <c r="F35" s="254" t="s">
        <v>3478</v>
      </c>
      <c r="G35" s="128">
        <v>106</v>
      </c>
      <c r="H35" s="128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89"/>
      <c r="BC35" s="128">
        <v>5913</v>
      </c>
      <c r="BD35" s="91"/>
    </row>
    <row r="36" spans="1:64" s="11" customFormat="1" ht="39.75" customHeight="1">
      <c r="A36" s="128" t="s">
        <v>674</v>
      </c>
      <c r="B36" s="254" t="s">
        <v>752</v>
      </c>
      <c r="C36" s="128" t="s">
        <v>674</v>
      </c>
      <c r="D36" s="128">
        <v>75</v>
      </c>
      <c r="E36" s="128">
        <v>5914</v>
      </c>
      <c r="F36" s="254" t="s">
        <v>3479</v>
      </c>
      <c r="G36" s="128">
        <v>106</v>
      </c>
      <c r="H36" s="128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89"/>
      <c r="BC36" s="128">
        <v>5914</v>
      </c>
      <c r="BD36" s="91"/>
    </row>
    <row r="37" spans="1:64" s="11" customFormat="1" ht="39.75" customHeight="1">
      <c r="A37" s="128" t="s">
        <v>674</v>
      </c>
      <c r="B37" s="254" t="s">
        <v>3480</v>
      </c>
      <c r="C37" s="128" t="s">
        <v>890</v>
      </c>
      <c r="D37" s="128">
        <v>118</v>
      </c>
      <c r="E37" s="128">
        <v>5915</v>
      </c>
      <c r="F37" s="254" t="s">
        <v>3481</v>
      </c>
      <c r="G37" s="128"/>
      <c r="H37" s="128" t="s">
        <v>3310</v>
      </c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89"/>
      <c r="BC37" s="128">
        <v>5915</v>
      </c>
      <c r="BD37" s="91"/>
    </row>
    <row r="38" spans="1:64" s="11" customFormat="1" ht="39.75" customHeight="1">
      <c r="A38" s="128" t="s">
        <v>5986</v>
      </c>
      <c r="B38" s="254" t="s">
        <v>1951</v>
      </c>
      <c r="C38" s="128" t="s">
        <v>674</v>
      </c>
      <c r="D38" s="128">
        <v>120</v>
      </c>
      <c r="E38" s="128">
        <v>5916</v>
      </c>
      <c r="F38" s="254" t="s">
        <v>3482</v>
      </c>
      <c r="G38" s="128"/>
      <c r="H38" s="128" t="s">
        <v>3310</v>
      </c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89"/>
      <c r="BC38" s="128">
        <v>5916</v>
      </c>
      <c r="BD38" s="91"/>
    </row>
    <row r="39" spans="1:64" s="11" customFormat="1" ht="39.75" customHeight="1">
      <c r="A39" s="128" t="s">
        <v>757</v>
      </c>
      <c r="B39" s="254" t="s">
        <v>753</v>
      </c>
      <c r="C39" s="128" t="s">
        <v>4348</v>
      </c>
      <c r="D39" s="128">
        <v>91</v>
      </c>
      <c r="E39" s="128">
        <v>5917</v>
      </c>
      <c r="F39" s="254" t="s">
        <v>3483</v>
      </c>
      <c r="G39" s="128" t="s">
        <v>7472</v>
      </c>
      <c r="H39" s="128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89"/>
      <c r="BC39" s="128">
        <v>5917</v>
      </c>
      <c r="BD39" s="91"/>
    </row>
    <row r="40" spans="1:64" s="11" customFormat="1" ht="39.75" customHeight="1">
      <c r="A40" s="128" t="s">
        <v>674</v>
      </c>
      <c r="B40" s="254" t="s">
        <v>1956</v>
      </c>
      <c r="C40" s="128" t="s">
        <v>890</v>
      </c>
      <c r="D40" s="128">
        <v>102</v>
      </c>
      <c r="E40" s="128">
        <v>5918</v>
      </c>
      <c r="F40" s="254" t="s">
        <v>356</v>
      </c>
      <c r="G40" s="128"/>
      <c r="H40" s="128" t="s">
        <v>3310</v>
      </c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89"/>
      <c r="BC40" s="128">
        <v>5918</v>
      </c>
      <c r="BD40" s="91"/>
    </row>
    <row r="41" spans="1:64" s="11" customFormat="1" ht="39.75" customHeight="1">
      <c r="A41" s="128" t="s">
        <v>1352</v>
      </c>
      <c r="B41" s="254" t="s">
        <v>357</v>
      </c>
      <c r="C41" s="128" t="s">
        <v>6123</v>
      </c>
      <c r="D41" s="128">
        <v>110</v>
      </c>
      <c r="E41" s="128">
        <v>5919</v>
      </c>
      <c r="F41" s="254" t="s">
        <v>358</v>
      </c>
      <c r="G41" s="128"/>
      <c r="H41" s="128" t="s">
        <v>3310</v>
      </c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89"/>
      <c r="BC41" s="128">
        <v>5919</v>
      </c>
      <c r="BD41" s="91"/>
    </row>
    <row r="42" spans="1:64" s="11" customFormat="1" ht="39.75" customHeight="1">
      <c r="A42" s="128" t="s">
        <v>2255</v>
      </c>
      <c r="B42" s="254" t="s">
        <v>754</v>
      </c>
      <c r="C42" s="128" t="s">
        <v>4348</v>
      </c>
      <c r="D42" s="128">
        <v>8</v>
      </c>
      <c r="E42" s="128">
        <v>5920</v>
      </c>
      <c r="F42" s="254" t="s">
        <v>3651</v>
      </c>
      <c r="G42" s="128" t="s">
        <v>7472</v>
      </c>
      <c r="H42" s="128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89"/>
      <c r="BC42" s="128">
        <v>5920</v>
      </c>
      <c r="BD42" s="91"/>
    </row>
    <row r="43" spans="1:64" s="90" customFormat="1" ht="18" customHeight="1">
      <c r="A43" s="306"/>
      <c r="B43" s="307"/>
      <c r="C43" s="306"/>
      <c r="D43" s="306"/>
      <c r="E43" s="308"/>
      <c r="F43" s="309"/>
      <c r="G43" s="306"/>
      <c r="H43" s="306"/>
      <c r="I43" s="306"/>
      <c r="J43" s="306"/>
      <c r="K43" s="306"/>
      <c r="L43" s="306"/>
      <c r="M43" s="306"/>
      <c r="N43" s="306"/>
      <c r="O43" s="306"/>
      <c r="P43" s="306"/>
      <c r="Q43" s="306"/>
      <c r="R43" s="306"/>
      <c r="S43" s="306"/>
      <c r="T43" s="306"/>
      <c r="U43" s="306"/>
      <c r="W43" s="306"/>
      <c r="X43" s="306"/>
      <c r="Y43" s="306"/>
      <c r="Z43" s="306"/>
      <c r="AA43" s="306"/>
      <c r="AB43" s="306"/>
      <c r="AD43" s="306"/>
      <c r="AE43" s="306"/>
      <c r="AF43" s="306"/>
      <c r="AG43" s="306"/>
      <c r="AH43" s="306"/>
      <c r="AI43" s="306"/>
      <c r="AJ43" s="306"/>
      <c r="AK43" s="306"/>
      <c r="AL43" s="306"/>
      <c r="AM43" s="306"/>
      <c r="AN43" s="306"/>
      <c r="AO43" s="306"/>
      <c r="AP43" s="306"/>
      <c r="AQ43" s="306"/>
      <c r="AR43" s="306"/>
      <c r="AS43" s="306"/>
      <c r="AT43" s="306"/>
      <c r="AU43" s="306"/>
      <c r="AV43" s="306"/>
      <c r="AW43" s="306"/>
      <c r="AX43" s="306"/>
      <c r="AY43" s="306"/>
      <c r="AZ43" s="306"/>
      <c r="BA43" s="306"/>
      <c r="BB43" s="306"/>
      <c r="BC43" s="308"/>
      <c r="BD43" s="306"/>
      <c r="BE43" s="306"/>
      <c r="BF43" s="306"/>
      <c r="BG43" s="306"/>
      <c r="BH43" s="306"/>
      <c r="BI43" s="306"/>
      <c r="BJ43" s="306"/>
      <c r="BK43" s="306"/>
      <c r="BL43" s="306"/>
    </row>
    <row r="44" spans="1:64" s="90" customFormat="1" ht="18" customHeight="1">
      <c r="A44" s="306"/>
      <c r="B44" s="307"/>
      <c r="C44" s="306"/>
      <c r="D44" s="306"/>
      <c r="E44" s="308"/>
      <c r="F44" s="309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10"/>
      <c r="R44" s="310" t="s">
        <v>5111</v>
      </c>
      <c r="S44" s="306" t="s">
        <v>906</v>
      </c>
      <c r="T44" s="306"/>
      <c r="U44" s="306"/>
      <c r="W44" s="306"/>
      <c r="X44" s="306"/>
      <c r="Y44" s="310"/>
      <c r="Z44" s="306"/>
      <c r="AA44" s="306"/>
      <c r="AB44" s="306"/>
      <c r="AD44" s="311" t="s">
        <v>5285</v>
      </c>
      <c r="AF44" s="306"/>
      <c r="AH44" s="306"/>
      <c r="AI44" s="306"/>
      <c r="AJ44" s="306"/>
      <c r="AK44" s="311"/>
      <c r="AL44" s="306"/>
      <c r="AM44" s="306"/>
      <c r="AN44" s="306"/>
      <c r="AO44" s="297"/>
      <c r="AP44" s="306"/>
      <c r="AQ44" s="297"/>
      <c r="AR44" s="306"/>
      <c r="AS44" s="306"/>
      <c r="AT44" s="306"/>
      <c r="AU44" s="306"/>
      <c r="AV44" s="297"/>
      <c r="AW44" s="306"/>
      <c r="AX44" s="306"/>
      <c r="AY44" s="306"/>
      <c r="AZ44" s="306"/>
      <c r="BA44" s="306"/>
      <c r="BB44" s="307"/>
      <c r="BC44" s="308"/>
      <c r="BD44" s="306"/>
      <c r="BE44" s="306"/>
      <c r="BF44" s="306"/>
      <c r="BG44" s="306"/>
      <c r="BH44" s="306"/>
      <c r="BI44" s="306"/>
      <c r="BJ44" s="306"/>
      <c r="BK44" s="306"/>
      <c r="BL44" s="306"/>
    </row>
    <row r="45" spans="1:64" s="90" customFormat="1" ht="18" customHeight="1">
      <c r="A45" s="312" t="s">
        <v>2056</v>
      </c>
      <c r="B45" s="313" t="s">
        <v>5110</v>
      </c>
      <c r="C45" s="313"/>
      <c r="D45" s="313"/>
      <c r="E45" s="308"/>
      <c r="F45" s="309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14"/>
      <c r="R45" s="314" t="s">
        <v>5138</v>
      </c>
      <c r="S45" s="90" t="s">
        <v>907</v>
      </c>
      <c r="T45" s="306"/>
      <c r="U45" s="306"/>
      <c r="W45" s="306"/>
      <c r="X45" s="306"/>
      <c r="Y45" s="314"/>
      <c r="AA45" s="306"/>
      <c r="AB45" s="306"/>
      <c r="AD45" s="311" t="s">
        <v>1647</v>
      </c>
      <c r="AF45" s="311"/>
      <c r="AH45" s="306"/>
      <c r="AI45" s="306"/>
      <c r="AJ45" s="306"/>
      <c r="AK45" s="311"/>
      <c r="AL45" s="306"/>
      <c r="AM45" s="306"/>
      <c r="AN45" s="306"/>
      <c r="AO45" s="297"/>
      <c r="AQ45" s="90" t="s">
        <v>4491</v>
      </c>
      <c r="AR45" s="306"/>
      <c r="AV45" s="306"/>
      <c r="AW45" s="306"/>
      <c r="AX45" s="306"/>
      <c r="AY45" s="306"/>
      <c r="BA45" s="297" t="s">
        <v>2018</v>
      </c>
      <c r="BB45" s="306"/>
      <c r="BC45" s="308"/>
      <c r="BD45" s="306"/>
      <c r="BE45" s="306"/>
      <c r="BF45" s="306"/>
      <c r="BG45" s="306"/>
      <c r="BH45" s="306"/>
      <c r="BI45" s="306"/>
      <c r="BJ45" s="306"/>
      <c r="BK45" s="306"/>
      <c r="BL45" s="306"/>
    </row>
    <row r="46" spans="1:64" s="90" customFormat="1" ht="18" customHeight="1">
      <c r="A46" s="314" t="s">
        <v>5114</v>
      </c>
      <c r="B46" s="313" t="s">
        <v>5137</v>
      </c>
      <c r="C46" s="313"/>
      <c r="D46" s="313"/>
      <c r="E46" s="308"/>
      <c r="Q46" s="314"/>
      <c r="R46" s="314" t="s">
        <v>3132</v>
      </c>
      <c r="S46" s="90" t="s">
        <v>7285</v>
      </c>
      <c r="T46" s="192"/>
      <c r="Y46" s="314"/>
      <c r="AA46" s="192"/>
      <c r="AD46" s="311" t="s">
        <v>1648</v>
      </c>
      <c r="AF46" s="316"/>
      <c r="AJ46" s="317"/>
      <c r="AK46" s="311"/>
      <c r="AL46" s="297"/>
      <c r="AO46" s="315"/>
      <c r="AQ46" s="90" t="s">
        <v>1496</v>
      </c>
      <c r="AR46" s="317"/>
      <c r="AV46" s="317"/>
      <c r="AX46" s="317"/>
      <c r="BB46" s="318" t="s">
        <v>3820</v>
      </c>
      <c r="BC46" s="308"/>
    </row>
    <row r="47" spans="1:64" s="90" customFormat="1" ht="18" customHeight="1">
      <c r="B47" s="315" t="s">
        <v>3131</v>
      </c>
      <c r="E47" s="319"/>
      <c r="F47" s="320"/>
      <c r="G47" s="315" t="s">
        <v>2245</v>
      </c>
      <c r="S47" s="90" t="s">
        <v>1343</v>
      </c>
      <c r="T47" s="192"/>
      <c r="AA47" s="192"/>
      <c r="AD47" s="311" t="s">
        <v>3000</v>
      </c>
      <c r="AF47" s="316"/>
      <c r="AJ47" s="317"/>
      <c r="AK47" s="311"/>
      <c r="AL47" s="298"/>
      <c r="AP47" s="317"/>
      <c r="AQ47" s="90" t="s">
        <v>5728</v>
      </c>
      <c r="AR47" s="317"/>
      <c r="AV47" s="317"/>
      <c r="AX47" s="317"/>
      <c r="BA47" s="315" t="s">
        <v>1315</v>
      </c>
      <c r="BC47" s="319"/>
    </row>
    <row r="48" spans="1:64" s="90" customFormat="1" ht="11.5">
      <c r="A48" s="319"/>
      <c r="B48" s="317"/>
      <c r="C48" s="317"/>
      <c r="D48" s="317"/>
      <c r="E48" s="317"/>
      <c r="F48" s="317"/>
      <c r="G48" s="317"/>
      <c r="H48" s="317"/>
      <c r="I48" s="317"/>
      <c r="J48" s="317"/>
      <c r="K48" s="317"/>
      <c r="L48" s="317"/>
      <c r="M48" s="317"/>
      <c r="N48" s="317"/>
      <c r="O48" s="317"/>
      <c r="P48" s="317"/>
      <c r="Q48" s="317"/>
      <c r="R48" s="317"/>
      <c r="S48" s="317"/>
      <c r="T48" s="317"/>
      <c r="U48" s="317"/>
      <c r="W48" s="317"/>
      <c r="X48" s="317"/>
      <c r="Y48" s="317"/>
      <c r="Z48" s="317"/>
      <c r="AA48" s="317"/>
      <c r="AB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Q48" s="317"/>
      <c r="AR48" s="317"/>
      <c r="AS48" s="317"/>
      <c r="AT48" s="317"/>
      <c r="AU48" s="317"/>
      <c r="AV48" s="317"/>
      <c r="AW48" s="317"/>
      <c r="AX48" s="317"/>
      <c r="AY48" s="317"/>
      <c r="BC48" s="317"/>
    </row>
    <row r="49" spans="1:56" s="11" customFormat="1" ht="39.75" customHeight="1">
      <c r="A49" s="128" t="s">
        <v>2255</v>
      </c>
      <c r="B49" s="254" t="s">
        <v>755</v>
      </c>
      <c r="C49" s="128" t="s">
        <v>4348</v>
      </c>
      <c r="D49" s="128">
        <v>12</v>
      </c>
      <c r="E49" s="128">
        <v>5921</v>
      </c>
      <c r="F49" s="254" t="s">
        <v>887</v>
      </c>
      <c r="G49" s="128" t="s">
        <v>7472</v>
      </c>
      <c r="H49" s="128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89"/>
      <c r="BC49" s="128">
        <v>5921</v>
      </c>
      <c r="BD49" s="91"/>
    </row>
    <row r="50" spans="1:56" s="11" customFormat="1" ht="39.75" customHeight="1">
      <c r="A50" s="128" t="s">
        <v>5789</v>
      </c>
      <c r="B50" s="254" t="s">
        <v>756</v>
      </c>
      <c r="C50" s="128" t="s">
        <v>674</v>
      </c>
      <c r="D50" s="128">
        <v>83</v>
      </c>
      <c r="E50" s="128">
        <v>5922</v>
      </c>
      <c r="F50" s="254" t="s">
        <v>888</v>
      </c>
      <c r="G50" s="128" t="s">
        <v>5652</v>
      </c>
      <c r="H50" s="128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/>
      <c r="AI50" s="91"/>
      <c r="AJ50" s="91"/>
      <c r="AK50" s="91"/>
      <c r="AL50" s="91"/>
      <c r="AM50" s="91"/>
      <c r="AN50" s="91"/>
      <c r="AO50" s="91"/>
      <c r="AP50" s="91"/>
      <c r="AQ50" s="91"/>
      <c r="AR50" s="91"/>
      <c r="AS50" s="91"/>
      <c r="AT50" s="91"/>
      <c r="AU50" s="91"/>
      <c r="AV50" s="91"/>
      <c r="AW50" s="91"/>
      <c r="AX50" s="91"/>
      <c r="AY50" s="91"/>
      <c r="AZ50" s="91"/>
      <c r="BA50" s="91"/>
      <c r="BB50" s="89"/>
      <c r="BC50" s="128">
        <v>5922</v>
      </c>
      <c r="BD50" s="91"/>
    </row>
    <row r="51" spans="1:56" s="11" customFormat="1" ht="39.75" customHeight="1">
      <c r="A51" s="128" t="s">
        <v>674</v>
      </c>
      <c r="B51" s="254" t="s">
        <v>6171</v>
      </c>
      <c r="C51" s="128" t="s">
        <v>890</v>
      </c>
      <c r="D51" s="128">
        <v>119</v>
      </c>
      <c r="E51" s="128">
        <v>5923</v>
      </c>
      <c r="F51" s="254" t="s">
        <v>5653</v>
      </c>
      <c r="G51" s="128"/>
      <c r="H51" s="128" t="s">
        <v>3310</v>
      </c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/>
      <c r="AI51" s="91"/>
      <c r="AJ51" s="91"/>
      <c r="AK51" s="91"/>
      <c r="AL51" s="91"/>
      <c r="AM51" s="91"/>
      <c r="AN51" s="91"/>
      <c r="AO51" s="91"/>
      <c r="AP51" s="91"/>
      <c r="AQ51" s="91"/>
      <c r="AR51" s="91"/>
      <c r="AS51" s="91"/>
      <c r="AT51" s="91"/>
      <c r="AU51" s="91"/>
      <c r="AV51" s="91"/>
      <c r="AW51" s="91"/>
      <c r="AX51" s="91"/>
      <c r="AY51" s="91"/>
      <c r="AZ51" s="91"/>
      <c r="BA51" s="91"/>
      <c r="BB51" s="89"/>
      <c r="BC51" s="128">
        <v>5923</v>
      </c>
      <c r="BD51" s="91"/>
    </row>
    <row r="52" spans="1:56" s="11" customFormat="1" ht="39.75" customHeight="1">
      <c r="A52" s="128" t="s">
        <v>674</v>
      </c>
      <c r="B52" s="254" t="s">
        <v>5654</v>
      </c>
      <c r="C52" s="128" t="s">
        <v>6123</v>
      </c>
      <c r="D52" s="128">
        <v>121</v>
      </c>
      <c r="E52" s="128">
        <v>5924</v>
      </c>
      <c r="F52" s="254" t="s">
        <v>5655</v>
      </c>
      <c r="G52" s="128"/>
      <c r="H52" s="128" t="s">
        <v>3310</v>
      </c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/>
      <c r="AI52" s="91"/>
      <c r="AJ52" s="91"/>
      <c r="AK52" s="91"/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89"/>
      <c r="BC52" s="128">
        <v>5924</v>
      </c>
      <c r="BD52" s="91"/>
    </row>
    <row r="53" spans="1:56" s="11" customFormat="1" ht="39.75" customHeight="1">
      <c r="A53" s="128" t="s">
        <v>674</v>
      </c>
      <c r="B53" s="254" t="s">
        <v>6169</v>
      </c>
      <c r="C53" s="128" t="s">
        <v>890</v>
      </c>
      <c r="D53" s="128">
        <v>211</v>
      </c>
      <c r="E53" s="128">
        <v>5925</v>
      </c>
      <c r="F53" s="254" t="s">
        <v>5656</v>
      </c>
      <c r="G53" s="128">
        <v>103</v>
      </c>
      <c r="H53" s="128" t="s">
        <v>5657</v>
      </c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89"/>
      <c r="BC53" s="128">
        <v>5925</v>
      </c>
      <c r="BD53" s="91"/>
    </row>
    <row r="54" spans="1:56" s="11" customFormat="1" ht="39.75" customHeight="1">
      <c r="A54" s="128" t="s">
        <v>1711</v>
      </c>
      <c r="B54" s="254" t="s">
        <v>6751</v>
      </c>
      <c r="C54" s="128" t="s">
        <v>674</v>
      </c>
      <c r="D54" s="128">
        <v>15</v>
      </c>
      <c r="E54" s="128">
        <v>5926</v>
      </c>
      <c r="F54" s="254" t="s">
        <v>5658</v>
      </c>
      <c r="G54" s="128"/>
      <c r="H54" s="128" t="s">
        <v>1939</v>
      </c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  <c r="BA54" s="91"/>
      <c r="BB54" s="89"/>
      <c r="BC54" s="128">
        <v>5926</v>
      </c>
      <c r="BD54" s="91"/>
    </row>
    <row r="55" spans="1:56" s="11" customFormat="1" ht="39.75" customHeight="1">
      <c r="A55" s="128" t="s">
        <v>674</v>
      </c>
      <c r="B55" s="254" t="s">
        <v>1508</v>
      </c>
      <c r="C55" s="128" t="s">
        <v>1959</v>
      </c>
      <c r="D55" s="128">
        <v>54</v>
      </c>
      <c r="E55" s="128">
        <v>5927</v>
      </c>
      <c r="F55" s="254" t="s">
        <v>5659</v>
      </c>
      <c r="G55" s="128"/>
      <c r="H55" s="128" t="s">
        <v>3476</v>
      </c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/>
      <c r="AI55" s="91"/>
      <c r="AJ55" s="91"/>
      <c r="AK55" s="91"/>
      <c r="AL55" s="91"/>
      <c r="AM55" s="91"/>
      <c r="AN55" s="91"/>
      <c r="AO55" s="91"/>
      <c r="AP55" s="91"/>
      <c r="AQ55" s="91"/>
      <c r="AR55" s="91"/>
      <c r="AS55" s="91"/>
      <c r="AT55" s="91"/>
      <c r="AU55" s="91"/>
      <c r="AV55" s="91"/>
      <c r="AW55" s="91"/>
      <c r="AX55" s="91"/>
      <c r="AY55" s="91"/>
      <c r="AZ55" s="91"/>
      <c r="BA55" s="91"/>
      <c r="BB55" s="89"/>
      <c r="BC55" s="128">
        <v>5927</v>
      </c>
      <c r="BD55" s="91"/>
    </row>
    <row r="56" spans="1:56" s="11" customFormat="1" ht="39.75" customHeight="1">
      <c r="A56" s="128" t="s">
        <v>674</v>
      </c>
      <c r="B56" s="254" t="s">
        <v>4966</v>
      </c>
      <c r="C56" s="128" t="s">
        <v>890</v>
      </c>
      <c r="D56" s="128">
        <v>106</v>
      </c>
      <c r="E56" s="128">
        <v>5928</v>
      </c>
      <c r="F56" s="254" t="s">
        <v>5660</v>
      </c>
      <c r="G56" s="128"/>
      <c r="H56" s="128" t="s">
        <v>3310</v>
      </c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/>
      <c r="AI56" s="91"/>
      <c r="AJ56" s="91"/>
      <c r="AK56" s="91"/>
      <c r="AL56" s="91"/>
      <c r="AM56" s="91"/>
      <c r="AN56" s="91"/>
      <c r="AO56" s="91"/>
      <c r="AP56" s="91"/>
      <c r="AQ56" s="91"/>
      <c r="AR56" s="91"/>
      <c r="AS56" s="91"/>
      <c r="AT56" s="91"/>
      <c r="AU56" s="91"/>
      <c r="AV56" s="91"/>
      <c r="AW56" s="91"/>
      <c r="AX56" s="91"/>
      <c r="AY56" s="91"/>
      <c r="AZ56" s="91"/>
      <c r="BA56" s="91"/>
      <c r="BB56" s="89"/>
      <c r="BC56" s="128">
        <v>5928</v>
      </c>
      <c r="BD56" s="91"/>
    </row>
    <row r="57" spans="1:56" s="11" customFormat="1" ht="39.75" customHeight="1">
      <c r="A57" s="128" t="s">
        <v>674</v>
      </c>
      <c r="B57" s="254" t="s">
        <v>5661</v>
      </c>
      <c r="C57" s="128" t="s">
        <v>674</v>
      </c>
      <c r="D57" s="128">
        <v>207</v>
      </c>
      <c r="E57" s="128">
        <v>5929</v>
      </c>
      <c r="F57" s="254" t="s">
        <v>5662</v>
      </c>
      <c r="G57" s="128">
        <v>103</v>
      </c>
      <c r="H57" s="128" t="s">
        <v>5663</v>
      </c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/>
      <c r="AI57" s="91"/>
      <c r="AJ57" s="91"/>
      <c r="AK57" s="91"/>
      <c r="AL57" s="91"/>
      <c r="AM57" s="91"/>
      <c r="AN57" s="91"/>
      <c r="AO57" s="91"/>
      <c r="AP57" s="91"/>
      <c r="AQ57" s="91"/>
      <c r="AR57" s="91"/>
      <c r="AS57" s="91"/>
      <c r="AT57" s="91"/>
      <c r="AU57" s="91"/>
      <c r="AV57" s="91"/>
      <c r="AW57" s="91"/>
      <c r="AX57" s="91"/>
      <c r="AY57" s="91"/>
      <c r="AZ57" s="91"/>
      <c r="BA57" s="91"/>
      <c r="BB57" s="89"/>
      <c r="BC57" s="128">
        <v>5929</v>
      </c>
      <c r="BD57" s="91"/>
    </row>
    <row r="58" spans="1:56" s="11" customFormat="1" ht="39.75" customHeight="1">
      <c r="A58" s="128" t="s">
        <v>674</v>
      </c>
      <c r="B58" s="254" t="s">
        <v>4957</v>
      </c>
      <c r="C58" s="128" t="s">
        <v>674</v>
      </c>
      <c r="D58" s="128">
        <v>206</v>
      </c>
      <c r="E58" s="128">
        <v>5930</v>
      </c>
      <c r="F58" s="254" t="s">
        <v>5664</v>
      </c>
      <c r="G58" s="128"/>
      <c r="H58" s="128" t="s">
        <v>1939</v>
      </c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AY58" s="91"/>
      <c r="AZ58" s="91"/>
      <c r="BA58" s="91"/>
      <c r="BB58" s="89"/>
      <c r="BC58" s="128">
        <v>5930</v>
      </c>
      <c r="BD58" s="91"/>
    </row>
    <row r="59" spans="1:56" s="11" customFormat="1" ht="39.75" customHeight="1">
      <c r="A59" s="128" t="s">
        <v>674</v>
      </c>
      <c r="B59" s="254" t="s">
        <v>4964</v>
      </c>
      <c r="C59" s="128" t="s">
        <v>1959</v>
      </c>
      <c r="D59" s="128">
        <v>110</v>
      </c>
      <c r="E59" s="128">
        <v>5931</v>
      </c>
      <c r="F59" s="254" t="s">
        <v>4965</v>
      </c>
      <c r="G59" s="128"/>
      <c r="H59" s="128" t="s">
        <v>5665</v>
      </c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AY59" s="91"/>
      <c r="AZ59" s="91"/>
      <c r="BA59" s="91"/>
      <c r="BB59" s="89"/>
      <c r="BC59" s="128">
        <v>5931</v>
      </c>
      <c r="BD59" s="91"/>
    </row>
    <row r="60" spans="1:56" s="12" customFormat="1" ht="39.75" customHeight="1">
      <c r="A60" s="128" t="s">
        <v>674</v>
      </c>
      <c r="B60" s="254" t="s">
        <v>5884</v>
      </c>
      <c r="C60" s="128" t="s">
        <v>674</v>
      </c>
      <c r="D60" s="128">
        <v>205</v>
      </c>
      <c r="E60" s="128">
        <v>5932</v>
      </c>
      <c r="F60" s="254" t="s">
        <v>5666</v>
      </c>
      <c r="G60" s="128">
        <v>105</v>
      </c>
      <c r="H60" s="128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1"/>
      <c r="AK60" s="91"/>
      <c r="AL60" s="91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91"/>
      <c r="AZ60" s="91"/>
      <c r="BA60" s="91"/>
      <c r="BB60" s="89"/>
      <c r="BC60" s="128">
        <v>5932</v>
      </c>
      <c r="BD60" s="91"/>
    </row>
    <row r="61" spans="1:56" s="12" customFormat="1" ht="39.75" customHeight="1">
      <c r="A61" s="128" t="s">
        <v>5002</v>
      </c>
      <c r="B61" s="254" t="s">
        <v>5667</v>
      </c>
      <c r="C61" s="128" t="s">
        <v>4097</v>
      </c>
      <c r="D61" s="128">
        <v>206</v>
      </c>
      <c r="E61" s="128">
        <v>5933</v>
      </c>
      <c r="F61" s="254" t="s">
        <v>5668</v>
      </c>
      <c r="G61" s="128">
        <v>106</v>
      </c>
      <c r="H61" s="128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  <c r="AY61" s="91"/>
      <c r="AZ61" s="91"/>
      <c r="BA61" s="91"/>
      <c r="BB61" s="89"/>
      <c r="BC61" s="128">
        <v>5933</v>
      </c>
      <c r="BD61" s="91"/>
    </row>
    <row r="62" spans="1:56" s="11" customFormat="1" ht="39.75" customHeight="1">
      <c r="A62" s="128" t="s">
        <v>873</v>
      </c>
      <c r="B62" s="254"/>
      <c r="C62" s="128" t="s">
        <v>674</v>
      </c>
      <c r="D62" s="128">
        <v>1</v>
      </c>
      <c r="E62" s="128">
        <v>5934</v>
      </c>
      <c r="F62" s="254" t="s">
        <v>7326</v>
      </c>
      <c r="G62" s="128" t="s">
        <v>674</v>
      </c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  <c r="AY62" s="91"/>
      <c r="AZ62" s="91"/>
      <c r="BA62" s="91"/>
      <c r="BB62" s="89"/>
      <c r="BC62" s="128">
        <v>5934</v>
      </c>
      <c r="BD62" s="91"/>
    </row>
    <row r="63" spans="1:56" s="11" customFormat="1" ht="39.75" customHeight="1">
      <c r="A63" s="128" t="s">
        <v>674</v>
      </c>
      <c r="B63" s="254" t="s">
        <v>7327</v>
      </c>
      <c r="C63" s="128" t="s">
        <v>674</v>
      </c>
      <c r="D63" s="128">
        <v>39</v>
      </c>
      <c r="E63" s="128">
        <v>5935</v>
      </c>
      <c r="F63" s="254" t="s">
        <v>7328</v>
      </c>
      <c r="G63" s="128" t="s">
        <v>674</v>
      </c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/>
      <c r="AI63" s="91"/>
      <c r="AJ63" s="91"/>
      <c r="AK63" s="91"/>
      <c r="AL63" s="91"/>
      <c r="AM63" s="91"/>
      <c r="AN63" s="91"/>
      <c r="AO63" s="91"/>
      <c r="AP63" s="91"/>
      <c r="AQ63" s="91"/>
      <c r="AR63" s="91"/>
      <c r="AS63" s="91"/>
      <c r="AT63" s="91"/>
      <c r="AU63" s="91"/>
      <c r="AV63" s="91"/>
      <c r="AW63" s="91"/>
      <c r="AX63" s="91"/>
      <c r="AY63" s="91"/>
      <c r="AZ63" s="91"/>
      <c r="BA63" s="91"/>
      <c r="BB63" s="89"/>
      <c r="BC63" s="128">
        <v>5935</v>
      </c>
      <c r="BD63" s="91"/>
    </row>
    <row r="64" spans="1:56" s="11" customFormat="1" ht="39.75" customHeight="1">
      <c r="A64" s="128" t="s">
        <v>674</v>
      </c>
      <c r="B64" s="254" t="s">
        <v>7329</v>
      </c>
      <c r="C64" s="128" t="s">
        <v>674</v>
      </c>
      <c r="D64" s="128">
        <v>71</v>
      </c>
      <c r="E64" s="128">
        <v>5936</v>
      </c>
      <c r="F64" s="254" t="s">
        <v>7460</v>
      </c>
      <c r="G64" s="128" t="s">
        <v>674</v>
      </c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/>
      <c r="AI64" s="91"/>
      <c r="AJ64" s="91"/>
      <c r="AK64" s="91"/>
      <c r="AL64" s="91"/>
      <c r="AM64" s="91"/>
      <c r="AN64" s="91"/>
      <c r="AO64" s="91"/>
      <c r="AP64" s="91"/>
      <c r="AQ64" s="91"/>
      <c r="AR64" s="91"/>
      <c r="AS64" s="91"/>
      <c r="AT64" s="91"/>
      <c r="AU64" s="91"/>
      <c r="AV64" s="91"/>
      <c r="AW64" s="91"/>
      <c r="AX64" s="91"/>
      <c r="AY64" s="91"/>
      <c r="AZ64" s="91"/>
      <c r="BA64" s="91"/>
      <c r="BB64" s="89"/>
      <c r="BC64" s="128">
        <v>5936</v>
      </c>
      <c r="BD64" s="91"/>
    </row>
    <row r="65" spans="1:64" s="11" customFormat="1" ht="39.75" customHeight="1">
      <c r="A65" s="128" t="s">
        <v>4059</v>
      </c>
      <c r="B65" s="254" t="s">
        <v>7461</v>
      </c>
      <c r="C65" s="128" t="s">
        <v>674</v>
      </c>
      <c r="D65" s="128">
        <v>55</v>
      </c>
      <c r="E65" s="128">
        <v>5937</v>
      </c>
      <c r="F65" s="254" t="s">
        <v>7462</v>
      </c>
      <c r="G65" s="128" t="s">
        <v>674</v>
      </c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91"/>
      <c r="AM65" s="91"/>
      <c r="AN65" s="91"/>
      <c r="AO65" s="91"/>
      <c r="AP65" s="91"/>
      <c r="AQ65" s="91"/>
      <c r="AR65" s="91"/>
      <c r="AS65" s="91"/>
      <c r="AT65" s="91"/>
      <c r="AU65" s="91"/>
      <c r="AV65" s="91"/>
      <c r="AW65" s="91"/>
      <c r="AX65" s="91"/>
      <c r="AY65" s="91"/>
      <c r="AZ65" s="91"/>
      <c r="BA65" s="91"/>
      <c r="BB65" s="89"/>
      <c r="BC65" s="128">
        <v>5937</v>
      </c>
      <c r="BD65" s="91"/>
    </row>
    <row r="66" spans="1:64" s="11" customFormat="1" ht="39.75" customHeight="1">
      <c r="A66" s="367"/>
      <c r="B66" s="304"/>
      <c r="C66" s="303"/>
      <c r="D66" s="303"/>
      <c r="E66" s="303"/>
      <c r="F66" s="304"/>
      <c r="G66" s="303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  <c r="AN66" s="91"/>
      <c r="AO66" s="91"/>
      <c r="AP66" s="91"/>
      <c r="AQ66" s="91"/>
      <c r="AR66" s="91"/>
      <c r="AS66" s="91"/>
      <c r="AT66" s="91"/>
      <c r="AU66" s="91"/>
      <c r="AV66" s="91"/>
      <c r="AW66" s="91"/>
      <c r="AX66" s="91"/>
      <c r="AY66" s="91"/>
      <c r="AZ66" s="91"/>
      <c r="BA66" s="91"/>
      <c r="BB66" s="89"/>
      <c r="BC66" s="303"/>
      <c r="BD66" s="91"/>
    </row>
    <row r="67" spans="1:64" s="11" customFormat="1" ht="39.75" customHeight="1">
      <c r="A67" s="367"/>
      <c r="B67" s="304"/>
      <c r="C67" s="303"/>
      <c r="D67" s="303"/>
      <c r="E67" s="303"/>
      <c r="F67" s="304"/>
      <c r="G67" s="303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AR67" s="91"/>
      <c r="AS67" s="91"/>
      <c r="AT67" s="91"/>
      <c r="AU67" s="91"/>
      <c r="AV67" s="91"/>
      <c r="AW67" s="91"/>
      <c r="AX67" s="91"/>
      <c r="AY67" s="91"/>
      <c r="AZ67" s="91"/>
      <c r="BA67" s="91"/>
      <c r="BB67" s="89"/>
      <c r="BC67" s="303"/>
      <c r="BD67" s="91"/>
    </row>
    <row r="68" spans="1:64" s="11" customFormat="1" ht="39.75" customHeight="1">
      <c r="A68" s="367"/>
      <c r="B68" s="304"/>
      <c r="C68" s="303"/>
      <c r="D68" s="303"/>
      <c r="E68" s="303"/>
      <c r="F68" s="304"/>
      <c r="G68" s="303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91"/>
      <c r="AM68" s="91"/>
      <c r="AN68" s="91"/>
      <c r="AO68" s="91"/>
      <c r="AP68" s="91"/>
      <c r="AQ68" s="91"/>
      <c r="AR68" s="91"/>
      <c r="AS68" s="91"/>
      <c r="AT68" s="91"/>
      <c r="AU68" s="91"/>
      <c r="AV68" s="91"/>
      <c r="AW68" s="91"/>
      <c r="AX68" s="91"/>
      <c r="AY68" s="91"/>
      <c r="AZ68" s="91"/>
      <c r="BA68" s="91"/>
      <c r="BB68" s="89"/>
      <c r="BC68" s="303"/>
      <c r="BD68" s="91"/>
    </row>
    <row r="69" spans="1:64" s="90" customFormat="1" ht="18" customHeight="1">
      <c r="A69" s="306"/>
      <c r="B69" s="307"/>
      <c r="C69" s="306"/>
      <c r="D69" s="306"/>
      <c r="E69" s="308"/>
      <c r="F69" s="309"/>
      <c r="G69" s="306"/>
      <c r="H69" s="306"/>
      <c r="I69" s="306"/>
      <c r="J69" s="306"/>
      <c r="K69" s="306"/>
      <c r="L69" s="306"/>
      <c r="M69" s="306"/>
      <c r="N69" s="306"/>
      <c r="O69" s="306"/>
      <c r="P69" s="306"/>
      <c r="Q69" s="306"/>
      <c r="R69" s="306"/>
      <c r="S69" s="306"/>
      <c r="T69" s="306"/>
      <c r="U69" s="306"/>
      <c r="W69" s="306"/>
      <c r="X69" s="306"/>
      <c r="Y69" s="306"/>
      <c r="Z69" s="306"/>
      <c r="AA69" s="306"/>
      <c r="AB69" s="306"/>
      <c r="AD69" s="306"/>
      <c r="AE69" s="306"/>
      <c r="AF69" s="306"/>
      <c r="AG69" s="306"/>
      <c r="AH69" s="306"/>
      <c r="AI69" s="306"/>
      <c r="AJ69" s="306"/>
      <c r="AK69" s="306"/>
      <c r="AL69" s="306"/>
      <c r="AM69" s="306"/>
      <c r="AN69" s="306"/>
      <c r="AO69" s="306"/>
      <c r="AP69" s="306"/>
      <c r="AQ69" s="306"/>
      <c r="AR69" s="306"/>
      <c r="AS69" s="306"/>
      <c r="AT69" s="306"/>
      <c r="AU69" s="306"/>
      <c r="AV69" s="306"/>
      <c r="AW69" s="306"/>
      <c r="AX69" s="306"/>
      <c r="AY69" s="306"/>
      <c r="AZ69" s="306"/>
      <c r="BA69" s="306"/>
      <c r="BB69" s="306"/>
      <c r="BC69" s="308"/>
      <c r="BD69" s="306"/>
      <c r="BE69" s="306"/>
      <c r="BF69" s="306"/>
      <c r="BG69" s="306"/>
      <c r="BH69" s="306"/>
      <c r="BI69" s="306"/>
      <c r="BJ69" s="306"/>
      <c r="BK69" s="306"/>
      <c r="BL69" s="306"/>
    </row>
    <row r="70" spans="1:64" s="90" customFormat="1" ht="18" customHeight="1">
      <c r="A70" s="306"/>
      <c r="B70" s="307"/>
      <c r="C70" s="306"/>
      <c r="D70" s="306"/>
      <c r="E70" s="308"/>
      <c r="F70" s="309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10"/>
      <c r="R70" s="310" t="s">
        <v>5111</v>
      </c>
      <c r="S70" s="306" t="s">
        <v>906</v>
      </c>
      <c r="T70" s="306"/>
      <c r="U70" s="306"/>
      <c r="W70" s="306"/>
      <c r="X70" s="306"/>
      <c r="Y70" s="310"/>
      <c r="Z70" s="306"/>
      <c r="AA70" s="306"/>
      <c r="AB70" s="306"/>
      <c r="AD70" s="311" t="s">
        <v>5285</v>
      </c>
      <c r="AF70" s="306"/>
      <c r="AH70" s="306"/>
      <c r="AI70" s="306"/>
      <c r="AJ70" s="306"/>
      <c r="AK70" s="311"/>
      <c r="AL70" s="306"/>
      <c r="AM70" s="306"/>
      <c r="AN70" s="306"/>
      <c r="AO70" s="297"/>
      <c r="AP70" s="306"/>
      <c r="AQ70" s="297"/>
      <c r="AR70" s="306"/>
      <c r="AS70" s="306"/>
      <c r="AT70" s="306"/>
      <c r="AU70" s="306"/>
      <c r="AV70" s="297"/>
      <c r="AW70" s="306"/>
      <c r="AX70" s="306"/>
      <c r="AY70" s="306"/>
      <c r="AZ70" s="306"/>
      <c r="BA70" s="306"/>
      <c r="BB70" s="307"/>
      <c r="BC70" s="308"/>
      <c r="BD70" s="306"/>
      <c r="BE70" s="306"/>
      <c r="BF70" s="306"/>
      <c r="BG70" s="306"/>
      <c r="BH70" s="306"/>
      <c r="BI70" s="306"/>
      <c r="BJ70" s="306"/>
      <c r="BK70" s="306"/>
      <c r="BL70" s="306"/>
    </row>
    <row r="71" spans="1:64" s="90" customFormat="1" ht="18" customHeight="1">
      <c r="A71" s="312" t="s">
        <v>2056</v>
      </c>
      <c r="B71" s="313" t="s">
        <v>5110</v>
      </c>
      <c r="C71" s="313"/>
      <c r="D71" s="313"/>
      <c r="E71" s="308"/>
      <c r="F71" s="309"/>
      <c r="G71" s="306"/>
      <c r="H71" s="306"/>
      <c r="I71" s="306"/>
      <c r="J71" s="306"/>
      <c r="K71" s="306"/>
      <c r="L71" s="306"/>
      <c r="M71" s="306"/>
      <c r="N71" s="306"/>
      <c r="O71" s="306"/>
      <c r="P71" s="306"/>
      <c r="Q71" s="314"/>
      <c r="R71" s="314" t="s">
        <v>5138</v>
      </c>
      <c r="S71" s="90" t="s">
        <v>907</v>
      </c>
      <c r="T71" s="306"/>
      <c r="U71" s="306"/>
      <c r="W71" s="306"/>
      <c r="X71" s="306"/>
      <c r="Y71" s="314"/>
      <c r="AA71" s="306"/>
      <c r="AB71" s="306"/>
      <c r="AD71" s="311" t="s">
        <v>1647</v>
      </c>
      <c r="AF71" s="311"/>
      <c r="AH71" s="306"/>
      <c r="AI71" s="306"/>
      <c r="AJ71" s="306"/>
      <c r="AK71" s="311"/>
      <c r="AL71" s="306"/>
      <c r="AM71" s="306"/>
      <c r="AN71" s="306"/>
      <c r="AO71" s="297"/>
      <c r="AQ71" s="90" t="s">
        <v>4491</v>
      </c>
      <c r="AR71" s="306"/>
      <c r="AV71" s="306"/>
      <c r="AW71" s="306"/>
      <c r="AX71" s="306"/>
      <c r="AY71" s="306"/>
      <c r="BA71" s="297" t="s">
        <v>2018</v>
      </c>
      <c r="BB71" s="306"/>
      <c r="BC71" s="308"/>
      <c r="BD71" s="306"/>
      <c r="BE71" s="306"/>
      <c r="BF71" s="306"/>
      <c r="BG71" s="306"/>
      <c r="BH71" s="306"/>
      <c r="BI71" s="306"/>
      <c r="BJ71" s="306"/>
      <c r="BK71" s="306"/>
      <c r="BL71" s="306"/>
    </row>
    <row r="72" spans="1:64" s="90" customFormat="1" ht="18" customHeight="1">
      <c r="A72" s="314" t="s">
        <v>5114</v>
      </c>
      <c r="B72" s="313" t="s">
        <v>5137</v>
      </c>
      <c r="C72" s="313"/>
      <c r="D72" s="313"/>
      <c r="E72" s="308"/>
      <c r="Q72" s="314"/>
      <c r="R72" s="314" t="s">
        <v>3132</v>
      </c>
      <c r="S72" s="90" t="s">
        <v>7285</v>
      </c>
      <c r="T72" s="192"/>
      <c r="Y72" s="314"/>
      <c r="AA72" s="192"/>
      <c r="AD72" s="311" t="s">
        <v>1648</v>
      </c>
      <c r="AF72" s="316"/>
      <c r="AJ72" s="317"/>
      <c r="AK72" s="311"/>
      <c r="AL72" s="297"/>
      <c r="AO72" s="315"/>
      <c r="AQ72" s="90" t="s">
        <v>1496</v>
      </c>
      <c r="AR72" s="317"/>
      <c r="AV72" s="317"/>
      <c r="AX72" s="317"/>
      <c r="BB72" s="318" t="s">
        <v>3820</v>
      </c>
      <c r="BC72" s="308"/>
    </row>
    <row r="73" spans="1:64" s="90" customFormat="1" ht="18" customHeight="1">
      <c r="B73" s="315" t="s">
        <v>3131</v>
      </c>
      <c r="E73" s="319"/>
      <c r="F73" s="320"/>
      <c r="G73" s="315" t="s">
        <v>2245</v>
      </c>
      <c r="S73" s="90" t="s">
        <v>1343</v>
      </c>
      <c r="T73" s="192"/>
      <c r="AA73" s="192"/>
      <c r="AD73" s="311" t="s">
        <v>3000</v>
      </c>
      <c r="AF73" s="316"/>
      <c r="AJ73" s="317"/>
      <c r="AK73" s="311"/>
      <c r="AL73" s="298"/>
      <c r="AP73" s="317"/>
      <c r="AQ73" s="90" t="s">
        <v>5728</v>
      </c>
      <c r="AR73" s="317"/>
      <c r="AV73" s="317"/>
      <c r="AX73" s="317"/>
      <c r="BA73" s="315" t="s">
        <v>1315</v>
      </c>
      <c r="BC73" s="319"/>
    </row>
    <row r="74" spans="1:64" s="90" customFormat="1" ht="11.5">
      <c r="A74" s="319"/>
      <c r="B74" s="317"/>
      <c r="C74" s="317"/>
      <c r="D74" s="317"/>
      <c r="E74" s="317"/>
      <c r="F74" s="317"/>
      <c r="G74" s="317"/>
      <c r="H74" s="317"/>
      <c r="I74" s="317"/>
      <c r="J74" s="317"/>
      <c r="K74" s="317"/>
      <c r="L74" s="317"/>
      <c r="M74" s="317"/>
      <c r="N74" s="317"/>
      <c r="O74" s="317"/>
      <c r="P74" s="317"/>
      <c r="Q74" s="317"/>
      <c r="R74" s="317"/>
      <c r="S74" s="317"/>
      <c r="T74" s="317"/>
      <c r="U74" s="317"/>
      <c r="W74" s="317"/>
      <c r="X74" s="317"/>
      <c r="Y74" s="317"/>
      <c r="Z74" s="317"/>
      <c r="AA74" s="317"/>
      <c r="AB74" s="317"/>
      <c r="AD74" s="317"/>
      <c r="AE74" s="317"/>
      <c r="AF74" s="317"/>
      <c r="AG74" s="317"/>
      <c r="AH74" s="317"/>
      <c r="AI74" s="317"/>
      <c r="AJ74" s="317"/>
      <c r="AK74" s="317"/>
      <c r="AL74" s="317"/>
      <c r="AM74" s="317"/>
      <c r="AN74" s="317"/>
      <c r="AO74" s="317"/>
      <c r="AQ74" s="317"/>
      <c r="AR74" s="317"/>
      <c r="AS74" s="317"/>
      <c r="AT74" s="317"/>
      <c r="AU74" s="317"/>
      <c r="AV74" s="317"/>
      <c r="AW74" s="317"/>
      <c r="AX74" s="317"/>
      <c r="AY74" s="317"/>
      <c r="BC74" s="317"/>
    </row>
    <row r="75" spans="1:64">
      <c r="BC75" s="1"/>
    </row>
    <row r="76" spans="1:64">
      <c r="BC76" s="1"/>
    </row>
    <row r="77" spans="1:64">
      <c r="BC77" s="1"/>
    </row>
    <row r="78" spans="1:64">
      <c r="BC78" s="1"/>
    </row>
    <row r="79" spans="1:64">
      <c r="BC79" s="1"/>
    </row>
    <row r="80" spans="1:64">
      <c r="BC80" s="1"/>
    </row>
    <row r="81" spans="55:55">
      <c r="BC81" s="1"/>
    </row>
    <row r="82" spans="55:55">
      <c r="BC82" s="1"/>
    </row>
    <row r="83" spans="55:55">
      <c r="BC83" s="1"/>
    </row>
    <row r="84" spans="55:55">
      <c r="BC84" s="1"/>
    </row>
    <row r="85" spans="55:55">
      <c r="BC85" s="1"/>
    </row>
    <row r="86" spans="55:55">
      <c r="BC86" s="1"/>
    </row>
    <row r="87" spans="55:55">
      <c r="BC87" s="1"/>
    </row>
    <row r="88" spans="55:55">
      <c r="BC88" s="1"/>
    </row>
    <row r="89" spans="55:55">
      <c r="BC89" s="1"/>
    </row>
    <row r="90" spans="55:55">
      <c r="BC90" s="1"/>
    </row>
    <row r="91" spans="55:55">
      <c r="BC91" s="1"/>
    </row>
    <row r="92" spans="55:55">
      <c r="BC92" s="1"/>
    </row>
    <row r="93" spans="55:55">
      <c r="BC93" s="1"/>
    </row>
    <row r="94" spans="55:55">
      <c r="BC94" s="1"/>
    </row>
    <row r="95" spans="55:55">
      <c r="BC95" s="1"/>
    </row>
    <row r="96" spans="55:55">
      <c r="BC96" s="1"/>
    </row>
    <row r="97" spans="55:55">
      <c r="BC97" s="1"/>
    </row>
    <row r="98" spans="55:55">
      <c r="BC98" s="1"/>
    </row>
    <row r="99" spans="55:55">
      <c r="BC99" s="1"/>
    </row>
    <row r="100" spans="55:55">
      <c r="BC100" s="1"/>
    </row>
    <row r="101" spans="55:55">
      <c r="BC101" s="1"/>
    </row>
    <row r="102" spans="55:55">
      <c r="BC102" s="1"/>
    </row>
    <row r="103" spans="55:55">
      <c r="BC103" s="1"/>
    </row>
    <row r="104" spans="55:55">
      <c r="BC104" s="1"/>
    </row>
    <row r="105" spans="55:55">
      <c r="BC105" s="1"/>
    </row>
    <row r="106" spans="55:55">
      <c r="BC106" s="1"/>
    </row>
    <row r="107" spans="55:55">
      <c r="BC107" s="1"/>
    </row>
    <row r="108" spans="55:55">
      <c r="BC108" s="1"/>
    </row>
    <row r="109" spans="55:55">
      <c r="BC109" s="1"/>
    </row>
    <row r="110" spans="55:55">
      <c r="BC110" s="1"/>
    </row>
    <row r="111" spans="55:55">
      <c r="BC111" s="1"/>
    </row>
    <row r="112" spans="55:55">
      <c r="BC112" s="1"/>
    </row>
    <row r="113" spans="55:55">
      <c r="BC113" s="1"/>
    </row>
    <row r="114" spans="55:55">
      <c r="BC114" s="1"/>
    </row>
    <row r="115" spans="55:55">
      <c r="BC115" s="1"/>
    </row>
    <row r="116" spans="55:55">
      <c r="BC116" s="1"/>
    </row>
    <row r="117" spans="55:55">
      <c r="BC117" s="1"/>
    </row>
    <row r="118" spans="55:55">
      <c r="BC118" s="1"/>
    </row>
    <row r="119" spans="55:55">
      <c r="BC119" s="1"/>
    </row>
    <row r="120" spans="55:55">
      <c r="BC120" s="1"/>
    </row>
    <row r="121" spans="55:55">
      <c r="BC121" s="1"/>
    </row>
    <row r="122" spans="55:55">
      <c r="BC122" s="1"/>
    </row>
    <row r="123" spans="55:55">
      <c r="BC123" s="1"/>
    </row>
    <row r="124" spans="55:55">
      <c r="BC124" s="1"/>
    </row>
    <row r="125" spans="55:55">
      <c r="BC125" s="1"/>
    </row>
    <row r="126" spans="55:55">
      <c r="BC126" s="1"/>
    </row>
    <row r="127" spans="55:55">
      <c r="BC127" s="1"/>
    </row>
    <row r="128" spans="55:55">
      <c r="BC128" s="1"/>
    </row>
    <row r="129" spans="55:55">
      <c r="BC129" s="1"/>
    </row>
    <row r="130" spans="55:55">
      <c r="BC130" s="1"/>
    </row>
    <row r="131" spans="55:55">
      <c r="BC131" s="1"/>
    </row>
    <row r="132" spans="55:55">
      <c r="BC132" s="1"/>
    </row>
    <row r="133" spans="55:55">
      <c r="BC133" s="1"/>
    </row>
    <row r="134" spans="55:55">
      <c r="BC134" s="1"/>
    </row>
    <row r="135" spans="55:55">
      <c r="BC135" s="1"/>
    </row>
    <row r="136" spans="55:55">
      <c r="BC136" s="1"/>
    </row>
    <row r="137" spans="55:55">
      <c r="BC137" s="1"/>
    </row>
    <row r="138" spans="55:55">
      <c r="BC138" s="1"/>
    </row>
    <row r="139" spans="55:55">
      <c r="BC139" s="1"/>
    </row>
    <row r="140" spans="55:55">
      <c r="BC140" s="1"/>
    </row>
    <row r="141" spans="55:55">
      <c r="BC141" s="1"/>
    </row>
    <row r="142" spans="55:55">
      <c r="BC142" s="1"/>
    </row>
    <row r="143" spans="55:55">
      <c r="BC143" s="1"/>
    </row>
    <row r="144" spans="55:55">
      <c r="BC144" s="1"/>
    </row>
    <row r="145" spans="55:55">
      <c r="BC145" s="1"/>
    </row>
    <row r="146" spans="55:55">
      <c r="BC146" s="1"/>
    </row>
    <row r="147" spans="55:55">
      <c r="BC147" s="1"/>
    </row>
    <row r="148" spans="55:55">
      <c r="BC148" s="1"/>
    </row>
    <row r="149" spans="55:55">
      <c r="BC149" s="1"/>
    </row>
    <row r="150" spans="55:55">
      <c r="BC150" s="1"/>
    </row>
    <row r="151" spans="55:55">
      <c r="BC151" s="1"/>
    </row>
    <row r="152" spans="55:55">
      <c r="BC152" s="1"/>
    </row>
    <row r="153" spans="55:55">
      <c r="BC153" s="1"/>
    </row>
    <row r="154" spans="55:55">
      <c r="BC154" s="1"/>
    </row>
    <row r="155" spans="55:55">
      <c r="BC155" s="1"/>
    </row>
    <row r="156" spans="55:55">
      <c r="BC156" s="1"/>
    </row>
    <row r="157" spans="55:55">
      <c r="BC157" s="1"/>
    </row>
    <row r="158" spans="55:55">
      <c r="BC158" s="1"/>
    </row>
    <row r="159" spans="55:55">
      <c r="BC159" s="1"/>
    </row>
    <row r="160" spans="55:55">
      <c r="BC160" s="1"/>
    </row>
    <row r="161" spans="55:55">
      <c r="BC161" s="1"/>
    </row>
    <row r="162" spans="55:55">
      <c r="BC162" s="1"/>
    </row>
    <row r="163" spans="55:55">
      <c r="BC163" s="1"/>
    </row>
    <row r="164" spans="55:55">
      <c r="BC164" s="1"/>
    </row>
    <row r="165" spans="55:55">
      <c r="BC165" s="1"/>
    </row>
    <row r="166" spans="55:55">
      <c r="BC166" s="1"/>
    </row>
    <row r="167" spans="55:55">
      <c r="BC167" s="1"/>
    </row>
    <row r="168" spans="55:55">
      <c r="BC168" s="1"/>
    </row>
    <row r="169" spans="55:55">
      <c r="BC169" s="1"/>
    </row>
    <row r="170" spans="55:55">
      <c r="BC170" s="1"/>
    </row>
    <row r="171" spans="55:55">
      <c r="BC171" s="1"/>
    </row>
    <row r="172" spans="55:55">
      <c r="BC172" s="1"/>
    </row>
    <row r="173" spans="55:55">
      <c r="BC173" s="1"/>
    </row>
    <row r="174" spans="55:55">
      <c r="BC174" s="1"/>
    </row>
    <row r="175" spans="55:55">
      <c r="BC175" s="1"/>
    </row>
    <row r="176" spans="55:55">
      <c r="BC176" s="1"/>
    </row>
    <row r="177" spans="55:55">
      <c r="BC177" s="1"/>
    </row>
    <row r="178" spans="55:55">
      <c r="BC178" s="1"/>
    </row>
    <row r="179" spans="55:55">
      <c r="BC179" s="1"/>
    </row>
    <row r="180" spans="55:55">
      <c r="BC180" s="1"/>
    </row>
    <row r="181" spans="55:55">
      <c r="BC181" s="1"/>
    </row>
    <row r="182" spans="55:55">
      <c r="BC182" s="1"/>
    </row>
    <row r="183" spans="55:55">
      <c r="BC183" s="1"/>
    </row>
    <row r="184" spans="55:55">
      <c r="BC184" s="1"/>
    </row>
    <row r="185" spans="55:55">
      <c r="BC185" s="1"/>
    </row>
    <row r="186" spans="55:55">
      <c r="BC186" s="1"/>
    </row>
  </sheetData>
  <mergeCells count="86">
    <mergeCell ref="D11:E11"/>
    <mergeCell ref="D13:E13"/>
    <mergeCell ref="A1:E1"/>
    <mergeCell ref="A2:B3"/>
    <mergeCell ref="C2:C3"/>
    <mergeCell ref="D2:E3"/>
    <mergeCell ref="A4:B4"/>
    <mergeCell ref="D4:E4"/>
    <mergeCell ref="A6:B6"/>
    <mergeCell ref="D8:E8"/>
    <mergeCell ref="A14:B14"/>
    <mergeCell ref="D14:E14"/>
    <mergeCell ref="D9:E9"/>
    <mergeCell ref="A9:B9"/>
    <mergeCell ref="A12:B12"/>
    <mergeCell ref="A10:B10"/>
    <mergeCell ref="A13:B13"/>
    <mergeCell ref="D10:E10"/>
    <mergeCell ref="D12:E12"/>
    <mergeCell ref="A11:B11"/>
    <mergeCell ref="A15:B15"/>
    <mergeCell ref="D15:E15"/>
    <mergeCell ref="H18:H22"/>
    <mergeCell ref="I20:M20"/>
    <mergeCell ref="I18:AY18"/>
    <mergeCell ref="A18:A22"/>
    <mergeCell ref="B18:B22"/>
    <mergeCell ref="S21:W21"/>
    <mergeCell ref="AC20:AG20"/>
    <mergeCell ref="X20:AB20"/>
    <mergeCell ref="AW20:AY20"/>
    <mergeCell ref="AM19:AQ19"/>
    <mergeCell ref="BC18:BC22"/>
    <mergeCell ref="AH20:AL20"/>
    <mergeCell ref="BA21:BA22"/>
    <mergeCell ref="AM20:AQ20"/>
    <mergeCell ref="AZ18:AZ22"/>
    <mergeCell ref="AM21:AQ21"/>
    <mergeCell ref="AC21:AG21"/>
    <mergeCell ref="BB18:BB22"/>
    <mergeCell ref="C18:C22"/>
    <mergeCell ref="E18:E22"/>
    <mergeCell ref="AW21:AY21"/>
    <mergeCell ref="AR20:AV20"/>
    <mergeCell ref="AH19:AL19"/>
    <mergeCell ref="AH21:AL21"/>
    <mergeCell ref="AR21:AV21"/>
    <mergeCell ref="AW19:AY19"/>
    <mergeCell ref="I21:M21"/>
    <mergeCell ref="N21:R21"/>
    <mergeCell ref="BD18:BD22"/>
    <mergeCell ref="I19:M19"/>
    <mergeCell ref="N19:R19"/>
    <mergeCell ref="S19:W19"/>
    <mergeCell ref="AR19:AV19"/>
    <mergeCell ref="N20:R20"/>
    <mergeCell ref="AC19:AG19"/>
    <mergeCell ref="S20:W20"/>
    <mergeCell ref="AS3:AU3"/>
    <mergeCell ref="AS4:AU4"/>
    <mergeCell ref="F18:F22"/>
    <mergeCell ref="R8:AC9"/>
    <mergeCell ref="Q10:AE11"/>
    <mergeCell ref="U12:Z13"/>
    <mergeCell ref="X21:AB21"/>
    <mergeCell ref="AS6:AU6"/>
    <mergeCell ref="AS5:AU5"/>
    <mergeCell ref="R4:AB5"/>
    <mergeCell ref="X19:AB19"/>
    <mergeCell ref="A8:B8"/>
    <mergeCell ref="N6:AK7"/>
    <mergeCell ref="A5:B5"/>
    <mergeCell ref="D5:E5"/>
    <mergeCell ref="D6:E6"/>
    <mergeCell ref="A7:B7"/>
    <mergeCell ref="D7:E7"/>
    <mergeCell ref="D18:D22"/>
    <mergeCell ref="G18:G22"/>
    <mergeCell ref="AZ3:BA3"/>
    <mergeCell ref="AZ4:BA4"/>
    <mergeCell ref="AX5:AY5"/>
    <mergeCell ref="AX6:AY6"/>
    <mergeCell ref="AZ5:BA5"/>
    <mergeCell ref="AZ6:BA6"/>
    <mergeCell ref="AX4:AY4"/>
    <mergeCell ref="AX3:AY3"/>
  </mergeCells>
  <phoneticPr fontId="21" type="noConversion"/>
  <pageMargins left="1.5" right="0.25" top="0.75" bottom="0.75" header="0.5" footer="0.5"/>
  <pageSetup paperSize="5038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17801" r:id="rId4">
          <objectPr defaultSize="0" autoPict="0" r:id="rId5">
            <anchor moveWithCells="1" sizeWithCells="1">
              <from>
                <xdr:col>22</xdr:col>
                <xdr:colOff>88900</xdr:colOff>
                <xdr:row>0</xdr:row>
                <xdr:rowOff>95250</xdr:rowOff>
              </from>
              <to>
                <xdr:col>23</xdr:col>
                <xdr:colOff>209550</xdr:colOff>
                <xdr:row>3</xdr:row>
                <xdr:rowOff>12700</xdr:rowOff>
              </to>
            </anchor>
          </objectPr>
        </oleObject>
      </mc:Choice>
      <mc:Fallback>
        <oleObject progId="Photoshop.Image.8" shapeId="117801" r:id="rId4"/>
      </mc:Fallback>
    </mc:AlternateContent>
  </oleObject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BK259"/>
  <sheetViews>
    <sheetView workbookViewId="0">
      <selection sqref="A1:E1"/>
    </sheetView>
  </sheetViews>
  <sheetFormatPr defaultRowHeight="15.5"/>
  <cols>
    <col min="1" max="1" width="16.26953125" style="23" customWidth="1"/>
    <col min="2" max="2" width="9.453125" style="2" customWidth="1"/>
    <col min="3" max="3" width="7.26953125" style="2" customWidth="1"/>
    <col min="4" max="4" width="5.81640625" style="2" customWidth="1"/>
    <col min="5" max="5" width="5.54296875" style="1" customWidth="1"/>
    <col min="6" max="6" width="29.26953125" style="1" customWidth="1"/>
    <col min="7" max="7" width="11.453125" style="1" customWidth="1"/>
    <col min="8" max="38" width="5.26953125" style="1" customWidth="1"/>
    <col min="39" max="39" width="5.26953125" customWidth="1"/>
    <col min="40" max="50" width="5.26953125" style="1" customWidth="1"/>
    <col min="51" max="51" width="8.7265625" customWidth="1"/>
    <col min="52" max="52" width="6.54296875" customWidth="1"/>
    <col min="53" max="53" width="12.453125" customWidth="1"/>
    <col min="54" max="54" width="6.7265625" customWidth="1"/>
    <col min="55" max="55" width="13.54296875" customWidth="1"/>
  </cols>
  <sheetData>
    <row r="1" spans="1:55" ht="17.5">
      <c r="A1" s="995" t="s">
        <v>4046</v>
      </c>
      <c r="B1" s="996"/>
      <c r="C1" s="996"/>
      <c r="D1" s="996"/>
      <c r="E1" s="997"/>
      <c r="AM1" s="1"/>
      <c r="AY1" s="1"/>
      <c r="AZ1" s="1"/>
      <c r="BA1" s="1"/>
      <c r="BB1" s="1"/>
      <c r="BC1" s="1"/>
    </row>
    <row r="2" spans="1:55" s="4" customFormat="1" ht="39.75" customHeight="1">
      <c r="A2" s="988" t="s">
        <v>3981</v>
      </c>
      <c r="B2" s="988"/>
      <c r="C2" s="988" t="s">
        <v>2065</v>
      </c>
      <c r="D2" s="988" t="s">
        <v>2252</v>
      </c>
      <c r="E2" s="988"/>
      <c r="G2" s="3"/>
      <c r="K2" s="31"/>
      <c r="L2" s="31"/>
      <c r="M2" s="31"/>
      <c r="O2" s="26"/>
      <c r="Z2" s="26"/>
      <c r="AA2" s="31"/>
      <c r="AB2" s="26"/>
      <c r="AD2" s="64"/>
      <c r="AE2" s="64"/>
      <c r="AF2" s="64"/>
      <c r="AK2" s="26"/>
      <c r="AL2" s="26"/>
      <c r="AO2" s="26"/>
      <c r="AP2" s="171"/>
      <c r="AR2" s="138" t="s">
        <v>6140</v>
      </c>
      <c r="AS2" s="138"/>
      <c r="AT2" s="138"/>
      <c r="AU2" s="171"/>
      <c r="AW2" s="26"/>
      <c r="AZ2" s="46"/>
    </row>
    <row r="3" spans="1:55" s="4" customFormat="1" ht="31.5" customHeight="1">
      <c r="A3" s="988"/>
      <c r="B3" s="988"/>
      <c r="C3" s="988"/>
      <c r="D3" s="988"/>
      <c r="E3" s="988"/>
      <c r="F3" s="35"/>
      <c r="G3" s="2"/>
      <c r="H3" s="2"/>
      <c r="I3" s="2"/>
      <c r="J3" s="2"/>
      <c r="Z3" s="60"/>
      <c r="AB3" s="60"/>
      <c r="AC3" s="60"/>
      <c r="AD3" s="60"/>
      <c r="AE3" s="60"/>
      <c r="AF3" s="60"/>
      <c r="AK3" s="60"/>
      <c r="AL3" s="26"/>
      <c r="AN3" s="60"/>
      <c r="AO3" s="60"/>
      <c r="AP3" s="986" t="s">
        <v>2935</v>
      </c>
      <c r="AQ3" s="986"/>
      <c r="AR3" s="986"/>
      <c r="AS3" s="986" t="s">
        <v>1831</v>
      </c>
      <c r="AT3" s="986"/>
      <c r="AU3" s="986" t="s">
        <v>3975</v>
      </c>
      <c r="AV3" s="986"/>
      <c r="AW3" s="990" t="s">
        <v>3974</v>
      </c>
      <c r="AX3" s="990"/>
      <c r="AY3" s="990" t="s">
        <v>2936</v>
      </c>
      <c r="AZ3" s="990"/>
    </row>
    <row r="4" spans="1:55" ht="24.75" customHeight="1">
      <c r="A4" s="988" t="s">
        <v>2253</v>
      </c>
      <c r="B4" s="988"/>
      <c r="C4" s="58" t="s">
        <v>2968</v>
      </c>
      <c r="D4" s="998">
        <v>4</v>
      </c>
      <c r="E4" s="998"/>
      <c r="F4" s="35"/>
      <c r="K4" s="30"/>
      <c r="L4" s="30"/>
      <c r="M4" s="30"/>
      <c r="N4" s="13"/>
      <c r="O4" s="96"/>
      <c r="P4" s="119"/>
      <c r="Q4" s="1008" t="s">
        <v>1665</v>
      </c>
      <c r="R4" s="1008"/>
      <c r="S4" s="1008"/>
      <c r="T4" s="1008"/>
      <c r="U4" s="1008"/>
      <c r="V4" s="1008"/>
      <c r="W4" s="1008"/>
      <c r="X4" s="1008"/>
      <c r="Y4" s="1008"/>
      <c r="Z4" s="1008"/>
      <c r="AA4" s="1008"/>
      <c r="AB4" s="205"/>
      <c r="AC4" s="205"/>
      <c r="AD4" s="205"/>
      <c r="AE4" s="242"/>
      <c r="AL4" s="26"/>
      <c r="AM4" s="4"/>
      <c r="AN4" s="242"/>
      <c r="AO4" s="4"/>
      <c r="AP4" s="988" t="s">
        <v>3976</v>
      </c>
      <c r="AQ4" s="988"/>
      <c r="AR4" s="988"/>
      <c r="AS4" s="988"/>
      <c r="AT4" s="988"/>
      <c r="AU4" s="1150"/>
      <c r="AV4" s="1150"/>
      <c r="AW4" s="988"/>
      <c r="AX4" s="988"/>
      <c r="AY4" s="1004"/>
      <c r="AZ4" s="1004"/>
    </row>
    <row r="5" spans="1:55" ht="24" customHeight="1">
      <c r="A5" s="988" t="s">
        <v>891</v>
      </c>
      <c r="B5" s="988"/>
      <c r="C5" s="58" t="s">
        <v>4047</v>
      </c>
      <c r="D5" s="988">
        <v>3.75</v>
      </c>
      <c r="E5" s="988"/>
      <c r="K5" s="30"/>
      <c r="L5" s="30"/>
      <c r="M5" s="30"/>
      <c r="N5" s="13"/>
      <c r="O5" s="96"/>
      <c r="P5" s="190"/>
      <c r="Q5" s="1008"/>
      <c r="R5" s="1008"/>
      <c r="S5" s="1008"/>
      <c r="T5" s="1008"/>
      <c r="U5" s="1008"/>
      <c r="V5" s="1008"/>
      <c r="W5" s="1008"/>
      <c r="X5" s="1008"/>
      <c r="Y5" s="1008"/>
      <c r="Z5" s="1008"/>
      <c r="AA5" s="1008"/>
      <c r="AB5" s="205"/>
      <c r="AC5" s="205"/>
      <c r="AD5" s="205"/>
      <c r="AE5" s="242"/>
      <c r="AL5" s="26"/>
      <c r="AM5" s="4"/>
      <c r="AN5" s="242"/>
      <c r="AO5" s="3"/>
      <c r="AP5" s="988" t="s">
        <v>3977</v>
      </c>
      <c r="AQ5" s="988"/>
      <c r="AR5" s="988"/>
      <c r="AS5" s="988"/>
      <c r="AT5" s="988"/>
      <c r="AU5" s="1150"/>
      <c r="AV5" s="1150"/>
      <c r="AW5" s="988"/>
      <c r="AX5" s="988"/>
      <c r="AY5" s="1004"/>
      <c r="AZ5" s="1004"/>
    </row>
    <row r="6" spans="1:55" ht="15.75" customHeight="1">
      <c r="A6" s="988" t="s">
        <v>892</v>
      </c>
      <c r="B6" s="988"/>
      <c r="C6" s="58" t="s">
        <v>5775</v>
      </c>
      <c r="D6" s="998">
        <v>3.5</v>
      </c>
      <c r="E6" s="998"/>
      <c r="F6" s="32"/>
      <c r="M6" s="1157" t="s">
        <v>3676</v>
      </c>
      <c r="N6" s="1157"/>
      <c r="O6" s="1157"/>
      <c r="P6" s="1157"/>
      <c r="Q6" s="1157"/>
      <c r="R6" s="1157"/>
      <c r="S6" s="1157"/>
      <c r="T6" s="1157"/>
      <c r="U6" s="1157"/>
      <c r="V6" s="1157"/>
      <c r="W6" s="1157"/>
      <c r="X6" s="1157"/>
      <c r="Y6" s="1157"/>
      <c r="Z6" s="1157"/>
      <c r="AA6" s="1157"/>
      <c r="AB6" s="1157"/>
      <c r="AC6" s="1157"/>
      <c r="AD6" s="1157"/>
      <c r="AE6" s="1157"/>
      <c r="AF6" s="1157"/>
      <c r="AG6" s="1157"/>
      <c r="AH6" s="1157"/>
      <c r="AI6" s="1157"/>
      <c r="AJ6" s="1157"/>
      <c r="AL6" s="26"/>
      <c r="AM6" s="4"/>
      <c r="AN6" s="201"/>
      <c r="AO6" s="22"/>
      <c r="AP6" s="988" t="s">
        <v>3978</v>
      </c>
      <c r="AQ6" s="988"/>
      <c r="AR6" s="988"/>
      <c r="AS6" s="988"/>
      <c r="AT6" s="988"/>
      <c r="AU6" s="1150"/>
      <c r="AV6" s="1150"/>
      <c r="AW6" s="988"/>
      <c r="AX6" s="988"/>
      <c r="AY6" s="1004"/>
      <c r="AZ6" s="1004"/>
    </row>
    <row r="7" spans="1:55" ht="16.5" customHeight="1">
      <c r="A7" s="988" t="s">
        <v>893</v>
      </c>
      <c r="B7" s="988"/>
      <c r="C7" s="58" t="s">
        <v>4048</v>
      </c>
      <c r="D7" s="988">
        <v>3.25</v>
      </c>
      <c r="E7" s="988"/>
      <c r="F7" s="44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L7" s="5"/>
      <c r="AM7" s="5"/>
      <c r="AN7" s="5"/>
      <c r="AR7" s="5"/>
      <c r="AS7" s="5"/>
      <c r="AW7" s="5"/>
      <c r="AX7" s="5"/>
      <c r="AY7" s="1"/>
      <c r="AZ7" s="1"/>
      <c r="BA7" s="1"/>
      <c r="BB7" s="1"/>
      <c r="BC7" s="1"/>
    </row>
    <row r="8" spans="1:55" ht="15.75" customHeight="1">
      <c r="A8" s="988" t="s">
        <v>894</v>
      </c>
      <c r="B8" s="988"/>
      <c r="C8" s="58" t="s">
        <v>4049</v>
      </c>
      <c r="D8" s="998">
        <v>3</v>
      </c>
      <c r="E8" s="998"/>
      <c r="F8" s="13"/>
      <c r="M8" s="22"/>
      <c r="N8" s="13"/>
      <c r="O8" s="13"/>
      <c r="P8" s="140"/>
      <c r="Q8" s="940" t="s">
        <v>3677</v>
      </c>
      <c r="R8" s="940"/>
      <c r="S8" s="940"/>
      <c r="T8" s="940"/>
      <c r="U8" s="940"/>
      <c r="V8" s="940"/>
      <c r="W8" s="940"/>
      <c r="X8" s="940"/>
      <c r="Y8" s="940"/>
      <c r="Z8" s="940"/>
      <c r="AA8" s="940"/>
      <c r="AB8" s="940"/>
      <c r="AC8" s="140"/>
      <c r="AD8" s="140"/>
      <c r="AE8" s="140"/>
      <c r="AL8" s="22"/>
      <c r="AM8" s="22"/>
      <c r="AN8" s="22"/>
      <c r="AO8" s="22"/>
      <c r="AQ8" s="22"/>
      <c r="AR8" s="22"/>
      <c r="AS8" s="22"/>
      <c r="AT8" s="22"/>
      <c r="AV8" s="22"/>
      <c r="AW8" s="22"/>
      <c r="AX8" s="22"/>
      <c r="AY8" s="1"/>
      <c r="AZ8" s="1"/>
      <c r="BA8" s="1"/>
      <c r="BB8" s="1"/>
      <c r="BC8" s="1"/>
    </row>
    <row r="9" spans="1:55" ht="15.75" customHeight="1">
      <c r="A9" s="988" t="s">
        <v>667</v>
      </c>
      <c r="B9" s="988"/>
      <c r="C9" s="58" t="s">
        <v>5782</v>
      </c>
      <c r="D9" s="988">
        <v>2.75</v>
      </c>
      <c r="E9" s="988"/>
      <c r="F9" s="32"/>
      <c r="M9" s="22"/>
      <c r="N9" s="13"/>
      <c r="O9" s="96"/>
      <c r="P9" s="198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140"/>
      <c r="AD9" s="140"/>
      <c r="AE9" s="140"/>
      <c r="AL9" s="22"/>
      <c r="AM9" s="22"/>
      <c r="AN9" s="22"/>
      <c r="AO9" s="22"/>
      <c r="AQ9" s="22"/>
      <c r="AR9" s="22"/>
      <c r="AS9" s="22"/>
      <c r="AT9" s="22"/>
      <c r="AV9" s="22"/>
      <c r="AW9" s="22"/>
      <c r="AX9" s="22"/>
      <c r="AY9" s="8"/>
      <c r="AZ9" s="8"/>
      <c r="BA9" s="1"/>
      <c r="BB9" s="1"/>
      <c r="BC9" s="1"/>
    </row>
    <row r="10" spans="1:55" ht="16.5" customHeight="1">
      <c r="A10" s="988" t="s">
        <v>668</v>
      </c>
      <c r="B10" s="988"/>
      <c r="C10" s="58" t="s">
        <v>4050</v>
      </c>
      <c r="D10" s="998">
        <v>2.5</v>
      </c>
      <c r="E10" s="998"/>
      <c r="F10" s="44"/>
      <c r="N10" s="13"/>
      <c r="O10" s="96"/>
      <c r="P10" s="1007" t="s">
        <v>3669</v>
      </c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40"/>
      <c r="AL10" s="5"/>
      <c r="AM10" s="5"/>
      <c r="AN10" s="5"/>
      <c r="AR10" s="5"/>
      <c r="AS10" s="5"/>
      <c r="AW10" s="5"/>
      <c r="AX10" s="5"/>
      <c r="AY10" s="51"/>
      <c r="AZ10" s="51"/>
      <c r="BA10" s="1"/>
      <c r="BB10" s="1"/>
      <c r="BC10" s="1"/>
    </row>
    <row r="11" spans="1:55" ht="16.5" customHeight="1">
      <c r="A11" s="988" t="s">
        <v>3303</v>
      </c>
      <c r="B11" s="988"/>
      <c r="C11" s="58" t="s">
        <v>4051</v>
      </c>
      <c r="D11" s="988">
        <v>2.25</v>
      </c>
      <c r="E11" s="988"/>
      <c r="F11" s="44"/>
      <c r="N11" s="13"/>
      <c r="O11" s="96"/>
      <c r="P11" s="1007"/>
      <c r="Q11" s="1007"/>
      <c r="R11" s="1007"/>
      <c r="S11" s="1007"/>
      <c r="T11" s="1007"/>
      <c r="U11" s="1007"/>
      <c r="V11" s="1007"/>
      <c r="W11" s="1007"/>
      <c r="X11" s="1007"/>
      <c r="Y11" s="1007"/>
      <c r="Z11" s="1007"/>
      <c r="AA11" s="1007"/>
      <c r="AB11" s="1007"/>
      <c r="AC11" s="1007"/>
      <c r="AD11" s="1007"/>
      <c r="AE11" s="140"/>
      <c r="AL11" s="5"/>
      <c r="AM11" s="5"/>
      <c r="AN11" s="5"/>
      <c r="AR11" s="5"/>
      <c r="AS11" s="5"/>
      <c r="AW11" s="5"/>
      <c r="AX11" s="5"/>
      <c r="AY11" s="51"/>
      <c r="AZ11" s="51"/>
      <c r="BA11" s="1"/>
      <c r="BB11" s="1"/>
      <c r="BC11" s="1"/>
    </row>
    <row r="12" spans="1:55" ht="16.5" customHeight="1">
      <c r="A12" s="988" t="s">
        <v>3304</v>
      </c>
      <c r="B12" s="988"/>
      <c r="C12" s="58" t="s">
        <v>4052</v>
      </c>
      <c r="D12" s="998">
        <v>2</v>
      </c>
      <c r="E12" s="998"/>
      <c r="F12" s="44"/>
      <c r="N12" s="13"/>
      <c r="O12" s="96"/>
      <c r="P12" s="173"/>
      <c r="Q12" s="140"/>
      <c r="R12" s="140"/>
      <c r="S12" s="140"/>
      <c r="T12" s="1005" t="s">
        <v>3670</v>
      </c>
      <c r="U12" s="1005"/>
      <c r="V12" s="1005"/>
      <c r="W12" s="1005"/>
      <c r="X12" s="1005"/>
      <c r="Y12" s="1005"/>
      <c r="Z12" s="243"/>
      <c r="AA12" s="140"/>
      <c r="AB12" s="140"/>
      <c r="AC12" s="140"/>
      <c r="AD12" s="140"/>
      <c r="AE12" s="140"/>
      <c r="AL12" s="5"/>
      <c r="AM12" s="5"/>
      <c r="AN12" s="5"/>
      <c r="AR12" s="5"/>
      <c r="AS12" s="5"/>
      <c r="AW12" s="5"/>
      <c r="AX12" s="5"/>
      <c r="AY12" s="51"/>
      <c r="AZ12" s="51"/>
      <c r="BA12" s="1"/>
      <c r="BB12" s="1"/>
      <c r="BC12" s="1"/>
    </row>
    <row r="13" spans="1:55" ht="16.5" customHeight="1">
      <c r="A13" s="988" t="s">
        <v>5781</v>
      </c>
      <c r="B13" s="988"/>
      <c r="C13" s="58" t="s">
        <v>5014</v>
      </c>
      <c r="D13" s="998">
        <v>0</v>
      </c>
      <c r="E13" s="998"/>
      <c r="F13" s="44"/>
      <c r="N13" s="13"/>
      <c r="O13" s="96"/>
      <c r="P13" s="32"/>
      <c r="Q13" s="32"/>
      <c r="R13" s="140"/>
      <c r="S13" s="140"/>
      <c r="T13" s="1005"/>
      <c r="U13" s="1005"/>
      <c r="V13" s="1005"/>
      <c r="W13" s="1005"/>
      <c r="X13" s="1005"/>
      <c r="Y13" s="1005"/>
      <c r="Z13" s="243"/>
      <c r="AA13" s="243"/>
      <c r="AB13" s="243"/>
      <c r="AC13" s="243"/>
      <c r="AD13" s="243"/>
      <c r="AE13" s="140"/>
      <c r="AL13" s="5"/>
      <c r="AM13" s="5"/>
      <c r="AN13" s="5"/>
      <c r="AR13" s="5"/>
      <c r="AS13" s="5"/>
      <c r="AW13" s="5"/>
      <c r="AX13" s="5"/>
      <c r="AY13" s="51"/>
      <c r="AZ13" s="51"/>
      <c r="BA13" s="1"/>
      <c r="BB13" s="1"/>
      <c r="BC13" s="1"/>
    </row>
    <row r="14" spans="1:55" ht="16.5" customHeight="1">
      <c r="A14" s="988" t="s">
        <v>3305</v>
      </c>
      <c r="B14" s="988"/>
      <c r="C14" s="58" t="s">
        <v>6151</v>
      </c>
      <c r="D14" s="998" t="s">
        <v>6152</v>
      </c>
      <c r="E14" s="998"/>
      <c r="F14" s="44"/>
      <c r="N14" s="13"/>
      <c r="O14" s="96"/>
      <c r="P14" s="32"/>
      <c r="Q14" s="32"/>
      <c r="R14" s="140"/>
      <c r="S14" s="140"/>
      <c r="T14" s="239"/>
      <c r="U14" s="239"/>
      <c r="V14" s="239"/>
      <c r="W14" s="239"/>
      <c r="X14" s="239"/>
      <c r="Y14" s="239"/>
      <c r="Z14" s="243"/>
      <c r="AA14" s="243"/>
      <c r="AB14" s="243"/>
      <c r="AC14" s="243"/>
      <c r="AD14" s="243"/>
      <c r="AE14" s="140"/>
      <c r="AL14" s="5"/>
      <c r="AM14" s="5"/>
      <c r="AN14" s="5"/>
      <c r="AR14" s="5"/>
      <c r="AS14" s="5"/>
      <c r="AW14" s="5"/>
      <c r="AX14" s="5"/>
      <c r="AY14" s="51"/>
      <c r="AZ14" s="51"/>
      <c r="BA14" s="1"/>
      <c r="BB14" s="1"/>
      <c r="BC14" s="1"/>
    </row>
    <row r="15" spans="1:55" ht="16.5" customHeight="1">
      <c r="A15" s="988" t="s">
        <v>3305</v>
      </c>
      <c r="B15" s="988"/>
      <c r="C15" s="58" t="s">
        <v>6153</v>
      </c>
      <c r="D15" s="998" t="s">
        <v>3616</v>
      </c>
      <c r="E15" s="998"/>
      <c r="F15" s="44"/>
      <c r="N15" s="13"/>
      <c r="O15" s="96"/>
      <c r="P15" s="32"/>
      <c r="Q15" s="32"/>
      <c r="R15" s="140"/>
      <c r="S15" s="140"/>
      <c r="T15" s="239"/>
      <c r="U15" s="239"/>
      <c r="V15" s="239"/>
      <c r="W15" s="239"/>
      <c r="X15" s="239"/>
      <c r="Y15" s="239"/>
      <c r="Z15" s="243"/>
      <c r="AA15" s="243"/>
      <c r="AB15" s="243"/>
      <c r="AC15" s="243"/>
      <c r="AD15" s="243"/>
      <c r="AE15" s="140"/>
      <c r="AL15" s="5"/>
      <c r="AM15" s="5"/>
      <c r="AN15" s="5"/>
      <c r="AR15" s="5"/>
      <c r="AS15" s="5"/>
      <c r="AW15" s="5"/>
      <c r="AX15" s="5"/>
      <c r="AY15" s="51"/>
      <c r="AZ15" s="51"/>
      <c r="BA15" s="1"/>
      <c r="BB15" s="1"/>
      <c r="BC15" s="1"/>
    </row>
    <row r="16" spans="1:55" ht="15.75" customHeight="1">
      <c r="A16" s="110" t="s">
        <v>1490</v>
      </c>
      <c r="B16" s="110"/>
      <c r="C16" s="100"/>
      <c r="D16" s="111"/>
      <c r="E16" s="74"/>
      <c r="F16" s="13"/>
      <c r="M16" s="22"/>
      <c r="O16" s="22"/>
      <c r="P16" s="22"/>
      <c r="R16" s="22"/>
      <c r="T16" s="22"/>
      <c r="U16" s="22"/>
      <c r="V16" s="22"/>
      <c r="W16" s="22"/>
      <c r="Y16" s="22"/>
      <c r="Z16" s="22"/>
      <c r="AA16" s="22"/>
      <c r="AB16" s="22"/>
      <c r="AD16" s="22"/>
      <c r="AE16" s="22"/>
      <c r="AF16" s="22"/>
      <c r="AG16" s="22"/>
      <c r="AI16" s="22"/>
      <c r="AJ16" s="22"/>
      <c r="AK16" s="22"/>
      <c r="AL16" s="22"/>
      <c r="AM16" s="22"/>
      <c r="AN16" s="22"/>
      <c r="AO16" s="22"/>
      <c r="AQ16" s="22"/>
      <c r="AR16" s="22"/>
      <c r="AS16" s="22"/>
      <c r="AT16" s="22"/>
      <c r="AV16" s="22"/>
      <c r="AW16" s="22"/>
      <c r="AX16" s="22"/>
      <c r="AY16" s="51"/>
      <c r="AZ16" s="51"/>
      <c r="BA16" s="1"/>
      <c r="BB16" s="1"/>
      <c r="BC16" s="1"/>
    </row>
    <row r="17" spans="1:55" ht="15.75" customHeight="1">
      <c r="A17" s="32"/>
      <c r="B17" s="109"/>
      <c r="C17" s="108"/>
      <c r="D17" s="109"/>
      <c r="E17" s="74"/>
      <c r="F17" s="32"/>
      <c r="M17" s="22"/>
      <c r="O17" s="22"/>
      <c r="P17" s="22"/>
      <c r="R17" s="22"/>
      <c r="T17" s="22"/>
      <c r="U17" s="22"/>
      <c r="V17" s="22"/>
      <c r="W17" s="22"/>
      <c r="Y17" s="22"/>
      <c r="Z17" s="22"/>
      <c r="AA17" s="22"/>
      <c r="AB17" s="22"/>
      <c r="AD17" s="22"/>
      <c r="AE17" s="22"/>
      <c r="AF17" s="22"/>
      <c r="AG17" s="22"/>
      <c r="AI17" s="22"/>
      <c r="AJ17" s="22"/>
      <c r="AK17" s="22"/>
      <c r="AL17" s="22"/>
      <c r="AM17" s="22"/>
      <c r="AN17" s="22"/>
      <c r="AO17" s="22"/>
      <c r="AQ17" s="22"/>
      <c r="AR17" s="22"/>
      <c r="AS17" s="22"/>
      <c r="AT17" s="22"/>
      <c r="AV17" s="22"/>
      <c r="AW17" s="22"/>
      <c r="AX17" s="22"/>
      <c r="AY17" s="8"/>
      <c r="AZ17" s="8"/>
      <c r="BA17" s="1"/>
      <c r="BB17" s="1"/>
      <c r="BC17" s="1"/>
    </row>
    <row r="18" spans="1:55" s="7" customFormat="1" ht="16.5" customHeight="1">
      <c r="A18" s="942" t="s">
        <v>5996</v>
      </c>
      <c r="B18" s="942" t="s">
        <v>5250</v>
      </c>
      <c r="C18" s="942" t="s">
        <v>5251</v>
      </c>
      <c r="D18" s="942" t="s">
        <v>5252</v>
      </c>
      <c r="E18" s="942" t="s">
        <v>3107</v>
      </c>
      <c r="F18" s="942" t="s">
        <v>3108</v>
      </c>
      <c r="G18" s="942" t="s">
        <v>5123</v>
      </c>
      <c r="H18" s="999" t="s">
        <v>2965</v>
      </c>
      <c r="I18" s="999"/>
      <c r="J18" s="999"/>
      <c r="K18" s="999"/>
      <c r="L18" s="999"/>
      <c r="M18" s="999"/>
      <c r="N18" s="999"/>
      <c r="O18" s="999"/>
      <c r="P18" s="999"/>
      <c r="Q18" s="999"/>
      <c r="R18" s="999"/>
      <c r="S18" s="999"/>
      <c r="T18" s="999"/>
      <c r="U18" s="999"/>
      <c r="V18" s="999"/>
      <c r="W18" s="999"/>
      <c r="X18" s="999"/>
      <c r="Y18" s="999"/>
      <c r="Z18" s="999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24" t="s">
        <v>6025</v>
      </c>
      <c r="AZ18" s="924" t="s">
        <v>6026</v>
      </c>
      <c r="BA18" s="935" t="s">
        <v>1983</v>
      </c>
      <c r="BB18" s="935" t="s">
        <v>3156</v>
      </c>
      <c r="BC18" s="946" t="s">
        <v>3157</v>
      </c>
    </row>
    <row r="19" spans="1:55" s="7" customFormat="1" ht="19.5" customHeight="1">
      <c r="A19" s="942"/>
      <c r="B19" s="942"/>
      <c r="C19" s="942"/>
      <c r="D19" s="942"/>
      <c r="E19" s="942"/>
      <c r="F19" s="942"/>
      <c r="G19" s="942"/>
      <c r="H19" s="1015" t="s">
        <v>2964</v>
      </c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7"/>
      <c r="AO19" s="1014" t="s">
        <v>2963</v>
      </c>
      <c r="AP19" s="1014"/>
      <c r="AQ19" s="1014"/>
      <c r="AR19" s="1014"/>
      <c r="AS19" s="1014"/>
      <c r="AT19" s="1014"/>
      <c r="AU19" s="1014"/>
      <c r="AV19" s="1014"/>
      <c r="AW19" s="1014"/>
      <c r="AX19" s="1014"/>
      <c r="AY19" s="924"/>
      <c r="AZ19" s="924"/>
      <c r="BA19" s="935"/>
      <c r="BB19" s="935"/>
      <c r="BC19" s="946"/>
    </row>
    <row r="20" spans="1:55" s="7" customFormat="1" ht="19.5" customHeight="1">
      <c r="A20" s="942"/>
      <c r="B20" s="942"/>
      <c r="C20" s="942"/>
      <c r="D20" s="942"/>
      <c r="E20" s="942"/>
      <c r="F20" s="942"/>
      <c r="G20" s="942"/>
      <c r="H20" s="1015" t="s">
        <v>3158</v>
      </c>
      <c r="I20" s="1016"/>
      <c r="J20" s="1016"/>
      <c r="K20" s="1016"/>
      <c r="L20" s="1016"/>
      <c r="M20" s="1016"/>
      <c r="N20" s="1016"/>
      <c r="O20" s="1016"/>
      <c r="P20" s="1016"/>
      <c r="Q20" s="1016"/>
      <c r="R20" s="1016"/>
      <c r="S20" s="1016"/>
      <c r="T20" s="1016"/>
      <c r="U20" s="1016"/>
      <c r="V20" s="1016"/>
      <c r="W20" s="1016"/>
      <c r="X20" s="1016"/>
      <c r="Y20" s="1016"/>
      <c r="Z20" s="1016"/>
      <c r="AA20" s="1016"/>
      <c r="AB20" s="1016"/>
      <c r="AC20" s="1016"/>
      <c r="AD20" s="1016"/>
      <c r="AE20" s="1016"/>
      <c r="AF20" s="1016"/>
      <c r="AG20" s="1016"/>
      <c r="AH20" s="1016"/>
      <c r="AI20" s="1016"/>
      <c r="AJ20" s="1016"/>
      <c r="AK20" s="1017"/>
      <c r="AL20" s="1151" t="s">
        <v>1938</v>
      </c>
      <c r="AM20" s="1152"/>
      <c r="AN20" s="1153"/>
      <c r="AO20" s="1014" t="s">
        <v>3599</v>
      </c>
      <c r="AP20" s="1014"/>
      <c r="AQ20" s="1014"/>
      <c r="AR20" s="1014"/>
      <c r="AS20" s="1014"/>
      <c r="AT20" s="1014"/>
      <c r="AU20" s="1014"/>
      <c r="AV20" s="1014"/>
      <c r="AW20" s="1014"/>
      <c r="AX20" s="1014"/>
      <c r="AY20" s="924"/>
      <c r="AZ20" s="261" t="s">
        <v>6027</v>
      </c>
      <c r="BA20" s="935"/>
      <c r="BB20" s="935"/>
      <c r="BC20" s="946"/>
    </row>
    <row r="21" spans="1:55" s="7" customFormat="1" ht="19.5" customHeight="1">
      <c r="A21" s="942"/>
      <c r="B21" s="942"/>
      <c r="C21" s="942"/>
      <c r="D21" s="942"/>
      <c r="E21" s="942"/>
      <c r="F21" s="942"/>
      <c r="G21" s="942"/>
      <c r="H21" s="946" t="s">
        <v>3671</v>
      </c>
      <c r="I21" s="946"/>
      <c r="J21" s="1006"/>
      <c r="K21" s="1006"/>
      <c r="L21" s="1006"/>
      <c r="M21" s="946" t="s">
        <v>3672</v>
      </c>
      <c r="N21" s="946"/>
      <c r="O21" s="1006"/>
      <c r="P21" s="1006"/>
      <c r="Q21" s="1006"/>
      <c r="R21" s="946" t="s">
        <v>3673</v>
      </c>
      <c r="S21" s="946"/>
      <c r="T21" s="1006"/>
      <c r="U21" s="1006"/>
      <c r="V21" s="1006"/>
      <c r="W21" s="947" t="s">
        <v>4266</v>
      </c>
      <c r="X21" s="948"/>
      <c r="Y21" s="948"/>
      <c r="Z21" s="948"/>
      <c r="AA21" s="953"/>
      <c r="AB21" s="946" t="s">
        <v>4267</v>
      </c>
      <c r="AC21" s="946"/>
      <c r="AD21" s="1006"/>
      <c r="AE21" s="1006"/>
      <c r="AF21" s="1006"/>
      <c r="AG21" s="946" t="s">
        <v>1937</v>
      </c>
      <c r="AH21" s="946"/>
      <c r="AI21" s="1006"/>
      <c r="AJ21" s="1006"/>
      <c r="AK21" s="1006"/>
      <c r="AL21" s="1154"/>
      <c r="AM21" s="1155"/>
      <c r="AN21" s="1156"/>
      <c r="AO21" s="946" t="s">
        <v>1939</v>
      </c>
      <c r="AP21" s="946"/>
      <c r="AQ21" s="1006"/>
      <c r="AR21" s="1006"/>
      <c r="AS21" s="1006"/>
      <c r="AT21" s="946" t="s">
        <v>3310</v>
      </c>
      <c r="AU21" s="946"/>
      <c r="AV21" s="1006"/>
      <c r="AW21" s="1006"/>
      <c r="AX21" s="1006"/>
      <c r="AY21" s="924"/>
      <c r="AZ21" s="94">
        <v>28</v>
      </c>
      <c r="BA21" s="935"/>
      <c r="BB21" s="935"/>
      <c r="BC21" s="946"/>
    </row>
    <row r="22" spans="1:55" s="90" customFormat="1" ht="33.75" customHeight="1">
      <c r="A22" s="942"/>
      <c r="B22" s="942"/>
      <c r="C22" s="942"/>
      <c r="D22" s="942"/>
      <c r="E22" s="942"/>
      <c r="F22" s="942"/>
      <c r="G22" s="942"/>
      <c r="H22" s="924" t="s">
        <v>4114</v>
      </c>
      <c r="I22" s="924"/>
      <c r="J22" s="924"/>
      <c r="K22" s="924"/>
      <c r="L22" s="924"/>
      <c r="M22" s="924" t="s">
        <v>1844</v>
      </c>
      <c r="N22" s="924"/>
      <c r="O22" s="924"/>
      <c r="P22" s="924"/>
      <c r="Q22" s="924"/>
      <c r="R22" s="924" t="s">
        <v>845</v>
      </c>
      <c r="S22" s="924"/>
      <c r="T22" s="924"/>
      <c r="U22" s="924"/>
      <c r="V22" s="924"/>
      <c r="W22" s="928" t="s">
        <v>2489</v>
      </c>
      <c r="X22" s="929"/>
      <c r="Y22" s="929"/>
      <c r="Z22" s="929"/>
      <c r="AA22" s="930"/>
      <c r="AB22" s="924" t="s">
        <v>5892</v>
      </c>
      <c r="AC22" s="924"/>
      <c r="AD22" s="924"/>
      <c r="AE22" s="924"/>
      <c r="AF22" s="924"/>
      <c r="AG22" s="924" t="s">
        <v>2004</v>
      </c>
      <c r="AH22" s="924"/>
      <c r="AI22" s="924"/>
      <c r="AJ22" s="924"/>
      <c r="AK22" s="924"/>
      <c r="AL22" s="924" t="s">
        <v>2003</v>
      </c>
      <c r="AM22" s="924"/>
      <c r="AN22" s="924"/>
      <c r="AO22" s="924" t="s">
        <v>5681</v>
      </c>
      <c r="AP22" s="924"/>
      <c r="AQ22" s="924"/>
      <c r="AR22" s="924"/>
      <c r="AS22" s="924"/>
      <c r="AT22" s="924" t="s">
        <v>1843</v>
      </c>
      <c r="AU22" s="924"/>
      <c r="AV22" s="924"/>
      <c r="AW22" s="924"/>
      <c r="AX22" s="924"/>
      <c r="AY22" s="924"/>
      <c r="AZ22" s="924" t="s">
        <v>3619</v>
      </c>
      <c r="BA22" s="935"/>
      <c r="BB22" s="935"/>
      <c r="BC22" s="946"/>
    </row>
    <row r="23" spans="1:55" s="7" customFormat="1" ht="15.75" customHeight="1">
      <c r="A23" s="942"/>
      <c r="B23" s="942"/>
      <c r="C23" s="942"/>
      <c r="D23" s="942"/>
      <c r="E23" s="942"/>
      <c r="F23" s="942"/>
      <c r="G23" s="942"/>
      <c r="H23" s="1000" t="s">
        <v>3610</v>
      </c>
      <c r="I23" s="1000"/>
      <c r="J23" s="1000"/>
      <c r="K23" s="1000"/>
      <c r="L23" s="1000"/>
      <c r="M23" s="1000" t="s">
        <v>3610</v>
      </c>
      <c r="N23" s="1000"/>
      <c r="O23" s="1000"/>
      <c r="P23" s="1000"/>
      <c r="Q23" s="1000"/>
      <c r="R23" s="1000" t="s">
        <v>3610</v>
      </c>
      <c r="S23" s="1000"/>
      <c r="T23" s="1000"/>
      <c r="U23" s="1000"/>
      <c r="V23" s="1000"/>
      <c r="W23" s="960" t="s">
        <v>3610</v>
      </c>
      <c r="X23" s="961"/>
      <c r="Y23" s="961"/>
      <c r="Z23" s="961"/>
      <c r="AA23" s="962"/>
      <c r="AB23" s="1000" t="s">
        <v>1994</v>
      </c>
      <c r="AC23" s="1000"/>
      <c r="AD23" s="1000"/>
      <c r="AE23" s="1000"/>
      <c r="AF23" s="1000"/>
      <c r="AG23" s="1000" t="s">
        <v>1994</v>
      </c>
      <c r="AH23" s="1000"/>
      <c r="AI23" s="1000"/>
      <c r="AJ23" s="1000"/>
      <c r="AK23" s="1000"/>
      <c r="AL23" s="1000" t="s">
        <v>3609</v>
      </c>
      <c r="AM23" s="1000"/>
      <c r="AN23" s="1000"/>
      <c r="AO23" s="1000" t="s">
        <v>3609</v>
      </c>
      <c r="AP23" s="1000"/>
      <c r="AQ23" s="1000"/>
      <c r="AR23" s="1000"/>
      <c r="AS23" s="1000"/>
      <c r="AT23" s="1000" t="s">
        <v>3609</v>
      </c>
      <c r="AU23" s="1000"/>
      <c r="AV23" s="1000"/>
      <c r="AW23" s="1000"/>
      <c r="AX23" s="1000"/>
      <c r="AY23" s="924"/>
      <c r="AZ23" s="924"/>
      <c r="BA23" s="935"/>
      <c r="BB23" s="935"/>
      <c r="BC23" s="946"/>
    </row>
    <row r="24" spans="1:55" s="7" customFormat="1" ht="63.75" customHeight="1">
      <c r="A24" s="943"/>
      <c r="B24" s="943"/>
      <c r="C24" s="943"/>
      <c r="D24" s="943"/>
      <c r="E24" s="943"/>
      <c r="F24" s="943"/>
      <c r="G24" s="943"/>
      <c r="H24" s="67" t="s">
        <v>2945</v>
      </c>
      <c r="I24" s="68" t="s">
        <v>6862</v>
      </c>
      <c r="J24" s="68" t="s">
        <v>1656</v>
      </c>
      <c r="K24" s="67" t="s">
        <v>5734</v>
      </c>
      <c r="L24" s="67" t="s">
        <v>2252</v>
      </c>
      <c r="M24" s="67" t="s">
        <v>2945</v>
      </c>
      <c r="N24" s="68" t="s">
        <v>6862</v>
      </c>
      <c r="O24" s="68" t="s">
        <v>1656</v>
      </c>
      <c r="P24" s="67" t="s">
        <v>5734</v>
      </c>
      <c r="Q24" s="67" t="s">
        <v>2252</v>
      </c>
      <c r="R24" s="67" t="s">
        <v>2945</v>
      </c>
      <c r="S24" s="68" t="s">
        <v>6862</v>
      </c>
      <c r="T24" s="68" t="s">
        <v>1656</v>
      </c>
      <c r="U24" s="67" t="s">
        <v>5734</v>
      </c>
      <c r="V24" s="67" t="s">
        <v>2252</v>
      </c>
      <c r="W24" s="67" t="s">
        <v>2945</v>
      </c>
      <c r="X24" s="68" t="s">
        <v>6862</v>
      </c>
      <c r="Y24" s="68" t="s">
        <v>1656</v>
      </c>
      <c r="Z24" s="67" t="s">
        <v>5734</v>
      </c>
      <c r="AA24" s="67" t="s">
        <v>2252</v>
      </c>
      <c r="AB24" s="67" t="s">
        <v>1654</v>
      </c>
      <c r="AC24" s="68" t="s">
        <v>1655</v>
      </c>
      <c r="AD24" s="68" t="s">
        <v>1656</v>
      </c>
      <c r="AE24" s="67" t="s">
        <v>5734</v>
      </c>
      <c r="AF24" s="67" t="s">
        <v>2252</v>
      </c>
      <c r="AG24" s="67" t="s">
        <v>1654</v>
      </c>
      <c r="AH24" s="68" t="s">
        <v>1655</v>
      </c>
      <c r="AI24" s="68" t="s">
        <v>1656</v>
      </c>
      <c r="AJ24" s="67" t="s">
        <v>5734</v>
      </c>
      <c r="AK24" s="67" t="s">
        <v>2252</v>
      </c>
      <c r="AL24" s="68" t="s">
        <v>1653</v>
      </c>
      <c r="AM24" s="67" t="s">
        <v>5734</v>
      </c>
      <c r="AN24" s="67" t="s">
        <v>2252</v>
      </c>
      <c r="AO24" s="67" t="s">
        <v>2945</v>
      </c>
      <c r="AP24" s="68" t="s">
        <v>6862</v>
      </c>
      <c r="AQ24" s="68" t="s">
        <v>1656</v>
      </c>
      <c r="AR24" s="67" t="s">
        <v>5734</v>
      </c>
      <c r="AS24" s="67" t="s">
        <v>2252</v>
      </c>
      <c r="AT24" s="67" t="s">
        <v>2945</v>
      </c>
      <c r="AU24" s="68" t="s">
        <v>6862</v>
      </c>
      <c r="AV24" s="68" t="s">
        <v>1656</v>
      </c>
      <c r="AW24" s="67" t="s">
        <v>5734</v>
      </c>
      <c r="AX24" s="67" t="s">
        <v>2252</v>
      </c>
      <c r="AY24" s="924"/>
      <c r="AZ24" s="924"/>
      <c r="BA24" s="935"/>
      <c r="BB24" s="935"/>
      <c r="BC24" s="946"/>
    </row>
    <row r="25" spans="1:55" s="11" customFormat="1" ht="39.75" customHeight="1">
      <c r="A25" s="128" t="s">
        <v>2460</v>
      </c>
      <c r="B25" s="254" t="s">
        <v>3075</v>
      </c>
      <c r="C25" s="128" t="s">
        <v>1959</v>
      </c>
      <c r="D25" s="128">
        <v>42</v>
      </c>
      <c r="E25" s="128">
        <v>3801</v>
      </c>
      <c r="F25" s="254" t="s">
        <v>3076</v>
      </c>
      <c r="G25" s="128">
        <v>103</v>
      </c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89"/>
      <c r="BB25" s="128">
        <v>3801</v>
      </c>
      <c r="BC25" s="91"/>
    </row>
    <row r="26" spans="1:55" s="11" customFormat="1" ht="39.75" customHeight="1">
      <c r="A26" s="128" t="s">
        <v>674</v>
      </c>
      <c r="B26" s="254" t="s">
        <v>4968</v>
      </c>
      <c r="C26" s="128" t="s">
        <v>674</v>
      </c>
      <c r="D26" s="128">
        <v>43</v>
      </c>
      <c r="E26" s="128">
        <v>3802</v>
      </c>
      <c r="F26" s="254" t="s">
        <v>4969</v>
      </c>
      <c r="G26" s="128" t="s">
        <v>5985</v>
      </c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89"/>
      <c r="BB26" s="128">
        <v>3802</v>
      </c>
      <c r="BC26" s="91"/>
    </row>
    <row r="27" spans="1:55" s="11" customFormat="1" ht="39.75" customHeight="1">
      <c r="A27" s="128" t="s">
        <v>674</v>
      </c>
      <c r="B27" s="254" t="s">
        <v>3077</v>
      </c>
      <c r="C27" s="128" t="s">
        <v>674</v>
      </c>
      <c r="D27" s="128">
        <v>44</v>
      </c>
      <c r="E27" s="128">
        <v>3803</v>
      </c>
      <c r="F27" s="254" t="s">
        <v>5980</v>
      </c>
      <c r="G27" s="128" t="s">
        <v>5953</v>
      </c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89"/>
      <c r="BB27" s="128">
        <v>3803</v>
      </c>
      <c r="BC27" s="91"/>
    </row>
    <row r="28" spans="1:55" s="11" customFormat="1" ht="39.75" customHeight="1">
      <c r="A28" s="128" t="s">
        <v>674</v>
      </c>
      <c r="B28" s="254" t="s">
        <v>5920</v>
      </c>
      <c r="C28" s="128" t="s">
        <v>674</v>
      </c>
      <c r="D28" s="128">
        <v>73</v>
      </c>
      <c r="E28" s="128">
        <v>3804</v>
      </c>
      <c r="F28" s="254" t="s">
        <v>3967</v>
      </c>
      <c r="G28" s="128" t="s">
        <v>674</v>
      </c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89"/>
      <c r="BB28" s="128">
        <v>3804</v>
      </c>
      <c r="BC28" s="91"/>
    </row>
    <row r="29" spans="1:55" s="11" customFormat="1" ht="39.75" customHeight="1">
      <c r="A29" s="128" t="s">
        <v>5002</v>
      </c>
      <c r="B29" s="254" t="s">
        <v>1944</v>
      </c>
      <c r="C29" s="128" t="s">
        <v>674</v>
      </c>
      <c r="D29" s="128">
        <v>12</v>
      </c>
      <c r="E29" s="128">
        <v>3805</v>
      </c>
      <c r="F29" s="254" t="s">
        <v>1945</v>
      </c>
      <c r="G29" s="128" t="s">
        <v>1939</v>
      </c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89"/>
      <c r="BB29" s="128">
        <v>3805</v>
      </c>
      <c r="BC29" s="91"/>
    </row>
    <row r="30" spans="1:55" s="11" customFormat="1" ht="39.75" customHeight="1">
      <c r="A30" s="128" t="s">
        <v>674</v>
      </c>
      <c r="B30" s="254" t="s">
        <v>5981</v>
      </c>
      <c r="C30" s="128" t="s">
        <v>674</v>
      </c>
      <c r="D30" s="128">
        <v>16</v>
      </c>
      <c r="E30" s="128">
        <v>3806</v>
      </c>
      <c r="F30" s="254" t="s">
        <v>5982</v>
      </c>
      <c r="G30" s="128" t="s">
        <v>1503</v>
      </c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89"/>
      <c r="BB30" s="128">
        <v>3806</v>
      </c>
      <c r="BC30" s="91"/>
    </row>
    <row r="31" spans="1:55" s="11" customFormat="1" ht="39.75" customHeight="1">
      <c r="A31" s="128" t="s">
        <v>674</v>
      </c>
      <c r="B31" s="254" t="s">
        <v>4970</v>
      </c>
      <c r="C31" s="128" t="s">
        <v>890</v>
      </c>
      <c r="D31" s="128">
        <v>26</v>
      </c>
      <c r="E31" s="128">
        <v>3807</v>
      </c>
      <c r="F31" s="254" t="s">
        <v>5983</v>
      </c>
      <c r="G31" s="128">
        <v>103</v>
      </c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89"/>
      <c r="BB31" s="128">
        <v>3807</v>
      </c>
      <c r="BC31" s="91"/>
    </row>
    <row r="32" spans="1:55" s="11" customFormat="1" ht="39.75" customHeight="1">
      <c r="A32" s="128" t="s">
        <v>674</v>
      </c>
      <c r="B32" s="254" t="s">
        <v>5984</v>
      </c>
      <c r="C32" s="128" t="s">
        <v>1959</v>
      </c>
      <c r="D32" s="128">
        <v>44</v>
      </c>
      <c r="E32" s="128">
        <v>3808</v>
      </c>
      <c r="F32" s="254" t="s">
        <v>7286</v>
      </c>
      <c r="G32" s="128" t="s">
        <v>1939</v>
      </c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89"/>
      <c r="BB32" s="128">
        <v>3808</v>
      </c>
      <c r="BC32" s="91"/>
    </row>
    <row r="33" spans="1:63" s="11" customFormat="1" ht="39.75" customHeight="1">
      <c r="A33" s="128"/>
      <c r="B33" s="254" t="s">
        <v>1946</v>
      </c>
      <c r="C33" s="128" t="s">
        <v>674</v>
      </c>
      <c r="D33" s="128">
        <v>47</v>
      </c>
      <c r="E33" s="128">
        <v>3809</v>
      </c>
      <c r="F33" s="254" t="s">
        <v>1947</v>
      </c>
      <c r="G33" s="128">
        <v>103</v>
      </c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89"/>
      <c r="BB33" s="128">
        <v>3809</v>
      </c>
      <c r="BC33" s="91"/>
    </row>
    <row r="34" spans="1:63" s="11" customFormat="1" ht="39.75" customHeight="1">
      <c r="A34" s="128" t="s">
        <v>674</v>
      </c>
      <c r="B34" s="254" t="s">
        <v>1948</v>
      </c>
      <c r="C34" s="128" t="s">
        <v>890</v>
      </c>
      <c r="D34" s="128">
        <v>84</v>
      </c>
      <c r="E34" s="128">
        <v>3810</v>
      </c>
      <c r="F34" s="254" t="s">
        <v>1949</v>
      </c>
      <c r="G34" s="128" t="s">
        <v>5985</v>
      </c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89"/>
      <c r="BB34" s="128">
        <v>3810</v>
      </c>
      <c r="BC34" s="91"/>
    </row>
    <row r="35" spans="1:63" s="11" customFormat="1" ht="39.75" customHeight="1">
      <c r="A35" s="128" t="s">
        <v>5986</v>
      </c>
      <c r="B35" s="254" t="s">
        <v>1951</v>
      </c>
      <c r="C35" s="128" t="s">
        <v>674</v>
      </c>
      <c r="D35" s="128">
        <v>120</v>
      </c>
      <c r="E35" s="128">
        <v>3811</v>
      </c>
      <c r="F35" s="254" t="s">
        <v>6687</v>
      </c>
      <c r="G35" s="128" t="s">
        <v>3310</v>
      </c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89"/>
      <c r="BB35" s="128">
        <v>3811</v>
      </c>
      <c r="BC35" s="91"/>
    </row>
    <row r="36" spans="1:63" s="12" customFormat="1" ht="39.75" customHeight="1">
      <c r="A36" s="128" t="s">
        <v>6688</v>
      </c>
      <c r="B36" s="254" t="s">
        <v>1952</v>
      </c>
      <c r="C36" s="128" t="s">
        <v>1959</v>
      </c>
      <c r="D36" s="128">
        <v>82</v>
      </c>
      <c r="E36" s="128">
        <v>3812</v>
      </c>
      <c r="F36" s="254" t="s">
        <v>1953</v>
      </c>
      <c r="G36" s="128" t="s">
        <v>5948</v>
      </c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89"/>
      <c r="BB36" s="128">
        <v>3812</v>
      </c>
      <c r="BC36" s="91"/>
    </row>
    <row r="37" spans="1:63" s="12" customFormat="1" ht="39.75" customHeight="1">
      <c r="A37" s="128" t="s">
        <v>3035</v>
      </c>
      <c r="B37" s="254" t="s">
        <v>1954</v>
      </c>
      <c r="C37" s="128" t="s">
        <v>674</v>
      </c>
      <c r="D37" s="128">
        <v>49</v>
      </c>
      <c r="E37" s="128">
        <v>3813</v>
      </c>
      <c r="F37" s="254" t="s">
        <v>1955</v>
      </c>
      <c r="G37" s="128" t="s">
        <v>5948</v>
      </c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89"/>
      <c r="BB37" s="128">
        <v>3813</v>
      </c>
      <c r="BC37" s="91"/>
    </row>
    <row r="38" spans="1:63" s="11" customFormat="1" ht="39.75" customHeight="1">
      <c r="A38" s="128" t="s">
        <v>674</v>
      </c>
      <c r="B38" s="254" t="s">
        <v>1956</v>
      </c>
      <c r="C38" s="128" t="s">
        <v>890</v>
      </c>
      <c r="D38" s="128">
        <v>102</v>
      </c>
      <c r="E38" s="128">
        <v>3814</v>
      </c>
      <c r="F38" s="254" t="s">
        <v>4841</v>
      </c>
      <c r="G38" s="128" t="s">
        <v>1504</v>
      </c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89"/>
      <c r="BB38" s="128">
        <v>3814</v>
      </c>
      <c r="BC38" s="91"/>
    </row>
    <row r="39" spans="1:63" s="11" customFormat="1" ht="39.75" customHeight="1">
      <c r="A39" s="128" t="s">
        <v>3321</v>
      </c>
      <c r="B39" s="254" t="s">
        <v>554</v>
      </c>
      <c r="C39" s="128" t="s">
        <v>674</v>
      </c>
      <c r="D39" s="128">
        <v>39</v>
      </c>
      <c r="E39" s="128">
        <v>3815</v>
      </c>
      <c r="F39" s="254" t="s">
        <v>555</v>
      </c>
      <c r="G39" s="128" t="s">
        <v>3310</v>
      </c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89"/>
      <c r="BB39" s="128">
        <v>3815</v>
      </c>
      <c r="BC39" s="91"/>
    </row>
    <row r="40" spans="1:63" s="11" customFormat="1" ht="39.75" customHeight="1">
      <c r="A40" s="128" t="s">
        <v>674</v>
      </c>
      <c r="B40" s="254" t="s">
        <v>556</v>
      </c>
      <c r="C40" s="128" t="s">
        <v>1959</v>
      </c>
      <c r="D40" s="128">
        <v>78</v>
      </c>
      <c r="E40" s="128">
        <v>3816</v>
      </c>
      <c r="F40" s="254" t="s">
        <v>5949</v>
      </c>
      <c r="G40" s="128" t="s">
        <v>5950</v>
      </c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89"/>
      <c r="BB40" s="128">
        <v>3816</v>
      </c>
      <c r="BC40" s="91"/>
    </row>
    <row r="41" spans="1:63" s="11" customFormat="1" ht="39.75" customHeight="1">
      <c r="A41" s="128" t="s">
        <v>674</v>
      </c>
      <c r="B41" s="254" t="s">
        <v>557</v>
      </c>
      <c r="C41" s="128" t="s">
        <v>890</v>
      </c>
      <c r="D41" s="128">
        <v>110</v>
      </c>
      <c r="E41" s="128">
        <v>3817</v>
      </c>
      <c r="F41" s="254" t="s">
        <v>2591</v>
      </c>
      <c r="G41" s="128" t="s">
        <v>3310</v>
      </c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89"/>
      <c r="BB41" s="128">
        <v>3817</v>
      </c>
      <c r="BC41" s="91"/>
    </row>
    <row r="42" spans="1:63" s="11" customFormat="1" ht="39.75" customHeight="1">
      <c r="A42" s="128" t="s">
        <v>2255</v>
      </c>
      <c r="B42" s="254" t="s">
        <v>6169</v>
      </c>
      <c r="C42" s="128" t="s">
        <v>674</v>
      </c>
      <c r="D42" s="128">
        <v>113</v>
      </c>
      <c r="E42" s="128">
        <v>3818</v>
      </c>
      <c r="F42" s="254" t="s">
        <v>6170</v>
      </c>
      <c r="G42" s="128" t="s">
        <v>1505</v>
      </c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89"/>
      <c r="BB42" s="128">
        <v>3818</v>
      </c>
      <c r="BC42" s="91"/>
    </row>
    <row r="43" spans="1:63" s="11" customFormat="1" ht="39.75" customHeight="1">
      <c r="A43" s="128" t="s">
        <v>674</v>
      </c>
      <c r="B43" s="254" t="s">
        <v>6171</v>
      </c>
      <c r="C43" s="128" t="s">
        <v>674</v>
      </c>
      <c r="D43" s="128">
        <v>119</v>
      </c>
      <c r="E43" s="128">
        <v>3819</v>
      </c>
      <c r="F43" s="254" t="s">
        <v>5951</v>
      </c>
      <c r="G43" s="128" t="s">
        <v>3310</v>
      </c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/>
      <c r="AI43" s="91"/>
      <c r="AJ43" s="91"/>
      <c r="AK43" s="91"/>
      <c r="AL43" s="91"/>
      <c r="AM43" s="91"/>
      <c r="AN43" s="91"/>
      <c r="AO43" s="91"/>
      <c r="AP43" s="91"/>
      <c r="AQ43" s="91"/>
      <c r="AR43" s="91"/>
      <c r="AS43" s="91"/>
      <c r="AT43" s="91"/>
      <c r="AU43" s="91"/>
      <c r="AV43" s="91"/>
      <c r="AW43" s="91"/>
      <c r="AX43" s="91"/>
      <c r="AY43" s="91"/>
      <c r="AZ43" s="91"/>
      <c r="BA43" s="89"/>
      <c r="BB43" s="128">
        <v>3819</v>
      </c>
      <c r="BC43" s="91"/>
    </row>
    <row r="44" spans="1:63" s="11" customFormat="1" ht="39.75" customHeight="1">
      <c r="A44" s="128" t="s">
        <v>674</v>
      </c>
      <c r="B44" s="254" t="s">
        <v>6750</v>
      </c>
      <c r="C44" s="128" t="s">
        <v>674</v>
      </c>
      <c r="D44" s="128">
        <v>121</v>
      </c>
      <c r="E44" s="128">
        <v>3820</v>
      </c>
      <c r="F44" s="254" t="s">
        <v>5952</v>
      </c>
      <c r="G44" s="128" t="s">
        <v>3310</v>
      </c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89"/>
      <c r="BB44" s="128">
        <v>3820</v>
      </c>
      <c r="BC44" s="91"/>
    </row>
    <row r="45" spans="1:63" s="90" customFormat="1" ht="18" customHeight="1">
      <c r="A45" s="306"/>
      <c r="B45" s="307"/>
      <c r="C45" s="306"/>
      <c r="D45" s="306"/>
      <c r="E45" s="308"/>
      <c r="F45" s="309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6"/>
      <c r="T45" s="306"/>
      <c r="V45" s="306"/>
      <c r="W45" s="306"/>
      <c r="X45" s="306"/>
      <c r="Y45" s="306"/>
      <c r="Z45" s="306"/>
      <c r="AA45" s="306"/>
      <c r="AC45" s="306"/>
      <c r="AD45" s="306"/>
      <c r="AE45" s="306"/>
      <c r="AF45" s="306"/>
      <c r="AG45" s="306"/>
      <c r="AH45" s="306"/>
      <c r="AI45" s="306"/>
      <c r="AJ45" s="306"/>
      <c r="AK45" s="306"/>
      <c r="AL45" s="306"/>
      <c r="AM45" s="306"/>
      <c r="AN45" s="306"/>
      <c r="AO45" s="306"/>
      <c r="AP45" s="306"/>
      <c r="AQ45" s="306"/>
      <c r="AR45" s="306"/>
      <c r="AS45" s="306"/>
      <c r="AT45" s="306"/>
      <c r="AU45" s="306"/>
      <c r="AV45" s="306"/>
      <c r="AW45" s="306"/>
      <c r="AX45" s="306"/>
      <c r="AY45" s="306"/>
      <c r="AZ45" s="306"/>
      <c r="BA45" s="306"/>
      <c r="BB45" s="308"/>
      <c r="BC45" s="306"/>
      <c r="BD45" s="306"/>
      <c r="BE45" s="306"/>
      <c r="BF45" s="306"/>
      <c r="BG45" s="306"/>
      <c r="BH45" s="306"/>
      <c r="BI45" s="306"/>
      <c r="BJ45" s="306"/>
      <c r="BK45" s="306"/>
    </row>
    <row r="46" spans="1:63" s="90" customFormat="1" ht="18" customHeight="1">
      <c r="A46" s="306"/>
      <c r="B46" s="307"/>
      <c r="C46" s="306"/>
      <c r="D46" s="306"/>
      <c r="E46" s="308"/>
      <c r="F46" s="309"/>
      <c r="G46" s="306"/>
      <c r="H46" s="306"/>
      <c r="I46" s="306"/>
      <c r="J46" s="306"/>
      <c r="K46" s="306"/>
      <c r="L46" s="306"/>
      <c r="M46" s="306"/>
      <c r="N46" s="306"/>
      <c r="O46" s="306"/>
      <c r="P46" s="310"/>
      <c r="Q46" s="310" t="s">
        <v>5111</v>
      </c>
      <c r="R46" s="306" t="s">
        <v>906</v>
      </c>
      <c r="S46" s="306"/>
      <c r="T46" s="306"/>
      <c r="V46" s="306"/>
      <c r="W46" s="306"/>
      <c r="X46" s="310"/>
      <c r="Y46" s="306"/>
      <c r="Z46" s="306"/>
      <c r="AA46" s="306"/>
      <c r="AC46" s="311" t="s">
        <v>5285</v>
      </c>
      <c r="AE46" s="306"/>
      <c r="AG46" s="306"/>
      <c r="AH46" s="306"/>
      <c r="AI46" s="306"/>
      <c r="AJ46" s="311"/>
      <c r="AK46" s="306"/>
      <c r="AL46" s="297"/>
      <c r="AM46" s="306"/>
      <c r="AN46" s="297"/>
      <c r="AO46" s="306"/>
      <c r="AP46" s="306"/>
      <c r="AQ46" s="306"/>
      <c r="AR46" s="306"/>
      <c r="AS46" s="297"/>
      <c r="AT46" s="306"/>
      <c r="AU46" s="306"/>
      <c r="AV46" s="306"/>
      <c r="AW46" s="306"/>
      <c r="AX46" s="306"/>
      <c r="AY46" s="306"/>
      <c r="AZ46" s="306"/>
      <c r="BA46" s="307"/>
      <c r="BB46" s="308"/>
      <c r="BC46" s="306"/>
      <c r="BD46" s="306"/>
      <c r="BE46" s="306"/>
      <c r="BF46" s="306"/>
      <c r="BG46" s="306"/>
      <c r="BH46" s="306"/>
      <c r="BI46" s="306"/>
      <c r="BJ46" s="306"/>
      <c r="BK46" s="306"/>
    </row>
    <row r="47" spans="1:63" s="90" customFormat="1" ht="18" customHeight="1">
      <c r="A47" s="312" t="s">
        <v>2056</v>
      </c>
      <c r="B47" s="313" t="s">
        <v>5110</v>
      </c>
      <c r="C47" s="313"/>
      <c r="D47" s="313"/>
      <c r="E47" s="308"/>
      <c r="F47" s="309"/>
      <c r="G47" s="306"/>
      <c r="H47" s="306"/>
      <c r="I47" s="306"/>
      <c r="J47" s="306"/>
      <c r="K47" s="306"/>
      <c r="L47" s="306"/>
      <c r="M47" s="306"/>
      <c r="N47" s="306"/>
      <c r="O47" s="306"/>
      <c r="P47" s="314"/>
      <c r="Q47" s="314" t="s">
        <v>5138</v>
      </c>
      <c r="R47" s="90" t="s">
        <v>907</v>
      </c>
      <c r="S47" s="306"/>
      <c r="T47" s="306"/>
      <c r="V47" s="306"/>
      <c r="W47" s="306"/>
      <c r="X47" s="314"/>
      <c r="Z47" s="306"/>
      <c r="AA47" s="306"/>
      <c r="AC47" s="311" t="s">
        <v>1647</v>
      </c>
      <c r="AE47" s="311"/>
      <c r="AG47" s="306"/>
      <c r="AH47" s="306"/>
      <c r="AI47" s="306"/>
      <c r="AJ47" s="311"/>
      <c r="AK47" s="306"/>
      <c r="AL47" s="297"/>
      <c r="AN47" s="90" t="s">
        <v>4491</v>
      </c>
      <c r="AO47" s="306"/>
      <c r="AS47" s="306"/>
      <c r="AT47" s="306"/>
      <c r="AU47" s="306"/>
      <c r="AV47" s="306"/>
      <c r="AW47" s="306"/>
      <c r="AX47" s="306"/>
      <c r="AZ47" s="297" t="s">
        <v>2018</v>
      </c>
      <c r="BA47" s="306"/>
      <c r="BB47" s="308"/>
      <c r="BC47" s="306"/>
      <c r="BD47" s="306"/>
      <c r="BE47" s="306"/>
      <c r="BF47" s="306"/>
      <c r="BG47" s="306"/>
      <c r="BH47" s="306"/>
      <c r="BI47" s="306"/>
      <c r="BJ47" s="306"/>
      <c r="BK47" s="306"/>
    </row>
    <row r="48" spans="1:63" s="90" customFormat="1" ht="18" customHeight="1">
      <c r="A48" s="314" t="s">
        <v>5114</v>
      </c>
      <c r="B48" s="313" t="s">
        <v>5137</v>
      </c>
      <c r="C48" s="313"/>
      <c r="D48" s="313"/>
      <c r="E48" s="308"/>
      <c r="P48" s="314"/>
      <c r="Q48" s="314" t="s">
        <v>3132</v>
      </c>
      <c r="R48" s="90" t="s">
        <v>7285</v>
      </c>
      <c r="S48" s="192"/>
      <c r="X48" s="314"/>
      <c r="Z48" s="192"/>
      <c r="AC48" s="311" t="s">
        <v>1648</v>
      </c>
      <c r="AE48" s="316"/>
      <c r="AI48" s="317"/>
      <c r="AJ48" s="311"/>
      <c r="AK48" s="297"/>
      <c r="AL48" s="315"/>
      <c r="AN48" s="90" t="s">
        <v>1496</v>
      </c>
      <c r="AO48" s="317"/>
      <c r="AS48" s="317"/>
      <c r="AT48" s="317"/>
      <c r="AW48" s="317"/>
      <c r="BA48" s="318" t="s">
        <v>3820</v>
      </c>
      <c r="BB48" s="308"/>
    </row>
    <row r="49" spans="1:55" s="90" customFormat="1" ht="18" customHeight="1">
      <c r="B49" s="315" t="s">
        <v>3131</v>
      </c>
      <c r="E49" s="319"/>
      <c r="F49" s="320"/>
      <c r="G49" s="315" t="s">
        <v>2245</v>
      </c>
      <c r="R49" s="90" t="s">
        <v>1343</v>
      </c>
      <c r="S49" s="192"/>
      <c r="Z49" s="192"/>
      <c r="AC49" s="311" t="s">
        <v>3000</v>
      </c>
      <c r="AE49" s="316"/>
      <c r="AI49" s="317"/>
      <c r="AJ49" s="311"/>
      <c r="AK49" s="298"/>
      <c r="AM49" s="317"/>
      <c r="AN49" s="90" t="s">
        <v>5728</v>
      </c>
      <c r="AO49" s="317"/>
      <c r="AS49" s="317"/>
      <c r="AT49" s="317"/>
      <c r="AW49" s="317"/>
      <c r="AZ49" s="315" t="s">
        <v>1315</v>
      </c>
      <c r="BB49" s="319"/>
    </row>
    <row r="50" spans="1:55" s="90" customFormat="1" ht="11.5">
      <c r="A50" s="319"/>
      <c r="B50" s="317"/>
      <c r="C50" s="317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V50" s="317"/>
      <c r="W50" s="317"/>
      <c r="X50" s="317"/>
      <c r="Y50" s="317"/>
      <c r="Z50" s="317"/>
      <c r="AA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BB50" s="317"/>
    </row>
    <row r="51" spans="1:55" s="11" customFormat="1" ht="39.75" customHeight="1">
      <c r="A51" s="128" t="s">
        <v>1960</v>
      </c>
      <c r="B51" s="254" t="s">
        <v>6751</v>
      </c>
      <c r="C51" s="128" t="s">
        <v>890</v>
      </c>
      <c r="D51" s="128">
        <v>15</v>
      </c>
      <c r="E51" s="128">
        <v>3821</v>
      </c>
      <c r="F51" s="254" t="s">
        <v>1506</v>
      </c>
      <c r="G51" s="128" t="s">
        <v>1939</v>
      </c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/>
      <c r="AI51" s="91"/>
      <c r="AJ51" s="91"/>
      <c r="AK51" s="91"/>
      <c r="AL51" s="91"/>
      <c r="AM51" s="91"/>
      <c r="AN51" s="91"/>
      <c r="AO51" s="91"/>
      <c r="AP51" s="91"/>
      <c r="AQ51" s="91"/>
      <c r="AR51" s="91"/>
      <c r="AS51" s="91"/>
      <c r="AT51" s="91"/>
      <c r="AU51" s="91"/>
      <c r="AV51" s="91"/>
      <c r="AW51" s="91"/>
      <c r="AX51" s="91"/>
      <c r="AY51" s="91"/>
      <c r="AZ51" s="91"/>
      <c r="BA51" s="89"/>
      <c r="BB51" s="128">
        <v>3821</v>
      </c>
      <c r="BC51" s="91"/>
    </row>
    <row r="52" spans="1:55" s="11" customFormat="1" ht="39.75" customHeight="1">
      <c r="A52" s="128" t="s">
        <v>674</v>
      </c>
      <c r="B52" s="254" t="s">
        <v>6752</v>
      </c>
      <c r="C52" s="128" t="s">
        <v>890</v>
      </c>
      <c r="D52" s="128">
        <v>17</v>
      </c>
      <c r="E52" s="128">
        <v>3822</v>
      </c>
      <c r="F52" s="254" t="s">
        <v>6753</v>
      </c>
      <c r="G52" s="128" t="s">
        <v>1507</v>
      </c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/>
      <c r="AI52" s="91"/>
      <c r="AJ52" s="91"/>
      <c r="AK52" s="91"/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89"/>
      <c r="BB52" s="128">
        <v>3822</v>
      </c>
      <c r="BC52" s="91"/>
    </row>
    <row r="53" spans="1:55" s="11" customFormat="1" ht="39.75" customHeight="1">
      <c r="A53" s="128" t="s">
        <v>674</v>
      </c>
      <c r="B53" s="254" t="s">
        <v>6754</v>
      </c>
      <c r="C53" s="128" t="s">
        <v>1959</v>
      </c>
      <c r="D53" s="128">
        <v>19</v>
      </c>
      <c r="E53" s="128">
        <v>3823</v>
      </c>
      <c r="F53" s="254" t="s">
        <v>6755</v>
      </c>
      <c r="G53" s="128" t="s">
        <v>1939</v>
      </c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89"/>
      <c r="BB53" s="128">
        <v>3823</v>
      </c>
      <c r="BC53" s="91"/>
    </row>
    <row r="54" spans="1:55" s="11" customFormat="1" ht="39.75" customHeight="1">
      <c r="A54" s="128" t="s">
        <v>674</v>
      </c>
      <c r="B54" s="254" t="s">
        <v>6756</v>
      </c>
      <c r="C54" s="128" t="s">
        <v>1959</v>
      </c>
      <c r="D54" s="128">
        <v>30</v>
      </c>
      <c r="E54" s="128">
        <v>3824</v>
      </c>
      <c r="F54" s="254" t="s">
        <v>6757</v>
      </c>
      <c r="G54" s="128" t="s">
        <v>1939</v>
      </c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  <c r="BA54" s="89"/>
      <c r="BB54" s="128">
        <v>3824</v>
      </c>
      <c r="BC54" s="91"/>
    </row>
    <row r="55" spans="1:55" s="11" customFormat="1" ht="39.75" customHeight="1">
      <c r="A55" s="128" t="s">
        <v>674</v>
      </c>
      <c r="B55" s="254" t="s">
        <v>1508</v>
      </c>
      <c r="C55" s="128" t="s">
        <v>674</v>
      </c>
      <c r="D55" s="128">
        <v>54</v>
      </c>
      <c r="E55" s="128">
        <v>3825</v>
      </c>
      <c r="F55" s="254" t="s">
        <v>6758</v>
      </c>
      <c r="G55" s="128" t="s">
        <v>1505</v>
      </c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/>
      <c r="AI55" s="91"/>
      <c r="AJ55" s="91"/>
      <c r="AK55" s="91"/>
      <c r="AL55" s="91"/>
      <c r="AM55" s="91"/>
      <c r="AN55" s="91"/>
      <c r="AO55" s="91"/>
      <c r="AP55" s="91"/>
      <c r="AQ55" s="91"/>
      <c r="AR55" s="91"/>
      <c r="AS55" s="91"/>
      <c r="AT55" s="91"/>
      <c r="AU55" s="91"/>
      <c r="AV55" s="91"/>
      <c r="AW55" s="91"/>
      <c r="AX55" s="91"/>
      <c r="AY55" s="91"/>
      <c r="AZ55" s="91"/>
      <c r="BA55" s="89"/>
      <c r="BB55" s="128">
        <v>3825</v>
      </c>
      <c r="BC55" s="91"/>
    </row>
    <row r="56" spans="1:55" s="11" customFormat="1" ht="39.75" customHeight="1">
      <c r="A56" s="128" t="s">
        <v>674</v>
      </c>
      <c r="B56" s="254" t="s">
        <v>6759</v>
      </c>
      <c r="C56" s="128" t="s">
        <v>674</v>
      </c>
      <c r="D56" s="128">
        <v>55</v>
      </c>
      <c r="E56" s="128">
        <v>3826</v>
      </c>
      <c r="F56" s="254" t="s">
        <v>6760</v>
      </c>
      <c r="G56" s="128" t="s">
        <v>3310</v>
      </c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/>
      <c r="AI56" s="91"/>
      <c r="AJ56" s="91"/>
      <c r="AK56" s="91"/>
      <c r="AL56" s="91"/>
      <c r="AM56" s="91"/>
      <c r="AN56" s="91"/>
      <c r="AO56" s="91"/>
      <c r="AP56" s="91"/>
      <c r="AQ56" s="91"/>
      <c r="AR56" s="91"/>
      <c r="AS56" s="91"/>
      <c r="AT56" s="91"/>
      <c r="AU56" s="91"/>
      <c r="AV56" s="91"/>
      <c r="AW56" s="91"/>
      <c r="AX56" s="91"/>
      <c r="AY56" s="91"/>
      <c r="AZ56" s="91"/>
      <c r="BA56" s="89"/>
      <c r="BB56" s="128">
        <v>3826</v>
      </c>
      <c r="BC56" s="91"/>
    </row>
    <row r="57" spans="1:55" s="11" customFormat="1" ht="39.75" customHeight="1">
      <c r="A57" s="128" t="s">
        <v>674</v>
      </c>
      <c r="B57" s="254" t="s">
        <v>6761</v>
      </c>
      <c r="C57" s="128" t="s">
        <v>674</v>
      </c>
      <c r="D57" s="128">
        <v>59</v>
      </c>
      <c r="E57" s="128">
        <v>3827</v>
      </c>
      <c r="F57" s="254" t="s">
        <v>4952</v>
      </c>
      <c r="G57" s="128" t="s">
        <v>1509</v>
      </c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/>
      <c r="AI57" s="91"/>
      <c r="AJ57" s="91"/>
      <c r="AK57" s="91"/>
      <c r="AL57" s="91"/>
      <c r="AM57" s="91"/>
      <c r="AN57" s="91"/>
      <c r="AO57" s="91"/>
      <c r="AP57" s="91"/>
      <c r="AQ57" s="91"/>
      <c r="AR57" s="91"/>
      <c r="AS57" s="91"/>
      <c r="AT57" s="91"/>
      <c r="AU57" s="91"/>
      <c r="AV57" s="91"/>
      <c r="AW57" s="91"/>
      <c r="AX57" s="91"/>
      <c r="AY57" s="91"/>
      <c r="AZ57" s="91"/>
      <c r="BA57" s="89"/>
      <c r="BB57" s="128">
        <v>3827</v>
      </c>
      <c r="BC57" s="91"/>
    </row>
    <row r="58" spans="1:55" s="11" customFormat="1" ht="39.75" customHeight="1">
      <c r="A58" s="128" t="s">
        <v>674</v>
      </c>
      <c r="B58" s="254" t="s">
        <v>4953</v>
      </c>
      <c r="C58" s="128" t="s">
        <v>674</v>
      </c>
      <c r="D58" s="128">
        <v>60</v>
      </c>
      <c r="E58" s="128">
        <v>3828</v>
      </c>
      <c r="F58" s="254" t="s">
        <v>4954</v>
      </c>
      <c r="G58" s="128" t="s">
        <v>3310</v>
      </c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AY58" s="91"/>
      <c r="AZ58" s="91"/>
      <c r="BA58" s="89"/>
      <c r="BB58" s="128">
        <v>3828</v>
      </c>
      <c r="BC58" s="91"/>
    </row>
    <row r="59" spans="1:55" s="11" customFormat="1" ht="39.75" customHeight="1">
      <c r="A59" s="128" t="s">
        <v>674</v>
      </c>
      <c r="B59" s="254" t="s">
        <v>4955</v>
      </c>
      <c r="C59" s="128" t="s">
        <v>674</v>
      </c>
      <c r="D59" s="128">
        <v>65</v>
      </c>
      <c r="E59" s="128">
        <v>3829</v>
      </c>
      <c r="F59" s="254" t="s">
        <v>4956</v>
      </c>
      <c r="G59" s="128" t="s">
        <v>1939</v>
      </c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AY59" s="91"/>
      <c r="AZ59" s="91"/>
      <c r="BA59" s="89"/>
      <c r="BB59" s="128">
        <v>3829</v>
      </c>
      <c r="BC59" s="91"/>
    </row>
    <row r="60" spans="1:55" s="11" customFormat="1" ht="39.75" customHeight="1">
      <c r="A60" s="128" t="s">
        <v>674</v>
      </c>
      <c r="B60" s="254" t="s">
        <v>4957</v>
      </c>
      <c r="C60" s="128" t="s">
        <v>674</v>
      </c>
      <c r="D60" s="128">
        <v>69</v>
      </c>
      <c r="E60" s="128">
        <v>3830</v>
      </c>
      <c r="F60" s="254" t="s">
        <v>1510</v>
      </c>
      <c r="G60" s="128" t="s">
        <v>7169</v>
      </c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1"/>
      <c r="AK60" s="91"/>
      <c r="AL60" s="91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91"/>
      <c r="AZ60" s="91"/>
      <c r="BA60" s="89"/>
      <c r="BB60" s="128">
        <v>3830</v>
      </c>
      <c r="BC60" s="91"/>
    </row>
    <row r="61" spans="1:55" s="11" customFormat="1" ht="39.75" customHeight="1">
      <c r="A61" s="128" t="s">
        <v>674</v>
      </c>
      <c r="B61" s="254" t="s">
        <v>4958</v>
      </c>
      <c r="C61" s="128" t="s">
        <v>674</v>
      </c>
      <c r="D61" s="128">
        <v>70</v>
      </c>
      <c r="E61" s="128">
        <v>3831</v>
      </c>
      <c r="F61" s="254" t="s">
        <v>4959</v>
      </c>
      <c r="G61" s="128" t="s">
        <v>5881</v>
      </c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  <c r="AY61" s="91"/>
      <c r="AZ61" s="91"/>
      <c r="BA61" s="89"/>
      <c r="BB61" s="128">
        <v>3831</v>
      </c>
      <c r="BC61" s="91"/>
    </row>
    <row r="62" spans="1:55" s="12" customFormat="1" ht="39.75" customHeight="1">
      <c r="A62" s="128" t="s">
        <v>674</v>
      </c>
      <c r="B62" s="254" t="s">
        <v>4960</v>
      </c>
      <c r="C62" s="128" t="s">
        <v>674</v>
      </c>
      <c r="D62" s="128">
        <v>75</v>
      </c>
      <c r="E62" s="128">
        <v>3832</v>
      </c>
      <c r="F62" s="254" t="s">
        <v>4961</v>
      </c>
      <c r="G62" s="128" t="s">
        <v>1505</v>
      </c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  <c r="AY62" s="91"/>
      <c r="AZ62" s="91"/>
      <c r="BA62" s="89"/>
      <c r="BB62" s="128">
        <v>3832</v>
      </c>
      <c r="BC62" s="91"/>
    </row>
    <row r="63" spans="1:55" s="12" customFormat="1" ht="39.75" customHeight="1">
      <c r="A63" s="128" t="s">
        <v>674</v>
      </c>
      <c r="B63" s="254" t="s">
        <v>5882</v>
      </c>
      <c r="C63" s="128" t="s">
        <v>890</v>
      </c>
      <c r="D63" s="128">
        <v>77</v>
      </c>
      <c r="E63" s="128">
        <v>3833</v>
      </c>
      <c r="F63" s="254" t="s">
        <v>4962</v>
      </c>
      <c r="G63" s="128" t="s">
        <v>5883</v>
      </c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/>
      <c r="AI63" s="91"/>
      <c r="AJ63" s="91"/>
      <c r="AK63" s="91"/>
      <c r="AL63" s="91"/>
      <c r="AM63" s="91"/>
      <c r="AN63" s="91"/>
      <c r="AO63" s="91"/>
      <c r="AP63" s="91"/>
      <c r="AQ63" s="91"/>
      <c r="AR63" s="91"/>
      <c r="AS63" s="91"/>
      <c r="AT63" s="91"/>
      <c r="AU63" s="91"/>
      <c r="AV63" s="91"/>
      <c r="AW63" s="91"/>
      <c r="AX63" s="91"/>
      <c r="AY63" s="91"/>
      <c r="AZ63" s="91"/>
      <c r="BA63" s="89"/>
      <c r="BB63" s="128">
        <v>3833</v>
      </c>
      <c r="BC63" s="91"/>
    </row>
    <row r="64" spans="1:55" s="11" customFormat="1" ht="39.75" customHeight="1">
      <c r="A64" s="128" t="s">
        <v>674</v>
      </c>
      <c r="B64" s="254" t="s">
        <v>5884</v>
      </c>
      <c r="C64" s="128" t="s">
        <v>1959</v>
      </c>
      <c r="D64" s="128">
        <v>88</v>
      </c>
      <c r="E64" s="128">
        <v>3834</v>
      </c>
      <c r="F64" s="254" t="s">
        <v>4963</v>
      </c>
      <c r="G64" s="128" t="s">
        <v>7169</v>
      </c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/>
      <c r="AI64" s="91"/>
      <c r="AJ64" s="91"/>
      <c r="AK64" s="91"/>
      <c r="AL64" s="91"/>
      <c r="AM64" s="91"/>
      <c r="AN64" s="91"/>
      <c r="AO64" s="91"/>
      <c r="AP64" s="91"/>
      <c r="AQ64" s="91"/>
      <c r="AR64" s="91"/>
      <c r="AS64" s="91"/>
      <c r="AT64" s="91"/>
      <c r="AU64" s="91"/>
      <c r="AV64" s="91"/>
      <c r="AW64" s="91"/>
      <c r="AX64" s="91"/>
      <c r="AY64" s="91"/>
      <c r="AZ64" s="91"/>
      <c r="BA64" s="89"/>
      <c r="BB64" s="128">
        <v>3834</v>
      </c>
      <c r="BC64" s="91"/>
    </row>
    <row r="65" spans="1:63" s="11" customFormat="1" ht="39.75" customHeight="1">
      <c r="A65" s="128" t="s">
        <v>674</v>
      </c>
      <c r="B65" s="254" t="s">
        <v>4966</v>
      </c>
      <c r="C65" s="128" t="s">
        <v>890</v>
      </c>
      <c r="D65" s="128">
        <v>106</v>
      </c>
      <c r="E65" s="128">
        <v>3835</v>
      </c>
      <c r="F65" s="254" t="s">
        <v>4967</v>
      </c>
      <c r="G65" s="128" t="s">
        <v>3310</v>
      </c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91"/>
      <c r="AM65" s="91"/>
      <c r="AN65" s="91"/>
      <c r="AO65" s="91"/>
      <c r="AP65" s="91"/>
      <c r="AQ65" s="91"/>
      <c r="AR65" s="91"/>
      <c r="AS65" s="91"/>
      <c r="AT65" s="91"/>
      <c r="AU65" s="91"/>
      <c r="AV65" s="91"/>
      <c r="AW65" s="91"/>
      <c r="AX65" s="91"/>
      <c r="AY65" s="91"/>
      <c r="AZ65" s="91"/>
      <c r="BA65" s="89"/>
      <c r="BB65" s="128">
        <v>3835</v>
      </c>
      <c r="BC65" s="91"/>
    </row>
    <row r="66" spans="1:63" s="11" customFormat="1" ht="39.75" customHeight="1">
      <c r="A66" s="128" t="s">
        <v>2460</v>
      </c>
      <c r="B66" s="254" t="s">
        <v>3073</v>
      </c>
      <c r="C66" s="128" t="s">
        <v>1959</v>
      </c>
      <c r="D66" s="128">
        <v>10</v>
      </c>
      <c r="E66" s="128">
        <v>3836</v>
      </c>
      <c r="F66" s="254" t="s">
        <v>3074</v>
      </c>
      <c r="G66" s="128" t="s">
        <v>5985</v>
      </c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  <c r="AN66" s="91"/>
      <c r="AO66" s="91"/>
      <c r="AP66" s="91"/>
      <c r="AQ66" s="91"/>
      <c r="AR66" s="91"/>
      <c r="AS66" s="91"/>
      <c r="AT66" s="91"/>
      <c r="AU66" s="91"/>
      <c r="AV66" s="91"/>
      <c r="AW66" s="91"/>
      <c r="AX66" s="91"/>
      <c r="AY66" s="91"/>
      <c r="AZ66" s="91"/>
      <c r="BA66" s="89"/>
      <c r="BB66" s="128">
        <v>3836</v>
      </c>
      <c r="BC66" s="91"/>
    </row>
    <row r="67" spans="1:63" s="11" customFormat="1" ht="39.75" customHeight="1">
      <c r="A67" s="128" t="s">
        <v>674</v>
      </c>
      <c r="B67" s="254" t="s">
        <v>3078</v>
      </c>
      <c r="C67" s="128" t="s">
        <v>674</v>
      </c>
      <c r="D67" s="128">
        <v>48</v>
      </c>
      <c r="E67" s="128">
        <v>3837</v>
      </c>
      <c r="F67" s="254" t="s">
        <v>5919</v>
      </c>
      <c r="G67" s="128" t="s">
        <v>674</v>
      </c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AR67" s="91"/>
      <c r="AS67" s="91"/>
      <c r="AT67" s="91"/>
      <c r="AU67" s="91"/>
      <c r="AV67" s="91"/>
      <c r="AW67" s="91"/>
      <c r="AX67" s="91"/>
      <c r="AY67" s="91"/>
      <c r="AZ67" s="91"/>
      <c r="BA67" s="89"/>
      <c r="BB67" s="128">
        <v>3837</v>
      </c>
      <c r="BC67" s="91"/>
    </row>
    <row r="68" spans="1:63" s="11" customFormat="1" ht="39.75" customHeight="1">
      <c r="A68" s="128" t="s">
        <v>3321</v>
      </c>
      <c r="B68" s="254" t="s">
        <v>552</v>
      </c>
      <c r="C68" s="128" t="s">
        <v>674</v>
      </c>
      <c r="D68" s="128">
        <v>11</v>
      </c>
      <c r="E68" s="128">
        <v>3838</v>
      </c>
      <c r="F68" s="254" t="s">
        <v>553</v>
      </c>
      <c r="G68" s="128" t="s">
        <v>3310</v>
      </c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91"/>
      <c r="AM68" s="91"/>
      <c r="AN68" s="91"/>
      <c r="AO68" s="91"/>
      <c r="AP68" s="91"/>
      <c r="AQ68" s="91"/>
      <c r="AR68" s="91"/>
      <c r="AS68" s="91"/>
      <c r="AT68" s="91"/>
      <c r="AU68" s="91"/>
      <c r="AV68" s="91"/>
      <c r="AW68" s="91"/>
      <c r="AX68" s="91"/>
      <c r="AY68" s="91"/>
      <c r="AZ68" s="91"/>
      <c r="BA68" s="89"/>
      <c r="BB68" s="128">
        <v>3838</v>
      </c>
      <c r="BC68" s="91"/>
    </row>
    <row r="69" spans="1:63" s="11" customFormat="1" ht="39.75" customHeight="1">
      <c r="A69" s="128" t="s">
        <v>2255</v>
      </c>
      <c r="B69" s="254" t="s">
        <v>6024</v>
      </c>
      <c r="C69" s="128" t="s">
        <v>674</v>
      </c>
      <c r="D69" s="128">
        <v>67</v>
      </c>
      <c r="E69" s="128">
        <v>3839</v>
      </c>
      <c r="F69" s="254" t="s">
        <v>945</v>
      </c>
      <c r="G69" s="128" t="s">
        <v>674</v>
      </c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P69" s="91"/>
      <c r="AQ69" s="91"/>
      <c r="AR69" s="91"/>
      <c r="AS69" s="91"/>
      <c r="AT69" s="91"/>
      <c r="AU69" s="91"/>
      <c r="AV69" s="91"/>
      <c r="AW69" s="91"/>
      <c r="AX69" s="91"/>
      <c r="AY69" s="91"/>
      <c r="AZ69" s="91"/>
      <c r="BA69" s="89"/>
      <c r="BB69" s="128">
        <v>3839</v>
      </c>
      <c r="BC69" s="91"/>
    </row>
    <row r="70" spans="1:63" s="11" customFormat="1" ht="39.75" customHeight="1">
      <c r="A70" s="128" t="s">
        <v>5885</v>
      </c>
      <c r="B70" s="254" t="s">
        <v>5886</v>
      </c>
      <c r="C70" s="128" t="s">
        <v>6866</v>
      </c>
      <c r="D70" s="128">
        <v>205</v>
      </c>
      <c r="E70" s="128">
        <v>3840</v>
      </c>
      <c r="F70" s="254" t="s">
        <v>5887</v>
      </c>
      <c r="G70" s="128" t="s">
        <v>674</v>
      </c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  <c r="AG70" s="91"/>
      <c r="AH70" s="91"/>
      <c r="AI70" s="91"/>
      <c r="AJ70" s="91"/>
      <c r="AK70" s="91"/>
      <c r="AL70" s="91"/>
      <c r="AM70" s="91"/>
      <c r="AN70" s="91"/>
      <c r="AO70" s="91"/>
      <c r="AP70" s="91"/>
      <c r="AQ70" s="91"/>
      <c r="AR70" s="91"/>
      <c r="AS70" s="91"/>
      <c r="AT70" s="91"/>
      <c r="AU70" s="91"/>
      <c r="AV70" s="91"/>
      <c r="AW70" s="91"/>
      <c r="AX70" s="91"/>
      <c r="AY70" s="91"/>
      <c r="AZ70" s="91"/>
      <c r="BA70" s="89"/>
      <c r="BB70" s="128">
        <v>3840</v>
      </c>
      <c r="BC70" s="91"/>
    </row>
    <row r="71" spans="1:63" s="90" customFormat="1" ht="18" customHeight="1">
      <c r="A71" s="306"/>
      <c r="B71" s="307"/>
      <c r="C71" s="306"/>
      <c r="D71" s="306"/>
      <c r="E71" s="308"/>
      <c r="F71" s="309"/>
      <c r="G71" s="306"/>
      <c r="H71" s="306"/>
      <c r="I71" s="306"/>
      <c r="J71" s="306"/>
      <c r="K71" s="306"/>
      <c r="L71" s="306"/>
      <c r="M71" s="306"/>
      <c r="N71" s="306"/>
      <c r="O71" s="306"/>
      <c r="P71" s="306"/>
      <c r="Q71" s="306"/>
      <c r="R71" s="306"/>
      <c r="S71" s="306"/>
      <c r="T71" s="306"/>
      <c r="V71" s="306"/>
      <c r="W71" s="306"/>
      <c r="X71" s="306"/>
      <c r="Y71" s="306"/>
      <c r="Z71" s="306"/>
      <c r="AA71" s="306"/>
      <c r="AC71" s="306"/>
      <c r="AD71" s="306"/>
      <c r="AE71" s="306"/>
      <c r="AF71" s="306"/>
      <c r="AG71" s="306"/>
      <c r="AH71" s="306"/>
      <c r="AI71" s="306"/>
      <c r="AJ71" s="306"/>
      <c r="AK71" s="306"/>
      <c r="AL71" s="306"/>
      <c r="AM71" s="306"/>
      <c r="AN71" s="306"/>
      <c r="AO71" s="306"/>
      <c r="AP71" s="306"/>
      <c r="AQ71" s="306"/>
      <c r="AR71" s="306"/>
      <c r="AS71" s="306"/>
      <c r="AT71" s="306"/>
      <c r="AU71" s="306"/>
      <c r="AV71" s="306"/>
      <c r="AW71" s="306"/>
      <c r="AX71" s="306"/>
      <c r="AY71" s="306"/>
      <c r="AZ71" s="306"/>
      <c r="BA71" s="306"/>
      <c r="BB71" s="308"/>
      <c r="BC71" s="306"/>
      <c r="BD71" s="306"/>
      <c r="BE71" s="306"/>
      <c r="BF71" s="306"/>
      <c r="BG71" s="306"/>
      <c r="BH71" s="306"/>
      <c r="BI71" s="306"/>
      <c r="BJ71" s="306"/>
      <c r="BK71" s="306"/>
    </row>
    <row r="72" spans="1:63" s="90" customFormat="1" ht="18" customHeight="1">
      <c r="A72" s="306"/>
      <c r="B72" s="307"/>
      <c r="C72" s="306"/>
      <c r="D72" s="306"/>
      <c r="E72" s="308"/>
      <c r="F72" s="309"/>
      <c r="G72" s="306"/>
      <c r="H72" s="306"/>
      <c r="I72" s="306"/>
      <c r="J72" s="306"/>
      <c r="K72" s="306"/>
      <c r="L72" s="306"/>
      <c r="M72" s="306"/>
      <c r="N72" s="306"/>
      <c r="O72" s="306"/>
      <c r="P72" s="310"/>
      <c r="Q72" s="310" t="s">
        <v>5111</v>
      </c>
      <c r="R72" s="306" t="s">
        <v>906</v>
      </c>
      <c r="S72" s="306"/>
      <c r="T72" s="306"/>
      <c r="V72" s="306"/>
      <c r="W72" s="306"/>
      <c r="X72" s="310"/>
      <c r="Y72" s="306"/>
      <c r="Z72" s="306"/>
      <c r="AA72" s="306"/>
      <c r="AC72" s="311" t="s">
        <v>5285</v>
      </c>
      <c r="AE72" s="306"/>
      <c r="AG72" s="306"/>
      <c r="AH72" s="306"/>
      <c r="AI72" s="306"/>
      <c r="AJ72" s="311"/>
      <c r="AK72" s="306"/>
      <c r="AL72" s="297"/>
      <c r="AM72" s="306"/>
      <c r="AN72" s="297"/>
      <c r="AO72" s="306"/>
      <c r="AP72" s="306"/>
      <c r="AQ72" s="306"/>
      <c r="AR72" s="306"/>
      <c r="AS72" s="297"/>
      <c r="AT72" s="306"/>
      <c r="AU72" s="306"/>
      <c r="AV72" s="306"/>
      <c r="AW72" s="306"/>
      <c r="AX72" s="306"/>
      <c r="AY72" s="306"/>
      <c r="AZ72" s="306"/>
      <c r="BA72" s="307"/>
      <c r="BB72" s="308"/>
      <c r="BC72" s="306"/>
      <c r="BD72" s="306"/>
      <c r="BE72" s="306"/>
      <c r="BF72" s="306"/>
      <c r="BG72" s="306"/>
      <c r="BH72" s="306"/>
      <c r="BI72" s="306"/>
      <c r="BJ72" s="306"/>
      <c r="BK72" s="306"/>
    </row>
    <row r="73" spans="1:63" s="90" customFormat="1" ht="18" customHeight="1">
      <c r="A73" s="312" t="s">
        <v>2056</v>
      </c>
      <c r="B73" s="313" t="s">
        <v>5110</v>
      </c>
      <c r="C73" s="313"/>
      <c r="D73" s="313"/>
      <c r="E73" s="308"/>
      <c r="F73" s="309"/>
      <c r="G73" s="306"/>
      <c r="H73" s="306"/>
      <c r="I73" s="306"/>
      <c r="J73" s="306"/>
      <c r="K73" s="306"/>
      <c r="L73" s="306"/>
      <c r="M73" s="306"/>
      <c r="N73" s="306"/>
      <c r="O73" s="306"/>
      <c r="P73" s="314"/>
      <c r="Q73" s="314" t="s">
        <v>5138</v>
      </c>
      <c r="R73" s="90" t="s">
        <v>907</v>
      </c>
      <c r="S73" s="306"/>
      <c r="T73" s="306"/>
      <c r="V73" s="306"/>
      <c r="W73" s="306"/>
      <c r="X73" s="314"/>
      <c r="Z73" s="306"/>
      <c r="AA73" s="306"/>
      <c r="AC73" s="311" t="s">
        <v>1647</v>
      </c>
      <c r="AE73" s="311"/>
      <c r="AG73" s="306"/>
      <c r="AH73" s="306"/>
      <c r="AI73" s="306"/>
      <c r="AJ73" s="311"/>
      <c r="AK73" s="306"/>
      <c r="AL73" s="297"/>
      <c r="AN73" s="90" t="s">
        <v>4491</v>
      </c>
      <c r="AO73" s="306"/>
      <c r="AS73" s="306"/>
      <c r="AT73" s="306"/>
      <c r="AU73" s="306"/>
      <c r="AV73" s="306"/>
      <c r="AW73" s="306"/>
      <c r="AX73" s="306"/>
      <c r="AZ73" s="297" t="s">
        <v>2018</v>
      </c>
      <c r="BA73" s="306"/>
      <c r="BB73" s="308"/>
      <c r="BC73" s="306"/>
      <c r="BD73" s="306"/>
      <c r="BE73" s="306"/>
      <c r="BF73" s="306"/>
      <c r="BG73" s="306"/>
      <c r="BH73" s="306"/>
      <c r="BI73" s="306"/>
      <c r="BJ73" s="306"/>
      <c r="BK73" s="306"/>
    </row>
    <row r="74" spans="1:63" s="90" customFormat="1" ht="18" customHeight="1">
      <c r="A74" s="314" t="s">
        <v>5114</v>
      </c>
      <c r="B74" s="313" t="s">
        <v>5137</v>
      </c>
      <c r="C74" s="313"/>
      <c r="D74" s="313"/>
      <c r="E74" s="308"/>
      <c r="P74" s="314"/>
      <c r="Q74" s="314" t="s">
        <v>3132</v>
      </c>
      <c r="R74" s="90" t="s">
        <v>7285</v>
      </c>
      <c r="S74" s="192"/>
      <c r="X74" s="314"/>
      <c r="Z74" s="192"/>
      <c r="AC74" s="311" t="s">
        <v>1648</v>
      </c>
      <c r="AE74" s="316"/>
      <c r="AI74" s="317"/>
      <c r="AJ74" s="311"/>
      <c r="AK74" s="297"/>
      <c r="AL74" s="315"/>
      <c r="AN74" s="90" t="s">
        <v>1496</v>
      </c>
      <c r="AO74" s="317"/>
      <c r="AS74" s="317"/>
      <c r="AT74" s="317"/>
      <c r="AW74" s="317"/>
      <c r="BA74" s="318" t="s">
        <v>3820</v>
      </c>
      <c r="BB74" s="308"/>
    </row>
    <row r="75" spans="1:63" s="90" customFormat="1" ht="18" customHeight="1">
      <c r="B75" s="315" t="s">
        <v>3131</v>
      </c>
      <c r="E75" s="319"/>
      <c r="F75" s="320"/>
      <c r="G75" s="315" t="s">
        <v>2245</v>
      </c>
      <c r="R75" s="90" t="s">
        <v>1343</v>
      </c>
      <c r="S75" s="192"/>
      <c r="Z75" s="192"/>
      <c r="AC75" s="311" t="s">
        <v>3000</v>
      </c>
      <c r="AE75" s="316"/>
      <c r="AI75" s="317"/>
      <c r="AJ75" s="311"/>
      <c r="AK75" s="298"/>
      <c r="AM75" s="317"/>
      <c r="AN75" s="90" t="s">
        <v>5728</v>
      </c>
      <c r="AO75" s="317"/>
      <c r="AS75" s="317"/>
      <c r="AT75" s="317"/>
      <c r="AW75" s="317"/>
      <c r="AZ75" s="315" t="s">
        <v>1315</v>
      </c>
      <c r="BB75" s="319"/>
    </row>
    <row r="76" spans="1:63" s="90" customFormat="1" ht="11.5">
      <c r="A76" s="319"/>
      <c r="B76" s="317"/>
      <c r="C76" s="317"/>
      <c r="D76" s="317"/>
      <c r="E76" s="317"/>
      <c r="F76" s="317"/>
      <c r="G76" s="317"/>
      <c r="H76" s="317"/>
      <c r="I76" s="317"/>
      <c r="J76" s="317"/>
      <c r="K76" s="317"/>
      <c r="L76" s="317"/>
      <c r="M76" s="317"/>
      <c r="N76" s="317"/>
      <c r="O76" s="317"/>
      <c r="P76" s="317"/>
      <c r="Q76" s="317"/>
      <c r="R76" s="317"/>
      <c r="S76" s="317"/>
      <c r="T76" s="317"/>
      <c r="V76" s="317"/>
      <c r="W76" s="317"/>
      <c r="X76" s="317"/>
      <c r="Y76" s="317"/>
      <c r="Z76" s="317"/>
      <c r="AA76" s="317"/>
      <c r="AC76" s="317"/>
      <c r="AD76" s="317"/>
      <c r="AE76" s="317"/>
      <c r="AF76" s="317"/>
      <c r="AG76" s="317"/>
      <c r="AH76" s="317"/>
      <c r="AI76" s="317"/>
      <c r="AJ76" s="317"/>
      <c r="AK76" s="317"/>
      <c r="AL76" s="317"/>
      <c r="AN76" s="317"/>
      <c r="AO76" s="317"/>
      <c r="AP76" s="317"/>
      <c r="AQ76" s="317"/>
      <c r="AR76" s="317"/>
      <c r="AS76" s="317"/>
      <c r="AT76" s="317"/>
      <c r="AU76" s="317"/>
      <c r="AV76" s="317"/>
      <c r="AW76" s="317"/>
      <c r="AX76" s="317"/>
      <c r="BB76" s="317"/>
    </row>
    <row r="77" spans="1:63" s="11" customFormat="1" ht="39.75" customHeight="1">
      <c r="A77" s="128" t="s">
        <v>5888</v>
      </c>
      <c r="B77" s="254" t="s">
        <v>5889</v>
      </c>
      <c r="C77" s="128" t="s">
        <v>7287</v>
      </c>
      <c r="D77" s="128">
        <v>301</v>
      </c>
      <c r="E77" s="128">
        <v>3841</v>
      </c>
      <c r="F77" s="254" t="s">
        <v>5890</v>
      </c>
      <c r="G77" s="128" t="s">
        <v>1939</v>
      </c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1"/>
      <c r="AF77" s="91"/>
      <c r="AG77" s="91"/>
      <c r="AH77" s="91"/>
      <c r="AI77" s="91"/>
      <c r="AJ77" s="91"/>
      <c r="AK77" s="91"/>
      <c r="AL77" s="91"/>
      <c r="AM77" s="91"/>
      <c r="AN77" s="91"/>
      <c r="AO77" s="91"/>
      <c r="AP77" s="91"/>
      <c r="AQ77" s="91"/>
      <c r="AR77" s="91"/>
      <c r="AS77" s="91"/>
      <c r="AT77" s="91"/>
      <c r="AU77" s="91"/>
      <c r="AV77" s="91"/>
      <c r="AW77" s="91"/>
      <c r="AX77" s="91"/>
      <c r="AY77" s="91"/>
      <c r="AZ77" s="91"/>
      <c r="BA77" s="89"/>
      <c r="BB77" s="128">
        <v>3841</v>
      </c>
      <c r="BC77" s="91"/>
    </row>
    <row r="78" spans="1:63" s="11" customFormat="1" ht="39.75" customHeight="1">
      <c r="A78" s="367"/>
      <c r="B78" s="304"/>
      <c r="C78" s="303"/>
      <c r="D78" s="303"/>
      <c r="E78" s="303"/>
      <c r="F78" s="254"/>
      <c r="G78" s="303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/>
      <c r="AI78" s="91"/>
      <c r="AJ78" s="91"/>
      <c r="AK78" s="91"/>
      <c r="AL78" s="91"/>
      <c r="AM78" s="91"/>
      <c r="AN78" s="91"/>
      <c r="AO78" s="91"/>
      <c r="AP78" s="91"/>
      <c r="AQ78" s="91"/>
      <c r="AR78" s="91"/>
      <c r="AS78" s="91"/>
      <c r="AT78" s="91"/>
      <c r="AU78" s="91"/>
      <c r="AV78" s="91"/>
      <c r="AW78" s="91"/>
      <c r="AX78" s="91"/>
      <c r="AY78" s="91"/>
      <c r="AZ78" s="91"/>
      <c r="BA78" s="89"/>
      <c r="BB78" s="303"/>
      <c r="BC78" s="91"/>
    </row>
    <row r="79" spans="1:63" s="11" customFormat="1" ht="39.75" customHeight="1">
      <c r="A79" s="303"/>
      <c r="B79" s="304"/>
      <c r="C79" s="303"/>
      <c r="D79" s="303"/>
      <c r="E79" s="303"/>
      <c r="F79" s="304"/>
      <c r="G79" s="303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/>
      <c r="AI79" s="91"/>
      <c r="AJ79" s="91"/>
      <c r="AK79" s="91"/>
      <c r="AL79" s="91"/>
      <c r="AM79" s="91"/>
      <c r="AN79" s="91"/>
      <c r="AO79" s="91"/>
      <c r="AP79" s="91"/>
      <c r="AQ79" s="91"/>
      <c r="AR79" s="91"/>
      <c r="AS79" s="91"/>
      <c r="AT79" s="91"/>
      <c r="AU79" s="91"/>
      <c r="AV79" s="91"/>
      <c r="AW79" s="91"/>
      <c r="AX79" s="91"/>
      <c r="AY79" s="91"/>
      <c r="AZ79" s="91"/>
      <c r="BA79" s="89"/>
      <c r="BB79" s="303"/>
      <c r="BC79" s="91"/>
    </row>
    <row r="80" spans="1:63" s="11" customFormat="1" ht="39.75" customHeight="1">
      <c r="A80" s="303"/>
      <c r="B80" s="304"/>
      <c r="C80" s="303"/>
      <c r="D80" s="303"/>
      <c r="E80" s="303"/>
      <c r="F80" s="304"/>
      <c r="G80" s="303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/>
      <c r="AI80" s="91"/>
      <c r="AJ80" s="91"/>
      <c r="AK80" s="91"/>
      <c r="AL80" s="91"/>
      <c r="AM80" s="91"/>
      <c r="AN80" s="91"/>
      <c r="AO80" s="91"/>
      <c r="AP80" s="91"/>
      <c r="AQ80" s="91"/>
      <c r="AR80" s="91"/>
      <c r="AS80" s="91"/>
      <c r="AT80" s="91"/>
      <c r="AU80" s="91"/>
      <c r="AV80" s="91"/>
      <c r="AW80" s="91"/>
      <c r="AX80" s="91"/>
      <c r="AY80" s="91"/>
      <c r="AZ80" s="91"/>
      <c r="BA80" s="89"/>
      <c r="BB80" s="303"/>
      <c r="BC80" s="91"/>
    </row>
    <row r="81" spans="1:55" s="11" customFormat="1" ht="39.75" customHeight="1">
      <c r="A81" s="303"/>
      <c r="B81" s="304"/>
      <c r="C81" s="303"/>
      <c r="D81" s="303"/>
      <c r="E81" s="303"/>
      <c r="F81" s="254"/>
      <c r="G81" s="303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  <c r="BA81" s="89"/>
      <c r="BB81" s="303"/>
      <c r="BC81" s="91"/>
    </row>
    <row r="82" spans="1:55" s="11" customFormat="1" ht="39.75" customHeight="1">
      <c r="A82" s="303"/>
      <c r="B82" s="304"/>
      <c r="C82" s="303"/>
      <c r="D82" s="303"/>
      <c r="E82" s="303"/>
      <c r="F82" s="254"/>
      <c r="G82" s="303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/>
      <c r="AI82" s="91"/>
      <c r="AJ82" s="91"/>
      <c r="AK82" s="91"/>
      <c r="AL82" s="91"/>
      <c r="AM82" s="91"/>
      <c r="AN82" s="91"/>
      <c r="AO82" s="91"/>
      <c r="AP82" s="91"/>
      <c r="AQ82" s="91"/>
      <c r="AR82" s="91"/>
      <c r="AS82" s="91"/>
      <c r="AT82" s="91"/>
      <c r="AU82" s="91"/>
      <c r="AV82" s="91"/>
      <c r="AW82" s="91"/>
      <c r="AX82" s="91"/>
      <c r="AY82" s="91"/>
      <c r="AZ82" s="91"/>
      <c r="BA82" s="89"/>
      <c r="BB82" s="303"/>
      <c r="BC82" s="91"/>
    </row>
    <row r="83" spans="1:55" s="11" customFormat="1" ht="39.75" customHeight="1">
      <c r="A83" s="367"/>
      <c r="B83" s="304"/>
      <c r="C83" s="367"/>
      <c r="D83" s="303"/>
      <c r="E83" s="303"/>
      <c r="F83" s="254"/>
      <c r="G83" s="303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/>
      <c r="AI83" s="91"/>
      <c r="AJ83" s="91"/>
      <c r="AK83" s="91"/>
      <c r="AL83" s="91"/>
      <c r="AM83" s="91"/>
      <c r="AN83" s="91"/>
      <c r="AO83" s="91"/>
      <c r="AP83" s="91"/>
      <c r="AQ83" s="91"/>
      <c r="AR83" s="91"/>
      <c r="AS83" s="91"/>
      <c r="AT83" s="91"/>
      <c r="AU83" s="91"/>
      <c r="AV83" s="91"/>
      <c r="AW83" s="91"/>
      <c r="AX83" s="91"/>
      <c r="AY83" s="91"/>
      <c r="AZ83" s="91"/>
      <c r="BA83" s="89"/>
      <c r="BB83" s="303"/>
      <c r="BC83" s="91"/>
    </row>
    <row r="84" spans="1:55" s="11" customFormat="1" ht="39.75" customHeight="1">
      <c r="A84" s="303"/>
      <c r="B84" s="304"/>
      <c r="C84" s="367"/>
      <c r="D84" s="303"/>
      <c r="E84" s="303"/>
      <c r="F84" s="304"/>
      <c r="G84" s="303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/>
      <c r="AI84" s="91"/>
      <c r="AJ84" s="91"/>
      <c r="AK84" s="91"/>
      <c r="AL84" s="91"/>
      <c r="AM84" s="91"/>
      <c r="AN84" s="91"/>
      <c r="AO84" s="91"/>
      <c r="AP84" s="91"/>
      <c r="AQ84" s="91"/>
      <c r="AR84" s="91"/>
      <c r="AS84" s="91"/>
      <c r="AT84" s="91"/>
      <c r="AU84" s="91"/>
      <c r="AV84" s="91"/>
      <c r="AW84" s="91"/>
      <c r="AX84" s="91"/>
      <c r="AY84" s="91"/>
      <c r="AZ84" s="91"/>
      <c r="BA84" s="89"/>
      <c r="BB84" s="303"/>
      <c r="BC84" s="91"/>
    </row>
    <row r="85" spans="1:55" s="11" customFormat="1" ht="39.75" customHeight="1">
      <c r="A85" s="303"/>
      <c r="B85" s="304"/>
      <c r="C85" s="367"/>
      <c r="D85" s="303"/>
      <c r="E85" s="303"/>
      <c r="F85" s="304"/>
      <c r="G85" s="303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/>
      <c r="AI85" s="91"/>
      <c r="AJ85" s="91"/>
      <c r="AK85" s="91"/>
      <c r="AL85" s="91"/>
      <c r="AM85" s="91"/>
      <c r="AN85" s="91"/>
      <c r="AO85" s="91"/>
      <c r="AP85" s="91"/>
      <c r="AQ85" s="91"/>
      <c r="AR85" s="91"/>
      <c r="AS85" s="91"/>
      <c r="AT85" s="91"/>
      <c r="AU85" s="91"/>
      <c r="AV85" s="91"/>
      <c r="AW85" s="91"/>
      <c r="AX85" s="91"/>
      <c r="AY85" s="91"/>
      <c r="AZ85" s="91"/>
      <c r="BA85" s="89"/>
      <c r="BB85" s="303"/>
      <c r="BC85" s="91"/>
    </row>
    <row r="86" spans="1:55" s="11" customFormat="1" ht="39.75" customHeight="1">
      <c r="A86" s="367"/>
      <c r="B86" s="304"/>
      <c r="C86" s="367"/>
      <c r="D86" s="303"/>
      <c r="E86" s="303"/>
      <c r="F86" s="254"/>
      <c r="G86" s="303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/>
      <c r="AI86" s="91"/>
      <c r="AJ86" s="91"/>
      <c r="AK86" s="91"/>
      <c r="AL86" s="91"/>
      <c r="AM86" s="91"/>
      <c r="AN86" s="91"/>
      <c r="AO86" s="91"/>
      <c r="AP86" s="91"/>
      <c r="AQ86" s="91"/>
      <c r="AR86" s="91"/>
      <c r="AS86" s="91"/>
      <c r="AT86" s="91"/>
      <c r="AU86" s="91"/>
      <c r="AV86" s="91"/>
      <c r="AW86" s="91"/>
      <c r="AX86" s="91"/>
      <c r="AY86" s="91"/>
      <c r="AZ86" s="91"/>
      <c r="BA86" s="89"/>
      <c r="BB86" s="303"/>
      <c r="BC86" s="91"/>
    </row>
    <row r="87" spans="1:55" s="11" customFormat="1" ht="39.75" customHeight="1">
      <c r="A87" s="303"/>
      <c r="B87" s="304"/>
      <c r="C87" s="367"/>
      <c r="D87" s="303"/>
      <c r="E87" s="303"/>
      <c r="F87" s="304"/>
      <c r="G87" s="303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/>
      <c r="AI87" s="91"/>
      <c r="AJ87" s="91"/>
      <c r="AK87" s="91"/>
      <c r="AL87" s="91"/>
      <c r="AM87" s="91"/>
      <c r="AN87" s="91"/>
      <c r="AO87" s="91"/>
      <c r="AP87" s="91"/>
      <c r="AQ87" s="91"/>
      <c r="AR87" s="91"/>
      <c r="AS87" s="91"/>
      <c r="AT87" s="91"/>
      <c r="AU87" s="91"/>
      <c r="AV87" s="91"/>
      <c r="AW87" s="91"/>
      <c r="AX87" s="91"/>
      <c r="AY87" s="91"/>
      <c r="AZ87" s="91"/>
      <c r="BA87" s="89"/>
      <c r="BB87" s="303"/>
      <c r="BC87" s="91"/>
    </row>
    <row r="88" spans="1:55" s="12" customFormat="1" ht="39.75" customHeight="1">
      <c r="A88" s="303"/>
      <c r="B88" s="304"/>
      <c r="C88" s="303"/>
      <c r="D88" s="303"/>
      <c r="E88" s="303"/>
      <c r="F88" s="254"/>
      <c r="G88" s="303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/>
      <c r="AI88" s="91"/>
      <c r="AJ88" s="91"/>
      <c r="AK88" s="91"/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89"/>
      <c r="BB88" s="303"/>
      <c r="BC88" s="91"/>
    </row>
    <row r="89" spans="1:55" s="12" customFormat="1" ht="39.75" customHeight="1">
      <c r="A89" s="303"/>
      <c r="B89" s="304"/>
      <c r="C89" s="303"/>
      <c r="D89" s="303"/>
      <c r="E89" s="303"/>
      <c r="F89" s="254"/>
      <c r="G89" s="303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/>
      <c r="AI89" s="91"/>
      <c r="AJ89" s="91"/>
      <c r="AK89" s="91"/>
      <c r="AL89" s="91"/>
      <c r="AM89" s="91"/>
      <c r="AN89" s="91"/>
      <c r="AO89" s="91"/>
      <c r="AP89" s="91"/>
      <c r="AQ89" s="91"/>
      <c r="AR89" s="91"/>
      <c r="AS89" s="91"/>
      <c r="AT89" s="91"/>
      <c r="AU89" s="91"/>
      <c r="AV89" s="91"/>
      <c r="AW89" s="91"/>
      <c r="AX89" s="91"/>
      <c r="AY89" s="91"/>
      <c r="AZ89" s="91"/>
      <c r="BA89" s="89"/>
      <c r="BB89" s="303"/>
      <c r="BC89" s="91"/>
    </row>
    <row r="90" spans="1:55" s="11" customFormat="1" ht="39.75" customHeight="1">
      <c r="A90" s="303"/>
      <c r="B90" s="304"/>
      <c r="C90" s="367"/>
      <c r="D90" s="303"/>
      <c r="E90" s="303"/>
      <c r="F90" s="254"/>
      <c r="G90" s="303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/>
      <c r="AI90" s="91"/>
      <c r="AJ90" s="91"/>
      <c r="AK90" s="91"/>
      <c r="AL90" s="91"/>
      <c r="AM90" s="91"/>
      <c r="AN90" s="91"/>
      <c r="AO90" s="91"/>
      <c r="AP90" s="91"/>
      <c r="AQ90" s="91"/>
      <c r="AR90" s="91"/>
      <c r="AS90" s="91"/>
      <c r="AT90" s="91"/>
      <c r="AU90" s="91"/>
      <c r="AV90" s="91"/>
      <c r="AW90" s="91"/>
      <c r="AX90" s="91"/>
      <c r="AY90" s="91"/>
      <c r="AZ90" s="91"/>
      <c r="BA90" s="89"/>
      <c r="BB90" s="303"/>
      <c r="BC90" s="91"/>
    </row>
    <row r="91" spans="1:55" s="11" customFormat="1" ht="39.75" customHeight="1">
      <c r="A91" s="128"/>
      <c r="B91" s="304"/>
      <c r="C91" s="303"/>
      <c r="D91" s="303"/>
      <c r="E91" s="303"/>
      <c r="F91" s="304"/>
      <c r="G91" s="303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/>
      <c r="AI91" s="91"/>
      <c r="AJ91" s="91"/>
      <c r="AK91" s="91"/>
      <c r="AL91" s="91"/>
      <c r="AM91" s="91"/>
      <c r="AN91" s="91"/>
      <c r="AO91" s="91"/>
      <c r="AP91" s="91"/>
      <c r="AQ91" s="91"/>
      <c r="AR91" s="91"/>
      <c r="AS91" s="91"/>
      <c r="AT91" s="91"/>
      <c r="AU91" s="91"/>
      <c r="AV91" s="91"/>
      <c r="AW91" s="91"/>
      <c r="AX91" s="91"/>
      <c r="AY91" s="91"/>
      <c r="AZ91" s="91"/>
      <c r="BA91" s="89"/>
      <c r="BB91" s="303"/>
      <c r="BC91" s="91"/>
    </row>
    <row r="92" spans="1:55" s="11" customFormat="1" ht="39.75" customHeight="1">
      <c r="A92" s="303"/>
      <c r="B92" s="304"/>
      <c r="C92" s="367"/>
      <c r="D92" s="303"/>
      <c r="E92" s="303"/>
      <c r="F92" s="304"/>
      <c r="G92" s="303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/>
      <c r="AI92" s="91"/>
      <c r="AJ92" s="91"/>
      <c r="AK92" s="91"/>
      <c r="AL92" s="91"/>
      <c r="AM92" s="91"/>
      <c r="AN92" s="91"/>
      <c r="AO92" s="91"/>
      <c r="AP92" s="91"/>
      <c r="AQ92" s="91"/>
      <c r="AR92" s="91"/>
      <c r="AS92" s="91"/>
      <c r="AT92" s="91"/>
      <c r="AU92" s="91"/>
      <c r="AV92" s="91"/>
      <c r="AW92" s="91"/>
      <c r="AX92" s="91"/>
      <c r="AY92" s="91"/>
      <c r="AZ92" s="91"/>
      <c r="BA92" s="89"/>
      <c r="BB92" s="303"/>
      <c r="BC92" s="91"/>
    </row>
    <row r="93" spans="1:55" s="11" customFormat="1" ht="39.75" customHeight="1">
      <c r="A93" s="303"/>
      <c r="B93" s="304"/>
      <c r="C93" s="367"/>
      <c r="D93" s="303"/>
      <c r="E93" s="303"/>
      <c r="F93" s="254"/>
      <c r="G93" s="303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/>
      <c r="AI93" s="91"/>
      <c r="AJ93" s="91"/>
      <c r="AK93" s="91"/>
      <c r="AL93" s="91"/>
      <c r="AM93" s="91"/>
      <c r="AN93" s="91"/>
      <c r="AO93" s="91"/>
      <c r="AP93" s="91"/>
      <c r="AQ93" s="91"/>
      <c r="AR93" s="91"/>
      <c r="AS93" s="91"/>
      <c r="AT93" s="91"/>
      <c r="AU93" s="91"/>
      <c r="AV93" s="91"/>
      <c r="AW93" s="91"/>
      <c r="AX93" s="91"/>
      <c r="AY93" s="91"/>
      <c r="AZ93" s="91"/>
      <c r="BA93" s="89"/>
      <c r="BB93" s="303"/>
      <c r="BC93" s="91"/>
    </row>
    <row r="94" spans="1:55" s="11" customFormat="1" ht="39.75" customHeight="1">
      <c r="A94" s="128"/>
      <c r="B94" s="304"/>
      <c r="C94" s="367"/>
      <c r="D94" s="303"/>
      <c r="E94" s="303"/>
      <c r="F94" s="254"/>
      <c r="G94" s="303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/>
      <c r="AI94" s="91"/>
      <c r="AJ94" s="91"/>
      <c r="AK94" s="91"/>
      <c r="AL94" s="91"/>
      <c r="AM94" s="91"/>
      <c r="AN94" s="91"/>
      <c r="AO94" s="91"/>
      <c r="AP94" s="91"/>
      <c r="AQ94" s="91"/>
      <c r="AR94" s="91"/>
      <c r="AS94" s="91"/>
      <c r="AT94" s="91"/>
      <c r="AU94" s="91"/>
      <c r="AV94" s="91"/>
      <c r="AW94" s="91"/>
      <c r="AX94" s="91"/>
      <c r="AY94" s="91"/>
      <c r="AZ94" s="91"/>
      <c r="BA94" s="89"/>
      <c r="BB94" s="303"/>
      <c r="BC94" s="91"/>
    </row>
    <row r="95" spans="1:55" s="11" customFormat="1" ht="39.75" customHeight="1">
      <c r="A95" s="303"/>
      <c r="B95" s="304"/>
      <c r="C95" s="367"/>
      <c r="D95" s="303"/>
      <c r="E95" s="303"/>
      <c r="F95" s="254"/>
      <c r="G95" s="303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/>
      <c r="AI95" s="91"/>
      <c r="AJ95" s="91"/>
      <c r="AK95" s="91"/>
      <c r="AL95" s="91"/>
      <c r="AM95" s="91"/>
      <c r="AN95" s="91"/>
      <c r="AO95" s="91"/>
      <c r="AP95" s="91"/>
      <c r="AQ95" s="91"/>
      <c r="AR95" s="91"/>
      <c r="AS95" s="91"/>
      <c r="AT95" s="91"/>
      <c r="AU95" s="91"/>
      <c r="AV95" s="91"/>
      <c r="AW95" s="91"/>
      <c r="AX95" s="91"/>
      <c r="AY95" s="91"/>
      <c r="AZ95" s="91"/>
      <c r="BA95" s="89"/>
      <c r="BB95" s="303"/>
      <c r="BC95" s="91"/>
    </row>
    <row r="96" spans="1:55" s="11" customFormat="1" ht="39.75" customHeight="1">
      <c r="A96" s="303"/>
      <c r="B96" s="304"/>
      <c r="C96" s="367"/>
      <c r="D96" s="303"/>
      <c r="E96" s="303"/>
      <c r="F96" s="304"/>
      <c r="G96" s="303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/>
      <c r="AI96" s="91"/>
      <c r="AJ96" s="91"/>
      <c r="AK96" s="91"/>
      <c r="AL96" s="91"/>
      <c r="AM96" s="91"/>
      <c r="AN96" s="91"/>
      <c r="AO96" s="91"/>
      <c r="AP96" s="91"/>
      <c r="AQ96" s="91"/>
      <c r="AR96" s="91"/>
      <c r="AS96" s="91"/>
      <c r="AT96" s="91"/>
      <c r="AU96" s="91"/>
      <c r="AV96" s="91"/>
      <c r="AW96" s="91"/>
      <c r="AX96" s="91"/>
      <c r="AY96" s="91"/>
      <c r="AZ96" s="91"/>
      <c r="BA96" s="89"/>
      <c r="BB96" s="303"/>
      <c r="BC96" s="91"/>
    </row>
    <row r="97" spans="1:63" s="90" customFormat="1" ht="18" customHeight="1">
      <c r="A97" s="306"/>
      <c r="B97" s="307"/>
      <c r="C97" s="306"/>
      <c r="D97" s="306"/>
      <c r="E97" s="308"/>
      <c r="F97" s="309"/>
      <c r="G97" s="306"/>
      <c r="H97" s="306"/>
      <c r="I97" s="306"/>
      <c r="J97" s="306"/>
      <c r="K97" s="306"/>
      <c r="L97" s="306"/>
      <c r="M97" s="306"/>
      <c r="N97" s="306"/>
      <c r="O97" s="306"/>
      <c r="P97" s="306"/>
      <c r="Q97" s="306"/>
      <c r="R97" s="306"/>
      <c r="S97" s="306"/>
      <c r="T97" s="306"/>
      <c r="V97" s="306"/>
      <c r="W97" s="306"/>
      <c r="X97" s="306"/>
      <c r="Y97" s="306"/>
      <c r="Z97" s="306"/>
      <c r="AA97" s="306"/>
      <c r="AC97" s="306"/>
      <c r="AD97" s="306"/>
      <c r="AE97" s="306"/>
      <c r="AF97" s="306"/>
      <c r="AG97" s="306"/>
      <c r="AH97" s="306"/>
      <c r="AI97" s="306"/>
      <c r="AJ97" s="306"/>
      <c r="AK97" s="306"/>
      <c r="AL97" s="306"/>
      <c r="AM97" s="306"/>
      <c r="AN97" s="306"/>
      <c r="AO97" s="306"/>
      <c r="AP97" s="306"/>
      <c r="AQ97" s="306"/>
      <c r="AR97" s="306"/>
      <c r="AS97" s="306"/>
      <c r="AT97" s="306"/>
      <c r="AU97" s="306"/>
      <c r="AV97" s="306"/>
      <c r="AW97" s="306"/>
      <c r="AX97" s="306"/>
      <c r="AY97" s="306"/>
      <c r="AZ97" s="306"/>
      <c r="BA97" s="306"/>
      <c r="BB97" s="308"/>
      <c r="BC97" s="306"/>
      <c r="BD97" s="306"/>
      <c r="BE97" s="306"/>
      <c r="BF97" s="306"/>
      <c r="BG97" s="306"/>
      <c r="BH97" s="306"/>
      <c r="BI97" s="306"/>
      <c r="BJ97" s="306"/>
      <c r="BK97" s="306"/>
    </row>
    <row r="98" spans="1:63" s="90" customFormat="1" ht="18" customHeight="1">
      <c r="A98" s="306"/>
      <c r="B98" s="307"/>
      <c r="C98" s="306"/>
      <c r="D98" s="306"/>
      <c r="E98" s="308"/>
      <c r="F98" s="309"/>
      <c r="G98" s="306"/>
      <c r="H98" s="306"/>
      <c r="I98" s="306"/>
      <c r="J98" s="306"/>
      <c r="K98" s="306"/>
      <c r="L98" s="306"/>
      <c r="M98" s="306"/>
      <c r="N98" s="306"/>
      <c r="O98" s="306"/>
      <c r="P98" s="310"/>
      <c r="Q98" s="310" t="s">
        <v>5111</v>
      </c>
      <c r="R98" s="306" t="s">
        <v>906</v>
      </c>
      <c r="S98" s="306"/>
      <c r="T98" s="306"/>
      <c r="V98" s="306"/>
      <c r="W98" s="306"/>
      <c r="X98" s="310"/>
      <c r="Y98" s="306"/>
      <c r="Z98" s="306"/>
      <c r="AA98" s="306"/>
      <c r="AC98" s="311" t="s">
        <v>5285</v>
      </c>
      <c r="AE98" s="306"/>
      <c r="AG98" s="306"/>
      <c r="AH98" s="306"/>
      <c r="AI98" s="306"/>
      <c r="AJ98" s="311"/>
      <c r="AK98" s="306"/>
      <c r="AL98" s="297"/>
      <c r="AM98" s="306"/>
      <c r="AN98" s="297"/>
      <c r="AO98" s="306"/>
      <c r="AP98" s="306"/>
      <c r="AQ98" s="306"/>
      <c r="AR98" s="306"/>
      <c r="AS98" s="297"/>
      <c r="AT98" s="306"/>
      <c r="AU98" s="306"/>
      <c r="AV98" s="306"/>
      <c r="AW98" s="306"/>
      <c r="AX98" s="306"/>
      <c r="AY98" s="306"/>
      <c r="AZ98" s="306"/>
      <c r="BA98" s="307"/>
      <c r="BB98" s="308"/>
      <c r="BC98" s="306"/>
      <c r="BD98" s="306"/>
      <c r="BE98" s="306"/>
      <c r="BF98" s="306"/>
      <c r="BG98" s="306"/>
      <c r="BH98" s="306"/>
      <c r="BI98" s="306"/>
      <c r="BJ98" s="306"/>
      <c r="BK98" s="306"/>
    </row>
    <row r="99" spans="1:63" s="90" customFormat="1" ht="18" customHeight="1">
      <c r="A99" s="312" t="s">
        <v>2056</v>
      </c>
      <c r="B99" s="313" t="s">
        <v>5110</v>
      </c>
      <c r="C99" s="313"/>
      <c r="D99" s="313"/>
      <c r="E99" s="308"/>
      <c r="F99" s="309"/>
      <c r="G99" s="306"/>
      <c r="H99" s="306"/>
      <c r="I99" s="306"/>
      <c r="J99" s="306"/>
      <c r="K99" s="306"/>
      <c r="L99" s="306"/>
      <c r="M99" s="306"/>
      <c r="N99" s="306"/>
      <c r="O99" s="306"/>
      <c r="P99" s="314"/>
      <c r="Q99" s="314" t="s">
        <v>5138</v>
      </c>
      <c r="R99" s="90" t="s">
        <v>907</v>
      </c>
      <c r="S99" s="306"/>
      <c r="T99" s="306"/>
      <c r="V99" s="306"/>
      <c r="W99" s="306"/>
      <c r="X99" s="314"/>
      <c r="Z99" s="306"/>
      <c r="AA99" s="306"/>
      <c r="AC99" s="311" t="s">
        <v>1647</v>
      </c>
      <c r="AE99" s="311"/>
      <c r="AG99" s="306"/>
      <c r="AH99" s="306"/>
      <c r="AI99" s="306"/>
      <c r="AJ99" s="311"/>
      <c r="AK99" s="306"/>
      <c r="AL99" s="297"/>
      <c r="AN99" s="90" t="s">
        <v>4491</v>
      </c>
      <c r="AO99" s="306"/>
      <c r="AS99" s="306"/>
      <c r="AT99" s="306"/>
      <c r="AU99" s="306"/>
      <c r="AV99" s="306"/>
      <c r="AW99" s="306"/>
      <c r="AX99" s="306"/>
      <c r="AZ99" s="297" t="s">
        <v>2018</v>
      </c>
      <c r="BA99" s="306"/>
      <c r="BB99" s="308"/>
      <c r="BC99" s="306"/>
      <c r="BD99" s="306"/>
      <c r="BE99" s="306"/>
      <c r="BF99" s="306"/>
      <c r="BG99" s="306"/>
      <c r="BH99" s="306"/>
      <c r="BI99" s="306"/>
      <c r="BJ99" s="306"/>
      <c r="BK99" s="306"/>
    </row>
    <row r="100" spans="1:63" s="90" customFormat="1" ht="18" customHeight="1">
      <c r="A100" s="314" t="s">
        <v>5114</v>
      </c>
      <c r="B100" s="313" t="s">
        <v>5137</v>
      </c>
      <c r="C100" s="313"/>
      <c r="D100" s="313"/>
      <c r="E100" s="308"/>
      <c r="P100" s="314"/>
      <c r="Q100" s="314" t="s">
        <v>3132</v>
      </c>
      <c r="R100" s="90" t="s">
        <v>7285</v>
      </c>
      <c r="S100" s="192"/>
      <c r="X100" s="314"/>
      <c r="Z100" s="192"/>
      <c r="AC100" s="311" t="s">
        <v>1648</v>
      </c>
      <c r="AE100" s="316"/>
      <c r="AI100" s="317"/>
      <c r="AJ100" s="311"/>
      <c r="AK100" s="297"/>
      <c r="AL100" s="315"/>
      <c r="AN100" s="90" t="s">
        <v>1496</v>
      </c>
      <c r="AO100" s="317"/>
      <c r="AS100" s="317"/>
      <c r="AT100" s="317"/>
      <c r="AW100" s="317"/>
      <c r="BA100" s="318" t="s">
        <v>3820</v>
      </c>
      <c r="BB100" s="308"/>
    </row>
    <row r="101" spans="1:63" s="90" customFormat="1" ht="18" customHeight="1">
      <c r="B101" s="315" t="s">
        <v>3131</v>
      </c>
      <c r="E101" s="319"/>
      <c r="F101" s="320"/>
      <c r="G101" s="315" t="s">
        <v>2245</v>
      </c>
      <c r="R101" s="90" t="s">
        <v>1343</v>
      </c>
      <c r="S101" s="192"/>
      <c r="Z101" s="192"/>
      <c r="AC101" s="311" t="s">
        <v>3000</v>
      </c>
      <c r="AE101" s="316"/>
      <c r="AI101" s="317"/>
      <c r="AJ101" s="311"/>
      <c r="AK101" s="298"/>
      <c r="AM101" s="317"/>
      <c r="AN101" s="90" t="s">
        <v>5728</v>
      </c>
      <c r="AO101" s="317"/>
      <c r="AS101" s="317"/>
      <c r="AT101" s="317"/>
      <c r="AW101" s="317"/>
      <c r="AZ101" s="315" t="s">
        <v>1315</v>
      </c>
      <c r="BB101" s="319"/>
    </row>
    <row r="102" spans="1:63" s="90" customFormat="1" ht="11.5">
      <c r="A102" s="319"/>
      <c r="B102" s="317"/>
      <c r="C102" s="317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7"/>
      <c r="T102" s="317"/>
      <c r="V102" s="317"/>
      <c r="W102" s="317"/>
      <c r="X102" s="317"/>
      <c r="Y102" s="317"/>
      <c r="Z102" s="317"/>
      <c r="AA102" s="317"/>
      <c r="AC102" s="317"/>
      <c r="AD102" s="317"/>
      <c r="AE102" s="317"/>
      <c r="AF102" s="317"/>
      <c r="AG102" s="317"/>
      <c r="AH102" s="317"/>
      <c r="AI102" s="317"/>
      <c r="AJ102" s="317"/>
      <c r="AK102" s="317"/>
      <c r="AL102" s="317"/>
      <c r="AN102" s="317"/>
      <c r="AO102" s="317"/>
      <c r="AP102" s="317"/>
      <c r="AQ102" s="317"/>
      <c r="AR102" s="317"/>
      <c r="AS102" s="317"/>
      <c r="AT102" s="317"/>
      <c r="AU102" s="317"/>
      <c r="AV102" s="317"/>
      <c r="AW102" s="317"/>
      <c r="AX102" s="317"/>
      <c r="BB102" s="317"/>
    </row>
    <row r="103" spans="1:63">
      <c r="BB103" s="1"/>
    </row>
    <row r="104" spans="1:63">
      <c r="BB104" s="1"/>
    </row>
    <row r="105" spans="1:63">
      <c r="BB105" s="1"/>
    </row>
    <row r="106" spans="1:63">
      <c r="BB106" s="1"/>
    </row>
    <row r="107" spans="1:63">
      <c r="BB107" s="1"/>
    </row>
    <row r="108" spans="1:63">
      <c r="BB108" s="1"/>
    </row>
    <row r="109" spans="1:63">
      <c r="BB109" s="1"/>
    </row>
    <row r="110" spans="1:63">
      <c r="BB110" s="1"/>
    </row>
    <row r="111" spans="1:63">
      <c r="BB111" s="1"/>
    </row>
    <row r="112" spans="1:63">
      <c r="BB112" s="1"/>
    </row>
    <row r="113" spans="54:54">
      <c r="BB113" s="1"/>
    </row>
    <row r="114" spans="54:54">
      <c r="BB114" s="1"/>
    </row>
    <row r="115" spans="54:54">
      <c r="BB115" s="1"/>
    </row>
    <row r="116" spans="54:54">
      <c r="BB116" s="1"/>
    </row>
    <row r="117" spans="54:54">
      <c r="BB117" s="1"/>
    </row>
    <row r="118" spans="54:54">
      <c r="BB118" s="1"/>
    </row>
    <row r="119" spans="54:54">
      <c r="BB119" s="1"/>
    </row>
    <row r="120" spans="54:54">
      <c r="BB120" s="1"/>
    </row>
    <row r="121" spans="54:54">
      <c r="BB121" s="1"/>
    </row>
    <row r="122" spans="54:54">
      <c r="BB122" s="1"/>
    </row>
    <row r="123" spans="54:54">
      <c r="BB123" s="1"/>
    </row>
    <row r="124" spans="54:54">
      <c r="BB124" s="1"/>
    </row>
    <row r="125" spans="54:54">
      <c r="BB125" s="1"/>
    </row>
    <row r="126" spans="54:54">
      <c r="BB126" s="1"/>
    </row>
    <row r="127" spans="54:54">
      <c r="BB127" s="1"/>
    </row>
    <row r="128" spans="54:54">
      <c r="BB128" s="1"/>
    </row>
    <row r="129" spans="54:54">
      <c r="BB129" s="1"/>
    </row>
    <row r="130" spans="54:54">
      <c r="BB130" s="1"/>
    </row>
    <row r="131" spans="54:54">
      <c r="BB131" s="1"/>
    </row>
    <row r="132" spans="54:54">
      <c r="BB132" s="1"/>
    </row>
    <row r="133" spans="54:54">
      <c r="BB133" s="1"/>
    </row>
    <row r="134" spans="54:54">
      <c r="BB134" s="1"/>
    </row>
    <row r="135" spans="54:54">
      <c r="BB135" s="1"/>
    </row>
    <row r="136" spans="54:54">
      <c r="BB136" s="1"/>
    </row>
    <row r="137" spans="54:54">
      <c r="BB137" s="1"/>
    </row>
    <row r="138" spans="54:54">
      <c r="BB138" s="1"/>
    </row>
    <row r="139" spans="54:54">
      <c r="BB139" s="1"/>
    </row>
    <row r="140" spans="54:54">
      <c r="BB140" s="1"/>
    </row>
    <row r="141" spans="54:54">
      <c r="BB141" s="1"/>
    </row>
    <row r="142" spans="54:54">
      <c r="BB142" s="1"/>
    </row>
    <row r="143" spans="54:54">
      <c r="BB143" s="1"/>
    </row>
    <row r="144" spans="54:54">
      <c r="BB144" s="1"/>
    </row>
    <row r="145" spans="54:54">
      <c r="BB145" s="1"/>
    </row>
    <row r="146" spans="54:54">
      <c r="BB146" s="1"/>
    </row>
    <row r="147" spans="54:54">
      <c r="BB147" s="1"/>
    </row>
    <row r="148" spans="54:54">
      <c r="BB148" s="1"/>
    </row>
    <row r="149" spans="54:54">
      <c r="BB149" s="1"/>
    </row>
    <row r="150" spans="54:54">
      <c r="BB150" s="1"/>
    </row>
    <row r="151" spans="54:54">
      <c r="BB151" s="1"/>
    </row>
    <row r="152" spans="54:54">
      <c r="BB152" s="1"/>
    </row>
    <row r="153" spans="54:54">
      <c r="BB153" s="1"/>
    </row>
    <row r="154" spans="54:54">
      <c r="BB154" s="1"/>
    </row>
    <row r="155" spans="54:54">
      <c r="BB155" s="1"/>
    </row>
    <row r="156" spans="54:54">
      <c r="BB156" s="1"/>
    </row>
    <row r="157" spans="54:54">
      <c r="BB157" s="1"/>
    </row>
    <row r="158" spans="54:54">
      <c r="BB158" s="1"/>
    </row>
    <row r="159" spans="54:54">
      <c r="BB159" s="1"/>
    </row>
    <row r="160" spans="54:54">
      <c r="BB160" s="1"/>
    </row>
    <row r="161" spans="54:54">
      <c r="BB161" s="1"/>
    </row>
    <row r="162" spans="54:54">
      <c r="BB162" s="1"/>
    </row>
    <row r="163" spans="54:54">
      <c r="BB163" s="1"/>
    </row>
    <row r="164" spans="54:54">
      <c r="BB164" s="1"/>
    </row>
    <row r="165" spans="54:54">
      <c r="BB165" s="1"/>
    </row>
    <row r="166" spans="54:54">
      <c r="BB166" s="1"/>
    </row>
    <row r="167" spans="54:54">
      <c r="BB167" s="1"/>
    </row>
    <row r="168" spans="54:54">
      <c r="BB168" s="1"/>
    </row>
    <row r="169" spans="54:54">
      <c r="BB169" s="1"/>
    </row>
    <row r="170" spans="54:54">
      <c r="BB170" s="1"/>
    </row>
    <row r="171" spans="54:54">
      <c r="BB171" s="1"/>
    </row>
    <row r="172" spans="54:54">
      <c r="BB172" s="1"/>
    </row>
    <row r="173" spans="54:54">
      <c r="BB173" s="1"/>
    </row>
    <row r="174" spans="54:54">
      <c r="BB174" s="1"/>
    </row>
    <row r="175" spans="54:54">
      <c r="BB175" s="1"/>
    </row>
    <row r="176" spans="54:54">
      <c r="BB176" s="1"/>
    </row>
    <row r="177" spans="54:54">
      <c r="BB177" s="1"/>
    </row>
    <row r="178" spans="54:54">
      <c r="BB178" s="1"/>
    </row>
    <row r="179" spans="54:54">
      <c r="BB179" s="1"/>
    </row>
    <row r="180" spans="54:54">
      <c r="BB180" s="1"/>
    </row>
    <row r="181" spans="54:54">
      <c r="BB181" s="1"/>
    </row>
    <row r="182" spans="54:54">
      <c r="BB182" s="1"/>
    </row>
    <row r="183" spans="54:54">
      <c r="BB183" s="1"/>
    </row>
    <row r="184" spans="54:54">
      <c r="BB184" s="1"/>
    </row>
    <row r="185" spans="54:54">
      <c r="BB185" s="1"/>
    </row>
    <row r="186" spans="54:54">
      <c r="BB186" s="1"/>
    </row>
    <row r="187" spans="54:54">
      <c r="BB187" s="1"/>
    </row>
    <row r="188" spans="54:54">
      <c r="BB188" s="1"/>
    </row>
    <row r="189" spans="54:54">
      <c r="BB189" s="1"/>
    </row>
    <row r="190" spans="54:54">
      <c r="BB190" s="1"/>
    </row>
    <row r="191" spans="54:54">
      <c r="BB191" s="1"/>
    </row>
    <row r="192" spans="54:54">
      <c r="BB192" s="1"/>
    </row>
    <row r="193" spans="54:54">
      <c r="BB193" s="1"/>
    </row>
    <row r="194" spans="54:54">
      <c r="BB194" s="1"/>
    </row>
    <row r="195" spans="54:54">
      <c r="BB195" s="1"/>
    </row>
    <row r="196" spans="54:54">
      <c r="BB196" s="1"/>
    </row>
    <row r="197" spans="54:54">
      <c r="BB197" s="1"/>
    </row>
    <row r="198" spans="54:54">
      <c r="BB198" s="1"/>
    </row>
    <row r="199" spans="54:54">
      <c r="BB199" s="1"/>
    </row>
    <row r="200" spans="54:54">
      <c r="BB200" s="1"/>
    </row>
    <row r="201" spans="54:54">
      <c r="BB201" s="1"/>
    </row>
    <row r="202" spans="54:54">
      <c r="BB202" s="1"/>
    </row>
    <row r="203" spans="54:54">
      <c r="BB203" s="1"/>
    </row>
    <row r="204" spans="54:54">
      <c r="BB204" s="1"/>
    </row>
    <row r="205" spans="54:54">
      <c r="BB205" s="1"/>
    </row>
    <row r="206" spans="54:54">
      <c r="BB206" s="1"/>
    </row>
    <row r="207" spans="54:54">
      <c r="BB207" s="1"/>
    </row>
    <row r="208" spans="54:54">
      <c r="BB208" s="1"/>
    </row>
    <row r="209" spans="54:54">
      <c r="BB209" s="1"/>
    </row>
    <row r="210" spans="54:54">
      <c r="BB210" s="1"/>
    </row>
    <row r="211" spans="54:54">
      <c r="BB211" s="1"/>
    </row>
    <row r="212" spans="54:54">
      <c r="BB212" s="1"/>
    </row>
    <row r="213" spans="54:54">
      <c r="BB213" s="1"/>
    </row>
    <row r="214" spans="54:54">
      <c r="BB214" s="1"/>
    </row>
    <row r="215" spans="54:54">
      <c r="BB215" s="1"/>
    </row>
    <row r="216" spans="54:54">
      <c r="BB216" s="1"/>
    </row>
    <row r="217" spans="54:54">
      <c r="BB217" s="1"/>
    </row>
    <row r="218" spans="54:54">
      <c r="BB218" s="1"/>
    </row>
    <row r="219" spans="54:54">
      <c r="BB219" s="1"/>
    </row>
    <row r="220" spans="54:54">
      <c r="BB220" s="1"/>
    </row>
    <row r="221" spans="54:54">
      <c r="BB221" s="1"/>
    </row>
    <row r="222" spans="54:54">
      <c r="BB222" s="1"/>
    </row>
    <row r="223" spans="54:54">
      <c r="BB223" s="1"/>
    </row>
    <row r="224" spans="54:54">
      <c r="BB224" s="1"/>
    </row>
    <row r="225" spans="54:54">
      <c r="BB225" s="1"/>
    </row>
    <row r="226" spans="54:54">
      <c r="BB226" s="1"/>
    </row>
    <row r="227" spans="54:54">
      <c r="BB227" s="1"/>
    </row>
    <row r="228" spans="54:54">
      <c r="BB228" s="1"/>
    </row>
    <row r="229" spans="54:54">
      <c r="BB229" s="1"/>
    </row>
    <row r="230" spans="54:54">
      <c r="BB230" s="1"/>
    </row>
    <row r="231" spans="54:54">
      <c r="BB231" s="1"/>
    </row>
    <row r="232" spans="54:54">
      <c r="BB232" s="1"/>
    </row>
    <row r="233" spans="54:54">
      <c r="BB233" s="1"/>
    </row>
    <row r="234" spans="54:54">
      <c r="BB234" s="1"/>
    </row>
    <row r="235" spans="54:54">
      <c r="BB235" s="1"/>
    </row>
    <row r="236" spans="54:54">
      <c r="BB236" s="1"/>
    </row>
    <row r="237" spans="54:54">
      <c r="BB237" s="1"/>
    </row>
    <row r="238" spans="54:54">
      <c r="BB238" s="1"/>
    </row>
    <row r="239" spans="54:54">
      <c r="BB239" s="1"/>
    </row>
    <row r="240" spans="54:54">
      <c r="BB240" s="1"/>
    </row>
    <row r="241" spans="54:54">
      <c r="BB241" s="1"/>
    </row>
    <row r="242" spans="54:54">
      <c r="BB242" s="1"/>
    </row>
    <row r="243" spans="54:54">
      <c r="BB243" s="1"/>
    </row>
    <row r="244" spans="54:54">
      <c r="BB244" s="1"/>
    </row>
    <row r="245" spans="54:54">
      <c r="BB245" s="1"/>
    </row>
    <row r="246" spans="54:54">
      <c r="BB246" s="1"/>
    </row>
    <row r="247" spans="54:54">
      <c r="BB247" s="1"/>
    </row>
    <row r="248" spans="54:54">
      <c r="BB248" s="1"/>
    </row>
    <row r="249" spans="54:54">
      <c r="BB249" s="1"/>
    </row>
    <row r="250" spans="54:54">
      <c r="BB250" s="1"/>
    </row>
    <row r="251" spans="54:54">
      <c r="BB251" s="1"/>
    </row>
    <row r="252" spans="54:54">
      <c r="BB252" s="1"/>
    </row>
    <row r="253" spans="54:54">
      <c r="BB253" s="1"/>
    </row>
    <row r="254" spans="54:54">
      <c r="BB254" s="1"/>
    </row>
    <row r="255" spans="54:54">
      <c r="BB255" s="1"/>
    </row>
    <row r="256" spans="54:54">
      <c r="BB256" s="1"/>
    </row>
    <row r="257" spans="54:54">
      <c r="BB257" s="1"/>
    </row>
    <row r="258" spans="54:54">
      <c r="BB258" s="1"/>
    </row>
    <row r="259" spans="54:54">
      <c r="BB259" s="1"/>
    </row>
  </sheetData>
  <mergeCells count="98">
    <mergeCell ref="B18:B24"/>
    <mergeCell ref="C18:C24"/>
    <mergeCell ref="A1:E1"/>
    <mergeCell ref="A2:B3"/>
    <mergeCell ref="C2:C3"/>
    <mergeCell ref="D2:E3"/>
    <mergeCell ref="A9:B9"/>
    <mergeCell ref="D9:E9"/>
    <mergeCell ref="A8:B8"/>
    <mergeCell ref="A10:B10"/>
    <mergeCell ref="AB21:AF21"/>
    <mergeCell ref="AG21:AK21"/>
    <mergeCell ref="A14:B14"/>
    <mergeCell ref="D14:E14"/>
    <mergeCell ref="D18:D24"/>
    <mergeCell ref="W23:AA23"/>
    <mergeCell ref="G18:G24"/>
    <mergeCell ref="A15:B15"/>
    <mergeCell ref="D15:E15"/>
    <mergeCell ref="A18:A24"/>
    <mergeCell ref="D13:E13"/>
    <mergeCell ref="A13:B13"/>
    <mergeCell ref="D10:E10"/>
    <mergeCell ref="A11:B11"/>
    <mergeCell ref="D11:E11"/>
    <mergeCell ref="A12:B12"/>
    <mergeCell ref="D12:E12"/>
    <mergeCell ref="BB18:BB24"/>
    <mergeCell ref="AT23:AX23"/>
    <mergeCell ref="AL22:AN22"/>
    <mergeCell ref="AO20:AX20"/>
    <mergeCell ref="BA18:BA24"/>
    <mergeCell ref="AT22:AX22"/>
    <mergeCell ref="AY18:AY24"/>
    <mergeCell ref="AZ18:AZ19"/>
    <mergeCell ref="AL20:AN21"/>
    <mergeCell ref="H19:AN19"/>
    <mergeCell ref="AO22:AS22"/>
    <mergeCell ref="AG23:AK23"/>
    <mergeCell ref="H23:L23"/>
    <mergeCell ref="M23:Q23"/>
    <mergeCell ref="R23:V23"/>
    <mergeCell ref="AB23:AF23"/>
    <mergeCell ref="AG22:AK22"/>
    <mergeCell ref="AB22:AF22"/>
    <mergeCell ref="R22:V22"/>
    <mergeCell ref="BC18:BC24"/>
    <mergeCell ref="H21:L21"/>
    <mergeCell ref="M21:Q21"/>
    <mergeCell ref="R21:V21"/>
    <mergeCell ref="AO21:AS21"/>
    <mergeCell ref="AO23:AS23"/>
    <mergeCell ref="W21:AA21"/>
    <mergeCell ref="H22:L22"/>
    <mergeCell ref="M22:Q22"/>
    <mergeCell ref="AZ22:AZ24"/>
    <mergeCell ref="E18:E24"/>
    <mergeCell ref="F18:F24"/>
    <mergeCell ref="T12:Y13"/>
    <mergeCell ref="P10:AD11"/>
    <mergeCell ref="W22:AA22"/>
    <mergeCell ref="H18:AX18"/>
    <mergeCell ref="AL23:AN23"/>
    <mergeCell ref="H20:AK20"/>
    <mergeCell ref="AT21:AX21"/>
    <mergeCell ref="AO19:AX19"/>
    <mergeCell ref="AY5:AZ5"/>
    <mergeCell ref="AY6:AZ6"/>
    <mergeCell ref="AW5:AX5"/>
    <mergeCell ref="AY3:AZ3"/>
    <mergeCell ref="AY4:AZ4"/>
    <mergeCell ref="AW4:AX4"/>
    <mergeCell ref="AW3:AX3"/>
    <mergeCell ref="AW6:AX6"/>
    <mergeCell ref="AU3:AV3"/>
    <mergeCell ref="AU6:AV6"/>
    <mergeCell ref="AS5:AT5"/>
    <mergeCell ref="AU5:AV5"/>
    <mergeCell ref="AS3:AT3"/>
    <mergeCell ref="AS4:AT4"/>
    <mergeCell ref="AS6:AT6"/>
    <mergeCell ref="AU4:AV4"/>
    <mergeCell ref="D8:E8"/>
    <mergeCell ref="Q4:AA5"/>
    <mergeCell ref="D7:E7"/>
    <mergeCell ref="M6:AJ7"/>
    <mergeCell ref="Q8:AB9"/>
    <mergeCell ref="D4:E4"/>
    <mergeCell ref="D6:E6"/>
    <mergeCell ref="A7:B7"/>
    <mergeCell ref="A5:B5"/>
    <mergeCell ref="D5:E5"/>
    <mergeCell ref="AP3:AR3"/>
    <mergeCell ref="A6:B6"/>
    <mergeCell ref="AP4:AR4"/>
    <mergeCell ref="AP5:AR5"/>
    <mergeCell ref="AP6:AR6"/>
    <mergeCell ref="A4:B4"/>
  </mergeCells>
  <phoneticPr fontId="21" type="noConversion"/>
  <pageMargins left="1.5" right="0.25" top="1" bottom="2.25" header="0.5" footer="0.5"/>
  <pageSetup paperSize="5025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04493" r:id="rId4">
          <objectPr defaultSize="0" autoPict="0" r:id="rId5">
            <anchor moveWithCells="1" sizeWithCells="1">
              <from>
                <xdr:col>21</xdr:col>
                <xdr:colOff>31750</xdr:colOff>
                <xdr:row>1</xdr:row>
                <xdr:rowOff>438150</xdr:rowOff>
              </from>
              <to>
                <xdr:col>22</xdr:col>
                <xdr:colOff>209550</xdr:colOff>
                <xdr:row>3</xdr:row>
                <xdr:rowOff>127000</xdr:rowOff>
              </to>
            </anchor>
          </objectPr>
        </oleObject>
      </mc:Choice>
      <mc:Fallback>
        <oleObject progId="Photoshop.Image.8" shapeId="104493" r:id="rId4"/>
      </mc:Fallback>
    </mc:AlternateContent>
  </oleObject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2:CQ164"/>
  <sheetViews>
    <sheetView topLeftCell="E2" workbookViewId="0">
      <selection activeCell="W14" sqref="W14"/>
    </sheetView>
  </sheetViews>
  <sheetFormatPr defaultRowHeight="12.5"/>
  <cols>
    <col min="1" max="1" width="14.54296875" style="23" customWidth="1"/>
    <col min="2" max="2" width="11.1796875" style="1" customWidth="1"/>
    <col min="3" max="3" width="7.453125" style="23" customWidth="1"/>
    <col min="4" max="4" width="5.26953125" style="1" customWidth="1"/>
    <col min="5" max="5" width="5.54296875" style="23" customWidth="1"/>
    <col min="6" max="6" width="25.81640625" style="325" customWidth="1"/>
    <col min="7" max="7" width="9" style="1" customWidth="1"/>
    <col min="8" max="62" width="5" style="1" customWidth="1"/>
    <col min="63" max="64" width="5" customWidth="1"/>
    <col min="65" max="65" width="5" style="1" customWidth="1"/>
    <col min="66" max="66" width="7" style="1" customWidth="1"/>
    <col min="67" max="68" width="5" style="1" customWidth="1"/>
    <col min="69" max="69" width="8.26953125" style="1" customWidth="1"/>
    <col min="70" max="71" width="7.26953125" style="1" customWidth="1"/>
    <col min="72" max="72" width="7" style="1" customWidth="1"/>
    <col min="73" max="73" width="11.54296875" style="1" customWidth="1"/>
  </cols>
  <sheetData>
    <row r="2" spans="1:82" s="4" customFormat="1" ht="39.75" customHeight="1">
      <c r="A2" s="1160" t="s">
        <v>4046</v>
      </c>
      <c r="B2" s="1160"/>
      <c r="C2" s="1160"/>
      <c r="D2" s="1160"/>
      <c r="E2" s="135"/>
      <c r="F2" s="287"/>
      <c r="K2" s="31"/>
      <c r="L2" s="31"/>
      <c r="M2" s="31"/>
      <c r="O2" s="26"/>
      <c r="P2" s="26"/>
      <c r="Q2" s="137"/>
      <c r="S2" s="136"/>
      <c r="T2" s="124"/>
      <c r="U2" s="136"/>
      <c r="V2" s="124"/>
      <c r="W2" s="136"/>
      <c r="X2" s="137"/>
      <c r="Y2" s="137"/>
      <c r="Z2" s="137"/>
      <c r="AA2" s="124"/>
      <c r="AC2" s="136"/>
      <c r="AD2" s="124"/>
      <c r="AE2" s="136"/>
      <c r="AF2" s="124"/>
      <c r="AG2" s="136"/>
      <c r="AH2" s="137"/>
      <c r="AI2" s="137"/>
      <c r="AJ2" s="137"/>
      <c r="AK2" s="124"/>
      <c r="AL2" s="124"/>
      <c r="AM2" s="124"/>
      <c r="AN2" s="26"/>
      <c r="AO2" s="64"/>
      <c r="AP2" s="26"/>
      <c r="AQ2" s="26"/>
      <c r="AT2" s="26"/>
      <c r="AV2" s="26"/>
      <c r="AW2" s="64"/>
      <c r="AY2" s="26"/>
      <c r="BA2" s="26"/>
      <c r="BB2" s="64"/>
      <c r="BD2" s="26"/>
      <c r="BE2" s="26"/>
      <c r="BF2" s="26"/>
      <c r="BH2" s="26"/>
      <c r="BI2" s="64"/>
      <c r="BN2" s="958" t="s">
        <v>6140</v>
      </c>
      <c r="BO2" s="958"/>
      <c r="BP2" s="958"/>
      <c r="BQ2" s="958"/>
      <c r="BR2" s="958"/>
      <c r="BS2" s="958"/>
      <c r="BT2" s="958"/>
      <c r="BU2" s="958"/>
    </row>
    <row r="3" spans="1:82" s="4" customFormat="1" ht="31.5" customHeight="1">
      <c r="A3" s="988" t="s">
        <v>3981</v>
      </c>
      <c r="B3" s="988"/>
      <c r="C3" s="988" t="s">
        <v>2065</v>
      </c>
      <c r="D3" s="988" t="s">
        <v>2252</v>
      </c>
      <c r="E3" s="988"/>
      <c r="F3" s="335"/>
      <c r="G3" s="2"/>
      <c r="H3" s="2"/>
      <c r="I3" s="2"/>
      <c r="J3" s="2"/>
      <c r="P3" s="60"/>
      <c r="Q3" s="124"/>
      <c r="R3" s="124"/>
      <c r="S3" s="124"/>
      <c r="T3" s="124"/>
      <c r="U3" s="124"/>
      <c r="V3" s="124"/>
      <c r="W3" s="124"/>
      <c r="X3" s="140"/>
      <c r="Y3" s="124"/>
      <c r="Z3" s="140"/>
      <c r="AA3" s="140"/>
      <c r="AB3" s="124"/>
      <c r="AC3" s="124"/>
      <c r="AD3" s="124"/>
      <c r="AE3" s="124"/>
      <c r="AF3" s="124"/>
      <c r="AG3" s="124"/>
      <c r="AH3" s="140"/>
      <c r="AI3" s="124"/>
      <c r="AJ3" s="140"/>
      <c r="AK3" s="140"/>
      <c r="AL3" s="140"/>
      <c r="AM3" s="140"/>
      <c r="AN3" s="60"/>
      <c r="AO3" s="60"/>
      <c r="AP3" s="60"/>
      <c r="AQ3" s="60"/>
      <c r="AW3" s="60"/>
      <c r="BB3" s="60"/>
      <c r="BI3" s="60"/>
      <c r="BN3" s="959" t="s">
        <v>2935</v>
      </c>
      <c r="BO3" s="959"/>
      <c r="BP3" s="959" t="s">
        <v>3975</v>
      </c>
      <c r="BQ3" s="959"/>
      <c r="BR3" s="1162" t="s">
        <v>1831</v>
      </c>
      <c r="BS3" s="1163"/>
      <c r="BT3" s="293" t="s">
        <v>3974</v>
      </c>
      <c r="BU3" s="302" t="s">
        <v>2936</v>
      </c>
    </row>
    <row r="4" spans="1:82" ht="24.75" customHeight="1">
      <c r="A4" s="988"/>
      <c r="B4" s="988"/>
      <c r="C4" s="988"/>
      <c r="D4" s="988"/>
      <c r="E4" s="988"/>
      <c r="F4" s="335"/>
      <c r="K4" s="30"/>
      <c r="L4" s="30"/>
      <c r="M4" s="30"/>
      <c r="O4" s="30"/>
      <c r="P4" s="30"/>
      <c r="Q4" s="1008" t="s">
        <v>1665</v>
      </c>
      <c r="R4" s="1008"/>
      <c r="S4" s="1008"/>
      <c r="T4" s="1008"/>
      <c r="U4" s="1008"/>
      <c r="V4" s="1008"/>
      <c r="W4" s="1008"/>
      <c r="X4" s="1008"/>
      <c r="Y4" s="1008"/>
      <c r="Z4" s="1008"/>
      <c r="AA4" s="1008"/>
      <c r="AB4" s="1008"/>
      <c r="AC4" s="27"/>
      <c r="AD4" s="27"/>
      <c r="AE4" s="27"/>
      <c r="AF4" s="27"/>
      <c r="AG4" s="27"/>
      <c r="AH4" s="27"/>
      <c r="AI4" s="27"/>
      <c r="AJ4" s="27"/>
      <c r="AK4" s="27"/>
      <c r="AL4" s="140"/>
      <c r="AM4" s="140"/>
      <c r="AN4" s="27"/>
      <c r="AO4" s="27"/>
      <c r="AP4" s="27"/>
      <c r="AQ4" s="27"/>
      <c r="AR4" s="4"/>
      <c r="AS4" s="4"/>
      <c r="AT4" s="4"/>
      <c r="AU4" s="27"/>
      <c r="AV4" s="27"/>
      <c r="AW4" s="27"/>
      <c r="AY4" s="4"/>
      <c r="AZ4" s="27"/>
      <c r="BA4" s="27"/>
      <c r="BB4" s="27"/>
      <c r="BD4" s="4"/>
      <c r="BE4" s="4"/>
      <c r="BF4" s="4"/>
      <c r="BG4" s="27"/>
      <c r="BH4" s="27"/>
      <c r="BI4" s="27"/>
      <c r="BN4" s="186" t="s">
        <v>3976</v>
      </c>
      <c r="BO4" s="186"/>
      <c r="BP4" s="988"/>
      <c r="BQ4" s="988"/>
      <c r="BR4" s="988"/>
      <c r="BS4" s="988"/>
      <c r="BT4" s="58"/>
      <c r="BU4" s="58"/>
    </row>
    <row r="5" spans="1:82" ht="24" customHeight="1">
      <c r="A5" s="988" t="s">
        <v>2253</v>
      </c>
      <c r="B5" s="988"/>
      <c r="C5" s="58" t="s">
        <v>2968</v>
      </c>
      <c r="D5" s="998">
        <v>4</v>
      </c>
      <c r="E5" s="998"/>
      <c r="K5" s="30"/>
      <c r="L5" s="30"/>
      <c r="M5" s="30"/>
      <c r="O5" s="30"/>
      <c r="P5" s="30"/>
      <c r="Q5" s="1008"/>
      <c r="R5" s="1008"/>
      <c r="S5" s="1008"/>
      <c r="T5" s="1008"/>
      <c r="U5" s="1008"/>
      <c r="V5" s="1008"/>
      <c r="W5" s="1008"/>
      <c r="X5" s="1008"/>
      <c r="Y5" s="1008"/>
      <c r="Z5" s="1008"/>
      <c r="AA5" s="1008"/>
      <c r="AB5" s="1008"/>
      <c r="AC5" s="27"/>
      <c r="AD5" s="27"/>
      <c r="AE5" s="27"/>
      <c r="AF5" s="27"/>
      <c r="AG5" s="27"/>
      <c r="AH5" s="27"/>
      <c r="AI5" s="27"/>
      <c r="AJ5" s="27"/>
      <c r="AK5" s="27"/>
      <c r="AL5" s="140"/>
      <c r="AM5" s="140"/>
      <c r="AN5" s="27"/>
      <c r="AO5" s="27"/>
      <c r="AP5" s="27"/>
      <c r="AQ5" s="27"/>
      <c r="AR5" s="3"/>
      <c r="AS5" s="3"/>
      <c r="AT5" s="3"/>
      <c r="AU5" s="27"/>
      <c r="AV5" s="27"/>
      <c r="AW5" s="27"/>
      <c r="AY5" s="3"/>
      <c r="AZ5" s="27"/>
      <c r="BA5" s="27"/>
      <c r="BB5" s="27"/>
      <c r="BD5" s="3"/>
      <c r="BE5" s="3"/>
      <c r="BF5" s="3"/>
      <c r="BG5" s="27"/>
      <c r="BH5" s="27"/>
      <c r="BI5" s="27"/>
      <c r="BN5" s="186" t="s">
        <v>3977</v>
      </c>
      <c r="BO5" s="186"/>
      <c r="BP5" s="988"/>
      <c r="BQ5" s="988"/>
      <c r="BR5" s="988"/>
      <c r="BS5" s="988"/>
      <c r="BT5" s="151"/>
      <c r="BU5" s="151"/>
    </row>
    <row r="6" spans="1:82" ht="15.75" customHeight="1">
      <c r="A6" s="988" t="s">
        <v>891</v>
      </c>
      <c r="B6" s="988"/>
      <c r="C6" s="58" t="s">
        <v>4047</v>
      </c>
      <c r="D6" s="988">
        <v>3.75</v>
      </c>
      <c r="E6" s="988"/>
      <c r="F6" s="185"/>
      <c r="M6" s="22"/>
      <c r="O6" s="22"/>
      <c r="P6" s="22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22"/>
      <c r="AD6" s="22"/>
      <c r="AE6" s="22"/>
      <c r="AF6" s="22"/>
      <c r="AG6" s="22"/>
      <c r="AH6" s="22"/>
      <c r="AI6" s="22"/>
      <c r="AJ6" s="22"/>
      <c r="AK6" s="22"/>
      <c r="AL6" s="140"/>
      <c r="AM6" s="140"/>
      <c r="AN6" s="22"/>
      <c r="AO6" s="22"/>
      <c r="AP6" s="22"/>
      <c r="AQ6" s="22"/>
      <c r="AR6" s="22"/>
      <c r="AS6" s="22"/>
      <c r="AT6" s="22"/>
      <c r="AV6" s="22"/>
      <c r="AW6" s="22"/>
      <c r="AY6" s="22"/>
      <c r="BA6" s="22"/>
      <c r="BB6" s="22"/>
      <c r="BD6" s="22"/>
      <c r="BE6" s="22"/>
      <c r="BF6" s="22"/>
      <c r="BH6" s="22"/>
      <c r="BI6" s="22"/>
      <c r="BN6" s="186" t="s">
        <v>3978</v>
      </c>
      <c r="BO6" s="186"/>
      <c r="BP6" s="988"/>
      <c r="BQ6" s="988"/>
      <c r="BR6" s="988"/>
      <c r="BS6" s="988"/>
      <c r="BT6" s="151"/>
      <c r="BU6" s="151"/>
    </row>
    <row r="7" spans="1:82" ht="16.5" customHeight="1">
      <c r="A7" s="988" t="s">
        <v>892</v>
      </c>
      <c r="B7" s="988"/>
      <c r="C7" s="58" t="s">
        <v>5775</v>
      </c>
      <c r="D7" s="998">
        <v>3.5</v>
      </c>
      <c r="E7" s="998"/>
      <c r="F7" s="324"/>
      <c r="L7" s="1161" t="s">
        <v>3942</v>
      </c>
      <c r="M7" s="1161"/>
      <c r="N7" s="1161"/>
      <c r="O7" s="1161"/>
      <c r="P7" s="1161"/>
      <c r="Q7" s="1161"/>
      <c r="R7" s="1161"/>
      <c r="S7" s="1161"/>
      <c r="T7" s="1161"/>
      <c r="U7" s="1161"/>
      <c r="V7" s="1161"/>
      <c r="W7" s="1161"/>
      <c r="X7" s="1161"/>
      <c r="Y7" s="1161"/>
      <c r="Z7" s="1161"/>
      <c r="AA7" s="1161"/>
      <c r="AB7" s="1161"/>
      <c r="AC7" s="1161"/>
      <c r="AD7" s="1161"/>
      <c r="AE7" s="1161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5"/>
      <c r="AR7" s="5"/>
      <c r="AS7" s="5"/>
      <c r="AT7" s="5"/>
      <c r="AW7" s="5"/>
      <c r="AY7" s="5"/>
      <c r="BB7" s="5"/>
      <c r="BD7" s="5"/>
      <c r="BE7" s="5"/>
      <c r="BF7" s="5"/>
      <c r="BI7" s="5"/>
      <c r="BY7" s="1"/>
      <c r="BZ7" s="1"/>
      <c r="CA7" s="5"/>
      <c r="CB7" s="1"/>
      <c r="CC7" s="1"/>
      <c r="CD7" s="1"/>
    </row>
    <row r="8" spans="1:82" ht="15.75" customHeight="1">
      <c r="A8" s="988" t="s">
        <v>893</v>
      </c>
      <c r="B8" s="988"/>
      <c r="C8" s="58" t="s">
        <v>4048</v>
      </c>
      <c r="D8" s="988">
        <v>3.25</v>
      </c>
      <c r="E8" s="988"/>
      <c r="L8" s="1161"/>
      <c r="M8" s="1161"/>
      <c r="N8" s="1161"/>
      <c r="O8" s="1161"/>
      <c r="P8" s="1161"/>
      <c r="Q8" s="1161"/>
      <c r="R8" s="1161"/>
      <c r="S8" s="1161"/>
      <c r="T8" s="1161"/>
      <c r="U8" s="1161"/>
      <c r="V8" s="1161"/>
      <c r="W8" s="1161"/>
      <c r="X8" s="1161"/>
      <c r="Y8" s="1161"/>
      <c r="Z8" s="1161"/>
      <c r="AA8" s="1161"/>
      <c r="AB8" s="1161"/>
      <c r="AC8" s="1161"/>
      <c r="AD8" s="1161"/>
      <c r="AE8" s="1161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22"/>
      <c r="AR8" s="22"/>
      <c r="AS8" s="22"/>
      <c r="AT8" s="22"/>
      <c r="AV8" s="22"/>
      <c r="AW8" s="22"/>
      <c r="AX8" s="22"/>
      <c r="AY8" s="22"/>
      <c r="BA8" s="22"/>
      <c r="BB8" s="22"/>
      <c r="BC8" s="22"/>
      <c r="BD8" s="22"/>
      <c r="BE8" s="22"/>
      <c r="BF8" s="22"/>
      <c r="BH8" s="22"/>
      <c r="BI8" s="22"/>
      <c r="BJ8" s="22"/>
      <c r="BK8" s="22"/>
      <c r="BL8" s="22"/>
      <c r="BO8" s="22"/>
    </row>
    <row r="9" spans="1:82" ht="15.75" customHeight="1">
      <c r="A9" s="988" t="s">
        <v>894</v>
      </c>
      <c r="B9" s="988"/>
      <c r="C9" s="58" t="s">
        <v>4049</v>
      </c>
      <c r="D9" s="998">
        <v>3</v>
      </c>
      <c r="E9" s="998"/>
      <c r="F9" s="185"/>
      <c r="M9" s="22"/>
      <c r="O9" s="22"/>
      <c r="P9" s="940" t="s">
        <v>5583</v>
      </c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22"/>
      <c r="AE9" s="22"/>
      <c r="AF9" s="22"/>
      <c r="AG9" s="22"/>
      <c r="AH9" s="22"/>
      <c r="AI9" s="22"/>
      <c r="AJ9" s="22"/>
      <c r="AK9" s="22"/>
      <c r="AL9" s="203"/>
      <c r="AM9" s="203"/>
      <c r="AN9" s="22"/>
      <c r="AO9" s="22"/>
      <c r="AP9" s="22"/>
      <c r="AQ9" s="22"/>
      <c r="AR9" s="22"/>
      <c r="AS9" s="22"/>
      <c r="AT9" s="22"/>
      <c r="AV9" s="22"/>
      <c r="AW9" s="22"/>
      <c r="AX9" s="6"/>
      <c r="AY9" s="22"/>
      <c r="BA9" s="22"/>
      <c r="BB9" s="22"/>
      <c r="BC9" s="6"/>
      <c r="BD9" s="22"/>
      <c r="BE9" s="22"/>
      <c r="BF9" s="22"/>
      <c r="BH9" s="22"/>
      <c r="BI9" s="22"/>
      <c r="BJ9" s="6"/>
      <c r="BK9" s="8"/>
      <c r="BL9" s="8"/>
      <c r="BM9" s="8"/>
      <c r="BN9" s="8"/>
      <c r="BO9" s="22"/>
      <c r="BP9" s="8"/>
      <c r="BQ9" s="8"/>
      <c r="BR9" s="8"/>
      <c r="BS9" s="8"/>
    </row>
    <row r="10" spans="1:82" ht="16.5" customHeight="1">
      <c r="A10" s="988" t="s">
        <v>667</v>
      </c>
      <c r="B10" s="988"/>
      <c r="C10" s="58" t="s">
        <v>5782</v>
      </c>
      <c r="D10" s="988">
        <v>2.75</v>
      </c>
      <c r="E10" s="988"/>
      <c r="F10" s="324"/>
      <c r="P10" s="940"/>
      <c r="Q10" s="940"/>
      <c r="R10" s="940"/>
      <c r="S10" s="940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L10" s="204"/>
      <c r="AM10" s="204"/>
      <c r="AO10" s="5"/>
      <c r="AQ10" s="5"/>
      <c r="AR10" s="5"/>
      <c r="AS10" s="5"/>
      <c r="AT10" s="5"/>
      <c r="AW10" s="5"/>
      <c r="AX10" s="51"/>
      <c r="AY10" s="5"/>
      <c r="BB10" s="5"/>
      <c r="BC10" s="51"/>
      <c r="BD10" s="5"/>
      <c r="BE10" s="5"/>
      <c r="BF10" s="5"/>
      <c r="BI10" s="5"/>
      <c r="BJ10" s="51"/>
      <c r="BK10" s="47"/>
      <c r="BL10" s="47"/>
      <c r="BM10" s="51"/>
      <c r="BN10" s="51"/>
      <c r="BO10" s="5"/>
      <c r="BP10" s="51"/>
      <c r="BQ10" s="51"/>
      <c r="BR10" s="51"/>
      <c r="BS10" s="51"/>
    </row>
    <row r="11" spans="1:82" ht="16.5" customHeight="1">
      <c r="A11" s="988" t="s">
        <v>668</v>
      </c>
      <c r="B11" s="988"/>
      <c r="C11" s="58" t="s">
        <v>4050</v>
      </c>
      <c r="D11" s="998">
        <v>2.5</v>
      </c>
      <c r="E11" s="998"/>
      <c r="F11" s="324"/>
      <c r="O11" s="940" t="s">
        <v>844</v>
      </c>
      <c r="P11" s="940"/>
      <c r="Q11" s="940"/>
      <c r="R11" s="940"/>
      <c r="S11" s="940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940"/>
      <c r="AE11" s="940"/>
      <c r="AF11" s="140"/>
      <c r="AG11" s="140"/>
      <c r="AH11" s="140"/>
      <c r="AI11" s="140"/>
      <c r="AJ11" s="140"/>
      <c r="AK11" s="140"/>
      <c r="AL11" s="140"/>
      <c r="AM11" s="140"/>
      <c r="AO11" s="5"/>
      <c r="AQ11" s="5"/>
      <c r="AR11" s="5"/>
      <c r="AS11" s="5"/>
      <c r="AT11" s="5"/>
      <c r="AW11" s="5"/>
      <c r="AX11" s="51"/>
      <c r="AY11" s="5"/>
      <c r="BB11" s="5"/>
      <c r="BC11" s="51"/>
      <c r="BD11" s="5"/>
      <c r="BE11" s="5"/>
      <c r="BF11" s="5"/>
      <c r="BI11" s="5"/>
      <c r="BJ11" s="51"/>
      <c r="BK11" s="47"/>
      <c r="BL11" s="47"/>
      <c r="BM11" s="51"/>
      <c r="BN11" s="51"/>
      <c r="BO11" s="5"/>
      <c r="BP11" s="51"/>
      <c r="BQ11" s="51"/>
      <c r="BR11" s="51"/>
      <c r="BS11" s="51"/>
    </row>
    <row r="12" spans="1:82" ht="16.5" customHeight="1">
      <c r="A12" s="988" t="s">
        <v>3303</v>
      </c>
      <c r="B12" s="988"/>
      <c r="C12" s="58" t="s">
        <v>4051</v>
      </c>
      <c r="D12" s="988">
        <v>2.25</v>
      </c>
      <c r="E12" s="988"/>
      <c r="F12" s="324"/>
      <c r="O12" s="940"/>
      <c r="P12" s="940"/>
      <c r="Q12" s="940"/>
      <c r="R12" s="940"/>
      <c r="S12" s="940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940"/>
      <c r="AE12" s="940"/>
      <c r="AF12" s="140"/>
      <c r="AG12" s="140"/>
      <c r="AH12" s="140"/>
      <c r="AI12" s="140"/>
      <c r="AJ12" s="140"/>
      <c r="AK12" s="140"/>
      <c r="AL12" s="140"/>
      <c r="AM12" s="140"/>
      <c r="AO12" s="5"/>
      <c r="AQ12" s="5"/>
      <c r="AR12" s="5"/>
      <c r="AS12" s="5"/>
      <c r="AT12" s="5"/>
      <c r="AW12" s="5"/>
      <c r="AX12" s="51"/>
      <c r="AY12" s="5"/>
      <c r="BB12" s="5"/>
      <c r="BC12" s="51"/>
      <c r="BD12" s="5"/>
      <c r="BE12" s="5"/>
      <c r="BF12" s="5"/>
      <c r="BI12" s="5"/>
      <c r="BJ12" s="51"/>
      <c r="BK12" s="47"/>
      <c r="BL12" s="47"/>
      <c r="BM12" s="51"/>
      <c r="BN12" s="51"/>
      <c r="BO12" s="5"/>
      <c r="BP12" s="51"/>
      <c r="BQ12" s="51"/>
      <c r="BR12" s="51"/>
      <c r="BS12" s="51"/>
    </row>
    <row r="13" spans="1:82" ht="16.5" customHeight="1">
      <c r="A13" s="988" t="s">
        <v>3304</v>
      </c>
      <c r="B13" s="988"/>
      <c r="C13" s="58" t="s">
        <v>4052</v>
      </c>
      <c r="D13" s="998">
        <v>2</v>
      </c>
      <c r="E13" s="998"/>
      <c r="F13" s="324"/>
      <c r="Q13" s="173"/>
      <c r="R13" s="173"/>
      <c r="S13" s="173"/>
      <c r="T13" s="173"/>
      <c r="U13" s="173"/>
      <c r="V13" s="173"/>
      <c r="W13" s="173"/>
      <c r="X13" s="173"/>
      <c r="Y13" s="173"/>
      <c r="Z13" s="173"/>
      <c r="AA13" s="173"/>
      <c r="AB13" s="173"/>
      <c r="AC13" s="173"/>
      <c r="AD13" s="173"/>
      <c r="AE13" s="173"/>
      <c r="AF13" s="173"/>
      <c r="AG13" s="173"/>
      <c r="AH13" s="173"/>
      <c r="AI13" s="173"/>
      <c r="AJ13" s="173"/>
      <c r="AK13" s="173"/>
      <c r="AL13" s="173"/>
      <c r="AM13" s="173"/>
      <c r="AO13" s="5"/>
      <c r="AQ13" s="5"/>
      <c r="AR13" s="5"/>
      <c r="AS13" s="5"/>
      <c r="AT13" s="5"/>
      <c r="AW13" s="5"/>
      <c r="AX13" s="51"/>
      <c r="AY13" s="5"/>
      <c r="BB13" s="5"/>
      <c r="BC13" s="51"/>
      <c r="BD13" s="5"/>
      <c r="BE13" s="5"/>
      <c r="BF13" s="5"/>
      <c r="BI13" s="5"/>
      <c r="BJ13" s="51"/>
      <c r="BK13" s="47"/>
      <c r="BL13" s="47"/>
      <c r="BM13" s="51"/>
      <c r="BN13" s="51"/>
      <c r="BO13" s="5"/>
      <c r="BP13" s="51"/>
      <c r="BQ13" s="51"/>
      <c r="BR13" s="51"/>
      <c r="BS13" s="51"/>
    </row>
    <row r="14" spans="1:82" ht="16.5" customHeight="1">
      <c r="A14" s="988" t="s">
        <v>5781</v>
      </c>
      <c r="B14" s="988"/>
      <c r="C14" s="58" t="s">
        <v>5014</v>
      </c>
      <c r="D14" s="998">
        <v>0</v>
      </c>
      <c r="E14" s="998"/>
      <c r="F14" s="324"/>
      <c r="Q14" s="173"/>
      <c r="R14" s="173"/>
      <c r="S14" s="173"/>
      <c r="T14" s="173"/>
      <c r="U14" s="173"/>
      <c r="V14" s="173"/>
      <c r="W14" s="173"/>
      <c r="X14" s="173"/>
      <c r="Y14" s="173"/>
      <c r="Z14" s="173"/>
      <c r="AA14" s="173"/>
      <c r="AB14" s="173"/>
      <c r="AC14" s="173"/>
      <c r="AD14" s="173"/>
      <c r="AE14" s="173"/>
      <c r="AF14" s="173"/>
      <c r="AG14" s="173"/>
      <c r="AH14" s="173"/>
      <c r="AI14" s="173"/>
      <c r="AJ14" s="173"/>
      <c r="AK14" s="173"/>
      <c r="AL14" s="173"/>
      <c r="AM14" s="173"/>
      <c r="AO14" s="5"/>
      <c r="AQ14" s="5"/>
      <c r="AR14" s="5"/>
      <c r="AS14" s="5"/>
      <c r="AT14" s="5"/>
      <c r="AW14" s="5"/>
      <c r="AX14" s="51"/>
      <c r="AY14" s="5"/>
      <c r="BB14" s="5"/>
      <c r="BC14" s="51"/>
      <c r="BD14" s="5"/>
      <c r="BE14" s="5"/>
      <c r="BF14" s="5"/>
      <c r="BI14" s="5"/>
      <c r="BJ14" s="51"/>
      <c r="BK14" s="47"/>
      <c r="BL14" s="47"/>
      <c r="BM14" s="51"/>
      <c r="BN14" s="51"/>
      <c r="BO14" s="5"/>
      <c r="BP14" s="51"/>
      <c r="BQ14" s="51"/>
      <c r="BR14" s="51"/>
      <c r="BS14" s="51"/>
    </row>
    <row r="15" spans="1:82" ht="16.5" customHeight="1">
      <c r="A15" s="988" t="s">
        <v>3305</v>
      </c>
      <c r="B15" s="988"/>
      <c r="C15" s="58" t="s">
        <v>6151</v>
      </c>
      <c r="D15" s="998" t="s">
        <v>6152</v>
      </c>
      <c r="E15" s="998"/>
      <c r="F15" s="324"/>
      <c r="Q15" s="173"/>
      <c r="R15" s="173"/>
      <c r="S15" s="173"/>
      <c r="T15" s="173"/>
      <c r="U15" s="173"/>
      <c r="V15" s="173"/>
      <c r="W15" s="173"/>
      <c r="X15" s="173"/>
      <c r="Y15" s="173"/>
      <c r="Z15" s="173"/>
      <c r="AA15" s="173"/>
      <c r="AB15" s="173"/>
      <c r="AC15" s="173"/>
      <c r="AD15" s="173"/>
      <c r="AE15" s="173"/>
      <c r="AF15" s="173"/>
      <c r="AG15" s="173"/>
      <c r="AH15" s="173"/>
      <c r="AI15" s="173"/>
      <c r="AJ15" s="173"/>
      <c r="AK15" s="173"/>
      <c r="AL15" s="173"/>
      <c r="AM15" s="173"/>
      <c r="AO15" s="5"/>
      <c r="AQ15" s="5"/>
      <c r="AR15" s="5"/>
      <c r="AS15" s="5"/>
      <c r="AT15" s="5"/>
      <c r="AW15" s="5"/>
      <c r="AX15" s="51"/>
      <c r="AY15" s="5"/>
      <c r="BB15" s="5"/>
      <c r="BC15" s="51"/>
      <c r="BD15" s="5"/>
      <c r="BE15" s="5"/>
      <c r="BF15" s="5"/>
      <c r="BI15" s="5"/>
      <c r="BJ15" s="51"/>
      <c r="BK15" s="47"/>
      <c r="BL15" s="47"/>
      <c r="BM15" s="51"/>
      <c r="BN15" s="51"/>
      <c r="BO15" s="5"/>
      <c r="BP15" s="51"/>
      <c r="BQ15" s="51"/>
      <c r="BR15" s="51"/>
      <c r="BS15" s="51"/>
    </row>
    <row r="16" spans="1:82" ht="16.5" customHeight="1">
      <c r="A16" s="988" t="s">
        <v>3305</v>
      </c>
      <c r="B16" s="988"/>
      <c r="C16" s="58" t="s">
        <v>6153</v>
      </c>
      <c r="D16" s="998" t="s">
        <v>3616</v>
      </c>
      <c r="E16" s="998"/>
      <c r="F16" s="324"/>
      <c r="Q16" s="134"/>
      <c r="R16" s="130"/>
      <c r="S16" s="130"/>
      <c r="T16" s="130"/>
      <c r="U16" s="130"/>
      <c r="V16" s="130"/>
      <c r="W16" s="130"/>
      <c r="X16" s="130"/>
      <c r="Y16" s="130"/>
      <c r="Z16" s="130"/>
      <c r="AA16" s="130"/>
      <c r="AB16" s="130"/>
      <c r="AC16" s="130"/>
      <c r="AD16" s="130"/>
      <c r="AE16" s="130"/>
      <c r="AF16" s="130"/>
      <c r="AG16" s="130"/>
      <c r="AH16" s="130"/>
      <c r="AI16" s="130"/>
      <c r="AJ16" s="130"/>
      <c r="AK16" s="130"/>
      <c r="AL16" s="130"/>
      <c r="AM16" s="158"/>
      <c r="AO16" s="5"/>
      <c r="AQ16" s="5"/>
      <c r="AR16" s="5"/>
      <c r="AS16" s="5"/>
      <c r="AT16" s="5"/>
      <c r="AW16" s="5"/>
      <c r="AX16" s="51"/>
      <c r="AY16" s="5"/>
      <c r="BB16" s="5"/>
      <c r="BC16" s="51"/>
      <c r="BD16" s="5"/>
      <c r="BE16" s="5"/>
      <c r="BF16" s="5"/>
      <c r="BI16" s="5"/>
      <c r="BJ16" s="51"/>
      <c r="BK16" s="47"/>
      <c r="BL16" s="47"/>
      <c r="BM16" s="51"/>
      <c r="BN16" s="51"/>
      <c r="BO16" s="5"/>
      <c r="BP16" s="51"/>
      <c r="BQ16" s="51"/>
      <c r="BR16" s="51"/>
      <c r="BS16" s="51"/>
    </row>
    <row r="17" spans="1:73" ht="15.75" customHeight="1">
      <c r="A17" s="73" t="s">
        <v>3318</v>
      </c>
      <c r="B17" s="36"/>
      <c r="C17" s="28"/>
      <c r="D17" s="36"/>
      <c r="E17" s="135"/>
      <c r="M17" s="22"/>
      <c r="O17" s="22"/>
      <c r="P17" s="22"/>
      <c r="Q17" s="134"/>
      <c r="R17" s="130"/>
      <c r="S17" s="130"/>
      <c r="T17" s="130"/>
      <c r="U17" s="130"/>
      <c r="V17" s="130"/>
      <c r="W17" s="130"/>
      <c r="X17" s="130"/>
      <c r="Y17" s="130"/>
      <c r="Z17" s="130"/>
      <c r="AA17" s="130"/>
      <c r="AB17" s="130"/>
      <c r="AC17" s="130"/>
      <c r="AD17" s="130"/>
      <c r="AE17" s="130"/>
      <c r="AF17" s="130"/>
      <c r="AG17" s="130"/>
      <c r="AH17" s="130"/>
      <c r="AI17" s="130"/>
      <c r="AJ17" s="130"/>
      <c r="AK17" s="130"/>
      <c r="AL17" s="130"/>
      <c r="AM17" s="158"/>
      <c r="AN17" s="22"/>
      <c r="AO17" s="22"/>
      <c r="AP17" s="22"/>
      <c r="AQ17" s="22"/>
      <c r="AR17" s="22"/>
      <c r="AS17" s="22"/>
      <c r="AT17" s="22"/>
      <c r="AV17" s="22"/>
      <c r="AW17" s="22"/>
      <c r="AX17" s="77"/>
      <c r="AY17" s="22"/>
      <c r="BA17" s="22"/>
      <c r="BB17" s="22"/>
      <c r="BC17" s="77"/>
      <c r="BD17" s="22"/>
      <c r="BE17" s="22"/>
      <c r="BF17" s="22"/>
      <c r="BH17" s="22"/>
      <c r="BI17" s="22"/>
      <c r="BJ17" s="77"/>
      <c r="BK17" s="77"/>
      <c r="BL17" s="77"/>
      <c r="BM17" s="51"/>
      <c r="BN17" s="51"/>
      <c r="BO17" s="22"/>
      <c r="BP17" s="51"/>
      <c r="BQ17" s="51"/>
      <c r="BR17" s="51"/>
      <c r="BS17" s="51"/>
    </row>
    <row r="18" spans="1:73" ht="15.75" customHeight="1">
      <c r="A18" s="32"/>
      <c r="B18" s="76"/>
      <c r="C18" s="74"/>
      <c r="D18" s="76"/>
      <c r="E18" s="74"/>
      <c r="F18" s="185"/>
      <c r="M18" s="22"/>
      <c r="O18" s="22"/>
      <c r="P18" s="22"/>
      <c r="Q18" s="22"/>
      <c r="R18" s="22"/>
      <c r="T18" s="22"/>
      <c r="U18" s="22"/>
      <c r="V18" s="22"/>
      <c r="W18" s="22"/>
      <c r="Y18" s="22"/>
      <c r="Z18" s="22"/>
      <c r="AA18" s="22"/>
      <c r="AB18" s="22"/>
      <c r="AD18" s="22"/>
      <c r="AE18" s="22"/>
      <c r="AF18" s="22"/>
      <c r="AG18" s="22"/>
      <c r="AI18" s="22"/>
      <c r="AJ18" s="22"/>
      <c r="AK18" s="22"/>
      <c r="AL18" s="22"/>
      <c r="AN18" s="22"/>
      <c r="AO18" s="22"/>
      <c r="AP18" s="22"/>
      <c r="AQ18" s="22"/>
      <c r="AR18" s="22"/>
      <c r="AS18" s="22"/>
      <c r="AT18" s="22"/>
      <c r="AV18" s="22"/>
      <c r="AW18" s="22"/>
      <c r="AX18" s="6"/>
      <c r="AY18" s="22"/>
      <c r="BA18" s="22"/>
      <c r="BB18" s="22"/>
      <c r="BC18" s="6"/>
      <c r="BD18" s="22"/>
      <c r="BE18" s="22"/>
      <c r="BF18" s="22"/>
      <c r="BH18" s="22"/>
      <c r="BI18" s="22"/>
      <c r="BJ18" s="6"/>
      <c r="BK18" s="8"/>
      <c r="BL18" s="8"/>
      <c r="BM18" s="8"/>
      <c r="BN18" s="8"/>
      <c r="BO18" s="22"/>
      <c r="BP18" s="8"/>
      <c r="BQ18" s="8"/>
      <c r="BR18" s="8"/>
      <c r="BS18" s="8"/>
    </row>
    <row r="19" spans="1:73" s="7" customFormat="1" ht="16.5" customHeight="1">
      <c r="A19" s="1077" t="s">
        <v>5996</v>
      </c>
      <c r="B19" s="931" t="s">
        <v>5250</v>
      </c>
      <c r="C19" s="1077" t="s">
        <v>5251</v>
      </c>
      <c r="D19" s="931" t="s">
        <v>5252</v>
      </c>
      <c r="E19" s="931" t="s">
        <v>3107</v>
      </c>
      <c r="F19" s="942" t="s">
        <v>3108</v>
      </c>
      <c r="G19" s="931" t="s">
        <v>7500</v>
      </c>
      <c r="H19" s="999" t="s">
        <v>3980</v>
      </c>
      <c r="I19" s="999"/>
      <c r="J19" s="999"/>
      <c r="K19" s="999"/>
      <c r="L19" s="999"/>
      <c r="M19" s="999"/>
      <c r="N19" s="999"/>
      <c r="O19" s="999"/>
      <c r="P19" s="999"/>
      <c r="Q19" s="999"/>
      <c r="R19" s="999"/>
      <c r="S19" s="999"/>
      <c r="T19" s="999"/>
      <c r="U19" s="999"/>
      <c r="V19" s="999"/>
      <c r="W19" s="999"/>
      <c r="X19" s="999"/>
      <c r="Y19" s="999"/>
      <c r="Z19" s="999"/>
      <c r="AA19" s="999"/>
      <c r="AB19" s="999"/>
      <c r="AC19" s="999"/>
      <c r="AD19" s="999"/>
      <c r="AE19" s="999"/>
      <c r="AF19" s="999"/>
      <c r="AG19" s="999"/>
      <c r="AH19" s="999"/>
      <c r="AI19" s="999"/>
      <c r="AJ19" s="999"/>
      <c r="AK19" s="999"/>
      <c r="AL19" s="999"/>
      <c r="AM19" s="999"/>
      <c r="AN19" s="999"/>
      <c r="AO19" s="999"/>
      <c r="AP19" s="999"/>
      <c r="AQ19" s="999"/>
      <c r="AR19" s="999"/>
      <c r="AS19" s="999"/>
      <c r="AT19" s="999"/>
      <c r="AU19" s="999"/>
      <c r="AV19" s="999"/>
      <c r="AW19" s="999"/>
      <c r="AX19" s="999"/>
      <c r="AY19" s="999"/>
      <c r="AZ19" s="999"/>
      <c r="BA19" s="999"/>
      <c r="BB19" s="999"/>
      <c r="BC19" s="999"/>
      <c r="BD19" s="999"/>
      <c r="BE19" s="999"/>
      <c r="BF19" s="999"/>
      <c r="BG19" s="999"/>
      <c r="BH19" s="999"/>
      <c r="BI19" s="999"/>
      <c r="BJ19" s="999"/>
      <c r="BK19" s="999"/>
      <c r="BL19" s="999"/>
      <c r="BM19" s="999"/>
      <c r="BN19" s="999"/>
      <c r="BO19" s="999"/>
      <c r="BP19" s="999"/>
      <c r="BQ19" s="931" t="s">
        <v>3972</v>
      </c>
      <c r="BR19" s="941" t="s">
        <v>6026</v>
      </c>
      <c r="BS19" s="931" t="s">
        <v>1983</v>
      </c>
      <c r="BT19" s="1013" t="s">
        <v>3156</v>
      </c>
      <c r="BU19" s="1000" t="s">
        <v>3157</v>
      </c>
    </row>
    <row r="20" spans="1:73" s="7" customFormat="1" ht="19.5" customHeight="1">
      <c r="A20" s="1077"/>
      <c r="B20" s="931"/>
      <c r="C20" s="1077"/>
      <c r="D20" s="931"/>
      <c r="E20" s="931"/>
      <c r="F20" s="942"/>
      <c r="G20" s="931"/>
      <c r="H20" s="1014" t="s">
        <v>1356</v>
      </c>
      <c r="I20" s="1014"/>
      <c r="J20" s="1014"/>
      <c r="K20" s="1014"/>
      <c r="L20" s="1014"/>
      <c r="M20" s="1014"/>
      <c r="N20" s="1014"/>
      <c r="O20" s="1014"/>
      <c r="P20" s="1014"/>
      <c r="Q20" s="1014"/>
      <c r="R20" s="1014"/>
      <c r="S20" s="1014"/>
      <c r="T20" s="1014"/>
      <c r="U20" s="1014"/>
      <c r="V20" s="1014"/>
      <c r="W20" s="1014"/>
      <c r="X20" s="1014"/>
      <c r="Y20" s="1014"/>
      <c r="Z20" s="1014"/>
      <c r="AA20" s="1014"/>
      <c r="AB20" s="1014"/>
      <c r="AC20" s="1014"/>
      <c r="AD20" s="1014"/>
      <c r="AE20" s="1014"/>
      <c r="AF20" s="1014"/>
      <c r="AG20" s="1014"/>
      <c r="AH20" s="1014"/>
      <c r="AI20" s="1014"/>
      <c r="AJ20" s="1014"/>
      <c r="AK20" s="1014"/>
      <c r="AL20" s="1014"/>
      <c r="AM20" s="1014"/>
      <c r="AN20" s="1014"/>
      <c r="AO20" s="1014"/>
      <c r="AP20" s="1014"/>
      <c r="AQ20" s="1014"/>
      <c r="AR20" s="1014"/>
      <c r="AS20" s="1014"/>
      <c r="AT20" s="1078" t="s">
        <v>2963</v>
      </c>
      <c r="AU20" s="1079"/>
      <c r="AV20" s="1079"/>
      <c r="AW20" s="1079"/>
      <c r="AX20" s="1079"/>
      <c r="AY20" s="1079"/>
      <c r="AZ20" s="1079"/>
      <c r="BA20" s="1079"/>
      <c r="BB20" s="1079"/>
      <c r="BC20" s="1079"/>
      <c r="BD20" s="1079"/>
      <c r="BE20" s="1079"/>
      <c r="BF20" s="1079"/>
      <c r="BG20" s="1079"/>
      <c r="BH20" s="1079"/>
      <c r="BI20" s="1079"/>
      <c r="BJ20" s="1079"/>
      <c r="BK20" s="1079"/>
      <c r="BL20" s="1079"/>
      <c r="BM20" s="1079"/>
      <c r="BN20" s="1079"/>
      <c r="BO20" s="1079"/>
      <c r="BP20" s="1145"/>
      <c r="BQ20" s="931"/>
      <c r="BR20" s="967"/>
      <c r="BS20" s="931"/>
      <c r="BT20" s="1013"/>
      <c r="BU20" s="1000"/>
    </row>
    <row r="21" spans="1:73" s="7" customFormat="1" ht="19.5" customHeight="1">
      <c r="A21" s="1077"/>
      <c r="B21" s="931"/>
      <c r="C21" s="1077"/>
      <c r="D21" s="931"/>
      <c r="E21" s="931"/>
      <c r="F21" s="942"/>
      <c r="G21" s="931"/>
      <c r="H21" s="1015" t="s">
        <v>1837</v>
      </c>
      <c r="I21" s="1016"/>
      <c r="J21" s="1016"/>
      <c r="K21" s="1016"/>
      <c r="L21" s="1016"/>
      <c r="M21" s="1016"/>
      <c r="N21" s="1016"/>
      <c r="O21" s="1016"/>
      <c r="P21" s="1016"/>
      <c r="Q21" s="1016"/>
      <c r="R21" s="1016"/>
      <c r="S21" s="1016"/>
      <c r="T21" s="1016"/>
      <c r="U21" s="1016"/>
      <c r="V21" s="1016"/>
      <c r="W21" s="1016"/>
      <c r="X21" s="1016"/>
      <c r="Y21" s="1016"/>
      <c r="Z21" s="1016"/>
      <c r="AA21" s="1016"/>
      <c r="AB21" s="1016"/>
      <c r="AC21" s="1016"/>
      <c r="AD21" s="1016"/>
      <c r="AE21" s="1016"/>
      <c r="AF21" s="1016"/>
      <c r="AG21" s="1016"/>
      <c r="AH21" s="1016"/>
      <c r="AI21" s="1016"/>
      <c r="AJ21" s="1016"/>
      <c r="AK21" s="1017"/>
      <c r="AL21" s="1014" t="s">
        <v>6597</v>
      </c>
      <c r="AM21" s="1014"/>
      <c r="AN21" s="1014"/>
      <c r="AO21" s="1014"/>
      <c r="AP21" s="1014"/>
      <c r="AQ21" s="1014" t="s">
        <v>5737</v>
      </c>
      <c r="AR21" s="1014"/>
      <c r="AS21" s="1014"/>
      <c r="AT21" s="1080"/>
      <c r="AU21" s="1081"/>
      <c r="AV21" s="1081"/>
      <c r="AW21" s="1081"/>
      <c r="AX21" s="1081"/>
      <c r="AY21" s="1081"/>
      <c r="AZ21" s="1081"/>
      <c r="BA21" s="1081"/>
      <c r="BB21" s="1081"/>
      <c r="BC21" s="1081"/>
      <c r="BD21" s="1081"/>
      <c r="BE21" s="1081"/>
      <c r="BF21" s="1081"/>
      <c r="BG21" s="1081"/>
      <c r="BH21" s="1081"/>
      <c r="BI21" s="1081"/>
      <c r="BJ21" s="1081"/>
      <c r="BK21" s="1081"/>
      <c r="BL21" s="1081"/>
      <c r="BM21" s="1081"/>
      <c r="BN21" s="1081"/>
      <c r="BO21" s="1081"/>
      <c r="BP21" s="1146"/>
      <c r="BQ21" s="931"/>
      <c r="BR21" s="967"/>
      <c r="BS21" s="931"/>
      <c r="BT21" s="1013"/>
      <c r="BU21" s="1000"/>
    </row>
    <row r="22" spans="1:73" s="7" customFormat="1" ht="19.5" customHeight="1">
      <c r="A22" s="1077"/>
      <c r="B22" s="931"/>
      <c r="C22" s="1077"/>
      <c r="D22" s="931"/>
      <c r="E22" s="931"/>
      <c r="F22" s="942"/>
      <c r="G22" s="931"/>
      <c r="H22" s="946" t="s">
        <v>3003</v>
      </c>
      <c r="I22" s="946"/>
      <c r="J22" s="946"/>
      <c r="K22" s="946"/>
      <c r="L22" s="946"/>
      <c r="M22" s="946" t="s">
        <v>3311</v>
      </c>
      <c r="N22" s="946"/>
      <c r="O22" s="946"/>
      <c r="P22" s="946"/>
      <c r="Q22" s="946"/>
      <c r="R22" s="946" t="s">
        <v>3312</v>
      </c>
      <c r="S22" s="946"/>
      <c r="T22" s="946"/>
      <c r="U22" s="946"/>
      <c r="V22" s="946"/>
      <c r="W22" s="946" t="s">
        <v>3313</v>
      </c>
      <c r="X22" s="946"/>
      <c r="Y22" s="946"/>
      <c r="Z22" s="946"/>
      <c r="AA22" s="946"/>
      <c r="AB22" s="946" t="s">
        <v>3314</v>
      </c>
      <c r="AC22" s="946"/>
      <c r="AD22" s="946"/>
      <c r="AE22" s="946"/>
      <c r="AF22" s="946"/>
      <c r="AG22" s="946" t="s">
        <v>3315</v>
      </c>
      <c r="AH22" s="946"/>
      <c r="AI22" s="946"/>
      <c r="AJ22" s="946"/>
      <c r="AK22" s="946"/>
      <c r="AL22" s="946" t="s">
        <v>4257</v>
      </c>
      <c r="AM22" s="946"/>
      <c r="AN22" s="946"/>
      <c r="AO22" s="946"/>
      <c r="AP22" s="946"/>
      <c r="AQ22" s="949" t="s">
        <v>6023</v>
      </c>
      <c r="AR22" s="949"/>
      <c r="AS22" s="949"/>
      <c r="AT22" s="946" t="s">
        <v>3316</v>
      </c>
      <c r="AU22" s="946"/>
      <c r="AV22" s="946"/>
      <c r="AW22" s="946"/>
      <c r="AX22" s="946"/>
      <c r="AY22" s="947" t="s">
        <v>3317</v>
      </c>
      <c r="AZ22" s="1158"/>
      <c r="BA22" s="1158"/>
      <c r="BB22" s="1158"/>
      <c r="BC22" s="1158"/>
      <c r="BD22" s="1159"/>
      <c r="BE22" s="947" t="s">
        <v>613</v>
      </c>
      <c r="BF22" s="1158"/>
      <c r="BG22" s="1158"/>
      <c r="BH22" s="1158"/>
      <c r="BI22" s="1158"/>
      <c r="BJ22" s="1159"/>
      <c r="BK22" s="947" t="s">
        <v>614</v>
      </c>
      <c r="BL22" s="1158"/>
      <c r="BM22" s="1158"/>
      <c r="BN22" s="1158"/>
      <c r="BO22" s="1158"/>
      <c r="BP22" s="1159"/>
      <c r="BQ22" s="931"/>
      <c r="BR22" s="334">
        <v>28</v>
      </c>
      <c r="BS22" s="931"/>
      <c r="BT22" s="1013"/>
      <c r="BU22" s="1000"/>
    </row>
    <row r="23" spans="1:73" s="7" customFormat="1" ht="29.25" customHeight="1">
      <c r="A23" s="1077"/>
      <c r="B23" s="931"/>
      <c r="C23" s="1077"/>
      <c r="D23" s="931"/>
      <c r="E23" s="931"/>
      <c r="F23" s="942"/>
      <c r="G23" s="931"/>
      <c r="H23" s="1013" t="s">
        <v>6787</v>
      </c>
      <c r="I23" s="1013"/>
      <c r="J23" s="1013"/>
      <c r="K23" s="1013"/>
      <c r="L23" s="1013"/>
      <c r="M23" s="1013" t="s">
        <v>6788</v>
      </c>
      <c r="N23" s="1013"/>
      <c r="O23" s="1013"/>
      <c r="P23" s="1013"/>
      <c r="Q23" s="1013"/>
      <c r="R23" s="1013" t="s">
        <v>6020</v>
      </c>
      <c r="S23" s="1013"/>
      <c r="T23" s="1013"/>
      <c r="U23" s="1013"/>
      <c r="V23" s="1013"/>
      <c r="W23" s="1013" t="s">
        <v>6021</v>
      </c>
      <c r="X23" s="1013"/>
      <c r="Y23" s="1013"/>
      <c r="Z23" s="1013"/>
      <c r="AA23" s="1013"/>
      <c r="AB23" s="1013" t="s">
        <v>6022</v>
      </c>
      <c r="AC23" s="1013"/>
      <c r="AD23" s="1013"/>
      <c r="AE23" s="1013"/>
      <c r="AF23" s="1013"/>
      <c r="AG23" s="1013" t="s">
        <v>281</v>
      </c>
      <c r="AH23" s="1013"/>
      <c r="AI23" s="1013"/>
      <c r="AJ23" s="1013"/>
      <c r="AK23" s="1013"/>
      <c r="AL23" s="1013" t="s">
        <v>5999</v>
      </c>
      <c r="AM23" s="1013"/>
      <c r="AN23" s="1013"/>
      <c r="AO23" s="1013"/>
      <c r="AP23" s="1013"/>
      <c r="AQ23" s="1013"/>
      <c r="AR23" s="1013"/>
      <c r="AS23" s="1013"/>
      <c r="AT23" s="1013" t="s">
        <v>4096</v>
      </c>
      <c r="AU23" s="1013"/>
      <c r="AV23" s="1013"/>
      <c r="AW23" s="1013"/>
      <c r="AX23" s="1013"/>
      <c r="AY23" s="1074" t="s">
        <v>2962</v>
      </c>
      <c r="AZ23" s="1158"/>
      <c r="BA23" s="1158"/>
      <c r="BB23" s="1158"/>
      <c r="BC23" s="1158"/>
      <c r="BD23" s="1159"/>
      <c r="BE23" s="1074" t="s">
        <v>4035</v>
      </c>
      <c r="BF23" s="1158"/>
      <c r="BG23" s="1158"/>
      <c r="BH23" s="1158"/>
      <c r="BI23" s="1158"/>
      <c r="BJ23" s="1159"/>
      <c r="BK23" s="1074" t="s">
        <v>5733</v>
      </c>
      <c r="BL23" s="1158"/>
      <c r="BM23" s="1158"/>
      <c r="BN23" s="1158"/>
      <c r="BO23" s="1158"/>
      <c r="BP23" s="1159"/>
      <c r="BQ23" s="931"/>
      <c r="BR23" s="967" t="s">
        <v>3619</v>
      </c>
      <c r="BS23" s="931"/>
      <c r="BT23" s="1013"/>
      <c r="BU23" s="1000"/>
    </row>
    <row r="24" spans="1:73" s="7" customFormat="1" ht="15.75" customHeight="1">
      <c r="A24" s="1077"/>
      <c r="B24" s="931"/>
      <c r="C24" s="1077"/>
      <c r="D24" s="931"/>
      <c r="E24" s="931"/>
      <c r="F24" s="942"/>
      <c r="G24" s="931"/>
      <c r="H24" s="1000" t="s">
        <v>3609</v>
      </c>
      <c r="I24" s="1000"/>
      <c r="J24" s="1000"/>
      <c r="K24" s="1000"/>
      <c r="L24" s="1000"/>
      <c r="M24" s="1000" t="s">
        <v>3610</v>
      </c>
      <c r="N24" s="1000"/>
      <c r="O24" s="1000"/>
      <c r="P24" s="1000"/>
      <c r="Q24" s="1000"/>
      <c r="R24" s="1000" t="s">
        <v>3609</v>
      </c>
      <c r="S24" s="1000"/>
      <c r="T24" s="1000"/>
      <c r="U24" s="1000"/>
      <c r="V24" s="1000"/>
      <c r="W24" s="1000" t="s">
        <v>3609</v>
      </c>
      <c r="X24" s="1000"/>
      <c r="Y24" s="1000"/>
      <c r="Z24" s="1000"/>
      <c r="AA24" s="1000"/>
      <c r="AB24" s="1000" t="s">
        <v>3609</v>
      </c>
      <c r="AC24" s="1000"/>
      <c r="AD24" s="1000"/>
      <c r="AE24" s="1000"/>
      <c r="AF24" s="1000"/>
      <c r="AG24" s="1000" t="s">
        <v>3609</v>
      </c>
      <c r="AH24" s="1000"/>
      <c r="AI24" s="1000"/>
      <c r="AJ24" s="1000"/>
      <c r="AK24" s="1000"/>
      <c r="AL24" s="1000" t="s">
        <v>3610</v>
      </c>
      <c r="AM24" s="1000"/>
      <c r="AN24" s="1000"/>
      <c r="AO24" s="1000"/>
      <c r="AP24" s="1000"/>
      <c r="AQ24" s="1000" t="s">
        <v>3609</v>
      </c>
      <c r="AR24" s="1000"/>
      <c r="AS24" s="1000"/>
      <c r="AT24" s="1000" t="s">
        <v>3609</v>
      </c>
      <c r="AU24" s="1000"/>
      <c r="AV24" s="1000"/>
      <c r="AW24" s="1000"/>
      <c r="AX24" s="1000"/>
      <c r="AY24" s="960" t="s">
        <v>3609</v>
      </c>
      <c r="AZ24" s="1158"/>
      <c r="BA24" s="1158"/>
      <c r="BB24" s="1158"/>
      <c r="BC24" s="1158"/>
      <c r="BD24" s="1159"/>
      <c r="BE24" s="960" t="s">
        <v>3609</v>
      </c>
      <c r="BF24" s="1158"/>
      <c r="BG24" s="1158"/>
      <c r="BH24" s="1158"/>
      <c r="BI24" s="1158"/>
      <c r="BJ24" s="1159"/>
      <c r="BK24" s="960" t="s">
        <v>3609</v>
      </c>
      <c r="BL24" s="1158"/>
      <c r="BM24" s="1158"/>
      <c r="BN24" s="1158"/>
      <c r="BO24" s="1158"/>
      <c r="BP24" s="1159"/>
      <c r="BQ24" s="931"/>
      <c r="BR24" s="967"/>
      <c r="BS24" s="931"/>
      <c r="BT24" s="1013"/>
      <c r="BU24" s="1000"/>
    </row>
    <row r="25" spans="1:73" s="7" customFormat="1" ht="63.75" customHeight="1">
      <c r="A25" s="1096"/>
      <c r="B25" s="941"/>
      <c r="C25" s="1096"/>
      <c r="D25" s="941"/>
      <c r="E25" s="941"/>
      <c r="F25" s="943"/>
      <c r="G25" s="941"/>
      <c r="H25" s="83" t="s">
        <v>6135</v>
      </c>
      <c r="I25" s="84" t="s">
        <v>6136</v>
      </c>
      <c r="J25" s="68" t="s">
        <v>1078</v>
      </c>
      <c r="K25" s="67" t="s">
        <v>5734</v>
      </c>
      <c r="L25" s="67" t="s">
        <v>2252</v>
      </c>
      <c r="M25" s="67" t="s">
        <v>6099</v>
      </c>
      <c r="N25" s="68" t="s">
        <v>5422</v>
      </c>
      <c r="O25" s="68" t="s">
        <v>1656</v>
      </c>
      <c r="P25" s="67" t="s">
        <v>5734</v>
      </c>
      <c r="Q25" s="67" t="s">
        <v>2252</v>
      </c>
      <c r="R25" s="83" t="s">
        <v>6135</v>
      </c>
      <c r="S25" s="84" t="s">
        <v>6136</v>
      </c>
      <c r="T25" s="68" t="s">
        <v>1078</v>
      </c>
      <c r="U25" s="67" t="s">
        <v>5734</v>
      </c>
      <c r="V25" s="67" t="s">
        <v>2252</v>
      </c>
      <c r="W25" s="83" t="s">
        <v>6135</v>
      </c>
      <c r="X25" s="84" t="s">
        <v>6136</v>
      </c>
      <c r="Y25" s="68" t="s">
        <v>1078</v>
      </c>
      <c r="Z25" s="67" t="s">
        <v>5734</v>
      </c>
      <c r="AA25" s="67" t="s">
        <v>2252</v>
      </c>
      <c r="AB25" s="83" t="s">
        <v>6135</v>
      </c>
      <c r="AC25" s="84" t="s">
        <v>6136</v>
      </c>
      <c r="AD25" s="68" t="s">
        <v>1078</v>
      </c>
      <c r="AE25" s="67" t="s">
        <v>5734</v>
      </c>
      <c r="AF25" s="67" t="s">
        <v>2252</v>
      </c>
      <c r="AG25" s="83" t="s">
        <v>6135</v>
      </c>
      <c r="AH25" s="84" t="s">
        <v>6136</v>
      </c>
      <c r="AI25" s="68" t="s">
        <v>1078</v>
      </c>
      <c r="AJ25" s="67" t="s">
        <v>5734</v>
      </c>
      <c r="AK25" s="67" t="s">
        <v>2252</v>
      </c>
      <c r="AL25" s="67" t="s">
        <v>6099</v>
      </c>
      <c r="AM25" s="68" t="s">
        <v>5422</v>
      </c>
      <c r="AN25" s="68" t="s">
        <v>1656</v>
      </c>
      <c r="AO25" s="67" t="s">
        <v>5734</v>
      </c>
      <c r="AP25" s="67" t="s">
        <v>2252</v>
      </c>
      <c r="AQ25" s="68" t="s">
        <v>1653</v>
      </c>
      <c r="AR25" s="67" t="s">
        <v>5734</v>
      </c>
      <c r="AS25" s="67" t="s">
        <v>2252</v>
      </c>
      <c r="AT25" s="67" t="s">
        <v>6135</v>
      </c>
      <c r="AU25" s="68" t="s">
        <v>6136</v>
      </c>
      <c r="AV25" s="68" t="s">
        <v>1653</v>
      </c>
      <c r="AW25" s="67" t="s">
        <v>5734</v>
      </c>
      <c r="AX25" s="67" t="s">
        <v>2252</v>
      </c>
      <c r="AY25" s="67" t="s">
        <v>615</v>
      </c>
      <c r="AZ25" s="68" t="s">
        <v>6136</v>
      </c>
      <c r="BA25" s="67" t="s">
        <v>616</v>
      </c>
      <c r="BB25" s="68" t="s">
        <v>1653</v>
      </c>
      <c r="BC25" s="67" t="s">
        <v>5734</v>
      </c>
      <c r="BD25" s="67" t="s">
        <v>2252</v>
      </c>
      <c r="BE25" s="67" t="s">
        <v>615</v>
      </c>
      <c r="BF25" s="68" t="s">
        <v>6136</v>
      </c>
      <c r="BG25" s="67" t="s">
        <v>616</v>
      </c>
      <c r="BH25" s="68" t="s">
        <v>1653</v>
      </c>
      <c r="BI25" s="67" t="s">
        <v>5734</v>
      </c>
      <c r="BJ25" s="67" t="s">
        <v>2252</v>
      </c>
      <c r="BK25" s="67" t="s">
        <v>615</v>
      </c>
      <c r="BL25" s="68" t="s">
        <v>6136</v>
      </c>
      <c r="BM25" s="67" t="s">
        <v>616</v>
      </c>
      <c r="BN25" s="68" t="s">
        <v>1653</v>
      </c>
      <c r="BO25" s="67" t="s">
        <v>5734</v>
      </c>
      <c r="BP25" s="67" t="s">
        <v>2252</v>
      </c>
      <c r="BQ25" s="250"/>
      <c r="BR25" s="968"/>
      <c r="BS25" s="931"/>
      <c r="BT25" s="1013"/>
      <c r="BU25" s="1000"/>
    </row>
    <row r="26" spans="1:73" s="11" customFormat="1" ht="36" customHeight="1">
      <c r="A26" s="128" t="s">
        <v>2460</v>
      </c>
      <c r="B26" s="254" t="s">
        <v>3943</v>
      </c>
      <c r="C26" s="128" t="s">
        <v>1186</v>
      </c>
      <c r="D26" s="128">
        <v>3</v>
      </c>
      <c r="E26" s="128">
        <v>801</v>
      </c>
      <c r="F26" s="254" t="s">
        <v>3944</v>
      </c>
      <c r="G26" s="128" t="s">
        <v>3945</v>
      </c>
      <c r="H26" s="260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69"/>
      <c r="BB26" s="69"/>
      <c r="BC26" s="69"/>
      <c r="BD26" s="69"/>
      <c r="BE26" s="69"/>
      <c r="BF26" s="69"/>
      <c r="BG26" s="69"/>
      <c r="BH26" s="69"/>
      <c r="BI26" s="69"/>
      <c r="BJ26" s="69"/>
      <c r="BK26" s="70"/>
      <c r="BL26" s="70"/>
      <c r="BM26" s="69"/>
      <c r="BN26" s="69"/>
      <c r="BO26" s="69"/>
      <c r="BP26" s="69"/>
      <c r="BQ26" s="69"/>
      <c r="BR26" s="69"/>
      <c r="BS26" s="69"/>
      <c r="BT26" s="128">
        <v>801</v>
      </c>
      <c r="BU26" s="69"/>
    </row>
    <row r="27" spans="1:73" s="11" customFormat="1" ht="36" customHeight="1">
      <c r="A27" s="128" t="s">
        <v>4129</v>
      </c>
      <c r="B27" s="254" t="s">
        <v>3946</v>
      </c>
      <c r="C27" s="128" t="s">
        <v>4129</v>
      </c>
      <c r="D27" s="128">
        <v>10</v>
      </c>
      <c r="E27" s="128">
        <v>802</v>
      </c>
      <c r="F27" s="254" t="s">
        <v>3947</v>
      </c>
      <c r="G27" s="128" t="s">
        <v>4129</v>
      </c>
      <c r="H27" s="260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70"/>
      <c r="BL27" s="70"/>
      <c r="BM27" s="69"/>
      <c r="BN27" s="69"/>
      <c r="BO27" s="69"/>
      <c r="BP27" s="69"/>
      <c r="BQ27" s="69"/>
      <c r="BR27" s="69"/>
      <c r="BS27" s="69"/>
      <c r="BT27" s="128">
        <v>802</v>
      </c>
      <c r="BU27" s="69"/>
    </row>
    <row r="28" spans="1:73" s="11" customFormat="1" ht="36" customHeight="1">
      <c r="A28" s="128" t="s">
        <v>4129</v>
      </c>
      <c r="B28" s="254" t="s">
        <v>3948</v>
      </c>
      <c r="C28" s="128" t="s">
        <v>4129</v>
      </c>
      <c r="D28" s="128">
        <v>16</v>
      </c>
      <c r="E28" s="128">
        <v>803</v>
      </c>
      <c r="F28" s="254" t="s">
        <v>3949</v>
      </c>
      <c r="G28" s="128" t="s">
        <v>4129</v>
      </c>
      <c r="H28" s="260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70"/>
      <c r="BL28" s="70"/>
      <c r="BM28" s="69"/>
      <c r="BN28" s="69"/>
      <c r="BO28" s="69"/>
      <c r="BP28" s="69"/>
      <c r="BQ28" s="69"/>
      <c r="BR28" s="69"/>
      <c r="BS28" s="69"/>
      <c r="BT28" s="128">
        <v>803</v>
      </c>
      <c r="BU28" s="69"/>
    </row>
    <row r="29" spans="1:73" s="11" customFormat="1" ht="36" customHeight="1">
      <c r="A29" s="128" t="s">
        <v>4129</v>
      </c>
      <c r="B29" s="254" t="s">
        <v>3950</v>
      </c>
      <c r="C29" s="128" t="s">
        <v>4129</v>
      </c>
      <c r="D29" s="128">
        <v>20</v>
      </c>
      <c r="E29" s="128">
        <v>804</v>
      </c>
      <c r="F29" s="254" t="s">
        <v>3951</v>
      </c>
      <c r="G29" s="128" t="s">
        <v>674</v>
      </c>
      <c r="H29" s="260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70"/>
      <c r="BL29" s="70"/>
      <c r="BM29" s="69"/>
      <c r="BN29" s="69"/>
      <c r="BO29" s="69"/>
      <c r="BP29" s="69"/>
      <c r="BQ29" s="69"/>
      <c r="BR29" s="69"/>
      <c r="BS29" s="69"/>
      <c r="BT29" s="128">
        <v>804</v>
      </c>
      <c r="BU29" s="69"/>
    </row>
    <row r="30" spans="1:73" s="11" customFormat="1" ht="36" customHeight="1">
      <c r="A30" s="128" t="s">
        <v>4129</v>
      </c>
      <c r="B30" s="254" t="s">
        <v>3952</v>
      </c>
      <c r="C30" s="128" t="s">
        <v>4129</v>
      </c>
      <c r="D30" s="128">
        <v>24</v>
      </c>
      <c r="E30" s="128">
        <v>805</v>
      </c>
      <c r="F30" s="254" t="s">
        <v>3953</v>
      </c>
      <c r="G30" s="128" t="s">
        <v>674</v>
      </c>
      <c r="H30" s="260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70"/>
      <c r="BL30" s="70"/>
      <c r="BM30" s="69"/>
      <c r="BN30" s="69"/>
      <c r="BO30" s="69"/>
      <c r="BP30" s="69"/>
      <c r="BQ30" s="69"/>
      <c r="BR30" s="69"/>
      <c r="BS30" s="69"/>
      <c r="BT30" s="128">
        <v>805</v>
      </c>
      <c r="BU30" s="69"/>
    </row>
    <row r="31" spans="1:73" s="11" customFormat="1" ht="36" customHeight="1">
      <c r="A31" s="128" t="s">
        <v>4129</v>
      </c>
      <c r="B31" s="254" t="s">
        <v>3954</v>
      </c>
      <c r="C31" s="128" t="s">
        <v>4129</v>
      </c>
      <c r="D31" s="128">
        <v>27</v>
      </c>
      <c r="E31" s="128">
        <v>806</v>
      </c>
      <c r="F31" s="254" t="s">
        <v>3955</v>
      </c>
      <c r="G31" s="128" t="s">
        <v>674</v>
      </c>
      <c r="H31" s="260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70"/>
      <c r="BL31" s="70"/>
      <c r="BM31" s="69"/>
      <c r="BN31" s="69"/>
      <c r="BO31" s="69"/>
      <c r="BP31" s="69"/>
      <c r="BQ31" s="69"/>
      <c r="BR31" s="69"/>
      <c r="BS31" s="69"/>
      <c r="BT31" s="128">
        <v>806</v>
      </c>
      <c r="BU31" s="69"/>
    </row>
    <row r="32" spans="1:73" s="11" customFormat="1" ht="36" customHeight="1">
      <c r="A32" s="128" t="s">
        <v>4129</v>
      </c>
      <c r="B32" s="254" t="s">
        <v>3956</v>
      </c>
      <c r="C32" s="128" t="s">
        <v>4129</v>
      </c>
      <c r="D32" s="128">
        <v>38</v>
      </c>
      <c r="E32" s="128">
        <v>807</v>
      </c>
      <c r="F32" s="254" t="s">
        <v>1799</v>
      </c>
      <c r="G32" s="128" t="s">
        <v>674</v>
      </c>
      <c r="H32" s="260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69"/>
      <c r="BH32" s="69"/>
      <c r="BI32" s="69"/>
      <c r="BJ32" s="69"/>
      <c r="BK32" s="70"/>
      <c r="BL32" s="70"/>
      <c r="BM32" s="69"/>
      <c r="BN32" s="69"/>
      <c r="BO32" s="69"/>
      <c r="BP32" s="69"/>
      <c r="BQ32" s="69"/>
      <c r="BR32" s="69"/>
      <c r="BS32" s="69"/>
      <c r="BT32" s="128">
        <v>807</v>
      </c>
      <c r="BU32" s="69"/>
    </row>
    <row r="33" spans="1:95" s="11" customFormat="1" ht="36" customHeight="1">
      <c r="A33" s="128" t="s">
        <v>4129</v>
      </c>
      <c r="B33" s="254" t="s">
        <v>1800</v>
      </c>
      <c r="C33" s="128" t="s">
        <v>4129</v>
      </c>
      <c r="D33" s="128">
        <v>43</v>
      </c>
      <c r="E33" s="128">
        <v>808</v>
      </c>
      <c r="F33" s="254" t="s">
        <v>1801</v>
      </c>
      <c r="G33" s="128" t="s">
        <v>674</v>
      </c>
      <c r="H33" s="260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69"/>
      <c r="BI33" s="69"/>
      <c r="BJ33" s="69"/>
      <c r="BK33" s="70"/>
      <c r="BL33" s="70"/>
      <c r="BM33" s="69"/>
      <c r="BN33" s="69"/>
      <c r="BO33" s="69"/>
      <c r="BP33" s="69"/>
      <c r="BQ33" s="69"/>
      <c r="BR33" s="69"/>
      <c r="BS33" s="69"/>
      <c r="BT33" s="128">
        <v>808</v>
      </c>
      <c r="BU33" s="69"/>
    </row>
    <row r="34" spans="1:95" s="11" customFormat="1" ht="36" customHeight="1">
      <c r="A34" s="128" t="s">
        <v>4129</v>
      </c>
      <c r="B34" s="254" t="s">
        <v>1802</v>
      </c>
      <c r="C34" s="128" t="s">
        <v>4129</v>
      </c>
      <c r="D34" s="128">
        <v>46</v>
      </c>
      <c r="E34" s="128">
        <v>809</v>
      </c>
      <c r="F34" s="254" t="s">
        <v>1803</v>
      </c>
      <c r="G34" s="128" t="s">
        <v>674</v>
      </c>
      <c r="H34" s="260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70"/>
      <c r="BL34" s="70"/>
      <c r="BM34" s="69"/>
      <c r="BN34" s="69"/>
      <c r="BO34" s="69"/>
      <c r="BP34" s="69"/>
      <c r="BQ34" s="69"/>
      <c r="BR34" s="69"/>
      <c r="BS34" s="69"/>
      <c r="BT34" s="128">
        <v>809</v>
      </c>
      <c r="BU34" s="69"/>
    </row>
    <row r="35" spans="1:95" s="11" customFormat="1" ht="36" customHeight="1">
      <c r="A35" s="128" t="s">
        <v>4129</v>
      </c>
      <c r="B35" s="254" t="s">
        <v>1804</v>
      </c>
      <c r="C35" s="128" t="s">
        <v>4129</v>
      </c>
      <c r="D35" s="128">
        <v>55</v>
      </c>
      <c r="E35" s="128">
        <v>810</v>
      </c>
      <c r="F35" s="254" t="s">
        <v>1805</v>
      </c>
      <c r="G35" s="128" t="s">
        <v>674</v>
      </c>
      <c r="H35" s="260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70"/>
      <c r="BL35" s="70"/>
      <c r="BM35" s="69"/>
      <c r="BN35" s="69"/>
      <c r="BO35" s="69"/>
      <c r="BP35" s="69"/>
      <c r="BQ35" s="69"/>
      <c r="BR35" s="69"/>
      <c r="BS35" s="69"/>
      <c r="BT35" s="128">
        <v>810</v>
      </c>
      <c r="BU35" s="69"/>
    </row>
    <row r="36" spans="1:95" s="12" customFormat="1" ht="36" customHeight="1">
      <c r="A36" s="128" t="s">
        <v>4129</v>
      </c>
      <c r="B36" s="254" t="s">
        <v>1806</v>
      </c>
      <c r="C36" s="128" t="s">
        <v>4129</v>
      </c>
      <c r="D36" s="128">
        <v>60</v>
      </c>
      <c r="E36" s="128">
        <v>811</v>
      </c>
      <c r="F36" s="254" t="s">
        <v>1807</v>
      </c>
      <c r="G36" s="128" t="s">
        <v>674</v>
      </c>
      <c r="H36" s="260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70"/>
      <c r="BL36" s="70"/>
      <c r="BM36" s="69"/>
      <c r="BN36" s="69"/>
      <c r="BO36" s="69"/>
      <c r="BP36" s="69"/>
      <c r="BQ36" s="69"/>
      <c r="BR36" s="69"/>
      <c r="BS36" s="69"/>
      <c r="BT36" s="128">
        <v>811</v>
      </c>
      <c r="BU36" s="69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</row>
    <row r="37" spans="1:95" s="12" customFormat="1" ht="36" customHeight="1">
      <c r="A37" s="128" t="s">
        <v>4129</v>
      </c>
      <c r="B37" s="254" t="s">
        <v>1808</v>
      </c>
      <c r="C37" s="128" t="s">
        <v>4129</v>
      </c>
      <c r="D37" s="128">
        <v>61</v>
      </c>
      <c r="E37" s="128">
        <v>812</v>
      </c>
      <c r="F37" s="254" t="s">
        <v>1809</v>
      </c>
      <c r="G37" s="128" t="s">
        <v>674</v>
      </c>
      <c r="H37" s="260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70"/>
      <c r="BL37" s="70"/>
      <c r="BM37" s="69"/>
      <c r="BN37" s="69"/>
      <c r="BO37" s="69"/>
      <c r="BP37" s="69"/>
      <c r="BQ37" s="69"/>
      <c r="BR37" s="69"/>
      <c r="BS37" s="69"/>
      <c r="BT37" s="128">
        <v>812</v>
      </c>
      <c r="BU37" s="69"/>
    </row>
    <row r="38" spans="1:95" s="12" customFormat="1" ht="36" customHeight="1">
      <c r="A38" s="128" t="s">
        <v>4129</v>
      </c>
      <c r="B38" s="254" t="s">
        <v>4334</v>
      </c>
      <c r="C38" s="254" t="s">
        <v>5879</v>
      </c>
      <c r="D38" s="128">
        <v>91</v>
      </c>
      <c r="E38" s="128">
        <v>813</v>
      </c>
      <c r="F38" s="254" t="s">
        <v>1810</v>
      </c>
      <c r="G38" s="128" t="s">
        <v>674</v>
      </c>
      <c r="H38" s="260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70"/>
      <c r="BL38" s="70"/>
      <c r="BM38" s="69"/>
      <c r="BN38" s="69"/>
      <c r="BO38" s="69"/>
      <c r="BP38" s="69"/>
      <c r="BQ38" s="69"/>
      <c r="BR38" s="69"/>
      <c r="BS38" s="69"/>
      <c r="BT38" s="128">
        <v>813</v>
      </c>
      <c r="BU38" s="69"/>
    </row>
    <row r="39" spans="1:95" s="11" customFormat="1" ht="36" customHeight="1">
      <c r="A39" s="128" t="s">
        <v>4129</v>
      </c>
      <c r="B39" s="254" t="s">
        <v>1572</v>
      </c>
      <c r="C39" s="128" t="s">
        <v>4129</v>
      </c>
      <c r="D39" s="128">
        <v>93</v>
      </c>
      <c r="E39" s="128">
        <v>814</v>
      </c>
      <c r="F39" s="254" t="s">
        <v>0</v>
      </c>
      <c r="G39" s="128" t="s">
        <v>674</v>
      </c>
      <c r="H39" s="260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70"/>
      <c r="BL39" s="70"/>
      <c r="BM39" s="69"/>
      <c r="BN39" s="69"/>
      <c r="BO39" s="69"/>
      <c r="BP39" s="69"/>
      <c r="BQ39" s="69"/>
      <c r="BR39" s="69"/>
      <c r="BS39" s="69"/>
      <c r="BT39" s="128">
        <v>814</v>
      </c>
      <c r="BU39" s="69"/>
    </row>
    <row r="40" spans="1:95" s="11" customFormat="1" ht="36" customHeight="1">
      <c r="A40" s="128" t="s">
        <v>4129</v>
      </c>
      <c r="B40" s="254" t="s">
        <v>1573</v>
      </c>
      <c r="C40" s="128" t="s">
        <v>4129</v>
      </c>
      <c r="D40" s="128">
        <v>94</v>
      </c>
      <c r="E40" s="128">
        <v>815</v>
      </c>
      <c r="F40" s="254" t="s">
        <v>1</v>
      </c>
      <c r="G40" s="128" t="s">
        <v>674</v>
      </c>
      <c r="H40" s="260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70"/>
      <c r="BL40" s="70"/>
      <c r="BM40" s="69"/>
      <c r="BN40" s="69"/>
      <c r="BO40" s="69"/>
      <c r="BP40" s="69"/>
      <c r="BQ40" s="69"/>
      <c r="BR40" s="69"/>
      <c r="BS40" s="69"/>
      <c r="BT40" s="128">
        <v>815</v>
      </c>
      <c r="BU40" s="69"/>
    </row>
    <row r="41" spans="1:95" s="11" customFormat="1" ht="36" customHeight="1">
      <c r="A41" s="128" t="s">
        <v>4129</v>
      </c>
      <c r="B41" s="254" t="s">
        <v>2</v>
      </c>
      <c r="C41" s="128" t="s">
        <v>4129</v>
      </c>
      <c r="D41" s="128">
        <v>97</v>
      </c>
      <c r="E41" s="128">
        <v>816</v>
      </c>
      <c r="F41" s="254" t="s">
        <v>3</v>
      </c>
      <c r="G41" s="128" t="s">
        <v>674</v>
      </c>
      <c r="H41" s="260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70"/>
      <c r="BL41" s="70"/>
      <c r="BM41" s="69"/>
      <c r="BN41" s="69"/>
      <c r="BO41" s="69"/>
      <c r="BP41" s="69"/>
      <c r="BQ41" s="69"/>
      <c r="BR41" s="69"/>
      <c r="BS41" s="69"/>
      <c r="BT41" s="128">
        <v>816</v>
      </c>
      <c r="BU41" s="69"/>
    </row>
    <row r="42" spans="1:95" s="11" customFormat="1" ht="36" customHeight="1">
      <c r="A42" s="128" t="s">
        <v>3984</v>
      </c>
      <c r="B42" s="254" t="s">
        <v>4</v>
      </c>
      <c r="C42" s="128" t="s">
        <v>1186</v>
      </c>
      <c r="D42" s="128">
        <v>2</v>
      </c>
      <c r="E42" s="128">
        <v>817</v>
      </c>
      <c r="F42" s="254" t="s">
        <v>2876</v>
      </c>
      <c r="G42" s="128" t="s">
        <v>674</v>
      </c>
      <c r="H42" s="260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70"/>
      <c r="BL42" s="70"/>
      <c r="BM42" s="69"/>
      <c r="BN42" s="69"/>
      <c r="BO42" s="69"/>
      <c r="BP42" s="69"/>
      <c r="BQ42" s="69"/>
      <c r="BR42" s="69"/>
      <c r="BS42" s="69"/>
      <c r="BT42" s="128">
        <v>817</v>
      </c>
      <c r="BU42" s="69"/>
    </row>
    <row r="43" spans="1:95" s="11" customFormat="1" ht="36" customHeight="1">
      <c r="A43" s="128" t="s">
        <v>4129</v>
      </c>
      <c r="B43" s="254" t="s">
        <v>2877</v>
      </c>
      <c r="C43" s="128" t="s">
        <v>4129</v>
      </c>
      <c r="D43" s="128">
        <v>7</v>
      </c>
      <c r="E43" s="128">
        <v>818</v>
      </c>
      <c r="F43" s="254" t="s">
        <v>2878</v>
      </c>
      <c r="G43" s="128" t="s">
        <v>674</v>
      </c>
      <c r="H43" s="260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70"/>
      <c r="BL43" s="70"/>
      <c r="BM43" s="69"/>
      <c r="BN43" s="69"/>
      <c r="BO43" s="69"/>
      <c r="BP43" s="69"/>
      <c r="BQ43" s="69"/>
      <c r="BR43" s="69"/>
      <c r="BS43" s="69"/>
      <c r="BT43" s="128">
        <v>818</v>
      </c>
      <c r="BU43" s="69"/>
    </row>
    <row r="44" spans="1:95" s="11" customFormat="1" ht="36" customHeight="1">
      <c r="A44" s="128" t="s">
        <v>4129</v>
      </c>
      <c r="B44" s="254" t="s">
        <v>2879</v>
      </c>
      <c r="C44" s="128" t="s">
        <v>4129</v>
      </c>
      <c r="D44" s="128">
        <v>9</v>
      </c>
      <c r="E44" s="128">
        <v>819</v>
      </c>
      <c r="F44" s="254" t="s">
        <v>2880</v>
      </c>
      <c r="G44" s="128" t="s">
        <v>674</v>
      </c>
      <c r="H44" s="260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70"/>
      <c r="BL44" s="70"/>
      <c r="BM44" s="69"/>
      <c r="BN44" s="69"/>
      <c r="BO44" s="69"/>
      <c r="BP44" s="69"/>
      <c r="BQ44" s="69"/>
      <c r="BR44" s="69"/>
      <c r="BS44" s="69"/>
      <c r="BT44" s="128">
        <v>819</v>
      </c>
      <c r="BU44" s="69"/>
    </row>
    <row r="45" spans="1:95" s="11" customFormat="1" ht="36" customHeight="1">
      <c r="A45" s="128" t="s">
        <v>4129</v>
      </c>
      <c r="B45" s="254" t="s">
        <v>2881</v>
      </c>
      <c r="C45" s="128" t="s">
        <v>4129</v>
      </c>
      <c r="D45" s="128">
        <v>12</v>
      </c>
      <c r="E45" s="128">
        <v>820</v>
      </c>
      <c r="F45" s="254" t="s">
        <v>6762</v>
      </c>
      <c r="G45" s="128" t="s">
        <v>674</v>
      </c>
      <c r="H45" s="260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70"/>
      <c r="BL45" s="70"/>
      <c r="BM45" s="69"/>
      <c r="BN45" s="69"/>
      <c r="BO45" s="69"/>
      <c r="BP45" s="69"/>
      <c r="BQ45" s="69"/>
      <c r="BR45" s="69"/>
      <c r="BS45" s="69"/>
      <c r="BT45" s="128">
        <v>820</v>
      </c>
      <c r="BU45" s="69"/>
    </row>
    <row r="46" spans="1:95" s="7" customFormat="1" ht="18" customHeight="1">
      <c r="A46" s="47"/>
      <c r="B46" s="149"/>
      <c r="C46" s="47"/>
      <c r="D46" s="47"/>
      <c r="E46" s="17"/>
      <c r="F46" s="257"/>
      <c r="G46" s="47"/>
      <c r="H46" s="47"/>
      <c r="I46" s="47"/>
      <c r="J46" s="47"/>
      <c r="K46" s="47"/>
      <c r="L46" s="47"/>
      <c r="M46" s="47"/>
      <c r="N46" s="47"/>
      <c r="O46" s="47"/>
      <c r="P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17"/>
      <c r="BP46" s="17"/>
      <c r="BQ46" s="17"/>
      <c r="BR46" s="17"/>
      <c r="BS46" s="17"/>
      <c r="BT46" s="17"/>
      <c r="BU46" s="17"/>
    </row>
    <row r="47" spans="1:95" s="7" customFormat="1" ht="18" customHeight="1">
      <c r="A47" s="47"/>
      <c r="B47" s="149"/>
      <c r="C47" s="47"/>
      <c r="D47" s="47"/>
      <c r="E47" s="17"/>
      <c r="F47" s="257"/>
      <c r="G47" s="47"/>
      <c r="H47" s="47"/>
      <c r="I47" s="47"/>
      <c r="J47" s="47"/>
      <c r="K47" s="47"/>
      <c r="L47" s="47"/>
      <c r="M47" s="47"/>
      <c r="N47" s="47"/>
      <c r="S47" s="164" t="s">
        <v>5111</v>
      </c>
      <c r="T47" s="47" t="s">
        <v>5790</v>
      </c>
      <c r="U47" s="164"/>
      <c r="V47" s="47"/>
      <c r="W47" s="47"/>
      <c r="X47" s="47"/>
      <c r="Y47" s="47"/>
      <c r="Z47" s="47"/>
      <c r="AA47" s="47"/>
      <c r="AB47" s="47"/>
      <c r="AC47" s="164"/>
      <c r="AF47" s="47"/>
      <c r="AG47" s="47"/>
      <c r="AH47" s="111" t="s">
        <v>5113</v>
      </c>
      <c r="AI47" s="47"/>
      <c r="AJ47" s="47"/>
      <c r="AK47" s="47"/>
      <c r="AL47" s="47"/>
      <c r="AM47" s="111"/>
      <c r="AO47" s="111"/>
      <c r="AR47" s="47"/>
      <c r="AS47" s="111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24"/>
      <c r="BP47" s="47"/>
      <c r="BQ47" s="133"/>
      <c r="BT47" s="17"/>
      <c r="BU47" s="17"/>
    </row>
    <row r="48" spans="1:95" s="7" customFormat="1" ht="18" customHeight="1">
      <c r="A48" s="162" t="s">
        <v>2056</v>
      </c>
      <c r="B48" s="163" t="s">
        <v>3985</v>
      </c>
      <c r="C48" s="163"/>
      <c r="D48" s="163"/>
      <c r="E48" s="59"/>
      <c r="F48" s="257"/>
      <c r="G48" s="47"/>
      <c r="H48" s="47"/>
      <c r="I48" s="47"/>
      <c r="J48" s="47"/>
      <c r="K48" s="47"/>
      <c r="L48" s="47"/>
      <c r="M48" s="47"/>
      <c r="N48" s="47"/>
      <c r="S48" s="165" t="s">
        <v>5138</v>
      </c>
      <c r="T48" t="s">
        <v>3130</v>
      </c>
      <c r="U48" s="165"/>
      <c r="V48"/>
      <c r="W48" s="47"/>
      <c r="X48" s="47"/>
      <c r="Y48" s="111"/>
      <c r="Z48"/>
      <c r="AA48" s="47"/>
      <c r="AB48" s="47"/>
      <c r="AC48" s="165"/>
      <c r="AF48" s="47"/>
      <c r="AG48" s="47"/>
      <c r="AH48" s="111" t="s">
        <v>6836</v>
      </c>
      <c r="AI48"/>
      <c r="AJ48" s="47"/>
      <c r="AK48" s="47"/>
      <c r="AL48" s="111"/>
      <c r="AM48" s="111"/>
      <c r="AO48" s="111"/>
      <c r="AR48" s="47"/>
      <c r="AS48" t="s">
        <v>4491</v>
      </c>
      <c r="AT48" s="47"/>
      <c r="AV48"/>
      <c r="AW48"/>
      <c r="AX48"/>
      <c r="AY48" s="47"/>
      <c r="BA48"/>
      <c r="BB48"/>
      <c r="BC48"/>
      <c r="BD48" s="47"/>
      <c r="BE48" s="47"/>
      <c r="BF48" s="47"/>
      <c r="BH48"/>
      <c r="BI48"/>
      <c r="BJ48"/>
      <c r="BK48"/>
      <c r="BL48"/>
      <c r="BM48"/>
      <c r="BN48" s="133"/>
      <c r="BO48" s="133" t="s">
        <v>2018</v>
      </c>
      <c r="BP48" s="47"/>
      <c r="BQ48" s="47"/>
      <c r="BT48" s="59"/>
      <c r="BU48" s="17"/>
    </row>
    <row r="49" spans="1:73" s="7" customFormat="1" ht="18" customHeight="1">
      <c r="A49" s="165" t="s">
        <v>5114</v>
      </c>
      <c r="B49" s="163" t="s">
        <v>2303</v>
      </c>
      <c r="C49" s="163"/>
      <c r="D49" s="163"/>
      <c r="E49" s="59"/>
      <c r="F49" s="287"/>
      <c r="G49" s="166" t="s">
        <v>5038</v>
      </c>
      <c r="H49"/>
      <c r="I49"/>
      <c r="J49"/>
      <c r="K49"/>
      <c r="L49"/>
      <c r="M49"/>
      <c r="N49"/>
      <c r="S49" s="165" t="s">
        <v>3132</v>
      </c>
      <c r="T49" t="s">
        <v>3105</v>
      </c>
      <c r="U49" s="165"/>
      <c r="V49"/>
      <c r="W49" s="36"/>
      <c r="X49"/>
      <c r="Y49" s="167"/>
      <c r="Z49"/>
      <c r="AA49" s="36"/>
      <c r="AB49"/>
      <c r="AC49" s="165"/>
      <c r="AF49" s="36"/>
      <c r="AG49"/>
      <c r="AH49" s="111" t="s">
        <v>686</v>
      </c>
      <c r="AI49"/>
      <c r="AJ49" s="36"/>
      <c r="AK49"/>
      <c r="AL49" s="167"/>
      <c r="AM49" s="111"/>
      <c r="AO49" s="111"/>
      <c r="AR49"/>
      <c r="AS49" t="s">
        <v>1496</v>
      </c>
      <c r="AT49"/>
      <c r="AV49"/>
      <c r="AW49"/>
      <c r="AX49"/>
      <c r="AY49"/>
      <c r="BA49"/>
      <c r="BB49"/>
      <c r="BC49"/>
      <c r="BD49"/>
      <c r="BE49"/>
      <c r="BF49"/>
      <c r="BH49"/>
      <c r="BI49"/>
      <c r="BJ49"/>
      <c r="BK49"/>
      <c r="BL49"/>
      <c r="BM49"/>
      <c r="BN49" s="132"/>
      <c r="BO49" s="133"/>
      <c r="BP49" s="100" t="s">
        <v>3820</v>
      </c>
      <c r="BQ49" s="100"/>
      <c r="BT49" s="59"/>
      <c r="BU49" s="17"/>
    </row>
    <row r="50" spans="1:73" s="7" customFormat="1" ht="18" customHeight="1">
      <c r="A50"/>
      <c r="B50" s="166" t="s">
        <v>3131</v>
      </c>
      <c r="C50"/>
      <c r="D50"/>
      <c r="E50" s="13"/>
      <c r="F50" s="259"/>
      <c r="G50"/>
      <c r="H50"/>
      <c r="I50"/>
      <c r="J50"/>
      <c r="K50"/>
      <c r="L50"/>
      <c r="M50"/>
      <c r="N50"/>
      <c r="S50"/>
      <c r="T50" t="s">
        <v>3106</v>
      </c>
      <c r="U50"/>
      <c r="V50"/>
      <c r="W50" s="36"/>
      <c r="X50"/>
      <c r="Y50" s="167"/>
      <c r="Z50"/>
      <c r="AA50" s="36"/>
      <c r="AB50"/>
      <c r="AC50"/>
      <c r="AF50" s="36"/>
      <c r="AG50"/>
      <c r="AH50" s="111" t="s">
        <v>1989</v>
      </c>
      <c r="AI50"/>
      <c r="AJ50" s="36"/>
      <c r="AK50"/>
      <c r="AL50" s="167"/>
      <c r="AM50" s="111"/>
      <c r="AO50" s="111"/>
      <c r="AR50"/>
      <c r="AS50" t="s">
        <v>4492</v>
      </c>
      <c r="AT50"/>
      <c r="AV50"/>
      <c r="AW50"/>
      <c r="AX50"/>
      <c r="AY50"/>
      <c r="BA50"/>
      <c r="BB50"/>
      <c r="BC50"/>
      <c r="BD50"/>
      <c r="BE50"/>
      <c r="BF50"/>
      <c r="BH50"/>
      <c r="BI50"/>
      <c r="BJ50"/>
      <c r="BK50"/>
      <c r="BL50"/>
      <c r="BM50"/>
      <c r="BN50"/>
      <c r="BO50" s="132"/>
      <c r="BP50" s="100" t="s">
        <v>1212</v>
      </c>
      <c r="BQ50" s="100"/>
      <c r="BT50" s="13"/>
      <c r="BU50" s="17"/>
    </row>
    <row r="51" spans="1:73" s="7" customFormat="1" ht="18" customHeight="1">
      <c r="A51"/>
      <c r="B51" s="125"/>
      <c r="C51"/>
      <c r="D51"/>
      <c r="E51" s="13"/>
      <c r="F51" s="259"/>
      <c r="G51"/>
      <c r="H51"/>
      <c r="I51"/>
      <c r="J51"/>
      <c r="K51"/>
      <c r="L51"/>
      <c r="M51"/>
      <c r="N51"/>
      <c r="O51"/>
      <c r="P51" s="36"/>
      <c r="U51" s="36"/>
      <c r="V51" s="36"/>
      <c r="W51" s="36"/>
      <c r="X51"/>
      <c r="Y51"/>
      <c r="Z51" s="36"/>
      <c r="AA51" s="36"/>
      <c r="AB51"/>
      <c r="AD51"/>
      <c r="AE51" s="36"/>
      <c r="AF51" s="36"/>
      <c r="AG51"/>
      <c r="AH51"/>
      <c r="AI51" s="36"/>
      <c r="AJ51" s="36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 s="17"/>
      <c r="BP51" s="17"/>
      <c r="BQ51" s="17"/>
      <c r="BR51" s="17"/>
      <c r="BS51" s="17"/>
      <c r="BT51" s="13"/>
      <c r="BU51" s="17"/>
    </row>
    <row r="52" spans="1:73" s="7" customFormat="1" ht="39.75" customHeight="1">
      <c r="A52" s="128" t="s">
        <v>3984</v>
      </c>
      <c r="B52" s="254" t="s">
        <v>6763</v>
      </c>
      <c r="C52" s="128" t="s">
        <v>1186</v>
      </c>
      <c r="D52" s="128">
        <v>19</v>
      </c>
      <c r="E52" s="128">
        <v>821</v>
      </c>
      <c r="F52" s="254" t="s">
        <v>6764</v>
      </c>
      <c r="G52" s="254" t="s">
        <v>3945</v>
      </c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70"/>
      <c r="BL52" s="70"/>
      <c r="BM52" s="69"/>
      <c r="BN52" s="69"/>
      <c r="BO52" s="69"/>
      <c r="BP52" s="69"/>
      <c r="BQ52" s="69"/>
      <c r="BR52" s="69"/>
      <c r="BS52" s="69"/>
      <c r="BT52" s="128">
        <v>821</v>
      </c>
      <c r="BU52" s="69"/>
    </row>
    <row r="53" spans="1:73" s="7" customFormat="1" ht="39.75" customHeight="1">
      <c r="A53" s="128" t="s">
        <v>4129</v>
      </c>
      <c r="B53" s="254" t="s">
        <v>6765</v>
      </c>
      <c r="C53" s="128" t="s">
        <v>4129</v>
      </c>
      <c r="D53" s="128">
        <v>22</v>
      </c>
      <c r="E53" s="128">
        <v>822</v>
      </c>
      <c r="F53" s="254" t="s">
        <v>6766</v>
      </c>
      <c r="G53" s="128" t="s">
        <v>674</v>
      </c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70"/>
      <c r="BL53" s="70"/>
      <c r="BM53" s="69"/>
      <c r="BN53" s="69"/>
      <c r="BO53" s="69"/>
      <c r="BP53" s="69"/>
      <c r="BQ53" s="69"/>
      <c r="BR53" s="69"/>
      <c r="BS53" s="69"/>
      <c r="BT53" s="128">
        <v>822</v>
      </c>
      <c r="BU53" s="69"/>
    </row>
    <row r="54" spans="1:73" ht="39.75" customHeight="1">
      <c r="A54" s="128" t="s">
        <v>4129</v>
      </c>
      <c r="B54" s="254" t="s">
        <v>6767</v>
      </c>
      <c r="C54" s="128" t="s">
        <v>4129</v>
      </c>
      <c r="D54" s="128">
        <v>23</v>
      </c>
      <c r="E54" s="128">
        <v>823</v>
      </c>
      <c r="F54" s="254" t="s">
        <v>6768</v>
      </c>
      <c r="G54" s="128" t="s">
        <v>674</v>
      </c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70"/>
      <c r="BL54" s="70"/>
      <c r="BM54" s="69"/>
      <c r="BN54" s="69"/>
      <c r="BO54" s="69"/>
      <c r="BP54" s="69"/>
      <c r="BQ54" s="69"/>
      <c r="BR54" s="69"/>
      <c r="BS54" s="69"/>
      <c r="BT54" s="128">
        <v>823</v>
      </c>
      <c r="BU54" s="69"/>
    </row>
    <row r="55" spans="1:73" ht="39.75" customHeight="1">
      <c r="A55" s="128" t="s">
        <v>4129</v>
      </c>
      <c r="B55" s="254" t="s">
        <v>6769</v>
      </c>
      <c r="C55" s="128" t="s">
        <v>4129</v>
      </c>
      <c r="D55" s="128">
        <v>25</v>
      </c>
      <c r="E55" s="128">
        <v>824</v>
      </c>
      <c r="F55" s="254" t="s">
        <v>6770</v>
      </c>
      <c r="G55" s="128" t="s">
        <v>674</v>
      </c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70"/>
      <c r="BL55" s="70"/>
      <c r="BM55" s="69"/>
      <c r="BN55" s="69"/>
      <c r="BO55" s="69"/>
      <c r="BP55" s="69"/>
      <c r="BQ55" s="69"/>
      <c r="BR55" s="69"/>
      <c r="BS55" s="69"/>
      <c r="BT55" s="128">
        <v>824</v>
      </c>
      <c r="BU55" s="69"/>
    </row>
    <row r="56" spans="1:73" ht="39.75" customHeight="1">
      <c r="A56" s="128" t="s">
        <v>4129</v>
      </c>
      <c r="B56" s="254" t="s">
        <v>6771</v>
      </c>
      <c r="C56" s="128" t="s">
        <v>4129</v>
      </c>
      <c r="D56" s="128">
        <v>26</v>
      </c>
      <c r="E56" s="128">
        <v>825</v>
      </c>
      <c r="F56" s="254" t="s">
        <v>6772</v>
      </c>
      <c r="G56" s="128" t="s">
        <v>674</v>
      </c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70"/>
      <c r="BL56" s="70"/>
      <c r="BM56" s="69"/>
      <c r="BN56" s="69"/>
      <c r="BO56" s="69"/>
      <c r="BP56" s="69"/>
      <c r="BQ56" s="69"/>
      <c r="BR56" s="69"/>
      <c r="BS56" s="69"/>
      <c r="BT56" s="128">
        <v>825</v>
      </c>
      <c r="BU56" s="69"/>
    </row>
    <row r="57" spans="1:73" ht="39.75" customHeight="1">
      <c r="A57" s="128" t="s">
        <v>4129</v>
      </c>
      <c r="B57" s="254" t="s">
        <v>6773</v>
      </c>
      <c r="C57" s="128" t="s">
        <v>4129</v>
      </c>
      <c r="D57" s="128">
        <v>30</v>
      </c>
      <c r="E57" s="128">
        <v>826</v>
      </c>
      <c r="F57" s="254" t="s">
        <v>2138</v>
      </c>
      <c r="G57" s="128" t="s">
        <v>674</v>
      </c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70"/>
      <c r="BL57" s="70"/>
      <c r="BM57" s="69"/>
      <c r="BN57" s="69"/>
      <c r="BO57" s="69"/>
      <c r="BP57" s="69"/>
      <c r="BQ57" s="69"/>
      <c r="BR57" s="69"/>
      <c r="BS57" s="69"/>
      <c r="BT57" s="128">
        <v>826</v>
      </c>
      <c r="BU57" s="69"/>
    </row>
    <row r="58" spans="1:73" ht="39.75" customHeight="1">
      <c r="A58" s="128" t="s">
        <v>4129</v>
      </c>
      <c r="B58" s="254" t="s">
        <v>2139</v>
      </c>
      <c r="C58" s="128" t="s">
        <v>4129</v>
      </c>
      <c r="D58" s="128">
        <v>31</v>
      </c>
      <c r="E58" s="128">
        <v>827</v>
      </c>
      <c r="F58" s="254" t="s">
        <v>2140</v>
      </c>
      <c r="G58" s="128" t="s">
        <v>674</v>
      </c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70"/>
      <c r="BL58" s="70"/>
      <c r="BM58" s="69"/>
      <c r="BN58" s="69"/>
      <c r="BO58" s="69"/>
      <c r="BP58" s="69"/>
      <c r="BQ58" s="69"/>
      <c r="BR58" s="69"/>
      <c r="BS58" s="69"/>
      <c r="BT58" s="128">
        <v>827</v>
      </c>
      <c r="BU58" s="69"/>
    </row>
    <row r="59" spans="1:73" ht="39.75" customHeight="1">
      <c r="A59" s="128" t="s">
        <v>4129</v>
      </c>
      <c r="B59" s="254" t="s">
        <v>2141</v>
      </c>
      <c r="C59" s="128" t="s">
        <v>4129</v>
      </c>
      <c r="D59" s="128">
        <v>37</v>
      </c>
      <c r="E59" s="128">
        <v>828</v>
      </c>
      <c r="F59" s="254" t="s">
        <v>2142</v>
      </c>
      <c r="G59" s="128" t="s">
        <v>674</v>
      </c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70"/>
      <c r="BL59" s="70"/>
      <c r="BM59" s="69"/>
      <c r="BN59" s="69"/>
      <c r="BO59" s="69"/>
      <c r="BP59" s="69"/>
      <c r="BQ59" s="69"/>
      <c r="BR59" s="69"/>
      <c r="BS59" s="69"/>
      <c r="BT59" s="128">
        <v>828</v>
      </c>
      <c r="BU59" s="69"/>
    </row>
    <row r="60" spans="1:73" ht="39.75" customHeight="1">
      <c r="A60" s="128" t="s">
        <v>4129</v>
      </c>
      <c r="B60" s="254" t="s">
        <v>2143</v>
      </c>
      <c r="C60" s="128" t="s">
        <v>4129</v>
      </c>
      <c r="D60" s="128">
        <v>45</v>
      </c>
      <c r="E60" s="128">
        <v>829</v>
      </c>
      <c r="F60" s="254" t="s">
        <v>2144</v>
      </c>
      <c r="G60" s="128" t="s">
        <v>674</v>
      </c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70"/>
      <c r="BL60" s="70"/>
      <c r="BM60" s="69"/>
      <c r="BN60" s="69"/>
      <c r="BO60" s="69"/>
      <c r="BP60" s="69"/>
      <c r="BQ60" s="69"/>
      <c r="BR60" s="69"/>
      <c r="BS60" s="69"/>
      <c r="BT60" s="128">
        <v>829</v>
      </c>
      <c r="BU60" s="69"/>
    </row>
    <row r="61" spans="1:73" ht="39.75" customHeight="1">
      <c r="A61" s="128" t="s">
        <v>4129</v>
      </c>
      <c r="B61" s="254" t="s">
        <v>2145</v>
      </c>
      <c r="C61" s="128" t="s">
        <v>4129</v>
      </c>
      <c r="D61" s="128">
        <v>48</v>
      </c>
      <c r="E61" s="128">
        <v>830</v>
      </c>
      <c r="F61" s="254" t="s">
        <v>2146</v>
      </c>
      <c r="G61" s="128" t="s">
        <v>674</v>
      </c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70"/>
      <c r="BL61" s="70"/>
      <c r="BM61" s="69"/>
      <c r="BN61" s="69"/>
      <c r="BO61" s="69"/>
      <c r="BP61" s="69"/>
      <c r="BQ61" s="69"/>
      <c r="BR61" s="69"/>
      <c r="BS61" s="69"/>
      <c r="BT61" s="128">
        <v>830</v>
      </c>
      <c r="BU61" s="69"/>
    </row>
    <row r="62" spans="1:73" ht="39.75" customHeight="1">
      <c r="A62" s="128" t="s">
        <v>4129</v>
      </c>
      <c r="B62" s="254" t="s">
        <v>2147</v>
      </c>
      <c r="C62" s="128" t="s">
        <v>4129</v>
      </c>
      <c r="D62" s="128">
        <v>53</v>
      </c>
      <c r="E62" s="128">
        <v>831</v>
      </c>
      <c r="F62" s="254" t="s">
        <v>2148</v>
      </c>
      <c r="G62" s="128" t="s">
        <v>674</v>
      </c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70"/>
      <c r="BL62" s="70"/>
      <c r="BM62" s="69"/>
      <c r="BN62" s="69"/>
      <c r="BO62" s="69"/>
      <c r="BP62" s="69"/>
      <c r="BQ62" s="69"/>
      <c r="BR62" s="69"/>
      <c r="BS62" s="69"/>
      <c r="BT62" s="128">
        <v>831</v>
      </c>
      <c r="BU62" s="69"/>
    </row>
    <row r="63" spans="1:73" ht="39.75" customHeight="1">
      <c r="A63" s="128" t="s">
        <v>4129</v>
      </c>
      <c r="B63" s="254" t="s">
        <v>7230</v>
      </c>
      <c r="C63" s="128" t="s">
        <v>4129</v>
      </c>
      <c r="D63" s="128">
        <v>54</v>
      </c>
      <c r="E63" s="128">
        <v>832</v>
      </c>
      <c r="F63" s="254" t="s">
        <v>7231</v>
      </c>
      <c r="G63" s="128" t="s">
        <v>674</v>
      </c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70"/>
      <c r="BL63" s="70"/>
      <c r="BM63" s="69"/>
      <c r="BN63" s="69"/>
      <c r="BO63" s="69"/>
      <c r="BP63" s="69"/>
      <c r="BQ63" s="69"/>
      <c r="BR63" s="69"/>
      <c r="BS63" s="69"/>
      <c r="BT63" s="128">
        <v>832</v>
      </c>
      <c r="BU63" s="69"/>
    </row>
    <row r="64" spans="1:73" ht="39.75" customHeight="1">
      <c r="A64" s="128" t="s">
        <v>4129</v>
      </c>
      <c r="B64" s="254" t="s">
        <v>7232</v>
      </c>
      <c r="C64" s="128" t="s">
        <v>4129</v>
      </c>
      <c r="D64" s="128">
        <v>57</v>
      </c>
      <c r="E64" s="128">
        <v>833</v>
      </c>
      <c r="F64" s="254" t="s">
        <v>7233</v>
      </c>
      <c r="G64" s="128" t="s">
        <v>674</v>
      </c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70"/>
      <c r="BL64" s="70"/>
      <c r="BM64" s="69"/>
      <c r="BN64" s="69"/>
      <c r="BO64" s="69"/>
      <c r="BP64" s="69"/>
      <c r="BQ64" s="69"/>
      <c r="BR64" s="69"/>
      <c r="BS64" s="69"/>
      <c r="BT64" s="128">
        <v>833</v>
      </c>
      <c r="BU64" s="69"/>
    </row>
    <row r="65" spans="1:73" ht="39.75" customHeight="1">
      <c r="A65" s="128" t="s">
        <v>4129</v>
      </c>
      <c r="B65" s="254" t="s">
        <v>6622</v>
      </c>
      <c r="C65" s="128" t="s">
        <v>5879</v>
      </c>
      <c r="D65" s="128">
        <v>95</v>
      </c>
      <c r="E65" s="128">
        <v>834</v>
      </c>
      <c r="F65" s="254" t="s">
        <v>7234</v>
      </c>
      <c r="G65" s="128" t="s">
        <v>674</v>
      </c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70"/>
      <c r="BL65" s="70"/>
      <c r="BM65" s="69"/>
      <c r="BN65" s="69"/>
      <c r="BO65" s="69"/>
      <c r="BP65" s="69"/>
      <c r="BQ65" s="69"/>
      <c r="BR65" s="69"/>
      <c r="BS65" s="69"/>
      <c r="BT65" s="128">
        <v>834</v>
      </c>
      <c r="BU65" s="69"/>
    </row>
    <row r="66" spans="1:73" ht="39.75" customHeight="1">
      <c r="A66" s="128" t="s">
        <v>4129</v>
      </c>
      <c r="B66" s="254" t="s">
        <v>6621</v>
      </c>
      <c r="C66" s="128" t="s">
        <v>4129</v>
      </c>
      <c r="D66" s="128">
        <v>101</v>
      </c>
      <c r="E66" s="128">
        <v>835</v>
      </c>
      <c r="F66" s="254" t="s">
        <v>4161</v>
      </c>
      <c r="G66" s="128" t="s">
        <v>674</v>
      </c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70"/>
      <c r="BL66" s="70"/>
      <c r="BM66" s="69"/>
      <c r="BN66" s="69"/>
      <c r="BO66" s="69"/>
      <c r="BP66" s="69"/>
      <c r="BQ66" s="69"/>
      <c r="BR66" s="69"/>
      <c r="BS66" s="69"/>
      <c r="BT66" s="128">
        <v>835</v>
      </c>
      <c r="BU66" s="69"/>
    </row>
    <row r="67" spans="1:73" ht="39.75" customHeight="1">
      <c r="A67" s="128" t="s">
        <v>4059</v>
      </c>
      <c r="B67" s="254" t="s">
        <v>7235</v>
      </c>
      <c r="C67" s="128" t="s">
        <v>1186</v>
      </c>
      <c r="D67" s="128">
        <v>14</v>
      </c>
      <c r="E67" s="128">
        <v>836</v>
      </c>
      <c r="F67" s="254" t="s">
        <v>7236</v>
      </c>
      <c r="G67" s="254" t="s">
        <v>674</v>
      </c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70"/>
      <c r="BL67" s="70"/>
      <c r="BM67" s="69"/>
      <c r="BN67" s="69"/>
      <c r="BO67" s="69"/>
      <c r="BP67" s="69"/>
      <c r="BQ67" s="69"/>
      <c r="BR67" s="69"/>
      <c r="BS67" s="69"/>
      <c r="BT67" s="128">
        <v>836</v>
      </c>
      <c r="BU67" s="69"/>
    </row>
    <row r="68" spans="1:73" ht="39.75" customHeight="1">
      <c r="A68" s="128" t="s">
        <v>4129</v>
      </c>
      <c r="B68" s="254" t="s">
        <v>2165</v>
      </c>
      <c r="C68" s="128" t="s">
        <v>4129</v>
      </c>
      <c r="D68" s="128">
        <v>18</v>
      </c>
      <c r="E68" s="128">
        <v>837</v>
      </c>
      <c r="F68" s="254" t="s">
        <v>2166</v>
      </c>
      <c r="G68" s="128" t="s">
        <v>674</v>
      </c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70"/>
      <c r="BL68" s="70"/>
      <c r="BM68" s="69"/>
      <c r="BN68" s="69"/>
      <c r="BO68" s="69"/>
      <c r="BP68" s="69"/>
      <c r="BQ68" s="69"/>
      <c r="BR68" s="69"/>
      <c r="BS68" s="69"/>
      <c r="BT68" s="128">
        <v>837</v>
      </c>
      <c r="BU68" s="69"/>
    </row>
    <row r="69" spans="1:73" ht="39.75" customHeight="1">
      <c r="A69" s="128" t="s">
        <v>4129</v>
      </c>
      <c r="B69" s="254" t="s">
        <v>2167</v>
      </c>
      <c r="C69" s="128" t="s">
        <v>4129</v>
      </c>
      <c r="D69" s="128">
        <v>28</v>
      </c>
      <c r="E69" s="128">
        <v>838</v>
      </c>
      <c r="F69" s="254" t="s">
        <v>2168</v>
      </c>
      <c r="G69" s="128" t="s">
        <v>674</v>
      </c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70"/>
      <c r="BL69" s="70"/>
      <c r="BM69" s="69"/>
      <c r="BN69" s="69"/>
      <c r="BO69" s="69"/>
      <c r="BP69" s="69"/>
      <c r="BQ69" s="69"/>
      <c r="BR69" s="69"/>
      <c r="BS69" s="69"/>
      <c r="BT69" s="128">
        <v>838</v>
      </c>
      <c r="BU69" s="69"/>
    </row>
    <row r="70" spans="1:73" ht="39.75" customHeight="1">
      <c r="A70" s="128" t="s">
        <v>4129</v>
      </c>
      <c r="B70" s="254" t="s">
        <v>2169</v>
      </c>
      <c r="C70" s="128" t="s">
        <v>4129</v>
      </c>
      <c r="D70" s="128">
        <v>35</v>
      </c>
      <c r="E70" s="128">
        <v>839</v>
      </c>
      <c r="F70" s="254" t="s">
        <v>2170</v>
      </c>
      <c r="G70" s="128" t="s">
        <v>674</v>
      </c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70"/>
      <c r="BL70" s="70"/>
      <c r="BM70" s="69"/>
      <c r="BN70" s="69"/>
      <c r="BO70" s="69"/>
      <c r="BP70" s="69"/>
      <c r="BQ70" s="69"/>
      <c r="BR70" s="69"/>
      <c r="BS70" s="69"/>
      <c r="BT70" s="128">
        <v>839</v>
      </c>
      <c r="BU70" s="69"/>
    </row>
    <row r="71" spans="1:73" ht="40.5" customHeight="1">
      <c r="A71" s="128" t="s">
        <v>4129</v>
      </c>
      <c r="B71" s="254" t="s">
        <v>2171</v>
      </c>
      <c r="C71" s="128" t="s">
        <v>4129</v>
      </c>
      <c r="D71" s="128">
        <v>52</v>
      </c>
      <c r="E71" s="128">
        <v>840</v>
      </c>
      <c r="F71" s="254" t="s">
        <v>2172</v>
      </c>
      <c r="G71" s="128" t="s">
        <v>674</v>
      </c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70"/>
      <c r="BL71" s="70"/>
      <c r="BM71" s="69"/>
      <c r="BN71" s="69"/>
      <c r="BO71" s="69"/>
      <c r="BP71" s="69"/>
      <c r="BQ71" s="69"/>
      <c r="BR71" s="69"/>
      <c r="BS71" s="69"/>
      <c r="BT71" s="128">
        <v>840</v>
      </c>
      <c r="BU71" s="69"/>
    </row>
    <row r="72" spans="1:73" s="7" customFormat="1" ht="18" customHeight="1">
      <c r="H72" s="47"/>
      <c r="I72" s="47"/>
      <c r="J72" s="47"/>
      <c r="K72" s="47"/>
      <c r="L72" s="47"/>
      <c r="M72" s="47"/>
      <c r="N72" s="47"/>
      <c r="O72" s="47"/>
      <c r="P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17"/>
      <c r="BP72" s="17"/>
      <c r="BQ72" s="17"/>
      <c r="BR72" s="17"/>
      <c r="BS72" s="17"/>
      <c r="BU72" s="17"/>
    </row>
    <row r="73" spans="1:73" s="7" customFormat="1" ht="18" customHeight="1">
      <c r="A73" s="47"/>
      <c r="B73" s="149"/>
      <c r="C73" s="47"/>
      <c r="D73" s="47"/>
      <c r="E73" s="17"/>
      <c r="F73" s="257"/>
      <c r="G73" s="47"/>
      <c r="H73" s="47"/>
      <c r="I73" s="47"/>
      <c r="J73" s="47"/>
      <c r="K73" s="47"/>
      <c r="L73" s="47"/>
      <c r="M73" s="47"/>
      <c r="N73" s="47"/>
      <c r="S73" s="164" t="s">
        <v>5111</v>
      </c>
      <c r="T73" s="47" t="s">
        <v>5790</v>
      </c>
      <c r="U73" s="164"/>
      <c r="V73" s="47"/>
      <c r="W73" s="47"/>
      <c r="X73" s="47"/>
      <c r="Y73" s="47"/>
      <c r="Z73" s="47"/>
      <c r="AA73" s="47"/>
      <c r="AB73" s="47"/>
      <c r="AC73" s="164"/>
      <c r="AE73" s="111" t="s">
        <v>5113</v>
      </c>
      <c r="AF73" s="47"/>
      <c r="AG73" s="47"/>
      <c r="AH73" s="47"/>
      <c r="AI73" s="47"/>
      <c r="AJ73" s="47"/>
      <c r="AK73" s="47"/>
      <c r="AL73" s="47"/>
      <c r="AM73" s="111"/>
      <c r="AO73" s="111"/>
      <c r="AR73" s="47"/>
      <c r="AS73" s="111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24"/>
      <c r="BP73" s="47"/>
      <c r="BQ73" s="133"/>
      <c r="BT73" s="17"/>
      <c r="BU73" s="17"/>
    </row>
    <row r="74" spans="1:73" s="7" customFormat="1" ht="18" customHeight="1">
      <c r="A74" s="162" t="s">
        <v>2056</v>
      </c>
      <c r="B74" s="163" t="s">
        <v>3985</v>
      </c>
      <c r="C74" s="163"/>
      <c r="D74" s="163"/>
      <c r="E74" s="59"/>
      <c r="F74" s="257"/>
      <c r="G74" s="47"/>
      <c r="H74" s="47"/>
      <c r="I74" s="47"/>
      <c r="J74" s="47"/>
      <c r="K74" s="47"/>
      <c r="L74" s="47"/>
      <c r="M74" s="47"/>
      <c r="N74" s="47"/>
      <c r="S74" s="165" t="s">
        <v>5138</v>
      </c>
      <c r="T74" t="s">
        <v>3130</v>
      </c>
      <c r="U74" s="165"/>
      <c r="V74"/>
      <c r="W74" s="47"/>
      <c r="X74" s="47"/>
      <c r="Y74" s="111"/>
      <c r="Z74"/>
      <c r="AA74" s="47"/>
      <c r="AB74" s="47"/>
      <c r="AC74" s="165"/>
      <c r="AE74" s="111" t="s">
        <v>6836</v>
      </c>
      <c r="AF74" s="47"/>
      <c r="AG74" s="47"/>
      <c r="AH74" s="111"/>
      <c r="AI74"/>
      <c r="AJ74" s="47"/>
      <c r="AK74" s="47"/>
      <c r="AL74" s="111"/>
      <c r="AM74" s="111"/>
      <c r="AO74" s="111"/>
      <c r="AR74" s="47"/>
      <c r="AS74" t="s">
        <v>4491</v>
      </c>
      <c r="AT74" s="47"/>
      <c r="AV74"/>
      <c r="AW74"/>
      <c r="AX74"/>
      <c r="AY74" s="47"/>
      <c r="BA74"/>
      <c r="BB74"/>
      <c r="BC74"/>
      <c r="BD74" s="47"/>
      <c r="BE74" s="47"/>
      <c r="BF74" s="47"/>
      <c r="BH74"/>
      <c r="BI74"/>
      <c r="BJ74"/>
      <c r="BK74"/>
      <c r="BL74"/>
      <c r="BM74"/>
      <c r="BN74" s="133"/>
      <c r="BO74" s="133" t="s">
        <v>2018</v>
      </c>
      <c r="BP74" s="47"/>
      <c r="BQ74" s="47"/>
      <c r="BT74" s="59"/>
      <c r="BU74" s="17"/>
    </row>
    <row r="75" spans="1:73" s="7" customFormat="1" ht="18" customHeight="1">
      <c r="A75" s="165" t="s">
        <v>5114</v>
      </c>
      <c r="B75" s="163" t="s">
        <v>2303</v>
      </c>
      <c r="C75" s="163"/>
      <c r="D75" s="163"/>
      <c r="E75" s="59"/>
      <c r="F75" s="287"/>
      <c r="G75" s="166" t="s">
        <v>5038</v>
      </c>
      <c r="H75"/>
      <c r="I75"/>
      <c r="J75"/>
      <c r="K75"/>
      <c r="L75"/>
      <c r="M75"/>
      <c r="N75"/>
      <c r="S75" s="165" t="s">
        <v>3132</v>
      </c>
      <c r="T75" t="s">
        <v>3105</v>
      </c>
      <c r="U75" s="165"/>
      <c r="V75"/>
      <c r="W75" s="36"/>
      <c r="X75"/>
      <c r="Y75" s="167"/>
      <c r="Z75"/>
      <c r="AA75" s="36"/>
      <c r="AB75"/>
      <c r="AC75" s="165"/>
      <c r="AE75" s="111" t="s">
        <v>686</v>
      </c>
      <c r="AF75" s="36"/>
      <c r="AG75"/>
      <c r="AH75" s="167"/>
      <c r="AI75"/>
      <c r="AJ75" s="36"/>
      <c r="AK75"/>
      <c r="AL75" s="167"/>
      <c r="AM75" s="111"/>
      <c r="AO75" s="111"/>
      <c r="AR75"/>
      <c r="AS75" t="s">
        <v>1496</v>
      </c>
      <c r="AT75"/>
      <c r="AV75"/>
      <c r="AW75"/>
      <c r="AX75"/>
      <c r="AY75"/>
      <c r="BA75"/>
      <c r="BB75"/>
      <c r="BC75"/>
      <c r="BD75"/>
      <c r="BE75"/>
      <c r="BF75"/>
      <c r="BH75"/>
      <c r="BI75"/>
      <c r="BJ75"/>
      <c r="BK75"/>
      <c r="BL75"/>
      <c r="BM75"/>
      <c r="BN75" s="132"/>
      <c r="BO75" s="133"/>
      <c r="BP75" s="100" t="s">
        <v>3820</v>
      </c>
      <c r="BQ75" s="100"/>
      <c r="BT75" s="59"/>
      <c r="BU75" s="17"/>
    </row>
    <row r="76" spans="1:73" s="7" customFormat="1" ht="18" customHeight="1">
      <c r="A76"/>
      <c r="B76" s="166" t="s">
        <v>3131</v>
      </c>
      <c r="C76"/>
      <c r="D76"/>
      <c r="E76" s="13"/>
      <c r="F76" s="259"/>
      <c r="G76"/>
      <c r="H76"/>
      <c r="I76"/>
      <c r="J76"/>
      <c r="K76"/>
      <c r="L76"/>
      <c r="M76"/>
      <c r="N76"/>
      <c r="S76"/>
      <c r="T76" t="s">
        <v>3106</v>
      </c>
      <c r="U76"/>
      <c r="V76"/>
      <c r="W76" s="36"/>
      <c r="X76"/>
      <c r="Y76" s="167"/>
      <c r="Z76"/>
      <c r="AA76" s="36"/>
      <c r="AB76"/>
      <c r="AC76"/>
      <c r="AE76" s="111" t="s">
        <v>1989</v>
      </c>
      <c r="AF76" s="36"/>
      <c r="AG76"/>
      <c r="AH76" s="167"/>
      <c r="AI76"/>
      <c r="AJ76" s="36"/>
      <c r="AK76"/>
      <c r="AL76" s="167"/>
      <c r="AM76" s="111"/>
      <c r="AO76" s="111"/>
      <c r="AR76"/>
      <c r="AS76" t="s">
        <v>4492</v>
      </c>
      <c r="AT76"/>
      <c r="AV76"/>
      <c r="AW76"/>
      <c r="AX76"/>
      <c r="AY76"/>
      <c r="BA76"/>
      <c r="BB76"/>
      <c r="BC76"/>
      <c r="BD76"/>
      <c r="BE76"/>
      <c r="BF76"/>
      <c r="BH76"/>
      <c r="BI76"/>
      <c r="BJ76"/>
      <c r="BK76"/>
      <c r="BL76"/>
      <c r="BM76"/>
      <c r="BN76"/>
      <c r="BO76" s="132"/>
      <c r="BP76" s="100" t="s">
        <v>1212</v>
      </c>
      <c r="BQ76" s="100"/>
      <c r="BT76" s="13"/>
      <c r="BU76" s="17"/>
    </row>
    <row r="77" spans="1:73" s="7" customFormat="1" ht="18" customHeight="1">
      <c r="A77"/>
      <c r="B77" s="125"/>
      <c r="C77"/>
      <c r="D77"/>
      <c r="E77" s="13"/>
      <c r="F77" s="259"/>
      <c r="G77"/>
      <c r="H77"/>
      <c r="I77"/>
      <c r="J77"/>
      <c r="K77"/>
      <c r="L77"/>
      <c r="M77"/>
      <c r="N77"/>
      <c r="O77"/>
      <c r="P77" s="36"/>
      <c r="U77" s="36"/>
      <c r="V77" s="36"/>
      <c r="W77" s="36"/>
      <c r="X77"/>
      <c r="Y77"/>
      <c r="Z77" s="36"/>
      <c r="AA77" s="36"/>
      <c r="AB77"/>
      <c r="AD77"/>
      <c r="AE77" s="36"/>
      <c r="AF77" s="36"/>
      <c r="AG77"/>
      <c r="AH77"/>
      <c r="AI77" s="36"/>
      <c r="AJ77" s="36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 s="17"/>
      <c r="BP77" s="17"/>
      <c r="BQ77" s="17"/>
      <c r="BR77" s="17"/>
      <c r="BS77" s="17"/>
      <c r="BT77" s="13"/>
      <c r="BU77" s="17"/>
    </row>
    <row r="78" spans="1:73" s="80" customFormat="1" ht="39.75" customHeight="1">
      <c r="A78" s="128" t="s">
        <v>3937</v>
      </c>
      <c r="B78" s="254" t="s">
        <v>2173</v>
      </c>
      <c r="C78" s="128" t="s">
        <v>2174</v>
      </c>
      <c r="D78" s="128">
        <v>62</v>
      </c>
      <c r="E78" s="128">
        <v>841</v>
      </c>
      <c r="F78" s="254" t="s">
        <v>2175</v>
      </c>
      <c r="G78" s="128" t="s">
        <v>3945</v>
      </c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70"/>
      <c r="BL78" s="70"/>
      <c r="BM78" s="69"/>
      <c r="BN78" s="69"/>
      <c r="BO78" s="69"/>
      <c r="BP78" s="69"/>
      <c r="BQ78" s="69"/>
      <c r="BR78" s="69"/>
      <c r="BS78" s="69"/>
      <c r="BT78" s="128">
        <v>841</v>
      </c>
      <c r="BU78" s="69"/>
    </row>
    <row r="79" spans="1:73" s="80" customFormat="1" ht="39.75" customHeight="1">
      <c r="A79" s="128" t="s">
        <v>4129</v>
      </c>
      <c r="B79" s="254" t="s">
        <v>6626</v>
      </c>
      <c r="C79" s="128" t="s">
        <v>5879</v>
      </c>
      <c r="D79" s="128">
        <v>92</v>
      </c>
      <c r="E79" s="128">
        <v>842</v>
      </c>
      <c r="F79" s="254" t="s">
        <v>2176</v>
      </c>
      <c r="G79" s="128" t="s">
        <v>674</v>
      </c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70"/>
      <c r="BL79" s="70"/>
      <c r="BM79" s="69"/>
      <c r="BN79" s="69"/>
      <c r="BO79" s="69"/>
      <c r="BP79" s="69"/>
      <c r="BQ79" s="69"/>
      <c r="BR79" s="69"/>
      <c r="BS79" s="69"/>
      <c r="BT79" s="128">
        <v>842</v>
      </c>
      <c r="BU79" s="69"/>
    </row>
    <row r="80" spans="1:73" s="80" customFormat="1" ht="39.75" customHeight="1">
      <c r="A80" s="128" t="s">
        <v>4129</v>
      </c>
      <c r="B80" s="254" t="s">
        <v>6625</v>
      </c>
      <c r="C80" s="128" t="s">
        <v>4129</v>
      </c>
      <c r="D80" s="128">
        <v>98</v>
      </c>
      <c r="E80" s="128">
        <v>843</v>
      </c>
      <c r="F80" s="254" t="s">
        <v>2177</v>
      </c>
      <c r="G80" s="128" t="s">
        <v>674</v>
      </c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70"/>
      <c r="BL80" s="70"/>
      <c r="BM80" s="69"/>
      <c r="BN80" s="69"/>
      <c r="BO80" s="69"/>
      <c r="BP80" s="69"/>
      <c r="BQ80" s="69"/>
      <c r="BR80" s="69"/>
      <c r="BS80" s="69"/>
      <c r="BT80" s="128">
        <v>843</v>
      </c>
      <c r="BU80" s="69"/>
    </row>
    <row r="81" spans="1:73" s="80" customFormat="1" ht="39.75" customHeight="1">
      <c r="A81" s="128" t="s">
        <v>4129</v>
      </c>
      <c r="B81" s="254" t="s">
        <v>6624</v>
      </c>
      <c r="C81" s="128" t="s">
        <v>4129</v>
      </c>
      <c r="D81" s="128">
        <v>99</v>
      </c>
      <c r="E81" s="128">
        <v>844</v>
      </c>
      <c r="F81" s="254" t="s">
        <v>2178</v>
      </c>
      <c r="G81" s="128" t="s">
        <v>674</v>
      </c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70"/>
      <c r="BL81" s="70"/>
      <c r="BM81" s="69"/>
      <c r="BN81" s="69"/>
      <c r="BO81" s="69"/>
      <c r="BP81" s="69"/>
      <c r="BQ81" s="69"/>
      <c r="BR81" s="69"/>
      <c r="BS81" s="69"/>
      <c r="BT81" s="128">
        <v>844</v>
      </c>
      <c r="BU81" s="69"/>
    </row>
    <row r="82" spans="1:73" s="80" customFormat="1" ht="39.75" customHeight="1">
      <c r="A82" s="128" t="s">
        <v>3035</v>
      </c>
      <c r="B82" s="254" t="s">
        <v>2179</v>
      </c>
      <c r="C82" s="128" t="s">
        <v>1186</v>
      </c>
      <c r="D82" s="128">
        <v>1</v>
      </c>
      <c r="E82" s="128">
        <v>845</v>
      </c>
      <c r="F82" s="254" t="s">
        <v>2180</v>
      </c>
      <c r="G82" s="128" t="s">
        <v>674</v>
      </c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70"/>
      <c r="BL82" s="70"/>
      <c r="BM82" s="69"/>
      <c r="BN82" s="69"/>
      <c r="BO82" s="69"/>
      <c r="BP82" s="69"/>
      <c r="BQ82" s="69"/>
      <c r="BR82" s="69"/>
      <c r="BS82" s="69"/>
      <c r="BT82" s="128">
        <v>845</v>
      </c>
      <c r="BU82" s="69"/>
    </row>
    <row r="83" spans="1:73" s="80" customFormat="1" ht="39.75" customHeight="1">
      <c r="A83" s="128" t="s">
        <v>4129</v>
      </c>
      <c r="B83" s="254" t="s">
        <v>2181</v>
      </c>
      <c r="C83" s="128" t="s">
        <v>4129</v>
      </c>
      <c r="D83" s="128">
        <v>33</v>
      </c>
      <c r="E83" s="128">
        <v>846</v>
      </c>
      <c r="F83" s="254" t="s">
        <v>2182</v>
      </c>
      <c r="G83" s="128" t="s">
        <v>674</v>
      </c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70"/>
      <c r="BL83" s="70"/>
      <c r="BM83" s="69"/>
      <c r="BN83" s="69"/>
      <c r="BO83" s="69"/>
      <c r="BP83" s="69"/>
      <c r="BQ83" s="69"/>
      <c r="BR83" s="69"/>
      <c r="BS83" s="69"/>
      <c r="BT83" s="128">
        <v>846</v>
      </c>
      <c r="BU83" s="69"/>
    </row>
    <row r="84" spans="1:73" s="80" customFormat="1" ht="39.75" customHeight="1">
      <c r="A84" s="128" t="s">
        <v>4129</v>
      </c>
      <c r="B84" s="254" t="s">
        <v>2183</v>
      </c>
      <c r="C84" s="128" t="s">
        <v>4129</v>
      </c>
      <c r="D84" s="128">
        <v>39</v>
      </c>
      <c r="E84" s="128">
        <v>847</v>
      </c>
      <c r="F84" s="254" t="s">
        <v>4986</v>
      </c>
      <c r="G84" s="128" t="s">
        <v>674</v>
      </c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70"/>
      <c r="BL84" s="70"/>
      <c r="BM84" s="69"/>
      <c r="BN84" s="69"/>
      <c r="BO84" s="69"/>
      <c r="BP84" s="69"/>
      <c r="BQ84" s="69"/>
      <c r="BR84" s="69"/>
      <c r="BS84" s="69"/>
      <c r="BT84" s="128">
        <v>847</v>
      </c>
      <c r="BU84" s="69"/>
    </row>
    <row r="85" spans="1:73" s="80" customFormat="1" ht="39.75" customHeight="1">
      <c r="A85" s="128" t="s">
        <v>4129</v>
      </c>
      <c r="B85" s="254" t="s">
        <v>6627</v>
      </c>
      <c r="C85" s="128" t="s">
        <v>5879</v>
      </c>
      <c r="D85" s="128">
        <v>100</v>
      </c>
      <c r="E85" s="128">
        <v>848</v>
      </c>
      <c r="F85" s="254" t="s">
        <v>4987</v>
      </c>
      <c r="G85" s="128" t="s">
        <v>674</v>
      </c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70"/>
      <c r="BL85" s="70"/>
      <c r="BM85" s="69"/>
      <c r="BN85" s="69"/>
      <c r="BO85" s="69"/>
      <c r="BP85" s="69"/>
      <c r="BQ85" s="69"/>
      <c r="BR85" s="69"/>
      <c r="BS85" s="69"/>
      <c r="BT85" s="128">
        <v>848</v>
      </c>
      <c r="BU85" s="69"/>
    </row>
    <row r="86" spans="1:73" s="80" customFormat="1" ht="39.75" customHeight="1">
      <c r="A86" s="128" t="s">
        <v>3321</v>
      </c>
      <c r="B86" s="254" t="s">
        <v>4988</v>
      </c>
      <c r="C86" s="128" t="s">
        <v>1186</v>
      </c>
      <c r="D86" s="128">
        <v>4</v>
      </c>
      <c r="E86" s="128">
        <v>849</v>
      </c>
      <c r="F86" s="254" t="s">
        <v>4989</v>
      </c>
      <c r="G86" s="128" t="s">
        <v>674</v>
      </c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70"/>
      <c r="BL86" s="70"/>
      <c r="BM86" s="69"/>
      <c r="BN86" s="69"/>
      <c r="BO86" s="69"/>
      <c r="BP86" s="69"/>
      <c r="BQ86" s="69"/>
      <c r="BR86" s="69"/>
      <c r="BS86" s="69"/>
      <c r="BT86" s="128">
        <v>849</v>
      </c>
      <c r="BU86" s="69"/>
    </row>
    <row r="87" spans="1:73" s="80" customFormat="1" ht="39.75" customHeight="1">
      <c r="A87" s="128" t="s">
        <v>4129</v>
      </c>
      <c r="B87" s="254" t="s">
        <v>4990</v>
      </c>
      <c r="C87" s="128" t="s">
        <v>4129</v>
      </c>
      <c r="D87" s="128">
        <v>8</v>
      </c>
      <c r="E87" s="128">
        <v>850</v>
      </c>
      <c r="F87" s="254" t="s">
        <v>4991</v>
      </c>
      <c r="G87" s="128" t="s">
        <v>674</v>
      </c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70"/>
      <c r="BL87" s="70"/>
      <c r="BM87" s="69"/>
      <c r="BN87" s="69"/>
      <c r="BO87" s="69"/>
      <c r="BP87" s="69"/>
      <c r="BQ87" s="69"/>
      <c r="BR87" s="69"/>
      <c r="BS87" s="69"/>
      <c r="BT87" s="128">
        <v>850</v>
      </c>
      <c r="BU87" s="69"/>
    </row>
    <row r="88" spans="1:73" s="80" customFormat="1" ht="39.75" customHeight="1">
      <c r="A88" s="128" t="s">
        <v>4129</v>
      </c>
      <c r="B88" s="254" t="s">
        <v>4992</v>
      </c>
      <c r="C88" s="128" t="s">
        <v>4129</v>
      </c>
      <c r="D88" s="128">
        <v>13</v>
      </c>
      <c r="E88" s="128">
        <v>851</v>
      </c>
      <c r="F88" s="254" t="s">
        <v>4993</v>
      </c>
      <c r="G88" s="128" t="s">
        <v>674</v>
      </c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70"/>
      <c r="BL88" s="70"/>
      <c r="BM88" s="69"/>
      <c r="BN88" s="69"/>
      <c r="BO88" s="69"/>
      <c r="BP88" s="69"/>
      <c r="BQ88" s="69"/>
      <c r="BR88" s="69"/>
      <c r="BS88" s="69"/>
      <c r="BT88" s="128">
        <v>851</v>
      </c>
      <c r="BU88" s="69"/>
    </row>
    <row r="89" spans="1:73" s="80" customFormat="1" ht="39.75" customHeight="1">
      <c r="A89" s="128" t="s">
        <v>4129</v>
      </c>
      <c r="B89" s="254" t="s">
        <v>4994</v>
      </c>
      <c r="C89" s="128" t="s">
        <v>4129</v>
      </c>
      <c r="D89" s="128">
        <v>29</v>
      </c>
      <c r="E89" s="128">
        <v>852</v>
      </c>
      <c r="F89" s="254" t="s">
        <v>4995</v>
      </c>
      <c r="G89" s="128" t="s">
        <v>674</v>
      </c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70"/>
      <c r="BL89" s="70"/>
      <c r="BM89" s="69"/>
      <c r="BN89" s="69"/>
      <c r="BO89" s="69"/>
      <c r="BP89" s="69"/>
      <c r="BQ89" s="69"/>
      <c r="BR89" s="69"/>
      <c r="BS89" s="69"/>
      <c r="BT89" s="128">
        <v>852</v>
      </c>
      <c r="BU89" s="69"/>
    </row>
    <row r="90" spans="1:73" s="80" customFormat="1" ht="39.75" customHeight="1">
      <c r="A90" s="128" t="s">
        <v>4129</v>
      </c>
      <c r="B90" s="254" t="s">
        <v>5041</v>
      </c>
      <c r="C90" s="128" t="s">
        <v>4129</v>
      </c>
      <c r="D90" s="128">
        <v>34</v>
      </c>
      <c r="E90" s="128">
        <v>853</v>
      </c>
      <c r="F90" s="254" t="s">
        <v>5042</v>
      </c>
      <c r="G90" s="128" t="s">
        <v>674</v>
      </c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70"/>
      <c r="BL90" s="70"/>
      <c r="BM90" s="69"/>
      <c r="BN90" s="69"/>
      <c r="BO90" s="69"/>
      <c r="BP90" s="69"/>
      <c r="BQ90" s="69"/>
      <c r="BR90" s="69"/>
      <c r="BS90" s="69"/>
      <c r="BT90" s="128">
        <v>853</v>
      </c>
      <c r="BU90" s="69"/>
    </row>
    <row r="91" spans="1:73" s="80" customFormat="1" ht="39.75" customHeight="1">
      <c r="A91" s="128" t="s">
        <v>4129</v>
      </c>
      <c r="B91" s="254" t="s">
        <v>5043</v>
      </c>
      <c r="C91" s="128" t="s">
        <v>4129</v>
      </c>
      <c r="D91" s="128">
        <v>42</v>
      </c>
      <c r="E91" s="128">
        <v>854</v>
      </c>
      <c r="F91" s="254" t="s">
        <v>5044</v>
      </c>
      <c r="G91" s="128" t="s">
        <v>674</v>
      </c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70"/>
      <c r="BL91" s="70"/>
      <c r="BM91" s="69"/>
      <c r="BN91" s="69"/>
      <c r="BO91" s="69"/>
      <c r="BP91" s="69"/>
      <c r="BQ91" s="69"/>
      <c r="BR91" s="69"/>
      <c r="BS91" s="69"/>
      <c r="BT91" s="128">
        <v>854</v>
      </c>
      <c r="BU91" s="69"/>
    </row>
    <row r="92" spans="1:73" s="80" customFormat="1" ht="39.75" customHeight="1">
      <c r="A92" s="128" t="s">
        <v>4129</v>
      </c>
      <c r="B92" s="254" t="s">
        <v>5045</v>
      </c>
      <c r="C92" s="128" t="s">
        <v>4129</v>
      </c>
      <c r="D92" s="128">
        <v>51</v>
      </c>
      <c r="E92" s="128">
        <v>855</v>
      </c>
      <c r="F92" s="254" t="s">
        <v>5046</v>
      </c>
      <c r="G92" s="128" t="s">
        <v>674</v>
      </c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O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70"/>
      <c r="BL92" s="70"/>
      <c r="BM92" s="69"/>
      <c r="BN92" s="69"/>
      <c r="BO92" s="69"/>
      <c r="BP92" s="69"/>
      <c r="BQ92" s="69"/>
      <c r="BR92" s="69"/>
      <c r="BS92" s="69"/>
      <c r="BT92" s="128">
        <v>855</v>
      </c>
      <c r="BU92" s="69"/>
    </row>
    <row r="93" spans="1:73" s="80" customFormat="1" ht="39.75" customHeight="1">
      <c r="A93" s="128" t="s">
        <v>4999</v>
      </c>
      <c r="B93" s="254" t="s">
        <v>5047</v>
      </c>
      <c r="C93" s="128" t="s">
        <v>4129</v>
      </c>
      <c r="D93" s="128">
        <v>6</v>
      </c>
      <c r="E93" s="128">
        <v>856</v>
      </c>
      <c r="F93" s="254" t="s">
        <v>5048</v>
      </c>
      <c r="G93" s="128" t="s">
        <v>674</v>
      </c>
      <c r="H93" s="69"/>
      <c r="I93" s="627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70"/>
      <c r="BL93" s="70"/>
      <c r="BM93" s="69"/>
      <c r="BN93" s="69"/>
      <c r="BO93" s="69"/>
      <c r="BP93" s="69"/>
      <c r="BQ93" s="69"/>
      <c r="BR93" s="69"/>
      <c r="BS93" s="69"/>
      <c r="BT93" s="128">
        <v>856</v>
      </c>
      <c r="BU93" s="69"/>
    </row>
    <row r="94" spans="1:73" s="80" customFormat="1" ht="39.75" customHeight="1">
      <c r="A94" s="128" t="s">
        <v>4129</v>
      </c>
      <c r="B94" s="254" t="s">
        <v>5049</v>
      </c>
      <c r="C94" s="128" t="s">
        <v>4129</v>
      </c>
      <c r="D94" s="128">
        <v>21</v>
      </c>
      <c r="E94" s="128">
        <v>857</v>
      </c>
      <c r="F94" s="254" t="s">
        <v>5050</v>
      </c>
      <c r="G94" s="128" t="s">
        <v>674</v>
      </c>
      <c r="H94" s="69"/>
      <c r="I94" s="627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O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70"/>
      <c r="BL94" s="70"/>
      <c r="BM94" s="69"/>
      <c r="BN94" s="69"/>
      <c r="BO94" s="69"/>
      <c r="BP94" s="69"/>
      <c r="BQ94" s="69"/>
      <c r="BR94" s="69"/>
      <c r="BS94" s="69"/>
      <c r="BT94" s="128">
        <v>857</v>
      </c>
      <c r="BU94" s="69"/>
    </row>
    <row r="95" spans="1:73" s="80" customFormat="1" ht="39.75" customHeight="1">
      <c r="A95" s="128" t="s">
        <v>4129</v>
      </c>
      <c r="B95" s="254" t="s">
        <v>5051</v>
      </c>
      <c r="C95" s="128" t="s">
        <v>4129</v>
      </c>
      <c r="D95" s="128">
        <v>41</v>
      </c>
      <c r="E95" s="128">
        <v>858</v>
      </c>
      <c r="F95" s="254" t="s">
        <v>5052</v>
      </c>
      <c r="G95" s="128" t="s">
        <v>674</v>
      </c>
      <c r="H95" s="69"/>
      <c r="I95" s="627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70"/>
      <c r="BL95" s="70"/>
      <c r="BM95" s="69"/>
      <c r="BN95" s="69"/>
      <c r="BO95" s="69"/>
      <c r="BP95" s="69"/>
      <c r="BQ95" s="69"/>
      <c r="BR95" s="69"/>
      <c r="BS95" s="69"/>
      <c r="BT95" s="128">
        <v>858</v>
      </c>
      <c r="BU95" s="69"/>
    </row>
    <row r="96" spans="1:73" s="80" customFormat="1" ht="39.75" customHeight="1">
      <c r="A96" s="128" t="s">
        <v>1960</v>
      </c>
      <c r="B96" s="254" t="s">
        <v>5053</v>
      </c>
      <c r="C96" s="128" t="s">
        <v>4129</v>
      </c>
      <c r="D96" s="128">
        <v>5</v>
      </c>
      <c r="E96" s="128">
        <v>859</v>
      </c>
      <c r="F96" s="254" t="s">
        <v>5054</v>
      </c>
      <c r="G96" s="128" t="s">
        <v>674</v>
      </c>
      <c r="H96" s="69"/>
      <c r="I96" s="627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  <c r="AJ96" s="69"/>
      <c r="AK96" s="69"/>
      <c r="AL96" s="69"/>
      <c r="AM96" s="69"/>
      <c r="AN96" s="69"/>
      <c r="AO96" s="69"/>
      <c r="AP96" s="69"/>
      <c r="AQ96" s="69"/>
      <c r="AR96" s="69"/>
      <c r="AS96" s="69"/>
      <c r="AT96" s="69"/>
      <c r="AU96" s="69"/>
      <c r="AV96" s="69"/>
      <c r="AW96" s="69"/>
      <c r="AX96" s="69"/>
      <c r="AY96" s="69"/>
      <c r="AZ96" s="69"/>
      <c r="BA96" s="69"/>
      <c r="BB96" s="69"/>
      <c r="BC96" s="69"/>
      <c r="BD96" s="69"/>
      <c r="BE96" s="69"/>
      <c r="BF96" s="69"/>
      <c r="BG96" s="69"/>
      <c r="BH96" s="69"/>
      <c r="BI96" s="69"/>
      <c r="BJ96" s="69"/>
      <c r="BK96" s="70"/>
      <c r="BL96" s="70"/>
      <c r="BM96" s="69"/>
      <c r="BN96" s="69"/>
      <c r="BO96" s="69"/>
      <c r="BP96" s="69"/>
      <c r="BQ96" s="69"/>
      <c r="BR96" s="69"/>
      <c r="BS96" s="69"/>
      <c r="BT96" s="128">
        <v>859</v>
      </c>
      <c r="BU96" s="69"/>
    </row>
    <row r="97" spans="1:73" s="80" customFormat="1" ht="39.75" customHeight="1">
      <c r="A97" s="128" t="s">
        <v>4129</v>
      </c>
      <c r="B97" s="254" t="s">
        <v>5055</v>
      </c>
      <c r="C97" s="128" t="s">
        <v>4129</v>
      </c>
      <c r="D97" s="128">
        <v>11</v>
      </c>
      <c r="E97" s="128">
        <v>860</v>
      </c>
      <c r="F97" s="254" t="s">
        <v>5056</v>
      </c>
      <c r="G97" s="128" t="s">
        <v>4129</v>
      </c>
      <c r="H97" s="69"/>
      <c r="I97" s="627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69"/>
      <c r="BC97" s="69"/>
      <c r="BD97" s="69"/>
      <c r="BE97" s="69"/>
      <c r="BF97" s="69"/>
      <c r="BG97" s="69"/>
      <c r="BH97" s="69"/>
      <c r="BI97" s="69"/>
      <c r="BJ97" s="69"/>
      <c r="BK97" s="70"/>
      <c r="BL97" s="70"/>
      <c r="BM97" s="69"/>
      <c r="BN97" s="69"/>
      <c r="BO97" s="69"/>
      <c r="BP97" s="69"/>
      <c r="BQ97" s="69"/>
      <c r="BR97" s="69"/>
      <c r="BS97" s="69"/>
      <c r="BT97" s="128">
        <v>860</v>
      </c>
      <c r="BU97" s="69"/>
    </row>
    <row r="98" spans="1:73" s="7" customFormat="1" ht="18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17"/>
      <c r="BP98" s="17"/>
      <c r="BQ98" s="17"/>
      <c r="BR98" s="17"/>
      <c r="BS98" s="17"/>
      <c r="BT98" s="47"/>
      <c r="BU98" s="17"/>
    </row>
    <row r="99" spans="1:73" s="7" customFormat="1" ht="18" customHeight="1">
      <c r="A99" s="47"/>
      <c r="B99" s="149"/>
      <c r="C99" s="47"/>
      <c r="D99" s="47"/>
      <c r="E99" s="17"/>
      <c r="F99" s="257"/>
      <c r="G99" s="47"/>
      <c r="H99" s="47"/>
      <c r="I99" s="47"/>
      <c r="J99" s="47"/>
      <c r="K99" s="47"/>
      <c r="L99" s="47"/>
      <c r="M99" s="47"/>
      <c r="N99" s="47"/>
      <c r="S99" s="164" t="s">
        <v>5111</v>
      </c>
      <c r="T99" s="47" t="s">
        <v>5790</v>
      </c>
      <c r="U99" s="164"/>
      <c r="V99" s="47"/>
      <c r="W99" s="47"/>
      <c r="X99" s="47"/>
      <c r="Y99" s="47"/>
      <c r="Z99" s="47"/>
      <c r="AA99" s="47"/>
      <c r="AB99" s="47"/>
      <c r="AC99" s="164"/>
      <c r="AE99" s="111" t="s">
        <v>5113</v>
      </c>
      <c r="AF99" s="47"/>
      <c r="AG99" s="47"/>
      <c r="AH99" s="47"/>
      <c r="AI99" s="47"/>
      <c r="AJ99" s="47"/>
      <c r="AK99" s="47"/>
      <c r="AL99" s="47"/>
      <c r="AM99" s="111"/>
      <c r="AO99" s="111"/>
      <c r="AR99" s="47"/>
      <c r="AS99" s="111"/>
      <c r="AT99" s="47"/>
      <c r="AU99" s="47"/>
      <c r="AV99" s="47"/>
      <c r="AW99" s="47"/>
      <c r="AX99" s="47"/>
      <c r="AY99" s="47"/>
      <c r="AZ99" s="47"/>
      <c r="BA99" s="47"/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24"/>
      <c r="BP99" s="47"/>
      <c r="BQ99" s="133"/>
      <c r="BT99" s="17"/>
      <c r="BU99" s="17"/>
    </row>
    <row r="100" spans="1:73" s="7" customFormat="1" ht="18" customHeight="1">
      <c r="A100" s="162" t="s">
        <v>2056</v>
      </c>
      <c r="B100" s="163" t="s">
        <v>3985</v>
      </c>
      <c r="C100" s="163"/>
      <c r="D100" s="163"/>
      <c r="E100" s="59"/>
      <c r="F100" s="257"/>
      <c r="G100" s="47"/>
      <c r="H100" s="47"/>
      <c r="I100" s="47"/>
      <c r="J100" s="47"/>
      <c r="K100" s="47"/>
      <c r="L100" s="47"/>
      <c r="M100" s="47"/>
      <c r="N100" s="47"/>
      <c r="S100" s="165" t="s">
        <v>5138</v>
      </c>
      <c r="T100" t="s">
        <v>3130</v>
      </c>
      <c r="U100" s="165"/>
      <c r="V100"/>
      <c r="W100" s="47"/>
      <c r="X100" s="47"/>
      <c r="Y100" s="111"/>
      <c r="Z100"/>
      <c r="AA100" s="47"/>
      <c r="AB100" s="47"/>
      <c r="AC100" s="165"/>
      <c r="AE100" s="111" t="s">
        <v>6836</v>
      </c>
      <c r="AF100" s="47"/>
      <c r="AG100" s="47"/>
      <c r="AH100" s="111"/>
      <c r="AI100"/>
      <c r="AJ100" s="47"/>
      <c r="AK100" s="47"/>
      <c r="AL100" s="111"/>
      <c r="AM100" s="111"/>
      <c r="AO100" s="111"/>
      <c r="AR100" s="47"/>
      <c r="AS100" t="s">
        <v>4491</v>
      </c>
      <c r="AT100" s="47"/>
      <c r="AV100"/>
      <c r="AW100"/>
      <c r="AX100"/>
      <c r="AY100" s="47"/>
      <c r="BA100"/>
      <c r="BB100"/>
      <c r="BC100"/>
      <c r="BD100" s="47"/>
      <c r="BE100" s="47"/>
      <c r="BF100" s="47"/>
      <c r="BH100"/>
      <c r="BI100"/>
      <c r="BJ100"/>
      <c r="BK100"/>
      <c r="BL100"/>
      <c r="BM100"/>
      <c r="BN100" s="133"/>
      <c r="BO100" s="133" t="s">
        <v>2018</v>
      </c>
      <c r="BP100" s="47"/>
      <c r="BQ100" s="47"/>
      <c r="BT100" s="59"/>
      <c r="BU100" s="17"/>
    </row>
    <row r="101" spans="1:73" s="7" customFormat="1" ht="18" customHeight="1">
      <c r="A101" s="165" t="s">
        <v>5114</v>
      </c>
      <c r="B101" s="163" t="s">
        <v>2303</v>
      </c>
      <c r="C101" s="163"/>
      <c r="D101" s="163"/>
      <c r="E101" s="59"/>
      <c r="F101" s="287"/>
      <c r="G101" s="166" t="s">
        <v>5038</v>
      </c>
      <c r="H101"/>
      <c r="I101"/>
      <c r="J101"/>
      <c r="K101"/>
      <c r="L101"/>
      <c r="M101"/>
      <c r="N101"/>
      <c r="S101" s="165" t="s">
        <v>3132</v>
      </c>
      <c r="T101" t="s">
        <v>3105</v>
      </c>
      <c r="U101" s="165"/>
      <c r="V101"/>
      <c r="W101" s="36"/>
      <c r="X101"/>
      <c r="Y101" s="167"/>
      <c r="Z101"/>
      <c r="AA101" s="36"/>
      <c r="AB101"/>
      <c r="AC101" s="165"/>
      <c r="AE101" s="111" t="s">
        <v>686</v>
      </c>
      <c r="AF101" s="36"/>
      <c r="AG101"/>
      <c r="AH101" s="167"/>
      <c r="AI101"/>
      <c r="AJ101" s="36"/>
      <c r="AK101"/>
      <c r="AL101" s="167"/>
      <c r="AM101" s="111"/>
      <c r="AO101" s="111"/>
      <c r="AR101"/>
      <c r="AS101" t="s">
        <v>1496</v>
      </c>
      <c r="AT101"/>
      <c r="AV101"/>
      <c r="AW101"/>
      <c r="AX101"/>
      <c r="AY101"/>
      <c r="BA101"/>
      <c r="BB101"/>
      <c r="BC101"/>
      <c r="BD101"/>
      <c r="BE101"/>
      <c r="BF101"/>
      <c r="BH101"/>
      <c r="BI101"/>
      <c r="BJ101"/>
      <c r="BK101"/>
      <c r="BL101"/>
      <c r="BM101"/>
      <c r="BN101" s="132"/>
      <c r="BO101" s="133"/>
      <c r="BP101" s="100" t="s">
        <v>3820</v>
      </c>
      <c r="BQ101" s="100"/>
      <c r="BT101" s="59"/>
      <c r="BU101" s="17"/>
    </row>
    <row r="102" spans="1:73" s="7" customFormat="1" ht="18" customHeight="1">
      <c r="A102"/>
      <c r="B102" s="166" t="s">
        <v>3131</v>
      </c>
      <c r="C102"/>
      <c r="D102"/>
      <c r="E102" s="13"/>
      <c r="F102" s="259"/>
      <c r="G102"/>
      <c r="H102"/>
      <c r="I102"/>
      <c r="J102"/>
      <c r="K102"/>
      <c r="L102"/>
      <c r="M102"/>
      <c r="N102"/>
      <c r="S102"/>
      <c r="T102" t="s">
        <v>3106</v>
      </c>
      <c r="U102"/>
      <c r="V102"/>
      <c r="W102" s="36"/>
      <c r="X102"/>
      <c r="Y102" s="167"/>
      <c r="Z102"/>
      <c r="AA102" s="36"/>
      <c r="AB102"/>
      <c r="AC102"/>
      <c r="AE102" s="111" t="s">
        <v>1989</v>
      </c>
      <c r="AF102" s="36"/>
      <c r="AG102"/>
      <c r="AH102" s="167"/>
      <c r="AI102"/>
      <c r="AJ102" s="36"/>
      <c r="AK102"/>
      <c r="AL102" s="167"/>
      <c r="AM102" s="111"/>
      <c r="AO102" s="111"/>
      <c r="AR102"/>
      <c r="AS102" t="s">
        <v>4492</v>
      </c>
      <c r="AT102"/>
      <c r="AV102"/>
      <c r="AW102"/>
      <c r="AX102"/>
      <c r="AY102"/>
      <c r="BA102"/>
      <c r="BB102"/>
      <c r="BC102"/>
      <c r="BD102"/>
      <c r="BE102"/>
      <c r="BF102"/>
      <c r="BH102"/>
      <c r="BI102"/>
      <c r="BJ102"/>
      <c r="BK102"/>
      <c r="BL102"/>
      <c r="BM102"/>
      <c r="BN102"/>
      <c r="BO102" s="132"/>
      <c r="BP102" s="100" t="s">
        <v>1212</v>
      </c>
      <c r="BQ102" s="100"/>
      <c r="BT102" s="13"/>
      <c r="BU102" s="17"/>
    </row>
    <row r="103" spans="1:73" s="7" customFormat="1" ht="18" customHeight="1">
      <c r="A103"/>
      <c r="B103" s="125"/>
      <c r="C103"/>
      <c r="D103"/>
      <c r="E103" s="13"/>
      <c r="F103" s="259"/>
      <c r="G103"/>
      <c r="H103"/>
      <c r="I103"/>
      <c r="J103"/>
      <c r="K103"/>
      <c r="L103"/>
      <c r="M103"/>
      <c r="N103"/>
      <c r="O103"/>
      <c r="P103" s="36"/>
      <c r="U103" s="36"/>
      <c r="V103" s="36"/>
      <c r="W103" s="36"/>
      <c r="X103"/>
      <c r="Y103"/>
      <c r="Z103" s="36"/>
      <c r="AA103" s="36"/>
      <c r="AB103"/>
      <c r="AD103"/>
      <c r="AE103" s="36"/>
      <c r="AF103" s="36"/>
      <c r="AG103"/>
      <c r="AH103"/>
      <c r="AI103" s="36"/>
      <c r="AJ103" s="36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 s="17"/>
      <c r="BP103" s="17"/>
      <c r="BQ103" s="17"/>
      <c r="BR103" s="17"/>
      <c r="BS103" s="17"/>
      <c r="BT103" s="13"/>
      <c r="BU103" s="17"/>
    </row>
    <row r="104" spans="1:73" s="80" customFormat="1" ht="39.75" customHeight="1">
      <c r="A104" s="128" t="s">
        <v>1960</v>
      </c>
      <c r="B104" s="128" t="s">
        <v>5057</v>
      </c>
      <c r="C104" s="128" t="s">
        <v>1186</v>
      </c>
      <c r="D104" s="128">
        <v>15</v>
      </c>
      <c r="E104" s="128">
        <v>861</v>
      </c>
      <c r="F104" s="254" t="s">
        <v>5058</v>
      </c>
      <c r="G104" s="128" t="s">
        <v>3945</v>
      </c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9"/>
      <c r="AJ104" s="69"/>
      <c r="AK104" s="69"/>
      <c r="AL104" s="69"/>
      <c r="AM104" s="69"/>
      <c r="AN104" s="69"/>
      <c r="AO104" s="69"/>
      <c r="AP104" s="69"/>
      <c r="AQ104" s="69"/>
      <c r="AR104" s="69"/>
      <c r="AS104" s="69"/>
      <c r="AT104" s="69"/>
      <c r="AU104" s="69"/>
      <c r="AV104" s="69"/>
      <c r="AW104" s="69"/>
      <c r="AX104" s="69"/>
      <c r="AY104" s="69"/>
      <c r="AZ104" s="69"/>
      <c r="BA104" s="69"/>
      <c r="BB104" s="69"/>
      <c r="BC104" s="69"/>
      <c r="BD104" s="69"/>
      <c r="BE104" s="69"/>
      <c r="BF104" s="69"/>
      <c r="BG104" s="69"/>
      <c r="BH104" s="69"/>
      <c r="BI104" s="69"/>
      <c r="BJ104" s="69"/>
      <c r="BK104" s="70"/>
      <c r="BL104" s="70"/>
      <c r="BM104" s="69"/>
      <c r="BN104" s="69"/>
      <c r="BO104" s="69"/>
      <c r="BP104" s="69"/>
      <c r="BQ104" s="69"/>
      <c r="BR104" s="69"/>
      <c r="BS104" s="69"/>
      <c r="BT104" s="128">
        <v>861</v>
      </c>
      <c r="BU104" s="69"/>
    </row>
    <row r="105" spans="1:73" s="80" customFormat="1" ht="39.75" customHeight="1">
      <c r="A105" s="128" t="s">
        <v>4129</v>
      </c>
      <c r="B105" s="254" t="s">
        <v>5059</v>
      </c>
      <c r="C105" s="128" t="s">
        <v>4129</v>
      </c>
      <c r="D105" s="128">
        <v>17</v>
      </c>
      <c r="E105" s="128">
        <v>862</v>
      </c>
      <c r="F105" s="254" t="s">
        <v>5060</v>
      </c>
      <c r="G105" s="128" t="s">
        <v>674</v>
      </c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  <c r="BB105" s="69"/>
      <c r="BC105" s="69"/>
      <c r="BD105" s="69"/>
      <c r="BE105" s="69"/>
      <c r="BF105" s="69"/>
      <c r="BG105" s="69"/>
      <c r="BH105" s="69"/>
      <c r="BI105" s="69"/>
      <c r="BJ105" s="69"/>
      <c r="BK105" s="70"/>
      <c r="BL105" s="70"/>
      <c r="BM105" s="69"/>
      <c r="BN105" s="69"/>
      <c r="BO105" s="69"/>
      <c r="BP105" s="69"/>
      <c r="BQ105" s="69"/>
      <c r="BR105" s="69"/>
      <c r="BS105" s="69"/>
      <c r="BT105" s="128">
        <v>862</v>
      </c>
      <c r="BU105" s="69"/>
    </row>
    <row r="106" spans="1:73" s="80" customFormat="1" ht="39.75" customHeight="1">
      <c r="A106" s="128" t="s">
        <v>4129</v>
      </c>
      <c r="B106" s="254" t="s">
        <v>5061</v>
      </c>
      <c r="C106" s="128" t="s">
        <v>4129</v>
      </c>
      <c r="D106" s="128">
        <v>36</v>
      </c>
      <c r="E106" s="128">
        <v>863</v>
      </c>
      <c r="F106" s="254" t="s">
        <v>5062</v>
      </c>
      <c r="G106" s="128" t="s">
        <v>674</v>
      </c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  <c r="BB106" s="69"/>
      <c r="BC106" s="69"/>
      <c r="BD106" s="69"/>
      <c r="BE106" s="69"/>
      <c r="BF106" s="69"/>
      <c r="BG106" s="69"/>
      <c r="BH106" s="69"/>
      <c r="BI106" s="69"/>
      <c r="BJ106" s="69"/>
      <c r="BK106" s="70"/>
      <c r="BL106" s="70"/>
      <c r="BM106" s="69"/>
      <c r="BN106" s="69"/>
      <c r="BO106" s="69"/>
      <c r="BP106" s="69"/>
      <c r="BQ106" s="69"/>
      <c r="BR106" s="69"/>
      <c r="BS106" s="69"/>
      <c r="BT106" s="128">
        <v>863</v>
      </c>
      <c r="BU106" s="69"/>
    </row>
    <row r="107" spans="1:73" s="80" customFormat="1" ht="39.75" customHeight="1">
      <c r="A107" s="128" t="s">
        <v>4129</v>
      </c>
      <c r="B107" s="254" t="s">
        <v>5063</v>
      </c>
      <c r="C107" s="128" t="s">
        <v>4129</v>
      </c>
      <c r="D107" s="128">
        <v>44</v>
      </c>
      <c r="E107" s="128">
        <v>864</v>
      </c>
      <c r="F107" s="254" t="s">
        <v>5064</v>
      </c>
      <c r="G107" s="128" t="s">
        <v>674</v>
      </c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  <c r="AX107" s="69"/>
      <c r="AY107" s="69"/>
      <c r="AZ107" s="69"/>
      <c r="BA107" s="69"/>
      <c r="BB107" s="69"/>
      <c r="BC107" s="69"/>
      <c r="BD107" s="69"/>
      <c r="BE107" s="69"/>
      <c r="BF107" s="69"/>
      <c r="BG107" s="69"/>
      <c r="BH107" s="69"/>
      <c r="BI107" s="69"/>
      <c r="BJ107" s="69"/>
      <c r="BK107" s="70"/>
      <c r="BL107" s="70"/>
      <c r="BM107" s="69"/>
      <c r="BN107" s="69"/>
      <c r="BO107" s="69"/>
      <c r="BP107" s="69"/>
      <c r="BQ107" s="69"/>
      <c r="BR107" s="69"/>
      <c r="BS107" s="69"/>
      <c r="BT107" s="128">
        <v>864</v>
      </c>
      <c r="BU107" s="69"/>
    </row>
    <row r="108" spans="1:73" s="80" customFormat="1" ht="39.75" customHeight="1">
      <c r="A108" s="128" t="s">
        <v>4129</v>
      </c>
      <c r="B108" s="254" t="s">
        <v>5573</v>
      </c>
      <c r="C108" s="128" t="s">
        <v>4129</v>
      </c>
      <c r="D108" s="128">
        <v>50</v>
      </c>
      <c r="E108" s="128">
        <v>865</v>
      </c>
      <c r="F108" s="254" t="s">
        <v>5574</v>
      </c>
      <c r="G108" s="128" t="s">
        <v>674</v>
      </c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  <c r="AX108" s="69"/>
      <c r="AY108" s="69"/>
      <c r="AZ108" s="69"/>
      <c r="BA108" s="69"/>
      <c r="BB108" s="69"/>
      <c r="BC108" s="69"/>
      <c r="BD108" s="69"/>
      <c r="BE108" s="69"/>
      <c r="BF108" s="69"/>
      <c r="BG108" s="69"/>
      <c r="BH108" s="69"/>
      <c r="BI108" s="69"/>
      <c r="BJ108" s="69"/>
      <c r="BK108" s="70"/>
      <c r="BL108" s="70"/>
      <c r="BM108" s="69"/>
      <c r="BN108" s="69"/>
      <c r="BO108" s="69"/>
      <c r="BP108" s="69"/>
      <c r="BQ108" s="69"/>
      <c r="BR108" s="69"/>
      <c r="BS108" s="69"/>
      <c r="BT108" s="128">
        <v>865</v>
      </c>
      <c r="BU108" s="69"/>
    </row>
    <row r="109" spans="1:73" s="80" customFormat="1" ht="39.75" customHeight="1">
      <c r="A109" s="128" t="s">
        <v>4129</v>
      </c>
      <c r="B109" s="254" t="s">
        <v>5575</v>
      </c>
      <c r="C109" s="128" t="s">
        <v>4129</v>
      </c>
      <c r="D109" s="128">
        <v>58</v>
      </c>
      <c r="E109" s="128">
        <v>866</v>
      </c>
      <c r="F109" s="254" t="s">
        <v>5576</v>
      </c>
      <c r="G109" s="128" t="s">
        <v>674</v>
      </c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70"/>
      <c r="BL109" s="70"/>
      <c r="BM109" s="69"/>
      <c r="BN109" s="69"/>
      <c r="BO109" s="69"/>
      <c r="BP109" s="69"/>
      <c r="BQ109" s="69"/>
      <c r="BR109" s="69"/>
      <c r="BS109" s="69"/>
      <c r="BT109" s="128">
        <v>866</v>
      </c>
      <c r="BU109" s="69"/>
    </row>
    <row r="110" spans="1:73" s="80" customFormat="1" ht="39.75" customHeight="1">
      <c r="A110" s="128" t="s">
        <v>3984</v>
      </c>
      <c r="B110" s="254" t="s">
        <v>6623</v>
      </c>
      <c r="C110" s="128" t="s">
        <v>5879</v>
      </c>
      <c r="D110" s="128">
        <v>96</v>
      </c>
      <c r="E110" s="128">
        <v>867</v>
      </c>
      <c r="F110" s="254" t="s">
        <v>5577</v>
      </c>
      <c r="G110" s="128" t="s">
        <v>4129</v>
      </c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69"/>
      <c r="BH110" s="69"/>
      <c r="BI110" s="69"/>
      <c r="BJ110" s="69"/>
      <c r="BK110" s="70"/>
      <c r="BL110" s="70"/>
      <c r="BM110" s="69"/>
      <c r="BN110" s="69"/>
      <c r="BO110" s="69"/>
      <c r="BP110" s="69"/>
      <c r="BQ110" s="69"/>
      <c r="BR110" s="69"/>
      <c r="BS110" s="69"/>
      <c r="BT110" s="128">
        <v>867</v>
      </c>
      <c r="BU110" s="69"/>
    </row>
    <row r="111" spans="1:73" s="80" customFormat="1" ht="39.75" customHeight="1">
      <c r="A111" s="128" t="s">
        <v>4129</v>
      </c>
      <c r="B111" s="254" t="s">
        <v>7366</v>
      </c>
      <c r="C111" s="128" t="s">
        <v>1520</v>
      </c>
      <c r="D111" s="128"/>
      <c r="E111" s="128">
        <v>868</v>
      </c>
      <c r="F111" s="254" t="s">
        <v>5578</v>
      </c>
      <c r="G111" s="128" t="s">
        <v>4129</v>
      </c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  <c r="AX111" s="69"/>
      <c r="AY111" s="69"/>
      <c r="AZ111" s="69"/>
      <c r="BA111" s="69"/>
      <c r="BB111" s="69"/>
      <c r="BC111" s="69"/>
      <c r="BD111" s="69"/>
      <c r="BE111" s="69"/>
      <c r="BF111" s="69"/>
      <c r="BG111" s="69"/>
      <c r="BH111" s="69"/>
      <c r="BI111" s="69"/>
      <c r="BJ111" s="69"/>
      <c r="BK111" s="70"/>
      <c r="BL111" s="70"/>
      <c r="BM111" s="69"/>
      <c r="BN111" s="69"/>
      <c r="BO111" s="69"/>
      <c r="BP111" s="69"/>
      <c r="BQ111" s="69"/>
      <c r="BR111" s="69"/>
      <c r="BS111" s="69"/>
      <c r="BT111" s="128">
        <v>868</v>
      </c>
      <c r="BU111" s="69"/>
    </row>
    <row r="112" spans="1:73" s="80" customFormat="1" ht="39.75" customHeight="1">
      <c r="A112" s="128" t="s">
        <v>3937</v>
      </c>
      <c r="B112" s="254" t="s">
        <v>611</v>
      </c>
      <c r="C112" s="128" t="s">
        <v>7400</v>
      </c>
      <c r="D112" s="128">
        <v>103</v>
      </c>
      <c r="E112" s="128">
        <v>869</v>
      </c>
      <c r="F112" s="254" t="s">
        <v>5579</v>
      </c>
      <c r="G112" s="128" t="s">
        <v>4129</v>
      </c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  <c r="BB112" s="69"/>
      <c r="BC112" s="69"/>
      <c r="BD112" s="69"/>
      <c r="BE112" s="69"/>
      <c r="BF112" s="69"/>
      <c r="BG112" s="69"/>
      <c r="BH112" s="69"/>
      <c r="BI112" s="69"/>
      <c r="BJ112" s="69"/>
      <c r="BK112" s="70"/>
      <c r="BL112" s="70"/>
      <c r="BM112" s="69"/>
      <c r="BN112" s="69"/>
      <c r="BO112" s="69"/>
      <c r="BP112" s="69"/>
      <c r="BQ112" s="69"/>
      <c r="BR112" s="69"/>
      <c r="BS112" s="69"/>
      <c r="BT112" s="128">
        <v>869</v>
      </c>
      <c r="BU112" s="69"/>
    </row>
    <row r="113" spans="1:73" s="80" customFormat="1" ht="39.75" customHeight="1">
      <c r="A113" s="128"/>
      <c r="B113" s="254"/>
      <c r="C113" s="128"/>
      <c r="D113" s="128"/>
      <c r="E113" s="128"/>
      <c r="F113" s="254"/>
      <c r="G113" s="128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69"/>
      <c r="AZ113" s="69"/>
      <c r="BA113" s="69"/>
      <c r="BB113" s="69"/>
      <c r="BC113" s="69"/>
      <c r="BD113" s="69"/>
      <c r="BE113" s="69"/>
      <c r="BF113" s="69"/>
      <c r="BG113" s="69"/>
      <c r="BH113" s="69"/>
      <c r="BI113" s="69"/>
      <c r="BJ113" s="69"/>
      <c r="BK113" s="70"/>
      <c r="BL113" s="70"/>
      <c r="BM113" s="69"/>
      <c r="BN113" s="69"/>
      <c r="BO113" s="69"/>
      <c r="BP113" s="69"/>
      <c r="BQ113" s="69"/>
      <c r="BR113" s="69"/>
      <c r="BS113" s="69"/>
      <c r="BT113" s="128"/>
      <c r="BU113" s="69"/>
    </row>
    <row r="114" spans="1:73" s="80" customFormat="1" ht="39.75" customHeight="1">
      <c r="A114" s="88"/>
      <c r="B114" s="250"/>
      <c r="C114" s="88"/>
      <c r="D114" s="88"/>
      <c r="E114" s="88"/>
      <c r="F114" s="254"/>
      <c r="G114" s="88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  <c r="AX114" s="69"/>
      <c r="AY114" s="69"/>
      <c r="AZ114" s="69"/>
      <c r="BA114" s="69"/>
      <c r="BB114" s="69"/>
      <c r="BC114" s="69"/>
      <c r="BD114" s="69"/>
      <c r="BE114" s="69"/>
      <c r="BF114" s="69"/>
      <c r="BG114" s="69"/>
      <c r="BH114" s="69"/>
      <c r="BI114" s="69"/>
      <c r="BJ114" s="69"/>
      <c r="BK114" s="70"/>
      <c r="BL114" s="70"/>
      <c r="BM114" s="69"/>
      <c r="BN114" s="69"/>
      <c r="BO114" s="69"/>
      <c r="BP114" s="69"/>
      <c r="BQ114" s="69"/>
      <c r="BR114" s="69"/>
      <c r="BS114" s="69"/>
      <c r="BT114" s="88"/>
      <c r="BU114" s="69"/>
    </row>
    <row r="115" spans="1:73" s="80" customFormat="1" ht="39.75" customHeight="1">
      <c r="A115" s="88"/>
      <c r="B115" s="250"/>
      <c r="C115" s="88"/>
      <c r="D115" s="88"/>
      <c r="E115" s="88"/>
      <c r="F115" s="254"/>
      <c r="G115" s="88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70"/>
      <c r="BL115" s="70"/>
      <c r="BM115" s="69"/>
      <c r="BN115" s="69"/>
      <c r="BO115" s="69"/>
      <c r="BP115" s="69"/>
      <c r="BQ115" s="69"/>
      <c r="BR115" s="69"/>
      <c r="BS115" s="69"/>
      <c r="BT115" s="88"/>
      <c r="BU115" s="69"/>
    </row>
    <row r="116" spans="1:73" s="80" customFormat="1" ht="39.75" customHeight="1">
      <c r="A116" s="88"/>
      <c r="B116" s="250"/>
      <c r="C116" s="88"/>
      <c r="D116" s="88"/>
      <c r="E116" s="88"/>
      <c r="F116" s="254"/>
      <c r="G116" s="88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70"/>
      <c r="BL116" s="70"/>
      <c r="BM116" s="69"/>
      <c r="BN116" s="69"/>
      <c r="BO116" s="69"/>
      <c r="BP116" s="69"/>
      <c r="BQ116" s="69"/>
      <c r="BR116" s="69"/>
      <c r="BS116" s="69"/>
      <c r="BT116" s="88"/>
      <c r="BU116" s="69"/>
    </row>
    <row r="117" spans="1:73" s="80" customFormat="1" ht="39.75" customHeight="1">
      <c r="A117" s="63"/>
      <c r="B117" s="82"/>
      <c r="C117" s="62"/>
      <c r="D117" s="63"/>
      <c r="E117" s="63"/>
      <c r="F117" s="255"/>
      <c r="G117" s="63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70"/>
      <c r="BL117" s="70"/>
      <c r="BM117" s="69"/>
      <c r="BN117" s="69"/>
      <c r="BO117" s="69"/>
      <c r="BP117" s="69"/>
      <c r="BQ117" s="69"/>
      <c r="BR117" s="69"/>
      <c r="BS117" s="69"/>
      <c r="BT117" s="63"/>
      <c r="BU117" s="69"/>
    </row>
    <row r="118" spans="1:73" s="80" customFormat="1" ht="39.75" customHeight="1">
      <c r="A118" s="63"/>
      <c r="B118" s="82"/>
      <c r="C118" s="62"/>
      <c r="D118" s="63"/>
      <c r="E118" s="63"/>
      <c r="F118" s="255"/>
      <c r="G118" s="63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70"/>
      <c r="BL118" s="70"/>
      <c r="BM118" s="69"/>
      <c r="BN118" s="69"/>
      <c r="BO118" s="69"/>
      <c r="BP118" s="69"/>
      <c r="BQ118" s="69"/>
      <c r="BR118" s="69"/>
      <c r="BS118" s="69"/>
      <c r="BT118" s="63"/>
      <c r="BU118" s="69"/>
    </row>
    <row r="119" spans="1:73" s="80" customFormat="1" ht="39.75" customHeight="1">
      <c r="A119" s="63"/>
      <c r="B119" s="82"/>
      <c r="C119" s="62"/>
      <c r="D119" s="63"/>
      <c r="E119" s="63"/>
      <c r="F119" s="255"/>
      <c r="G119" s="63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70"/>
      <c r="BL119" s="70"/>
      <c r="BM119" s="69"/>
      <c r="BN119" s="69"/>
      <c r="BO119" s="69"/>
      <c r="BP119" s="69"/>
      <c r="BQ119" s="69"/>
      <c r="BR119" s="69"/>
      <c r="BS119" s="69"/>
      <c r="BT119" s="63"/>
      <c r="BU119" s="69"/>
    </row>
    <row r="120" spans="1:73" s="80" customFormat="1" ht="39.75" customHeight="1">
      <c r="A120" s="63"/>
      <c r="B120" s="82"/>
      <c r="C120" s="62"/>
      <c r="D120" s="63"/>
      <c r="E120" s="63"/>
      <c r="F120" s="255"/>
      <c r="G120" s="63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70"/>
      <c r="BL120" s="70"/>
      <c r="BM120" s="69"/>
      <c r="BN120" s="69"/>
      <c r="BO120" s="69"/>
      <c r="BP120" s="69"/>
      <c r="BQ120" s="69"/>
      <c r="BR120" s="69"/>
      <c r="BS120" s="69"/>
      <c r="BT120" s="63"/>
      <c r="BU120" s="69"/>
    </row>
    <row r="121" spans="1:73" s="80" customFormat="1" ht="39.75" customHeight="1">
      <c r="A121" s="63"/>
      <c r="B121" s="82"/>
      <c r="C121" s="62"/>
      <c r="D121" s="63"/>
      <c r="E121" s="63"/>
      <c r="F121" s="255"/>
      <c r="G121" s="63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70"/>
      <c r="BL121" s="70"/>
      <c r="BM121" s="69"/>
      <c r="BN121" s="69"/>
      <c r="BO121" s="69"/>
      <c r="BP121" s="69"/>
      <c r="BQ121" s="69"/>
      <c r="BR121" s="69"/>
      <c r="BS121" s="69"/>
      <c r="BT121" s="63"/>
      <c r="BU121" s="69"/>
    </row>
    <row r="122" spans="1:73" s="80" customFormat="1" ht="39.75" customHeight="1">
      <c r="A122" s="63"/>
      <c r="B122" s="82"/>
      <c r="C122" s="62"/>
      <c r="D122" s="63"/>
      <c r="E122" s="63"/>
      <c r="F122" s="255"/>
      <c r="G122" s="63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/>
      <c r="BI122" s="69"/>
      <c r="BJ122" s="69"/>
      <c r="BK122" s="70"/>
      <c r="BL122" s="70"/>
      <c r="BM122" s="69"/>
      <c r="BN122" s="69"/>
      <c r="BO122" s="69"/>
      <c r="BP122" s="69"/>
      <c r="BQ122" s="69"/>
      <c r="BR122" s="69"/>
      <c r="BS122" s="69"/>
      <c r="BT122" s="63"/>
      <c r="BU122" s="69"/>
    </row>
    <row r="123" spans="1:73" s="80" customFormat="1" ht="39.75" customHeight="1">
      <c r="A123" s="63"/>
      <c r="B123" s="82"/>
      <c r="C123" s="62"/>
      <c r="D123" s="63"/>
      <c r="E123" s="63"/>
      <c r="F123" s="255"/>
      <c r="G123" s="63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70"/>
      <c r="BL123" s="70"/>
      <c r="BM123" s="69"/>
      <c r="BN123" s="69"/>
      <c r="BO123" s="69"/>
      <c r="BP123" s="69"/>
      <c r="BQ123" s="69"/>
      <c r="BR123" s="69"/>
      <c r="BS123" s="69"/>
      <c r="BT123" s="63"/>
      <c r="BU123" s="69"/>
    </row>
    <row r="124" spans="1:73" s="7" customFormat="1" ht="18" customHeight="1">
      <c r="A124" s="47"/>
      <c r="B124" s="149"/>
      <c r="C124" s="47"/>
      <c r="D124" s="47"/>
      <c r="E124" s="17"/>
      <c r="F124" s="25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17"/>
      <c r="BP124" s="17"/>
      <c r="BQ124" s="17"/>
      <c r="BR124" s="17"/>
      <c r="BS124" s="17"/>
      <c r="BT124" s="17"/>
      <c r="BU124" s="17"/>
    </row>
    <row r="125" spans="1:73" s="7" customFormat="1" ht="18" customHeight="1">
      <c r="A125" s="47"/>
      <c r="B125" s="149"/>
      <c r="C125" s="47"/>
      <c r="D125" s="47"/>
      <c r="E125" s="17"/>
      <c r="F125" s="257"/>
      <c r="G125" s="47"/>
      <c r="H125" s="47"/>
      <c r="I125" s="47"/>
      <c r="J125" s="47"/>
      <c r="K125" s="47"/>
      <c r="L125" s="47"/>
      <c r="M125" s="47"/>
      <c r="N125" s="47"/>
      <c r="S125" s="164" t="s">
        <v>5111</v>
      </c>
      <c r="T125" s="47" t="s">
        <v>5790</v>
      </c>
      <c r="U125" s="164"/>
      <c r="V125" s="47"/>
      <c r="W125" s="47"/>
      <c r="X125" s="47"/>
      <c r="Y125" s="47"/>
      <c r="Z125" s="47"/>
      <c r="AA125" s="47"/>
      <c r="AB125" s="47"/>
      <c r="AC125" s="164"/>
      <c r="AE125" s="111" t="s">
        <v>5113</v>
      </c>
      <c r="AF125" s="47"/>
      <c r="AG125" s="47"/>
      <c r="AH125" s="47"/>
      <c r="AI125" s="47"/>
      <c r="AJ125" s="47"/>
      <c r="AK125" s="47"/>
      <c r="AL125" s="47"/>
      <c r="AM125" s="111"/>
      <c r="AO125" s="111"/>
      <c r="AR125" s="47"/>
      <c r="AS125" s="111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24"/>
      <c r="BP125" s="47"/>
      <c r="BQ125" s="133"/>
      <c r="BT125" s="17"/>
      <c r="BU125" s="17"/>
    </row>
    <row r="126" spans="1:73" s="7" customFormat="1" ht="18" customHeight="1">
      <c r="A126" s="162" t="s">
        <v>2056</v>
      </c>
      <c r="B126" s="163" t="s">
        <v>3985</v>
      </c>
      <c r="C126" s="163"/>
      <c r="D126" s="163"/>
      <c r="E126" s="59"/>
      <c r="F126" s="257"/>
      <c r="G126" s="47"/>
      <c r="H126" s="47"/>
      <c r="I126" s="47"/>
      <c r="J126" s="47"/>
      <c r="K126" s="47"/>
      <c r="L126" s="47"/>
      <c r="M126" s="47"/>
      <c r="N126" s="47"/>
      <c r="S126" s="165" t="s">
        <v>5138</v>
      </c>
      <c r="T126" t="s">
        <v>3130</v>
      </c>
      <c r="U126" s="165"/>
      <c r="V126"/>
      <c r="W126" s="47"/>
      <c r="X126" s="47"/>
      <c r="Y126" s="111"/>
      <c r="Z126"/>
      <c r="AA126" s="47"/>
      <c r="AB126" s="47"/>
      <c r="AC126" s="165"/>
      <c r="AE126" s="111" t="s">
        <v>6836</v>
      </c>
      <c r="AF126" s="47"/>
      <c r="AG126" s="47"/>
      <c r="AH126" s="111"/>
      <c r="AI126"/>
      <c r="AJ126" s="47"/>
      <c r="AK126" s="47"/>
      <c r="AL126" s="111"/>
      <c r="AM126" s="111"/>
      <c r="AO126" s="111"/>
      <c r="AR126" s="47"/>
      <c r="AS126" t="s">
        <v>4491</v>
      </c>
      <c r="AT126" s="47"/>
      <c r="AV126"/>
      <c r="AW126"/>
      <c r="AX126"/>
      <c r="AY126" s="47"/>
      <c r="BA126"/>
      <c r="BB126"/>
      <c r="BC126"/>
      <c r="BD126" s="47"/>
      <c r="BE126" s="47"/>
      <c r="BF126" s="47"/>
      <c r="BH126"/>
      <c r="BI126"/>
      <c r="BJ126"/>
      <c r="BK126"/>
      <c r="BL126"/>
      <c r="BM126"/>
      <c r="BN126" s="133"/>
      <c r="BO126" s="133" t="s">
        <v>2018</v>
      </c>
      <c r="BP126" s="47"/>
      <c r="BQ126" s="47"/>
      <c r="BT126" s="59"/>
      <c r="BU126" s="17"/>
    </row>
    <row r="127" spans="1:73" s="7" customFormat="1" ht="18" customHeight="1">
      <c r="A127" s="165" t="s">
        <v>5114</v>
      </c>
      <c r="B127" s="163" t="s">
        <v>2303</v>
      </c>
      <c r="C127" s="163"/>
      <c r="D127" s="163"/>
      <c r="E127" s="59"/>
      <c r="F127" s="287"/>
      <c r="G127" s="166" t="s">
        <v>5038</v>
      </c>
      <c r="H127"/>
      <c r="I127"/>
      <c r="J127"/>
      <c r="K127"/>
      <c r="L127"/>
      <c r="M127"/>
      <c r="N127"/>
      <c r="S127" s="165" t="s">
        <v>3132</v>
      </c>
      <c r="T127" t="s">
        <v>3105</v>
      </c>
      <c r="U127" s="165"/>
      <c r="V127"/>
      <c r="W127" s="36"/>
      <c r="X127"/>
      <c r="Y127" s="167"/>
      <c r="Z127"/>
      <c r="AA127" s="36"/>
      <c r="AB127"/>
      <c r="AC127" s="165"/>
      <c r="AE127" s="111" t="s">
        <v>686</v>
      </c>
      <c r="AF127" s="36"/>
      <c r="AG127"/>
      <c r="AH127" s="167"/>
      <c r="AI127"/>
      <c r="AJ127" s="36"/>
      <c r="AK127"/>
      <c r="AL127" s="167"/>
      <c r="AM127" s="111"/>
      <c r="AO127" s="111"/>
      <c r="AR127"/>
      <c r="AS127" t="s">
        <v>1496</v>
      </c>
      <c r="AT127"/>
      <c r="AV127"/>
      <c r="AW127"/>
      <c r="AX127"/>
      <c r="AY127"/>
      <c r="BA127"/>
      <c r="BB127"/>
      <c r="BC127"/>
      <c r="BD127"/>
      <c r="BE127"/>
      <c r="BF127"/>
      <c r="BH127"/>
      <c r="BI127"/>
      <c r="BJ127"/>
      <c r="BK127"/>
      <c r="BL127"/>
      <c r="BM127"/>
      <c r="BN127" s="132"/>
      <c r="BO127" s="133"/>
      <c r="BP127" s="100" t="s">
        <v>3820</v>
      </c>
      <c r="BQ127" s="100"/>
      <c r="BT127" s="59"/>
      <c r="BU127" s="17"/>
    </row>
    <row r="128" spans="1:73" s="7" customFormat="1" ht="18" customHeight="1">
      <c r="A128"/>
      <c r="B128" s="166" t="s">
        <v>3131</v>
      </c>
      <c r="C128"/>
      <c r="D128"/>
      <c r="E128" s="13"/>
      <c r="F128" s="259"/>
      <c r="G128"/>
      <c r="H128"/>
      <c r="I128"/>
      <c r="J128"/>
      <c r="K128"/>
      <c r="L128"/>
      <c r="M128"/>
      <c r="N128"/>
      <c r="S128"/>
      <c r="T128" t="s">
        <v>3106</v>
      </c>
      <c r="U128"/>
      <c r="V128"/>
      <c r="W128" s="36"/>
      <c r="X128"/>
      <c r="Y128" s="167"/>
      <c r="Z128"/>
      <c r="AA128" s="36"/>
      <c r="AB128"/>
      <c r="AC128"/>
      <c r="AE128" s="111" t="s">
        <v>1989</v>
      </c>
      <c r="AF128" s="36"/>
      <c r="AG128"/>
      <c r="AH128" s="167"/>
      <c r="AI128"/>
      <c r="AJ128" s="36"/>
      <c r="AK128"/>
      <c r="AL128" s="167"/>
      <c r="AM128" s="111"/>
      <c r="AO128" s="111"/>
      <c r="AR128"/>
      <c r="AS128" t="s">
        <v>4492</v>
      </c>
      <c r="AT128"/>
      <c r="AV128"/>
      <c r="AW128"/>
      <c r="AX128"/>
      <c r="AY128"/>
      <c r="BA128"/>
      <c r="BB128"/>
      <c r="BC128"/>
      <c r="BD128"/>
      <c r="BE128"/>
      <c r="BF128"/>
      <c r="BH128"/>
      <c r="BI128"/>
      <c r="BJ128"/>
      <c r="BK128"/>
      <c r="BL128"/>
      <c r="BM128"/>
      <c r="BN128"/>
      <c r="BO128" s="132"/>
      <c r="BP128" s="100" t="s">
        <v>1212</v>
      </c>
      <c r="BQ128" s="100"/>
      <c r="BT128" s="13"/>
      <c r="BU128" s="17"/>
    </row>
    <row r="129" spans="1:73" s="7" customFormat="1" ht="18" customHeight="1">
      <c r="A129"/>
      <c r="B129" s="125"/>
      <c r="C129"/>
      <c r="D129"/>
      <c r="E129" s="13"/>
      <c r="F129" s="259"/>
      <c r="G129"/>
      <c r="H129"/>
      <c r="I129"/>
      <c r="J129"/>
      <c r="K129"/>
      <c r="L129"/>
      <c r="M129"/>
      <c r="N129"/>
      <c r="O129"/>
      <c r="P129" s="36"/>
      <c r="U129" s="36"/>
      <c r="V129" s="36"/>
      <c r="W129" s="36"/>
      <c r="X129"/>
      <c r="Y129"/>
      <c r="Z129" s="36"/>
      <c r="AA129" s="36"/>
      <c r="AB129"/>
      <c r="AD129"/>
      <c r="AE129" s="36"/>
      <c r="AF129" s="36"/>
      <c r="AG129"/>
      <c r="AH129"/>
      <c r="AI129" s="36"/>
      <c r="AJ129" s="36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 s="17"/>
      <c r="BP129" s="17"/>
      <c r="BQ129" s="17"/>
      <c r="BR129" s="17"/>
      <c r="BS129" s="17"/>
      <c r="BT129" s="13"/>
      <c r="BU129" s="17"/>
    </row>
    <row r="130" spans="1:73" s="80" customFormat="1" ht="39.75" customHeight="1">
      <c r="A130" s="128" t="s">
        <v>2460</v>
      </c>
      <c r="B130" s="254" t="s">
        <v>5580</v>
      </c>
      <c r="C130" s="128" t="s">
        <v>5879</v>
      </c>
      <c r="D130" s="128">
        <v>28</v>
      </c>
      <c r="E130" s="128">
        <v>3701</v>
      </c>
      <c r="F130" s="254" t="s">
        <v>5581</v>
      </c>
      <c r="G130" s="128" t="s">
        <v>5582</v>
      </c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69"/>
      <c r="AR130" s="69"/>
      <c r="AS130" s="69"/>
      <c r="AT130" s="69"/>
      <c r="AU130" s="69"/>
      <c r="AV130" s="69"/>
      <c r="AW130" s="69"/>
      <c r="AX130" s="69"/>
      <c r="AY130" s="69"/>
      <c r="AZ130" s="69"/>
      <c r="BA130" s="69"/>
      <c r="BB130" s="69"/>
      <c r="BC130" s="69"/>
      <c r="BD130" s="69"/>
      <c r="BE130" s="69"/>
      <c r="BF130" s="69"/>
      <c r="BG130" s="69"/>
      <c r="BH130" s="69"/>
      <c r="BI130" s="69"/>
      <c r="BJ130" s="69"/>
      <c r="BK130" s="70"/>
      <c r="BL130" s="70"/>
      <c r="BM130" s="69"/>
      <c r="BN130" s="69"/>
      <c r="BO130" s="69"/>
      <c r="BP130" s="69"/>
      <c r="BQ130" s="69"/>
      <c r="BR130" s="69"/>
      <c r="BS130" s="69"/>
      <c r="BT130" s="128">
        <v>3701</v>
      </c>
      <c r="BU130" s="69"/>
    </row>
    <row r="131" spans="1:73" s="80" customFormat="1" ht="39.75" customHeight="1">
      <c r="A131" s="128"/>
      <c r="B131" s="254"/>
      <c r="C131" s="128"/>
      <c r="D131" s="128"/>
      <c r="E131" s="128"/>
      <c r="F131" s="254"/>
      <c r="G131" s="128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  <c r="AX131" s="69"/>
      <c r="AY131" s="69"/>
      <c r="AZ131" s="69"/>
      <c r="BA131" s="69"/>
      <c r="BB131" s="69"/>
      <c r="BC131" s="69"/>
      <c r="BD131" s="69"/>
      <c r="BE131" s="69"/>
      <c r="BF131" s="69"/>
      <c r="BG131" s="69"/>
      <c r="BH131" s="69"/>
      <c r="BI131" s="69"/>
      <c r="BJ131" s="69"/>
      <c r="BK131" s="70"/>
      <c r="BL131" s="70"/>
      <c r="BM131" s="69"/>
      <c r="BN131" s="69"/>
      <c r="BO131" s="69"/>
      <c r="BP131" s="69"/>
      <c r="BQ131" s="69"/>
      <c r="BR131" s="69"/>
      <c r="BS131" s="69"/>
      <c r="BT131" s="128"/>
      <c r="BU131" s="69"/>
    </row>
    <row r="132" spans="1:73" s="80" customFormat="1" ht="39.75" customHeight="1">
      <c r="A132" s="128"/>
      <c r="B132" s="254"/>
      <c r="C132" s="128"/>
      <c r="D132" s="128"/>
      <c r="E132" s="128"/>
      <c r="F132" s="254"/>
      <c r="G132" s="128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69"/>
      <c r="AZ132" s="69"/>
      <c r="BA132" s="69"/>
      <c r="BB132" s="69"/>
      <c r="BC132" s="69"/>
      <c r="BD132" s="69"/>
      <c r="BE132" s="69"/>
      <c r="BF132" s="69"/>
      <c r="BG132" s="69"/>
      <c r="BH132" s="69"/>
      <c r="BI132" s="69"/>
      <c r="BJ132" s="69"/>
      <c r="BK132" s="70"/>
      <c r="BL132" s="70"/>
      <c r="BM132" s="69"/>
      <c r="BN132" s="69"/>
      <c r="BO132" s="69"/>
      <c r="BP132" s="69"/>
      <c r="BQ132" s="69"/>
      <c r="BR132" s="69"/>
      <c r="BS132" s="69"/>
      <c r="BT132" s="128"/>
      <c r="BU132" s="69"/>
    </row>
    <row r="133" spans="1:73" s="80" customFormat="1" ht="39.75" customHeight="1">
      <c r="A133" s="128"/>
      <c r="B133" s="254"/>
      <c r="C133" s="128"/>
      <c r="D133" s="128"/>
      <c r="E133" s="128"/>
      <c r="F133" s="254"/>
      <c r="G133" s="128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69"/>
      <c r="BK133" s="70"/>
      <c r="BL133" s="70"/>
      <c r="BM133" s="69"/>
      <c r="BN133" s="69"/>
      <c r="BO133" s="69"/>
      <c r="BP133" s="69"/>
      <c r="BQ133" s="69"/>
      <c r="BR133" s="69"/>
      <c r="BS133" s="69"/>
      <c r="BT133" s="128"/>
      <c r="BU133" s="69"/>
    </row>
    <row r="134" spans="1:73" s="80" customFormat="1" ht="39.75" customHeight="1">
      <c r="A134" s="128"/>
      <c r="B134" s="254"/>
      <c r="C134" s="128"/>
      <c r="D134" s="128"/>
      <c r="E134" s="128"/>
      <c r="F134" s="254"/>
      <c r="G134" s="128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70"/>
      <c r="BL134" s="70"/>
      <c r="BM134" s="69"/>
      <c r="BN134" s="69"/>
      <c r="BO134" s="69"/>
      <c r="BP134" s="69"/>
      <c r="BQ134" s="69"/>
      <c r="BR134" s="69"/>
      <c r="BS134" s="69"/>
      <c r="BT134" s="128"/>
      <c r="BU134" s="69"/>
    </row>
    <row r="135" spans="1:73" s="80" customFormat="1" ht="39.75" customHeight="1">
      <c r="A135" s="128"/>
      <c r="B135" s="254"/>
      <c r="C135" s="128"/>
      <c r="D135" s="128"/>
      <c r="E135" s="128"/>
      <c r="F135" s="254"/>
      <c r="G135" s="128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70"/>
      <c r="BL135" s="70"/>
      <c r="BM135" s="69"/>
      <c r="BN135" s="69"/>
      <c r="BO135" s="69"/>
      <c r="BP135" s="69"/>
      <c r="BQ135" s="69"/>
      <c r="BR135" s="69"/>
      <c r="BS135" s="69"/>
      <c r="BT135" s="128"/>
      <c r="BU135" s="69"/>
    </row>
    <row r="136" spans="1:73" s="80" customFormat="1" ht="39.75" customHeight="1">
      <c r="A136" s="128"/>
      <c r="B136" s="254"/>
      <c r="C136" s="128"/>
      <c r="D136" s="128"/>
      <c r="E136" s="128"/>
      <c r="F136" s="254"/>
      <c r="G136" s="128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70"/>
      <c r="BL136" s="70"/>
      <c r="BM136" s="69"/>
      <c r="BN136" s="69"/>
      <c r="BO136" s="69"/>
      <c r="BP136" s="69"/>
      <c r="BQ136" s="69"/>
      <c r="BR136" s="69"/>
      <c r="BS136" s="69"/>
      <c r="BT136" s="128"/>
      <c r="BU136" s="69"/>
    </row>
    <row r="137" spans="1:73" s="80" customFormat="1" ht="39.75" customHeight="1">
      <c r="A137" s="128"/>
      <c r="B137" s="254"/>
      <c r="C137" s="128"/>
      <c r="D137" s="128"/>
      <c r="E137" s="128"/>
      <c r="F137" s="254"/>
      <c r="G137" s="128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70"/>
      <c r="BL137" s="70"/>
      <c r="BM137" s="69"/>
      <c r="BN137" s="69"/>
      <c r="BO137" s="69"/>
      <c r="BP137" s="69"/>
      <c r="BQ137" s="69"/>
      <c r="BR137" s="69"/>
      <c r="BS137" s="69"/>
      <c r="BT137" s="128"/>
      <c r="BU137" s="69"/>
    </row>
    <row r="138" spans="1:73" s="80" customFormat="1" ht="39.75" customHeight="1">
      <c r="A138" s="128"/>
      <c r="B138" s="254"/>
      <c r="C138" s="128"/>
      <c r="D138" s="128"/>
      <c r="E138" s="128"/>
      <c r="F138" s="254"/>
      <c r="G138" s="128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70"/>
      <c r="BL138" s="70"/>
      <c r="BM138" s="69"/>
      <c r="BN138" s="69"/>
      <c r="BO138" s="69"/>
      <c r="BP138" s="69"/>
      <c r="BQ138" s="69"/>
      <c r="BR138" s="69"/>
      <c r="BS138" s="69"/>
      <c r="BT138" s="128"/>
      <c r="BU138" s="69"/>
    </row>
    <row r="139" spans="1:73" s="80" customFormat="1" ht="39.75" customHeight="1">
      <c r="A139" s="128"/>
      <c r="B139" s="254"/>
      <c r="C139" s="128"/>
      <c r="D139" s="128"/>
      <c r="E139" s="128"/>
      <c r="F139" s="254"/>
      <c r="G139" s="128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70"/>
      <c r="BL139" s="70"/>
      <c r="BM139" s="69"/>
      <c r="BN139" s="69"/>
      <c r="BO139" s="69"/>
      <c r="BP139" s="69"/>
      <c r="BQ139" s="69"/>
      <c r="BR139" s="69"/>
      <c r="BS139" s="69"/>
      <c r="BT139" s="128"/>
      <c r="BU139" s="69"/>
    </row>
    <row r="140" spans="1:73" s="80" customFormat="1" ht="39.75" customHeight="1">
      <c r="A140" s="88"/>
      <c r="B140" s="250"/>
      <c r="C140" s="88"/>
      <c r="D140" s="88"/>
      <c r="E140" s="88"/>
      <c r="F140" s="254"/>
      <c r="G140" s="88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70"/>
      <c r="BL140" s="70"/>
      <c r="BM140" s="69"/>
      <c r="BN140" s="69"/>
      <c r="BO140" s="69"/>
      <c r="BP140" s="69"/>
      <c r="BQ140" s="69"/>
      <c r="BR140" s="69"/>
      <c r="BS140" s="69"/>
      <c r="BT140" s="88"/>
      <c r="BU140" s="69"/>
    </row>
    <row r="141" spans="1:73" s="80" customFormat="1" ht="39.75" customHeight="1">
      <c r="A141" s="88"/>
      <c r="B141" s="250"/>
      <c r="C141" s="88"/>
      <c r="D141" s="88"/>
      <c r="E141" s="88"/>
      <c r="F141" s="254"/>
      <c r="G141" s="88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70"/>
      <c r="BL141" s="70"/>
      <c r="BM141" s="69"/>
      <c r="BN141" s="69"/>
      <c r="BO141" s="69"/>
      <c r="BP141" s="69"/>
      <c r="BQ141" s="69"/>
      <c r="BR141" s="69"/>
      <c r="BS141" s="69"/>
      <c r="BT141" s="88"/>
      <c r="BU141" s="69"/>
    </row>
    <row r="142" spans="1:73" s="80" customFormat="1" ht="39.75" customHeight="1">
      <c r="A142" s="88"/>
      <c r="B142" s="250"/>
      <c r="C142" s="88"/>
      <c r="D142" s="88"/>
      <c r="E142" s="88"/>
      <c r="F142" s="254"/>
      <c r="G142" s="88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70"/>
      <c r="BL142" s="70"/>
      <c r="BM142" s="69"/>
      <c r="BN142" s="69"/>
      <c r="BO142" s="69"/>
      <c r="BP142" s="69"/>
      <c r="BQ142" s="69"/>
      <c r="BR142" s="69"/>
      <c r="BS142" s="69"/>
      <c r="BT142" s="88"/>
      <c r="BU142" s="69"/>
    </row>
    <row r="143" spans="1:73" s="80" customFormat="1" ht="39.75" customHeight="1">
      <c r="A143" s="63"/>
      <c r="B143" s="82"/>
      <c r="C143" s="62"/>
      <c r="D143" s="63"/>
      <c r="E143" s="63"/>
      <c r="F143" s="255"/>
      <c r="G143" s="63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70"/>
      <c r="BL143" s="70"/>
      <c r="BM143" s="69"/>
      <c r="BN143" s="69"/>
      <c r="BO143" s="69"/>
      <c r="BP143" s="69"/>
      <c r="BQ143" s="69"/>
      <c r="BR143" s="69"/>
      <c r="BS143" s="69"/>
      <c r="BT143" s="63"/>
      <c r="BU143" s="69"/>
    </row>
    <row r="144" spans="1:73" s="80" customFormat="1" ht="39.75" customHeight="1">
      <c r="A144" s="63"/>
      <c r="B144" s="82"/>
      <c r="C144" s="62"/>
      <c r="D144" s="63"/>
      <c r="E144" s="63"/>
      <c r="F144" s="255"/>
      <c r="G144" s="63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70"/>
      <c r="BL144" s="70"/>
      <c r="BM144" s="69"/>
      <c r="BN144" s="69"/>
      <c r="BO144" s="69"/>
      <c r="BP144" s="69"/>
      <c r="BQ144" s="69"/>
      <c r="BR144" s="69"/>
      <c r="BS144" s="69"/>
      <c r="BT144" s="63"/>
      <c r="BU144" s="69"/>
    </row>
    <row r="145" spans="1:73" s="80" customFormat="1" ht="39.75" customHeight="1">
      <c r="A145" s="63"/>
      <c r="B145" s="82"/>
      <c r="C145" s="62"/>
      <c r="D145" s="63"/>
      <c r="E145" s="63"/>
      <c r="F145" s="255"/>
      <c r="G145" s="63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70"/>
      <c r="BL145" s="70"/>
      <c r="BM145" s="69"/>
      <c r="BN145" s="69"/>
      <c r="BO145" s="69"/>
      <c r="BP145" s="69"/>
      <c r="BQ145" s="69"/>
      <c r="BR145" s="69"/>
      <c r="BS145" s="69"/>
      <c r="BT145" s="63"/>
      <c r="BU145" s="69"/>
    </row>
    <row r="146" spans="1:73" s="80" customFormat="1" ht="39.75" customHeight="1">
      <c r="A146" s="63"/>
      <c r="B146" s="82"/>
      <c r="C146" s="62"/>
      <c r="D146" s="63"/>
      <c r="E146" s="63"/>
      <c r="F146" s="255"/>
      <c r="G146" s="63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70"/>
      <c r="BL146" s="70"/>
      <c r="BM146" s="69"/>
      <c r="BN146" s="69"/>
      <c r="BO146" s="69"/>
      <c r="BP146" s="69"/>
      <c r="BQ146" s="69"/>
      <c r="BR146" s="69"/>
      <c r="BS146" s="69"/>
      <c r="BT146" s="63"/>
      <c r="BU146" s="69"/>
    </row>
    <row r="147" spans="1:73" s="80" customFormat="1" ht="39.75" customHeight="1">
      <c r="A147" s="63"/>
      <c r="B147" s="82"/>
      <c r="C147" s="62"/>
      <c r="D147" s="63"/>
      <c r="E147" s="63"/>
      <c r="F147" s="255"/>
      <c r="G147" s="63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70"/>
      <c r="BL147" s="70"/>
      <c r="BM147" s="69"/>
      <c r="BN147" s="69"/>
      <c r="BO147" s="69"/>
      <c r="BP147" s="69"/>
      <c r="BQ147" s="69"/>
      <c r="BR147" s="69"/>
      <c r="BS147" s="69"/>
      <c r="BT147" s="63"/>
      <c r="BU147" s="69"/>
    </row>
    <row r="148" spans="1:73" s="80" customFormat="1" ht="39.75" customHeight="1">
      <c r="A148" s="63"/>
      <c r="B148" s="82"/>
      <c r="C148" s="62"/>
      <c r="D148" s="63"/>
      <c r="E148" s="63"/>
      <c r="F148" s="255"/>
      <c r="G148" s="63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70"/>
      <c r="BL148" s="70"/>
      <c r="BM148" s="69"/>
      <c r="BN148" s="69"/>
      <c r="BO148" s="69"/>
      <c r="BP148" s="69"/>
      <c r="BQ148" s="69"/>
      <c r="BR148" s="69"/>
      <c r="BS148" s="69"/>
      <c r="BT148" s="63"/>
      <c r="BU148" s="69"/>
    </row>
    <row r="149" spans="1:73" s="80" customFormat="1" ht="39.75" customHeight="1">
      <c r="A149" s="63"/>
      <c r="B149" s="82"/>
      <c r="C149" s="62"/>
      <c r="D149" s="63"/>
      <c r="E149" s="63"/>
      <c r="F149" s="255"/>
      <c r="G149" s="63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69"/>
      <c r="BJ149" s="69"/>
      <c r="BK149" s="70"/>
      <c r="BL149" s="70"/>
      <c r="BM149" s="69"/>
      <c r="BN149" s="69"/>
      <c r="BO149" s="69"/>
      <c r="BP149" s="69"/>
      <c r="BQ149" s="69"/>
      <c r="BR149" s="69"/>
      <c r="BS149" s="69"/>
      <c r="BT149" s="63"/>
      <c r="BU149" s="69"/>
    </row>
    <row r="150" spans="1:73" s="7" customFormat="1" ht="18" customHeight="1">
      <c r="A150" s="47"/>
      <c r="B150" s="149"/>
      <c r="C150" s="47"/>
      <c r="D150" s="47"/>
      <c r="E150" s="17"/>
      <c r="F150" s="25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17"/>
      <c r="BP150" s="17"/>
      <c r="BQ150" s="17"/>
      <c r="BR150" s="17"/>
      <c r="BS150" s="17"/>
      <c r="BT150" s="17"/>
      <c r="BU150" s="17"/>
    </row>
    <row r="151" spans="1:73" s="7" customFormat="1" ht="18" customHeight="1">
      <c r="A151" s="47"/>
      <c r="B151" s="149"/>
      <c r="C151" s="47"/>
      <c r="D151" s="47"/>
      <c r="E151" s="17"/>
      <c r="F151" s="257"/>
      <c r="G151" s="47"/>
      <c r="H151" s="47"/>
      <c r="I151" s="47"/>
      <c r="J151" s="47"/>
      <c r="K151" s="47"/>
      <c r="L151" s="47"/>
      <c r="M151" s="47"/>
      <c r="N151" s="47"/>
      <c r="S151" s="164" t="s">
        <v>5111</v>
      </c>
      <c r="T151" s="47" t="s">
        <v>5790</v>
      </c>
      <c r="U151" s="164"/>
      <c r="V151" s="47"/>
      <c r="W151" s="47"/>
      <c r="X151" s="47"/>
      <c r="Y151" s="47"/>
      <c r="Z151" s="47"/>
      <c r="AA151" s="47"/>
      <c r="AB151" s="47"/>
      <c r="AC151" s="164"/>
      <c r="AE151" s="111" t="s">
        <v>5113</v>
      </c>
      <c r="AF151" s="47"/>
      <c r="AG151" s="47"/>
      <c r="AH151" s="47"/>
      <c r="AI151" s="47"/>
      <c r="AJ151" s="47"/>
      <c r="AK151" s="47"/>
      <c r="AL151" s="47"/>
      <c r="AM151" s="111"/>
      <c r="AO151" s="111"/>
      <c r="AR151" s="47"/>
      <c r="AS151" s="111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24"/>
      <c r="BP151" s="47"/>
      <c r="BQ151" s="133"/>
      <c r="BT151" s="17"/>
      <c r="BU151" s="17"/>
    </row>
    <row r="152" spans="1:73" s="7" customFormat="1" ht="18" customHeight="1">
      <c r="A152" s="162" t="s">
        <v>2056</v>
      </c>
      <c r="B152" s="163" t="s">
        <v>3985</v>
      </c>
      <c r="C152" s="163"/>
      <c r="D152" s="163"/>
      <c r="E152" s="59"/>
      <c r="F152" s="257"/>
      <c r="G152" s="47"/>
      <c r="H152" s="47"/>
      <c r="I152" s="47"/>
      <c r="J152" s="47"/>
      <c r="K152" s="47"/>
      <c r="L152" s="47"/>
      <c r="M152" s="47"/>
      <c r="N152" s="47"/>
      <c r="S152" s="165" t="s">
        <v>5138</v>
      </c>
      <c r="T152" t="s">
        <v>3130</v>
      </c>
      <c r="U152" s="165"/>
      <c r="V152"/>
      <c r="W152" s="47"/>
      <c r="X152" s="47"/>
      <c r="Y152" s="111"/>
      <c r="Z152"/>
      <c r="AA152" s="47"/>
      <c r="AB152" s="47"/>
      <c r="AC152" s="165"/>
      <c r="AE152" s="111" t="s">
        <v>6836</v>
      </c>
      <c r="AF152" s="47"/>
      <c r="AG152" s="47"/>
      <c r="AH152" s="111"/>
      <c r="AI152"/>
      <c r="AJ152" s="47"/>
      <c r="AK152" s="47"/>
      <c r="AL152" s="111"/>
      <c r="AM152" s="111"/>
      <c r="AO152" s="111"/>
      <c r="AR152" s="47"/>
      <c r="AS152" t="s">
        <v>4491</v>
      </c>
      <c r="AT152" s="47"/>
      <c r="AV152"/>
      <c r="AW152"/>
      <c r="AX152"/>
      <c r="AY152" s="47"/>
      <c r="BA152"/>
      <c r="BB152"/>
      <c r="BC152"/>
      <c r="BD152" s="47"/>
      <c r="BE152" s="47"/>
      <c r="BF152" s="47"/>
      <c r="BH152"/>
      <c r="BI152"/>
      <c r="BJ152"/>
      <c r="BK152"/>
      <c r="BL152"/>
      <c r="BM152"/>
      <c r="BN152" s="133"/>
      <c r="BO152" s="133" t="s">
        <v>2018</v>
      </c>
      <c r="BP152" s="47"/>
      <c r="BQ152" s="47"/>
      <c r="BT152" s="59"/>
      <c r="BU152" s="17"/>
    </row>
    <row r="153" spans="1:73" s="7" customFormat="1" ht="18" customHeight="1">
      <c r="A153" s="165" t="s">
        <v>5114</v>
      </c>
      <c r="B153" s="163" t="s">
        <v>2303</v>
      </c>
      <c r="C153" s="163"/>
      <c r="D153" s="163"/>
      <c r="E153" s="59"/>
      <c r="F153" s="287"/>
      <c r="G153" s="166" t="s">
        <v>5038</v>
      </c>
      <c r="H153"/>
      <c r="I153"/>
      <c r="J153"/>
      <c r="K153"/>
      <c r="L153"/>
      <c r="M153"/>
      <c r="N153"/>
      <c r="S153" s="165" t="s">
        <v>3132</v>
      </c>
      <c r="T153" t="s">
        <v>3105</v>
      </c>
      <c r="U153" s="165"/>
      <c r="V153"/>
      <c r="W153" s="36"/>
      <c r="X153"/>
      <c r="Y153" s="167"/>
      <c r="Z153"/>
      <c r="AA153" s="36"/>
      <c r="AB153"/>
      <c r="AC153" s="165"/>
      <c r="AE153" s="111" t="s">
        <v>686</v>
      </c>
      <c r="AF153" s="36"/>
      <c r="AG153"/>
      <c r="AH153" s="167"/>
      <c r="AI153"/>
      <c r="AJ153" s="36"/>
      <c r="AK153"/>
      <c r="AL153" s="167"/>
      <c r="AM153" s="111"/>
      <c r="AO153" s="111"/>
      <c r="AR153"/>
      <c r="AS153" t="s">
        <v>1496</v>
      </c>
      <c r="AT153"/>
      <c r="AV153"/>
      <c r="AW153"/>
      <c r="AX153"/>
      <c r="AY153"/>
      <c r="BA153"/>
      <c r="BB153"/>
      <c r="BC153"/>
      <c r="BD153"/>
      <c r="BE153"/>
      <c r="BF153"/>
      <c r="BH153"/>
      <c r="BI153"/>
      <c r="BJ153"/>
      <c r="BK153"/>
      <c r="BL153"/>
      <c r="BM153"/>
      <c r="BN153" s="132"/>
      <c r="BO153" s="133"/>
      <c r="BP153" s="100" t="s">
        <v>3820</v>
      </c>
      <c r="BQ153" s="100"/>
      <c r="BT153" s="59"/>
      <c r="BU153" s="17"/>
    </row>
    <row r="154" spans="1:73" s="7" customFormat="1" ht="18" customHeight="1">
      <c r="A154"/>
      <c r="B154" s="166" t="s">
        <v>3131</v>
      </c>
      <c r="C154"/>
      <c r="D154"/>
      <c r="E154" s="13"/>
      <c r="F154" s="259"/>
      <c r="G154"/>
      <c r="H154"/>
      <c r="I154"/>
      <c r="J154"/>
      <c r="K154"/>
      <c r="L154"/>
      <c r="M154"/>
      <c r="N154"/>
      <c r="S154"/>
      <c r="T154" t="s">
        <v>3106</v>
      </c>
      <c r="U154"/>
      <c r="V154"/>
      <c r="W154" s="36"/>
      <c r="X154"/>
      <c r="Y154" s="167"/>
      <c r="Z154"/>
      <c r="AA154" s="36"/>
      <c r="AB154"/>
      <c r="AC154"/>
      <c r="AE154" s="111" t="s">
        <v>1989</v>
      </c>
      <c r="AF154" s="36"/>
      <c r="AG154"/>
      <c r="AH154" s="167"/>
      <c r="AI154"/>
      <c r="AJ154" s="36"/>
      <c r="AK154"/>
      <c r="AL154" s="167"/>
      <c r="AM154" s="111"/>
      <c r="AO154" s="111"/>
      <c r="AR154"/>
      <c r="AS154" t="s">
        <v>4492</v>
      </c>
      <c r="AT154"/>
      <c r="AV154"/>
      <c r="AW154"/>
      <c r="AX154"/>
      <c r="AY154"/>
      <c r="BA154"/>
      <c r="BB154"/>
      <c r="BC154"/>
      <c r="BD154"/>
      <c r="BE154"/>
      <c r="BF154"/>
      <c r="BH154"/>
      <c r="BI154"/>
      <c r="BJ154"/>
      <c r="BK154"/>
      <c r="BL154"/>
      <c r="BM154"/>
      <c r="BN154"/>
      <c r="BO154" s="132"/>
      <c r="BP154" s="100" t="s">
        <v>1212</v>
      </c>
      <c r="BQ154" s="100"/>
      <c r="BU154" s="17"/>
    </row>
    <row r="155" spans="1:73" s="7" customFormat="1" ht="18" customHeight="1">
      <c r="A155"/>
      <c r="B155" s="125"/>
      <c r="C155"/>
      <c r="D155"/>
      <c r="E155" s="13"/>
      <c r="F155" s="259"/>
      <c r="G155"/>
      <c r="H155"/>
      <c r="I155"/>
      <c r="J155"/>
      <c r="K155"/>
      <c r="L155"/>
      <c r="M155"/>
      <c r="N155"/>
      <c r="O155"/>
      <c r="P155" s="36"/>
      <c r="U155" s="36"/>
      <c r="V155" s="36"/>
      <c r="W155" s="36"/>
      <c r="X155"/>
      <c r="Y155"/>
      <c r="Z155" s="36"/>
      <c r="AA155" s="36"/>
      <c r="AB155"/>
      <c r="AD155"/>
      <c r="AE155" s="36"/>
      <c r="AF155" s="36"/>
      <c r="AG155"/>
      <c r="AH155"/>
      <c r="AI155" s="36"/>
      <c r="AJ155" s="36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 s="17"/>
      <c r="BP155" s="17"/>
      <c r="BQ155" s="17"/>
      <c r="BR155" s="17"/>
      <c r="BS155" s="17"/>
      <c r="BT155" s="13"/>
      <c r="BU155" s="17"/>
    </row>
    <row r="156" spans="1:73">
      <c r="BT156" s="23"/>
    </row>
    <row r="157" spans="1:73">
      <c r="BT157" s="23"/>
    </row>
    <row r="158" spans="1:73">
      <c r="BT158" s="23"/>
    </row>
    <row r="159" spans="1:73">
      <c r="BT159" s="23"/>
    </row>
    <row r="160" spans="1:73">
      <c r="BT160" s="23"/>
    </row>
    <row r="161" spans="72:72">
      <c r="BT161" s="23"/>
    </row>
    <row r="162" spans="72:72">
      <c r="BT162" s="23"/>
    </row>
    <row r="163" spans="72:72">
      <c r="BT163" s="23"/>
    </row>
    <row r="164" spans="72:72">
      <c r="BT164" s="23"/>
    </row>
  </sheetData>
  <mergeCells count="97">
    <mergeCell ref="A7:B7"/>
    <mergeCell ref="D11:E11"/>
    <mergeCell ref="D8:E8"/>
    <mergeCell ref="D9:E9"/>
    <mergeCell ref="D10:E10"/>
    <mergeCell ref="A9:B9"/>
    <mergeCell ref="A8:B8"/>
    <mergeCell ref="D7:E7"/>
    <mergeCell ref="D3:E4"/>
    <mergeCell ref="D5:E5"/>
    <mergeCell ref="D6:E6"/>
    <mergeCell ref="A6:B6"/>
    <mergeCell ref="A3:B4"/>
    <mergeCell ref="A5:B5"/>
    <mergeCell ref="D16:E16"/>
    <mergeCell ref="A16:B16"/>
    <mergeCell ref="D12:E12"/>
    <mergeCell ref="A12:B12"/>
    <mergeCell ref="A13:B13"/>
    <mergeCell ref="A15:B15"/>
    <mergeCell ref="D15:E15"/>
    <mergeCell ref="A14:B14"/>
    <mergeCell ref="BR19:BR21"/>
    <mergeCell ref="BN3:BO3"/>
    <mergeCell ref="BR3:BS3"/>
    <mergeCell ref="BR6:BS6"/>
    <mergeCell ref="BP6:BQ6"/>
    <mergeCell ref="BQ19:BQ24"/>
    <mergeCell ref="BK24:BP24"/>
    <mergeCell ref="BK23:BP23"/>
    <mergeCell ref="BK22:BP22"/>
    <mergeCell ref="AB24:AF24"/>
    <mergeCell ref="AY23:BD23"/>
    <mergeCell ref="AY24:BD24"/>
    <mergeCell ref="F19:F25"/>
    <mergeCell ref="AQ22:AS22"/>
    <mergeCell ref="M24:Q24"/>
    <mergeCell ref="W24:AA24"/>
    <mergeCell ref="R23:V23"/>
    <mergeCell ref="AG24:AK24"/>
    <mergeCell ref="AQ24:AS24"/>
    <mergeCell ref="Q4:AB6"/>
    <mergeCell ref="AB22:AF22"/>
    <mergeCell ref="AG22:AK22"/>
    <mergeCell ref="M22:Q22"/>
    <mergeCell ref="L7:AE8"/>
    <mergeCell ref="P9:AC10"/>
    <mergeCell ref="W22:AA22"/>
    <mergeCell ref="H19:BP19"/>
    <mergeCell ref="AL21:AP21"/>
    <mergeCell ref="BT19:BT25"/>
    <mergeCell ref="AQ23:AS23"/>
    <mergeCell ref="BS19:BS25"/>
    <mergeCell ref="BR23:BR25"/>
    <mergeCell ref="AT22:AX22"/>
    <mergeCell ref="AT23:AX23"/>
    <mergeCell ref="AT24:AX24"/>
    <mergeCell ref="H20:AS20"/>
    <mergeCell ref="AL22:AP22"/>
    <mergeCell ref="AL24:AP24"/>
    <mergeCell ref="AB23:AF23"/>
    <mergeCell ref="AG23:AK23"/>
    <mergeCell ref="AQ21:AS21"/>
    <mergeCell ref="H23:L23"/>
    <mergeCell ref="H22:L22"/>
    <mergeCell ref="R22:V22"/>
    <mergeCell ref="AL23:AP23"/>
    <mergeCell ref="BE23:BJ23"/>
    <mergeCell ref="A2:D2"/>
    <mergeCell ref="C3:C4"/>
    <mergeCell ref="D13:E13"/>
    <mergeCell ref="C19:C25"/>
    <mergeCell ref="D19:D25"/>
    <mergeCell ref="A19:A25"/>
    <mergeCell ref="E19:E25"/>
    <mergeCell ref="A10:B10"/>
    <mergeCell ref="A11:B11"/>
    <mergeCell ref="BN2:BU2"/>
    <mergeCell ref="AT20:BP21"/>
    <mergeCell ref="AY22:BD22"/>
    <mergeCell ref="BE22:BJ22"/>
    <mergeCell ref="BR4:BS4"/>
    <mergeCell ref="BR5:BS5"/>
    <mergeCell ref="BP3:BQ3"/>
    <mergeCell ref="BP4:BQ4"/>
    <mergeCell ref="BP5:BQ5"/>
    <mergeCell ref="BU19:BU25"/>
    <mergeCell ref="B19:B25"/>
    <mergeCell ref="G19:G25"/>
    <mergeCell ref="BE24:BJ24"/>
    <mergeCell ref="O11:AE12"/>
    <mergeCell ref="H21:AK21"/>
    <mergeCell ref="M23:Q23"/>
    <mergeCell ref="H24:L24"/>
    <mergeCell ref="W23:AA23"/>
    <mergeCell ref="D14:E14"/>
    <mergeCell ref="R24:V24"/>
  </mergeCells>
  <phoneticPr fontId="21" type="noConversion"/>
  <pageMargins left="1.5" right="1" top="0.75" bottom="0.75" header="0.5" footer="0.5"/>
  <pageSetup paperSize="301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62474" r:id="rId4">
          <objectPr defaultSize="0" autoPict="0" r:id="rId5">
            <anchor moveWithCells="1" sizeWithCells="1">
              <from>
                <xdr:col>14</xdr:col>
                <xdr:colOff>336550</xdr:colOff>
                <xdr:row>3</xdr:row>
                <xdr:rowOff>95250</xdr:rowOff>
              </from>
              <to>
                <xdr:col>16</xdr:col>
                <xdr:colOff>177800</xdr:colOff>
                <xdr:row>5</xdr:row>
                <xdr:rowOff>6350</xdr:rowOff>
              </to>
            </anchor>
          </objectPr>
        </oleObject>
      </mc:Choice>
      <mc:Fallback>
        <oleObject progId="Photoshop.Image.8" shapeId="62474" r:id="rId4"/>
      </mc:Fallback>
    </mc:AlternateContent>
    <mc:AlternateContent xmlns:mc="http://schemas.openxmlformats.org/markup-compatibility/2006">
      <mc:Choice Requires="x14">
        <oleObject progId="Photoshop.Image.8" shapeId="62480" r:id="rId6">
          <objectPr defaultSize="0" autoPict="0" r:id="rId5">
            <anchor moveWithCells="1" sizeWithCells="1">
              <from>
                <xdr:col>42</xdr:col>
                <xdr:colOff>0</xdr:colOff>
                <xdr:row>2</xdr:row>
                <xdr:rowOff>44450</xdr:rowOff>
              </from>
              <to>
                <xdr:col>42</xdr:col>
                <xdr:colOff>0</xdr:colOff>
                <xdr:row>3</xdr:row>
                <xdr:rowOff>177800</xdr:rowOff>
              </to>
            </anchor>
          </objectPr>
        </oleObject>
      </mc:Choice>
      <mc:Fallback>
        <oleObject progId="Photoshop.Image.8" shapeId="62480" r:id="rId6"/>
      </mc:Fallback>
    </mc:AlternateContent>
  </oleObjects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2:CQ212"/>
  <sheetViews>
    <sheetView topLeftCell="A43" workbookViewId="0">
      <selection activeCell="A45" sqref="A45:IV54"/>
    </sheetView>
  </sheetViews>
  <sheetFormatPr defaultRowHeight="12.5"/>
  <cols>
    <col min="1" max="1" width="14.54296875" style="23" customWidth="1"/>
    <col min="2" max="2" width="11.1796875" style="1" customWidth="1"/>
    <col min="3" max="3" width="7.453125" style="23" customWidth="1"/>
    <col min="4" max="4" width="5.26953125" style="1" customWidth="1"/>
    <col min="5" max="5" width="5.54296875" style="23" customWidth="1"/>
    <col min="6" max="6" width="25.81640625" style="325" customWidth="1"/>
    <col min="7" max="7" width="9" style="1" customWidth="1"/>
    <col min="8" max="62" width="5" style="1" customWidth="1"/>
    <col min="63" max="64" width="5" customWidth="1"/>
    <col min="65" max="65" width="5" style="1" customWidth="1"/>
    <col min="66" max="66" width="7" style="1" customWidth="1"/>
    <col min="67" max="68" width="5" style="1" customWidth="1"/>
    <col min="69" max="69" width="8.26953125" style="1" customWidth="1"/>
    <col min="70" max="71" width="7.26953125" style="1" customWidth="1"/>
    <col min="72" max="72" width="7" style="1" customWidth="1"/>
    <col min="73" max="73" width="11.54296875" style="1" customWidth="1"/>
  </cols>
  <sheetData>
    <row r="2" spans="1:82" s="4" customFormat="1" ht="39.75" customHeight="1">
      <c r="A2" s="1160" t="s">
        <v>4046</v>
      </c>
      <c r="B2" s="1160"/>
      <c r="C2" s="1160"/>
      <c r="D2" s="1160"/>
      <c r="E2" s="135"/>
      <c r="F2" s="287"/>
      <c r="K2" s="31"/>
      <c r="L2" s="31"/>
      <c r="M2" s="31"/>
      <c r="O2" s="26"/>
      <c r="P2" s="26"/>
      <c r="Q2" s="137"/>
      <c r="S2" s="136"/>
      <c r="T2" s="124"/>
      <c r="U2" s="136"/>
      <c r="V2" s="124"/>
      <c r="W2" s="136"/>
      <c r="X2" s="137"/>
      <c r="Y2" s="137"/>
      <c r="Z2" s="137"/>
      <c r="AA2" s="124"/>
      <c r="AC2" s="136"/>
      <c r="AD2" s="124"/>
      <c r="AE2" s="136"/>
      <c r="AF2" s="124"/>
      <c r="AG2" s="136"/>
      <c r="AH2" s="137"/>
      <c r="AI2" s="137"/>
      <c r="AJ2" s="137"/>
      <c r="AK2" s="124"/>
      <c r="AL2" s="124"/>
      <c r="AM2" s="124"/>
      <c r="AN2" s="26"/>
      <c r="AO2" s="64"/>
      <c r="AP2" s="26"/>
      <c r="AQ2" s="26"/>
      <c r="AT2" s="26"/>
      <c r="AV2" s="26"/>
      <c r="AW2" s="64"/>
      <c r="AY2" s="26"/>
      <c r="BA2" s="26"/>
      <c r="BB2" s="64"/>
      <c r="BD2" s="26"/>
      <c r="BE2" s="26"/>
      <c r="BF2" s="26"/>
      <c r="BH2" s="26"/>
      <c r="BI2" s="64"/>
      <c r="BN2" s="958" t="s">
        <v>6140</v>
      </c>
      <c r="BO2" s="958"/>
      <c r="BP2" s="958"/>
      <c r="BQ2" s="958"/>
      <c r="BR2" s="958"/>
      <c r="BS2" s="958"/>
      <c r="BT2" s="958"/>
      <c r="BU2" s="958"/>
    </row>
    <row r="3" spans="1:82" s="4" customFormat="1" ht="31.5" customHeight="1">
      <c r="A3" s="988" t="s">
        <v>3981</v>
      </c>
      <c r="B3" s="988"/>
      <c r="C3" s="988" t="s">
        <v>2065</v>
      </c>
      <c r="D3" s="988" t="s">
        <v>2252</v>
      </c>
      <c r="E3" s="988"/>
      <c r="F3" s="335"/>
      <c r="G3" s="2"/>
      <c r="H3" s="2"/>
      <c r="I3" s="2"/>
      <c r="J3" s="2"/>
      <c r="P3" s="60"/>
      <c r="Q3" s="124"/>
      <c r="R3" s="124"/>
      <c r="S3" s="124"/>
      <c r="T3" s="124"/>
      <c r="U3" s="124"/>
      <c r="V3" s="124"/>
      <c r="W3" s="124"/>
      <c r="X3" s="140"/>
      <c r="Y3" s="124"/>
      <c r="Z3" s="140"/>
      <c r="AA3" s="140"/>
      <c r="AB3" s="124"/>
      <c r="AC3" s="124"/>
      <c r="AD3" s="124"/>
      <c r="AE3" s="124"/>
      <c r="AF3" s="124"/>
      <c r="AG3" s="124"/>
      <c r="AH3" s="140"/>
      <c r="AI3" s="124"/>
      <c r="AJ3" s="140"/>
      <c r="AK3" s="140"/>
      <c r="AL3" s="140"/>
      <c r="AM3" s="140"/>
      <c r="AN3" s="60"/>
      <c r="AO3" s="60"/>
      <c r="AP3" s="60"/>
      <c r="AQ3" s="60"/>
      <c r="AW3" s="60"/>
      <c r="BB3" s="60"/>
      <c r="BI3" s="60"/>
      <c r="BN3" s="959" t="s">
        <v>2935</v>
      </c>
      <c r="BO3" s="959"/>
      <c r="BP3" s="959" t="s">
        <v>3975</v>
      </c>
      <c r="BQ3" s="959"/>
      <c r="BR3" s="1162" t="s">
        <v>1831</v>
      </c>
      <c r="BS3" s="1163"/>
      <c r="BT3" s="293" t="s">
        <v>3974</v>
      </c>
      <c r="BU3" s="302" t="s">
        <v>2936</v>
      </c>
    </row>
    <row r="4" spans="1:82" ht="24.75" customHeight="1">
      <c r="A4" s="988"/>
      <c r="B4" s="988"/>
      <c r="C4" s="988"/>
      <c r="D4" s="988"/>
      <c r="E4" s="988"/>
      <c r="F4" s="335"/>
      <c r="K4" s="30"/>
      <c r="L4" s="30"/>
      <c r="M4" s="30"/>
      <c r="O4" s="30"/>
      <c r="P4" s="30"/>
      <c r="Q4" s="1008" t="s">
        <v>1665</v>
      </c>
      <c r="R4" s="1008"/>
      <c r="S4" s="1008"/>
      <c r="T4" s="1008"/>
      <c r="U4" s="1008"/>
      <c r="V4" s="1008"/>
      <c r="W4" s="1008"/>
      <c r="X4" s="1008"/>
      <c r="Y4" s="1008"/>
      <c r="Z4" s="1008"/>
      <c r="AA4" s="1008"/>
      <c r="AB4" s="1008"/>
      <c r="AC4" s="27"/>
      <c r="AD4" s="27"/>
      <c r="AE4" s="27"/>
      <c r="AF4" s="27"/>
      <c r="AG4" s="27"/>
      <c r="AH4" s="27"/>
      <c r="AI4" s="27"/>
      <c r="AJ4" s="27"/>
      <c r="AK4" s="27"/>
      <c r="AL4" s="140"/>
      <c r="AM4" s="140"/>
      <c r="AN4" s="27"/>
      <c r="AO4" s="27"/>
      <c r="AP4" s="27"/>
      <c r="AQ4" s="27"/>
      <c r="AR4" s="4"/>
      <c r="AS4" s="4"/>
      <c r="AT4" s="4"/>
      <c r="AU4" s="27"/>
      <c r="AV4" s="27"/>
      <c r="AW4" s="27"/>
      <c r="AY4" s="4"/>
      <c r="AZ4" s="27"/>
      <c r="BA4" s="27"/>
      <c r="BB4" s="27"/>
      <c r="BD4" s="4"/>
      <c r="BE4" s="4"/>
      <c r="BF4" s="4"/>
      <c r="BG4" s="27"/>
      <c r="BH4" s="27"/>
      <c r="BI4" s="27"/>
      <c r="BN4" s="186" t="s">
        <v>3976</v>
      </c>
      <c r="BO4" s="186"/>
      <c r="BP4" s="988"/>
      <c r="BQ4" s="988"/>
      <c r="BR4" s="988"/>
      <c r="BS4" s="988"/>
      <c r="BT4" s="58"/>
      <c r="BU4" s="58"/>
    </row>
    <row r="5" spans="1:82" ht="24" customHeight="1">
      <c r="A5" s="988" t="s">
        <v>2253</v>
      </c>
      <c r="B5" s="988"/>
      <c r="C5" s="58" t="s">
        <v>2968</v>
      </c>
      <c r="D5" s="998">
        <v>4</v>
      </c>
      <c r="E5" s="998"/>
      <c r="K5" s="30"/>
      <c r="L5" s="30"/>
      <c r="M5" s="30"/>
      <c r="O5" s="30"/>
      <c r="P5" s="30"/>
      <c r="Q5" s="1008"/>
      <c r="R5" s="1008"/>
      <c r="S5" s="1008"/>
      <c r="T5" s="1008"/>
      <c r="U5" s="1008"/>
      <c r="V5" s="1008"/>
      <c r="W5" s="1008"/>
      <c r="X5" s="1008"/>
      <c r="Y5" s="1008"/>
      <c r="Z5" s="1008"/>
      <c r="AA5" s="1008"/>
      <c r="AB5" s="1008"/>
      <c r="AC5" s="27"/>
      <c r="AD5" s="27"/>
      <c r="AE5" s="27"/>
      <c r="AF5" s="27"/>
      <c r="AG5" s="27"/>
      <c r="AH5" s="27"/>
      <c r="AI5" s="27"/>
      <c r="AJ5" s="27"/>
      <c r="AK5" s="27"/>
      <c r="AL5" s="140"/>
      <c r="AM5" s="140"/>
      <c r="AN5" s="27"/>
      <c r="AO5" s="27"/>
      <c r="AP5" s="27"/>
      <c r="AQ5" s="27"/>
      <c r="AR5" s="3"/>
      <c r="AS5" s="3"/>
      <c r="AT5" s="3"/>
      <c r="AU5" s="27"/>
      <c r="AV5" s="27"/>
      <c r="AW5" s="27"/>
      <c r="AY5" s="3"/>
      <c r="AZ5" s="27"/>
      <c r="BA5" s="27"/>
      <c r="BB5" s="27"/>
      <c r="BD5" s="3"/>
      <c r="BE5" s="3"/>
      <c r="BF5" s="3"/>
      <c r="BG5" s="27"/>
      <c r="BH5" s="27"/>
      <c r="BI5" s="27"/>
      <c r="BN5" s="186" t="s">
        <v>3977</v>
      </c>
      <c r="BO5" s="186"/>
      <c r="BP5" s="988"/>
      <c r="BQ5" s="988"/>
      <c r="BR5" s="988"/>
      <c r="BS5" s="988"/>
      <c r="BT5" s="151"/>
      <c r="BU5" s="151"/>
    </row>
    <row r="6" spans="1:82" ht="15.75" customHeight="1">
      <c r="A6" s="988" t="s">
        <v>891</v>
      </c>
      <c r="B6" s="988"/>
      <c r="C6" s="58" t="s">
        <v>4047</v>
      </c>
      <c r="D6" s="988">
        <v>3.75</v>
      </c>
      <c r="E6" s="988"/>
      <c r="F6" s="185"/>
      <c r="M6" s="22"/>
      <c r="O6" s="22"/>
      <c r="P6" s="22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22"/>
      <c r="AD6" s="22"/>
      <c r="AE6" s="22"/>
      <c r="AF6" s="22"/>
      <c r="AG6" s="22"/>
      <c r="AH6" s="22"/>
      <c r="AI6" s="22"/>
      <c r="AJ6" s="22"/>
      <c r="AK6" s="22"/>
      <c r="AL6" s="140"/>
      <c r="AM6" s="140"/>
      <c r="AN6" s="22"/>
      <c r="AO6" s="22"/>
      <c r="AP6" s="22"/>
      <c r="AQ6" s="22"/>
      <c r="AR6" s="22"/>
      <c r="AS6" s="22"/>
      <c r="AT6" s="22"/>
      <c r="AV6" s="22"/>
      <c r="AW6" s="22"/>
      <c r="AY6" s="22"/>
      <c r="BA6" s="22"/>
      <c r="BB6" s="22"/>
      <c r="BD6" s="22"/>
      <c r="BE6" s="22"/>
      <c r="BF6" s="22"/>
      <c r="BH6" s="22"/>
      <c r="BI6" s="22"/>
      <c r="BN6" s="186" t="s">
        <v>3978</v>
      </c>
      <c r="BO6" s="186"/>
      <c r="BP6" s="988"/>
      <c r="BQ6" s="988"/>
      <c r="BR6" s="988"/>
      <c r="BS6" s="988"/>
      <c r="BT6" s="151"/>
      <c r="BU6" s="151"/>
    </row>
    <row r="7" spans="1:82" ht="16.5" customHeight="1">
      <c r="A7" s="988" t="s">
        <v>892</v>
      </c>
      <c r="B7" s="988"/>
      <c r="C7" s="58" t="s">
        <v>5775</v>
      </c>
      <c r="D7" s="998">
        <v>3.5</v>
      </c>
      <c r="E7" s="998"/>
      <c r="F7" s="324"/>
      <c r="L7" s="1161" t="s">
        <v>3942</v>
      </c>
      <c r="M7" s="1161"/>
      <c r="N7" s="1161"/>
      <c r="O7" s="1161"/>
      <c r="P7" s="1161"/>
      <c r="Q7" s="1161"/>
      <c r="R7" s="1161"/>
      <c r="S7" s="1161"/>
      <c r="T7" s="1161"/>
      <c r="U7" s="1161"/>
      <c r="V7" s="1161"/>
      <c r="W7" s="1161"/>
      <c r="X7" s="1161"/>
      <c r="Y7" s="1161"/>
      <c r="Z7" s="1161"/>
      <c r="AA7" s="1161"/>
      <c r="AB7" s="1161"/>
      <c r="AC7" s="1161"/>
      <c r="AD7" s="1161"/>
      <c r="AE7" s="1161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5"/>
      <c r="AR7" s="5"/>
      <c r="AS7" s="5"/>
      <c r="AT7" s="5"/>
      <c r="AW7" s="5"/>
      <c r="AY7" s="5"/>
      <c r="BB7" s="5"/>
      <c r="BD7" s="5"/>
      <c r="BE7" s="5"/>
      <c r="BF7" s="5"/>
      <c r="BI7" s="5"/>
      <c r="BY7" s="1"/>
      <c r="BZ7" s="1"/>
      <c r="CA7" s="5"/>
      <c r="CB7" s="1"/>
      <c r="CC7" s="1"/>
      <c r="CD7" s="1"/>
    </row>
    <row r="8" spans="1:82" ht="15.75" customHeight="1">
      <c r="A8" s="988" t="s">
        <v>893</v>
      </c>
      <c r="B8" s="988"/>
      <c r="C8" s="58" t="s">
        <v>4048</v>
      </c>
      <c r="D8" s="988">
        <v>3.25</v>
      </c>
      <c r="E8" s="988"/>
      <c r="L8" s="1161"/>
      <c r="M8" s="1161"/>
      <c r="N8" s="1161"/>
      <c r="O8" s="1161"/>
      <c r="P8" s="1161"/>
      <c r="Q8" s="1161"/>
      <c r="R8" s="1161"/>
      <c r="S8" s="1161"/>
      <c r="T8" s="1161"/>
      <c r="U8" s="1161"/>
      <c r="V8" s="1161"/>
      <c r="W8" s="1161"/>
      <c r="X8" s="1161"/>
      <c r="Y8" s="1161"/>
      <c r="Z8" s="1161"/>
      <c r="AA8" s="1161"/>
      <c r="AB8" s="1161"/>
      <c r="AC8" s="1161"/>
      <c r="AD8" s="1161"/>
      <c r="AE8" s="1161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22"/>
      <c r="AR8" s="22"/>
      <c r="AS8" s="22"/>
      <c r="AT8" s="22"/>
      <c r="AV8" s="22"/>
      <c r="AW8" s="22"/>
      <c r="AX8" s="22"/>
      <c r="AY8" s="22"/>
      <c r="BA8" s="22"/>
      <c r="BB8" s="22"/>
      <c r="BC8" s="22"/>
      <c r="BD8" s="22"/>
      <c r="BE8" s="22"/>
      <c r="BF8" s="22"/>
      <c r="BH8" s="22"/>
      <c r="BI8" s="22"/>
      <c r="BJ8" s="22"/>
      <c r="BK8" s="22"/>
      <c r="BL8" s="22"/>
      <c r="BO8" s="22"/>
    </row>
    <row r="9" spans="1:82" ht="15.75" customHeight="1">
      <c r="A9" s="988" t="s">
        <v>894</v>
      </c>
      <c r="B9" s="988"/>
      <c r="C9" s="58" t="s">
        <v>4049</v>
      </c>
      <c r="D9" s="998">
        <v>3</v>
      </c>
      <c r="E9" s="998"/>
      <c r="F9" s="185"/>
      <c r="M9" s="22"/>
      <c r="O9" s="22"/>
      <c r="P9" s="940" t="s">
        <v>1309</v>
      </c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22"/>
      <c r="AE9" s="22"/>
      <c r="AF9" s="22"/>
      <c r="AG9" s="22"/>
      <c r="AH9" s="22"/>
      <c r="AI9" s="22"/>
      <c r="AJ9" s="22"/>
      <c r="AK9" s="22"/>
      <c r="AL9" s="203"/>
      <c r="AM9" s="203"/>
      <c r="AN9" s="22"/>
      <c r="AO9" s="22"/>
      <c r="AP9" s="22"/>
      <c r="AQ9" s="22"/>
      <c r="AR9" s="22"/>
      <c r="AS9" s="22"/>
      <c r="AT9" s="22"/>
      <c r="AV9" s="22"/>
      <c r="AW9" s="22"/>
      <c r="AX9" s="6"/>
      <c r="AY9" s="22"/>
      <c r="BA9" s="22"/>
      <c r="BB9" s="22"/>
      <c r="BC9" s="6"/>
      <c r="BD9" s="22"/>
      <c r="BE9" s="22"/>
      <c r="BF9" s="22"/>
      <c r="BH9" s="22"/>
      <c r="BI9" s="22"/>
      <c r="BJ9" s="6"/>
      <c r="BK9" s="8"/>
      <c r="BL9" s="8"/>
      <c r="BM9" s="8"/>
      <c r="BN9" s="8"/>
      <c r="BO9" s="22"/>
      <c r="BP9" s="8"/>
      <c r="BQ9" s="8"/>
      <c r="BR9" s="8"/>
      <c r="BS9" s="8"/>
    </row>
    <row r="10" spans="1:82" ht="16.5" customHeight="1">
      <c r="A10" s="988" t="s">
        <v>667</v>
      </c>
      <c r="B10" s="988"/>
      <c r="C10" s="58" t="s">
        <v>5782</v>
      </c>
      <c r="D10" s="988">
        <v>2.75</v>
      </c>
      <c r="E10" s="988"/>
      <c r="F10" s="324"/>
      <c r="P10" s="940"/>
      <c r="Q10" s="940"/>
      <c r="R10" s="940"/>
      <c r="S10" s="940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L10" s="204"/>
      <c r="AM10" s="204"/>
      <c r="AO10" s="5"/>
      <c r="AQ10" s="5"/>
      <c r="AR10" s="5"/>
      <c r="AS10" s="5"/>
      <c r="AT10" s="5"/>
      <c r="AW10" s="5"/>
      <c r="AX10" s="51"/>
      <c r="AY10" s="5"/>
      <c r="BB10" s="5"/>
      <c r="BC10" s="51"/>
      <c r="BD10" s="5"/>
      <c r="BE10" s="5"/>
      <c r="BF10" s="5"/>
      <c r="BI10" s="5"/>
      <c r="BJ10" s="51"/>
      <c r="BK10" s="47"/>
      <c r="BL10" s="47"/>
      <c r="BM10" s="51"/>
      <c r="BN10" s="51"/>
      <c r="BO10" s="5"/>
      <c r="BP10" s="51"/>
      <c r="BQ10" s="51"/>
      <c r="BR10" s="51"/>
      <c r="BS10" s="51"/>
    </row>
    <row r="11" spans="1:82" ht="16.5" customHeight="1">
      <c r="A11" s="988" t="s">
        <v>668</v>
      </c>
      <c r="B11" s="988"/>
      <c r="C11" s="58" t="s">
        <v>4050</v>
      </c>
      <c r="D11" s="998">
        <v>2.5</v>
      </c>
      <c r="E11" s="998"/>
      <c r="F11" s="324"/>
      <c r="O11" s="940" t="s">
        <v>844</v>
      </c>
      <c r="P11" s="940"/>
      <c r="Q11" s="940"/>
      <c r="R11" s="940"/>
      <c r="S11" s="940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940"/>
      <c r="AE11" s="940"/>
      <c r="AF11" s="140"/>
      <c r="AG11" s="140"/>
      <c r="AH11" s="140"/>
      <c r="AI11" s="140"/>
      <c r="AJ11" s="140"/>
      <c r="AK11" s="140"/>
      <c r="AL11" s="140"/>
      <c r="AM11" s="140"/>
      <c r="AO11" s="5"/>
      <c r="AQ11" s="5"/>
      <c r="AR11" s="5"/>
      <c r="AS11" s="5"/>
      <c r="AT11" s="5"/>
      <c r="AW11" s="5"/>
      <c r="AX11" s="51"/>
      <c r="AY11" s="5"/>
      <c r="BB11" s="5"/>
      <c r="BC11" s="51"/>
      <c r="BD11" s="5"/>
      <c r="BE11" s="5"/>
      <c r="BF11" s="5"/>
      <c r="BI11" s="5"/>
      <c r="BJ11" s="51"/>
      <c r="BK11" s="47"/>
      <c r="BL11" s="47"/>
      <c r="BM11" s="51"/>
      <c r="BN11" s="51"/>
      <c r="BO11" s="5"/>
      <c r="BP11" s="51"/>
      <c r="BQ11" s="51"/>
      <c r="BR11" s="51"/>
      <c r="BS11" s="51"/>
    </row>
    <row r="12" spans="1:82" ht="16.5" customHeight="1">
      <c r="A12" s="988" t="s">
        <v>3303</v>
      </c>
      <c r="B12" s="988"/>
      <c r="C12" s="58" t="s">
        <v>4051</v>
      </c>
      <c r="D12" s="988">
        <v>2.25</v>
      </c>
      <c r="E12" s="988"/>
      <c r="F12" s="324"/>
      <c r="O12" s="940"/>
      <c r="P12" s="940"/>
      <c r="Q12" s="940"/>
      <c r="R12" s="940"/>
      <c r="S12" s="940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940"/>
      <c r="AE12" s="940"/>
      <c r="AF12" s="140"/>
      <c r="AG12" s="140"/>
      <c r="AH12" s="140"/>
      <c r="AI12" s="140"/>
      <c r="AJ12" s="140"/>
      <c r="AK12" s="140"/>
      <c r="AL12" s="140"/>
      <c r="AM12" s="140"/>
      <c r="AO12" s="5"/>
      <c r="AQ12" s="5"/>
      <c r="AR12" s="5"/>
      <c r="AS12" s="5"/>
      <c r="AT12" s="5"/>
      <c r="AW12" s="5"/>
      <c r="AX12" s="51"/>
      <c r="AY12" s="5"/>
      <c r="BB12" s="5"/>
      <c r="BC12" s="51"/>
      <c r="BD12" s="5"/>
      <c r="BE12" s="5"/>
      <c r="BF12" s="5"/>
      <c r="BI12" s="5"/>
      <c r="BJ12" s="51"/>
      <c r="BK12" s="47"/>
      <c r="BL12" s="47"/>
      <c r="BM12" s="51"/>
      <c r="BN12" s="51"/>
      <c r="BO12" s="5"/>
      <c r="BP12" s="51"/>
      <c r="BQ12" s="51"/>
      <c r="BR12" s="51"/>
      <c r="BS12" s="51"/>
    </row>
    <row r="13" spans="1:82" ht="16.5" customHeight="1">
      <c r="A13" s="988" t="s">
        <v>3304</v>
      </c>
      <c r="B13" s="988"/>
      <c r="C13" s="58" t="s">
        <v>4052</v>
      </c>
      <c r="D13" s="998">
        <v>2</v>
      </c>
      <c r="E13" s="998"/>
      <c r="F13" s="324"/>
      <c r="Q13" s="173"/>
      <c r="R13" s="173"/>
      <c r="S13" s="173"/>
      <c r="T13" s="173"/>
      <c r="U13" s="173"/>
      <c r="V13" s="173"/>
      <c r="W13" s="173"/>
      <c r="X13" s="173"/>
      <c r="Y13" s="173"/>
      <c r="Z13" s="173"/>
      <c r="AA13" s="173"/>
      <c r="AB13" s="173"/>
      <c r="AC13" s="173"/>
      <c r="AD13" s="173"/>
      <c r="AE13" s="173"/>
      <c r="AF13" s="173"/>
      <c r="AG13" s="173"/>
      <c r="AH13" s="173"/>
      <c r="AI13" s="173"/>
      <c r="AJ13" s="173"/>
      <c r="AK13" s="173"/>
      <c r="AL13" s="173"/>
      <c r="AM13" s="173"/>
      <c r="AO13" s="5"/>
      <c r="AQ13" s="5"/>
      <c r="AR13" s="5"/>
      <c r="AS13" s="5"/>
      <c r="AT13" s="5"/>
      <c r="AW13" s="5"/>
      <c r="AX13" s="51"/>
      <c r="AY13" s="5"/>
      <c r="BB13" s="5"/>
      <c r="BC13" s="51"/>
      <c r="BD13" s="5"/>
      <c r="BE13" s="5"/>
      <c r="BF13" s="5"/>
      <c r="BI13" s="5"/>
      <c r="BJ13" s="51"/>
      <c r="BK13" s="47"/>
      <c r="BL13" s="47"/>
      <c r="BM13" s="51"/>
      <c r="BN13" s="51"/>
      <c r="BO13" s="5"/>
      <c r="BP13" s="51"/>
      <c r="BQ13" s="51"/>
      <c r="BR13" s="51"/>
      <c r="BS13" s="51"/>
    </row>
    <row r="14" spans="1:82" ht="16.5" customHeight="1">
      <c r="A14" s="988" t="s">
        <v>5781</v>
      </c>
      <c r="B14" s="988"/>
      <c r="C14" s="58" t="s">
        <v>5014</v>
      </c>
      <c r="D14" s="998">
        <v>0</v>
      </c>
      <c r="E14" s="998"/>
      <c r="F14" s="324"/>
      <c r="Q14" s="173"/>
      <c r="R14" s="173"/>
      <c r="S14" s="173"/>
      <c r="T14" s="173"/>
      <c r="U14" s="173"/>
      <c r="V14" s="173"/>
      <c r="W14" s="173"/>
      <c r="X14" s="173"/>
      <c r="Y14" s="173"/>
      <c r="Z14" s="173"/>
      <c r="AA14" s="173"/>
      <c r="AB14" s="173"/>
      <c r="AC14" s="173"/>
      <c r="AD14" s="173"/>
      <c r="AE14" s="173"/>
      <c r="AF14" s="173"/>
      <c r="AG14" s="173"/>
      <c r="AH14" s="173"/>
      <c r="AI14" s="173"/>
      <c r="AJ14" s="173"/>
      <c r="AK14" s="173"/>
      <c r="AL14" s="173"/>
      <c r="AM14" s="173"/>
      <c r="AO14" s="5"/>
      <c r="AQ14" s="5"/>
      <c r="AR14" s="5"/>
      <c r="AS14" s="5"/>
      <c r="AT14" s="5"/>
      <c r="AW14" s="5"/>
      <c r="AX14" s="51"/>
      <c r="AY14" s="5"/>
      <c r="BB14" s="5"/>
      <c r="BC14" s="51"/>
      <c r="BD14" s="5"/>
      <c r="BE14" s="5"/>
      <c r="BF14" s="5"/>
      <c r="BI14" s="5"/>
      <c r="BJ14" s="51"/>
      <c r="BK14" s="47"/>
      <c r="BL14" s="47"/>
      <c r="BM14" s="51"/>
      <c r="BN14" s="51"/>
      <c r="BO14" s="5"/>
      <c r="BP14" s="51"/>
      <c r="BQ14" s="51"/>
      <c r="BR14" s="51"/>
      <c r="BS14" s="51"/>
    </row>
    <row r="15" spans="1:82" ht="16.5" customHeight="1">
      <c r="A15" s="988" t="s">
        <v>3305</v>
      </c>
      <c r="B15" s="988"/>
      <c r="C15" s="58" t="s">
        <v>6151</v>
      </c>
      <c r="D15" s="998" t="s">
        <v>6152</v>
      </c>
      <c r="E15" s="998"/>
      <c r="F15" s="324"/>
      <c r="Q15" s="173"/>
      <c r="R15" s="173"/>
      <c r="S15" s="173"/>
      <c r="T15" s="173"/>
      <c r="U15" s="173"/>
      <c r="V15" s="173"/>
      <c r="W15" s="173"/>
      <c r="X15" s="173"/>
      <c r="Y15" s="173"/>
      <c r="Z15" s="173"/>
      <c r="AA15" s="173"/>
      <c r="AB15" s="173"/>
      <c r="AC15" s="173"/>
      <c r="AD15" s="173"/>
      <c r="AE15" s="173"/>
      <c r="AF15" s="173"/>
      <c r="AG15" s="173"/>
      <c r="AH15" s="173"/>
      <c r="AI15" s="173"/>
      <c r="AJ15" s="173"/>
      <c r="AK15" s="173"/>
      <c r="AL15" s="173"/>
      <c r="AM15" s="173"/>
      <c r="AO15" s="5"/>
      <c r="AQ15" s="5"/>
      <c r="AR15" s="5"/>
      <c r="AS15" s="5"/>
      <c r="AT15" s="5"/>
      <c r="AW15" s="5"/>
      <c r="AX15" s="51"/>
      <c r="AY15" s="5"/>
      <c r="BB15" s="5"/>
      <c r="BC15" s="51"/>
      <c r="BD15" s="5"/>
      <c r="BE15" s="5"/>
      <c r="BF15" s="5"/>
      <c r="BI15" s="5"/>
      <c r="BJ15" s="51"/>
      <c r="BK15" s="47"/>
      <c r="BL15" s="47"/>
      <c r="BM15" s="51"/>
      <c r="BN15" s="51"/>
      <c r="BO15" s="5"/>
      <c r="BP15" s="51"/>
      <c r="BQ15" s="51"/>
      <c r="BR15" s="51"/>
      <c r="BS15" s="51"/>
    </row>
    <row r="16" spans="1:82" ht="16.5" customHeight="1">
      <c r="A16" s="988" t="s">
        <v>3305</v>
      </c>
      <c r="B16" s="988"/>
      <c r="C16" s="58" t="s">
        <v>6153</v>
      </c>
      <c r="D16" s="998" t="s">
        <v>3616</v>
      </c>
      <c r="E16" s="998"/>
      <c r="F16" s="324"/>
      <c r="Q16" s="134"/>
      <c r="R16" s="130"/>
      <c r="S16" s="130"/>
      <c r="T16" s="130"/>
      <c r="U16" s="130"/>
      <c r="V16" s="130"/>
      <c r="W16" s="130"/>
      <c r="X16" s="130"/>
      <c r="Y16" s="130"/>
      <c r="Z16" s="130"/>
      <c r="AA16" s="130"/>
      <c r="AB16" s="130"/>
      <c r="AC16" s="130"/>
      <c r="AD16" s="130"/>
      <c r="AE16" s="130"/>
      <c r="AF16" s="130"/>
      <c r="AG16" s="130"/>
      <c r="AH16" s="130"/>
      <c r="AI16" s="130"/>
      <c r="AJ16" s="130"/>
      <c r="AK16" s="130"/>
      <c r="AL16" s="130"/>
      <c r="AM16" s="158"/>
      <c r="AO16" s="5"/>
      <c r="AQ16" s="5"/>
      <c r="AR16" s="5"/>
      <c r="AS16" s="5"/>
      <c r="AT16" s="5"/>
      <c r="AW16" s="5"/>
      <c r="AX16" s="51"/>
      <c r="AY16" s="5"/>
      <c r="BB16" s="5"/>
      <c r="BC16" s="51"/>
      <c r="BD16" s="5"/>
      <c r="BE16" s="5"/>
      <c r="BF16" s="5"/>
      <c r="BI16" s="5"/>
      <c r="BJ16" s="51"/>
      <c r="BK16" s="47"/>
      <c r="BL16" s="47"/>
      <c r="BM16" s="51"/>
      <c r="BN16" s="51"/>
      <c r="BO16" s="5"/>
      <c r="BP16" s="51"/>
      <c r="BQ16" s="51"/>
      <c r="BR16" s="51"/>
      <c r="BS16" s="51"/>
    </row>
    <row r="17" spans="1:73" ht="15.75" customHeight="1">
      <c r="A17" s="73" t="s">
        <v>3318</v>
      </c>
      <c r="B17" s="36"/>
      <c r="C17" s="28"/>
      <c r="D17" s="36"/>
      <c r="E17" s="135"/>
      <c r="M17" s="22"/>
      <c r="O17" s="22"/>
      <c r="P17" s="22"/>
      <c r="Q17" s="134"/>
      <c r="R17" s="130"/>
      <c r="S17" s="130"/>
      <c r="T17" s="130"/>
      <c r="U17" s="130"/>
      <c r="V17" s="130"/>
      <c r="W17" s="130"/>
      <c r="X17" s="130"/>
      <c r="Y17" s="130"/>
      <c r="Z17" s="130"/>
      <c r="AA17" s="130"/>
      <c r="AB17" s="130"/>
      <c r="AC17" s="130"/>
      <c r="AD17" s="130"/>
      <c r="AE17" s="130"/>
      <c r="AF17" s="130"/>
      <c r="AG17" s="130"/>
      <c r="AH17" s="130"/>
      <c r="AI17" s="130"/>
      <c r="AJ17" s="130"/>
      <c r="AK17" s="130"/>
      <c r="AL17" s="130"/>
      <c r="AM17" s="158"/>
      <c r="AN17" s="22"/>
      <c r="AO17" s="22"/>
      <c r="AP17" s="22"/>
      <c r="AQ17" s="22"/>
      <c r="AR17" s="22"/>
      <c r="AS17" s="22"/>
      <c r="AT17" s="22"/>
      <c r="AV17" s="22"/>
      <c r="AW17" s="22"/>
      <c r="AX17" s="77"/>
      <c r="AY17" s="22"/>
      <c r="BA17" s="22"/>
      <c r="BB17" s="22"/>
      <c r="BC17" s="77"/>
      <c r="BD17" s="22"/>
      <c r="BE17" s="22"/>
      <c r="BF17" s="22"/>
      <c r="BH17" s="22"/>
      <c r="BI17" s="22"/>
      <c r="BJ17" s="77"/>
      <c r="BK17" s="77"/>
      <c r="BL17" s="77"/>
      <c r="BM17" s="51"/>
      <c r="BN17" s="51"/>
      <c r="BO17" s="22"/>
      <c r="BP17" s="51"/>
      <c r="BQ17" s="51"/>
      <c r="BR17" s="51"/>
      <c r="BS17" s="51"/>
    </row>
    <row r="18" spans="1:73" ht="15.75" customHeight="1">
      <c r="A18" s="32"/>
      <c r="B18" s="76"/>
      <c r="C18" s="74"/>
      <c r="D18" s="76"/>
      <c r="E18" s="74"/>
      <c r="F18" s="185"/>
      <c r="M18" s="22"/>
      <c r="O18" s="22"/>
      <c r="P18" s="22"/>
      <c r="Q18" s="22"/>
      <c r="R18" s="22"/>
      <c r="T18" s="22"/>
      <c r="U18" s="22"/>
      <c r="V18" s="22"/>
      <c r="W18" s="22"/>
      <c r="Y18" s="22"/>
      <c r="Z18" s="22"/>
      <c r="AA18" s="22"/>
      <c r="AB18" s="22"/>
      <c r="AD18" s="22"/>
      <c r="AE18" s="22"/>
      <c r="AF18" s="22"/>
      <c r="AG18" s="22"/>
      <c r="AI18" s="22"/>
      <c r="AJ18" s="22"/>
      <c r="AK18" s="22"/>
      <c r="AL18" s="22"/>
      <c r="AN18" s="22"/>
      <c r="AO18" s="22"/>
      <c r="AP18" s="22"/>
      <c r="AQ18" s="22"/>
      <c r="AR18" s="22"/>
      <c r="AS18" s="22"/>
      <c r="AT18" s="22"/>
      <c r="AV18" s="22"/>
      <c r="AW18" s="22"/>
      <c r="AX18" s="6"/>
      <c r="AY18" s="22"/>
      <c r="BA18" s="22"/>
      <c r="BB18" s="22"/>
      <c r="BC18" s="6"/>
      <c r="BD18" s="22"/>
      <c r="BE18" s="22"/>
      <c r="BF18" s="22"/>
      <c r="BH18" s="22"/>
      <c r="BI18" s="22"/>
      <c r="BJ18" s="6"/>
      <c r="BK18" s="8"/>
      <c r="BL18" s="8"/>
      <c r="BM18" s="8"/>
      <c r="BN18" s="8"/>
      <c r="BO18" s="22"/>
      <c r="BP18" s="8"/>
      <c r="BQ18" s="8"/>
      <c r="BR18" s="8"/>
      <c r="BS18" s="8"/>
    </row>
    <row r="19" spans="1:73" s="7" customFormat="1" ht="16.5" customHeight="1">
      <c r="A19" s="1077" t="s">
        <v>5996</v>
      </c>
      <c r="B19" s="931" t="s">
        <v>5250</v>
      </c>
      <c r="C19" s="1077" t="s">
        <v>5251</v>
      </c>
      <c r="D19" s="931" t="s">
        <v>5252</v>
      </c>
      <c r="E19" s="931" t="s">
        <v>3107</v>
      </c>
      <c r="F19" s="942" t="s">
        <v>3108</v>
      </c>
      <c r="G19" s="931" t="s">
        <v>7500</v>
      </c>
      <c r="H19" s="999" t="s">
        <v>3980</v>
      </c>
      <c r="I19" s="999"/>
      <c r="J19" s="999"/>
      <c r="K19" s="999"/>
      <c r="L19" s="999"/>
      <c r="M19" s="999"/>
      <c r="N19" s="999"/>
      <c r="O19" s="999"/>
      <c r="P19" s="999"/>
      <c r="Q19" s="999"/>
      <c r="R19" s="999"/>
      <c r="S19" s="999"/>
      <c r="T19" s="999"/>
      <c r="U19" s="999"/>
      <c r="V19" s="999"/>
      <c r="W19" s="999"/>
      <c r="X19" s="999"/>
      <c r="Y19" s="999"/>
      <c r="Z19" s="999"/>
      <c r="AA19" s="999"/>
      <c r="AB19" s="999"/>
      <c r="AC19" s="999"/>
      <c r="AD19" s="999"/>
      <c r="AE19" s="999"/>
      <c r="AF19" s="999"/>
      <c r="AG19" s="999"/>
      <c r="AH19" s="999"/>
      <c r="AI19" s="999"/>
      <c r="AJ19" s="999"/>
      <c r="AK19" s="999"/>
      <c r="AL19" s="999"/>
      <c r="AM19" s="999"/>
      <c r="AN19" s="999"/>
      <c r="AO19" s="999"/>
      <c r="AP19" s="999"/>
      <c r="AQ19" s="999"/>
      <c r="AR19" s="999"/>
      <c r="AS19" s="999"/>
      <c r="AT19" s="999"/>
      <c r="AU19" s="999"/>
      <c r="AV19" s="999"/>
      <c r="AW19" s="999"/>
      <c r="AX19" s="999"/>
      <c r="AY19" s="999"/>
      <c r="AZ19" s="999"/>
      <c r="BA19" s="999"/>
      <c r="BB19" s="999"/>
      <c r="BC19" s="999"/>
      <c r="BD19" s="999"/>
      <c r="BE19" s="999"/>
      <c r="BF19" s="999"/>
      <c r="BG19" s="999"/>
      <c r="BH19" s="999"/>
      <c r="BI19" s="999"/>
      <c r="BJ19" s="999"/>
      <c r="BK19" s="999"/>
      <c r="BL19" s="999"/>
      <c r="BM19" s="999"/>
      <c r="BN19" s="999"/>
      <c r="BO19" s="999"/>
      <c r="BP19" s="999"/>
      <c r="BQ19" s="931" t="s">
        <v>3972</v>
      </c>
      <c r="BR19" s="941" t="s">
        <v>6026</v>
      </c>
      <c r="BS19" s="931" t="s">
        <v>1983</v>
      </c>
      <c r="BT19" s="1013" t="s">
        <v>3156</v>
      </c>
      <c r="BU19" s="1000" t="s">
        <v>3157</v>
      </c>
    </row>
    <row r="20" spans="1:73" s="7" customFormat="1" ht="19.5" customHeight="1">
      <c r="A20" s="1077"/>
      <c r="B20" s="931"/>
      <c r="C20" s="1077"/>
      <c r="D20" s="931"/>
      <c r="E20" s="931"/>
      <c r="F20" s="942"/>
      <c r="G20" s="931"/>
      <c r="H20" s="1014" t="s">
        <v>1356</v>
      </c>
      <c r="I20" s="1014"/>
      <c r="J20" s="1014"/>
      <c r="K20" s="1014"/>
      <c r="L20" s="1014"/>
      <c r="M20" s="1014"/>
      <c r="N20" s="1014"/>
      <c r="O20" s="1014"/>
      <c r="P20" s="1014"/>
      <c r="Q20" s="1014"/>
      <c r="R20" s="1014"/>
      <c r="S20" s="1014"/>
      <c r="T20" s="1014"/>
      <c r="U20" s="1014"/>
      <c r="V20" s="1014"/>
      <c r="W20" s="1014"/>
      <c r="X20" s="1014"/>
      <c r="Y20" s="1014"/>
      <c r="Z20" s="1014"/>
      <c r="AA20" s="1014"/>
      <c r="AB20" s="1014"/>
      <c r="AC20" s="1014"/>
      <c r="AD20" s="1014"/>
      <c r="AE20" s="1014"/>
      <c r="AF20" s="1014"/>
      <c r="AG20" s="1014"/>
      <c r="AH20" s="1014"/>
      <c r="AI20" s="1014"/>
      <c r="AJ20" s="1014"/>
      <c r="AK20" s="1014"/>
      <c r="AL20" s="1014"/>
      <c r="AM20" s="1014"/>
      <c r="AN20" s="1014"/>
      <c r="AO20" s="1014"/>
      <c r="AP20" s="1014"/>
      <c r="AQ20" s="1014"/>
      <c r="AR20" s="1014"/>
      <c r="AS20" s="1014"/>
      <c r="AT20" s="1078" t="s">
        <v>2963</v>
      </c>
      <c r="AU20" s="1079"/>
      <c r="AV20" s="1079"/>
      <c r="AW20" s="1079"/>
      <c r="AX20" s="1079"/>
      <c r="AY20" s="1079"/>
      <c r="AZ20" s="1079"/>
      <c r="BA20" s="1079"/>
      <c r="BB20" s="1079"/>
      <c r="BC20" s="1079"/>
      <c r="BD20" s="1079"/>
      <c r="BE20" s="1079"/>
      <c r="BF20" s="1079"/>
      <c r="BG20" s="1079"/>
      <c r="BH20" s="1079"/>
      <c r="BI20" s="1079"/>
      <c r="BJ20" s="1079"/>
      <c r="BK20" s="1079"/>
      <c r="BL20" s="1079"/>
      <c r="BM20" s="1079"/>
      <c r="BN20" s="1079"/>
      <c r="BO20" s="1079"/>
      <c r="BP20" s="1145"/>
      <c r="BQ20" s="931"/>
      <c r="BR20" s="967"/>
      <c r="BS20" s="931"/>
      <c r="BT20" s="1013"/>
      <c r="BU20" s="1000"/>
    </row>
    <row r="21" spans="1:73" s="7" customFormat="1" ht="19.5" customHeight="1">
      <c r="A21" s="1077"/>
      <c r="B21" s="931"/>
      <c r="C21" s="1077"/>
      <c r="D21" s="931"/>
      <c r="E21" s="931"/>
      <c r="F21" s="942"/>
      <c r="G21" s="931"/>
      <c r="H21" s="1015" t="s">
        <v>1837</v>
      </c>
      <c r="I21" s="1016"/>
      <c r="J21" s="1016"/>
      <c r="K21" s="1016"/>
      <c r="L21" s="1016"/>
      <c r="M21" s="1016"/>
      <c r="N21" s="1016"/>
      <c r="O21" s="1016"/>
      <c r="P21" s="1016"/>
      <c r="Q21" s="1016"/>
      <c r="R21" s="1016"/>
      <c r="S21" s="1016"/>
      <c r="T21" s="1016"/>
      <c r="U21" s="1016"/>
      <c r="V21" s="1016"/>
      <c r="W21" s="1016"/>
      <c r="X21" s="1016"/>
      <c r="Y21" s="1016"/>
      <c r="Z21" s="1016"/>
      <c r="AA21" s="1016"/>
      <c r="AB21" s="1016"/>
      <c r="AC21" s="1016"/>
      <c r="AD21" s="1016"/>
      <c r="AE21" s="1016"/>
      <c r="AF21" s="1016"/>
      <c r="AG21" s="1016"/>
      <c r="AH21" s="1016"/>
      <c r="AI21" s="1016"/>
      <c r="AJ21" s="1016"/>
      <c r="AK21" s="1017"/>
      <c r="AL21" s="1014" t="s">
        <v>6597</v>
      </c>
      <c r="AM21" s="1014"/>
      <c r="AN21" s="1014"/>
      <c r="AO21" s="1014"/>
      <c r="AP21" s="1014"/>
      <c r="AQ21" s="1014" t="s">
        <v>5737</v>
      </c>
      <c r="AR21" s="1014"/>
      <c r="AS21" s="1014"/>
      <c r="AT21" s="1080"/>
      <c r="AU21" s="1081"/>
      <c r="AV21" s="1081"/>
      <c r="AW21" s="1081"/>
      <c r="AX21" s="1081"/>
      <c r="AY21" s="1081"/>
      <c r="AZ21" s="1081"/>
      <c r="BA21" s="1081"/>
      <c r="BB21" s="1081"/>
      <c r="BC21" s="1081"/>
      <c r="BD21" s="1081"/>
      <c r="BE21" s="1081"/>
      <c r="BF21" s="1081"/>
      <c r="BG21" s="1081"/>
      <c r="BH21" s="1081"/>
      <c r="BI21" s="1081"/>
      <c r="BJ21" s="1081"/>
      <c r="BK21" s="1081"/>
      <c r="BL21" s="1081"/>
      <c r="BM21" s="1081"/>
      <c r="BN21" s="1081"/>
      <c r="BO21" s="1081"/>
      <c r="BP21" s="1146"/>
      <c r="BQ21" s="931"/>
      <c r="BR21" s="967"/>
      <c r="BS21" s="931"/>
      <c r="BT21" s="1013"/>
      <c r="BU21" s="1000"/>
    </row>
    <row r="22" spans="1:73" s="7" customFormat="1" ht="19.5" customHeight="1">
      <c r="A22" s="1077"/>
      <c r="B22" s="931"/>
      <c r="C22" s="1077"/>
      <c r="D22" s="931"/>
      <c r="E22" s="931"/>
      <c r="F22" s="942"/>
      <c r="G22" s="931"/>
      <c r="H22" s="946" t="s">
        <v>3003</v>
      </c>
      <c r="I22" s="946"/>
      <c r="J22" s="946"/>
      <c r="K22" s="946"/>
      <c r="L22" s="946"/>
      <c r="M22" s="946" t="s">
        <v>3311</v>
      </c>
      <c r="N22" s="946"/>
      <c r="O22" s="946"/>
      <c r="P22" s="946"/>
      <c r="Q22" s="946"/>
      <c r="R22" s="946" t="s">
        <v>3312</v>
      </c>
      <c r="S22" s="946"/>
      <c r="T22" s="946"/>
      <c r="U22" s="946"/>
      <c r="V22" s="946"/>
      <c r="W22" s="946" t="s">
        <v>3313</v>
      </c>
      <c r="X22" s="946"/>
      <c r="Y22" s="946"/>
      <c r="Z22" s="946"/>
      <c r="AA22" s="946"/>
      <c r="AB22" s="946" t="s">
        <v>3314</v>
      </c>
      <c r="AC22" s="946"/>
      <c r="AD22" s="946"/>
      <c r="AE22" s="946"/>
      <c r="AF22" s="946"/>
      <c r="AG22" s="946" t="s">
        <v>3315</v>
      </c>
      <c r="AH22" s="946"/>
      <c r="AI22" s="946"/>
      <c r="AJ22" s="946"/>
      <c r="AK22" s="946"/>
      <c r="AL22" s="946" t="s">
        <v>4257</v>
      </c>
      <c r="AM22" s="946"/>
      <c r="AN22" s="946"/>
      <c r="AO22" s="946"/>
      <c r="AP22" s="946"/>
      <c r="AQ22" s="949" t="s">
        <v>6023</v>
      </c>
      <c r="AR22" s="949"/>
      <c r="AS22" s="949"/>
      <c r="AT22" s="946" t="s">
        <v>3316</v>
      </c>
      <c r="AU22" s="946"/>
      <c r="AV22" s="946"/>
      <c r="AW22" s="946"/>
      <c r="AX22" s="946"/>
      <c r="AY22" s="947" t="s">
        <v>3317</v>
      </c>
      <c r="AZ22" s="1158"/>
      <c r="BA22" s="1158"/>
      <c r="BB22" s="1158"/>
      <c r="BC22" s="1158"/>
      <c r="BD22" s="1159"/>
      <c r="BE22" s="947" t="s">
        <v>613</v>
      </c>
      <c r="BF22" s="1158"/>
      <c r="BG22" s="1158"/>
      <c r="BH22" s="1158"/>
      <c r="BI22" s="1158"/>
      <c r="BJ22" s="1159"/>
      <c r="BK22" s="947" t="s">
        <v>614</v>
      </c>
      <c r="BL22" s="1158"/>
      <c r="BM22" s="1158"/>
      <c r="BN22" s="1158"/>
      <c r="BO22" s="1158"/>
      <c r="BP22" s="1159"/>
      <c r="BQ22" s="931"/>
      <c r="BR22" s="334">
        <v>28</v>
      </c>
      <c r="BS22" s="931"/>
      <c r="BT22" s="1013"/>
      <c r="BU22" s="1000"/>
    </row>
    <row r="23" spans="1:73" s="7" customFormat="1" ht="29.25" customHeight="1">
      <c r="A23" s="1077"/>
      <c r="B23" s="931"/>
      <c r="C23" s="1077"/>
      <c r="D23" s="931"/>
      <c r="E23" s="931"/>
      <c r="F23" s="942"/>
      <c r="G23" s="931"/>
      <c r="H23" s="1013" t="s">
        <v>6787</v>
      </c>
      <c r="I23" s="1013"/>
      <c r="J23" s="1013"/>
      <c r="K23" s="1013"/>
      <c r="L23" s="1013"/>
      <c r="M23" s="1013" t="s">
        <v>6788</v>
      </c>
      <c r="N23" s="1013"/>
      <c r="O23" s="1013"/>
      <c r="P23" s="1013"/>
      <c r="Q23" s="1013"/>
      <c r="R23" s="1013" t="s">
        <v>6020</v>
      </c>
      <c r="S23" s="1013"/>
      <c r="T23" s="1013"/>
      <c r="U23" s="1013"/>
      <c r="V23" s="1013"/>
      <c r="W23" s="1013" t="s">
        <v>6021</v>
      </c>
      <c r="X23" s="1013"/>
      <c r="Y23" s="1013"/>
      <c r="Z23" s="1013"/>
      <c r="AA23" s="1013"/>
      <c r="AB23" s="1013" t="s">
        <v>6022</v>
      </c>
      <c r="AC23" s="1013"/>
      <c r="AD23" s="1013"/>
      <c r="AE23" s="1013"/>
      <c r="AF23" s="1013"/>
      <c r="AG23" s="1013" t="s">
        <v>281</v>
      </c>
      <c r="AH23" s="1013"/>
      <c r="AI23" s="1013"/>
      <c r="AJ23" s="1013"/>
      <c r="AK23" s="1013"/>
      <c r="AL23" s="1013" t="s">
        <v>5999</v>
      </c>
      <c r="AM23" s="1013"/>
      <c r="AN23" s="1013"/>
      <c r="AO23" s="1013"/>
      <c r="AP23" s="1013"/>
      <c r="AQ23" s="1013"/>
      <c r="AR23" s="1013"/>
      <c r="AS23" s="1013"/>
      <c r="AT23" s="1013" t="s">
        <v>4096</v>
      </c>
      <c r="AU23" s="1013"/>
      <c r="AV23" s="1013"/>
      <c r="AW23" s="1013"/>
      <c r="AX23" s="1013"/>
      <c r="AY23" s="1074" t="s">
        <v>2962</v>
      </c>
      <c r="AZ23" s="1158"/>
      <c r="BA23" s="1158"/>
      <c r="BB23" s="1158"/>
      <c r="BC23" s="1158"/>
      <c r="BD23" s="1159"/>
      <c r="BE23" s="1074" t="s">
        <v>4035</v>
      </c>
      <c r="BF23" s="1158"/>
      <c r="BG23" s="1158"/>
      <c r="BH23" s="1158"/>
      <c r="BI23" s="1158"/>
      <c r="BJ23" s="1159"/>
      <c r="BK23" s="1074" t="s">
        <v>5733</v>
      </c>
      <c r="BL23" s="1158"/>
      <c r="BM23" s="1158"/>
      <c r="BN23" s="1158"/>
      <c r="BO23" s="1158"/>
      <c r="BP23" s="1159"/>
      <c r="BQ23" s="931"/>
      <c r="BR23" s="967" t="s">
        <v>3619</v>
      </c>
      <c r="BS23" s="931"/>
      <c r="BT23" s="1013"/>
      <c r="BU23" s="1000"/>
    </row>
    <row r="24" spans="1:73" s="7" customFormat="1" ht="15.75" customHeight="1">
      <c r="A24" s="1077"/>
      <c r="B24" s="931"/>
      <c r="C24" s="1077"/>
      <c r="D24" s="931"/>
      <c r="E24" s="931"/>
      <c r="F24" s="942"/>
      <c r="G24" s="931"/>
      <c r="H24" s="1000" t="s">
        <v>3609</v>
      </c>
      <c r="I24" s="1000"/>
      <c r="J24" s="1000"/>
      <c r="K24" s="1000"/>
      <c r="L24" s="1000"/>
      <c r="M24" s="1000" t="s">
        <v>3610</v>
      </c>
      <c r="N24" s="1000"/>
      <c r="O24" s="1000"/>
      <c r="P24" s="1000"/>
      <c r="Q24" s="1000"/>
      <c r="R24" s="1000" t="s">
        <v>3609</v>
      </c>
      <c r="S24" s="1000"/>
      <c r="T24" s="1000"/>
      <c r="U24" s="1000"/>
      <c r="V24" s="1000"/>
      <c r="W24" s="1000" t="s">
        <v>3609</v>
      </c>
      <c r="X24" s="1000"/>
      <c r="Y24" s="1000"/>
      <c r="Z24" s="1000"/>
      <c r="AA24" s="1000"/>
      <c r="AB24" s="1000" t="s">
        <v>3609</v>
      </c>
      <c r="AC24" s="1000"/>
      <c r="AD24" s="1000"/>
      <c r="AE24" s="1000"/>
      <c r="AF24" s="1000"/>
      <c r="AG24" s="1000" t="s">
        <v>3609</v>
      </c>
      <c r="AH24" s="1000"/>
      <c r="AI24" s="1000"/>
      <c r="AJ24" s="1000"/>
      <c r="AK24" s="1000"/>
      <c r="AL24" s="1000" t="s">
        <v>3610</v>
      </c>
      <c r="AM24" s="1000"/>
      <c r="AN24" s="1000"/>
      <c r="AO24" s="1000"/>
      <c r="AP24" s="1000"/>
      <c r="AQ24" s="1000" t="s">
        <v>3609</v>
      </c>
      <c r="AR24" s="1000"/>
      <c r="AS24" s="1000"/>
      <c r="AT24" s="1000" t="s">
        <v>3609</v>
      </c>
      <c r="AU24" s="1000"/>
      <c r="AV24" s="1000"/>
      <c r="AW24" s="1000"/>
      <c r="AX24" s="1000"/>
      <c r="AY24" s="960" t="s">
        <v>3609</v>
      </c>
      <c r="AZ24" s="1158"/>
      <c r="BA24" s="1158"/>
      <c r="BB24" s="1158"/>
      <c r="BC24" s="1158"/>
      <c r="BD24" s="1159"/>
      <c r="BE24" s="960" t="s">
        <v>3609</v>
      </c>
      <c r="BF24" s="1158"/>
      <c r="BG24" s="1158"/>
      <c r="BH24" s="1158"/>
      <c r="BI24" s="1158"/>
      <c r="BJ24" s="1159"/>
      <c r="BK24" s="960" t="s">
        <v>3609</v>
      </c>
      <c r="BL24" s="1158"/>
      <c r="BM24" s="1158"/>
      <c r="BN24" s="1158"/>
      <c r="BO24" s="1158"/>
      <c r="BP24" s="1159"/>
      <c r="BQ24" s="931"/>
      <c r="BR24" s="967"/>
      <c r="BS24" s="931"/>
      <c r="BT24" s="1013"/>
      <c r="BU24" s="1000"/>
    </row>
    <row r="25" spans="1:73" s="7" customFormat="1" ht="63.75" customHeight="1">
      <c r="A25" s="1096"/>
      <c r="B25" s="941"/>
      <c r="C25" s="1096"/>
      <c r="D25" s="941"/>
      <c r="E25" s="941"/>
      <c r="F25" s="943"/>
      <c r="G25" s="941"/>
      <c r="H25" s="83" t="s">
        <v>6135</v>
      </c>
      <c r="I25" s="84" t="s">
        <v>6136</v>
      </c>
      <c r="J25" s="84" t="s">
        <v>1078</v>
      </c>
      <c r="K25" s="83" t="s">
        <v>5734</v>
      </c>
      <c r="L25" s="83" t="s">
        <v>2252</v>
      </c>
      <c r="M25" s="83" t="s">
        <v>6099</v>
      </c>
      <c r="N25" s="84" t="s">
        <v>5422</v>
      </c>
      <c r="O25" s="84" t="s">
        <v>1656</v>
      </c>
      <c r="P25" s="83" t="s">
        <v>5734</v>
      </c>
      <c r="Q25" s="83" t="s">
        <v>2252</v>
      </c>
      <c r="R25" s="83" t="s">
        <v>6135</v>
      </c>
      <c r="S25" s="84" t="s">
        <v>6136</v>
      </c>
      <c r="T25" s="68" t="s">
        <v>1078</v>
      </c>
      <c r="U25" s="67" t="s">
        <v>5734</v>
      </c>
      <c r="V25" s="67" t="s">
        <v>2252</v>
      </c>
      <c r="W25" s="83" t="s">
        <v>6135</v>
      </c>
      <c r="X25" s="84" t="s">
        <v>6136</v>
      </c>
      <c r="Y25" s="68" t="s">
        <v>1078</v>
      </c>
      <c r="Z25" s="67" t="s">
        <v>5734</v>
      </c>
      <c r="AA25" s="67" t="s">
        <v>2252</v>
      </c>
      <c r="AB25" s="83" t="s">
        <v>6135</v>
      </c>
      <c r="AC25" s="84" t="s">
        <v>6136</v>
      </c>
      <c r="AD25" s="68" t="s">
        <v>1078</v>
      </c>
      <c r="AE25" s="67" t="s">
        <v>5734</v>
      </c>
      <c r="AF25" s="67" t="s">
        <v>2252</v>
      </c>
      <c r="AG25" s="83" t="s">
        <v>6135</v>
      </c>
      <c r="AH25" s="84" t="s">
        <v>6136</v>
      </c>
      <c r="AI25" s="68" t="s">
        <v>1078</v>
      </c>
      <c r="AJ25" s="67" t="s">
        <v>5734</v>
      </c>
      <c r="AK25" s="67" t="s">
        <v>2252</v>
      </c>
      <c r="AL25" s="67" t="s">
        <v>6099</v>
      </c>
      <c r="AM25" s="68" t="s">
        <v>5422</v>
      </c>
      <c r="AN25" s="68" t="s">
        <v>1656</v>
      </c>
      <c r="AO25" s="67" t="s">
        <v>5734</v>
      </c>
      <c r="AP25" s="67" t="s">
        <v>2252</v>
      </c>
      <c r="AQ25" s="68" t="s">
        <v>1653</v>
      </c>
      <c r="AR25" s="67" t="s">
        <v>5734</v>
      </c>
      <c r="AS25" s="67" t="s">
        <v>2252</v>
      </c>
      <c r="AT25" s="67" t="s">
        <v>6135</v>
      </c>
      <c r="AU25" s="68" t="s">
        <v>6136</v>
      </c>
      <c r="AV25" s="68" t="s">
        <v>1653</v>
      </c>
      <c r="AW25" s="67" t="s">
        <v>5734</v>
      </c>
      <c r="AX25" s="67" t="s">
        <v>2252</v>
      </c>
      <c r="AY25" s="67" t="s">
        <v>615</v>
      </c>
      <c r="AZ25" s="68" t="s">
        <v>6136</v>
      </c>
      <c r="BA25" s="67" t="s">
        <v>616</v>
      </c>
      <c r="BB25" s="68" t="s">
        <v>1653</v>
      </c>
      <c r="BC25" s="67" t="s">
        <v>5734</v>
      </c>
      <c r="BD25" s="67" t="s">
        <v>2252</v>
      </c>
      <c r="BE25" s="67" t="s">
        <v>615</v>
      </c>
      <c r="BF25" s="68" t="s">
        <v>6136</v>
      </c>
      <c r="BG25" s="67" t="s">
        <v>616</v>
      </c>
      <c r="BH25" s="68" t="s">
        <v>1653</v>
      </c>
      <c r="BI25" s="67" t="s">
        <v>5734</v>
      </c>
      <c r="BJ25" s="67" t="s">
        <v>2252</v>
      </c>
      <c r="BK25" s="67" t="s">
        <v>615</v>
      </c>
      <c r="BL25" s="68" t="s">
        <v>6136</v>
      </c>
      <c r="BM25" s="67" t="s">
        <v>616</v>
      </c>
      <c r="BN25" s="68" t="s">
        <v>1653</v>
      </c>
      <c r="BO25" s="67" t="s">
        <v>5734</v>
      </c>
      <c r="BP25" s="67" t="s">
        <v>2252</v>
      </c>
      <c r="BQ25" s="250"/>
      <c r="BR25" s="968"/>
      <c r="BS25" s="931"/>
      <c r="BT25" s="1013"/>
      <c r="BU25" s="1000"/>
    </row>
    <row r="26" spans="1:73" s="11" customFormat="1" ht="36" customHeight="1">
      <c r="A26" s="128" t="s">
        <v>231</v>
      </c>
      <c r="B26" s="128" t="s">
        <v>6767</v>
      </c>
      <c r="C26" s="128" t="s">
        <v>1186</v>
      </c>
      <c r="D26" s="128">
        <v>23</v>
      </c>
      <c r="E26" s="128">
        <v>6101</v>
      </c>
      <c r="F26" s="254" t="s">
        <v>1298</v>
      </c>
      <c r="G26" s="128"/>
      <c r="H26" s="128">
        <v>152</v>
      </c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69"/>
      <c r="BB26" s="69"/>
      <c r="BC26" s="69"/>
      <c r="BD26" s="69"/>
      <c r="BE26" s="69"/>
      <c r="BF26" s="69"/>
      <c r="BG26" s="69"/>
      <c r="BH26" s="69"/>
      <c r="BI26" s="69"/>
      <c r="BJ26" s="69"/>
      <c r="BK26" s="70"/>
      <c r="BL26" s="70"/>
      <c r="BM26" s="69"/>
      <c r="BN26" s="69"/>
      <c r="BO26" s="69"/>
      <c r="BP26" s="69"/>
      <c r="BQ26" s="69"/>
      <c r="BR26" s="69"/>
      <c r="BS26" s="69"/>
      <c r="BT26" s="128">
        <v>6101</v>
      </c>
      <c r="BU26" s="69"/>
    </row>
    <row r="27" spans="1:73" s="11" customFormat="1" ht="36" customHeight="1">
      <c r="A27" s="128" t="s">
        <v>4059</v>
      </c>
      <c r="B27" s="128" t="s">
        <v>6626</v>
      </c>
      <c r="C27" s="128" t="s">
        <v>5879</v>
      </c>
      <c r="D27" s="128">
        <v>92</v>
      </c>
      <c r="E27" s="128">
        <v>6102</v>
      </c>
      <c r="F27" s="254" t="s">
        <v>1299</v>
      </c>
      <c r="G27" s="128" t="s">
        <v>449</v>
      </c>
      <c r="H27" s="128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70"/>
      <c r="BL27" s="70"/>
      <c r="BM27" s="69"/>
      <c r="BN27" s="69"/>
      <c r="BO27" s="69"/>
      <c r="BP27" s="69"/>
      <c r="BQ27" s="69"/>
      <c r="BR27" s="69"/>
      <c r="BS27" s="69"/>
      <c r="BT27" s="128">
        <v>6102</v>
      </c>
      <c r="BU27" s="69"/>
    </row>
    <row r="28" spans="1:73" s="11" customFormat="1" ht="36" customHeight="1">
      <c r="A28" s="128" t="s">
        <v>2460</v>
      </c>
      <c r="B28" s="128" t="s">
        <v>4334</v>
      </c>
      <c r="C28" s="128" t="s">
        <v>4129</v>
      </c>
      <c r="D28" s="128">
        <v>91</v>
      </c>
      <c r="E28" s="128">
        <v>6103</v>
      </c>
      <c r="F28" s="254" t="s">
        <v>1300</v>
      </c>
      <c r="G28" s="128" t="s">
        <v>1301</v>
      </c>
      <c r="H28" s="128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70"/>
      <c r="BL28" s="70"/>
      <c r="BM28" s="69"/>
      <c r="BN28" s="69"/>
      <c r="BO28" s="69"/>
      <c r="BP28" s="69"/>
      <c r="BQ28" s="69"/>
      <c r="BR28" s="69"/>
      <c r="BS28" s="69"/>
      <c r="BT28" s="128">
        <v>6103</v>
      </c>
      <c r="BU28" s="69"/>
    </row>
    <row r="29" spans="1:73" s="11" customFormat="1" ht="36" customHeight="1">
      <c r="A29" s="128" t="s">
        <v>4129</v>
      </c>
      <c r="B29" s="128" t="s">
        <v>1572</v>
      </c>
      <c r="C29" s="128" t="s">
        <v>4129</v>
      </c>
      <c r="D29" s="128">
        <v>93</v>
      </c>
      <c r="E29" s="128">
        <v>6104</v>
      </c>
      <c r="F29" s="254" t="s">
        <v>1302</v>
      </c>
      <c r="G29" s="128">
        <v>104</v>
      </c>
      <c r="H29" s="128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70"/>
      <c r="BL29" s="70"/>
      <c r="BM29" s="69"/>
      <c r="BN29" s="69"/>
      <c r="BO29" s="69"/>
      <c r="BP29" s="69"/>
      <c r="BQ29" s="69"/>
      <c r="BR29" s="69"/>
      <c r="BS29" s="69"/>
      <c r="BT29" s="128">
        <v>6104</v>
      </c>
      <c r="BU29" s="69"/>
    </row>
    <row r="30" spans="1:73" s="11" customFormat="1" ht="36" customHeight="1">
      <c r="A30" s="128" t="s">
        <v>4129</v>
      </c>
      <c r="B30" s="128" t="s">
        <v>1573</v>
      </c>
      <c r="C30" s="128" t="s">
        <v>4129</v>
      </c>
      <c r="D30" s="128">
        <v>94</v>
      </c>
      <c r="E30" s="128">
        <v>6105</v>
      </c>
      <c r="F30" s="254" t="s">
        <v>1</v>
      </c>
      <c r="G30" s="128" t="s">
        <v>1308</v>
      </c>
      <c r="H30" s="254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70"/>
      <c r="BL30" s="70"/>
      <c r="BM30" s="69"/>
      <c r="BN30" s="69"/>
      <c r="BO30" s="69"/>
      <c r="BP30" s="69"/>
      <c r="BQ30" s="69"/>
      <c r="BR30" s="69"/>
      <c r="BS30" s="69"/>
      <c r="BT30" s="128">
        <v>6105</v>
      </c>
      <c r="BU30" s="69"/>
    </row>
    <row r="31" spans="1:73" s="11" customFormat="1" ht="36" customHeight="1">
      <c r="A31" s="128" t="s">
        <v>231</v>
      </c>
      <c r="B31" s="128" t="s">
        <v>6763</v>
      </c>
      <c r="C31" s="128" t="s">
        <v>1186</v>
      </c>
      <c r="D31" s="128">
        <v>19</v>
      </c>
      <c r="E31" s="128">
        <v>6106</v>
      </c>
      <c r="F31" s="254" t="s">
        <v>1303</v>
      </c>
      <c r="G31" s="128">
        <v>101</v>
      </c>
      <c r="H31" s="128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70"/>
      <c r="BL31" s="70"/>
      <c r="BM31" s="69"/>
      <c r="BN31" s="69"/>
      <c r="BO31" s="69"/>
      <c r="BP31" s="69"/>
      <c r="BQ31" s="69"/>
      <c r="BR31" s="69"/>
      <c r="BS31" s="69"/>
      <c r="BT31" s="128">
        <v>6106</v>
      </c>
      <c r="BU31" s="69"/>
    </row>
    <row r="32" spans="1:73" s="11" customFormat="1" ht="36" customHeight="1">
      <c r="A32" s="128" t="s">
        <v>4129</v>
      </c>
      <c r="B32" s="128" t="s">
        <v>6622</v>
      </c>
      <c r="C32" s="128" t="s">
        <v>5879</v>
      </c>
      <c r="D32" s="128">
        <v>95</v>
      </c>
      <c r="E32" s="128">
        <v>6107</v>
      </c>
      <c r="F32" s="254" t="s">
        <v>1304</v>
      </c>
      <c r="G32" s="128">
        <v>101</v>
      </c>
      <c r="H32" s="128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69"/>
      <c r="BH32" s="69"/>
      <c r="BI32" s="69"/>
      <c r="BJ32" s="69"/>
      <c r="BK32" s="70"/>
      <c r="BL32" s="70"/>
      <c r="BM32" s="69"/>
      <c r="BN32" s="69"/>
      <c r="BO32" s="69"/>
      <c r="BP32" s="69"/>
      <c r="BQ32" s="69"/>
      <c r="BR32" s="69"/>
      <c r="BS32" s="69"/>
      <c r="BT32" s="128">
        <v>6107</v>
      </c>
      <c r="BU32" s="69"/>
    </row>
    <row r="33" spans="1:95" s="11" customFormat="1" ht="36" customHeight="1">
      <c r="A33" s="128" t="s">
        <v>4129</v>
      </c>
      <c r="B33" s="128" t="s">
        <v>6623</v>
      </c>
      <c r="C33" s="128" t="s">
        <v>4129</v>
      </c>
      <c r="D33" s="128">
        <v>96</v>
      </c>
      <c r="E33" s="128">
        <v>6108</v>
      </c>
      <c r="F33" s="254" t="s">
        <v>1305</v>
      </c>
      <c r="G33" s="128" t="s">
        <v>1308</v>
      </c>
      <c r="H33" s="254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69"/>
      <c r="BI33" s="69"/>
      <c r="BJ33" s="69"/>
      <c r="BK33" s="70"/>
      <c r="BL33" s="70"/>
      <c r="BM33" s="69"/>
      <c r="BN33" s="69"/>
      <c r="BO33" s="69"/>
      <c r="BP33" s="69"/>
      <c r="BQ33" s="69"/>
      <c r="BR33" s="69"/>
      <c r="BS33" s="69"/>
      <c r="BT33" s="128">
        <v>6108</v>
      </c>
      <c r="BU33" s="69"/>
    </row>
    <row r="34" spans="1:95" s="12" customFormat="1" ht="36" customHeight="1">
      <c r="A34" s="128" t="s">
        <v>1960</v>
      </c>
      <c r="B34" s="128" t="s">
        <v>5055</v>
      </c>
      <c r="C34" s="128" t="s">
        <v>1186</v>
      </c>
      <c r="D34" s="128">
        <v>11</v>
      </c>
      <c r="E34" s="128">
        <v>6109</v>
      </c>
      <c r="F34" s="254" t="s">
        <v>1306</v>
      </c>
      <c r="G34" s="128">
        <v>104</v>
      </c>
      <c r="H34" s="128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70"/>
      <c r="BL34" s="70"/>
      <c r="BM34" s="69"/>
      <c r="BN34" s="69"/>
      <c r="BO34" s="69"/>
      <c r="BP34" s="69"/>
      <c r="BQ34" s="69"/>
      <c r="BR34" s="69"/>
      <c r="BS34" s="69"/>
      <c r="BT34" s="128">
        <v>6109</v>
      </c>
      <c r="BU34" s="69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</row>
    <row r="35" spans="1:95" s="12" customFormat="1" ht="36" customHeight="1">
      <c r="A35" s="128" t="s">
        <v>4129</v>
      </c>
      <c r="B35" s="128" t="s">
        <v>5575</v>
      </c>
      <c r="C35" s="128" t="s">
        <v>4129</v>
      </c>
      <c r="D35" s="128">
        <v>58</v>
      </c>
      <c r="E35" s="128">
        <v>6110</v>
      </c>
      <c r="F35" s="254" t="s">
        <v>1307</v>
      </c>
      <c r="G35" s="128">
        <v>104</v>
      </c>
      <c r="H35" s="128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70"/>
      <c r="BL35" s="70"/>
      <c r="BM35" s="69"/>
      <c r="BN35" s="69"/>
      <c r="BO35" s="69"/>
      <c r="BP35" s="69"/>
      <c r="BQ35" s="69"/>
      <c r="BR35" s="69"/>
      <c r="BS35" s="69"/>
      <c r="BT35" s="128">
        <v>6110</v>
      </c>
      <c r="BU35" s="69"/>
    </row>
    <row r="36" spans="1:95" s="12" customFormat="1" ht="36" customHeight="1">
      <c r="A36" s="128"/>
      <c r="B36" s="128"/>
      <c r="C36" s="128"/>
      <c r="D36" s="128"/>
      <c r="E36" s="128"/>
      <c r="F36" s="254"/>
      <c r="G36" s="128"/>
      <c r="H36" s="260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70"/>
      <c r="BL36" s="70"/>
      <c r="BM36" s="69"/>
      <c r="BN36" s="69"/>
      <c r="BO36" s="69"/>
      <c r="BP36" s="69"/>
      <c r="BQ36" s="69"/>
      <c r="BR36" s="69"/>
      <c r="BS36" s="69"/>
      <c r="BT36" s="128"/>
      <c r="BU36" s="69"/>
    </row>
    <row r="37" spans="1:95" s="11" customFormat="1" ht="36" customHeight="1">
      <c r="A37" s="128"/>
      <c r="B37" s="254"/>
      <c r="C37" s="128"/>
      <c r="D37" s="128"/>
      <c r="E37" s="128"/>
      <c r="F37" s="254"/>
      <c r="G37" s="128"/>
      <c r="H37" s="260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70"/>
      <c r="BL37" s="70"/>
      <c r="BM37" s="69"/>
      <c r="BN37" s="69"/>
      <c r="BO37" s="69"/>
      <c r="BP37" s="69"/>
      <c r="BQ37" s="69"/>
      <c r="BR37" s="69"/>
      <c r="BS37" s="69"/>
      <c r="BT37" s="128"/>
      <c r="BU37" s="69"/>
    </row>
    <row r="38" spans="1:95" s="11" customFormat="1" ht="36" customHeight="1">
      <c r="A38" s="128"/>
      <c r="B38" s="254"/>
      <c r="C38" s="128"/>
      <c r="D38" s="128"/>
      <c r="E38" s="128"/>
      <c r="F38" s="254"/>
      <c r="G38" s="128"/>
      <c r="H38" s="260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70"/>
      <c r="BL38" s="70"/>
      <c r="BM38" s="69"/>
      <c r="BN38" s="69"/>
      <c r="BO38" s="69"/>
      <c r="BP38" s="69"/>
      <c r="BQ38" s="69"/>
      <c r="BR38" s="69"/>
      <c r="BS38" s="69"/>
      <c r="BT38" s="128"/>
      <c r="BU38" s="69"/>
    </row>
    <row r="39" spans="1:95" s="11" customFormat="1" ht="36" customHeight="1">
      <c r="A39" s="128"/>
      <c r="B39" s="254"/>
      <c r="C39" s="128"/>
      <c r="D39" s="128"/>
      <c r="E39" s="128"/>
      <c r="F39" s="254"/>
      <c r="G39" s="128"/>
      <c r="H39" s="260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70"/>
      <c r="BL39" s="70"/>
      <c r="BM39" s="69"/>
      <c r="BN39" s="69"/>
      <c r="BO39" s="69"/>
      <c r="BP39" s="69"/>
      <c r="BQ39" s="69"/>
      <c r="BR39" s="69"/>
      <c r="BS39" s="69"/>
      <c r="BT39" s="128"/>
      <c r="BU39" s="69"/>
    </row>
    <row r="40" spans="1:95" s="11" customFormat="1" ht="36" customHeight="1">
      <c r="A40" s="128"/>
      <c r="B40" s="254"/>
      <c r="C40" s="128"/>
      <c r="D40" s="128"/>
      <c r="E40" s="128"/>
      <c r="F40" s="254"/>
      <c r="G40" s="128"/>
      <c r="H40" s="260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70"/>
      <c r="BL40" s="70"/>
      <c r="BM40" s="69"/>
      <c r="BN40" s="69"/>
      <c r="BO40" s="69"/>
      <c r="BP40" s="69"/>
      <c r="BQ40" s="69"/>
      <c r="BR40" s="69"/>
      <c r="BS40" s="69"/>
      <c r="BT40" s="128"/>
      <c r="BU40" s="69"/>
    </row>
    <row r="41" spans="1:95" s="11" customFormat="1" ht="36" customHeight="1">
      <c r="A41" s="128"/>
      <c r="B41" s="254"/>
      <c r="C41" s="128"/>
      <c r="D41" s="128"/>
      <c r="E41" s="128"/>
      <c r="F41" s="254"/>
      <c r="G41" s="128"/>
      <c r="H41" s="260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70"/>
      <c r="BL41" s="70"/>
      <c r="BM41" s="69"/>
      <c r="BN41" s="69"/>
      <c r="BO41" s="69"/>
      <c r="BP41" s="69"/>
      <c r="BQ41" s="69"/>
      <c r="BR41" s="69"/>
      <c r="BS41" s="69"/>
      <c r="BT41" s="128"/>
      <c r="BU41" s="69"/>
    </row>
    <row r="42" spans="1:95" s="11" customFormat="1" ht="36" customHeight="1">
      <c r="A42" s="128"/>
      <c r="B42" s="254"/>
      <c r="C42" s="128"/>
      <c r="D42" s="128"/>
      <c r="E42" s="128"/>
      <c r="F42" s="254"/>
      <c r="G42" s="128"/>
      <c r="H42" s="260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70"/>
      <c r="BL42" s="70"/>
      <c r="BM42" s="69"/>
      <c r="BN42" s="69"/>
      <c r="BO42" s="69"/>
      <c r="BP42" s="69"/>
      <c r="BQ42" s="69"/>
      <c r="BR42" s="69"/>
      <c r="BS42" s="69"/>
      <c r="BT42" s="128"/>
      <c r="BU42" s="69"/>
    </row>
    <row r="43" spans="1:95" s="11" customFormat="1" ht="36" customHeight="1">
      <c r="A43" s="128"/>
      <c r="B43" s="254"/>
      <c r="C43" s="128"/>
      <c r="D43" s="128"/>
      <c r="E43" s="128"/>
      <c r="F43" s="254"/>
      <c r="G43" s="128"/>
      <c r="H43" s="260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70"/>
      <c r="BL43" s="70"/>
      <c r="BM43" s="69"/>
      <c r="BN43" s="69"/>
      <c r="BO43" s="69"/>
      <c r="BP43" s="69"/>
      <c r="BQ43" s="69"/>
      <c r="BR43" s="69"/>
      <c r="BS43" s="69"/>
      <c r="BT43" s="128"/>
      <c r="BU43" s="69"/>
    </row>
    <row r="44" spans="1:95" s="11" customFormat="1" ht="36" customHeight="1">
      <c r="A44" s="128"/>
      <c r="B44" s="254"/>
      <c r="C44" s="128"/>
      <c r="D44" s="128"/>
      <c r="E44" s="128"/>
      <c r="F44" s="254"/>
      <c r="G44" s="128"/>
      <c r="H44" s="260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70"/>
      <c r="BL44" s="70"/>
      <c r="BM44" s="69"/>
      <c r="BN44" s="69"/>
      <c r="BO44" s="69"/>
      <c r="BP44" s="69"/>
      <c r="BQ44" s="69"/>
      <c r="BR44" s="69"/>
      <c r="BS44" s="69"/>
      <c r="BT44" s="128"/>
      <c r="BU44" s="69"/>
    </row>
    <row r="45" spans="1:95" s="95" customFormat="1" ht="18" customHeight="1">
      <c r="A45" s="169"/>
      <c r="B45" s="786"/>
      <c r="C45" s="169"/>
      <c r="D45" s="169"/>
      <c r="E45" s="51"/>
      <c r="F45" s="733"/>
      <c r="G45" s="861"/>
      <c r="H45" s="861"/>
      <c r="I45" s="861"/>
      <c r="J45" s="861"/>
      <c r="K45" s="861"/>
      <c r="L45" s="861"/>
      <c r="M45" s="861"/>
      <c r="N45" s="861"/>
      <c r="O45" s="861"/>
      <c r="P45" s="861"/>
      <c r="R45" s="861"/>
      <c r="S45" s="861"/>
      <c r="T45" s="861"/>
      <c r="U45" s="861"/>
      <c r="V45" s="861"/>
      <c r="W45" s="861"/>
      <c r="X45" s="861"/>
      <c r="Y45" s="861"/>
      <c r="Z45" s="861"/>
      <c r="AA45" s="861"/>
      <c r="AB45" s="861"/>
      <c r="AC45" s="861"/>
      <c r="AD45" s="861"/>
      <c r="AE45" s="861"/>
      <c r="AF45" s="861"/>
      <c r="AG45" s="861"/>
      <c r="AH45" s="861"/>
      <c r="AI45" s="861"/>
      <c r="AJ45" s="861"/>
      <c r="AK45" s="861"/>
      <c r="AL45" s="861"/>
      <c r="AM45" s="861"/>
      <c r="AN45" s="861"/>
      <c r="AO45" s="861"/>
      <c r="AP45" s="861"/>
      <c r="AQ45" s="861"/>
      <c r="AR45" s="861"/>
      <c r="AS45" s="861"/>
      <c r="AT45" s="861"/>
      <c r="AU45" s="861"/>
      <c r="AV45" s="861"/>
      <c r="AW45" s="861"/>
      <c r="AX45" s="861"/>
      <c r="AY45" s="861"/>
      <c r="AZ45" s="861"/>
      <c r="BA45" s="861"/>
      <c r="BB45" s="861"/>
      <c r="BC45" s="861"/>
      <c r="BD45" s="861"/>
      <c r="BE45" s="861"/>
      <c r="BF45" s="861"/>
      <c r="BG45" s="861"/>
      <c r="BH45" s="861"/>
      <c r="BI45" s="861"/>
      <c r="BJ45" s="861"/>
      <c r="BK45" s="861"/>
      <c r="BL45" s="861"/>
      <c r="BM45" s="861"/>
      <c r="BN45" s="861"/>
      <c r="BO45" s="51"/>
      <c r="BP45" s="51"/>
      <c r="BQ45" s="51"/>
      <c r="BR45" s="51"/>
      <c r="BS45" s="51"/>
      <c r="BT45" s="51"/>
      <c r="BU45" s="51"/>
    </row>
    <row r="46" spans="1:95" s="95" customFormat="1" ht="18" customHeight="1">
      <c r="A46" s="861"/>
      <c r="B46" s="862"/>
      <c r="C46" s="861"/>
      <c r="D46" s="861"/>
      <c r="E46" s="51"/>
      <c r="F46" s="733"/>
      <c r="G46" s="861"/>
      <c r="H46" s="861"/>
      <c r="I46" s="861"/>
      <c r="J46" s="861"/>
      <c r="K46" s="861"/>
      <c r="L46" s="861"/>
      <c r="M46" s="861"/>
      <c r="N46" s="861"/>
      <c r="S46" s="214" t="s">
        <v>5111</v>
      </c>
      <c r="T46" s="861" t="s">
        <v>5790</v>
      </c>
      <c r="U46" s="214"/>
      <c r="V46" s="861"/>
      <c r="W46" s="861"/>
      <c r="X46" s="861"/>
      <c r="Y46" s="861"/>
      <c r="Z46" s="861"/>
      <c r="AA46" s="861"/>
      <c r="AB46" s="861"/>
      <c r="AC46" s="214"/>
      <c r="AF46" s="861"/>
      <c r="AG46" s="861"/>
      <c r="AH46" s="234" t="s">
        <v>5285</v>
      </c>
      <c r="AI46" s="861"/>
      <c r="AJ46" s="861"/>
      <c r="AK46" s="861"/>
      <c r="AL46" s="861"/>
      <c r="AM46" s="234"/>
      <c r="AO46" s="234"/>
      <c r="AR46" s="861"/>
      <c r="AS46" s="234"/>
      <c r="AT46" s="861"/>
      <c r="AU46" s="861"/>
      <c r="AV46" s="861"/>
      <c r="AW46" s="861"/>
      <c r="AX46" s="861"/>
      <c r="AY46" s="861"/>
      <c r="AZ46" s="861"/>
      <c r="BA46" s="861"/>
      <c r="BB46" s="861"/>
      <c r="BC46" s="861"/>
      <c r="BD46" s="861"/>
      <c r="BE46" s="861"/>
      <c r="BF46" s="861"/>
      <c r="BG46" s="861"/>
      <c r="BH46" s="861"/>
      <c r="BI46" s="861"/>
      <c r="BJ46" s="861"/>
      <c r="BK46" s="861"/>
      <c r="BL46" s="861"/>
      <c r="BM46" s="861"/>
      <c r="BN46" s="861"/>
      <c r="BO46" s="789"/>
      <c r="BP46" s="861"/>
      <c r="BQ46" s="648"/>
      <c r="BT46" s="51"/>
      <c r="BU46" s="51"/>
    </row>
    <row r="47" spans="1:95" s="95" customFormat="1" ht="18" customHeight="1">
      <c r="A47" s="863" t="s">
        <v>2056</v>
      </c>
      <c r="B47" s="864" t="s">
        <v>3985</v>
      </c>
      <c r="C47" s="864"/>
      <c r="D47" s="864"/>
      <c r="E47" s="792"/>
      <c r="F47" s="733"/>
      <c r="G47" s="861"/>
      <c r="H47" s="861"/>
      <c r="I47" s="861"/>
      <c r="J47" s="861"/>
      <c r="K47" s="861"/>
      <c r="L47" s="861"/>
      <c r="M47" s="861"/>
      <c r="N47" s="861"/>
      <c r="S47" s="865" t="s">
        <v>5138</v>
      </c>
      <c r="T47" s="866" t="s">
        <v>3130</v>
      </c>
      <c r="U47" s="865"/>
      <c r="V47" s="866"/>
      <c r="W47" s="861"/>
      <c r="X47" s="861"/>
      <c r="Y47" s="234"/>
      <c r="Z47" s="866"/>
      <c r="AA47" s="861"/>
      <c r="AB47" s="861"/>
      <c r="AC47" s="865"/>
      <c r="AF47" s="861"/>
      <c r="AG47" s="861"/>
      <c r="AH47" s="234" t="s">
        <v>1647</v>
      </c>
      <c r="AI47" s="866"/>
      <c r="AJ47" s="861"/>
      <c r="AK47" s="861"/>
      <c r="AL47" s="234"/>
      <c r="AM47" s="234"/>
      <c r="AO47" s="234"/>
      <c r="AR47" s="861"/>
      <c r="AS47" s="866" t="s">
        <v>4491</v>
      </c>
      <c r="AT47" s="861"/>
      <c r="AV47" s="866"/>
      <c r="AW47" s="866"/>
      <c r="AX47" s="866"/>
      <c r="AY47" s="861"/>
      <c r="BA47" s="866"/>
      <c r="BB47" s="866"/>
      <c r="BC47" s="866"/>
      <c r="BD47" s="861"/>
      <c r="BE47" s="861"/>
      <c r="BF47" s="861"/>
      <c r="BH47" s="866"/>
      <c r="BI47" s="866"/>
      <c r="BJ47" s="866"/>
      <c r="BK47" s="866"/>
      <c r="BL47" s="866"/>
      <c r="BM47" s="866"/>
      <c r="BN47" s="648"/>
      <c r="BO47" s="648" t="s">
        <v>2018</v>
      </c>
      <c r="BP47" s="861"/>
      <c r="BQ47" s="861"/>
      <c r="BT47" s="792"/>
      <c r="BU47" s="51"/>
    </row>
    <row r="48" spans="1:95" s="95" customFormat="1" ht="18" customHeight="1">
      <c r="A48" s="865" t="s">
        <v>5114</v>
      </c>
      <c r="B48" s="864" t="s">
        <v>2303</v>
      </c>
      <c r="C48" s="864"/>
      <c r="D48" s="864"/>
      <c r="E48" s="792"/>
      <c r="G48" s="190" t="s">
        <v>143</v>
      </c>
      <c r="H48" s="866"/>
      <c r="I48" s="866"/>
      <c r="J48" s="866"/>
      <c r="K48" s="866"/>
      <c r="L48" s="866"/>
      <c r="M48" s="866"/>
      <c r="N48" s="866"/>
      <c r="S48" s="865" t="s">
        <v>3132</v>
      </c>
      <c r="T48" s="866" t="s">
        <v>3105</v>
      </c>
      <c r="U48" s="865"/>
      <c r="V48" s="866"/>
      <c r="W48" s="28"/>
      <c r="X48" s="866"/>
      <c r="Y48" s="867"/>
      <c r="Z48" s="866"/>
      <c r="AA48" s="28"/>
      <c r="AB48" s="866"/>
      <c r="AC48" s="865"/>
      <c r="AF48" s="28"/>
      <c r="AG48" s="866"/>
      <c r="AH48" s="234" t="s">
        <v>1648</v>
      </c>
      <c r="AI48" s="866"/>
      <c r="AJ48" s="28"/>
      <c r="AK48" s="866"/>
      <c r="AL48" s="867"/>
      <c r="AM48" s="234"/>
      <c r="AO48" s="234"/>
      <c r="AR48" s="866"/>
      <c r="AS48" s="866" t="s">
        <v>1496</v>
      </c>
      <c r="AT48" s="866"/>
      <c r="AV48" s="866"/>
      <c r="AW48" s="866"/>
      <c r="AX48" s="866"/>
      <c r="AY48" s="866"/>
      <c r="BA48" s="866"/>
      <c r="BB48" s="866"/>
      <c r="BC48" s="866"/>
      <c r="BD48" s="866"/>
      <c r="BE48" s="866"/>
      <c r="BF48" s="866"/>
      <c r="BH48" s="866"/>
      <c r="BI48" s="866"/>
      <c r="BJ48" s="866"/>
      <c r="BK48" s="866"/>
      <c r="BL48" s="866"/>
      <c r="BM48" s="866"/>
      <c r="BO48" s="648"/>
      <c r="BP48" s="305" t="s">
        <v>3820</v>
      </c>
      <c r="BQ48" s="305"/>
      <c r="BT48" s="792"/>
      <c r="BU48" s="51"/>
    </row>
    <row r="49" spans="1:73" s="95" customFormat="1" ht="18" customHeight="1">
      <c r="A49" s="866"/>
      <c r="B49" s="190" t="s">
        <v>3131</v>
      </c>
      <c r="C49" s="866"/>
      <c r="D49" s="866"/>
      <c r="E49" s="1"/>
      <c r="F49" s="732"/>
      <c r="G49" s="866"/>
      <c r="H49" s="866"/>
      <c r="I49" s="866"/>
      <c r="J49" s="866"/>
      <c r="K49" s="866"/>
      <c r="L49" s="866"/>
      <c r="M49" s="866"/>
      <c r="N49" s="866"/>
      <c r="S49" s="866"/>
      <c r="T49" s="866" t="s">
        <v>3106</v>
      </c>
      <c r="U49" s="866"/>
      <c r="V49" s="866"/>
      <c r="W49" s="28"/>
      <c r="X49" s="866"/>
      <c r="Y49" s="867"/>
      <c r="Z49" s="866"/>
      <c r="AA49" s="28"/>
      <c r="AB49" s="866"/>
      <c r="AC49" s="866"/>
      <c r="AF49" s="28"/>
      <c r="AG49" s="866"/>
      <c r="AH49" s="234" t="s">
        <v>3000</v>
      </c>
      <c r="AI49" s="866"/>
      <c r="AJ49" s="28"/>
      <c r="AK49" s="866"/>
      <c r="AL49" s="867"/>
      <c r="AM49" s="234"/>
      <c r="AO49" s="234"/>
      <c r="AR49" s="866"/>
      <c r="AS49" s="866" t="s">
        <v>4492</v>
      </c>
      <c r="AT49" s="866"/>
      <c r="AV49" s="866"/>
      <c r="AW49" s="866"/>
      <c r="AX49" s="866"/>
      <c r="AY49" s="866"/>
      <c r="BA49" s="866"/>
      <c r="BB49" s="866"/>
      <c r="BC49" s="866"/>
      <c r="BD49" s="866"/>
      <c r="BE49" s="866"/>
      <c r="BF49" s="866"/>
      <c r="BH49" s="866"/>
      <c r="BI49" s="866"/>
      <c r="BJ49" s="866"/>
      <c r="BK49" s="866"/>
      <c r="BL49" s="866"/>
      <c r="BM49" s="866"/>
      <c r="BN49" s="866"/>
      <c r="BP49" s="305" t="s">
        <v>1212</v>
      </c>
      <c r="BQ49" s="305"/>
      <c r="BT49" s="1"/>
      <c r="BU49" s="51"/>
    </row>
    <row r="50" spans="1:73" s="866" customFormat="1">
      <c r="A50" s="23"/>
      <c r="B50" s="1"/>
      <c r="C50" s="23"/>
      <c r="D50" s="1"/>
      <c r="E50" s="23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M50" s="1"/>
      <c r="BN50" s="1"/>
      <c r="BO50" s="1"/>
      <c r="BP50" s="1"/>
      <c r="BQ50" s="1"/>
      <c r="BR50" s="1"/>
      <c r="BS50" s="1"/>
      <c r="BT50" s="1"/>
      <c r="BU50" s="1"/>
    </row>
    <row r="51" spans="1:73" s="866" customFormat="1">
      <c r="A51" s="23"/>
      <c r="B51" s="1"/>
      <c r="C51" s="23"/>
      <c r="D51" s="1"/>
      <c r="E51" s="23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M51" s="1"/>
      <c r="BN51" s="1"/>
      <c r="BO51" s="1"/>
      <c r="BP51" s="1"/>
      <c r="BQ51" s="1"/>
      <c r="BR51" s="1"/>
      <c r="BS51" s="1"/>
      <c r="BT51" s="1"/>
      <c r="BU51" s="1"/>
    </row>
    <row r="52" spans="1:73" s="866" customFormat="1">
      <c r="A52" s="23"/>
      <c r="B52" s="1"/>
      <c r="C52" s="23"/>
      <c r="D52" s="1"/>
      <c r="E52" s="23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M52" s="1"/>
      <c r="BN52" s="1"/>
      <c r="BO52" s="1"/>
      <c r="BP52" s="1"/>
      <c r="BQ52" s="1"/>
      <c r="BR52" s="1"/>
      <c r="BS52" s="1"/>
      <c r="BT52" s="1"/>
      <c r="BU52" s="1"/>
    </row>
    <row r="53" spans="1:73" s="866" customFormat="1">
      <c r="A53" s="23"/>
      <c r="B53" s="1"/>
      <c r="C53" s="23"/>
      <c r="D53" s="1"/>
      <c r="E53" s="23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M53" s="1"/>
      <c r="BN53" s="1"/>
      <c r="BO53" s="1"/>
      <c r="BP53" s="1"/>
      <c r="BQ53" s="1"/>
      <c r="BR53" s="1"/>
      <c r="BS53" s="1"/>
      <c r="BT53" s="1"/>
      <c r="BU53" s="1"/>
    </row>
    <row r="54" spans="1:73" s="866" customFormat="1">
      <c r="A54" s="23"/>
      <c r="B54" s="1"/>
      <c r="C54" s="23"/>
      <c r="D54" s="1"/>
      <c r="E54" s="23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M54" s="1"/>
      <c r="BN54" s="1"/>
      <c r="BO54" s="1"/>
      <c r="BP54" s="1"/>
      <c r="BQ54" s="1"/>
      <c r="BR54" s="1"/>
      <c r="BS54" s="1"/>
      <c r="BT54" s="1"/>
      <c r="BU54" s="1"/>
    </row>
    <row r="212" spans="1:73" s="7" customFormat="1" ht="18" customHeight="1">
      <c r="A212"/>
      <c r="B212" s="125"/>
      <c r="C212"/>
      <c r="D212"/>
      <c r="E212" s="13"/>
      <c r="F212" s="259"/>
      <c r="G212"/>
      <c r="H212"/>
      <c r="I212"/>
      <c r="J212"/>
      <c r="K212"/>
      <c r="L212"/>
      <c r="M212"/>
      <c r="N212"/>
      <c r="O212"/>
      <c r="P212" s="36"/>
      <c r="U212" s="36"/>
      <c r="V212" s="36"/>
      <c r="W212" s="36"/>
      <c r="X212"/>
      <c r="Y212"/>
      <c r="Z212" s="36"/>
      <c r="AA212" s="36"/>
      <c r="AB212"/>
      <c r="AD212"/>
      <c r="AE212" s="36"/>
      <c r="AF212" s="36"/>
      <c r="AG212"/>
      <c r="AH212"/>
      <c r="AI212" s="36"/>
      <c r="AJ212" s="36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 s="17"/>
      <c r="BP212" s="17"/>
      <c r="BQ212" s="17"/>
      <c r="BR212" s="17"/>
      <c r="BS212" s="17"/>
      <c r="BT212" s="13"/>
      <c r="BU212" s="17"/>
    </row>
  </sheetData>
  <mergeCells count="97">
    <mergeCell ref="B19:B25"/>
    <mergeCell ref="G19:G25"/>
    <mergeCell ref="BE24:BJ24"/>
    <mergeCell ref="O11:AE12"/>
    <mergeCell ref="H21:AK21"/>
    <mergeCell ref="M23:Q23"/>
    <mergeCell ref="H24:L24"/>
    <mergeCell ref="W23:AA23"/>
    <mergeCell ref="D14:E14"/>
    <mergeCell ref="R24:V24"/>
    <mergeCell ref="BN2:BU2"/>
    <mergeCell ref="AT20:BP21"/>
    <mergeCell ref="AY22:BD22"/>
    <mergeCell ref="BE22:BJ22"/>
    <mergeCell ref="BR4:BS4"/>
    <mergeCell ref="BR5:BS5"/>
    <mergeCell ref="BP3:BQ3"/>
    <mergeCell ref="BP4:BQ4"/>
    <mergeCell ref="BP5:BQ5"/>
    <mergeCell ref="BU19:BU25"/>
    <mergeCell ref="BE23:BJ23"/>
    <mergeCell ref="A2:D2"/>
    <mergeCell ref="C3:C4"/>
    <mergeCell ref="D13:E13"/>
    <mergeCell ref="C19:C25"/>
    <mergeCell ref="D19:D25"/>
    <mergeCell ref="A19:A25"/>
    <mergeCell ref="E19:E25"/>
    <mergeCell ref="A10:B10"/>
    <mergeCell ref="A11:B11"/>
    <mergeCell ref="AB23:AF23"/>
    <mergeCell ref="AG23:AK23"/>
    <mergeCell ref="AQ21:AS21"/>
    <mergeCell ref="H23:L23"/>
    <mergeCell ref="H22:L22"/>
    <mergeCell ref="R22:V22"/>
    <mergeCell ref="AL23:AP23"/>
    <mergeCell ref="BT19:BT25"/>
    <mergeCell ref="AQ23:AS23"/>
    <mergeCell ref="BS19:BS25"/>
    <mergeCell ref="BR23:BR25"/>
    <mergeCell ref="AT22:AX22"/>
    <mergeCell ref="AT23:AX23"/>
    <mergeCell ref="AT24:AX24"/>
    <mergeCell ref="H20:AS20"/>
    <mergeCell ref="AL22:AP22"/>
    <mergeCell ref="AL24:AP24"/>
    <mergeCell ref="Q4:AB6"/>
    <mergeCell ref="AB22:AF22"/>
    <mergeCell ref="AG22:AK22"/>
    <mergeCell ref="M22:Q22"/>
    <mergeCell ref="L7:AE8"/>
    <mergeCell ref="P9:AC10"/>
    <mergeCell ref="W22:AA22"/>
    <mergeCell ref="H19:BP19"/>
    <mergeCell ref="AL21:AP21"/>
    <mergeCell ref="AB24:AF24"/>
    <mergeCell ref="AY23:BD23"/>
    <mergeCell ref="AY24:BD24"/>
    <mergeCell ref="F19:F25"/>
    <mergeCell ref="AQ22:AS22"/>
    <mergeCell ref="M24:Q24"/>
    <mergeCell ref="W24:AA24"/>
    <mergeCell ref="R23:V23"/>
    <mergeCell ref="AG24:AK24"/>
    <mergeCell ref="AQ24:AS24"/>
    <mergeCell ref="BR19:BR21"/>
    <mergeCell ref="BN3:BO3"/>
    <mergeCell ref="BR3:BS3"/>
    <mergeCell ref="BR6:BS6"/>
    <mergeCell ref="BP6:BQ6"/>
    <mergeCell ref="BQ19:BQ24"/>
    <mergeCell ref="BK24:BP24"/>
    <mergeCell ref="BK23:BP23"/>
    <mergeCell ref="BK22:BP22"/>
    <mergeCell ref="D16:E16"/>
    <mergeCell ref="A16:B16"/>
    <mergeCell ref="D12:E12"/>
    <mergeCell ref="A12:B12"/>
    <mergeCell ref="A13:B13"/>
    <mergeCell ref="A15:B15"/>
    <mergeCell ref="D15:E15"/>
    <mergeCell ref="A14:B14"/>
    <mergeCell ref="D3:E4"/>
    <mergeCell ref="D5:E5"/>
    <mergeCell ref="D6:E6"/>
    <mergeCell ref="A6:B6"/>
    <mergeCell ref="A3:B4"/>
    <mergeCell ref="A5:B5"/>
    <mergeCell ref="A7:B7"/>
    <mergeCell ref="D11:E11"/>
    <mergeCell ref="D8:E8"/>
    <mergeCell ref="D9:E9"/>
    <mergeCell ref="D10:E10"/>
    <mergeCell ref="A9:B9"/>
    <mergeCell ref="A8:B8"/>
    <mergeCell ref="D7:E7"/>
  </mergeCells>
  <phoneticPr fontId="21" type="noConversion"/>
  <pageMargins left="1.5" right="1" top="0.75" bottom="0.75" header="0.5" footer="0.5"/>
  <pageSetup paperSize="301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96629" r:id="rId4">
          <objectPr defaultSize="0" autoPict="0" r:id="rId5">
            <anchor moveWithCells="1" sizeWithCells="1">
              <from>
                <xdr:col>14</xdr:col>
                <xdr:colOff>336550</xdr:colOff>
                <xdr:row>3</xdr:row>
                <xdr:rowOff>95250</xdr:rowOff>
              </from>
              <to>
                <xdr:col>16</xdr:col>
                <xdr:colOff>177800</xdr:colOff>
                <xdr:row>5</xdr:row>
                <xdr:rowOff>6350</xdr:rowOff>
              </to>
            </anchor>
          </objectPr>
        </oleObject>
      </mc:Choice>
      <mc:Fallback>
        <oleObject progId="Photoshop.Image.8" shapeId="196629" r:id="rId4"/>
      </mc:Fallback>
    </mc:AlternateContent>
    <mc:AlternateContent xmlns:mc="http://schemas.openxmlformats.org/markup-compatibility/2006">
      <mc:Choice Requires="x14">
        <oleObject progId="Photoshop.Image.8" shapeId="196630" r:id="rId6">
          <objectPr defaultSize="0" autoPict="0" r:id="rId5">
            <anchor moveWithCells="1" sizeWithCells="1">
              <from>
                <xdr:col>42</xdr:col>
                <xdr:colOff>0</xdr:colOff>
                <xdr:row>2</xdr:row>
                <xdr:rowOff>44450</xdr:rowOff>
              </from>
              <to>
                <xdr:col>42</xdr:col>
                <xdr:colOff>0</xdr:colOff>
                <xdr:row>3</xdr:row>
                <xdr:rowOff>177800</xdr:rowOff>
              </to>
            </anchor>
          </objectPr>
        </oleObject>
      </mc:Choice>
      <mc:Fallback>
        <oleObject progId="Photoshop.Image.8" shapeId="196630" r:id="rId6"/>
      </mc:Fallback>
    </mc:AlternateContent>
  </oleObjects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2:CR54"/>
  <sheetViews>
    <sheetView topLeftCell="I1" workbookViewId="0">
      <selection activeCell="BT28" sqref="BT28"/>
    </sheetView>
  </sheetViews>
  <sheetFormatPr defaultRowHeight="12.5"/>
  <cols>
    <col min="1" max="1" width="14.54296875" style="23" customWidth="1"/>
    <col min="2" max="2" width="11.1796875" style="1" customWidth="1"/>
    <col min="3" max="3" width="7.453125" style="23" customWidth="1"/>
    <col min="4" max="4" width="5.26953125" style="1" customWidth="1"/>
    <col min="5" max="5" width="5.54296875" style="23" customWidth="1"/>
    <col min="6" max="6" width="19.81640625" style="325" customWidth="1"/>
    <col min="7" max="7" width="9" style="1" customWidth="1"/>
    <col min="8" max="62" width="5.26953125" style="1" customWidth="1"/>
    <col min="63" max="64" width="5.26953125" customWidth="1"/>
    <col min="65" max="68" width="5.26953125" style="1" customWidth="1"/>
    <col min="69" max="69" width="6.54296875" style="1" customWidth="1"/>
    <col min="70" max="70" width="9" style="1" customWidth="1"/>
    <col min="71" max="71" width="7.26953125" style="1" customWidth="1"/>
    <col min="72" max="72" width="6.54296875" style="1" customWidth="1"/>
    <col min="73" max="73" width="7" style="1" customWidth="1"/>
    <col min="74" max="74" width="9.81640625" style="1" customWidth="1"/>
  </cols>
  <sheetData>
    <row r="2" spans="1:74" s="4" customFormat="1" ht="39.75" customHeight="1">
      <c r="A2" s="1160" t="s">
        <v>4046</v>
      </c>
      <c r="B2" s="1160"/>
      <c r="C2" s="1160"/>
      <c r="D2" s="1160"/>
      <c r="E2" s="135"/>
      <c r="F2" s="287"/>
      <c r="K2" s="31"/>
      <c r="L2" s="31"/>
      <c r="M2" s="31"/>
      <c r="O2" s="26"/>
      <c r="P2" s="26"/>
      <c r="Q2" s="137"/>
      <c r="S2" s="136"/>
      <c r="T2" s="124"/>
      <c r="U2" s="136"/>
      <c r="V2" s="124"/>
      <c r="W2" s="136"/>
      <c r="X2" s="137"/>
      <c r="Y2" s="137"/>
      <c r="Z2" s="137"/>
      <c r="AA2" s="124"/>
      <c r="AC2" s="136"/>
      <c r="AD2" s="124"/>
      <c r="AE2" s="136"/>
      <c r="AF2" s="124"/>
      <c r="AG2" s="136"/>
      <c r="AH2" s="137"/>
      <c r="AI2" s="137"/>
      <c r="AJ2" s="137"/>
      <c r="AK2" s="124"/>
      <c r="AL2" s="124"/>
      <c r="AM2" s="124"/>
      <c r="AN2" s="26"/>
      <c r="AO2" s="64"/>
      <c r="AP2" s="26"/>
      <c r="AQ2" s="26"/>
      <c r="AT2" s="26"/>
      <c r="AV2" s="26"/>
      <c r="AW2" s="64"/>
      <c r="AY2" s="26"/>
      <c r="BA2" s="26"/>
      <c r="BB2" s="64"/>
      <c r="BD2" s="26"/>
      <c r="BE2" s="26"/>
      <c r="BF2" s="26"/>
      <c r="BH2" s="26"/>
      <c r="BI2" s="64"/>
      <c r="BK2" s="958" t="s">
        <v>6140</v>
      </c>
      <c r="BL2" s="958"/>
      <c r="BM2" s="958"/>
      <c r="BN2" s="958"/>
      <c r="BO2" s="958"/>
      <c r="BP2" s="958"/>
      <c r="BQ2" s="958"/>
      <c r="BR2" s="958"/>
      <c r="BS2" s="138"/>
      <c r="BT2" s="138"/>
    </row>
    <row r="3" spans="1:74" s="4" customFormat="1" ht="31.5" customHeight="1">
      <c r="A3" s="988" t="s">
        <v>3981</v>
      </c>
      <c r="B3" s="988"/>
      <c r="C3" s="988" t="s">
        <v>2065</v>
      </c>
      <c r="D3" s="988" t="s">
        <v>2252</v>
      </c>
      <c r="E3" s="988"/>
      <c r="F3" s="335"/>
      <c r="G3" s="2"/>
      <c r="H3" s="2"/>
      <c r="I3" s="2"/>
      <c r="J3" s="2"/>
      <c r="P3" s="60"/>
      <c r="Q3" s="124"/>
      <c r="R3" s="124"/>
      <c r="S3" s="124"/>
      <c r="T3" s="124"/>
      <c r="U3" s="124"/>
      <c r="V3" s="124"/>
      <c r="W3" s="124"/>
      <c r="X3" s="140"/>
      <c r="Y3" s="124"/>
      <c r="Z3" s="140"/>
      <c r="AA3" s="140"/>
      <c r="AB3" s="124"/>
      <c r="AC3" s="124"/>
      <c r="AD3" s="124"/>
      <c r="AE3" s="124"/>
      <c r="AF3" s="124"/>
      <c r="AG3" s="124"/>
      <c r="AH3" s="140"/>
      <c r="AI3" s="124"/>
      <c r="AJ3" s="140"/>
      <c r="AK3" s="140"/>
      <c r="AL3" s="140"/>
      <c r="AM3" s="140"/>
      <c r="AN3" s="60"/>
      <c r="AO3" s="60"/>
      <c r="AP3" s="60"/>
      <c r="AQ3" s="60"/>
      <c r="AW3" s="60"/>
      <c r="BB3" s="60"/>
      <c r="BI3" s="60"/>
      <c r="BK3" s="959" t="s">
        <v>2935</v>
      </c>
      <c r="BL3" s="959"/>
      <c r="BM3" s="986" t="s">
        <v>3975</v>
      </c>
      <c r="BN3" s="986"/>
      <c r="BO3" s="1009" t="s">
        <v>1831</v>
      </c>
      <c r="BP3" s="1010"/>
      <c r="BQ3" s="226" t="s">
        <v>3974</v>
      </c>
      <c r="BR3" s="302" t="s">
        <v>2936</v>
      </c>
      <c r="BS3" s="174"/>
      <c r="BT3" s="174"/>
      <c r="BU3" s="174"/>
    </row>
    <row r="4" spans="1:74" ht="24.75" customHeight="1">
      <c r="A4" s="988"/>
      <c r="B4" s="988"/>
      <c r="C4" s="988"/>
      <c r="D4" s="988"/>
      <c r="E4" s="988"/>
      <c r="F4" s="335"/>
      <c r="K4" s="30"/>
      <c r="L4" s="30"/>
      <c r="M4" s="30"/>
      <c r="O4" s="30"/>
      <c r="P4" s="30"/>
      <c r="Q4" s="1086" t="s">
        <v>1665</v>
      </c>
      <c r="R4" s="1086"/>
      <c r="S4" s="1086"/>
      <c r="T4" s="1086"/>
      <c r="U4" s="1086"/>
      <c r="V4" s="1086"/>
      <c r="W4" s="1086"/>
      <c r="X4" s="1086"/>
      <c r="Y4" s="1086"/>
      <c r="Z4" s="1086"/>
      <c r="AA4" s="1086"/>
      <c r="AB4" s="1086"/>
      <c r="AC4" s="27"/>
      <c r="AD4" s="27"/>
      <c r="AE4" s="27"/>
      <c r="AF4" s="27"/>
      <c r="AG4" s="27"/>
      <c r="AH4" s="27"/>
      <c r="AI4" s="27"/>
      <c r="AJ4" s="27"/>
      <c r="AK4" s="27"/>
      <c r="AL4" s="140"/>
      <c r="AM4" s="140"/>
      <c r="AN4" s="27"/>
      <c r="AO4" s="27"/>
      <c r="AP4" s="27"/>
      <c r="AQ4" s="27"/>
      <c r="AR4" s="4"/>
      <c r="AS4" s="4"/>
      <c r="AT4" s="4"/>
      <c r="AU4" s="27"/>
      <c r="AV4" s="27"/>
      <c r="AW4" s="27"/>
      <c r="AY4" s="4"/>
      <c r="AZ4" s="27"/>
      <c r="BA4" s="27"/>
      <c r="BB4" s="27"/>
      <c r="BD4" s="4"/>
      <c r="BE4" s="4"/>
      <c r="BF4" s="4"/>
      <c r="BG4" s="27"/>
      <c r="BH4" s="27"/>
      <c r="BI4" s="27"/>
      <c r="BK4" s="186" t="s">
        <v>3976</v>
      </c>
      <c r="BL4" s="186"/>
      <c r="BM4" s="988"/>
      <c r="BN4" s="988"/>
      <c r="BO4" s="988"/>
      <c r="BP4" s="988"/>
      <c r="BQ4" s="58"/>
      <c r="BR4" s="58"/>
      <c r="BS4" s="16"/>
      <c r="BT4" s="16"/>
      <c r="BU4" s="16"/>
      <c r="BV4"/>
    </row>
    <row r="5" spans="1:74" ht="24" customHeight="1">
      <c r="A5" s="988" t="s">
        <v>2253</v>
      </c>
      <c r="B5" s="988"/>
      <c r="C5" s="58" t="s">
        <v>2968</v>
      </c>
      <c r="D5" s="998">
        <v>4</v>
      </c>
      <c r="E5" s="998"/>
      <c r="K5" s="30"/>
      <c r="L5" s="30"/>
      <c r="M5" s="30"/>
      <c r="O5" s="30"/>
      <c r="P5" s="30"/>
      <c r="Q5" s="1086"/>
      <c r="R5" s="1086"/>
      <c r="S5" s="1086"/>
      <c r="T5" s="1086"/>
      <c r="U5" s="1086"/>
      <c r="V5" s="1086"/>
      <c r="W5" s="1086"/>
      <c r="X5" s="1086"/>
      <c r="Y5" s="1086"/>
      <c r="Z5" s="1086"/>
      <c r="AA5" s="1086"/>
      <c r="AB5" s="1086"/>
      <c r="AC5" s="27"/>
      <c r="AD5" s="27"/>
      <c r="AE5" s="27"/>
      <c r="AF5" s="27"/>
      <c r="AG5" s="27"/>
      <c r="AH5" s="27"/>
      <c r="AI5" s="27"/>
      <c r="AJ5" s="27"/>
      <c r="AK5" s="27"/>
      <c r="AL5" s="140"/>
      <c r="AM5" s="140"/>
      <c r="AN5" s="27"/>
      <c r="AO5" s="27"/>
      <c r="AP5" s="27"/>
      <c r="AQ5" s="27"/>
      <c r="AR5" s="3"/>
      <c r="AS5" s="3"/>
      <c r="AT5" s="3"/>
      <c r="AU5" s="27"/>
      <c r="AV5" s="27"/>
      <c r="AW5" s="27"/>
      <c r="AY5" s="3"/>
      <c r="AZ5" s="27"/>
      <c r="BA5" s="27"/>
      <c r="BB5" s="27"/>
      <c r="BD5" s="3"/>
      <c r="BE5" s="3"/>
      <c r="BF5" s="3"/>
      <c r="BG5" s="27"/>
      <c r="BH5" s="27"/>
      <c r="BI5" s="27"/>
      <c r="BK5" s="186" t="s">
        <v>3977</v>
      </c>
      <c r="BL5" s="186"/>
      <c r="BM5" s="988"/>
      <c r="BN5" s="988"/>
      <c r="BO5" s="988"/>
      <c r="BP5" s="988"/>
      <c r="BQ5" s="151"/>
      <c r="BR5" s="151"/>
      <c r="BS5" s="16"/>
      <c r="BT5" s="16"/>
      <c r="BU5" s="16"/>
      <c r="BV5"/>
    </row>
    <row r="6" spans="1:74" ht="15.75" customHeight="1">
      <c r="A6" s="988" t="s">
        <v>891</v>
      </c>
      <c r="B6" s="988"/>
      <c r="C6" s="58" t="s">
        <v>4047</v>
      </c>
      <c r="D6" s="988">
        <v>3.75</v>
      </c>
      <c r="E6" s="988"/>
      <c r="F6" s="185"/>
      <c r="M6" s="22"/>
      <c r="O6" s="22"/>
      <c r="P6" s="22"/>
      <c r="Q6" s="1086"/>
      <c r="R6" s="1086"/>
      <c r="S6" s="1086"/>
      <c r="T6" s="1086"/>
      <c r="U6" s="1086"/>
      <c r="V6" s="1086"/>
      <c r="W6" s="1086"/>
      <c r="X6" s="1086"/>
      <c r="Y6" s="1086"/>
      <c r="Z6" s="1086"/>
      <c r="AA6" s="1086"/>
      <c r="AB6" s="1086"/>
      <c r="AC6" s="22"/>
      <c r="AD6" s="22"/>
      <c r="AE6" s="22"/>
      <c r="AF6" s="22"/>
      <c r="AG6" s="22"/>
      <c r="AH6" s="22"/>
      <c r="AI6" s="22"/>
      <c r="AJ6" s="22"/>
      <c r="AK6" s="22"/>
      <c r="AL6" s="140"/>
      <c r="AM6" s="140"/>
      <c r="AN6" s="22"/>
      <c r="AO6" s="22"/>
      <c r="AP6" s="22"/>
      <c r="AQ6" s="22"/>
      <c r="AR6" s="22"/>
      <c r="AS6" s="22"/>
      <c r="AT6" s="22"/>
      <c r="AV6" s="22"/>
      <c r="AW6" s="22"/>
      <c r="AY6" s="22"/>
      <c r="BA6" s="22"/>
      <c r="BB6" s="22"/>
      <c r="BD6" s="22"/>
      <c r="BE6" s="22"/>
      <c r="BF6" s="22"/>
      <c r="BH6" s="22"/>
      <c r="BI6" s="22"/>
      <c r="BK6" s="186" t="s">
        <v>3978</v>
      </c>
      <c r="BL6" s="186"/>
      <c r="BM6" s="988"/>
      <c r="BN6" s="988"/>
      <c r="BO6" s="988"/>
      <c r="BP6" s="988"/>
      <c r="BQ6" s="151"/>
      <c r="BR6" s="151"/>
      <c r="BS6" s="16"/>
      <c r="BT6" s="16"/>
      <c r="BU6" s="16"/>
      <c r="BV6"/>
    </row>
    <row r="7" spans="1:74" ht="16.5" customHeight="1">
      <c r="A7" s="988" t="s">
        <v>892</v>
      </c>
      <c r="B7" s="988"/>
      <c r="C7" s="58" t="s">
        <v>5775</v>
      </c>
      <c r="D7" s="998">
        <v>3.5</v>
      </c>
      <c r="E7" s="998"/>
      <c r="F7" s="324"/>
      <c r="L7" s="1161" t="s">
        <v>7330</v>
      </c>
      <c r="M7" s="1161"/>
      <c r="N7" s="1161"/>
      <c r="O7" s="1161"/>
      <c r="P7" s="1161"/>
      <c r="Q7" s="1161"/>
      <c r="R7" s="1161"/>
      <c r="S7" s="1161"/>
      <c r="T7" s="1161"/>
      <c r="U7" s="1161"/>
      <c r="V7" s="1161"/>
      <c r="W7" s="1161"/>
      <c r="X7" s="1161"/>
      <c r="Y7" s="1161"/>
      <c r="Z7" s="1161"/>
      <c r="AA7" s="1161"/>
      <c r="AB7" s="1161"/>
      <c r="AC7" s="1161"/>
      <c r="AD7" s="1161"/>
      <c r="AE7" s="1161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5"/>
      <c r="AR7" s="5"/>
      <c r="AS7" s="5"/>
      <c r="AT7" s="5"/>
      <c r="AW7" s="5"/>
      <c r="AY7" s="5"/>
      <c r="BB7" s="5"/>
      <c r="BD7" s="5"/>
      <c r="BE7" s="5"/>
      <c r="BF7" s="5"/>
      <c r="BI7" s="5"/>
      <c r="BO7" s="5"/>
    </row>
    <row r="8" spans="1:74" ht="15.75" customHeight="1">
      <c r="A8" s="988" t="s">
        <v>893</v>
      </c>
      <c r="B8" s="988"/>
      <c r="C8" s="58" t="s">
        <v>4048</v>
      </c>
      <c r="D8" s="988">
        <v>3.25</v>
      </c>
      <c r="E8" s="988"/>
      <c r="L8" s="1161"/>
      <c r="M8" s="1161"/>
      <c r="N8" s="1161"/>
      <c r="O8" s="1161"/>
      <c r="P8" s="1161"/>
      <c r="Q8" s="1161"/>
      <c r="R8" s="1161"/>
      <c r="S8" s="1161"/>
      <c r="T8" s="1161"/>
      <c r="U8" s="1161"/>
      <c r="V8" s="1161"/>
      <c r="W8" s="1161"/>
      <c r="X8" s="1161"/>
      <c r="Y8" s="1161"/>
      <c r="Z8" s="1161"/>
      <c r="AA8" s="1161"/>
      <c r="AB8" s="1161"/>
      <c r="AC8" s="1161"/>
      <c r="AD8" s="1161"/>
      <c r="AE8" s="1161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22"/>
      <c r="AR8" s="22"/>
      <c r="AS8" s="22"/>
      <c r="AT8" s="22"/>
      <c r="AV8" s="22"/>
      <c r="AW8" s="22"/>
      <c r="AX8" s="22"/>
      <c r="AY8" s="22"/>
      <c r="BA8" s="22"/>
      <c r="BB8" s="22"/>
      <c r="BC8" s="22"/>
      <c r="BD8" s="22"/>
      <c r="BE8" s="22"/>
      <c r="BF8" s="22"/>
      <c r="BH8" s="22"/>
      <c r="BI8" s="22"/>
      <c r="BJ8" s="22"/>
      <c r="BK8" s="22"/>
      <c r="BL8" s="22"/>
      <c r="BO8" s="22"/>
    </row>
    <row r="9" spans="1:74" ht="15.75" customHeight="1">
      <c r="A9" s="988" t="s">
        <v>894</v>
      </c>
      <c r="B9" s="988"/>
      <c r="C9" s="58" t="s">
        <v>4049</v>
      </c>
      <c r="D9" s="998">
        <v>3</v>
      </c>
      <c r="E9" s="998"/>
      <c r="F9" s="185"/>
      <c r="M9" s="22"/>
      <c r="O9" s="22"/>
      <c r="P9" s="22"/>
      <c r="Q9" s="940" t="s">
        <v>7331</v>
      </c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03"/>
      <c r="AM9" s="203"/>
      <c r="AN9" s="22"/>
      <c r="AO9" s="22"/>
      <c r="AP9" s="22"/>
      <c r="AQ9" s="22"/>
      <c r="AR9" s="22"/>
      <c r="AS9" s="22"/>
      <c r="AT9" s="22"/>
      <c r="AV9" s="22"/>
      <c r="AW9" s="22"/>
      <c r="AX9" s="6"/>
      <c r="AY9" s="22"/>
      <c r="BA9" s="22"/>
      <c r="BB9" s="22"/>
      <c r="BC9" s="6"/>
      <c r="BD9" s="22"/>
      <c r="BE9" s="22"/>
      <c r="BF9" s="22"/>
      <c r="BH9" s="22"/>
      <c r="BI9" s="22"/>
      <c r="BJ9" s="6"/>
      <c r="BK9" s="8"/>
      <c r="BL9" s="8"/>
      <c r="BM9" s="8"/>
      <c r="BN9" s="8"/>
      <c r="BO9" s="22"/>
      <c r="BP9" s="8"/>
      <c r="BQ9" s="8"/>
      <c r="BR9" s="8"/>
      <c r="BS9" s="8"/>
      <c r="BT9" s="8"/>
    </row>
    <row r="10" spans="1:74" ht="16.5" customHeight="1">
      <c r="A10" s="988" t="s">
        <v>667</v>
      </c>
      <c r="B10" s="988"/>
      <c r="C10" s="58" t="s">
        <v>5782</v>
      </c>
      <c r="D10" s="988">
        <v>2.75</v>
      </c>
      <c r="E10" s="988"/>
      <c r="F10" s="324"/>
      <c r="Q10" s="940"/>
      <c r="R10" s="940"/>
      <c r="S10" s="940"/>
      <c r="T10" s="940"/>
      <c r="U10" s="940"/>
      <c r="V10" s="940"/>
      <c r="W10" s="940"/>
      <c r="X10" s="940"/>
      <c r="Y10" s="940"/>
      <c r="Z10" s="940"/>
      <c r="AA10" s="940"/>
      <c r="AL10" s="204"/>
      <c r="AM10" s="204"/>
      <c r="AO10" s="5"/>
      <c r="AQ10" s="5"/>
      <c r="AR10" s="5"/>
      <c r="AS10" s="5"/>
      <c r="AT10" s="5"/>
      <c r="AW10" s="5"/>
      <c r="AX10" s="51"/>
      <c r="AY10" s="5"/>
      <c r="BB10" s="5"/>
      <c r="BC10" s="51"/>
      <c r="BD10" s="5"/>
      <c r="BE10" s="5"/>
      <c r="BF10" s="5"/>
      <c r="BI10" s="5"/>
      <c r="BJ10" s="51"/>
      <c r="BK10" s="47"/>
      <c r="BL10" s="47"/>
      <c r="BM10" s="51"/>
      <c r="BN10" s="51"/>
      <c r="BO10" s="5"/>
      <c r="BP10" s="51"/>
      <c r="BQ10" s="51"/>
      <c r="BR10" s="51"/>
      <c r="BS10" s="51"/>
      <c r="BT10" s="51"/>
    </row>
    <row r="11" spans="1:74" ht="16.5" customHeight="1">
      <c r="A11" s="988" t="s">
        <v>668</v>
      </c>
      <c r="B11" s="988"/>
      <c r="C11" s="58" t="s">
        <v>4050</v>
      </c>
      <c r="D11" s="998">
        <v>2.5</v>
      </c>
      <c r="E11" s="998"/>
      <c r="F11" s="324"/>
      <c r="O11" s="940" t="s">
        <v>844</v>
      </c>
      <c r="P11" s="940"/>
      <c r="Q11" s="940"/>
      <c r="R11" s="940"/>
      <c r="S11" s="940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940"/>
      <c r="AE11" s="940"/>
      <c r="AF11" s="140"/>
      <c r="AG11" s="140"/>
      <c r="AH11" s="140"/>
      <c r="AI11" s="140"/>
      <c r="AJ11" s="140"/>
      <c r="AK11" s="140"/>
      <c r="AL11" s="140"/>
      <c r="AM11" s="140"/>
      <c r="AO11" s="5"/>
      <c r="AQ11" s="5"/>
      <c r="AR11" s="5"/>
      <c r="AS11" s="5"/>
      <c r="AT11" s="5"/>
      <c r="AW11" s="5"/>
      <c r="AX11" s="51"/>
      <c r="AY11" s="5"/>
      <c r="BB11" s="5"/>
      <c r="BC11" s="51"/>
      <c r="BD11" s="5"/>
      <c r="BE11" s="5"/>
      <c r="BF11" s="5"/>
      <c r="BI11" s="5"/>
      <c r="BJ11" s="51"/>
      <c r="BK11" s="47"/>
      <c r="BL11" s="47"/>
      <c r="BM11" s="51"/>
      <c r="BN11" s="51"/>
      <c r="BO11" s="5"/>
      <c r="BP11" s="51"/>
      <c r="BQ11" s="51"/>
      <c r="BR11" s="51"/>
      <c r="BS11" s="51"/>
      <c r="BT11" s="51"/>
    </row>
    <row r="12" spans="1:74" ht="16.5" customHeight="1">
      <c r="A12" s="988" t="s">
        <v>3303</v>
      </c>
      <c r="B12" s="988"/>
      <c r="C12" s="58" t="s">
        <v>4051</v>
      </c>
      <c r="D12" s="988">
        <v>2.25</v>
      </c>
      <c r="E12" s="988"/>
      <c r="F12" s="324"/>
      <c r="O12" s="940"/>
      <c r="P12" s="940"/>
      <c r="Q12" s="940"/>
      <c r="R12" s="940"/>
      <c r="S12" s="940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940"/>
      <c r="AE12" s="940"/>
      <c r="AF12" s="140"/>
      <c r="AG12" s="140"/>
      <c r="AH12" s="140"/>
      <c r="AI12" s="140"/>
      <c r="AJ12" s="140"/>
      <c r="AK12" s="140"/>
      <c r="AL12" s="140"/>
      <c r="AM12" s="140"/>
      <c r="AO12" s="5"/>
      <c r="AQ12" s="5"/>
      <c r="AR12" s="5"/>
      <c r="AS12" s="5"/>
      <c r="AT12" s="5"/>
      <c r="AW12" s="5"/>
      <c r="AX12" s="51"/>
      <c r="AY12" s="5"/>
      <c r="BB12" s="5"/>
      <c r="BC12" s="51"/>
      <c r="BD12" s="5"/>
      <c r="BE12" s="5"/>
      <c r="BF12" s="5"/>
      <c r="BI12" s="5"/>
      <c r="BJ12" s="51"/>
      <c r="BK12" s="47"/>
      <c r="BL12" s="47"/>
      <c r="BM12" s="51"/>
      <c r="BN12" s="51"/>
      <c r="BO12" s="5"/>
      <c r="BP12" s="51"/>
      <c r="BQ12" s="51"/>
      <c r="BR12" s="51"/>
      <c r="BS12" s="51"/>
      <c r="BT12" s="51"/>
    </row>
    <row r="13" spans="1:74" ht="16.5" customHeight="1">
      <c r="A13" s="988" t="s">
        <v>3304</v>
      </c>
      <c r="B13" s="988"/>
      <c r="C13" s="58" t="s">
        <v>4052</v>
      </c>
      <c r="D13" s="998">
        <v>2</v>
      </c>
      <c r="E13" s="998"/>
      <c r="F13" s="324"/>
      <c r="Q13" s="173"/>
      <c r="R13" s="173"/>
      <c r="S13" s="173"/>
      <c r="T13" s="173"/>
      <c r="U13" s="173"/>
      <c r="V13" s="173"/>
      <c r="W13" s="173"/>
      <c r="X13" s="173"/>
      <c r="Y13" s="173"/>
      <c r="Z13" s="173"/>
      <c r="AA13" s="173"/>
      <c r="AB13" s="173"/>
      <c r="AC13" s="173"/>
      <c r="AD13" s="173"/>
      <c r="AE13" s="173"/>
      <c r="AF13" s="173"/>
      <c r="AG13" s="173"/>
      <c r="AH13" s="173"/>
      <c r="AI13" s="173"/>
      <c r="AJ13" s="173"/>
      <c r="AK13" s="173"/>
      <c r="AL13" s="173"/>
      <c r="AM13" s="173"/>
      <c r="AO13" s="5"/>
      <c r="AQ13" s="5"/>
      <c r="AR13" s="5"/>
      <c r="AS13" s="5"/>
      <c r="AT13" s="5"/>
      <c r="AW13" s="5"/>
      <c r="AX13" s="51"/>
      <c r="AY13" s="5"/>
      <c r="BB13" s="5"/>
      <c r="BC13" s="51"/>
      <c r="BD13" s="5"/>
      <c r="BE13" s="5"/>
      <c r="BF13" s="5"/>
      <c r="BI13" s="5"/>
      <c r="BJ13" s="51"/>
      <c r="BK13" s="47"/>
      <c r="BL13" s="47"/>
      <c r="BM13" s="51"/>
      <c r="BN13" s="51"/>
      <c r="BO13" s="5"/>
      <c r="BP13" s="51"/>
      <c r="BQ13" s="51"/>
      <c r="BR13" s="51"/>
      <c r="BS13" s="51"/>
      <c r="BT13" s="51"/>
    </row>
    <row r="14" spans="1:74" ht="16.5" customHeight="1">
      <c r="A14" s="988" t="s">
        <v>5781</v>
      </c>
      <c r="B14" s="988"/>
      <c r="C14" s="58" t="s">
        <v>5014</v>
      </c>
      <c r="D14" s="998">
        <v>0</v>
      </c>
      <c r="E14" s="998"/>
      <c r="F14" s="324"/>
      <c r="Q14" s="173"/>
      <c r="R14" s="173"/>
      <c r="S14" s="173"/>
      <c r="T14" s="173"/>
      <c r="U14" s="173"/>
      <c r="V14" s="173"/>
      <c r="W14" s="173"/>
      <c r="X14" s="173"/>
      <c r="Y14" s="173"/>
      <c r="Z14" s="173"/>
      <c r="AA14" s="173"/>
      <c r="AB14" s="173"/>
      <c r="AC14" s="173"/>
      <c r="AD14" s="173"/>
      <c r="AE14" s="173"/>
      <c r="AF14" s="173"/>
      <c r="AG14" s="173"/>
      <c r="AH14" s="173"/>
      <c r="AI14" s="173"/>
      <c r="AJ14" s="173"/>
      <c r="AK14" s="173"/>
      <c r="AL14" s="173"/>
      <c r="AM14" s="173"/>
      <c r="AO14" s="5"/>
      <c r="AQ14" s="5"/>
      <c r="AR14" s="5"/>
      <c r="AS14" s="5"/>
      <c r="AT14" s="5"/>
      <c r="AW14" s="5"/>
      <c r="AX14" s="51"/>
      <c r="AY14" s="5"/>
      <c r="BB14" s="5"/>
      <c r="BC14" s="51"/>
      <c r="BD14" s="5"/>
      <c r="BE14" s="5"/>
      <c r="BF14" s="5"/>
      <c r="BI14" s="5"/>
      <c r="BJ14" s="51"/>
      <c r="BK14" s="47"/>
      <c r="BL14" s="47"/>
      <c r="BM14" s="51"/>
      <c r="BN14" s="51"/>
      <c r="BO14" s="5"/>
      <c r="BP14" s="51"/>
      <c r="BQ14" s="51"/>
      <c r="BR14" s="51"/>
      <c r="BS14" s="51"/>
      <c r="BT14" s="51"/>
    </row>
    <row r="15" spans="1:74" ht="16.5" customHeight="1">
      <c r="A15" s="988" t="s">
        <v>3305</v>
      </c>
      <c r="B15" s="988"/>
      <c r="C15" s="58" t="s">
        <v>6151</v>
      </c>
      <c r="D15" s="998" t="s">
        <v>6152</v>
      </c>
      <c r="E15" s="998"/>
      <c r="F15" s="324"/>
      <c r="Q15" s="173"/>
      <c r="R15" s="173"/>
      <c r="S15" s="173"/>
      <c r="T15" s="173"/>
      <c r="U15" s="173"/>
      <c r="V15" s="173"/>
      <c r="W15" s="173"/>
      <c r="X15" s="173"/>
      <c r="Y15" s="173"/>
      <c r="Z15" s="173"/>
      <c r="AA15" s="173"/>
      <c r="AB15" s="173"/>
      <c r="AC15" s="173"/>
      <c r="AD15" s="173"/>
      <c r="AE15" s="173"/>
      <c r="AF15" s="173"/>
      <c r="AG15" s="173"/>
      <c r="AH15" s="173"/>
      <c r="AI15" s="173"/>
      <c r="AJ15" s="173"/>
      <c r="AK15" s="173"/>
      <c r="AL15" s="173"/>
      <c r="AM15" s="173"/>
      <c r="AO15" s="5"/>
      <c r="AQ15" s="5"/>
      <c r="AR15" s="5"/>
      <c r="AS15" s="5"/>
      <c r="AT15" s="5"/>
      <c r="AW15" s="5"/>
      <c r="AX15" s="51"/>
      <c r="AY15" s="5"/>
      <c r="BB15" s="5"/>
      <c r="BC15" s="51"/>
      <c r="BD15" s="5"/>
      <c r="BE15" s="5"/>
      <c r="BF15" s="5"/>
      <c r="BI15" s="5"/>
      <c r="BJ15" s="51"/>
      <c r="BK15" s="47"/>
      <c r="BL15" s="47"/>
      <c r="BM15" s="51"/>
      <c r="BN15" s="51"/>
      <c r="BO15" s="5"/>
      <c r="BP15" s="51"/>
      <c r="BQ15" s="51"/>
      <c r="BR15" s="51"/>
      <c r="BS15" s="51"/>
      <c r="BT15" s="51"/>
    </row>
    <row r="16" spans="1:74" ht="16.5" customHeight="1">
      <c r="A16" s="988" t="s">
        <v>3305</v>
      </c>
      <c r="B16" s="988"/>
      <c r="C16" s="58" t="s">
        <v>6153</v>
      </c>
      <c r="D16" s="998" t="s">
        <v>3616</v>
      </c>
      <c r="E16" s="998"/>
      <c r="F16" s="324"/>
      <c r="Q16" s="134"/>
      <c r="R16" s="130"/>
      <c r="S16" s="130"/>
      <c r="T16" s="130"/>
      <c r="U16" s="130"/>
      <c r="V16" s="130"/>
      <c r="W16" s="130"/>
      <c r="X16" s="130"/>
      <c r="Y16" s="130"/>
      <c r="Z16" s="130"/>
      <c r="AA16" s="130"/>
      <c r="AB16" s="130"/>
      <c r="AC16" s="130"/>
      <c r="AD16" s="130"/>
      <c r="AE16" s="130"/>
      <c r="AF16" s="130"/>
      <c r="AG16" s="130"/>
      <c r="AH16" s="130"/>
      <c r="AI16" s="130"/>
      <c r="AJ16" s="130"/>
      <c r="AK16" s="130"/>
      <c r="AL16" s="130"/>
      <c r="AM16" s="158"/>
      <c r="AO16" s="5"/>
      <c r="AQ16" s="5"/>
      <c r="AR16" s="5"/>
      <c r="AS16" s="5"/>
      <c r="AT16" s="5"/>
      <c r="AW16" s="5"/>
      <c r="AX16" s="51"/>
      <c r="AY16" s="5"/>
      <c r="BB16" s="5"/>
      <c r="BC16" s="51"/>
      <c r="BD16" s="5"/>
      <c r="BE16" s="5"/>
      <c r="BF16" s="5"/>
      <c r="BI16" s="5"/>
      <c r="BJ16" s="51"/>
      <c r="BK16" s="47"/>
      <c r="BL16" s="47"/>
      <c r="BM16" s="51"/>
      <c r="BN16" s="51"/>
      <c r="BO16" s="5"/>
      <c r="BP16" s="51"/>
      <c r="BQ16" s="51"/>
      <c r="BR16" s="51"/>
      <c r="BS16" s="51"/>
      <c r="BT16" s="51"/>
    </row>
    <row r="17" spans="1:74" ht="15.75" customHeight="1">
      <c r="A17" s="73" t="s">
        <v>3318</v>
      </c>
      <c r="B17" s="36"/>
      <c r="C17" s="28"/>
      <c r="D17" s="36"/>
      <c r="E17" s="135"/>
      <c r="M17" s="22"/>
      <c r="O17" s="22"/>
      <c r="P17" s="22"/>
      <c r="Q17" s="134"/>
      <c r="R17" s="130"/>
      <c r="S17" s="130"/>
      <c r="T17" s="130"/>
      <c r="U17" s="130"/>
      <c r="V17" s="130"/>
      <c r="W17" s="130"/>
      <c r="X17" s="130"/>
      <c r="Y17" s="130"/>
      <c r="Z17" s="130"/>
      <c r="AA17" s="130"/>
      <c r="AB17" s="130"/>
      <c r="AC17" s="130"/>
      <c r="AD17" s="130"/>
      <c r="AE17" s="130"/>
      <c r="AF17" s="130"/>
      <c r="AG17" s="130"/>
      <c r="AH17" s="130"/>
      <c r="AI17" s="130"/>
      <c r="AJ17" s="130"/>
      <c r="AK17" s="130"/>
      <c r="AL17" s="130"/>
      <c r="AM17" s="158"/>
      <c r="AN17" s="22"/>
      <c r="AO17" s="22"/>
      <c r="AP17" s="22"/>
      <c r="AQ17" s="22"/>
      <c r="AR17" s="22"/>
      <c r="AS17" s="22"/>
      <c r="AT17" s="22"/>
      <c r="AV17" s="22"/>
      <c r="AW17" s="22"/>
      <c r="AX17" s="77"/>
      <c r="AY17" s="22"/>
      <c r="BA17" s="22"/>
      <c r="BB17" s="22"/>
      <c r="BC17" s="77"/>
      <c r="BD17" s="22"/>
      <c r="BE17" s="22"/>
      <c r="BF17" s="22"/>
      <c r="BH17" s="22"/>
      <c r="BI17" s="22"/>
      <c r="BJ17" s="77"/>
      <c r="BK17" s="77"/>
      <c r="BL17" s="77"/>
      <c r="BM17" s="51"/>
      <c r="BN17" s="51"/>
      <c r="BO17" s="22"/>
      <c r="BP17" s="51"/>
      <c r="BQ17" s="51"/>
      <c r="BR17" s="51"/>
      <c r="BS17" s="51"/>
      <c r="BT17" s="51"/>
    </row>
    <row r="18" spans="1:74" ht="15.75" customHeight="1">
      <c r="A18" s="32"/>
      <c r="B18" s="76"/>
      <c r="C18" s="74"/>
      <c r="D18" s="76"/>
      <c r="E18" s="74"/>
      <c r="F18" s="185"/>
      <c r="M18" s="22"/>
      <c r="O18" s="22"/>
      <c r="P18" s="22"/>
      <c r="Q18" s="22"/>
      <c r="R18" s="22"/>
      <c r="T18" s="22"/>
      <c r="U18" s="22"/>
      <c r="V18" s="22"/>
      <c r="W18" s="22"/>
      <c r="Y18" s="22"/>
      <c r="Z18" s="22"/>
      <c r="AA18" s="22"/>
      <c r="AB18" s="22"/>
      <c r="AD18" s="22"/>
      <c r="AE18" s="22"/>
      <c r="AF18" s="22"/>
      <c r="AG18" s="22"/>
      <c r="AI18" s="22"/>
      <c r="AJ18" s="22"/>
      <c r="AK18" s="22"/>
      <c r="AL18" s="22"/>
      <c r="AN18" s="22"/>
      <c r="AO18" s="22"/>
      <c r="AP18" s="22"/>
      <c r="AQ18" s="22"/>
      <c r="AR18" s="22"/>
      <c r="AS18" s="22"/>
      <c r="AT18" s="22"/>
      <c r="AV18" s="22"/>
      <c r="AW18" s="22"/>
      <c r="AX18" s="6"/>
      <c r="AY18" s="22"/>
      <c r="BA18" s="22"/>
      <c r="BB18" s="22"/>
      <c r="BC18" s="6"/>
      <c r="BD18" s="22"/>
      <c r="BE18" s="22"/>
      <c r="BF18" s="22"/>
      <c r="BH18" s="22"/>
      <c r="BI18" s="22"/>
      <c r="BJ18" s="6"/>
      <c r="BK18" s="8"/>
      <c r="BL18" s="8"/>
      <c r="BM18" s="8"/>
      <c r="BN18" s="8"/>
      <c r="BO18" s="22"/>
      <c r="BP18" s="8"/>
      <c r="BQ18" s="8"/>
      <c r="BR18" s="8"/>
      <c r="BS18" s="8"/>
      <c r="BT18" s="8"/>
    </row>
    <row r="19" spans="1:74" s="7" customFormat="1" ht="16.5" customHeight="1">
      <c r="A19" s="1077" t="s">
        <v>5996</v>
      </c>
      <c r="B19" s="931" t="s">
        <v>5250</v>
      </c>
      <c r="C19" s="1077" t="s">
        <v>5251</v>
      </c>
      <c r="D19" s="931" t="s">
        <v>5252</v>
      </c>
      <c r="E19" s="931" t="s">
        <v>3107</v>
      </c>
      <c r="F19" s="942" t="s">
        <v>3108</v>
      </c>
      <c r="G19" s="931" t="s">
        <v>7500</v>
      </c>
      <c r="H19" s="999" t="s">
        <v>3980</v>
      </c>
      <c r="I19" s="999"/>
      <c r="J19" s="999"/>
      <c r="K19" s="999"/>
      <c r="L19" s="999"/>
      <c r="M19" s="999"/>
      <c r="N19" s="999"/>
      <c r="O19" s="999"/>
      <c r="P19" s="999"/>
      <c r="Q19" s="999"/>
      <c r="R19" s="999"/>
      <c r="S19" s="999"/>
      <c r="T19" s="999"/>
      <c r="U19" s="999"/>
      <c r="V19" s="999"/>
      <c r="W19" s="999"/>
      <c r="X19" s="999"/>
      <c r="Y19" s="999"/>
      <c r="Z19" s="999"/>
      <c r="AA19" s="999"/>
      <c r="AB19" s="999"/>
      <c r="AC19" s="999"/>
      <c r="AD19" s="999"/>
      <c r="AE19" s="999"/>
      <c r="AF19" s="999"/>
      <c r="AG19" s="999"/>
      <c r="AH19" s="999"/>
      <c r="AI19" s="999"/>
      <c r="AJ19" s="999"/>
      <c r="AK19" s="999"/>
      <c r="AL19" s="999"/>
      <c r="AM19" s="999"/>
      <c r="AN19" s="999"/>
      <c r="AO19" s="999"/>
      <c r="AP19" s="999"/>
      <c r="AQ19" s="999"/>
      <c r="AR19" s="999"/>
      <c r="AS19" s="999"/>
      <c r="AT19" s="999"/>
      <c r="AU19" s="999"/>
      <c r="AV19" s="999"/>
      <c r="AW19" s="999"/>
      <c r="AX19" s="999"/>
      <c r="AY19" s="999"/>
      <c r="AZ19" s="999"/>
      <c r="BA19" s="999"/>
      <c r="BB19" s="999"/>
      <c r="BC19" s="999"/>
      <c r="BD19" s="999"/>
      <c r="BE19" s="999"/>
      <c r="BF19" s="999"/>
      <c r="BG19" s="999"/>
      <c r="BH19" s="999"/>
      <c r="BI19" s="999"/>
      <c r="BJ19" s="999"/>
      <c r="BK19" s="999"/>
      <c r="BL19" s="999"/>
      <c r="BM19" s="999"/>
      <c r="BN19" s="999"/>
      <c r="BO19" s="999"/>
      <c r="BP19" s="999"/>
      <c r="BQ19" s="931" t="s">
        <v>3972</v>
      </c>
      <c r="BR19" s="931" t="s">
        <v>3973</v>
      </c>
      <c r="BS19" s="941" t="s">
        <v>6026</v>
      </c>
      <c r="BT19" s="931" t="s">
        <v>1983</v>
      </c>
      <c r="BU19" s="1013" t="s">
        <v>3156</v>
      </c>
      <c r="BV19" s="1000" t="s">
        <v>3157</v>
      </c>
    </row>
    <row r="20" spans="1:74" s="7" customFormat="1" ht="19.5" customHeight="1">
      <c r="A20" s="1077"/>
      <c r="B20" s="931"/>
      <c r="C20" s="1077"/>
      <c r="D20" s="931"/>
      <c r="E20" s="931"/>
      <c r="F20" s="942"/>
      <c r="G20" s="931"/>
      <c r="H20" s="1014" t="s">
        <v>1356</v>
      </c>
      <c r="I20" s="1014"/>
      <c r="J20" s="1014"/>
      <c r="K20" s="1014"/>
      <c r="L20" s="1014"/>
      <c r="M20" s="1014"/>
      <c r="N20" s="1014"/>
      <c r="O20" s="1014"/>
      <c r="P20" s="1014"/>
      <c r="Q20" s="1014"/>
      <c r="R20" s="1014"/>
      <c r="S20" s="1014"/>
      <c r="T20" s="1014"/>
      <c r="U20" s="1014"/>
      <c r="V20" s="1014"/>
      <c r="W20" s="1014"/>
      <c r="X20" s="1014"/>
      <c r="Y20" s="1014"/>
      <c r="Z20" s="1014"/>
      <c r="AA20" s="1014"/>
      <c r="AB20" s="1014"/>
      <c r="AC20" s="1014"/>
      <c r="AD20" s="1014"/>
      <c r="AE20" s="1014"/>
      <c r="AF20" s="1014"/>
      <c r="AG20" s="1014"/>
      <c r="AH20" s="1014"/>
      <c r="AI20" s="1014"/>
      <c r="AJ20" s="1014"/>
      <c r="AK20" s="1014"/>
      <c r="AL20" s="1014"/>
      <c r="AM20" s="1014"/>
      <c r="AN20" s="1014"/>
      <c r="AO20" s="1014"/>
      <c r="AP20" s="1014"/>
      <c r="AQ20" s="1014"/>
      <c r="AR20" s="1014"/>
      <c r="AS20" s="1014"/>
      <c r="AT20" s="1078" t="s">
        <v>2963</v>
      </c>
      <c r="AU20" s="1079"/>
      <c r="AV20" s="1079"/>
      <c r="AW20" s="1079"/>
      <c r="AX20" s="1079"/>
      <c r="AY20" s="1079"/>
      <c r="AZ20" s="1079"/>
      <c r="BA20" s="1079"/>
      <c r="BB20" s="1079"/>
      <c r="BC20" s="1079"/>
      <c r="BD20" s="1079"/>
      <c r="BE20" s="1079"/>
      <c r="BF20" s="1079"/>
      <c r="BG20" s="1079"/>
      <c r="BH20" s="1079"/>
      <c r="BI20" s="1079"/>
      <c r="BJ20" s="1079"/>
      <c r="BK20" s="1079"/>
      <c r="BL20" s="1079"/>
      <c r="BM20" s="1079"/>
      <c r="BN20" s="1079"/>
      <c r="BO20" s="1079"/>
      <c r="BP20" s="1145"/>
      <c r="BQ20" s="931"/>
      <c r="BR20" s="931"/>
      <c r="BS20" s="967"/>
      <c r="BT20" s="931"/>
      <c r="BU20" s="1013"/>
      <c r="BV20" s="1000"/>
    </row>
    <row r="21" spans="1:74" s="7" customFormat="1" ht="19.5" customHeight="1">
      <c r="A21" s="1077"/>
      <c r="B21" s="931"/>
      <c r="C21" s="1077"/>
      <c r="D21" s="931"/>
      <c r="E21" s="931"/>
      <c r="F21" s="942"/>
      <c r="G21" s="931"/>
      <c r="H21" s="1015" t="s">
        <v>1837</v>
      </c>
      <c r="I21" s="1016"/>
      <c r="J21" s="1016"/>
      <c r="K21" s="1016"/>
      <c r="L21" s="1016"/>
      <c r="M21" s="1016"/>
      <c r="N21" s="1016"/>
      <c r="O21" s="1016"/>
      <c r="P21" s="1016"/>
      <c r="Q21" s="1016"/>
      <c r="R21" s="1016"/>
      <c r="S21" s="1016"/>
      <c r="T21" s="1016"/>
      <c r="U21" s="1016"/>
      <c r="V21" s="1016"/>
      <c r="W21" s="1016"/>
      <c r="X21" s="1016"/>
      <c r="Y21" s="1016"/>
      <c r="Z21" s="1016"/>
      <c r="AA21" s="1016"/>
      <c r="AB21" s="1016"/>
      <c r="AC21" s="1016"/>
      <c r="AD21" s="1016"/>
      <c r="AE21" s="1016"/>
      <c r="AF21" s="1016"/>
      <c r="AG21" s="1016"/>
      <c r="AH21" s="1016"/>
      <c r="AI21" s="1016"/>
      <c r="AJ21" s="1016"/>
      <c r="AK21" s="1017"/>
      <c r="AL21" s="1014" t="s">
        <v>6597</v>
      </c>
      <c r="AM21" s="1014"/>
      <c r="AN21" s="1014"/>
      <c r="AO21" s="1014"/>
      <c r="AP21" s="1014"/>
      <c r="AQ21" s="1014" t="s">
        <v>5737</v>
      </c>
      <c r="AR21" s="1014"/>
      <c r="AS21" s="1014"/>
      <c r="AT21" s="1080"/>
      <c r="AU21" s="1081"/>
      <c r="AV21" s="1081"/>
      <c r="AW21" s="1081"/>
      <c r="AX21" s="1081"/>
      <c r="AY21" s="1081"/>
      <c r="AZ21" s="1081"/>
      <c r="BA21" s="1081"/>
      <c r="BB21" s="1081"/>
      <c r="BC21" s="1081"/>
      <c r="BD21" s="1081"/>
      <c r="BE21" s="1081"/>
      <c r="BF21" s="1081"/>
      <c r="BG21" s="1081"/>
      <c r="BH21" s="1081"/>
      <c r="BI21" s="1081"/>
      <c r="BJ21" s="1081"/>
      <c r="BK21" s="1081"/>
      <c r="BL21" s="1081"/>
      <c r="BM21" s="1081"/>
      <c r="BN21" s="1081"/>
      <c r="BO21" s="1081"/>
      <c r="BP21" s="1146"/>
      <c r="BQ21" s="931"/>
      <c r="BR21" s="931"/>
      <c r="BS21" s="967"/>
      <c r="BT21" s="931"/>
      <c r="BU21" s="1013"/>
      <c r="BV21" s="1000"/>
    </row>
    <row r="22" spans="1:74" s="7" customFormat="1" ht="19.5" customHeight="1">
      <c r="A22" s="1077"/>
      <c r="B22" s="931"/>
      <c r="C22" s="1077"/>
      <c r="D22" s="931"/>
      <c r="E22" s="931"/>
      <c r="F22" s="942"/>
      <c r="G22" s="931"/>
      <c r="H22" s="946" t="s">
        <v>3003</v>
      </c>
      <c r="I22" s="946"/>
      <c r="J22" s="946"/>
      <c r="K22" s="946"/>
      <c r="L22" s="946"/>
      <c r="M22" s="946" t="s">
        <v>3311</v>
      </c>
      <c r="N22" s="946"/>
      <c r="O22" s="946"/>
      <c r="P22" s="946"/>
      <c r="Q22" s="946"/>
      <c r="R22" s="946" t="s">
        <v>3312</v>
      </c>
      <c r="S22" s="946"/>
      <c r="T22" s="946"/>
      <c r="U22" s="946"/>
      <c r="V22" s="946"/>
      <c r="W22" s="946" t="s">
        <v>3313</v>
      </c>
      <c r="X22" s="946"/>
      <c r="Y22" s="946"/>
      <c r="Z22" s="946"/>
      <c r="AA22" s="946"/>
      <c r="AB22" s="946" t="s">
        <v>3314</v>
      </c>
      <c r="AC22" s="946"/>
      <c r="AD22" s="946"/>
      <c r="AE22" s="946"/>
      <c r="AF22" s="946"/>
      <c r="AG22" s="946" t="s">
        <v>3315</v>
      </c>
      <c r="AH22" s="946"/>
      <c r="AI22" s="946"/>
      <c r="AJ22" s="946"/>
      <c r="AK22" s="946"/>
      <c r="AL22" s="946" t="s">
        <v>4257</v>
      </c>
      <c r="AM22" s="946"/>
      <c r="AN22" s="946"/>
      <c r="AO22" s="946"/>
      <c r="AP22" s="946"/>
      <c r="AQ22" s="949" t="s">
        <v>6023</v>
      </c>
      <c r="AR22" s="949"/>
      <c r="AS22" s="949"/>
      <c r="AT22" s="946" t="s">
        <v>3316</v>
      </c>
      <c r="AU22" s="946"/>
      <c r="AV22" s="946"/>
      <c r="AW22" s="946"/>
      <c r="AX22" s="946"/>
      <c r="AY22" s="947" t="s">
        <v>3317</v>
      </c>
      <c r="AZ22" s="1158"/>
      <c r="BA22" s="1158"/>
      <c r="BB22" s="1158"/>
      <c r="BC22" s="1158"/>
      <c r="BD22" s="1159"/>
      <c r="BE22" s="947" t="s">
        <v>613</v>
      </c>
      <c r="BF22" s="1158"/>
      <c r="BG22" s="1158"/>
      <c r="BH22" s="1158"/>
      <c r="BI22" s="1158"/>
      <c r="BJ22" s="1159"/>
      <c r="BK22" s="947" t="s">
        <v>614</v>
      </c>
      <c r="BL22" s="1158"/>
      <c r="BM22" s="1158"/>
      <c r="BN22" s="1158"/>
      <c r="BO22" s="1158"/>
      <c r="BP22" s="1159"/>
      <c r="BQ22" s="931"/>
      <c r="BR22" s="931"/>
      <c r="BS22" s="334">
        <v>28</v>
      </c>
      <c r="BT22" s="931"/>
      <c r="BU22" s="1013"/>
      <c r="BV22" s="1000"/>
    </row>
    <row r="23" spans="1:74" s="7" customFormat="1" ht="29.25" customHeight="1">
      <c r="A23" s="1077"/>
      <c r="B23" s="931"/>
      <c r="C23" s="1077"/>
      <c r="D23" s="931"/>
      <c r="E23" s="931"/>
      <c r="F23" s="942"/>
      <c r="G23" s="931"/>
      <c r="H23" s="1013" t="s">
        <v>6787</v>
      </c>
      <c r="I23" s="1013"/>
      <c r="J23" s="1013"/>
      <c r="K23" s="1013"/>
      <c r="L23" s="1013"/>
      <c r="M23" s="1013" t="s">
        <v>6788</v>
      </c>
      <c r="N23" s="1013"/>
      <c r="O23" s="1013"/>
      <c r="P23" s="1013"/>
      <c r="Q23" s="1013"/>
      <c r="R23" s="1013" t="s">
        <v>6020</v>
      </c>
      <c r="S23" s="1013"/>
      <c r="T23" s="1013"/>
      <c r="U23" s="1013"/>
      <c r="V23" s="1013"/>
      <c r="W23" s="1013" t="s">
        <v>6021</v>
      </c>
      <c r="X23" s="1013"/>
      <c r="Y23" s="1013"/>
      <c r="Z23" s="1013"/>
      <c r="AA23" s="1013"/>
      <c r="AB23" s="1013" t="s">
        <v>6022</v>
      </c>
      <c r="AC23" s="1013"/>
      <c r="AD23" s="1013"/>
      <c r="AE23" s="1013"/>
      <c r="AF23" s="1013"/>
      <c r="AG23" s="1013" t="s">
        <v>281</v>
      </c>
      <c r="AH23" s="1013"/>
      <c r="AI23" s="1013"/>
      <c r="AJ23" s="1013"/>
      <c r="AK23" s="1013"/>
      <c r="AL23" s="1013" t="s">
        <v>5999</v>
      </c>
      <c r="AM23" s="1013"/>
      <c r="AN23" s="1013"/>
      <c r="AO23" s="1013"/>
      <c r="AP23" s="1013"/>
      <c r="AQ23" s="1013"/>
      <c r="AR23" s="1013"/>
      <c r="AS23" s="1013"/>
      <c r="AT23" s="1013" t="s">
        <v>4096</v>
      </c>
      <c r="AU23" s="1013"/>
      <c r="AV23" s="1013"/>
      <c r="AW23" s="1013"/>
      <c r="AX23" s="1013"/>
      <c r="AY23" s="1074" t="s">
        <v>2962</v>
      </c>
      <c r="AZ23" s="1158"/>
      <c r="BA23" s="1158"/>
      <c r="BB23" s="1158"/>
      <c r="BC23" s="1158"/>
      <c r="BD23" s="1159"/>
      <c r="BE23" s="1074" t="s">
        <v>4035</v>
      </c>
      <c r="BF23" s="1158"/>
      <c r="BG23" s="1158"/>
      <c r="BH23" s="1158"/>
      <c r="BI23" s="1158"/>
      <c r="BJ23" s="1159"/>
      <c r="BK23" s="1074" t="s">
        <v>5733</v>
      </c>
      <c r="BL23" s="1158"/>
      <c r="BM23" s="1158"/>
      <c r="BN23" s="1158"/>
      <c r="BO23" s="1158"/>
      <c r="BP23" s="1159"/>
      <c r="BQ23" s="931"/>
      <c r="BR23" s="931"/>
      <c r="BS23" s="967" t="s">
        <v>3619</v>
      </c>
      <c r="BT23" s="931"/>
      <c r="BU23" s="1013"/>
      <c r="BV23" s="1000"/>
    </row>
    <row r="24" spans="1:74" s="7" customFormat="1" ht="15.75" customHeight="1">
      <c r="A24" s="1077"/>
      <c r="B24" s="931"/>
      <c r="C24" s="1077"/>
      <c r="D24" s="931"/>
      <c r="E24" s="931"/>
      <c r="F24" s="942"/>
      <c r="G24" s="931"/>
      <c r="H24" s="1000" t="s">
        <v>3609</v>
      </c>
      <c r="I24" s="1000"/>
      <c r="J24" s="1000"/>
      <c r="K24" s="1000"/>
      <c r="L24" s="1000"/>
      <c r="M24" s="1000" t="s">
        <v>3610</v>
      </c>
      <c r="N24" s="1000"/>
      <c r="O24" s="1000"/>
      <c r="P24" s="1000"/>
      <c r="Q24" s="1000"/>
      <c r="R24" s="1000" t="s">
        <v>3609</v>
      </c>
      <c r="S24" s="1000"/>
      <c r="T24" s="1000"/>
      <c r="U24" s="1000"/>
      <c r="V24" s="1000"/>
      <c r="W24" s="1000" t="s">
        <v>3609</v>
      </c>
      <c r="X24" s="1000"/>
      <c r="Y24" s="1000"/>
      <c r="Z24" s="1000"/>
      <c r="AA24" s="1000"/>
      <c r="AB24" s="1000" t="s">
        <v>3609</v>
      </c>
      <c r="AC24" s="1000"/>
      <c r="AD24" s="1000"/>
      <c r="AE24" s="1000"/>
      <c r="AF24" s="1000"/>
      <c r="AG24" s="1000" t="s">
        <v>3609</v>
      </c>
      <c r="AH24" s="1000"/>
      <c r="AI24" s="1000"/>
      <c r="AJ24" s="1000"/>
      <c r="AK24" s="1000"/>
      <c r="AL24" s="1000" t="s">
        <v>3610</v>
      </c>
      <c r="AM24" s="1000"/>
      <c r="AN24" s="1000"/>
      <c r="AO24" s="1000"/>
      <c r="AP24" s="1000"/>
      <c r="AQ24" s="1000" t="s">
        <v>3609</v>
      </c>
      <c r="AR24" s="1000"/>
      <c r="AS24" s="1000"/>
      <c r="AT24" s="1000" t="s">
        <v>3609</v>
      </c>
      <c r="AU24" s="1000"/>
      <c r="AV24" s="1000"/>
      <c r="AW24" s="1000"/>
      <c r="AX24" s="1000"/>
      <c r="AY24" s="960" t="s">
        <v>3609</v>
      </c>
      <c r="AZ24" s="1158"/>
      <c r="BA24" s="1158"/>
      <c r="BB24" s="1158"/>
      <c r="BC24" s="1158"/>
      <c r="BD24" s="1159"/>
      <c r="BE24" s="960" t="s">
        <v>3609</v>
      </c>
      <c r="BF24" s="1158"/>
      <c r="BG24" s="1158"/>
      <c r="BH24" s="1158"/>
      <c r="BI24" s="1158"/>
      <c r="BJ24" s="1159"/>
      <c r="BK24" s="960" t="s">
        <v>3609</v>
      </c>
      <c r="BL24" s="1158"/>
      <c r="BM24" s="1158"/>
      <c r="BN24" s="1158"/>
      <c r="BO24" s="1158"/>
      <c r="BP24" s="1159"/>
      <c r="BQ24" s="931"/>
      <c r="BR24" s="931"/>
      <c r="BS24" s="967"/>
      <c r="BT24" s="931"/>
      <c r="BU24" s="1013"/>
      <c r="BV24" s="1000"/>
    </row>
    <row r="25" spans="1:74" s="7" customFormat="1" ht="63.75" customHeight="1">
      <c r="A25" s="1096"/>
      <c r="B25" s="941"/>
      <c r="C25" s="1096"/>
      <c r="D25" s="941"/>
      <c r="E25" s="941"/>
      <c r="F25" s="943"/>
      <c r="G25" s="941"/>
      <c r="H25" s="83" t="s">
        <v>6135</v>
      </c>
      <c r="I25" s="84" t="s">
        <v>6136</v>
      </c>
      <c r="J25" s="68" t="s">
        <v>1078</v>
      </c>
      <c r="K25" s="67" t="s">
        <v>5734</v>
      </c>
      <c r="L25" s="67" t="s">
        <v>2252</v>
      </c>
      <c r="M25" s="67" t="s">
        <v>6099</v>
      </c>
      <c r="N25" s="68" t="s">
        <v>5422</v>
      </c>
      <c r="O25" s="68" t="s">
        <v>1656</v>
      </c>
      <c r="P25" s="67" t="s">
        <v>5734</v>
      </c>
      <c r="Q25" s="67" t="s">
        <v>2252</v>
      </c>
      <c r="R25" s="83" t="s">
        <v>6135</v>
      </c>
      <c r="S25" s="84" t="s">
        <v>6136</v>
      </c>
      <c r="T25" s="68" t="s">
        <v>1078</v>
      </c>
      <c r="U25" s="67" t="s">
        <v>5734</v>
      </c>
      <c r="V25" s="67" t="s">
        <v>2252</v>
      </c>
      <c r="W25" s="83" t="s">
        <v>6135</v>
      </c>
      <c r="X25" s="84" t="s">
        <v>6136</v>
      </c>
      <c r="Y25" s="68" t="s">
        <v>1078</v>
      </c>
      <c r="Z25" s="67" t="s">
        <v>5734</v>
      </c>
      <c r="AA25" s="67" t="s">
        <v>2252</v>
      </c>
      <c r="AB25" s="83" t="s">
        <v>6135</v>
      </c>
      <c r="AC25" s="84" t="s">
        <v>6136</v>
      </c>
      <c r="AD25" s="68" t="s">
        <v>1078</v>
      </c>
      <c r="AE25" s="67" t="s">
        <v>5734</v>
      </c>
      <c r="AF25" s="67" t="s">
        <v>2252</v>
      </c>
      <c r="AG25" s="83" t="s">
        <v>6135</v>
      </c>
      <c r="AH25" s="84" t="s">
        <v>6136</v>
      </c>
      <c r="AI25" s="68" t="s">
        <v>1078</v>
      </c>
      <c r="AJ25" s="67" t="s">
        <v>5734</v>
      </c>
      <c r="AK25" s="67" t="s">
        <v>2252</v>
      </c>
      <c r="AL25" s="67" t="s">
        <v>6099</v>
      </c>
      <c r="AM25" s="68" t="s">
        <v>5422</v>
      </c>
      <c r="AN25" s="68" t="s">
        <v>1656</v>
      </c>
      <c r="AO25" s="67" t="s">
        <v>5734</v>
      </c>
      <c r="AP25" s="67" t="s">
        <v>2252</v>
      </c>
      <c r="AQ25" s="68" t="s">
        <v>1653</v>
      </c>
      <c r="AR25" s="67" t="s">
        <v>5734</v>
      </c>
      <c r="AS25" s="67" t="s">
        <v>2252</v>
      </c>
      <c r="AT25" s="67" t="s">
        <v>6135</v>
      </c>
      <c r="AU25" s="68" t="s">
        <v>6136</v>
      </c>
      <c r="AV25" s="68" t="s">
        <v>1653</v>
      </c>
      <c r="AW25" s="67" t="s">
        <v>5734</v>
      </c>
      <c r="AX25" s="67" t="s">
        <v>2252</v>
      </c>
      <c r="AY25" s="67" t="s">
        <v>615</v>
      </c>
      <c r="AZ25" s="68" t="s">
        <v>6136</v>
      </c>
      <c r="BA25" s="67" t="s">
        <v>616</v>
      </c>
      <c r="BB25" s="68" t="s">
        <v>1653</v>
      </c>
      <c r="BC25" s="67" t="s">
        <v>5734</v>
      </c>
      <c r="BD25" s="67" t="s">
        <v>2252</v>
      </c>
      <c r="BE25" s="67" t="s">
        <v>615</v>
      </c>
      <c r="BF25" s="68" t="s">
        <v>6136</v>
      </c>
      <c r="BG25" s="67" t="s">
        <v>616</v>
      </c>
      <c r="BH25" s="68" t="s">
        <v>1653</v>
      </c>
      <c r="BI25" s="67" t="s">
        <v>5734</v>
      </c>
      <c r="BJ25" s="67" t="s">
        <v>2252</v>
      </c>
      <c r="BK25" s="67" t="s">
        <v>615</v>
      </c>
      <c r="BL25" s="68" t="s">
        <v>6136</v>
      </c>
      <c r="BM25" s="67" t="s">
        <v>616</v>
      </c>
      <c r="BN25" s="68" t="s">
        <v>1653</v>
      </c>
      <c r="BO25" s="67" t="s">
        <v>5734</v>
      </c>
      <c r="BP25" s="67" t="s">
        <v>2252</v>
      </c>
      <c r="BQ25" s="250"/>
      <c r="BR25" s="354"/>
      <c r="BS25" s="968"/>
      <c r="BT25" s="931"/>
      <c r="BU25" s="1013"/>
      <c r="BV25" s="1000"/>
    </row>
    <row r="26" spans="1:74" s="11" customFormat="1" ht="39.75" customHeight="1">
      <c r="A26" s="128" t="s">
        <v>3984</v>
      </c>
      <c r="B26" s="254" t="s">
        <v>7161</v>
      </c>
      <c r="C26" s="128" t="s">
        <v>1520</v>
      </c>
      <c r="D26" s="128">
        <v>59</v>
      </c>
      <c r="E26" s="128">
        <v>6001</v>
      </c>
      <c r="F26" s="254" t="s">
        <v>7162</v>
      </c>
      <c r="G26" s="128">
        <v>104</v>
      </c>
      <c r="H26" s="260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69"/>
      <c r="BB26" s="69"/>
      <c r="BC26" s="69"/>
      <c r="BD26" s="69"/>
      <c r="BE26" s="69"/>
      <c r="BF26" s="69"/>
      <c r="BG26" s="69"/>
      <c r="BH26" s="69"/>
      <c r="BI26" s="69"/>
      <c r="BJ26" s="69"/>
      <c r="BK26" s="70"/>
      <c r="BL26" s="70"/>
      <c r="BM26" s="69"/>
      <c r="BN26" s="69"/>
      <c r="BO26" s="69"/>
      <c r="BP26" s="69"/>
      <c r="BQ26" s="69"/>
      <c r="BR26" s="69"/>
      <c r="BS26" s="69"/>
      <c r="BT26" s="69"/>
      <c r="BU26" s="128">
        <v>6001</v>
      </c>
      <c r="BV26" s="69"/>
    </row>
    <row r="27" spans="1:74" s="11" customFormat="1" ht="39.75" customHeight="1">
      <c r="A27" s="128" t="s">
        <v>674</v>
      </c>
      <c r="B27" s="254" t="s">
        <v>7163</v>
      </c>
      <c r="C27" s="128" t="s">
        <v>2027</v>
      </c>
      <c r="D27" s="128">
        <v>95</v>
      </c>
      <c r="E27" s="128">
        <v>6002</v>
      </c>
      <c r="F27" s="254" t="s">
        <v>7332</v>
      </c>
      <c r="G27" s="128">
        <v>102</v>
      </c>
      <c r="H27" s="260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70"/>
      <c r="BL27" s="70"/>
      <c r="BM27" s="69"/>
      <c r="BN27" s="69"/>
      <c r="BO27" s="69"/>
      <c r="BP27" s="69"/>
      <c r="BQ27" s="69"/>
      <c r="BR27" s="69"/>
      <c r="BS27" s="69"/>
      <c r="BT27" s="69"/>
      <c r="BU27" s="128">
        <v>6002</v>
      </c>
      <c r="BV27" s="69"/>
    </row>
    <row r="28" spans="1:74" s="11" customFormat="1" ht="39.75" customHeight="1">
      <c r="A28" s="128" t="s">
        <v>3035</v>
      </c>
      <c r="B28" s="254" t="s">
        <v>7164</v>
      </c>
      <c r="C28" s="128" t="s">
        <v>1520</v>
      </c>
      <c r="D28" s="128">
        <v>52</v>
      </c>
      <c r="E28" s="128">
        <v>6003</v>
      </c>
      <c r="F28" s="254" t="s">
        <v>7165</v>
      </c>
      <c r="G28" s="128">
        <v>105</v>
      </c>
      <c r="H28" s="260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70"/>
      <c r="BL28" s="70"/>
      <c r="BM28" s="69"/>
      <c r="BN28" s="69"/>
      <c r="BO28" s="69"/>
      <c r="BP28" s="69"/>
      <c r="BQ28" s="69"/>
      <c r="BR28" s="69"/>
      <c r="BS28" s="69"/>
      <c r="BT28" s="69"/>
      <c r="BU28" s="128">
        <v>6003</v>
      </c>
      <c r="BV28" s="69"/>
    </row>
    <row r="29" spans="1:74" s="11" customFormat="1" ht="39.75" customHeight="1">
      <c r="A29" s="128" t="s">
        <v>2255</v>
      </c>
      <c r="B29" s="254" t="s">
        <v>5141</v>
      </c>
      <c r="C29" s="128" t="s">
        <v>2027</v>
      </c>
      <c r="D29" s="128">
        <v>91</v>
      </c>
      <c r="E29" s="128">
        <v>6004</v>
      </c>
      <c r="F29" s="254" t="s">
        <v>7166</v>
      </c>
      <c r="G29" s="128" t="s">
        <v>7333</v>
      </c>
      <c r="H29" s="260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70"/>
      <c r="BL29" s="70"/>
      <c r="BM29" s="69"/>
      <c r="BN29" s="69"/>
      <c r="BO29" s="69"/>
      <c r="BP29" s="69"/>
      <c r="BQ29" s="69"/>
      <c r="BR29" s="69"/>
      <c r="BS29" s="69"/>
      <c r="BT29" s="69"/>
      <c r="BU29" s="128">
        <v>6004</v>
      </c>
      <c r="BV29" s="69"/>
    </row>
    <row r="30" spans="1:74" s="11" customFormat="1" ht="39.75" customHeight="1">
      <c r="A30" s="128" t="s">
        <v>1960</v>
      </c>
      <c r="B30" s="254" t="s">
        <v>7167</v>
      </c>
      <c r="C30" s="128" t="s">
        <v>1520</v>
      </c>
      <c r="D30" s="128">
        <v>32</v>
      </c>
      <c r="E30" s="128">
        <v>6005</v>
      </c>
      <c r="F30" s="254" t="s">
        <v>7168</v>
      </c>
      <c r="G30" s="128">
        <v>104</v>
      </c>
      <c r="H30" s="260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70"/>
      <c r="BL30" s="70"/>
      <c r="BM30" s="69"/>
      <c r="BN30" s="69"/>
      <c r="BO30" s="69"/>
      <c r="BP30" s="69"/>
      <c r="BQ30" s="69"/>
      <c r="BR30" s="69"/>
      <c r="BS30" s="69"/>
      <c r="BT30" s="69"/>
      <c r="BU30" s="128">
        <v>6005</v>
      </c>
      <c r="BV30" s="69"/>
    </row>
    <row r="31" spans="1:74" s="11" customFormat="1" ht="39.75" customHeight="1">
      <c r="A31" s="128"/>
      <c r="B31" s="254"/>
      <c r="C31" s="128"/>
      <c r="D31" s="128"/>
      <c r="E31" s="128"/>
      <c r="F31" s="254"/>
      <c r="G31" s="128"/>
      <c r="H31" s="260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70"/>
      <c r="BL31" s="70"/>
      <c r="BM31" s="69"/>
      <c r="BN31" s="69"/>
      <c r="BO31" s="69"/>
      <c r="BP31" s="69"/>
      <c r="BQ31" s="69"/>
      <c r="BR31" s="69"/>
      <c r="BS31" s="69"/>
      <c r="BT31" s="69"/>
      <c r="BU31" s="128"/>
      <c r="BV31" s="69"/>
    </row>
    <row r="32" spans="1:74" s="11" customFormat="1" ht="39.75" customHeight="1">
      <c r="A32" s="128"/>
      <c r="B32" s="254"/>
      <c r="C32" s="128"/>
      <c r="D32" s="128"/>
      <c r="E32" s="128"/>
      <c r="F32" s="254"/>
      <c r="G32" s="128"/>
      <c r="H32" s="260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69"/>
      <c r="BH32" s="69"/>
      <c r="BI32" s="69"/>
      <c r="BJ32" s="69"/>
      <c r="BK32" s="70"/>
      <c r="BL32" s="70"/>
      <c r="BM32" s="69"/>
      <c r="BN32" s="69"/>
      <c r="BO32" s="69"/>
      <c r="BP32" s="69"/>
      <c r="BQ32" s="69"/>
      <c r="BR32" s="69"/>
      <c r="BS32" s="69"/>
      <c r="BT32" s="69"/>
      <c r="BU32" s="128"/>
      <c r="BV32" s="69"/>
    </row>
    <row r="33" spans="1:96" s="11" customFormat="1" ht="39.75" customHeight="1">
      <c r="A33" s="128"/>
      <c r="B33" s="254"/>
      <c r="C33" s="128"/>
      <c r="D33" s="128"/>
      <c r="E33" s="128"/>
      <c r="F33" s="254"/>
      <c r="G33" s="128"/>
      <c r="H33" s="260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69"/>
      <c r="BI33" s="69"/>
      <c r="BJ33" s="69"/>
      <c r="BK33" s="70"/>
      <c r="BL33" s="70"/>
      <c r="BM33" s="69"/>
      <c r="BN33" s="69"/>
      <c r="BO33" s="69"/>
      <c r="BP33" s="69"/>
      <c r="BQ33" s="69"/>
      <c r="BR33" s="69"/>
      <c r="BS33" s="69"/>
      <c r="BT33" s="69"/>
      <c r="BU33" s="128"/>
      <c r="BV33" s="69"/>
    </row>
    <row r="34" spans="1:96" s="11" customFormat="1" ht="39.75" customHeight="1">
      <c r="A34" s="128"/>
      <c r="B34" s="254"/>
      <c r="C34" s="128"/>
      <c r="D34" s="128"/>
      <c r="E34" s="128"/>
      <c r="F34" s="254"/>
      <c r="G34" s="128"/>
      <c r="H34" s="260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70"/>
      <c r="BL34" s="70"/>
      <c r="BM34" s="69"/>
      <c r="BN34" s="69"/>
      <c r="BO34" s="69"/>
      <c r="BP34" s="69"/>
      <c r="BQ34" s="69"/>
      <c r="BR34" s="69"/>
      <c r="BS34" s="69"/>
      <c r="BT34" s="69"/>
      <c r="BU34" s="128"/>
      <c r="BV34" s="69"/>
    </row>
    <row r="35" spans="1:96" s="11" customFormat="1" ht="39.75" customHeight="1">
      <c r="A35" s="128"/>
      <c r="B35" s="254"/>
      <c r="C35" s="128"/>
      <c r="D35" s="128"/>
      <c r="E35" s="128"/>
      <c r="F35" s="254"/>
      <c r="G35" s="128"/>
      <c r="H35" s="260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70"/>
      <c r="BL35" s="70"/>
      <c r="BM35" s="69"/>
      <c r="BN35" s="69"/>
      <c r="BO35" s="69"/>
      <c r="BP35" s="69"/>
      <c r="BQ35" s="69"/>
      <c r="BR35" s="69"/>
      <c r="BS35" s="69"/>
      <c r="BT35" s="69"/>
      <c r="BU35" s="128"/>
      <c r="BV35" s="69"/>
    </row>
    <row r="36" spans="1:96" s="12" customFormat="1" ht="39.75" customHeight="1">
      <c r="A36" s="128"/>
      <c r="B36" s="254"/>
      <c r="C36" s="128"/>
      <c r="D36" s="128"/>
      <c r="E36" s="128"/>
      <c r="F36" s="254"/>
      <c r="G36" s="128"/>
      <c r="H36" s="260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70"/>
      <c r="BL36" s="70"/>
      <c r="BM36" s="69"/>
      <c r="BN36" s="69"/>
      <c r="BO36" s="69"/>
      <c r="BP36" s="69"/>
      <c r="BQ36" s="69"/>
      <c r="BR36" s="69"/>
      <c r="BS36" s="69"/>
      <c r="BT36" s="69"/>
      <c r="BU36" s="128"/>
      <c r="BV36" s="69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</row>
    <row r="37" spans="1:96" s="12" customFormat="1" ht="39.75" customHeight="1">
      <c r="A37" s="128"/>
      <c r="B37" s="254"/>
      <c r="C37" s="128"/>
      <c r="D37" s="128"/>
      <c r="E37" s="128"/>
      <c r="F37" s="254"/>
      <c r="G37" s="128"/>
      <c r="H37" s="260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70"/>
      <c r="BL37" s="70"/>
      <c r="BM37" s="69"/>
      <c r="BN37" s="69"/>
      <c r="BO37" s="69"/>
      <c r="BP37" s="69"/>
      <c r="BQ37" s="69"/>
      <c r="BR37" s="69"/>
      <c r="BS37" s="69"/>
      <c r="BT37" s="69"/>
      <c r="BU37" s="128"/>
      <c r="BV37" s="69"/>
    </row>
    <row r="38" spans="1:96" s="12" customFormat="1" ht="39.75" customHeight="1">
      <c r="A38" s="128"/>
      <c r="B38" s="254"/>
      <c r="C38" s="128"/>
      <c r="D38" s="128"/>
      <c r="E38" s="128"/>
      <c r="F38" s="254"/>
      <c r="G38" s="128"/>
      <c r="H38" s="260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70"/>
      <c r="BL38" s="70"/>
      <c r="BM38" s="69"/>
      <c r="BN38" s="69"/>
      <c r="BO38" s="69"/>
      <c r="BP38" s="69"/>
      <c r="BQ38" s="69"/>
      <c r="BR38" s="69"/>
      <c r="BS38" s="69"/>
      <c r="BT38" s="69"/>
      <c r="BU38" s="128"/>
      <c r="BV38" s="69"/>
    </row>
    <row r="39" spans="1:96" s="11" customFormat="1" ht="39.75" customHeight="1">
      <c r="A39" s="128"/>
      <c r="B39" s="254"/>
      <c r="C39" s="128"/>
      <c r="D39" s="128"/>
      <c r="E39" s="128"/>
      <c r="F39" s="254"/>
      <c r="G39" s="128"/>
      <c r="H39" s="260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70"/>
      <c r="BL39" s="70"/>
      <c r="BM39" s="69"/>
      <c r="BN39" s="69"/>
      <c r="BO39" s="69"/>
      <c r="BP39" s="69"/>
      <c r="BQ39" s="69"/>
      <c r="BR39" s="69"/>
      <c r="BS39" s="69"/>
      <c r="BT39" s="69"/>
      <c r="BU39" s="128"/>
      <c r="BV39" s="69"/>
    </row>
    <row r="40" spans="1:96" s="11" customFormat="1" ht="39.75" customHeight="1">
      <c r="A40" s="128"/>
      <c r="B40" s="254"/>
      <c r="C40" s="128"/>
      <c r="D40" s="128"/>
      <c r="E40" s="128"/>
      <c r="F40" s="254"/>
      <c r="G40" s="128"/>
      <c r="H40" s="260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70"/>
      <c r="BL40" s="70"/>
      <c r="BM40" s="69"/>
      <c r="BN40" s="69"/>
      <c r="BO40" s="69"/>
      <c r="BP40" s="69"/>
      <c r="BQ40" s="69"/>
      <c r="BR40" s="69"/>
      <c r="BS40" s="69"/>
      <c r="BT40" s="69"/>
      <c r="BU40" s="128"/>
      <c r="BV40" s="69"/>
    </row>
    <row r="41" spans="1:96" s="11" customFormat="1" ht="39.75" customHeight="1">
      <c r="A41" s="128"/>
      <c r="B41" s="254"/>
      <c r="C41" s="128"/>
      <c r="D41" s="128"/>
      <c r="E41" s="128"/>
      <c r="F41" s="254"/>
      <c r="G41" s="128"/>
      <c r="H41" s="260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70"/>
      <c r="BL41" s="70"/>
      <c r="BM41" s="69"/>
      <c r="BN41" s="69"/>
      <c r="BO41" s="69"/>
      <c r="BP41" s="69"/>
      <c r="BQ41" s="69"/>
      <c r="BR41" s="69"/>
      <c r="BS41" s="69"/>
      <c r="BT41" s="69"/>
      <c r="BU41" s="128"/>
      <c r="BV41" s="69"/>
    </row>
    <row r="42" spans="1:96" s="11" customFormat="1" ht="39.75" customHeight="1">
      <c r="A42" s="128"/>
      <c r="B42" s="254"/>
      <c r="C42" s="128"/>
      <c r="D42" s="128"/>
      <c r="E42" s="128"/>
      <c r="F42" s="254"/>
      <c r="G42" s="128"/>
      <c r="H42" s="260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70"/>
      <c r="BL42" s="70"/>
      <c r="BM42" s="69"/>
      <c r="BN42" s="69"/>
      <c r="BO42" s="69"/>
      <c r="BP42" s="69"/>
      <c r="BQ42" s="69"/>
      <c r="BR42" s="69"/>
      <c r="BS42" s="69"/>
      <c r="BT42" s="69"/>
      <c r="BU42" s="128"/>
      <c r="BV42" s="69"/>
    </row>
    <row r="43" spans="1:96" s="11" customFormat="1" ht="39.75" customHeight="1">
      <c r="A43" s="128"/>
      <c r="B43" s="254"/>
      <c r="C43" s="128"/>
      <c r="D43" s="128"/>
      <c r="E43" s="128"/>
      <c r="F43" s="254"/>
      <c r="G43" s="128"/>
      <c r="H43" s="260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70"/>
      <c r="BL43" s="70"/>
      <c r="BM43" s="69"/>
      <c r="BN43" s="69"/>
      <c r="BO43" s="69"/>
      <c r="BP43" s="69"/>
      <c r="BQ43" s="69"/>
      <c r="BR43" s="69"/>
      <c r="BS43" s="69"/>
      <c r="BT43" s="69"/>
      <c r="BU43" s="128"/>
      <c r="BV43" s="69"/>
    </row>
    <row r="44" spans="1:96" s="11" customFormat="1" ht="39.75" customHeight="1">
      <c r="A44" s="128"/>
      <c r="B44" s="254"/>
      <c r="C44" s="128"/>
      <c r="D44" s="128"/>
      <c r="E44" s="128"/>
      <c r="F44" s="254"/>
      <c r="G44" s="128"/>
      <c r="H44" s="260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70"/>
      <c r="BL44" s="70"/>
      <c r="BM44" s="69"/>
      <c r="BN44" s="69"/>
      <c r="BO44" s="69"/>
      <c r="BP44" s="69"/>
      <c r="BQ44" s="69"/>
      <c r="BR44" s="69"/>
      <c r="BS44" s="69"/>
      <c r="BT44" s="69"/>
      <c r="BU44" s="128"/>
      <c r="BV44" s="69"/>
    </row>
    <row r="45" spans="1:96" s="11" customFormat="1" ht="39.75" customHeight="1">
      <c r="A45" s="128"/>
      <c r="B45" s="254"/>
      <c r="C45" s="128"/>
      <c r="D45" s="128"/>
      <c r="E45" s="128"/>
      <c r="F45" s="254"/>
      <c r="G45" s="128"/>
      <c r="H45" s="260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70"/>
      <c r="BL45" s="70"/>
      <c r="BM45" s="69"/>
      <c r="BN45" s="69"/>
      <c r="BO45" s="69"/>
      <c r="BP45" s="69"/>
      <c r="BQ45" s="69"/>
      <c r="BR45" s="69"/>
      <c r="BS45" s="69"/>
      <c r="BT45" s="69"/>
      <c r="BU45" s="128"/>
      <c r="BV45" s="69"/>
    </row>
    <row r="46" spans="1:96" s="95" customFormat="1" ht="18" customHeight="1">
      <c r="A46" s="169"/>
      <c r="B46" s="786"/>
      <c r="C46" s="169"/>
      <c r="D46" s="169"/>
      <c r="E46" s="51"/>
      <c r="F46" s="733"/>
      <c r="G46" s="787"/>
      <c r="H46" s="787"/>
      <c r="I46" s="787"/>
      <c r="J46" s="787"/>
      <c r="K46" s="787"/>
      <c r="L46" s="787"/>
      <c r="M46" s="787"/>
      <c r="N46" s="787"/>
      <c r="O46" s="787"/>
      <c r="P46" s="787"/>
      <c r="R46" s="787"/>
      <c r="S46" s="787"/>
      <c r="T46" s="787"/>
      <c r="U46" s="787"/>
      <c r="V46" s="787"/>
      <c r="W46" s="787"/>
      <c r="X46" s="787"/>
      <c r="Y46" s="787"/>
      <c r="Z46" s="787"/>
      <c r="AA46" s="787"/>
      <c r="AB46" s="787"/>
      <c r="AC46" s="787"/>
      <c r="AD46" s="787"/>
      <c r="AE46" s="787"/>
      <c r="AF46" s="787"/>
      <c r="AG46" s="787"/>
      <c r="AH46" s="787"/>
      <c r="AI46" s="787"/>
      <c r="AJ46" s="787"/>
      <c r="AK46" s="787"/>
      <c r="AL46" s="787"/>
      <c r="AM46" s="787"/>
      <c r="AN46" s="787"/>
      <c r="AO46" s="787"/>
      <c r="AP46" s="787"/>
      <c r="AQ46" s="787"/>
      <c r="AR46" s="787"/>
      <c r="AS46" s="787"/>
      <c r="AT46" s="787"/>
      <c r="AU46" s="787"/>
      <c r="AV46" s="787"/>
      <c r="AW46" s="787"/>
      <c r="AX46" s="787"/>
      <c r="AY46" s="787"/>
      <c r="AZ46" s="787"/>
      <c r="BA46" s="787"/>
      <c r="BB46" s="787"/>
      <c r="BC46" s="787"/>
      <c r="BD46" s="787"/>
      <c r="BE46" s="787"/>
      <c r="BF46" s="787"/>
      <c r="BG46" s="787"/>
      <c r="BH46" s="787"/>
      <c r="BI46" s="787"/>
      <c r="BJ46" s="787"/>
      <c r="BK46" s="787"/>
      <c r="BL46" s="787"/>
      <c r="BM46" s="787"/>
      <c r="BN46" s="787"/>
      <c r="BO46" s="51"/>
      <c r="BP46" s="51"/>
      <c r="BQ46" s="51"/>
      <c r="BR46" s="51"/>
      <c r="BS46" s="51"/>
      <c r="BT46" s="51"/>
      <c r="BU46" s="51"/>
      <c r="BV46" s="51"/>
    </row>
    <row r="47" spans="1:96" s="95" customFormat="1" ht="18" customHeight="1">
      <c r="A47" s="787"/>
      <c r="B47" s="788"/>
      <c r="C47" s="787"/>
      <c r="D47" s="787"/>
      <c r="E47" s="51"/>
      <c r="F47" s="733"/>
      <c r="G47" s="787"/>
      <c r="H47" s="787"/>
      <c r="I47" s="787"/>
      <c r="J47" s="787"/>
      <c r="K47" s="787"/>
      <c r="L47" s="787"/>
      <c r="M47" s="787"/>
      <c r="N47" s="787"/>
      <c r="S47" s="214" t="s">
        <v>5111</v>
      </c>
      <c r="T47" s="787" t="s">
        <v>5790</v>
      </c>
      <c r="U47" s="214"/>
      <c r="V47" s="787"/>
      <c r="W47" s="787"/>
      <c r="X47" s="787"/>
      <c r="Y47" s="787"/>
      <c r="Z47" s="787"/>
      <c r="AA47" s="787"/>
      <c r="AB47" s="787"/>
      <c r="AC47" s="214"/>
      <c r="AE47" s="234" t="s">
        <v>5285</v>
      </c>
      <c r="AF47" s="787"/>
      <c r="AG47" s="787"/>
      <c r="AH47" s="787"/>
      <c r="AI47" s="787"/>
      <c r="AJ47" s="787"/>
      <c r="AK47" s="787"/>
      <c r="AL47" s="787"/>
      <c r="AM47" s="234"/>
      <c r="AO47" s="234"/>
      <c r="AR47" s="787"/>
      <c r="AS47" s="234"/>
      <c r="AT47" s="787"/>
      <c r="AU47" s="787"/>
      <c r="AV47" s="787"/>
      <c r="AW47" s="787"/>
      <c r="AX47" s="787"/>
      <c r="AY47" s="787"/>
      <c r="AZ47" s="787"/>
      <c r="BA47" s="787"/>
      <c r="BB47" s="787"/>
      <c r="BC47" s="787"/>
      <c r="BD47" s="787"/>
      <c r="BE47" s="787"/>
      <c r="BF47" s="787"/>
      <c r="BG47" s="787"/>
      <c r="BH47" s="787"/>
      <c r="BI47" s="787"/>
      <c r="BJ47" s="787"/>
      <c r="BK47" s="787"/>
      <c r="BL47" s="787"/>
      <c r="BM47" s="787"/>
      <c r="BN47" s="787"/>
      <c r="BO47" s="789"/>
      <c r="BP47" s="787"/>
      <c r="BQ47" s="648"/>
      <c r="BU47" s="51"/>
      <c r="BV47" s="51"/>
    </row>
    <row r="48" spans="1:96" s="95" customFormat="1" ht="18" customHeight="1">
      <c r="A48" s="790" t="s">
        <v>2056</v>
      </c>
      <c r="B48" s="791" t="s">
        <v>3985</v>
      </c>
      <c r="C48" s="791"/>
      <c r="D48" s="791"/>
      <c r="E48" s="792"/>
      <c r="F48" s="733"/>
      <c r="G48" s="787"/>
      <c r="H48" s="787"/>
      <c r="I48" s="787"/>
      <c r="J48" s="787"/>
      <c r="K48" s="787"/>
      <c r="L48" s="787"/>
      <c r="M48" s="787"/>
      <c r="N48" s="787"/>
      <c r="S48" s="793" t="s">
        <v>5138</v>
      </c>
      <c r="T48" s="794" t="s">
        <v>3130</v>
      </c>
      <c r="U48" s="793"/>
      <c r="V48" s="794"/>
      <c r="W48" s="787"/>
      <c r="X48" s="787"/>
      <c r="Y48" s="234"/>
      <c r="Z48" s="794"/>
      <c r="AA48" s="787"/>
      <c r="AB48" s="787"/>
      <c r="AC48" s="793"/>
      <c r="AE48" s="234" t="s">
        <v>1647</v>
      </c>
      <c r="AF48" s="787"/>
      <c r="AG48" s="787"/>
      <c r="AH48" s="234"/>
      <c r="AI48" s="794"/>
      <c r="AJ48" s="787"/>
      <c r="AK48" s="787"/>
      <c r="AL48" s="234"/>
      <c r="AM48" s="234"/>
      <c r="AO48" s="234"/>
      <c r="AR48" s="787"/>
      <c r="AS48" s="794" t="s">
        <v>4491</v>
      </c>
      <c r="AT48" s="787"/>
      <c r="AV48" s="794"/>
      <c r="AW48" s="794"/>
      <c r="AX48" s="794"/>
      <c r="AY48" s="787"/>
      <c r="BA48" s="794"/>
      <c r="BB48" s="794"/>
      <c r="BC48" s="794"/>
      <c r="BD48" s="787"/>
      <c r="BE48" s="787"/>
      <c r="BF48" s="787"/>
      <c r="BH48" s="794"/>
      <c r="BI48" s="794"/>
      <c r="BJ48" s="794"/>
      <c r="BK48" s="794"/>
      <c r="BL48" s="794"/>
      <c r="BM48" s="794"/>
      <c r="BN48" s="787"/>
      <c r="BP48" s="648" t="s">
        <v>2018</v>
      </c>
      <c r="BQ48" s="787"/>
      <c r="BR48" s="787"/>
      <c r="BS48" s="792"/>
      <c r="BT48" s="51"/>
    </row>
    <row r="49" spans="1:74" s="95" customFormat="1" ht="18" customHeight="1">
      <c r="A49" s="793" t="s">
        <v>5114</v>
      </c>
      <c r="B49" s="791" t="s">
        <v>2303</v>
      </c>
      <c r="C49" s="791"/>
      <c r="D49" s="791"/>
      <c r="E49" s="792"/>
      <c r="G49" s="190" t="s">
        <v>5331</v>
      </c>
      <c r="H49" s="794"/>
      <c r="I49" s="794"/>
      <c r="J49" s="794"/>
      <c r="K49" s="794"/>
      <c r="L49" s="794"/>
      <c r="M49" s="794"/>
      <c r="N49" s="794"/>
      <c r="S49" s="793" t="s">
        <v>3132</v>
      </c>
      <c r="T49" s="794" t="s">
        <v>3105</v>
      </c>
      <c r="U49" s="793"/>
      <c r="V49" s="794"/>
      <c r="W49" s="28"/>
      <c r="X49" s="794"/>
      <c r="Y49" s="795"/>
      <c r="Z49" s="794"/>
      <c r="AA49" s="28"/>
      <c r="AB49" s="794"/>
      <c r="AC49" s="793"/>
      <c r="AE49" s="234" t="s">
        <v>1648</v>
      </c>
      <c r="AF49" s="28"/>
      <c r="AG49" s="794"/>
      <c r="AH49" s="795"/>
      <c r="AI49" s="794"/>
      <c r="AJ49" s="28"/>
      <c r="AK49" s="794"/>
      <c r="AL49" s="795"/>
      <c r="AM49" s="234"/>
      <c r="AO49" s="234"/>
      <c r="AR49" s="794"/>
      <c r="AS49" s="794" t="s">
        <v>1496</v>
      </c>
      <c r="AT49" s="794"/>
      <c r="AV49" s="794"/>
      <c r="AW49" s="794"/>
      <c r="AX49" s="794"/>
      <c r="AY49" s="794"/>
      <c r="BA49" s="794"/>
      <c r="BB49" s="794"/>
      <c r="BC49" s="794"/>
      <c r="BD49" s="794"/>
      <c r="BE49" s="794"/>
      <c r="BF49" s="794"/>
      <c r="BH49" s="794"/>
      <c r="BI49" s="794"/>
      <c r="BJ49" s="794"/>
      <c r="BK49" s="794"/>
      <c r="BL49" s="794"/>
      <c r="BM49" s="794"/>
      <c r="BN49" s="794"/>
      <c r="BO49" s="51"/>
      <c r="BP49" s="648"/>
      <c r="BQ49" s="305" t="s">
        <v>3820</v>
      </c>
      <c r="BR49" s="305"/>
      <c r="BS49" s="792"/>
      <c r="BT49" s="51"/>
    </row>
    <row r="50" spans="1:74" s="95" customFormat="1" ht="18" customHeight="1">
      <c r="A50" s="794"/>
      <c r="B50" s="190" t="s">
        <v>3131</v>
      </c>
      <c r="C50" s="794"/>
      <c r="D50" s="794"/>
      <c r="E50" s="1"/>
      <c r="F50" s="732"/>
      <c r="G50" s="794"/>
      <c r="H50" s="794"/>
      <c r="I50" s="794"/>
      <c r="J50" s="794"/>
      <c r="K50" s="794"/>
      <c r="L50" s="794"/>
      <c r="M50" s="794"/>
      <c r="N50" s="794"/>
      <c r="S50" s="794"/>
      <c r="T50" s="794" t="s">
        <v>3106</v>
      </c>
      <c r="U50" s="794"/>
      <c r="V50" s="794"/>
      <c r="W50" s="28"/>
      <c r="X50" s="794"/>
      <c r="Y50" s="795"/>
      <c r="Z50" s="794"/>
      <c r="AA50" s="28"/>
      <c r="AB50" s="794"/>
      <c r="AC50" s="794"/>
      <c r="AE50" s="234" t="s">
        <v>3000</v>
      </c>
      <c r="AF50" s="28"/>
      <c r="AG50" s="794"/>
      <c r="AH50" s="795"/>
      <c r="AI50" s="794"/>
      <c r="AJ50" s="28"/>
      <c r="AK50" s="794"/>
      <c r="AL50" s="795"/>
      <c r="AM50" s="234"/>
      <c r="AO50" s="234"/>
      <c r="AR50" s="794"/>
      <c r="AS50" s="794" t="s">
        <v>4492</v>
      </c>
      <c r="AT50" s="794"/>
      <c r="AV50" s="794"/>
      <c r="AW50" s="794"/>
      <c r="AX50" s="794"/>
      <c r="AY50" s="794"/>
      <c r="BA50" s="794"/>
      <c r="BB50" s="794"/>
      <c r="BC50" s="794"/>
      <c r="BD50" s="794"/>
      <c r="BE50" s="794"/>
      <c r="BF50" s="794"/>
      <c r="BH50" s="794"/>
      <c r="BI50" s="794"/>
      <c r="BJ50" s="794"/>
      <c r="BK50" s="794"/>
      <c r="BL50" s="794"/>
      <c r="BM50" s="794"/>
      <c r="BN50" s="794"/>
      <c r="BO50" s="51"/>
      <c r="BQ50" s="305" t="s">
        <v>1212</v>
      </c>
      <c r="BR50" s="305"/>
      <c r="BS50" s="1"/>
      <c r="BT50" s="51"/>
    </row>
    <row r="51" spans="1:74" s="95" customFormat="1" ht="18" customHeight="1">
      <c r="A51" s="794"/>
      <c r="B51" s="796"/>
      <c r="C51" s="794"/>
      <c r="D51" s="794"/>
      <c r="E51" s="1"/>
      <c r="F51" s="732"/>
      <c r="G51" s="794"/>
      <c r="H51" s="794"/>
      <c r="I51" s="794"/>
      <c r="J51" s="794"/>
      <c r="K51" s="794"/>
      <c r="L51" s="794"/>
      <c r="M51" s="794"/>
      <c r="N51" s="794"/>
      <c r="O51" s="794"/>
      <c r="P51" s="28"/>
      <c r="U51" s="28"/>
      <c r="V51" s="28"/>
      <c r="W51" s="28"/>
      <c r="X51" s="794"/>
      <c r="Y51" s="794"/>
      <c r="Z51" s="28"/>
      <c r="AA51" s="28"/>
      <c r="AB51" s="794"/>
      <c r="AD51" s="794"/>
      <c r="AE51" s="28"/>
      <c r="AF51" s="28"/>
      <c r="AG51" s="794"/>
      <c r="AH51" s="794"/>
      <c r="AI51" s="28"/>
      <c r="AJ51" s="28"/>
      <c r="AK51" s="794"/>
      <c r="AL51" s="794"/>
      <c r="AM51" s="794"/>
      <c r="AN51" s="794"/>
      <c r="AO51" s="794"/>
      <c r="AP51" s="794"/>
      <c r="AQ51" s="794"/>
      <c r="AR51" s="794"/>
      <c r="AS51" s="794"/>
      <c r="AT51" s="794"/>
      <c r="AU51" s="794"/>
      <c r="AV51" s="794"/>
      <c r="AW51" s="794"/>
      <c r="AX51" s="794"/>
      <c r="AY51" s="794"/>
      <c r="AZ51" s="794"/>
      <c r="BA51" s="794"/>
      <c r="BB51" s="794"/>
      <c r="BC51" s="794"/>
      <c r="BD51" s="794"/>
      <c r="BE51" s="794"/>
      <c r="BF51" s="794"/>
      <c r="BG51" s="794"/>
      <c r="BH51" s="794"/>
      <c r="BI51" s="794"/>
      <c r="BJ51" s="794"/>
      <c r="BK51" s="794"/>
      <c r="BL51" s="794"/>
      <c r="BM51" s="794"/>
      <c r="BN51" s="794"/>
      <c r="BO51" s="51"/>
      <c r="BP51" s="51"/>
      <c r="BQ51" s="51"/>
      <c r="BR51" s="51"/>
      <c r="BS51" s="1"/>
      <c r="BT51" s="51"/>
    </row>
    <row r="52" spans="1:74" s="794" customFormat="1">
      <c r="A52" s="23"/>
      <c r="B52" s="1"/>
      <c r="C52" s="23"/>
      <c r="D52" s="1"/>
      <c r="E52" s="23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M52" s="1"/>
      <c r="BN52" s="1"/>
      <c r="BO52" s="1"/>
      <c r="BP52" s="1"/>
      <c r="BQ52" s="1"/>
      <c r="BR52" s="1"/>
      <c r="BS52" s="1"/>
      <c r="BT52" s="1"/>
    </row>
    <row r="53" spans="1:74" s="794" customFormat="1">
      <c r="A53" s="23"/>
      <c r="B53" s="1"/>
      <c r="C53" s="23"/>
      <c r="D53" s="1"/>
      <c r="E53" s="23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M53" s="1"/>
      <c r="BN53" s="1"/>
      <c r="BO53" s="1"/>
      <c r="BP53" s="1"/>
      <c r="BQ53" s="1"/>
      <c r="BR53" s="1"/>
      <c r="BS53" s="1"/>
      <c r="BT53" s="1"/>
      <c r="BU53" s="1"/>
      <c r="BV53" s="1"/>
    </row>
    <row r="54" spans="1:74" s="794" customFormat="1">
      <c r="A54" s="23"/>
      <c r="B54" s="1"/>
      <c r="C54" s="23"/>
      <c r="D54" s="1"/>
      <c r="E54" s="23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M54" s="1"/>
      <c r="BN54" s="1"/>
      <c r="BO54" s="1"/>
      <c r="BP54" s="1"/>
      <c r="BQ54" s="1"/>
      <c r="BR54" s="1"/>
      <c r="BS54" s="1"/>
      <c r="BT54" s="1"/>
      <c r="BU54" s="1"/>
      <c r="BV54" s="1"/>
    </row>
  </sheetData>
  <mergeCells count="98">
    <mergeCell ref="BE22:BJ22"/>
    <mergeCell ref="BE23:BJ23"/>
    <mergeCell ref="R24:V24"/>
    <mergeCell ref="R23:V23"/>
    <mergeCell ref="AG22:AK22"/>
    <mergeCell ref="AB23:AF23"/>
    <mergeCell ref="AG23:AK23"/>
    <mergeCell ref="AY24:BD24"/>
    <mergeCell ref="AT22:AX22"/>
    <mergeCell ref="AQ22:AS22"/>
    <mergeCell ref="L7:AE8"/>
    <mergeCell ref="C19:C25"/>
    <mergeCell ref="E19:E25"/>
    <mergeCell ref="M24:Q24"/>
    <mergeCell ref="D19:D25"/>
    <mergeCell ref="F19:F25"/>
    <mergeCell ref="G19:G25"/>
    <mergeCell ref="H24:L24"/>
    <mergeCell ref="M23:Q23"/>
    <mergeCell ref="M22:Q22"/>
    <mergeCell ref="A11:B11"/>
    <mergeCell ref="B19:B25"/>
    <mergeCell ref="A12:B12"/>
    <mergeCell ref="A14:B14"/>
    <mergeCell ref="A19:A25"/>
    <mergeCell ref="A16:B16"/>
    <mergeCell ref="A13:B13"/>
    <mergeCell ref="A15:B15"/>
    <mergeCell ref="A10:B10"/>
    <mergeCell ref="BO4:BP4"/>
    <mergeCell ref="D8:E8"/>
    <mergeCell ref="D7:E7"/>
    <mergeCell ref="BO5:BP5"/>
    <mergeCell ref="BM5:BN5"/>
    <mergeCell ref="A6:B6"/>
    <mergeCell ref="A7:B7"/>
    <mergeCell ref="BM6:BN6"/>
    <mergeCell ref="Q9:AA10"/>
    <mergeCell ref="D14:E14"/>
    <mergeCell ref="D11:E11"/>
    <mergeCell ref="D5:E5"/>
    <mergeCell ref="D6:E6"/>
    <mergeCell ref="D10:E10"/>
    <mergeCell ref="D12:E12"/>
    <mergeCell ref="D13:E13"/>
    <mergeCell ref="A2:D2"/>
    <mergeCell ref="C3:C4"/>
    <mergeCell ref="A5:B5"/>
    <mergeCell ref="D9:E9"/>
    <mergeCell ref="A9:B9"/>
    <mergeCell ref="A8:B8"/>
    <mergeCell ref="D16:E16"/>
    <mergeCell ref="BK3:BL3"/>
    <mergeCell ref="BK2:BR2"/>
    <mergeCell ref="A3:B4"/>
    <mergeCell ref="D3:E4"/>
    <mergeCell ref="BO3:BP3"/>
    <mergeCell ref="BM3:BN3"/>
    <mergeCell ref="BM4:BN4"/>
    <mergeCell ref="Q4:AB6"/>
    <mergeCell ref="BO6:BP6"/>
    <mergeCell ref="D15:E15"/>
    <mergeCell ref="AL21:AP21"/>
    <mergeCell ref="BT19:BT25"/>
    <mergeCell ref="BS19:BS21"/>
    <mergeCell ref="BK23:BP23"/>
    <mergeCell ref="BK24:BP24"/>
    <mergeCell ref="BS23:BS25"/>
    <mergeCell ref="BR19:BR24"/>
    <mergeCell ref="BQ19:BQ24"/>
    <mergeCell ref="AQ23:AS23"/>
    <mergeCell ref="W24:AA24"/>
    <mergeCell ref="AQ24:AS24"/>
    <mergeCell ref="BE24:BJ24"/>
    <mergeCell ref="O11:AE12"/>
    <mergeCell ref="AT20:BP21"/>
    <mergeCell ref="AY22:BD22"/>
    <mergeCell ref="BK22:BP22"/>
    <mergeCell ref="AB24:AF24"/>
    <mergeCell ref="AG24:AK24"/>
    <mergeCell ref="AL24:AP24"/>
    <mergeCell ref="AL22:AP22"/>
    <mergeCell ref="H20:AS20"/>
    <mergeCell ref="AT23:AX23"/>
    <mergeCell ref="AL23:AP23"/>
    <mergeCell ref="W23:AA23"/>
    <mergeCell ref="H21:AK21"/>
    <mergeCell ref="AB22:AF22"/>
    <mergeCell ref="AT24:AX24"/>
    <mergeCell ref="AQ21:AS21"/>
    <mergeCell ref="AY23:BD23"/>
    <mergeCell ref="BV19:BV25"/>
    <mergeCell ref="H19:BP19"/>
    <mergeCell ref="H23:L23"/>
    <mergeCell ref="H22:L22"/>
    <mergeCell ref="R22:V22"/>
    <mergeCell ref="BU19:BU25"/>
    <mergeCell ref="W22:AA22"/>
  </mergeCells>
  <phoneticPr fontId="21" type="noConversion"/>
  <pageMargins left="1" right="1" top="0.25" bottom="0.25" header="0.5" footer="0.5"/>
  <pageSetup paperSize="329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51569" r:id="rId4">
          <objectPr defaultSize="0" autoPict="0" r:id="rId5">
            <anchor moveWithCells="1" sizeWithCells="1">
              <from>
                <xdr:col>21</xdr:col>
                <xdr:colOff>266700</xdr:colOff>
                <xdr:row>2</xdr:row>
                <xdr:rowOff>69850</xdr:rowOff>
              </from>
              <to>
                <xdr:col>23</xdr:col>
                <xdr:colOff>107950</xdr:colOff>
                <xdr:row>3</xdr:row>
                <xdr:rowOff>203200</xdr:rowOff>
              </to>
            </anchor>
          </objectPr>
        </oleObject>
      </mc:Choice>
      <mc:Fallback>
        <oleObject progId="Photoshop.Image.8" shapeId="151569" r:id="rId4"/>
      </mc:Fallback>
    </mc:AlternateContent>
    <mc:AlternateContent xmlns:mc="http://schemas.openxmlformats.org/markup-compatibility/2006">
      <mc:Choice Requires="x14">
        <oleObject progId="Photoshop.Image.8" shapeId="151570" r:id="rId6">
          <objectPr defaultSize="0" autoPict="0" r:id="rId5">
            <anchor moveWithCells="1" sizeWithCells="1">
              <from>
                <xdr:col>42</xdr:col>
                <xdr:colOff>0</xdr:colOff>
                <xdr:row>2</xdr:row>
                <xdr:rowOff>44450</xdr:rowOff>
              </from>
              <to>
                <xdr:col>42</xdr:col>
                <xdr:colOff>0</xdr:colOff>
                <xdr:row>3</xdr:row>
                <xdr:rowOff>177800</xdr:rowOff>
              </to>
            </anchor>
          </objectPr>
        </oleObject>
      </mc:Choice>
      <mc:Fallback>
        <oleObject progId="Photoshop.Image.8" shapeId="151570" r:id="rId6"/>
      </mc:Fallback>
    </mc:AlternateContent>
  </oleObjects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CU78"/>
  <sheetViews>
    <sheetView topLeftCell="U2" workbookViewId="0">
      <selection activeCell="AC13" sqref="AC13:AT14"/>
    </sheetView>
  </sheetViews>
  <sheetFormatPr defaultRowHeight="16.5"/>
  <cols>
    <col min="1" max="1" width="17.1796875" style="23" customWidth="1"/>
    <col min="2" max="2" width="11.54296875" style="1" customWidth="1"/>
    <col min="3" max="3" width="7.81640625" style="13" customWidth="1"/>
    <col min="4" max="4" width="9.81640625" style="1" customWidth="1"/>
    <col min="5" max="5" width="7.1796875" style="1" customWidth="1"/>
    <col min="6" max="6" width="24.1796875" style="1" customWidth="1"/>
    <col min="7" max="7" width="10.453125" style="1" customWidth="1"/>
    <col min="8" max="8" width="10.1796875" style="1" customWidth="1"/>
    <col min="9" max="66" width="4.26953125" style="1" customWidth="1"/>
    <col min="67" max="67" width="4.81640625" style="1" customWidth="1"/>
    <col min="68" max="68" width="4.26953125" style="1" customWidth="1"/>
    <col min="69" max="69" width="4.81640625" style="1" customWidth="1"/>
    <col min="70" max="74" width="4.26953125" style="1" customWidth="1"/>
    <col min="75" max="75" width="7.54296875" style="1" customWidth="1"/>
    <col min="76" max="76" width="7.26953125" style="1" customWidth="1"/>
    <col min="77" max="78" width="6.1796875" style="1" customWidth="1"/>
    <col min="79" max="79" width="11.7265625" style="1" customWidth="1"/>
  </cols>
  <sheetData>
    <row r="1" spans="1:79" ht="15" customHeight="1">
      <c r="A1" s="28"/>
      <c r="B1" s="30"/>
      <c r="C1" s="99"/>
      <c r="D1" s="30"/>
      <c r="E1" s="36"/>
      <c r="F1" s="50"/>
      <c r="G1" s="96"/>
      <c r="H1" s="96"/>
      <c r="I1" s="30"/>
      <c r="M1" s="30"/>
      <c r="N1" s="30"/>
      <c r="Q1" s="30"/>
      <c r="R1" s="30"/>
      <c r="S1" s="30"/>
      <c r="V1" s="30"/>
      <c r="W1" s="30"/>
      <c r="X1" s="30"/>
      <c r="AA1" s="30"/>
      <c r="AB1" s="30"/>
      <c r="AC1" s="30"/>
      <c r="AF1" s="30"/>
      <c r="AG1" s="30"/>
      <c r="AH1" s="30"/>
      <c r="AK1" s="30"/>
      <c r="AL1" s="30"/>
      <c r="AM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Z1" s="30"/>
      <c r="BA1" s="30"/>
      <c r="BB1" s="30"/>
      <c r="BC1" s="30"/>
      <c r="BE1" s="30"/>
      <c r="BF1" s="30"/>
      <c r="BG1" s="30"/>
      <c r="BH1" s="30"/>
      <c r="BJ1" s="30"/>
      <c r="BK1" s="30"/>
      <c r="BL1" s="30"/>
      <c r="BM1" s="30"/>
      <c r="BO1" s="30"/>
      <c r="BP1" s="30"/>
      <c r="BQ1" s="30"/>
      <c r="BR1" s="30"/>
      <c r="BT1" s="30"/>
      <c r="BU1" s="30"/>
      <c r="BV1" s="30"/>
      <c r="BW1" s="29"/>
      <c r="BX1" s="29"/>
      <c r="BY1" s="30"/>
      <c r="BZ1" s="30"/>
      <c r="CA1" s="30"/>
    </row>
    <row r="2" spans="1:79" s="4" customFormat="1" ht="22.5" customHeight="1">
      <c r="A2" s="71"/>
      <c r="B2" s="1047" t="s">
        <v>6139</v>
      </c>
      <c r="C2" s="1047"/>
      <c r="D2" s="1047"/>
      <c r="E2" s="135"/>
      <c r="F2" s="54"/>
      <c r="G2" s="97"/>
      <c r="H2" s="97"/>
      <c r="I2" s="187"/>
      <c r="K2" s="31"/>
      <c r="L2" s="31"/>
      <c r="M2" s="170"/>
      <c r="N2" s="171"/>
      <c r="O2" s="31"/>
      <c r="P2" s="31"/>
      <c r="Q2" s="170"/>
      <c r="R2" s="170"/>
      <c r="S2" s="171"/>
      <c r="T2" s="31"/>
      <c r="U2" s="31"/>
      <c r="V2" s="170"/>
      <c r="W2" s="170"/>
      <c r="X2" s="171"/>
      <c r="Y2" s="31"/>
      <c r="Z2" s="31"/>
      <c r="AA2" s="170"/>
      <c r="AB2" s="170"/>
      <c r="AC2" s="172"/>
      <c r="AD2" s="31"/>
      <c r="AE2" s="31"/>
      <c r="AF2" s="170"/>
      <c r="AG2" s="172"/>
      <c r="AH2" s="172"/>
      <c r="AI2" s="31"/>
      <c r="AJ2" s="31"/>
      <c r="AK2" s="170"/>
      <c r="AL2" s="171"/>
      <c r="AM2" s="171"/>
      <c r="AN2" s="31"/>
      <c r="AO2" s="170"/>
      <c r="AP2" s="171"/>
      <c r="AQ2" s="171"/>
      <c r="AS2" s="171"/>
      <c r="AY2" s="31"/>
      <c r="AZ2" s="170"/>
      <c r="BA2" s="171"/>
      <c r="BD2" s="31"/>
      <c r="BE2" s="170"/>
      <c r="BF2" s="171"/>
      <c r="BI2" s="31"/>
      <c r="BJ2" s="170"/>
      <c r="BK2" s="171"/>
      <c r="BN2" s="31"/>
      <c r="BO2" s="138" t="s">
        <v>6140</v>
      </c>
      <c r="BP2" s="138"/>
      <c r="BQ2" s="138"/>
      <c r="BR2" s="138"/>
      <c r="BT2" s="170"/>
      <c r="BU2" s="171"/>
      <c r="BV2" s="138"/>
      <c r="BW2" s="138"/>
      <c r="BX2" s="138"/>
      <c r="BY2" s="138"/>
    </row>
    <row r="3" spans="1:79" s="4" customFormat="1" ht="31.5" customHeight="1">
      <c r="A3" s="32"/>
      <c r="B3" s="139" t="s">
        <v>6141</v>
      </c>
      <c r="C3" s="58" t="s">
        <v>647</v>
      </c>
      <c r="D3" s="58" t="s">
        <v>2252</v>
      </c>
      <c r="E3" s="123"/>
      <c r="F3" s="188"/>
      <c r="G3" s="97"/>
      <c r="H3" s="97"/>
      <c r="I3" s="171"/>
      <c r="J3" s="2"/>
      <c r="M3" s="171"/>
      <c r="N3" s="171"/>
      <c r="Q3" s="171"/>
      <c r="R3" s="171"/>
      <c r="S3" s="171"/>
      <c r="V3" s="171"/>
      <c r="W3" s="171"/>
      <c r="X3" s="171"/>
      <c r="AA3" s="171"/>
      <c r="AB3" s="171"/>
      <c r="AC3" s="173"/>
      <c r="AF3" s="171"/>
      <c r="AG3" s="171"/>
      <c r="AH3" s="173"/>
      <c r="AK3" s="171"/>
      <c r="AL3" s="173"/>
      <c r="AM3" s="173"/>
      <c r="AO3" s="171"/>
      <c r="AP3" s="173"/>
      <c r="AQ3" s="173"/>
      <c r="AS3" s="173"/>
      <c r="AZ3" s="171"/>
      <c r="BA3" s="173"/>
      <c r="BE3" s="171"/>
      <c r="BF3" s="173"/>
      <c r="BJ3" s="171"/>
      <c r="BK3" s="173"/>
      <c r="BM3" s="1085" t="s">
        <v>2935</v>
      </c>
      <c r="BN3" s="1085"/>
      <c r="BO3" s="1085"/>
      <c r="BP3" s="1087" t="s">
        <v>1831</v>
      </c>
      <c r="BQ3" s="1088"/>
      <c r="BR3" s="1087" t="s">
        <v>3975</v>
      </c>
      <c r="BS3" s="1088"/>
      <c r="BT3" s="1087" t="s">
        <v>3974</v>
      </c>
      <c r="BU3" s="1088"/>
      <c r="BV3" s="1089" t="s">
        <v>2936</v>
      </c>
      <c r="BW3" s="1090"/>
      <c r="BX3" s="143"/>
      <c r="BY3" s="1140"/>
      <c r="BZ3" s="1140"/>
    </row>
    <row r="4" spans="1:79" ht="15" customHeight="1">
      <c r="A4" s="72"/>
      <c r="B4" s="139" t="s">
        <v>6143</v>
      </c>
      <c r="C4" s="58" t="s">
        <v>2968</v>
      </c>
      <c r="D4" s="114">
        <v>4</v>
      </c>
      <c r="E4" s="123"/>
      <c r="F4" s="188"/>
      <c r="G4" s="96"/>
      <c r="H4" s="96"/>
      <c r="K4" s="30"/>
      <c r="L4" s="30"/>
      <c r="O4" s="30"/>
      <c r="P4" s="30"/>
      <c r="T4" s="30"/>
      <c r="U4" s="30"/>
      <c r="Y4" s="30"/>
      <c r="Z4" s="30"/>
      <c r="AB4" s="1086" t="s">
        <v>1665</v>
      </c>
      <c r="AC4" s="1086"/>
      <c r="AD4" s="1086"/>
      <c r="AE4" s="1086"/>
      <c r="AF4" s="1086"/>
      <c r="AG4" s="1086"/>
      <c r="AH4" s="1086"/>
      <c r="AI4" s="1086"/>
      <c r="AJ4" s="1086"/>
      <c r="AK4" s="1086"/>
      <c r="AL4" s="1086"/>
      <c r="AM4" s="1086"/>
      <c r="AN4" s="1086"/>
      <c r="AO4" s="1086"/>
      <c r="AP4" s="1086"/>
      <c r="AQ4" s="1086"/>
      <c r="AR4" s="1086"/>
      <c r="AS4" s="1086"/>
      <c r="AT4" s="1086"/>
      <c r="AU4" s="1086"/>
      <c r="AV4" s="173"/>
      <c r="AW4" s="173"/>
      <c r="AX4" s="13"/>
      <c r="AY4" s="13"/>
      <c r="AZ4" s="13"/>
      <c r="BA4" s="13"/>
      <c r="BB4" s="13"/>
      <c r="BC4" s="13"/>
      <c r="BD4" s="13"/>
      <c r="BE4" s="13"/>
      <c r="BF4" s="13"/>
      <c r="BI4" s="13"/>
      <c r="BJ4" s="13"/>
      <c r="BK4" s="13"/>
      <c r="BM4" s="993" t="s">
        <v>3976</v>
      </c>
      <c r="BN4" s="994"/>
      <c r="BO4" s="264"/>
      <c r="BP4" s="1091"/>
      <c r="BQ4" s="1092"/>
      <c r="BR4" s="993"/>
      <c r="BS4" s="994"/>
      <c r="BT4" s="1091"/>
      <c r="BU4" s="1092"/>
      <c r="BV4" s="993"/>
      <c r="BW4" s="994"/>
      <c r="BX4" s="123"/>
      <c r="BY4" s="1141"/>
      <c r="BZ4" s="1141"/>
      <c r="CA4" s="13"/>
    </row>
    <row r="5" spans="1:79" ht="15" customHeight="1">
      <c r="A5" s="48"/>
      <c r="B5" s="139" t="s">
        <v>6144</v>
      </c>
      <c r="C5" s="58" t="s">
        <v>4047</v>
      </c>
      <c r="D5" s="58">
        <v>3.75</v>
      </c>
      <c r="E5" s="123"/>
      <c r="F5" s="51"/>
      <c r="G5" s="96"/>
      <c r="H5" s="96"/>
      <c r="K5" s="30"/>
      <c r="L5" s="30"/>
      <c r="O5" s="30"/>
      <c r="P5" s="30"/>
      <c r="T5" s="30"/>
      <c r="U5" s="30"/>
      <c r="Y5" s="30"/>
      <c r="Z5" s="30"/>
      <c r="AB5" s="1086"/>
      <c r="AC5" s="1086"/>
      <c r="AD5" s="1086"/>
      <c r="AE5" s="1086"/>
      <c r="AF5" s="1086"/>
      <c r="AG5" s="1086"/>
      <c r="AH5" s="1086"/>
      <c r="AI5" s="1086"/>
      <c r="AJ5" s="1086"/>
      <c r="AK5" s="1086"/>
      <c r="AL5" s="1086"/>
      <c r="AM5" s="1086"/>
      <c r="AN5" s="1086"/>
      <c r="AO5" s="1086"/>
      <c r="AP5" s="1086"/>
      <c r="AQ5" s="1086"/>
      <c r="AR5" s="1086"/>
      <c r="AS5" s="1086"/>
      <c r="AT5" s="1086"/>
      <c r="AU5" s="1086"/>
      <c r="AV5" s="173"/>
      <c r="AW5" s="173"/>
      <c r="AX5" s="13"/>
      <c r="AY5" s="13"/>
      <c r="AZ5" s="13"/>
      <c r="BA5" s="13"/>
      <c r="BB5" s="13"/>
      <c r="BC5" s="13"/>
      <c r="BD5" s="13"/>
      <c r="BE5" s="13"/>
      <c r="BF5" s="13"/>
      <c r="BI5" s="13"/>
      <c r="BJ5" s="13"/>
      <c r="BK5" s="13"/>
      <c r="BM5" s="993" t="s">
        <v>3977</v>
      </c>
      <c r="BN5" s="994"/>
      <c r="BO5" s="264"/>
      <c r="BP5" s="1091"/>
      <c r="BQ5" s="1092"/>
      <c r="BR5" s="993"/>
      <c r="BS5" s="994"/>
      <c r="BT5" s="1091"/>
      <c r="BU5" s="1092"/>
      <c r="BV5" s="993"/>
      <c r="BW5" s="994"/>
      <c r="BX5" s="123"/>
      <c r="BY5" s="1141"/>
      <c r="BZ5" s="1141"/>
      <c r="CA5" s="13"/>
    </row>
    <row r="6" spans="1:79" ht="15" customHeight="1">
      <c r="A6" s="32"/>
      <c r="B6" s="139" t="s">
        <v>6145</v>
      </c>
      <c r="C6" s="58" t="s">
        <v>5775</v>
      </c>
      <c r="D6" s="114">
        <v>3.5</v>
      </c>
      <c r="E6" s="123"/>
      <c r="F6" s="16"/>
      <c r="G6" s="96"/>
      <c r="H6" s="9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086"/>
      <c r="AO6" s="1086"/>
      <c r="AP6" s="1086"/>
      <c r="AQ6" s="1086"/>
      <c r="AR6" s="1086"/>
      <c r="AS6" s="1086"/>
      <c r="AT6" s="1086"/>
      <c r="AU6" s="1086"/>
      <c r="AV6" s="173"/>
      <c r="AW6" s="173"/>
      <c r="AX6" s="13"/>
      <c r="AY6" s="13"/>
      <c r="AZ6" s="13"/>
      <c r="BA6" s="13"/>
      <c r="BB6" s="13"/>
      <c r="BC6" s="13"/>
      <c r="BD6" s="13"/>
      <c r="BE6" s="13"/>
      <c r="BF6" s="13"/>
      <c r="BI6" s="13"/>
      <c r="BJ6" s="13"/>
      <c r="BK6" s="13"/>
      <c r="BM6" s="993" t="s">
        <v>3978</v>
      </c>
      <c r="BN6" s="994"/>
      <c r="BO6" s="264"/>
      <c r="BP6" s="1091"/>
      <c r="BQ6" s="1092"/>
      <c r="BR6" s="993"/>
      <c r="BS6" s="994"/>
      <c r="BT6" s="1091"/>
      <c r="BU6" s="1092"/>
      <c r="BV6" s="993"/>
      <c r="BW6" s="994"/>
      <c r="BX6" s="123"/>
      <c r="BY6" s="1141"/>
      <c r="BZ6" s="1141"/>
      <c r="CA6" s="13"/>
    </row>
    <row r="7" spans="1:79" s="13" customFormat="1" ht="15" customHeight="1">
      <c r="B7" s="139" t="s">
        <v>5776</v>
      </c>
      <c r="C7" s="58" t="s">
        <v>4048</v>
      </c>
      <c r="D7" s="58">
        <v>3.25</v>
      </c>
      <c r="E7" s="123"/>
      <c r="F7" s="59"/>
      <c r="G7" s="98"/>
      <c r="H7" s="98"/>
      <c r="J7" s="1"/>
      <c r="K7" s="1"/>
      <c r="L7" s="1"/>
      <c r="O7" s="1"/>
      <c r="P7" s="1"/>
      <c r="T7" s="1"/>
      <c r="U7" s="1"/>
      <c r="W7" s="940" t="s">
        <v>6285</v>
      </c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L7" s="940"/>
      <c r="AM7" s="940"/>
      <c r="AN7" s="940"/>
      <c r="AO7" s="940"/>
      <c r="AP7" s="940"/>
      <c r="AQ7" s="940"/>
      <c r="AR7" s="940"/>
      <c r="AS7" s="940"/>
      <c r="AT7" s="940"/>
      <c r="AU7" s="940"/>
      <c r="AV7" s="940"/>
      <c r="AW7" s="940"/>
      <c r="AX7" s="940"/>
      <c r="AY7" s="201"/>
      <c r="AZ7" s="201"/>
      <c r="BA7" s="201"/>
      <c r="BD7" s="201"/>
      <c r="BE7" s="201"/>
      <c r="BF7" s="201"/>
      <c r="BI7" s="201"/>
      <c r="BJ7" s="201"/>
      <c r="BK7" s="201"/>
      <c r="BN7" s="201"/>
      <c r="BO7" s="201"/>
      <c r="BP7" s="201"/>
      <c r="BS7" s="201"/>
      <c r="BT7" s="201"/>
      <c r="BU7" s="201"/>
    </row>
    <row r="8" spans="1:79" s="13" customFormat="1" ht="15" customHeight="1">
      <c r="B8" s="139" t="s">
        <v>6146</v>
      </c>
      <c r="C8" s="58" t="s">
        <v>4049</v>
      </c>
      <c r="D8" s="114">
        <v>3</v>
      </c>
      <c r="E8" s="123"/>
      <c r="F8" s="17"/>
      <c r="G8" s="98"/>
      <c r="H8" s="98"/>
      <c r="J8" s="1"/>
      <c r="K8" s="1"/>
      <c r="L8" s="1"/>
      <c r="O8" s="1"/>
      <c r="P8" s="1"/>
      <c r="T8" s="1"/>
      <c r="U8" s="1"/>
      <c r="W8" s="940"/>
      <c r="X8" s="940"/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R8" s="940"/>
      <c r="AS8" s="940"/>
      <c r="AT8" s="940"/>
      <c r="AU8" s="940"/>
      <c r="AV8" s="940"/>
      <c r="AW8" s="940"/>
      <c r="AX8" s="940"/>
      <c r="AY8" s="201"/>
      <c r="AZ8" s="201"/>
      <c r="BA8" s="201"/>
      <c r="BD8" s="201"/>
      <c r="BE8" s="201"/>
      <c r="BF8" s="201"/>
      <c r="BI8" s="201"/>
      <c r="BJ8" s="201"/>
      <c r="BK8" s="201"/>
      <c r="BN8" s="201"/>
      <c r="BO8" s="201"/>
      <c r="BP8" s="201"/>
      <c r="BS8" s="201"/>
      <c r="BT8" s="201"/>
      <c r="BU8" s="201"/>
    </row>
    <row r="9" spans="1:79" s="13" customFormat="1" ht="15" customHeight="1">
      <c r="B9" s="139" t="s">
        <v>6147</v>
      </c>
      <c r="C9" s="58" t="s">
        <v>5782</v>
      </c>
      <c r="D9" s="58">
        <v>2.75</v>
      </c>
      <c r="E9" s="123"/>
      <c r="F9" s="16"/>
      <c r="G9" s="98"/>
      <c r="H9" s="98"/>
      <c r="J9" s="1"/>
      <c r="K9" s="1"/>
      <c r="L9" s="1"/>
      <c r="O9" s="1"/>
      <c r="P9" s="1"/>
      <c r="T9" s="1"/>
      <c r="U9" s="1"/>
      <c r="Y9" s="1"/>
      <c r="Z9" s="1"/>
      <c r="AB9" s="198"/>
      <c r="AC9" s="940" t="s">
        <v>6286</v>
      </c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140"/>
      <c r="AV9" s="175"/>
      <c r="AW9" s="175"/>
    </row>
    <row r="10" spans="1:79" s="13" customFormat="1" ht="15" customHeight="1">
      <c r="B10" s="139" t="s">
        <v>6148</v>
      </c>
      <c r="C10" s="58" t="s">
        <v>4050</v>
      </c>
      <c r="D10" s="114">
        <v>2.5</v>
      </c>
      <c r="E10" s="123"/>
      <c r="F10" s="59"/>
      <c r="G10" s="98"/>
      <c r="H10" s="98"/>
      <c r="J10" s="1"/>
      <c r="K10" s="1"/>
      <c r="L10" s="1"/>
      <c r="O10" s="1"/>
      <c r="P10" s="1"/>
      <c r="T10" s="1"/>
      <c r="U10" s="1"/>
      <c r="Y10" s="1"/>
      <c r="Z10" s="1"/>
      <c r="AB10" s="199"/>
      <c r="AC10" s="940"/>
      <c r="AD10" s="940"/>
      <c r="AE10" s="940"/>
      <c r="AF10" s="940"/>
      <c r="AG10" s="940"/>
      <c r="AH10" s="940"/>
      <c r="AI10" s="940"/>
      <c r="AJ10" s="940"/>
      <c r="AK10" s="940"/>
      <c r="AL10" s="940"/>
      <c r="AM10" s="940"/>
      <c r="AN10" s="940"/>
      <c r="AO10" s="940"/>
      <c r="AP10" s="940"/>
      <c r="AQ10" s="940"/>
      <c r="AR10" s="940"/>
      <c r="AS10" s="940"/>
      <c r="AT10" s="940"/>
      <c r="AU10" s="140"/>
      <c r="AV10" s="197"/>
      <c r="AW10" s="197"/>
    </row>
    <row r="11" spans="1:79" s="13" customFormat="1" ht="15" customHeight="1">
      <c r="B11" s="139" t="s">
        <v>6149</v>
      </c>
      <c r="C11" s="58" t="s">
        <v>4051</v>
      </c>
      <c r="D11" s="58">
        <v>2.25</v>
      </c>
      <c r="E11" s="123"/>
      <c r="F11" s="59"/>
      <c r="G11" s="98"/>
      <c r="H11" s="98"/>
      <c r="J11" s="1"/>
      <c r="K11" s="1"/>
      <c r="L11" s="1"/>
      <c r="O11" s="1"/>
      <c r="P11" s="1"/>
      <c r="T11" s="1"/>
      <c r="U11" s="1"/>
      <c r="Y11" s="1"/>
      <c r="Z11" s="940" t="s">
        <v>2069</v>
      </c>
      <c r="AA11" s="940"/>
      <c r="AB11" s="940"/>
      <c r="AC11" s="940"/>
      <c r="AD11" s="940"/>
      <c r="AE11" s="940"/>
      <c r="AF11" s="940"/>
      <c r="AG11" s="940"/>
      <c r="AH11" s="940"/>
      <c r="AI11" s="940"/>
      <c r="AJ11" s="940"/>
      <c r="AK11" s="940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140"/>
      <c r="AW11" s="140"/>
    </row>
    <row r="12" spans="1:79" s="13" customFormat="1" ht="15" customHeight="1">
      <c r="B12" s="139" t="s">
        <v>6150</v>
      </c>
      <c r="C12" s="58" t="s">
        <v>4052</v>
      </c>
      <c r="D12" s="114">
        <v>2</v>
      </c>
      <c r="E12" s="123"/>
      <c r="F12" s="59"/>
      <c r="G12" s="98"/>
      <c r="H12" s="98"/>
      <c r="J12" s="1"/>
      <c r="K12" s="1"/>
      <c r="L12" s="1"/>
      <c r="O12" s="1"/>
      <c r="P12" s="1"/>
      <c r="T12" s="1"/>
      <c r="U12" s="1"/>
      <c r="Y12" s="1"/>
      <c r="Z12" s="940"/>
      <c r="AA12" s="940"/>
      <c r="AB12" s="940"/>
      <c r="AC12" s="940"/>
      <c r="AD12" s="940"/>
      <c r="AE12" s="940"/>
      <c r="AF12" s="940"/>
      <c r="AG12" s="940"/>
      <c r="AH12" s="940"/>
      <c r="AI12" s="940"/>
      <c r="AJ12" s="940"/>
      <c r="AK12" s="940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140"/>
      <c r="AW12" s="140"/>
    </row>
    <row r="13" spans="1:79" ht="15" customHeight="1">
      <c r="A13" s="32"/>
      <c r="B13" s="139" t="s">
        <v>5781</v>
      </c>
      <c r="C13" s="58" t="s">
        <v>5014</v>
      </c>
      <c r="D13" s="114">
        <v>0</v>
      </c>
      <c r="E13" s="123"/>
      <c r="F13" s="59"/>
      <c r="G13" s="96"/>
      <c r="H13" s="96"/>
      <c r="I13" s="32"/>
      <c r="M13" s="32"/>
      <c r="N13" s="32"/>
      <c r="Q13" s="32"/>
      <c r="R13" s="32"/>
      <c r="S13" s="32"/>
      <c r="V13" s="32"/>
      <c r="W13" s="32"/>
      <c r="X13" s="32"/>
      <c r="AA13" s="32"/>
      <c r="AB13" s="32"/>
      <c r="AC13" s="940" t="s">
        <v>6070</v>
      </c>
      <c r="AD13" s="940"/>
      <c r="AE13" s="940"/>
      <c r="AF13" s="940"/>
      <c r="AG13" s="940"/>
      <c r="AH13" s="940"/>
      <c r="AI13" s="940"/>
      <c r="AJ13" s="940"/>
      <c r="AK13" s="940"/>
      <c r="AL13" s="940"/>
      <c r="AM13" s="940"/>
      <c r="AN13" s="940"/>
      <c r="AO13" s="940"/>
      <c r="AP13" s="940"/>
      <c r="AQ13" s="940"/>
      <c r="AR13" s="940"/>
      <c r="AS13" s="940"/>
      <c r="AT13" s="940"/>
      <c r="AU13" s="130"/>
      <c r="AV13" s="130"/>
      <c r="AW13" s="130"/>
      <c r="AX13" s="130"/>
      <c r="AZ13" s="32"/>
      <c r="BA13" s="32"/>
      <c r="BB13" s="130"/>
      <c r="BC13" s="130"/>
      <c r="BE13" s="32"/>
      <c r="BF13" s="32"/>
      <c r="BG13" s="262"/>
      <c r="BH13" s="262"/>
      <c r="BI13" s="262"/>
      <c r="BJ13" s="262"/>
      <c r="BK13" s="262"/>
      <c r="BL13" s="37"/>
      <c r="BM13" s="37"/>
      <c r="BO13" s="32"/>
      <c r="BP13" s="32"/>
      <c r="BQ13" s="37"/>
      <c r="BR13" s="37"/>
      <c r="BT13" s="32"/>
      <c r="BU13" s="32"/>
      <c r="BV13" s="37"/>
      <c r="BW13" s="37"/>
      <c r="BX13" s="37"/>
      <c r="BY13" s="38"/>
      <c r="BZ13" s="38"/>
      <c r="CA13" s="39"/>
    </row>
    <row r="14" spans="1:79" ht="15" customHeight="1">
      <c r="A14" s="1"/>
      <c r="B14" s="139"/>
      <c r="C14" s="58" t="s">
        <v>6151</v>
      </c>
      <c r="D14" s="114" t="s">
        <v>6152</v>
      </c>
      <c r="E14" s="176"/>
      <c r="F14" s="17"/>
      <c r="G14" s="96"/>
      <c r="H14" s="96"/>
      <c r="I14" s="32"/>
      <c r="M14" s="32"/>
      <c r="N14" s="32"/>
      <c r="Q14" s="32"/>
      <c r="R14" s="32"/>
      <c r="S14" s="32"/>
      <c r="V14" s="32"/>
      <c r="W14" s="32"/>
      <c r="X14" s="32"/>
      <c r="AA14" s="32"/>
      <c r="AB14" s="32"/>
      <c r="AC14" s="940"/>
      <c r="AD14" s="940"/>
      <c r="AE14" s="940"/>
      <c r="AF14" s="940"/>
      <c r="AG14" s="940"/>
      <c r="AH14" s="940"/>
      <c r="AI14" s="940"/>
      <c r="AJ14" s="940"/>
      <c r="AK14" s="940"/>
      <c r="AL14" s="940"/>
      <c r="AM14" s="940"/>
      <c r="AN14" s="940"/>
      <c r="AO14" s="940"/>
      <c r="AP14" s="940"/>
      <c r="AQ14" s="940"/>
      <c r="AR14" s="940"/>
      <c r="AS14" s="940"/>
      <c r="AT14" s="940"/>
      <c r="AU14" s="130"/>
      <c r="AV14" s="130"/>
      <c r="AW14" s="130"/>
      <c r="AX14" s="130"/>
      <c r="AZ14" s="32"/>
      <c r="BA14" s="32"/>
      <c r="BB14" s="130"/>
      <c r="BC14" s="130"/>
      <c r="BE14" s="32"/>
      <c r="BF14" s="32"/>
      <c r="BG14" s="130"/>
      <c r="BH14" s="158"/>
      <c r="BJ14" s="32"/>
      <c r="BK14" s="32"/>
      <c r="BL14" s="32"/>
      <c r="BM14" s="30"/>
      <c r="BO14" s="32"/>
      <c r="BP14" s="32"/>
      <c r="BQ14" s="30"/>
      <c r="BR14" s="30"/>
      <c r="BT14" s="32"/>
      <c r="BU14" s="32"/>
      <c r="BV14" s="30"/>
      <c r="BW14" s="33"/>
      <c r="BX14" s="33"/>
      <c r="BY14" s="32"/>
      <c r="BZ14" s="32"/>
      <c r="CA14" s="30"/>
    </row>
    <row r="15" spans="1:79" ht="15" customHeight="1">
      <c r="A15" s="28"/>
      <c r="B15" s="139"/>
      <c r="C15" s="58" t="s">
        <v>6153</v>
      </c>
      <c r="D15" s="114" t="s">
        <v>3616</v>
      </c>
      <c r="E15" s="36"/>
      <c r="F15" s="50"/>
      <c r="G15" s="96"/>
      <c r="H15" s="96"/>
      <c r="I15" s="30"/>
      <c r="M15" s="30"/>
      <c r="N15" s="30"/>
      <c r="Q15" s="30"/>
      <c r="R15" s="30"/>
      <c r="S15" s="30"/>
      <c r="V15" s="30"/>
      <c r="W15" s="30"/>
      <c r="X15" s="30"/>
      <c r="AA15" s="30"/>
      <c r="AB15" s="30"/>
      <c r="AC15" s="30"/>
      <c r="AF15" s="30"/>
      <c r="AG15" s="30"/>
      <c r="AH15" s="30"/>
      <c r="AK15" s="30"/>
      <c r="AL15" s="30"/>
      <c r="AM15" s="30"/>
      <c r="AO15" s="30"/>
      <c r="AP15" s="30"/>
      <c r="AQ15" s="134"/>
      <c r="AR15" s="154"/>
      <c r="AS15" s="30"/>
      <c r="AT15" s="154"/>
      <c r="AU15" s="153"/>
      <c r="AV15" s="156"/>
      <c r="AW15" s="156"/>
      <c r="AX15" s="156"/>
      <c r="AZ15" s="30"/>
      <c r="BA15" s="30"/>
      <c r="BB15" s="153"/>
      <c r="BC15" s="156"/>
      <c r="BE15" s="30"/>
      <c r="BF15" s="30"/>
      <c r="BG15" s="157"/>
      <c r="BH15" s="158"/>
      <c r="BJ15" s="30"/>
      <c r="BK15" s="30"/>
      <c r="BL15" s="30"/>
      <c r="BM15" s="30"/>
      <c r="BO15" s="30"/>
      <c r="BP15" s="30"/>
      <c r="BQ15" s="30"/>
      <c r="BR15" s="30"/>
      <c r="BT15" s="30"/>
      <c r="BU15" s="30"/>
      <c r="BV15" s="30"/>
      <c r="BW15" s="29"/>
      <c r="BX15" s="29"/>
      <c r="BY15" s="30"/>
      <c r="BZ15" s="30"/>
      <c r="CA15" s="30"/>
    </row>
    <row r="16" spans="1:79" ht="15" customHeight="1">
      <c r="A16" s="28"/>
      <c r="B16" s="106" t="s">
        <v>3617</v>
      </c>
      <c r="C16" s="159"/>
      <c r="D16" s="160"/>
      <c r="E16" s="36"/>
      <c r="F16" s="50"/>
      <c r="G16" s="96"/>
      <c r="H16" s="96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29"/>
      <c r="BX16" s="29"/>
      <c r="BY16" s="30"/>
      <c r="BZ16" s="30"/>
      <c r="CA16" s="30"/>
    </row>
    <row r="17" spans="1:79" ht="15" customHeight="1">
      <c r="A17" s="28"/>
      <c r="B17" s="29" t="s">
        <v>3618</v>
      </c>
      <c r="C17" s="29"/>
      <c r="D17" s="29"/>
      <c r="E17" s="36"/>
      <c r="F17" s="50"/>
      <c r="G17" s="96"/>
      <c r="H17" s="96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29"/>
      <c r="BX17" s="29"/>
      <c r="BY17" s="30"/>
      <c r="BZ17" s="30"/>
      <c r="CA17" s="30"/>
    </row>
    <row r="18" spans="1:79" ht="15" customHeight="1">
      <c r="A18" s="28"/>
      <c r="B18" s="29" t="s">
        <v>5995</v>
      </c>
      <c r="C18" s="29"/>
      <c r="D18" s="29"/>
      <c r="E18" s="36"/>
      <c r="F18" s="50"/>
      <c r="G18" s="96"/>
      <c r="H18" s="96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29"/>
      <c r="BX18" s="29"/>
      <c r="BY18" s="30"/>
      <c r="BZ18" s="30"/>
      <c r="CA18" s="30"/>
    </row>
    <row r="19" spans="1:79" ht="15" customHeight="1">
      <c r="A19" s="28"/>
      <c r="B19" s="30"/>
      <c r="C19" s="99"/>
      <c r="D19" s="30"/>
      <c r="E19" s="36"/>
      <c r="F19" s="50"/>
      <c r="G19" s="96"/>
      <c r="H19" s="96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29"/>
      <c r="BX19" s="29"/>
      <c r="BY19" s="30"/>
      <c r="BZ19" s="30"/>
      <c r="CA19" s="30"/>
    </row>
    <row r="20" spans="1:79" s="1" customFormat="1" ht="18" customHeight="1">
      <c r="A20" s="943" t="s">
        <v>5996</v>
      </c>
      <c r="B20" s="943" t="s">
        <v>5250</v>
      </c>
      <c r="C20" s="943" t="s">
        <v>5251</v>
      </c>
      <c r="D20" s="943" t="s">
        <v>5252</v>
      </c>
      <c r="E20" s="943" t="s">
        <v>3107</v>
      </c>
      <c r="F20" s="943" t="s">
        <v>3108</v>
      </c>
      <c r="G20" s="943" t="s">
        <v>5289</v>
      </c>
      <c r="H20" s="943" t="s">
        <v>2940</v>
      </c>
      <c r="I20" s="947" t="s">
        <v>2965</v>
      </c>
      <c r="J20" s="948"/>
      <c r="K20" s="948"/>
      <c r="L20" s="948"/>
      <c r="M20" s="948"/>
      <c r="N20" s="948"/>
      <c r="O20" s="948"/>
      <c r="P20" s="948"/>
      <c r="Q20" s="948"/>
      <c r="R20" s="948"/>
      <c r="S20" s="948"/>
      <c r="T20" s="948"/>
      <c r="U20" s="948"/>
      <c r="V20" s="948"/>
      <c r="W20" s="948"/>
      <c r="X20" s="948"/>
      <c r="Y20" s="948"/>
      <c r="Z20" s="948"/>
      <c r="AA20" s="948"/>
      <c r="AB20" s="948"/>
      <c r="AC20" s="948"/>
      <c r="AD20" s="948"/>
      <c r="AE20" s="948"/>
      <c r="AF20" s="948"/>
      <c r="AG20" s="948"/>
      <c r="AH20" s="948"/>
      <c r="AI20" s="948"/>
      <c r="AJ20" s="948"/>
      <c r="AK20" s="948"/>
      <c r="AL20" s="948"/>
      <c r="AM20" s="948"/>
      <c r="AN20" s="948"/>
      <c r="AO20" s="948"/>
      <c r="AP20" s="948"/>
      <c r="AQ20" s="948"/>
      <c r="AR20" s="948"/>
      <c r="AS20" s="948"/>
      <c r="AT20" s="948"/>
      <c r="AU20" s="948"/>
      <c r="AV20" s="948"/>
      <c r="AW20" s="948"/>
      <c r="AX20" s="948"/>
      <c r="AY20" s="948"/>
      <c r="AZ20" s="948"/>
      <c r="BA20" s="948"/>
      <c r="BB20" s="948"/>
      <c r="BC20" s="948"/>
      <c r="BD20" s="948"/>
      <c r="BE20" s="948"/>
      <c r="BF20" s="948"/>
      <c r="BG20" s="948"/>
      <c r="BH20" s="948"/>
      <c r="BI20" s="948"/>
      <c r="BJ20" s="948"/>
      <c r="BK20" s="948"/>
      <c r="BL20" s="948"/>
      <c r="BM20" s="948"/>
      <c r="BN20" s="948"/>
      <c r="BO20" s="948"/>
      <c r="BP20" s="948"/>
      <c r="BQ20" s="948"/>
      <c r="BR20" s="948"/>
      <c r="BS20" s="948"/>
      <c r="BT20" s="948"/>
      <c r="BU20" s="948"/>
      <c r="BV20" s="953"/>
      <c r="BW20" s="950" t="s">
        <v>6865</v>
      </c>
      <c r="BX20" s="924" t="s">
        <v>6071</v>
      </c>
      <c r="BY20" s="924" t="s">
        <v>2658</v>
      </c>
      <c r="BZ20" s="924" t="s">
        <v>2063</v>
      </c>
      <c r="CA20" s="949" t="s">
        <v>3157</v>
      </c>
    </row>
    <row r="21" spans="1:79" s="56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32" t="s">
        <v>2964</v>
      </c>
      <c r="J21" s="933"/>
      <c r="K21" s="933"/>
      <c r="L21" s="933"/>
      <c r="M21" s="933"/>
      <c r="N21" s="933"/>
      <c r="O21" s="933"/>
      <c r="P21" s="933"/>
      <c r="Q21" s="933"/>
      <c r="R21" s="933"/>
      <c r="S21" s="933"/>
      <c r="T21" s="933"/>
      <c r="U21" s="933"/>
      <c r="V21" s="933"/>
      <c r="W21" s="933"/>
      <c r="X21" s="933"/>
      <c r="Y21" s="933"/>
      <c r="Z21" s="933"/>
      <c r="AA21" s="933"/>
      <c r="AB21" s="933"/>
      <c r="AC21" s="933"/>
      <c r="AD21" s="933"/>
      <c r="AE21" s="933"/>
      <c r="AF21" s="933"/>
      <c r="AG21" s="933"/>
      <c r="AH21" s="933"/>
      <c r="AI21" s="933"/>
      <c r="AJ21" s="933"/>
      <c r="AK21" s="933"/>
      <c r="AL21" s="933"/>
      <c r="AM21" s="933"/>
      <c r="AN21" s="933"/>
      <c r="AO21" s="933"/>
      <c r="AP21" s="933"/>
      <c r="AQ21" s="933"/>
      <c r="AR21" s="933"/>
      <c r="AS21" s="933"/>
      <c r="AT21" s="933"/>
      <c r="AU21" s="1078" t="s">
        <v>5737</v>
      </c>
      <c r="AV21" s="1079"/>
      <c r="AW21" s="1145"/>
      <c r="AX21" s="932" t="s">
        <v>2963</v>
      </c>
      <c r="AY21" s="933"/>
      <c r="AZ21" s="933"/>
      <c r="BA21" s="933"/>
      <c r="BB21" s="933"/>
      <c r="BC21" s="933"/>
      <c r="BD21" s="933"/>
      <c r="BE21" s="933"/>
      <c r="BF21" s="933"/>
      <c r="BG21" s="933"/>
      <c r="BH21" s="933"/>
      <c r="BI21" s="933"/>
      <c r="BJ21" s="933"/>
      <c r="BK21" s="933"/>
      <c r="BL21" s="933"/>
      <c r="BM21" s="933"/>
      <c r="BN21" s="933"/>
      <c r="BO21" s="933"/>
      <c r="BP21" s="933"/>
      <c r="BQ21" s="933"/>
      <c r="BR21" s="933"/>
      <c r="BS21" s="933"/>
      <c r="BT21" s="933"/>
      <c r="BU21" s="933"/>
      <c r="BV21" s="934"/>
      <c r="BW21" s="1164"/>
      <c r="BX21" s="924"/>
      <c r="BY21" s="924"/>
      <c r="BZ21" s="924"/>
      <c r="CA21" s="949"/>
    </row>
    <row r="22" spans="1:79" s="56" customFormat="1" ht="18" customHeight="1">
      <c r="A22" s="969"/>
      <c r="B22" s="969"/>
      <c r="C22" s="969"/>
      <c r="D22" s="969"/>
      <c r="E22" s="969"/>
      <c r="F22" s="969"/>
      <c r="G22" s="969"/>
      <c r="H22" s="969"/>
      <c r="I22" s="1061" t="s">
        <v>5139</v>
      </c>
      <c r="J22" s="954"/>
      <c r="K22" s="954"/>
      <c r="L22" s="954"/>
      <c r="M22" s="954"/>
      <c r="N22" s="954"/>
      <c r="O22" s="954"/>
      <c r="P22" s="954"/>
      <c r="Q22" s="954"/>
      <c r="R22" s="954"/>
      <c r="S22" s="954"/>
      <c r="T22" s="954"/>
      <c r="U22" s="954"/>
      <c r="V22" s="954"/>
      <c r="W22" s="954"/>
      <c r="X22" s="954"/>
      <c r="Y22" s="954"/>
      <c r="Z22" s="954"/>
      <c r="AA22" s="954"/>
      <c r="AB22" s="954"/>
      <c r="AC22" s="954"/>
      <c r="AD22" s="954"/>
      <c r="AE22" s="954"/>
      <c r="AF22" s="954"/>
      <c r="AG22" s="954"/>
      <c r="AH22" s="954"/>
      <c r="AI22" s="954"/>
      <c r="AJ22" s="954"/>
      <c r="AK22" s="954"/>
      <c r="AL22" s="955"/>
      <c r="AM22" s="1061" t="s">
        <v>6137</v>
      </c>
      <c r="AN22" s="954"/>
      <c r="AO22" s="954"/>
      <c r="AP22" s="954"/>
      <c r="AQ22" s="954"/>
      <c r="AR22" s="954"/>
      <c r="AS22" s="954"/>
      <c r="AT22" s="954"/>
      <c r="AU22" s="1080"/>
      <c r="AV22" s="1081"/>
      <c r="AW22" s="1146"/>
      <c r="AX22" s="932" t="s">
        <v>3599</v>
      </c>
      <c r="AY22" s="933"/>
      <c r="AZ22" s="933"/>
      <c r="BA22" s="933"/>
      <c r="BB22" s="933"/>
      <c r="BC22" s="933"/>
      <c r="BD22" s="933"/>
      <c r="BE22" s="933"/>
      <c r="BF22" s="933"/>
      <c r="BG22" s="934"/>
      <c r="BH22" s="932" t="s">
        <v>2674</v>
      </c>
      <c r="BI22" s="933"/>
      <c r="BJ22" s="933"/>
      <c r="BK22" s="933"/>
      <c r="BL22" s="933"/>
      <c r="BM22" s="933"/>
      <c r="BN22" s="933"/>
      <c r="BO22" s="933"/>
      <c r="BP22" s="933"/>
      <c r="BQ22" s="933"/>
      <c r="BR22" s="933"/>
      <c r="BS22" s="933"/>
      <c r="BT22" s="933"/>
      <c r="BU22" s="933"/>
      <c r="BV22" s="934"/>
      <c r="BW22" s="1164"/>
      <c r="BX22" s="924"/>
      <c r="BY22" s="924"/>
      <c r="BZ22" s="924"/>
      <c r="CA22" s="949"/>
    </row>
    <row r="23" spans="1:79" s="57" customFormat="1" ht="16.5" customHeight="1">
      <c r="A23" s="969"/>
      <c r="B23" s="969"/>
      <c r="C23" s="969"/>
      <c r="D23" s="969"/>
      <c r="E23" s="969"/>
      <c r="F23" s="969"/>
      <c r="G23" s="969"/>
      <c r="H23" s="969"/>
      <c r="I23" s="928" t="s">
        <v>2675</v>
      </c>
      <c r="J23" s="929"/>
      <c r="K23" s="929"/>
      <c r="L23" s="929"/>
      <c r="M23" s="929"/>
      <c r="N23" s="928" t="s">
        <v>2676</v>
      </c>
      <c r="O23" s="929"/>
      <c r="P23" s="929"/>
      <c r="Q23" s="929"/>
      <c r="R23" s="929"/>
      <c r="S23" s="928" t="s">
        <v>2677</v>
      </c>
      <c r="T23" s="929"/>
      <c r="U23" s="929"/>
      <c r="V23" s="929"/>
      <c r="W23" s="929"/>
      <c r="X23" s="928" t="s">
        <v>2678</v>
      </c>
      <c r="Y23" s="929"/>
      <c r="Z23" s="929"/>
      <c r="AA23" s="929"/>
      <c r="AB23" s="929"/>
      <c r="AC23" s="928" t="s">
        <v>2679</v>
      </c>
      <c r="AD23" s="929"/>
      <c r="AE23" s="929"/>
      <c r="AF23" s="929"/>
      <c r="AG23" s="929"/>
      <c r="AH23" s="928" t="s">
        <v>2680</v>
      </c>
      <c r="AI23" s="929"/>
      <c r="AJ23" s="929"/>
      <c r="AK23" s="929"/>
      <c r="AL23" s="929"/>
      <c r="AM23" s="928" t="s">
        <v>5735</v>
      </c>
      <c r="AN23" s="929"/>
      <c r="AO23" s="929"/>
      <c r="AP23" s="929"/>
      <c r="AQ23" s="929"/>
      <c r="AR23" s="928" t="s">
        <v>2066</v>
      </c>
      <c r="AS23" s="929"/>
      <c r="AT23" s="929"/>
      <c r="AU23" s="928"/>
      <c r="AV23" s="929"/>
      <c r="AW23" s="929"/>
      <c r="AX23" s="928" t="s">
        <v>2678</v>
      </c>
      <c r="AY23" s="929"/>
      <c r="AZ23" s="929"/>
      <c r="BA23" s="929"/>
      <c r="BB23" s="930"/>
      <c r="BC23" s="928" t="s">
        <v>2679</v>
      </c>
      <c r="BD23" s="929"/>
      <c r="BE23" s="929"/>
      <c r="BF23" s="929"/>
      <c r="BG23" s="930"/>
      <c r="BH23" s="928" t="s">
        <v>3901</v>
      </c>
      <c r="BI23" s="929"/>
      <c r="BJ23" s="929"/>
      <c r="BK23" s="929"/>
      <c r="BL23" s="930"/>
      <c r="BM23" s="928" t="s">
        <v>5736</v>
      </c>
      <c r="BN23" s="929"/>
      <c r="BO23" s="929"/>
      <c r="BP23" s="929"/>
      <c r="BQ23" s="929"/>
      <c r="BR23" s="928" t="s">
        <v>3902</v>
      </c>
      <c r="BS23" s="929"/>
      <c r="BT23" s="929"/>
      <c r="BU23" s="929"/>
      <c r="BV23" s="929"/>
      <c r="BW23" s="1164"/>
      <c r="BX23" s="924"/>
      <c r="BY23" s="924"/>
      <c r="BZ23" s="924"/>
      <c r="CA23" s="949"/>
    </row>
    <row r="24" spans="1:79" s="56" customFormat="1" ht="30.75" customHeight="1">
      <c r="A24" s="969"/>
      <c r="B24" s="969"/>
      <c r="C24" s="969"/>
      <c r="D24" s="969"/>
      <c r="E24" s="969"/>
      <c r="F24" s="969"/>
      <c r="G24" s="969"/>
      <c r="H24" s="969"/>
      <c r="I24" s="925" t="s">
        <v>638</v>
      </c>
      <c r="J24" s="1069"/>
      <c r="K24" s="1069"/>
      <c r="L24" s="1069"/>
      <c r="M24" s="1070"/>
      <c r="N24" s="925" t="s">
        <v>4821</v>
      </c>
      <c r="O24" s="1069"/>
      <c r="P24" s="1069"/>
      <c r="Q24" s="1069"/>
      <c r="R24" s="1070"/>
      <c r="S24" s="925" t="s">
        <v>6598</v>
      </c>
      <c r="T24" s="1069"/>
      <c r="U24" s="1069"/>
      <c r="V24" s="1069"/>
      <c r="W24" s="1070"/>
      <c r="X24" s="925" t="s">
        <v>4086</v>
      </c>
      <c r="Y24" s="1069"/>
      <c r="Z24" s="1069"/>
      <c r="AA24" s="1069"/>
      <c r="AB24" s="1070"/>
      <c r="AC24" s="925" t="s">
        <v>4087</v>
      </c>
      <c r="AD24" s="1069"/>
      <c r="AE24" s="1069"/>
      <c r="AF24" s="1069"/>
      <c r="AG24" s="1070"/>
      <c r="AH24" s="925" t="s">
        <v>3448</v>
      </c>
      <c r="AI24" s="1069"/>
      <c r="AJ24" s="1069"/>
      <c r="AK24" s="1069"/>
      <c r="AL24" s="1070"/>
      <c r="AM24" s="925" t="s">
        <v>227</v>
      </c>
      <c r="AN24" s="1069"/>
      <c r="AO24" s="1069"/>
      <c r="AP24" s="1069"/>
      <c r="AQ24" s="1070"/>
      <c r="AR24" s="925" t="s">
        <v>4822</v>
      </c>
      <c r="AS24" s="1069"/>
      <c r="AT24" s="1070"/>
      <c r="AU24" s="942" t="s">
        <v>5737</v>
      </c>
      <c r="AV24" s="942"/>
      <c r="AW24" s="942"/>
      <c r="AX24" s="925" t="s">
        <v>845</v>
      </c>
      <c r="AY24" s="1069"/>
      <c r="AZ24" s="1069"/>
      <c r="BA24" s="1069"/>
      <c r="BB24" s="1070"/>
      <c r="BC24" s="925" t="s">
        <v>3596</v>
      </c>
      <c r="BD24" s="1069"/>
      <c r="BE24" s="1069"/>
      <c r="BF24" s="1069"/>
      <c r="BG24" s="1070"/>
      <c r="BH24" s="925" t="s">
        <v>486</v>
      </c>
      <c r="BI24" s="1069"/>
      <c r="BJ24" s="1069"/>
      <c r="BK24" s="1069"/>
      <c r="BL24" s="1070"/>
      <c r="BM24" s="925" t="s">
        <v>3450</v>
      </c>
      <c r="BN24" s="1069"/>
      <c r="BO24" s="1069"/>
      <c r="BP24" s="1069"/>
      <c r="BQ24" s="1069"/>
      <c r="BR24" s="925"/>
      <c r="BS24" s="1069"/>
      <c r="BT24" s="1069"/>
      <c r="BU24" s="1069"/>
      <c r="BV24" s="1069"/>
      <c r="BW24" s="1164"/>
      <c r="BX24" s="924"/>
      <c r="BY24" s="924"/>
      <c r="BZ24" s="924"/>
      <c r="CA24" s="949"/>
    </row>
    <row r="25" spans="1:79" s="56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28" t="s">
        <v>2067</v>
      </c>
      <c r="J25" s="929"/>
      <c r="K25" s="929"/>
      <c r="L25" s="929"/>
      <c r="M25" s="930"/>
      <c r="N25" s="928" t="s">
        <v>2067</v>
      </c>
      <c r="O25" s="929"/>
      <c r="P25" s="929"/>
      <c r="Q25" s="929"/>
      <c r="R25" s="930"/>
      <c r="S25" s="928" t="s">
        <v>2067</v>
      </c>
      <c r="T25" s="929"/>
      <c r="U25" s="929"/>
      <c r="V25" s="929"/>
      <c r="W25" s="930"/>
      <c r="X25" s="928" t="s">
        <v>2067</v>
      </c>
      <c r="Y25" s="929"/>
      <c r="Z25" s="929"/>
      <c r="AA25" s="929"/>
      <c r="AB25" s="930"/>
      <c r="AC25" s="928" t="s">
        <v>2067</v>
      </c>
      <c r="AD25" s="929"/>
      <c r="AE25" s="929"/>
      <c r="AF25" s="929"/>
      <c r="AG25" s="930"/>
      <c r="AH25" s="928" t="s">
        <v>2067</v>
      </c>
      <c r="AI25" s="929"/>
      <c r="AJ25" s="929"/>
      <c r="AK25" s="929"/>
      <c r="AL25" s="930"/>
      <c r="AM25" s="928" t="s">
        <v>2068</v>
      </c>
      <c r="AN25" s="929"/>
      <c r="AO25" s="929"/>
      <c r="AP25" s="929"/>
      <c r="AQ25" s="930"/>
      <c r="AR25" s="928" t="s">
        <v>3609</v>
      </c>
      <c r="AS25" s="929"/>
      <c r="AT25" s="930"/>
      <c r="AU25" s="949" t="s">
        <v>3609</v>
      </c>
      <c r="AV25" s="949"/>
      <c r="AW25" s="949"/>
      <c r="AX25" s="928" t="s">
        <v>3609</v>
      </c>
      <c r="AY25" s="929"/>
      <c r="AZ25" s="929"/>
      <c r="BA25" s="929"/>
      <c r="BB25" s="930"/>
      <c r="BC25" s="928" t="s">
        <v>3610</v>
      </c>
      <c r="BD25" s="929"/>
      <c r="BE25" s="929"/>
      <c r="BF25" s="929"/>
      <c r="BG25" s="930"/>
      <c r="BH25" s="928" t="s">
        <v>3609</v>
      </c>
      <c r="BI25" s="929"/>
      <c r="BJ25" s="929"/>
      <c r="BK25" s="929"/>
      <c r="BL25" s="930"/>
      <c r="BM25" s="928" t="s">
        <v>3609</v>
      </c>
      <c r="BN25" s="929"/>
      <c r="BO25" s="929"/>
      <c r="BP25" s="929"/>
      <c r="BQ25" s="929"/>
      <c r="BR25" s="928" t="s">
        <v>3609</v>
      </c>
      <c r="BS25" s="929"/>
      <c r="BT25" s="929"/>
      <c r="BU25" s="929"/>
      <c r="BV25" s="929"/>
      <c r="BW25" s="1164"/>
      <c r="BX25" s="924"/>
      <c r="BY25" s="924"/>
      <c r="BZ25" s="924"/>
      <c r="CA25" s="949"/>
    </row>
    <row r="26" spans="1:79" s="56" customFormat="1" ht="62.25" customHeight="1">
      <c r="A26" s="969"/>
      <c r="B26" s="969"/>
      <c r="C26" s="969"/>
      <c r="D26" s="969"/>
      <c r="E26" s="969"/>
      <c r="F26" s="969"/>
      <c r="G26" s="969"/>
      <c r="H26" s="969"/>
      <c r="I26" s="101" t="s">
        <v>3457</v>
      </c>
      <c r="J26" s="101" t="s">
        <v>3598</v>
      </c>
      <c r="K26" s="101" t="s">
        <v>1653</v>
      </c>
      <c r="L26" s="102" t="s">
        <v>647</v>
      </c>
      <c r="M26" s="103" t="s">
        <v>2252</v>
      </c>
      <c r="N26" s="101" t="s">
        <v>3457</v>
      </c>
      <c r="O26" s="101" t="s">
        <v>3598</v>
      </c>
      <c r="P26" s="101" t="s">
        <v>1653</v>
      </c>
      <c r="Q26" s="102" t="s">
        <v>647</v>
      </c>
      <c r="R26" s="103" t="s">
        <v>2252</v>
      </c>
      <c r="S26" s="101" t="s">
        <v>3457</v>
      </c>
      <c r="T26" s="101" t="s">
        <v>3598</v>
      </c>
      <c r="U26" s="101" t="s">
        <v>1653</v>
      </c>
      <c r="V26" s="102" t="s">
        <v>647</v>
      </c>
      <c r="W26" s="103" t="s">
        <v>2252</v>
      </c>
      <c r="X26" s="101" t="s">
        <v>3457</v>
      </c>
      <c r="Y26" s="101" t="s">
        <v>3598</v>
      </c>
      <c r="Z26" s="101" t="s">
        <v>1653</v>
      </c>
      <c r="AA26" s="102" t="s">
        <v>647</v>
      </c>
      <c r="AB26" s="103" t="s">
        <v>2252</v>
      </c>
      <c r="AC26" s="101" t="s">
        <v>3457</v>
      </c>
      <c r="AD26" s="101" t="s">
        <v>3598</v>
      </c>
      <c r="AE26" s="101" t="s">
        <v>1653</v>
      </c>
      <c r="AF26" s="102" t="s">
        <v>647</v>
      </c>
      <c r="AG26" s="103" t="s">
        <v>2252</v>
      </c>
      <c r="AH26" s="101" t="s">
        <v>3457</v>
      </c>
      <c r="AI26" s="101" t="s">
        <v>3598</v>
      </c>
      <c r="AJ26" s="101" t="s">
        <v>1653</v>
      </c>
      <c r="AK26" s="102" t="s">
        <v>647</v>
      </c>
      <c r="AL26" s="103" t="s">
        <v>2252</v>
      </c>
      <c r="AM26" s="101" t="s">
        <v>3458</v>
      </c>
      <c r="AN26" s="101" t="s">
        <v>637</v>
      </c>
      <c r="AO26" s="101" t="s">
        <v>639</v>
      </c>
      <c r="AP26" s="102" t="s">
        <v>647</v>
      </c>
      <c r="AQ26" s="103" t="s">
        <v>2252</v>
      </c>
      <c r="AR26" s="101" t="s">
        <v>1653</v>
      </c>
      <c r="AS26" s="102" t="s">
        <v>647</v>
      </c>
      <c r="AT26" s="103" t="s">
        <v>2252</v>
      </c>
      <c r="AU26" s="101" t="s">
        <v>639</v>
      </c>
      <c r="AV26" s="102" t="s">
        <v>647</v>
      </c>
      <c r="AW26" s="103" t="s">
        <v>2252</v>
      </c>
      <c r="AX26" s="101" t="s">
        <v>661</v>
      </c>
      <c r="AY26" s="101" t="s">
        <v>6862</v>
      </c>
      <c r="AZ26" s="101" t="s">
        <v>1656</v>
      </c>
      <c r="BA26" s="102" t="s">
        <v>647</v>
      </c>
      <c r="BB26" s="103" t="s">
        <v>2252</v>
      </c>
      <c r="BC26" s="101" t="s">
        <v>661</v>
      </c>
      <c r="BD26" s="101" t="s">
        <v>6862</v>
      </c>
      <c r="BE26" s="101" t="s">
        <v>1656</v>
      </c>
      <c r="BF26" s="102" t="s">
        <v>647</v>
      </c>
      <c r="BG26" s="103" t="s">
        <v>2252</v>
      </c>
      <c r="BH26" s="101" t="s">
        <v>3457</v>
      </c>
      <c r="BI26" s="101" t="s">
        <v>3598</v>
      </c>
      <c r="BJ26" s="101" t="s">
        <v>1653</v>
      </c>
      <c r="BK26" s="102" t="s">
        <v>647</v>
      </c>
      <c r="BL26" s="103" t="s">
        <v>2252</v>
      </c>
      <c r="BM26" s="101" t="s">
        <v>3457</v>
      </c>
      <c r="BN26" s="101" t="s">
        <v>3598</v>
      </c>
      <c r="BO26" s="101" t="s">
        <v>1653</v>
      </c>
      <c r="BP26" s="102" t="s">
        <v>647</v>
      </c>
      <c r="BQ26" s="103" t="s">
        <v>2252</v>
      </c>
      <c r="BR26" s="101" t="s">
        <v>3457</v>
      </c>
      <c r="BS26" s="101" t="s">
        <v>3598</v>
      </c>
      <c r="BT26" s="101" t="s">
        <v>1653</v>
      </c>
      <c r="BU26" s="102" t="s">
        <v>647</v>
      </c>
      <c r="BV26" s="103" t="s">
        <v>2252</v>
      </c>
      <c r="BW26" s="69"/>
      <c r="BX26" s="924"/>
      <c r="BY26" s="924"/>
      <c r="BZ26" s="924"/>
      <c r="CA26" s="949"/>
    </row>
    <row r="27" spans="1:79" s="11" customFormat="1" ht="39.75" customHeight="1">
      <c r="A27" s="128" t="s">
        <v>3035</v>
      </c>
      <c r="B27" s="254" t="s">
        <v>6282</v>
      </c>
      <c r="C27" s="128" t="s">
        <v>4348</v>
      </c>
      <c r="D27" s="128">
        <v>603</v>
      </c>
      <c r="E27" s="128">
        <v>6201</v>
      </c>
      <c r="F27" s="254" t="s">
        <v>6283</v>
      </c>
      <c r="G27" s="128"/>
      <c r="H27" s="128" t="s">
        <v>6284</v>
      </c>
      <c r="I27" s="260"/>
      <c r="J27" s="260"/>
      <c r="K27" s="260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69"/>
      <c r="BL27" s="69"/>
      <c r="BM27" s="69"/>
      <c r="BN27" s="69"/>
      <c r="BO27" s="69"/>
      <c r="BP27" s="69"/>
      <c r="BQ27" s="69"/>
      <c r="BR27" s="69"/>
      <c r="BS27" s="69"/>
      <c r="BT27" s="69"/>
      <c r="BU27" s="69"/>
      <c r="BV27" s="69"/>
      <c r="BW27" s="69"/>
      <c r="BX27" s="69"/>
      <c r="BY27" s="69"/>
      <c r="BZ27" s="128">
        <v>6201</v>
      </c>
      <c r="CA27" s="69"/>
    </row>
    <row r="28" spans="1:79" s="11" customFormat="1" ht="39.75" customHeight="1">
      <c r="A28" s="128"/>
      <c r="B28" s="254"/>
      <c r="C28" s="128"/>
      <c r="D28" s="128"/>
      <c r="E28" s="128"/>
      <c r="F28" s="254"/>
      <c r="G28" s="128"/>
      <c r="H28" s="254"/>
      <c r="I28" s="260"/>
      <c r="J28" s="260"/>
      <c r="K28" s="260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9"/>
      <c r="BY28" s="69"/>
      <c r="BZ28" s="128"/>
      <c r="CA28" s="69"/>
    </row>
    <row r="29" spans="1:79" s="11" customFormat="1" ht="39.75" customHeight="1">
      <c r="A29" s="128"/>
      <c r="B29" s="254"/>
      <c r="C29" s="128"/>
      <c r="D29" s="128"/>
      <c r="E29" s="128"/>
      <c r="F29" s="254"/>
      <c r="G29" s="128"/>
      <c r="H29" s="128"/>
      <c r="I29" s="260"/>
      <c r="J29" s="260"/>
      <c r="K29" s="260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69"/>
      <c r="BL29" s="69"/>
      <c r="BM29" s="69"/>
      <c r="BN29" s="69"/>
      <c r="BO29" s="69"/>
      <c r="BP29" s="69"/>
      <c r="BQ29" s="69"/>
      <c r="BR29" s="69"/>
      <c r="BS29" s="69"/>
      <c r="BT29" s="69"/>
      <c r="BU29" s="69"/>
      <c r="BV29" s="69"/>
      <c r="BW29" s="69"/>
      <c r="BX29" s="69"/>
      <c r="BY29" s="69"/>
      <c r="BZ29" s="128"/>
      <c r="CA29" s="69"/>
    </row>
    <row r="30" spans="1:79" s="11" customFormat="1" ht="39.75" customHeight="1">
      <c r="A30" s="128"/>
      <c r="B30" s="254"/>
      <c r="C30" s="128"/>
      <c r="D30" s="128"/>
      <c r="E30" s="128"/>
      <c r="F30" s="254"/>
      <c r="G30" s="128"/>
      <c r="H30" s="254"/>
      <c r="I30" s="260"/>
      <c r="J30" s="260"/>
      <c r="K30" s="260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69"/>
      <c r="BL30" s="69"/>
      <c r="BM30" s="69"/>
      <c r="BN30" s="69"/>
      <c r="BO30" s="69"/>
      <c r="BP30" s="69"/>
      <c r="BQ30" s="69"/>
      <c r="BR30" s="69"/>
      <c r="BS30" s="69"/>
      <c r="BT30" s="69"/>
      <c r="BU30" s="69"/>
      <c r="BV30" s="69"/>
      <c r="BW30" s="69"/>
      <c r="BX30" s="69"/>
      <c r="BY30" s="69"/>
      <c r="BZ30" s="128"/>
      <c r="CA30" s="69"/>
    </row>
    <row r="31" spans="1:79" s="11" customFormat="1" ht="39.75" customHeight="1">
      <c r="A31" s="128"/>
      <c r="B31" s="254"/>
      <c r="C31" s="128"/>
      <c r="D31" s="128"/>
      <c r="E31" s="128"/>
      <c r="F31" s="254"/>
      <c r="G31" s="128"/>
      <c r="H31" s="128"/>
      <c r="I31" s="260"/>
      <c r="J31" s="260"/>
      <c r="K31" s="260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69"/>
      <c r="BL31" s="69"/>
      <c r="BM31" s="69"/>
      <c r="BN31" s="69"/>
      <c r="BO31" s="69"/>
      <c r="BP31" s="69"/>
      <c r="BQ31" s="69"/>
      <c r="BR31" s="69"/>
      <c r="BS31" s="69"/>
      <c r="BT31" s="69"/>
      <c r="BU31" s="69"/>
      <c r="BV31" s="69"/>
      <c r="BW31" s="69"/>
      <c r="BX31" s="69"/>
      <c r="BY31" s="69"/>
      <c r="BZ31" s="128"/>
      <c r="CA31" s="69"/>
    </row>
    <row r="32" spans="1:79" s="11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260"/>
      <c r="J32" s="260"/>
      <c r="K32" s="260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69"/>
      <c r="BH32" s="69"/>
      <c r="BI32" s="69"/>
      <c r="BJ32" s="69"/>
      <c r="BK32" s="69"/>
      <c r="BL32" s="69"/>
      <c r="BM32" s="69"/>
      <c r="BN32" s="69"/>
      <c r="BO32" s="69"/>
      <c r="BP32" s="69"/>
      <c r="BQ32" s="69"/>
      <c r="BR32" s="69"/>
      <c r="BS32" s="69"/>
      <c r="BT32" s="69"/>
      <c r="BU32" s="69"/>
      <c r="BV32" s="69"/>
      <c r="BW32" s="69"/>
      <c r="BX32" s="69"/>
      <c r="BY32" s="69"/>
      <c r="BZ32" s="128"/>
      <c r="CA32" s="69"/>
    </row>
    <row r="33" spans="1:99" s="11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260"/>
      <c r="J33" s="260"/>
      <c r="K33" s="260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69"/>
      <c r="BI33" s="69"/>
      <c r="BJ33" s="69"/>
      <c r="BK33" s="69"/>
      <c r="BL33" s="69"/>
      <c r="BM33" s="69"/>
      <c r="BN33" s="69"/>
      <c r="BO33" s="69"/>
      <c r="BP33" s="69"/>
      <c r="BQ33" s="69"/>
      <c r="BR33" s="69"/>
      <c r="BS33" s="69"/>
      <c r="BT33" s="69"/>
      <c r="BU33" s="69"/>
      <c r="BV33" s="69"/>
      <c r="BW33" s="69"/>
      <c r="BX33" s="69"/>
      <c r="BY33" s="69"/>
      <c r="BZ33" s="128"/>
      <c r="CA33" s="69"/>
    </row>
    <row r="34" spans="1:99" s="11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260"/>
      <c r="J34" s="260"/>
      <c r="K34" s="260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69"/>
      <c r="BN34" s="69"/>
      <c r="BO34" s="69"/>
      <c r="BP34" s="69"/>
      <c r="BQ34" s="69"/>
      <c r="BR34" s="69"/>
      <c r="BS34" s="69"/>
      <c r="BT34" s="69"/>
      <c r="BU34" s="69"/>
      <c r="BV34" s="69"/>
      <c r="BW34" s="69"/>
      <c r="BX34" s="69"/>
      <c r="BY34" s="69"/>
      <c r="BZ34" s="128"/>
      <c r="CA34" s="69"/>
    </row>
    <row r="35" spans="1:99" s="11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260"/>
      <c r="J35" s="260"/>
      <c r="K35" s="260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128"/>
      <c r="CA35" s="69"/>
    </row>
    <row r="36" spans="1:99" s="11" customFormat="1" ht="39.75" customHeight="1">
      <c r="A36" s="128"/>
      <c r="B36" s="254"/>
      <c r="C36" s="128"/>
      <c r="D36" s="128"/>
      <c r="E36" s="128"/>
      <c r="F36" s="254"/>
      <c r="G36" s="128"/>
      <c r="H36" s="128"/>
      <c r="I36" s="260"/>
      <c r="J36" s="260"/>
      <c r="K36" s="260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128"/>
      <c r="CA36" s="69"/>
    </row>
    <row r="37" spans="1:99" s="12" customFormat="1" ht="39.75" customHeight="1">
      <c r="A37" s="128"/>
      <c r="B37" s="254"/>
      <c r="C37" s="128"/>
      <c r="D37" s="128"/>
      <c r="E37" s="128"/>
      <c r="F37" s="254"/>
      <c r="G37" s="254"/>
      <c r="H37" s="128"/>
      <c r="I37" s="260"/>
      <c r="J37" s="260"/>
      <c r="K37" s="260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  <c r="BN37" s="69"/>
      <c r="BO37" s="69"/>
      <c r="BP37" s="69"/>
      <c r="BQ37" s="69"/>
      <c r="BR37" s="69"/>
      <c r="BS37" s="69"/>
      <c r="BT37" s="69"/>
      <c r="BU37" s="69"/>
      <c r="BV37" s="69"/>
      <c r="BW37" s="69"/>
      <c r="BX37" s="69"/>
      <c r="BY37" s="69"/>
      <c r="BZ37" s="128"/>
      <c r="CA37" s="69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</row>
    <row r="38" spans="1:99" s="12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260"/>
      <c r="J38" s="260"/>
      <c r="K38" s="260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  <c r="BN38" s="69"/>
      <c r="BO38" s="69"/>
      <c r="BP38" s="69"/>
      <c r="BQ38" s="69"/>
      <c r="BR38" s="69"/>
      <c r="BS38" s="69"/>
      <c r="BT38" s="69"/>
      <c r="BU38" s="69"/>
      <c r="BV38" s="69"/>
      <c r="BW38" s="69"/>
      <c r="BX38" s="69"/>
      <c r="BY38" s="69"/>
      <c r="BZ38" s="128"/>
      <c r="CA38" s="69"/>
    </row>
    <row r="39" spans="1:99" s="12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260"/>
      <c r="J39" s="260"/>
      <c r="K39" s="260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128"/>
      <c r="CA39" s="69"/>
    </row>
    <row r="40" spans="1:99" s="12" customFormat="1" ht="39.75" customHeight="1">
      <c r="A40" s="128"/>
      <c r="B40" s="254"/>
      <c r="C40" s="128"/>
      <c r="D40" s="128"/>
      <c r="E40" s="128"/>
      <c r="F40" s="254"/>
      <c r="G40" s="254"/>
      <c r="H40" s="128"/>
      <c r="I40" s="260"/>
      <c r="J40" s="260"/>
      <c r="K40" s="260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128"/>
      <c r="CA40" s="69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</row>
    <row r="41" spans="1:99" s="11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260"/>
      <c r="J41" s="260"/>
      <c r="K41" s="260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128"/>
      <c r="CA41" s="69"/>
    </row>
    <row r="42" spans="1:99" s="11" customFormat="1" ht="39.75" customHeight="1">
      <c r="A42" s="128"/>
      <c r="B42" s="254"/>
      <c r="C42" s="128"/>
      <c r="D42" s="128"/>
      <c r="E42" s="128"/>
      <c r="F42" s="254"/>
      <c r="G42" s="128"/>
      <c r="H42" s="128"/>
      <c r="I42" s="260"/>
      <c r="J42" s="260"/>
      <c r="K42" s="260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128"/>
      <c r="CA42" s="69"/>
    </row>
    <row r="43" spans="1:99" s="11" customFormat="1" ht="39.75" customHeight="1">
      <c r="A43" s="128"/>
      <c r="B43" s="254"/>
      <c r="C43" s="128"/>
      <c r="D43" s="128"/>
      <c r="E43" s="128"/>
      <c r="F43" s="254"/>
      <c r="G43" s="128"/>
      <c r="H43" s="128"/>
      <c r="I43" s="260"/>
      <c r="J43" s="260"/>
      <c r="K43" s="260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128"/>
      <c r="CA43" s="69"/>
    </row>
    <row r="44" spans="1:99" s="11" customFormat="1" ht="39.75" customHeight="1">
      <c r="A44" s="128"/>
      <c r="B44" s="254"/>
      <c r="C44" s="128"/>
      <c r="D44" s="128"/>
      <c r="E44" s="128"/>
      <c r="F44" s="254"/>
      <c r="G44" s="128"/>
      <c r="H44" s="128"/>
      <c r="I44" s="260"/>
      <c r="J44" s="260"/>
      <c r="K44" s="260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128"/>
      <c r="CA44" s="69"/>
    </row>
    <row r="45" spans="1:99" s="11" customFormat="1" ht="39.75" customHeight="1">
      <c r="A45" s="128"/>
      <c r="B45" s="254"/>
      <c r="C45" s="128"/>
      <c r="D45" s="128"/>
      <c r="E45" s="128"/>
      <c r="F45" s="254"/>
      <c r="G45" s="128"/>
      <c r="H45" s="128"/>
      <c r="I45" s="260"/>
      <c r="J45" s="260"/>
      <c r="K45" s="260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128"/>
      <c r="CA45" s="69"/>
    </row>
    <row r="46" spans="1:99" s="11" customFormat="1" ht="39.75" customHeight="1">
      <c r="A46" s="128"/>
      <c r="B46" s="254"/>
      <c r="C46" s="128"/>
      <c r="D46" s="128"/>
      <c r="E46" s="128"/>
      <c r="F46" s="254"/>
      <c r="G46" s="128"/>
      <c r="H46" s="128"/>
      <c r="I46" s="260"/>
      <c r="J46" s="260"/>
      <c r="K46" s="260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128"/>
      <c r="CA46" s="69"/>
    </row>
    <row r="47" spans="1:99" s="47" customFormat="1" ht="20.149999999999999" customHeight="1">
      <c r="B47" s="149"/>
      <c r="F47" s="161"/>
      <c r="J47" s="17"/>
      <c r="K47" s="17"/>
      <c r="L47" s="17"/>
      <c r="O47" s="17"/>
      <c r="P47" s="17"/>
      <c r="T47" s="17"/>
      <c r="U47" s="17"/>
      <c r="Y47" s="17"/>
      <c r="Z47" s="17"/>
      <c r="AB47" s="17"/>
      <c r="AY47" s="17"/>
      <c r="BD47" s="17"/>
      <c r="BI47" s="17"/>
      <c r="BN47" s="17"/>
      <c r="BS47" s="17"/>
    </row>
    <row r="48" spans="1:99" s="47" customFormat="1" ht="20.149999999999999" customHeight="1">
      <c r="B48" s="149"/>
      <c r="F48" s="161"/>
      <c r="J48" s="17"/>
      <c r="K48" s="17"/>
      <c r="L48" s="17"/>
      <c r="O48" s="17"/>
      <c r="P48" s="17"/>
      <c r="T48" s="17"/>
      <c r="U48" s="17"/>
      <c r="Y48" s="17"/>
      <c r="Z48" s="17"/>
      <c r="AA48" s="164" t="s">
        <v>5111</v>
      </c>
      <c r="AB48" s="47" t="s">
        <v>5112</v>
      </c>
      <c r="AC48" s="17"/>
      <c r="AP48" s="111" t="s">
        <v>5113</v>
      </c>
      <c r="AV48" s="17"/>
      <c r="BD48" s="17"/>
      <c r="BI48" s="17"/>
      <c r="BN48" s="17"/>
      <c r="BR48" s="133"/>
      <c r="BS48" s="133"/>
    </row>
    <row r="49" spans="1:99" s="47" customFormat="1" ht="20.149999999999999" customHeight="1">
      <c r="A49" s="162" t="s">
        <v>2056</v>
      </c>
      <c r="B49" s="163" t="s">
        <v>5110</v>
      </c>
      <c r="C49" s="163"/>
      <c r="D49" s="163"/>
      <c r="E49" s="163"/>
      <c r="F49" s="161"/>
      <c r="AA49" s="165" t="s">
        <v>5138</v>
      </c>
      <c r="AB49" t="s">
        <v>6835</v>
      </c>
      <c r="AC49" s="17"/>
      <c r="AE49" s="164"/>
      <c r="AP49" s="111" t="s">
        <v>6836</v>
      </c>
      <c r="BE49" t="s">
        <v>4491</v>
      </c>
      <c r="BF49"/>
      <c r="BG49"/>
      <c r="BR49" s="133"/>
      <c r="BT49" s="133" t="s">
        <v>2018</v>
      </c>
      <c r="BZ49" s="163"/>
    </row>
    <row r="50" spans="1:99" ht="20.149999999999999" customHeight="1">
      <c r="A50" s="165" t="s">
        <v>5114</v>
      </c>
      <c r="B50" s="163" t="s">
        <v>5137</v>
      </c>
      <c r="C50" s="163"/>
      <c r="D50" s="163"/>
      <c r="E50" s="163"/>
      <c r="F50"/>
      <c r="G50" s="166" t="s">
        <v>5922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 s="165" t="s">
        <v>3132</v>
      </c>
      <c r="AB50" t="s">
        <v>3694</v>
      </c>
      <c r="AC50" s="47"/>
      <c r="AD50" s="47"/>
      <c r="AE50" s="47"/>
      <c r="AP50" s="111" t="s">
        <v>686</v>
      </c>
      <c r="AR50" s="47"/>
      <c r="AS50" s="47"/>
      <c r="AU50" s="47"/>
      <c r="AW50" s="13"/>
      <c r="BB50" s="133"/>
      <c r="BC50" s="36"/>
      <c r="BE50" t="s">
        <v>1496</v>
      </c>
      <c r="BF50"/>
      <c r="BG50"/>
      <c r="BH50" s="13"/>
      <c r="BJ50"/>
      <c r="BL50" s="13"/>
      <c r="BM50" s="13"/>
      <c r="BO50"/>
      <c r="BQ50"/>
      <c r="BR50" s="132"/>
      <c r="BT50" s="47"/>
      <c r="BU50" s="47"/>
      <c r="BV50" s="47"/>
      <c r="BW50" s="100" t="s">
        <v>3820</v>
      </c>
      <c r="BX50" s="47"/>
      <c r="BY50"/>
      <c r="BZ50" s="163"/>
      <c r="CA50"/>
    </row>
    <row r="51" spans="1:99" ht="20.149999999999999" customHeight="1">
      <c r="A51"/>
      <c r="B51" s="166" t="s">
        <v>3131</v>
      </c>
      <c r="C51"/>
      <c r="D51"/>
      <c r="E51"/>
      <c r="F51" s="119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B51" t="s">
        <v>5108</v>
      </c>
      <c r="AC51"/>
      <c r="AD51"/>
      <c r="AE51"/>
      <c r="AP51" s="111" t="s">
        <v>1989</v>
      </c>
      <c r="AS51"/>
      <c r="AU51" s="36"/>
      <c r="AV51"/>
      <c r="AW51" s="13"/>
      <c r="BB51" s="132"/>
      <c r="BC51" s="36"/>
      <c r="BD51"/>
      <c r="BE51" t="s">
        <v>5728</v>
      </c>
      <c r="BF51"/>
      <c r="BG51"/>
      <c r="BH51" s="13"/>
      <c r="BI51"/>
      <c r="BJ51"/>
      <c r="BL51"/>
      <c r="BM51"/>
      <c r="BN51"/>
      <c r="BO51"/>
      <c r="BQ51"/>
      <c r="BR51"/>
      <c r="BS51"/>
      <c r="BU51"/>
      <c r="BW51" s="100" t="s">
        <v>5997</v>
      </c>
      <c r="BX51"/>
      <c r="BY51"/>
      <c r="BZ51"/>
      <c r="CA51"/>
    </row>
    <row r="52" spans="1:99" ht="20.149999999999999" customHeight="1">
      <c r="A52"/>
      <c r="B52" s="125"/>
      <c r="C52"/>
      <c r="D52"/>
      <c r="E52"/>
      <c r="F52" s="119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 s="36"/>
      <c r="AB52" s="36"/>
      <c r="AC52"/>
      <c r="AD52" s="36"/>
      <c r="AE52"/>
      <c r="AF52"/>
      <c r="AG52"/>
      <c r="AH52" s="36"/>
      <c r="AI52" s="36"/>
      <c r="AJ52" s="36"/>
      <c r="AK52"/>
      <c r="AL52" s="36"/>
      <c r="AR52"/>
      <c r="AS52" s="36"/>
      <c r="AT52"/>
      <c r="AU52"/>
      <c r="AV52"/>
      <c r="AW52"/>
      <c r="AX52"/>
      <c r="AY52" s="36"/>
      <c r="AZ52"/>
      <c r="BA52" s="36"/>
      <c r="BB52" s="132"/>
      <c r="BC52" s="168"/>
      <c r="BD52" s="36"/>
      <c r="BE52"/>
      <c r="BF52" s="36"/>
      <c r="BG52"/>
      <c r="BH52"/>
      <c r="BI52" s="36"/>
      <c r="BJ52"/>
      <c r="BK52" s="36"/>
      <c r="BL52"/>
      <c r="BM52"/>
      <c r="BN52" s="36"/>
      <c r="BO52"/>
      <c r="BP52" s="36"/>
      <c r="BQ52"/>
      <c r="BR52"/>
      <c r="BS52" s="36"/>
      <c r="BT52"/>
      <c r="BU52"/>
      <c r="BW52"/>
      <c r="BX52"/>
      <c r="BY52"/>
      <c r="BZ52"/>
      <c r="CA52"/>
    </row>
    <row r="53" spans="1:99" s="11" customFormat="1" ht="39.75" customHeight="1">
      <c r="A53" s="128" t="s">
        <v>3984</v>
      </c>
      <c r="B53" s="254" t="s">
        <v>2196</v>
      </c>
      <c r="C53" s="128" t="s">
        <v>2027</v>
      </c>
      <c r="D53" s="128">
        <v>62</v>
      </c>
      <c r="E53" s="128">
        <v>5101</v>
      </c>
      <c r="F53" s="254" t="s">
        <v>1514</v>
      </c>
      <c r="G53" s="128"/>
      <c r="H53" s="128" t="s">
        <v>4265</v>
      </c>
      <c r="I53" s="260"/>
      <c r="J53" s="260"/>
      <c r="K53" s="260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128">
        <v>5101</v>
      </c>
      <c r="CA53" s="69"/>
    </row>
    <row r="54" spans="1:99" s="11" customFormat="1" ht="39.75" customHeight="1">
      <c r="A54" s="128"/>
      <c r="B54" s="254"/>
      <c r="C54" s="128"/>
      <c r="D54" s="128"/>
      <c r="E54" s="128"/>
      <c r="F54" s="254"/>
      <c r="G54" s="128"/>
      <c r="H54" s="254"/>
      <c r="I54" s="260"/>
      <c r="J54" s="260"/>
      <c r="K54" s="260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128"/>
      <c r="CA54" s="69"/>
    </row>
    <row r="55" spans="1:99" s="11" customFormat="1" ht="39.75" customHeight="1">
      <c r="A55" s="128"/>
      <c r="B55" s="254"/>
      <c r="C55" s="128"/>
      <c r="D55" s="128"/>
      <c r="E55" s="128"/>
      <c r="F55" s="254"/>
      <c r="G55" s="128"/>
      <c r="H55" s="128"/>
      <c r="I55" s="260"/>
      <c r="J55" s="260"/>
      <c r="K55" s="260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128"/>
      <c r="CA55" s="69"/>
    </row>
    <row r="56" spans="1:99" s="11" customFormat="1" ht="39.75" customHeight="1">
      <c r="A56" s="128"/>
      <c r="B56" s="254"/>
      <c r="C56" s="128"/>
      <c r="D56" s="128"/>
      <c r="E56" s="128"/>
      <c r="F56" s="254"/>
      <c r="G56" s="128"/>
      <c r="H56" s="254"/>
      <c r="I56" s="260"/>
      <c r="J56" s="260"/>
      <c r="K56" s="260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128"/>
      <c r="CA56" s="69"/>
    </row>
    <row r="57" spans="1:99" s="11" customFormat="1" ht="39.75" customHeight="1">
      <c r="A57" s="128"/>
      <c r="B57" s="254"/>
      <c r="C57" s="128"/>
      <c r="D57" s="128"/>
      <c r="E57" s="128"/>
      <c r="F57" s="254"/>
      <c r="G57" s="128"/>
      <c r="H57" s="128"/>
      <c r="I57" s="260"/>
      <c r="J57" s="260"/>
      <c r="K57" s="260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128"/>
      <c r="CA57" s="69"/>
    </row>
    <row r="58" spans="1:99" s="11" customFormat="1" ht="39.75" customHeight="1">
      <c r="A58" s="128"/>
      <c r="B58" s="254"/>
      <c r="C58" s="128"/>
      <c r="D58" s="128"/>
      <c r="E58" s="128"/>
      <c r="F58" s="254"/>
      <c r="G58" s="128"/>
      <c r="H58" s="128"/>
      <c r="I58" s="260"/>
      <c r="J58" s="260"/>
      <c r="K58" s="260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128"/>
      <c r="CA58" s="69"/>
    </row>
    <row r="59" spans="1:99" s="11" customFormat="1" ht="39.75" customHeight="1">
      <c r="A59" s="128"/>
      <c r="B59" s="254"/>
      <c r="C59" s="128"/>
      <c r="D59" s="128"/>
      <c r="E59" s="128"/>
      <c r="F59" s="254"/>
      <c r="G59" s="128"/>
      <c r="H59" s="128"/>
      <c r="I59" s="260"/>
      <c r="J59" s="260"/>
      <c r="K59" s="260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128"/>
      <c r="CA59" s="69"/>
    </row>
    <row r="60" spans="1:99" s="11" customFormat="1" ht="39.75" customHeight="1">
      <c r="A60" s="128"/>
      <c r="B60" s="254"/>
      <c r="C60" s="128"/>
      <c r="D60" s="128"/>
      <c r="E60" s="128"/>
      <c r="F60" s="254"/>
      <c r="G60" s="128"/>
      <c r="H60" s="128"/>
      <c r="I60" s="260"/>
      <c r="J60" s="260"/>
      <c r="K60" s="260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128"/>
      <c r="CA60" s="69"/>
    </row>
    <row r="61" spans="1:99" s="11" customFormat="1" ht="39.75" customHeight="1">
      <c r="A61" s="128"/>
      <c r="B61" s="254"/>
      <c r="C61" s="128"/>
      <c r="D61" s="128"/>
      <c r="E61" s="128"/>
      <c r="F61" s="254"/>
      <c r="G61" s="128"/>
      <c r="H61" s="128"/>
      <c r="I61" s="260"/>
      <c r="J61" s="260"/>
      <c r="K61" s="260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128"/>
      <c r="CA61" s="69"/>
    </row>
    <row r="62" spans="1:99" s="11" customFormat="1" ht="39.75" customHeight="1">
      <c r="A62" s="128"/>
      <c r="B62" s="254"/>
      <c r="C62" s="128"/>
      <c r="D62" s="128"/>
      <c r="E62" s="128"/>
      <c r="F62" s="254"/>
      <c r="G62" s="128"/>
      <c r="H62" s="128"/>
      <c r="I62" s="260"/>
      <c r="J62" s="260"/>
      <c r="K62" s="260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128"/>
      <c r="CA62" s="69"/>
    </row>
    <row r="63" spans="1:99" s="12" customFormat="1" ht="39.75" customHeight="1">
      <c r="A63" s="128"/>
      <c r="B63" s="254"/>
      <c r="C63" s="128"/>
      <c r="D63" s="128"/>
      <c r="E63" s="128"/>
      <c r="F63" s="254"/>
      <c r="G63" s="254"/>
      <c r="H63" s="128"/>
      <c r="I63" s="260"/>
      <c r="J63" s="260"/>
      <c r="K63" s="260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128"/>
      <c r="CA63" s="69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</row>
    <row r="64" spans="1:99" s="12" customFormat="1" ht="39.75" customHeight="1">
      <c r="A64" s="128"/>
      <c r="B64" s="254"/>
      <c r="C64" s="128"/>
      <c r="D64" s="128"/>
      <c r="E64" s="128"/>
      <c r="F64" s="254"/>
      <c r="G64" s="128"/>
      <c r="H64" s="128"/>
      <c r="I64" s="260"/>
      <c r="J64" s="260"/>
      <c r="K64" s="260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128"/>
      <c r="CA64" s="69"/>
    </row>
    <row r="65" spans="1:99" s="12" customFormat="1" ht="39.75" customHeight="1">
      <c r="A65" s="128"/>
      <c r="B65" s="254"/>
      <c r="C65" s="128"/>
      <c r="D65" s="128"/>
      <c r="E65" s="128"/>
      <c r="F65" s="254"/>
      <c r="G65" s="128"/>
      <c r="H65" s="128"/>
      <c r="I65" s="260"/>
      <c r="J65" s="260"/>
      <c r="K65" s="260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128"/>
      <c r="CA65" s="69"/>
    </row>
    <row r="66" spans="1:99" s="12" customFormat="1" ht="39.75" customHeight="1">
      <c r="A66" s="128"/>
      <c r="B66" s="254"/>
      <c r="C66" s="128"/>
      <c r="D66" s="128"/>
      <c r="E66" s="128"/>
      <c r="F66" s="254"/>
      <c r="G66" s="254"/>
      <c r="H66" s="128"/>
      <c r="I66" s="260"/>
      <c r="J66" s="260"/>
      <c r="K66" s="260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128"/>
      <c r="CA66" s="69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</row>
    <row r="67" spans="1:99" s="11" customFormat="1" ht="39.75" customHeight="1">
      <c r="A67" s="128"/>
      <c r="B67" s="254"/>
      <c r="C67" s="128"/>
      <c r="D67" s="128"/>
      <c r="E67" s="128"/>
      <c r="F67" s="254"/>
      <c r="G67" s="128"/>
      <c r="H67" s="128"/>
      <c r="I67" s="260"/>
      <c r="J67" s="260"/>
      <c r="K67" s="260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128"/>
      <c r="CA67" s="69"/>
    </row>
    <row r="68" spans="1:99" s="11" customFormat="1" ht="39.75" customHeight="1">
      <c r="A68" s="128"/>
      <c r="B68" s="254"/>
      <c r="C68" s="128"/>
      <c r="D68" s="128"/>
      <c r="E68" s="128"/>
      <c r="F68" s="254"/>
      <c r="G68" s="128"/>
      <c r="H68" s="128"/>
      <c r="I68" s="260"/>
      <c r="J68" s="260"/>
      <c r="K68" s="260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128"/>
      <c r="CA68" s="69"/>
    </row>
    <row r="69" spans="1:99" s="11" customFormat="1" ht="39.75" customHeight="1">
      <c r="A69" s="128"/>
      <c r="B69" s="254"/>
      <c r="C69" s="128"/>
      <c r="D69" s="128"/>
      <c r="E69" s="128"/>
      <c r="F69" s="254"/>
      <c r="G69" s="128"/>
      <c r="H69" s="128"/>
      <c r="I69" s="260"/>
      <c r="J69" s="260"/>
      <c r="K69" s="260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128"/>
      <c r="CA69" s="69"/>
    </row>
    <row r="70" spans="1:99" s="11" customFormat="1" ht="39.75" customHeight="1">
      <c r="A70" s="128"/>
      <c r="B70" s="254"/>
      <c r="C70" s="128"/>
      <c r="D70" s="128"/>
      <c r="E70" s="128"/>
      <c r="F70" s="254"/>
      <c r="G70" s="128"/>
      <c r="H70" s="128"/>
      <c r="I70" s="260"/>
      <c r="J70" s="260"/>
      <c r="K70" s="260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128"/>
      <c r="CA70" s="69"/>
    </row>
    <row r="71" spans="1:99" s="11" customFormat="1" ht="39.75" customHeight="1">
      <c r="A71" s="128"/>
      <c r="B71" s="254"/>
      <c r="C71" s="128"/>
      <c r="D71" s="128"/>
      <c r="E71" s="128"/>
      <c r="F71" s="254"/>
      <c r="G71" s="128"/>
      <c r="H71" s="128"/>
      <c r="I71" s="260"/>
      <c r="J71" s="260"/>
      <c r="K71" s="260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128"/>
      <c r="CA71" s="69"/>
    </row>
    <row r="72" spans="1:99" s="11" customFormat="1" ht="39.75" customHeight="1">
      <c r="A72" s="128"/>
      <c r="B72" s="254"/>
      <c r="C72" s="128"/>
      <c r="D72" s="128"/>
      <c r="E72" s="128"/>
      <c r="F72" s="254"/>
      <c r="G72" s="128"/>
      <c r="H72" s="128"/>
      <c r="I72" s="260"/>
      <c r="J72" s="260"/>
      <c r="K72" s="260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128"/>
      <c r="CA72" s="69"/>
    </row>
    <row r="73" spans="1:99" s="47" customFormat="1" ht="20.149999999999999" customHeight="1">
      <c r="B73" s="149"/>
      <c r="F73" s="161"/>
      <c r="J73" s="17"/>
      <c r="K73" s="17"/>
      <c r="L73" s="17"/>
      <c r="O73" s="17"/>
      <c r="P73" s="17"/>
      <c r="T73" s="17"/>
      <c r="U73" s="17"/>
      <c r="Y73" s="17"/>
      <c r="Z73" s="17"/>
      <c r="AB73" s="17"/>
      <c r="AY73" s="17"/>
      <c r="BD73" s="17"/>
      <c r="BI73" s="17"/>
      <c r="BN73" s="17"/>
      <c r="BS73" s="17"/>
    </row>
    <row r="74" spans="1:99" s="47" customFormat="1" ht="20.149999999999999" customHeight="1">
      <c r="B74" s="149"/>
      <c r="F74" s="161"/>
      <c r="J74" s="17"/>
      <c r="K74" s="17"/>
      <c r="L74" s="17"/>
      <c r="O74" s="17"/>
      <c r="P74" s="17"/>
      <c r="T74" s="17"/>
      <c r="U74" s="17"/>
      <c r="Y74" s="17"/>
      <c r="Z74" s="17"/>
      <c r="AA74" s="164" t="s">
        <v>5111</v>
      </c>
      <c r="AB74" s="47" t="s">
        <v>5112</v>
      </c>
      <c r="AC74" s="17"/>
      <c r="AP74" s="111" t="s">
        <v>5113</v>
      </c>
      <c r="AV74" s="17"/>
      <c r="BD74" s="17"/>
      <c r="BI74" s="17"/>
      <c r="BN74" s="17"/>
      <c r="BR74" s="133"/>
      <c r="BS74" s="133"/>
    </row>
    <row r="75" spans="1:99" s="47" customFormat="1" ht="20.149999999999999" customHeight="1">
      <c r="A75" s="162" t="s">
        <v>2056</v>
      </c>
      <c r="B75" s="163" t="s">
        <v>5110</v>
      </c>
      <c r="C75" s="163"/>
      <c r="D75" s="163"/>
      <c r="E75" s="163"/>
      <c r="F75" s="161"/>
      <c r="AA75" s="165" t="s">
        <v>5138</v>
      </c>
      <c r="AB75" t="s">
        <v>6835</v>
      </c>
      <c r="AC75" s="17"/>
      <c r="AE75" s="164"/>
      <c r="AP75" s="111" t="s">
        <v>6836</v>
      </c>
      <c r="BE75" t="s">
        <v>4491</v>
      </c>
      <c r="BF75"/>
      <c r="BG75"/>
      <c r="BR75" s="133"/>
      <c r="BT75" s="133" t="s">
        <v>2018</v>
      </c>
      <c r="BZ75" s="163"/>
    </row>
    <row r="76" spans="1:99" ht="20.149999999999999" customHeight="1">
      <c r="A76" s="165" t="s">
        <v>5114</v>
      </c>
      <c r="B76" s="163" t="s">
        <v>5137</v>
      </c>
      <c r="C76" s="163"/>
      <c r="D76" s="163"/>
      <c r="E76" s="163"/>
      <c r="F76"/>
      <c r="G76" s="166" t="s">
        <v>5922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 s="165" t="s">
        <v>3132</v>
      </c>
      <c r="AB76" t="s">
        <v>3694</v>
      </c>
      <c r="AC76" s="47"/>
      <c r="AD76" s="47"/>
      <c r="AE76" s="47"/>
      <c r="AP76" s="111" t="s">
        <v>686</v>
      </c>
      <c r="AR76" s="47"/>
      <c r="AS76" s="47"/>
      <c r="AU76" s="47"/>
      <c r="AW76" s="13"/>
      <c r="BB76" s="133"/>
      <c r="BC76" s="36"/>
      <c r="BE76" t="s">
        <v>1496</v>
      </c>
      <c r="BF76"/>
      <c r="BG76"/>
      <c r="BH76" s="13"/>
      <c r="BJ76"/>
      <c r="BL76" s="13"/>
      <c r="BM76" s="13"/>
      <c r="BO76"/>
      <c r="BQ76"/>
      <c r="BR76" s="132"/>
      <c r="BT76" s="47"/>
      <c r="BU76" s="47"/>
      <c r="BV76" s="47"/>
      <c r="BW76" s="100" t="s">
        <v>3820</v>
      </c>
      <c r="BX76" s="47"/>
      <c r="BY76"/>
      <c r="BZ76" s="163"/>
      <c r="CA76"/>
    </row>
    <row r="77" spans="1:99" ht="20.149999999999999" customHeight="1">
      <c r="A77"/>
      <c r="B77" s="166" t="s">
        <v>3131</v>
      </c>
      <c r="C77"/>
      <c r="D77"/>
      <c r="E77"/>
      <c r="F77" s="119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B77" t="s">
        <v>5108</v>
      </c>
      <c r="AC77"/>
      <c r="AD77"/>
      <c r="AE77"/>
      <c r="AP77" s="111" t="s">
        <v>1989</v>
      </c>
      <c r="AS77"/>
      <c r="AU77" s="36"/>
      <c r="AV77"/>
      <c r="AW77" s="13"/>
      <c r="BB77" s="132"/>
      <c r="BC77" s="36"/>
      <c r="BD77"/>
      <c r="BE77" t="s">
        <v>5728</v>
      </c>
      <c r="BF77"/>
      <c r="BG77"/>
      <c r="BH77" s="13"/>
      <c r="BI77"/>
      <c r="BJ77"/>
      <c r="BL77"/>
      <c r="BM77"/>
      <c r="BN77"/>
      <c r="BO77"/>
      <c r="BQ77"/>
      <c r="BR77"/>
      <c r="BS77"/>
      <c r="BU77"/>
      <c r="BW77" s="100" t="s">
        <v>5997</v>
      </c>
      <c r="BX77"/>
      <c r="BY77"/>
      <c r="BZ77"/>
      <c r="CA77"/>
    </row>
    <row r="78" spans="1:99" ht="20.149999999999999" customHeight="1">
      <c r="A78"/>
      <c r="B78" s="125"/>
      <c r="C78"/>
      <c r="D78"/>
      <c r="E78"/>
      <c r="F78" s="119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 s="36"/>
      <c r="AB78" s="36"/>
      <c r="AC78"/>
      <c r="AD78" s="36"/>
      <c r="AE78"/>
      <c r="AF78"/>
      <c r="AG78"/>
      <c r="AH78" s="36"/>
      <c r="AI78" s="36"/>
      <c r="AJ78" s="36"/>
      <c r="AK78"/>
      <c r="AL78" s="36"/>
      <c r="AR78"/>
      <c r="AS78" s="36"/>
      <c r="AT78"/>
      <c r="AU78"/>
      <c r="AV78"/>
      <c r="AW78"/>
      <c r="AX78"/>
      <c r="AY78" s="36"/>
      <c r="AZ78"/>
      <c r="BA78" s="36"/>
      <c r="BB78" s="132"/>
      <c r="BC78" s="168"/>
      <c r="BD78" s="36"/>
      <c r="BE78"/>
      <c r="BF78" s="36"/>
      <c r="BG78"/>
      <c r="BH78"/>
      <c r="BI78" s="36"/>
      <c r="BJ78"/>
      <c r="BK78" s="36"/>
      <c r="BL78"/>
      <c r="BM78"/>
      <c r="BN78" s="36"/>
      <c r="BO78"/>
      <c r="BP78" s="36"/>
      <c r="BQ78"/>
      <c r="BR78"/>
      <c r="BS78" s="36"/>
      <c r="BT78"/>
      <c r="BU78"/>
      <c r="BW78"/>
      <c r="BX78"/>
      <c r="BY78"/>
      <c r="BZ78"/>
      <c r="CA78"/>
    </row>
  </sheetData>
  <mergeCells count="93">
    <mergeCell ref="W7:AX8"/>
    <mergeCell ref="BP3:BQ3"/>
    <mergeCell ref="BP4:BQ4"/>
    <mergeCell ref="BR4:BS4"/>
    <mergeCell ref="BR6:BS6"/>
    <mergeCell ref="BR3:BS3"/>
    <mergeCell ref="BM4:BN4"/>
    <mergeCell ref="BM5:BN5"/>
    <mergeCell ref="BM6:BN6"/>
    <mergeCell ref="BP5:BQ5"/>
    <mergeCell ref="BP6:BQ6"/>
    <mergeCell ref="BV4:BW4"/>
    <mergeCell ref="BV5:BW5"/>
    <mergeCell ref="BV6:BW6"/>
    <mergeCell ref="BT4:BU4"/>
    <mergeCell ref="BT5:BU5"/>
    <mergeCell ref="AC9:AT10"/>
    <mergeCell ref="I20:BV20"/>
    <mergeCell ref="BH23:BL23"/>
    <mergeCell ref="BR23:BV23"/>
    <mergeCell ref="Z11:AU12"/>
    <mergeCell ref="N23:R23"/>
    <mergeCell ref="AR23:AT23"/>
    <mergeCell ref="AU23:AW23"/>
    <mergeCell ref="AC13:AT14"/>
    <mergeCell ref="AX23:BB23"/>
    <mergeCell ref="BW20:BW25"/>
    <mergeCell ref="BR25:BV25"/>
    <mergeCell ref="BR24:BV24"/>
    <mergeCell ref="B2:D2"/>
    <mergeCell ref="G20:G26"/>
    <mergeCell ref="H20:H26"/>
    <mergeCell ref="E20:E26"/>
    <mergeCell ref="F20:F26"/>
    <mergeCell ref="I25:M25"/>
    <mergeCell ref="I24:M24"/>
    <mergeCell ref="BM24:BQ24"/>
    <mergeCell ref="S24:W24"/>
    <mergeCell ref="AX24:BB24"/>
    <mergeCell ref="X24:AB24"/>
    <mergeCell ref="AM24:AQ24"/>
    <mergeCell ref="AU24:AW24"/>
    <mergeCell ref="AR24:AT24"/>
    <mergeCell ref="AH24:AL24"/>
    <mergeCell ref="BY3:BZ3"/>
    <mergeCell ref="AB4:AU6"/>
    <mergeCell ref="BY4:BZ4"/>
    <mergeCell ref="BY5:BZ5"/>
    <mergeCell ref="BY6:BZ6"/>
    <mergeCell ref="BV3:BW3"/>
    <mergeCell ref="BR5:BS5"/>
    <mergeCell ref="BT6:BU6"/>
    <mergeCell ref="BM3:BO3"/>
    <mergeCell ref="BT3:BU3"/>
    <mergeCell ref="A20:A26"/>
    <mergeCell ref="B20:B26"/>
    <mergeCell ref="C20:C26"/>
    <mergeCell ref="D20:D26"/>
    <mergeCell ref="X25:AB25"/>
    <mergeCell ref="AC24:AG24"/>
    <mergeCell ref="S25:W25"/>
    <mergeCell ref="N24:R24"/>
    <mergeCell ref="N25:R25"/>
    <mergeCell ref="BX20:BX26"/>
    <mergeCell ref="AM25:AQ25"/>
    <mergeCell ref="BM25:BQ25"/>
    <mergeCell ref="BC24:BG24"/>
    <mergeCell ref="BC25:BG25"/>
    <mergeCell ref="BH25:BL25"/>
    <mergeCell ref="AX22:BG22"/>
    <mergeCell ref="AU25:AW25"/>
    <mergeCell ref="BC23:BG23"/>
    <mergeCell ref="BH24:BL24"/>
    <mergeCell ref="BY20:BY26"/>
    <mergeCell ref="I23:M23"/>
    <mergeCell ref="S23:W23"/>
    <mergeCell ref="X23:AB23"/>
    <mergeCell ref="AC23:AG23"/>
    <mergeCell ref="AH23:AL23"/>
    <mergeCell ref="AM23:AQ23"/>
    <mergeCell ref="AC25:AG25"/>
    <mergeCell ref="AX25:BB25"/>
    <mergeCell ref="AR25:AT25"/>
    <mergeCell ref="AH25:AL25"/>
    <mergeCell ref="BZ20:BZ26"/>
    <mergeCell ref="CA20:CA26"/>
    <mergeCell ref="I21:AT21"/>
    <mergeCell ref="AU21:AW22"/>
    <mergeCell ref="AX21:BV21"/>
    <mergeCell ref="I22:AL22"/>
    <mergeCell ref="AM22:AT22"/>
    <mergeCell ref="BH22:BV22"/>
    <mergeCell ref="BM23:BQ23"/>
  </mergeCells>
  <phoneticPr fontId="21" type="noConversion"/>
  <pageMargins left="1.25" right="0" top="1" bottom="1.75" header="0.5" footer="0.5"/>
  <pageSetup paperSize="25" orientation="landscape" horizontalDpi="4294967293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89097" r:id="rId4">
          <objectPr defaultSize="0" autoPict="0" r:id="rId5">
            <anchor moveWithCells="1" sizeWithCells="1">
              <from>
                <xdr:col>37</xdr:col>
                <xdr:colOff>139700</xdr:colOff>
                <xdr:row>1</xdr:row>
                <xdr:rowOff>209550</xdr:rowOff>
              </from>
              <to>
                <xdr:col>39</xdr:col>
                <xdr:colOff>107950</xdr:colOff>
                <xdr:row>3</xdr:row>
                <xdr:rowOff>57150</xdr:rowOff>
              </to>
            </anchor>
          </objectPr>
        </oleObject>
      </mc:Choice>
      <mc:Fallback>
        <oleObject progId="Photoshop.Image.8" shapeId="89097" r:id="rId4"/>
      </mc:Fallback>
    </mc:AlternateContent>
  </oleObjects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CT130"/>
  <sheetViews>
    <sheetView topLeftCell="O4" workbookViewId="0">
      <selection activeCell="E120" sqref="E120"/>
    </sheetView>
  </sheetViews>
  <sheetFormatPr defaultRowHeight="16.5"/>
  <cols>
    <col min="1" max="1" width="17.1796875" style="23" customWidth="1"/>
    <col min="2" max="2" width="11.54296875" style="1" customWidth="1"/>
    <col min="3" max="3" width="7.81640625" style="13" customWidth="1"/>
    <col min="4" max="4" width="9.81640625" style="1" customWidth="1"/>
    <col min="5" max="5" width="7.1796875" style="1" customWidth="1"/>
    <col min="6" max="6" width="24.1796875" style="1" customWidth="1"/>
    <col min="7" max="7" width="13.1796875" style="1" customWidth="1"/>
    <col min="8" max="65" width="4.26953125" style="1" customWidth="1"/>
    <col min="66" max="66" width="4.81640625" style="1" customWidth="1"/>
    <col min="67" max="67" width="4.26953125" style="1" customWidth="1"/>
    <col min="68" max="68" width="4.81640625" style="1" customWidth="1"/>
    <col min="69" max="73" width="4.26953125" style="1" customWidth="1"/>
    <col min="74" max="74" width="7.54296875" style="1" customWidth="1"/>
    <col min="75" max="75" width="7.26953125" style="1" customWidth="1"/>
    <col min="76" max="77" width="6.1796875" style="1" customWidth="1"/>
    <col min="78" max="78" width="11.7265625" style="1" customWidth="1"/>
  </cols>
  <sheetData>
    <row r="1" spans="1:78" ht="15" customHeight="1">
      <c r="A1" s="28"/>
      <c r="B1" s="30"/>
      <c r="C1" s="99"/>
      <c r="D1" s="30"/>
      <c r="E1" s="36"/>
      <c r="F1" s="50"/>
      <c r="G1" s="96"/>
      <c r="H1" s="30"/>
      <c r="L1" s="30"/>
      <c r="M1" s="30"/>
      <c r="P1" s="30"/>
      <c r="Q1" s="30"/>
      <c r="R1" s="30"/>
      <c r="U1" s="30"/>
      <c r="V1" s="30"/>
      <c r="W1" s="30"/>
      <c r="Z1" s="30"/>
      <c r="AA1" s="30"/>
      <c r="AB1" s="30"/>
      <c r="AE1" s="30"/>
      <c r="AF1" s="30"/>
      <c r="AG1" s="30"/>
      <c r="AJ1" s="30"/>
      <c r="AK1" s="30"/>
      <c r="AL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Y1" s="30"/>
      <c r="AZ1" s="30"/>
      <c r="BA1" s="30"/>
      <c r="BB1" s="30"/>
      <c r="BD1" s="30"/>
      <c r="BE1" s="30"/>
      <c r="BF1" s="30"/>
      <c r="BG1" s="30"/>
      <c r="BI1" s="30"/>
      <c r="BJ1" s="30"/>
      <c r="BK1" s="30"/>
      <c r="BL1" s="30"/>
      <c r="BN1" s="30"/>
      <c r="BO1" s="30"/>
      <c r="BP1" s="30"/>
      <c r="BQ1" s="30"/>
      <c r="BS1" s="30"/>
      <c r="BT1" s="30"/>
      <c r="BU1" s="30"/>
      <c r="BV1" s="29"/>
      <c r="BW1" s="29"/>
      <c r="BX1" s="30"/>
      <c r="BY1" s="30"/>
      <c r="BZ1" s="30"/>
    </row>
    <row r="2" spans="1:78" s="4" customFormat="1" ht="22.5" customHeight="1">
      <c r="A2" s="71"/>
      <c r="B2" s="1047" t="s">
        <v>6139</v>
      </c>
      <c r="C2" s="1047"/>
      <c r="D2" s="1047"/>
      <c r="E2" s="135"/>
      <c r="F2" s="54"/>
      <c r="G2" s="97"/>
      <c r="H2" s="187"/>
      <c r="J2" s="31"/>
      <c r="K2" s="31"/>
      <c r="L2" s="170"/>
      <c r="M2" s="171"/>
      <c r="N2" s="31"/>
      <c r="O2" s="31"/>
      <c r="P2" s="170"/>
      <c r="Q2" s="170"/>
      <c r="R2" s="171"/>
      <c r="S2" s="31"/>
      <c r="T2" s="31"/>
      <c r="U2" s="170"/>
      <c r="V2" s="170"/>
      <c r="W2" s="171"/>
      <c r="X2" s="31"/>
      <c r="Y2" s="31"/>
      <c r="Z2" s="170"/>
      <c r="AA2" s="170"/>
      <c r="AB2" s="172"/>
      <c r="AC2" s="31"/>
      <c r="AD2" s="31"/>
      <c r="AE2" s="170"/>
      <c r="AF2" s="172"/>
      <c r="AG2" s="172"/>
      <c r="AH2" s="31"/>
      <c r="AI2" s="31"/>
      <c r="AJ2" s="170"/>
      <c r="AK2" s="171"/>
      <c r="AL2" s="171"/>
      <c r="AM2" s="31"/>
      <c r="AN2" s="170"/>
      <c r="AO2" s="171"/>
      <c r="AP2" s="171"/>
      <c r="AR2" s="171"/>
      <c r="AX2" s="31"/>
      <c r="AY2" s="170"/>
      <c r="AZ2" s="171"/>
      <c r="BC2" s="31"/>
      <c r="BD2" s="170"/>
      <c r="BE2" s="171"/>
      <c r="BH2" s="31"/>
      <c r="BI2" s="170"/>
      <c r="BJ2" s="171"/>
      <c r="BM2" s="31"/>
      <c r="BN2" s="138" t="s">
        <v>6140</v>
      </c>
      <c r="BO2" s="138"/>
      <c r="BP2" s="138"/>
      <c r="BQ2" s="138"/>
      <c r="BS2" s="170"/>
      <c r="BT2" s="171"/>
      <c r="BU2" s="138"/>
      <c r="BV2" s="138"/>
      <c r="BW2" s="138"/>
      <c r="BX2" s="138"/>
    </row>
    <row r="3" spans="1:78" s="4" customFormat="1" ht="31.5" customHeight="1">
      <c r="A3" s="32"/>
      <c r="B3" s="139" t="s">
        <v>6141</v>
      </c>
      <c r="C3" s="58" t="s">
        <v>647</v>
      </c>
      <c r="D3" s="58" t="s">
        <v>2252</v>
      </c>
      <c r="E3" s="123"/>
      <c r="F3" s="188"/>
      <c r="G3" s="97"/>
      <c r="H3" s="171"/>
      <c r="I3" s="2"/>
      <c r="L3" s="171"/>
      <c r="M3" s="171"/>
      <c r="P3" s="171"/>
      <c r="Q3" s="171"/>
      <c r="R3" s="171"/>
      <c r="U3" s="171"/>
      <c r="V3" s="171"/>
      <c r="W3" s="171"/>
      <c r="Z3" s="171"/>
      <c r="AA3" s="171"/>
      <c r="AB3" s="173"/>
      <c r="AE3" s="171"/>
      <c r="AF3" s="171"/>
      <c r="AG3" s="173"/>
      <c r="AJ3" s="171"/>
      <c r="AK3" s="173"/>
      <c r="AL3" s="173"/>
      <c r="AN3" s="171"/>
      <c r="AO3" s="173"/>
      <c r="AP3" s="173"/>
      <c r="AR3" s="173"/>
      <c r="AY3" s="171"/>
      <c r="AZ3" s="173"/>
      <c r="BD3" s="171"/>
      <c r="BE3" s="173"/>
      <c r="BI3" s="171"/>
      <c r="BJ3" s="173"/>
      <c r="BL3" s="1085" t="s">
        <v>2935</v>
      </c>
      <c r="BM3" s="1085"/>
      <c r="BN3" s="1085"/>
      <c r="BO3" s="1087" t="s">
        <v>1831</v>
      </c>
      <c r="BP3" s="1088"/>
      <c r="BQ3" s="1087" t="s">
        <v>3975</v>
      </c>
      <c r="BR3" s="1088"/>
      <c r="BS3" s="1087" t="s">
        <v>3974</v>
      </c>
      <c r="BT3" s="1088"/>
      <c r="BU3" s="1089" t="s">
        <v>2936</v>
      </c>
      <c r="BV3" s="1090"/>
      <c r="BW3" s="143"/>
      <c r="BX3" s="1140"/>
      <c r="BY3" s="1140"/>
    </row>
    <row r="4" spans="1:78" ht="15" customHeight="1">
      <c r="A4" s="72"/>
      <c r="B4" s="139" t="s">
        <v>6143</v>
      </c>
      <c r="C4" s="58" t="s">
        <v>2968</v>
      </c>
      <c r="D4" s="114">
        <v>4</v>
      </c>
      <c r="E4" s="123"/>
      <c r="F4" s="188"/>
      <c r="G4" s="96"/>
      <c r="J4" s="30"/>
      <c r="K4" s="30"/>
      <c r="N4" s="30"/>
      <c r="O4" s="30"/>
      <c r="S4" s="30"/>
      <c r="T4" s="30"/>
      <c r="X4" s="30"/>
      <c r="Y4" s="30"/>
      <c r="AA4" s="1086" t="s">
        <v>1665</v>
      </c>
      <c r="AB4" s="1086"/>
      <c r="AC4" s="1086"/>
      <c r="AD4" s="1086"/>
      <c r="AE4" s="1086"/>
      <c r="AF4" s="1086"/>
      <c r="AG4" s="1086"/>
      <c r="AH4" s="1086"/>
      <c r="AI4" s="1086"/>
      <c r="AJ4" s="1086"/>
      <c r="AK4" s="1086"/>
      <c r="AL4" s="1086"/>
      <c r="AM4" s="1086"/>
      <c r="AN4" s="1086"/>
      <c r="AO4" s="1086"/>
      <c r="AP4" s="1086"/>
      <c r="AQ4" s="1086"/>
      <c r="AR4" s="1086"/>
      <c r="AS4" s="1086"/>
      <c r="AT4" s="1086"/>
      <c r="AU4" s="173"/>
      <c r="AV4" s="173"/>
      <c r="AW4" s="13"/>
      <c r="AX4" s="13"/>
      <c r="AY4" s="13"/>
      <c r="AZ4" s="13"/>
      <c r="BA4" s="13"/>
      <c r="BB4" s="13"/>
      <c r="BC4" s="13"/>
      <c r="BD4" s="13"/>
      <c r="BE4" s="13"/>
      <c r="BH4" s="13"/>
      <c r="BI4" s="13"/>
      <c r="BJ4" s="13"/>
      <c r="BL4" s="993" t="s">
        <v>3976</v>
      </c>
      <c r="BM4" s="994"/>
      <c r="BN4" s="264"/>
      <c r="BO4" s="1091"/>
      <c r="BP4" s="1092"/>
      <c r="BQ4" s="993"/>
      <c r="BR4" s="994"/>
      <c r="BS4" s="1091"/>
      <c r="BT4" s="1092"/>
      <c r="BU4" s="993"/>
      <c r="BV4" s="994"/>
      <c r="BW4" s="123"/>
      <c r="BX4" s="1141"/>
      <c r="BY4" s="1141"/>
      <c r="BZ4" s="13"/>
    </row>
    <row r="5" spans="1:78" ht="15" customHeight="1">
      <c r="A5" s="48"/>
      <c r="B5" s="139" t="s">
        <v>6144</v>
      </c>
      <c r="C5" s="58" t="s">
        <v>4047</v>
      </c>
      <c r="D5" s="58">
        <v>3.75</v>
      </c>
      <c r="E5" s="123"/>
      <c r="F5" s="51"/>
      <c r="G5" s="96"/>
      <c r="J5" s="30"/>
      <c r="K5" s="30"/>
      <c r="N5" s="30"/>
      <c r="O5" s="30"/>
      <c r="S5" s="30"/>
      <c r="T5" s="30"/>
      <c r="X5" s="30"/>
      <c r="Y5" s="30"/>
      <c r="AA5" s="1086"/>
      <c r="AB5" s="1086"/>
      <c r="AC5" s="1086"/>
      <c r="AD5" s="1086"/>
      <c r="AE5" s="1086"/>
      <c r="AF5" s="1086"/>
      <c r="AG5" s="1086"/>
      <c r="AH5" s="1086"/>
      <c r="AI5" s="1086"/>
      <c r="AJ5" s="1086"/>
      <c r="AK5" s="1086"/>
      <c r="AL5" s="1086"/>
      <c r="AM5" s="1086"/>
      <c r="AN5" s="1086"/>
      <c r="AO5" s="1086"/>
      <c r="AP5" s="1086"/>
      <c r="AQ5" s="1086"/>
      <c r="AR5" s="1086"/>
      <c r="AS5" s="1086"/>
      <c r="AT5" s="1086"/>
      <c r="AU5" s="173"/>
      <c r="AV5" s="173"/>
      <c r="AW5" s="13"/>
      <c r="AX5" s="13"/>
      <c r="AY5" s="13"/>
      <c r="AZ5" s="13"/>
      <c r="BA5" s="13"/>
      <c r="BB5" s="13"/>
      <c r="BC5" s="13"/>
      <c r="BD5" s="13"/>
      <c r="BE5" s="13"/>
      <c r="BH5" s="13"/>
      <c r="BI5" s="13"/>
      <c r="BJ5" s="13"/>
      <c r="BL5" s="993" t="s">
        <v>3977</v>
      </c>
      <c r="BM5" s="994"/>
      <c r="BN5" s="264"/>
      <c r="BO5" s="1091"/>
      <c r="BP5" s="1092"/>
      <c r="BQ5" s="993"/>
      <c r="BR5" s="994"/>
      <c r="BS5" s="1091"/>
      <c r="BT5" s="1092"/>
      <c r="BU5" s="993"/>
      <c r="BV5" s="994"/>
      <c r="BW5" s="123"/>
      <c r="BX5" s="1141"/>
      <c r="BY5" s="1141"/>
      <c r="BZ5" s="13"/>
    </row>
    <row r="6" spans="1:78" ht="15" customHeight="1">
      <c r="A6" s="32"/>
      <c r="B6" s="139" t="s">
        <v>6145</v>
      </c>
      <c r="C6" s="58" t="s">
        <v>5775</v>
      </c>
      <c r="D6" s="114">
        <v>3.5</v>
      </c>
      <c r="E6" s="123"/>
      <c r="F6" s="16"/>
      <c r="G6" s="96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086"/>
      <c r="AO6" s="1086"/>
      <c r="AP6" s="1086"/>
      <c r="AQ6" s="1086"/>
      <c r="AR6" s="1086"/>
      <c r="AS6" s="1086"/>
      <c r="AT6" s="1086"/>
      <c r="AU6" s="173"/>
      <c r="AV6" s="173"/>
      <c r="AW6" s="13"/>
      <c r="AX6" s="13"/>
      <c r="AY6" s="13"/>
      <c r="AZ6" s="13"/>
      <c r="BA6" s="13"/>
      <c r="BB6" s="13"/>
      <c r="BC6" s="13"/>
      <c r="BD6" s="13"/>
      <c r="BE6" s="13"/>
      <c r="BH6" s="13"/>
      <c r="BI6" s="13"/>
      <c r="BJ6" s="13"/>
      <c r="BL6" s="993" t="s">
        <v>3978</v>
      </c>
      <c r="BM6" s="994"/>
      <c r="BN6" s="264"/>
      <c r="BO6" s="1091"/>
      <c r="BP6" s="1092"/>
      <c r="BQ6" s="993"/>
      <c r="BR6" s="994"/>
      <c r="BS6" s="1091"/>
      <c r="BT6" s="1092"/>
      <c r="BU6" s="993"/>
      <c r="BV6" s="994"/>
      <c r="BW6" s="123"/>
      <c r="BX6" s="1141"/>
      <c r="BY6" s="1141"/>
      <c r="BZ6" s="13"/>
    </row>
    <row r="7" spans="1:78" s="13" customFormat="1" ht="15" customHeight="1">
      <c r="B7" s="139" t="s">
        <v>5776</v>
      </c>
      <c r="C7" s="58" t="s">
        <v>4048</v>
      </c>
      <c r="D7" s="58">
        <v>3.25</v>
      </c>
      <c r="E7" s="123"/>
      <c r="F7" s="59"/>
      <c r="G7" s="98"/>
      <c r="I7" s="1"/>
      <c r="J7" s="1"/>
      <c r="K7" s="1"/>
      <c r="N7" s="1"/>
      <c r="O7" s="1"/>
      <c r="S7" s="1"/>
      <c r="T7" s="1"/>
      <c r="V7" s="940" t="s">
        <v>1518</v>
      </c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L7" s="940"/>
      <c r="AM7" s="940"/>
      <c r="AN7" s="940"/>
      <c r="AO7" s="940"/>
      <c r="AP7" s="940"/>
      <c r="AQ7" s="940"/>
      <c r="AR7" s="940"/>
      <c r="AS7" s="940"/>
      <c r="AT7" s="940"/>
      <c r="AU7" s="940"/>
      <c r="AV7" s="940"/>
      <c r="AW7" s="940"/>
      <c r="AX7" s="201"/>
      <c r="AY7" s="201"/>
      <c r="AZ7" s="201"/>
      <c r="BC7" s="201"/>
      <c r="BD7" s="201"/>
      <c r="BE7" s="201"/>
      <c r="BH7" s="201"/>
      <c r="BI7" s="201"/>
      <c r="BJ7" s="201"/>
      <c r="BM7" s="201"/>
      <c r="BN7" s="201"/>
      <c r="BO7" s="201"/>
      <c r="BR7" s="201"/>
      <c r="BS7" s="201"/>
      <c r="BT7" s="201"/>
    </row>
    <row r="8" spans="1:78" s="13" customFormat="1" ht="15" customHeight="1">
      <c r="B8" s="139" t="s">
        <v>6146</v>
      </c>
      <c r="C8" s="58" t="s">
        <v>4049</v>
      </c>
      <c r="D8" s="114">
        <v>3</v>
      </c>
      <c r="E8" s="123"/>
      <c r="F8" s="17"/>
      <c r="G8" s="98"/>
      <c r="I8" s="1"/>
      <c r="J8" s="1"/>
      <c r="K8" s="1"/>
      <c r="N8" s="1"/>
      <c r="O8" s="1"/>
      <c r="S8" s="1"/>
      <c r="T8" s="1"/>
      <c r="V8" s="940"/>
      <c r="W8" s="940"/>
      <c r="X8" s="940"/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R8" s="940"/>
      <c r="AS8" s="940"/>
      <c r="AT8" s="940"/>
      <c r="AU8" s="940"/>
      <c r="AV8" s="940"/>
      <c r="AW8" s="940"/>
      <c r="AX8" s="201"/>
      <c r="AY8" s="201"/>
      <c r="AZ8" s="201"/>
      <c r="BC8" s="201"/>
      <c r="BD8" s="201"/>
      <c r="BE8" s="201"/>
      <c r="BH8" s="201"/>
      <c r="BI8" s="201"/>
      <c r="BJ8" s="201"/>
      <c r="BM8" s="201"/>
      <c r="BN8" s="201"/>
      <c r="BO8" s="201"/>
      <c r="BR8" s="201"/>
      <c r="BS8" s="201"/>
      <c r="BT8" s="201"/>
    </row>
    <row r="9" spans="1:78" s="13" customFormat="1" ht="15" customHeight="1">
      <c r="B9" s="139" t="s">
        <v>6147</v>
      </c>
      <c r="C9" s="58" t="s">
        <v>5782</v>
      </c>
      <c r="D9" s="58">
        <v>2.75</v>
      </c>
      <c r="E9" s="123"/>
      <c r="F9" s="16"/>
      <c r="G9" s="98"/>
      <c r="I9" s="1"/>
      <c r="J9" s="1"/>
      <c r="K9" s="1"/>
      <c r="N9" s="1"/>
      <c r="O9" s="1"/>
      <c r="S9" s="1"/>
      <c r="T9" s="1"/>
      <c r="X9" s="1"/>
      <c r="Y9" s="1"/>
      <c r="AA9" s="198"/>
      <c r="AB9" s="940" t="s">
        <v>1406</v>
      </c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140"/>
      <c r="AU9" s="175"/>
      <c r="AV9" s="175"/>
    </row>
    <row r="10" spans="1:78" s="13" customFormat="1" ht="15" customHeight="1">
      <c r="B10" s="139" t="s">
        <v>6148</v>
      </c>
      <c r="C10" s="58" t="s">
        <v>4050</v>
      </c>
      <c r="D10" s="114">
        <v>2.5</v>
      </c>
      <c r="E10" s="123"/>
      <c r="F10" s="59"/>
      <c r="G10" s="98"/>
      <c r="I10" s="1"/>
      <c r="J10" s="1"/>
      <c r="K10" s="1"/>
      <c r="N10" s="1"/>
      <c r="O10" s="1"/>
      <c r="S10" s="1"/>
      <c r="T10" s="1"/>
      <c r="X10" s="1"/>
      <c r="Y10" s="1"/>
      <c r="AA10" s="199"/>
      <c r="AB10" s="940"/>
      <c r="AC10" s="940"/>
      <c r="AD10" s="940"/>
      <c r="AE10" s="940"/>
      <c r="AF10" s="940"/>
      <c r="AG10" s="940"/>
      <c r="AH10" s="940"/>
      <c r="AI10" s="940"/>
      <c r="AJ10" s="940"/>
      <c r="AK10" s="940"/>
      <c r="AL10" s="940"/>
      <c r="AM10" s="940"/>
      <c r="AN10" s="940"/>
      <c r="AO10" s="940"/>
      <c r="AP10" s="940"/>
      <c r="AQ10" s="940"/>
      <c r="AR10" s="940"/>
      <c r="AS10" s="940"/>
      <c r="AT10" s="140"/>
      <c r="AU10" s="197"/>
      <c r="AV10" s="197"/>
    </row>
    <row r="11" spans="1:78" s="13" customFormat="1" ht="15" customHeight="1">
      <c r="B11" s="139" t="s">
        <v>6149</v>
      </c>
      <c r="C11" s="58" t="s">
        <v>4051</v>
      </c>
      <c r="D11" s="58">
        <v>2.25</v>
      </c>
      <c r="E11" s="123"/>
      <c r="F11" s="59"/>
      <c r="G11" s="98"/>
      <c r="I11" s="1"/>
      <c r="J11" s="1"/>
      <c r="K11" s="1"/>
      <c r="N11" s="1"/>
      <c r="O11" s="1"/>
      <c r="S11" s="1"/>
      <c r="T11" s="1"/>
      <c r="X11" s="1"/>
      <c r="Y11" s="940" t="s">
        <v>2069</v>
      </c>
      <c r="Z11" s="940"/>
      <c r="AA11" s="940"/>
      <c r="AB11" s="940"/>
      <c r="AC11" s="940"/>
      <c r="AD11" s="940"/>
      <c r="AE11" s="940"/>
      <c r="AF11" s="940"/>
      <c r="AG11" s="940"/>
      <c r="AH11" s="940"/>
      <c r="AI11" s="940"/>
      <c r="AJ11" s="940"/>
      <c r="AK11" s="940"/>
      <c r="AL11" s="940"/>
      <c r="AM11" s="940"/>
      <c r="AN11" s="940"/>
      <c r="AO11" s="940"/>
      <c r="AP11" s="940"/>
      <c r="AQ11" s="940"/>
      <c r="AR11" s="940"/>
      <c r="AS11" s="940"/>
      <c r="AT11" s="940"/>
      <c r="AU11" s="140"/>
      <c r="AV11" s="140"/>
    </row>
    <row r="12" spans="1:78" s="13" customFormat="1" ht="15" customHeight="1">
      <c r="B12" s="139" t="s">
        <v>6150</v>
      </c>
      <c r="C12" s="58" t="s">
        <v>4052</v>
      </c>
      <c r="D12" s="114">
        <v>2</v>
      </c>
      <c r="E12" s="123"/>
      <c r="F12" s="59"/>
      <c r="G12" s="98"/>
      <c r="I12" s="1"/>
      <c r="J12" s="1"/>
      <c r="K12" s="1"/>
      <c r="N12" s="1"/>
      <c r="O12" s="1"/>
      <c r="S12" s="1"/>
      <c r="T12" s="1"/>
      <c r="X12" s="1"/>
      <c r="Y12" s="940"/>
      <c r="Z12" s="940"/>
      <c r="AA12" s="940"/>
      <c r="AB12" s="940"/>
      <c r="AC12" s="940"/>
      <c r="AD12" s="940"/>
      <c r="AE12" s="940"/>
      <c r="AF12" s="940"/>
      <c r="AG12" s="940"/>
      <c r="AH12" s="940"/>
      <c r="AI12" s="940"/>
      <c r="AJ12" s="940"/>
      <c r="AK12" s="940"/>
      <c r="AL12" s="940"/>
      <c r="AM12" s="940"/>
      <c r="AN12" s="940"/>
      <c r="AO12" s="940"/>
      <c r="AP12" s="940"/>
      <c r="AQ12" s="940"/>
      <c r="AR12" s="940"/>
      <c r="AS12" s="940"/>
      <c r="AT12" s="940"/>
      <c r="AU12" s="140"/>
      <c r="AV12" s="140"/>
    </row>
    <row r="13" spans="1:78" ht="15" customHeight="1">
      <c r="A13" s="32"/>
      <c r="B13" s="139" t="s">
        <v>5781</v>
      </c>
      <c r="C13" s="58" t="s">
        <v>5014</v>
      </c>
      <c r="D13" s="114">
        <v>0</v>
      </c>
      <c r="E13" s="123"/>
      <c r="F13" s="59"/>
      <c r="G13" s="96"/>
      <c r="H13" s="32"/>
      <c r="L13" s="32"/>
      <c r="M13" s="32"/>
      <c r="P13" s="32"/>
      <c r="Q13" s="32"/>
      <c r="R13" s="32"/>
      <c r="U13" s="32"/>
      <c r="V13" s="32"/>
      <c r="W13" s="32"/>
      <c r="Z13" s="32"/>
      <c r="AA13" s="32"/>
      <c r="AB13" s="940" t="s">
        <v>6070</v>
      </c>
      <c r="AC13" s="940"/>
      <c r="AD13" s="940"/>
      <c r="AE13" s="940"/>
      <c r="AF13" s="940"/>
      <c r="AG13" s="940"/>
      <c r="AH13" s="940"/>
      <c r="AI13" s="940"/>
      <c r="AJ13" s="940"/>
      <c r="AK13" s="940"/>
      <c r="AL13" s="940"/>
      <c r="AM13" s="940"/>
      <c r="AN13" s="940"/>
      <c r="AO13" s="940"/>
      <c r="AP13" s="940"/>
      <c r="AQ13" s="940"/>
      <c r="AR13" s="940"/>
      <c r="AS13" s="940"/>
      <c r="AT13" s="130"/>
      <c r="AU13" s="130"/>
      <c r="AV13" s="130"/>
      <c r="AW13" s="130"/>
      <c r="AY13" s="32"/>
      <c r="AZ13" s="32"/>
      <c r="BA13" s="130"/>
      <c r="BB13" s="130"/>
      <c r="BD13" s="32"/>
      <c r="BE13" s="32"/>
      <c r="BF13" s="262"/>
      <c r="BG13" s="262"/>
      <c r="BH13" s="262"/>
      <c r="BI13" s="262"/>
      <c r="BJ13" s="262"/>
      <c r="BK13" s="37"/>
      <c r="BL13" s="37"/>
      <c r="BN13" s="32"/>
      <c r="BO13" s="32"/>
      <c r="BP13" s="37"/>
      <c r="BQ13" s="37"/>
      <c r="BS13" s="32"/>
      <c r="BT13" s="32"/>
      <c r="BU13" s="37"/>
      <c r="BV13" s="37"/>
      <c r="BW13" s="37"/>
      <c r="BX13" s="38"/>
      <c r="BY13" s="38"/>
      <c r="BZ13" s="39"/>
    </row>
    <row r="14" spans="1:78" ht="15" customHeight="1">
      <c r="A14" s="1"/>
      <c r="B14" s="139"/>
      <c r="C14" s="58" t="s">
        <v>6151</v>
      </c>
      <c r="D14" s="114" t="s">
        <v>6152</v>
      </c>
      <c r="E14" s="176"/>
      <c r="F14" s="17"/>
      <c r="G14" s="96"/>
      <c r="H14" s="32"/>
      <c r="L14" s="32"/>
      <c r="M14" s="32"/>
      <c r="P14" s="32"/>
      <c r="Q14" s="32"/>
      <c r="R14" s="32"/>
      <c r="U14" s="32"/>
      <c r="V14" s="32"/>
      <c r="W14" s="32"/>
      <c r="Z14" s="32"/>
      <c r="AA14" s="32"/>
      <c r="AB14" s="940"/>
      <c r="AC14" s="940"/>
      <c r="AD14" s="940"/>
      <c r="AE14" s="940"/>
      <c r="AF14" s="940"/>
      <c r="AG14" s="940"/>
      <c r="AH14" s="940"/>
      <c r="AI14" s="940"/>
      <c r="AJ14" s="940"/>
      <c r="AK14" s="940"/>
      <c r="AL14" s="940"/>
      <c r="AM14" s="940"/>
      <c r="AN14" s="940"/>
      <c r="AO14" s="940"/>
      <c r="AP14" s="940"/>
      <c r="AQ14" s="940"/>
      <c r="AR14" s="940"/>
      <c r="AS14" s="940"/>
      <c r="AT14" s="130"/>
      <c r="AU14" s="130"/>
      <c r="AV14" s="130"/>
      <c r="AW14" s="130"/>
      <c r="AY14" s="32"/>
      <c r="AZ14" s="32"/>
      <c r="BA14" s="130"/>
      <c r="BB14" s="130"/>
      <c r="BD14" s="32"/>
      <c r="BE14" s="32"/>
      <c r="BF14" s="130"/>
      <c r="BG14" s="158"/>
      <c r="BI14" s="32"/>
      <c r="BJ14" s="32"/>
      <c r="BK14" s="32"/>
      <c r="BL14" s="30"/>
      <c r="BN14" s="32"/>
      <c r="BO14" s="32"/>
      <c r="BP14" s="30"/>
      <c r="BQ14" s="30"/>
      <c r="BS14" s="32"/>
      <c r="BT14" s="32"/>
      <c r="BU14" s="30"/>
      <c r="BV14" s="33"/>
      <c r="BW14" s="33"/>
      <c r="BX14" s="32"/>
      <c r="BY14" s="32"/>
      <c r="BZ14" s="30"/>
    </row>
    <row r="15" spans="1:78" ht="15" customHeight="1">
      <c r="A15" s="28"/>
      <c r="B15" s="139"/>
      <c r="C15" s="58" t="s">
        <v>6153</v>
      </c>
      <c r="D15" s="114" t="s">
        <v>3616</v>
      </c>
      <c r="E15" s="36"/>
      <c r="F15" s="50"/>
      <c r="G15" s="96"/>
      <c r="H15" s="30"/>
      <c r="L15" s="30"/>
      <c r="M15" s="30"/>
      <c r="P15" s="30"/>
      <c r="Q15" s="30"/>
      <c r="R15" s="30"/>
      <c r="U15" s="30"/>
      <c r="V15" s="30"/>
      <c r="W15" s="30"/>
      <c r="Z15" s="30"/>
      <c r="AA15" s="30"/>
      <c r="AB15" s="30"/>
      <c r="AE15" s="30"/>
      <c r="AF15" s="30"/>
      <c r="AG15" s="30"/>
      <c r="AJ15" s="30"/>
      <c r="AK15" s="30"/>
      <c r="AL15" s="30"/>
      <c r="AN15" s="30"/>
      <c r="AO15" s="30"/>
      <c r="AP15" s="134"/>
      <c r="AQ15" s="154"/>
      <c r="AR15" s="30"/>
      <c r="AS15" s="154"/>
      <c r="AT15" s="153"/>
      <c r="AU15" s="156"/>
      <c r="AV15" s="156"/>
      <c r="AW15" s="156"/>
      <c r="AY15" s="30"/>
      <c r="AZ15" s="30"/>
      <c r="BA15" s="153"/>
      <c r="BB15" s="156"/>
      <c r="BD15" s="30"/>
      <c r="BE15" s="30"/>
      <c r="BF15" s="157"/>
      <c r="BG15" s="158"/>
      <c r="BI15" s="30"/>
      <c r="BJ15" s="30"/>
      <c r="BK15" s="30"/>
      <c r="BL15" s="30"/>
      <c r="BN15" s="30"/>
      <c r="BO15" s="30"/>
      <c r="BP15" s="30"/>
      <c r="BQ15" s="30"/>
      <c r="BS15" s="30"/>
      <c r="BT15" s="30"/>
      <c r="BU15" s="30"/>
      <c r="BV15" s="29"/>
      <c r="BW15" s="29"/>
      <c r="BX15" s="30"/>
      <c r="BY15" s="30"/>
      <c r="BZ15" s="30"/>
    </row>
    <row r="16" spans="1:78" ht="15" customHeight="1">
      <c r="A16" s="28"/>
      <c r="B16" s="106" t="s">
        <v>3617</v>
      </c>
      <c r="C16" s="159"/>
      <c r="D16" s="160"/>
      <c r="E16" s="36"/>
      <c r="F16" s="50"/>
      <c r="G16" s="96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29"/>
      <c r="BW16" s="29"/>
      <c r="BX16" s="30"/>
      <c r="BY16" s="30"/>
      <c r="BZ16" s="30"/>
    </row>
    <row r="17" spans="1:78" ht="15" customHeight="1">
      <c r="A17" s="28"/>
      <c r="B17" s="29" t="s">
        <v>3618</v>
      </c>
      <c r="C17" s="29"/>
      <c r="D17" s="29"/>
      <c r="E17" s="36"/>
      <c r="F17" s="50"/>
      <c r="G17" s="96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29"/>
      <c r="BW17" s="29"/>
      <c r="BX17" s="30"/>
      <c r="BY17" s="30"/>
      <c r="BZ17" s="30"/>
    </row>
    <row r="18" spans="1:78" ht="15" customHeight="1">
      <c r="A18" s="28"/>
      <c r="B18" s="29" t="s">
        <v>5995</v>
      </c>
      <c r="C18" s="29"/>
      <c r="D18" s="29"/>
      <c r="E18" s="36"/>
      <c r="F18" s="50"/>
      <c r="G18" s="96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29"/>
      <c r="BW18" s="29"/>
      <c r="BX18" s="30"/>
      <c r="BY18" s="30"/>
      <c r="BZ18" s="30"/>
    </row>
    <row r="19" spans="1:78" ht="15" customHeight="1">
      <c r="A19" s="28"/>
      <c r="B19" s="30"/>
      <c r="C19" s="99"/>
      <c r="D19" s="30"/>
      <c r="E19" s="36"/>
      <c r="F19" s="50"/>
      <c r="G19" s="96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29"/>
      <c r="BW19" s="29"/>
      <c r="BX19" s="30"/>
      <c r="BY19" s="30"/>
      <c r="BZ19" s="30"/>
    </row>
    <row r="20" spans="1:78" s="1" customFormat="1" ht="18" customHeight="1">
      <c r="A20" s="943" t="s">
        <v>5996</v>
      </c>
      <c r="B20" s="943" t="s">
        <v>5250</v>
      </c>
      <c r="C20" s="943" t="s">
        <v>5251</v>
      </c>
      <c r="D20" s="943" t="s">
        <v>5252</v>
      </c>
      <c r="E20" s="943" t="s">
        <v>3107</v>
      </c>
      <c r="F20" s="943" t="s">
        <v>3108</v>
      </c>
      <c r="G20" s="943" t="s">
        <v>5289</v>
      </c>
      <c r="H20" s="947" t="s">
        <v>2965</v>
      </c>
      <c r="I20" s="948"/>
      <c r="J20" s="948"/>
      <c r="K20" s="948"/>
      <c r="L20" s="948"/>
      <c r="M20" s="948"/>
      <c r="N20" s="948"/>
      <c r="O20" s="948"/>
      <c r="P20" s="948"/>
      <c r="Q20" s="948"/>
      <c r="R20" s="948"/>
      <c r="S20" s="948"/>
      <c r="T20" s="948"/>
      <c r="U20" s="948"/>
      <c r="V20" s="948"/>
      <c r="W20" s="948"/>
      <c r="X20" s="948"/>
      <c r="Y20" s="948"/>
      <c r="Z20" s="948"/>
      <c r="AA20" s="948"/>
      <c r="AB20" s="948"/>
      <c r="AC20" s="948"/>
      <c r="AD20" s="948"/>
      <c r="AE20" s="948"/>
      <c r="AF20" s="948"/>
      <c r="AG20" s="948"/>
      <c r="AH20" s="948"/>
      <c r="AI20" s="948"/>
      <c r="AJ20" s="948"/>
      <c r="AK20" s="948"/>
      <c r="AL20" s="948"/>
      <c r="AM20" s="948"/>
      <c r="AN20" s="948"/>
      <c r="AO20" s="948"/>
      <c r="AP20" s="948"/>
      <c r="AQ20" s="948"/>
      <c r="AR20" s="948"/>
      <c r="AS20" s="948"/>
      <c r="AT20" s="948"/>
      <c r="AU20" s="948"/>
      <c r="AV20" s="948"/>
      <c r="AW20" s="948"/>
      <c r="AX20" s="948"/>
      <c r="AY20" s="948"/>
      <c r="AZ20" s="948"/>
      <c r="BA20" s="948"/>
      <c r="BB20" s="948"/>
      <c r="BC20" s="948"/>
      <c r="BD20" s="948"/>
      <c r="BE20" s="948"/>
      <c r="BF20" s="948"/>
      <c r="BG20" s="948"/>
      <c r="BH20" s="948"/>
      <c r="BI20" s="948"/>
      <c r="BJ20" s="948"/>
      <c r="BK20" s="948"/>
      <c r="BL20" s="948"/>
      <c r="BM20" s="948"/>
      <c r="BN20" s="948"/>
      <c r="BO20" s="948"/>
      <c r="BP20" s="948"/>
      <c r="BQ20" s="948"/>
      <c r="BR20" s="948"/>
      <c r="BS20" s="948"/>
      <c r="BT20" s="948"/>
      <c r="BU20" s="953"/>
      <c r="BV20" s="950" t="s">
        <v>1407</v>
      </c>
      <c r="BW20" s="924" t="s">
        <v>1408</v>
      </c>
      <c r="BX20" s="924" t="s">
        <v>2658</v>
      </c>
      <c r="BY20" s="924" t="s">
        <v>2063</v>
      </c>
      <c r="BZ20" s="949" t="s">
        <v>3157</v>
      </c>
    </row>
    <row r="21" spans="1:78" s="56" customFormat="1" ht="16.5" customHeight="1">
      <c r="A21" s="969"/>
      <c r="B21" s="969"/>
      <c r="C21" s="969"/>
      <c r="D21" s="969"/>
      <c r="E21" s="969"/>
      <c r="F21" s="969"/>
      <c r="G21" s="969"/>
      <c r="H21" s="932" t="s">
        <v>2964</v>
      </c>
      <c r="I21" s="933"/>
      <c r="J21" s="933"/>
      <c r="K21" s="933"/>
      <c r="L21" s="933"/>
      <c r="M21" s="933"/>
      <c r="N21" s="933"/>
      <c r="O21" s="933"/>
      <c r="P21" s="933"/>
      <c r="Q21" s="933"/>
      <c r="R21" s="933"/>
      <c r="S21" s="933"/>
      <c r="T21" s="933"/>
      <c r="U21" s="933"/>
      <c r="V21" s="933"/>
      <c r="W21" s="933"/>
      <c r="X21" s="933"/>
      <c r="Y21" s="933"/>
      <c r="Z21" s="933"/>
      <c r="AA21" s="933"/>
      <c r="AB21" s="933"/>
      <c r="AC21" s="933"/>
      <c r="AD21" s="933"/>
      <c r="AE21" s="933"/>
      <c r="AF21" s="933"/>
      <c r="AG21" s="933"/>
      <c r="AH21" s="933"/>
      <c r="AI21" s="933"/>
      <c r="AJ21" s="933"/>
      <c r="AK21" s="933"/>
      <c r="AL21" s="933"/>
      <c r="AM21" s="933"/>
      <c r="AN21" s="933"/>
      <c r="AO21" s="933"/>
      <c r="AP21" s="933"/>
      <c r="AQ21" s="933"/>
      <c r="AR21" s="933"/>
      <c r="AS21" s="933"/>
      <c r="AT21" s="1078" t="s">
        <v>5737</v>
      </c>
      <c r="AU21" s="1079"/>
      <c r="AV21" s="1145"/>
      <c r="AW21" s="932" t="s">
        <v>2963</v>
      </c>
      <c r="AX21" s="933"/>
      <c r="AY21" s="933"/>
      <c r="AZ21" s="933"/>
      <c r="BA21" s="933"/>
      <c r="BB21" s="933"/>
      <c r="BC21" s="933"/>
      <c r="BD21" s="933"/>
      <c r="BE21" s="933"/>
      <c r="BF21" s="933"/>
      <c r="BG21" s="933"/>
      <c r="BH21" s="933"/>
      <c r="BI21" s="933"/>
      <c r="BJ21" s="933"/>
      <c r="BK21" s="933"/>
      <c r="BL21" s="933"/>
      <c r="BM21" s="933"/>
      <c r="BN21" s="933"/>
      <c r="BO21" s="933"/>
      <c r="BP21" s="933"/>
      <c r="BQ21" s="933"/>
      <c r="BR21" s="933"/>
      <c r="BS21" s="933"/>
      <c r="BT21" s="933"/>
      <c r="BU21" s="934"/>
      <c r="BV21" s="1164"/>
      <c r="BW21" s="924"/>
      <c r="BX21" s="924"/>
      <c r="BY21" s="924"/>
      <c r="BZ21" s="949"/>
    </row>
    <row r="22" spans="1:78" s="56" customFormat="1" ht="18" customHeight="1">
      <c r="A22" s="969"/>
      <c r="B22" s="969"/>
      <c r="C22" s="969"/>
      <c r="D22" s="969"/>
      <c r="E22" s="969"/>
      <c r="F22" s="969"/>
      <c r="G22" s="969"/>
      <c r="H22" s="1061" t="s">
        <v>5139</v>
      </c>
      <c r="I22" s="954"/>
      <c r="J22" s="954"/>
      <c r="K22" s="954"/>
      <c r="L22" s="954"/>
      <c r="M22" s="954"/>
      <c r="N22" s="954"/>
      <c r="O22" s="954"/>
      <c r="P22" s="954"/>
      <c r="Q22" s="954"/>
      <c r="R22" s="954"/>
      <c r="S22" s="954"/>
      <c r="T22" s="954"/>
      <c r="U22" s="954"/>
      <c r="V22" s="954"/>
      <c r="W22" s="954"/>
      <c r="X22" s="954"/>
      <c r="Y22" s="954"/>
      <c r="Z22" s="954"/>
      <c r="AA22" s="954"/>
      <c r="AB22" s="954"/>
      <c r="AC22" s="954"/>
      <c r="AD22" s="954"/>
      <c r="AE22" s="954"/>
      <c r="AF22" s="954"/>
      <c r="AG22" s="954"/>
      <c r="AH22" s="954"/>
      <c r="AI22" s="954"/>
      <c r="AJ22" s="954"/>
      <c r="AK22" s="955"/>
      <c r="AL22" s="1061" t="s">
        <v>6137</v>
      </c>
      <c r="AM22" s="954"/>
      <c r="AN22" s="954"/>
      <c r="AO22" s="954"/>
      <c r="AP22" s="954"/>
      <c r="AQ22" s="954"/>
      <c r="AR22" s="954"/>
      <c r="AS22" s="954"/>
      <c r="AT22" s="1080"/>
      <c r="AU22" s="1081"/>
      <c r="AV22" s="1146"/>
      <c r="AW22" s="932" t="s">
        <v>3599</v>
      </c>
      <c r="AX22" s="933"/>
      <c r="AY22" s="933"/>
      <c r="AZ22" s="933"/>
      <c r="BA22" s="933"/>
      <c r="BB22" s="933"/>
      <c r="BC22" s="933"/>
      <c r="BD22" s="933"/>
      <c r="BE22" s="933"/>
      <c r="BF22" s="934"/>
      <c r="BG22" s="932" t="s">
        <v>2674</v>
      </c>
      <c r="BH22" s="933"/>
      <c r="BI22" s="933"/>
      <c r="BJ22" s="933"/>
      <c r="BK22" s="933"/>
      <c r="BL22" s="933"/>
      <c r="BM22" s="933"/>
      <c r="BN22" s="933"/>
      <c r="BO22" s="933"/>
      <c r="BP22" s="933"/>
      <c r="BQ22" s="933"/>
      <c r="BR22" s="933"/>
      <c r="BS22" s="933"/>
      <c r="BT22" s="933"/>
      <c r="BU22" s="934"/>
      <c r="BV22" s="1164"/>
      <c r="BW22" s="924"/>
      <c r="BX22" s="924"/>
      <c r="BY22" s="924"/>
      <c r="BZ22" s="949"/>
    </row>
    <row r="23" spans="1:78" s="57" customFormat="1" ht="16.5" customHeight="1">
      <c r="A23" s="969"/>
      <c r="B23" s="969"/>
      <c r="C23" s="969"/>
      <c r="D23" s="969"/>
      <c r="E23" s="969"/>
      <c r="F23" s="969"/>
      <c r="G23" s="969"/>
      <c r="H23" s="928" t="s">
        <v>2675</v>
      </c>
      <c r="I23" s="929"/>
      <c r="J23" s="929"/>
      <c r="K23" s="929"/>
      <c r="L23" s="929"/>
      <c r="M23" s="928" t="s">
        <v>2676</v>
      </c>
      <c r="N23" s="929"/>
      <c r="O23" s="929"/>
      <c r="P23" s="929"/>
      <c r="Q23" s="929"/>
      <c r="R23" s="928" t="s">
        <v>2677</v>
      </c>
      <c r="S23" s="929"/>
      <c r="T23" s="929"/>
      <c r="U23" s="929"/>
      <c r="V23" s="929"/>
      <c r="W23" s="928" t="s">
        <v>2678</v>
      </c>
      <c r="X23" s="929"/>
      <c r="Y23" s="929"/>
      <c r="Z23" s="929"/>
      <c r="AA23" s="929"/>
      <c r="AB23" s="928" t="s">
        <v>2679</v>
      </c>
      <c r="AC23" s="929"/>
      <c r="AD23" s="929"/>
      <c r="AE23" s="929"/>
      <c r="AF23" s="929"/>
      <c r="AG23" s="928" t="s">
        <v>2680</v>
      </c>
      <c r="AH23" s="929"/>
      <c r="AI23" s="929"/>
      <c r="AJ23" s="929"/>
      <c r="AK23" s="929"/>
      <c r="AL23" s="928" t="s">
        <v>5735</v>
      </c>
      <c r="AM23" s="929"/>
      <c r="AN23" s="929"/>
      <c r="AO23" s="929"/>
      <c r="AP23" s="929"/>
      <c r="AQ23" s="928" t="s">
        <v>2066</v>
      </c>
      <c r="AR23" s="929"/>
      <c r="AS23" s="929"/>
      <c r="AT23" s="928"/>
      <c r="AU23" s="929"/>
      <c r="AV23" s="929"/>
      <c r="AW23" s="928" t="s">
        <v>2678</v>
      </c>
      <c r="AX23" s="929"/>
      <c r="AY23" s="929"/>
      <c r="AZ23" s="929"/>
      <c r="BA23" s="930"/>
      <c r="BB23" s="928" t="s">
        <v>2679</v>
      </c>
      <c r="BC23" s="929"/>
      <c r="BD23" s="929"/>
      <c r="BE23" s="929"/>
      <c r="BF23" s="930"/>
      <c r="BG23" s="928" t="s">
        <v>3901</v>
      </c>
      <c r="BH23" s="929"/>
      <c r="BI23" s="929"/>
      <c r="BJ23" s="929"/>
      <c r="BK23" s="930"/>
      <c r="BL23" s="928" t="s">
        <v>5736</v>
      </c>
      <c r="BM23" s="929"/>
      <c r="BN23" s="929"/>
      <c r="BO23" s="929"/>
      <c r="BP23" s="929"/>
      <c r="BQ23" s="928" t="s">
        <v>3902</v>
      </c>
      <c r="BR23" s="929"/>
      <c r="BS23" s="929"/>
      <c r="BT23" s="929"/>
      <c r="BU23" s="929"/>
      <c r="BV23" s="1164"/>
      <c r="BW23" s="924"/>
      <c r="BX23" s="924"/>
      <c r="BY23" s="924"/>
      <c r="BZ23" s="949"/>
    </row>
    <row r="24" spans="1:78" s="56" customFormat="1" ht="30.75" customHeight="1">
      <c r="A24" s="969"/>
      <c r="B24" s="969"/>
      <c r="C24" s="969"/>
      <c r="D24" s="969"/>
      <c r="E24" s="969"/>
      <c r="F24" s="969"/>
      <c r="G24" s="969"/>
      <c r="H24" s="925" t="s">
        <v>638</v>
      </c>
      <c r="I24" s="1069"/>
      <c r="J24" s="1069"/>
      <c r="K24" s="1069"/>
      <c r="L24" s="1070"/>
      <c r="M24" s="925" t="s">
        <v>4821</v>
      </c>
      <c r="N24" s="1069"/>
      <c r="O24" s="1069"/>
      <c r="P24" s="1069"/>
      <c r="Q24" s="1070"/>
      <c r="R24" s="925" t="s">
        <v>6598</v>
      </c>
      <c r="S24" s="1069"/>
      <c r="T24" s="1069"/>
      <c r="U24" s="1069"/>
      <c r="V24" s="1070"/>
      <c r="W24" s="925" t="s">
        <v>4086</v>
      </c>
      <c r="X24" s="1069"/>
      <c r="Y24" s="1069"/>
      <c r="Z24" s="1069"/>
      <c r="AA24" s="1070"/>
      <c r="AB24" s="925" t="s">
        <v>4087</v>
      </c>
      <c r="AC24" s="1069"/>
      <c r="AD24" s="1069"/>
      <c r="AE24" s="1069"/>
      <c r="AF24" s="1070"/>
      <c r="AG24" s="925" t="s">
        <v>3448</v>
      </c>
      <c r="AH24" s="1069"/>
      <c r="AI24" s="1069"/>
      <c r="AJ24" s="1069"/>
      <c r="AK24" s="1070"/>
      <c r="AL24" s="925" t="s">
        <v>227</v>
      </c>
      <c r="AM24" s="1069"/>
      <c r="AN24" s="1069"/>
      <c r="AO24" s="1069"/>
      <c r="AP24" s="1070"/>
      <c r="AQ24" s="925" t="s">
        <v>4822</v>
      </c>
      <c r="AR24" s="1069"/>
      <c r="AS24" s="1070"/>
      <c r="AT24" s="942" t="s">
        <v>5737</v>
      </c>
      <c r="AU24" s="942"/>
      <c r="AV24" s="942"/>
      <c r="AW24" s="925" t="s">
        <v>845</v>
      </c>
      <c r="AX24" s="1069"/>
      <c r="AY24" s="1069"/>
      <c r="AZ24" s="1069"/>
      <c r="BA24" s="1070"/>
      <c r="BB24" s="925" t="s">
        <v>3596</v>
      </c>
      <c r="BC24" s="1069"/>
      <c r="BD24" s="1069"/>
      <c r="BE24" s="1069"/>
      <c r="BF24" s="1070"/>
      <c r="BG24" s="925" t="s">
        <v>486</v>
      </c>
      <c r="BH24" s="1069"/>
      <c r="BI24" s="1069"/>
      <c r="BJ24" s="1069"/>
      <c r="BK24" s="1070"/>
      <c r="BL24" s="925" t="s">
        <v>3450</v>
      </c>
      <c r="BM24" s="1069"/>
      <c r="BN24" s="1069"/>
      <c r="BO24" s="1069"/>
      <c r="BP24" s="1069"/>
      <c r="BQ24" s="925"/>
      <c r="BR24" s="1069"/>
      <c r="BS24" s="1069"/>
      <c r="BT24" s="1069"/>
      <c r="BU24" s="1069"/>
      <c r="BV24" s="1164"/>
      <c r="BW24" s="924"/>
      <c r="BX24" s="924"/>
      <c r="BY24" s="924"/>
      <c r="BZ24" s="949"/>
    </row>
    <row r="25" spans="1:78" s="56" customFormat="1" ht="14.25" customHeight="1">
      <c r="A25" s="969"/>
      <c r="B25" s="969"/>
      <c r="C25" s="969"/>
      <c r="D25" s="969"/>
      <c r="E25" s="969"/>
      <c r="F25" s="969"/>
      <c r="G25" s="969"/>
      <c r="H25" s="928" t="s">
        <v>2067</v>
      </c>
      <c r="I25" s="929"/>
      <c r="J25" s="929"/>
      <c r="K25" s="929"/>
      <c r="L25" s="930"/>
      <c r="M25" s="928" t="s">
        <v>2067</v>
      </c>
      <c r="N25" s="929"/>
      <c r="O25" s="929"/>
      <c r="P25" s="929"/>
      <c r="Q25" s="930"/>
      <c r="R25" s="928" t="s">
        <v>2067</v>
      </c>
      <c r="S25" s="929"/>
      <c r="T25" s="929"/>
      <c r="U25" s="929"/>
      <c r="V25" s="930"/>
      <c r="W25" s="928" t="s">
        <v>2067</v>
      </c>
      <c r="X25" s="929"/>
      <c r="Y25" s="929"/>
      <c r="Z25" s="929"/>
      <c r="AA25" s="930"/>
      <c r="AB25" s="928" t="s">
        <v>2067</v>
      </c>
      <c r="AC25" s="929"/>
      <c r="AD25" s="929"/>
      <c r="AE25" s="929"/>
      <c r="AF25" s="930"/>
      <c r="AG25" s="928" t="s">
        <v>2067</v>
      </c>
      <c r="AH25" s="929"/>
      <c r="AI25" s="929"/>
      <c r="AJ25" s="929"/>
      <c r="AK25" s="930"/>
      <c r="AL25" s="928" t="s">
        <v>2068</v>
      </c>
      <c r="AM25" s="929"/>
      <c r="AN25" s="929"/>
      <c r="AO25" s="929"/>
      <c r="AP25" s="930"/>
      <c r="AQ25" s="928" t="s">
        <v>3609</v>
      </c>
      <c r="AR25" s="929"/>
      <c r="AS25" s="930"/>
      <c r="AT25" s="949" t="s">
        <v>3609</v>
      </c>
      <c r="AU25" s="949"/>
      <c r="AV25" s="949"/>
      <c r="AW25" s="928" t="s">
        <v>3609</v>
      </c>
      <c r="AX25" s="929"/>
      <c r="AY25" s="929"/>
      <c r="AZ25" s="929"/>
      <c r="BA25" s="930"/>
      <c r="BB25" s="928" t="s">
        <v>3610</v>
      </c>
      <c r="BC25" s="929"/>
      <c r="BD25" s="929"/>
      <c r="BE25" s="929"/>
      <c r="BF25" s="930"/>
      <c r="BG25" s="928" t="s">
        <v>3609</v>
      </c>
      <c r="BH25" s="929"/>
      <c r="BI25" s="929"/>
      <c r="BJ25" s="929"/>
      <c r="BK25" s="930"/>
      <c r="BL25" s="928" t="s">
        <v>3609</v>
      </c>
      <c r="BM25" s="929"/>
      <c r="BN25" s="929"/>
      <c r="BO25" s="929"/>
      <c r="BP25" s="929"/>
      <c r="BQ25" s="928" t="s">
        <v>3609</v>
      </c>
      <c r="BR25" s="929"/>
      <c r="BS25" s="929"/>
      <c r="BT25" s="929"/>
      <c r="BU25" s="929"/>
      <c r="BV25" s="1164"/>
      <c r="BW25" s="924"/>
      <c r="BX25" s="924"/>
      <c r="BY25" s="924"/>
      <c r="BZ25" s="949"/>
    </row>
    <row r="26" spans="1:78" s="56" customFormat="1" ht="62.25" customHeight="1">
      <c r="A26" s="969"/>
      <c r="B26" s="969"/>
      <c r="C26" s="969"/>
      <c r="D26" s="969"/>
      <c r="E26" s="969"/>
      <c r="F26" s="969"/>
      <c r="G26" s="969"/>
      <c r="H26" s="101" t="s">
        <v>3457</v>
      </c>
      <c r="I26" s="101" t="s">
        <v>3598</v>
      </c>
      <c r="J26" s="101" t="s">
        <v>1653</v>
      </c>
      <c r="K26" s="102" t="s">
        <v>647</v>
      </c>
      <c r="L26" s="103" t="s">
        <v>2252</v>
      </c>
      <c r="M26" s="101" t="s">
        <v>3457</v>
      </c>
      <c r="N26" s="101" t="s">
        <v>3598</v>
      </c>
      <c r="O26" s="101" t="s">
        <v>1653</v>
      </c>
      <c r="P26" s="102" t="s">
        <v>647</v>
      </c>
      <c r="Q26" s="103" t="s">
        <v>2252</v>
      </c>
      <c r="R26" s="101" t="s">
        <v>3457</v>
      </c>
      <c r="S26" s="101" t="s">
        <v>3598</v>
      </c>
      <c r="T26" s="101" t="s">
        <v>1653</v>
      </c>
      <c r="U26" s="102" t="s">
        <v>647</v>
      </c>
      <c r="V26" s="103" t="s">
        <v>2252</v>
      </c>
      <c r="W26" s="101" t="s">
        <v>3457</v>
      </c>
      <c r="X26" s="101" t="s">
        <v>3598</v>
      </c>
      <c r="Y26" s="101" t="s">
        <v>1653</v>
      </c>
      <c r="Z26" s="102" t="s">
        <v>647</v>
      </c>
      <c r="AA26" s="103" t="s">
        <v>2252</v>
      </c>
      <c r="AB26" s="101" t="s">
        <v>3457</v>
      </c>
      <c r="AC26" s="101" t="s">
        <v>3598</v>
      </c>
      <c r="AD26" s="101" t="s">
        <v>1653</v>
      </c>
      <c r="AE26" s="102" t="s">
        <v>647</v>
      </c>
      <c r="AF26" s="103" t="s">
        <v>2252</v>
      </c>
      <c r="AG26" s="101" t="s">
        <v>3457</v>
      </c>
      <c r="AH26" s="101" t="s">
        <v>3598</v>
      </c>
      <c r="AI26" s="101" t="s">
        <v>1653</v>
      </c>
      <c r="AJ26" s="102" t="s">
        <v>647</v>
      </c>
      <c r="AK26" s="103" t="s">
        <v>2252</v>
      </c>
      <c r="AL26" s="101" t="s">
        <v>3458</v>
      </c>
      <c r="AM26" s="101" t="s">
        <v>637</v>
      </c>
      <c r="AN26" s="101" t="s">
        <v>639</v>
      </c>
      <c r="AO26" s="102" t="s">
        <v>647</v>
      </c>
      <c r="AP26" s="103" t="s">
        <v>2252</v>
      </c>
      <c r="AQ26" s="101" t="s">
        <v>1653</v>
      </c>
      <c r="AR26" s="102" t="s">
        <v>647</v>
      </c>
      <c r="AS26" s="103" t="s">
        <v>2252</v>
      </c>
      <c r="AT26" s="101" t="s">
        <v>639</v>
      </c>
      <c r="AU26" s="102" t="s">
        <v>647</v>
      </c>
      <c r="AV26" s="103" t="s">
        <v>2252</v>
      </c>
      <c r="AW26" s="101" t="s">
        <v>661</v>
      </c>
      <c r="AX26" s="101" t="s">
        <v>6862</v>
      </c>
      <c r="AY26" s="101" t="s">
        <v>1656</v>
      </c>
      <c r="AZ26" s="102" t="s">
        <v>647</v>
      </c>
      <c r="BA26" s="103" t="s">
        <v>2252</v>
      </c>
      <c r="BB26" s="101" t="s">
        <v>661</v>
      </c>
      <c r="BC26" s="101" t="s">
        <v>6862</v>
      </c>
      <c r="BD26" s="101" t="s">
        <v>1656</v>
      </c>
      <c r="BE26" s="102" t="s">
        <v>647</v>
      </c>
      <c r="BF26" s="103" t="s">
        <v>2252</v>
      </c>
      <c r="BG26" s="101" t="s">
        <v>3457</v>
      </c>
      <c r="BH26" s="101" t="s">
        <v>3598</v>
      </c>
      <c r="BI26" s="101" t="s">
        <v>1653</v>
      </c>
      <c r="BJ26" s="102" t="s">
        <v>647</v>
      </c>
      <c r="BK26" s="103" t="s">
        <v>2252</v>
      </c>
      <c r="BL26" s="101" t="s">
        <v>3457</v>
      </c>
      <c r="BM26" s="101" t="s">
        <v>3598</v>
      </c>
      <c r="BN26" s="101" t="s">
        <v>1653</v>
      </c>
      <c r="BO26" s="102" t="s">
        <v>647</v>
      </c>
      <c r="BP26" s="103" t="s">
        <v>2252</v>
      </c>
      <c r="BQ26" s="101" t="s">
        <v>3457</v>
      </c>
      <c r="BR26" s="101" t="s">
        <v>3598</v>
      </c>
      <c r="BS26" s="101" t="s">
        <v>1653</v>
      </c>
      <c r="BT26" s="102" t="s">
        <v>647</v>
      </c>
      <c r="BU26" s="103" t="s">
        <v>2252</v>
      </c>
      <c r="BV26" s="69"/>
      <c r="BW26" s="924"/>
      <c r="BX26" s="924"/>
      <c r="BY26" s="924"/>
      <c r="BZ26" s="949"/>
    </row>
    <row r="27" spans="1:78" s="11" customFormat="1" ht="39.75" customHeight="1">
      <c r="A27" s="128" t="s">
        <v>2460</v>
      </c>
      <c r="B27" s="254" t="s">
        <v>1519</v>
      </c>
      <c r="C27" s="128" t="s">
        <v>1520</v>
      </c>
      <c r="D27" s="128">
        <v>4</v>
      </c>
      <c r="E27" s="128">
        <v>901</v>
      </c>
      <c r="F27" s="254" t="s">
        <v>1521</v>
      </c>
      <c r="G27" s="128" t="s">
        <v>6635</v>
      </c>
      <c r="H27" s="260"/>
      <c r="I27" s="260"/>
      <c r="J27" s="260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69"/>
      <c r="BL27" s="69"/>
      <c r="BM27" s="69"/>
      <c r="BN27" s="69"/>
      <c r="BO27" s="69"/>
      <c r="BP27" s="69"/>
      <c r="BQ27" s="69"/>
      <c r="BR27" s="69"/>
      <c r="BS27" s="69"/>
      <c r="BT27" s="69"/>
      <c r="BU27" s="69"/>
      <c r="BV27" s="69"/>
      <c r="BW27" s="69"/>
      <c r="BX27" s="69"/>
      <c r="BY27" s="128">
        <v>901</v>
      </c>
      <c r="BZ27" s="69"/>
    </row>
    <row r="28" spans="1:78" s="11" customFormat="1" ht="39.75" customHeight="1">
      <c r="A28" s="128" t="s">
        <v>674</v>
      </c>
      <c r="B28" s="254" t="s">
        <v>6636</v>
      </c>
      <c r="C28" s="128" t="s">
        <v>674</v>
      </c>
      <c r="D28" s="128">
        <v>16</v>
      </c>
      <c r="E28" s="128">
        <v>902</v>
      </c>
      <c r="F28" s="254" t="s">
        <v>6637</v>
      </c>
      <c r="G28" s="128" t="s">
        <v>674</v>
      </c>
      <c r="H28" s="260"/>
      <c r="I28" s="260"/>
      <c r="J28" s="260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9"/>
      <c r="BY28" s="128">
        <v>902</v>
      </c>
      <c r="BZ28" s="69"/>
    </row>
    <row r="29" spans="1:78" s="11" customFormat="1" ht="39.75" customHeight="1">
      <c r="A29" s="128" t="s">
        <v>674</v>
      </c>
      <c r="B29" s="254" t="s">
        <v>6638</v>
      </c>
      <c r="C29" s="128" t="s">
        <v>674</v>
      </c>
      <c r="D29" s="128">
        <v>19</v>
      </c>
      <c r="E29" s="128">
        <v>903</v>
      </c>
      <c r="F29" s="254" t="s">
        <v>5615</v>
      </c>
      <c r="G29" s="128" t="s">
        <v>674</v>
      </c>
      <c r="H29" s="260"/>
      <c r="I29" s="260"/>
      <c r="J29" s="260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69"/>
      <c r="BL29" s="69"/>
      <c r="BM29" s="69"/>
      <c r="BN29" s="69"/>
      <c r="BO29" s="69"/>
      <c r="BP29" s="69"/>
      <c r="BQ29" s="69"/>
      <c r="BR29" s="69"/>
      <c r="BS29" s="69"/>
      <c r="BT29" s="69"/>
      <c r="BU29" s="69"/>
      <c r="BV29" s="69"/>
      <c r="BW29" s="69"/>
      <c r="BX29" s="69"/>
      <c r="BY29" s="128">
        <v>903</v>
      </c>
      <c r="BZ29" s="69"/>
    </row>
    <row r="30" spans="1:78" s="11" customFormat="1" ht="39.75" customHeight="1">
      <c r="A30" s="128" t="s">
        <v>674</v>
      </c>
      <c r="B30" s="254" t="s">
        <v>5616</v>
      </c>
      <c r="C30" s="128" t="s">
        <v>674</v>
      </c>
      <c r="D30" s="128">
        <v>23</v>
      </c>
      <c r="E30" s="128">
        <v>904</v>
      </c>
      <c r="F30" s="254" t="s">
        <v>5617</v>
      </c>
      <c r="G30" s="128" t="s">
        <v>674</v>
      </c>
      <c r="H30" s="260"/>
      <c r="I30" s="260"/>
      <c r="J30" s="260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69"/>
      <c r="BL30" s="69"/>
      <c r="BM30" s="69"/>
      <c r="BN30" s="69"/>
      <c r="BO30" s="69"/>
      <c r="BP30" s="69"/>
      <c r="BQ30" s="69"/>
      <c r="BR30" s="69"/>
      <c r="BS30" s="69"/>
      <c r="BT30" s="69"/>
      <c r="BU30" s="69"/>
      <c r="BV30" s="69"/>
      <c r="BW30" s="69"/>
      <c r="BX30" s="69"/>
      <c r="BY30" s="128">
        <v>904</v>
      </c>
      <c r="BZ30" s="69"/>
    </row>
    <row r="31" spans="1:78" s="11" customFormat="1" ht="39.75" customHeight="1">
      <c r="A31" s="128" t="s">
        <v>674</v>
      </c>
      <c r="B31" s="254" t="s">
        <v>5618</v>
      </c>
      <c r="C31" s="128" t="s">
        <v>674</v>
      </c>
      <c r="D31" s="128">
        <v>34</v>
      </c>
      <c r="E31" s="128">
        <v>905</v>
      </c>
      <c r="F31" s="254" t="s">
        <v>5619</v>
      </c>
      <c r="G31" s="128" t="s">
        <v>674</v>
      </c>
      <c r="H31" s="260"/>
      <c r="I31" s="260"/>
      <c r="J31" s="260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69"/>
      <c r="BL31" s="69"/>
      <c r="BM31" s="69"/>
      <c r="BN31" s="69"/>
      <c r="BO31" s="69"/>
      <c r="BP31" s="69"/>
      <c r="BQ31" s="69"/>
      <c r="BR31" s="69"/>
      <c r="BS31" s="69"/>
      <c r="BT31" s="69"/>
      <c r="BU31" s="69"/>
      <c r="BV31" s="69"/>
      <c r="BW31" s="69"/>
      <c r="BX31" s="69"/>
      <c r="BY31" s="128">
        <v>905</v>
      </c>
      <c r="BZ31" s="69"/>
    </row>
    <row r="32" spans="1:78" s="11" customFormat="1" ht="39.75" customHeight="1">
      <c r="A32" s="128" t="s">
        <v>674</v>
      </c>
      <c r="B32" s="254" t="s">
        <v>5620</v>
      </c>
      <c r="C32" s="128" t="s">
        <v>674</v>
      </c>
      <c r="D32" s="128">
        <v>36</v>
      </c>
      <c r="E32" s="128">
        <v>906</v>
      </c>
      <c r="F32" s="254" t="s">
        <v>5621</v>
      </c>
      <c r="G32" s="128" t="s">
        <v>674</v>
      </c>
      <c r="H32" s="260"/>
      <c r="I32" s="260"/>
      <c r="J32" s="260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69"/>
      <c r="BH32" s="69"/>
      <c r="BI32" s="69"/>
      <c r="BJ32" s="69"/>
      <c r="BK32" s="69"/>
      <c r="BL32" s="69"/>
      <c r="BM32" s="69"/>
      <c r="BN32" s="69"/>
      <c r="BO32" s="69"/>
      <c r="BP32" s="69"/>
      <c r="BQ32" s="69"/>
      <c r="BR32" s="69"/>
      <c r="BS32" s="69"/>
      <c r="BT32" s="69"/>
      <c r="BU32" s="69"/>
      <c r="BV32" s="69"/>
      <c r="BW32" s="69"/>
      <c r="BX32" s="69"/>
      <c r="BY32" s="128">
        <v>906</v>
      </c>
      <c r="BZ32" s="69"/>
    </row>
    <row r="33" spans="1:98" s="11" customFormat="1" ht="39.75" customHeight="1">
      <c r="A33" s="128" t="s">
        <v>674</v>
      </c>
      <c r="B33" s="254" t="s">
        <v>5987</v>
      </c>
      <c r="C33" s="128" t="s">
        <v>674</v>
      </c>
      <c r="D33" s="128">
        <v>41</v>
      </c>
      <c r="E33" s="128">
        <v>907</v>
      </c>
      <c r="F33" s="254" t="s">
        <v>5988</v>
      </c>
      <c r="G33" s="128" t="s">
        <v>674</v>
      </c>
      <c r="H33" s="260"/>
      <c r="I33" s="260"/>
      <c r="J33" s="260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69"/>
      <c r="BI33" s="69"/>
      <c r="BJ33" s="69"/>
      <c r="BK33" s="69"/>
      <c r="BL33" s="69"/>
      <c r="BM33" s="69"/>
      <c r="BN33" s="69"/>
      <c r="BO33" s="69"/>
      <c r="BP33" s="69"/>
      <c r="BQ33" s="69"/>
      <c r="BR33" s="69"/>
      <c r="BS33" s="69"/>
      <c r="BT33" s="69"/>
      <c r="BU33" s="69"/>
      <c r="BV33" s="69"/>
      <c r="BW33" s="69"/>
      <c r="BX33" s="69"/>
      <c r="BY33" s="128">
        <v>907</v>
      </c>
      <c r="BZ33" s="69"/>
    </row>
    <row r="34" spans="1:98" s="11" customFormat="1" ht="39.75" customHeight="1">
      <c r="A34" s="128" t="s">
        <v>674</v>
      </c>
      <c r="B34" s="254" t="s">
        <v>5989</v>
      </c>
      <c r="C34" s="128" t="s">
        <v>5128</v>
      </c>
      <c r="D34" s="128">
        <v>43</v>
      </c>
      <c r="E34" s="128">
        <v>908</v>
      </c>
      <c r="F34" s="254" t="s">
        <v>5129</v>
      </c>
      <c r="G34" s="128" t="s">
        <v>674</v>
      </c>
      <c r="H34" s="260"/>
      <c r="I34" s="260"/>
      <c r="J34" s="260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69"/>
      <c r="BN34" s="69"/>
      <c r="BO34" s="69"/>
      <c r="BP34" s="69"/>
      <c r="BQ34" s="69"/>
      <c r="BR34" s="69"/>
      <c r="BS34" s="69"/>
      <c r="BT34" s="69"/>
      <c r="BU34" s="69"/>
      <c r="BV34" s="69"/>
      <c r="BW34" s="69"/>
      <c r="BX34" s="69"/>
      <c r="BY34" s="128">
        <v>908</v>
      </c>
      <c r="BZ34" s="69"/>
    </row>
    <row r="35" spans="1:98" s="11" customFormat="1" ht="39.75" customHeight="1">
      <c r="A35" s="128" t="s">
        <v>674</v>
      </c>
      <c r="B35" s="254" t="s">
        <v>5130</v>
      </c>
      <c r="C35" s="128" t="s">
        <v>674</v>
      </c>
      <c r="D35" s="128">
        <v>48</v>
      </c>
      <c r="E35" s="128">
        <v>909</v>
      </c>
      <c r="F35" s="254" t="s">
        <v>5131</v>
      </c>
      <c r="G35" s="128" t="s">
        <v>674</v>
      </c>
      <c r="H35" s="260"/>
      <c r="I35" s="260"/>
      <c r="J35" s="260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128">
        <v>909</v>
      </c>
      <c r="BZ35" s="69"/>
    </row>
    <row r="36" spans="1:98" s="11" customFormat="1" ht="39.75" customHeight="1">
      <c r="A36" s="128" t="s">
        <v>674</v>
      </c>
      <c r="B36" s="254" t="s">
        <v>5132</v>
      </c>
      <c r="C36" s="128" t="s">
        <v>674</v>
      </c>
      <c r="D36" s="128">
        <v>51</v>
      </c>
      <c r="E36" s="128">
        <v>910</v>
      </c>
      <c r="F36" s="254" t="s">
        <v>5133</v>
      </c>
      <c r="G36" s="128" t="s">
        <v>674</v>
      </c>
      <c r="H36" s="260"/>
      <c r="I36" s="260"/>
      <c r="J36" s="260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128">
        <v>910</v>
      </c>
      <c r="BZ36" s="69"/>
    </row>
    <row r="37" spans="1:98" s="12" customFormat="1" ht="39.75" customHeight="1">
      <c r="A37" s="128" t="s">
        <v>674</v>
      </c>
      <c r="B37" s="254" t="s">
        <v>5134</v>
      </c>
      <c r="C37" s="128" t="s">
        <v>674</v>
      </c>
      <c r="D37" s="128">
        <v>54</v>
      </c>
      <c r="E37" s="128">
        <v>911</v>
      </c>
      <c r="F37" s="254" t="s">
        <v>5135</v>
      </c>
      <c r="G37" s="128" t="s">
        <v>674</v>
      </c>
      <c r="H37" s="260"/>
      <c r="I37" s="260"/>
      <c r="J37" s="260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  <c r="BN37" s="69"/>
      <c r="BO37" s="69"/>
      <c r="BP37" s="69"/>
      <c r="BQ37" s="69"/>
      <c r="BR37" s="69"/>
      <c r="BS37" s="69"/>
      <c r="BT37" s="69"/>
      <c r="BU37" s="69"/>
      <c r="BV37" s="69"/>
      <c r="BW37" s="69"/>
      <c r="BX37" s="69"/>
      <c r="BY37" s="128">
        <v>911</v>
      </c>
      <c r="BZ37" s="69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</row>
    <row r="38" spans="1:98" s="12" customFormat="1" ht="39.75" customHeight="1">
      <c r="A38" s="128" t="s">
        <v>674</v>
      </c>
      <c r="B38" s="254" t="s">
        <v>5136</v>
      </c>
      <c r="C38" s="128" t="s">
        <v>674</v>
      </c>
      <c r="D38" s="128">
        <v>57</v>
      </c>
      <c r="E38" s="128">
        <v>912</v>
      </c>
      <c r="F38" s="254" t="s">
        <v>5423</v>
      </c>
      <c r="G38" s="128" t="s">
        <v>674</v>
      </c>
      <c r="H38" s="260"/>
      <c r="I38" s="260"/>
      <c r="J38" s="260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  <c r="BN38" s="69"/>
      <c r="BO38" s="69"/>
      <c r="BP38" s="69"/>
      <c r="BQ38" s="69"/>
      <c r="BR38" s="69"/>
      <c r="BS38" s="69"/>
      <c r="BT38" s="69"/>
      <c r="BU38" s="69"/>
      <c r="BV38" s="69"/>
      <c r="BW38" s="69"/>
      <c r="BX38" s="69"/>
      <c r="BY38" s="128">
        <v>912</v>
      </c>
      <c r="BZ38" s="69"/>
    </row>
    <row r="39" spans="1:98" s="12" customFormat="1" ht="39.75" customHeight="1">
      <c r="A39" s="128" t="s">
        <v>674</v>
      </c>
      <c r="B39" s="254" t="s">
        <v>5424</v>
      </c>
      <c r="C39" s="128" t="s">
        <v>674</v>
      </c>
      <c r="D39" s="128">
        <v>58</v>
      </c>
      <c r="E39" s="128">
        <v>913</v>
      </c>
      <c r="F39" s="254" t="s">
        <v>5425</v>
      </c>
      <c r="G39" s="128" t="s">
        <v>674</v>
      </c>
      <c r="H39" s="260"/>
      <c r="I39" s="260"/>
      <c r="J39" s="260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128">
        <v>913</v>
      </c>
      <c r="BZ39" s="69"/>
    </row>
    <row r="40" spans="1:98" s="12" customFormat="1" ht="39.75" customHeight="1">
      <c r="A40" s="128" t="s">
        <v>674</v>
      </c>
      <c r="B40" s="254" t="s">
        <v>5426</v>
      </c>
      <c r="C40" s="128" t="s">
        <v>674</v>
      </c>
      <c r="D40" s="128">
        <v>61</v>
      </c>
      <c r="E40" s="128">
        <v>914</v>
      </c>
      <c r="F40" s="254" t="s">
        <v>5427</v>
      </c>
      <c r="G40" s="128" t="s">
        <v>674</v>
      </c>
      <c r="H40" s="260"/>
      <c r="I40" s="260"/>
      <c r="J40" s="260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128">
        <v>914</v>
      </c>
      <c r="BZ40" s="69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</row>
    <row r="41" spans="1:98" s="11" customFormat="1" ht="39.75" customHeight="1">
      <c r="A41" s="128" t="s">
        <v>674</v>
      </c>
      <c r="B41" s="254" t="s">
        <v>5428</v>
      </c>
      <c r="C41" s="128" t="s">
        <v>674</v>
      </c>
      <c r="D41" s="128">
        <v>62</v>
      </c>
      <c r="E41" s="128">
        <v>915</v>
      </c>
      <c r="F41" s="254" t="s">
        <v>7367</v>
      </c>
      <c r="G41" s="128" t="s">
        <v>674</v>
      </c>
      <c r="H41" s="260"/>
      <c r="I41" s="260"/>
      <c r="J41" s="260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128">
        <v>915</v>
      </c>
      <c r="BZ41" s="69"/>
    </row>
    <row r="42" spans="1:98" s="11" customFormat="1" ht="39.75" customHeight="1">
      <c r="A42" s="128" t="s">
        <v>5002</v>
      </c>
      <c r="B42" s="254" t="s">
        <v>5429</v>
      </c>
      <c r="C42" s="128" t="s">
        <v>674</v>
      </c>
      <c r="D42" s="128">
        <v>1</v>
      </c>
      <c r="E42" s="128">
        <v>916</v>
      </c>
      <c r="F42" s="254" t="s">
        <v>5430</v>
      </c>
      <c r="G42" s="128" t="s">
        <v>674</v>
      </c>
      <c r="H42" s="260"/>
      <c r="I42" s="260"/>
      <c r="J42" s="260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128">
        <v>916</v>
      </c>
      <c r="BZ42" s="69"/>
    </row>
    <row r="43" spans="1:98" s="11" customFormat="1" ht="39.75" customHeight="1">
      <c r="A43" s="128" t="s">
        <v>674</v>
      </c>
      <c r="B43" s="254" t="s">
        <v>5431</v>
      </c>
      <c r="C43" s="128" t="s">
        <v>674</v>
      </c>
      <c r="D43" s="128">
        <v>6</v>
      </c>
      <c r="E43" s="128">
        <v>917</v>
      </c>
      <c r="F43" s="254" t="s">
        <v>5432</v>
      </c>
      <c r="G43" s="128" t="s">
        <v>674</v>
      </c>
      <c r="H43" s="260"/>
      <c r="I43" s="260"/>
      <c r="J43" s="260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128">
        <v>917</v>
      </c>
      <c r="BZ43" s="69"/>
    </row>
    <row r="44" spans="1:98" s="11" customFormat="1" ht="39.75" customHeight="1">
      <c r="A44" s="128" t="s">
        <v>674</v>
      </c>
      <c r="B44" s="254" t="s">
        <v>5433</v>
      </c>
      <c r="C44" s="128" t="s">
        <v>674</v>
      </c>
      <c r="D44" s="128">
        <v>12</v>
      </c>
      <c r="E44" s="128">
        <v>918</v>
      </c>
      <c r="F44" s="254" t="s">
        <v>5434</v>
      </c>
      <c r="G44" s="128" t="s">
        <v>674</v>
      </c>
      <c r="H44" s="260"/>
      <c r="I44" s="260"/>
      <c r="J44" s="260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128">
        <v>918</v>
      </c>
      <c r="BZ44" s="69"/>
    </row>
    <row r="45" spans="1:98" s="11" customFormat="1" ht="39.75" customHeight="1">
      <c r="A45" s="128" t="s">
        <v>674</v>
      </c>
      <c r="B45" s="254" t="s">
        <v>5435</v>
      </c>
      <c r="C45" s="128" t="s">
        <v>674</v>
      </c>
      <c r="D45" s="128">
        <v>22</v>
      </c>
      <c r="E45" s="128">
        <v>919</v>
      </c>
      <c r="F45" s="254" t="s">
        <v>644</v>
      </c>
      <c r="G45" s="128" t="s">
        <v>674</v>
      </c>
      <c r="H45" s="260"/>
      <c r="I45" s="260"/>
      <c r="J45" s="260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128">
        <v>919</v>
      </c>
      <c r="BZ45" s="69"/>
    </row>
    <row r="46" spans="1:98" s="11" customFormat="1" ht="39.75" customHeight="1">
      <c r="A46" s="128" t="s">
        <v>674</v>
      </c>
      <c r="B46" s="254" t="s">
        <v>5436</v>
      </c>
      <c r="C46" s="128" t="s">
        <v>674</v>
      </c>
      <c r="D46" s="128">
        <v>26</v>
      </c>
      <c r="E46" s="128">
        <v>920</v>
      </c>
      <c r="F46" s="254" t="s">
        <v>5437</v>
      </c>
      <c r="G46" s="128" t="s">
        <v>674</v>
      </c>
      <c r="H46" s="260"/>
      <c r="I46" s="260"/>
      <c r="J46" s="260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128">
        <v>920</v>
      </c>
      <c r="BZ46" s="69"/>
    </row>
    <row r="47" spans="1:98" s="47" customFormat="1" ht="20.149999999999999" customHeight="1">
      <c r="B47" s="149"/>
      <c r="F47" s="161"/>
      <c r="I47" s="17"/>
      <c r="J47" s="17"/>
      <c r="K47" s="17"/>
      <c r="N47" s="17"/>
      <c r="O47" s="17"/>
      <c r="S47" s="17"/>
      <c r="T47" s="17"/>
      <c r="X47" s="17"/>
      <c r="Y47" s="17"/>
      <c r="AA47" s="17"/>
      <c r="AX47" s="17"/>
      <c r="BC47" s="17"/>
      <c r="BH47" s="17"/>
      <c r="BM47" s="17"/>
      <c r="BR47" s="17"/>
    </row>
    <row r="48" spans="1:98" s="47" customFormat="1" ht="20.149999999999999" customHeight="1">
      <c r="B48" s="149"/>
      <c r="F48" s="161"/>
      <c r="I48" s="17"/>
      <c r="J48" s="17"/>
      <c r="K48" s="17"/>
      <c r="N48" s="17"/>
      <c r="O48" s="17"/>
      <c r="S48" s="17"/>
      <c r="T48" s="17"/>
      <c r="X48" s="17"/>
      <c r="Y48" s="17"/>
      <c r="Z48" s="164" t="s">
        <v>5111</v>
      </c>
      <c r="AA48" s="47" t="s">
        <v>5112</v>
      </c>
      <c r="AB48" s="17"/>
      <c r="AO48" s="111" t="s">
        <v>5113</v>
      </c>
      <c r="AU48" s="17"/>
      <c r="BC48" s="17"/>
      <c r="BH48" s="17"/>
      <c r="BM48" s="17"/>
      <c r="BQ48" s="648"/>
      <c r="BR48" s="648"/>
    </row>
    <row r="49" spans="1:98" s="47" customFormat="1" ht="20.149999999999999" customHeight="1">
      <c r="A49" s="162" t="s">
        <v>2056</v>
      </c>
      <c r="B49" s="163" t="s">
        <v>5110</v>
      </c>
      <c r="C49" s="163"/>
      <c r="D49" s="163"/>
      <c r="E49" s="163"/>
      <c r="F49" s="161"/>
      <c r="Z49" s="165" t="s">
        <v>5138</v>
      </c>
      <c r="AA49" t="s">
        <v>6835</v>
      </c>
      <c r="AB49" s="17"/>
      <c r="AD49" s="164"/>
      <c r="AO49" s="111" t="s">
        <v>6836</v>
      </c>
      <c r="BD49" t="s">
        <v>4491</v>
      </c>
      <c r="BE49"/>
      <c r="BF49"/>
      <c r="BQ49" s="648"/>
      <c r="BS49" s="648" t="s">
        <v>2018</v>
      </c>
      <c r="BY49" s="163"/>
    </row>
    <row r="50" spans="1:98" ht="20.149999999999999" customHeight="1">
      <c r="A50" s="165" t="s">
        <v>5114</v>
      </c>
      <c r="B50" s="163" t="s">
        <v>5137</v>
      </c>
      <c r="C50" s="163"/>
      <c r="D50" s="163"/>
      <c r="E50" s="163"/>
      <c r="F50"/>
      <c r="G50" s="166" t="s">
        <v>485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 s="165" t="s">
        <v>3132</v>
      </c>
      <c r="AA50" t="s">
        <v>3694</v>
      </c>
      <c r="AB50" s="47"/>
      <c r="AC50" s="47"/>
      <c r="AD50" s="47"/>
      <c r="AO50" s="111" t="s">
        <v>686</v>
      </c>
      <c r="AQ50" s="47"/>
      <c r="AR50" s="47"/>
      <c r="AT50" s="47"/>
      <c r="AV50" s="13"/>
      <c r="BA50" s="648"/>
      <c r="BB50" s="36"/>
      <c r="BD50" t="s">
        <v>1496</v>
      </c>
      <c r="BE50"/>
      <c r="BF50"/>
      <c r="BG50" s="13"/>
      <c r="BI50"/>
      <c r="BK50" s="13"/>
      <c r="BL50" s="13"/>
      <c r="BN50"/>
      <c r="BP50"/>
      <c r="BQ50" s="95"/>
      <c r="BS50" s="47"/>
      <c r="BT50" s="47"/>
      <c r="BU50" s="47"/>
      <c r="BV50" s="100" t="s">
        <v>3820</v>
      </c>
      <c r="BW50" s="47"/>
      <c r="BX50"/>
      <c r="BY50" s="163"/>
      <c r="BZ50"/>
    </row>
    <row r="51" spans="1:98" ht="20.149999999999999" customHeight="1">
      <c r="A51"/>
      <c r="B51" s="166" t="s">
        <v>3131</v>
      </c>
      <c r="C51"/>
      <c r="D51"/>
      <c r="E51"/>
      <c r="F51" s="119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AA51" t="s">
        <v>5108</v>
      </c>
      <c r="AB51"/>
      <c r="AC51"/>
      <c r="AD51"/>
      <c r="AO51" s="111" t="s">
        <v>1989</v>
      </c>
      <c r="AR51"/>
      <c r="AT51" s="36"/>
      <c r="AU51"/>
      <c r="AV51" s="13"/>
      <c r="BA51" s="95"/>
      <c r="BB51" s="36"/>
      <c r="BC51"/>
      <c r="BD51" t="s">
        <v>5728</v>
      </c>
      <c r="BE51"/>
      <c r="BF51"/>
      <c r="BG51" s="13"/>
      <c r="BH51"/>
      <c r="BI51"/>
      <c r="BK51"/>
      <c r="BL51"/>
      <c r="BM51"/>
      <c r="BN51"/>
      <c r="BP51"/>
      <c r="BQ51"/>
      <c r="BR51"/>
      <c r="BT51"/>
      <c r="BV51" s="100" t="s">
        <v>5997</v>
      </c>
      <c r="BW51"/>
      <c r="BX51"/>
      <c r="BY51"/>
      <c r="BZ51"/>
    </row>
    <row r="52" spans="1:98" ht="20.149999999999999" customHeight="1">
      <c r="A52"/>
      <c r="B52" s="125"/>
      <c r="C52"/>
      <c r="D52"/>
      <c r="E52"/>
      <c r="F52" s="119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 s="36"/>
      <c r="AA52" s="36"/>
      <c r="AB52"/>
      <c r="AC52" s="36"/>
      <c r="AD52"/>
      <c r="AE52"/>
      <c r="AF52"/>
      <c r="AG52" s="36"/>
      <c r="AH52" s="36"/>
      <c r="AI52" s="36"/>
      <c r="AJ52"/>
      <c r="AK52" s="36"/>
      <c r="AQ52"/>
      <c r="AR52" s="36"/>
      <c r="AS52"/>
      <c r="AT52"/>
      <c r="AU52"/>
      <c r="AV52"/>
      <c r="AW52"/>
      <c r="AX52" s="36"/>
      <c r="AY52"/>
      <c r="AZ52" s="36"/>
      <c r="BA52" s="95"/>
      <c r="BB52" s="168"/>
      <c r="BC52" s="36"/>
      <c r="BD52"/>
      <c r="BE52" s="36"/>
      <c r="BF52"/>
      <c r="BG52"/>
      <c r="BH52" s="36"/>
      <c r="BI52"/>
      <c r="BJ52" s="36"/>
      <c r="BK52"/>
      <c r="BL52"/>
      <c r="BM52" s="36"/>
      <c r="BN52"/>
      <c r="BO52" s="36"/>
      <c r="BP52"/>
      <c r="BQ52"/>
      <c r="BR52" s="36"/>
      <c r="BS52"/>
      <c r="BT52"/>
      <c r="BV52"/>
      <c r="BW52"/>
      <c r="BX52"/>
      <c r="BY52"/>
      <c r="BZ52"/>
    </row>
    <row r="53" spans="1:98" s="11" customFormat="1" ht="39.75" customHeight="1">
      <c r="A53" s="128" t="s">
        <v>5002</v>
      </c>
      <c r="B53" s="254" t="s">
        <v>5438</v>
      </c>
      <c r="C53" s="128" t="s">
        <v>1520</v>
      </c>
      <c r="D53" s="128">
        <v>30</v>
      </c>
      <c r="E53" s="128">
        <v>921</v>
      </c>
      <c r="F53" s="254" t="s">
        <v>3043</v>
      </c>
      <c r="G53" s="128" t="s">
        <v>6635</v>
      </c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128">
        <v>921</v>
      </c>
      <c r="BZ53" s="69"/>
    </row>
    <row r="54" spans="1:98" s="11" customFormat="1" ht="39.75" customHeight="1">
      <c r="A54" s="128" t="s">
        <v>674</v>
      </c>
      <c r="B54" s="254" t="s">
        <v>3044</v>
      </c>
      <c r="C54" s="128" t="s">
        <v>674</v>
      </c>
      <c r="D54" s="128">
        <v>32</v>
      </c>
      <c r="E54" s="128">
        <v>922</v>
      </c>
      <c r="F54" s="254" t="s">
        <v>3045</v>
      </c>
      <c r="G54" s="128" t="s">
        <v>674</v>
      </c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128">
        <v>922</v>
      </c>
      <c r="BZ54" s="69"/>
    </row>
    <row r="55" spans="1:98" s="11" customFormat="1" ht="39.75" customHeight="1">
      <c r="A55" s="128" t="s">
        <v>674</v>
      </c>
      <c r="B55" s="254" t="s">
        <v>3046</v>
      </c>
      <c r="C55" s="128" t="s">
        <v>674</v>
      </c>
      <c r="D55" s="128">
        <v>33</v>
      </c>
      <c r="E55" s="128">
        <v>923</v>
      </c>
      <c r="F55" s="254" t="s">
        <v>3047</v>
      </c>
      <c r="G55" s="128" t="s">
        <v>674</v>
      </c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128">
        <v>923</v>
      </c>
      <c r="BZ55" s="69"/>
    </row>
    <row r="56" spans="1:98" s="11" customFormat="1" ht="39.75" customHeight="1">
      <c r="A56" s="128" t="s">
        <v>674</v>
      </c>
      <c r="B56" s="254" t="s">
        <v>3048</v>
      </c>
      <c r="C56" s="128" t="s">
        <v>674</v>
      </c>
      <c r="D56" s="128">
        <v>47</v>
      </c>
      <c r="E56" s="128">
        <v>924</v>
      </c>
      <c r="F56" s="254" t="s">
        <v>3049</v>
      </c>
      <c r="G56" s="128" t="s">
        <v>674</v>
      </c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128">
        <v>924</v>
      </c>
      <c r="BZ56" s="69"/>
    </row>
    <row r="57" spans="1:98" s="11" customFormat="1" ht="39.75" customHeight="1">
      <c r="A57" s="128" t="s">
        <v>674</v>
      </c>
      <c r="B57" s="254" t="s">
        <v>3050</v>
      </c>
      <c r="C57" s="128" t="s">
        <v>674</v>
      </c>
      <c r="D57" s="128">
        <v>52</v>
      </c>
      <c r="E57" s="128">
        <v>925</v>
      </c>
      <c r="F57" s="254" t="s">
        <v>3051</v>
      </c>
      <c r="G57" s="128" t="s">
        <v>674</v>
      </c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128">
        <v>925</v>
      </c>
      <c r="BZ57" s="69"/>
    </row>
    <row r="58" spans="1:98" s="11" customFormat="1" ht="39.75" customHeight="1">
      <c r="A58" s="128" t="s">
        <v>674</v>
      </c>
      <c r="B58" s="254" t="s">
        <v>3052</v>
      </c>
      <c r="C58" s="128" t="s">
        <v>674</v>
      </c>
      <c r="D58" s="128">
        <v>59</v>
      </c>
      <c r="E58" s="128">
        <v>926</v>
      </c>
      <c r="F58" s="254" t="s">
        <v>3053</v>
      </c>
      <c r="G58" s="128" t="s">
        <v>674</v>
      </c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128">
        <v>926</v>
      </c>
      <c r="BZ58" s="69"/>
    </row>
    <row r="59" spans="1:98" s="11" customFormat="1" ht="39.75" customHeight="1">
      <c r="A59" s="128" t="s">
        <v>674</v>
      </c>
      <c r="B59" s="254" t="s">
        <v>3054</v>
      </c>
      <c r="C59" s="128" t="s">
        <v>674</v>
      </c>
      <c r="D59" s="128">
        <v>64</v>
      </c>
      <c r="E59" s="128">
        <v>927</v>
      </c>
      <c r="F59" s="254" t="s">
        <v>1890</v>
      </c>
      <c r="G59" s="128" t="s">
        <v>674</v>
      </c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128">
        <v>927</v>
      </c>
      <c r="BZ59" s="69"/>
    </row>
    <row r="60" spans="1:98" s="11" customFormat="1" ht="39.75" customHeight="1">
      <c r="A60" s="128" t="s">
        <v>4059</v>
      </c>
      <c r="B60" s="254" t="s">
        <v>1891</v>
      </c>
      <c r="C60" s="128" t="s">
        <v>674</v>
      </c>
      <c r="D60" s="128">
        <v>3</v>
      </c>
      <c r="E60" s="128">
        <v>928</v>
      </c>
      <c r="F60" s="254" t="s">
        <v>3351</v>
      </c>
      <c r="G60" s="128" t="s">
        <v>674</v>
      </c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128">
        <v>928</v>
      </c>
      <c r="BZ60" s="69"/>
    </row>
    <row r="61" spans="1:98" s="11" customFormat="1" ht="39.75" customHeight="1">
      <c r="A61" s="128" t="s">
        <v>674</v>
      </c>
      <c r="B61" s="254" t="s">
        <v>3352</v>
      </c>
      <c r="C61" s="128" t="s">
        <v>674</v>
      </c>
      <c r="D61" s="128">
        <v>9</v>
      </c>
      <c r="E61" s="128">
        <v>929</v>
      </c>
      <c r="F61" s="254" t="s">
        <v>3353</v>
      </c>
      <c r="G61" s="128" t="s">
        <v>674</v>
      </c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128">
        <v>929</v>
      </c>
      <c r="BZ61" s="69"/>
    </row>
    <row r="62" spans="1:98" s="11" customFormat="1" ht="39.75" customHeight="1">
      <c r="A62" s="128" t="s">
        <v>674</v>
      </c>
      <c r="B62" s="254" t="s">
        <v>5968</v>
      </c>
      <c r="C62" s="128" t="s">
        <v>674</v>
      </c>
      <c r="D62" s="128">
        <v>21</v>
      </c>
      <c r="E62" s="128">
        <v>930</v>
      </c>
      <c r="F62" s="254" t="s">
        <v>5969</v>
      </c>
      <c r="G62" s="128" t="s">
        <v>674</v>
      </c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128">
        <v>930</v>
      </c>
      <c r="BZ62" s="69"/>
    </row>
    <row r="63" spans="1:98" s="12" customFormat="1" ht="39.75" customHeight="1">
      <c r="A63" s="128" t="s">
        <v>674</v>
      </c>
      <c r="B63" s="254" t="s">
        <v>5970</v>
      </c>
      <c r="C63" s="128" t="s">
        <v>674</v>
      </c>
      <c r="D63" s="128">
        <v>25</v>
      </c>
      <c r="E63" s="128">
        <v>931</v>
      </c>
      <c r="F63" s="254" t="s">
        <v>3074</v>
      </c>
      <c r="G63" s="128" t="s">
        <v>674</v>
      </c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128">
        <v>931</v>
      </c>
      <c r="BZ63" s="69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</row>
    <row r="64" spans="1:98" s="12" customFormat="1" ht="39.75" customHeight="1">
      <c r="A64" s="128" t="s">
        <v>674</v>
      </c>
      <c r="B64" s="254" t="s">
        <v>5971</v>
      </c>
      <c r="C64" s="128" t="s">
        <v>674</v>
      </c>
      <c r="D64" s="128">
        <v>39</v>
      </c>
      <c r="E64" s="128">
        <v>932</v>
      </c>
      <c r="F64" s="254" t="s">
        <v>5972</v>
      </c>
      <c r="G64" s="128" t="s">
        <v>674</v>
      </c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128">
        <v>932</v>
      </c>
      <c r="BZ64" s="69"/>
    </row>
    <row r="65" spans="1:98" s="12" customFormat="1" ht="39.75" customHeight="1">
      <c r="A65" s="128" t="s">
        <v>674</v>
      </c>
      <c r="B65" s="254" t="s">
        <v>5973</v>
      </c>
      <c r="C65" s="128" t="s">
        <v>674</v>
      </c>
      <c r="D65" s="128">
        <v>53</v>
      </c>
      <c r="E65" s="128">
        <v>933</v>
      </c>
      <c r="F65" s="254" t="s">
        <v>5974</v>
      </c>
      <c r="G65" s="128" t="s">
        <v>674</v>
      </c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128">
        <v>933</v>
      </c>
      <c r="BZ65" s="69"/>
    </row>
    <row r="66" spans="1:98" s="12" customFormat="1" ht="39.75" customHeight="1">
      <c r="A66" s="128" t="s">
        <v>3035</v>
      </c>
      <c r="B66" s="254" t="s">
        <v>5975</v>
      </c>
      <c r="C66" s="128" t="s">
        <v>674</v>
      </c>
      <c r="D66" s="128">
        <v>8</v>
      </c>
      <c r="E66" s="128">
        <v>934</v>
      </c>
      <c r="F66" s="254" t="s">
        <v>5976</v>
      </c>
      <c r="G66" s="128" t="s">
        <v>674</v>
      </c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128">
        <v>934</v>
      </c>
      <c r="BZ66" s="69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</row>
    <row r="67" spans="1:98" s="11" customFormat="1" ht="39.75" customHeight="1">
      <c r="A67" s="128" t="s">
        <v>674</v>
      </c>
      <c r="B67" s="254" t="s">
        <v>5977</v>
      </c>
      <c r="C67" s="128" t="s">
        <v>674</v>
      </c>
      <c r="D67" s="128">
        <v>14</v>
      </c>
      <c r="E67" s="128">
        <v>935</v>
      </c>
      <c r="F67" s="254" t="s">
        <v>381</v>
      </c>
      <c r="G67" s="128" t="s">
        <v>674</v>
      </c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128">
        <v>935</v>
      </c>
      <c r="BZ67" s="69"/>
    </row>
    <row r="68" spans="1:98" s="11" customFormat="1" ht="39.75" customHeight="1">
      <c r="A68" s="128" t="s">
        <v>674</v>
      </c>
      <c r="B68" s="254" t="s">
        <v>382</v>
      </c>
      <c r="C68" s="128" t="s">
        <v>674</v>
      </c>
      <c r="D68" s="128">
        <v>24</v>
      </c>
      <c r="E68" s="128">
        <v>936</v>
      </c>
      <c r="F68" s="254" t="s">
        <v>383</v>
      </c>
      <c r="G68" s="128" t="s">
        <v>674</v>
      </c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128">
        <v>936</v>
      </c>
      <c r="BZ68" s="69"/>
    </row>
    <row r="69" spans="1:98" s="11" customFormat="1" ht="39.75" customHeight="1">
      <c r="A69" s="128" t="s">
        <v>674</v>
      </c>
      <c r="B69" s="254" t="s">
        <v>384</v>
      </c>
      <c r="C69" s="128" t="s">
        <v>674</v>
      </c>
      <c r="D69" s="128">
        <v>35</v>
      </c>
      <c r="E69" s="128">
        <v>937</v>
      </c>
      <c r="F69" s="254" t="s">
        <v>385</v>
      </c>
      <c r="G69" s="128" t="s">
        <v>674</v>
      </c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128">
        <v>937</v>
      </c>
      <c r="BZ69" s="69"/>
    </row>
    <row r="70" spans="1:98" s="11" customFormat="1" ht="39.75" customHeight="1">
      <c r="A70" s="128" t="s">
        <v>674</v>
      </c>
      <c r="B70" s="254" t="s">
        <v>386</v>
      </c>
      <c r="C70" s="128" t="s">
        <v>674</v>
      </c>
      <c r="D70" s="128">
        <v>38</v>
      </c>
      <c r="E70" s="128">
        <v>938</v>
      </c>
      <c r="F70" s="254" t="s">
        <v>387</v>
      </c>
      <c r="G70" s="128" t="s">
        <v>674</v>
      </c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128">
        <v>938</v>
      </c>
      <c r="BZ70" s="69"/>
    </row>
    <row r="71" spans="1:98" s="11" customFormat="1" ht="39.75" customHeight="1">
      <c r="A71" s="128" t="s">
        <v>674</v>
      </c>
      <c r="B71" s="254" t="s">
        <v>388</v>
      </c>
      <c r="C71" s="128" t="s">
        <v>674</v>
      </c>
      <c r="D71" s="128">
        <v>42</v>
      </c>
      <c r="E71" s="128">
        <v>939</v>
      </c>
      <c r="F71" s="254" t="s">
        <v>389</v>
      </c>
      <c r="G71" s="128" t="s">
        <v>674</v>
      </c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128">
        <v>939</v>
      </c>
      <c r="BZ71" s="69"/>
    </row>
    <row r="72" spans="1:98" s="11" customFormat="1" ht="39.75" customHeight="1">
      <c r="A72" s="128" t="s">
        <v>674</v>
      </c>
      <c r="B72" s="254" t="s">
        <v>390</v>
      </c>
      <c r="C72" s="128" t="s">
        <v>674</v>
      </c>
      <c r="D72" s="128">
        <v>46</v>
      </c>
      <c r="E72" s="128">
        <v>940</v>
      </c>
      <c r="F72" s="254" t="s">
        <v>391</v>
      </c>
      <c r="G72" s="128" t="s">
        <v>674</v>
      </c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128">
        <v>940</v>
      </c>
      <c r="BZ72" s="69"/>
    </row>
    <row r="73" spans="1:98" s="47" customFormat="1" ht="20.149999999999999" customHeight="1">
      <c r="B73" s="149"/>
      <c r="F73" s="161"/>
      <c r="I73" s="17"/>
      <c r="J73" s="17"/>
      <c r="K73" s="17"/>
      <c r="N73" s="17"/>
      <c r="O73" s="17"/>
      <c r="S73" s="17"/>
      <c r="T73" s="17"/>
      <c r="X73" s="17"/>
      <c r="Y73" s="17"/>
      <c r="AM73" s="17"/>
      <c r="AX73" s="17"/>
      <c r="BC73" s="17"/>
      <c r="BH73" s="17"/>
      <c r="BM73" s="17"/>
      <c r="BR73" s="17"/>
    </row>
    <row r="74" spans="1:98" s="47" customFormat="1" ht="20.149999999999999" customHeight="1">
      <c r="B74" s="149"/>
      <c r="F74" s="161"/>
      <c r="I74" s="17"/>
      <c r="J74" s="17"/>
      <c r="K74" s="17"/>
      <c r="N74" s="17"/>
      <c r="O74" s="17"/>
      <c r="S74" s="17"/>
      <c r="T74" s="17"/>
      <c r="X74" s="17"/>
      <c r="Y74" s="17"/>
      <c r="Z74" s="164" t="s">
        <v>5111</v>
      </c>
      <c r="AA74" s="47" t="s">
        <v>5112</v>
      </c>
      <c r="AB74" s="17"/>
      <c r="AO74" s="111" t="s">
        <v>5113</v>
      </c>
      <c r="AU74" s="17"/>
      <c r="BC74" s="17"/>
      <c r="BH74" s="17"/>
      <c r="BM74" s="17"/>
      <c r="BQ74" s="648"/>
      <c r="BR74" s="648"/>
    </row>
    <row r="75" spans="1:98" s="47" customFormat="1" ht="20.149999999999999" customHeight="1">
      <c r="A75" s="162" t="s">
        <v>2056</v>
      </c>
      <c r="B75" s="163" t="s">
        <v>5110</v>
      </c>
      <c r="C75" s="163"/>
      <c r="D75" s="163"/>
      <c r="E75" s="163"/>
      <c r="F75" s="161"/>
      <c r="Z75" s="165" t="s">
        <v>5138</v>
      </c>
      <c r="AA75" t="s">
        <v>6835</v>
      </c>
      <c r="AB75" s="17"/>
      <c r="AD75" s="164"/>
      <c r="AO75" s="111" t="s">
        <v>6836</v>
      </c>
      <c r="BD75" t="s">
        <v>4491</v>
      </c>
      <c r="BE75"/>
      <c r="BF75"/>
      <c r="BQ75" s="648"/>
      <c r="BS75" s="648" t="s">
        <v>2018</v>
      </c>
      <c r="BY75" s="163"/>
    </row>
    <row r="76" spans="1:98" ht="20.149999999999999" customHeight="1">
      <c r="A76" s="165" t="s">
        <v>5114</v>
      </c>
      <c r="B76" s="163" t="s">
        <v>5137</v>
      </c>
      <c r="C76" s="163"/>
      <c r="D76" s="163"/>
      <c r="E76" s="163"/>
      <c r="F76"/>
      <c r="G76" s="166" t="s">
        <v>485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 s="165" t="s">
        <v>3132</v>
      </c>
      <c r="AA76" t="s">
        <v>3694</v>
      </c>
      <c r="AB76" s="47"/>
      <c r="AC76" s="47"/>
      <c r="AD76" s="47"/>
      <c r="AO76" s="111" t="s">
        <v>686</v>
      </c>
      <c r="AQ76" s="47"/>
      <c r="AR76" s="47"/>
      <c r="AT76" s="47"/>
      <c r="AV76" s="13"/>
      <c r="BA76" s="648"/>
      <c r="BB76" s="36"/>
      <c r="BD76" t="s">
        <v>1496</v>
      </c>
      <c r="BE76"/>
      <c r="BF76"/>
      <c r="BG76" s="13"/>
      <c r="BI76"/>
      <c r="BK76" s="13"/>
      <c r="BL76" s="13"/>
      <c r="BN76"/>
      <c r="BP76"/>
      <c r="BQ76" s="95"/>
      <c r="BS76" s="47"/>
      <c r="BT76" s="47"/>
      <c r="BU76" s="47"/>
      <c r="BV76" s="100" t="s">
        <v>3820</v>
      </c>
      <c r="BW76" s="47"/>
      <c r="BX76"/>
      <c r="BY76" s="163"/>
      <c r="BZ76"/>
    </row>
    <row r="77" spans="1:98" ht="20.149999999999999" customHeight="1">
      <c r="A77"/>
      <c r="B77" s="166" t="s">
        <v>3131</v>
      </c>
      <c r="C77"/>
      <c r="D77"/>
      <c r="E77"/>
      <c r="F77" s="119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AA77" t="s">
        <v>5108</v>
      </c>
      <c r="AB77"/>
      <c r="AC77"/>
      <c r="AD77"/>
      <c r="AO77" s="111" t="s">
        <v>1989</v>
      </c>
      <c r="AR77"/>
      <c r="AT77" s="36"/>
      <c r="AU77"/>
      <c r="AV77" s="13"/>
      <c r="BA77" s="95"/>
      <c r="BB77" s="36"/>
      <c r="BC77"/>
      <c r="BD77" t="s">
        <v>5728</v>
      </c>
      <c r="BE77"/>
      <c r="BF77"/>
      <c r="BG77" s="13"/>
      <c r="BH77"/>
      <c r="BI77"/>
      <c r="BK77"/>
      <c r="BL77"/>
      <c r="BM77"/>
      <c r="BN77"/>
      <c r="BP77"/>
      <c r="BQ77"/>
      <c r="BR77"/>
      <c r="BT77"/>
      <c r="BV77" s="100" t="s">
        <v>5997</v>
      </c>
      <c r="BW77"/>
      <c r="BX77"/>
      <c r="BY77"/>
      <c r="BZ77"/>
    </row>
    <row r="78" spans="1:98" ht="20.149999999999999" customHeight="1">
      <c r="A78"/>
      <c r="B78" s="125"/>
      <c r="C78"/>
      <c r="D78"/>
      <c r="E78"/>
      <c r="F78" s="119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 s="36"/>
      <c r="AA78" s="36"/>
      <c r="AB78"/>
      <c r="AC78" s="36"/>
      <c r="AD78"/>
      <c r="AE78"/>
      <c r="AF78"/>
      <c r="AG78" s="36"/>
      <c r="AH78" s="36"/>
      <c r="AI78" s="36"/>
      <c r="AJ78"/>
      <c r="AK78" s="36"/>
      <c r="AQ78"/>
      <c r="AR78" s="36"/>
      <c r="AS78"/>
      <c r="AT78"/>
      <c r="AU78"/>
      <c r="AV78"/>
      <c r="AW78"/>
      <c r="AX78" s="36"/>
      <c r="AY78"/>
      <c r="AZ78" s="36"/>
      <c r="BA78" s="95"/>
      <c r="BB78" s="168"/>
      <c r="BC78" s="36"/>
      <c r="BD78"/>
      <c r="BE78" s="36"/>
      <c r="BF78"/>
      <c r="BG78"/>
      <c r="BH78" s="36"/>
      <c r="BI78"/>
      <c r="BJ78" s="36"/>
      <c r="BK78"/>
      <c r="BL78"/>
      <c r="BM78" s="36"/>
      <c r="BN78"/>
      <c r="BO78" s="36"/>
      <c r="BP78"/>
      <c r="BQ78"/>
      <c r="BR78" s="36"/>
      <c r="BS78"/>
      <c r="BT78"/>
      <c r="BV78"/>
      <c r="BW78"/>
      <c r="BX78"/>
      <c r="BY78"/>
      <c r="BZ78"/>
    </row>
    <row r="79" spans="1:98" s="11" customFormat="1" ht="39.75" customHeight="1">
      <c r="A79" s="128" t="s">
        <v>3035</v>
      </c>
      <c r="B79" s="254" t="s">
        <v>5188</v>
      </c>
      <c r="C79" s="128" t="s">
        <v>1520</v>
      </c>
      <c r="D79" s="128">
        <v>55</v>
      </c>
      <c r="E79" s="128">
        <v>941</v>
      </c>
      <c r="F79" s="254" t="s">
        <v>5189</v>
      </c>
      <c r="G79" s="128" t="s">
        <v>6635</v>
      </c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128">
        <v>941</v>
      </c>
      <c r="BZ79" s="69"/>
    </row>
    <row r="80" spans="1:98" s="11" customFormat="1" ht="39.75" customHeight="1">
      <c r="A80" s="128" t="s">
        <v>674</v>
      </c>
      <c r="B80" s="254" t="s">
        <v>5190</v>
      </c>
      <c r="C80" s="128" t="s">
        <v>674</v>
      </c>
      <c r="D80" s="128">
        <v>63</v>
      </c>
      <c r="E80" s="128">
        <v>942</v>
      </c>
      <c r="F80" s="254" t="s">
        <v>5191</v>
      </c>
      <c r="G80" s="128" t="s">
        <v>674</v>
      </c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128">
        <v>942</v>
      </c>
      <c r="BZ80" s="69"/>
    </row>
    <row r="81" spans="1:98" s="11" customFormat="1" ht="39.75" customHeight="1">
      <c r="A81" s="128" t="s">
        <v>2255</v>
      </c>
      <c r="B81" s="254" t="s">
        <v>5192</v>
      </c>
      <c r="C81" s="128" t="s">
        <v>674</v>
      </c>
      <c r="D81" s="128">
        <v>49</v>
      </c>
      <c r="E81" s="128">
        <v>943</v>
      </c>
      <c r="F81" s="254" t="s">
        <v>5193</v>
      </c>
      <c r="G81" s="128" t="s">
        <v>674</v>
      </c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128">
        <v>943</v>
      </c>
      <c r="BZ81" s="69"/>
    </row>
    <row r="82" spans="1:98" s="11" customFormat="1" ht="39.75" customHeight="1">
      <c r="A82" s="128" t="s">
        <v>674</v>
      </c>
      <c r="B82" s="254" t="s">
        <v>5194</v>
      </c>
      <c r="C82" s="128" t="s">
        <v>674</v>
      </c>
      <c r="D82" s="128">
        <v>65</v>
      </c>
      <c r="E82" s="128">
        <v>944</v>
      </c>
      <c r="F82" s="254" t="s">
        <v>5195</v>
      </c>
      <c r="G82" s="128" t="s">
        <v>674</v>
      </c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128">
        <v>944</v>
      </c>
      <c r="BZ82" s="69"/>
    </row>
    <row r="83" spans="1:98" s="11" customFormat="1" ht="39.75" customHeight="1">
      <c r="A83" s="128" t="s">
        <v>1960</v>
      </c>
      <c r="B83" s="254" t="s">
        <v>5196</v>
      </c>
      <c r="C83" s="128" t="s">
        <v>674</v>
      </c>
      <c r="D83" s="128">
        <v>17</v>
      </c>
      <c r="E83" s="128">
        <v>945</v>
      </c>
      <c r="F83" s="254" t="s">
        <v>5197</v>
      </c>
      <c r="G83" s="128" t="s">
        <v>674</v>
      </c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128">
        <v>945</v>
      </c>
      <c r="BZ83" s="69"/>
    </row>
    <row r="84" spans="1:98" s="11" customFormat="1" ht="39.75" customHeight="1">
      <c r="A84" s="128" t="s">
        <v>674</v>
      </c>
      <c r="B84" s="254" t="s">
        <v>5198</v>
      </c>
      <c r="C84" s="128" t="s">
        <v>674</v>
      </c>
      <c r="D84" s="128">
        <v>45</v>
      </c>
      <c r="E84" s="128">
        <v>946</v>
      </c>
      <c r="F84" s="254" t="s">
        <v>5199</v>
      </c>
      <c r="G84" s="128" t="s">
        <v>674</v>
      </c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128">
        <v>946</v>
      </c>
      <c r="BZ84" s="69"/>
    </row>
    <row r="85" spans="1:98" s="11" customFormat="1" ht="39.75" customHeight="1">
      <c r="A85" s="128" t="s">
        <v>2460</v>
      </c>
      <c r="B85" s="254" t="s">
        <v>5200</v>
      </c>
      <c r="C85" s="128" t="s">
        <v>674</v>
      </c>
      <c r="D85" s="128">
        <v>13</v>
      </c>
      <c r="E85" s="128">
        <v>947</v>
      </c>
      <c r="F85" s="254" t="s">
        <v>456</v>
      </c>
      <c r="G85" s="128" t="s">
        <v>674</v>
      </c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128">
        <v>947</v>
      </c>
      <c r="BZ85" s="69"/>
    </row>
    <row r="86" spans="1:98" s="11" customFormat="1" ht="39.75" customHeight="1">
      <c r="A86" s="128" t="s">
        <v>674</v>
      </c>
      <c r="B86" s="254" t="s">
        <v>457</v>
      </c>
      <c r="C86" s="128" t="s">
        <v>674</v>
      </c>
      <c r="D86" s="128">
        <v>20</v>
      </c>
      <c r="E86" s="128">
        <v>948</v>
      </c>
      <c r="F86" s="254" t="s">
        <v>458</v>
      </c>
      <c r="G86" s="128" t="s">
        <v>674</v>
      </c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128">
        <v>948</v>
      </c>
      <c r="BZ86" s="69"/>
    </row>
    <row r="87" spans="1:98" s="11" customFormat="1" ht="39.75" customHeight="1">
      <c r="A87" s="128" t="s">
        <v>5002</v>
      </c>
      <c r="B87" s="254" t="s">
        <v>459</v>
      </c>
      <c r="C87" s="128" t="s">
        <v>674</v>
      </c>
      <c r="D87" s="128">
        <v>2</v>
      </c>
      <c r="E87" s="128">
        <v>949</v>
      </c>
      <c r="F87" s="254" t="s">
        <v>460</v>
      </c>
      <c r="G87" s="128" t="s">
        <v>674</v>
      </c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128">
        <v>949</v>
      </c>
      <c r="BZ87" s="69"/>
    </row>
    <row r="88" spans="1:98" s="11" customFormat="1" ht="39.75" customHeight="1">
      <c r="A88" s="128" t="s">
        <v>674</v>
      </c>
      <c r="B88" s="254" t="s">
        <v>3560</v>
      </c>
      <c r="C88" s="128" t="s">
        <v>7400</v>
      </c>
      <c r="D88" s="128">
        <v>91</v>
      </c>
      <c r="E88" s="128">
        <v>950</v>
      </c>
      <c r="F88" s="254" t="s">
        <v>2275</v>
      </c>
      <c r="G88" s="128" t="s">
        <v>674</v>
      </c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128">
        <v>950</v>
      </c>
      <c r="BZ88" s="69"/>
    </row>
    <row r="89" spans="1:98" s="12" customFormat="1" ht="39.75" customHeight="1">
      <c r="A89" s="128" t="s">
        <v>674</v>
      </c>
      <c r="B89" s="254" t="s">
        <v>2281</v>
      </c>
      <c r="C89" s="128" t="s">
        <v>2027</v>
      </c>
      <c r="D89" s="128">
        <v>92</v>
      </c>
      <c r="E89" s="128">
        <v>951</v>
      </c>
      <c r="F89" s="254" t="s">
        <v>1488</v>
      </c>
      <c r="G89" s="128" t="s">
        <v>674</v>
      </c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128">
        <v>951</v>
      </c>
      <c r="BZ89" s="69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</row>
    <row r="90" spans="1:98" s="12" customFormat="1" ht="39.75" customHeight="1">
      <c r="A90" s="128" t="s">
        <v>4059</v>
      </c>
      <c r="B90" s="254" t="s">
        <v>1489</v>
      </c>
      <c r="C90" s="128" t="s">
        <v>1520</v>
      </c>
      <c r="D90" s="128">
        <v>5</v>
      </c>
      <c r="E90" s="128">
        <v>952</v>
      </c>
      <c r="F90" s="254" t="s">
        <v>5016</v>
      </c>
      <c r="G90" s="128" t="s">
        <v>674</v>
      </c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128">
        <v>952</v>
      </c>
      <c r="BZ90" s="69"/>
    </row>
    <row r="91" spans="1:98" s="12" customFormat="1" ht="39.75" customHeight="1">
      <c r="A91" s="128" t="s">
        <v>674</v>
      </c>
      <c r="B91" s="254" t="s">
        <v>5017</v>
      </c>
      <c r="C91" s="128" t="s">
        <v>674</v>
      </c>
      <c r="D91" s="128">
        <v>15</v>
      </c>
      <c r="E91" s="128">
        <v>953</v>
      </c>
      <c r="F91" s="254" t="s">
        <v>5018</v>
      </c>
      <c r="G91" s="128" t="s">
        <v>674</v>
      </c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128">
        <v>953</v>
      </c>
      <c r="BZ91" s="69"/>
    </row>
    <row r="92" spans="1:98" s="12" customFormat="1" ht="39.75" customHeight="1">
      <c r="A92" s="128" t="s">
        <v>674</v>
      </c>
      <c r="B92" s="254" t="s">
        <v>5019</v>
      </c>
      <c r="C92" s="128" t="s">
        <v>674</v>
      </c>
      <c r="D92" s="128">
        <v>31</v>
      </c>
      <c r="E92" s="128">
        <v>954</v>
      </c>
      <c r="F92" s="254" t="s">
        <v>5020</v>
      </c>
      <c r="G92" s="128" t="s">
        <v>674</v>
      </c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O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128">
        <v>954</v>
      </c>
      <c r="BZ92" s="69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</row>
    <row r="93" spans="1:98" s="11" customFormat="1" ht="39.75" customHeight="1">
      <c r="A93" s="128" t="s">
        <v>3321</v>
      </c>
      <c r="B93" s="254" t="s">
        <v>5021</v>
      </c>
      <c r="C93" s="128" t="s">
        <v>674</v>
      </c>
      <c r="D93" s="128">
        <v>10</v>
      </c>
      <c r="E93" s="128">
        <v>955</v>
      </c>
      <c r="F93" s="254" t="s">
        <v>5022</v>
      </c>
      <c r="G93" s="128" t="s">
        <v>674</v>
      </c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128">
        <v>955</v>
      </c>
      <c r="BZ93" s="69"/>
    </row>
    <row r="94" spans="1:98" s="11" customFormat="1" ht="39.75" customHeight="1">
      <c r="A94" s="128" t="s">
        <v>674</v>
      </c>
      <c r="B94" s="254" t="s">
        <v>5023</v>
      </c>
      <c r="C94" s="128" t="s">
        <v>674</v>
      </c>
      <c r="D94" s="128">
        <v>50</v>
      </c>
      <c r="E94" s="128">
        <v>956</v>
      </c>
      <c r="F94" s="254" t="s">
        <v>2621</v>
      </c>
      <c r="G94" s="128" t="s">
        <v>674</v>
      </c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O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128">
        <v>956</v>
      </c>
      <c r="BZ94" s="69"/>
    </row>
    <row r="95" spans="1:98" s="11" customFormat="1" ht="39.75" customHeight="1">
      <c r="A95" s="128" t="s">
        <v>1960</v>
      </c>
      <c r="B95" s="254" t="s">
        <v>2622</v>
      </c>
      <c r="C95" s="128" t="s">
        <v>674</v>
      </c>
      <c r="D95" s="128">
        <v>27</v>
      </c>
      <c r="E95" s="128">
        <v>957</v>
      </c>
      <c r="F95" s="254" t="s">
        <v>2623</v>
      </c>
      <c r="G95" s="128" t="s">
        <v>674</v>
      </c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128">
        <v>957</v>
      </c>
      <c r="BZ95" s="69"/>
    </row>
    <row r="96" spans="1:98" s="11" customFormat="1" ht="39.75" customHeight="1">
      <c r="A96" s="128" t="s">
        <v>674</v>
      </c>
      <c r="B96" s="254" t="s">
        <v>2624</v>
      </c>
      <c r="C96" s="128" t="s">
        <v>674</v>
      </c>
      <c r="D96" s="128">
        <v>29</v>
      </c>
      <c r="E96" s="128">
        <v>958</v>
      </c>
      <c r="F96" s="254" t="s">
        <v>2625</v>
      </c>
      <c r="G96" s="128" t="s">
        <v>674</v>
      </c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  <c r="AJ96" s="69"/>
      <c r="AK96" s="69"/>
      <c r="AL96" s="69"/>
      <c r="AM96" s="69"/>
      <c r="AN96" s="69"/>
      <c r="AO96" s="69"/>
      <c r="AP96" s="69"/>
      <c r="AQ96" s="69"/>
      <c r="AR96" s="69"/>
      <c r="AS96" s="69"/>
      <c r="AT96" s="69"/>
      <c r="AU96" s="69"/>
      <c r="AV96" s="69"/>
      <c r="AW96" s="69"/>
      <c r="AX96" s="69"/>
      <c r="AY96" s="69"/>
      <c r="AZ96" s="69"/>
      <c r="BA96" s="69"/>
      <c r="BB96" s="69"/>
      <c r="BC96" s="69"/>
      <c r="BD96" s="69"/>
      <c r="BE96" s="69"/>
      <c r="BF96" s="69"/>
      <c r="BG96" s="69"/>
      <c r="BH96" s="69"/>
      <c r="BI96" s="69"/>
      <c r="BJ96" s="69"/>
      <c r="BK96" s="69"/>
      <c r="BL96" s="69"/>
      <c r="BM96" s="69"/>
      <c r="BN96" s="69"/>
      <c r="BO96" s="69"/>
      <c r="BP96" s="69"/>
      <c r="BQ96" s="69"/>
      <c r="BR96" s="69"/>
      <c r="BS96" s="69"/>
      <c r="BT96" s="69"/>
      <c r="BU96" s="69"/>
      <c r="BV96" s="69"/>
      <c r="BW96" s="69"/>
      <c r="BX96" s="69"/>
      <c r="BY96" s="128">
        <v>958</v>
      </c>
      <c r="BZ96" s="69"/>
    </row>
    <row r="97" spans="1:78" s="11" customFormat="1" ht="39.75" customHeight="1">
      <c r="A97" s="128" t="s">
        <v>674</v>
      </c>
      <c r="B97" s="254" t="s">
        <v>2626</v>
      </c>
      <c r="C97" s="128" t="s">
        <v>674</v>
      </c>
      <c r="D97" s="128">
        <v>37</v>
      </c>
      <c r="E97" s="128">
        <v>959</v>
      </c>
      <c r="F97" s="254" t="s">
        <v>2627</v>
      </c>
      <c r="G97" s="128" t="s">
        <v>674</v>
      </c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69"/>
      <c r="BC97" s="69"/>
      <c r="BD97" s="69"/>
      <c r="BE97" s="69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  <c r="BU97" s="69"/>
      <c r="BV97" s="69"/>
      <c r="BW97" s="69"/>
      <c r="BX97" s="69"/>
      <c r="BY97" s="128">
        <v>959</v>
      </c>
      <c r="BZ97" s="69"/>
    </row>
    <row r="98" spans="1:78" s="11" customFormat="1" ht="39.75" customHeight="1">
      <c r="A98" s="128" t="s">
        <v>2460</v>
      </c>
      <c r="B98" s="254" t="s">
        <v>6073</v>
      </c>
      <c r="C98" s="128" t="s">
        <v>2027</v>
      </c>
      <c r="D98" s="128">
        <v>93</v>
      </c>
      <c r="E98" s="128">
        <v>960</v>
      </c>
      <c r="F98" s="254" t="s">
        <v>2628</v>
      </c>
      <c r="G98" s="128" t="s">
        <v>674</v>
      </c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69"/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  <c r="BB98" s="69"/>
      <c r="BC98" s="69"/>
      <c r="BD98" s="69"/>
      <c r="BE98" s="69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69"/>
      <c r="BS98" s="69"/>
      <c r="BT98" s="69"/>
      <c r="BU98" s="69"/>
      <c r="BV98" s="69"/>
      <c r="BW98" s="69"/>
      <c r="BX98" s="69"/>
      <c r="BY98" s="128">
        <v>960</v>
      </c>
      <c r="BZ98" s="69"/>
    </row>
    <row r="99" spans="1:78" s="47" customFormat="1" ht="20.149999999999999" customHeight="1">
      <c r="B99" s="149"/>
      <c r="F99" s="161"/>
      <c r="I99" s="17"/>
      <c r="J99" s="17"/>
      <c r="K99" s="17"/>
      <c r="N99" s="17"/>
      <c r="O99" s="17"/>
      <c r="S99" s="17"/>
      <c r="T99" s="17"/>
      <c r="X99" s="17"/>
      <c r="Y99" s="17"/>
      <c r="AM99" s="17"/>
      <c r="AX99" s="17"/>
      <c r="BC99" s="17"/>
      <c r="BH99" s="17"/>
      <c r="BM99" s="17"/>
      <c r="BR99" s="17"/>
    </row>
    <row r="100" spans="1:78" s="47" customFormat="1" ht="20.149999999999999" customHeight="1">
      <c r="B100" s="149"/>
      <c r="F100" s="161"/>
      <c r="I100" s="17"/>
      <c r="J100" s="17"/>
      <c r="K100" s="17"/>
      <c r="N100" s="17"/>
      <c r="O100" s="17"/>
      <c r="S100" s="17"/>
      <c r="T100" s="17"/>
      <c r="X100" s="17"/>
      <c r="Y100" s="17"/>
      <c r="Z100" s="164" t="s">
        <v>5111</v>
      </c>
      <c r="AA100" s="47" t="s">
        <v>5112</v>
      </c>
      <c r="AB100" s="17"/>
      <c r="AO100" s="111" t="s">
        <v>5113</v>
      </c>
      <c r="AU100" s="17"/>
      <c r="BC100" s="17"/>
      <c r="BH100" s="17"/>
      <c r="BM100" s="17"/>
      <c r="BQ100" s="648"/>
      <c r="BR100" s="648"/>
    </row>
    <row r="101" spans="1:78" s="47" customFormat="1" ht="20.149999999999999" customHeight="1">
      <c r="A101" s="162" t="s">
        <v>2056</v>
      </c>
      <c r="B101" s="163" t="s">
        <v>5110</v>
      </c>
      <c r="C101" s="163"/>
      <c r="D101" s="163"/>
      <c r="E101" s="163"/>
      <c r="F101" s="161"/>
      <c r="Z101" s="165" t="s">
        <v>5138</v>
      </c>
      <c r="AA101" t="s">
        <v>6835</v>
      </c>
      <c r="AB101" s="17"/>
      <c r="AD101" s="164"/>
      <c r="AO101" s="111" t="s">
        <v>6836</v>
      </c>
      <c r="BD101" t="s">
        <v>4491</v>
      </c>
      <c r="BE101"/>
      <c r="BF101"/>
      <c r="BQ101" s="648"/>
      <c r="BS101" s="648" t="s">
        <v>2018</v>
      </c>
      <c r="BY101" s="163"/>
    </row>
    <row r="102" spans="1:78" ht="20.149999999999999" customHeight="1">
      <c r="A102" s="165" t="s">
        <v>5114</v>
      </c>
      <c r="B102" s="163" t="s">
        <v>5137</v>
      </c>
      <c r="C102" s="163"/>
      <c r="D102" s="163"/>
      <c r="E102" s="163"/>
      <c r="F102"/>
      <c r="G102" s="166" t="s">
        <v>485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 s="165" t="s">
        <v>3132</v>
      </c>
      <c r="AA102" t="s">
        <v>3694</v>
      </c>
      <c r="AB102" s="47"/>
      <c r="AC102" s="47"/>
      <c r="AD102" s="47"/>
      <c r="AO102" s="111" t="s">
        <v>686</v>
      </c>
      <c r="AQ102" s="47"/>
      <c r="AR102" s="47"/>
      <c r="AT102" s="47"/>
      <c r="AV102" s="13"/>
      <c r="BA102" s="648"/>
      <c r="BB102" s="36"/>
      <c r="BD102" t="s">
        <v>1496</v>
      </c>
      <c r="BE102"/>
      <c r="BF102"/>
      <c r="BG102" s="13"/>
      <c r="BI102"/>
      <c r="BK102" s="13"/>
      <c r="BL102" s="13"/>
      <c r="BN102"/>
      <c r="BP102"/>
      <c r="BQ102" s="95"/>
      <c r="BS102" s="47"/>
      <c r="BT102" s="47"/>
      <c r="BU102" s="47"/>
      <c r="BV102" s="100" t="s">
        <v>3820</v>
      </c>
      <c r="BW102" s="47"/>
      <c r="BX102"/>
      <c r="BY102" s="163"/>
      <c r="BZ102"/>
    </row>
    <row r="103" spans="1:78" ht="20.149999999999999" customHeight="1">
      <c r="A103"/>
      <c r="B103" s="166" t="s">
        <v>3131</v>
      </c>
      <c r="C103"/>
      <c r="D103"/>
      <c r="E103"/>
      <c r="F103" s="119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AA103" t="s">
        <v>5108</v>
      </c>
      <c r="AB103"/>
      <c r="AC103"/>
      <c r="AD103"/>
      <c r="AO103" s="111" t="s">
        <v>1989</v>
      </c>
      <c r="AR103"/>
      <c r="AT103" s="36"/>
      <c r="AU103"/>
      <c r="AV103" s="13"/>
      <c r="BA103" s="95"/>
      <c r="BB103" s="36"/>
      <c r="BC103"/>
      <c r="BD103" t="s">
        <v>5728</v>
      </c>
      <c r="BE103"/>
      <c r="BF103"/>
      <c r="BG103" s="13"/>
      <c r="BH103"/>
      <c r="BI103"/>
      <c r="BK103"/>
      <c r="BL103"/>
      <c r="BM103"/>
      <c r="BN103"/>
      <c r="BP103"/>
      <c r="BQ103"/>
      <c r="BR103"/>
      <c r="BT103"/>
      <c r="BV103" s="100" t="s">
        <v>5997</v>
      </c>
      <c r="BW103"/>
      <c r="BX103"/>
      <c r="BY103"/>
      <c r="BZ103"/>
    </row>
    <row r="104" spans="1:78" ht="20.149999999999999" customHeight="1">
      <c r="A104"/>
      <c r="B104" s="125"/>
      <c r="C104"/>
      <c r="D104"/>
      <c r="E104"/>
      <c r="F104" s="119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 s="36"/>
      <c r="AA104" s="36"/>
      <c r="AB104"/>
      <c r="AC104" s="36"/>
      <c r="AD104"/>
      <c r="AE104"/>
      <c r="AF104"/>
      <c r="AG104" s="36"/>
      <c r="AH104" s="36"/>
      <c r="AI104" s="36"/>
      <c r="AJ104"/>
      <c r="AK104" s="36"/>
      <c r="AQ104"/>
      <c r="AR104" s="36"/>
      <c r="AS104"/>
      <c r="AT104"/>
      <c r="AU104"/>
      <c r="AV104"/>
      <c r="AW104"/>
      <c r="AX104" s="36"/>
      <c r="AY104"/>
      <c r="AZ104" s="36"/>
      <c r="BA104" s="95"/>
      <c r="BB104" s="168"/>
      <c r="BC104" s="36"/>
      <c r="BD104"/>
      <c r="BE104" s="36"/>
      <c r="BF104"/>
      <c r="BG104"/>
      <c r="BH104" s="36"/>
      <c r="BI104"/>
      <c r="BJ104" s="36"/>
      <c r="BK104"/>
      <c r="BL104"/>
      <c r="BM104" s="36"/>
      <c r="BN104"/>
      <c r="BO104" s="36"/>
      <c r="BP104"/>
      <c r="BQ104"/>
      <c r="BR104" s="36"/>
      <c r="BS104"/>
      <c r="BT104"/>
      <c r="BV104"/>
      <c r="BW104"/>
      <c r="BX104"/>
      <c r="BY104"/>
      <c r="BZ104"/>
    </row>
    <row r="105" spans="1:78" s="11" customFormat="1" ht="39.75" customHeight="1">
      <c r="A105" s="128" t="s">
        <v>2460</v>
      </c>
      <c r="B105" s="254" t="s">
        <v>2279</v>
      </c>
      <c r="C105" s="128" t="s">
        <v>7400</v>
      </c>
      <c r="D105" s="128">
        <v>94</v>
      </c>
      <c r="E105" s="128">
        <v>961</v>
      </c>
      <c r="F105" s="254" t="s">
        <v>2629</v>
      </c>
      <c r="G105" s="128" t="s">
        <v>6635</v>
      </c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  <c r="BB105" s="69"/>
      <c r="BC105" s="69"/>
      <c r="BD105" s="69"/>
      <c r="BE105" s="69"/>
      <c r="BF105" s="69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  <c r="BU105" s="69"/>
      <c r="BV105" s="69"/>
      <c r="BW105" s="69"/>
      <c r="BX105" s="69"/>
      <c r="BY105" s="128">
        <v>961</v>
      </c>
      <c r="BZ105" s="69"/>
    </row>
    <row r="106" spans="1:78" s="11" customFormat="1" ht="39.75" customHeight="1">
      <c r="A106" s="128" t="s">
        <v>5002</v>
      </c>
      <c r="B106" s="254" t="s">
        <v>2630</v>
      </c>
      <c r="C106" s="128" t="s">
        <v>1520</v>
      </c>
      <c r="D106" s="128">
        <v>28</v>
      </c>
      <c r="E106" s="128">
        <v>962</v>
      </c>
      <c r="F106" s="254" t="s">
        <v>2631</v>
      </c>
      <c r="G106" s="128" t="s">
        <v>674</v>
      </c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  <c r="BB106" s="69"/>
      <c r="BC106" s="69"/>
      <c r="BD106" s="69"/>
      <c r="BE106" s="69"/>
      <c r="BF106" s="69"/>
      <c r="BG106" s="69"/>
      <c r="BH106" s="69"/>
      <c r="BI106" s="69"/>
      <c r="BJ106" s="69"/>
      <c r="BK106" s="69"/>
      <c r="BL106" s="69"/>
      <c r="BM106" s="69"/>
      <c r="BN106" s="69"/>
      <c r="BO106" s="69"/>
      <c r="BP106" s="69"/>
      <c r="BQ106" s="69"/>
      <c r="BR106" s="69"/>
      <c r="BS106" s="69"/>
      <c r="BT106" s="69"/>
      <c r="BU106" s="69"/>
      <c r="BV106" s="69"/>
      <c r="BW106" s="69"/>
      <c r="BX106" s="69"/>
      <c r="BY106" s="128">
        <v>962</v>
      </c>
      <c r="BZ106" s="69"/>
    </row>
    <row r="107" spans="1:78" s="11" customFormat="1" ht="39.75" customHeight="1">
      <c r="A107" s="128" t="s">
        <v>674</v>
      </c>
      <c r="B107" s="254" t="s">
        <v>2280</v>
      </c>
      <c r="C107" s="128" t="s">
        <v>2027</v>
      </c>
      <c r="D107" s="128">
        <v>96</v>
      </c>
      <c r="E107" s="128">
        <v>963</v>
      </c>
      <c r="F107" s="254" t="s">
        <v>2632</v>
      </c>
      <c r="G107" s="128" t="s">
        <v>674</v>
      </c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  <c r="AX107" s="69"/>
      <c r="AY107" s="69"/>
      <c r="AZ107" s="69"/>
      <c r="BA107" s="69"/>
      <c r="BB107" s="69"/>
      <c r="BC107" s="69"/>
      <c r="BD107" s="69"/>
      <c r="BE107" s="69"/>
      <c r="BF107" s="69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  <c r="BU107" s="69"/>
      <c r="BV107" s="69"/>
      <c r="BW107" s="69"/>
      <c r="BX107" s="69"/>
      <c r="BY107" s="128">
        <v>963</v>
      </c>
      <c r="BZ107" s="69"/>
    </row>
    <row r="108" spans="1:78" s="11" customFormat="1" ht="39.75" customHeight="1">
      <c r="A108" s="128" t="s">
        <v>3035</v>
      </c>
      <c r="B108" s="254" t="s">
        <v>6447</v>
      </c>
      <c r="C108" s="128" t="s">
        <v>7400</v>
      </c>
      <c r="D108" s="128">
        <v>95</v>
      </c>
      <c r="E108" s="128">
        <v>964</v>
      </c>
      <c r="F108" s="254" t="s">
        <v>2633</v>
      </c>
      <c r="G108" s="128" t="s">
        <v>674</v>
      </c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  <c r="AX108" s="69"/>
      <c r="AY108" s="69"/>
      <c r="AZ108" s="69"/>
      <c r="BA108" s="69"/>
      <c r="BB108" s="69"/>
      <c r="BC108" s="69"/>
      <c r="BD108" s="69"/>
      <c r="BE108" s="69"/>
      <c r="BF108" s="69"/>
      <c r="BG108" s="69"/>
      <c r="BH108" s="69"/>
      <c r="BI108" s="69"/>
      <c r="BJ108" s="69"/>
      <c r="BK108" s="69"/>
      <c r="BL108" s="69"/>
      <c r="BM108" s="69"/>
      <c r="BN108" s="69"/>
      <c r="BO108" s="69"/>
      <c r="BP108" s="69"/>
      <c r="BQ108" s="69"/>
      <c r="BR108" s="69"/>
      <c r="BS108" s="69"/>
      <c r="BT108" s="69"/>
      <c r="BU108" s="69"/>
      <c r="BV108" s="69"/>
      <c r="BW108" s="69"/>
      <c r="BX108" s="69"/>
      <c r="BY108" s="128">
        <v>964</v>
      </c>
      <c r="BZ108" s="69"/>
    </row>
    <row r="109" spans="1:78" s="11" customFormat="1" ht="39.75" customHeight="1">
      <c r="A109" s="128" t="s">
        <v>2460</v>
      </c>
      <c r="B109" s="254" t="s">
        <v>2634</v>
      </c>
      <c r="C109" s="128" t="s">
        <v>1520</v>
      </c>
      <c r="D109" s="128">
        <v>11</v>
      </c>
      <c r="E109" s="128">
        <v>965</v>
      </c>
      <c r="F109" s="254" t="s">
        <v>2635</v>
      </c>
      <c r="G109" s="128" t="s">
        <v>674</v>
      </c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128">
        <v>965</v>
      </c>
      <c r="BZ109" s="69"/>
    </row>
    <row r="110" spans="1:78" s="11" customFormat="1" ht="39.75" customHeight="1">
      <c r="A110" s="128" t="s">
        <v>5002</v>
      </c>
      <c r="B110" s="254" t="s">
        <v>2282</v>
      </c>
      <c r="C110" s="128" t="s">
        <v>2027</v>
      </c>
      <c r="D110" s="128">
        <v>97</v>
      </c>
      <c r="E110" s="128">
        <v>966</v>
      </c>
      <c r="F110" s="254" t="s">
        <v>2636</v>
      </c>
      <c r="G110" s="128" t="s">
        <v>674</v>
      </c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128">
        <v>966</v>
      </c>
      <c r="BZ110" s="69"/>
    </row>
    <row r="111" spans="1:78" s="11" customFormat="1" ht="39.75" customHeight="1">
      <c r="A111" s="128" t="s">
        <v>674</v>
      </c>
      <c r="B111" s="254" t="s">
        <v>4094</v>
      </c>
      <c r="C111" s="128" t="s">
        <v>7400</v>
      </c>
      <c r="D111" s="128">
        <v>98</v>
      </c>
      <c r="E111" s="128">
        <v>967</v>
      </c>
      <c r="F111" s="254" t="s">
        <v>3631</v>
      </c>
      <c r="G111" s="128" t="s">
        <v>674</v>
      </c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  <c r="AX111" s="69"/>
      <c r="AY111" s="69"/>
      <c r="AZ111" s="69"/>
      <c r="BA111" s="69"/>
      <c r="BB111" s="69"/>
      <c r="BC111" s="69"/>
      <c r="BD111" s="69"/>
      <c r="BE111" s="69"/>
      <c r="BF111" s="69"/>
      <c r="BG111" s="69"/>
      <c r="BH111" s="69"/>
      <c r="BI111" s="69"/>
      <c r="BJ111" s="69"/>
      <c r="BK111" s="69"/>
      <c r="BL111" s="69"/>
      <c r="BM111" s="69"/>
      <c r="BN111" s="69"/>
      <c r="BO111" s="69"/>
      <c r="BP111" s="69"/>
      <c r="BQ111" s="69"/>
      <c r="BR111" s="69"/>
      <c r="BS111" s="69"/>
      <c r="BT111" s="69"/>
      <c r="BU111" s="69"/>
      <c r="BV111" s="69"/>
      <c r="BW111" s="69"/>
      <c r="BX111" s="69"/>
      <c r="BY111" s="128">
        <v>967</v>
      </c>
      <c r="BZ111" s="69"/>
    </row>
    <row r="112" spans="1:78" s="11" customFormat="1" ht="39.75" customHeight="1">
      <c r="A112" s="128" t="s">
        <v>2460</v>
      </c>
      <c r="B112" s="254" t="s">
        <v>6451</v>
      </c>
      <c r="C112" s="128" t="s">
        <v>2027</v>
      </c>
      <c r="D112" s="128">
        <v>101</v>
      </c>
      <c r="E112" s="128">
        <v>968</v>
      </c>
      <c r="F112" s="254" t="s">
        <v>3632</v>
      </c>
      <c r="G112" s="128" t="s">
        <v>674</v>
      </c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  <c r="BB112" s="69"/>
      <c r="BC112" s="69"/>
      <c r="BD112" s="69"/>
      <c r="BE112" s="69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  <c r="BU112" s="69"/>
      <c r="BV112" s="69"/>
      <c r="BW112" s="69"/>
      <c r="BX112" s="69"/>
      <c r="BY112" s="128">
        <v>968</v>
      </c>
      <c r="BZ112" s="69"/>
    </row>
    <row r="113" spans="1:98" s="11" customFormat="1" ht="39.75" customHeight="1">
      <c r="A113" s="128" t="s">
        <v>4059</v>
      </c>
      <c r="B113" s="254" t="s">
        <v>3633</v>
      </c>
      <c r="C113" s="128" t="s">
        <v>7400</v>
      </c>
      <c r="D113" s="128">
        <v>99</v>
      </c>
      <c r="E113" s="128">
        <v>969</v>
      </c>
      <c r="F113" s="254" t="s">
        <v>6453</v>
      </c>
      <c r="G113" s="128" t="s">
        <v>674</v>
      </c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69"/>
      <c r="AZ113" s="69"/>
      <c r="BA113" s="69"/>
      <c r="BB113" s="69"/>
      <c r="BC113" s="69"/>
      <c r="BD113" s="69"/>
      <c r="BE113" s="69"/>
      <c r="BF113" s="69"/>
      <c r="BG113" s="69"/>
      <c r="BH113" s="69"/>
      <c r="BI113" s="69"/>
      <c r="BJ113" s="69"/>
      <c r="BK113" s="69"/>
      <c r="BL113" s="69"/>
      <c r="BM113" s="69"/>
      <c r="BN113" s="69"/>
      <c r="BO113" s="69"/>
      <c r="BP113" s="69"/>
      <c r="BQ113" s="69"/>
      <c r="BR113" s="69"/>
      <c r="BS113" s="69"/>
      <c r="BT113" s="69"/>
      <c r="BU113" s="69"/>
      <c r="BV113" s="69"/>
      <c r="BW113" s="69"/>
      <c r="BX113" s="69"/>
      <c r="BY113" s="128">
        <v>969</v>
      </c>
      <c r="BZ113" s="69"/>
    </row>
    <row r="114" spans="1:98" s="11" customFormat="1" ht="39.75" customHeight="1">
      <c r="A114" s="128" t="s">
        <v>3634</v>
      </c>
      <c r="B114" s="254" t="s">
        <v>3635</v>
      </c>
      <c r="C114" s="128" t="s">
        <v>1520</v>
      </c>
      <c r="D114" s="128">
        <v>7</v>
      </c>
      <c r="E114" s="128">
        <v>970</v>
      </c>
      <c r="F114" s="254" t="s">
        <v>4624</v>
      </c>
      <c r="G114" s="128" t="s">
        <v>674</v>
      </c>
      <c r="H114" s="62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  <c r="AX114" s="69"/>
      <c r="AY114" s="69"/>
      <c r="AZ114" s="69"/>
      <c r="BA114" s="69"/>
      <c r="BB114" s="69"/>
      <c r="BC114" s="69"/>
      <c r="BD114" s="69"/>
      <c r="BE114" s="69"/>
      <c r="BF114" s="69"/>
      <c r="BG114" s="69"/>
      <c r="BH114" s="69"/>
      <c r="BI114" s="69"/>
      <c r="BJ114" s="69"/>
      <c r="BK114" s="69"/>
      <c r="BL114" s="69"/>
      <c r="BM114" s="69"/>
      <c r="BN114" s="69"/>
      <c r="BO114" s="69"/>
      <c r="BP114" s="69"/>
      <c r="BQ114" s="69"/>
      <c r="BR114" s="69"/>
      <c r="BS114" s="69"/>
      <c r="BT114" s="69"/>
      <c r="BU114" s="69"/>
      <c r="BV114" s="69"/>
      <c r="BW114" s="69"/>
      <c r="BX114" s="69"/>
      <c r="BY114" s="128">
        <v>970</v>
      </c>
      <c r="BZ114" s="69"/>
    </row>
    <row r="115" spans="1:98" s="12" customFormat="1" ht="39.75" customHeight="1">
      <c r="A115" s="128" t="s">
        <v>674</v>
      </c>
      <c r="B115" s="254" t="s">
        <v>6448</v>
      </c>
      <c r="C115" s="128" t="s">
        <v>2027</v>
      </c>
      <c r="D115" s="128">
        <v>100</v>
      </c>
      <c r="E115" s="128">
        <v>971</v>
      </c>
      <c r="F115" s="254" t="s">
        <v>4625</v>
      </c>
      <c r="G115" s="128" t="s">
        <v>674</v>
      </c>
      <c r="H115" s="62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128">
        <v>971</v>
      </c>
      <c r="BZ115" s="69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</row>
    <row r="116" spans="1:98" s="12" customFormat="1" ht="39.75" customHeight="1">
      <c r="A116" s="128" t="s">
        <v>5002</v>
      </c>
      <c r="B116" s="254" t="s">
        <v>3562</v>
      </c>
      <c r="C116" s="128" t="s">
        <v>7400</v>
      </c>
      <c r="D116" s="128">
        <v>102</v>
      </c>
      <c r="E116" s="128">
        <v>972</v>
      </c>
      <c r="F116" s="254" t="s">
        <v>4626</v>
      </c>
      <c r="G116" s="128" t="s">
        <v>674</v>
      </c>
      <c r="H116" s="62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128">
        <v>972</v>
      </c>
      <c r="BZ116" s="69"/>
    </row>
    <row r="117" spans="1:98" s="12" customFormat="1" ht="39.75" customHeight="1">
      <c r="A117" s="128" t="s">
        <v>4627</v>
      </c>
      <c r="B117" s="254" t="s">
        <v>3559</v>
      </c>
      <c r="C117" s="128" t="s">
        <v>4348</v>
      </c>
      <c r="D117" s="128">
        <v>104</v>
      </c>
      <c r="E117" s="128">
        <v>973</v>
      </c>
      <c r="F117" s="254" t="s">
        <v>4628</v>
      </c>
      <c r="G117" s="128" t="s">
        <v>674</v>
      </c>
      <c r="H117" s="62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128">
        <v>973</v>
      </c>
      <c r="BZ117" s="69"/>
    </row>
    <row r="118" spans="1:98" s="12" customFormat="1" ht="39.75" customHeight="1">
      <c r="A118" s="128"/>
      <c r="B118" s="254"/>
      <c r="C118" s="128"/>
      <c r="D118" s="128"/>
      <c r="E118" s="128">
        <v>974</v>
      </c>
      <c r="F118" s="254"/>
      <c r="G118" s="128"/>
      <c r="H118" s="62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128">
        <v>974</v>
      </c>
      <c r="BZ118" s="69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</row>
    <row r="119" spans="1:98" s="11" customFormat="1" ht="39.75" customHeight="1">
      <c r="A119" s="128"/>
      <c r="B119" s="254"/>
      <c r="C119" s="128"/>
      <c r="D119" s="128"/>
      <c r="E119" s="128">
        <v>975</v>
      </c>
      <c r="F119" s="254"/>
      <c r="G119" s="128"/>
      <c r="H119" s="62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128">
        <v>975</v>
      </c>
      <c r="BZ119" s="69"/>
    </row>
    <row r="120" spans="1:98" s="11" customFormat="1" ht="39.75" customHeight="1">
      <c r="A120" s="128"/>
      <c r="B120" s="254"/>
      <c r="C120" s="128"/>
      <c r="D120" s="128"/>
      <c r="E120" s="128">
        <v>976</v>
      </c>
      <c r="F120" s="254"/>
      <c r="G120" s="128"/>
      <c r="H120" s="62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128">
        <v>976</v>
      </c>
      <c r="BZ120" s="69"/>
    </row>
    <row r="121" spans="1:98" s="11" customFormat="1" ht="39.75" customHeight="1">
      <c r="A121" s="128"/>
      <c r="B121" s="254"/>
      <c r="C121" s="128"/>
      <c r="D121" s="128"/>
      <c r="E121" s="128"/>
      <c r="F121" s="254"/>
      <c r="G121" s="128"/>
      <c r="H121" s="62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128"/>
      <c r="BZ121" s="69"/>
    </row>
    <row r="122" spans="1:98" s="11" customFormat="1" ht="39.75" customHeight="1">
      <c r="A122" s="128"/>
      <c r="B122" s="254"/>
      <c r="C122" s="128"/>
      <c r="D122" s="128"/>
      <c r="E122" s="128"/>
      <c r="F122" s="254"/>
      <c r="G122" s="128"/>
      <c r="H122" s="62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128"/>
      <c r="BZ122" s="69"/>
    </row>
    <row r="123" spans="1:98" s="11" customFormat="1" ht="39.75" customHeight="1">
      <c r="A123" s="128"/>
      <c r="B123" s="254"/>
      <c r="C123" s="128"/>
      <c r="D123" s="128"/>
      <c r="E123" s="128"/>
      <c r="F123" s="254"/>
      <c r="G123" s="128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128"/>
      <c r="BZ123" s="69"/>
    </row>
    <row r="124" spans="1:98" s="11" customFormat="1" ht="39.75" customHeight="1">
      <c r="A124" s="128"/>
      <c r="B124" s="254"/>
      <c r="C124" s="128"/>
      <c r="D124" s="128"/>
      <c r="E124" s="128"/>
      <c r="F124" s="254"/>
      <c r="G124" s="128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69"/>
      <c r="BH124" s="69"/>
      <c r="BI124" s="69"/>
      <c r="BJ124" s="69"/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9"/>
      <c r="BY124" s="128"/>
      <c r="BZ124" s="69"/>
    </row>
    <row r="125" spans="1:98" s="47" customFormat="1" ht="20.149999999999999" customHeight="1">
      <c r="B125" s="149"/>
      <c r="F125" s="161"/>
      <c r="I125" s="17"/>
      <c r="J125" s="17"/>
      <c r="K125" s="17"/>
      <c r="N125" s="17"/>
      <c r="O125" s="17"/>
      <c r="S125" s="17"/>
      <c r="T125" s="17"/>
      <c r="X125" s="17"/>
      <c r="Y125" s="17"/>
      <c r="AM125" s="17"/>
      <c r="AX125" s="17"/>
      <c r="BC125" s="17"/>
      <c r="BH125" s="17"/>
      <c r="BM125" s="17"/>
      <c r="BR125" s="17"/>
    </row>
    <row r="126" spans="1:98" s="47" customFormat="1" ht="20.149999999999999" customHeight="1">
      <c r="B126" s="149"/>
      <c r="F126" s="161"/>
      <c r="I126" s="17"/>
      <c r="J126" s="17"/>
      <c r="K126" s="17"/>
      <c r="N126" s="17"/>
      <c r="O126" s="17"/>
      <c r="S126" s="17"/>
      <c r="T126" s="17"/>
      <c r="X126" s="17"/>
      <c r="Y126" s="17"/>
      <c r="Z126" s="164" t="s">
        <v>5111</v>
      </c>
      <c r="AA126" s="47" t="s">
        <v>5112</v>
      </c>
      <c r="AB126" s="17"/>
      <c r="AO126" s="111" t="s">
        <v>5113</v>
      </c>
      <c r="AU126" s="17"/>
      <c r="BC126" s="17"/>
      <c r="BH126" s="17"/>
      <c r="BM126" s="17"/>
      <c r="BQ126" s="648"/>
      <c r="BR126" s="648"/>
    </row>
    <row r="127" spans="1:98" s="47" customFormat="1" ht="20.149999999999999" customHeight="1">
      <c r="A127" s="162" t="s">
        <v>2056</v>
      </c>
      <c r="B127" s="163" t="s">
        <v>5110</v>
      </c>
      <c r="C127" s="163"/>
      <c r="D127" s="163"/>
      <c r="E127" s="163"/>
      <c r="F127" s="161"/>
      <c r="Z127" s="165" t="s">
        <v>5138</v>
      </c>
      <c r="AA127" t="s">
        <v>6835</v>
      </c>
      <c r="AB127" s="17"/>
      <c r="AD127" s="164"/>
      <c r="AO127" s="111" t="s">
        <v>6836</v>
      </c>
      <c r="BD127" t="s">
        <v>4491</v>
      </c>
      <c r="BE127"/>
      <c r="BF127"/>
      <c r="BQ127" s="648"/>
      <c r="BS127" s="648" t="s">
        <v>2018</v>
      </c>
      <c r="BY127" s="163"/>
    </row>
    <row r="128" spans="1:98" ht="20.149999999999999" customHeight="1">
      <c r="A128" s="165" t="s">
        <v>5114</v>
      </c>
      <c r="B128" s="163" t="s">
        <v>5137</v>
      </c>
      <c r="C128" s="163"/>
      <c r="D128" s="163"/>
      <c r="E128" s="163"/>
      <c r="F128"/>
      <c r="G128" s="166" t="s">
        <v>485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 s="165" t="s">
        <v>3132</v>
      </c>
      <c r="AA128" t="s">
        <v>3694</v>
      </c>
      <c r="AB128" s="47"/>
      <c r="AC128" s="47"/>
      <c r="AD128" s="47"/>
      <c r="AO128" s="111" t="s">
        <v>686</v>
      </c>
      <c r="AQ128" s="47"/>
      <c r="AR128" s="47"/>
      <c r="AT128" s="47"/>
      <c r="AV128" s="13"/>
      <c r="BA128" s="648"/>
      <c r="BB128" s="36"/>
      <c r="BD128" t="s">
        <v>1496</v>
      </c>
      <c r="BE128"/>
      <c r="BF128"/>
      <c r="BG128" s="13"/>
      <c r="BI128"/>
      <c r="BK128" s="13"/>
      <c r="BL128" s="13"/>
      <c r="BN128"/>
      <c r="BP128"/>
      <c r="BQ128" s="95"/>
      <c r="BS128" s="47"/>
      <c r="BT128" s="47"/>
      <c r="BU128" s="47"/>
      <c r="BV128" s="100" t="s">
        <v>3820</v>
      </c>
      <c r="BW128" s="47"/>
      <c r="BX128"/>
      <c r="BY128" s="163"/>
      <c r="BZ128"/>
    </row>
    <row r="129" spans="2:74" customFormat="1" ht="20.149999999999999" customHeight="1">
      <c r="B129" s="166" t="s">
        <v>3131</v>
      </c>
      <c r="F129" s="119"/>
      <c r="Z129" s="1"/>
      <c r="AA129" t="s">
        <v>5108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11" t="s">
        <v>1989</v>
      </c>
      <c r="AP129" s="1"/>
      <c r="AQ129" s="1"/>
      <c r="AS129" s="1"/>
      <c r="AT129" s="36"/>
      <c r="AV129" s="13"/>
      <c r="AW129" s="1"/>
      <c r="AX129" s="1"/>
      <c r="AY129" s="1"/>
      <c r="AZ129" s="1"/>
      <c r="BA129" s="95"/>
      <c r="BB129" s="36"/>
      <c r="BD129" t="s">
        <v>5728</v>
      </c>
      <c r="BG129" s="13"/>
      <c r="BJ129" s="1"/>
      <c r="BO129" s="1"/>
      <c r="BS129" s="1"/>
      <c r="BU129" s="1"/>
      <c r="BV129" s="100" t="s">
        <v>5997</v>
      </c>
    </row>
    <row r="130" spans="2:74" customFormat="1" ht="20.149999999999999" customHeight="1">
      <c r="B130" s="125"/>
      <c r="F130" s="119"/>
      <c r="Z130" s="36"/>
      <c r="AA130" s="36"/>
      <c r="AC130" s="36"/>
      <c r="AG130" s="36"/>
      <c r="AH130" s="36"/>
      <c r="AI130" s="36"/>
      <c r="AK130" s="36"/>
      <c r="AL130" s="1"/>
      <c r="AM130" s="1"/>
      <c r="AN130" s="1"/>
      <c r="AO130" s="1"/>
      <c r="AP130" s="1"/>
      <c r="AR130" s="36"/>
      <c r="AX130" s="36"/>
      <c r="AZ130" s="36"/>
      <c r="BA130" s="95"/>
      <c r="BB130" s="168"/>
      <c r="BC130" s="36"/>
      <c r="BE130" s="36"/>
      <c r="BH130" s="36"/>
      <c r="BJ130" s="36"/>
      <c r="BM130" s="36"/>
      <c r="BO130" s="36"/>
      <c r="BR130" s="36"/>
      <c r="BU130" s="1"/>
    </row>
  </sheetData>
  <mergeCells count="92">
    <mergeCell ref="BZ20:BZ26"/>
    <mergeCell ref="BB24:BF24"/>
    <mergeCell ref="BQ25:BU25"/>
    <mergeCell ref="BX20:BX26"/>
    <mergeCell ref="BG24:BK24"/>
    <mergeCell ref="BB23:BF23"/>
    <mergeCell ref="AW21:BU21"/>
    <mergeCell ref="BB25:BF25"/>
    <mergeCell ref="AW24:BA24"/>
    <mergeCell ref="BY20:BY26"/>
    <mergeCell ref="BW20:BW26"/>
    <mergeCell ref="BQ23:BU23"/>
    <mergeCell ref="BG25:BK25"/>
    <mergeCell ref="BL24:BP24"/>
    <mergeCell ref="BV20:BV25"/>
    <mergeCell ref="H20:BU20"/>
    <mergeCell ref="BG23:BK23"/>
    <mergeCell ref="AL25:AP25"/>
    <mergeCell ref="BL25:BP25"/>
    <mergeCell ref="R25:V25"/>
    <mergeCell ref="BQ3:BR3"/>
    <mergeCell ref="BS3:BT3"/>
    <mergeCell ref="BO3:BP3"/>
    <mergeCell ref="BL4:BM4"/>
    <mergeCell ref="BQ5:BR5"/>
    <mergeCell ref="BS4:BT4"/>
    <mergeCell ref="BO5:BP5"/>
    <mergeCell ref="BS5:BT5"/>
    <mergeCell ref="A20:A26"/>
    <mergeCell ref="B20:B26"/>
    <mergeCell ref="C20:C26"/>
    <mergeCell ref="D20:D26"/>
    <mergeCell ref="BX3:BY3"/>
    <mergeCell ref="AA4:AT6"/>
    <mergeCell ref="BX4:BY4"/>
    <mergeCell ref="BX5:BY5"/>
    <mergeCell ref="BX6:BY6"/>
    <mergeCell ref="BU3:BV3"/>
    <mergeCell ref="AW25:BA25"/>
    <mergeCell ref="BL23:BP23"/>
    <mergeCell ref="AW22:BF22"/>
    <mergeCell ref="BG22:BU22"/>
    <mergeCell ref="AQ23:AS23"/>
    <mergeCell ref="AL22:AS22"/>
    <mergeCell ref="BQ24:BU24"/>
    <mergeCell ref="AB13:AS14"/>
    <mergeCell ref="H23:L23"/>
    <mergeCell ref="R23:V23"/>
    <mergeCell ref="M23:Q23"/>
    <mergeCell ref="BL3:BN3"/>
    <mergeCell ref="AL23:AP23"/>
    <mergeCell ref="H21:AS21"/>
    <mergeCell ref="H25:L25"/>
    <mergeCell ref="W23:AA23"/>
    <mergeCell ref="AG24:AK24"/>
    <mergeCell ref="AB25:AF25"/>
    <mergeCell ref="V7:AW8"/>
    <mergeCell ref="AW23:BA23"/>
    <mergeCell ref="AQ25:AS25"/>
    <mergeCell ref="AB23:AF23"/>
    <mergeCell ref="AB24:AF24"/>
    <mergeCell ref="H22:AK22"/>
    <mergeCell ref="W25:AA25"/>
    <mergeCell ref="AT24:AV24"/>
    <mergeCell ref="AT23:AV23"/>
    <mergeCell ref="AT21:AV22"/>
    <mergeCell ref="F20:F26"/>
    <mergeCell ref="AT25:AV25"/>
    <mergeCell ref="AG25:AK25"/>
    <mergeCell ref="AQ24:AS24"/>
    <mergeCell ref="M25:Q25"/>
    <mergeCell ref="H24:L24"/>
    <mergeCell ref="B2:D2"/>
    <mergeCell ref="Y11:AT12"/>
    <mergeCell ref="AB9:AS10"/>
    <mergeCell ref="M24:Q24"/>
    <mergeCell ref="W24:AA24"/>
    <mergeCell ref="R24:V24"/>
    <mergeCell ref="AG23:AK23"/>
    <mergeCell ref="G20:G26"/>
    <mergeCell ref="AL24:AP24"/>
    <mergeCell ref="E20:E26"/>
    <mergeCell ref="BU4:BV4"/>
    <mergeCell ref="BU5:BV5"/>
    <mergeCell ref="BU6:BV6"/>
    <mergeCell ref="BL6:BM6"/>
    <mergeCell ref="BQ4:BR4"/>
    <mergeCell ref="BL5:BM5"/>
    <mergeCell ref="BS6:BT6"/>
    <mergeCell ref="BO6:BP6"/>
    <mergeCell ref="BQ6:BR6"/>
    <mergeCell ref="BO4:BP4"/>
  </mergeCells>
  <phoneticPr fontId="21" type="noConversion"/>
  <pageMargins left="1.25" right="0" top="1" bottom="1.75" header="0.5" footer="0.5"/>
  <pageSetup paperSize="25" orientation="landscape" horizontalDpi="4294967293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49515" r:id="rId4">
          <objectPr defaultSize="0" autoPict="0" r:id="rId5">
            <anchor moveWithCells="1" sizeWithCells="1">
              <from>
                <xdr:col>36</xdr:col>
                <xdr:colOff>139700</xdr:colOff>
                <xdr:row>1</xdr:row>
                <xdr:rowOff>209550</xdr:rowOff>
              </from>
              <to>
                <xdr:col>38</xdr:col>
                <xdr:colOff>107950</xdr:colOff>
                <xdr:row>3</xdr:row>
                <xdr:rowOff>57150</xdr:rowOff>
              </to>
            </anchor>
          </objectPr>
        </oleObject>
      </mc:Choice>
      <mc:Fallback>
        <oleObject progId="Photoshop.Image.8" shapeId="149515" r:id="rId4"/>
      </mc:Fallback>
    </mc:AlternateContent>
  </oleObjects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CB152"/>
  <sheetViews>
    <sheetView topLeftCell="A11" workbookViewId="0">
      <selection activeCell="D57" sqref="D1:D65536"/>
    </sheetView>
  </sheetViews>
  <sheetFormatPr defaultRowHeight="16.5"/>
  <cols>
    <col min="1" max="1" width="17.1796875" style="23" customWidth="1"/>
    <col min="2" max="2" width="11.54296875" style="1" customWidth="1"/>
    <col min="3" max="3" width="7.81640625" style="13" customWidth="1"/>
    <col min="4" max="4" width="9.81640625" style="1" customWidth="1"/>
    <col min="5" max="5" width="7.1796875" style="1" customWidth="1"/>
    <col min="6" max="6" width="24.1796875" style="1" customWidth="1"/>
    <col min="7" max="7" width="13.1796875" style="1" customWidth="1"/>
    <col min="8" max="53" width="4.26953125" style="1" customWidth="1"/>
    <col min="54" max="54" width="7.54296875" style="1" customWidth="1"/>
    <col min="55" max="56" width="7.26953125" style="1" customWidth="1"/>
    <col min="57" max="57" width="10.26953125" style="1" customWidth="1"/>
    <col min="58" max="59" width="6.1796875" style="1" customWidth="1"/>
    <col min="60" max="60" width="11.7265625" style="1" customWidth="1"/>
  </cols>
  <sheetData>
    <row r="1" spans="1:60" ht="15" customHeight="1">
      <c r="A1" s="28"/>
      <c r="B1" s="30"/>
      <c r="C1" s="99"/>
      <c r="D1" s="30"/>
      <c r="E1" s="36"/>
      <c r="F1" s="50"/>
      <c r="G1" s="96"/>
      <c r="H1" s="30"/>
      <c r="L1" s="30"/>
      <c r="M1" s="30"/>
      <c r="N1" s="30"/>
      <c r="Q1" s="30"/>
      <c r="R1" s="30"/>
      <c r="S1" s="30"/>
      <c r="V1" s="30"/>
      <c r="W1" s="30"/>
      <c r="X1" s="30"/>
      <c r="AA1" s="30"/>
      <c r="AB1" s="30"/>
      <c r="AC1" s="30"/>
      <c r="AE1" s="30"/>
      <c r="AF1" s="30"/>
      <c r="AG1" s="30"/>
      <c r="AH1" s="30"/>
      <c r="AI1" s="30"/>
      <c r="AT1" s="30"/>
      <c r="AU1" s="30"/>
      <c r="AV1" s="30"/>
      <c r="AW1" s="30"/>
      <c r="AY1" s="30"/>
      <c r="AZ1" s="30"/>
      <c r="BA1" s="30"/>
      <c r="BB1" s="29"/>
      <c r="BC1" s="29"/>
      <c r="BD1" s="29"/>
      <c r="BE1" s="29"/>
      <c r="BF1" s="30"/>
      <c r="BG1" s="30"/>
      <c r="BH1" s="30"/>
    </row>
    <row r="2" spans="1:60" s="4" customFormat="1" ht="22.5" customHeight="1">
      <c r="A2" s="71"/>
      <c r="B2" s="1047" t="s">
        <v>6139</v>
      </c>
      <c r="C2" s="1047"/>
      <c r="D2" s="1047"/>
      <c r="E2" s="135"/>
      <c r="F2" s="54"/>
      <c r="G2" s="97"/>
      <c r="H2" s="187"/>
      <c r="J2" s="31"/>
      <c r="K2" s="31"/>
      <c r="L2" s="170"/>
      <c r="M2" s="170"/>
      <c r="N2" s="171"/>
      <c r="O2" s="31"/>
      <c r="P2" s="31"/>
      <c r="Q2" s="170"/>
      <c r="R2" s="170"/>
      <c r="S2" s="172"/>
      <c r="T2" s="31"/>
      <c r="U2" s="31"/>
      <c r="V2" s="170"/>
      <c r="W2" s="172"/>
      <c r="X2" s="172"/>
      <c r="Y2" s="31"/>
      <c r="Z2" s="31"/>
      <c r="AA2" s="170"/>
      <c r="AB2" s="171"/>
      <c r="AC2" s="171"/>
      <c r="AD2" s="31"/>
      <c r="AE2" s="170"/>
      <c r="AF2" s="171"/>
      <c r="AG2" s="171"/>
      <c r="AS2" s="31"/>
      <c r="AT2" s="170"/>
      <c r="AU2" s="171"/>
      <c r="AX2" s="31"/>
      <c r="AY2" s="170"/>
      <c r="AZ2" s="171"/>
      <c r="BC2" s="138"/>
      <c r="BD2" s="138"/>
      <c r="BE2" s="138"/>
      <c r="BF2" s="138"/>
    </row>
    <row r="3" spans="1:60" s="4" customFormat="1" ht="31.5" customHeight="1">
      <c r="A3" s="32"/>
      <c r="B3" s="139" t="s">
        <v>6141</v>
      </c>
      <c r="C3" s="58" t="s">
        <v>647</v>
      </c>
      <c r="D3" s="58" t="s">
        <v>2252</v>
      </c>
      <c r="E3" s="123"/>
      <c r="F3" s="188"/>
      <c r="G3" s="97"/>
      <c r="H3" s="171"/>
      <c r="I3" s="2"/>
      <c r="L3" s="171"/>
      <c r="M3" s="171"/>
      <c r="N3" s="171"/>
      <c r="Q3" s="171"/>
      <c r="R3" s="171"/>
      <c r="S3" s="173"/>
      <c r="V3" s="171"/>
      <c r="W3" s="171"/>
      <c r="X3" s="173"/>
      <c r="AA3" s="171"/>
      <c r="AB3" s="173"/>
      <c r="AC3" s="173"/>
      <c r="AE3" s="171"/>
      <c r="AF3" s="173"/>
      <c r="AG3" s="173"/>
      <c r="AT3" s="171"/>
      <c r="AU3" s="173"/>
      <c r="AX3" s="31"/>
      <c r="AY3" s="138" t="s">
        <v>6140</v>
      </c>
      <c r="AZ3" s="138"/>
      <c r="BA3" s="138"/>
      <c r="BB3" s="138"/>
      <c r="BD3" s="170"/>
      <c r="BE3" s="171"/>
      <c r="BF3" s="138"/>
      <c r="BG3" s="138"/>
    </row>
    <row r="4" spans="1:60" ht="15" customHeight="1">
      <c r="A4" s="72"/>
      <c r="B4" s="139" t="s">
        <v>6143</v>
      </c>
      <c r="C4" s="58" t="s">
        <v>2968</v>
      </c>
      <c r="D4" s="114">
        <v>4</v>
      </c>
      <c r="E4" s="123"/>
      <c r="F4" s="188"/>
      <c r="G4" s="96"/>
      <c r="J4" s="30"/>
      <c r="K4" s="30"/>
      <c r="O4" s="30"/>
      <c r="P4" s="30"/>
      <c r="R4" s="1086" t="s">
        <v>1665</v>
      </c>
      <c r="S4" s="1086"/>
      <c r="T4" s="1086"/>
      <c r="U4" s="1086"/>
      <c r="V4" s="1086"/>
      <c r="W4" s="1086"/>
      <c r="X4" s="1086"/>
      <c r="Y4" s="1086"/>
      <c r="Z4" s="1086"/>
      <c r="AA4" s="1086"/>
      <c r="AB4" s="1086"/>
      <c r="AC4" s="1086"/>
      <c r="AD4" s="1086"/>
      <c r="AE4" s="1086"/>
      <c r="AF4" s="1086"/>
      <c r="AG4" s="1086"/>
      <c r="AH4" s="1086"/>
      <c r="AI4" s="13"/>
      <c r="AS4" s="13"/>
      <c r="AT4" s="13"/>
      <c r="AU4" s="13"/>
      <c r="AV4" s="13"/>
      <c r="AW4" s="1085" t="s">
        <v>2935</v>
      </c>
      <c r="AX4" s="1085"/>
      <c r="AY4" s="1085"/>
      <c r="AZ4" s="1087" t="s">
        <v>1831</v>
      </c>
      <c r="BA4" s="1088"/>
      <c r="BB4" s="1087" t="s">
        <v>3975</v>
      </c>
      <c r="BC4" s="1088"/>
      <c r="BD4" s="1087" t="s">
        <v>3974</v>
      </c>
      <c r="BE4" s="1088"/>
      <c r="BF4" s="1089" t="s">
        <v>2936</v>
      </c>
      <c r="BG4" s="1090"/>
      <c r="BH4" s="13"/>
    </row>
    <row r="5" spans="1:60" ht="15" customHeight="1">
      <c r="A5" s="48"/>
      <c r="B5" s="139" t="s">
        <v>6144</v>
      </c>
      <c r="C5" s="58" t="s">
        <v>4047</v>
      </c>
      <c r="D5" s="58">
        <v>3.75</v>
      </c>
      <c r="E5" s="123"/>
      <c r="F5" s="51"/>
      <c r="G5" s="96"/>
      <c r="J5" s="30"/>
      <c r="K5" s="30"/>
      <c r="O5" s="30"/>
      <c r="P5" s="30"/>
      <c r="R5" s="1086"/>
      <c r="S5" s="1086"/>
      <c r="T5" s="1086"/>
      <c r="U5" s="1086"/>
      <c r="V5" s="1086"/>
      <c r="W5" s="1086"/>
      <c r="X5" s="1086"/>
      <c r="Y5" s="1086"/>
      <c r="Z5" s="1086"/>
      <c r="AA5" s="1086"/>
      <c r="AB5" s="1086"/>
      <c r="AC5" s="1086"/>
      <c r="AD5" s="1086"/>
      <c r="AE5" s="1086"/>
      <c r="AF5" s="1086"/>
      <c r="AG5" s="1086"/>
      <c r="AH5" s="1086"/>
      <c r="AI5" s="13"/>
      <c r="AS5" s="13"/>
      <c r="AT5" s="13"/>
      <c r="AU5" s="13"/>
      <c r="AV5" s="13"/>
      <c r="AW5" s="993" t="s">
        <v>3976</v>
      </c>
      <c r="AX5" s="994"/>
      <c r="AY5" s="264"/>
      <c r="AZ5" s="1091"/>
      <c r="BA5" s="1092"/>
      <c r="BB5" s="993"/>
      <c r="BC5" s="994"/>
      <c r="BD5" s="1091"/>
      <c r="BE5" s="1092"/>
      <c r="BF5" s="993"/>
      <c r="BG5" s="994"/>
      <c r="BH5" s="13"/>
    </row>
    <row r="6" spans="1:60" ht="15" customHeight="1">
      <c r="A6" s="32"/>
      <c r="B6" s="139" t="s">
        <v>6145</v>
      </c>
      <c r="C6" s="58" t="s">
        <v>5775</v>
      </c>
      <c r="D6" s="114">
        <v>3.5</v>
      </c>
      <c r="E6" s="123"/>
      <c r="F6" s="16"/>
      <c r="G6" s="96"/>
      <c r="R6" s="1086"/>
      <c r="S6" s="1086"/>
      <c r="T6" s="1086"/>
      <c r="U6" s="1086"/>
      <c r="V6" s="1086"/>
      <c r="W6" s="1086"/>
      <c r="X6" s="1086"/>
      <c r="Y6" s="1086"/>
      <c r="Z6" s="1086"/>
      <c r="AA6" s="1086"/>
      <c r="AB6" s="1086"/>
      <c r="AC6" s="1086"/>
      <c r="AD6" s="1086"/>
      <c r="AE6" s="1086"/>
      <c r="AF6" s="1086"/>
      <c r="AG6" s="1086"/>
      <c r="AH6" s="1086"/>
      <c r="AI6" s="13"/>
      <c r="AS6" s="13"/>
      <c r="AT6" s="13"/>
      <c r="AU6" s="13"/>
      <c r="AV6" s="13"/>
      <c r="AW6" s="993" t="s">
        <v>3977</v>
      </c>
      <c r="AX6" s="994"/>
      <c r="AY6" s="264"/>
      <c r="AZ6" s="1091"/>
      <c r="BA6" s="1092"/>
      <c r="BB6" s="993"/>
      <c r="BC6" s="994"/>
      <c r="BD6" s="1091"/>
      <c r="BE6" s="1092"/>
      <c r="BF6" s="993"/>
      <c r="BG6" s="994"/>
      <c r="BH6" s="13"/>
    </row>
    <row r="7" spans="1:60" s="13" customFormat="1" ht="15" customHeight="1">
      <c r="B7" s="139" t="s">
        <v>5776</v>
      </c>
      <c r="C7" s="58" t="s">
        <v>4048</v>
      </c>
      <c r="D7" s="58">
        <v>3.25</v>
      </c>
      <c r="E7" s="123"/>
      <c r="F7" s="59"/>
      <c r="G7" s="98"/>
      <c r="I7" s="1"/>
      <c r="J7" s="1"/>
      <c r="K7" s="1"/>
      <c r="M7" s="940" t="s">
        <v>1680</v>
      </c>
      <c r="N7" s="940"/>
      <c r="O7" s="940"/>
      <c r="P7" s="940"/>
      <c r="Q7" s="940"/>
      <c r="R7" s="940"/>
      <c r="S7" s="94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L7" s="940"/>
      <c r="AM7" s="940"/>
      <c r="AN7" s="940"/>
      <c r="AO7" s="940"/>
      <c r="AS7" s="201"/>
      <c r="AT7" s="201"/>
      <c r="AU7" s="201"/>
      <c r="AW7" s="993" t="s">
        <v>3978</v>
      </c>
      <c r="AX7" s="994"/>
      <c r="AY7" s="264"/>
      <c r="AZ7" s="1091"/>
      <c r="BA7" s="1092"/>
      <c r="BB7" s="993"/>
      <c r="BC7" s="994"/>
      <c r="BD7" s="1091"/>
      <c r="BE7" s="1092"/>
      <c r="BF7" s="993"/>
      <c r="BG7" s="994"/>
    </row>
    <row r="8" spans="1:60" s="13" customFormat="1" ht="15" customHeight="1">
      <c r="B8" s="139" t="s">
        <v>6146</v>
      </c>
      <c r="C8" s="58" t="s">
        <v>4049</v>
      </c>
      <c r="D8" s="114">
        <v>3</v>
      </c>
      <c r="E8" s="123"/>
      <c r="F8" s="17"/>
      <c r="G8" s="98"/>
      <c r="I8" s="1"/>
      <c r="J8" s="1"/>
      <c r="K8" s="1"/>
      <c r="M8" s="940"/>
      <c r="N8" s="940"/>
      <c r="O8" s="940"/>
      <c r="P8" s="940"/>
      <c r="Q8" s="940"/>
      <c r="R8" s="940"/>
      <c r="S8" s="940"/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S8" s="201"/>
      <c r="AT8" s="201"/>
      <c r="AU8" s="201"/>
      <c r="AX8" s="201"/>
      <c r="AY8" s="201"/>
      <c r="AZ8" s="201"/>
    </row>
    <row r="9" spans="1:60" s="13" customFormat="1" ht="15" customHeight="1">
      <c r="B9" s="139" t="s">
        <v>6147</v>
      </c>
      <c r="C9" s="58" t="s">
        <v>5782</v>
      </c>
      <c r="D9" s="58">
        <v>2.75</v>
      </c>
      <c r="E9" s="123"/>
      <c r="F9" s="16"/>
      <c r="G9" s="98"/>
      <c r="I9" s="1"/>
      <c r="J9" s="1"/>
      <c r="K9" s="1"/>
      <c r="O9" s="1"/>
      <c r="P9" s="1"/>
      <c r="R9" s="198"/>
      <c r="S9" s="940" t="s">
        <v>2664</v>
      </c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</row>
    <row r="10" spans="1:60" s="13" customFormat="1" ht="15" customHeight="1">
      <c r="B10" s="139" t="s">
        <v>6148</v>
      </c>
      <c r="C10" s="58" t="s">
        <v>4050</v>
      </c>
      <c r="D10" s="114">
        <v>2.5</v>
      </c>
      <c r="E10" s="123"/>
      <c r="F10" s="59"/>
      <c r="G10" s="98"/>
      <c r="I10" s="1"/>
      <c r="J10" s="1"/>
      <c r="K10" s="1"/>
      <c r="O10" s="1"/>
      <c r="P10" s="1"/>
      <c r="R10" s="199"/>
      <c r="S10" s="940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</row>
    <row r="11" spans="1:60" s="13" customFormat="1" ht="15" customHeight="1">
      <c r="B11" s="139" t="s">
        <v>6149</v>
      </c>
      <c r="C11" s="58" t="s">
        <v>4051</v>
      </c>
      <c r="D11" s="58">
        <v>2.25</v>
      </c>
      <c r="E11" s="123"/>
      <c r="F11" s="59"/>
      <c r="G11" s="98"/>
      <c r="I11" s="1"/>
      <c r="J11" s="1"/>
      <c r="K11" s="1"/>
      <c r="O11" s="1"/>
      <c r="P11" s="940" t="s">
        <v>2069</v>
      </c>
      <c r="Q11" s="940"/>
      <c r="R11" s="940"/>
      <c r="S11" s="940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940"/>
      <c r="AE11" s="940"/>
      <c r="AF11" s="940"/>
      <c r="AG11" s="940"/>
      <c r="AH11" s="940"/>
      <c r="AI11" s="940"/>
      <c r="AJ11" s="940"/>
      <c r="AK11" s="940"/>
    </row>
    <row r="12" spans="1:60" s="13" customFormat="1" ht="15" customHeight="1">
      <c r="B12" s="139" t="s">
        <v>6150</v>
      </c>
      <c r="C12" s="58" t="s">
        <v>4052</v>
      </c>
      <c r="D12" s="114">
        <v>2</v>
      </c>
      <c r="E12" s="123"/>
      <c r="F12" s="59"/>
      <c r="G12" s="98"/>
      <c r="I12" s="1"/>
      <c r="J12" s="1"/>
      <c r="K12" s="1"/>
      <c r="O12" s="1"/>
      <c r="P12" s="940"/>
      <c r="Q12" s="940"/>
      <c r="R12" s="940"/>
      <c r="S12" s="940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940"/>
      <c r="AE12" s="940"/>
      <c r="AF12" s="940"/>
      <c r="AG12" s="940"/>
      <c r="AH12" s="940"/>
      <c r="AI12" s="940"/>
      <c r="AJ12" s="940"/>
      <c r="AK12" s="940"/>
    </row>
    <row r="13" spans="1:60" ht="15" customHeight="1">
      <c r="A13" s="32"/>
      <c r="B13" s="139" t="s">
        <v>5781</v>
      </c>
      <c r="C13" s="58" t="s">
        <v>5014</v>
      </c>
      <c r="D13" s="114">
        <v>0</v>
      </c>
      <c r="E13" s="123"/>
      <c r="F13" s="59"/>
      <c r="G13" s="96"/>
      <c r="H13" s="32"/>
      <c r="L13" s="32"/>
      <c r="M13" s="32"/>
      <c r="N13" s="32"/>
      <c r="Q13" s="32"/>
      <c r="R13" s="940" t="s">
        <v>6070</v>
      </c>
      <c r="S13" s="940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940"/>
      <c r="AE13" s="940"/>
      <c r="AF13" s="940"/>
      <c r="AG13" s="940"/>
      <c r="AH13" s="940"/>
      <c r="AI13" s="130"/>
      <c r="AT13" s="32"/>
      <c r="AU13" s="32"/>
      <c r="AV13" s="130"/>
      <c r="AW13" s="130"/>
      <c r="AY13" s="32"/>
      <c r="AZ13" s="32"/>
      <c r="BA13" s="262"/>
      <c r="BB13" s="37"/>
      <c r="BC13" s="37"/>
      <c r="BD13" s="37"/>
      <c r="BE13" s="37"/>
      <c r="BF13" s="38"/>
      <c r="BG13" s="38"/>
      <c r="BH13" s="39"/>
    </row>
    <row r="14" spans="1:60" ht="15" customHeight="1">
      <c r="A14" s="1"/>
      <c r="B14" s="139"/>
      <c r="C14" s="58" t="s">
        <v>6151</v>
      </c>
      <c r="D14" s="114" t="s">
        <v>6152</v>
      </c>
      <c r="E14" s="176"/>
      <c r="F14" s="17"/>
      <c r="G14" s="96"/>
      <c r="H14" s="32"/>
      <c r="L14" s="32"/>
      <c r="M14" s="32"/>
      <c r="N14" s="32"/>
      <c r="Q14" s="32"/>
      <c r="R14" s="940"/>
      <c r="S14" s="940"/>
      <c r="T14" s="940"/>
      <c r="U14" s="940"/>
      <c r="V14" s="940"/>
      <c r="W14" s="940"/>
      <c r="X14" s="940"/>
      <c r="Y14" s="940"/>
      <c r="Z14" s="940"/>
      <c r="AA14" s="940"/>
      <c r="AB14" s="940"/>
      <c r="AC14" s="940"/>
      <c r="AD14" s="940"/>
      <c r="AE14" s="940"/>
      <c r="AF14" s="940"/>
      <c r="AG14" s="940"/>
      <c r="AH14" s="940"/>
      <c r="AI14" s="130"/>
      <c r="AT14" s="32"/>
      <c r="AU14" s="32"/>
      <c r="AV14" s="130"/>
      <c r="AW14" s="130"/>
      <c r="AY14" s="32"/>
      <c r="AZ14" s="32"/>
      <c r="BA14" s="130"/>
      <c r="BB14" s="33"/>
      <c r="BC14" s="33"/>
      <c r="BD14" s="33"/>
      <c r="BE14" s="33"/>
      <c r="BF14" s="32"/>
      <c r="BG14" s="32"/>
      <c r="BH14" s="30"/>
    </row>
    <row r="15" spans="1:60" ht="15" customHeight="1">
      <c r="A15" s="28"/>
      <c r="B15" s="139"/>
      <c r="C15" s="58" t="s">
        <v>6153</v>
      </c>
      <c r="D15" s="114" t="s">
        <v>3616</v>
      </c>
      <c r="E15" s="36"/>
      <c r="F15" s="50"/>
      <c r="G15" s="96"/>
      <c r="H15" s="30"/>
      <c r="L15" s="30"/>
      <c r="M15" s="30"/>
      <c r="P15" s="30"/>
      <c r="Q15" s="30"/>
      <c r="R15" s="30"/>
      <c r="U15" s="30"/>
      <c r="V15" s="30"/>
      <c r="W15" s="30"/>
      <c r="Z15" s="30"/>
      <c r="AA15" s="30"/>
      <c r="AB15" s="30"/>
      <c r="AE15" s="30"/>
      <c r="AF15" s="30"/>
      <c r="AG15" s="30"/>
      <c r="AJ15" s="30"/>
      <c r="AK15" s="30"/>
      <c r="AL15" s="30"/>
      <c r="AN15" s="30"/>
      <c r="AO15" s="30"/>
      <c r="AP15" s="134"/>
      <c r="AQ15" s="154"/>
      <c r="AR15" s="156"/>
      <c r="AT15" s="30"/>
      <c r="AU15" s="30"/>
      <c r="AV15" s="153"/>
      <c r="AW15" s="156"/>
      <c r="AY15" s="30"/>
      <c r="AZ15" s="30"/>
      <c r="BA15" s="157"/>
      <c r="BB15" s="29"/>
      <c r="BC15" s="29"/>
      <c r="BD15" s="29"/>
      <c r="BE15" s="29"/>
      <c r="BF15" s="30"/>
      <c r="BG15" s="30"/>
      <c r="BH15" s="30"/>
    </row>
    <row r="16" spans="1:60" ht="15" customHeight="1">
      <c r="A16" s="28"/>
      <c r="B16" s="106" t="s">
        <v>3617</v>
      </c>
      <c r="C16" s="159"/>
      <c r="D16" s="160"/>
      <c r="E16" s="36"/>
      <c r="F16" s="50"/>
      <c r="G16" s="96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29"/>
      <c r="BC16" s="29"/>
      <c r="BD16" s="29"/>
      <c r="BE16" s="29"/>
      <c r="BF16" s="30"/>
      <c r="BG16" s="30"/>
      <c r="BH16" s="30"/>
    </row>
    <row r="17" spans="1:60" ht="15" customHeight="1">
      <c r="A17" s="28"/>
      <c r="B17" s="29" t="s">
        <v>3618</v>
      </c>
      <c r="C17" s="29"/>
      <c r="D17" s="29"/>
      <c r="E17" s="36"/>
      <c r="F17" s="50"/>
      <c r="G17" s="96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29"/>
      <c r="BC17" s="29"/>
      <c r="BD17" s="29"/>
      <c r="BE17" s="29"/>
      <c r="BF17" s="30"/>
      <c r="BG17" s="30"/>
      <c r="BH17" s="30"/>
    </row>
    <row r="18" spans="1:60" ht="15" customHeight="1">
      <c r="A18" s="28"/>
      <c r="B18" s="29" t="s">
        <v>5995</v>
      </c>
      <c r="C18" s="29"/>
      <c r="D18" s="29"/>
      <c r="E18" s="36"/>
      <c r="F18" s="50"/>
      <c r="G18" s="96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29"/>
      <c r="BC18" s="29"/>
      <c r="BD18" s="29"/>
      <c r="BE18" s="29"/>
      <c r="BF18" s="30"/>
      <c r="BG18" s="30"/>
      <c r="BH18" s="30"/>
    </row>
    <row r="19" spans="1:60" ht="15" customHeight="1">
      <c r="A19" s="28"/>
      <c r="B19" s="30"/>
      <c r="C19" s="99"/>
      <c r="D19" s="30"/>
      <c r="E19" s="36"/>
      <c r="F19" s="50"/>
      <c r="G19" s="96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29"/>
      <c r="BC19" s="29"/>
      <c r="BD19" s="29"/>
      <c r="BE19" s="29"/>
      <c r="BF19" s="30"/>
      <c r="BG19" s="30"/>
      <c r="BH19" s="30"/>
    </row>
    <row r="20" spans="1:60" s="1" customFormat="1" ht="18" customHeight="1">
      <c r="A20" s="943" t="s">
        <v>5996</v>
      </c>
      <c r="B20" s="943" t="s">
        <v>5250</v>
      </c>
      <c r="C20" s="943" t="s">
        <v>5251</v>
      </c>
      <c r="D20" s="943" t="s">
        <v>5252</v>
      </c>
      <c r="E20" s="943" t="s">
        <v>3107</v>
      </c>
      <c r="F20" s="943" t="s">
        <v>3108</v>
      </c>
      <c r="G20" s="943" t="s">
        <v>5289</v>
      </c>
      <c r="H20" s="947" t="s">
        <v>2965</v>
      </c>
      <c r="I20" s="948"/>
      <c r="J20" s="948"/>
      <c r="K20" s="948"/>
      <c r="L20" s="948"/>
      <c r="M20" s="948"/>
      <c r="N20" s="948"/>
      <c r="O20" s="948"/>
      <c r="P20" s="948"/>
      <c r="Q20" s="948"/>
      <c r="R20" s="948"/>
      <c r="S20" s="948"/>
      <c r="T20" s="948"/>
      <c r="U20" s="948"/>
      <c r="V20" s="948"/>
      <c r="W20" s="948"/>
      <c r="X20" s="948"/>
      <c r="Y20" s="948"/>
      <c r="Z20" s="948"/>
      <c r="AA20" s="948"/>
      <c r="AB20" s="948"/>
      <c r="AC20" s="948"/>
      <c r="AD20" s="948"/>
      <c r="AE20" s="948"/>
      <c r="AF20" s="948"/>
      <c r="AG20" s="948"/>
      <c r="AH20" s="948"/>
      <c r="AI20" s="948"/>
      <c r="AJ20" s="948"/>
      <c r="AK20" s="948"/>
      <c r="AL20" s="948"/>
      <c r="AM20" s="948"/>
      <c r="AN20" s="948"/>
      <c r="AO20" s="948"/>
      <c r="AP20" s="948"/>
      <c r="AQ20" s="948"/>
      <c r="AR20" s="948"/>
      <c r="AS20" s="948"/>
      <c r="AT20" s="948"/>
      <c r="AU20" s="948"/>
      <c r="AV20" s="948"/>
      <c r="AW20" s="948"/>
      <c r="AX20" s="948"/>
      <c r="AY20" s="948"/>
      <c r="AZ20" s="948"/>
      <c r="BA20" s="948"/>
      <c r="BB20" s="950" t="s">
        <v>5450</v>
      </c>
      <c r="BC20" s="924" t="s">
        <v>2665</v>
      </c>
      <c r="BD20" s="924" t="s">
        <v>1408</v>
      </c>
      <c r="BE20" s="924" t="s">
        <v>2666</v>
      </c>
      <c r="BF20" s="924" t="s">
        <v>2658</v>
      </c>
      <c r="BG20" s="924" t="s">
        <v>2063</v>
      </c>
      <c r="BH20" s="1073" t="s">
        <v>3157</v>
      </c>
    </row>
    <row r="21" spans="1:60" s="56" customFormat="1" ht="18" customHeight="1">
      <c r="A21" s="969"/>
      <c r="B21" s="969"/>
      <c r="C21" s="969"/>
      <c r="D21" s="969"/>
      <c r="E21" s="969"/>
      <c r="F21" s="969"/>
      <c r="G21" s="969"/>
      <c r="H21" s="1061" t="s">
        <v>5139</v>
      </c>
      <c r="I21" s="954"/>
      <c r="J21" s="954"/>
      <c r="K21" s="954"/>
      <c r="L21" s="954"/>
      <c r="M21" s="954"/>
      <c r="N21" s="954"/>
      <c r="O21" s="954"/>
      <c r="P21" s="954"/>
      <c r="Q21" s="954"/>
      <c r="R21" s="954"/>
      <c r="S21" s="954"/>
      <c r="T21" s="954"/>
      <c r="U21" s="954"/>
      <c r="V21" s="954"/>
      <c r="W21" s="954" t="s">
        <v>6137</v>
      </c>
      <c r="X21" s="954"/>
      <c r="Y21" s="954"/>
      <c r="Z21" s="954"/>
      <c r="AA21" s="954"/>
      <c r="AB21" s="954"/>
      <c r="AC21" s="954"/>
      <c r="AD21" s="954"/>
      <c r="AE21" s="954"/>
      <c r="AF21" s="954"/>
      <c r="AG21" s="954"/>
      <c r="AH21" s="954"/>
      <c r="AI21" s="954"/>
      <c r="AJ21" s="954"/>
      <c r="AK21" s="955"/>
      <c r="AL21" s="1165" t="s">
        <v>270</v>
      </c>
      <c r="AM21" s="1166"/>
      <c r="AN21" s="1167"/>
      <c r="AO21" s="1174" t="s">
        <v>5737</v>
      </c>
      <c r="AP21" s="1175"/>
      <c r="AQ21" s="1175"/>
      <c r="AR21" s="932" t="s">
        <v>3599</v>
      </c>
      <c r="AS21" s="933"/>
      <c r="AT21" s="933"/>
      <c r="AU21" s="933"/>
      <c r="AV21" s="933"/>
      <c r="AW21" s="932" t="s">
        <v>2674</v>
      </c>
      <c r="AX21" s="933"/>
      <c r="AY21" s="933"/>
      <c r="AZ21" s="933"/>
      <c r="BA21" s="934"/>
      <c r="BB21" s="1164"/>
      <c r="BC21" s="924"/>
      <c r="BD21" s="924"/>
      <c r="BE21" s="924"/>
      <c r="BF21" s="924"/>
      <c r="BG21" s="924"/>
      <c r="BH21" s="1073"/>
    </row>
    <row r="22" spans="1:60" s="57" customFormat="1" ht="16.5" customHeight="1">
      <c r="A22" s="969"/>
      <c r="B22" s="969"/>
      <c r="C22" s="969"/>
      <c r="D22" s="969"/>
      <c r="E22" s="969"/>
      <c r="F22" s="969"/>
      <c r="G22" s="969"/>
      <c r="H22" s="928" t="s">
        <v>271</v>
      </c>
      <c r="I22" s="929"/>
      <c r="J22" s="929"/>
      <c r="K22" s="929"/>
      <c r="L22" s="929"/>
      <c r="M22" s="928" t="s">
        <v>1103</v>
      </c>
      <c r="N22" s="929"/>
      <c r="O22" s="929"/>
      <c r="P22" s="929"/>
      <c r="Q22" s="929"/>
      <c r="R22" s="928" t="s">
        <v>1104</v>
      </c>
      <c r="S22" s="929"/>
      <c r="T22" s="929"/>
      <c r="U22" s="929"/>
      <c r="V22" s="929"/>
      <c r="W22" s="928" t="s">
        <v>1105</v>
      </c>
      <c r="X22" s="929"/>
      <c r="Y22" s="929"/>
      <c r="Z22" s="929"/>
      <c r="AA22" s="929"/>
      <c r="AB22" s="928" t="s">
        <v>1106</v>
      </c>
      <c r="AC22" s="929"/>
      <c r="AD22" s="929"/>
      <c r="AE22" s="929"/>
      <c r="AF22" s="929"/>
      <c r="AG22" s="928" t="s">
        <v>1107</v>
      </c>
      <c r="AH22" s="929"/>
      <c r="AI22" s="929"/>
      <c r="AJ22" s="929"/>
      <c r="AK22" s="929"/>
      <c r="AL22" s="1168"/>
      <c r="AM22" s="1169"/>
      <c r="AN22" s="1170"/>
      <c r="AO22" s="1174"/>
      <c r="AP22" s="1175"/>
      <c r="AQ22" s="1175"/>
      <c r="AR22" s="928" t="s">
        <v>1108</v>
      </c>
      <c r="AS22" s="929"/>
      <c r="AT22" s="929"/>
      <c r="AU22" s="929"/>
      <c r="AV22" s="930"/>
      <c r="AW22" s="928" t="s">
        <v>1109</v>
      </c>
      <c r="AX22" s="929"/>
      <c r="AY22" s="929"/>
      <c r="AZ22" s="929"/>
      <c r="BA22" s="930"/>
      <c r="BB22" s="1164"/>
      <c r="BC22" s="924"/>
      <c r="BD22" s="924"/>
      <c r="BE22" s="924"/>
      <c r="BF22" s="924"/>
      <c r="BG22" s="924"/>
      <c r="BH22" s="1073"/>
    </row>
    <row r="23" spans="1:60" s="56" customFormat="1" ht="30.75" customHeight="1">
      <c r="A23" s="969"/>
      <c r="B23" s="969"/>
      <c r="C23" s="969"/>
      <c r="D23" s="969"/>
      <c r="E23" s="969"/>
      <c r="F23" s="969"/>
      <c r="G23" s="969"/>
      <c r="H23" s="1171" t="s">
        <v>5784</v>
      </c>
      <c r="I23" s="1172"/>
      <c r="J23" s="1172"/>
      <c r="K23" s="1172"/>
      <c r="L23" s="1173"/>
      <c r="M23" s="1171" t="s">
        <v>4821</v>
      </c>
      <c r="N23" s="1172"/>
      <c r="O23" s="1172"/>
      <c r="P23" s="1172"/>
      <c r="Q23" s="1173"/>
      <c r="R23" s="1171" t="s">
        <v>4087</v>
      </c>
      <c r="S23" s="1172"/>
      <c r="T23" s="1172"/>
      <c r="U23" s="1172"/>
      <c r="V23" s="1173"/>
      <c r="W23" s="925" t="s">
        <v>5785</v>
      </c>
      <c r="X23" s="1069"/>
      <c r="Y23" s="1069"/>
      <c r="Z23" s="1069"/>
      <c r="AA23" s="1070"/>
      <c r="AB23" s="925" t="s">
        <v>5786</v>
      </c>
      <c r="AC23" s="1069"/>
      <c r="AD23" s="1069"/>
      <c r="AE23" s="1069"/>
      <c r="AF23" s="1070"/>
      <c r="AG23" s="925" t="s">
        <v>5787</v>
      </c>
      <c r="AH23" s="1069"/>
      <c r="AI23" s="1069"/>
      <c r="AJ23" s="1069"/>
      <c r="AK23" s="1070"/>
      <c r="AL23" s="925" t="s">
        <v>4822</v>
      </c>
      <c r="AM23" s="1069"/>
      <c r="AN23" s="1070"/>
      <c r="AO23" s="1176"/>
      <c r="AP23" s="1064"/>
      <c r="AQ23" s="1064"/>
      <c r="AR23" s="925" t="s">
        <v>5449</v>
      </c>
      <c r="AS23" s="1069"/>
      <c r="AT23" s="1069"/>
      <c r="AU23" s="1069"/>
      <c r="AV23" s="1070"/>
      <c r="AW23" s="925" t="s">
        <v>3450</v>
      </c>
      <c r="AX23" s="1069"/>
      <c r="AY23" s="1069"/>
      <c r="AZ23" s="1069"/>
      <c r="BA23" s="1070"/>
      <c r="BB23" s="1164"/>
      <c r="BC23" s="924"/>
      <c r="BD23" s="924"/>
      <c r="BE23" s="924"/>
      <c r="BF23" s="924"/>
      <c r="BG23" s="924"/>
      <c r="BH23" s="1073"/>
    </row>
    <row r="24" spans="1:60" s="56" customFormat="1" ht="14.25" customHeight="1">
      <c r="A24" s="969"/>
      <c r="B24" s="969"/>
      <c r="C24" s="969"/>
      <c r="D24" s="969"/>
      <c r="E24" s="969"/>
      <c r="F24" s="969"/>
      <c r="G24" s="969"/>
      <c r="H24" s="928" t="s">
        <v>1994</v>
      </c>
      <c r="I24" s="929"/>
      <c r="J24" s="929"/>
      <c r="K24" s="929"/>
      <c r="L24" s="930"/>
      <c r="M24" s="928" t="s">
        <v>1994</v>
      </c>
      <c r="N24" s="929"/>
      <c r="O24" s="929"/>
      <c r="P24" s="929"/>
      <c r="Q24" s="930"/>
      <c r="R24" s="928" t="s">
        <v>2667</v>
      </c>
      <c r="S24" s="929"/>
      <c r="T24" s="929"/>
      <c r="U24" s="929"/>
      <c r="V24" s="930"/>
      <c r="W24" s="928" t="s">
        <v>5448</v>
      </c>
      <c r="X24" s="929"/>
      <c r="Y24" s="929"/>
      <c r="Z24" s="929"/>
      <c r="AA24" s="930"/>
      <c r="AB24" s="928" t="s">
        <v>5448</v>
      </c>
      <c r="AC24" s="929"/>
      <c r="AD24" s="929"/>
      <c r="AE24" s="929"/>
      <c r="AF24" s="930"/>
      <c r="AG24" s="928" t="s">
        <v>5448</v>
      </c>
      <c r="AH24" s="929"/>
      <c r="AI24" s="929"/>
      <c r="AJ24" s="929"/>
      <c r="AK24" s="930"/>
      <c r="AL24" s="928" t="s">
        <v>1667</v>
      </c>
      <c r="AM24" s="929"/>
      <c r="AN24" s="930"/>
      <c r="AO24" s="949" t="s">
        <v>7217</v>
      </c>
      <c r="AP24" s="949"/>
      <c r="AQ24" s="949"/>
      <c r="AR24" s="928" t="s">
        <v>3609</v>
      </c>
      <c r="AS24" s="929"/>
      <c r="AT24" s="929"/>
      <c r="AU24" s="929"/>
      <c r="AV24" s="930"/>
      <c r="AW24" s="928" t="s">
        <v>3609</v>
      </c>
      <c r="AX24" s="929"/>
      <c r="AY24" s="929"/>
      <c r="AZ24" s="929"/>
      <c r="BA24" s="930"/>
      <c r="BB24" s="1164"/>
      <c r="BC24" s="924"/>
      <c r="BD24" s="924"/>
      <c r="BE24" s="924"/>
      <c r="BF24" s="924"/>
      <c r="BG24" s="924"/>
      <c r="BH24" s="1073"/>
    </row>
    <row r="25" spans="1:60" s="56" customFormat="1" ht="62.25" customHeight="1">
      <c r="A25" s="969"/>
      <c r="B25" s="969"/>
      <c r="C25" s="969"/>
      <c r="D25" s="969"/>
      <c r="E25" s="969"/>
      <c r="F25" s="969"/>
      <c r="G25" s="969"/>
      <c r="H25" s="101" t="s">
        <v>661</v>
      </c>
      <c r="I25" s="101" t="s">
        <v>6862</v>
      </c>
      <c r="J25" s="101" t="s">
        <v>1656</v>
      </c>
      <c r="K25" s="102" t="s">
        <v>647</v>
      </c>
      <c r="L25" s="835" t="s">
        <v>2252</v>
      </c>
      <c r="M25" s="101" t="s">
        <v>661</v>
      </c>
      <c r="N25" s="101" t="s">
        <v>6862</v>
      </c>
      <c r="O25" s="101" t="s">
        <v>1656</v>
      </c>
      <c r="P25" s="102" t="s">
        <v>647</v>
      </c>
      <c r="Q25" s="835" t="s">
        <v>2252</v>
      </c>
      <c r="R25" s="101" t="s">
        <v>661</v>
      </c>
      <c r="S25" s="101" t="s">
        <v>6862</v>
      </c>
      <c r="T25" s="101" t="s">
        <v>1656</v>
      </c>
      <c r="U25" s="102" t="s">
        <v>647</v>
      </c>
      <c r="V25" s="835" t="s">
        <v>2252</v>
      </c>
      <c r="W25" s="101" t="s">
        <v>662</v>
      </c>
      <c r="X25" s="101" t="s">
        <v>1655</v>
      </c>
      <c r="Y25" s="101" t="s">
        <v>1656</v>
      </c>
      <c r="Z25" s="102" t="s">
        <v>647</v>
      </c>
      <c r="AA25" s="835" t="s">
        <v>2252</v>
      </c>
      <c r="AB25" s="101" t="s">
        <v>662</v>
      </c>
      <c r="AC25" s="101" t="s">
        <v>1655</v>
      </c>
      <c r="AD25" s="101" t="s">
        <v>1656</v>
      </c>
      <c r="AE25" s="102" t="s">
        <v>647</v>
      </c>
      <c r="AF25" s="835" t="s">
        <v>2252</v>
      </c>
      <c r="AG25" s="101" t="s">
        <v>662</v>
      </c>
      <c r="AH25" s="101" t="s">
        <v>1655</v>
      </c>
      <c r="AI25" s="101" t="s">
        <v>1656</v>
      </c>
      <c r="AJ25" s="102" t="s">
        <v>647</v>
      </c>
      <c r="AK25" s="835" t="s">
        <v>2252</v>
      </c>
      <c r="AL25" s="101" t="s">
        <v>1656</v>
      </c>
      <c r="AM25" s="102" t="s">
        <v>647</v>
      </c>
      <c r="AN25" s="103" t="s">
        <v>2252</v>
      </c>
      <c r="AO25" s="101" t="s">
        <v>1656</v>
      </c>
      <c r="AP25" s="102" t="s">
        <v>647</v>
      </c>
      <c r="AQ25" s="835" t="s">
        <v>2252</v>
      </c>
      <c r="AR25" s="101" t="s">
        <v>661</v>
      </c>
      <c r="AS25" s="101" t="s">
        <v>6862</v>
      </c>
      <c r="AT25" s="101" t="s">
        <v>1656</v>
      </c>
      <c r="AU25" s="102" t="s">
        <v>647</v>
      </c>
      <c r="AV25" s="835" t="s">
        <v>2252</v>
      </c>
      <c r="AW25" s="101" t="s">
        <v>661</v>
      </c>
      <c r="AX25" s="101" t="s">
        <v>6862</v>
      </c>
      <c r="AY25" s="101" t="s">
        <v>1656</v>
      </c>
      <c r="AZ25" s="102" t="s">
        <v>647</v>
      </c>
      <c r="BA25" s="835" t="s">
        <v>2252</v>
      </c>
      <c r="BB25" s="502"/>
      <c r="BC25" s="924"/>
      <c r="BD25" s="924"/>
      <c r="BE25" s="924"/>
      <c r="BF25" s="924"/>
      <c r="BG25" s="924"/>
      <c r="BH25" s="1073"/>
    </row>
    <row r="26" spans="1:60" s="11" customFormat="1" ht="39.75" customHeight="1">
      <c r="A26" s="128"/>
      <c r="B26" s="254"/>
      <c r="C26" s="128"/>
      <c r="D26" s="128"/>
      <c r="E26" s="128">
        <v>501</v>
      </c>
      <c r="F26" s="254" t="s">
        <v>482</v>
      </c>
      <c r="G26" s="128"/>
      <c r="H26" s="260"/>
      <c r="I26" s="260"/>
      <c r="J26" s="260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69"/>
      <c r="BB26" s="69"/>
      <c r="BC26" s="69"/>
      <c r="BD26" s="69"/>
      <c r="BE26" s="69"/>
      <c r="BF26" s="69"/>
      <c r="BG26" s="128">
        <v>501</v>
      </c>
      <c r="BH26" s="69"/>
    </row>
    <row r="27" spans="1:60" s="11" customFormat="1" ht="39.75" customHeight="1">
      <c r="A27" s="128" t="s">
        <v>2460</v>
      </c>
      <c r="B27" s="254" t="s">
        <v>6459</v>
      </c>
      <c r="C27" s="128" t="s">
        <v>4129</v>
      </c>
      <c r="D27" s="128">
        <v>6</v>
      </c>
      <c r="E27" s="128">
        <v>502</v>
      </c>
      <c r="F27" s="254" t="s">
        <v>6460</v>
      </c>
      <c r="G27" s="128" t="s">
        <v>1681</v>
      </c>
      <c r="H27" s="260"/>
      <c r="I27" s="260"/>
      <c r="J27" s="260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128">
        <v>502</v>
      </c>
      <c r="BH27" s="69"/>
    </row>
    <row r="28" spans="1:60" s="11" customFormat="1" ht="39.75" customHeight="1">
      <c r="A28" s="128" t="s">
        <v>674</v>
      </c>
      <c r="B28" s="254" t="s">
        <v>6461</v>
      </c>
      <c r="C28" s="128" t="s">
        <v>4129</v>
      </c>
      <c r="D28" s="128">
        <v>7</v>
      </c>
      <c r="E28" s="128">
        <v>503</v>
      </c>
      <c r="F28" s="254" t="s">
        <v>6462</v>
      </c>
      <c r="G28" s="128" t="s">
        <v>674</v>
      </c>
      <c r="H28" s="260"/>
      <c r="I28" s="260"/>
      <c r="J28" s="260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128">
        <v>503</v>
      </c>
      <c r="BH28" s="69"/>
    </row>
    <row r="29" spans="1:60" s="11" customFormat="1" ht="39.75" customHeight="1">
      <c r="A29" s="128" t="s">
        <v>674</v>
      </c>
      <c r="B29" s="254" t="s">
        <v>6463</v>
      </c>
      <c r="C29" s="128" t="s">
        <v>4129</v>
      </c>
      <c r="D29" s="128">
        <v>21</v>
      </c>
      <c r="E29" s="128">
        <v>504</v>
      </c>
      <c r="F29" s="254" t="s">
        <v>6464</v>
      </c>
      <c r="G29" s="128" t="s">
        <v>674</v>
      </c>
      <c r="H29" s="260"/>
      <c r="I29" s="260"/>
      <c r="J29" s="260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128">
        <v>504</v>
      </c>
      <c r="BH29" s="69"/>
    </row>
    <row r="30" spans="1:60" s="11" customFormat="1" ht="39.75" customHeight="1">
      <c r="A30" s="128" t="s">
        <v>674</v>
      </c>
      <c r="B30" s="254" t="s">
        <v>6465</v>
      </c>
      <c r="C30" s="128" t="s">
        <v>4129</v>
      </c>
      <c r="D30" s="128">
        <v>26</v>
      </c>
      <c r="E30" s="128">
        <v>505</v>
      </c>
      <c r="F30" s="254" t="s">
        <v>1682</v>
      </c>
      <c r="G30" s="128" t="s">
        <v>674</v>
      </c>
      <c r="H30" s="260"/>
      <c r="I30" s="260"/>
      <c r="J30" s="260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128">
        <v>505</v>
      </c>
      <c r="BH30" s="69"/>
    </row>
    <row r="31" spans="1:60" s="11" customFormat="1" ht="39.75" customHeight="1">
      <c r="A31" s="128" t="s">
        <v>674</v>
      </c>
      <c r="B31" s="254" t="s">
        <v>6467</v>
      </c>
      <c r="C31" s="128" t="s">
        <v>4129</v>
      </c>
      <c r="D31" s="128">
        <v>35</v>
      </c>
      <c r="E31" s="128">
        <v>506</v>
      </c>
      <c r="F31" s="254" t="s">
        <v>7645</v>
      </c>
      <c r="G31" s="128" t="s">
        <v>674</v>
      </c>
      <c r="H31" s="260"/>
      <c r="I31" s="260"/>
      <c r="J31" s="260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128">
        <v>506</v>
      </c>
      <c r="BH31" s="69"/>
    </row>
    <row r="32" spans="1:60" s="11" customFormat="1" ht="39.75" customHeight="1">
      <c r="A32" s="128" t="s">
        <v>674</v>
      </c>
      <c r="B32" s="254" t="s">
        <v>6468</v>
      </c>
      <c r="C32" s="128" t="s">
        <v>4129</v>
      </c>
      <c r="D32" s="128">
        <v>37</v>
      </c>
      <c r="E32" s="128">
        <v>507</v>
      </c>
      <c r="F32" s="254" t="s">
        <v>6469</v>
      </c>
      <c r="G32" s="128" t="s">
        <v>674</v>
      </c>
      <c r="H32" s="260"/>
      <c r="I32" s="260"/>
      <c r="J32" s="260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128">
        <v>507</v>
      </c>
      <c r="BH32" s="69"/>
    </row>
    <row r="33" spans="1:80" s="11" customFormat="1" ht="39.75" customHeight="1">
      <c r="A33" s="128" t="s">
        <v>674</v>
      </c>
      <c r="B33" s="254" t="s">
        <v>6470</v>
      </c>
      <c r="C33" s="128" t="s">
        <v>4129</v>
      </c>
      <c r="D33" s="128">
        <v>41</v>
      </c>
      <c r="E33" s="128">
        <v>508</v>
      </c>
      <c r="F33" s="254" t="s">
        <v>6471</v>
      </c>
      <c r="G33" s="128" t="s">
        <v>674</v>
      </c>
      <c r="H33" s="260"/>
      <c r="I33" s="260"/>
      <c r="J33" s="260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128">
        <v>508</v>
      </c>
      <c r="BH33" s="69"/>
    </row>
    <row r="34" spans="1:80" s="11" customFormat="1" ht="39.75" customHeight="1">
      <c r="A34" s="128" t="s">
        <v>674</v>
      </c>
      <c r="B34" s="254" t="s">
        <v>6472</v>
      </c>
      <c r="C34" s="128" t="s">
        <v>4129</v>
      </c>
      <c r="D34" s="128">
        <v>47</v>
      </c>
      <c r="E34" s="128">
        <v>509</v>
      </c>
      <c r="F34" s="254" t="s">
        <v>6473</v>
      </c>
      <c r="G34" s="128" t="s">
        <v>674</v>
      </c>
      <c r="H34" s="260"/>
      <c r="I34" s="260"/>
      <c r="J34" s="260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128">
        <v>509</v>
      </c>
      <c r="BH34" s="69"/>
    </row>
    <row r="35" spans="1:80" s="11" customFormat="1" ht="39.75" customHeight="1">
      <c r="A35" s="128" t="s">
        <v>674</v>
      </c>
      <c r="B35" s="254" t="s">
        <v>6474</v>
      </c>
      <c r="C35" s="128" t="s">
        <v>4129</v>
      </c>
      <c r="D35" s="128">
        <v>51</v>
      </c>
      <c r="E35" s="128">
        <v>510</v>
      </c>
      <c r="F35" s="254" t="s">
        <v>6475</v>
      </c>
      <c r="G35" s="128" t="s">
        <v>674</v>
      </c>
      <c r="H35" s="260"/>
      <c r="I35" s="260"/>
      <c r="J35" s="260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128">
        <v>510</v>
      </c>
      <c r="BH35" s="69"/>
    </row>
    <row r="36" spans="1:80" s="12" customFormat="1" ht="39.75" customHeight="1">
      <c r="A36" s="128" t="s">
        <v>674</v>
      </c>
      <c r="B36" s="254" t="s">
        <v>6476</v>
      </c>
      <c r="C36" s="128" t="s">
        <v>4129</v>
      </c>
      <c r="D36" s="128">
        <v>60</v>
      </c>
      <c r="E36" s="128">
        <v>511</v>
      </c>
      <c r="F36" s="254" t="s">
        <v>6477</v>
      </c>
      <c r="G36" s="128" t="s">
        <v>674</v>
      </c>
      <c r="H36" s="260"/>
      <c r="I36" s="260"/>
      <c r="J36" s="260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128">
        <v>511</v>
      </c>
      <c r="BH36" s="69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</row>
    <row r="37" spans="1:80" s="12" customFormat="1" ht="39.75" customHeight="1">
      <c r="A37" s="128" t="s">
        <v>231</v>
      </c>
      <c r="B37" s="254" t="s">
        <v>6478</v>
      </c>
      <c r="C37" s="128" t="s">
        <v>4129</v>
      </c>
      <c r="D37" s="128">
        <v>1</v>
      </c>
      <c r="E37" s="128">
        <v>512</v>
      </c>
      <c r="F37" s="254" t="s">
        <v>6479</v>
      </c>
      <c r="G37" s="128" t="s">
        <v>674</v>
      </c>
      <c r="H37" s="260"/>
      <c r="I37" s="260"/>
      <c r="J37" s="260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128">
        <v>512</v>
      </c>
      <c r="BH37" s="69"/>
    </row>
    <row r="38" spans="1:80" s="12" customFormat="1" ht="39.75" customHeight="1">
      <c r="A38" s="128"/>
      <c r="B38" s="254"/>
      <c r="C38" s="128"/>
      <c r="D38" s="128"/>
      <c r="E38" s="128">
        <v>513</v>
      </c>
      <c r="F38" s="254" t="s">
        <v>3337</v>
      </c>
      <c r="G38" s="128"/>
      <c r="H38" s="260"/>
      <c r="I38" s="260"/>
      <c r="J38" s="260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128">
        <v>513</v>
      </c>
      <c r="BH38" s="69"/>
    </row>
    <row r="39" spans="1:80" s="12" customFormat="1" ht="39.75" customHeight="1">
      <c r="A39" s="128" t="s">
        <v>674</v>
      </c>
      <c r="B39" s="254" t="s">
        <v>4318</v>
      </c>
      <c r="C39" s="128" t="s">
        <v>4129</v>
      </c>
      <c r="D39" s="128">
        <v>13</v>
      </c>
      <c r="E39" s="128">
        <v>514</v>
      </c>
      <c r="F39" s="254" t="s">
        <v>4319</v>
      </c>
      <c r="G39" s="128" t="s">
        <v>674</v>
      </c>
      <c r="H39" s="260"/>
      <c r="I39" s="260"/>
      <c r="J39" s="260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128">
        <v>514</v>
      </c>
      <c r="BH39" s="69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</row>
    <row r="40" spans="1:80" s="11" customFormat="1" ht="39.75" customHeight="1">
      <c r="A40" s="128" t="s">
        <v>674</v>
      </c>
      <c r="B40" s="254" t="s">
        <v>4320</v>
      </c>
      <c r="C40" s="128" t="s">
        <v>4129</v>
      </c>
      <c r="D40" s="128">
        <v>19</v>
      </c>
      <c r="E40" s="128">
        <v>515</v>
      </c>
      <c r="F40" s="254" t="s">
        <v>4321</v>
      </c>
      <c r="G40" s="128" t="s">
        <v>674</v>
      </c>
      <c r="H40" s="260"/>
      <c r="I40" s="260"/>
      <c r="J40" s="260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128">
        <v>515</v>
      </c>
      <c r="BH40" s="69"/>
    </row>
    <row r="41" spans="1:80" s="11" customFormat="1" ht="39.75" customHeight="1">
      <c r="A41" s="128" t="s">
        <v>4129</v>
      </c>
      <c r="B41" s="254" t="s">
        <v>4322</v>
      </c>
      <c r="C41" s="128" t="s">
        <v>4129</v>
      </c>
      <c r="D41" s="128">
        <v>22</v>
      </c>
      <c r="E41" s="128">
        <v>516</v>
      </c>
      <c r="F41" s="254" t="s">
        <v>4323</v>
      </c>
      <c r="G41" s="128" t="s">
        <v>674</v>
      </c>
      <c r="H41" s="260"/>
      <c r="I41" s="260"/>
      <c r="J41" s="260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128">
        <v>516</v>
      </c>
      <c r="BH41" s="69"/>
    </row>
    <row r="42" spans="1:80" s="11" customFormat="1" ht="39.75" customHeight="1">
      <c r="A42" s="128" t="s">
        <v>674</v>
      </c>
      <c r="B42" s="254" t="s">
        <v>4324</v>
      </c>
      <c r="C42" s="128" t="s">
        <v>4129</v>
      </c>
      <c r="D42" s="128">
        <v>24</v>
      </c>
      <c r="E42" s="128">
        <v>517</v>
      </c>
      <c r="F42" s="254" t="s">
        <v>4325</v>
      </c>
      <c r="G42" s="128" t="s">
        <v>674</v>
      </c>
      <c r="H42" s="260"/>
      <c r="I42" s="260"/>
      <c r="J42" s="260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128">
        <v>517</v>
      </c>
      <c r="BH42" s="69"/>
    </row>
    <row r="43" spans="1:80" s="11" customFormat="1" ht="39.75" customHeight="1">
      <c r="A43" s="128" t="s">
        <v>674</v>
      </c>
      <c r="B43" s="254" t="s">
        <v>4326</v>
      </c>
      <c r="C43" s="128" t="s">
        <v>7644</v>
      </c>
      <c r="D43" s="128">
        <v>32</v>
      </c>
      <c r="E43" s="128">
        <v>518</v>
      </c>
      <c r="F43" s="254" t="s">
        <v>4327</v>
      </c>
      <c r="G43" s="128" t="s">
        <v>674</v>
      </c>
      <c r="H43" s="260"/>
      <c r="I43" s="260"/>
      <c r="J43" s="260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128">
        <v>518</v>
      </c>
      <c r="BH43" s="69"/>
    </row>
    <row r="44" spans="1:80" s="11" customFormat="1" ht="39.75" customHeight="1">
      <c r="A44" s="838" t="s">
        <v>4129</v>
      </c>
      <c r="B44" s="254" t="s">
        <v>4328</v>
      </c>
      <c r="C44" s="128" t="s">
        <v>4129</v>
      </c>
      <c r="D44" s="128">
        <v>36</v>
      </c>
      <c r="E44" s="128">
        <v>519</v>
      </c>
      <c r="F44" s="254" t="s">
        <v>4329</v>
      </c>
      <c r="G44" s="128" t="s">
        <v>674</v>
      </c>
      <c r="H44" s="260"/>
      <c r="I44" s="260"/>
      <c r="J44" s="260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128">
        <v>519</v>
      </c>
      <c r="BH44" s="69"/>
    </row>
    <row r="45" spans="1:80" s="11" customFormat="1" ht="39.75" customHeight="1">
      <c r="A45" s="128" t="s">
        <v>4129</v>
      </c>
      <c r="B45" s="254" t="s">
        <v>4330</v>
      </c>
      <c r="C45" s="128" t="s">
        <v>4129</v>
      </c>
      <c r="D45" s="128">
        <v>43</v>
      </c>
      <c r="E45" s="128">
        <v>520</v>
      </c>
      <c r="F45" s="254" t="s">
        <v>4331</v>
      </c>
      <c r="G45" s="128" t="s">
        <v>674</v>
      </c>
      <c r="H45" s="260"/>
      <c r="I45" s="260"/>
      <c r="J45" s="260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128">
        <v>520</v>
      </c>
      <c r="BH45" s="69"/>
    </row>
    <row r="46" spans="1:80" s="11" customFormat="1" ht="39.75" customHeight="1">
      <c r="A46" s="838" t="s">
        <v>3984</v>
      </c>
      <c r="B46" s="254" t="s">
        <v>4333</v>
      </c>
      <c r="C46" s="128" t="s">
        <v>1186</v>
      </c>
      <c r="D46" s="128">
        <v>48</v>
      </c>
      <c r="E46" s="128">
        <v>521</v>
      </c>
      <c r="F46" s="254" t="s">
        <v>392</v>
      </c>
      <c r="G46" s="128" t="s">
        <v>1681</v>
      </c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128">
        <v>521</v>
      </c>
      <c r="BH46" s="69"/>
    </row>
    <row r="47" spans="1:80" s="11" customFormat="1" ht="39.75" customHeight="1">
      <c r="A47" s="128" t="s">
        <v>674</v>
      </c>
      <c r="B47" s="254" t="s">
        <v>393</v>
      </c>
      <c r="C47" s="128" t="s">
        <v>4129</v>
      </c>
      <c r="D47" s="128">
        <v>50</v>
      </c>
      <c r="E47" s="128">
        <v>522</v>
      </c>
      <c r="F47" s="254" t="s">
        <v>394</v>
      </c>
      <c r="G47" s="128" t="s">
        <v>674</v>
      </c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128">
        <v>522</v>
      </c>
      <c r="BH47" s="69"/>
    </row>
    <row r="48" spans="1:80" s="11" customFormat="1" ht="39.75" customHeight="1">
      <c r="A48" s="128" t="s">
        <v>674</v>
      </c>
      <c r="B48" s="254" t="s">
        <v>395</v>
      </c>
      <c r="C48" s="128" t="s">
        <v>4129</v>
      </c>
      <c r="D48" s="128">
        <v>54</v>
      </c>
      <c r="E48" s="128">
        <v>523</v>
      </c>
      <c r="F48" s="254" t="s">
        <v>396</v>
      </c>
      <c r="G48" s="128" t="s">
        <v>674</v>
      </c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128">
        <v>523</v>
      </c>
      <c r="BH48" s="69"/>
    </row>
    <row r="49" spans="1:80" s="11" customFormat="1" ht="39.75" customHeight="1">
      <c r="A49" s="128" t="s">
        <v>674</v>
      </c>
      <c r="B49" s="254" t="s">
        <v>397</v>
      </c>
      <c r="C49" s="128" t="s">
        <v>4129</v>
      </c>
      <c r="D49" s="128">
        <v>56</v>
      </c>
      <c r="E49" s="128">
        <v>524</v>
      </c>
      <c r="F49" s="254" t="s">
        <v>398</v>
      </c>
      <c r="G49" s="128" t="s">
        <v>674</v>
      </c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128">
        <v>524</v>
      </c>
      <c r="BH49" s="69"/>
    </row>
    <row r="50" spans="1:80" s="11" customFormat="1" ht="39.75" customHeight="1">
      <c r="A50" s="128" t="s">
        <v>674</v>
      </c>
      <c r="B50" s="254" t="s">
        <v>399</v>
      </c>
      <c r="C50" s="128" t="s">
        <v>4129</v>
      </c>
      <c r="D50" s="128">
        <v>58</v>
      </c>
      <c r="E50" s="128">
        <v>525</v>
      </c>
      <c r="F50" s="254" t="s">
        <v>400</v>
      </c>
      <c r="G50" s="128" t="s">
        <v>674</v>
      </c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128">
        <v>525</v>
      </c>
      <c r="BH50" s="69"/>
    </row>
    <row r="51" spans="1:80" s="11" customFormat="1" ht="39.75" customHeight="1">
      <c r="A51" s="128" t="s">
        <v>674</v>
      </c>
      <c r="B51" s="254" t="s">
        <v>401</v>
      </c>
      <c r="C51" s="128" t="s">
        <v>5879</v>
      </c>
      <c r="D51" s="128">
        <v>91</v>
      </c>
      <c r="E51" s="128">
        <v>526</v>
      </c>
      <c r="F51" s="254" t="s">
        <v>402</v>
      </c>
      <c r="G51" s="128" t="s">
        <v>674</v>
      </c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128">
        <v>526</v>
      </c>
      <c r="BH51" s="69"/>
    </row>
    <row r="52" spans="1:80" s="11" customFormat="1" ht="39.75" customHeight="1">
      <c r="A52" s="128" t="s">
        <v>4059</v>
      </c>
      <c r="B52" s="254" t="s">
        <v>403</v>
      </c>
      <c r="C52" s="128" t="s">
        <v>1186</v>
      </c>
      <c r="D52" s="128">
        <v>9</v>
      </c>
      <c r="E52" s="128">
        <v>527</v>
      </c>
      <c r="F52" s="254" t="s">
        <v>404</v>
      </c>
      <c r="G52" s="128" t="s">
        <v>674</v>
      </c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128">
        <v>527</v>
      </c>
      <c r="BH52" s="69"/>
    </row>
    <row r="53" spans="1:80" s="11" customFormat="1" ht="39.75" customHeight="1">
      <c r="A53" s="128" t="s">
        <v>4129</v>
      </c>
      <c r="B53" s="254" t="s">
        <v>405</v>
      </c>
      <c r="C53" s="128" t="s">
        <v>4129</v>
      </c>
      <c r="D53" s="128">
        <v>11</v>
      </c>
      <c r="E53" s="128">
        <v>528</v>
      </c>
      <c r="F53" s="254" t="s">
        <v>406</v>
      </c>
      <c r="G53" s="128" t="s">
        <v>674</v>
      </c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128">
        <v>528</v>
      </c>
      <c r="BH53" s="69"/>
    </row>
    <row r="54" spans="1:80" s="11" customFormat="1" ht="39.75" customHeight="1">
      <c r="A54" s="128" t="s">
        <v>674</v>
      </c>
      <c r="B54" s="254" t="s">
        <v>407</v>
      </c>
      <c r="C54" s="128" t="s">
        <v>4129</v>
      </c>
      <c r="D54" s="128">
        <v>18</v>
      </c>
      <c r="E54" s="128">
        <v>529</v>
      </c>
      <c r="F54" s="254" t="s">
        <v>408</v>
      </c>
      <c r="G54" s="128" t="s">
        <v>674</v>
      </c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128">
        <v>529</v>
      </c>
      <c r="BH54" s="69"/>
    </row>
    <row r="55" spans="1:80" s="11" customFormat="1" ht="39.75" customHeight="1">
      <c r="A55" s="128" t="s">
        <v>674</v>
      </c>
      <c r="B55" s="254" t="s">
        <v>409</v>
      </c>
      <c r="C55" s="128" t="s">
        <v>4129</v>
      </c>
      <c r="D55" s="128">
        <v>29</v>
      </c>
      <c r="E55" s="128">
        <v>530</v>
      </c>
      <c r="F55" s="254" t="s">
        <v>410</v>
      </c>
      <c r="G55" s="128" t="s">
        <v>674</v>
      </c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128">
        <v>530</v>
      </c>
      <c r="BH55" s="69"/>
    </row>
    <row r="56" spans="1:80" s="12" customFormat="1" ht="39.75" customHeight="1">
      <c r="A56" s="128" t="s">
        <v>674</v>
      </c>
      <c r="B56" s="254" t="s">
        <v>411</v>
      </c>
      <c r="C56" s="128" t="s">
        <v>4129</v>
      </c>
      <c r="D56" s="128">
        <v>45</v>
      </c>
      <c r="E56" s="128">
        <v>531</v>
      </c>
      <c r="F56" s="254" t="s">
        <v>412</v>
      </c>
      <c r="G56" s="128" t="s">
        <v>674</v>
      </c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128">
        <v>531</v>
      </c>
      <c r="BH56" s="69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</row>
    <row r="57" spans="1:80" s="12" customFormat="1" ht="39.75" customHeight="1">
      <c r="A57" s="128" t="s">
        <v>674</v>
      </c>
      <c r="B57" s="254" t="s">
        <v>413</v>
      </c>
      <c r="C57" s="128" t="s">
        <v>4129</v>
      </c>
      <c r="D57" s="128">
        <v>53</v>
      </c>
      <c r="E57" s="128">
        <v>532</v>
      </c>
      <c r="F57" s="254" t="s">
        <v>414</v>
      </c>
      <c r="G57" s="128" t="s">
        <v>674</v>
      </c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128">
        <v>532</v>
      </c>
      <c r="BH57" s="69"/>
    </row>
    <row r="58" spans="1:80" s="12" customFormat="1" ht="39.75" customHeight="1">
      <c r="A58" s="128" t="s">
        <v>3035</v>
      </c>
      <c r="B58" s="254" t="s">
        <v>415</v>
      </c>
      <c r="C58" s="128" t="s">
        <v>4129</v>
      </c>
      <c r="D58" s="128">
        <v>12</v>
      </c>
      <c r="E58" s="128">
        <v>533</v>
      </c>
      <c r="F58" s="254" t="s">
        <v>416</v>
      </c>
      <c r="G58" s="128" t="s">
        <v>674</v>
      </c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128">
        <v>533</v>
      </c>
      <c r="BH58" s="69"/>
    </row>
    <row r="59" spans="1:80" s="12" customFormat="1" ht="39.75" customHeight="1">
      <c r="A59" s="128" t="s">
        <v>4129</v>
      </c>
      <c r="B59" s="254" t="s">
        <v>417</v>
      </c>
      <c r="C59" s="128" t="s">
        <v>4129</v>
      </c>
      <c r="D59" s="128">
        <v>14</v>
      </c>
      <c r="E59" s="128">
        <v>534</v>
      </c>
      <c r="F59" s="254" t="s">
        <v>418</v>
      </c>
      <c r="G59" s="128" t="s">
        <v>674</v>
      </c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128">
        <v>534</v>
      </c>
      <c r="BH59" s="69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</row>
    <row r="60" spans="1:80" s="11" customFormat="1" ht="39.75" customHeight="1">
      <c r="A60" s="128" t="s">
        <v>674</v>
      </c>
      <c r="B60" s="254" t="s">
        <v>419</v>
      </c>
      <c r="C60" s="128" t="s">
        <v>4129</v>
      </c>
      <c r="D60" s="128">
        <v>28</v>
      </c>
      <c r="E60" s="128">
        <v>535</v>
      </c>
      <c r="F60" s="254" t="s">
        <v>420</v>
      </c>
      <c r="G60" s="128" t="s">
        <v>674</v>
      </c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128">
        <v>535</v>
      </c>
      <c r="BH60" s="69"/>
    </row>
    <row r="61" spans="1:80" s="11" customFormat="1" ht="39.75" customHeight="1">
      <c r="A61" s="128" t="s">
        <v>4129</v>
      </c>
      <c r="B61" s="254" t="s">
        <v>421</v>
      </c>
      <c r="C61" s="128" t="s">
        <v>4129</v>
      </c>
      <c r="D61" s="128">
        <v>46</v>
      </c>
      <c r="E61" s="128">
        <v>536</v>
      </c>
      <c r="F61" s="254" t="s">
        <v>422</v>
      </c>
      <c r="G61" s="128" t="s">
        <v>674</v>
      </c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128">
        <v>536</v>
      </c>
      <c r="BH61" s="69"/>
    </row>
    <row r="62" spans="1:80" s="11" customFormat="1" ht="39.75" customHeight="1">
      <c r="A62" s="128" t="s">
        <v>3321</v>
      </c>
      <c r="B62" s="254" t="s">
        <v>423</v>
      </c>
      <c r="C62" s="128" t="s">
        <v>4129</v>
      </c>
      <c r="D62" s="128">
        <v>4</v>
      </c>
      <c r="E62" s="128">
        <v>537</v>
      </c>
      <c r="F62" s="254" t="s">
        <v>424</v>
      </c>
      <c r="G62" s="128" t="s">
        <v>674</v>
      </c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128">
        <v>537</v>
      </c>
      <c r="BH62" s="69"/>
    </row>
    <row r="63" spans="1:80" s="11" customFormat="1" ht="39.75" customHeight="1">
      <c r="A63" s="128" t="s">
        <v>674</v>
      </c>
      <c r="B63" s="254" t="s">
        <v>425</v>
      </c>
      <c r="C63" s="128" t="s">
        <v>4129</v>
      </c>
      <c r="D63" s="128">
        <v>27</v>
      </c>
      <c r="E63" s="128">
        <v>538</v>
      </c>
      <c r="F63" s="254" t="s">
        <v>426</v>
      </c>
      <c r="G63" s="128" t="s">
        <v>674</v>
      </c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128">
        <v>538</v>
      </c>
      <c r="BH63" s="69"/>
    </row>
    <row r="64" spans="1:80" s="11" customFormat="1" ht="39.75" customHeight="1">
      <c r="A64" s="128" t="s">
        <v>674</v>
      </c>
      <c r="B64" s="254" t="s">
        <v>427</v>
      </c>
      <c r="C64" s="128" t="s">
        <v>4129</v>
      </c>
      <c r="D64" s="128">
        <v>40</v>
      </c>
      <c r="E64" s="128">
        <v>539</v>
      </c>
      <c r="F64" s="254" t="s">
        <v>428</v>
      </c>
      <c r="G64" s="128" t="s">
        <v>674</v>
      </c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128">
        <v>539</v>
      </c>
      <c r="BH64" s="69"/>
    </row>
    <row r="65" spans="1:80" s="11" customFormat="1" ht="39.75" customHeight="1">
      <c r="A65" s="128" t="s">
        <v>2255</v>
      </c>
      <c r="B65" s="254" t="s">
        <v>429</v>
      </c>
      <c r="C65" s="128" t="s">
        <v>4129</v>
      </c>
      <c r="D65" s="128">
        <v>17</v>
      </c>
      <c r="E65" s="128">
        <v>540</v>
      </c>
      <c r="F65" s="254" t="s">
        <v>430</v>
      </c>
      <c r="G65" s="128" t="s">
        <v>674</v>
      </c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128">
        <v>540</v>
      </c>
      <c r="BH65" s="69"/>
    </row>
    <row r="66" spans="1:80" s="11" customFormat="1" ht="39.75" customHeight="1">
      <c r="A66" s="128" t="s">
        <v>2255</v>
      </c>
      <c r="B66" s="254" t="s">
        <v>431</v>
      </c>
      <c r="C66" s="128" t="s">
        <v>1186</v>
      </c>
      <c r="D66" s="128">
        <v>23</v>
      </c>
      <c r="E66" s="128">
        <v>541</v>
      </c>
      <c r="F66" s="254" t="s">
        <v>432</v>
      </c>
      <c r="G66" s="128" t="s">
        <v>1681</v>
      </c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128">
        <v>541</v>
      </c>
      <c r="BH66" s="69"/>
    </row>
    <row r="67" spans="1:80" s="11" customFormat="1" ht="39.75" customHeight="1">
      <c r="A67" s="128" t="s">
        <v>674</v>
      </c>
      <c r="B67" s="254" t="s">
        <v>433</v>
      </c>
      <c r="C67" s="128" t="s">
        <v>4129</v>
      </c>
      <c r="D67" s="128">
        <v>38</v>
      </c>
      <c r="E67" s="128">
        <v>542</v>
      </c>
      <c r="F67" s="254" t="s">
        <v>434</v>
      </c>
      <c r="G67" s="128" t="s">
        <v>674</v>
      </c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128">
        <v>542</v>
      </c>
      <c r="BH67" s="69"/>
    </row>
    <row r="68" spans="1:80" s="11" customFormat="1" ht="39.75" customHeight="1">
      <c r="A68" s="128" t="s">
        <v>1960</v>
      </c>
      <c r="B68" s="254" t="s">
        <v>435</v>
      </c>
      <c r="C68" s="128" t="s">
        <v>4129</v>
      </c>
      <c r="D68" s="128">
        <v>15</v>
      </c>
      <c r="E68" s="128">
        <v>543</v>
      </c>
      <c r="F68" s="254" t="s">
        <v>436</v>
      </c>
      <c r="G68" s="128" t="s">
        <v>674</v>
      </c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128">
        <v>543</v>
      </c>
      <c r="BH68" s="69"/>
    </row>
    <row r="69" spans="1:80" s="11" customFormat="1" ht="39.75" customHeight="1">
      <c r="A69" s="128" t="s">
        <v>4129</v>
      </c>
      <c r="B69" s="254" t="s">
        <v>1957</v>
      </c>
      <c r="C69" s="128" t="s">
        <v>4129</v>
      </c>
      <c r="D69" s="128">
        <v>42</v>
      </c>
      <c r="E69" s="128">
        <v>544</v>
      </c>
      <c r="F69" s="254" t="s">
        <v>1958</v>
      </c>
      <c r="G69" s="128" t="s">
        <v>674</v>
      </c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128">
        <v>544</v>
      </c>
      <c r="BH69" s="69"/>
    </row>
    <row r="70" spans="1:80" s="11" customFormat="1" ht="39.75" customHeight="1">
      <c r="A70" s="128" t="s">
        <v>2460</v>
      </c>
      <c r="B70" s="254" t="s">
        <v>2304</v>
      </c>
      <c r="C70" s="128" t="s">
        <v>4129</v>
      </c>
      <c r="D70" s="128">
        <v>25</v>
      </c>
      <c r="E70" s="128">
        <v>545</v>
      </c>
      <c r="F70" s="254" t="s">
        <v>2305</v>
      </c>
      <c r="G70" s="128" t="s">
        <v>674</v>
      </c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128">
        <v>545</v>
      </c>
      <c r="BH70" s="69"/>
    </row>
    <row r="71" spans="1:80" s="11" customFormat="1" ht="39.75" customHeight="1">
      <c r="A71" s="128" t="s">
        <v>674</v>
      </c>
      <c r="B71" s="254" t="s">
        <v>2306</v>
      </c>
      <c r="C71" s="128" t="s">
        <v>4129</v>
      </c>
      <c r="D71" s="128">
        <v>52</v>
      </c>
      <c r="E71" s="128">
        <v>546</v>
      </c>
      <c r="F71" s="254" t="s">
        <v>2307</v>
      </c>
      <c r="G71" s="128" t="s">
        <v>674</v>
      </c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128">
        <v>546</v>
      </c>
      <c r="BH71" s="69"/>
    </row>
    <row r="72" spans="1:80" s="11" customFormat="1" ht="39.75" customHeight="1">
      <c r="A72" s="128" t="s">
        <v>4129</v>
      </c>
      <c r="B72" s="254" t="s">
        <v>2308</v>
      </c>
      <c r="C72" s="128" t="s">
        <v>4129</v>
      </c>
      <c r="D72" s="128">
        <v>55</v>
      </c>
      <c r="E72" s="128">
        <v>547</v>
      </c>
      <c r="F72" s="254" t="s">
        <v>2309</v>
      </c>
      <c r="G72" s="128" t="s">
        <v>674</v>
      </c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128">
        <v>547</v>
      </c>
      <c r="BH72" s="69"/>
    </row>
    <row r="73" spans="1:80" s="11" customFormat="1" ht="39.75" customHeight="1">
      <c r="A73" s="128" t="s">
        <v>4129</v>
      </c>
      <c r="B73" s="254" t="s">
        <v>2310</v>
      </c>
      <c r="C73" s="128" t="s">
        <v>4129</v>
      </c>
      <c r="D73" s="128">
        <v>3</v>
      </c>
      <c r="E73" s="128">
        <v>548</v>
      </c>
      <c r="F73" s="254" t="s">
        <v>2311</v>
      </c>
      <c r="G73" s="128" t="s">
        <v>674</v>
      </c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128">
        <v>548</v>
      </c>
      <c r="BH73" s="69"/>
    </row>
    <row r="74" spans="1:80" s="11" customFormat="1" ht="39.75" customHeight="1">
      <c r="A74" s="128" t="s">
        <v>4129</v>
      </c>
      <c r="B74" s="254" t="s">
        <v>2312</v>
      </c>
      <c r="C74" s="128" t="s">
        <v>4129</v>
      </c>
      <c r="D74" s="128">
        <v>44</v>
      </c>
      <c r="E74" s="128">
        <v>549</v>
      </c>
      <c r="F74" s="254" t="s">
        <v>2313</v>
      </c>
      <c r="G74" s="128" t="s">
        <v>674</v>
      </c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128">
        <v>549</v>
      </c>
      <c r="BH74" s="69"/>
    </row>
    <row r="75" spans="1:80" s="11" customFormat="1" ht="39.75" customHeight="1">
      <c r="A75" s="128" t="s">
        <v>3984</v>
      </c>
      <c r="B75" s="254" t="s">
        <v>2314</v>
      </c>
      <c r="C75" s="128" t="s">
        <v>4129</v>
      </c>
      <c r="D75" s="128">
        <v>5</v>
      </c>
      <c r="E75" s="128">
        <v>550</v>
      </c>
      <c r="F75" s="254" t="s">
        <v>2315</v>
      </c>
      <c r="G75" s="128" t="s">
        <v>674</v>
      </c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128">
        <v>550</v>
      </c>
      <c r="BH75" s="69"/>
    </row>
    <row r="76" spans="1:80" s="12" customFormat="1" ht="39.75" customHeight="1">
      <c r="A76" s="128" t="s">
        <v>4129</v>
      </c>
      <c r="B76" s="254" t="s">
        <v>5994</v>
      </c>
      <c r="C76" s="128" t="s">
        <v>5879</v>
      </c>
      <c r="D76" s="128">
        <v>94</v>
      </c>
      <c r="E76" s="128">
        <v>551</v>
      </c>
      <c r="F76" s="254" t="s">
        <v>2316</v>
      </c>
      <c r="G76" s="128" t="s">
        <v>674</v>
      </c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128">
        <v>551</v>
      </c>
      <c r="BH76" s="69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</row>
    <row r="77" spans="1:80" s="12" customFormat="1" ht="39.75" customHeight="1">
      <c r="A77" s="128" t="s">
        <v>3035</v>
      </c>
      <c r="B77" s="254" t="s">
        <v>2317</v>
      </c>
      <c r="C77" s="128" t="s">
        <v>4129</v>
      </c>
      <c r="D77" s="128">
        <v>93</v>
      </c>
      <c r="E77" s="128">
        <v>552</v>
      </c>
      <c r="F77" s="254" t="s">
        <v>2318</v>
      </c>
      <c r="G77" s="128" t="s">
        <v>674</v>
      </c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128">
        <v>552</v>
      </c>
      <c r="BH77" s="69"/>
    </row>
    <row r="78" spans="1:80" s="12" customFormat="1" ht="39.75" customHeight="1">
      <c r="A78" s="128" t="s">
        <v>674</v>
      </c>
      <c r="B78" s="254" t="s">
        <v>2718</v>
      </c>
      <c r="C78" s="128" t="s">
        <v>4129</v>
      </c>
      <c r="D78" s="128">
        <v>95</v>
      </c>
      <c r="E78" s="128">
        <v>553</v>
      </c>
      <c r="F78" s="254" t="s">
        <v>2319</v>
      </c>
      <c r="G78" s="128" t="s">
        <v>674</v>
      </c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128">
        <v>553</v>
      </c>
      <c r="BH78" s="69"/>
    </row>
    <row r="79" spans="1:80" s="12" customFormat="1" ht="39.75" customHeight="1">
      <c r="A79" s="128" t="s">
        <v>2460</v>
      </c>
      <c r="B79" s="254" t="s">
        <v>2320</v>
      </c>
      <c r="C79" s="128" t="s">
        <v>1186</v>
      </c>
      <c r="D79" s="128">
        <v>57</v>
      </c>
      <c r="E79" s="128">
        <v>554</v>
      </c>
      <c r="F79" s="254" t="s">
        <v>4161</v>
      </c>
      <c r="G79" s="128" t="s">
        <v>674</v>
      </c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128">
        <v>554</v>
      </c>
      <c r="BH79" s="69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</row>
    <row r="80" spans="1:80" s="11" customFormat="1" ht="39.75" customHeight="1">
      <c r="A80" s="128"/>
      <c r="B80" s="254"/>
      <c r="C80" s="128"/>
      <c r="D80" s="128"/>
      <c r="E80" s="128">
        <v>555</v>
      </c>
      <c r="F80" s="254" t="s">
        <v>3337</v>
      </c>
      <c r="G80" s="128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128">
        <v>555</v>
      </c>
      <c r="BH80" s="69"/>
    </row>
    <row r="81" spans="1:80" s="11" customFormat="1" ht="39.75" customHeight="1">
      <c r="A81" s="128" t="s">
        <v>4059</v>
      </c>
      <c r="B81" s="254" t="s">
        <v>2322</v>
      </c>
      <c r="C81" s="128" t="s">
        <v>1186</v>
      </c>
      <c r="D81" s="128">
        <v>31</v>
      </c>
      <c r="E81" s="128">
        <v>556</v>
      </c>
      <c r="F81" s="254" t="s">
        <v>2323</v>
      </c>
      <c r="G81" s="128" t="s">
        <v>674</v>
      </c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128">
        <v>556</v>
      </c>
      <c r="BH81" s="69"/>
    </row>
    <row r="82" spans="1:80" s="11" customFormat="1" ht="39.75" customHeight="1">
      <c r="A82" s="128" t="s">
        <v>3035</v>
      </c>
      <c r="B82" s="254" t="s">
        <v>2324</v>
      </c>
      <c r="C82" s="128" t="s">
        <v>4129</v>
      </c>
      <c r="D82" s="128">
        <v>30</v>
      </c>
      <c r="E82" s="128">
        <v>557</v>
      </c>
      <c r="F82" s="254" t="s">
        <v>2325</v>
      </c>
      <c r="G82" s="128" t="s">
        <v>674</v>
      </c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128">
        <v>557</v>
      </c>
      <c r="BH82" s="69"/>
    </row>
    <row r="83" spans="1:80" s="11" customFormat="1" ht="39.75" customHeight="1">
      <c r="A83" s="128" t="s">
        <v>3984</v>
      </c>
      <c r="B83" s="254"/>
      <c r="C83" s="128"/>
      <c r="D83" s="128"/>
      <c r="E83" s="128">
        <v>558</v>
      </c>
      <c r="F83" s="254" t="s">
        <v>1683</v>
      </c>
      <c r="G83" s="128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128">
        <v>558</v>
      </c>
      <c r="BH83" s="69"/>
    </row>
    <row r="84" spans="1:80" s="11" customFormat="1" ht="39.75" customHeight="1">
      <c r="A84" s="128" t="s">
        <v>3035</v>
      </c>
      <c r="B84" s="254" t="s">
        <v>2328</v>
      </c>
      <c r="C84" s="128" t="s">
        <v>4129</v>
      </c>
      <c r="D84" s="128">
        <v>33</v>
      </c>
      <c r="E84" s="128">
        <v>559</v>
      </c>
      <c r="F84" s="254" t="s">
        <v>2329</v>
      </c>
      <c r="G84" s="128" t="s">
        <v>674</v>
      </c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128">
        <v>559</v>
      </c>
      <c r="BH84" s="69"/>
    </row>
    <row r="85" spans="1:80" s="11" customFormat="1" ht="39.75" customHeight="1">
      <c r="A85" s="128"/>
      <c r="B85" s="254"/>
      <c r="C85" s="128"/>
      <c r="D85" s="128"/>
      <c r="E85" s="128">
        <v>560</v>
      </c>
      <c r="F85" s="254" t="s">
        <v>482</v>
      </c>
      <c r="G85" s="128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128">
        <v>560</v>
      </c>
      <c r="BH85" s="69"/>
    </row>
    <row r="86" spans="1:80" s="11" customFormat="1" ht="39.75" customHeight="1">
      <c r="A86" s="128" t="s">
        <v>4059</v>
      </c>
      <c r="B86" s="254" t="s">
        <v>2332</v>
      </c>
      <c r="C86" s="128" t="s">
        <v>1186</v>
      </c>
      <c r="D86" s="128">
        <v>8</v>
      </c>
      <c r="E86" s="128">
        <v>561</v>
      </c>
      <c r="F86" s="254" t="s">
        <v>2333</v>
      </c>
      <c r="G86" s="128" t="s">
        <v>1681</v>
      </c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128">
        <v>561</v>
      </c>
      <c r="BH86" s="69"/>
    </row>
    <row r="87" spans="1:80" s="11" customFormat="1" ht="39.75" customHeight="1">
      <c r="A87" s="128" t="s">
        <v>4129</v>
      </c>
      <c r="B87" s="254" t="s">
        <v>6278</v>
      </c>
      <c r="C87" s="128" t="s">
        <v>5879</v>
      </c>
      <c r="D87" s="128">
        <v>103</v>
      </c>
      <c r="E87" s="128">
        <v>562</v>
      </c>
      <c r="F87" s="254" t="s">
        <v>2334</v>
      </c>
      <c r="G87" s="128" t="s">
        <v>674</v>
      </c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128">
        <v>562</v>
      </c>
      <c r="BH87" s="69"/>
    </row>
    <row r="88" spans="1:80" s="11" customFormat="1" ht="39.75" customHeight="1">
      <c r="A88" s="128" t="s">
        <v>4129</v>
      </c>
      <c r="B88" s="254" t="s">
        <v>2726</v>
      </c>
      <c r="C88" s="128" t="s">
        <v>1520</v>
      </c>
      <c r="D88" s="128">
        <v>105</v>
      </c>
      <c r="E88" s="128">
        <v>563</v>
      </c>
      <c r="F88" s="254" t="s">
        <v>2335</v>
      </c>
      <c r="G88" s="128" t="s">
        <v>674</v>
      </c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128">
        <v>563</v>
      </c>
      <c r="BH88" s="69"/>
    </row>
    <row r="89" spans="1:80" s="11" customFormat="1" ht="39.75" customHeight="1">
      <c r="A89" s="128" t="s">
        <v>4129</v>
      </c>
      <c r="B89" s="254" t="s">
        <v>6280</v>
      </c>
      <c r="C89" s="128" t="s">
        <v>5879</v>
      </c>
      <c r="D89" s="128">
        <v>105</v>
      </c>
      <c r="E89" s="128">
        <v>564</v>
      </c>
      <c r="F89" s="254" t="s">
        <v>2336</v>
      </c>
      <c r="G89" s="128" t="s">
        <v>674</v>
      </c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128">
        <v>564</v>
      </c>
      <c r="BH89" s="69"/>
    </row>
    <row r="90" spans="1:80" s="11" customFormat="1" ht="39.75" customHeight="1">
      <c r="A90" s="128" t="s">
        <v>4129</v>
      </c>
      <c r="B90" s="254" t="s">
        <v>1489</v>
      </c>
      <c r="C90" s="128" t="s">
        <v>1520</v>
      </c>
      <c r="D90" s="128"/>
      <c r="E90" s="128">
        <v>565</v>
      </c>
      <c r="F90" s="254" t="s">
        <v>2337</v>
      </c>
      <c r="G90" s="128" t="s">
        <v>674</v>
      </c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128">
        <v>565</v>
      </c>
      <c r="BH90" s="69"/>
    </row>
    <row r="91" spans="1:80" s="11" customFormat="1" ht="39.75" customHeight="1">
      <c r="A91" s="128" t="s">
        <v>3984</v>
      </c>
      <c r="B91" s="254" t="s">
        <v>7205</v>
      </c>
      <c r="C91" s="128" t="s">
        <v>5879</v>
      </c>
      <c r="D91" s="128">
        <v>96</v>
      </c>
      <c r="E91" s="128">
        <v>566</v>
      </c>
      <c r="F91" s="254" t="s">
        <v>2338</v>
      </c>
      <c r="G91" s="128" t="s">
        <v>674</v>
      </c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128">
        <v>566</v>
      </c>
      <c r="BH91" s="69"/>
    </row>
    <row r="92" spans="1:80" s="11" customFormat="1" ht="39.75" customHeight="1">
      <c r="A92" s="128" t="s">
        <v>2460</v>
      </c>
      <c r="B92" s="254" t="s">
        <v>6451</v>
      </c>
      <c r="C92" s="128" t="s">
        <v>2027</v>
      </c>
      <c r="D92" s="128">
        <v>97</v>
      </c>
      <c r="E92" s="128">
        <v>567</v>
      </c>
      <c r="F92" s="254" t="s">
        <v>2339</v>
      </c>
      <c r="G92" s="128" t="s">
        <v>674</v>
      </c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O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128">
        <v>567</v>
      </c>
      <c r="BH92" s="69"/>
    </row>
    <row r="93" spans="1:80" s="11" customFormat="1" ht="39.75" customHeight="1">
      <c r="A93" s="128" t="s">
        <v>3035</v>
      </c>
      <c r="B93" s="254" t="s">
        <v>2719</v>
      </c>
      <c r="C93" s="128" t="s">
        <v>5879</v>
      </c>
      <c r="D93" s="128">
        <v>98</v>
      </c>
      <c r="E93" s="128">
        <v>568</v>
      </c>
      <c r="F93" s="254" t="s">
        <v>2341</v>
      </c>
      <c r="G93" s="128" t="s">
        <v>674</v>
      </c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128">
        <v>568</v>
      </c>
      <c r="BH93" s="69"/>
    </row>
    <row r="94" spans="1:80" s="11" customFormat="1" ht="39.75" customHeight="1">
      <c r="A94" s="128" t="s">
        <v>2460</v>
      </c>
      <c r="B94" s="254" t="s">
        <v>2723</v>
      </c>
      <c r="C94" s="128" t="s">
        <v>1520</v>
      </c>
      <c r="D94" s="128">
        <v>99</v>
      </c>
      <c r="E94" s="128">
        <v>569</v>
      </c>
      <c r="F94" s="254" t="s">
        <v>2342</v>
      </c>
      <c r="G94" s="128" t="s">
        <v>674</v>
      </c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O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128">
        <v>569</v>
      </c>
      <c r="BH94" s="69"/>
    </row>
    <row r="95" spans="1:80" s="11" customFormat="1" ht="39.75" customHeight="1">
      <c r="A95" s="128" t="s">
        <v>4129</v>
      </c>
      <c r="B95" s="254" t="s">
        <v>5620</v>
      </c>
      <c r="C95" s="128" t="s">
        <v>4129</v>
      </c>
      <c r="D95" s="128">
        <v>100</v>
      </c>
      <c r="E95" s="128">
        <v>570</v>
      </c>
      <c r="F95" s="254" t="s">
        <v>2343</v>
      </c>
      <c r="G95" s="128" t="s">
        <v>674</v>
      </c>
      <c r="H95" s="62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128">
        <v>570</v>
      </c>
      <c r="BH95" s="69"/>
    </row>
    <row r="96" spans="1:80" s="12" customFormat="1" ht="39.75" customHeight="1">
      <c r="A96" s="128" t="s">
        <v>4129</v>
      </c>
      <c r="B96" s="254" t="s">
        <v>6455</v>
      </c>
      <c r="C96" s="128" t="s">
        <v>5879</v>
      </c>
      <c r="D96" s="128">
        <v>101</v>
      </c>
      <c r="E96" s="128">
        <v>571</v>
      </c>
      <c r="F96" s="254" t="s">
        <v>2345</v>
      </c>
      <c r="G96" s="128" t="s">
        <v>674</v>
      </c>
      <c r="H96" s="62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  <c r="AJ96" s="69"/>
      <c r="AK96" s="69"/>
      <c r="AL96" s="69"/>
      <c r="AM96" s="69"/>
      <c r="AN96" s="69"/>
      <c r="AO96" s="69"/>
      <c r="AP96" s="69"/>
      <c r="AQ96" s="69"/>
      <c r="AR96" s="69"/>
      <c r="AS96" s="69"/>
      <c r="AT96" s="69"/>
      <c r="AU96" s="69"/>
      <c r="AV96" s="69"/>
      <c r="AW96" s="69"/>
      <c r="AX96" s="69"/>
      <c r="AY96" s="69"/>
      <c r="AZ96" s="69"/>
      <c r="BA96" s="69"/>
      <c r="BB96" s="69"/>
      <c r="BC96" s="69"/>
      <c r="BD96" s="69"/>
      <c r="BE96" s="69"/>
      <c r="BF96" s="69"/>
      <c r="BG96" s="128">
        <v>571</v>
      </c>
      <c r="BH96" s="69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</row>
    <row r="97" spans="1:80" s="12" customFormat="1" ht="39.75" customHeight="1">
      <c r="A97" s="128" t="s">
        <v>4059</v>
      </c>
      <c r="B97" s="254" t="s">
        <v>5019</v>
      </c>
      <c r="C97" s="128" t="s">
        <v>1520</v>
      </c>
      <c r="D97" s="128">
        <v>106</v>
      </c>
      <c r="E97" s="128">
        <v>572</v>
      </c>
      <c r="F97" s="254" t="s">
        <v>2346</v>
      </c>
      <c r="G97" s="128" t="s">
        <v>674</v>
      </c>
      <c r="H97" s="62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69"/>
      <c r="BC97" s="69"/>
      <c r="BD97" s="69"/>
      <c r="BE97" s="69"/>
      <c r="BF97" s="69"/>
      <c r="BG97" s="128">
        <v>572</v>
      </c>
      <c r="BH97" s="69"/>
    </row>
    <row r="98" spans="1:80" s="12" customFormat="1" ht="39.75" customHeight="1">
      <c r="A98" s="128"/>
      <c r="B98" s="254"/>
      <c r="C98" s="128"/>
      <c r="D98" s="128"/>
      <c r="E98" s="128"/>
      <c r="F98" s="254"/>
      <c r="G98" s="128"/>
      <c r="H98" s="62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69"/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  <c r="BB98" s="69"/>
      <c r="BC98" s="69"/>
      <c r="BD98" s="69"/>
      <c r="BE98" s="69"/>
      <c r="BF98" s="69"/>
      <c r="BG98" s="128"/>
      <c r="BH98" s="69"/>
    </row>
    <row r="99" spans="1:80" s="12" customFormat="1" ht="39.75" customHeight="1">
      <c r="A99" s="128"/>
      <c r="B99" s="254"/>
      <c r="C99" s="128"/>
      <c r="D99" s="128"/>
      <c r="E99" s="128"/>
      <c r="F99" s="254"/>
      <c r="G99" s="128"/>
      <c r="H99" s="62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69"/>
      <c r="AJ99" s="69"/>
      <c r="AK99" s="69"/>
      <c r="AL99" s="69"/>
      <c r="AM99" s="69"/>
      <c r="AN99" s="69"/>
      <c r="AO99" s="69"/>
      <c r="AP99" s="69"/>
      <c r="AQ99" s="69"/>
      <c r="AR99" s="69"/>
      <c r="AS99" s="69"/>
      <c r="AT99" s="69"/>
      <c r="AU99" s="69"/>
      <c r="AV99" s="69"/>
      <c r="AW99" s="69"/>
      <c r="AX99" s="69"/>
      <c r="AY99" s="69"/>
      <c r="AZ99" s="69"/>
      <c r="BA99" s="69"/>
      <c r="BB99" s="69"/>
      <c r="BC99" s="69"/>
      <c r="BD99" s="69"/>
      <c r="BE99" s="69"/>
      <c r="BF99" s="69"/>
      <c r="BG99" s="128"/>
      <c r="BH99" s="69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</row>
    <row r="100" spans="1:80" s="11" customFormat="1" ht="39.75" customHeight="1">
      <c r="A100" s="128"/>
      <c r="B100" s="254"/>
      <c r="C100" s="128"/>
      <c r="D100" s="128"/>
      <c r="E100" s="128"/>
      <c r="F100" s="254"/>
      <c r="G100" s="128"/>
      <c r="H100" s="62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69"/>
      <c r="AR100" s="69"/>
      <c r="AS100" s="69"/>
      <c r="AT100" s="69"/>
      <c r="AU100" s="69"/>
      <c r="AV100" s="69"/>
      <c r="AW100" s="69"/>
      <c r="AX100" s="69"/>
      <c r="AY100" s="69"/>
      <c r="AZ100" s="69"/>
      <c r="BA100" s="69"/>
      <c r="BB100" s="69"/>
      <c r="BC100" s="69"/>
      <c r="BD100" s="69"/>
      <c r="BE100" s="69"/>
      <c r="BF100" s="69"/>
      <c r="BG100" s="128"/>
      <c r="BH100" s="69"/>
    </row>
    <row r="101" spans="1:80" s="11" customFormat="1" ht="39.75" customHeight="1">
      <c r="A101" s="128"/>
      <c r="B101" s="254"/>
      <c r="C101" s="128"/>
      <c r="D101" s="128"/>
      <c r="E101" s="128"/>
      <c r="F101" s="254"/>
      <c r="G101" s="128"/>
      <c r="H101" s="62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128"/>
      <c r="BH101" s="69"/>
    </row>
    <row r="102" spans="1:80" s="11" customFormat="1" ht="39.75" customHeight="1">
      <c r="A102" s="128"/>
      <c r="B102" s="254"/>
      <c r="C102" s="128"/>
      <c r="D102" s="128"/>
      <c r="E102" s="128"/>
      <c r="F102" s="254"/>
      <c r="G102" s="128"/>
      <c r="H102" s="62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  <c r="AI102" s="69"/>
      <c r="AJ102" s="69"/>
      <c r="AK102" s="69"/>
      <c r="AL102" s="69"/>
      <c r="AM102" s="69"/>
      <c r="AN102" s="69"/>
      <c r="AO102" s="69"/>
      <c r="AP102" s="69"/>
      <c r="AQ102" s="69"/>
      <c r="AR102" s="69"/>
      <c r="AS102" s="69"/>
      <c r="AT102" s="69"/>
      <c r="AU102" s="69"/>
      <c r="AV102" s="69"/>
      <c r="AW102" s="69"/>
      <c r="AX102" s="69"/>
      <c r="AY102" s="69"/>
      <c r="AZ102" s="69"/>
      <c r="BA102" s="69"/>
      <c r="BB102" s="69"/>
      <c r="BC102" s="69"/>
      <c r="BD102" s="69"/>
      <c r="BE102" s="69"/>
      <c r="BF102" s="69"/>
      <c r="BG102" s="128"/>
      <c r="BH102" s="69"/>
    </row>
    <row r="103" spans="1:80" s="11" customFormat="1" ht="39.75" customHeight="1">
      <c r="A103" s="128"/>
      <c r="B103" s="254"/>
      <c r="C103" s="128"/>
      <c r="D103" s="128"/>
      <c r="E103" s="128"/>
      <c r="F103" s="254"/>
      <c r="G103" s="128"/>
      <c r="H103" s="62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  <c r="AX103" s="69"/>
      <c r="AY103" s="69"/>
      <c r="AZ103" s="69"/>
      <c r="BA103" s="69"/>
      <c r="BB103" s="69"/>
      <c r="BC103" s="69"/>
      <c r="BD103" s="69"/>
      <c r="BE103" s="69"/>
      <c r="BF103" s="69"/>
      <c r="BG103" s="128"/>
      <c r="BH103" s="69"/>
    </row>
    <row r="104" spans="1:80" s="11" customFormat="1" ht="39.75" customHeight="1">
      <c r="A104" s="128"/>
      <c r="B104" s="254"/>
      <c r="C104" s="128"/>
      <c r="D104" s="128"/>
      <c r="E104" s="128"/>
      <c r="F104" s="254"/>
      <c r="G104" s="128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9"/>
      <c r="AJ104" s="69"/>
      <c r="AK104" s="69"/>
      <c r="AL104" s="69"/>
      <c r="AM104" s="69"/>
      <c r="AN104" s="69"/>
      <c r="AO104" s="69"/>
      <c r="AP104" s="69"/>
      <c r="AQ104" s="69"/>
      <c r="AR104" s="69"/>
      <c r="AS104" s="69"/>
      <c r="AT104" s="69"/>
      <c r="AU104" s="69"/>
      <c r="AV104" s="69"/>
      <c r="AW104" s="69"/>
      <c r="AX104" s="69"/>
      <c r="AY104" s="69"/>
      <c r="AZ104" s="69"/>
      <c r="BA104" s="69"/>
      <c r="BB104" s="69"/>
      <c r="BC104" s="69"/>
      <c r="BD104" s="69"/>
      <c r="BE104" s="69"/>
      <c r="BF104" s="69"/>
      <c r="BG104" s="128"/>
      <c r="BH104" s="69"/>
    </row>
    <row r="105" spans="1:80" s="11" customFormat="1" ht="39.75" customHeight="1">
      <c r="A105" s="128"/>
      <c r="B105" s="254"/>
      <c r="C105" s="128"/>
      <c r="D105" s="128"/>
      <c r="E105" s="128"/>
      <c r="F105" s="254"/>
      <c r="G105" s="128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  <c r="BB105" s="69"/>
      <c r="BC105" s="69"/>
      <c r="BD105" s="69"/>
      <c r="BE105" s="69"/>
      <c r="BF105" s="69"/>
      <c r="BG105" s="128"/>
      <c r="BH105" s="69"/>
    </row>
    <row r="106" spans="1:80" s="11" customFormat="1" ht="39.75" customHeight="1">
      <c r="A106" s="128" t="s">
        <v>2460</v>
      </c>
      <c r="B106" s="254" t="s">
        <v>6454</v>
      </c>
      <c r="C106" s="128" t="s">
        <v>5879</v>
      </c>
      <c r="D106" s="128">
        <v>46</v>
      </c>
      <c r="E106" s="128">
        <v>5901</v>
      </c>
      <c r="F106" s="254" t="s">
        <v>5037</v>
      </c>
      <c r="G106" s="128" t="s">
        <v>5039</v>
      </c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  <c r="BB106" s="69"/>
      <c r="BC106" s="69"/>
      <c r="BD106" s="69"/>
      <c r="BE106" s="69"/>
      <c r="BF106" s="69"/>
      <c r="BG106" s="128">
        <v>5901</v>
      </c>
      <c r="BH106" s="69"/>
    </row>
    <row r="107" spans="1:80" s="11" customFormat="1" ht="39.75" customHeight="1">
      <c r="A107" s="128" t="s">
        <v>4129</v>
      </c>
      <c r="B107" s="254" t="s">
        <v>6073</v>
      </c>
      <c r="C107" s="128" t="s">
        <v>2027</v>
      </c>
      <c r="D107" s="128">
        <v>93</v>
      </c>
      <c r="E107" s="128">
        <v>5902</v>
      </c>
      <c r="F107" s="254" t="s">
        <v>1684</v>
      </c>
      <c r="G107" s="128">
        <v>1202</v>
      </c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  <c r="AX107" s="69"/>
      <c r="AY107" s="69"/>
      <c r="AZ107" s="69"/>
      <c r="BA107" s="69"/>
      <c r="BB107" s="69"/>
      <c r="BC107" s="69"/>
      <c r="BD107" s="69"/>
      <c r="BE107" s="69"/>
      <c r="BF107" s="69"/>
      <c r="BG107" s="128">
        <v>5902</v>
      </c>
      <c r="BH107" s="69"/>
    </row>
    <row r="108" spans="1:80" s="11" customFormat="1" ht="39.75" customHeight="1">
      <c r="A108" s="128" t="s">
        <v>4129</v>
      </c>
      <c r="B108" s="254" t="s">
        <v>1685</v>
      </c>
      <c r="C108" s="128" t="s">
        <v>5879</v>
      </c>
      <c r="D108" s="128">
        <v>13</v>
      </c>
      <c r="E108" s="128">
        <v>5903</v>
      </c>
      <c r="F108" s="254" t="s">
        <v>1686</v>
      </c>
      <c r="G108" s="128" t="s">
        <v>1687</v>
      </c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  <c r="AX108" s="69"/>
      <c r="AY108" s="69"/>
      <c r="AZ108" s="69"/>
      <c r="BA108" s="69"/>
      <c r="BB108" s="69"/>
      <c r="BC108" s="69"/>
      <c r="BD108" s="69"/>
      <c r="BE108" s="69"/>
      <c r="BF108" s="69"/>
      <c r="BG108" s="128">
        <v>5903</v>
      </c>
      <c r="BH108" s="69"/>
    </row>
    <row r="109" spans="1:80" s="11" customFormat="1" ht="39.75" customHeight="1">
      <c r="A109" s="128" t="s">
        <v>674</v>
      </c>
      <c r="B109" s="254" t="s">
        <v>713</v>
      </c>
      <c r="C109" s="128" t="s">
        <v>4129</v>
      </c>
      <c r="D109" s="128">
        <v>32</v>
      </c>
      <c r="E109" s="128">
        <v>5904</v>
      </c>
      <c r="F109" s="254" t="s">
        <v>1688</v>
      </c>
      <c r="G109" s="128" t="s">
        <v>5039</v>
      </c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128">
        <v>5904</v>
      </c>
      <c r="BH109" s="69"/>
    </row>
    <row r="110" spans="1:80" s="11" customFormat="1" ht="39.75" customHeight="1">
      <c r="A110" s="128" t="s">
        <v>4129</v>
      </c>
      <c r="B110" s="254" t="s">
        <v>5987</v>
      </c>
      <c r="C110" s="128" t="s">
        <v>1520</v>
      </c>
      <c r="D110" s="128">
        <v>41</v>
      </c>
      <c r="E110" s="128">
        <v>5905</v>
      </c>
      <c r="F110" s="254" t="s">
        <v>1689</v>
      </c>
      <c r="G110" s="128" t="s">
        <v>1687</v>
      </c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128">
        <v>5905</v>
      </c>
      <c r="BH110" s="69"/>
    </row>
    <row r="111" spans="1:80" s="11" customFormat="1" ht="39.75" customHeight="1">
      <c r="A111" s="128" t="s">
        <v>4129</v>
      </c>
      <c r="B111" s="254" t="s">
        <v>5991</v>
      </c>
      <c r="C111" s="128" t="s">
        <v>5879</v>
      </c>
      <c r="D111" s="128">
        <v>64</v>
      </c>
      <c r="E111" s="128">
        <v>5906</v>
      </c>
      <c r="F111" s="254" t="s">
        <v>1690</v>
      </c>
      <c r="G111" s="128">
        <v>1201</v>
      </c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  <c r="AX111" s="69"/>
      <c r="AY111" s="69"/>
      <c r="AZ111" s="69"/>
      <c r="BA111" s="69"/>
      <c r="BB111" s="69"/>
      <c r="BC111" s="69"/>
      <c r="BD111" s="69"/>
      <c r="BE111" s="69"/>
      <c r="BF111" s="69"/>
      <c r="BG111" s="128">
        <v>5906</v>
      </c>
      <c r="BH111" s="69"/>
    </row>
    <row r="112" spans="1:80" s="11" customFormat="1" ht="39.75" customHeight="1">
      <c r="A112" s="128" t="s">
        <v>3984</v>
      </c>
      <c r="B112" s="254" t="s">
        <v>5435</v>
      </c>
      <c r="C112" s="128" t="s">
        <v>1520</v>
      </c>
      <c r="D112" s="128">
        <v>22</v>
      </c>
      <c r="E112" s="128">
        <v>5907</v>
      </c>
      <c r="F112" s="254" t="s">
        <v>2184</v>
      </c>
      <c r="G112" s="128" t="s">
        <v>5039</v>
      </c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  <c r="BB112" s="69"/>
      <c r="BC112" s="69"/>
      <c r="BD112" s="69"/>
      <c r="BE112" s="69"/>
      <c r="BF112" s="69"/>
      <c r="BG112" s="128">
        <v>5907</v>
      </c>
      <c r="BH112" s="69"/>
    </row>
    <row r="113" spans="1:80" s="11" customFormat="1" ht="39.75" customHeight="1">
      <c r="A113" s="128" t="s">
        <v>4129</v>
      </c>
      <c r="B113" s="254" t="s">
        <v>3560</v>
      </c>
      <c r="C113" s="128" t="s">
        <v>7400</v>
      </c>
      <c r="D113" s="128">
        <v>91</v>
      </c>
      <c r="E113" s="128">
        <v>5908</v>
      </c>
      <c r="F113" s="254" t="s">
        <v>1691</v>
      </c>
      <c r="G113" s="128">
        <v>1203</v>
      </c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69"/>
      <c r="AZ113" s="69"/>
      <c r="BA113" s="69"/>
      <c r="BB113" s="69"/>
      <c r="BC113" s="69"/>
      <c r="BD113" s="69"/>
      <c r="BE113" s="69"/>
      <c r="BF113" s="69"/>
      <c r="BG113" s="128">
        <v>5908</v>
      </c>
      <c r="BH113" s="69"/>
    </row>
    <row r="114" spans="1:80" s="11" customFormat="1" ht="39.75" customHeight="1">
      <c r="A114" s="128" t="s">
        <v>4129</v>
      </c>
      <c r="B114" s="254" t="s">
        <v>5992</v>
      </c>
      <c r="C114" s="128" t="s">
        <v>5879</v>
      </c>
      <c r="D114" s="128">
        <v>16</v>
      </c>
      <c r="E114" s="128">
        <v>5909</v>
      </c>
      <c r="F114" s="254" t="s">
        <v>1692</v>
      </c>
      <c r="G114" s="128" t="s">
        <v>4129</v>
      </c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  <c r="AX114" s="69"/>
      <c r="AY114" s="69"/>
      <c r="AZ114" s="69"/>
      <c r="BA114" s="69"/>
      <c r="BB114" s="69"/>
      <c r="BC114" s="69"/>
      <c r="BD114" s="69"/>
      <c r="BE114" s="69"/>
      <c r="BF114" s="69"/>
      <c r="BG114" s="128">
        <v>5909</v>
      </c>
      <c r="BH114" s="69"/>
    </row>
    <row r="115" spans="1:80" s="11" customFormat="1" ht="39.75" customHeight="1">
      <c r="A115" s="128" t="s">
        <v>4129</v>
      </c>
      <c r="B115" s="254" t="s">
        <v>2281</v>
      </c>
      <c r="C115" s="128" t="s">
        <v>2027</v>
      </c>
      <c r="D115" s="128">
        <v>92</v>
      </c>
      <c r="E115" s="128">
        <v>5910</v>
      </c>
      <c r="F115" s="254" t="s">
        <v>1693</v>
      </c>
      <c r="G115" s="128" t="s">
        <v>4129</v>
      </c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128">
        <v>5910</v>
      </c>
      <c r="BH115" s="69"/>
    </row>
    <row r="116" spans="1:80" s="11" customFormat="1" ht="39.75" customHeight="1">
      <c r="A116" s="128" t="s">
        <v>4129</v>
      </c>
      <c r="B116" s="254" t="s">
        <v>2282</v>
      </c>
      <c r="C116" s="128" t="s">
        <v>4129</v>
      </c>
      <c r="D116" s="128">
        <v>96</v>
      </c>
      <c r="E116" s="128">
        <v>5911</v>
      </c>
      <c r="F116" s="254" t="s">
        <v>2355</v>
      </c>
      <c r="G116" s="128" t="s">
        <v>1694</v>
      </c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128">
        <v>5911</v>
      </c>
      <c r="BH116" s="69"/>
    </row>
    <row r="117" spans="1:80" s="12" customFormat="1" ht="39.75" customHeight="1">
      <c r="A117" s="128" t="s">
        <v>4129</v>
      </c>
      <c r="B117" s="254" t="s">
        <v>3052</v>
      </c>
      <c r="C117" s="128" t="s">
        <v>1520</v>
      </c>
      <c r="D117" s="128">
        <v>59</v>
      </c>
      <c r="E117" s="128">
        <v>5912</v>
      </c>
      <c r="F117" s="254" t="s">
        <v>2372</v>
      </c>
      <c r="G117" s="128">
        <v>1203</v>
      </c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128">
        <v>5912</v>
      </c>
      <c r="BH117" s="69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</row>
    <row r="118" spans="1:80" s="12" customFormat="1" ht="39.75" customHeight="1">
      <c r="A118" s="128" t="s">
        <v>4129</v>
      </c>
      <c r="B118" s="254" t="s">
        <v>2280</v>
      </c>
      <c r="C118" s="128" t="s">
        <v>2027</v>
      </c>
      <c r="D118" s="128">
        <v>95</v>
      </c>
      <c r="E118" s="128">
        <v>5913</v>
      </c>
      <c r="F118" s="254" t="s">
        <v>1695</v>
      </c>
      <c r="G118" s="128" t="s">
        <v>1696</v>
      </c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128">
        <v>5913</v>
      </c>
      <c r="BH118" s="69"/>
    </row>
    <row r="119" spans="1:80" s="12" customFormat="1" ht="39.75" customHeight="1">
      <c r="A119" s="128" t="s">
        <v>4129</v>
      </c>
      <c r="B119" s="254" t="s">
        <v>3044</v>
      </c>
      <c r="C119" s="128" t="s">
        <v>1520</v>
      </c>
      <c r="D119" s="128">
        <v>32</v>
      </c>
      <c r="E119" s="128">
        <v>5914</v>
      </c>
      <c r="F119" s="254" t="s">
        <v>1697</v>
      </c>
      <c r="G119" s="128">
        <v>1202</v>
      </c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128">
        <v>5914</v>
      </c>
      <c r="BH119" s="69"/>
    </row>
    <row r="120" spans="1:80" s="12" customFormat="1" ht="39.75" customHeight="1">
      <c r="A120" s="128" t="s">
        <v>4129</v>
      </c>
      <c r="B120" s="254" t="s">
        <v>5993</v>
      </c>
      <c r="C120" s="128" t="s">
        <v>5879</v>
      </c>
      <c r="D120" s="128">
        <v>21</v>
      </c>
      <c r="E120" s="128">
        <v>5915</v>
      </c>
      <c r="F120" s="254" t="s">
        <v>1698</v>
      </c>
      <c r="G120" s="128">
        <v>1201</v>
      </c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128">
        <v>5915</v>
      </c>
      <c r="BH120" s="69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</row>
    <row r="121" spans="1:80" s="11" customFormat="1" ht="39.75" customHeight="1">
      <c r="A121" s="128" t="s">
        <v>4129</v>
      </c>
      <c r="B121" s="254" t="s">
        <v>3054</v>
      </c>
      <c r="C121" s="128" t="s">
        <v>1520</v>
      </c>
      <c r="D121" s="128">
        <v>64</v>
      </c>
      <c r="E121" s="128">
        <v>5916</v>
      </c>
      <c r="F121" s="254" t="s">
        <v>1699</v>
      </c>
      <c r="G121" s="128">
        <v>1202</v>
      </c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128">
        <v>5916</v>
      </c>
      <c r="BH121" s="69"/>
    </row>
    <row r="122" spans="1:80" s="11" customFormat="1" ht="39.75" customHeight="1">
      <c r="A122" s="128" t="s">
        <v>4059</v>
      </c>
      <c r="B122" s="254" t="s">
        <v>2724</v>
      </c>
      <c r="C122" s="128" t="s">
        <v>5879</v>
      </c>
      <c r="D122" s="128">
        <v>29</v>
      </c>
      <c r="E122" s="128">
        <v>5917</v>
      </c>
      <c r="F122" s="254" t="s">
        <v>1700</v>
      </c>
      <c r="G122" s="128">
        <v>1203</v>
      </c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128">
        <v>5917</v>
      </c>
      <c r="BH122" s="69"/>
    </row>
    <row r="123" spans="1:80" s="11" customFormat="1" ht="39.75" customHeight="1">
      <c r="A123" s="128" t="s">
        <v>4129</v>
      </c>
      <c r="B123" s="254" t="s">
        <v>5970</v>
      </c>
      <c r="C123" s="128" t="s">
        <v>1520</v>
      </c>
      <c r="D123" s="128">
        <v>99</v>
      </c>
      <c r="E123" s="128">
        <v>5918</v>
      </c>
      <c r="F123" s="254" t="s">
        <v>1701</v>
      </c>
      <c r="G123" s="128" t="s">
        <v>1702</v>
      </c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128">
        <v>5918</v>
      </c>
      <c r="BH123" s="69"/>
    </row>
    <row r="124" spans="1:80" s="11" customFormat="1" ht="39.75" customHeight="1">
      <c r="A124" s="128" t="s">
        <v>3035</v>
      </c>
      <c r="B124" s="254" t="s">
        <v>5977</v>
      </c>
      <c r="C124" s="128" t="s">
        <v>4129</v>
      </c>
      <c r="D124" s="128">
        <v>14</v>
      </c>
      <c r="E124" s="128">
        <v>5919</v>
      </c>
      <c r="F124" s="254" t="s">
        <v>1703</v>
      </c>
      <c r="G124" s="128">
        <v>1202</v>
      </c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128">
        <v>5919</v>
      </c>
      <c r="BH124" s="69"/>
    </row>
    <row r="125" spans="1:80" s="11" customFormat="1" ht="39.75" customHeight="1">
      <c r="A125" s="128" t="s">
        <v>4129</v>
      </c>
      <c r="B125" s="254" t="s">
        <v>2725</v>
      </c>
      <c r="C125" s="128" t="s">
        <v>5879</v>
      </c>
      <c r="D125" s="128">
        <v>62</v>
      </c>
      <c r="E125" s="128">
        <v>5920</v>
      </c>
      <c r="F125" s="254" t="s">
        <v>1704</v>
      </c>
      <c r="G125" s="128" t="s">
        <v>1705</v>
      </c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  <c r="AX125" s="69"/>
      <c r="AY125" s="69"/>
      <c r="AZ125" s="69"/>
      <c r="BA125" s="69"/>
      <c r="BB125" s="69"/>
      <c r="BC125" s="69"/>
      <c r="BD125" s="69"/>
      <c r="BE125" s="69"/>
      <c r="BF125" s="69"/>
      <c r="BG125" s="128">
        <v>5920</v>
      </c>
      <c r="BH125" s="69"/>
    </row>
    <row r="126" spans="1:80" s="11" customFormat="1" ht="39.75" customHeight="1">
      <c r="A126" s="128" t="s">
        <v>3035</v>
      </c>
      <c r="B126" s="254" t="s">
        <v>388</v>
      </c>
      <c r="C126" s="128" t="s">
        <v>1520</v>
      </c>
      <c r="D126" s="128">
        <v>42</v>
      </c>
      <c r="E126" s="128">
        <v>5921</v>
      </c>
      <c r="F126" s="254" t="s">
        <v>1706</v>
      </c>
      <c r="G126" s="128">
        <v>1202</v>
      </c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  <c r="AJ126" s="69"/>
      <c r="AK126" s="69"/>
      <c r="AL126" s="69"/>
      <c r="AM126" s="69"/>
      <c r="AN126" s="69"/>
      <c r="AO126" s="69"/>
      <c r="AP126" s="69"/>
      <c r="AQ126" s="69"/>
      <c r="AR126" s="69"/>
      <c r="AS126" s="69"/>
      <c r="AT126" s="69"/>
      <c r="AU126" s="69"/>
      <c r="AV126" s="69"/>
      <c r="AW126" s="69"/>
      <c r="AX126" s="69"/>
      <c r="AY126" s="69"/>
      <c r="AZ126" s="69"/>
      <c r="BA126" s="69"/>
      <c r="BB126" s="69"/>
      <c r="BC126" s="69"/>
      <c r="BD126" s="69"/>
      <c r="BE126" s="69"/>
      <c r="BF126" s="69"/>
      <c r="BG126" s="128">
        <v>5921</v>
      </c>
      <c r="BH126" s="69"/>
    </row>
    <row r="127" spans="1:80" s="11" customFormat="1" ht="39.75" customHeight="1">
      <c r="A127" s="128" t="s">
        <v>1960</v>
      </c>
      <c r="B127" s="254" t="s">
        <v>2626</v>
      </c>
      <c r="C127" s="128" t="s">
        <v>4129</v>
      </c>
      <c r="D127" s="128">
        <v>37</v>
      </c>
      <c r="E127" s="128">
        <v>5922</v>
      </c>
      <c r="F127" s="254" t="s">
        <v>1707</v>
      </c>
      <c r="G127" s="128" t="s">
        <v>1687</v>
      </c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69"/>
      <c r="AR127" s="69"/>
      <c r="AS127" s="69"/>
      <c r="AT127" s="69"/>
      <c r="AU127" s="69"/>
      <c r="AV127" s="69"/>
      <c r="AW127" s="69"/>
      <c r="AX127" s="69"/>
      <c r="AY127" s="69"/>
      <c r="AZ127" s="69"/>
      <c r="BA127" s="69"/>
      <c r="BB127" s="69"/>
      <c r="BC127" s="69"/>
      <c r="BD127" s="69"/>
      <c r="BE127" s="69"/>
      <c r="BF127" s="69"/>
      <c r="BG127" s="128">
        <v>5922</v>
      </c>
      <c r="BH127" s="69"/>
    </row>
    <row r="128" spans="1:80" s="11" customFormat="1" ht="39.75" customHeight="1">
      <c r="A128" s="128" t="s">
        <v>3035</v>
      </c>
      <c r="B128" s="254" t="s">
        <v>6447</v>
      </c>
      <c r="C128" s="128" t="s">
        <v>7400</v>
      </c>
      <c r="D128" s="128">
        <v>95</v>
      </c>
      <c r="E128" s="128">
        <v>5923</v>
      </c>
      <c r="F128" s="254" t="s">
        <v>1708</v>
      </c>
      <c r="G128" s="128">
        <v>1203</v>
      </c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  <c r="AX128" s="69"/>
      <c r="AY128" s="69"/>
      <c r="AZ128" s="69"/>
      <c r="BA128" s="69"/>
      <c r="BB128" s="69"/>
      <c r="BC128" s="69"/>
      <c r="BD128" s="69"/>
      <c r="BE128" s="69"/>
      <c r="BF128" s="69"/>
      <c r="BG128" s="128">
        <v>5923</v>
      </c>
      <c r="BH128" s="69"/>
    </row>
    <row r="129" spans="1:80" s="11" customFormat="1" ht="39.75" customHeight="1">
      <c r="A129" s="128" t="s">
        <v>2460</v>
      </c>
      <c r="B129" s="254" t="s">
        <v>5990</v>
      </c>
      <c r="C129" s="128" t="s">
        <v>5879</v>
      </c>
      <c r="D129" s="128">
        <v>61</v>
      </c>
      <c r="E129" s="128">
        <v>5924</v>
      </c>
      <c r="F129" s="254" t="s">
        <v>1709</v>
      </c>
      <c r="G129" s="128" t="s">
        <v>1687</v>
      </c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69"/>
      <c r="AR129" s="69"/>
      <c r="AS129" s="69"/>
      <c r="AT129" s="69"/>
      <c r="AU129" s="69"/>
      <c r="AV129" s="69"/>
      <c r="AW129" s="69"/>
      <c r="AX129" s="69"/>
      <c r="AY129" s="69"/>
      <c r="AZ129" s="69"/>
      <c r="BA129" s="69"/>
      <c r="BB129" s="69"/>
      <c r="BC129" s="69"/>
      <c r="BD129" s="69"/>
      <c r="BE129" s="69"/>
      <c r="BF129" s="69"/>
      <c r="BG129" s="128">
        <v>5924</v>
      </c>
      <c r="BH129" s="69"/>
    </row>
    <row r="130" spans="1:80" s="11" customFormat="1" ht="39.75" customHeight="1">
      <c r="A130" s="128" t="s">
        <v>4129</v>
      </c>
      <c r="B130" s="254" t="s">
        <v>2279</v>
      </c>
      <c r="C130" s="128" t="s">
        <v>7400</v>
      </c>
      <c r="D130" s="128">
        <v>107</v>
      </c>
      <c r="E130" s="128">
        <v>5925</v>
      </c>
      <c r="F130" s="254" t="s">
        <v>2349</v>
      </c>
      <c r="G130" s="128" t="s">
        <v>5039</v>
      </c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69"/>
      <c r="AR130" s="69"/>
      <c r="AS130" s="69"/>
      <c r="AT130" s="69"/>
      <c r="AU130" s="69"/>
      <c r="AV130" s="69"/>
      <c r="AW130" s="69"/>
      <c r="AX130" s="69"/>
      <c r="AY130" s="69"/>
      <c r="AZ130" s="69"/>
      <c r="BA130" s="69"/>
      <c r="BB130" s="69"/>
      <c r="BC130" s="69"/>
      <c r="BD130" s="69"/>
      <c r="BE130" s="69"/>
      <c r="BF130" s="69"/>
      <c r="BG130" s="128">
        <v>5925</v>
      </c>
      <c r="BH130" s="69"/>
    </row>
    <row r="131" spans="1:80" s="11" customFormat="1" ht="39.75" customHeight="1">
      <c r="A131" s="128" t="s">
        <v>4059</v>
      </c>
      <c r="B131" s="254" t="s">
        <v>6281</v>
      </c>
      <c r="C131" s="128" t="s">
        <v>5879</v>
      </c>
      <c r="D131" s="128">
        <v>41</v>
      </c>
      <c r="E131" s="128">
        <v>5926</v>
      </c>
      <c r="F131" s="254" t="s">
        <v>4611</v>
      </c>
      <c r="G131" s="128" t="s">
        <v>1687</v>
      </c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  <c r="AX131" s="69"/>
      <c r="AY131" s="69"/>
      <c r="AZ131" s="69"/>
      <c r="BA131" s="69"/>
      <c r="BB131" s="69"/>
      <c r="BC131" s="69"/>
      <c r="BD131" s="69"/>
      <c r="BE131" s="69"/>
      <c r="BF131" s="69"/>
      <c r="BG131" s="128">
        <v>5926</v>
      </c>
      <c r="BH131" s="69"/>
    </row>
    <row r="132" spans="1:80" s="11" customFormat="1" ht="39.75" customHeight="1">
      <c r="A132" s="128" t="s">
        <v>2460</v>
      </c>
      <c r="B132" s="254" t="s">
        <v>5880</v>
      </c>
      <c r="C132" s="128" t="s">
        <v>4129</v>
      </c>
      <c r="D132" s="128">
        <v>12</v>
      </c>
      <c r="E132" s="128">
        <v>5927</v>
      </c>
      <c r="F132" s="254" t="s">
        <v>4612</v>
      </c>
      <c r="G132" s="128">
        <v>1202</v>
      </c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69"/>
      <c r="AZ132" s="69"/>
      <c r="BA132" s="69"/>
      <c r="BB132" s="69"/>
      <c r="BC132" s="69"/>
      <c r="BD132" s="69"/>
      <c r="BE132" s="69"/>
      <c r="BF132" s="69"/>
      <c r="BG132" s="128">
        <v>5927</v>
      </c>
      <c r="BH132" s="69"/>
    </row>
    <row r="133" spans="1:80" s="11" customFormat="1" ht="39.75" customHeight="1">
      <c r="A133" s="128" t="s">
        <v>1960</v>
      </c>
      <c r="B133" s="254" t="s">
        <v>2722</v>
      </c>
      <c r="C133" s="128" t="s">
        <v>4129</v>
      </c>
      <c r="D133" s="128">
        <v>31</v>
      </c>
      <c r="E133" s="128">
        <v>5928</v>
      </c>
      <c r="F133" s="254" t="s">
        <v>2370</v>
      </c>
      <c r="G133" s="128" t="s">
        <v>1702</v>
      </c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128">
        <v>5928</v>
      </c>
      <c r="BH133" s="69"/>
    </row>
    <row r="134" spans="1:80" s="11" customFormat="1" ht="39.75" customHeight="1">
      <c r="A134" s="128" t="s">
        <v>2255</v>
      </c>
      <c r="B134" s="254" t="s">
        <v>2720</v>
      </c>
      <c r="C134" s="128" t="s">
        <v>4129</v>
      </c>
      <c r="D134" s="128">
        <v>53</v>
      </c>
      <c r="E134" s="128">
        <v>5929</v>
      </c>
      <c r="F134" s="254" t="s">
        <v>2367</v>
      </c>
      <c r="G134" s="128">
        <v>1201</v>
      </c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128">
        <v>5929</v>
      </c>
      <c r="BH134" s="69"/>
    </row>
    <row r="135" spans="1:80" s="11" customFormat="1" ht="39.75" customHeight="1">
      <c r="A135" s="128"/>
      <c r="B135" s="254"/>
      <c r="C135" s="128"/>
      <c r="D135" s="128"/>
      <c r="E135" s="128"/>
      <c r="F135" s="254"/>
      <c r="G135" s="128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128"/>
      <c r="BH135" s="69"/>
    </row>
    <row r="136" spans="1:80" s="11" customFormat="1" ht="39.75" customHeight="1">
      <c r="A136" s="128"/>
      <c r="B136" s="254"/>
      <c r="C136" s="128"/>
      <c r="D136" s="128"/>
      <c r="E136" s="128"/>
      <c r="F136" s="254"/>
      <c r="G136" s="128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128"/>
      <c r="BH136" s="69"/>
    </row>
    <row r="137" spans="1:80" s="12" customFormat="1" ht="39.75" customHeight="1">
      <c r="A137" s="128"/>
      <c r="B137" s="254"/>
      <c r="C137" s="128"/>
      <c r="D137" s="128"/>
      <c r="E137" s="128"/>
      <c r="F137" s="254"/>
      <c r="G137" s="128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128"/>
      <c r="BH137" s="69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</row>
    <row r="138" spans="1:80" s="12" customFormat="1" ht="39.75" customHeight="1">
      <c r="A138" s="128"/>
      <c r="B138" s="254"/>
      <c r="C138" s="128"/>
      <c r="D138" s="128"/>
      <c r="E138" s="128"/>
      <c r="F138" s="254"/>
      <c r="G138" s="128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128"/>
      <c r="BH138" s="69"/>
    </row>
    <row r="139" spans="1:80" s="12" customFormat="1" ht="39.75" customHeight="1">
      <c r="A139" s="128"/>
      <c r="B139" s="254"/>
      <c r="C139" s="128"/>
      <c r="D139" s="128"/>
      <c r="E139" s="128"/>
      <c r="F139" s="254"/>
      <c r="G139" s="128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128"/>
      <c r="BH139" s="69"/>
    </row>
    <row r="140" spans="1:80" s="12" customFormat="1" ht="39.75" customHeight="1">
      <c r="A140" s="128"/>
      <c r="B140" s="254"/>
      <c r="C140" s="128"/>
      <c r="D140" s="128"/>
      <c r="E140" s="128"/>
      <c r="F140" s="254"/>
      <c r="G140" s="128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128"/>
      <c r="BH140" s="69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</row>
    <row r="141" spans="1:80" s="11" customFormat="1" ht="39.75" customHeight="1">
      <c r="A141" s="128"/>
      <c r="B141" s="254"/>
      <c r="C141" s="128"/>
      <c r="D141" s="128"/>
      <c r="E141" s="128"/>
      <c r="F141" s="254"/>
      <c r="G141" s="128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128"/>
      <c r="BH141" s="69"/>
    </row>
    <row r="142" spans="1:80" s="11" customFormat="1" ht="39.75" customHeight="1">
      <c r="A142" s="128"/>
      <c r="B142" s="254"/>
      <c r="C142" s="128"/>
      <c r="D142" s="128"/>
      <c r="E142" s="128"/>
      <c r="F142" s="254"/>
      <c r="G142" s="128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128"/>
      <c r="BH142" s="69"/>
    </row>
    <row r="143" spans="1:80" s="11" customFormat="1" ht="39.75" customHeight="1">
      <c r="A143" s="128"/>
      <c r="B143" s="254"/>
      <c r="C143" s="128"/>
      <c r="D143" s="128"/>
      <c r="E143" s="128"/>
      <c r="F143" s="254"/>
      <c r="G143" s="128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128"/>
      <c r="BH143" s="69"/>
    </row>
    <row r="144" spans="1:80" s="11" customFormat="1" ht="39.75" customHeight="1">
      <c r="A144" s="128"/>
      <c r="B144" s="254"/>
      <c r="C144" s="128"/>
      <c r="D144" s="128"/>
      <c r="E144" s="128"/>
      <c r="F144" s="254"/>
      <c r="G144" s="128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128"/>
      <c r="BH144" s="69"/>
    </row>
    <row r="145" spans="1:60" s="11" customFormat="1" ht="39.75" customHeight="1">
      <c r="A145" s="128"/>
      <c r="B145" s="254"/>
      <c r="C145" s="128"/>
      <c r="D145" s="128"/>
      <c r="E145" s="128"/>
      <c r="F145" s="254"/>
      <c r="G145" s="128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128"/>
      <c r="BH145" s="69"/>
    </row>
    <row r="146" spans="1:60" s="11" customFormat="1" ht="39.75" customHeight="1">
      <c r="A146" s="128"/>
      <c r="B146" s="254"/>
      <c r="C146" s="128"/>
      <c r="D146" s="128"/>
      <c r="E146" s="128"/>
      <c r="F146" s="254"/>
      <c r="G146" s="128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128"/>
      <c r="BH146" s="69"/>
    </row>
    <row r="147" spans="1:60" s="47" customFormat="1" ht="20.149999999999999" customHeight="1">
      <c r="B147" s="149"/>
      <c r="F147" s="161"/>
      <c r="I147" s="17"/>
      <c r="J147" s="17"/>
      <c r="K147" s="17"/>
      <c r="N147" s="17"/>
      <c r="O147" s="17"/>
      <c r="S147" s="17"/>
      <c r="T147" s="17"/>
      <c r="X147" s="17"/>
      <c r="Y147" s="17"/>
      <c r="AA147" s="17"/>
      <c r="AS147" s="17"/>
      <c r="AX147" s="17"/>
    </row>
    <row r="148" spans="1:60" s="47" customFormat="1" ht="20.149999999999999" customHeight="1">
      <c r="A148" s="162" t="s">
        <v>2056</v>
      </c>
      <c r="B148" s="163" t="s">
        <v>5110</v>
      </c>
      <c r="F148" s="161"/>
      <c r="I148" s="17"/>
      <c r="J148" s="17"/>
      <c r="K148" s="17"/>
      <c r="N148" s="17"/>
      <c r="O148" s="17"/>
      <c r="S148" s="17"/>
      <c r="T148" s="17"/>
      <c r="X148" s="17"/>
      <c r="Y148" s="17"/>
      <c r="Z148" s="164" t="s">
        <v>5111</v>
      </c>
      <c r="AA148" s="47" t="s">
        <v>5112</v>
      </c>
      <c r="AB148" s="17"/>
      <c r="AO148" s="111" t="s">
        <v>5113</v>
      </c>
      <c r="AX148" s="17"/>
    </row>
    <row r="149" spans="1:60" s="47" customFormat="1" ht="20.149999999999999" customHeight="1">
      <c r="A149" s="165" t="s">
        <v>5114</v>
      </c>
      <c r="B149" s="163" t="s">
        <v>5137</v>
      </c>
      <c r="C149" s="163"/>
      <c r="D149" s="163"/>
      <c r="E149" s="163"/>
      <c r="F149" s="161"/>
      <c r="Z149" s="165" t="s">
        <v>5138</v>
      </c>
      <c r="AA149" t="s">
        <v>6835</v>
      </c>
      <c r="AB149" s="17"/>
      <c r="AD149" s="164"/>
      <c r="AO149" s="111" t="s">
        <v>6836</v>
      </c>
      <c r="AY149" t="s">
        <v>4491</v>
      </c>
      <c r="AZ149"/>
      <c r="BA149"/>
      <c r="BE149" s="648" t="s">
        <v>272</v>
      </c>
      <c r="BG149" s="163"/>
    </row>
    <row r="150" spans="1:60" ht="20.149999999999999" customHeight="1">
      <c r="A150"/>
      <c r="B150" s="166" t="s">
        <v>846</v>
      </c>
      <c r="C150" s="163"/>
      <c r="D150" s="163"/>
      <c r="E150" s="163"/>
      <c r="F150"/>
      <c r="G150" s="166" t="s">
        <v>143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 s="165" t="s">
        <v>3132</v>
      </c>
      <c r="AA150" t="s">
        <v>3694</v>
      </c>
      <c r="AB150" s="47"/>
      <c r="AC150" s="47"/>
      <c r="AD150" s="47"/>
      <c r="AO150" s="111" t="s">
        <v>686</v>
      </c>
      <c r="AQ150" s="47"/>
      <c r="AV150" s="648"/>
      <c r="AW150" s="36"/>
      <c r="AY150" t="s">
        <v>1496</v>
      </c>
      <c r="AZ150"/>
      <c r="BA150"/>
      <c r="BC150" s="47"/>
      <c r="BD150" s="47"/>
      <c r="BE150" s="47"/>
      <c r="BF150" s="100" t="s">
        <v>3820</v>
      </c>
      <c r="BG150" s="163"/>
      <c r="BH150"/>
    </row>
    <row r="151" spans="1:60" ht="20.149999999999999" customHeight="1">
      <c r="A151"/>
      <c r="B151" s="125"/>
      <c r="C151"/>
      <c r="D151"/>
      <c r="E151"/>
      <c r="F151" s="119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AA151" t="s">
        <v>5108</v>
      </c>
      <c r="AB151"/>
      <c r="AC151"/>
      <c r="AD151"/>
      <c r="AO151" s="111" t="s">
        <v>1989</v>
      </c>
      <c r="AV151" s="95"/>
      <c r="AW151" s="36"/>
      <c r="AX151"/>
      <c r="AY151" t="s">
        <v>5728</v>
      </c>
      <c r="AZ151"/>
      <c r="BA151"/>
      <c r="BD151"/>
      <c r="BF151" s="100" t="s">
        <v>2688</v>
      </c>
      <c r="BG151"/>
      <c r="BH151"/>
    </row>
    <row r="152" spans="1:60" ht="20.149999999999999" customHeight="1">
      <c r="C152"/>
      <c r="D152"/>
      <c r="E152"/>
      <c r="F152" s="119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 s="36"/>
      <c r="AA152" s="36"/>
      <c r="AB152"/>
      <c r="AC152" s="36"/>
      <c r="AD152"/>
      <c r="AE152"/>
      <c r="AF152"/>
      <c r="AG152" s="36"/>
      <c r="AH152" s="36"/>
      <c r="AI152" s="36"/>
      <c r="AJ152"/>
      <c r="AK152" s="36"/>
      <c r="AQ152"/>
      <c r="AR152"/>
      <c r="AS152" s="36"/>
      <c r="AT152"/>
      <c r="AU152" s="36"/>
      <c r="AV152" s="95"/>
      <c r="AW152" s="168"/>
      <c r="AX152" s="36"/>
      <c r="AY152"/>
      <c r="AZ152" s="36"/>
      <c r="BA152"/>
      <c r="BB152"/>
      <c r="BC152"/>
      <c r="BD152"/>
      <c r="BE152"/>
      <c r="BF152"/>
      <c r="BG152"/>
      <c r="BH152"/>
    </row>
  </sheetData>
  <mergeCells count="74">
    <mergeCell ref="M7:AO8"/>
    <mergeCell ref="BD6:BE6"/>
    <mergeCell ref="AW6:AX6"/>
    <mergeCell ref="AZ6:BA6"/>
    <mergeCell ref="BB5:BC5"/>
    <mergeCell ref="BD5:BE5"/>
    <mergeCell ref="AW22:BA22"/>
    <mergeCell ref="BB6:BC6"/>
    <mergeCell ref="AW7:AX7"/>
    <mergeCell ref="AZ7:BA7"/>
    <mergeCell ref="BB7:BC7"/>
    <mergeCell ref="B2:D2"/>
    <mergeCell ref="AW4:AY4"/>
    <mergeCell ref="AZ4:BA4"/>
    <mergeCell ref="BB4:BC4"/>
    <mergeCell ref="BF4:BG4"/>
    <mergeCell ref="R4:AH6"/>
    <mergeCell ref="AW5:AX5"/>
    <mergeCell ref="AZ5:BA5"/>
    <mergeCell ref="BF5:BG5"/>
    <mergeCell ref="BF6:BG6"/>
    <mergeCell ref="A20:A25"/>
    <mergeCell ref="B20:B25"/>
    <mergeCell ref="C20:C25"/>
    <mergeCell ref="D20:D25"/>
    <mergeCell ref="BF7:BG7"/>
    <mergeCell ref="BD7:BE7"/>
    <mergeCell ref="R24:V24"/>
    <mergeCell ref="W24:AA24"/>
    <mergeCell ref="P11:AK12"/>
    <mergeCell ref="S9:AH10"/>
    <mergeCell ref="BD4:BE4"/>
    <mergeCell ref="E20:E25"/>
    <mergeCell ref="F20:F25"/>
    <mergeCell ref="AG23:AK23"/>
    <mergeCell ref="R13:AH14"/>
    <mergeCell ref="G20:G25"/>
    <mergeCell ref="AB24:AF24"/>
    <mergeCell ref="H24:L24"/>
    <mergeCell ref="AO21:AQ23"/>
    <mergeCell ref="W22:AA22"/>
    <mergeCell ref="AL23:AN23"/>
    <mergeCell ref="M24:Q24"/>
    <mergeCell ref="AO24:AQ24"/>
    <mergeCell ref="AL24:AN24"/>
    <mergeCell ref="AB23:AF23"/>
    <mergeCell ref="AG24:AK24"/>
    <mergeCell ref="H21:V21"/>
    <mergeCell ref="W21:AK21"/>
    <mergeCell ref="H23:L23"/>
    <mergeCell ref="M23:Q23"/>
    <mergeCell ref="R22:V22"/>
    <mergeCell ref="R23:V23"/>
    <mergeCell ref="W23:AA23"/>
    <mergeCell ref="BH20:BH25"/>
    <mergeCell ref="H22:L22"/>
    <mergeCell ref="M22:Q22"/>
    <mergeCell ref="H20:BA20"/>
    <mergeCell ref="BB20:BB24"/>
    <mergeCell ref="AL21:AN22"/>
    <mergeCell ref="BF20:BF25"/>
    <mergeCell ref="BG20:BG25"/>
    <mergeCell ref="AB22:AF22"/>
    <mergeCell ref="AG22:AK22"/>
    <mergeCell ref="BC20:BC25"/>
    <mergeCell ref="BE20:BE25"/>
    <mergeCell ref="AR24:AV24"/>
    <mergeCell ref="AW24:BA24"/>
    <mergeCell ref="BD20:BD25"/>
    <mergeCell ref="AR23:AV23"/>
    <mergeCell ref="AW23:BA23"/>
    <mergeCell ref="AW21:BA21"/>
    <mergeCell ref="AR21:AV21"/>
    <mergeCell ref="AR22:AV22"/>
  </mergeCells>
  <phoneticPr fontId="0" type="noConversion"/>
  <pageMargins left="1.25" right="0" top="1" bottom="1.75" header="0.5" footer="0.5"/>
  <pageSetup paperSize="25" orientation="landscape" horizontalDpi="4294967293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54625" r:id="rId4">
          <objectPr defaultSize="0" autoPict="0" r:id="rId5">
            <anchor moveWithCells="1" sizeWithCells="1">
              <from>
                <xdr:col>24</xdr:col>
                <xdr:colOff>209550</xdr:colOff>
                <xdr:row>1</xdr:row>
                <xdr:rowOff>114300</xdr:rowOff>
              </from>
              <to>
                <xdr:col>26</xdr:col>
                <xdr:colOff>177800</xdr:colOff>
                <xdr:row>2</xdr:row>
                <xdr:rowOff>361950</xdr:rowOff>
              </to>
            </anchor>
          </objectPr>
        </oleObject>
      </mc:Choice>
      <mc:Fallback>
        <oleObject progId="Photoshop.Image.8" shapeId="154625" r:id="rId4"/>
      </mc:Fallback>
    </mc:AlternateContent>
  </oleObjects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CB51"/>
  <sheetViews>
    <sheetView topLeftCell="K3" workbookViewId="0">
      <selection activeCell="X16" sqref="X16"/>
    </sheetView>
  </sheetViews>
  <sheetFormatPr defaultRowHeight="16.5"/>
  <cols>
    <col min="1" max="1" width="17.1796875" style="23" customWidth="1"/>
    <col min="2" max="2" width="11.54296875" style="1" customWidth="1"/>
    <col min="3" max="3" width="7.81640625" style="13" customWidth="1"/>
    <col min="4" max="4" width="9.81640625" style="1" customWidth="1"/>
    <col min="5" max="5" width="7.1796875" style="1" customWidth="1"/>
    <col min="6" max="6" width="24.1796875" style="1" customWidth="1"/>
    <col min="7" max="7" width="13.1796875" style="1" customWidth="1"/>
    <col min="8" max="53" width="4.26953125" style="1" customWidth="1"/>
    <col min="54" max="54" width="7.54296875" style="1" customWidth="1"/>
    <col min="55" max="56" width="7.26953125" style="1" customWidth="1"/>
    <col min="57" max="57" width="10.26953125" style="1" customWidth="1"/>
    <col min="58" max="59" width="6.1796875" style="1" customWidth="1"/>
    <col min="60" max="60" width="11.7265625" style="1" customWidth="1"/>
  </cols>
  <sheetData>
    <row r="1" spans="1:60" ht="15" customHeight="1">
      <c r="A1" s="28"/>
      <c r="B1" s="30"/>
      <c r="C1" s="99"/>
      <c r="D1" s="30"/>
      <c r="E1" s="36"/>
      <c r="F1" s="50"/>
      <c r="G1" s="96"/>
      <c r="H1" s="30"/>
      <c r="L1" s="30"/>
      <c r="M1" s="30"/>
      <c r="N1" s="30"/>
      <c r="Q1" s="30"/>
      <c r="R1" s="30"/>
      <c r="S1" s="30"/>
      <c r="V1" s="30"/>
      <c r="W1" s="30"/>
      <c r="X1" s="30"/>
      <c r="AA1" s="30"/>
      <c r="AB1" s="30"/>
      <c r="AC1" s="30"/>
      <c r="AE1" s="30"/>
      <c r="AF1" s="30"/>
      <c r="AG1" s="30"/>
      <c r="AH1" s="30"/>
      <c r="AI1" s="30"/>
      <c r="AT1" s="30"/>
      <c r="AU1" s="30"/>
      <c r="AV1" s="30"/>
      <c r="AW1" s="30"/>
      <c r="AY1" s="30"/>
      <c r="AZ1" s="30"/>
      <c r="BA1" s="30"/>
      <c r="BB1" s="29"/>
      <c r="BC1" s="29"/>
      <c r="BD1" s="29"/>
      <c r="BE1" s="29"/>
      <c r="BF1" s="30"/>
      <c r="BG1" s="30"/>
      <c r="BH1" s="30"/>
    </row>
    <row r="2" spans="1:60" s="4" customFormat="1" ht="22.5" customHeight="1">
      <c r="A2" s="71"/>
      <c r="B2" s="1047" t="s">
        <v>6139</v>
      </c>
      <c r="C2" s="1047"/>
      <c r="D2" s="1047"/>
      <c r="E2" s="135"/>
      <c r="F2" s="54"/>
      <c r="G2" s="97"/>
      <c r="H2" s="187"/>
      <c r="J2" s="31"/>
      <c r="K2" s="31"/>
      <c r="L2" s="170"/>
      <c r="M2" s="170"/>
      <c r="N2" s="171"/>
      <c r="O2" s="31"/>
      <c r="P2" s="31"/>
      <c r="Q2" s="170"/>
      <c r="R2" s="170"/>
      <c r="S2" s="172"/>
      <c r="T2" s="31"/>
      <c r="U2" s="31"/>
      <c r="V2" s="170"/>
      <c r="W2" s="172"/>
      <c r="X2" s="172"/>
      <c r="Y2" s="31"/>
      <c r="Z2" s="31"/>
      <c r="AA2" s="170"/>
      <c r="AB2" s="171"/>
      <c r="AC2" s="171"/>
      <c r="AD2" s="31"/>
      <c r="AE2" s="170"/>
      <c r="AF2" s="171"/>
      <c r="AG2" s="171"/>
      <c r="AS2" s="31"/>
      <c r="AT2" s="170"/>
      <c r="AU2" s="171"/>
      <c r="AX2" s="31"/>
      <c r="AY2" s="170"/>
      <c r="AZ2" s="171"/>
      <c r="BC2" s="138"/>
      <c r="BD2" s="138"/>
      <c r="BE2" s="138"/>
      <c r="BF2" s="138"/>
    </row>
    <row r="3" spans="1:60" s="4" customFormat="1" ht="31.5" customHeight="1">
      <c r="A3" s="32"/>
      <c r="B3" s="139" t="s">
        <v>6141</v>
      </c>
      <c r="C3" s="58" t="s">
        <v>647</v>
      </c>
      <c r="D3" s="58" t="s">
        <v>2252</v>
      </c>
      <c r="E3" s="123"/>
      <c r="F3" s="188"/>
      <c r="G3" s="97"/>
      <c r="H3" s="171"/>
      <c r="I3" s="2"/>
      <c r="L3" s="171"/>
      <c r="M3" s="171"/>
      <c r="N3" s="171"/>
      <c r="Q3" s="171"/>
      <c r="R3" s="171"/>
      <c r="S3" s="173"/>
      <c r="V3" s="171"/>
      <c r="W3" s="171"/>
      <c r="X3" s="173"/>
      <c r="AA3" s="171"/>
      <c r="AB3" s="173"/>
      <c r="AC3" s="173"/>
      <c r="AE3" s="171"/>
      <c r="AF3" s="173"/>
      <c r="AG3" s="173"/>
      <c r="AT3" s="171"/>
      <c r="AU3" s="173"/>
      <c r="AX3" s="31"/>
      <c r="AY3" s="138" t="s">
        <v>6140</v>
      </c>
      <c r="AZ3" s="138"/>
      <c r="BA3" s="138"/>
      <c r="BB3" s="138"/>
      <c r="BD3" s="170"/>
      <c r="BE3" s="171"/>
      <c r="BF3" s="138"/>
      <c r="BG3" s="138"/>
    </row>
    <row r="4" spans="1:60" ht="15" customHeight="1">
      <c r="A4" s="72"/>
      <c r="B4" s="139" t="s">
        <v>6143</v>
      </c>
      <c r="C4" s="58" t="s">
        <v>2968</v>
      </c>
      <c r="D4" s="114">
        <v>4</v>
      </c>
      <c r="E4" s="123"/>
      <c r="F4" s="188"/>
      <c r="G4" s="96"/>
      <c r="J4" s="30"/>
      <c r="K4" s="30"/>
      <c r="O4" s="30"/>
      <c r="P4" s="30"/>
      <c r="R4" s="1086" t="s">
        <v>1665</v>
      </c>
      <c r="S4" s="1086"/>
      <c r="T4" s="1086"/>
      <c r="U4" s="1086"/>
      <c r="V4" s="1086"/>
      <c r="W4" s="1086"/>
      <c r="X4" s="1086"/>
      <c r="Y4" s="1086"/>
      <c r="Z4" s="1086"/>
      <c r="AA4" s="1086"/>
      <c r="AB4" s="1086"/>
      <c r="AC4" s="1086"/>
      <c r="AD4" s="1086"/>
      <c r="AE4" s="1086"/>
      <c r="AF4" s="1086"/>
      <c r="AG4" s="1086"/>
      <c r="AH4" s="1086"/>
      <c r="AI4" s="13"/>
      <c r="AS4" s="13"/>
      <c r="AT4" s="13"/>
      <c r="AU4" s="13"/>
      <c r="AV4" s="13"/>
      <c r="AW4" s="1085" t="s">
        <v>2935</v>
      </c>
      <c r="AX4" s="1085"/>
      <c r="AY4" s="1085"/>
      <c r="AZ4" s="1087" t="s">
        <v>1831</v>
      </c>
      <c r="BA4" s="1088"/>
      <c r="BB4" s="1087" t="s">
        <v>3975</v>
      </c>
      <c r="BC4" s="1088"/>
      <c r="BD4" s="1087" t="s">
        <v>3974</v>
      </c>
      <c r="BE4" s="1088"/>
      <c r="BF4" s="1089" t="s">
        <v>2936</v>
      </c>
      <c r="BG4" s="1090"/>
      <c r="BH4" s="13"/>
    </row>
    <row r="5" spans="1:60" ht="15" customHeight="1">
      <c r="A5" s="48"/>
      <c r="B5" s="139" t="s">
        <v>6144</v>
      </c>
      <c r="C5" s="58" t="s">
        <v>4047</v>
      </c>
      <c r="D5" s="58">
        <v>3.75</v>
      </c>
      <c r="E5" s="123"/>
      <c r="F5" s="51"/>
      <c r="G5" s="96"/>
      <c r="J5" s="30"/>
      <c r="K5" s="30"/>
      <c r="O5" s="30"/>
      <c r="P5" s="30"/>
      <c r="R5" s="1086"/>
      <c r="S5" s="1086"/>
      <c r="T5" s="1086"/>
      <c r="U5" s="1086"/>
      <c r="V5" s="1086"/>
      <c r="W5" s="1086"/>
      <c r="X5" s="1086"/>
      <c r="Y5" s="1086"/>
      <c r="Z5" s="1086"/>
      <c r="AA5" s="1086"/>
      <c r="AB5" s="1086"/>
      <c r="AC5" s="1086"/>
      <c r="AD5" s="1086"/>
      <c r="AE5" s="1086"/>
      <c r="AF5" s="1086"/>
      <c r="AG5" s="1086"/>
      <c r="AH5" s="1086"/>
      <c r="AI5" s="13"/>
      <c r="AS5" s="13"/>
      <c r="AT5" s="13"/>
      <c r="AU5" s="13"/>
      <c r="AV5" s="13"/>
      <c r="AW5" s="993" t="s">
        <v>3976</v>
      </c>
      <c r="AX5" s="994"/>
      <c r="AY5" s="264"/>
      <c r="AZ5" s="1091"/>
      <c r="BA5" s="1092"/>
      <c r="BB5" s="993"/>
      <c r="BC5" s="994"/>
      <c r="BD5" s="1091"/>
      <c r="BE5" s="1092"/>
      <c r="BF5" s="993"/>
      <c r="BG5" s="994"/>
      <c r="BH5" s="13"/>
    </row>
    <row r="6" spans="1:60" ht="15" customHeight="1">
      <c r="A6" s="32"/>
      <c r="B6" s="139" t="s">
        <v>6145</v>
      </c>
      <c r="C6" s="58" t="s">
        <v>5775</v>
      </c>
      <c r="D6" s="114">
        <v>3.5</v>
      </c>
      <c r="E6" s="123"/>
      <c r="F6" s="16"/>
      <c r="G6" s="96"/>
      <c r="R6" s="1086"/>
      <c r="S6" s="1086"/>
      <c r="T6" s="1086"/>
      <c r="U6" s="1086"/>
      <c r="V6" s="1086"/>
      <c r="W6" s="1086"/>
      <c r="X6" s="1086"/>
      <c r="Y6" s="1086"/>
      <c r="Z6" s="1086"/>
      <c r="AA6" s="1086"/>
      <c r="AB6" s="1086"/>
      <c r="AC6" s="1086"/>
      <c r="AD6" s="1086"/>
      <c r="AE6" s="1086"/>
      <c r="AF6" s="1086"/>
      <c r="AG6" s="1086"/>
      <c r="AH6" s="1086"/>
      <c r="AI6" s="13"/>
      <c r="AS6" s="13"/>
      <c r="AT6" s="13"/>
      <c r="AU6" s="13"/>
      <c r="AV6" s="13"/>
      <c r="AW6" s="993" t="s">
        <v>3977</v>
      </c>
      <c r="AX6" s="994"/>
      <c r="AY6" s="264"/>
      <c r="AZ6" s="1091"/>
      <c r="BA6" s="1092"/>
      <c r="BB6" s="993"/>
      <c r="BC6" s="994"/>
      <c r="BD6" s="1091"/>
      <c r="BE6" s="1092"/>
      <c r="BF6" s="993"/>
      <c r="BG6" s="994"/>
      <c r="BH6" s="13"/>
    </row>
    <row r="7" spans="1:60" s="13" customFormat="1" ht="15" customHeight="1">
      <c r="B7" s="139" t="s">
        <v>5776</v>
      </c>
      <c r="C7" s="58" t="s">
        <v>4048</v>
      </c>
      <c r="D7" s="58">
        <v>3.25</v>
      </c>
      <c r="E7" s="123"/>
      <c r="F7" s="59"/>
      <c r="G7" s="98"/>
      <c r="I7" s="1"/>
      <c r="J7" s="1"/>
      <c r="K7" s="940" t="s">
        <v>2608</v>
      </c>
      <c r="L7" s="940"/>
      <c r="M7" s="940"/>
      <c r="N7" s="940"/>
      <c r="O7" s="940"/>
      <c r="P7" s="940"/>
      <c r="Q7" s="940"/>
      <c r="R7" s="940"/>
      <c r="S7" s="94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L7" s="940"/>
      <c r="AM7" s="940"/>
      <c r="AN7" s="940"/>
      <c r="AO7" s="940"/>
      <c r="AP7" s="940"/>
      <c r="AQ7" s="940"/>
      <c r="AS7" s="201"/>
      <c r="AT7" s="201"/>
      <c r="AU7" s="201"/>
      <c r="AW7" s="993" t="s">
        <v>3978</v>
      </c>
      <c r="AX7" s="994"/>
      <c r="AY7" s="264"/>
      <c r="AZ7" s="1091"/>
      <c r="BA7" s="1092"/>
      <c r="BB7" s="993"/>
      <c r="BC7" s="994"/>
      <c r="BD7" s="1091"/>
      <c r="BE7" s="1092"/>
      <c r="BF7" s="993"/>
      <c r="BG7" s="994"/>
    </row>
    <row r="8" spans="1:60" s="13" customFormat="1" ht="15" customHeight="1">
      <c r="B8" s="139" t="s">
        <v>6146</v>
      </c>
      <c r="C8" s="58" t="s">
        <v>4049</v>
      </c>
      <c r="D8" s="114">
        <v>3</v>
      </c>
      <c r="E8" s="123"/>
      <c r="F8" s="17"/>
      <c r="G8" s="98"/>
      <c r="I8" s="1"/>
      <c r="J8" s="1"/>
      <c r="K8" s="940"/>
      <c r="L8" s="940"/>
      <c r="M8" s="940"/>
      <c r="N8" s="940"/>
      <c r="O8" s="940"/>
      <c r="P8" s="940"/>
      <c r="Q8" s="940"/>
      <c r="R8" s="940"/>
      <c r="S8" s="940"/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S8" s="201"/>
      <c r="AT8" s="201"/>
      <c r="AU8" s="201"/>
      <c r="AX8" s="201"/>
      <c r="AY8" s="201"/>
      <c r="AZ8" s="201"/>
    </row>
    <row r="9" spans="1:60" s="13" customFormat="1" ht="15" customHeight="1">
      <c r="B9" s="139" t="s">
        <v>6147</v>
      </c>
      <c r="C9" s="58" t="s">
        <v>5782</v>
      </c>
      <c r="D9" s="58">
        <v>2.75</v>
      </c>
      <c r="E9" s="123"/>
      <c r="F9" s="16"/>
      <c r="G9" s="98"/>
      <c r="I9" s="1"/>
      <c r="J9" s="1"/>
      <c r="K9" s="1"/>
      <c r="O9" s="1"/>
      <c r="P9" s="1"/>
      <c r="R9" s="198"/>
      <c r="S9" s="940" t="s">
        <v>6286</v>
      </c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</row>
    <row r="10" spans="1:60" s="13" customFormat="1" ht="15" customHeight="1">
      <c r="B10" s="139" t="s">
        <v>6148</v>
      </c>
      <c r="C10" s="58" t="s">
        <v>4050</v>
      </c>
      <c r="D10" s="114">
        <v>2.5</v>
      </c>
      <c r="E10" s="123"/>
      <c r="F10" s="59"/>
      <c r="G10" s="98"/>
      <c r="I10" s="1"/>
      <c r="J10" s="1"/>
      <c r="K10" s="1"/>
      <c r="O10" s="1"/>
      <c r="P10" s="1"/>
      <c r="R10" s="199"/>
      <c r="S10" s="940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</row>
    <row r="11" spans="1:60" s="13" customFormat="1" ht="15" customHeight="1">
      <c r="B11" s="139" t="s">
        <v>6149</v>
      </c>
      <c r="C11" s="58" t="s">
        <v>4051</v>
      </c>
      <c r="D11" s="58">
        <v>2.25</v>
      </c>
      <c r="E11" s="123"/>
      <c r="F11" s="59"/>
      <c r="G11" s="98"/>
      <c r="I11" s="1"/>
      <c r="J11" s="1"/>
      <c r="K11" s="1"/>
      <c r="O11" s="1"/>
      <c r="P11" s="940" t="s">
        <v>2069</v>
      </c>
      <c r="Q11" s="940"/>
      <c r="R11" s="940"/>
      <c r="S11" s="940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940"/>
      <c r="AE11" s="940"/>
      <c r="AF11" s="940"/>
      <c r="AG11" s="940"/>
      <c r="AH11" s="940"/>
      <c r="AI11" s="940"/>
      <c r="AJ11" s="940"/>
      <c r="AK11" s="940"/>
    </row>
    <row r="12" spans="1:60" s="13" customFormat="1" ht="15" customHeight="1">
      <c r="B12" s="139" t="s">
        <v>6150</v>
      </c>
      <c r="C12" s="58" t="s">
        <v>4052</v>
      </c>
      <c r="D12" s="114">
        <v>2</v>
      </c>
      <c r="E12" s="123"/>
      <c r="F12" s="59"/>
      <c r="G12" s="98"/>
      <c r="I12" s="1"/>
      <c r="J12" s="1"/>
      <c r="K12" s="1"/>
      <c r="O12" s="1"/>
      <c r="P12" s="940"/>
      <c r="Q12" s="940"/>
      <c r="R12" s="940"/>
      <c r="S12" s="940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940"/>
      <c r="AE12" s="940"/>
      <c r="AF12" s="940"/>
      <c r="AG12" s="940"/>
      <c r="AH12" s="940"/>
      <c r="AI12" s="940"/>
      <c r="AJ12" s="940"/>
      <c r="AK12" s="940"/>
    </row>
    <row r="13" spans="1:60" ht="15" customHeight="1">
      <c r="A13" s="32"/>
      <c r="B13" s="139" t="s">
        <v>5781</v>
      </c>
      <c r="C13" s="58" t="s">
        <v>5014</v>
      </c>
      <c r="D13" s="114">
        <v>0</v>
      </c>
      <c r="E13" s="123"/>
      <c r="F13" s="59"/>
      <c r="G13" s="96"/>
      <c r="H13" s="32"/>
      <c r="L13" s="32"/>
      <c r="M13" s="32"/>
      <c r="N13" s="32"/>
      <c r="Q13" s="32"/>
      <c r="R13" s="940" t="s">
        <v>6070</v>
      </c>
      <c r="S13" s="940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940"/>
      <c r="AE13" s="940"/>
      <c r="AF13" s="940"/>
      <c r="AG13" s="940"/>
      <c r="AH13" s="940"/>
      <c r="AI13" s="130"/>
      <c r="AT13" s="32"/>
      <c r="AU13" s="32"/>
      <c r="AV13" s="130"/>
      <c r="AW13" s="130"/>
      <c r="AY13" s="32"/>
      <c r="AZ13" s="32"/>
      <c r="BA13" s="262"/>
      <c r="BB13" s="37"/>
      <c r="BC13" s="37"/>
      <c r="BD13" s="37"/>
      <c r="BE13" s="37"/>
      <c r="BF13" s="38"/>
      <c r="BG13" s="38"/>
      <c r="BH13" s="39"/>
    </row>
    <row r="14" spans="1:60" ht="15" customHeight="1">
      <c r="A14" s="1"/>
      <c r="B14" s="139"/>
      <c r="C14" s="58" t="s">
        <v>6151</v>
      </c>
      <c r="D14" s="114" t="s">
        <v>6152</v>
      </c>
      <c r="E14" s="176"/>
      <c r="F14" s="17"/>
      <c r="G14" s="96"/>
      <c r="H14" s="32"/>
      <c r="L14" s="32"/>
      <c r="M14" s="32"/>
      <c r="N14" s="32"/>
      <c r="Q14" s="32"/>
      <c r="R14" s="940"/>
      <c r="S14" s="940"/>
      <c r="T14" s="940"/>
      <c r="U14" s="940"/>
      <c r="V14" s="940"/>
      <c r="W14" s="940"/>
      <c r="X14" s="940"/>
      <c r="Y14" s="940"/>
      <c r="Z14" s="940"/>
      <c r="AA14" s="940"/>
      <c r="AB14" s="940"/>
      <c r="AC14" s="940"/>
      <c r="AD14" s="940"/>
      <c r="AE14" s="940"/>
      <c r="AF14" s="940"/>
      <c r="AG14" s="940"/>
      <c r="AH14" s="940"/>
      <c r="AI14" s="130"/>
      <c r="AT14" s="32"/>
      <c r="AU14" s="32"/>
      <c r="AV14" s="130"/>
      <c r="AW14" s="130"/>
      <c r="AY14" s="32"/>
      <c r="AZ14" s="32"/>
      <c r="BA14" s="130"/>
      <c r="BB14" s="33"/>
      <c r="BC14" s="33"/>
      <c r="BD14" s="33"/>
      <c r="BE14" s="33"/>
      <c r="BF14" s="32"/>
      <c r="BG14" s="32"/>
      <c r="BH14" s="30"/>
    </row>
    <row r="15" spans="1:60" ht="15" customHeight="1">
      <c r="A15" s="28"/>
      <c r="B15" s="139"/>
      <c r="C15" s="58" t="s">
        <v>6153</v>
      </c>
      <c r="D15" s="114" t="s">
        <v>3616</v>
      </c>
      <c r="E15" s="36"/>
      <c r="F15" s="50"/>
      <c r="G15" s="96"/>
      <c r="H15" s="30"/>
      <c r="L15" s="30"/>
      <c r="M15" s="30"/>
      <c r="P15" s="30"/>
      <c r="Q15" s="30"/>
      <c r="R15" s="30"/>
      <c r="U15" s="30"/>
      <c r="V15" s="30"/>
      <c r="W15" s="30"/>
      <c r="Z15" s="30"/>
      <c r="AA15" s="30"/>
      <c r="AB15" s="30"/>
      <c r="AE15" s="30"/>
      <c r="AF15" s="30"/>
      <c r="AG15" s="30"/>
      <c r="AJ15" s="30"/>
      <c r="AK15" s="30"/>
      <c r="AL15" s="30"/>
      <c r="AN15" s="30"/>
      <c r="AO15" s="30"/>
      <c r="AP15" s="134"/>
      <c r="AQ15" s="154"/>
      <c r="AR15" s="156"/>
      <c r="AT15" s="30"/>
      <c r="AU15" s="30"/>
      <c r="AV15" s="153"/>
      <c r="AW15" s="156"/>
      <c r="AY15" s="30"/>
      <c r="AZ15" s="30"/>
      <c r="BA15" s="157"/>
      <c r="BB15" s="29"/>
      <c r="BC15" s="29"/>
      <c r="BD15" s="29"/>
      <c r="BE15" s="29"/>
      <c r="BF15" s="30"/>
      <c r="BG15" s="30"/>
      <c r="BH15" s="30"/>
    </row>
    <row r="16" spans="1:60" ht="15" customHeight="1">
      <c r="A16" s="28"/>
      <c r="B16" s="106" t="s">
        <v>3617</v>
      </c>
      <c r="C16" s="159"/>
      <c r="D16" s="160"/>
      <c r="E16" s="36"/>
      <c r="F16" s="50"/>
      <c r="G16" s="96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29"/>
      <c r="BC16" s="29"/>
      <c r="BD16" s="29"/>
      <c r="BE16" s="29"/>
      <c r="BF16" s="30"/>
      <c r="BG16" s="30"/>
      <c r="BH16" s="30"/>
    </row>
    <row r="17" spans="1:60" ht="15" customHeight="1">
      <c r="A17" s="28"/>
      <c r="B17" s="29" t="s">
        <v>3618</v>
      </c>
      <c r="C17" s="29"/>
      <c r="D17" s="29"/>
      <c r="E17" s="36"/>
      <c r="F17" s="50"/>
      <c r="G17" s="96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29"/>
      <c r="BC17" s="29"/>
      <c r="BD17" s="29"/>
      <c r="BE17" s="29"/>
      <c r="BF17" s="30"/>
      <c r="BG17" s="30"/>
      <c r="BH17" s="30"/>
    </row>
    <row r="18" spans="1:60" ht="15" customHeight="1">
      <c r="A18" s="28"/>
      <c r="B18" s="29" t="s">
        <v>5995</v>
      </c>
      <c r="C18" s="29"/>
      <c r="D18" s="29"/>
      <c r="E18" s="36"/>
      <c r="F18" s="50"/>
      <c r="G18" s="96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29"/>
      <c r="BC18" s="29"/>
      <c r="BD18" s="29"/>
      <c r="BE18" s="29"/>
      <c r="BF18" s="30"/>
      <c r="BG18" s="30"/>
      <c r="BH18" s="30"/>
    </row>
    <row r="19" spans="1:60" ht="15" customHeight="1">
      <c r="A19" s="28"/>
      <c r="B19" s="30"/>
      <c r="C19" s="99"/>
      <c r="D19" s="30"/>
      <c r="E19" s="36"/>
      <c r="F19" s="50"/>
      <c r="G19" s="96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29"/>
      <c r="BC19" s="29"/>
      <c r="BD19" s="29"/>
      <c r="BE19" s="29"/>
      <c r="BF19" s="30"/>
      <c r="BG19" s="30"/>
      <c r="BH19" s="30"/>
    </row>
    <row r="20" spans="1:60" s="1" customFormat="1" ht="18" customHeight="1">
      <c r="A20" s="943" t="s">
        <v>5996</v>
      </c>
      <c r="B20" s="943" t="s">
        <v>5250</v>
      </c>
      <c r="C20" s="943" t="s">
        <v>5251</v>
      </c>
      <c r="D20" s="943" t="s">
        <v>5252</v>
      </c>
      <c r="E20" s="943" t="s">
        <v>3107</v>
      </c>
      <c r="F20" s="943" t="s">
        <v>3108</v>
      </c>
      <c r="G20" s="943" t="s">
        <v>5289</v>
      </c>
      <c r="H20" s="947" t="s">
        <v>2965</v>
      </c>
      <c r="I20" s="948"/>
      <c r="J20" s="948"/>
      <c r="K20" s="948"/>
      <c r="L20" s="948"/>
      <c r="M20" s="948"/>
      <c r="N20" s="948"/>
      <c r="O20" s="948"/>
      <c r="P20" s="948"/>
      <c r="Q20" s="948"/>
      <c r="R20" s="948"/>
      <c r="S20" s="948"/>
      <c r="T20" s="948"/>
      <c r="U20" s="948"/>
      <c r="V20" s="948"/>
      <c r="W20" s="948"/>
      <c r="X20" s="948"/>
      <c r="Y20" s="948"/>
      <c r="Z20" s="948"/>
      <c r="AA20" s="948"/>
      <c r="AB20" s="948"/>
      <c r="AC20" s="948"/>
      <c r="AD20" s="948"/>
      <c r="AE20" s="948"/>
      <c r="AF20" s="948"/>
      <c r="AG20" s="948"/>
      <c r="AH20" s="948"/>
      <c r="AI20" s="948"/>
      <c r="AJ20" s="948"/>
      <c r="AK20" s="948"/>
      <c r="AL20" s="948"/>
      <c r="AM20" s="948"/>
      <c r="AN20" s="948"/>
      <c r="AO20" s="948"/>
      <c r="AP20" s="948"/>
      <c r="AQ20" s="948"/>
      <c r="AR20" s="948"/>
      <c r="AS20" s="948"/>
      <c r="AT20" s="948"/>
      <c r="AU20" s="948"/>
      <c r="AV20" s="948"/>
      <c r="AW20" s="948"/>
      <c r="AX20" s="948"/>
      <c r="AY20" s="948"/>
      <c r="AZ20" s="948"/>
      <c r="BA20" s="948"/>
      <c r="BB20" s="950" t="s">
        <v>5450</v>
      </c>
      <c r="BC20" s="924" t="s">
        <v>2665</v>
      </c>
      <c r="BD20" s="924" t="s">
        <v>1408</v>
      </c>
      <c r="BE20" s="924" t="s">
        <v>2666</v>
      </c>
      <c r="BF20" s="924" t="s">
        <v>2658</v>
      </c>
      <c r="BG20" s="924" t="s">
        <v>2063</v>
      </c>
      <c r="BH20" s="1073" t="s">
        <v>3157</v>
      </c>
    </row>
    <row r="21" spans="1:60" s="56" customFormat="1" ht="18" customHeight="1">
      <c r="A21" s="969"/>
      <c r="B21" s="969"/>
      <c r="C21" s="969"/>
      <c r="D21" s="969"/>
      <c r="E21" s="969"/>
      <c r="F21" s="969"/>
      <c r="G21" s="969"/>
      <c r="H21" s="1061" t="s">
        <v>5139</v>
      </c>
      <c r="I21" s="954"/>
      <c r="J21" s="954"/>
      <c r="K21" s="954"/>
      <c r="L21" s="954"/>
      <c r="M21" s="954"/>
      <c r="N21" s="954"/>
      <c r="O21" s="954"/>
      <c r="P21" s="954"/>
      <c r="Q21" s="954"/>
      <c r="R21" s="954"/>
      <c r="S21" s="954"/>
      <c r="T21" s="954"/>
      <c r="U21" s="954"/>
      <c r="V21" s="954"/>
      <c r="W21" s="954" t="s">
        <v>6137</v>
      </c>
      <c r="X21" s="954"/>
      <c r="Y21" s="954"/>
      <c r="Z21" s="954"/>
      <c r="AA21" s="954"/>
      <c r="AB21" s="954"/>
      <c r="AC21" s="954"/>
      <c r="AD21" s="954"/>
      <c r="AE21" s="954"/>
      <c r="AF21" s="954"/>
      <c r="AG21" s="954"/>
      <c r="AH21" s="954"/>
      <c r="AI21" s="954"/>
      <c r="AJ21" s="954"/>
      <c r="AK21" s="955"/>
      <c r="AL21" s="1165" t="s">
        <v>270</v>
      </c>
      <c r="AM21" s="1166"/>
      <c r="AN21" s="1167"/>
      <c r="AO21" s="1174" t="s">
        <v>5737</v>
      </c>
      <c r="AP21" s="1175"/>
      <c r="AQ21" s="1175"/>
      <c r="AR21" s="932" t="s">
        <v>3599</v>
      </c>
      <c r="AS21" s="933"/>
      <c r="AT21" s="933"/>
      <c r="AU21" s="933"/>
      <c r="AV21" s="933"/>
      <c r="AW21" s="932" t="s">
        <v>2674</v>
      </c>
      <c r="AX21" s="933"/>
      <c r="AY21" s="933"/>
      <c r="AZ21" s="933"/>
      <c r="BA21" s="934"/>
      <c r="BB21" s="1164"/>
      <c r="BC21" s="924"/>
      <c r="BD21" s="924"/>
      <c r="BE21" s="924"/>
      <c r="BF21" s="924"/>
      <c r="BG21" s="924"/>
      <c r="BH21" s="1073"/>
    </row>
    <row r="22" spans="1:60" s="57" customFormat="1" ht="16.5" customHeight="1">
      <c r="A22" s="969"/>
      <c r="B22" s="969"/>
      <c r="C22" s="969"/>
      <c r="D22" s="969"/>
      <c r="E22" s="969"/>
      <c r="F22" s="969"/>
      <c r="G22" s="969"/>
      <c r="H22" s="928" t="s">
        <v>271</v>
      </c>
      <c r="I22" s="929"/>
      <c r="J22" s="929"/>
      <c r="K22" s="929"/>
      <c r="L22" s="929"/>
      <c r="M22" s="928" t="s">
        <v>1103</v>
      </c>
      <c r="N22" s="929"/>
      <c r="O22" s="929"/>
      <c r="P22" s="929"/>
      <c r="Q22" s="929"/>
      <c r="R22" s="928" t="s">
        <v>1104</v>
      </c>
      <c r="S22" s="929"/>
      <c r="T22" s="929"/>
      <c r="U22" s="929"/>
      <c r="V22" s="929"/>
      <c r="W22" s="928" t="s">
        <v>1105</v>
      </c>
      <c r="X22" s="929"/>
      <c r="Y22" s="929"/>
      <c r="Z22" s="929"/>
      <c r="AA22" s="929"/>
      <c r="AB22" s="928" t="s">
        <v>1106</v>
      </c>
      <c r="AC22" s="929"/>
      <c r="AD22" s="929"/>
      <c r="AE22" s="929"/>
      <c r="AF22" s="929"/>
      <c r="AG22" s="928" t="s">
        <v>1107</v>
      </c>
      <c r="AH22" s="929"/>
      <c r="AI22" s="929"/>
      <c r="AJ22" s="929"/>
      <c r="AK22" s="929"/>
      <c r="AL22" s="1168"/>
      <c r="AM22" s="1169"/>
      <c r="AN22" s="1170"/>
      <c r="AO22" s="1174"/>
      <c r="AP22" s="1175"/>
      <c r="AQ22" s="1175"/>
      <c r="AR22" s="928" t="s">
        <v>1108</v>
      </c>
      <c r="AS22" s="929"/>
      <c r="AT22" s="929"/>
      <c r="AU22" s="929"/>
      <c r="AV22" s="930"/>
      <c r="AW22" s="928" t="s">
        <v>1109</v>
      </c>
      <c r="AX22" s="929"/>
      <c r="AY22" s="929"/>
      <c r="AZ22" s="929"/>
      <c r="BA22" s="930"/>
      <c r="BB22" s="1164"/>
      <c r="BC22" s="924"/>
      <c r="BD22" s="924"/>
      <c r="BE22" s="924"/>
      <c r="BF22" s="924"/>
      <c r="BG22" s="924"/>
      <c r="BH22" s="1073"/>
    </row>
    <row r="23" spans="1:60" s="56" customFormat="1" ht="30.75" customHeight="1">
      <c r="A23" s="969"/>
      <c r="B23" s="969"/>
      <c r="C23" s="969"/>
      <c r="D23" s="969"/>
      <c r="E23" s="969"/>
      <c r="F23" s="969"/>
      <c r="G23" s="969"/>
      <c r="H23" s="1171" t="s">
        <v>5784</v>
      </c>
      <c r="I23" s="1172"/>
      <c r="J23" s="1172"/>
      <c r="K23" s="1172"/>
      <c r="L23" s="1173"/>
      <c r="M23" s="1171" t="s">
        <v>4821</v>
      </c>
      <c r="N23" s="1172"/>
      <c r="O23" s="1172"/>
      <c r="P23" s="1172"/>
      <c r="Q23" s="1173"/>
      <c r="R23" s="1171" t="s">
        <v>4087</v>
      </c>
      <c r="S23" s="1172"/>
      <c r="T23" s="1172"/>
      <c r="U23" s="1172"/>
      <c r="V23" s="1173"/>
      <c r="W23" s="925" t="s">
        <v>5785</v>
      </c>
      <c r="X23" s="1069"/>
      <c r="Y23" s="1069"/>
      <c r="Z23" s="1069"/>
      <c r="AA23" s="1070"/>
      <c r="AB23" s="925" t="s">
        <v>5786</v>
      </c>
      <c r="AC23" s="1069"/>
      <c r="AD23" s="1069"/>
      <c r="AE23" s="1069"/>
      <c r="AF23" s="1070"/>
      <c r="AG23" s="925" t="s">
        <v>5787</v>
      </c>
      <c r="AH23" s="1069"/>
      <c r="AI23" s="1069"/>
      <c r="AJ23" s="1069"/>
      <c r="AK23" s="1070"/>
      <c r="AL23" s="925" t="s">
        <v>4822</v>
      </c>
      <c r="AM23" s="1069"/>
      <c r="AN23" s="1070"/>
      <c r="AO23" s="1176"/>
      <c r="AP23" s="1064"/>
      <c r="AQ23" s="1064"/>
      <c r="AR23" s="925" t="s">
        <v>5449</v>
      </c>
      <c r="AS23" s="1069"/>
      <c r="AT23" s="1069"/>
      <c r="AU23" s="1069"/>
      <c r="AV23" s="1070"/>
      <c r="AW23" s="925" t="s">
        <v>3450</v>
      </c>
      <c r="AX23" s="1069"/>
      <c r="AY23" s="1069"/>
      <c r="AZ23" s="1069"/>
      <c r="BA23" s="1070"/>
      <c r="BB23" s="1164"/>
      <c r="BC23" s="924"/>
      <c r="BD23" s="924"/>
      <c r="BE23" s="924"/>
      <c r="BF23" s="924"/>
      <c r="BG23" s="924"/>
      <c r="BH23" s="1073"/>
    </row>
    <row r="24" spans="1:60" s="56" customFormat="1" ht="14.25" customHeight="1">
      <c r="A24" s="969"/>
      <c r="B24" s="969"/>
      <c r="C24" s="969"/>
      <c r="D24" s="969"/>
      <c r="E24" s="969"/>
      <c r="F24" s="969"/>
      <c r="G24" s="969"/>
      <c r="H24" s="928" t="s">
        <v>1994</v>
      </c>
      <c r="I24" s="929"/>
      <c r="J24" s="929"/>
      <c r="K24" s="929"/>
      <c r="L24" s="930"/>
      <c r="M24" s="928" t="s">
        <v>1994</v>
      </c>
      <c r="N24" s="929"/>
      <c r="O24" s="929"/>
      <c r="P24" s="929"/>
      <c r="Q24" s="930"/>
      <c r="R24" s="928" t="s">
        <v>2667</v>
      </c>
      <c r="S24" s="929"/>
      <c r="T24" s="929"/>
      <c r="U24" s="929"/>
      <c r="V24" s="930"/>
      <c r="W24" s="928" t="s">
        <v>5448</v>
      </c>
      <c r="X24" s="929"/>
      <c r="Y24" s="929"/>
      <c r="Z24" s="929"/>
      <c r="AA24" s="930"/>
      <c r="AB24" s="928" t="s">
        <v>5448</v>
      </c>
      <c r="AC24" s="929"/>
      <c r="AD24" s="929"/>
      <c r="AE24" s="929"/>
      <c r="AF24" s="930"/>
      <c r="AG24" s="928" t="s">
        <v>5448</v>
      </c>
      <c r="AH24" s="929"/>
      <c r="AI24" s="929"/>
      <c r="AJ24" s="929"/>
      <c r="AK24" s="930"/>
      <c r="AL24" s="928" t="s">
        <v>1667</v>
      </c>
      <c r="AM24" s="929"/>
      <c r="AN24" s="930"/>
      <c r="AO24" s="949" t="s">
        <v>7217</v>
      </c>
      <c r="AP24" s="949"/>
      <c r="AQ24" s="949"/>
      <c r="AR24" s="928" t="s">
        <v>3609</v>
      </c>
      <c r="AS24" s="929"/>
      <c r="AT24" s="929"/>
      <c r="AU24" s="929"/>
      <c r="AV24" s="930"/>
      <c r="AW24" s="928" t="s">
        <v>3609</v>
      </c>
      <c r="AX24" s="929"/>
      <c r="AY24" s="929"/>
      <c r="AZ24" s="929"/>
      <c r="BA24" s="930"/>
      <c r="BB24" s="1164"/>
      <c r="BC24" s="924"/>
      <c r="BD24" s="924"/>
      <c r="BE24" s="924"/>
      <c r="BF24" s="924"/>
      <c r="BG24" s="924"/>
      <c r="BH24" s="1073"/>
    </row>
    <row r="25" spans="1:60" s="56" customFormat="1" ht="62.25" customHeight="1">
      <c r="A25" s="969"/>
      <c r="B25" s="969"/>
      <c r="C25" s="969"/>
      <c r="D25" s="969"/>
      <c r="E25" s="969"/>
      <c r="F25" s="969"/>
      <c r="G25" s="969"/>
      <c r="H25" s="101" t="s">
        <v>661</v>
      </c>
      <c r="I25" s="101" t="s">
        <v>6862</v>
      </c>
      <c r="J25" s="101" t="s">
        <v>1656</v>
      </c>
      <c r="K25" s="102" t="s">
        <v>647</v>
      </c>
      <c r="L25" s="835" t="s">
        <v>2252</v>
      </c>
      <c r="M25" s="101" t="s">
        <v>661</v>
      </c>
      <c r="N25" s="101" t="s">
        <v>6862</v>
      </c>
      <c r="O25" s="101" t="s">
        <v>1656</v>
      </c>
      <c r="P25" s="102" t="s">
        <v>647</v>
      </c>
      <c r="Q25" s="835" t="s">
        <v>2252</v>
      </c>
      <c r="R25" s="101" t="s">
        <v>661</v>
      </c>
      <c r="S25" s="101" t="s">
        <v>6862</v>
      </c>
      <c r="T25" s="101" t="s">
        <v>1656</v>
      </c>
      <c r="U25" s="102" t="s">
        <v>647</v>
      </c>
      <c r="V25" s="835" t="s">
        <v>2252</v>
      </c>
      <c r="W25" s="101" t="s">
        <v>662</v>
      </c>
      <c r="X25" s="101" t="s">
        <v>1655</v>
      </c>
      <c r="Y25" s="101" t="s">
        <v>1656</v>
      </c>
      <c r="Z25" s="102" t="s">
        <v>647</v>
      </c>
      <c r="AA25" s="835" t="s">
        <v>2252</v>
      </c>
      <c r="AB25" s="101" t="s">
        <v>662</v>
      </c>
      <c r="AC25" s="101" t="s">
        <v>1655</v>
      </c>
      <c r="AD25" s="101" t="s">
        <v>1656</v>
      </c>
      <c r="AE25" s="102" t="s">
        <v>647</v>
      </c>
      <c r="AF25" s="835" t="s">
        <v>2252</v>
      </c>
      <c r="AG25" s="101" t="s">
        <v>662</v>
      </c>
      <c r="AH25" s="101" t="s">
        <v>1655</v>
      </c>
      <c r="AI25" s="101" t="s">
        <v>1656</v>
      </c>
      <c r="AJ25" s="102" t="s">
        <v>647</v>
      </c>
      <c r="AK25" s="835" t="s">
        <v>2252</v>
      </c>
      <c r="AL25" s="101" t="s">
        <v>1656</v>
      </c>
      <c r="AM25" s="102" t="s">
        <v>647</v>
      </c>
      <c r="AN25" s="103" t="s">
        <v>2252</v>
      </c>
      <c r="AO25" s="101" t="s">
        <v>1656</v>
      </c>
      <c r="AP25" s="102" t="s">
        <v>647</v>
      </c>
      <c r="AQ25" s="835" t="s">
        <v>2252</v>
      </c>
      <c r="AR25" s="101" t="s">
        <v>661</v>
      </c>
      <c r="AS25" s="101" t="s">
        <v>6862</v>
      </c>
      <c r="AT25" s="101" t="s">
        <v>1656</v>
      </c>
      <c r="AU25" s="102" t="s">
        <v>647</v>
      </c>
      <c r="AV25" s="835" t="s">
        <v>2252</v>
      </c>
      <c r="AW25" s="101" t="s">
        <v>661</v>
      </c>
      <c r="AX25" s="101" t="s">
        <v>6862</v>
      </c>
      <c r="AY25" s="101" t="s">
        <v>1656</v>
      </c>
      <c r="AZ25" s="102" t="s">
        <v>647</v>
      </c>
      <c r="BA25" s="835" t="s">
        <v>2252</v>
      </c>
      <c r="BB25" s="502"/>
      <c r="BC25" s="924"/>
      <c r="BD25" s="924"/>
      <c r="BE25" s="924"/>
      <c r="BF25" s="924"/>
      <c r="BG25" s="924"/>
      <c r="BH25" s="1073"/>
    </row>
    <row r="26" spans="1:60" s="11" customFormat="1" ht="39.75" customHeight="1">
      <c r="A26" s="128" t="s">
        <v>2255</v>
      </c>
      <c r="B26" s="254" t="s">
        <v>2720</v>
      </c>
      <c r="C26" s="128" t="s">
        <v>5879</v>
      </c>
      <c r="D26" s="128">
        <v>53</v>
      </c>
      <c r="E26" s="128">
        <v>6101</v>
      </c>
      <c r="F26" s="254" t="s">
        <v>2607</v>
      </c>
      <c r="G26" s="128"/>
      <c r="H26" s="260"/>
      <c r="I26" s="260"/>
      <c r="J26" s="260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69"/>
      <c r="BB26" s="69"/>
      <c r="BC26" s="69"/>
      <c r="BD26" s="69"/>
      <c r="BE26" s="69"/>
      <c r="BF26" s="69"/>
      <c r="BG26" s="128">
        <v>6101</v>
      </c>
      <c r="BH26" s="69"/>
    </row>
    <row r="27" spans="1:60" s="11" customFormat="1" ht="39.75" customHeight="1">
      <c r="A27" s="128"/>
      <c r="B27" s="254"/>
      <c r="C27" s="128"/>
      <c r="D27" s="128"/>
      <c r="E27" s="128"/>
      <c r="F27" s="254"/>
      <c r="G27" s="128"/>
      <c r="H27" s="260"/>
      <c r="I27" s="260"/>
      <c r="J27" s="260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128"/>
      <c r="BH27" s="69"/>
    </row>
    <row r="28" spans="1:60" s="11" customFormat="1" ht="39.75" customHeight="1">
      <c r="A28" s="128"/>
      <c r="B28" s="254"/>
      <c r="C28" s="128"/>
      <c r="D28" s="128"/>
      <c r="E28" s="128"/>
      <c r="F28" s="254"/>
      <c r="G28" s="128"/>
      <c r="H28" s="260"/>
      <c r="I28" s="260"/>
      <c r="J28" s="260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128"/>
      <c r="BH28" s="69"/>
    </row>
    <row r="29" spans="1:60" s="11" customFormat="1" ht="39.75" customHeight="1">
      <c r="A29" s="128"/>
      <c r="B29" s="254"/>
      <c r="C29" s="128"/>
      <c r="D29" s="128"/>
      <c r="E29" s="128"/>
      <c r="F29" s="254"/>
      <c r="G29" s="128"/>
      <c r="H29" s="260"/>
      <c r="I29" s="260"/>
      <c r="J29" s="260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128"/>
      <c r="BH29" s="69"/>
    </row>
    <row r="30" spans="1:60" s="11" customFormat="1" ht="39.75" customHeight="1">
      <c r="A30" s="128"/>
      <c r="B30" s="254"/>
      <c r="C30" s="128"/>
      <c r="D30" s="128"/>
      <c r="E30" s="128"/>
      <c r="F30" s="254"/>
      <c r="G30" s="128"/>
      <c r="H30" s="260"/>
      <c r="I30" s="260"/>
      <c r="J30" s="260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128"/>
      <c r="BH30" s="69"/>
    </row>
    <row r="31" spans="1:60" s="11" customFormat="1" ht="39.75" customHeight="1">
      <c r="A31" s="128"/>
      <c r="B31" s="254"/>
      <c r="C31" s="128"/>
      <c r="D31" s="128"/>
      <c r="E31" s="128"/>
      <c r="F31" s="254"/>
      <c r="G31" s="128"/>
      <c r="H31" s="260"/>
      <c r="I31" s="260"/>
      <c r="J31" s="260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128"/>
      <c r="BH31" s="69"/>
    </row>
    <row r="32" spans="1:60" s="11" customFormat="1" ht="39.75" customHeight="1">
      <c r="A32" s="128"/>
      <c r="B32" s="254"/>
      <c r="C32" s="128"/>
      <c r="D32" s="128"/>
      <c r="E32" s="128"/>
      <c r="F32" s="254"/>
      <c r="G32" s="128"/>
      <c r="H32" s="260"/>
      <c r="I32" s="260"/>
      <c r="J32" s="260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128"/>
      <c r="BH32" s="69"/>
    </row>
    <row r="33" spans="1:80" s="11" customFormat="1" ht="39.75" customHeight="1">
      <c r="A33" s="128"/>
      <c r="B33" s="254"/>
      <c r="C33" s="128"/>
      <c r="D33" s="128"/>
      <c r="E33" s="128"/>
      <c r="F33" s="254"/>
      <c r="G33" s="128"/>
      <c r="H33" s="260"/>
      <c r="I33" s="260"/>
      <c r="J33" s="260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128"/>
      <c r="BH33" s="69"/>
    </row>
    <row r="34" spans="1:80" s="11" customFormat="1" ht="39.75" customHeight="1">
      <c r="A34" s="128"/>
      <c r="B34" s="254"/>
      <c r="C34" s="128"/>
      <c r="D34" s="128"/>
      <c r="E34" s="128"/>
      <c r="F34" s="254"/>
      <c r="G34" s="128"/>
      <c r="H34" s="260"/>
      <c r="I34" s="260"/>
      <c r="J34" s="260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128"/>
      <c r="BH34" s="69"/>
    </row>
    <row r="35" spans="1:80" s="11" customFormat="1" ht="39.75" customHeight="1">
      <c r="A35" s="128"/>
      <c r="B35" s="254"/>
      <c r="C35" s="128"/>
      <c r="D35" s="128"/>
      <c r="E35" s="128"/>
      <c r="F35" s="254"/>
      <c r="G35" s="128"/>
      <c r="H35" s="260"/>
      <c r="I35" s="260"/>
      <c r="J35" s="260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128"/>
      <c r="BH35" s="69"/>
    </row>
    <row r="36" spans="1:80" s="12" customFormat="1" ht="39.75" customHeight="1">
      <c r="A36" s="128"/>
      <c r="B36" s="254"/>
      <c r="C36" s="128"/>
      <c r="D36" s="128"/>
      <c r="E36" s="128"/>
      <c r="F36" s="254"/>
      <c r="G36" s="128"/>
      <c r="H36" s="260"/>
      <c r="I36" s="260"/>
      <c r="J36" s="260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128"/>
      <c r="BH36" s="69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</row>
    <row r="37" spans="1:80" s="12" customFormat="1" ht="39.75" customHeight="1">
      <c r="A37" s="128"/>
      <c r="B37" s="254"/>
      <c r="C37" s="128"/>
      <c r="D37" s="128"/>
      <c r="E37" s="128"/>
      <c r="F37" s="254"/>
      <c r="G37" s="128"/>
      <c r="H37" s="260"/>
      <c r="I37" s="260"/>
      <c r="J37" s="260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128"/>
      <c r="BH37" s="69"/>
    </row>
    <row r="38" spans="1:80" s="12" customFormat="1" ht="39.75" customHeight="1">
      <c r="A38" s="128"/>
      <c r="B38" s="254"/>
      <c r="C38" s="128"/>
      <c r="D38" s="128"/>
      <c r="E38" s="128"/>
      <c r="F38" s="254"/>
      <c r="G38" s="128"/>
      <c r="H38" s="260"/>
      <c r="I38" s="260"/>
      <c r="J38" s="260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128"/>
      <c r="BH38" s="69"/>
    </row>
    <row r="39" spans="1:80" s="12" customFormat="1" ht="39.75" customHeight="1">
      <c r="A39" s="128"/>
      <c r="B39" s="254"/>
      <c r="C39" s="128"/>
      <c r="D39" s="128"/>
      <c r="E39" s="128"/>
      <c r="F39" s="254"/>
      <c r="G39" s="128"/>
      <c r="H39" s="260"/>
      <c r="I39" s="260"/>
      <c r="J39" s="260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128"/>
      <c r="BH39" s="69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</row>
    <row r="40" spans="1:80" s="11" customFormat="1" ht="39.75" customHeight="1">
      <c r="A40" s="128"/>
      <c r="B40" s="254"/>
      <c r="C40" s="128"/>
      <c r="D40" s="128"/>
      <c r="E40" s="128"/>
      <c r="F40" s="254"/>
      <c r="G40" s="128"/>
      <c r="H40" s="260"/>
      <c r="I40" s="260"/>
      <c r="J40" s="260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128"/>
      <c r="BH40" s="69"/>
    </row>
    <row r="41" spans="1:80" s="11" customFormat="1" ht="39.75" customHeight="1">
      <c r="A41" s="128"/>
      <c r="B41" s="254"/>
      <c r="C41" s="128"/>
      <c r="D41" s="128"/>
      <c r="E41" s="128"/>
      <c r="F41" s="254"/>
      <c r="G41" s="128"/>
      <c r="H41" s="260"/>
      <c r="I41" s="260"/>
      <c r="J41" s="260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128"/>
      <c r="BH41" s="69"/>
    </row>
    <row r="42" spans="1:80" s="11" customFormat="1" ht="39.75" customHeight="1">
      <c r="A42" s="128"/>
      <c r="B42" s="254"/>
      <c r="C42" s="128"/>
      <c r="D42" s="128"/>
      <c r="E42" s="128"/>
      <c r="F42" s="254"/>
      <c r="G42" s="128"/>
      <c r="H42" s="260"/>
      <c r="I42" s="260"/>
      <c r="J42" s="260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128"/>
      <c r="BH42" s="69"/>
    </row>
    <row r="43" spans="1:80" s="11" customFormat="1" ht="39.75" customHeight="1">
      <c r="A43" s="128"/>
      <c r="B43" s="254"/>
      <c r="C43" s="128"/>
      <c r="D43" s="128"/>
      <c r="E43" s="128"/>
      <c r="F43" s="254"/>
      <c r="G43" s="128"/>
      <c r="H43" s="260"/>
      <c r="I43" s="260"/>
      <c r="J43" s="260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128"/>
      <c r="BH43" s="69"/>
    </row>
    <row r="44" spans="1:80" s="11" customFormat="1" ht="39.75" customHeight="1">
      <c r="A44" s="838"/>
      <c r="B44" s="254"/>
      <c r="C44" s="128"/>
      <c r="D44" s="128"/>
      <c r="E44" s="128"/>
      <c r="F44" s="254"/>
      <c r="G44" s="128"/>
      <c r="H44" s="260"/>
      <c r="I44" s="260"/>
      <c r="J44" s="260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128"/>
      <c r="BH44" s="69"/>
    </row>
    <row r="45" spans="1:80" s="11" customFormat="1" ht="39.75" customHeight="1">
      <c r="A45" s="128"/>
      <c r="B45" s="254"/>
      <c r="C45" s="128"/>
      <c r="D45" s="128"/>
      <c r="E45" s="128"/>
      <c r="F45" s="254"/>
      <c r="G45" s="128"/>
      <c r="H45" s="260"/>
      <c r="I45" s="260"/>
      <c r="J45" s="260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128"/>
      <c r="BH45" s="69"/>
    </row>
    <row r="46" spans="1:80" s="47" customFormat="1" ht="20.149999999999999" customHeight="1">
      <c r="B46" s="149"/>
      <c r="F46" s="161"/>
      <c r="I46" s="17"/>
      <c r="J46" s="17"/>
      <c r="K46" s="17"/>
      <c r="N46" s="17"/>
      <c r="O46" s="17"/>
      <c r="S46" s="17"/>
      <c r="T46" s="17"/>
      <c r="X46" s="17"/>
      <c r="Y46" s="17"/>
      <c r="AA46" s="17"/>
      <c r="AS46" s="17"/>
      <c r="AX46" s="17"/>
    </row>
    <row r="47" spans="1:80" s="47" customFormat="1" ht="20.149999999999999" customHeight="1">
      <c r="A47" s="162" t="s">
        <v>2056</v>
      </c>
      <c r="B47" s="163" t="s">
        <v>5110</v>
      </c>
      <c r="F47" s="161"/>
      <c r="I47" s="17"/>
      <c r="J47" s="17"/>
      <c r="K47" s="17"/>
      <c r="N47" s="17"/>
      <c r="O47" s="17"/>
      <c r="S47" s="17"/>
      <c r="T47" s="17"/>
      <c r="X47" s="17"/>
      <c r="Y47" s="17"/>
      <c r="Z47" s="164" t="s">
        <v>5111</v>
      </c>
      <c r="AA47" s="47" t="s">
        <v>5112</v>
      </c>
      <c r="AB47" s="17"/>
      <c r="AO47" s="111" t="s">
        <v>5113</v>
      </c>
      <c r="AX47" s="17"/>
    </row>
    <row r="48" spans="1:80" s="47" customFormat="1" ht="20.149999999999999" customHeight="1">
      <c r="A48" s="165" t="s">
        <v>5114</v>
      </c>
      <c r="B48" s="163" t="s">
        <v>5137</v>
      </c>
      <c r="C48" s="163"/>
      <c r="D48" s="163"/>
      <c r="E48" s="163"/>
      <c r="F48" s="161"/>
      <c r="Z48" s="165" t="s">
        <v>5138</v>
      </c>
      <c r="AA48" t="s">
        <v>6835</v>
      </c>
      <c r="AB48" s="17"/>
      <c r="AD48" s="164"/>
      <c r="AO48" s="111" t="s">
        <v>6836</v>
      </c>
      <c r="AY48" t="s">
        <v>4491</v>
      </c>
      <c r="AZ48"/>
      <c r="BA48"/>
      <c r="BE48" s="648" t="s">
        <v>272</v>
      </c>
      <c r="BG48" s="163"/>
    </row>
    <row r="49" spans="1:60" ht="20.149999999999999" customHeight="1">
      <c r="A49"/>
      <c r="B49" s="166" t="s">
        <v>846</v>
      </c>
      <c r="C49" s="163"/>
      <c r="D49" s="163"/>
      <c r="E49" s="163"/>
      <c r="F49"/>
      <c r="G49" s="166" t="s">
        <v>5922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 s="165" t="s">
        <v>3132</v>
      </c>
      <c r="AA49" t="s">
        <v>3694</v>
      </c>
      <c r="AB49" s="47"/>
      <c r="AC49" s="47"/>
      <c r="AD49" s="47"/>
      <c r="AO49" s="111" t="s">
        <v>686</v>
      </c>
      <c r="AQ49" s="47"/>
      <c r="AV49" s="648"/>
      <c r="AW49" s="36"/>
      <c r="AY49" t="s">
        <v>1496</v>
      </c>
      <c r="AZ49"/>
      <c r="BA49"/>
      <c r="BC49" s="47"/>
      <c r="BD49" s="47"/>
      <c r="BE49" s="47"/>
      <c r="BF49" s="100" t="s">
        <v>3820</v>
      </c>
      <c r="BG49" s="163"/>
      <c r="BH49"/>
    </row>
    <row r="50" spans="1:60" ht="20.149999999999999" customHeight="1">
      <c r="A50"/>
      <c r="B50" s="125"/>
      <c r="C50"/>
      <c r="D50"/>
      <c r="E50"/>
      <c r="F50" s="119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AA50" t="s">
        <v>5108</v>
      </c>
      <c r="AB50"/>
      <c r="AC50"/>
      <c r="AD50"/>
      <c r="AO50" s="111" t="s">
        <v>1989</v>
      </c>
      <c r="AV50" s="95"/>
      <c r="AW50" s="36"/>
      <c r="AX50"/>
      <c r="AY50" t="s">
        <v>5728</v>
      </c>
      <c r="AZ50"/>
      <c r="BA50"/>
      <c r="BD50"/>
      <c r="BF50" s="100" t="s">
        <v>2688</v>
      </c>
      <c r="BG50"/>
      <c r="BH50"/>
    </row>
    <row r="51" spans="1:60" ht="20.149999999999999" customHeight="1">
      <c r="C51"/>
      <c r="D51"/>
      <c r="E51"/>
      <c r="F51" s="119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 s="36"/>
      <c r="AA51" s="36"/>
      <c r="AB51"/>
      <c r="AC51" s="36"/>
      <c r="AD51"/>
      <c r="AE51"/>
      <c r="AF51"/>
      <c r="AG51" s="36"/>
      <c r="AH51" s="36"/>
      <c r="AI51" s="36"/>
      <c r="AJ51"/>
      <c r="AK51" s="36"/>
      <c r="AQ51"/>
      <c r="AR51"/>
      <c r="AS51" s="36"/>
      <c r="AT51"/>
      <c r="AU51" s="36"/>
      <c r="AV51" s="95"/>
      <c r="AW51" s="168"/>
      <c r="AX51" s="36"/>
      <c r="AY51"/>
      <c r="AZ51" s="36"/>
      <c r="BA51"/>
      <c r="BB51"/>
      <c r="BC51"/>
      <c r="BD51"/>
      <c r="BE51"/>
      <c r="BF51"/>
      <c r="BG51"/>
      <c r="BH51"/>
    </row>
  </sheetData>
  <mergeCells count="74">
    <mergeCell ref="BC20:BC25"/>
    <mergeCell ref="BE20:BE25"/>
    <mergeCell ref="AR24:AV24"/>
    <mergeCell ref="AW24:BA24"/>
    <mergeCell ref="BD20:BD25"/>
    <mergeCell ref="AR23:AV23"/>
    <mergeCell ref="AW23:BA23"/>
    <mergeCell ref="AW21:BA21"/>
    <mergeCell ref="AR21:AV21"/>
    <mergeCell ref="AR22:AV22"/>
    <mergeCell ref="BH20:BH25"/>
    <mergeCell ref="H22:L22"/>
    <mergeCell ref="M22:Q22"/>
    <mergeCell ref="H20:BA20"/>
    <mergeCell ref="BB20:BB24"/>
    <mergeCell ref="AL21:AN22"/>
    <mergeCell ref="BF20:BF25"/>
    <mergeCell ref="BG20:BG25"/>
    <mergeCell ref="AB22:AF22"/>
    <mergeCell ref="AG22:AK22"/>
    <mergeCell ref="H23:L23"/>
    <mergeCell ref="M23:Q23"/>
    <mergeCell ref="R22:V22"/>
    <mergeCell ref="R23:V23"/>
    <mergeCell ref="W23:AA23"/>
    <mergeCell ref="W22:AA22"/>
    <mergeCell ref="AG23:AK23"/>
    <mergeCell ref="R13:AH14"/>
    <mergeCell ref="G20:G25"/>
    <mergeCell ref="AB24:AF24"/>
    <mergeCell ref="H24:L24"/>
    <mergeCell ref="M24:Q24"/>
    <mergeCell ref="AB23:AF23"/>
    <mergeCell ref="AG24:AK24"/>
    <mergeCell ref="H21:V21"/>
    <mergeCell ref="W21:AK21"/>
    <mergeCell ref="BF7:BG7"/>
    <mergeCell ref="BD7:BE7"/>
    <mergeCell ref="AW22:BA22"/>
    <mergeCell ref="R24:V24"/>
    <mergeCell ref="W24:AA24"/>
    <mergeCell ref="P11:AK12"/>
    <mergeCell ref="AO21:AQ23"/>
    <mergeCell ref="AL23:AN23"/>
    <mergeCell ref="AO24:AQ24"/>
    <mergeCell ref="AL24:AN24"/>
    <mergeCell ref="B2:D2"/>
    <mergeCell ref="AW4:AY4"/>
    <mergeCell ref="AZ4:BA4"/>
    <mergeCell ref="BB4:BC4"/>
    <mergeCell ref="A20:A25"/>
    <mergeCell ref="B20:B25"/>
    <mergeCell ref="C20:C25"/>
    <mergeCell ref="D20:D25"/>
    <mergeCell ref="E20:E25"/>
    <mergeCell ref="F20:F25"/>
    <mergeCell ref="BF4:BG4"/>
    <mergeCell ref="R4:AH6"/>
    <mergeCell ref="AW5:AX5"/>
    <mergeCell ref="AZ5:BA5"/>
    <mergeCell ref="BF5:BG5"/>
    <mergeCell ref="BB5:BC5"/>
    <mergeCell ref="BD5:BE5"/>
    <mergeCell ref="BF6:BG6"/>
    <mergeCell ref="BD4:BE4"/>
    <mergeCell ref="S9:AH10"/>
    <mergeCell ref="BD6:BE6"/>
    <mergeCell ref="AW6:AX6"/>
    <mergeCell ref="AZ6:BA6"/>
    <mergeCell ref="K7:AQ8"/>
    <mergeCell ref="BB6:BC6"/>
    <mergeCell ref="AW7:AX7"/>
    <mergeCell ref="AZ7:BA7"/>
    <mergeCell ref="BB7:BC7"/>
  </mergeCells>
  <phoneticPr fontId="0" type="noConversion"/>
  <pageMargins left="1.25" right="0" top="1" bottom="1.75" header="0.5" footer="0.5"/>
  <pageSetup paperSize="25" orientation="landscape" horizontalDpi="4294967293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271363" r:id="rId4">
          <objectPr defaultSize="0" autoPict="0" r:id="rId5">
            <anchor moveWithCells="1" sizeWithCells="1">
              <from>
                <xdr:col>24</xdr:col>
                <xdr:colOff>209550</xdr:colOff>
                <xdr:row>1</xdr:row>
                <xdr:rowOff>114300</xdr:rowOff>
              </from>
              <to>
                <xdr:col>26</xdr:col>
                <xdr:colOff>177800</xdr:colOff>
                <xdr:row>2</xdr:row>
                <xdr:rowOff>361950</xdr:rowOff>
              </to>
            </anchor>
          </objectPr>
        </oleObject>
      </mc:Choice>
      <mc:Fallback>
        <oleObject progId="Photoshop.Image.8" shapeId="271363" r:id="rId4"/>
      </mc:Fallback>
    </mc:AlternateContent>
  </oleObjects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CU130"/>
  <sheetViews>
    <sheetView topLeftCell="C16" workbookViewId="0">
      <selection activeCell="BD8" sqref="BD8"/>
    </sheetView>
  </sheetViews>
  <sheetFormatPr defaultRowHeight="16.5"/>
  <cols>
    <col min="1" max="1" width="17.1796875" style="23" customWidth="1"/>
    <col min="2" max="2" width="11.54296875" style="1" customWidth="1"/>
    <col min="3" max="3" width="7.81640625" style="13" customWidth="1"/>
    <col min="4" max="4" width="9.81640625" style="1" customWidth="1"/>
    <col min="5" max="5" width="7.1796875" style="1" customWidth="1"/>
    <col min="6" max="6" width="24.1796875" style="1" customWidth="1"/>
    <col min="7" max="7" width="10.453125" style="1" customWidth="1"/>
    <col min="8" max="8" width="10.1796875" style="1" customWidth="1"/>
    <col min="9" max="66" width="4.26953125" style="1" customWidth="1"/>
    <col min="67" max="67" width="4.81640625" style="1" customWidth="1"/>
    <col min="68" max="68" width="4.26953125" style="1" customWidth="1"/>
    <col min="69" max="69" width="4.81640625" style="1" customWidth="1"/>
    <col min="70" max="74" width="4.26953125" style="1" customWidth="1"/>
    <col min="75" max="75" width="7.54296875" style="1" customWidth="1"/>
    <col min="76" max="76" width="7.26953125" style="1" customWidth="1"/>
    <col min="77" max="78" width="6.1796875" style="1" customWidth="1"/>
    <col min="79" max="79" width="11.7265625" style="1" customWidth="1"/>
  </cols>
  <sheetData>
    <row r="1" spans="1:79" ht="15" customHeight="1">
      <c r="A1" s="28"/>
      <c r="B1" s="30"/>
      <c r="C1" s="99"/>
      <c r="D1" s="30"/>
      <c r="E1" s="36"/>
      <c r="F1" s="50"/>
      <c r="G1" s="96"/>
      <c r="H1" s="96"/>
      <c r="I1" s="30"/>
      <c r="M1" s="30"/>
      <c r="N1" s="30"/>
      <c r="Q1" s="30"/>
      <c r="R1" s="30"/>
      <c r="S1" s="30"/>
      <c r="V1" s="30"/>
      <c r="W1" s="30"/>
      <c r="X1" s="30"/>
      <c r="AA1" s="30"/>
      <c r="AB1" s="30"/>
      <c r="AC1" s="30"/>
      <c r="AF1" s="30"/>
      <c r="AG1" s="30"/>
      <c r="AH1" s="30"/>
      <c r="AK1" s="30"/>
      <c r="AL1" s="30"/>
      <c r="AM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Z1" s="30"/>
      <c r="BA1" s="30"/>
      <c r="BB1" s="30"/>
      <c r="BC1" s="30"/>
      <c r="BE1" s="30"/>
      <c r="BF1" s="30"/>
      <c r="BG1" s="30"/>
      <c r="BH1" s="30"/>
      <c r="BJ1" s="30"/>
      <c r="BK1" s="30"/>
      <c r="BL1" s="30"/>
      <c r="BM1" s="30"/>
      <c r="BO1" s="30"/>
      <c r="BP1" s="30"/>
      <c r="BQ1" s="30"/>
      <c r="BR1" s="30"/>
      <c r="BT1" s="30"/>
      <c r="BU1" s="30"/>
      <c r="BV1" s="30"/>
      <c r="BW1" s="29"/>
      <c r="BX1" s="29"/>
      <c r="BY1" s="30"/>
      <c r="BZ1" s="30"/>
      <c r="CA1" s="30"/>
    </row>
    <row r="2" spans="1:79" s="4" customFormat="1" ht="22.5" customHeight="1">
      <c r="A2" s="71"/>
      <c r="B2" s="1047" t="s">
        <v>6139</v>
      </c>
      <c r="C2" s="1047"/>
      <c r="D2" s="1047"/>
      <c r="E2" s="135"/>
      <c r="F2" s="54"/>
      <c r="G2" s="97"/>
      <c r="H2" s="97"/>
      <c r="I2" s="187"/>
      <c r="K2" s="31"/>
      <c r="L2" s="31"/>
      <c r="M2" s="170"/>
      <c r="N2" s="171"/>
      <c r="O2" s="31"/>
      <c r="P2" s="31"/>
      <c r="Q2" s="170"/>
      <c r="R2" s="170"/>
      <c r="S2" s="171"/>
      <c r="T2" s="31"/>
      <c r="U2" s="31"/>
      <c r="V2" s="170"/>
      <c r="W2" s="170"/>
      <c r="X2" s="171"/>
      <c r="Y2" s="31"/>
      <c r="Z2" s="31"/>
      <c r="AA2" s="170"/>
      <c r="AB2" s="170"/>
      <c r="AC2" s="172"/>
      <c r="AD2" s="31"/>
      <c r="AE2" s="31"/>
      <c r="AF2" s="170"/>
      <c r="AG2" s="172"/>
      <c r="AH2" s="172"/>
      <c r="AI2" s="31"/>
      <c r="AJ2" s="31"/>
      <c r="AK2" s="170"/>
      <c r="AL2" s="171"/>
      <c r="AM2" s="171"/>
      <c r="AN2" s="31"/>
      <c r="AO2" s="170"/>
      <c r="AP2" s="171"/>
      <c r="AQ2" s="171"/>
      <c r="AS2" s="171"/>
      <c r="AY2" s="31"/>
      <c r="AZ2" s="170"/>
      <c r="BA2" s="171"/>
      <c r="BD2" s="31"/>
      <c r="BE2" s="170"/>
      <c r="BF2" s="171"/>
      <c r="BI2" s="31"/>
      <c r="BJ2" s="170"/>
      <c r="BK2" s="171"/>
      <c r="BN2" s="31"/>
      <c r="BO2" s="138" t="s">
        <v>6140</v>
      </c>
      <c r="BP2" s="138"/>
      <c r="BQ2" s="138"/>
      <c r="BR2" s="138"/>
      <c r="BT2" s="170"/>
      <c r="BU2" s="171"/>
      <c r="BV2" s="138"/>
      <c r="BW2" s="138"/>
      <c r="BX2" s="138"/>
      <c r="BY2" s="138"/>
    </row>
    <row r="3" spans="1:79" s="4" customFormat="1" ht="31.5" customHeight="1">
      <c r="A3" s="32"/>
      <c r="B3" s="139" t="s">
        <v>6141</v>
      </c>
      <c r="C3" s="58" t="s">
        <v>647</v>
      </c>
      <c r="D3" s="58" t="s">
        <v>2252</v>
      </c>
      <c r="E3" s="123"/>
      <c r="F3" s="188"/>
      <c r="G3" s="97"/>
      <c r="H3" s="97"/>
      <c r="I3" s="171"/>
      <c r="J3" s="2"/>
      <c r="M3" s="171"/>
      <c r="N3" s="171"/>
      <c r="Q3" s="171"/>
      <c r="R3" s="171"/>
      <c r="S3" s="171"/>
      <c r="V3" s="171"/>
      <c r="W3" s="171"/>
      <c r="X3" s="171"/>
      <c r="AA3" s="171"/>
      <c r="AB3" s="171"/>
      <c r="AC3" s="173"/>
      <c r="AF3" s="171"/>
      <c r="AG3" s="171"/>
      <c r="AH3" s="173"/>
      <c r="AK3" s="171"/>
      <c r="AL3" s="173"/>
      <c r="AM3" s="173"/>
      <c r="AO3" s="171"/>
      <c r="AP3" s="173"/>
      <c r="AQ3" s="173"/>
      <c r="AS3" s="173"/>
      <c r="AZ3" s="171"/>
      <c r="BA3" s="173"/>
      <c r="BE3" s="171"/>
      <c r="BF3" s="173"/>
      <c r="BJ3" s="171"/>
      <c r="BK3" s="173"/>
      <c r="BM3" s="1085" t="s">
        <v>2935</v>
      </c>
      <c r="BN3" s="1085"/>
      <c r="BO3" s="1085"/>
      <c r="BP3" s="1087" t="s">
        <v>1831</v>
      </c>
      <c r="BQ3" s="1088"/>
      <c r="BR3" s="1087" t="s">
        <v>3975</v>
      </c>
      <c r="BS3" s="1088"/>
      <c r="BT3" s="1087" t="s">
        <v>3974</v>
      </c>
      <c r="BU3" s="1088"/>
      <c r="BV3" s="1089" t="s">
        <v>2936</v>
      </c>
      <c r="BW3" s="1090"/>
      <c r="BX3" s="143"/>
      <c r="BY3" s="1140"/>
      <c r="BZ3" s="1140"/>
    </row>
    <row r="4" spans="1:79" ht="15" customHeight="1">
      <c r="A4" s="72"/>
      <c r="B4" s="139" t="s">
        <v>6143</v>
      </c>
      <c r="C4" s="58" t="s">
        <v>2968</v>
      </c>
      <c r="D4" s="114">
        <v>4</v>
      </c>
      <c r="E4" s="123"/>
      <c r="F4" s="188"/>
      <c r="G4" s="96"/>
      <c r="H4" s="96"/>
      <c r="K4" s="30"/>
      <c r="L4" s="30"/>
      <c r="O4" s="30"/>
      <c r="P4" s="30"/>
      <c r="T4" s="30"/>
      <c r="U4" s="30"/>
      <c r="Y4" s="30"/>
      <c r="Z4" s="30"/>
      <c r="AB4" s="1086" t="s">
        <v>1665</v>
      </c>
      <c r="AC4" s="1086"/>
      <c r="AD4" s="1086"/>
      <c r="AE4" s="1086"/>
      <c r="AF4" s="1086"/>
      <c r="AG4" s="1086"/>
      <c r="AH4" s="1086"/>
      <c r="AI4" s="1086"/>
      <c r="AJ4" s="1086"/>
      <c r="AK4" s="1086"/>
      <c r="AL4" s="1086"/>
      <c r="AM4" s="1086"/>
      <c r="AN4" s="1086"/>
      <c r="AO4" s="1086"/>
      <c r="AP4" s="1086"/>
      <c r="AQ4" s="1086"/>
      <c r="AR4" s="1086"/>
      <c r="AS4" s="1086"/>
      <c r="AT4" s="1086"/>
      <c r="AU4" s="1086"/>
      <c r="AV4" s="173"/>
      <c r="AW4" s="173"/>
      <c r="AX4" s="13"/>
      <c r="AY4" s="13"/>
      <c r="AZ4" s="13"/>
      <c r="BA4" s="13"/>
      <c r="BB4" s="13"/>
      <c r="BC4" s="13"/>
      <c r="BD4" s="13"/>
      <c r="BE4" s="13"/>
      <c r="BF4" s="13"/>
      <c r="BI4" s="13"/>
      <c r="BJ4" s="13"/>
      <c r="BK4" s="13"/>
      <c r="BM4" s="993" t="s">
        <v>3976</v>
      </c>
      <c r="BN4" s="994"/>
      <c r="BO4" s="264"/>
      <c r="BP4" s="1091"/>
      <c r="BQ4" s="1092"/>
      <c r="BR4" s="993"/>
      <c r="BS4" s="994"/>
      <c r="BT4" s="1091"/>
      <c r="BU4" s="1092"/>
      <c r="BV4" s="993"/>
      <c r="BW4" s="994"/>
      <c r="BX4" s="123"/>
      <c r="BY4" s="1141"/>
      <c r="BZ4" s="1141"/>
      <c r="CA4" s="13"/>
    </row>
    <row r="5" spans="1:79" ht="15" customHeight="1">
      <c r="A5" s="48"/>
      <c r="B5" s="139" t="s">
        <v>6144</v>
      </c>
      <c r="C5" s="58" t="s">
        <v>4047</v>
      </c>
      <c r="D5" s="58">
        <v>3.75</v>
      </c>
      <c r="E5" s="123"/>
      <c r="F5" s="51"/>
      <c r="G5" s="96"/>
      <c r="H5" s="96"/>
      <c r="K5" s="30"/>
      <c r="L5" s="30"/>
      <c r="O5" s="30"/>
      <c r="P5" s="30"/>
      <c r="T5" s="30"/>
      <c r="U5" s="30"/>
      <c r="Y5" s="30"/>
      <c r="Z5" s="30"/>
      <c r="AB5" s="1086"/>
      <c r="AC5" s="1086"/>
      <c r="AD5" s="1086"/>
      <c r="AE5" s="1086"/>
      <c r="AF5" s="1086"/>
      <c r="AG5" s="1086"/>
      <c r="AH5" s="1086"/>
      <c r="AI5" s="1086"/>
      <c r="AJ5" s="1086"/>
      <c r="AK5" s="1086"/>
      <c r="AL5" s="1086"/>
      <c r="AM5" s="1086"/>
      <c r="AN5" s="1086"/>
      <c r="AO5" s="1086"/>
      <c r="AP5" s="1086"/>
      <c r="AQ5" s="1086"/>
      <c r="AR5" s="1086"/>
      <c r="AS5" s="1086"/>
      <c r="AT5" s="1086"/>
      <c r="AU5" s="1086"/>
      <c r="AV5" s="173"/>
      <c r="AW5" s="173"/>
      <c r="AX5" s="13"/>
      <c r="AY5" s="13"/>
      <c r="AZ5" s="13"/>
      <c r="BA5" s="13"/>
      <c r="BB5" s="13"/>
      <c r="BC5" s="13"/>
      <c r="BD5" s="13"/>
      <c r="BE5" s="13"/>
      <c r="BF5" s="13"/>
      <c r="BI5" s="13"/>
      <c r="BJ5" s="13"/>
      <c r="BK5" s="13"/>
      <c r="BM5" s="993" t="s">
        <v>3977</v>
      </c>
      <c r="BN5" s="994"/>
      <c r="BO5" s="264"/>
      <c r="BP5" s="1091"/>
      <c r="BQ5" s="1092"/>
      <c r="BR5" s="993"/>
      <c r="BS5" s="994"/>
      <c r="BT5" s="1091"/>
      <c r="BU5" s="1092"/>
      <c r="BV5" s="993"/>
      <c r="BW5" s="994"/>
      <c r="BX5" s="123"/>
      <c r="BY5" s="1141"/>
      <c r="BZ5" s="1141"/>
      <c r="CA5" s="13"/>
    </row>
    <row r="6" spans="1:79" ht="15" customHeight="1">
      <c r="A6" s="32"/>
      <c r="B6" s="139" t="s">
        <v>6145</v>
      </c>
      <c r="C6" s="58" t="s">
        <v>5775</v>
      </c>
      <c r="D6" s="114">
        <v>3.5</v>
      </c>
      <c r="E6" s="123"/>
      <c r="F6" s="16"/>
      <c r="G6" s="96"/>
      <c r="H6" s="9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086"/>
      <c r="AO6" s="1086"/>
      <c r="AP6" s="1086"/>
      <c r="AQ6" s="1086"/>
      <c r="AR6" s="1086"/>
      <c r="AS6" s="1086"/>
      <c r="AT6" s="1086"/>
      <c r="AU6" s="1086"/>
      <c r="AV6" s="173"/>
      <c r="AW6" s="173"/>
      <c r="AX6" s="13"/>
      <c r="AY6" s="13"/>
      <c r="AZ6" s="13"/>
      <c r="BA6" s="13"/>
      <c r="BB6" s="13"/>
      <c r="BC6" s="13"/>
      <c r="BD6" s="13"/>
      <c r="BE6" s="13"/>
      <c r="BF6" s="13"/>
      <c r="BI6" s="13"/>
      <c r="BJ6" s="13"/>
      <c r="BK6" s="13"/>
      <c r="BM6" s="993" t="s">
        <v>3978</v>
      </c>
      <c r="BN6" s="994"/>
      <c r="BO6" s="264"/>
      <c r="BP6" s="1091"/>
      <c r="BQ6" s="1092"/>
      <c r="BR6" s="993"/>
      <c r="BS6" s="994"/>
      <c r="BT6" s="1091"/>
      <c r="BU6" s="1092"/>
      <c r="BV6" s="993"/>
      <c r="BW6" s="994"/>
      <c r="BX6" s="123"/>
      <c r="BY6" s="1141"/>
      <c r="BZ6" s="1141"/>
      <c r="CA6" s="13"/>
    </row>
    <row r="7" spans="1:79" s="13" customFormat="1" ht="15" customHeight="1">
      <c r="B7" s="139" t="s">
        <v>5776</v>
      </c>
      <c r="C7" s="58" t="s">
        <v>4048</v>
      </c>
      <c r="D7" s="58">
        <v>3.25</v>
      </c>
      <c r="E7" s="123"/>
      <c r="F7" s="59"/>
      <c r="G7" s="98"/>
      <c r="H7" s="98"/>
      <c r="J7" s="1"/>
      <c r="K7" s="1"/>
      <c r="L7" s="1"/>
      <c r="O7" s="1"/>
      <c r="P7" s="1"/>
      <c r="T7" s="1"/>
      <c r="U7" s="940" t="s">
        <v>5187</v>
      </c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L7" s="940"/>
      <c r="AM7" s="940"/>
      <c r="AN7" s="940"/>
      <c r="AO7" s="940"/>
      <c r="AP7" s="940"/>
      <c r="AQ7" s="940"/>
      <c r="AR7" s="940"/>
      <c r="AS7" s="940"/>
      <c r="AT7" s="940"/>
      <c r="AU7" s="940"/>
      <c r="AV7" s="940"/>
      <c r="AW7" s="940"/>
      <c r="AX7" s="940"/>
      <c r="AY7" s="940"/>
      <c r="AZ7" s="940"/>
      <c r="BA7" s="940"/>
      <c r="BD7" s="201"/>
      <c r="BE7" s="201"/>
      <c r="BF7" s="201"/>
      <c r="BI7" s="201"/>
      <c r="BJ7" s="201"/>
      <c r="BK7" s="201"/>
      <c r="BN7" s="201"/>
      <c r="BO7" s="201"/>
      <c r="BP7" s="201"/>
      <c r="BS7" s="201"/>
      <c r="BT7" s="201"/>
      <c r="BU7" s="201"/>
    </row>
    <row r="8" spans="1:79" s="13" customFormat="1" ht="15" customHeight="1">
      <c r="B8" s="139" t="s">
        <v>6146</v>
      </c>
      <c r="C8" s="58" t="s">
        <v>4049</v>
      </c>
      <c r="D8" s="114">
        <v>3</v>
      </c>
      <c r="E8" s="123"/>
      <c r="F8" s="17"/>
      <c r="G8" s="98"/>
      <c r="H8" s="98"/>
      <c r="J8" s="1"/>
      <c r="K8" s="1"/>
      <c r="L8" s="1"/>
      <c r="O8" s="1"/>
      <c r="P8" s="1"/>
      <c r="T8" s="1"/>
      <c r="U8" s="940"/>
      <c r="V8" s="940"/>
      <c r="W8" s="940"/>
      <c r="X8" s="940"/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R8" s="940"/>
      <c r="AS8" s="940"/>
      <c r="AT8" s="940"/>
      <c r="AU8" s="940"/>
      <c r="AV8" s="940"/>
      <c r="AW8" s="940"/>
      <c r="AX8" s="940"/>
      <c r="AY8" s="940"/>
      <c r="AZ8" s="940"/>
      <c r="BA8" s="940"/>
      <c r="BD8" s="201"/>
      <c r="BE8" s="201"/>
      <c r="BF8" s="201"/>
      <c r="BI8" s="201"/>
      <c r="BJ8" s="201"/>
      <c r="BK8" s="201"/>
      <c r="BN8" s="201"/>
      <c r="BO8" s="201"/>
      <c r="BP8" s="201"/>
      <c r="BS8" s="201"/>
      <c r="BT8" s="201"/>
      <c r="BU8" s="201"/>
    </row>
    <row r="9" spans="1:79" s="13" customFormat="1" ht="15" customHeight="1">
      <c r="B9" s="139" t="s">
        <v>6147</v>
      </c>
      <c r="C9" s="58" t="s">
        <v>5782</v>
      </c>
      <c r="D9" s="58">
        <v>2.75</v>
      </c>
      <c r="E9" s="123"/>
      <c r="F9" s="16"/>
      <c r="G9" s="98"/>
      <c r="H9" s="98"/>
      <c r="J9" s="1"/>
      <c r="K9" s="1"/>
      <c r="L9" s="1"/>
      <c r="O9" s="1"/>
      <c r="P9" s="1"/>
      <c r="T9" s="1"/>
      <c r="U9" s="1"/>
      <c r="Y9" s="1"/>
      <c r="Z9" s="1"/>
      <c r="AB9" s="198"/>
      <c r="AC9" s="940" t="s">
        <v>5921</v>
      </c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140"/>
      <c r="AV9" s="175"/>
      <c r="AW9" s="175"/>
    </row>
    <row r="10" spans="1:79" s="13" customFormat="1" ht="15" customHeight="1">
      <c r="B10" s="139" t="s">
        <v>6148</v>
      </c>
      <c r="C10" s="58" t="s">
        <v>4050</v>
      </c>
      <c r="D10" s="114">
        <v>2.5</v>
      </c>
      <c r="E10" s="123"/>
      <c r="F10" s="59"/>
      <c r="G10" s="98"/>
      <c r="H10" s="98"/>
      <c r="J10" s="1"/>
      <c r="K10" s="1"/>
      <c r="L10" s="1"/>
      <c r="O10" s="1"/>
      <c r="P10" s="1"/>
      <c r="T10" s="1"/>
      <c r="U10" s="1"/>
      <c r="Y10" s="1"/>
      <c r="Z10" s="1"/>
      <c r="AB10" s="199"/>
      <c r="AC10" s="940"/>
      <c r="AD10" s="940"/>
      <c r="AE10" s="940"/>
      <c r="AF10" s="940"/>
      <c r="AG10" s="940"/>
      <c r="AH10" s="940"/>
      <c r="AI10" s="940"/>
      <c r="AJ10" s="940"/>
      <c r="AK10" s="940"/>
      <c r="AL10" s="940"/>
      <c r="AM10" s="940"/>
      <c r="AN10" s="940"/>
      <c r="AO10" s="940"/>
      <c r="AP10" s="940"/>
      <c r="AQ10" s="940"/>
      <c r="AR10" s="940"/>
      <c r="AS10" s="940"/>
      <c r="AT10" s="940"/>
      <c r="AU10" s="140"/>
      <c r="AV10" s="197"/>
      <c r="AW10" s="197"/>
    </row>
    <row r="11" spans="1:79" s="13" customFormat="1" ht="15" customHeight="1">
      <c r="B11" s="139" t="s">
        <v>6149</v>
      </c>
      <c r="C11" s="58" t="s">
        <v>4051</v>
      </c>
      <c r="D11" s="58">
        <v>2.25</v>
      </c>
      <c r="E11" s="123"/>
      <c r="F11" s="59"/>
      <c r="G11" s="98"/>
      <c r="H11" s="98"/>
      <c r="J11" s="1"/>
      <c r="K11" s="1"/>
      <c r="L11" s="1"/>
      <c r="O11" s="1"/>
      <c r="P11" s="1"/>
      <c r="T11" s="1"/>
      <c r="U11" s="1"/>
      <c r="Y11" s="1"/>
      <c r="Z11" s="940" t="s">
        <v>2069</v>
      </c>
      <c r="AA11" s="940"/>
      <c r="AB11" s="940"/>
      <c r="AC11" s="940"/>
      <c r="AD11" s="940"/>
      <c r="AE11" s="940"/>
      <c r="AF11" s="940"/>
      <c r="AG11" s="940"/>
      <c r="AH11" s="940"/>
      <c r="AI11" s="940"/>
      <c r="AJ11" s="940"/>
      <c r="AK11" s="940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140"/>
      <c r="AW11" s="140"/>
    </row>
    <row r="12" spans="1:79" s="13" customFormat="1" ht="15" customHeight="1">
      <c r="B12" s="139" t="s">
        <v>6150</v>
      </c>
      <c r="C12" s="58" t="s">
        <v>4052</v>
      </c>
      <c r="D12" s="114">
        <v>2</v>
      </c>
      <c r="E12" s="123"/>
      <c r="F12" s="59"/>
      <c r="G12" s="98"/>
      <c r="H12" s="98"/>
      <c r="J12" s="1"/>
      <c r="K12" s="1"/>
      <c r="L12" s="1"/>
      <c r="O12" s="1"/>
      <c r="P12" s="1"/>
      <c r="T12" s="1"/>
      <c r="U12" s="1"/>
      <c r="Y12" s="1"/>
      <c r="Z12" s="940"/>
      <c r="AA12" s="940"/>
      <c r="AB12" s="940"/>
      <c r="AC12" s="940"/>
      <c r="AD12" s="940"/>
      <c r="AE12" s="940"/>
      <c r="AF12" s="940"/>
      <c r="AG12" s="940"/>
      <c r="AH12" s="940"/>
      <c r="AI12" s="940"/>
      <c r="AJ12" s="940"/>
      <c r="AK12" s="940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140"/>
      <c r="AW12" s="140"/>
    </row>
    <row r="13" spans="1:79" ht="15" customHeight="1">
      <c r="A13" s="32"/>
      <c r="B13" s="139" t="s">
        <v>5781</v>
      </c>
      <c r="C13" s="58" t="s">
        <v>5014</v>
      </c>
      <c r="D13" s="114">
        <v>0</v>
      </c>
      <c r="E13" s="123"/>
      <c r="F13" s="59"/>
      <c r="G13" s="96"/>
      <c r="H13" s="96"/>
      <c r="I13" s="32"/>
      <c r="M13" s="32"/>
      <c r="N13" s="32"/>
      <c r="Q13" s="32"/>
      <c r="R13" s="32"/>
      <c r="S13" s="32"/>
      <c r="V13" s="32"/>
      <c r="W13" s="32"/>
      <c r="X13" s="32"/>
      <c r="AA13" s="32"/>
      <c r="AB13" s="32"/>
      <c r="AC13" s="940" t="s">
        <v>6070</v>
      </c>
      <c r="AD13" s="940"/>
      <c r="AE13" s="940"/>
      <c r="AF13" s="940"/>
      <c r="AG13" s="940"/>
      <c r="AH13" s="940"/>
      <c r="AI13" s="940"/>
      <c r="AJ13" s="940"/>
      <c r="AK13" s="940"/>
      <c r="AL13" s="940"/>
      <c r="AM13" s="940"/>
      <c r="AN13" s="940"/>
      <c r="AO13" s="940"/>
      <c r="AP13" s="940"/>
      <c r="AQ13" s="940"/>
      <c r="AR13" s="940"/>
      <c r="AS13" s="940"/>
      <c r="AT13" s="940"/>
      <c r="AU13" s="130"/>
      <c r="AV13" s="130"/>
      <c r="AW13" s="130"/>
      <c r="AX13" s="130"/>
      <c r="AZ13" s="32"/>
      <c r="BA13" s="32"/>
      <c r="BB13" s="130"/>
      <c r="BC13" s="130"/>
      <c r="BE13" s="32"/>
      <c r="BF13" s="32"/>
      <c r="BG13" s="262"/>
      <c r="BH13" s="262"/>
      <c r="BI13" s="262"/>
      <c r="BJ13" s="262"/>
      <c r="BK13" s="262"/>
      <c r="BL13" s="37"/>
      <c r="BM13" s="37"/>
      <c r="BO13" s="32"/>
      <c r="BP13" s="32"/>
      <c r="BQ13" s="37"/>
      <c r="BR13" s="37"/>
      <c r="BT13" s="32"/>
      <c r="BU13" s="32"/>
      <c r="BV13" s="37"/>
      <c r="BW13" s="37"/>
      <c r="BX13" s="37"/>
      <c r="BY13" s="38"/>
      <c r="BZ13" s="38"/>
      <c r="CA13" s="39"/>
    </row>
    <row r="14" spans="1:79" ht="15" customHeight="1">
      <c r="A14" s="1"/>
      <c r="B14" s="139"/>
      <c r="C14" s="58" t="s">
        <v>6151</v>
      </c>
      <c r="D14" s="114" t="s">
        <v>6152</v>
      </c>
      <c r="E14" s="176"/>
      <c r="F14" s="17"/>
      <c r="G14" s="96"/>
      <c r="H14" s="96"/>
      <c r="I14" s="32"/>
      <c r="M14" s="32"/>
      <c r="N14" s="32"/>
      <c r="Q14" s="32"/>
      <c r="R14" s="32"/>
      <c r="S14" s="32"/>
      <c r="V14" s="32"/>
      <c r="W14" s="32"/>
      <c r="X14" s="32"/>
      <c r="AA14" s="32"/>
      <c r="AB14" s="32"/>
      <c r="AC14" s="940"/>
      <c r="AD14" s="940"/>
      <c r="AE14" s="940"/>
      <c r="AF14" s="940"/>
      <c r="AG14" s="940"/>
      <c r="AH14" s="940"/>
      <c r="AI14" s="940"/>
      <c r="AJ14" s="940"/>
      <c r="AK14" s="940"/>
      <c r="AL14" s="940"/>
      <c r="AM14" s="940"/>
      <c r="AN14" s="940"/>
      <c r="AO14" s="940"/>
      <c r="AP14" s="940"/>
      <c r="AQ14" s="940"/>
      <c r="AR14" s="940"/>
      <c r="AS14" s="940"/>
      <c r="AT14" s="940"/>
      <c r="AU14" s="130"/>
      <c r="AV14" s="130"/>
      <c r="AW14" s="130"/>
      <c r="AX14" s="130"/>
      <c r="AZ14" s="32"/>
      <c r="BA14" s="32"/>
      <c r="BB14" s="130"/>
      <c r="BC14" s="130"/>
      <c r="BE14" s="32"/>
      <c r="BF14" s="32"/>
      <c r="BG14" s="130"/>
      <c r="BH14" s="158"/>
      <c r="BJ14" s="32"/>
      <c r="BK14" s="32"/>
      <c r="BL14" s="32"/>
      <c r="BM14" s="30"/>
      <c r="BO14" s="32"/>
      <c r="BP14" s="32"/>
      <c r="BQ14" s="30"/>
      <c r="BR14" s="30"/>
      <c r="BT14" s="32"/>
      <c r="BU14" s="32"/>
      <c r="BV14" s="30"/>
      <c r="BW14" s="33"/>
      <c r="BX14" s="33"/>
      <c r="BY14" s="32"/>
      <c r="BZ14" s="32"/>
      <c r="CA14" s="30"/>
    </row>
    <row r="15" spans="1:79" ht="15" customHeight="1">
      <c r="A15" s="28"/>
      <c r="B15" s="139"/>
      <c r="C15" s="58" t="s">
        <v>6153</v>
      </c>
      <c r="D15" s="114" t="s">
        <v>3616</v>
      </c>
      <c r="E15" s="36"/>
      <c r="F15" s="50"/>
      <c r="G15" s="96"/>
      <c r="H15" s="96"/>
      <c r="I15" s="30"/>
      <c r="M15" s="30"/>
      <c r="N15" s="30"/>
      <c r="Q15" s="30"/>
      <c r="R15" s="30"/>
      <c r="S15" s="30"/>
      <c r="V15" s="30"/>
      <c r="W15" s="30"/>
      <c r="X15" s="30"/>
      <c r="AA15" s="30"/>
      <c r="AB15" s="30"/>
      <c r="AC15" s="30"/>
      <c r="AF15" s="30"/>
      <c r="AG15" s="30"/>
      <c r="AH15" s="30"/>
      <c r="AK15" s="30"/>
      <c r="AL15" s="30"/>
      <c r="AM15" s="30"/>
      <c r="AO15" s="30"/>
      <c r="AP15" s="30"/>
      <c r="AQ15" s="134"/>
      <c r="AR15" s="154"/>
      <c r="AS15" s="30"/>
      <c r="AT15" s="154"/>
      <c r="AU15" s="153"/>
      <c r="AV15" s="156"/>
      <c r="AW15" s="156"/>
      <c r="AX15" s="156"/>
      <c r="AZ15" s="30"/>
      <c r="BA15" s="30"/>
      <c r="BB15" s="153"/>
      <c r="BC15" s="156"/>
      <c r="BE15" s="30"/>
      <c r="BF15" s="30"/>
      <c r="BG15" s="157"/>
      <c r="BH15" s="158"/>
      <c r="BJ15" s="30"/>
      <c r="BK15" s="30"/>
      <c r="BL15" s="30"/>
      <c r="BM15" s="30"/>
      <c r="BO15" s="30"/>
      <c r="BP15" s="30"/>
      <c r="BQ15" s="30"/>
      <c r="BR15" s="30"/>
      <c r="BT15" s="30"/>
      <c r="BU15" s="30"/>
      <c r="BV15" s="30"/>
      <c r="BW15" s="29"/>
      <c r="BX15" s="29"/>
      <c r="BY15" s="30"/>
      <c r="BZ15" s="30"/>
      <c r="CA15" s="30"/>
    </row>
    <row r="16" spans="1:79" ht="15" customHeight="1">
      <c r="A16" s="28"/>
      <c r="B16" s="106" t="s">
        <v>3617</v>
      </c>
      <c r="C16" s="159"/>
      <c r="D16" s="160"/>
      <c r="E16" s="36"/>
      <c r="F16" s="50"/>
      <c r="G16" s="96"/>
      <c r="H16" s="96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29"/>
      <c r="BX16" s="29"/>
      <c r="BY16" s="30"/>
      <c r="BZ16" s="30"/>
      <c r="CA16" s="30"/>
    </row>
    <row r="17" spans="1:79" ht="15" customHeight="1">
      <c r="A17" s="28"/>
      <c r="B17" s="29" t="s">
        <v>3618</v>
      </c>
      <c r="C17" s="29"/>
      <c r="D17" s="29"/>
      <c r="E17" s="36"/>
      <c r="F17" s="50"/>
      <c r="G17" s="96"/>
      <c r="H17" s="96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29"/>
      <c r="BX17" s="29"/>
      <c r="BY17" s="30"/>
      <c r="BZ17" s="30"/>
      <c r="CA17" s="30"/>
    </row>
    <row r="18" spans="1:79" ht="15" customHeight="1">
      <c r="A18" s="28"/>
      <c r="B18" s="29" t="s">
        <v>5995</v>
      </c>
      <c r="C18" s="29"/>
      <c r="D18" s="29"/>
      <c r="E18" s="36"/>
      <c r="F18" s="50"/>
      <c r="G18" s="96"/>
      <c r="H18" s="96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29"/>
      <c r="BX18" s="29"/>
      <c r="BY18" s="30"/>
      <c r="BZ18" s="30"/>
      <c r="CA18" s="30"/>
    </row>
    <row r="19" spans="1:79" ht="15" customHeight="1">
      <c r="A19" s="28"/>
      <c r="B19" s="30"/>
      <c r="C19" s="99"/>
      <c r="D19" s="30"/>
      <c r="E19" s="36"/>
      <c r="F19" s="50"/>
      <c r="G19" s="96"/>
      <c r="H19" s="96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29"/>
      <c r="BX19" s="29"/>
      <c r="BY19" s="30"/>
      <c r="BZ19" s="30"/>
      <c r="CA19" s="30"/>
    </row>
    <row r="20" spans="1:79" s="1" customFormat="1" ht="18" customHeight="1">
      <c r="A20" s="943" t="s">
        <v>5996</v>
      </c>
      <c r="B20" s="943" t="s">
        <v>5250</v>
      </c>
      <c r="C20" s="943" t="s">
        <v>5251</v>
      </c>
      <c r="D20" s="943" t="s">
        <v>5252</v>
      </c>
      <c r="E20" s="943" t="s">
        <v>3107</v>
      </c>
      <c r="F20" s="943" t="s">
        <v>3108</v>
      </c>
      <c r="G20" s="943" t="s">
        <v>5289</v>
      </c>
      <c r="H20" s="943" t="s">
        <v>2940</v>
      </c>
      <c r="I20" s="947" t="s">
        <v>2965</v>
      </c>
      <c r="J20" s="948"/>
      <c r="K20" s="948"/>
      <c r="L20" s="948"/>
      <c r="M20" s="948"/>
      <c r="N20" s="948"/>
      <c r="O20" s="948"/>
      <c r="P20" s="948"/>
      <c r="Q20" s="948"/>
      <c r="R20" s="948"/>
      <c r="S20" s="948"/>
      <c r="T20" s="948"/>
      <c r="U20" s="948"/>
      <c r="V20" s="948"/>
      <c r="W20" s="948"/>
      <c r="X20" s="948"/>
      <c r="Y20" s="948"/>
      <c r="Z20" s="948"/>
      <c r="AA20" s="948"/>
      <c r="AB20" s="948"/>
      <c r="AC20" s="948"/>
      <c r="AD20" s="948"/>
      <c r="AE20" s="948"/>
      <c r="AF20" s="948"/>
      <c r="AG20" s="948"/>
      <c r="AH20" s="948"/>
      <c r="AI20" s="948"/>
      <c r="AJ20" s="948"/>
      <c r="AK20" s="948"/>
      <c r="AL20" s="948"/>
      <c r="AM20" s="948"/>
      <c r="AN20" s="948"/>
      <c r="AO20" s="948"/>
      <c r="AP20" s="948"/>
      <c r="AQ20" s="948"/>
      <c r="AR20" s="948"/>
      <c r="AS20" s="948"/>
      <c r="AT20" s="948"/>
      <c r="AU20" s="948"/>
      <c r="AV20" s="948"/>
      <c r="AW20" s="948"/>
      <c r="AX20" s="948"/>
      <c r="AY20" s="948"/>
      <c r="AZ20" s="948"/>
      <c r="BA20" s="948"/>
      <c r="BB20" s="948"/>
      <c r="BC20" s="948"/>
      <c r="BD20" s="948"/>
      <c r="BE20" s="948"/>
      <c r="BF20" s="948"/>
      <c r="BG20" s="948"/>
      <c r="BH20" s="948"/>
      <c r="BI20" s="948"/>
      <c r="BJ20" s="948"/>
      <c r="BK20" s="948"/>
      <c r="BL20" s="948"/>
      <c r="BM20" s="948"/>
      <c r="BN20" s="948"/>
      <c r="BO20" s="948"/>
      <c r="BP20" s="948"/>
      <c r="BQ20" s="948"/>
      <c r="BR20" s="948"/>
      <c r="BS20" s="948"/>
      <c r="BT20" s="948"/>
      <c r="BU20" s="948"/>
      <c r="BV20" s="953"/>
      <c r="BW20" s="950" t="s">
        <v>6865</v>
      </c>
      <c r="BX20" s="924" t="s">
        <v>6071</v>
      </c>
      <c r="BY20" s="924" t="s">
        <v>2658</v>
      </c>
      <c r="BZ20" s="924" t="s">
        <v>2063</v>
      </c>
      <c r="CA20" s="949" t="s">
        <v>3157</v>
      </c>
    </row>
    <row r="21" spans="1:79" s="56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32" t="s">
        <v>2964</v>
      </c>
      <c r="J21" s="933"/>
      <c r="K21" s="933"/>
      <c r="L21" s="933"/>
      <c r="M21" s="933"/>
      <c r="N21" s="933"/>
      <c r="O21" s="933"/>
      <c r="P21" s="933"/>
      <c r="Q21" s="933"/>
      <c r="R21" s="933"/>
      <c r="S21" s="933"/>
      <c r="T21" s="933"/>
      <c r="U21" s="933"/>
      <c r="V21" s="933"/>
      <c r="W21" s="933"/>
      <c r="X21" s="933"/>
      <c r="Y21" s="933"/>
      <c r="Z21" s="933"/>
      <c r="AA21" s="933"/>
      <c r="AB21" s="933"/>
      <c r="AC21" s="933"/>
      <c r="AD21" s="933"/>
      <c r="AE21" s="933"/>
      <c r="AF21" s="933"/>
      <c r="AG21" s="933"/>
      <c r="AH21" s="933"/>
      <c r="AI21" s="933"/>
      <c r="AJ21" s="933"/>
      <c r="AK21" s="933"/>
      <c r="AL21" s="933"/>
      <c r="AM21" s="933"/>
      <c r="AN21" s="933"/>
      <c r="AO21" s="933"/>
      <c r="AP21" s="933"/>
      <c r="AQ21" s="933"/>
      <c r="AR21" s="933"/>
      <c r="AS21" s="933"/>
      <c r="AT21" s="933"/>
      <c r="AU21" s="1078" t="s">
        <v>5737</v>
      </c>
      <c r="AV21" s="1079"/>
      <c r="AW21" s="1145"/>
      <c r="AX21" s="932" t="s">
        <v>2963</v>
      </c>
      <c r="AY21" s="933"/>
      <c r="AZ21" s="933"/>
      <c r="BA21" s="933"/>
      <c r="BB21" s="933"/>
      <c r="BC21" s="933"/>
      <c r="BD21" s="933"/>
      <c r="BE21" s="933"/>
      <c r="BF21" s="933"/>
      <c r="BG21" s="933"/>
      <c r="BH21" s="933"/>
      <c r="BI21" s="933"/>
      <c r="BJ21" s="933"/>
      <c r="BK21" s="933"/>
      <c r="BL21" s="933"/>
      <c r="BM21" s="933"/>
      <c r="BN21" s="933"/>
      <c r="BO21" s="933"/>
      <c r="BP21" s="933"/>
      <c r="BQ21" s="933"/>
      <c r="BR21" s="933"/>
      <c r="BS21" s="933"/>
      <c r="BT21" s="933"/>
      <c r="BU21" s="933"/>
      <c r="BV21" s="934"/>
      <c r="BW21" s="1164"/>
      <c r="BX21" s="924"/>
      <c r="BY21" s="924"/>
      <c r="BZ21" s="924"/>
      <c r="CA21" s="949"/>
    </row>
    <row r="22" spans="1:79" s="56" customFormat="1" ht="18" customHeight="1">
      <c r="A22" s="969"/>
      <c r="B22" s="969"/>
      <c r="C22" s="969"/>
      <c r="D22" s="969"/>
      <c r="E22" s="969"/>
      <c r="F22" s="969"/>
      <c r="G22" s="969"/>
      <c r="H22" s="969"/>
      <c r="I22" s="1061" t="s">
        <v>5139</v>
      </c>
      <c r="J22" s="954"/>
      <c r="K22" s="954"/>
      <c r="L22" s="954"/>
      <c r="M22" s="954"/>
      <c r="N22" s="954"/>
      <c r="O22" s="954"/>
      <c r="P22" s="954"/>
      <c r="Q22" s="954"/>
      <c r="R22" s="954"/>
      <c r="S22" s="954"/>
      <c r="T22" s="954"/>
      <c r="U22" s="954"/>
      <c r="V22" s="954"/>
      <c r="W22" s="954"/>
      <c r="X22" s="954"/>
      <c r="Y22" s="954"/>
      <c r="Z22" s="954"/>
      <c r="AA22" s="954"/>
      <c r="AB22" s="954"/>
      <c r="AC22" s="954"/>
      <c r="AD22" s="954"/>
      <c r="AE22" s="954"/>
      <c r="AF22" s="954"/>
      <c r="AG22" s="954"/>
      <c r="AH22" s="954"/>
      <c r="AI22" s="954"/>
      <c r="AJ22" s="954"/>
      <c r="AK22" s="954"/>
      <c r="AL22" s="955"/>
      <c r="AM22" s="1061" t="s">
        <v>6137</v>
      </c>
      <c r="AN22" s="954"/>
      <c r="AO22" s="954"/>
      <c r="AP22" s="954"/>
      <c r="AQ22" s="954"/>
      <c r="AR22" s="954"/>
      <c r="AS22" s="954"/>
      <c r="AT22" s="954"/>
      <c r="AU22" s="1080"/>
      <c r="AV22" s="1081"/>
      <c r="AW22" s="1146"/>
      <c r="AX22" s="932" t="s">
        <v>3599</v>
      </c>
      <c r="AY22" s="933"/>
      <c r="AZ22" s="933"/>
      <c r="BA22" s="933"/>
      <c r="BB22" s="933"/>
      <c r="BC22" s="933"/>
      <c r="BD22" s="933"/>
      <c r="BE22" s="933"/>
      <c r="BF22" s="933"/>
      <c r="BG22" s="934"/>
      <c r="BH22" s="932" t="s">
        <v>2674</v>
      </c>
      <c r="BI22" s="933"/>
      <c r="BJ22" s="933"/>
      <c r="BK22" s="933"/>
      <c r="BL22" s="933"/>
      <c r="BM22" s="933"/>
      <c r="BN22" s="933"/>
      <c r="BO22" s="933"/>
      <c r="BP22" s="933"/>
      <c r="BQ22" s="933"/>
      <c r="BR22" s="933"/>
      <c r="BS22" s="933"/>
      <c r="BT22" s="933"/>
      <c r="BU22" s="933"/>
      <c r="BV22" s="934"/>
      <c r="BW22" s="1164"/>
      <c r="BX22" s="924"/>
      <c r="BY22" s="924"/>
      <c r="BZ22" s="924"/>
      <c r="CA22" s="949"/>
    </row>
    <row r="23" spans="1:79" s="57" customFormat="1" ht="16.5" customHeight="1">
      <c r="A23" s="969"/>
      <c r="B23" s="969"/>
      <c r="C23" s="969"/>
      <c r="D23" s="969"/>
      <c r="E23" s="969"/>
      <c r="F23" s="969"/>
      <c r="G23" s="969"/>
      <c r="H23" s="969"/>
      <c r="I23" s="928" t="s">
        <v>2675</v>
      </c>
      <c r="J23" s="929"/>
      <c r="K23" s="929"/>
      <c r="L23" s="929"/>
      <c r="M23" s="929"/>
      <c r="N23" s="928" t="s">
        <v>2676</v>
      </c>
      <c r="O23" s="929"/>
      <c r="P23" s="929"/>
      <c r="Q23" s="929"/>
      <c r="R23" s="929"/>
      <c r="S23" s="928" t="s">
        <v>2677</v>
      </c>
      <c r="T23" s="929"/>
      <c r="U23" s="929"/>
      <c r="V23" s="929"/>
      <c r="W23" s="929"/>
      <c r="X23" s="928" t="s">
        <v>2678</v>
      </c>
      <c r="Y23" s="929"/>
      <c r="Z23" s="929"/>
      <c r="AA23" s="929"/>
      <c r="AB23" s="929"/>
      <c r="AC23" s="928" t="s">
        <v>2679</v>
      </c>
      <c r="AD23" s="929"/>
      <c r="AE23" s="929"/>
      <c r="AF23" s="929"/>
      <c r="AG23" s="929"/>
      <c r="AH23" s="928" t="s">
        <v>2680</v>
      </c>
      <c r="AI23" s="929"/>
      <c r="AJ23" s="929"/>
      <c r="AK23" s="929"/>
      <c r="AL23" s="929"/>
      <c r="AM23" s="928" t="s">
        <v>5735</v>
      </c>
      <c r="AN23" s="929"/>
      <c r="AO23" s="929"/>
      <c r="AP23" s="929"/>
      <c r="AQ23" s="929"/>
      <c r="AR23" s="928" t="s">
        <v>2066</v>
      </c>
      <c r="AS23" s="929"/>
      <c r="AT23" s="929"/>
      <c r="AU23" s="928"/>
      <c r="AV23" s="929"/>
      <c r="AW23" s="929"/>
      <c r="AX23" s="928" t="s">
        <v>2678</v>
      </c>
      <c r="AY23" s="929"/>
      <c r="AZ23" s="929"/>
      <c r="BA23" s="929"/>
      <c r="BB23" s="930"/>
      <c r="BC23" s="928" t="s">
        <v>2679</v>
      </c>
      <c r="BD23" s="929"/>
      <c r="BE23" s="929"/>
      <c r="BF23" s="929"/>
      <c r="BG23" s="930"/>
      <c r="BH23" s="928" t="s">
        <v>3901</v>
      </c>
      <c r="BI23" s="929"/>
      <c r="BJ23" s="929"/>
      <c r="BK23" s="929"/>
      <c r="BL23" s="930"/>
      <c r="BM23" s="928" t="s">
        <v>5736</v>
      </c>
      <c r="BN23" s="929"/>
      <c r="BO23" s="929"/>
      <c r="BP23" s="929"/>
      <c r="BQ23" s="929"/>
      <c r="BR23" s="928" t="s">
        <v>3902</v>
      </c>
      <c r="BS23" s="929"/>
      <c r="BT23" s="929"/>
      <c r="BU23" s="929"/>
      <c r="BV23" s="929"/>
      <c r="BW23" s="1164"/>
      <c r="BX23" s="924"/>
      <c r="BY23" s="924"/>
      <c r="BZ23" s="924"/>
      <c r="CA23" s="949"/>
    </row>
    <row r="24" spans="1:79" s="56" customFormat="1" ht="30.75" customHeight="1">
      <c r="A24" s="969"/>
      <c r="B24" s="969"/>
      <c r="C24" s="969"/>
      <c r="D24" s="969"/>
      <c r="E24" s="969"/>
      <c r="F24" s="969"/>
      <c r="G24" s="969"/>
      <c r="H24" s="969"/>
      <c r="I24" s="925" t="s">
        <v>638</v>
      </c>
      <c r="J24" s="1069"/>
      <c r="K24" s="1069"/>
      <c r="L24" s="1069"/>
      <c r="M24" s="1070"/>
      <c r="N24" s="925" t="s">
        <v>4821</v>
      </c>
      <c r="O24" s="1069"/>
      <c r="P24" s="1069"/>
      <c r="Q24" s="1069"/>
      <c r="R24" s="1070"/>
      <c r="S24" s="925" t="s">
        <v>6598</v>
      </c>
      <c r="T24" s="1069"/>
      <c r="U24" s="1069"/>
      <c r="V24" s="1069"/>
      <c r="W24" s="1070"/>
      <c r="X24" s="925" t="s">
        <v>4086</v>
      </c>
      <c r="Y24" s="1069"/>
      <c r="Z24" s="1069"/>
      <c r="AA24" s="1069"/>
      <c r="AB24" s="1070"/>
      <c r="AC24" s="925" t="s">
        <v>4087</v>
      </c>
      <c r="AD24" s="1069"/>
      <c r="AE24" s="1069"/>
      <c r="AF24" s="1069"/>
      <c r="AG24" s="1070"/>
      <c r="AH24" s="925" t="s">
        <v>3448</v>
      </c>
      <c r="AI24" s="1069"/>
      <c r="AJ24" s="1069"/>
      <c r="AK24" s="1069"/>
      <c r="AL24" s="1070"/>
      <c r="AM24" s="925" t="s">
        <v>227</v>
      </c>
      <c r="AN24" s="1069"/>
      <c r="AO24" s="1069"/>
      <c r="AP24" s="1069"/>
      <c r="AQ24" s="1070"/>
      <c r="AR24" s="925" t="s">
        <v>4822</v>
      </c>
      <c r="AS24" s="1069"/>
      <c r="AT24" s="1070"/>
      <c r="AU24" s="942" t="s">
        <v>5737</v>
      </c>
      <c r="AV24" s="942"/>
      <c r="AW24" s="942"/>
      <c r="AX24" s="925" t="s">
        <v>845</v>
      </c>
      <c r="AY24" s="1069"/>
      <c r="AZ24" s="1069"/>
      <c r="BA24" s="1069"/>
      <c r="BB24" s="1070"/>
      <c r="BC24" s="925" t="s">
        <v>3596</v>
      </c>
      <c r="BD24" s="1069"/>
      <c r="BE24" s="1069"/>
      <c r="BF24" s="1069"/>
      <c r="BG24" s="1070"/>
      <c r="BH24" s="925" t="s">
        <v>486</v>
      </c>
      <c r="BI24" s="1069"/>
      <c r="BJ24" s="1069"/>
      <c r="BK24" s="1069"/>
      <c r="BL24" s="1070"/>
      <c r="BM24" s="925" t="s">
        <v>3450</v>
      </c>
      <c r="BN24" s="1069"/>
      <c r="BO24" s="1069"/>
      <c r="BP24" s="1069"/>
      <c r="BQ24" s="1069"/>
      <c r="BR24" s="925"/>
      <c r="BS24" s="1069"/>
      <c r="BT24" s="1069"/>
      <c r="BU24" s="1069"/>
      <c r="BV24" s="1069"/>
      <c r="BW24" s="1164"/>
      <c r="BX24" s="924"/>
      <c r="BY24" s="924"/>
      <c r="BZ24" s="924"/>
      <c r="CA24" s="949"/>
    </row>
    <row r="25" spans="1:79" s="56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28" t="s">
        <v>2067</v>
      </c>
      <c r="J25" s="929"/>
      <c r="K25" s="929"/>
      <c r="L25" s="929"/>
      <c r="M25" s="930"/>
      <c r="N25" s="928" t="s">
        <v>2067</v>
      </c>
      <c r="O25" s="929"/>
      <c r="P25" s="929"/>
      <c r="Q25" s="929"/>
      <c r="R25" s="930"/>
      <c r="S25" s="928" t="s">
        <v>2067</v>
      </c>
      <c r="T25" s="929"/>
      <c r="U25" s="929"/>
      <c r="V25" s="929"/>
      <c r="W25" s="930"/>
      <c r="X25" s="928" t="s">
        <v>2067</v>
      </c>
      <c r="Y25" s="929"/>
      <c r="Z25" s="929"/>
      <c r="AA25" s="929"/>
      <c r="AB25" s="930"/>
      <c r="AC25" s="928" t="s">
        <v>2067</v>
      </c>
      <c r="AD25" s="929"/>
      <c r="AE25" s="929"/>
      <c r="AF25" s="929"/>
      <c r="AG25" s="930"/>
      <c r="AH25" s="928" t="s">
        <v>2067</v>
      </c>
      <c r="AI25" s="929"/>
      <c r="AJ25" s="929"/>
      <c r="AK25" s="929"/>
      <c r="AL25" s="930"/>
      <c r="AM25" s="928" t="s">
        <v>2068</v>
      </c>
      <c r="AN25" s="929"/>
      <c r="AO25" s="929"/>
      <c r="AP25" s="929"/>
      <c r="AQ25" s="930"/>
      <c r="AR25" s="928" t="s">
        <v>3609</v>
      </c>
      <c r="AS25" s="929"/>
      <c r="AT25" s="930"/>
      <c r="AU25" s="949" t="s">
        <v>3609</v>
      </c>
      <c r="AV25" s="949"/>
      <c r="AW25" s="949"/>
      <c r="AX25" s="928" t="s">
        <v>3609</v>
      </c>
      <c r="AY25" s="929"/>
      <c r="AZ25" s="929"/>
      <c r="BA25" s="929"/>
      <c r="BB25" s="930"/>
      <c r="BC25" s="928" t="s">
        <v>3610</v>
      </c>
      <c r="BD25" s="929"/>
      <c r="BE25" s="929"/>
      <c r="BF25" s="929"/>
      <c r="BG25" s="930"/>
      <c r="BH25" s="928" t="s">
        <v>3609</v>
      </c>
      <c r="BI25" s="929"/>
      <c r="BJ25" s="929"/>
      <c r="BK25" s="929"/>
      <c r="BL25" s="930"/>
      <c r="BM25" s="928" t="s">
        <v>3609</v>
      </c>
      <c r="BN25" s="929"/>
      <c r="BO25" s="929"/>
      <c r="BP25" s="929"/>
      <c r="BQ25" s="929"/>
      <c r="BR25" s="928" t="s">
        <v>3609</v>
      </c>
      <c r="BS25" s="929"/>
      <c r="BT25" s="929"/>
      <c r="BU25" s="929"/>
      <c r="BV25" s="929"/>
      <c r="BW25" s="1164"/>
      <c r="BX25" s="924"/>
      <c r="BY25" s="924"/>
      <c r="BZ25" s="924"/>
      <c r="CA25" s="949"/>
    </row>
    <row r="26" spans="1:79" s="56" customFormat="1" ht="62.25" customHeight="1">
      <c r="A26" s="969"/>
      <c r="B26" s="969"/>
      <c r="C26" s="969"/>
      <c r="D26" s="969"/>
      <c r="E26" s="969"/>
      <c r="F26" s="969"/>
      <c r="G26" s="969"/>
      <c r="H26" s="969"/>
      <c r="I26" s="101" t="s">
        <v>3457</v>
      </c>
      <c r="J26" s="101" t="s">
        <v>3598</v>
      </c>
      <c r="K26" s="101" t="s">
        <v>1653</v>
      </c>
      <c r="L26" s="102" t="s">
        <v>647</v>
      </c>
      <c r="M26" s="103" t="s">
        <v>2252</v>
      </c>
      <c r="N26" s="101" t="s">
        <v>3457</v>
      </c>
      <c r="O26" s="101" t="s">
        <v>3598</v>
      </c>
      <c r="P26" s="101" t="s">
        <v>1653</v>
      </c>
      <c r="Q26" s="102" t="s">
        <v>647</v>
      </c>
      <c r="R26" s="103" t="s">
        <v>2252</v>
      </c>
      <c r="S26" s="101" t="s">
        <v>3457</v>
      </c>
      <c r="T26" s="101" t="s">
        <v>3598</v>
      </c>
      <c r="U26" s="101" t="s">
        <v>1653</v>
      </c>
      <c r="V26" s="102" t="s">
        <v>647</v>
      </c>
      <c r="W26" s="103" t="s">
        <v>2252</v>
      </c>
      <c r="X26" s="101" t="s">
        <v>3457</v>
      </c>
      <c r="Y26" s="101" t="s">
        <v>3598</v>
      </c>
      <c r="Z26" s="101" t="s">
        <v>1653</v>
      </c>
      <c r="AA26" s="102" t="s">
        <v>647</v>
      </c>
      <c r="AB26" s="103" t="s">
        <v>2252</v>
      </c>
      <c r="AC26" s="101" t="s">
        <v>3457</v>
      </c>
      <c r="AD26" s="101" t="s">
        <v>3598</v>
      </c>
      <c r="AE26" s="101" t="s">
        <v>1653</v>
      </c>
      <c r="AF26" s="102" t="s">
        <v>647</v>
      </c>
      <c r="AG26" s="103" t="s">
        <v>2252</v>
      </c>
      <c r="AH26" s="101" t="s">
        <v>3457</v>
      </c>
      <c r="AI26" s="101" t="s">
        <v>3598</v>
      </c>
      <c r="AJ26" s="101" t="s">
        <v>1653</v>
      </c>
      <c r="AK26" s="102" t="s">
        <v>647</v>
      </c>
      <c r="AL26" s="103" t="s">
        <v>2252</v>
      </c>
      <c r="AM26" s="101" t="s">
        <v>3458</v>
      </c>
      <c r="AN26" s="101" t="s">
        <v>637</v>
      </c>
      <c r="AO26" s="101" t="s">
        <v>639</v>
      </c>
      <c r="AP26" s="102" t="s">
        <v>647</v>
      </c>
      <c r="AQ26" s="103" t="s">
        <v>2252</v>
      </c>
      <c r="AR26" s="101" t="s">
        <v>1653</v>
      </c>
      <c r="AS26" s="102" t="s">
        <v>647</v>
      </c>
      <c r="AT26" s="103" t="s">
        <v>2252</v>
      </c>
      <c r="AU26" s="101" t="s">
        <v>639</v>
      </c>
      <c r="AV26" s="102" t="s">
        <v>647</v>
      </c>
      <c r="AW26" s="103" t="s">
        <v>2252</v>
      </c>
      <c r="AX26" s="101" t="s">
        <v>661</v>
      </c>
      <c r="AY26" s="101" t="s">
        <v>6862</v>
      </c>
      <c r="AZ26" s="101" t="s">
        <v>1656</v>
      </c>
      <c r="BA26" s="102" t="s">
        <v>647</v>
      </c>
      <c r="BB26" s="103" t="s">
        <v>2252</v>
      </c>
      <c r="BC26" s="101" t="s">
        <v>661</v>
      </c>
      <c r="BD26" s="101" t="s">
        <v>6862</v>
      </c>
      <c r="BE26" s="101" t="s">
        <v>1656</v>
      </c>
      <c r="BF26" s="102" t="s">
        <v>647</v>
      </c>
      <c r="BG26" s="103" t="s">
        <v>2252</v>
      </c>
      <c r="BH26" s="101" t="s">
        <v>3457</v>
      </c>
      <c r="BI26" s="101" t="s">
        <v>3598</v>
      </c>
      <c r="BJ26" s="101" t="s">
        <v>1653</v>
      </c>
      <c r="BK26" s="102" t="s">
        <v>647</v>
      </c>
      <c r="BL26" s="103" t="s">
        <v>2252</v>
      </c>
      <c r="BM26" s="101" t="s">
        <v>3457</v>
      </c>
      <c r="BN26" s="101" t="s">
        <v>3598</v>
      </c>
      <c r="BO26" s="101" t="s">
        <v>1653</v>
      </c>
      <c r="BP26" s="102" t="s">
        <v>647</v>
      </c>
      <c r="BQ26" s="103" t="s">
        <v>2252</v>
      </c>
      <c r="BR26" s="101" t="s">
        <v>3457</v>
      </c>
      <c r="BS26" s="101" t="s">
        <v>3598</v>
      </c>
      <c r="BT26" s="101" t="s">
        <v>1653</v>
      </c>
      <c r="BU26" s="102" t="s">
        <v>647</v>
      </c>
      <c r="BV26" s="103" t="s">
        <v>2252</v>
      </c>
      <c r="BW26" s="69"/>
      <c r="BX26" s="924"/>
      <c r="BY26" s="924"/>
      <c r="BZ26" s="924"/>
      <c r="CA26" s="949"/>
    </row>
    <row r="27" spans="1:79" s="11" customFormat="1" ht="39.75" customHeight="1">
      <c r="A27" s="128" t="s">
        <v>3984</v>
      </c>
      <c r="B27" s="254" t="s">
        <v>2196</v>
      </c>
      <c r="C27" s="128" t="s">
        <v>2027</v>
      </c>
      <c r="D27" s="128">
        <v>62</v>
      </c>
      <c r="E27" s="128">
        <v>5101</v>
      </c>
      <c r="F27" s="254" t="s">
        <v>1514</v>
      </c>
      <c r="G27" s="128"/>
      <c r="H27" s="128" t="s">
        <v>4265</v>
      </c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69"/>
      <c r="BL27" s="69"/>
      <c r="BM27" s="69"/>
      <c r="BN27" s="69"/>
      <c r="BO27" s="69"/>
      <c r="BP27" s="69"/>
      <c r="BQ27" s="69"/>
      <c r="BR27" s="69"/>
      <c r="BS27" s="69"/>
      <c r="BT27" s="69"/>
      <c r="BU27" s="69"/>
      <c r="BV27" s="69"/>
      <c r="BW27" s="69"/>
      <c r="BX27" s="69"/>
      <c r="BY27" s="69"/>
      <c r="BZ27" s="128">
        <v>5101</v>
      </c>
      <c r="CA27" s="69"/>
    </row>
    <row r="28" spans="1:79" s="11" customFormat="1" ht="39.75" customHeight="1">
      <c r="A28" s="128"/>
      <c r="B28" s="254"/>
      <c r="C28" s="128"/>
      <c r="D28" s="128"/>
      <c r="E28" s="128"/>
      <c r="F28" s="254"/>
      <c r="G28" s="128"/>
      <c r="H28" s="128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9"/>
      <c r="BY28" s="69"/>
      <c r="BZ28" s="128"/>
      <c r="CA28" s="69"/>
    </row>
    <row r="29" spans="1:79" s="11" customFormat="1" ht="39.75" customHeight="1">
      <c r="A29" s="128"/>
      <c r="B29" s="254"/>
      <c r="C29" s="128"/>
      <c r="D29" s="128"/>
      <c r="E29" s="128"/>
      <c r="F29" s="254"/>
      <c r="G29" s="128"/>
      <c r="H29" s="128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69"/>
      <c r="BL29" s="69"/>
      <c r="BM29" s="69"/>
      <c r="BN29" s="69"/>
      <c r="BO29" s="69"/>
      <c r="BP29" s="69"/>
      <c r="BQ29" s="69"/>
      <c r="BR29" s="69"/>
      <c r="BS29" s="69"/>
      <c r="BT29" s="69"/>
      <c r="BU29" s="69"/>
      <c r="BV29" s="69"/>
      <c r="BW29" s="69"/>
      <c r="BX29" s="69"/>
      <c r="BY29" s="69"/>
      <c r="BZ29" s="128"/>
      <c r="CA29" s="69"/>
    </row>
    <row r="30" spans="1:79" s="11" customFormat="1" ht="39.75" customHeight="1">
      <c r="A30" s="128"/>
      <c r="B30" s="254"/>
      <c r="C30" s="128"/>
      <c r="D30" s="128"/>
      <c r="E30" s="128"/>
      <c r="F30" s="254"/>
      <c r="G30" s="128"/>
      <c r="H30" s="128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69"/>
      <c r="BL30" s="69"/>
      <c r="BM30" s="69"/>
      <c r="BN30" s="69"/>
      <c r="BO30" s="69"/>
      <c r="BP30" s="69"/>
      <c r="BQ30" s="69"/>
      <c r="BR30" s="69"/>
      <c r="BS30" s="69"/>
      <c r="BT30" s="69"/>
      <c r="BU30" s="69"/>
      <c r="BV30" s="69"/>
      <c r="BW30" s="69"/>
      <c r="BX30" s="69"/>
      <c r="BY30" s="69"/>
      <c r="BZ30" s="128"/>
      <c r="CA30" s="69"/>
    </row>
    <row r="31" spans="1:79" s="11" customFormat="1" ht="39.75" customHeight="1">
      <c r="A31" s="128"/>
      <c r="B31" s="254"/>
      <c r="C31" s="128"/>
      <c r="D31" s="128"/>
      <c r="E31" s="128"/>
      <c r="F31" s="254"/>
      <c r="G31" s="128"/>
      <c r="H31" s="128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69"/>
      <c r="BL31" s="69"/>
      <c r="BM31" s="69"/>
      <c r="BN31" s="69"/>
      <c r="BO31" s="69"/>
      <c r="BP31" s="69"/>
      <c r="BQ31" s="69"/>
      <c r="BR31" s="69"/>
      <c r="BS31" s="69"/>
      <c r="BT31" s="69"/>
      <c r="BU31" s="69"/>
      <c r="BV31" s="69"/>
      <c r="BW31" s="69"/>
      <c r="BX31" s="69"/>
      <c r="BY31" s="69"/>
      <c r="BZ31" s="128"/>
      <c r="CA31" s="69"/>
    </row>
    <row r="32" spans="1:79" s="11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69"/>
      <c r="BH32" s="69"/>
      <c r="BI32" s="69"/>
      <c r="BJ32" s="69"/>
      <c r="BK32" s="69"/>
      <c r="BL32" s="69"/>
      <c r="BM32" s="69"/>
      <c r="BN32" s="69"/>
      <c r="BO32" s="69"/>
      <c r="BP32" s="69"/>
      <c r="BQ32" s="69"/>
      <c r="BR32" s="69"/>
      <c r="BS32" s="69"/>
      <c r="BT32" s="69"/>
      <c r="BU32" s="69"/>
      <c r="BV32" s="69"/>
      <c r="BW32" s="69"/>
      <c r="BX32" s="69"/>
      <c r="BY32" s="69"/>
      <c r="BZ32" s="128"/>
      <c r="CA32" s="69"/>
    </row>
    <row r="33" spans="1:99" s="11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69"/>
      <c r="BI33" s="69"/>
      <c r="BJ33" s="69"/>
      <c r="BK33" s="69"/>
      <c r="BL33" s="69"/>
      <c r="BM33" s="69"/>
      <c r="BN33" s="69"/>
      <c r="BO33" s="69"/>
      <c r="BP33" s="69"/>
      <c r="BQ33" s="69"/>
      <c r="BR33" s="69"/>
      <c r="BS33" s="69"/>
      <c r="BT33" s="69"/>
      <c r="BU33" s="69"/>
      <c r="BV33" s="69"/>
      <c r="BW33" s="69"/>
      <c r="BX33" s="69"/>
      <c r="BY33" s="69"/>
      <c r="BZ33" s="128"/>
      <c r="CA33" s="69"/>
    </row>
    <row r="34" spans="1:99" s="11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69"/>
      <c r="BN34" s="69"/>
      <c r="BO34" s="69"/>
      <c r="BP34" s="69"/>
      <c r="BQ34" s="69"/>
      <c r="BR34" s="69"/>
      <c r="BS34" s="69"/>
      <c r="BT34" s="69"/>
      <c r="BU34" s="69"/>
      <c r="BV34" s="69"/>
      <c r="BW34" s="69"/>
      <c r="BX34" s="69"/>
      <c r="BY34" s="69"/>
      <c r="BZ34" s="128"/>
      <c r="CA34" s="69"/>
    </row>
    <row r="35" spans="1:99" s="11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128"/>
      <c r="CA35" s="69"/>
    </row>
    <row r="36" spans="1:99" s="11" customFormat="1" ht="39.75" customHeight="1">
      <c r="A36" s="128"/>
      <c r="B36" s="254"/>
      <c r="C36" s="128"/>
      <c r="D36" s="128"/>
      <c r="E36" s="128"/>
      <c r="F36" s="254"/>
      <c r="G36" s="128"/>
      <c r="H36" s="128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128"/>
      <c r="CA36" s="69"/>
    </row>
    <row r="37" spans="1:99" s="12" customFormat="1" ht="39.75" customHeight="1">
      <c r="A37" s="128"/>
      <c r="B37" s="254"/>
      <c r="C37" s="128"/>
      <c r="D37" s="128"/>
      <c r="E37" s="128"/>
      <c r="F37" s="254"/>
      <c r="G37" s="128"/>
      <c r="H37" s="128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  <c r="BN37" s="69"/>
      <c r="BO37" s="69"/>
      <c r="BP37" s="69"/>
      <c r="BQ37" s="69"/>
      <c r="BR37" s="69"/>
      <c r="BS37" s="69"/>
      <c r="BT37" s="69"/>
      <c r="BU37" s="69"/>
      <c r="BV37" s="69"/>
      <c r="BW37" s="69"/>
      <c r="BX37" s="69"/>
      <c r="BY37" s="69"/>
      <c r="BZ37" s="128"/>
      <c r="CA37" s="69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</row>
    <row r="38" spans="1:99" s="12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  <c r="BN38" s="69"/>
      <c r="BO38" s="69"/>
      <c r="BP38" s="69"/>
      <c r="BQ38" s="69"/>
      <c r="BR38" s="69"/>
      <c r="BS38" s="69"/>
      <c r="BT38" s="69"/>
      <c r="BU38" s="69"/>
      <c r="BV38" s="69"/>
      <c r="BW38" s="69"/>
      <c r="BX38" s="69"/>
      <c r="BY38" s="69"/>
      <c r="BZ38" s="128"/>
      <c r="CA38" s="69"/>
    </row>
    <row r="39" spans="1:99" s="12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128"/>
      <c r="CA39" s="69"/>
    </row>
    <row r="40" spans="1:99" s="12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128"/>
      <c r="CA40" s="69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</row>
    <row r="41" spans="1:99" s="11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128"/>
      <c r="CA41" s="69"/>
    </row>
    <row r="42" spans="1:99" s="11" customFormat="1" ht="39.75" customHeight="1">
      <c r="A42" s="128"/>
      <c r="B42" s="254"/>
      <c r="C42" s="128"/>
      <c r="D42" s="128"/>
      <c r="E42" s="128"/>
      <c r="F42" s="254"/>
      <c r="G42" s="128"/>
      <c r="H42" s="128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128"/>
      <c r="CA42" s="69"/>
    </row>
    <row r="43" spans="1:99" s="11" customFormat="1" ht="39.75" customHeight="1">
      <c r="A43" s="128"/>
      <c r="B43" s="254"/>
      <c r="C43" s="128"/>
      <c r="D43" s="128"/>
      <c r="E43" s="128"/>
      <c r="F43" s="254"/>
      <c r="G43" s="128"/>
      <c r="H43" s="128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128"/>
      <c r="CA43" s="69"/>
    </row>
    <row r="44" spans="1:99" s="11" customFormat="1" ht="39.75" customHeight="1">
      <c r="A44" s="128"/>
      <c r="B44" s="254"/>
      <c r="C44" s="128"/>
      <c r="D44" s="128"/>
      <c r="E44" s="128"/>
      <c r="F44" s="254"/>
      <c r="G44" s="128"/>
      <c r="H44" s="128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128"/>
      <c r="CA44" s="69"/>
    </row>
    <row r="45" spans="1:99" s="11" customFormat="1" ht="39.75" customHeight="1">
      <c r="A45" s="128"/>
      <c r="B45" s="254"/>
      <c r="C45" s="128"/>
      <c r="D45" s="128"/>
      <c r="E45" s="128"/>
      <c r="F45" s="254"/>
      <c r="G45" s="128"/>
      <c r="H45" s="128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128"/>
      <c r="CA45" s="69"/>
    </row>
    <row r="46" spans="1:99" s="11" customFormat="1" ht="39.75" customHeight="1">
      <c r="A46" s="128"/>
      <c r="B46" s="254"/>
      <c r="C46" s="128"/>
      <c r="D46" s="128"/>
      <c r="E46" s="128"/>
      <c r="F46" s="254"/>
      <c r="G46" s="128"/>
      <c r="H46" s="128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128"/>
      <c r="CA46" s="69"/>
    </row>
    <row r="47" spans="1:99" s="47" customFormat="1" ht="20.149999999999999" customHeight="1">
      <c r="B47" s="149"/>
      <c r="F47" s="161"/>
      <c r="J47" s="17"/>
      <c r="K47" s="17"/>
      <c r="L47" s="17"/>
      <c r="O47" s="17"/>
      <c r="P47" s="17"/>
      <c r="T47" s="17"/>
      <c r="U47" s="17"/>
      <c r="Y47" s="17"/>
      <c r="Z47" s="17"/>
      <c r="AN47" s="17"/>
      <c r="AY47" s="17"/>
      <c r="BD47" s="17"/>
      <c r="BI47" s="17"/>
      <c r="BN47" s="17"/>
      <c r="BS47" s="17"/>
    </row>
    <row r="48" spans="1:99" s="47" customFormat="1" ht="20.149999999999999" customHeight="1">
      <c r="B48" s="149"/>
      <c r="F48" s="161"/>
      <c r="J48" s="17"/>
      <c r="K48" s="17"/>
      <c r="L48" s="17"/>
      <c r="O48" s="17"/>
      <c r="P48" s="17"/>
      <c r="T48" s="17"/>
      <c r="U48" s="17"/>
      <c r="Y48" s="17"/>
      <c r="Z48" s="17"/>
      <c r="AA48" s="164" t="s">
        <v>5111</v>
      </c>
      <c r="AB48" s="47" t="s">
        <v>5112</v>
      </c>
      <c r="AC48" s="17"/>
      <c r="AP48" s="111" t="s">
        <v>5113</v>
      </c>
      <c r="AV48" s="17"/>
      <c r="BD48" s="17"/>
      <c r="BI48" s="17"/>
      <c r="BN48" s="17"/>
      <c r="BR48" s="648"/>
      <c r="BS48" s="648"/>
    </row>
    <row r="49" spans="1:99" s="47" customFormat="1" ht="20.149999999999999" customHeight="1">
      <c r="A49" s="162" t="s">
        <v>2056</v>
      </c>
      <c r="B49" s="163" t="s">
        <v>5110</v>
      </c>
      <c r="C49" s="163"/>
      <c r="D49" s="163"/>
      <c r="E49" s="163"/>
      <c r="F49" s="161"/>
      <c r="AA49" s="165" t="s">
        <v>5138</v>
      </c>
      <c r="AB49" t="s">
        <v>6835</v>
      </c>
      <c r="AC49" s="17"/>
      <c r="AE49" s="164"/>
      <c r="AP49" s="111" t="s">
        <v>6836</v>
      </c>
      <c r="BE49" t="s">
        <v>4491</v>
      </c>
      <c r="BF49"/>
      <c r="BG49"/>
      <c r="BR49" s="648"/>
      <c r="BT49" s="648" t="s">
        <v>2018</v>
      </c>
      <c r="BZ49" s="163"/>
    </row>
    <row r="50" spans="1:99" ht="20.149999999999999" customHeight="1">
      <c r="A50" s="165" t="s">
        <v>5114</v>
      </c>
      <c r="B50" s="163" t="s">
        <v>5137</v>
      </c>
      <c r="C50" s="163"/>
      <c r="D50" s="163"/>
      <c r="E50" s="163"/>
      <c r="F50"/>
      <c r="G50" s="166" t="s">
        <v>485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 s="165" t="s">
        <v>3132</v>
      </c>
      <c r="AB50" t="s">
        <v>3694</v>
      </c>
      <c r="AC50" s="47"/>
      <c r="AD50" s="47"/>
      <c r="AE50" s="47"/>
      <c r="AP50" s="111" t="s">
        <v>686</v>
      </c>
      <c r="AR50" s="47"/>
      <c r="AS50" s="47"/>
      <c r="AU50" s="47"/>
      <c r="AW50" s="13"/>
      <c r="BB50" s="648"/>
      <c r="BC50" s="36"/>
      <c r="BE50" t="s">
        <v>1496</v>
      </c>
      <c r="BF50"/>
      <c r="BG50"/>
      <c r="BH50" s="13"/>
      <c r="BJ50"/>
      <c r="BL50" s="13"/>
      <c r="BM50" s="13"/>
      <c r="BO50"/>
      <c r="BQ50"/>
      <c r="BR50" s="95"/>
      <c r="BT50" s="47"/>
      <c r="BU50" s="47"/>
      <c r="BV50" s="47"/>
      <c r="BW50" s="100" t="s">
        <v>3820</v>
      </c>
      <c r="BX50" s="47"/>
      <c r="BY50"/>
      <c r="BZ50" s="163"/>
      <c r="CA50"/>
    </row>
    <row r="51" spans="1:99" ht="20.149999999999999" customHeight="1">
      <c r="A51"/>
      <c r="B51" s="166" t="s">
        <v>3131</v>
      </c>
      <c r="C51"/>
      <c r="D51"/>
      <c r="E51"/>
      <c r="F51" s="119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B51" t="s">
        <v>5108</v>
      </c>
      <c r="AC51"/>
      <c r="AD51"/>
      <c r="AE51"/>
      <c r="AP51" s="111" t="s">
        <v>1989</v>
      </c>
      <c r="AS51"/>
      <c r="AU51" s="36"/>
      <c r="AV51"/>
      <c r="AW51" s="13"/>
      <c r="BB51" s="95"/>
      <c r="BC51" s="36"/>
      <c r="BD51"/>
      <c r="BE51" t="s">
        <v>5728</v>
      </c>
      <c r="BF51"/>
      <c r="BG51"/>
      <c r="BH51" s="13"/>
      <c r="BI51"/>
      <c r="BJ51"/>
      <c r="BL51"/>
      <c r="BM51"/>
      <c r="BN51"/>
      <c r="BO51"/>
      <c r="BQ51"/>
      <c r="BR51"/>
      <c r="BS51"/>
      <c r="BU51"/>
      <c r="BW51" s="100" t="s">
        <v>5997</v>
      </c>
      <c r="BX51"/>
      <c r="BY51"/>
      <c r="BZ51"/>
      <c r="CA51"/>
    </row>
    <row r="52" spans="1:99" ht="20.149999999999999" customHeight="1">
      <c r="A52"/>
      <c r="B52" s="125"/>
      <c r="C52"/>
      <c r="D52"/>
      <c r="E52"/>
      <c r="F52" s="119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 s="36"/>
      <c r="AB52" s="36"/>
      <c r="AC52"/>
      <c r="AD52" s="36"/>
      <c r="AE52"/>
      <c r="AF52"/>
      <c r="AG52"/>
      <c r="AH52" s="36"/>
      <c r="AI52" s="36"/>
      <c r="AJ52" s="36"/>
      <c r="AK52"/>
      <c r="AL52" s="36"/>
      <c r="AR52"/>
      <c r="AS52" s="36"/>
      <c r="AT52"/>
      <c r="AU52"/>
      <c r="AV52"/>
      <c r="AW52"/>
      <c r="AX52"/>
      <c r="AY52" s="36"/>
      <c r="AZ52"/>
      <c r="BA52" s="36"/>
      <c r="BB52" s="95"/>
      <c r="BC52" s="168"/>
      <c r="BD52" s="36"/>
      <c r="BE52"/>
      <c r="BF52" s="36"/>
      <c r="BG52"/>
      <c r="BH52"/>
      <c r="BI52" s="36"/>
      <c r="BJ52"/>
      <c r="BK52" s="36"/>
      <c r="BL52"/>
      <c r="BM52"/>
      <c r="BN52" s="36"/>
      <c r="BO52"/>
      <c r="BP52" s="36"/>
      <c r="BQ52"/>
      <c r="BR52"/>
      <c r="BS52" s="36"/>
      <c r="BT52"/>
      <c r="BU52"/>
      <c r="BW52"/>
      <c r="BX52"/>
      <c r="BY52"/>
      <c r="BZ52"/>
      <c r="CA52"/>
    </row>
    <row r="53" spans="1:99" s="11" customFormat="1" ht="39.75" customHeight="1">
      <c r="A53" s="128" t="s">
        <v>1960</v>
      </c>
      <c r="B53" s="254" t="s">
        <v>440</v>
      </c>
      <c r="C53" s="128" t="s">
        <v>2027</v>
      </c>
      <c r="D53" s="128">
        <v>55</v>
      </c>
      <c r="E53" s="128">
        <v>3421</v>
      </c>
      <c r="F53" s="254" t="s">
        <v>441</v>
      </c>
      <c r="G53" s="128" t="s">
        <v>442</v>
      </c>
      <c r="H53" s="128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128">
        <v>3421</v>
      </c>
      <c r="CA53" s="69"/>
    </row>
    <row r="54" spans="1:99" s="11" customFormat="1" ht="39.75" customHeight="1">
      <c r="A54" s="128" t="s">
        <v>674</v>
      </c>
      <c r="B54" s="254" t="s">
        <v>6450</v>
      </c>
      <c r="C54" s="128" t="s">
        <v>674</v>
      </c>
      <c r="D54" s="128">
        <v>59</v>
      </c>
      <c r="E54" s="128">
        <v>3422</v>
      </c>
      <c r="F54" s="254" t="s">
        <v>443</v>
      </c>
      <c r="G54" s="128" t="s">
        <v>7472</v>
      </c>
      <c r="H54" s="128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128">
        <v>3422</v>
      </c>
      <c r="CA54" s="69"/>
    </row>
    <row r="55" spans="1:99" s="11" customFormat="1" ht="39.75" customHeight="1">
      <c r="A55" s="128" t="s">
        <v>5002</v>
      </c>
      <c r="B55" s="128" t="s">
        <v>3564</v>
      </c>
      <c r="C55" s="128" t="s">
        <v>1959</v>
      </c>
      <c r="D55" s="128">
        <v>328</v>
      </c>
      <c r="E55" s="128">
        <v>3423</v>
      </c>
      <c r="F55" s="254" t="s">
        <v>444</v>
      </c>
      <c r="G55" s="128" t="s">
        <v>4256</v>
      </c>
      <c r="H55" s="128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128">
        <v>3423</v>
      </c>
      <c r="CA55" s="69"/>
    </row>
    <row r="56" spans="1:99" s="11" customFormat="1" ht="39.75" customHeight="1">
      <c r="A56" s="128" t="s">
        <v>674</v>
      </c>
      <c r="B56" s="128" t="s">
        <v>7010</v>
      </c>
      <c r="C56" s="128" t="s">
        <v>674</v>
      </c>
      <c r="D56" s="128">
        <v>500</v>
      </c>
      <c r="E56" s="128">
        <v>3424</v>
      </c>
      <c r="F56" s="254" t="s">
        <v>445</v>
      </c>
      <c r="G56" s="128" t="s">
        <v>446</v>
      </c>
      <c r="H56" s="128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128">
        <v>3424</v>
      </c>
      <c r="CA56" s="69"/>
    </row>
    <row r="57" spans="1:99" s="11" customFormat="1" ht="39.75" customHeight="1">
      <c r="A57" s="128" t="s">
        <v>4059</v>
      </c>
      <c r="B57" s="128" t="s">
        <v>579</v>
      </c>
      <c r="C57" s="128" t="s">
        <v>7400</v>
      </c>
      <c r="D57" s="128">
        <v>58</v>
      </c>
      <c r="E57" s="128">
        <v>3425</v>
      </c>
      <c r="F57" s="254" t="s">
        <v>3796</v>
      </c>
      <c r="G57" s="128" t="s">
        <v>4256</v>
      </c>
      <c r="H57" s="128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128">
        <v>3425</v>
      </c>
      <c r="CA57" s="69"/>
    </row>
    <row r="58" spans="1:99" s="11" customFormat="1" ht="39.75" customHeight="1">
      <c r="A58" s="128" t="s">
        <v>674</v>
      </c>
      <c r="B58" s="128" t="s">
        <v>3764</v>
      </c>
      <c r="C58" s="128" t="s">
        <v>4348</v>
      </c>
      <c r="D58" s="128">
        <v>499</v>
      </c>
      <c r="E58" s="128">
        <v>3426</v>
      </c>
      <c r="F58" s="254" t="s">
        <v>447</v>
      </c>
      <c r="G58" s="128" t="s">
        <v>4256</v>
      </c>
      <c r="H58" s="128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128">
        <v>3426</v>
      </c>
      <c r="CA58" s="69"/>
    </row>
    <row r="59" spans="1:99" s="11" customFormat="1" ht="39.75" customHeight="1">
      <c r="A59" s="128" t="s">
        <v>2255</v>
      </c>
      <c r="B59" s="128" t="s">
        <v>581</v>
      </c>
      <c r="C59" s="128" t="s">
        <v>7400</v>
      </c>
      <c r="D59" s="128">
        <v>43</v>
      </c>
      <c r="E59" s="128">
        <v>3427</v>
      </c>
      <c r="F59" s="254" t="s">
        <v>448</v>
      </c>
      <c r="G59" s="128" t="s">
        <v>449</v>
      </c>
      <c r="H59" s="128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128">
        <v>3427</v>
      </c>
      <c r="CA59" s="69"/>
    </row>
    <row r="60" spans="1:99" s="11" customFormat="1" ht="39.75" customHeight="1">
      <c r="A60" s="128" t="s">
        <v>4059</v>
      </c>
      <c r="B60" s="128" t="s">
        <v>3763</v>
      </c>
      <c r="C60" s="128" t="s">
        <v>7400</v>
      </c>
      <c r="D60" s="128">
        <v>452</v>
      </c>
      <c r="E60" s="128">
        <v>3428</v>
      </c>
      <c r="F60" s="254" t="s">
        <v>450</v>
      </c>
      <c r="G60" s="128" t="s">
        <v>451</v>
      </c>
      <c r="H60" s="128" t="s">
        <v>3785</v>
      </c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128">
        <v>3428</v>
      </c>
      <c r="CA60" s="69"/>
    </row>
    <row r="61" spans="1:99" s="11" customFormat="1" ht="39.75" customHeight="1">
      <c r="A61" s="128" t="s">
        <v>2460</v>
      </c>
      <c r="B61" s="254" t="s">
        <v>3588</v>
      </c>
      <c r="C61" s="128" t="s">
        <v>1959</v>
      </c>
      <c r="D61" s="128">
        <v>330</v>
      </c>
      <c r="E61" s="128">
        <v>3429</v>
      </c>
      <c r="F61" s="254" t="s">
        <v>452</v>
      </c>
      <c r="G61" s="128" t="s">
        <v>529</v>
      </c>
      <c r="H61" s="128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128">
        <v>3429</v>
      </c>
      <c r="CA61" s="69"/>
    </row>
    <row r="62" spans="1:99" s="11" customFormat="1" ht="39.75" customHeight="1">
      <c r="A62" s="128" t="s">
        <v>4059</v>
      </c>
      <c r="B62" s="254" t="s">
        <v>453</v>
      </c>
      <c r="C62" s="128" t="s">
        <v>2027</v>
      </c>
      <c r="D62" s="128">
        <v>13</v>
      </c>
      <c r="E62" s="128">
        <v>3430</v>
      </c>
      <c r="F62" s="254" t="s">
        <v>454</v>
      </c>
      <c r="G62" s="128" t="s">
        <v>455</v>
      </c>
      <c r="H62" s="128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128">
        <v>3430</v>
      </c>
      <c r="CA62" s="69"/>
    </row>
    <row r="63" spans="1:99" s="12" customFormat="1" ht="39.75" customHeight="1">
      <c r="A63" s="128" t="s">
        <v>674</v>
      </c>
      <c r="B63" s="254" t="s">
        <v>3760</v>
      </c>
      <c r="C63" s="128" t="s">
        <v>674</v>
      </c>
      <c r="D63" s="128">
        <v>29</v>
      </c>
      <c r="E63" s="128">
        <v>3431</v>
      </c>
      <c r="F63" s="254" t="s">
        <v>1400</v>
      </c>
      <c r="G63" s="128">
        <v>105</v>
      </c>
      <c r="H63" s="128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128">
        <v>3431</v>
      </c>
      <c r="CA63" s="69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</row>
    <row r="64" spans="1:99" s="12" customFormat="1" ht="39.75" customHeight="1">
      <c r="A64" s="128" t="s">
        <v>674</v>
      </c>
      <c r="B64" s="254" t="s">
        <v>3762</v>
      </c>
      <c r="C64" s="128" t="s">
        <v>674</v>
      </c>
      <c r="D64" s="128">
        <v>57</v>
      </c>
      <c r="E64" s="128">
        <v>3432</v>
      </c>
      <c r="F64" s="254" t="s">
        <v>1401</v>
      </c>
      <c r="G64" s="128">
        <v>105</v>
      </c>
      <c r="H64" s="128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128">
        <v>3432</v>
      </c>
      <c r="CA64" s="69"/>
    </row>
    <row r="65" spans="1:99" s="12" customFormat="1" ht="39.75" customHeight="1">
      <c r="A65" s="128" t="s">
        <v>3035</v>
      </c>
      <c r="B65" s="254" t="s">
        <v>6452</v>
      </c>
      <c r="C65" s="128" t="s">
        <v>4348</v>
      </c>
      <c r="D65" s="128">
        <v>602</v>
      </c>
      <c r="E65" s="128">
        <v>3433</v>
      </c>
      <c r="F65" s="254" t="s">
        <v>1402</v>
      </c>
      <c r="G65" s="128" t="s">
        <v>1403</v>
      </c>
      <c r="H65" s="128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128">
        <v>3433</v>
      </c>
      <c r="CA65" s="69"/>
    </row>
    <row r="66" spans="1:99" s="12" customFormat="1" ht="39.75" customHeight="1">
      <c r="A66" s="128" t="s">
        <v>674</v>
      </c>
      <c r="B66" s="254" t="s">
        <v>580</v>
      </c>
      <c r="C66" s="128" t="s">
        <v>674</v>
      </c>
      <c r="D66" s="128">
        <v>498</v>
      </c>
      <c r="E66" s="128">
        <v>3434</v>
      </c>
      <c r="F66" s="254" t="s">
        <v>1404</v>
      </c>
      <c r="G66" s="128" t="s">
        <v>1405</v>
      </c>
      <c r="H66" s="128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128">
        <v>3434</v>
      </c>
      <c r="CA66" s="69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</row>
    <row r="67" spans="1:99" s="11" customFormat="1" ht="39.75" customHeight="1">
      <c r="A67" s="650"/>
      <c r="B67" s="126"/>
      <c r="C67" s="126"/>
      <c r="D67" s="126"/>
      <c r="E67" s="126"/>
      <c r="F67" s="126"/>
      <c r="G67" s="126"/>
      <c r="H67" s="126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126"/>
      <c r="CA67" s="69"/>
    </row>
    <row r="68" spans="1:99" s="11" customFormat="1" ht="39.75" customHeight="1">
      <c r="A68" s="128"/>
      <c r="B68" s="254"/>
      <c r="C68" s="128"/>
      <c r="D68" s="128"/>
      <c r="E68" s="128"/>
      <c r="F68" s="254"/>
      <c r="G68" s="128"/>
      <c r="H68" s="128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128"/>
      <c r="CA68" s="69"/>
    </row>
    <row r="69" spans="1:99" s="11" customFormat="1" ht="39.75" customHeight="1">
      <c r="A69" s="128"/>
      <c r="B69" s="254"/>
      <c r="C69" s="128"/>
      <c r="D69" s="128"/>
      <c r="E69" s="128"/>
      <c r="F69" s="254"/>
      <c r="G69" s="128"/>
      <c r="H69" s="128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128"/>
      <c r="CA69" s="69"/>
    </row>
    <row r="70" spans="1:99" s="11" customFormat="1" ht="39.75" customHeight="1">
      <c r="A70" s="128"/>
      <c r="B70" s="254"/>
      <c r="C70" s="128"/>
      <c r="D70" s="128"/>
      <c r="E70" s="128"/>
      <c r="F70" s="254"/>
      <c r="G70" s="128"/>
      <c r="H70" s="128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128"/>
      <c r="CA70" s="69"/>
    </row>
    <row r="71" spans="1:99" s="11" customFormat="1" ht="39.75" customHeight="1">
      <c r="A71" s="128"/>
      <c r="B71" s="254"/>
      <c r="C71" s="128"/>
      <c r="D71" s="128"/>
      <c r="E71" s="128"/>
      <c r="F71" s="254"/>
      <c r="G71" s="128"/>
      <c r="H71" s="128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128"/>
      <c r="CA71" s="69"/>
    </row>
    <row r="72" spans="1:99" s="11" customFormat="1" ht="39.75" customHeight="1">
      <c r="A72" s="128"/>
      <c r="B72" s="254"/>
      <c r="C72" s="128"/>
      <c r="D72" s="128"/>
      <c r="E72" s="128"/>
      <c r="F72" s="254"/>
      <c r="G72" s="128"/>
      <c r="H72" s="128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128"/>
      <c r="CA72" s="69"/>
    </row>
    <row r="73" spans="1:99" s="47" customFormat="1" ht="20.149999999999999" customHeight="1">
      <c r="B73" s="149"/>
      <c r="F73" s="161"/>
      <c r="J73" s="17"/>
      <c r="K73" s="17"/>
      <c r="L73" s="17"/>
      <c r="O73" s="17"/>
      <c r="P73" s="17"/>
      <c r="T73" s="17"/>
      <c r="U73" s="17"/>
      <c r="Y73" s="17"/>
      <c r="Z73" s="17"/>
      <c r="AN73" s="17"/>
      <c r="AY73" s="17"/>
      <c r="BD73" s="17"/>
      <c r="BI73" s="17"/>
      <c r="BN73" s="17"/>
      <c r="BS73" s="17"/>
    </row>
    <row r="74" spans="1:99" s="47" customFormat="1" ht="20.149999999999999" customHeight="1">
      <c r="B74" s="149"/>
      <c r="F74" s="161"/>
      <c r="J74" s="17"/>
      <c r="K74" s="17"/>
      <c r="L74" s="17"/>
      <c r="O74" s="17"/>
      <c r="P74" s="17"/>
      <c r="T74" s="17"/>
      <c r="U74" s="17"/>
      <c r="Y74" s="17"/>
      <c r="Z74" s="17"/>
      <c r="AA74" s="164" t="s">
        <v>5111</v>
      </c>
      <c r="AB74" s="47" t="s">
        <v>5112</v>
      </c>
      <c r="AC74" s="17"/>
      <c r="AP74" s="111" t="s">
        <v>5113</v>
      </c>
      <c r="AV74" s="17"/>
      <c r="BD74" s="17"/>
      <c r="BI74" s="17"/>
      <c r="BN74" s="17"/>
      <c r="BR74" s="648"/>
      <c r="BS74" s="648"/>
    </row>
    <row r="75" spans="1:99" s="47" customFormat="1" ht="20.149999999999999" customHeight="1">
      <c r="A75" s="162" t="s">
        <v>2056</v>
      </c>
      <c r="B75" s="163" t="s">
        <v>5110</v>
      </c>
      <c r="C75" s="163"/>
      <c r="D75" s="163"/>
      <c r="E75" s="163"/>
      <c r="F75" s="161"/>
      <c r="AA75" s="165" t="s">
        <v>5138</v>
      </c>
      <c r="AB75" t="s">
        <v>6835</v>
      </c>
      <c r="AC75" s="17"/>
      <c r="AE75" s="164"/>
      <c r="AP75" s="111" t="s">
        <v>6836</v>
      </c>
      <c r="BE75" t="s">
        <v>4491</v>
      </c>
      <c r="BF75"/>
      <c r="BG75"/>
      <c r="BR75" s="648"/>
      <c r="BT75" s="648" t="s">
        <v>2018</v>
      </c>
      <c r="BZ75" s="163"/>
    </row>
    <row r="76" spans="1:99" ht="20.149999999999999" customHeight="1">
      <c r="A76" s="165" t="s">
        <v>5114</v>
      </c>
      <c r="B76" s="163" t="s">
        <v>5137</v>
      </c>
      <c r="C76" s="163"/>
      <c r="D76" s="163"/>
      <c r="E76" s="163"/>
      <c r="F76"/>
      <c r="G76" s="166" t="s">
        <v>485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 s="165" t="s">
        <v>3132</v>
      </c>
      <c r="AB76" t="s">
        <v>3694</v>
      </c>
      <c r="AC76" s="47"/>
      <c r="AD76" s="47"/>
      <c r="AE76" s="47"/>
      <c r="AP76" s="111" t="s">
        <v>686</v>
      </c>
      <c r="AR76" s="47"/>
      <c r="AS76" s="47"/>
      <c r="AU76" s="47"/>
      <c r="AW76" s="13"/>
      <c r="BB76" s="648"/>
      <c r="BC76" s="36"/>
      <c r="BE76" t="s">
        <v>1496</v>
      </c>
      <c r="BF76"/>
      <c r="BG76"/>
      <c r="BH76" s="13"/>
      <c r="BJ76"/>
      <c r="BL76" s="13"/>
      <c r="BM76" s="13"/>
      <c r="BO76"/>
      <c r="BQ76"/>
      <c r="BR76" s="95"/>
      <c r="BT76" s="47"/>
      <c r="BU76" s="47"/>
      <c r="BV76" s="47"/>
      <c r="BW76" s="100" t="s">
        <v>3820</v>
      </c>
      <c r="BX76" s="47"/>
      <c r="BY76"/>
      <c r="BZ76" s="163"/>
      <c r="CA76"/>
    </row>
    <row r="77" spans="1:99" ht="20.149999999999999" customHeight="1">
      <c r="A77"/>
      <c r="B77" s="166" t="s">
        <v>3131</v>
      </c>
      <c r="C77"/>
      <c r="D77"/>
      <c r="E77"/>
      <c r="F77" s="119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B77" t="s">
        <v>5108</v>
      </c>
      <c r="AC77"/>
      <c r="AD77"/>
      <c r="AE77"/>
      <c r="AP77" s="111" t="s">
        <v>1989</v>
      </c>
      <c r="AS77"/>
      <c r="AU77" s="36"/>
      <c r="AV77"/>
      <c r="AW77" s="13"/>
      <c r="BB77" s="95"/>
      <c r="BC77" s="36"/>
      <c r="BD77"/>
      <c r="BE77" t="s">
        <v>5728</v>
      </c>
      <c r="BF77"/>
      <c r="BG77"/>
      <c r="BH77" s="13"/>
      <c r="BI77"/>
      <c r="BJ77"/>
      <c r="BL77"/>
      <c r="BM77"/>
      <c r="BN77"/>
      <c r="BO77"/>
      <c r="BQ77"/>
      <c r="BR77"/>
      <c r="BS77"/>
      <c r="BU77"/>
      <c r="BW77" s="100" t="s">
        <v>5997</v>
      </c>
      <c r="BX77"/>
      <c r="BY77"/>
      <c r="BZ77"/>
      <c r="CA77"/>
    </row>
    <row r="78" spans="1:99" ht="20.149999999999999" customHeight="1">
      <c r="A78"/>
      <c r="B78" s="125"/>
      <c r="C78"/>
      <c r="D78"/>
      <c r="E78"/>
      <c r="F78" s="119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 s="36"/>
      <c r="AB78" s="36"/>
      <c r="AC78"/>
      <c r="AD78" s="36"/>
      <c r="AE78"/>
      <c r="AF78"/>
      <c r="AG78"/>
      <c r="AH78" s="36"/>
      <c r="AI78" s="36"/>
      <c r="AJ78" s="36"/>
      <c r="AK78"/>
      <c r="AL78" s="36"/>
      <c r="AR78"/>
      <c r="AS78" s="36"/>
      <c r="AT78"/>
      <c r="AU78"/>
      <c r="AV78"/>
      <c r="AW78"/>
      <c r="AX78"/>
      <c r="AY78" s="36"/>
      <c r="AZ78"/>
      <c r="BA78" s="36"/>
      <c r="BB78" s="95"/>
      <c r="BC78" s="168"/>
      <c r="BD78" s="36"/>
      <c r="BE78"/>
      <c r="BF78" s="36"/>
      <c r="BG78"/>
      <c r="BH78"/>
      <c r="BI78" s="36"/>
      <c r="BJ78"/>
      <c r="BK78" s="36"/>
      <c r="BL78"/>
      <c r="BM78"/>
      <c r="BN78" s="36"/>
      <c r="BO78"/>
      <c r="BP78" s="36"/>
      <c r="BQ78"/>
      <c r="BR78"/>
      <c r="BS78" s="36"/>
      <c r="BT78"/>
      <c r="BU78"/>
      <c r="BW78"/>
      <c r="BX78"/>
      <c r="BY78"/>
      <c r="BZ78"/>
      <c r="CA78"/>
    </row>
    <row r="79" spans="1:99" s="11" customFormat="1" ht="39.75" customHeight="1">
      <c r="A79" s="128" t="s">
        <v>2460</v>
      </c>
      <c r="B79" s="254" t="s">
        <v>6072</v>
      </c>
      <c r="C79" s="128" t="s">
        <v>2027</v>
      </c>
      <c r="D79" s="128">
        <v>14</v>
      </c>
      <c r="E79" s="128">
        <v>3401</v>
      </c>
      <c r="F79" s="254" t="s">
        <v>4629</v>
      </c>
      <c r="G79" s="128" t="s">
        <v>529</v>
      </c>
      <c r="H79" s="128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128">
        <v>3401</v>
      </c>
      <c r="CA79" s="69"/>
    </row>
    <row r="80" spans="1:99" s="11" customFormat="1" ht="39.75" customHeight="1">
      <c r="A80" s="128" t="s">
        <v>674</v>
      </c>
      <c r="B80" s="254" t="s">
        <v>7492</v>
      </c>
      <c r="C80" s="128" t="s">
        <v>5789</v>
      </c>
      <c r="D80" s="128">
        <v>26</v>
      </c>
      <c r="E80" s="128">
        <v>3402</v>
      </c>
      <c r="F80" s="254" t="s">
        <v>4630</v>
      </c>
      <c r="G80" s="128" t="s">
        <v>7472</v>
      </c>
      <c r="H80" s="254" t="s">
        <v>536</v>
      </c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128">
        <v>3402</v>
      </c>
      <c r="CA80" s="69"/>
    </row>
    <row r="81" spans="1:99" s="11" customFormat="1" ht="39.75" customHeight="1">
      <c r="A81" s="128" t="s">
        <v>674</v>
      </c>
      <c r="B81" s="254" t="s">
        <v>4631</v>
      </c>
      <c r="C81" s="128" t="s">
        <v>674</v>
      </c>
      <c r="D81" s="128">
        <v>31</v>
      </c>
      <c r="E81" s="128">
        <v>3403</v>
      </c>
      <c r="F81" s="254" t="s">
        <v>4632</v>
      </c>
      <c r="G81" s="128" t="s">
        <v>4256</v>
      </c>
      <c r="H81" s="128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128">
        <v>3403</v>
      </c>
      <c r="CA81" s="69"/>
    </row>
    <row r="82" spans="1:99" s="11" customFormat="1" ht="39.75" customHeight="1">
      <c r="A82" s="128" t="s">
        <v>674</v>
      </c>
      <c r="B82" s="254" t="s">
        <v>7493</v>
      </c>
      <c r="C82" s="128" t="s">
        <v>674</v>
      </c>
      <c r="D82" s="128">
        <v>32</v>
      </c>
      <c r="E82" s="128">
        <v>3404</v>
      </c>
      <c r="F82" s="254" t="s">
        <v>4633</v>
      </c>
      <c r="G82" s="128" t="s">
        <v>4634</v>
      </c>
      <c r="H82" s="254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128">
        <v>3404</v>
      </c>
      <c r="CA82" s="69"/>
    </row>
    <row r="83" spans="1:99" s="11" customFormat="1" ht="39.75" customHeight="1">
      <c r="A83" s="128" t="s">
        <v>674</v>
      </c>
      <c r="B83" s="254" t="s">
        <v>7494</v>
      </c>
      <c r="C83" s="128" t="s">
        <v>674</v>
      </c>
      <c r="D83" s="128">
        <v>33</v>
      </c>
      <c r="E83" s="128">
        <v>3405</v>
      </c>
      <c r="F83" s="254" t="s">
        <v>3781</v>
      </c>
      <c r="G83" s="128">
        <v>105</v>
      </c>
      <c r="H83" s="128" t="s">
        <v>536</v>
      </c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128">
        <v>3405</v>
      </c>
      <c r="CA83" s="69"/>
    </row>
    <row r="84" spans="1:99" s="11" customFormat="1" ht="39.75" customHeight="1">
      <c r="A84" s="128" t="s">
        <v>674</v>
      </c>
      <c r="B84" s="254" t="s">
        <v>7495</v>
      </c>
      <c r="C84" s="128" t="s">
        <v>674</v>
      </c>
      <c r="D84" s="128">
        <v>36</v>
      </c>
      <c r="E84" s="128">
        <v>3406</v>
      </c>
      <c r="F84" s="254" t="s">
        <v>3782</v>
      </c>
      <c r="G84" s="128" t="s">
        <v>4256</v>
      </c>
      <c r="H84" s="128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128">
        <v>3406</v>
      </c>
      <c r="CA84" s="69"/>
    </row>
    <row r="85" spans="1:99" s="11" customFormat="1" ht="39.75" customHeight="1">
      <c r="A85" s="128" t="s">
        <v>674</v>
      </c>
      <c r="B85" s="254" t="s">
        <v>7496</v>
      </c>
      <c r="C85" s="128" t="s">
        <v>674</v>
      </c>
      <c r="D85" s="128">
        <v>37</v>
      </c>
      <c r="E85" s="128">
        <v>3407</v>
      </c>
      <c r="F85" s="254" t="s">
        <v>3783</v>
      </c>
      <c r="G85" s="128">
        <v>105</v>
      </c>
      <c r="H85" s="128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128">
        <v>3407</v>
      </c>
      <c r="CA85" s="69"/>
    </row>
    <row r="86" spans="1:99" s="11" customFormat="1" ht="39.75" customHeight="1">
      <c r="A86" s="128" t="s">
        <v>674</v>
      </c>
      <c r="B86" s="254" t="s">
        <v>7497</v>
      </c>
      <c r="C86" s="128" t="s">
        <v>674</v>
      </c>
      <c r="D86" s="128">
        <v>53</v>
      </c>
      <c r="E86" s="128">
        <v>3408</v>
      </c>
      <c r="F86" s="254" t="s">
        <v>2536</v>
      </c>
      <c r="G86" s="128" t="s">
        <v>3784</v>
      </c>
      <c r="H86" s="128" t="s">
        <v>3785</v>
      </c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128">
        <v>3408</v>
      </c>
      <c r="CA86" s="69"/>
    </row>
    <row r="87" spans="1:99" s="11" customFormat="1" ht="39.75" customHeight="1">
      <c r="A87" s="128" t="s">
        <v>674</v>
      </c>
      <c r="B87" s="254" t="s">
        <v>7498</v>
      </c>
      <c r="C87" s="128" t="s">
        <v>674</v>
      </c>
      <c r="D87" s="128">
        <v>58</v>
      </c>
      <c r="E87" s="128">
        <v>3409</v>
      </c>
      <c r="F87" s="254" t="s">
        <v>3786</v>
      </c>
      <c r="G87" s="128">
        <v>103</v>
      </c>
      <c r="H87" s="128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128">
        <v>3409</v>
      </c>
      <c r="CA87" s="69"/>
    </row>
    <row r="88" spans="1:99" s="11" customFormat="1" ht="39.75" customHeight="1">
      <c r="A88" s="128" t="s">
        <v>674</v>
      </c>
      <c r="B88" s="254" t="s">
        <v>7499</v>
      </c>
      <c r="C88" s="128" t="s">
        <v>7400</v>
      </c>
      <c r="D88" s="128">
        <v>484</v>
      </c>
      <c r="E88" s="128">
        <v>3410</v>
      </c>
      <c r="F88" s="254" t="s">
        <v>3787</v>
      </c>
      <c r="G88" s="128">
        <v>105</v>
      </c>
      <c r="H88" s="128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128">
        <v>3410</v>
      </c>
      <c r="CA88" s="69"/>
    </row>
    <row r="89" spans="1:99" s="12" customFormat="1" ht="39.75" customHeight="1">
      <c r="A89" s="128" t="s">
        <v>5002</v>
      </c>
      <c r="B89" s="254" t="s">
        <v>2283</v>
      </c>
      <c r="C89" s="128" t="s">
        <v>674</v>
      </c>
      <c r="D89" s="128">
        <v>486</v>
      </c>
      <c r="E89" s="128">
        <v>3411</v>
      </c>
      <c r="F89" s="254" t="s">
        <v>5439</v>
      </c>
      <c r="G89" s="254" t="s">
        <v>5440</v>
      </c>
      <c r="H89" s="128" t="s">
        <v>5665</v>
      </c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128">
        <v>3411</v>
      </c>
      <c r="CA89" s="69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</row>
    <row r="90" spans="1:99" s="12" customFormat="1" ht="39.75" customHeight="1">
      <c r="A90" s="128" t="s">
        <v>674</v>
      </c>
      <c r="B90" s="254" t="s">
        <v>3563</v>
      </c>
      <c r="C90" s="128" t="s">
        <v>674</v>
      </c>
      <c r="D90" s="128">
        <v>492</v>
      </c>
      <c r="E90" s="128">
        <v>3412</v>
      </c>
      <c r="F90" s="254" t="s">
        <v>5441</v>
      </c>
      <c r="G90" s="128">
        <v>105</v>
      </c>
      <c r="H90" s="128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128">
        <v>3412</v>
      </c>
      <c r="CA90" s="69"/>
    </row>
    <row r="91" spans="1:99" s="12" customFormat="1" ht="39.75" customHeight="1">
      <c r="A91" s="128" t="s">
        <v>674</v>
      </c>
      <c r="B91" s="254" t="s">
        <v>3759</v>
      </c>
      <c r="C91" s="128" t="s">
        <v>674</v>
      </c>
      <c r="D91" s="128">
        <v>493</v>
      </c>
      <c r="E91" s="128">
        <v>3413</v>
      </c>
      <c r="F91" s="254" t="s">
        <v>5442</v>
      </c>
      <c r="G91" s="128">
        <v>106</v>
      </c>
      <c r="H91" s="128" t="s">
        <v>3785</v>
      </c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128">
        <v>3413</v>
      </c>
      <c r="CA91" s="69"/>
    </row>
    <row r="92" spans="1:99" s="12" customFormat="1" ht="39.75" customHeight="1">
      <c r="A92" s="128" t="s">
        <v>674</v>
      </c>
      <c r="B92" s="254" t="s">
        <v>3561</v>
      </c>
      <c r="C92" s="128" t="s">
        <v>674</v>
      </c>
      <c r="D92" s="128">
        <v>496</v>
      </c>
      <c r="E92" s="128">
        <v>3414</v>
      </c>
      <c r="F92" s="254" t="s">
        <v>5443</v>
      </c>
      <c r="G92" s="254" t="s">
        <v>4634</v>
      </c>
      <c r="H92" s="128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O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128">
        <v>3414</v>
      </c>
      <c r="CA92" s="69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</row>
    <row r="93" spans="1:99" s="11" customFormat="1" ht="39.75" customHeight="1">
      <c r="A93" s="128" t="s">
        <v>4059</v>
      </c>
      <c r="B93" s="254" t="s">
        <v>3761</v>
      </c>
      <c r="C93" s="128" t="s">
        <v>2027</v>
      </c>
      <c r="D93" s="128">
        <v>38</v>
      </c>
      <c r="E93" s="128">
        <v>3415</v>
      </c>
      <c r="F93" s="254" t="s">
        <v>5444</v>
      </c>
      <c r="G93" s="128" t="s">
        <v>4256</v>
      </c>
      <c r="H93" s="128" t="s">
        <v>536</v>
      </c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128">
        <v>3415</v>
      </c>
      <c r="CA93" s="69"/>
    </row>
    <row r="94" spans="1:99" s="11" customFormat="1" ht="39.75" customHeight="1">
      <c r="A94" s="128" t="s">
        <v>3035</v>
      </c>
      <c r="B94" s="254" t="s">
        <v>6444</v>
      </c>
      <c r="C94" s="128" t="s">
        <v>674</v>
      </c>
      <c r="D94" s="128">
        <v>42</v>
      </c>
      <c r="E94" s="128">
        <v>3416</v>
      </c>
      <c r="F94" s="254" t="s">
        <v>6445</v>
      </c>
      <c r="G94" s="128">
        <v>102</v>
      </c>
      <c r="H94" s="128" t="s">
        <v>5665</v>
      </c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O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128">
        <v>3416</v>
      </c>
      <c r="CA94" s="69"/>
    </row>
    <row r="95" spans="1:99" s="11" customFormat="1" ht="39.75" customHeight="1">
      <c r="A95" s="128" t="s">
        <v>674</v>
      </c>
      <c r="B95" s="254" t="s">
        <v>5445</v>
      </c>
      <c r="C95" s="128" t="s">
        <v>674</v>
      </c>
      <c r="D95" s="128">
        <v>60</v>
      </c>
      <c r="E95" s="128">
        <v>3417</v>
      </c>
      <c r="F95" s="254" t="s">
        <v>5446</v>
      </c>
      <c r="G95" s="128" t="s">
        <v>530</v>
      </c>
      <c r="H95" s="128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128">
        <v>3417</v>
      </c>
      <c r="CA95" s="69"/>
    </row>
    <row r="96" spans="1:99" s="11" customFormat="1" ht="39.75" customHeight="1">
      <c r="A96" s="128" t="s">
        <v>674</v>
      </c>
      <c r="B96" s="254" t="s">
        <v>6446</v>
      </c>
      <c r="C96" s="128" t="s">
        <v>674</v>
      </c>
      <c r="D96" s="128">
        <v>61</v>
      </c>
      <c r="E96" s="128">
        <v>3418</v>
      </c>
      <c r="F96" s="254" t="s">
        <v>5447</v>
      </c>
      <c r="G96" s="128" t="s">
        <v>437</v>
      </c>
      <c r="H96" s="128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  <c r="AJ96" s="69"/>
      <c r="AK96" s="69"/>
      <c r="AL96" s="69"/>
      <c r="AM96" s="69"/>
      <c r="AN96" s="69"/>
      <c r="AO96" s="69"/>
      <c r="AP96" s="69"/>
      <c r="AQ96" s="69"/>
      <c r="AR96" s="69"/>
      <c r="AS96" s="69"/>
      <c r="AT96" s="69"/>
      <c r="AU96" s="69"/>
      <c r="AV96" s="69"/>
      <c r="AW96" s="69"/>
      <c r="AX96" s="69"/>
      <c r="AY96" s="69"/>
      <c r="AZ96" s="69"/>
      <c r="BA96" s="69"/>
      <c r="BB96" s="69"/>
      <c r="BC96" s="69"/>
      <c r="BD96" s="69"/>
      <c r="BE96" s="69"/>
      <c r="BF96" s="69"/>
      <c r="BG96" s="69"/>
      <c r="BH96" s="69"/>
      <c r="BI96" s="69"/>
      <c r="BJ96" s="69"/>
      <c r="BK96" s="69"/>
      <c r="BL96" s="69"/>
      <c r="BM96" s="69"/>
      <c r="BN96" s="69"/>
      <c r="BO96" s="69"/>
      <c r="BP96" s="69"/>
      <c r="BQ96" s="69"/>
      <c r="BR96" s="69"/>
      <c r="BS96" s="69"/>
      <c r="BT96" s="69"/>
      <c r="BU96" s="69"/>
      <c r="BV96" s="69"/>
      <c r="BW96" s="69"/>
      <c r="BX96" s="69"/>
      <c r="BY96" s="69"/>
      <c r="BZ96" s="128">
        <v>3418</v>
      </c>
      <c r="CA96" s="69"/>
    </row>
    <row r="97" spans="1:79" s="11" customFormat="1" ht="39.75" customHeight="1">
      <c r="A97" s="128" t="s">
        <v>1960</v>
      </c>
      <c r="B97" s="254" t="s">
        <v>438</v>
      </c>
      <c r="C97" s="128" t="s">
        <v>674</v>
      </c>
      <c r="D97" s="128">
        <v>16</v>
      </c>
      <c r="E97" s="128">
        <v>3419</v>
      </c>
      <c r="F97" s="254" t="s">
        <v>439</v>
      </c>
      <c r="G97" s="128" t="s">
        <v>528</v>
      </c>
      <c r="H97" s="128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69"/>
      <c r="BC97" s="69"/>
      <c r="BD97" s="69"/>
      <c r="BE97" s="69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  <c r="BU97" s="69"/>
      <c r="BV97" s="69"/>
      <c r="BW97" s="69"/>
      <c r="BX97" s="69"/>
      <c r="BY97" s="69"/>
      <c r="BZ97" s="128">
        <v>3419</v>
      </c>
      <c r="CA97" s="69"/>
    </row>
    <row r="98" spans="1:79" s="11" customFormat="1" ht="39.75" customHeight="1">
      <c r="A98" s="128" t="s">
        <v>674</v>
      </c>
      <c r="B98" s="254" t="s">
        <v>6449</v>
      </c>
      <c r="C98" s="128" t="s">
        <v>674</v>
      </c>
      <c r="D98" s="128">
        <v>49</v>
      </c>
      <c r="E98" s="128">
        <v>3420</v>
      </c>
      <c r="F98" s="254" t="s">
        <v>5308</v>
      </c>
      <c r="G98" s="128" t="s">
        <v>528</v>
      </c>
      <c r="H98" s="128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69"/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  <c r="BB98" s="69"/>
      <c r="BC98" s="69"/>
      <c r="BD98" s="69"/>
      <c r="BE98" s="69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69"/>
      <c r="BS98" s="69"/>
      <c r="BT98" s="69"/>
      <c r="BU98" s="69"/>
      <c r="BV98" s="69"/>
      <c r="BW98" s="69"/>
      <c r="BX98" s="69"/>
      <c r="BY98" s="69"/>
      <c r="BZ98" s="128">
        <v>3420</v>
      </c>
      <c r="CA98" s="69"/>
    </row>
    <row r="99" spans="1:79" s="47" customFormat="1" ht="20.149999999999999" customHeight="1">
      <c r="B99" s="149"/>
      <c r="F99" s="161"/>
      <c r="J99" s="17"/>
      <c r="K99" s="17"/>
      <c r="L99" s="17"/>
      <c r="O99" s="17"/>
      <c r="P99" s="17"/>
      <c r="T99" s="17"/>
      <c r="U99" s="17"/>
      <c r="Y99" s="17"/>
      <c r="Z99" s="17"/>
      <c r="AN99" s="17"/>
      <c r="AY99" s="17"/>
      <c r="BD99" s="17"/>
      <c r="BI99" s="17"/>
      <c r="BN99" s="17"/>
      <c r="BS99" s="17"/>
    </row>
    <row r="100" spans="1:79" s="47" customFormat="1" ht="20.149999999999999" customHeight="1">
      <c r="B100" s="149"/>
      <c r="F100" s="161"/>
      <c r="J100" s="17"/>
      <c r="K100" s="17"/>
      <c r="L100" s="17"/>
      <c r="O100" s="17"/>
      <c r="P100" s="17"/>
      <c r="T100" s="17"/>
      <c r="U100" s="17"/>
      <c r="Y100" s="17"/>
      <c r="Z100" s="17"/>
      <c r="AA100" s="164" t="s">
        <v>5111</v>
      </c>
      <c r="AB100" s="47" t="s">
        <v>5112</v>
      </c>
      <c r="AC100" s="17"/>
      <c r="AP100" s="111" t="s">
        <v>5113</v>
      </c>
      <c r="AV100" s="17"/>
      <c r="BD100" s="17"/>
      <c r="BI100" s="17"/>
      <c r="BN100" s="17"/>
      <c r="BR100" s="648"/>
      <c r="BS100" s="648"/>
    </row>
    <row r="101" spans="1:79" s="47" customFormat="1" ht="20.149999999999999" customHeight="1">
      <c r="A101" s="162" t="s">
        <v>2056</v>
      </c>
      <c r="B101" s="163" t="s">
        <v>5110</v>
      </c>
      <c r="C101" s="163"/>
      <c r="D101" s="163"/>
      <c r="E101" s="163"/>
      <c r="F101" s="161"/>
      <c r="AA101" s="165" t="s">
        <v>5138</v>
      </c>
      <c r="AB101" t="s">
        <v>6835</v>
      </c>
      <c r="AC101" s="17"/>
      <c r="AE101" s="164"/>
      <c r="AP101" s="111" t="s">
        <v>6836</v>
      </c>
      <c r="BE101" t="s">
        <v>4491</v>
      </c>
      <c r="BF101"/>
      <c r="BG101"/>
      <c r="BR101" s="648"/>
      <c r="BT101" s="648" t="s">
        <v>2018</v>
      </c>
      <c r="BZ101" s="163"/>
    </row>
    <row r="102" spans="1:79" ht="20.149999999999999" customHeight="1">
      <c r="A102" s="165" t="s">
        <v>5114</v>
      </c>
      <c r="B102" s="163" t="s">
        <v>5137</v>
      </c>
      <c r="C102" s="163"/>
      <c r="D102" s="163"/>
      <c r="E102" s="163"/>
      <c r="F102"/>
      <c r="G102" s="166" t="s">
        <v>485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 s="165" t="s">
        <v>3132</v>
      </c>
      <c r="AB102" t="s">
        <v>3694</v>
      </c>
      <c r="AC102" s="47"/>
      <c r="AD102" s="47"/>
      <c r="AE102" s="47"/>
      <c r="AP102" s="111" t="s">
        <v>686</v>
      </c>
      <c r="AR102" s="47"/>
      <c r="AS102" s="47"/>
      <c r="AU102" s="47"/>
      <c r="AW102" s="13"/>
      <c r="BB102" s="648"/>
      <c r="BC102" s="36"/>
      <c r="BE102" t="s">
        <v>1496</v>
      </c>
      <c r="BF102"/>
      <c r="BG102"/>
      <c r="BH102" s="13"/>
      <c r="BJ102"/>
      <c r="BL102" s="13"/>
      <c r="BM102" s="13"/>
      <c r="BO102"/>
      <c r="BQ102"/>
      <c r="BR102" s="95"/>
      <c r="BT102" s="47"/>
      <c r="BU102" s="47"/>
      <c r="BV102" s="47"/>
      <c r="BW102" s="100" t="s">
        <v>3820</v>
      </c>
      <c r="BX102" s="47"/>
      <c r="BY102"/>
      <c r="BZ102" s="163"/>
      <c r="CA102"/>
    </row>
    <row r="103" spans="1:79" ht="20.149999999999999" customHeight="1">
      <c r="A103"/>
      <c r="B103" s="166" t="s">
        <v>3131</v>
      </c>
      <c r="C103"/>
      <c r="D103"/>
      <c r="E103"/>
      <c r="F103" s="119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B103" t="s">
        <v>5108</v>
      </c>
      <c r="AC103"/>
      <c r="AD103"/>
      <c r="AE103"/>
      <c r="AP103" s="111" t="s">
        <v>1989</v>
      </c>
      <c r="AS103"/>
      <c r="AU103" s="36"/>
      <c r="AV103"/>
      <c r="AW103" s="13"/>
      <c r="BB103" s="95"/>
      <c r="BC103" s="36"/>
      <c r="BD103"/>
      <c r="BE103" t="s">
        <v>5728</v>
      </c>
      <c r="BF103"/>
      <c r="BG103"/>
      <c r="BH103" s="13"/>
      <c r="BI103"/>
      <c r="BJ103"/>
      <c r="BL103"/>
      <c r="BM103"/>
      <c r="BN103"/>
      <c r="BO103"/>
      <c r="BQ103"/>
      <c r="BR103"/>
      <c r="BS103"/>
      <c r="BU103"/>
      <c r="BW103" s="100" t="s">
        <v>5997</v>
      </c>
      <c r="BX103"/>
      <c r="BY103"/>
      <c r="BZ103"/>
      <c r="CA103"/>
    </row>
    <row r="104" spans="1:79" ht="20.149999999999999" customHeight="1">
      <c r="A104"/>
      <c r="B104" s="125"/>
      <c r="C104"/>
      <c r="D104"/>
      <c r="E104"/>
      <c r="F104" s="119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 s="36"/>
      <c r="AB104" s="36"/>
      <c r="AC104"/>
      <c r="AD104" s="36"/>
      <c r="AE104"/>
      <c r="AF104"/>
      <c r="AG104"/>
      <c r="AH104" s="36"/>
      <c r="AI104" s="36"/>
      <c r="AJ104" s="36"/>
      <c r="AK104"/>
      <c r="AL104" s="36"/>
      <c r="AR104"/>
      <c r="AS104" s="36"/>
      <c r="AT104"/>
      <c r="AU104"/>
      <c r="AV104"/>
      <c r="AW104"/>
      <c r="AX104"/>
      <c r="AY104" s="36"/>
      <c r="AZ104"/>
      <c r="BA104" s="36"/>
      <c r="BB104" s="95"/>
      <c r="BC104" s="168"/>
      <c r="BD104" s="36"/>
      <c r="BE104"/>
      <c r="BF104" s="36"/>
      <c r="BG104"/>
      <c r="BH104"/>
      <c r="BI104" s="36"/>
      <c r="BJ104"/>
      <c r="BK104" s="36"/>
      <c r="BL104"/>
      <c r="BM104"/>
      <c r="BN104" s="36"/>
      <c r="BO104"/>
      <c r="BP104" s="36"/>
      <c r="BQ104"/>
      <c r="BR104"/>
      <c r="BS104" s="36"/>
      <c r="BT104"/>
      <c r="BU104"/>
      <c r="BW104"/>
      <c r="BX104"/>
      <c r="BY104"/>
      <c r="BZ104"/>
      <c r="CA104"/>
    </row>
    <row r="105" spans="1:79" s="11" customFormat="1" ht="39.75" customHeight="1">
      <c r="A105" s="128" t="s">
        <v>1960</v>
      </c>
      <c r="B105" s="254" t="s">
        <v>440</v>
      </c>
      <c r="C105" s="128" t="s">
        <v>2027</v>
      </c>
      <c r="D105" s="128">
        <v>55</v>
      </c>
      <c r="E105" s="128">
        <v>3421</v>
      </c>
      <c r="F105" s="254" t="s">
        <v>441</v>
      </c>
      <c r="G105" s="128" t="s">
        <v>442</v>
      </c>
      <c r="H105" s="128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  <c r="BB105" s="69"/>
      <c r="BC105" s="69"/>
      <c r="BD105" s="69"/>
      <c r="BE105" s="69"/>
      <c r="BF105" s="69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  <c r="BU105" s="69"/>
      <c r="BV105" s="69"/>
      <c r="BW105" s="69"/>
      <c r="BX105" s="69"/>
      <c r="BY105" s="69"/>
      <c r="BZ105" s="128">
        <v>3421</v>
      </c>
      <c r="CA105" s="69"/>
    </row>
    <row r="106" spans="1:79" s="11" customFormat="1" ht="39.75" customHeight="1">
      <c r="A106" s="128" t="s">
        <v>674</v>
      </c>
      <c r="B106" s="254" t="s">
        <v>6450</v>
      </c>
      <c r="C106" s="128" t="s">
        <v>674</v>
      </c>
      <c r="D106" s="128">
        <v>59</v>
      </c>
      <c r="E106" s="128">
        <v>3422</v>
      </c>
      <c r="F106" s="254" t="s">
        <v>443</v>
      </c>
      <c r="G106" s="128" t="s">
        <v>7472</v>
      </c>
      <c r="H106" s="128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  <c r="BB106" s="69"/>
      <c r="BC106" s="69"/>
      <c r="BD106" s="69"/>
      <c r="BE106" s="69"/>
      <c r="BF106" s="69"/>
      <c r="BG106" s="69"/>
      <c r="BH106" s="69"/>
      <c r="BI106" s="69"/>
      <c r="BJ106" s="69"/>
      <c r="BK106" s="69"/>
      <c r="BL106" s="69"/>
      <c r="BM106" s="69"/>
      <c r="BN106" s="69"/>
      <c r="BO106" s="69"/>
      <c r="BP106" s="69"/>
      <c r="BQ106" s="69"/>
      <c r="BR106" s="69"/>
      <c r="BS106" s="69"/>
      <c r="BT106" s="69"/>
      <c r="BU106" s="69"/>
      <c r="BV106" s="69"/>
      <c r="BW106" s="69"/>
      <c r="BX106" s="69"/>
      <c r="BY106" s="69"/>
      <c r="BZ106" s="128">
        <v>3422</v>
      </c>
      <c r="CA106" s="69"/>
    </row>
    <row r="107" spans="1:79" s="11" customFormat="1" ht="39.75" customHeight="1">
      <c r="A107" s="128" t="s">
        <v>5002</v>
      </c>
      <c r="B107" s="128" t="s">
        <v>3564</v>
      </c>
      <c r="C107" s="128" t="s">
        <v>1959</v>
      </c>
      <c r="D107" s="128">
        <v>328</v>
      </c>
      <c r="E107" s="128">
        <v>3423</v>
      </c>
      <c r="F107" s="254" t="s">
        <v>444</v>
      </c>
      <c r="G107" s="128" t="s">
        <v>4256</v>
      </c>
      <c r="H107" s="128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  <c r="AX107" s="69"/>
      <c r="AY107" s="69"/>
      <c r="AZ107" s="69"/>
      <c r="BA107" s="69"/>
      <c r="BB107" s="69"/>
      <c r="BC107" s="69"/>
      <c r="BD107" s="69"/>
      <c r="BE107" s="69"/>
      <c r="BF107" s="69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  <c r="BU107" s="69"/>
      <c r="BV107" s="69"/>
      <c r="BW107" s="69"/>
      <c r="BX107" s="69"/>
      <c r="BY107" s="69"/>
      <c r="BZ107" s="128">
        <v>3423</v>
      </c>
      <c r="CA107" s="69"/>
    </row>
    <row r="108" spans="1:79" s="11" customFormat="1" ht="39.75" customHeight="1">
      <c r="A108" s="128" t="s">
        <v>674</v>
      </c>
      <c r="B108" s="128" t="s">
        <v>7010</v>
      </c>
      <c r="C108" s="128" t="s">
        <v>674</v>
      </c>
      <c r="D108" s="128">
        <v>500</v>
      </c>
      <c r="E108" s="128">
        <v>3424</v>
      </c>
      <c r="F108" s="254" t="s">
        <v>445</v>
      </c>
      <c r="G108" s="128" t="s">
        <v>446</v>
      </c>
      <c r="H108" s="128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  <c r="AX108" s="69"/>
      <c r="AY108" s="69"/>
      <c r="AZ108" s="69"/>
      <c r="BA108" s="69"/>
      <c r="BB108" s="69"/>
      <c r="BC108" s="69"/>
      <c r="BD108" s="69"/>
      <c r="BE108" s="69"/>
      <c r="BF108" s="69"/>
      <c r="BG108" s="69"/>
      <c r="BH108" s="69"/>
      <c r="BI108" s="69"/>
      <c r="BJ108" s="69"/>
      <c r="BK108" s="69"/>
      <c r="BL108" s="69"/>
      <c r="BM108" s="69"/>
      <c r="BN108" s="69"/>
      <c r="BO108" s="69"/>
      <c r="BP108" s="69"/>
      <c r="BQ108" s="69"/>
      <c r="BR108" s="69"/>
      <c r="BS108" s="69"/>
      <c r="BT108" s="69"/>
      <c r="BU108" s="69"/>
      <c r="BV108" s="69"/>
      <c r="BW108" s="69"/>
      <c r="BX108" s="69"/>
      <c r="BY108" s="69"/>
      <c r="BZ108" s="128">
        <v>3424</v>
      </c>
      <c r="CA108" s="69"/>
    </row>
    <row r="109" spans="1:79" s="11" customFormat="1" ht="39.75" customHeight="1">
      <c r="A109" s="128" t="s">
        <v>4059</v>
      </c>
      <c r="B109" s="128" t="s">
        <v>579</v>
      </c>
      <c r="C109" s="128" t="s">
        <v>7400</v>
      </c>
      <c r="D109" s="128">
        <v>58</v>
      </c>
      <c r="E109" s="128">
        <v>3425</v>
      </c>
      <c r="F109" s="254" t="s">
        <v>3796</v>
      </c>
      <c r="G109" s="128" t="s">
        <v>4256</v>
      </c>
      <c r="H109" s="128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128">
        <v>3425</v>
      </c>
      <c r="CA109" s="69"/>
    </row>
    <row r="110" spans="1:79" s="11" customFormat="1" ht="39.75" customHeight="1">
      <c r="A110" s="128" t="s">
        <v>674</v>
      </c>
      <c r="B110" s="128" t="s">
        <v>3764</v>
      </c>
      <c r="C110" s="128" t="s">
        <v>4348</v>
      </c>
      <c r="D110" s="128">
        <v>499</v>
      </c>
      <c r="E110" s="128">
        <v>3426</v>
      </c>
      <c r="F110" s="254" t="s">
        <v>447</v>
      </c>
      <c r="G110" s="128" t="s">
        <v>4256</v>
      </c>
      <c r="H110" s="128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69"/>
      <c r="BZ110" s="128">
        <v>3426</v>
      </c>
      <c r="CA110" s="69"/>
    </row>
    <row r="111" spans="1:79" s="11" customFormat="1" ht="39.75" customHeight="1">
      <c r="A111" s="128" t="s">
        <v>2255</v>
      </c>
      <c r="B111" s="128" t="s">
        <v>581</v>
      </c>
      <c r="C111" s="128" t="s">
        <v>7400</v>
      </c>
      <c r="D111" s="128">
        <v>43</v>
      </c>
      <c r="E111" s="128">
        <v>3427</v>
      </c>
      <c r="F111" s="254" t="s">
        <v>448</v>
      </c>
      <c r="G111" s="128" t="s">
        <v>449</v>
      </c>
      <c r="H111" s="128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  <c r="AX111" s="69"/>
      <c r="AY111" s="69"/>
      <c r="AZ111" s="69"/>
      <c r="BA111" s="69"/>
      <c r="BB111" s="69"/>
      <c r="BC111" s="69"/>
      <c r="BD111" s="69"/>
      <c r="BE111" s="69"/>
      <c r="BF111" s="69"/>
      <c r="BG111" s="69"/>
      <c r="BH111" s="69"/>
      <c r="BI111" s="69"/>
      <c r="BJ111" s="69"/>
      <c r="BK111" s="69"/>
      <c r="BL111" s="69"/>
      <c r="BM111" s="69"/>
      <c r="BN111" s="69"/>
      <c r="BO111" s="69"/>
      <c r="BP111" s="69"/>
      <c r="BQ111" s="69"/>
      <c r="BR111" s="69"/>
      <c r="BS111" s="69"/>
      <c r="BT111" s="69"/>
      <c r="BU111" s="69"/>
      <c r="BV111" s="69"/>
      <c r="BW111" s="69"/>
      <c r="BX111" s="69"/>
      <c r="BY111" s="69"/>
      <c r="BZ111" s="128">
        <v>3427</v>
      </c>
      <c r="CA111" s="69"/>
    </row>
    <row r="112" spans="1:79" s="11" customFormat="1" ht="39.75" customHeight="1">
      <c r="A112" s="128" t="s">
        <v>4059</v>
      </c>
      <c r="B112" s="128" t="s">
        <v>3763</v>
      </c>
      <c r="C112" s="128" t="s">
        <v>7400</v>
      </c>
      <c r="D112" s="128">
        <v>452</v>
      </c>
      <c r="E112" s="128">
        <v>3428</v>
      </c>
      <c r="F112" s="254" t="s">
        <v>450</v>
      </c>
      <c r="G112" s="128" t="s">
        <v>451</v>
      </c>
      <c r="H112" s="128" t="s">
        <v>3785</v>
      </c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  <c r="BB112" s="69"/>
      <c r="BC112" s="69"/>
      <c r="BD112" s="69"/>
      <c r="BE112" s="69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  <c r="BU112" s="69"/>
      <c r="BV112" s="69"/>
      <c r="BW112" s="69"/>
      <c r="BX112" s="69"/>
      <c r="BY112" s="69"/>
      <c r="BZ112" s="128">
        <v>3428</v>
      </c>
      <c r="CA112" s="69"/>
    </row>
    <row r="113" spans="1:99" s="11" customFormat="1" ht="39.75" customHeight="1">
      <c r="A113" s="128" t="s">
        <v>2460</v>
      </c>
      <c r="B113" s="254" t="s">
        <v>3588</v>
      </c>
      <c r="C113" s="128" t="s">
        <v>1959</v>
      </c>
      <c r="D113" s="128">
        <v>330</v>
      </c>
      <c r="E113" s="128">
        <v>3429</v>
      </c>
      <c r="F113" s="254" t="s">
        <v>452</v>
      </c>
      <c r="G113" s="128" t="s">
        <v>529</v>
      </c>
      <c r="H113" s="128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69"/>
      <c r="AZ113" s="69"/>
      <c r="BA113" s="69"/>
      <c r="BB113" s="69"/>
      <c r="BC113" s="69"/>
      <c r="BD113" s="69"/>
      <c r="BE113" s="69"/>
      <c r="BF113" s="69"/>
      <c r="BG113" s="69"/>
      <c r="BH113" s="69"/>
      <c r="BI113" s="69"/>
      <c r="BJ113" s="69"/>
      <c r="BK113" s="69"/>
      <c r="BL113" s="69"/>
      <c r="BM113" s="69"/>
      <c r="BN113" s="69"/>
      <c r="BO113" s="69"/>
      <c r="BP113" s="69"/>
      <c r="BQ113" s="69"/>
      <c r="BR113" s="69"/>
      <c r="BS113" s="69"/>
      <c r="BT113" s="69"/>
      <c r="BU113" s="69"/>
      <c r="BV113" s="69"/>
      <c r="BW113" s="69"/>
      <c r="BX113" s="69"/>
      <c r="BY113" s="69"/>
      <c r="BZ113" s="128">
        <v>3429</v>
      </c>
      <c r="CA113" s="69"/>
    </row>
    <row r="114" spans="1:99" s="11" customFormat="1" ht="39.75" customHeight="1">
      <c r="A114" s="128" t="s">
        <v>4059</v>
      </c>
      <c r="B114" s="254" t="s">
        <v>453</v>
      </c>
      <c r="C114" s="128" t="s">
        <v>2027</v>
      </c>
      <c r="D114" s="128">
        <v>13</v>
      </c>
      <c r="E114" s="128">
        <v>3430</v>
      </c>
      <c r="F114" s="254" t="s">
        <v>454</v>
      </c>
      <c r="G114" s="128" t="s">
        <v>455</v>
      </c>
      <c r="H114" s="128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  <c r="AX114" s="69"/>
      <c r="AY114" s="69"/>
      <c r="AZ114" s="69"/>
      <c r="BA114" s="69"/>
      <c r="BB114" s="69"/>
      <c r="BC114" s="69"/>
      <c r="BD114" s="69"/>
      <c r="BE114" s="69"/>
      <c r="BF114" s="69"/>
      <c r="BG114" s="69"/>
      <c r="BH114" s="69"/>
      <c r="BI114" s="69"/>
      <c r="BJ114" s="69"/>
      <c r="BK114" s="69"/>
      <c r="BL114" s="69"/>
      <c r="BM114" s="69"/>
      <c r="BN114" s="69"/>
      <c r="BO114" s="69"/>
      <c r="BP114" s="69"/>
      <c r="BQ114" s="69"/>
      <c r="BR114" s="69"/>
      <c r="BS114" s="69"/>
      <c r="BT114" s="69"/>
      <c r="BU114" s="69"/>
      <c r="BV114" s="69"/>
      <c r="BW114" s="69"/>
      <c r="BX114" s="69"/>
      <c r="BY114" s="69"/>
      <c r="BZ114" s="128">
        <v>3430</v>
      </c>
      <c r="CA114" s="69"/>
    </row>
    <row r="115" spans="1:99" s="12" customFormat="1" ht="39.75" customHeight="1">
      <c r="A115" s="128" t="s">
        <v>674</v>
      </c>
      <c r="B115" s="254" t="s">
        <v>3760</v>
      </c>
      <c r="C115" s="128" t="s">
        <v>674</v>
      </c>
      <c r="D115" s="128">
        <v>29</v>
      </c>
      <c r="E115" s="128">
        <v>3431</v>
      </c>
      <c r="F115" s="254" t="s">
        <v>1400</v>
      </c>
      <c r="G115" s="128">
        <v>105</v>
      </c>
      <c r="H115" s="128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128">
        <v>3431</v>
      </c>
      <c r="CA115" s="69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</row>
    <row r="116" spans="1:99" s="12" customFormat="1" ht="39.75" customHeight="1">
      <c r="A116" s="128" t="s">
        <v>674</v>
      </c>
      <c r="B116" s="254" t="s">
        <v>3762</v>
      </c>
      <c r="C116" s="128" t="s">
        <v>674</v>
      </c>
      <c r="D116" s="128">
        <v>57</v>
      </c>
      <c r="E116" s="128">
        <v>3432</v>
      </c>
      <c r="F116" s="254" t="s">
        <v>1401</v>
      </c>
      <c r="G116" s="128">
        <v>105</v>
      </c>
      <c r="H116" s="128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128">
        <v>3432</v>
      </c>
      <c r="CA116" s="69"/>
    </row>
    <row r="117" spans="1:99" s="12" customFormat="1" ht="39.75" customHeight="1">
      <c r="A117" s="128" t="s">
        <v>3035</v>
      </c>
      <c r="B117" s="254" t="s">
        <v>6452</v>
      </c>
      <c r="C117" s="128" t="s">
        <v>4348</v>
      </c>
      <c r="D117" s="128">
        <v>602</v>
      </c>
      <c r="E117" s="128">
        <v>3433</v>
      </c>
      <c r="F117" s="254" t="s">
        <v>1402</v>
      </c>
      <c r="G117" s="128" t="s">
        <v>1403</v>
      </c>
      <c r="H117" s="128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128">
        <v>3433</v>
      </c>
      <c r="CA117" s="69"/>
    </row>
    <row r="118" spans="1:99" s="12" customFormat="1" ht="39.75" customHeight="1">
      <c r="A118" s="128" t="s">
        <v>674</v>
      </c>
      <c r="B118" s="254" t="s">
        <v>580</v>
      </c>
      <c r="C118" s="128" t="s">
        <v>674</v>
      </c>
      <c r="D118" s="128">
        <v>498</v>
      </c>
      <c r="E118" s="128">
        <v>3434</v>
      </c>
      <c r="F118" s="254" t="s">
        <v>1404</v>
      </c>
      <c r="G118" s="128" t="s">
        <v>1405</v>
      </c>
      <c r="H118" s="128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128">
        <v>3434</v>
      </c>
      <c r="CA118" s="69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</row>
    <row r="119" spans="1:99" s="11" customFormat="1" ht="39.75" customHeight="1">
      <c r="A119" s="650"/>
      <c r="B119" s="126"/>
      <c r="C119" s="126"/>
      <c r="D119" s="126"/>
      <c r="E119" s="126"/>
      <c r="F119" s="126"/>
      <c r="G119" s="126"/>
      <c r="H119" s="126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126"/>
      <c r="CA119" s="69"/>
    </row>
    <row r="120" spans="1:99" s="11" customFormat="1" ht="39.75" customHeight="1">
      <c r="A120" s="128"/>
      <c r="B120" s="254"/>
      <c r="C120" s="128"/>
      <c r="D120" s="128"/>
      <c r="E120" s="128"/>
      <c r="F120" s="254"/>
      <c r="G120" s="128"/>
      <c r="H120" s="128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128"/>
      <c r="CA120" s="69"/>
    </row>
    <row r="121" spans="1:99" s="11" customFormat="1" ht="39.75" customHeight="1">
      <c r="A121" s="128"/>
      <c r="B121" s="254"/>
      <c r="C121" s="128"/>
      <c r="D121" s="128"/>
      <c r="E121" s="128"/>
      <c r="F121" s="254"/>
      <c r="G121" s="128"/>
      <c r="H121" s="128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128"/>
      <c r="CA121" s="69"/>
    </row>
    <row r="122" spans="1:99" s="11" customFormat="1" ht="39.75" customHeight="1">
      <c r="A122" s="128"/>
      <c r="B122" s="254"/>
      <c r="C122" s="128"/>
      <c r="D122" s="128"/>
      <c r="E122" s="128"/>
      <c r="F122" s="254"/>
      <c r="G122" s="128"/>
      <c r="H122" s="128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69"/>
      <c r="BZ122" s="128"/>
      <c r="CA122" s="69"/>
    </row>
    <row r="123" spans="1:99" s="11" customFormat="1" ht="39.75" customHeight="1">
      <c r="A123" s="128"/>
      <c r="B123" s="254"/>
      <c r="C123" s="128"/>
      <c r="D123" s="128"/>
      <c r="E123" s="128"/>
      <c r="F123" s="254"/>
      <c r="G123" s="128"/>
      <c r="H123" s="128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128"/>
      <c r="CA123" s="69"/>
    </row>
    <row r="124" spans="1:99" s="11" customFormat="1" ht="39.75" customHeight="1">
      <c r="A124" s="128"/>
      <c r="B124" s="254"/>
      <c r="C124" s="128"/>
      <c r="D124" s="128"/>
      <c r="E124" s="128"/>
      <c r="F124" s="254"/>
      <c r="G124" s="128"/>
      <c r="H124" s="128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69"/>
      <c r="BH124" s="69"/>
      <c r="BI124" s="69"/>
      <c r="BJ124" s="69"/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9"/>
      <c r="BY124" s="69"/>
      <c r="BZ124" s="128"/>
      <c r="CA124" s="69"/>
    </row>
    <row r="125" spans="1:99" s="47" customFormat="1" ht="20.149999999999999" customHeight="1">
      <c r="B125" s="149"/>
      <c r="F125" s="161"/>
      <c r="J125" s="17"/>
      <c r="K125" s="17"/>
      <c r="L125" s="17"/>
      <c r="O125" s="17"/>
      <c r="P125" s="17"/>
      <c r="T125" s="17"/>
      <c r="U125" s="17"/>
      <c r="Y125" s="17"/>
      <c r="Z125" s="17"/>
      <c r="AN125" s="17"/>
      <c r="AY125" s="17"/>
      <c r="BD125" s="17"/>
      <c r="BI125" s="17"/>
      <c r="BN125" s="17"/>
      <c r="BS125" s="17"/>
    </row>
    <row r="126" spans="1:99" s="47" customFormat="1" ht="20.149999999999999" customHeight="1">
      <c r="B126" s="149"/>
      <c r="F126" s="161"/>
      <c r="J126" s="17"/>
      <c r="K126" s="17"/>
      <c r="L126" s="17"/>
      <c r="O126" s="17"/>
      <c r="P126" s="17"/>
      <c r="T126" s="17"/>
      <c r="U126" s="17"/>
      <c r="Y126" s="17"/>
      <c r="Z126" s="17"/>
      <c r="AA126" s="164" t="s">
        <v>5111</v>
      </c>
      <c r="AB126" s="47" t="s">
        <v>5112</v>
      </c>
      <c r="AC126" s="17"/>
      <c r="AP126" s="111" t="s">
        <v>5113</v>
      </c>
      <c r="AV126" s="17"/>
      <c r="BD126" s="17"/>
      <c r="BI126" s="17"/>
      <c r="BN126" s="17"/>
      <c r="BR126" s="648"/>
      <c r="BS126" s="648"/>
    </row>
    <row r="127" spans="1:99" s="47" customFormat="1" ht="20.149999999999999" customHeight="1">
      <c r="A127" s="162" t="s">
        <v>2056</v>
      </c>
      <c r="B127" s="163" t="s">
        <v>5110</v>
      </c>
      <c r="C127" s="163"/>
      <c r="D127" s="163"/>
      <c r="E127" s="163"/>
      <c r="F127" s="161"/>
      <c r="AA127" s="165" t="s">
        <v>5138</v>
      </c>
      <c r="AB127" t="s">
        <v>6835</v>
      </c>
      <c r="AC127" s="17"/>
      <c r="AE127" s="164"/>
      <c r="AP127" s="111" t="s">
        <v>6836</v>
      </c>
      <c r="BE127" t="s">
        <v>4491</v>
      </c>
      <c r="BF127"/>
      <c r="BG127"/>
      <c r="BR127" s="648"/>
      <c r="BT127" s="648" t="s">
        <v>2018</v>
      </c>
      <c r="BZ127" s="163"/>
    </row>
    <row r="128" spans="1:99" ht="20.149999999999999" customHeight="1">
      <c r="A128" s="165" t="s">
        <v>5114</v>
      </c>
      <c r="B128" s="163" t="s">
        <v>5137</v>
      </c>
      <c r="C128" s="163"/>
      <c r="D128" s="163"/>
      <c r="E128" s="163"/>
      <c r="F128"/>
      <c r="G128" s="166" t="s">
        <v>485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 s="165" t="s">
        <v>3132</v>
      </c>
      <c r="AB128" t="s">
        <v>3694</v>
      </c>
      <c r="AC128" s="47"/>
      <c r="AD128" s="47"/>
      <c r="AE128" s="47"/>
      <c r="AP128" s="111" t="s">
        <v>686</v>
      </c>
      <c r="AR128" s="47"/>
      <c r="AS128" s="47"/>
      <c r="AU128" s="47"/>
      <c r="AW128" s="13"/>
      <c r="BB128" s="648"/>
      <c r="BC128" s="36"/>
      <c r="BE128" t="s">
        <v>1496</v>
      </c>
      <c r="BF128"/>
      <c r="BG128"/>
      <c r="BH128" s="13"/>
      <c r="BJ128"/>
      <c r="BL128" s="13"/>
      <c r="BM128" s="13"/>
      <c r="BO128"/>
      <c r="BQ128"/>
      <c r="BR128" s="95"/>
      <c r="BT128" s="47"/>
      <c r="BU128" s="47"/>
      <c r="BV128" s="47"/>
      <c r="BW128" s="100" t="s">
        <v>3820</v>
      </c>
      <c r="BX128" s="47"/>
      <c r="BY128"/>
      <c r="BZ128" s="163"/>
      <c r="CA128"/>
    </row>
    <row r="129" spans="2:75" customFormat="1" ht="20.149999999999999" customHeight="1">
      <c r="B129" s="166" t="s">
        <v>3131</v>
      </c>
      <c r="F129" s="119"/>
      <c r="AA129" s="1"/>
      <c r="AB129" t="s">
        <v>5108</v>
      </c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11" t="s">
        <v>1989</v>
      </c>
      <c r="AQ129" s="1"/>
      <c r="AR129" s="1"/>
      <c r="AT129" s="1"/>
      <c r="AU129" s="36"/>
      <c r="AW129" s="13"/>
      <c r="AX129" s="1"/>
      <c r="AY129" s="1"/>
      <c r="AZ129" s="1"/>
      <c r="BA129" s="1"/>
      <c r="BB129" s="95"/>
      <c r="BC129" s="36"/>
      <c r="BE129" t="s">
        <v>5728</v>
      </c>
      <c r="BH129" s="13"/>
      <c r="BK129" s="1"/>
      <c r="BP129" s="1"/>
      <c r="BT129" s="1"/>
      <c r="BV129" s="1"/>
      <c r="BW129" s="100" t="s">
        <v>5997</v>
      </c>
    </row>
    <row r="130" spans="2:75" customFormat="1" ht="20.149999999999999" customHeight="1">
      <c r="B130" s="125"/>
      <c r="F130" s="119"/>
      <c r="AA130" s="36"/>
      <c r="AB130" s="36"/>
      <c r="AD130" s="36"/>
      <c r="AH130" s="36"/>
      <c r="AI130" s="36"/>
      <c r="AJ130" s="36"/>
      <c r="AL130" s="36"/>
      <c r="AM130" s="1"/>
      <c r="AN130" s="1"/>
      <c r="AO130" s="1"/>
      <c r="AP130" s="1"/>
      <c r="AQ130" s="1"/>
      <c r="AS130" s="36"/>
      <c r="AY130" s="36"/>
      <c r="BA130" s="36"/>
      <c r="BB130" s="95"/>
      <c r="BC130" s="168"/>
      <c r="BD130" s="36"/>
      <c r="BF130" s="36"/>
      <c r="BI130" s="36"/>
      <c r="BK130" s="36"/>
      <c r="BN130" s="36"/>
      <c r="BP130" s="36"/>
      <c r="BS130" s="36"/>
      <c r="BV130" s="1"/>
    </row>
  </sheetData>
  <mergeCells count="93">
    <mergeCell ref="U7:BA8"/>
    <mergeCell ref="BP3:BQ3"/>
    <mergeCell ref="BP4:BQ4"/>
    <mergeCell ref="BR4:BS4"/>
    <mergeCell ref="BR6:BS6"/>
    <mergeCell ref="BR3:BS3"/>
    <mergeCell ref="BM4:BN4"/>
    <mergeCell ref="BM5:BN5"/>
    <mergeCell ref="BM6:BN6"/>
    <mergeCell ref="BP5:BQ5"/>
    <mergeCell ref="BP6:BQ6"/>
    <mergeCell ref="BV4:BW4"/>
    <mergeCell ref="BV5:BW5"/>
    <mergeCell ref="BV6:BW6"/>
    <mergeCell ref="BT4:BU4"/>
    <mergeCell ref="BT5:BU5"/>
    <mergeCell ref="AC9:AT10"/>
    <mergeCell ref="I20:BV20"/>
    <mergeCell ref="BH23:BL23"/>
    <mergeCell ref="BR23:BV23"/>
    <mergeCell ref="Z11:AU12"/>
    <mergeCell ref="N23:R23"/>
    <mergeCell ref="AR23:AT23"/>
    <mergeCell ref="AU23:AW23"/>
    <mergeCell ref="AC13:AT14"/>
    <mergeCell ref="AX23:BB23"/>
    <mergeCell ref="BW20:BW25"/>
    <mergeCell ref="BR25:BV25"/>
    <mergeCell ref="BR24:BV24"/>
    <mergeCell ref="B2:D2"/>
    <mergeCell ref="G20:G26"/>
    <mergeCell ref="H20:H26"/>
    <mergeCell ref="E20:E26"/>
    <mergeCell ref="F20:F26"/>
    <mergeCell ref="I25:M25"/>
    <mergeCell ref="I24:M24"/>
    <mergeCell ref="BM24:BQ24"/>
    <mergeCell ref="S24:W24"/>
    <mergeCell ref="AX24:BB24"/>
    <mergeCell ref="X24:AB24"/>
    <mergeCell ref="AM24:AQ24"/>
    <mergeCell ref="AU24:AW24"/>
    <mergeCell ref="AR24:AT24"/>
    <mergeCell ref="AH24:AL24"/>
    <mergeCell ref="BY3:BZ3"/>
    <mergeCell ref="AB4:AU6"/>
    <mergeCell ref="BY4:BZ4"/>
    <mergeCell ref="BY5:BZ5"/>
    <mergeCell ref="BY6:BZ6"/>
    <mergeCell ref="BV3:BW3"/>
    <mergeCell ref="BR5:BS5"/>
    <mergeCell ref="BT6:BU6"/>
    <mergeCell ref="BM3:BO3"/>
    <mergeCell ref="BT3:BU3"/>
    <mergeCell ref="A20:A26"/>
    <mergeCell ref="B20:B26"/>
    <mergeCell ref="C20:C26"/>
    <mergeCell ref="D20:D26"/>
    <mergeCell ref="X25:AB25"/>
    <mergeCell ref="AC24:AG24"/>
    <mergeCell ref="S25:W25"/>
    <mergeCell ref="N24:R24"/>
    <mergeCell ref="N25:R25"/>
    <mergeCell ref="BX20:BX26"/>
    <mergeCell ref="AM25:AQ25"/>
    <mergeCell ref="BM25:BQ25"/>
    <mergeCell ref="BC24:BG24"/>
    <mergeCell ref="BC25:BG25"/>
    <mergeCell ref="BH25:BL25"/>
    <mergeCell ref="AX22:BG22"/>
    <mergeCell ref="AU25:AW25"/>
    <mergeCell ref="BC23:BG23"/>
    <mergeCell ref="BH24:BL24"/>
    <mergeCell ref="BY20:BY26"/>
    <mergeCell ref="I23:M23"/>
    <mergeCell ref="S23:W23"/>
    <mergeCell ref="X23:AB23"/>
    <mergeCell ref="AC23:AG23"/>
    <mergeCell ref="AH23:AL23"/>
    <mergeCell ref="AM23:AQ23"/>
    <mergeCell ref="AC25:AG25"/>
    <mergeCell ref="AX25:BB25"/>
    <mergeCell ref="AR25:AT25"/>
    <mergeCell ref="AH25:AL25"/>
    <mergeCell ref="BZ20:BZ26"/>
    <mergeCell ref="CA20:CA26"/>
    <mergeCell ref="I21:AT21"/>
    <mergeCell ref="AU21:AW22"/>
    <mergeCell ref="AX21:BV21"/>
    <mergeCell ref="I22:AL22"/>
    <mergeCell ref="AM22:AT22"/>
    <mergeCell ref="BH22:BV22"/>
    <mergeCell ref="BM23:BQ23"/>
  </mergeCells>
  <phoneticPr fontId="21" type="noConversion"/>
  <pageMargins left="1.25" right="0" top="1" bottom="1.75" header="0.5" footer="0.5"/>
  <pageSetup paperSize="25" orientation="landscape" horizontalDpi="4294967293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50531" r:id="rId4">
          <objectPr defaultSize="0" autoPict="0" r:id="rId5">
            <anchor moveWithCells="1" sizeWithCells="1">
              <from>
                <xdr:col>27</xdr:col>
                <xdr:colOff>88900</xdr:colOff>
                <xdr:row>2</xdr:row>
                <xdr:rowOff>374650</xdr:rowOff>
              </from>
              <to>
                <xdr:col>29</xdr:col>
                <xdr:colOff>57150</xdr:colOff>
                <xdr:row>5</xdr:row>
                <xdr:rowOff>120650</xdr:rowOff>
              </to>
            </anchor>
          </objectPr>
        </oleObject>
      </mc:Choice>
      <mc:Fallback>
        <oleObject progId="Photoshop.Image.8" shapeId="150531" r:id="rId4"/>
      </mc:Fallback>
    </mc:AlternateContent>
  </oleObjects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CS111"/>
  <sheetViews>
    <sheetView topLeftCell="J7" zoomScaleNormal="100" workbookViewId="0">
      <selection activeCell="I18" sqref="A18:IV24"/>
    </sheetView>
  </sheetViews>
  <sheetFormatPr defaultColWidth="9.1796875" defaultRowHeight="16.5"/>
  <cols>
    <col min="1" max="1" width="15.54296875" style="325" customWidth="1"/>
    <col min="2" max="2" width="10.54296875" style="325" customWidth="1"/>
    <col min="3" max="3" width="6.81640625" style="2" customWidth="1"/>
    <col min="4" max="4" width="7.54296875" style="13" customWidth="1"/>
    <col min="5" max="5" width="6.26953125" style="13" customWidth="1"/>
    <col min="6" max="6" width="23.7265625" style="325" bestFit="1" customWidth="1"/>
    <col min="7" max="7" width="11.54296875" style="325" customWidth="1"/>
    <col min="8" max="8" width="8" style="325" customWidth="1"/>
    <col min="9" max="13" width="4.26953125" style="13" customWidth="1"/>
    <col min="14" max="63" width="4.26953125" style="491" customWidth="1"/>
    <col min="64" max="65" width="4.26953125" style="804" customWidth="1"/>
    <col min="66" max="67" width="4.26953125" style="491" customWidth="1"/>
    <col min="68" max="69" width="4.26953125" style="804" customWidth="1"/>
    <col min="70" max="72" width="4.26953125" style="491" customWidth="1"/>
    <col min="73" max="74" width="4.26953125" style="804" customWidth="1"/>
    <col min="75" max="77" width="4.26953125" style="491" customWidth="1"/>
    <col min="78" max="79" width="4.26953125" style="804" customWidth="1"/>
    <col min="80" max="80" width="4.26953125" style="491" customWidth="1"/>
    <col min="81" max="81" width="4.26953125" style="74" customWidth="1"/>
    <col min="82" max="82" width="4.26953125" style="491" customWidth="1"/>
    <col min="83" max="86" width="4.26953125" style="804" customWidth="1"/>
    <col min="87" max="87" width="5.453125" style="491" customWidth="1"/>
    <col min="88" max="88" width="5.54296875" style="491" customWidth="1"/>
    <col min="89" max="89" width="5.453125" style="491" customWidth="1"/>
    <col min="90" max="90" width="7.453125" style="491" customWidth="1"/>
    <col min="91" max="91" width="6.26953125" style="491" customWidth="1"/>
    <col min="92" max="92" width="9.54296875" style="13" customWidth="1"/>
    <col min="93" max="97" width="9.1796875" style="17"/>
    <col min="98" max="16384" width="9.1796875" style="13"/>
  </cols>
  <sheetData>
    <row r="1" spans="1:97" customFormat="1" ht="15" customHeight="1">
      <c r="A1" s="995" t="s">
        <v>4046</v>
      </c>
      <c r="B1" s="996"/>
      <c r="C1" s="996"/>
      <c r="D1" s="996"/>
      <c r="E1" s="997"/>
      <c r="F1" s="329"/>
      <c r="G1" s="329"/>
      <c r="H1" s="32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9"/>
      <c r="AN1" s="39"/>
      <c r="AO1" s="39"/>
      <c r="AP1" s="39"/>
      <c r="AQ1" s="39"/>
      <c r="AR1" s="30"/>
      <c r="AS1" s="29"/>
      <c r="AT1" s="30"/>
      <c r="AU1" s="30"/>
      <c r="AV1" s="30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</row>
    <row r="2" spans="1:97" s="4" customFormat="1" ht="22.5" customHeight="1">
      <c r="A2" s="988" t="s">
        <v>3981</v>
      </c>
      <c r="B2" s="988"/>
      <c r="C2" s="988" t="s">
        <v>2065</v>
      </c>
      <c r="D2" s="988" t="s">
        <v>2252</v>
      </c>
      <c r="E2" s="988"/>
      <c r="F2" s="327"/>
      <c r="G2" s="327"/>
      <c r="H2" s="327"/>
      <c r="I2" s="187"/>
      <c r="J2" s="170"/>
      <c r="K2" s="171"/>
      <c r="L2" s="170"/>
      <c r="V2" s="171"/>
      <c r="W2" s="170"/>
      <c r="X2" s="172"/>
      <c r="Y2" s="172"/>
      <c r="Z2" s="172"/>
      <c r="AA2" s="171"/>
      <c r="AB2" s="171"/>
      <c r="AC2" s="172"/>
      <c r="AD2" s="172"/>
      <c r="AE2" s="172"/>
      <c r="AF2" s="171"/>
      <c r="AG2" s="171"/>
      <c r="AH2" s="171"/>
      <c r="AI2" s="171"/>
      <c r="AM2" s="54"/>
      <c r="AN2" s="54"/>
      <c r="AO2" s="54"/>
      <c r="AP2" s="54"/>
      <c r="AQ2" s="31"/>
      <c r="AU2" s="93"/>
      <c r="AW2" s="54"/>
      <c r="AX2" s="54"/>
      <c r="AY2" s="54"/>
      <c r="AZ2" s="54"/>
      <c r="BA2" s="31"/>
      <c r="BB2" s="54"/>
      <c r="BC2" s="54"/>
      <c r="BD2" s="54"/>
      <c r="BE2" s="54"/>
      <c r="BF2" s="31"/>
      <c r="BG2" s="31"/>
      <c r="BH2" s="31"/>
      <c r="BI2" s="31"/>
      <c r="BJ2" s="31"/>
      <c r="BK2" s="31"/>
    </row>
    <row r="3" spans="1:97" s="4" customFormat="1" ht="25.5">
      <c r="A3" s="988"/>
      <c r="B3" s="988"/>
      <c r="C3" s="988"/>
      <c r="D3" s="988"/>
      <c r="E3" s="988"/>
      <c r="F3" s="330"/>
      <c r="G3" s="330"/>
      <c r="H3" s="330"/>
      <c r="I3" s="171"/>
      <c r="J3" s="171"/>
      <c r="K3" s="171"/>
      <c r="L3" s="171"/>
      <c r="V3" s="171"/>
      <c r="W3" s="171"/>
      <c r="X3" s="173"/>
      <c r="Y3" s="171"/>
      <c r="Z3" s="173"/>
      <c r="AA3" s="173"/>
      <c r="AB3" s="173"/>
      <c r="AC3" s="173"/>
      <c r="AD3" s="171"/>
      <c r="AE3" s="173"/>
      <c r="AF3" s="173"/>
      <c r="AG3" s="173"/>
      <c r="AH3" s="173"/>
      <c r="AI3" s="173"/>
      <c r="AM3" s="54"/>
      <c r="AN3" s="54"/>
      <c r="AO3" s="54"/>
      <c r="AP3" s="54"/>
      <c r="AQ3" s="42"/>
      <c r="AU3" s="93"/>
      <c r="AW3" s="54"/>
      <c r="AX3" s="54"/>
      <c r="AY3" s="54"/>
      <c r="AZ3" s="54"/>
      <c r="BA3" s="42"/>
      <c r="BB3" s="54"/>
      <c r="BC3" s="54"/>
      <c r="BD3" s="54"/>
      <c r="BE3" s="54"/>
      <c r="BF3" s="42"/>
      <c r="BG3" s="42"/>
      <c r="BH3" s="42"/>
      <c r="BI3" s="42"/>
      <c r="BJ3" s="42"/>
      <c r="BK3" s="42"/>
      <c r="BY3" s="138" t="s">
        <v>6140</v>
      </c>
      <c r="BZ3" s="138"/>
      <c r="CA3" s="138"/>
      <c r="CB3" s="138"/>
    </row>
    <row r="4" spans="1:97" customFormat="1" ht="15" customHeight="1">
      <c r="A4" s="988" t="s">
        <v>2253</v>
      </c>
      <c r="B4" s="988"/>
      <c r="C4" s="58" t="s">
        <v>2968</v>
      </c>
      <c r="D4" s="998">
        <v>4</v>
      </c>
      <c r="E4" s="998"/>
      <c r="F4" s="330"/>
      <c r="G4" s="330"/>
      <c r="H4" s="330"/>
      <c r="I4" s="119"/>
      <c r="J4" s="147"/>
      <c r="K4" s="147"/>
      <c r="L4" s="147"/>
      <c r="M4" s="13"/>
      <c r="N4" s="13"/>
      <c r="O4" s="13"/>
      <c r="P4" s="13"/>
      <c r="Q4" s="13"/>
      <c r="R4" s="13"/>
      <c r="S4" s="13"/>
      <c r="T4" s="13"/>
      <c r="U4" s="13"/>
      <c r="V4" s="147"/>
      <c r="W4" s="956" t="s">
        <v>1665</v>
      </c>
      <c r="X4" s="956"/>
      <c r="Y4" s="956"/>
      <c r="Z4" s="956"/>
      <c r="AA4" s="956"/>
      <c r="AB4" s="956"/>
      <c r="AC4" s="956"/>
      <c r="AD4" s="956"/>
      <c r="AE4" s="956"/>
      <c r="AF4" s="956"/>
      <c r="AG4" s="956"/>
      <c r="AH4" s="956"/>
      <c r="AI4" s="956"/>
      <c r="AJ4" s="956"/>
      <c r="AK4" s="956"/>
      <c r="AL4" s="956"/>
      <c r="AM4" s="17"/>
      <c r="AN4" s="17"/>
      <c r="AO4" s="17"/>
      <c r="AP4" s="17"/>
      <c r="AQ4" s="39"/>
      <c r="AR4" s="13"/>
      <c r="AS4" s="13"/>
      <c r="AT4" s="13"/>
      <c r="AU4" s="93"/>
      <c r="AV4" s="13"/>
      <c r="AW4" s="17"/>
      <c r="AX4" s="17"/>
      <c r="AY4" s="17"/>
      <c r="AZ4" s="17"/>
      <c r="BA4" s="39"/>
      <c r="BB4" s="17"/>
      <c r="BC4" s="17"/>
      <c r="BD4" s="17"/>
      <c r="BE4" s="17"/>
      <c r="BF4" s="39"/>
      <c r="BG4" s="39"/>
      <c r="BH4" s="39"/>
      <c r="BI4" s="39"/>
      <c r="BJ4" s="39"/>
      <c r="BK4" s="39"/>
      <c r="BU4" s="986" t="s">
        <v>2935</v>
      </c>
      <c r="BV4" s="986"/>
      <c r="BW4" s="986"/>
      <c r="BX4" s="986"/>
      <c r="BY4" s="986" t="s">
        <v>3975</v>
      </c>
      <c r="BZ4" s="986"/>
      <c r="CA4" s="990" t="s">
        <v>1831</v>
      </c>
      <c r="CB4" s="990"/>
      <c r="CC4" s="990" t="s">
        <v>3974</v>
      </c>
      <c r="CD4" s="990"/>
      <c r="CE4" s="990" t="s">
        <v>2936</v>
      </c>
      <c r="CF4" s="990"/>
      <c r="CG4" s="990"/>
      <c r="CH4" s="990"/>
      <c r="CI4" s="990"/>
      <c r="CJ4" s="990"/>
      <c r="CK4" s="13"/>
      <c r="CL4" s="13"/>
      <c r="CM4" s="2"/>
      <c r="CN4" s="13"/>
      <c r="CO4" s="17"/>
      <c r="CP4" s="17"/>
      <c r="CQ4" s="17"/>
    </row>
    <row r="5" spans="1:97" customFormat="1" ht="15" customHeight="1">
      <c r="A5" s="988" t="s">
        <v>891</v>
      </c>
      <c r="B5" s="988"/>
      <c r="C5" s="58" t="s">
        <v>4047</v>
      </c>
      <c r="D5" s="988">
        <v>3.75</v>
      </c>
      <c r="E5" s="988"/>
      <c r="F5" s="328"/>
      <c r="G5" s="328"/>
      <c r="H5" s="328"/>
      <c r="I5" s="190"/>
      <c r="J5" s="147"/>
      <c r="K5" s="147"/>
      <c r="L5" s="147"/>
      <c r="M5" s="13"/>
      <c r="N5" s="13"/>
      <c r="O5" s="13"/>
      <c r="P5" s="13"/>
      <c r="Q5" s="13"/>
      <c r="R5" s="13"/>
      <c r="S5" s="13"/>
      <c r="T5" s="13"/>
      <c r="U5" s="13"/>
      <c r="V5" s="147"/>
      <c r="W5" s="956"/>
      <c r="X5" s="956"/>
      <c r="Y5" s="956"/>
      <c r="Z5" s="956"/>
      <c r="AA5" s="956"/>
      <c r="AB5" s="956"/>
      <c r="AC5" s="956"/>
      <c r="AD5" s="956"/>
      <c r="AE5" s="956"/>
      <c r="AF5" s="956"/>
      <c r="AG5" s="956"/>
      <c r="AH5" s="956"/>
      <c r="AI5" s="956"/>
      <c r="AJ5" s="956"/>
      <c r="AK5" s="956"/>
      <c r="AL5" s="956"/>
      <c r="AM5" s="17"/>
      <c r="AN5" s="17"/>
      <c r="AO5" s="17"/>
      <c r="AP5" s="17"/>
      <c r="AQ5" s="39"/>
      <c r="AR5" s="13"/>
      <c r="AS5" s="13"/>
      <c r="AT5" s="13"/>
      <c r="AU5" s="93"/>
      <c r="AV5" s="13"/>
      <c r="AW5" s="17"/>
      <c r="AX5" s="17"/>
      <c r="AY5" s="17"/>
      <c r="AZ5" s="17"/>
      <c r="BA5" s="39"/>
      <c r="BB5" s="17"/>
      <c r="BC5" s="17"/>
      <c r="BD5" s="17"/>
      <c r="BE5" s="17"/>
      <c r="BF5" s="39"/>
      <c r="BG5" s="39"/>
      <c r="BH5" s="39"/>
      <c r="BI5" s="39"/>
      <c r="BJ5" s="39"/>
      <c r="BK5" s="39"/>
      <c r="BU5" s="988" t="s">
        <v>3976</v>
      </c>
      <c r="BV5" s="988"/>
      <c r="BW5" s="988"/>
      <c r="BX5" s="988"/>
      <c r="BY5" s="988"/>
      <c r="BZ5" s="988"/>
      <c r="CA5" s="988"/>
      <c r="CB5" s="988"/>
      <c r="CC5" s="988"/>
      <c r="CD5" s="988"/>
      <c r="CE5" s="988"/>
      <c r="CF5" s="988"/>
      <c r="CG5" s="988"/>
      <c r="CH5" s="988"/>
      <c r="CI5" s="988"/>
      <c r="CJ5" s="988"/>
      <c r="CK5" s="13"/>
      <c r="CL5" s="13"/>
      <c r="CM5" s="2"/>
      <c r="CN5" s="13"/>
      <c r="CO5" s="17"/>
      <c r="CP5" s="17"/>
      <c r="CQ5" s="17"/>
    </row>
    <row r="6" spans="1:97" customFormat="1" ht="15" customHeight="1">
      <c r="A6" s="988" t="s">
        <v>892</v>
      </c>
      <c r="B6" s="988"/>
      <c r="C6" s="58" t="s">
        <v>5775</v>
      </c>
      <c r="D6" s="998">
        <v>3.5</v>
      </c>
      <c r="E6" s="998"/>
      <c r="F6" s="331"/>
      <c r="G6" s="331"/>
      <c r="H6" s="331"/>
      <c r="I6" s="175"/>
      <c r="J6" s="147"/>
      <c r="K6" s="147"/>
      <c r="L6" s="147"/>
      <c r="M6" s="13"/>
      <c r="N6" s="13"/>
      <c r="O6" s="13"/>
      <c r="P6" s="13"/>
      <c r="Q6" s="13"/>
      <c r="R6" s="13"/>
      <c r="S6" s="13"/>
      <c r="T6" s="13"/>
      <c r="U6" s="13"/>
      <c r="V6" s="147"/>
      <c r="W6" s="956"/>
      <c r="X6" s="956"/>
      <c r="Y6" s="956"/>
      <c r="Z6" s="956"/>
      <c r="AA6" s="956"/>
      <c r="AB6" s="956"/>
      <c r="AC6" s="956"/>
      <c r="AD6" s="956"/>
      <c r="AE6" s="956"/>
      <c r="AF6" s="956"/>
      <c r="AG6" s="956"/>
      <c r="AH6" s="956"/>
      <c r="AI6" s="956"/>
      <c r="AJ6" s="956"/>
      <c r="AK6" s="956"/>
      <c r="AL6" s="956"/>
      <c r="AM6" s="17"/>
      <c r="AN6" s="17"/>
      <c r="AO6" s="17"/>
      <c r="AP6" s="17"/>
      <c r="AQ6" s="39"/>
      <c r="AR6" s="13"/>
      <c r="AS6" s="13"/>
      <c r="AT6" s="13"/>
      <c r="AU6" s="93"/>
      <c r="AV6" s="13"/>
      <c r="AW6" s="17"/>
      <c r="AX6" s="17"/>
      <c r="AY6" s="17"/>
      <c r="AZ6" s="17"/>
      <c r="BA6" s="39"/>
      <c r="BB6" s="17"/>
      <c r="BC6" s="17"/>
      <c r="BD6" s="17"/>
      <c r="BE6" s="17"/>
      <c r="BF6" s="39"/>
      <c r="BG6" s="39"/>
      <c r="BH6" s="39"/>
      <c r="BI6" s="39"/>
      <c r="BJ6" s="39"/>
      <c r="BK6" s="39"/>
      <c r="BU6" s="988" t="s">
        <v>3977</v>
      </c>
      <c r="BV6" s="988"/>
      <c r="BW6" s="988"/>
      <c r="BX6" s="988"/>
      <c r="BY6" s="988"/>
      <c r="BZ6" s="988"/>
      <c r="CA6" s="988"/>
      <c r="CB6" s="988"/>
      <c r="CC6" s="988"/>
      <c r="CD6" s="988"/>
      <c r="CE6" s="988"/>
      <c r="CF6" s="988"/>
      <c r="CG6" s="988"/>
      <c r="CH6" s="988"/>
      <c r="CI6" s="988"/>
      <c r="CJ6" s="988"/>
      <c r="CK6" s="13"/>
      <c r="CL6" s="13"/>
      <c r="CM6" s="2"/>
      <c r="CN6" s="13"/>
      <c r="CO6" s="17"/>
      <c r="CP6" s="17"/>
      <c r="CQ6" s="17"/>
    </row>
    <row r="7" spans="1:97" ht="15" customHeight="1">
      <c r="A7" s="988" t="s">
        <v>893</v>
      </c>
      <c r="B7" s="988"/>
      <c r="C7" s="58" t="s">
        <v>4048</v>
      </c>
      <c r="D7" s="988">
        <v>3.25</v>
      </c>
      <c r="E7" s="988"/>
      <c r="F7" s="332"/>
      <c r="G7" s="332"/>
      <c r="H7" s="332"/>
      <c r="I7" s="140"/>
      <c r="J7" s="140"/>
      <c r="K7" s="140"/>
      <c r="N7" s="13"/>
      <c r="O7" s="13"/>
      <c r="P7" s="13"/>
      <c r="Q7" s="13"/>
      <c r="R7" s="13"/>
      <c r="S7" s="1157" t="s">
        <v>7276</v>
      </c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3"/>
      <c r="AV7" s="13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3"/>
      <c r="BM7" s="13"/>
      <c r="BN7" s="13"/>
      <c r="BO7" s="13"/>
      <c r="BP7" s="13"/>
      <c r="BQ7" s="13"/>
      <c r="BR7" s="13"/>
      <c r="BS7" s="13"/>
      <c r="BT7" s="13"/>
      <c r="BU7" s="988" t="s">
        <v>3978</v>
      </c>
      <c r="BV7" s="988"/>
      <c r="BW7" s="988"/>
      <c r="BX7" s="988"/>
      <c r="BY7" s="988"/>
      <c r="BZ7" s="988"/>
      <c r="CA7" s="988"/>
      <c r="CB7" s="988"/>
      <c r="CC7" s="988"/>
      <c r="CD7" s="988"/>
      <c r="CE7" s="988"/>
      <c r="CF7" s="988"/>
      <c r="CG7" s="988"/>
      <c r="CH7" s="988"/>
      <c r="CI7" s="988"/>
      <c r="CJ7" s="988"/>
      <c r="CK7" s="13"/>
      <c r="CL7" s="13"/>
      <c r="CM7" s="2"/>
      <c r="CR7" s="13"/>
      <c r="CS7" s="13"/>
    </row>
    <row r="8" spans="1:97" ht="15" customHeight="1">
      <c r="A8" s="988" t="s">
        <v>894</v>
      </c>
      <c r="B8" s="988"/>
      <c r="C8" s="58" t="s">
        <v>4049</v>
      </c>
      <c r="D8" s="998">
        <v>3</v>
      </c>
      <c r="E8" s="998"/>
      <c r="F8" s="328"/>
      <c r="G8" s="328"/>
      <c r="H8" s="328"/>
      <c r="I8" s="140"/>
      <c r="J8" s="140"/>
      <c r="K8" s="140"/>
      <c r="L8" s="140"/>
      <c r="N8" s="13"/>
      <c r="O8" s="13"/>
      <c r="P8" s="13"/>
      <c r="Q8" s="13"/>
      <c r="R8" s="13"/>
      <c r="S8" s="1157"/>
      <c r="T8" s="1157"/>
      <c r="U8" s="1157"/>
      <c r="V8" s="1157"/>
      <c r="W8" s="1157"/>
      <c r="X8" s="1157"/>
      <c r="Y8" s="1157"/>
      <c r="Z8" s="1157"/>
      <c r="AA8" s="1157"/>
      <c r="AB8" s="1157"/>
      <c r="AC8" s="1157"/>
      <c r="AD8" s="1157"/>
      <c r="AE8" s="1157"/>
      <c r="AF8" s="1157"/>
      <c r="AG8" s="1157"/>
      <c r="AH8" s="1157"/>
      <c r="AI8" s="1157"/>
      <c r="AJ8" s="1157"/>
      <c r="AK8" s="1157"/>
      <c r="AL8" s="1157"/>
      <c r="AM8" s="1157"/>
      <c r="AN8" s="1157"/>
      <c r="AO8" s="1157"/>
      <c r="AP8" s="1157"/>
      <c r="AQ8" s="1157"/>
      <c r="AR8" s="1157"/>
      <c r="AS8" s="1157"/>
      <c r="AT8" s="1157"/>
      <c r="AU8" s="13"/>
      <c r="AV8" s="13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O8" s="13"/>
      <c r="CP8" s="13"/>
      <c r="CQ8" s="13"/>
      <c r="CR8" s="13"/>
      <c r="CS8" s="13"/>
    </row>
    <row r="9" spans="1:97" ht="15" customHeight="1">
      <c r="A9" s="988" t="s">
        <v>667</v>
      </c>
      <c r="B9" s="988"/>
      <c r="C9" s="58" t="s">
        <v>5782</v>
      </c>
      <c r="D9" s="988">
        <v>2.75</v>
      </c>
      <c r="E9" s="988"/>
      <c r="F9" s="331"/>
      <c r="G9" s="331"/>
      <c r="H9" s="331"/>
      <c r="I9" s="175"/>
      <c r="J9" s="130"/>
      <c r="K9" s="130"/>
      <c r="L9" s="130"/>
      <c r="N9" s="13"/>
      <c r="O9" s="13"/>
      <c r="P9" s="13"/>
      <c r="Q9" s="13"/>
      <c r="R9" s="13"/>
      <c r="S9" s="13"/>
      <c r="T9" s="13"/>
      <c r="U9" s="13"/>
      <c r="V9" s="130"/>
      <c r="W9" s="1177" t="s">
        <v>7612</v>
      </c>
      <c r="X9" s="1177"/>
      <c r="Y9" s="1177"/>
      <c r="Z9" s="1177"/>
      <c r="AA9" s="1177"/>
      <c r="AB9" s="1177"/>
      <c r="AC9" s="1177"/>
      <c r="AD9" s="1177"/>
      <c r="AE9" s="1177"/>
      <c r="AF9" s="1177"/>
      <c r="AG9" s="1177"/>
      <c r="AH9" s="1177"/>
      <c r="AI9" s="1177"/>
      <c r="AJ9" s="1177"/>
      <c r="AK9" s="1177"/>
      <c r="AL9" s="1177"/>
      <c r="AM9" s="17"/>
      <c r="AN9" s="17"/>
      <c r="AO9" s="17"/>
      <c r="AP9" s="17"/>
      <c r="AQ9" s="17"/>
      <c r="AR9" s="13"/>
      <c r="AS9" s="13"/>
      <c r="AT9" s="13"/>
      <c r="AU9" s="13"/>
      <c r="AV9" s="13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O9" s="13"/>
      <c r="CP9" s="13"/>
      <c r="CQ9" s="13"/>
      <c r="CR9" s="13"/>
      <c r="CS9" s="13"/>
    </row>
    <row r="10" spans="1:97" ht="15" customHeight="1">
      <c r="A10" s="988" t="s">
        <v>668</v>
      </c>
      <c r="B10" s="988"/>
      <c r="C10" s="58" t="s">
        <v>4050</v>
      </c>
      <c r="D10" s="998">
        <v>2.5</v>
      </c>
      <c r="E10" s="998"/>
      <c r="F10" s="332"/>
      <c r="G10" s="332"/>
      <c r="H10" s="332"/>
      <c r="I10" s="190"/>
      <c r="J10" s="130"/>
      <c r="K10" s="130"/>
      <c r="L10" s="130"/>
      <c r="N10" s="13"/>
      <c r="O10" s="13"/>
      <c r="P10" s="13"/>
      <c r="Q10" s="13"/>
      <c r="R10" s="13"/>
      <c r="S10" s="13"/>
      <c r="T10" s="13"/>
      <c r="U10" s="13"/>
      <c r="V10" s="130"/>
      <c r="W10" s="1177"/>
      <c r="X10" s="1177"/>
      <c r="Y10" s="1177"/>
      <c r="Z10" s="1177"/>
      <c r="AA10" s="1177"/>
      <c r="AB10" s="1177"/>
      <c r="AC10" s="1177"/>
      <c r="AD10" s="1177"/>
      <c r="AE10" s="1177"/>
      <c r="AF10" s="1177"/>
      <c r="AG10" s="1177"/>
      <c r="AH10" s="1177"/>
      <c r="AI10" s="1177"/>
      <c r="AJ10" s="1177"/>
      <c r="AK10" s="1177"/>
      <c r="AL10" s="1177"/>
      <c r="AM10" s="17"/>
      <c r="AN10" s="17"/>
      <c r="AO10" s="17"/>
      <c r="AP10" s="17"/>
      <c r="AQ10" s="17"/>
      <c r="AR10" s="13"/>
      <c r="AS10" s="13"/>
      <c r="AT10" s="13"/>
      <c r="AU10" s="13"/>
      <c r="AV10" s="13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O10" s="13"/>
      <c r="CP10" s="13"/>
      <c r="CQ10" s="13"/>
      <c r="CR10" s="13"/>
      <c r="CS10" s="13"/>
    </row>
    <row r="11" spans="1:97" ht="15" customHeight="1">
      <c r="A11" s="988" t="s">
        <v>3303</v>
      </c>
      <c r="B11" s="988"/>
      <c r="C11" s="58" t="s">
        <v>4051</v>
      </c>
      <c r="D11" s="988">
        <v>2.25</v>
      </c>
      <c r="E11" s="988"/>
      <c r="F11" s="332"/>
      <c r="G11" s="332"/>
      <c r="H11" s="332"/>
      <c r="J11" s="140"/>
      <c r="K11" s="140"/>
      <c r="L11" s="140"/>
      <c r="N11" s="13"/>
      <c r="O11" s="13"/>
      <c r="P11" s="13"/>
      <c r="Q11" s="13"/>
      <c r="R11" s="13"/>
      <c r="S11" s="13"/>
      <c r="T11" s="13"/>
      <c r="U11" s="13"/>
      <c r="V11" s="140"/>
      <c r="W11" s="140"/>
      <c r="X11" s="140"/>
      <c r="Y11" s="140"/>
      <c r="Z11" s="140"/>
      <c r="AA11" s="140"/>
      <c r="AB11" s="140"/>
      <c r="AC11" s="1157" t="s">
        <v>5286</v>
      </c>
      <c r="AD11" s="1157"/>
      <c r="AE11" s="1157"/>
      <c r="AF11" s="1157"/>
      <c r="AG11" s="1157"/>
      <c r="AH11" s="1157"/>
      <c r="AI11" s="1157"/>
      <c r="AJ11" s="1157"/>
      <c r="AK11" s="1157"/>
      <c r="AL11" s="1157"/>
      <c r="AM11" s="17"/>
      <c r="AN11" s="17"/>
      <c r="AO11" s="17"/>
      <c r="AP11" s="17"/>
      <c r="AQ11" s="17"/>
      <c r="AR11" s="13"/>
      <c r="AS11" s="13"/>
      <c r="AT11" s="13"/>
      <c r="AU11" s="13"/>
      <c r="AV11" s="13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O11" s="13"/>
      <c r="CP11" s="13"/>
      <c r="CQ11" s="13"/>
      <c r="CR11" s="13"/>
      <c r="CS11" s="13"/>
    </row>
    <row r="12" spans="1:97" ht="15" customHeight="1">
      <c r="A12" s="988" t="s">
        <v>3304</v>
      </c>
      <c r="B12" s="988"/>
      <c r="C12" s="58" t="s">
        <v>4052</v>
      </c>
      <c r="D12" s="998">
        <v>2</v>
      </c>
      <c r="E12" s="998"/>
      <c r="F12" s="332"/>
      <c r="G12" s="332"/>
      <c r="H12" s="332"/>
      <c r="I12" s="173"/>
      <c r="J12" s="140"/>
      <c r="K12" s="262"/>
      <c r="L12" s="262"/>
      <c r="M12" s="262"/>
      <c r="N12" s="262"/>
      <c r="O12" s="262"/>
      <c r="P12" s="131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157"/>
      <c r="AD12" s="1157"/>
      <c r="AE12" s="1157"/>
      <c r="AF12" s="1157"/>
      <c r="AG12" s="1157"/>
      <c r="AH12" s="1157"/>
      <c r="AI12" s="1157"/>
      <c r="AJ12" s="1157"/>
      <c r="AK12" s="1157"/>
      <c r="AL12" s="1157"/>
      <c r="AM12" s="17"/>
      <c r="AN12" s="17"/>
      <c r="AO12" s="17"/>
      <c r="AP12" s="17"/>
      <c r="AQ12" s="17"/>
      <c r="AR12" s="13"/>
      <c r="AS12" s="13"/>
      <c r="AT12" s="13"/>
      <c r="AU12" s="13"/>
      <c r="AV12" s="13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O12" s="13"/>
      <c r="CP12" s="13"/>
      <c r="CQ12" s="13"/>
      <c r="CR12" s="13"/>
      <c r="CS12" s="13"/>
    </row>
    <row r="13" spans="1:97" customFormat="1" ht="15" customHeight="1">
      <c r="A13" s="988" t="s">
        <v>5781</v>
      </c>
      <c r="B13" s="988"/>
      <c r="C13" s="58" t="s">
        <v>5014</v>
      </c>
      <c r="D13" s="998">
        <v>0</v>
      </c>
      <c r="E13" s="998"/>
      <c r="F13" s="332"/>
      <c r="G13" s="332"/>
      <c r="H13" s="332"/>
      <c r="I13" s="32"/>
      <c r="J13" s="32"/>
      <c r="K13" s="32"/>
      <c r="L13" s="32"/>
      <c r="M13" s="32"/>
      <c r="N13" s="32"/>
      <c r="O13" s="37"/>
      <c r="P13" s="37"/>
      <c r="Q13" s="32"/>
      <c r="R13" s="32"/>
      <c r="S13" s="262"/>
      <c r="T13" s="262"/>
      <c r="U13" s="262"/>
      <c r="V13" s="262"/>
      <c r="W13" s="262"/>
      <c r="X13" s="130"/>
      <c r="Y13" s="130"/>
      <c r="Z13" s="130"/>
      <c r="AA13" s="130"/>
      <c r="AB13" s="130"/>
      <c r="AC13" s="130"/>
      <c r="AD13" s="130"/>
      <c r="AE13" s="130"/>
      <c r="AF13" s="130"/>
      <c r="AG13" s="130"/>
      <c r="AH13" s="130"/>
      <c r="AI13" s="130"/>
      <c r="AJ13" s="130"/>
      <c r="AK13" s="130"/>
      <c r="AL13" s="130"/>
      <c r="AM13" s="39"/>
      <c r="AN13" s="39"/>
      <c r="AO13" s="39"/>
      <c r="AP13" s="39"/>
      <c r="AQ13" s="39"/>
      <c r="AR13" s="37"/>
      <c r="AS13" s="37"/>
      <c r="AT13" s="38"/>
      <c r="AU13" s="38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</row>
    <row r="14" spans="1:97" customFormat="1" ht="15" customHeight="1">
      <c r="A14" s="988" t="s">
        <v>3305</v>
      </c>
      <c r="B14" s="988"/>
      <c r="C14" s="58" t="s">
        <v>6151</v>
      </c>
      <c r="D14" s="998" t="s">
        <v>6152</v>
      </c>
      <c r="E14" s="998"/>
      <c r="F14" s="328"/>
      <c r="G14" s="328"/>
      <c r="H14" s="328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130"/>
      <c r="U14" s="32"/>
      <c r="V14" s="130"/>
      <c r="W14" s="130"/>
      <c r="X14" s="130"/>
      <c r="Y14" s="130"/>
      <c r="Z14" s="130"/>
      <c r="AA14" s="130"/>
      <c r="AB14" s="130"/>
      <c r="AC14" s="130"/>
      <c r="AD14" s="130"/>
      <c r="AE14" s="130"/>
      <c r="AF14" s="130"/>
      <c r="AG14" s="130"/>
      <c r="AH14" s="130"/>
      <c r="AI14" s="130"/>
      <c r="AJ14" s="130"/>
      <c r="AK14" s="130"/>
      <c r="AL14" s="130"/>
      <c r="AM14" s="39"/>
      <c r="AN14" s="39"/>
      <c r="AO14" s="39"/>
      <c r="AP14" s="39"/>
      <c r="AQ14" s="39"/>
      <c r="AR14" s="30"/>
      <c r="AS14" s="33"/>
      <c r="AT14" s="32"/>
      <c r="AU14" s="32"/>
      <c r="AV14" s="30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</row>
    <row r="15" spans="1:97" customFormat="1" ht="21.75" customHeight="1">
      <c r="A15" s="988" t="s">
        <v>3305</v>
      </c>
      <c r="B15" s="988"/>
      <c r="C15" s="58" t="s">
        <v>6153</v>
      </c>
      <c r="D15" s="998" t="s">
        <v>3616</v>
      </c>
      <c r="E15" s="998"/>
      <c r="F15" s="329"/>
      <c r="G15" s="329"/>
      <c r="H15" s="32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134"/>
      <c r="U15" s="30"/>
      <c r="V15" s="134"/>
      <c r="W15" s="154"/>
      <c r="X15" s="154"/>
      <c r="Y15" s="154"/>
      <c r="Z15" s="156"/>
      <c r="AA15" s="156"/>
      <c r="AB15" s="153"/>
      <c r="AC15" s="154"/>
      <c r="AD15" s="154"/>
      <c r="AE15" s="156"/>
      <c r="AF15" s="156"/>
      <c r="AG15" s="153"/>
      <c r="AH15" s="153"/>
      <c r="AI15" s="156"/>
      <c r="AJ15" s="156"/>
      <c r="AK15" s="153"/>
      <c r="AL15" s="156"/>
      <c r="AM15" s="262"/>
      <c r="AN15" s="262"/>
      <c r="AO15" s="262"/>
      <c r="AP15" s="262"/>
      <c r="AQ15" s="39"/>
      <c r="AR15" s="30"/>
      <c r="AS15" s="29"/>
      <c r="AT15" s="30"/>
      <c r="AU15" s="30"/>
      <c r="AV15" s="30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</row>
    <row r="16" spans="1:97" customFormat="1" ht="15" customHeight="1">
      <c r="A16" s="111" t="s">
        <v>3728</v>
      </c>
      <c r="B16" s="160"/>
      <c r="C16" s="159"/>
      <c r="D16" s="160"/>
      <c r="E16" s="36"/>
      <c r="F16" s="329"/>
      <c r="G16" s="329"/>
      <c r="H16" s="32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9"/>
      <c r="AN16" s="39"/>
      <c r="AO16" s="39"/>
      <c r="AP16" s="39"/>
      <c r="AQ16" s="39"/>
      <c r="AR16" s="30"/>
      <c r="AS16" s="29"/>
      <c r="AT16" s="30"/>
      <c r="AU16" s="30"/>
      <c r="AV16" s="30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</row>
    <row r="17" spans="1:97" customFormat="1" ht="15" customHeight="1">
      <c r="A17" s="323"/>
      <c r="B17" s="326"/>
      <c r="C17" s="29"/>
      <c r="D17" s="29"/>
      <c r="E17" s="36"/>
      <c r="F17" s="329"/>
      <c r="G17" s="329"/>
      <c r="H17" s="32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9"/>
      <c r="AN17" s="39"/>
      <c r="AO17" s="39"/>
      <c r="AP17" s="39"/>
      <c r="AQ17" s="39"/>
      <c r="AR17" s="30"/>
      <c r="AS17" s="29"/>
      <c r="AT17" s="30"/>
      <c r="AU17" s="30"/>
      <c r="AV17" s="30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</row>
    <row r="18" spans="1:97" s="1" customFormat="1" ht="18" customHeight="1">
      <c r="A18" s="943" t="s">
        <v>5996</v>
      </c>
      <c r="B18" s="943" t="s">
        <v>5250</v>
      </c>
      <c r="C18" s="943" t="s">
        <v>5251</v>
      </c>
      <c r="D18" s="943" t="s">
        <v>5287</v>
      </c>
      <c r="E18" s="943" t="s">
        <v>5288</v>
      </c>
      <c r="F18" s="943" t="s">
        <v>3108</v>
      </c>
      <c r="G18" s="942" t="s">
        <v>5123</v>
      </c>
      <c r="H18" s="942"/>
      <c r="I18" s="1181" t="s">
        <v>2965</v>
      </c>
      <c r="J18" s="1182"/>
      <c r="K18" s="1182"/>
      <c r="L18" s="1182"/>
      <c r="M18" s="1182"/>
      <c r="N18" s="1182"/>
      <c r="O18" s="1182"/>
      <c r="P18" s="1182"/>
      <c r="Q18" s="1182"/>
      <c r="R18" s="1182"/>
      <c r="S18" s="1182"/>
      <c r="T18" s="1182"/>
      <c r="U18" s="1182"/>
      <c r="V18" s="1182"/>
      <c r="W18" s="1182"/>
      <c r="X18" s="1182"/>
      <c r="Y18" s="1182"/>
      <c r="Z18" s="1182"/>
      <c r="AA18" s="1182"/>
      <c r="AB18" s="1182"/>
      <c r="AC18" s="1182"/>
      <c r="AD18" s="1182"/>
      <c r="AE18" s="1182"/>
      <c r="AF18" s="1182"/>
      <c r="AG18" s="1182"/>
      <c r="AH18" s="1182"/>
      <c r="AI18" s="1182"/>
      <c r="AJ18" s="1182"/>
      <c r="AK18" s="1182"/>
      <c r="AL18" s="1182"/>
      <c r="AM18" s="1182"/>
      <c r="AN18" s="1182"/>
      <c r="AO18" s="1182"/>
      <c r="AP18" s="1182"/>
      <c r="AQ18" s="1182"/>
      <c r="AR18" s="1182"/>
      <c r="AS18" s="1182"/>
      <c r="AT18" s="1182"/>
      <c r="AU18" s="1182"/>
      <c r="AV18" s="1182"/>
      <c r="AW18" s="1182"/>
      <c r="AX18" s="1182"/>
      <c r="AY18" s="1182"/>
      <c r="AZ18" s="1182"/>
      <c r="BA18" s="1182"/>
      <c r="BB18" s="1182"/>
      <c r="BC18" s="1182"/>
      <c r="BD18" s="1182"/>
      <c r="BE18" s="1182"/>
      <c r="BF18" s="1182"/>
      <c r="BG18" s="1182"/>
      <c r="BH18" s="1182"/>
      <c r="BI18" s="1182"/>
      <c r="BJ18" s="1182"/>
      <c r="BK18" s="1182"/>
      <c r="BL18" s="1182"/>
      <c r="BM18" s="1182"/>
      <c r="BN18" s="1182"/>
      <c r="BO18" s="1182"/>
      <c r="BP18" s="1182"/>
      <c r="BQ18" s="1182"/>
      <c r="BR18" s="1182"/>
      <c r="BS18" s="1182"/>
      <c r="BT18" s="1182"/>
      <c r="BU18" s="1182"/>
      <c r="BV18" s="1182"/>
      <c r="BW18" s="1182"/>
      <c r="BX18" s="1182"/>
      <c r="BY18" s="1182"/>
      <c r="BZ18" s="1182"/>
      <c r="CA18" s="1182"/>
      <c r="CB18" s="1182"/>
      <c r="CC18" s="1182"/>
      <c r="CD18" s="1182"/>
      <c r="CE18" s="1182"/>
      <c r="CF18" s="1182"/>
      <c r="CG18" s="1182"/>
      <c r="CH18" s="1183"/>
      <c r="CI18" s="1184" t="s">
        <v>6025</v>
      </c>
      <c r="CJ18" s="1184" t="s">
        <v>2974</v>
      </c>
      <c r="CK18" s="1184" t="s">
        <v>3619</v>
      </c>
      <c r="CL18" s="924" t="s">
        <v>2658</v>
      </c>
      <c r="CM18" s="935" t="s">
        <v>2063</v>
      </c>
      <c r="CN18" s="949" t="s">
        <v>3157</v>
      </c>
      <c r="CO18" s="1188"/>
      <c r="CP18" s="1187"/>
      <c r="CQ18" s="1188"/>
      <c r="CR18" s="1187"/>
      <c r="CS18" s="51"/>
    </row>
    <row r="19" spans="1:97" s="56" customFormat="1" ht="17.25" customHeight="1">
      <c r="A19" s="969"/>
      <c r="B19" s="969"/>
      <c r="C19" s="969"/>
      <c r="D19" s="969"/>
      <c r="E19" s="969"/>
      <c r="F19" s="969"/>
      <c r="G19" s="942"/>
      <c r="H19" s="942"/>
      <c r="I19" s="932" t="s">
        <v>2964</v>
      </c>
      <c r="J19" s="933"/>
      <c r="K19" s="933"/>
      <c r="L19" s="933"/>
      <c r="M19" s="933"/>
      <c r="N19" s="933"/>
      <c r="O19" s="933"/>
      <c r="P19" s="933"/>
      <c r="Q19" s="933"/>
      <c r="R19" s="933"/>
      <c r="S19" s="933"/>
      <c r="T19" s="933"/>
      <c r="U19" s="933"/>
      <c r="V19" s="933"/>
      <c r="W19" s="933"/>
      <c r="X19" s="933"/>
      <c r="Y19" s="933"/>
      <c r="Z19" s="933"/>
      <c r="AA19" s="933"/>
      <c r="AB19" s="933"/>
      <c r="AC19" s="933"/>
      <c r="AD19" s="933"/>
      <c r="AE19" s="933"/>
      <c r="AF19" s="933"/>
      <c r="AG19" s="933"/>
      <c r="AH19" s="933"/>
      <c r="AI19" s="933"/>
      <c r="AJ19" s="933"/>
      <c r="AK19" s="933"/>
      <c r="AL19" s="933"/>
      <c r="AM19" s="933"/>
      <c r="AN19" s="933"/>
      <c r="AO19" s="933"/>
      <c r="AP19" s="933"/>
      <c r="AQ19" s="933"/>
      <c r="AR19" s="933"/>
      <c r="AS19" s="933"/>
      <c r="AT19" s="933"/>
      <c r="AU19" s="933"/>
      <c r="AV19" s="933"/>
      <c r="AW19" s="933"/>
      <c r="AX19" s="933"/>
      <c r="AY19" s="933"/>
      <c r="AZ19" s="933"/>
      <c r="BA19" s="933"/>
      <c r="BB19" s="933"/>
      <c r="BC19" s="933"/>
      <c r="BD19" s="933"/>
      <c r="BE19" s="933"/>
      <c r="BF19" s="933"/>
      <c r="BG19" s="933"/>
      <c r="BH19" s="933"/>
      <c r="BI19" s="933"/>
      <c r="BJ19" s="933"/>
      <c r="BK19" s="933"/>
      <c r="BL19" s="933"/>
      <c r="BM19" s="933"/>
      <c r="BN19" s="933"/>
      <c r="BO19" s="933"/>
      <c r="BP19" s="933"/>
      <c r="BQ19" s="933"/>
      <c r="BR19" s="933"/>
      <c r="BS19" s="933"/>
      <c r="BT19" s="933"/>
      <c r="BU19" s="933"/>
      <c r="BV19" s="933"/>
      <c r="BW19" s="933"/>
      <c r="BX19" s="933"/>
      <c r="BY19" s="933"/>
      <c r="BZ19" s="933"/>
      <c r="CA19" s="933"/>
      <c r="CB19" s="933"/>
      <c r="CC19" s="933"/>
      <c r="CD19" s="933"/>
      <c r="CE19" s="934"/>
      <c r="CF19" s="932"/>
      <c r="CG19" s="1158"/>
      <c r="CH19" s="1159"/>
      <c r="CI19" s="1185"/>
      <c r="CJ19" s="1185"/>
      <c r="CK19" s="1185"/>
      <c r="CL19" s="924"/>
      <c r="CM19" s="935"/>
      <c r="CN19" s="949"/>
      <c r="CO19" s="1188"/>
      <c r="CP19" s="1187"/>
      <c r="CQ19" s="1188"/>
      <c r="CR19" s="1187"/>
    </row>
    <row r="20" spans="1:97" s="56" customFormat="1" ht="17.25" customHeight="1">
      <c r="A20" s="969"/>
      <c r="B20" s="969"/>
      <c r="C20" s="969"/>
      <c r="D20" s="969"/>
      <c r="E20" s="969"/>
      <c r="F20" s="969"/>
      <c r="G20" s="942"/>
      <c r="H20" s="942"/>
      <c r="I20" s="1061" t="s">
        <v>3158</v>
      </c>
      <c r="J20" s="954"/>
      <c r="K20" s="954"/>
      <c r="L20" s="954"/>
      <c r="M20" s="954"/>
      <c r="N20" s="954"/>
      <c r="O20" s="954"/>
      <c r="P20" s="954"/>
      <c r="Q20" s="954"/>
      <c r="R20" s="954"/>
      <c r="S20" s="954"/>
      <c r="T20" s="954"/>
      <c r="U20" s="954"/>
      <c r="V20" s="954"/>
      <c r="W20" s="954"/>
      <c r="X20" s="954"/>
      <c r="Y20" s="954"/>
      <c r="Z20" s="954"/>
      <c r="AA20" s="954"/>
      <c r="AB20" s="954"/>
      <c r="AC20" s="954"/>
      <c r="AD20" s="954"/>
      <c r="AE20" s="954"/>
      <c r="AF20" s="954"/>
      <c r="AG20" s="954"/>
      <c r="AH20" s="954"/>
      <c r="AI20" s="954"/>
      <c r="AJ20" s="954"/>
      <c r="AK20" s="954"/>
      <c r="AL20" s="954"/>
      <c r="AM20" s="954"/>
      <c r="AN20" s="954"/>
      <c r="AO20" s="954"/>
      <c r="AP20" s="954"/>
      <c r="AQ20" s="954"/>
      <c r="AR20" s="954"/>
      <c r="AS20" s="954"/>
      <c r="AT20" s="954"/>
      <c r="AU20" s="954"/>
      <c r="AV20" s="954"/>
      <c r="AW20" s="954"/>
      <c r="AX20" s="954"/>
      <c r="AY20" s="954"/>
      <c r="AZ20" s="954"/>
      <c r="BA20" s="954"/>
      <c r="BB20" s="954"/>
      <c r="BC20" s="954"/>
      <c r="BD20" s="954"/>
      <c r="BE20" s="954"/>
      <c r="BF20" s="955"/>
      <c r="BG20" s="1061" t="s">
        <v>6137</v>
      </c>
      <c r="BH20" s="954"/>
      <c r="BI20" s="954"/>
      <c r="BJ20" s="954"/>
      <c r="BK20" s="954"/>
      <c r="BL20" s="954"/>
      <c r="BM20" s="954"/>
      <c r="BN20" s="954"/>
      <c r="BO20" s="954"/>
      <c r="BP20" s="954"/>
      <c r="BQ20" s="954"/>
      <c r="BR20" s="954"/>
      <c r="BS20" s="954"/>
      <c r="BT20" s="954"/>
      <c r="BU20" s="954"/>
      <c r="BV20" s="954"/>
      <c r="BW20" s="954"/>
      <c r="BX20" s="954"/>
      <c r="BY20" s="954"/>
      <c r="BZ20" s="955"/>
      <c r="CA20" s="1074" t="s">
        <v>2975</v>
      </c>
      <c r="CB20" s="1075"/>
      <c r="CC20" s="1075"/>
      <c r="CD20" s="1075"/>
      <c r="CE20" s="1076"/>
      <c r="CF20" s="1074" t="s">
        <v>5505</v>
      </c>
      <c r="CG20" s="1158"/>
      <c r="CH20" s="1159"/>
      <c r="CI20" s="1185"/>
      <c r="CJ20" s="1185"/>
      <c r="CK20" s="1185"/>
      <c r="CL20" s="924"/>
      <c r="CM20" s="935"/>
      <c r="CN20" s="949"/>
      <c r="CO20" s="1188"/>
      <c r="CP20" s="1187"/>
      <c r="CQ20" s="1188"/>
      <c r="CR20" s="1187"/>
    </row>
    <row r="21" spans="1:97" s="57" customFormat="1" ht="19.5" customHeight="1">
      <c r="A21" s="969"/>
      <c r="B21" s="969"/>
      <c r="C21" s="969"/>
      <c r="D21" s="969"/>
      <c r="E21" s="969"/>
      <c r="F21" s="969"/>
      <c r="G21" s="942"/>
      <c r="H21" s="942"/>
      <c r="I21" s="928" t="s">
        <v>3657</v>
      </c>
      <c r="J21" s="929"/>
      <c r="K21" s="929"/>
      <c r="L21" s="929"/>
      <c r="M21" s="930"/>
      <c r="N21" s="928" t="s">
        <v>3658</v>
      </c>
      <c r="O21" s="929"/>
      <c r="P21" s="929"/>
      <c r="Q21" s="929"/>
      <c r="R21" s="930"/>
      <c r="S21" s="928" t="s">
        <v>3659</v>
      </c>
      <c r="T21" s="929"/>
      <c r="U21" s="929"/>
      <c r="V21" s="929"/>
      <c r="W21" s="930"/>
      <c r="X21" s="928" t="s">
        <v>3660</v>
      </c>
      <c r="Y21" s="929"/>
      <c r="Z21" s="929"/>
      <c r="AA21" s="929"/>
      <c r="AB21" s="930"/>
      <c r="AC21" s="928" t="s">
        <v>3661</v>
      </c>
      <c r="AD21" s="929"/>
      <c r="AE21" s="929"/>
      <c r="AF21" s="929"/>
      <c r="AG21" s="930"/>
      <c r="AH21" s="928" t="s">
        <v>3662</v>
      </c>
      <c r="AI21" s="929"/>
      <c r="AJ21" s="929"/>
      <c r="AK21" s="929"/>
      <c r="AL21" s="930"/>
      <c r="AM21" s="928" t="s">
        <v>2976</v>
      </c>
      <c r="AN21" s="929"/>
      <c r="AO21" s="929"/>
      <c r="AP21" s="929"/>
      <c r="AQ21" s="930"/>
      <c r="AR21" s="928" t="s">
        <v>2977</v>
      </c>
      <c r="AS21" s="929"/>
      <c r="AT21" s="929"/>
      <c r="AU21" s="929"/>
      <c r="AV21" s="930"/>
      <c r="AW21" s="928" t="s">
        <v>2978</v>
      </c>
      <c r="AX21" s="929"/>
      <c r="AY21" s="929"/>
      <c r="AZ21" s="929"/>
      <c r="BA21" s="930"/>
      <c r="BB21" s="928" t="s">
        <v>2979</v>
      </c>
      <c r="BC21" s="929"/>
      <c r="BD21" s="929"/>
      <c r="BE21" s="929"/>
      <c r="BF21" s="930"/>
      <c r="BG21" s="928" t="s">
        <v>2980</v>
      </c>
      <c r="BH21" s="929"/>
      <c r="BI21" s="929"/>
      <c r="BJ21" s="929"/>
      <c r="BK21" s="930"/>
      <c r="BL21" s="925" t="s">
        <v>2981</v>
      </c>
      <c r="BM21" s="1069"/>
      <c r="BN21" s="1069"/>
      <c r="BO21" s="1069"/>
      <c r="BP21" s="1070"/>
      <c r="BQ21" s="1178" t="s">
        <v>2982</v>
      </c>
      <c r="BR21" s="1179"/>
      <c r="BS21" s="1179"/>
      <c r="BT21" s="1179"/>
      <c r="BU21" s="1180"/>
      <c r="BV21" s="925" t="s">
        <v>2983</v>
      </c>
      <c r="BW21" s="1069"/>
      <c r="BX21" s="1069"/>
      <c r="BY21" s="1069"/>
      <c r="BZ21" s="1070"/>
      <c r="CA21" s="928" t="s">
        <v>2984</v>
      </c>
      <c r="CB21" s="929"/>
      <c r="CC21" s="929"/>
      <c r="CD21" s="929"/>
      <c r="CE21" s="930"/>
      <c r="CF21" s="1191" t="s">
        <v>2985</v>
      </c>
      <c r="CG21" s="1191"/>
      <c r="CH21" s="1191"/>
      <c r="CI21" s="1185"/>
      <c r="CJ21" s="1185"/>
      <c r="CK21" s="1185"/>
      <c r="CL21" s="924"/>
      <c r="CM21" s="935"/>
      <c r="CN21" s="949"/>
      <c r="CO21" s="1188"/>
      <c r="CP21" s="1187"/>
      <c r="CQ21" s="1188"/>
      <c r="CR21" s="1187"/>
      <c r="CS21" s="56"/>
    </row>
    <row r="22" spans="1:97" s="56" customFormat="1" ht="30.75" customHeight="1">
      <c r="A22" s="969"/>
      <c r="B22" s="969"/>
      <c r="C22" s="969"/>
      <c r="D22" s="969"/>
      <c r="E22" s="969"/>
      <c r="F22" s="969"/>
      <c r="G22" s="942"/>
      <c r="H22" s="942"/>
      <c r="I22" s="925" t="s">
        <v>228</v>
      </c>
      <c r="J22" s="1069"/>
      <c r="K22" s="1069"/>
      <c r="L22" s="1069"/>
      <c r="M22" s="1070"/>
      <c r="N22" s="925" t="s">
        <v>229</v>
      </c>
      <c r="O22" s="1069"/>
      <c r="P22" s="1069"/>
      <c r="Q22" s="1069"/>
      <c r="R22" s="1070"/>
      <c r="S22" s="925" t="s">
        <v>6837</v>
      </c>
      <c r="T22" s="1069"/>
      <c r="U22" s="1069"/>
      <c r="V22" s="1069"/>
      <c r="W22" s="1070"/>
      <c r="X22" s="925" t="s">
        <v>2986</v>
      </c>
      <c r="Y22" s="1069"/>
      <c r="Z22" s="1069"/>
      <c r="AA22" s="1069"/>
      <c r="AB22" s="1070"/>
      <c r="AC22" s="925" t="s">
        <v>5457</v>
      </c>
      <c r="AD22" s="1069"/>
      <c r="AE22" s="1069"/>
      <c r="AF22" s="1069"/>
      <c r="AG22" s="1070"/>
      <c r="AH22" s="925" t="s">
        <v>6838</v>
      </c>
      <c r="AI22" s="1069"/>
      <c r="AJ22" s="1069"/>
      <c r="AK22" s="1069"/>
      <c r="AL22" s="1070"/>
      <c r="AM22" s="925" t="s">
        <v>2490</v>
      </c>
      <c r="AN22" s="1069"/>
      <c r="AO22" s="1069"/>
      <c r="AP22" s="1069"/>
      <c r="AQ22" s="1070"/>
      <c r="AR22" s="925" t="s">
        <v>486</v>
      </c>
      <c r="AS22" s="1069"/>
      <c r="AT22" s="1069"/>
      <c r="AU22" s="1069"/>
      <c r="AV22" s="1070"/>
      <c r="AW22" s="925" t="s">
        <v>646</v>
      </c>
      <c r="AX22" s="1069"/>
      <c r="AY22" s="1069"/>
      <c r="AZ22" s="1069"/>
      <c r="BA22" s="1070"/>
      <c r="BB22" s="925" t="s">
        <v>845</v>
      </c>
      <c r="BC22" s="1069"/>
      <c r="BD22" s="1069"/>
      <c r="BE22" s="1069"/>
      <c r="BF22" s="1070"/>
      <c r="BG22" s="925" t="s">
        <v>2987</v>
      </c>
      <c r="BH22" s="1069"/>
      <c r="BI22" s="1069"/>
      <c r="BJ22" s="1069"/>
      <c r="BK22" s="1070"/>
      <c r="BL22" s="925" t="s">
        <v>7398</v>
      </c>
      <c r="BM22" s="1069"/>
      <c r="BN22" s="1069"/>
      <c r="BO22" s="1069"/>
      <c r="BP22" s="1070"/>
      <c r="BQ22" s="925" t="s">
        <v>3002</v>
      </c>
      <c r="BR22" s="1069"/>
      <c r="BS22" s="1189"/>
      <c r="BT22" s="1189"/>
      <c r="BU22" s="1190"/>
      <c r="BV22" s="925" t="s">
        <v>2988</v>
      </c>
      <c r="BW22" s="1069"/>
      <c r="BX22" s="1069"/>
      <c r="BY22" s="1069"/>
      <c r="BZ22" s="1070"/>
      <c r="CA22" s="925" t="s">
        <v>466</v>
      </c>
      <c r="CB22" s="1069"/>
      <c r="CC22" s="1069"/>
      <c r="CD22" s="1069"/>
      <c r="CE22" s="1070"/>
      <c r="CF22" s="942" t="s">
        <v>5505</v>
      </c>
      <c r="CG22" s="942"/>
      <c r="CH22" s="942"/>
      <c r="CI22" s="1185"/>
      <c r="CJ22" s="1185"/>
      <c r="CK22" s="1185"/>
      <c r="CL22" s="924"/>
      <c r="CM22" s="935"/>
      <c r="CN22" s="949"/>
      <c r="CO22" s="1188"/>
      <c r="CP22" s="1187"/>
      <c r="CQ22" s="1188"/>
      <c r="CR22" s="1187"/>
    </row>
    <row r="23" spans="1:97" s="56" customFormat="1" ht="14.25" customHeight="1">
      <c r="A23" s="969"/>
      <c r="B23" s="969"/>
      <c r="C23" s="969"/>
      <c r="D23" s="969"/>
      <c r="E23" s="969"/>
      <c r="F23" s="969"/>
      <c r="G23" s="942" t="s">
        <v>1669</v>
      </c>
      <c r="H23" s="942" t="s">
        <v>1670</v>
      </c>
      <c r="I23" s="928" t="s">
        <v>3609</v>
      </c>
      <c r="J23" s="929"/>
      <c r="K23" s="929"/>
      <c r="L23" s="929"/>
      <c r="M23" s="930"/>
      <c r="N23" s="928" t="s">
        <v>3609</v>
      </c>
      <c r="O23" s="929"/>
      <c r="P23" s="929"/>
      <c r="Q23" s="929"/>
      <c r="R23" s="930"/>
      <c r="S23" s="928" t="s">
        <v>3609</v>
      </c>
      <c r="T23" s="929"/>
      <c r="U23" s="929"/>
      <c r="V23" s="929"/>
      <c r="W23" s="930"/>
      <c r="X23" s="928" t="s">
        <v>3609</v>
      </c>
      <c r="Y23" s="929"/>
      <c r="Z23" s="929"/>
      <c r="AA23" s="929"/>
      <c r="AB23" s="930"/>
      <c r="AC23" s="928" t="s">
        <v>3609</v>
      </c>
      <c r="AD23" s="929"/>
      <c r="AE23" s="929"/>
      <c r="AF23" s="929"/>
      <c r="AG23" s="930"/>
      <c r="AH23" s="928" t="s">
        <v>3609</v>
      </c>
      <c r="AI23" s="929"/>
      <c r="AJ23" s="929"/>
      <c r="AK23" s="929"/>
      <c r="AL23" s="930"/>
      <c r="AM23" s="928" t="s">
        <v>3609</v>
      </c>
      <c r="AN23" s="929"/>
      <c r="AO23" s="929"/>
      <c r="AP23" s="929"/>
      <c r="AQ23" s="930"/>
      <c r="AR23" s="928" t="s">
        <v>3609</v>
      </c>
      <c r="AS23" s="929"/>
      <c r="AT23" s="929"/>
      <c r="AU23" s="929"/>
      <c r="AV23" s="930"/>
      <c r="AW23" s="928" t="s">
        <v>3609</v>
      </c>
      <c r="AX23" s="929"/>
      <c r="AY23" s="929"/>
      <c r="AZ23" s="929"/>
      <c r="BA23" s="930"/>
      <c r="BB23" s="928" t="s">
        <v>3609</v>
      </c>
      <c r="BC23" s="929"/>
      <c r="BD23" s="929"/>
      <c r="BE23" s="929"/>
      <c r="BF23" s="930"/>
      <c r="BG23" s="928" t="s">
        <v>3609</v>
      </c>
      <c r="BH23" s="929"/>
      <c r="BI23" s="929"/>
      <c r="BJ23" s="929"/>
      <c r="BK23" s="930"/>
      <c r="BL23" s="928" t="s">
        <v>3609</v>
      </c>
      <c r="BM23" s="929"/>
      <c r="BN23" s="929"/>
      <c r="BO23" s="929"/>
      <c r="BP23" s="930"/>
      <c r="BQ23" s="928" t="s">
        <v>3609</v>
      </c>
      <c r="BR23" s="929"/>
      <c r="BS23" s="929"/>
      <c r="BT23" s="929"/>
      <c r="BU23" s="930"/>
      <c r="BV23" s="928" t="s">
        <v>3609</v>
      </c>
      <c r="BW23" s="929"/>
      <c r="BX23" s="929"/>
      <c r="BY23" s="929"/>
      <c r="BZ23" s="930"/>
      <c r="CA23" s="928" t="s">
        <v>3609</v>
      </c>
      <c r="CB23" s="929"/>
      <c r="CC23" s="929"/>
      <c r="CD23" s="929"/>
      <c r="CE23" s="930"/>
      <c r="CF23" s="949" t="s">
        <v>3609</v>
      </c>
      <c r="CG23" s="949"/>
      <c r="CH23" s="949"/>
      <c r="CI23" s="1185"/>
      <c r="CJ23" s="1185"/>
      <c r="CK23" s="1185"/>
      <c r="CL23" s="924"/>
      <c r="CM23" s="935"/>
      <c r="CN23" s="949"/>
      <c r="CO23" s="1188"/>
      <c r="CP23" s="1187"/>
      <c r="CQ23" s="1188"/>
      <c r="CR23" s="1187"/>
    </row>
    <row r="24" spans="1:97" s="56" customFormat="1" ht="69" customHeight="1">
      <c r="A24" s="969"/>
      <c r="B24" s="969"/>
      <c r="C24" s="969"/>
      <c r="D24" s="969"/>
      <c r="E24" s="969"/>
      <c r="F24" s="969"/>
      <c r="G24" s="964"/>
      <c r="H24" s="964"/>
      <c r="I24" s="83" t="s">
        <v>641</v>
      </c>
      <c r="J24" s="84" t="s">
        <v>642</v>
      </c>
      <c r="K24" s="84" t="s">
        <v>1653</v>
      </c>
      <c r="L24" s="83" t="s">
        <v>2065</v>
      </c>
      <c r="M24" s="83" t="s">
        <v>2252</v>
      </c>
      <c r="N24" s="67" t="s">
        <v>641</v>
      </c>
      <c r="O24" s="68" t="s">
        <v>642</v>
      </c>
      <c r="P24" s="68" t="s">
        <v>1653</v>
      </c>
      <c r="Q24" s="83" t="s">
        <v>2065</v>
      </c>
      <c r="R24" s="67" t="s">
        <v>2252</v>
      </c>
      <c r="S24" s="67" t="s">
        <v>641</v>
      </c>
      <c r="T24" s="68" t="s">
        <v>642</v>
      </c>
      <c r="U24" s="68" t="s">
        <v>1653</v>
      </c>
      <c r="V24" s="83" t="s">
        <v>2065</v>
      </c>
      <c r="W24" s="67" t="s">
        <v>2252</v>
      </c>
      <c r="X24" s="67" t="s">
        <v>641</v>
      </c>
      <c r="Y24" s="68" t="s">
        <v>642</v>
      </c>
      <c r="Z24" s="68" t="s">
        <v>1653</v>
      </c>
      <c r="AA24" s="83" t="s">
        <v>2065</v>
      </c>
      <c r="AB24" s="67" t="s">
        <v>2252</v>
      </c>
      <c r="AC24" s="67" t="s">
        <v>641</v>
      </c>
      <c r="AD24" s="68" t="s">
        <v>642</v>
      </c>
      <c r="AE24" s="68" t="s">
        <v>1653</v>
      </c>
      <c r="AF24" s="83" t="s">
        <v>2065</v>
      </c>
      <c r="AG24" s="67" t="s">
        <v>2252</v>
      </c>
      <c r="AH24" s="67" t="s">
        <v>641</v>
      </c>
      <c r="AI24" s="68" t="s">
        <v>642</v>
      </c>
      <c r="AJ24" s="68" t="s">
        <v>1653</v>
      </c>
      <c r="AK24" s="83" t="s">
        <v>2065</v>
      </c>
      <c r="AL24" s="67" t="s">
        <v>2252</v>
      </c>
      <c r="AM24" s="67" t="s">
        <v>641</v>
      </c>
      <c r="AN24" s="68" t="s">
        <v>642</v>
      </c>
      <c r="AO24" s="68" t="s">
        <v>1653</v>
      </c>
      <c r="AP24" s="83" t="s">
        <v>2065</v>
      </c>
      <c r="AQ24" s="67" t="s">
        <v>2252</v>
      </c>
      <c r="AR24" s="67" t="s">
        <v>641</v>
      </c>
      <c r="AS24" s="68" t="s">
        <v>642</v>
      </c>
      <c r="AT24" s="68" t="s">
        <v>1653</v>
      </c>
      <c r="AU24" s="83" t="s">
        <v>2065</v>
      </c>
      <c r="AV24" s="67" t="s">
        <v>2252</v>
      </c>
      <c r="AW24" s="67" t="s">
        <v>641</v>
      </c>
      <c r="AX24" s="68" t="s">
        <v>642</v>
      </c>
      <c r="AY24" s="68" t="s">
        <v>1653</v>
      </c>
      <c r="AZ24" s="83" t="s">
        <v>2065</v>
      </c>
      <c r="BA24" s="67" t="s">
        <v>2252</v>
      </c>
      <c r="BB24" s="67" t="s">
        <v>3136</v>
      </c>
      <c r="BC24" s="68" t="s">
        <v>642</v>
      </c>
      <c r="BD24" s="68" t="s">
        <v>1653</v>
      </c>
      <c r="BE24" s="83" t="s">
        <v>2065</v>
      </c>
      <c r="BF24" s="67" t="s">
        <v>2252</v>
      </c>
      <c r="BG24" s="67" t="s">
        <v>3136</v>
      </c>
      <c r="BH24" s="67" t="s">
        <v>642</v>
      </c>
      <c r="BI24" s="67" t="s">
        <v>1653</v>
      </c>
      <c r="BJ24" s="67" t="s">
        <v>2065</v>
      </c>
      <c r="BK24" s="67" t="s">
        <v>2252</v>
      </c>
      <c r="BL24" s="67" t="s">
        <v>3136</v>
      </c>
      <c r="BM24" s="68" t="s">
        <v>642</v>
      </c>
      <c r="BN24" s="68" t="s">
        <v>1653</v>
      </c>
      <c r="BO24" s="83" t="s">
        <v>2065</v>
      </c>
      <c r="BP24" s="67" t="s">
        <v>2252</v>
      </c>
      <c r="BQ24" s="67" t="s">
        <v>3136</v>
      </c>
      <c r="BR24" s="68" t="s">
        <v>642</v>
      </c>
      <c r="BS24" s="68" t="s">
        <v>1653</v>
      </c>
      <c r="BT24" s="83" t="s">
        <v>2065</v>
      </c>
      <c r="BU24" s="67" t="s">
        <v>2252</v>
      </c>
      <c r="BV24" s="67" t="s">
        <v>3136</v>
      </c>
      <c r="BW24" s="68" t="s">
        <v>642</v>
      </c>
      <c r="BX24" s="68" t="s">
        <v>1653</v>
      </c>
      <c r="BY24" s="83" t="s">
        <v>2065</v>
      </c>
      <c r="BZ24" s="67" t="s">
        <v>2252</v>
      </c>
      <c r="CA24" s="67" t="s">
        <v>2989</v>
      </c>
      <c r="CB24" s="68" t="s">
        <v>642</v>
      </c>
      <c r="CC24" s="68" t="s">
        <v>1653</v>
      </c>
      <c r="CD24" s="83" t="s">
        <v>2065</v>
      </c>
      <c r="CE24" s="67" t="s">
        <v>2252</v>
      </c>
      <c r="CF24" s="797" t="s">
        <v>1653</v>
      </c>
      <c r="CG24" s="797" t="s">
        <v>2065</v>
      </c>
      <c r="CH24" s="797" t="s">
        <v>2252</v>
      </c>
      <c r="CI24" s="1186"/>
      <c r="CJ24" s="1186"/>
      <c r="CK24" s="1186"/>
      <c r="CL24" s="924"/>
      <c r="CM24" s="935"/>
      <c r="CN24" s="949"/>
      <c r="CO24" s="1188"/>
      <c r="CP24" s="1187"/>
      <c r="CQ24" s="1188"/>
      <c r="CR24" s="1187"/>
    </row>
    <row r="25" spans="1:97" s="32" customFormat="1" ht="39.75" customHeight="1">
      <c r="A25" s="128" t="s">
        <v>2460</v>
      </c>
      <c r="B25" s="254" t="s">
        <v>7277</v>
      </c>
      <c r="C25" s="128" t="s">
        <v>1186</v>
      </c>
      <c r="D25" s="128">
        <v>16</v>
      </c>
      <c r="E25" s="128">
        <v>2601</v>
      </c>
      <c r="F25" s="254" t="s">
        <v>7278</v>
      </c>
      <c r="G25" s="128" t="s">
        <v>2990</v>
      </c>
      <c r="H25" s="254" t="s">
        <v>4499</v>
      </c>
      <c r="I25" s="798"/>
      <c r="J25" s="799"/>
      <c r="K25" s="304"/>
      <c r="L25" s="304"/>
      <c r="M25" s="799"/>
      <c r="N25" s="799"/>
      <c r="O25" s="799"/>
      <c r="P25" s="304"/>
      <c r="Q25" s="304"/>
      <c r="R25" s="799"/>
      <c r="S25" s="799"/>
      <c r="T25" s="799"/>
      <c r="U25" s="304"/>
      <c r="V25" s="304"/>
      <c r="W25" s="799"/>
      <c r="X25" s="799"/>
      <c r="Y25" s="799"/>
      <c r="Z25" s="304"/>
      <c r="AA25" s="304"/>
      <c r="AB25" s="799"/>
      <c r="AC25" s="799"/>
      <c r="AD25" s="799"/>
      <c r="AE25" s="800"/>
      <c r="AF25" s="304"/>
      <c r="AG25" s="799"/>
      <c r="AH25" s="799"/>
      <c r="AI25" s="799"/>
      <c r="AJ25" s="304"/>
      <c r="AK25" s="304"/>
      <c r="AL25" s="799"/>
      <c r="AM25" s="799"/>
      <c r="AN25" s="799"/>
      <c r="AO25" s="304"/>
      <c r="AP25" s="304"/>
      <c r="AQ25" s="799"/>
      <c r="AR25" s="799"/>
      <c r="AS25" s="799"/>
      <c r="AT25" s="304"/>
      <c r="AU25" s="304"/>
      <c r="AV25" s="799"/>
      <c r="AW25" s="799"/>
      <c r="AX25" s="799"/>
      <c r="AY25" s="800"/>
      <c r="AZ25" s="303"/>
      <c r="BA25" s="742"/>
      <c r="BB25" s="799"/>
      <c r="BC25" s="304"/>
      <c r="BD25" s="799"/>
      <c r="BE25" s="304"/>
      <c r="BF25" s="799"/>
      <c r="BG25" s="799"/>
      <c r="BH25" s="799"/>
      <c r="BI25" s="799"/>
      <c r="BJ25" s="799"/>
      <c r="BK25" s="799"/>
      <c r="BL25" s="742"/>
      <c r="BM25" s="742"/>
      <c r="BN25" s="800"/>
      <c r="BO25" s="303"/>
      <c r="BP25" s="742"/>
      <c r="BQ25" s="799"/>
      <c r="BR25" s="742"/>
      <c r="BS25" s="800"/>
      <c r="BT25" s="303"/>
      <c r="BU25" s="742"/>
      <c r="BV25" s="799"/>
      <c r="BW25" s="742"/>
      <c r="BX25" s="800"/>
      <c r="BY25" s="303"/>
      <c r="BZ25" s="742"/>
      <c r="CA25" s="799"/>
      <c r="CB25" s="742"/>
      <c r="CC25" s="303"/>
      <c r="CD25" s="303"/>
      <c r="CE25" s="742"/>
      <c r="CF25" s="742"/>
      <c r="CG25" s="742"/>
      <c r="CH25" s="742"/>
      <c r="CI25" s="304"/>
      <c r="CJ25" s="742"/>
      <c r="CK25" s="742"/>
      <c r="CL25" s="128"/>
      <c r="CM25" s="128">
        <v>2601</v>
      </c>
      <c r="CN25" s="69"/>
      <c r="CO25" s="16"/>
      <c r="CP25" s="16"/>
      <c r="CQ25" s="16"/>
      <c r="CR25" s="16"/>
      <c r="CS25" s="16"/>
    </row>
    <row r="26" spans="1:97" s="32" customFormat="1" ht="39.75" customHeight="1">
      <c r="A26" s="128" t="s">
        <v>4129</v>
      </c>
      <c r="B26" s="254" t="s">
        <v>4500</v>
      </c>
      <c r="C26" s="128" t="s">
        <v>4129</v>
      </c>
      <c r="D26" s="128">
        <v>23</v>
      </c>
      <c r="E26" s="128">
        <v>2602</v>
      </c>
      <c r="F26" s="254" t="s">
        <v>4501</v>
      </c>
      <c r="G26" s="128" t="s">
        <v>674</v>
      </c>
      <c r="H26" s="128" t="s">
        <v>674</v>
      </c>
      <c r="I26" s="798"/>
      <c r="J26" s="799"/>
      <c r="K26" s="304"/>
      <c r="L26" s="304"/>
      <c r="M26" s="799"/>
      <c r="N26" s="799"/>
      <c r="O26" s="799"/>
      <c r="P26" s="304"/>
      <c r="Q26" s="304"/>
      <c r="R26" s="799"/>
      <c r="S26" s="799"/>
      <c r="T26" s="799"/>
      <c r="U26" s="304"/>
      <c r="V26" s="304"/>
      <c r="W26" s="799"/>
      <c r="X26" s="799"/>
      <c r="Y26" s="799"/>
      <c r="Z26" s="304"/>
      <c r="AA26" s="304"/>
      <c r="AB26" s="799"/>
      <c r="AC26" s="799"/>
      <c r="AD26" s="799"/>
      <c r="AE26" s="800"/>
      <c r="AF26" s="304"/>
      <c r="AG26" s="799"/>
      <c r="AH26" s="799"/>
      <c r="AI26" s="799"/>
      <c r="AJ26" s="304"/>
      <c r="AK26" s="304"/>
      <c r="AL26" s="799"/>
      <c r="AM26" s="799"/>
      <c r="AN26" s="799"/>
      <c r="AO26" s="304"/>
      <c r="AP26" s="304"/>
      <c r="AQ26" s="799"/>
      <c r="AR26" s="799"/>
      <c r="AS26" s="799"/>
      <c r="AT26" s="304"/>
      <c r="AU26" s="304"/>
      <c r="AV26" s="799"/>
      <c r="AW26" s="799"/>
      <c r="AX26" s="799"/>
      <c r="AY26" s="800"/>
      <c r="AZ26" s="303"/>
      <c r="BA26" s="742"/>
      <c r="BB26" s="799"/>
      <c r="BC26" s="304"/>
      <c r="BD26" s="799"/>
      <c r="BE26" s="304"/>
      <c r="BF26" s="799"/>
      <c r="BG26" s="799"/>
      <c r="BH26" s="799"/>
      <c r="BI26" s="799"/>
      <c r="BJ26" s="799"/>
      <c r="BK26" s="799"/>
      <c r="BL26" s="799"/>
      <c r="BM26" s="742"/>
      <c r="BN26" s="800"/>
      <c r="BO26" s="303"/>
      <c r="BP26" s="742"/>
      <c r="BQ26" s="799"/>
      <c r="BR26" s="742"/>
      <c r="BS26" s="800"/>
      <c r="BT26" s="303"/>
      <c r="BU26" s="742"/>
      <c r="BV26" s="799"/>
      <c r="BW26" s="799"/>
      <c r="BX26" s="800"/>
      <c r="BY26" s="303"/>
      <c r="BZ26" s="742"/>
      <c r="CA26" s="799"/>
      <c r="CB26" s="742"/>
      <c r="CC26" s="303"/>
      <c r="CD26" s="303"/>
      <c r="CE26" s="742"/>
      <c r="CF26" s="742"/>
      <c r="CG26" s="742"/>
      <c r="CH26" s="742"/>
      <c r="CI26" s="304"/>
      <c r="CJ26" s="742"/>
      <c r="CK26" s="742"/>
      <c r="CL26" s="128"/>
      <c r="CM26" s="128">
        <v>2602</v>
      </c>
      <c r="CN26" s="69"/>
      <c r="CO26" s="16"/>
      <c r="CP26" s="16"/>
      <c r="CQ26" s="16"/>
      <c r="CR26" s="16"/>
      <c r="CS26" s="16"/>
    </row>
    <row r="27" spans="1:97" s="32" customFormat="1" ht="39.75" customHeight="1">
      <c r="A27" s="128" t="s">
        <v>4129</v>
      </c>
      <c r="B27" s="254" t="s">
        <v>4502</v>
      </c>
      <c r="C27" s="128" t="s">
        <v>4129</v>
      </c>
      <c r="D27" s="128">
        <v>26</v>
      </c>
      <c r="E27" s="128">
        <v>2603</v>
      </c>
      <c r="F27" s="254" t="s">
        <v>4503</v>
      </c>
      <c r="G27" s="128" t="s">
        <v>674</v>
      </c>
      <c r="H27" s="128" t="s">
        <v>674</v>
      </c>
      <c r="I27" s="798"/>
      <c r="J27" s="799"/>
      <c r="K27" s="304"/>
      <c r="L27" s="304"/>
      <c r="M27" s="799"/>
      <c r="N27" s="799"/>
      <c r="O27" s="799"/>
      <c r="P27" s="304"/>
      <c r="Q27" s="304"/>
      <c r="R27" s="799"/>
      <c r="S27" s="799"/>
      <c r="T27" s="799"/>
      <c r="U27" s="304"/>
      <c r="V27" s="304"/>
      <c r="W27" s="799"/>
      <c r="X27" s="799"/>
      <c r="Y27" s="799"/>
      <c r="Z27" s="304"/>
      <c r="AA27" s="304"/>
      <c r="AB27" s="799"/>
      <c r="AC27" s="799"/>
      <c r="AD27" s="799"/>
      <c r="AE27" s="800"/>
      <c r="AF27" s="304"/>
      <c r="AG27" s="799"/>
      <c r="AH27" s="799"/>
      <c r="AI27" s="799"/>
      <c r="AJ27" s="304"/>
      <c r="AK27" s="304"/>
      <c r="AL27" s="799"/>
      <c r="AM27" s="799"/>
      <c r="AN27" s="799"/>
      <c r="AO27" s="304"/>
      <c r="AP27" s="304"/>
      <c r="AQ27" s="799"/>
      <c r="AR27" s="799"/>
      <c r="AS27" s="799"/>
      <c r="AT27" s="304"/>
      <c r="AU27" s="304"/>
      <c r="AV27" s="799"/>
      <c r="AW27" s="799"/>
      <c r="AX27" s="799"/>
      <c r="AY27" s="800"/>
      <c r="AZ27" s="303"/>
      <c r="BA27" s="742"/>
      <c r="BB27" s="799"/>
      <c r="BC27" s="304"/>
      <c r="BD27" s="799"/>
      <c r="BE27" s="304"/>
      <c r="BF27" s="799"/>
      <c r="BG27" s="799"/>
      <c r="BH27" s="799"/>
      <c r="BI27" s="799"/>
      <c r="BJ27" s="799"/>
      <c r="BK27" s="799"/>
      <c r="BL27" s="742"/>
      <c r="BM27" s="742"/>
      <c r="BN27" s="800"/>
      <c r="BO27" s="303"/>
      <c r="BP27" s="742"/>
      <c r="BQ27" s="799"/>
      <c r="BR27" s="742"/>
      <c r="BS27" s="800"/>
      <c r="BT27" s="303"/>
      <c r="BU27" s="742"/>
      <c r="BV27" s="799"/>
      <c r="BW27" s="742"/>
      <c r="BX27" s="800"/>
      <c r="BY27" s="303"/>
      <c r="BZ27" s="742"/>
      <c r="CA27" s="799"/>
      <c r="CB27" s="742"/>
      <c r="CC27" s="303"/>
      <c r="CD27" s="303"/>
      <c r="CE27" s="742"/>
      <c r="CF27" s="742"/>
      <c r="CG27" s="742"/>
      <c r="CH27" s="742"/>
      <c r="CI27" s="304"/>
      <c r="CJ27" s="742"/>
      <c r="CK27" s="742"/>
      <c r="CL27" s="128"/>
      <c r="CM27" s="128">
        <v>2603</v>
      </c>
      <c r="CN27" s="69"/>
      <c r="CO27" s="16"/>
      <c r="CP27" s="16"/>
      <c r="CQ27" s="16"/>
      <c r="CR27" s="16"/>
      <c r="CS27" s="16"/>
    </row>
    <row r="28" spans="1:97" s="32" customFormat="1" ht="39.75" customHeight="1">
      <c r="A28" s="128" t="s">
        <v>4129</v>
      </c>
      <c r="B28" s="254" t="s">
        <v>4504</v>
      </c>
      <c r="C28" s="128" t="s">
        <v>4129</v>
      </c>
      <c r="D28" s="128">
        <v>32</v>
      </c>
      <c r="E28" s="128">
        <v>2604</v>
      </c>
      <c r="F28" s="254" t="s">
        <v>4505</v>
      </c>
      <c r="G28" s="128" t="s">
        <v>674</v>
      </c>
      <c r="H28" s="128" t="s">
        <v>674</v>
      </c>
      <c r="I28" s="798"/>
      <c r="J28" s="799"/>
      <c r="K28" s="304"/>
      <c r="L28" s="304"/>
      <c r="M28" s="799"/>
      <c r="N28" s="799"/>
      <c r="O28" s="799"/>
      <c r="P28" s="304"/>
      <c r="Q28" s="304"/>
      <c r="R28" s="799"/>
      <c r="S28" s="799"/>
      <c r="T28" s="799"/>
      <c r="U28" s="304"/>
      <c r="V28" s="304"/>
      <c r="W28" s="799"/>
      <c r="X28" s="799"/>
      <c r="Y28" s="799"/>
      <c r="Z28" s="304"/>
      <c r="AA28" s="304"/>
      <c r="AB28" s="799"/>
      <c r="AC28" s="799"/>
      <c r="AD28" s="799"/>
      <c r="AE28" s="800"/>
      <c r="AF28" s="304"/>
      <c r="AG28" s="799"/>
      <c r="AH28" s="799"/>
      <c r="AI28" s="799"/>
      <c r="AJ28" s="304"/>
      <c r="AK28" s="304"/>
      <c r="AL28" s="799"/>
      <c r="AM28" s="799"/>
      <c r="AN28" s="799"/>
      <c r="AO28" s="304"/>
      <c r="AP28" s="304"/>
      <c r="AQ28" s="799"/>
      <c r="AR28" s="799"/>
      <c r="AS28" s="799"/>
      <c r="AT28" s="304"/>
      <c r="AU28" s="304"/>
      <c r="AV28" s="799"/>
      <c r="AW28" s="799"/>
      <c r="AX28" s="799"/>
      <c r="AY28" s="800"/>
      <c r="AZ28" s="303"/>
      <c r="BA28" s="742"/>
      <c r="BB28" s="799"/>
      <c r="BC28" s="304"/>
      <c r="BD28" s="799"/>
      <c r="BE28" s="304"/>
      <c r="BF28" s="799"/>
      <c r="BG28" s="799"/>
      <c r="BH28" s="799"/>
      <c r="BI28" s="799"/>
      <c r="BJ28" s="799"/>
      <c r="BK28" s="799"/>
      <c r="BL28" s="799"/>
      <c r="BM28" s="742"/>
      <c r="BN28" s="800"/>
      <c r="BO28" s="303"/>
      <c r="BP28" s="742"/>
      <c r="BQ28" s="799"/>
      <c r="BR28" s="742"/>
      <c r="BS28" s="800"/>
      <c r="BT28" s="303"/>
      <c r="BU28" s="742"/>
      <c r="BV28" s="799"/>
      <c r="BW28" s="799"/>
      <c r="BX28" s="800"/>
      <c r="BY28" s="303"/>
      <c r="BZ28" s="742"/>
      <c r="CA28" s="799"/>
      <c r="CB28" s="742"/>
      <c r="CC28" s="303"/>
      <c r="CD28" s="303"/>
      <c r="CE28" s="742"/>
      <c r="CF28" s="742"/>
      <c r="CG28" s="742"/>
      <c r="CH28" s="742"/>
      <c r="CI28" s="304"/>
      <c r="CJ28" s="742"/>
      <c r="CK28" s="742"/>
      <c r="CL28" s="128"/>
      <c r="CM28" s="128">
        <v>2604</v>
      </c>
      <c r="CN28" s="69"/>
      <c r="CO28" s="16"/>
      <c r="CP28" s="16"/>
      <c r="CQ28" s="16"/>
      <c r="CR28" s="16"/>
      <c r="CS28" s="16"/>
    </row>
    <row r="29" spans="1:97" s="32" customFormat="1" ht="39.75" customHeight="1">
      <c r="A29" s="128" t="s">
        <v>4129</v>
      </c>
      <c r="B29" s="254" t="s">
        <v>4506</v>
      </c>
      <c r="C29" s="128" t="s">
        <v>4129</v>
      </c>
      <c r="D29" s="128">
        <v>35</v>
      </c>
      <c r="E29" s="128">
        <v>2605</v>
      </c>
      <c r="F29" s="254" t="s">
        <v>4507</v>
      </c>
      <c r="G29" s="128" t="s">
        <v>674</v>
      </c>
      <c r="H29" s="128" t="s">
        <v>674</v>
      </c>
      <c r="I29" s="798"/>
      <c r="J29" s="799"/>
      <c r="K29" s="304"/>
      <c r="L29" s="304"/>
      <c r="M29" s="799"/>
      <c r="N29" s="799"/>
      <c r="O29" s="799"/>
      <c r="P29" s="304"/>
      <c r="Q29" s="304"/>
      <c r="R29" s="799"/>
      <c r="S29" s="799"/>
      <c r="T29" s="799"/>
      <c r="U29" s="304"/>
      <c r="V29" s="304"/>
      <c r="W29" s="799"/>
      <c r="X29" s="799"/>
      <c r="Y29" s="799"/>
      <c r="Z29" s="304"/>
      <c r="AA29" s="304"/>
      <c r="AB29" s="799"/>
      <c r="AC29" s="799"/>
      <c r="AD29" s="799"/>
      <c r="AE29" s="800"/>
      <c r="AF29" s="304"/>
      <c r="AG29" s="799"/>
      <c r="AH29" s="799"/>
      <c r="AI29" s="799"/>
      <c r="AJ29" s="304"/>
      <c r="AK29" s="304"/>
      <c r="AL29" s="799"/>
      <c r="AM29" s="799"/>
      <c r="AN29" s="799"/>
      <c r="AO29" s="304"/>
      <c r="AP29" s="304"/>
      <c r="AQ29" s="799"/>
      <c r="AR29" s="799"/>
      <c r="AS29" s="799"/>
      <c r="AT29" s="304"/>
      <c r="AU29" s="304"/>
      <c r="AV29" s="799"/>
      <c r="AW29" s="799"/>
      <c r="AX29" s="799"/>
      <c r="AY29" s="800"/>
      <c r="AZ29" s="303"/>
      <c r="BA29" s="742"/>
      <c r="BB29" s="799"/>
      <c r="BC29" s="304"/>
      <c r="BD29" s="799"/>
      <c r="BE29" s="304"/>
      <c r="BF29" s="799"/>
      <c r="BG29" s="799"/>
      <c r="BH29" s="799"/>
      <c r="BI29" s="799"/>
      <c r="BJ29" s="799"/>
      <c r="BK29" s="799"/>
      <c r="BL29" s="742"/>
      <c r="BM29" s="742"/>
      <c r="BN29" s="800"/>
      <c r="BO29" s="303"/>
      <c r="BP29" s="742"/>
      <c r="BQ29" s="799"/>
      <c r="BR29" s="742"/>
      <c r="BS29" s="800"/>
      <c r="BT29" s="303"/>
      <c r="BU29" s="742"/>
      <c r="BV29" s="799"/>
      <c r="BW29" s="742"/>
      <c r="BX29" s="800"/>
      <c r="BY29" s="303"/>
      <c r="BZ29" s="742"/>
      <c r="CA29" s="799"/>
      <c r="CB29" s="742"/>
      <c r="CC29" s="303"/>
      <c r="CD29" s="303"/>
      <c r="CE29" s="742"/>
      <c r="CF29" s="742"/>
      <c r="CG29" s="742"/>
      <c r="CH29" s="742"/>
      <c r="CI29" s="304"/>
      <c r="CJ29" s="742"/>
      <c r="CK29" s="801"/>
      <c r="CL29" s="128"/>
      <c r="CM29" s="128">
        <v>2605</v>
      </c>
      <c r="CN29" s="69"/>
      <c r="CO29" s="16"/>
      <c r="CP29" s="16"/>
      <c r="CQ29" s="16"/>
      <c r="CR29" s="16"/>
      <c r="CS29" s="16"/>
    </row>
    <row r="30" spans="1:97" s="32" customFormat="1" ht="39.75" customHeight="1">
      <c r="A30" s="128" t="s">
        <v>4129</v>
      </c>
      <c r="B30" s="254" t="s">
        <v>4508</v>
      </c>
      <c r="C30" s="128" t="s">
        <v>4129</v>
      </c>
      <c r="D30" s="128">
        <v>43</v>
      </c>
      <c r="E30" s="128">
        <v>2606</v>
      </c>
      <c r="F30" s="254" t="s">
        <v>2893</v>
      </c>
      <c r="G30" s="128" t="s">
        <v>674</v>
      </c>
      <c r="H30" s="128" t="s">
        <v>674</v>
      </c>
      <c r="I30" s="798"/>
      <c r="J30" s="799"/>
      <c r="K30" s="304"/>
      <c r="L30" s="304"/>
      <c r="M30" s="799"/>
      <c r="N30" s="799"/>
      <c r="O30" s="799"/>
      <c r="P30" s="304"/>
      <c r="Q30" s="304"/>
      <c r="R30" s="799"/>
      <c r="S30" s="799"/>
      <c r="T30" s="799"/>
      <c r="U30" s="304"/>
      <c r="V30" s="304"/>
      <c r="W30" s="799"/>
      <c r="X30" s="799"/>
      <c r="Y30" s="799"/>
      <c r="Z30" s="304"/>
      <c r="AA30" s="304"/>
      <c r="AB30" s="799"/>
      <c r="AC30" s="799"/>
      <c r="AD30" s="799"/>
      <c r="AE30" s="800"/>
      <c r="AF30" s="304"/>
      <c r="AG30" s="799"/>
      <c r="AH30" s="799"/>
      <c r="AI30" s="799"/>
      <c r="AJ30" s="304"/>
      <c r="AK30" s="304"/>
      <c r="AL30" s="799"/>
      <c r="AM30" s="799"/>
      <c r="AN30" s="799"/>
      <c r="AO30" s="304"/>
      <c r="AP30" s="304"/>
      <c r="AQ30" s="799"/>
      <c r="AR30" s="799"/>
      <c r="AS30" s="799"/>
      <c r="AT30" s="304"/>
      <c r="AU30" s="304"/>
      <c r="AV30" s="799"/>
      <c r="AW30" s="799"/>
      <c r="AX30" s="799"/>
      <c r="AY30" s="800"/>
      <c r="AZ30" s="303"/>
      <c r="BA30" s="742"/>
      <c r="BB30" s="799"/>
      <c r="BC30" s="304"/>
      <c r="BD30" s="799"/>
      <c r="BE30" s="304"/>
      <c r="BF30" s="799"/>
      <c r="BG30" s="799"/>
      <c r="BH30" s="799"/>
      <c r="BI30" s="799"/>
      <c r="BJ30" s="799"/>
      <c r="BK30" s="799"/>
      <c r="BL30" s="742"/>
      <c r="BM30" s="742"/>
      <c r="BN30" s="800"/>
      <c r="BO30" s="303"/>
      <c r="BP30" s="742"/>
      <c r="BQ30" s="742"/>
      <c r="BR30" s="742"/>
      <c r="BS30" s="800"/>
      <c r="BT30" s="303"/>
      <c r="BU30" s="742"/>
      <c r="BV30" s="742"/>
      <c r="BW30" s="742"/>
      <c r="BX30" s="800"/>
      <c r="BY30" s="303"/>
      <c r="BZ30" s="742"/>
      <c r="CA30" s="742"/>
      <c r="CB30" s="742"/>
      <c r="CC30" s="303"/>
      <c r="CD30" s="303"/>
      <c r="CE30" s="742"/>
      <c r="CF30" s="742"/>
      <c r="CG30" s="742"/>
      <c r="CH30" s="742"/>
      <c r="CI30" s="304"/>
      <c r="CJ30" s="742"/>
      <c r="CK30" s="801"/>
      <c r="CL30" s="128"/>
      <c r="CM30" s="128">
        <v>2606</v>
      </c>
      <c r="CN30" s="69"/>
      <c r="CO30" s="16"/>
      <c r="CP30" s="16"/>
      <c r="CQ30" s="16"/>
      <c r="CR30" s="16"/>
      <c r="CS30" s="16"/>
    </row>
    <row r="31" spans="1:97" s="32" customFormat="1" ht="39.75" customHeight="1">
      <c r="A31" s="128" t="s">
        <v>4129</v>
      </c>
      <c r="B31" s="254" t="s">
        <v>2894</v>
      </c>
      <c r="C31" s="128" t="s">
        <v>4129</v>
      </c>
      <c r="D31" s="128">
        <v>45</v>
      </c>
      <c r="E31" s="128">
        <v>2607</v>
      </c>
      <c r="F31" s="254" t="s">
        <v>2895</v>
      </c>
      <c r="G31" s="128" t="s">
        <v>674</v>
      </c>
      <c r="H31" s="128" t="s">
        <v>674</v>
      </c>
      <c r="I31" s="798"/>
      <c r="J31" s="799"/>
      <c r="K31" s="304"/>
      <c r="L31" s="304"/>
      <c r="M31" s="799"/>
      <c r="N31" s="799"/>
      <c r="O31" s="799"/>
      <c r="P31" s="304"/>
      <c r="Q31" s="304"/>
      <c r="R31" s="799"/>
      <c r="S31" s="799"/>
      <c r="T31" s="799"/>
      <c r="U31" s="304"/>
      <c r="V31" s="304"/>
      <c r="W31" s="799"/>
      <c r="X31" s="799"/>
      <c r="Y31" s="799"/>
      <c r="Z31" s="304"/>
      <c r="AA31" s="304"/>
      <c r="AB31" s="799"/>
      <c r="AC31" s="799"/>
      <c r="AD31" s="799"/>
      <c r="AE31" s="800"/>
      <c r="AF31" s="304"/>
      <c r="AG31" s="799"/>
      <c r="AH31" s="799"/>
      <c r="AI31" s="799"/>
      <c r="AJ31" s="304"/>
      <c r="AK31" s="304"/>
      <c r="AL31" s="799"/>
      <c r="AM31" s="799"/>
      <c r="AN31" s="799"/>
      <c r="AO31" s="304"/>
      <c r="AP31" s="304"/>
      <c r="AQ31" s="799"/>
      <c r="AR31" s="799"/>
      <c r="AS31" s="799"/>
      <c r="AT31" s="304"/>
      <c r="AU31" s="304"/>
      <c r="AV31" s="799"/>
      <c r="AW31" s="799"/>
      <c r="AX31" s="799"/>
      <c r="AY31" s="800"/>
      <c r="AZ31" s="303"/>
      <c r="BA31" s="742"/>
      <c r="BB31" s="799"/>
      <c r="BC31" s="304"/>
      <c r="BD31" s="799"/>
      <c r="BE31" s="304"/>
      <c r="BF31" s="799"/>
      <c r="BG31" s="799"/>
      <c r="BH31" s="799"/>
      <c r="BI31" s="799"/>
      <c r="BJ31" s="799"/>
      <c r="BK31" s="799"/>
      <c r="BL31" s="742"/>
      <c r="BM31" s="742"/>
      <c r="BN31" s="800"/>
      <c r="BO31" s="303"/>
      <c r="BP31" s="742"/>
      <c r="BQ31" s="742"/>
      <c r="BR31" s="742"/>
      <c r="BS31" s="800"/>
      <c r="BT31" s="303"/>
      <c r="BU31" s="742"/>
      <c r="BV31" s="742"/>
      <c r="BW31" s="742"/>
      <c r="BX31" s="800"/>
      <c r="BY31" s="303"/>
      <c r="BZ31" s="742"/>
      <c r="CA31" s="742"/>
      <c r="CB31" s="742"/>
      <c r="CC31" s="303"/>
      <c r="CD31" s="303"/>
      <c r="CE31" s="742"/>
      <c r="CF31" s="742"/>
      <c r="CG31" s="742"/>
      <c r="CH31" s="742"/>
      <c r="CI31" s="304"/>
      <c r="CJ31" s="742"/>
      <c r="CK31" s="801"/>
      <c r="CL31" s="128"/>
      <c r="CM31" s="128">
        <v>2607</v>
      </c>
      <c r="CN31" s="69"/>
      <c r="CO31" s="16"/>
      <c r="CP31" s="16"/>
      <c r="CQ31" s="16"/>
      <c r="CR31" s="16"/>
      <c r="CS31" s="16"/>
    </row>
    <row r="32" spans="1:97" s="32" customFormat="1" ht="39.75" customHeight="1">
      <c r="A32" s="128" t="s">
        <v>4129</v>
      </c>
      <c r="B32" s="254" t="s">
        <v>2187</v>
      </c>
      <c r="C32" s="128" t="s">
        <v>5879</v>
      </c>
      <c r="D32" s="128">
        <v>73</v>
      </c>
      <c r="E32" s="128">
        <v>2608</v>
      </c>
      <c r="F32" s="254" t="s">
        <v>2896</v>
      </c>
      <c r="G32" s="128" t="s">
        <v>674</v>
      </c>
      <c r="H32" s="128" t="s">
        <v>674</v>
      </c>
      <c r="I32" s="798"/>
      <c r="J32" s="799"/>
      <c r="K32" s="304"/>
      <c r="L32" s="304"/>
      <c r="M32" s="799"/>
      <c r="N32" s="799"/>
      <c r="O32" s="799"/>
      <c r="P32" s="304"/>
      <c r="Q32" s="304"/>
      <c r="R32" s="799"/>
      <c r="S32" s="799"/>
      <c r="T32" s="799"/>
      <c r="U32" s="304"/>
      <c r="V32" s="304"/>
      <c r="W32" s="799"/>
      <c r="X32" s="799"/>
      <c r="Y32" s="799"/>
      <c r="Z32" s="304"/>
      <c r="AA32" s="304"/>
      <c r="AB32" s="799"/>
      <c r="AC32" s="799"/>
      <c r="AD32" s="799"/>
      <c r="AE32" s="800"/>
      <c r="AF32" s="304"/>
      <c r="AG32" s="799"/>
      <c r="AH32" s="799"/>
      <c r="AI32" s="799"/>
      <c r="AJ32" s="304"/>
      <c r="AK32" s="304"/>
      <c r="AL32" s="799"/>
      <c r="AM32" s="799"/>
      <c r="AN32" s="799"/>
      <c r="AO32" s="304"/>
      <c r="AP32" s="304"/>
      <c r="AQ32" s="799"/>
      <c r="AR32" s="799"/>
      <c r="AS32" s="799"/>
      <c r="AT32" s="304"/>
      <c r="AU32" s="304"/>
      <c r="AV32" s="799"/>
      <c r="AW32" s="799"/>
      <c r="AX32" s="799"/>
      <c r="AY32" s="800"/>
      <c r="AZ32" s="303"/>
      <c r="BA32" s="742"/>
      <c r="BB32" s="799"/>
      <c r="BC32" s="304"/>
      <c r="BD32" s="799"/>
      <c r="BE32" s="304"/>
      <c r="BF32" s="799"/>
      <c r="BG32" s="799"/>
      <c r="BH32" s="799"/>
      <c r="BI32" s="799"/>
      <c r="BJ32" s="799"/>
      <c r="BK32" s="799"/>
      <c r="BL32" s="799"/>
      <c r="BM32" s="742"/>
      <c r="BN32" s="800"/>
      <c r="BO32" s="303"/>
      <c r="BP32" s="742"/>
      <c r="BQ32" s="799"/>
      <c r="BR32" s="742"/>
      <c r="BS32" s="800"/>
      <c r="BT32" s="303"/>
      <c r="BU32" s="742"/>
      <c r="BV32" s="799"/>
      <c r="BW32" s="799"/>
      <c r="BX32" s="800"/>
      <c r="BY32" s="303"/>
      <c r="BZ32" s="742"/>
      <c r="CA32" s="799"/>
      <c r="CB32" s="742"/>
      <c r="CC32" s="303"/>
      <c r="CD32" s="303"/>
      <c r="CE32" s="742"/>
      <c r="CF32" s="742"/>
      <c r="CG32" s="742"/>
      <c r="CH32" s="742"/>
      <c r="CI32" s="304"/>
      <c r="CJ32" s="742"/>
      <c r="CK32" s="742"/>
      <c r="CL32" s="128"/>
      <c r="CM32" s="128">
        <v>2608</v>
      </c>
      <c r="CN32" s="69"/>
      <c r="CO32" s="16"/>
      <c r="CP32" s="16"/>
      <c r="CQ32" s="16"/>
      <c r="CR32" s="16"/>
      <c r="CS32" s="16"/>
    </row>
    <row r="33" spans="1:97" s="32" customFormat="1" ht="39.75" customHeight="1">
      <c r="A33" s="128" t="s">
        <v>4129</v>
      </c>
      <c r="B33" s="254" t="s">
        <v>2991</v>
      </c>
      <c r="C33" s="128" t="s">
        <v>1520</v>
      </c>
      <c r="D33" s="128">
        <v>82</v>
      </c>
      <c r="E33" s="128">
        <v>2609</v>
      </c>
      <c r="F33" s="254" t="s">
        <v>2897</v>
      </c>
      <c r="G33" s="128" t="s">
        <v>674</v>
      </c>
      <c r="H33" s="128" t="s">
        <v>674</v>
      </c>
      <c r="I33" s="798"/>
      <c r="J33" s="799"/>
      <c r="K33" s="304"/>
      <c r="L33" s="304"/>
      <c r="M33" s="799"/>
      <c r="N33" s="799"/>
      <c r="O33" s="799"/>
      <c r="P33" s="304"/>
      <c r="Q33" s="304"/>
      <c r="R33" s="799"/>
      <c r="S33" s="799"/>
      <c r="T33" s="799"/>
      <c r="U33" s="304"/>
      <c r="V33" s="304"/>
      <c r="W33" s="799"/>
      <c r="X33" s="799"/>
      <c r="Y33" s="799"/>
      <c r="Z33" s="304"/>
      <c r="AA33" s="304"/>
      <c r="AB33" s="799"/>
      <c r="AC33" s="799"/>
      <c r="AD33" s="799"/>
      <c r="AE33" s="800"/>
      <c r="AF33" s="304"/>
      <c r="AG33" s="799"/>
      <c r="AH33" s="799"/>
      <c r="AI33" s="799"/>
      <c r="AJ33" s="304"/>
      <c r="AK33" s="304"/>
      <c r="AL33" s="799"/>
      <c r="AM33" s="799"/>
      <c r="AN33" s="799"/>
      <c r="AO33" s="304"/>
      <c r="AP33" s="304"/>
      <c r="AQ33" s="799"/>
      <c r="AR33" s="799"/>
      <c r="AS33" s="799"/>
      <c r="AT33" s="304"/>
      <c r="AU33" s="304"/>
      <c r="AV33" s="799"/>
      <c r="AW33" s="799"/>
      <c r="AX33" s="799"/>
      <c r="AY33" s="800"/>
      <c r="AZ33" s="303"/>
      <c r="BA33" s="742"/>
      <c r="BB33" s="799"/>
      <c r="BC33" s="304"/>
      <c r="BD33" s="799"/>
      <c r="BE33" s="304"/>
      <c r="BF33" s="799"/>
      <c r="BG33" s="799"/>
      <c r="BH33" s="799"/>
      <c r="BI33" s="799"/>
      <c r="BJ33" s="799"/>
      <c r="BK33" s="799"/>
      <c r="BL33" s="742"/>
      <c r="BM33" s="742"/>
      <c r="BN33" s="800"/>
      <c r="BO33" s="303"/>
      <c r="BP33" s="742"/>
      <c r="BQ33" s="799"/>
      <c r="BR33" s="742"/>
      <c r="BS33" s="800"/>
      <c r="BT33" s="303"/>
      <c r="BU33" s="742"/>
      <c r="BV33" s="799"/>
      <c r="BW33" s="742"/>
      <c r="BX33" s="800"/>
      <c r="BY33" s="303"/>
      <c r="BZ33" s="742"/>
      <c r="CA33" s="799"/>
      <c r="CB33" s="742"/>
      <c r="CC33" s="303"/>
      <c r="CD33" s="303"/>
      <c r="CE33" s="742"/>
      <c r="CF33" s="742"/>
      <c r="CG33" s="742"/>
      <c r="CH33" s="742"/>
      <c r="CI33" s="304"/>
      <c r="CJ33" s="742"/>
      <c r="CK33" s="742"/>
      <c r="CL33" s="128"/>
      <c r="CM33" s="128">
        <v>2609</v>
      </c>
      <c r="CN33" s="69"/>
      <c r="CO33" s="16"/>
      <c r="CP33" s="16"/>
      <c r="CQ33" s="16"/>
      <c r="CR33" s="16"/>
      <c r="CS33" s="16"/>
    </row>
    <row r="34" spans="1:97" s="32" customFormat="1" ht="39.75" customHeight="1">
      <c r="A34" s="128" t="s">
        <v>231</v>
      </c>
      <c r="B34" s="254" t="s">
        <v>2898</v>
      </c>
      <c r="C34" s="128" t="s">
        <v>1186</v>
      </c>
      <c r="D34" s="128">
        <v>2</v>
      </c>
      <c r="E34" s="128">
        <v>2610</v>
      </c>
      <c r="F34" s="254" t="s">
        <v>2899</v>
      </c>
      <c r="G34" s="128" t="s">
        <v>674</v>
      </c>
      <c r="H34" s="128" t="s">
        <v>674</v>
      </c>
      <c r="I34" s="798"/>
      <c r="J34" s="799"/>
      <c r="K34" s="304"/>
      <c r="L34" s="304"/>
      <c r="M34" s="799"/>
      <c r="N34" s="799"/>
      <c r="O34" s="799"/>
      <c r="P34" s="304"/>
      <c r="Q34" s="304"/>
      <c r="R34" s="799"/>
      <c r="S34" s="799"/>
      <c r="T34" s="799"/>
      <c r="U34" s="304"/>
      <c r="V34" s="304"/>
      <c r="W34" s="799"/>
      <c r="X34" s="799"/>
      <c r="Y34" s="799"/>
      <c r="Z34" s="304"/>
      <c r="AA34" s="304"/>
      <c r="AB34" s="799"/>
      <c r="AC34" s="799"/>
      <c r="AD34" s="799"/>
      <c r="AE34" s="800"/>
      <c r="AF34" s="304"/>
      <c r="AG34" s="799"/>
      <c r="AH34" s="799"/>
      <c r="AI34" s="799"/>
      <c r="AJ34" s="304"/>
      <c r="AK34" s="304"/>
      <c r="AL34" s="799"/>
      <c r="AM34" s="799"/>
      <c r="AN34" s="799"/>
      <c r="AO34" s="304"/>
      <c r="AP34" s="304"/>
      <c r="AQ34" s="799"/>
      <c r="AR34" s="799"/>
      <c r="AS34" s="799"/>
      <c r="AT34" s="304"/>
      <c r="AU34" s="304"/>
      <c r="AV34" s="799"/>
      <c r="AW34" s="799"/>
      <c r="AX34" s="799"/>
      <c r="AY34" s="800"/>
      <c r="AZ34" s="303"/>
      <c r="BA34" s="742"/>
      <c r="BB34" s="799"/>
      <c r="BC34" s="304"/>
      <c r="BD34" s="799"/>
      <c r="BE34" s="304"/>
      <c r="BF34" s="799"/>
      <c r="BG34" s="799"/>
      <c r="BH34" s="799"/>
      <c r="BI34" s="799"/>
      <c r="BJ34" s="799"/>
      <c r="BK34" s="799"/>
      <c r="BL34" s="742"/>
      <c r="BM34" s="742"/>
      <c r="BN34" s="800"/>
      <c r="BO34" s="303"/>
      <c r="BP34" s="742"/>
      <c r="BQ34" s="799"/>
      <c r="BR34" s="742"/>
      <c r="BS34" s="800"/>
      <c r="BT34" s="303"/>
      <c r="BU34" s="742"/>
      <c r="BV34" s="799"/>
      <c r="BW34" s="742"/>
      <c r="BX34" s="800"/>
      <c r="BY34" s="303"/>
      <c r="BZ34" s="742"/>
      <c r="CA34" s="799"/>
      <c r="CB34" s="742"/>
      <c r="CC34" s="303"/>
      <c r="CD34" s="303"/>
      <c r="CE34" s="742"/>
      <c r="CF34" s="742"/>
      <c r="CG34" s="742"/>
      <c r="CH34" s="742"/>
      <c r="CI34" s="304"/>
      <c r="CJ34" s="742"/>
      <c r="CK34" s="742"/>
      <c r="CL34" s="128"/>
      <c r="CM34" s="128">
        <v>2610</v>
      </c>
      <c r="CN34" s="69"/>
      <c r="CO34" s="16"/>
      <c r="CP34" s="16"/>
      <c r="CQ34" s="16"/>
      <c r="CR34" s="16"/>
      <c r="CS34" s="16"/>
    </row>
    <row r="35" spans="1:97" s="32" customFormat="1" ht="39.75" customHeight="1">
      <c r="A35" s="128" t="s">
        <v>4129</v>
      </c>
      <c r="B35" s="254" t="s">
        <v>2900</v>
      </c>
      <c r="C35" s="128" t="s">
        <v>4129</v>
      </c>
      <c r="D35" s="128">
        <v>3</v>
      </c>
      <c r="E35" s="128">
        <v>2611</v>
      </c>
      <c r="F35" s="254" t="s">
        <v>2901</v>
      </c>
      <c r="G35" s="128" t="s">
        <v>674</v>
      </c>
      <c r="H35" s="128" t="s">
        <v>674</v>
      </c>
      <c r="I35" s="798"/>
      <c r="J35" s="799"/>
      <c r="K35" s="304"/>
      <c r="L35" s="304"/>
      <c r="M35" s="799"/>
      <c r="N35" s="799"/>
      <c r="O35" s="799"/>
      <c r="P35" s="304"/>
      <c r="Q35" s="304"/>
      <c r="R35" s="799"/>
      <c r="S35" s="799"/>
      <c r="T35" s="799"/>
      <c r="U35" s="304"/>
      <c r="V35" s="304"/>
      <c r="W35" s="799"/>
      <c r="X35" s="799"/>
      <c r="Y35" s="799"/>
      <c r="Z35" s="304"/>
      <c r="AA35" s="304"/>
      <c r="AB35" s="799"/>
      <c r="AC35" s="799"/>
      <c r="AD35" s="799"/>
      <c r="AE35" s="800"/>
      <c r="AF35" s="304"/>
      <c r="AG35" s="799"/>
      <c r="AH35" s="799"/>
      <c r="AI35" s="799"/>
      <c r="AJ35" s="304"/>
      <c r="AK35" s="304"/>
      <c r="AL35" s="799"/>
      <c r="AM35" s="799"/>
      <c r="AN35" s="799"/>
      <c r="AO35" s="304"/>
      <c r="AP35" s="304"/>
      <c r="AQ35" s="799"/>
      <c r="AR35" s="799"/>
      <c r="AS35" s="799"/>
      <c r="AT35" s="304"/>
      <c r="AU35" s="304"/>
      <c r="AV35" s="799"/>
      <c r="AW35" s="799"/>
      <c r="AX35" s="799"/>
      <c r="AY35" s="800"/>
      <c r="AZ35" s="303"/>
      <c r="BA35" s="742"/>
      <c r="BB35" s="799"/>
      <c r="BC35" s="304"/>
      <c r="BD35" s="799"/>
      <c r="BE35" s="304"/>
      <c r="BF35" s="799"/>
      <c r="BG35" s="799"/>
      <c r="BH35" s="799"/>
      <c r="BI35" s="799"/>
      <c r="BJ35" s="799"/>
      <c r="BK35" s="799"/>
      <c r="BL35" s="742"/>
      <c r="BM35" s="742"/>
      <c r="BN35" s="800"/>
      <c r="BO35" s="303"/>
      <c r="BP35" s="742"/>
      <c r="BQ35" s="799"/>
      <c r="BR35" s="742"/>
      <c r="BS35" s="800"/>
      <c r="BT35" s="303"/>
      <c r="BU35" s="742"/>
      <c r="BV35" s="799"/>
      <c r="BW35" s="742"/>
      <c r="BX35" s="800"/>
      <c r="BY35" s="303"/>
      <c r="BZ35" s="742"/>
      <c r="CA35" s="799"/>
      <c r="CB35" s="742"/>
      <c r="CC35" s="303"/>
      <c r="CD35" s="303"/>
      <c r="CE35" s="742"/>
      <c r="CF35" s="742"/>
      <c r="CG35" s="742"/>
      <c r="CH35" s="742"/>
      <c r="CI35" s="304"/>
      <c r="CJ35" s="742"/>
      <c r="CK35" s="742"/>
      <c r="CL35" s="128"/>
      <c r="CM35" s="128">
        <v>2611</v>
      </c>
      <c r="CN35" s="69"/>
      <c r="CO35" s="16"/>
      <c r="CP35" s="16"/>
      <c r="CQ35" s="16"/>
      <c r="CR35" s="16"/>
      <c r="CS35" s="16"/>
    </row>
    <row r="36" spans="1:97" s="32" customFormat="1" ht="39.75" customHeight="1">
      <c r="A36" s="128" t="s">
        <v>4129</v>
      </c>
      <c r="B36" s="254" t="s">
        <v>2902</v>
      </c>
      <c r="C36" s="128" t="s">
        <v>4129</v>
      </c>
      <c r="D36" s="128">
        <v>6</v>
      </c>
      <c r="E36" s="128">
        <v>2612</v>
      </c>
      <c r="F36" s="254" t="s">
        <v>2903</v>
      </c>
      <c r="G36" s="128" t="s">
        <v>674</v>
      </c>
      <c r="H36" s="128" t="s">
        <v>674</v>
      </c>
      <c r="I36" s="798"/>
      <c r="J36" s="799"/>
      <c r="K36" s="304"/>
      <c r="L36" s="304"/>
      <c r="M36" s="799"/>
      <c r="N36" s="799"/>
      <c r="O36" s="799"/>
      <c r="P36" s="304"/>
      <c r="Q36" s="304"/>
      <c r="R36" s="799"/>
      <c r="S36" s="799"/>
      <c r="T36" s="799"/>
      <c r="U36" s="304"/>
      <c r="V36" s="304"/>
      <c r="W36" s="799"/>
      <c r="X36" s="799"/>
      <c r="Y36" s="799"/>
      <c r="Z36" s="304"/>
      <c r="AA36" s="304"/>
      <c r="AB36" s="799"/>
      <c r="AC36" s="799"/>
      <c r="AD36" s="799"/>
      <c r="AE36" s="800"/>
      <c r="AF36" s="304"/>
      <c r="AG36" s="799"/>
      <c r="AH36" s="799"/>
      <c r="AI36" s="799"/>
      <c r="AJ36" s="304"/>
      <c r="AK36" s="304"/>
      <c r="AL36" s="799"/>
      <c r="AM36" s="799"/>
      <c r="AN36" s="799"/>
      <c r="AO36" s="304"/>
      <c r="AP36" s="304"/>
      <c r="AQ36" s="799"/>
      <c r="AR36" s="799"/>
      <c r="AS36" s="799"/>
      <c r="AT36" s="304"/>
      <c r="AU36" s="304"/>
      <c r="AV36" s="799"/>
      <c r="AW36" s="799"/>
      <c r="AX36" s="799"/>
      <c r="AY36" s="800"/>
      <c r="AZ36" s="303"/>
      <c r="BA36" s="742"/>
      <c r="BB36" s="799"/>
      <c r="BC36" s="304"/>
      <c r="BD36" s="799"/>
      <c r="BE36" s="304"/>
      <c r="BF36" s="799"/>
      <c r="BG36" s="799"/>
      <c r="BH36" s="799"/>
      <c r="BI36" s="799"/>
      <c r="BJ36" s="799"/>
      <c r="BK36" s="799"/>
      <c r="BL36" s="742"/>
      <c r="BM36" s="742"/>
      <c r="BN36" s="800"/>
      <c r="BO36" s="303"/>
      <c r="BP36" s="742"/>
      <c r="BQ36" s="799"/>
      <c r="BR36" s="742"/>
      <c r="BS36" s="800"/>
      <c r="BT36" s="303"/>
      <c r="BU36" s="742"/>
      <c r="BV36" s="799"/>
      <c r="BW36" s="742"/>
      <c r="BX36" s="800"/>
      <c r="BY36" s="303"/>
      <c r="BZ36" s="742"/>
      <c r="CA36" s="799"/>
      <c r="CB36" s="742"/>
      <c r="CC36" s="303"/>
      <c r="CD36" s="303"/>
      <c r="CE36" s="742"/>
      <c r="CF36" s="742"/>
      <c r="CG36" s="742"/>
      <c r="CH36" s="742"/>
      <c r="CI36" s="304"/>
      <c r="CJ36" s="742"/>
      <c r="CK36" s="742"/>
      <c r="CL36" s="128"/>
      <c r="CM36" s="128">
        <v>2612</v>
      </c>
      <c r="CN36" s="69"/>
      <c r="CO36" s="16"/>
      <c r="CP36" s="16"/>
      <c r="CQ36" s="16"/>
      <c r="CR36" s="16"/>
      <c r="CS36" s="16"/>
    </row>
    <row r="37" spans="1:97" s="32" customFormat="1" ht="39.75" customHeight="1">
      <c r="A37" s="128" t="s">
        <v>4129</v>
      </c>
      <c r="B37" s="254" t="s">
        <v>2904</v>
      </c>
      <c r="C37" s="128" t="s">
        <v>4129</v>
      </c>
      <c r="D37" s="128">
        <v>11</v>
      </c>
      <c r="E37" s="128">
        <v>2613</v>
      </c>
      <c r="F37" s="254" t="s">
        <v>2905</v>
      </c>
      <c r="G37" s="128" t="s">
        <v>674</v>
      </c>
      <c r="H37" s="128" t="s">
        <v>674</v>
      </c>
      <c r="I37" s="798"/>
      <c r="J37" s="799"/>
      <c r="K37" s="304"/>
      <c r="L37" s="304"/>
      <c r="M37" s="799"/>
      <c r="N37" s="799"/>
      <c r="O37" s="799"/>
      <c r="P37" s="304"/>
      <c r="Q37" s="304"/>
      <c r="R37" s="799"/>
      <c r="S37" s="799"/>
      <c r="T37" s="799"/>
      <c r="U37" s="304"/>
      <c r="V37" s="304"/>
      <c r="W37" s="799"/>
      <c r="X37" s="799"/>
      <c r="Y37" s="799"/>
      <c r="Z37" s="304"/>
      <c r="AA37" s="304"/>
      <c r="AB37" s="799"/>
      <c r="AC37" s="799"/>
      <c r="AD37" s="799"/>
      <c r="AE37" s="800"/>
      <c r="AF37" s="304"/>
      <c r="AG37" s="799"/>
      <c r="AH37" s="799"/>
      <c r="AI37" s="799"/>
      <c r="AJ37" s="304"/>
      <c r="AK37" s="304"/>
      <c r="AL37" s="799"/>
      <c r="AM37" s="799"/>
      <c r="AN37" s="799"/>
      <c r="AO37" s="304"/>
      <c r="AP37" s="304"/>
      <c r="AQ37" s="799"/>
      <c r="AR37" s="799"/>
      <c r="AS37" s="799"/>
      <c r="AT37" s="304"/>
      <c r="AU37" s="304"/>
      <c r="AV37" s="799"/>
      <c r="AW37" s="799"/>
      <c r="AX37" s="799"/>
      <c r="AY37" s="800"/>
      <c r="AZ37" s="303"/>
      <c r="BA37" s="742"/>
      <c r="BB37" s="799"/>
      <c r="BC37" s="304"/>
      <c r="BD37" s="799"/>
      <c r="BE37" s="304"/>
      <c r="BF37" s="799"/>
      <c r="BG37" s="799"/>
      <c r="BH37" s="799"/>
      <c r="BI37" s="799"/>
      <c r="BJ37" s="799"/>
      <c r="BK37" s="799"/>
      <c r="BL37" s="742"/>
      <c r="BM37" s="742"/>
      <c r="BN37" s="800"/>
      <c r="BO37" s="303"/>
      <c r="BP37" s="742"/>
      <c r="BQ37" s="799"/>
      <c r="BR37" s="742"/>
      <c r="BS37" s="800"/>
      <c r="BT37" s="303"/>
      <c r="BU37" s="742"/>
      <c r="BV37" s="799"/>
      <c r="BW37" s="742"/>
      <c r="BX37" s="800"/>
      <c r="BY37" s="303"/>
      <c r="BZ37" s="742"/>
      <c r="CA37" s="799"/>
      <c r="CB37" s="742"/>
      <c r="CC37" s="303"/>
      <c r="CD37" s="303"/>
      <c r="CE37" s="742"/>
      <c r="CF37" s="742"/>
      <c r="CG37" s="742"/>
      <c r="CH37" s="742"/>
      <c r="CI37" s="304"/>
      <c r="CJ37" s="742"/>
      <c r="CK37" s="742"/>
      <c r="CL37" s="128"/>
      <c r="CM37" s="128">
        <v>2613</v>
      </c>
      <c r="CN37" s="69"/>
      <c r="CO37" s="16"/>
      <c r="CP37" s="16"/>
      <c r="CQ37" s="16"/>
      <c r="CR37" s="16"/>
      <c r="CS37" s="16"/>
    </row>
    <row r="38" spans="1:97" s="32" customFormat="1" ht="39.75" customHeight="1">
      <c r="A38" s="128" t="s">
        <v>4129</v>
      </c>
      <c r="B38" s="254" t="s">
        <v>2906</v>
      </c>
      <c r="C38" s="128" t="s">
        <v>4129</v>
      </c>
      <c r="D38" s="128">
        <v>12</v>
      </c>
      <c r="E38" s="128">
        <v>2614</v>
      </c>
      <c r="F38" s="254" t="s">
        <v>2907</v>
      </c>
      <c r="G38" s="128" t="s">
        <v>674</v>
      </c>
      <c r="H38" s="128" t="s">
        <v>674</v>
      </c>
      <c r="I38" s="798"/>
      <c r="J38" s="799"/>
      <c r="K38" s="304"/>
      <c r="L38" s="304"/>
      <c r="M38" s="799"/>
      <c r="N38" s="799"/>
      <c r="O38" s="799"/>
      <c r="P38" s="304"/>
      <c r="Q38" s="304"/>
      <c r="R38" s="799"/>
      <c r="S38" s="799"/>
      <c r="T38" s="799"/>
      <c r="U38" s="304"/>
      <c r="V38" s="304"/>
      <c r="W38" s="799"/>
      <c r="X38" s="799"/>
      <c r="Y38" s="799"/>
      <c r="Z38" s="304"/>
      <c r="AA38" s="304"/>
      <c r="AB38" s="799"/>
      <c r="AC38" s="799"/>
      <c r="AD38" s="799"/>
      <c r="AE38" s="800"/>
      <c r="AF38" s="304"/>
      <c r="AG38" s="799"/>
      <c r="AH38" s="799"/>
      <c r="AI38" s="799"/>
      <c r="AJ38" s="304"/>
      <c r="AK38" s="304"/>
      <c r="AL38" s="799"/>
      <c r="AM38" s="799"/>
      <c r="AN38" s="799"/>
      <c r="AO38" s="304"/>
      <c r="AP38" s="304"/>
      <c r="AQ38" s="799"/>
      <c r="AR38" s="799"/>
      <c r="AS38" s="799"/>
      <c r="AT38" s="304"/>
      <c r="AU38" s="304"/>
      <c r="AV38" s="799"/>
      <c r="AW38" s="799"/>
      <c r="AX38" s="799"/>
      <c r="AY38" s="800"/>
      <c r="AZ38" s="303"/>
      <c r="BA38" s="742"/>
      <c r="BB38" s="799"/>
      <c r="BC38" s="304"/>
      <c r="BD38" s="799"/>
      <c r="BE38" s="304"/>
      <c r="BF38" s="799"/>
      <c r="BG38" s="799"/>
      <c r="BH38" s="799"/>
      <c r="BI38" s="799"/>
      <c r="BJ38" s="799"/>
      <c r="BK38" s="799"/>
      <c r="BL38" s="742"/>
      <c r="BM38" s="742"/>
      <c r="BN38" s="800"/>
      <c r="BO38" s="303"/>
      <c r="BP38" s="742"/>
      <c r="BQ38" s="799"/>
      <c r="BR38" s="742"/>
      <c r="BS38" s="800"/>
      <c r="BT38" s="303"/>
      <c r="BU38" s="742"/>
      <c r="BV38" s="799"/>
      <c r="BW38" s="742"/>
      <c r="BX38" s="800"/>
      <c r="BY38" s="303"/>
      <c r="BZ38" s="742"/>
      <c r="CA38" s="799"/>
      <c r="CB38" s="742"/>
      <c r="CC38" s="303"/>
      <c r="CD38" s="303"/>
      <c r="CE38" s="742"/>
      <c r="CF38" s="742"/>
      <c r="CG38" s="742"/>
      <c r="CH38" s="742"/>
      <c r="CI38" s="304"/>
      <c r="CJ38" s="742"/>
      <c r="CK38" s="742"/>
      <c r="CL38" s="128"/>
      <c r="CM38" s="128">
        <v>2614</v>
      </c>
      <c r="CN38" s="69"/>
      <c r="CO38" s="16"/>
      <c r="CP38" s="16"/>
      <c r="CQ38" s="16"/>
      <c r="CR38" s="16"/>
      <c r="CS38" s="16"/>
    </row>
    <row r="39" spans="1:97" s="32" customFormat="1" ht="39.75" customHeight="1">
      <c r="A39" s="128" t="s">
        <v>4129</v>
      </c>
      <c r="B39" s="254" t="s">
        <v>2908</v>
      </c>
      <c r="C39" s="128" t="s">
        <v>4129</v>
      </c>
      <c r="D39" s="128">
        <v>15</v>
      </c>
      <c r="E39" s="128">
        <v>2615</v>
      </c>
      <c r="F39" s="254" t="s">
        <v>2909</v>
      </c>
      <c r="G39" s="128" t="s">
        <v>674</v>
      </c>
      <c r="H39" s="128" t="s">
        <v>674</v>
      </c>
      <c r="I39" s="798"/>
      <c r="J39" s="799"/>
      <c r="K39" s="304"/>
      <c r="L39" s="304"/>
      <c r="M39" s="799"/>
      <c r="N39" s="799"/>
      <c r="O39" s="799"/>
      <c r="P39" s="304"/>
      <c r="Q39" s="304"/>
      <c r="R39" s="799"/>
      <c r="S39" s="799"/>
      <c r="T39" s="799"/>
      <c r="U39" s="304"/>
      <c r="V39" s="304"/>
      <c r="W39" s="799"/>
      <c r="X39" s="799"/>
      <c r="Y39" s="799"/>
      <c r="Z39" s="304"/>
      <c r="AA39" s="304"/>
      <c r="AB39" s="799"/>
      <c r="AC39" s="799"/>
      <c r="AD39" s="799"/>
      <c r="AE39" s="800"/>
      <c r="AF39" s="304"/>
      <c r="AG39" s="799"/>
      <c r="AH39" s="799"/>
      <c r="AI39" s="799"/>
      <c r="AJ39" s="304"/>
      <c r="AK39" s="304"/>
      <c r="AL39" s="799"/>
      <c r="AM39" s="799"/>
      <c r="AN39" s="799"/>
      <c r="AO39" s="304"/>
      <c r="AP39" s="304"/>
      <c r="AQ39" s="799"/>
      <c r="AR39" s="799"/>
      <c r="AS39" s="799"/>
      <c r="AT39" s="304"/>
      <c r="AU39" s="304"/>
      <c r="AV39" s="799"/>
      <c r="AW39" s="799"/>
      <c r="AX39" s="799"/>
      <c r="AY39" s="800"/>
      <c r="AZ39" s="303"/>
      <c r="BA39" s="742"/>
      <c r="BB39" s="799"/>
      <c r="BC39" s="304"/>
      <c r="BD39" s="799"/>
      <c r="BE39" s="304"/>
      <c r="BF39" s="799"/>
      <c r="BG39" s="799"/>
      <c r="BH39" s="799"/>
      <c r="BI39" s="799"/>
      <c r="BJ39" s="799"/>
      <c r="BK39" s="799"/>
      <c r="BL39" s="742"/>
      <c r="BM39" s="742"/>
      <c r="BN39" s="800"/>
      <c r="BO39" s="303"/>
      <c r="BP39" s="742"/>
      <c r="BQ39" s="799"/>
      <c r="BR39" s="742"/>
      <c r="BS39" s="800"/>
      <c r="BT39" s="303"/>
      <c r="BU39" s="742"/>
      <c r="BV39" s="799"/>
      <c r="BW39" s="742"/>
      <c r="BX39" s="800"/>
      <c r="BY39" s="303"/>
      <c r="BZ39" s="742"/>
      <c r="CA39" s="799"/>
      <c r="CB39" s="742"/>
      <c r="CC39" s="303"/>
      <c r="CD39" s="303"/>
      <c r="CE39" s="742"/>
      <c r="CF39" s="742"/>
      <c r="CG39" s="742"/>
      <c r="CH39" s="742"/>
      <c r="CI39" s="304"/>
      <c r="CJ39" s="742"/>
      <c r="CK39" s="742"/>
      <c r="CL39" s="128"/>
      <c r="CM39" s="128">
        <v>2615</v>
      </c>
      <c r="CN39" s="69"/>
      <c r="CO39" s="16"/>
      <c r="CP39" s="16"/>
      <c r="CQ39" s="16"/>
      <c r="CR39" s="16"/>
      <c r="CS39" s="16"/>
    </row>
    <row r="40" spans="1:97" s="32" customFormat="1" ht="39.75" customHeight="1">
      <c r="A40" s="128" t="s">
        <v>4129</v>
      </c>
      <c r="B40" s="254" t="s">
        <v>2910</v>
      </c>
      <c r="C40" s="128" t="s">
        <v>4129</v>
      </c>
      <c r="D40" s="128">
        <v>20</v>
      </c>
      <c r="E40" s="128">
        <v>2616</v>
      </c>
      <c r="F40" s="254" t="s">
        <v>2911</v>
      </c>
      <c r="G40" s="128" t="s">
        <v>674</v>
      </c>
      <c r="H40" s="128" t="s">
        <v>674</v>
      </c>
      <c r="I40" s="798"/>
      <c r="J40" s="799"/>
      <c r="K40" s="304"/>
      <c r="L40" s="304"/>
      <c r="M40" s="799"/>
      <c r="N40" s="799"/>
      <c r="O40" s="799"/>
      <c r="P40" s="304"/>
      <c r="Q40" s="304"/>
      <c r="R40" s="799"/>
      <c r="S40" s="799"/>
      <c r="T40" s="799"/>
      <c r="U40" s="304"/>
      <c r="V40" s="304"/>
      <c r="W40" s="799"/>
      <c r="X40" s="799"/>
      <c r="Y40" s="799"/>
      <c r="Z40" s="304"/>
      <c r="AA40" s="304"/>
      <c r="AB40" s="799"/>
      <c r="AC40" s="799"/>
      <c r="AD40" s="799"/>
      <c r="AE40" s="800"/>
      <c r="AF40" s="304"/>
      <c r="AG40" s="799"/>
      <c r="AH40" s="799"/>
      <c r="AI40" s="799"/>
      <c r="AJ40" s="304"/>
      <c r="AK40" s="304"/>
      <c r="AL40" s="799"/>
      <c r="AM40" s="799"/>
      <c r="AN40" s="799"/>
      <c r="AO40" s="304"/>
      <c r="AP40" s="304"/>
      <c r="AQ40" s="799"/>
      <c r="AR40" s="799"/>
      <c r="AS40" s="799"/>
      <c r="AT40" s="304"/>
      <c r="AU40" s="304"/>
      <c r="AV40" s="799"/>
      <c r="AW40" s="799"/>
      <c r="AX40" s="799"/>
      <c r="AY40" s="800"/>
      <c r="AZ40" s="303"/>
      <c r="BA40" s="742"/>
      <c r="BB40" s="799"/>
      <c r="BC40" s="304"/>
      <c r="BD40" s="799"/>
      <c r="BE40" s="304"/>
      <c r="BF40" s="799"/>
      <c r="BG40" s="799"/>
      <c r="BH40" s="799"/>
      <c r="BI40" s="799"/>
      <c r="BJ40" s="799"/>
      <c r="BK40" s="799"/>
      <c r="BL40" s="742"/>
      <c r="BM40" s="742"/>
      <c r="BN40" s="800"/>
      <c r="BO40" s="303"/>
      <c r="BP40" s="742"/>
      <c r="BQ40" s="799"/>
      <c r="BR40" s="742"/>
      <c r="BS40" s="800"/>
      <c r="BT40" s="303"/>
      <c r="BU40" s="742"/>
      <c r="BV40" s="799"/>
      <c r="BW40" s="742"/>
      <c r="BX40" s="800"/>
      <c r="BY40" s="303"/>
      <c r="BZ40" s="742"/>
      <c r="CA40" s="799"/>
      <c r="CB40" s="742"/>
      <c r="CC40" s="303"/>
      <c r="CD40" s="303"/>
      <c r="CE40" s="742"/>
      <c r="CF40" s="742"/>
      <c r="CG40" s="742"/>
      <c r="CH40" s="742"/>
      <c r="CI40" s="304"/>
      <c r="CJ40" s="742"/>
      <c r="CK40" s="742"/>
      <c r="CL40" s="128"/>
      <c r="CM40" s="128">
        <v>2616</v>
      </c>
      <c r="CN40" s="69"/>
      <c r="CO40" s="16"/>
      <c r="CP40" s="16"/>
      <c r="CQ40" s="16"/>
      <c r="CR40" s="16"/>
      <c r="CS40" s="16"/>
    </row>
    <row r="41" spans="1:97" s="32" customFormat="1" ht="39.75" customHeight="1">
      <c r="A41" s="128" t="s">
        <v>4129</v>
      </c>
      <c r="B41" s="254" t="s">
        <v>2912</v>
      </c>
      <c r="C41" s="128" t="s">
        <v>4129</v>
      </c>
      <c r="D41" s="128">
        <v>25</v>
      </c>
      <c r="E41" s="128">
        <v>2617</v>
      </c>
      <c r="F41" s="254" t="s">
        <v>2913</v>
      </c>
      <c r="G41" s="128" t="s">
        <v>674</v>
      </c>
      <c r="H41" s="128" t="s">
        <v>674</v>
      </c>
      <c r="I41" s="798"/>
      <c r="J41" s="799"/>
      <c r="K41" s="304"/>
      <c r="L41" s="304"/>
      <c r="M41" s="799"/>
      <c r="N41" s="799"/>
      <c r="O41" s="799"/>
      <c r="P41" s="304"/>
      <c r="Q41" s="304"/>
      <c r="R41" s="799"/>
      <c r="S41" s="799"/>
      <c r="T41" s="799"/>
      <c r="U41" s="304"/>
      <c r="V41" s="304"/>
      <c r="W41" s="799"/>
      <c r="X41" s="799"/>
      <c r="Y41" s="799"/>
      <c r="Z41" s="304"/>
      <c r="AA41" s="304"/>
      <c r="AB41" s="799"/>
      <c r="AC41" s="799"/>
      <c r="AD41" s="799"/>
      <c r="AE41" s="800"/>
      <c r="AF41" s="304"/>
      <c r="AG41" s="799"/>
      <c r="AH41" s="799"/>
      <c r="AI41" s="799"/>
      <c r="AJ41" s="304"/>
      <c r="AK41" s="304"/>
      <c r="AL41" s="799"/>
      <c r="AM41" s="799"/>
      <c r="AN41" s="799"/>
      <c r="AO41" s="304"/>
      <c r="AP41" s="304"/>
      <c r="AQ41" s="799"/>
      <c r="AR41" s="799"/>
      <c r="AS41" s="799"/>
      <c r="AT41" s="304"/>
      <c r="AU41" s="304"/>
      <c r="AV41" s="799"/>
      <c r="AW41" s="799"/>
      <c r="AX41" s="799"/>
      <c r="AY41" s="800"/>
      <c r="AZ41" s="303"/>
      <c r="BA41" s="742"/>
      <c r="BB41" s="799"/>
      <c r="BC41" s="304"/>
      <c r="BD41" s="799"/>
      <c r="BE41" s="304"/>
      <c r="BF41" s="799"/>
      <c r="BG41" s="799"/>
      <c r="BH41" s="799"/>
      <c r="BI41" s="799"/>
      <c r="BJ41" s="799"/>
      <c r="BK41" s="799"/>
      <c r="BL41" s="742"/>
      <c r="BM41" s="742"/>
      <c r="BN41" s="800"/>
      <c r="BO41" s="303"/>
      <c r="BP41" s="742"/>
      <c r="BQ41" s="799"/>
      <c r="BR41" s="742"/>
      <c r="BS41" s="800"/>
      <c r="BT41" s="303"/>
      <c r="BU41" s="742"/>
      <c r="BV41" s="799"/>
      <c r="BW41" s="742"/>
      <c r="BX41" s="800"/>
      <c r="BY41" s="303"/>
      <c r="BZ41" s="742"/>
      <c r="CA41" s="799"/>
      <c r="CB41" s="742"/>
      <c r="CC41" s="303"/>
      <c r="CD41" s="303"/>
      <c r="CE41" s="742"/>
      <c r="CF41" s="742"/>
      <c r="CG41" s="742"/>
      <c r="CH41" s="742"/>
      <c r="CI41" s="304"/>
      <c r="CJ41" s="742"/>
      <c r="CK41" s="801"/>
      <c r="CL41" s="128"/>
      <c r="CM41" s="128">
        <v>2617</v>
      </c>
      <c r="CN41" s="69"/>
      <c r="CO41" s="16"/>
      <c r="CP41" s="16"/>
      <c r="CQ41" s="16"/>
      <c r="CR41" s="16"/>
      <c r="CS41" s="16"/>
    </row>
    <row r="42" spans="1:97" s="32" customFormat="1" ht="39.75" customHeight="1">
      <c r="A42" s="128" t="s">
        <v>4129</v>
      </c>
      <c r="B42" s="254" t="s">
        <v>2914</v>
      </c>
      <c r="C42" s="128" t="s">
        <v>4129</v>
      </c>
      <c r="D42" s="128">
        <v>27</v>
      </c>
      <c r="E42" s="128">
        <v>2618</v>
      </c>
      <c r="F42" s="254" t="s">
        <v>4197</v>
      </c>
      <c r="G42" s="128" t="s">
        <v>674</v>
      </c>
      <c r="H42" s="128" t="s">
        <v>674</v>
      </c>
      <c r="I42" s="798"/>
      <c r="J42" s="799"/>
      <c r="K42" s="304"/>
      <c r="L42" s="304"/>
      <c r="M42" s="799"/>
      <c r="N42" s="799"/>
      <c r="O42" s="799"/>
      <c r="P42" s="304"/>
      <c r="Q42" s="304"/>
      <c r="R42" s="799"/>
      <c r="S42" s="799"/>
      <c r="T42" s="799"/>
      <c r="U42" s="304"/>
      <c r="V42" s="304"/>
      <c r="W42" s="799"/>
      <c r="X42" s="799"/>
      <c r="Y42" s="799"/>
      <c r="Z42" s="304"/>
      <c r="AA42" s="304"/>
      <c r="AB42" s="799"/>
      <c r="AC42" s="799"/>
      <c r="AD42" s="799"/>
      <c r="AE42" s="800"/>
      <c r="AF42" s="304"/>
      <c r="AG42" s="799"/>
      <c r="AH42" s="799"/>
      <c r="AI42" s="799"/>
      <c r="AJ42" s="304"/>
      <c r="AK42" s="304"/>
      <c r="AL42" s="799"/>
      <c r="AM42" s="799"/>
      <c r="AN42" s="799"/>
      <c r="AO42" s="304"/>
      <c r="AP42" s="304"/>
      <c r="AQ42" s="799"/>
      <c r="AR42" s="799"/>
      <c r="AS42" s="799"/>
      <c r="AT42" s="304"/>
      <c r="AU42" s="304"/>
      <c r="AV42" s="799"/>
      <c r="AW42" s="799"/>
      <c r="AX42" s="799"/>
      <c r="AY42" s="800"/>
      <c r="AZ42" s="303"/>
      <c r="BA42" s="742"/>
      <c r="BB42" s="799"/>
      <c r="BC42" s="304"/>
      <c r="BD42" s="799"/>
      <c r="BE42" s="304"/>
      <c r="BF42" s="799"/>
      <c r="BG42" s="799"/>
      <c r="BH42" s="799"/>
      <c r="BI42" s="799"/>
      <c r="BJ42" s="799"/>
      <c r="BK42" s="799"/>
      <c r="BL42" s="799"/>
      <c r="BM42" s="742"/>
      <c r="BN42" s="800"/>
      <c r="BO42" s="303"/>
      <c r="BP42" s="742"/>
      <c r="BQ42" s="799"/>
      <c r="BR42" s="742"/>
      <c r="BS42" s="800"/>
      <c r="BT42" s="303"/>
      <c r="BU42" s="742"/>
      <c r="BV42" s="799"/>
      <c r="BW42" s="799"/>
      <c r="BX42" s="800"/>
      <c r="BY42" s="303"/>
      <c r="BZ42" s="742"/>
      <c r="CA42" s="799"/>
      <c r="CB42" s="742"/>
      <c r="CC42" s="303"/>
      <c r="CD42" s="303"/>
      <c r="CE42" s="742"/>
      <c r="CF42" s="742"/>
      <c r="CG42" s="742"/>
      <c r="CH42" s="742"/>
      <c r="CI42" s="304"/>
      <c r="CJ42" s="742"/>
      <c r="CK42" s="742"/>
      <c r="CL42" s="128"/>
      <c r="CM42" s="128">
        <v>2618</v>
      </c>
      <c r="CN42" s="69"/>
      <c r="CO42" s="16"/>
      <c r="CP42" s="16"/>
      <c r="CQ42" s="16"/>
      <c r="CR42" s="16"/>
      <c r="CS42" s="16"/>
    </row>
    <row r="43" spans="1:97" s="32" customFormat="1" ht="39.75" customHeight="1">
      <c r="A43" s="128" t="s">
        <v>4129</v>
      </c>
      <c r="B43" s="254" t="s">
        <v>4198</v>
      </c>
      <c r="C43" s="128" t="s">
        <v>4129</v>
      </c>
      <c r="D43" s="128">
        <v>34</v>
      </c>
      <c r="E43" s="128">
        <v>2619</v>
      </c>
      <c r="F43" s="254" t="s">
        <v>4199</v>
      </c>
      <c r="G43" s="128" t="s">
        <v>674</v>
      </c>
      <c r="H43" s="128" t="s">
        <v>674</v>
      </c>
      <c r="I43" s="798"/>
      <c r="J43" s="799"/>
      <c r="K43" s="304"/>
      <c r="L43" s="304"/>
      <c r="M43" s="799"/>
      <c r="N43" s="799"/>
      <c r="O43" s="799"/>
      <c r="P43" s="304"/>
      <c r="Q43" s="304"/>
      <c r="R43" s="799"/>
      <c r="S43" s="799"/>
      <c r="T43" s="799"/>
      <c r="U43" s="304"/>
      <c r="V43" s="304"/>
      <c r="W43" s="799"/>
      <c r="X43" s="799"/>
      <c r="Y43" s="799"/>
      <c r="Z43" s="304"/>
      <c r="AA43" s="304"/>
      <c r="AB43" s="799"/>
      <c r="AC43" s="799"/>
      <c r="AD43" s="799"/>
      <c r="AE43" s="800"/>
      <c r="AF43" s="304"/>
      <c r="AG43" s="799"/>
      <c r="AH43" s="799"/>
      <c r="AI43" s="799"/>
      <c r="AJ43" s="304"/>
      <c r="AK43" s="304"/>
      <c r="AL43" s="799"/>
      <c r="AM43" s="799"/>
      <c r="AN43" s="799"/>
      <c r="AO43" s="304"/>
      <c r="AP43" s="304"/>
      <c r="AQ43" s="799"/>
      <c r="AR43" s="799"/>
      <c r="AS43" s="799"/>
      <c r="AT43" s="304"/>
      <c r="AU43" s="304"/>
      <c r="AV43" s="799"/>
      <c r="AW43" s="799"/>
      <c r="AX43" s="799"/>
      <c r="AY43" s="800"/>
      <c r="AZ43" s="303"/>
      <c r="BA43" s="742"/>
      <c r="BB43" s="799"/>
      <c r="BC43" s="304"/>
      <c r="BD43" s="799"/>
      <c r="BE43" s="304"/>
      <c r="BF43" s="799"/>
      <c r="BG43" s="799"/>
      <c r="BH43" s="799"/>
      <c r="BI43" s="799"/>
      <c r="BJ43" s="799"/>
      <c r="BK43" s="799"/>
      <c r="BL43" s="742"/>
      <c r="BM43" s="742"/>
      <c r="BN43" s="800"/>
      <c r="BO43" s="303"/>
      <c r="BP43" s="742"/>
      <c r="BQ43" s="799"/>
      <c r="BR43" s="742"/>
      <c r="BS43" s="800"/>
      <c r="BT43" s="303"/>
      <c r="BU43" s="742"/>
      <c r="BV43" s="799"/>
      <c r="BW43" s="742"/>
      <c r="BX43" s="800"/>
      <c r="BY43" s="303"/>
      <c r="BZ43" s="742"/>
      <c r="CA43" s="799"/>
      <c r="CB43" s="742"/>
      <c r="CC43" s="303"/>
      <c r="CD43" s="303"/>
      <c r="CE43" s="742"/>
      <c r="CF43" s="742"/>
      <c r="CG43" s="742"/>
      <c r="CH43" s="742"/>
      <c r="CI43" s="304"/>
      <c r="CJ43" s="742"/>
      <c r="CK43" s="742"/>
      <c r="CL43" s="128"/>
      <c r="CM43" s="128">
        <v>2619</v>
      </c>
      <c r="CN43" s="69"/>
      <c r="CO43" s="16"/>
      <c r="CP43" s="16"/>
      <c r="CQ43" s="16"/>
      <c r="CR43" s="16"/>
      <c r="CS43" s="16"/>
    </row>
    <row r="44" spans="1:97" s="32" customFormat="1" ht="39.75" customHeight="1">
      <c r="A44" s="128" t="s">
        <v>4129</v>
      </c>
      <c r="B44" s="254" t="s">
        <v>4200</v>
      </c>
      <c r="C44" s="128" t="s">
        <v>4129</v>
      </c>
      <c r="D44" s="128">
        <v>36</v>
      </c>
      <c r="E44" s="128">
        <v>2620</v>
      </c>
      <c r="F44" s="254" t="s">
        <v>4201</v>
      </c>
      <c r="G44" s="128" t="s">
        <v>674</v>
      </c>
      <c r="H44" s="128" t="s">
        <v>674</v>
      </c>
      <c r="I44" s="798"/>
      <c r="J44" s="799"/>
      <c r="K44" s="304"/>
      <c r="L44" s="304"/>
      <c r="M44" s="799"/>
      <c r="N44" s="799"/>
      <c r="O44" s="799"/>
      <c r="P44" s="304"/>
      <c r="Q44" s="304"/>
      <c r="R44" s="799"/>
      <c r="S44" s="799"/>
      <c r="T44" s="799"/>
      <c r="U44" s="304"/>
      <c r="V44" s="304"/>
      <c r="W44" s="799"/>
      <c r="X44" s="799"/>
      <c r="Y44" s="799"/>
      <c r="Z44" s="304"/>
      <c r="AA44" s="304"/>
      <c r="AB44" s="799"/>
      <c r="AC44" s="799"/>
      <c r="AD44" s="799"/>
      <c r="AE44" s="800"/>
      <c r="AF44" s="304"/>
      <c r="AG44" s="799"/>
      <c r="AH44" s="799"/>
      <c r="AI44" s="799"/>
      <c r="AJ44" s="304"/>
      <c r="AK44" s="304"/>
      <c r="AL44" s="799"/>
      <c r="AM44" s="799"/>
      <c r="AN44" s="799"/>
      <c r="AO44" s="304"/>
      <c r="AP44" s="304"/>
      <c r="AQ44" s="799"/>
      <c r="AR44" s="799"/>
      <c r="AS44" s="799"/>
      <c r="AT44" s="304"/>
      <c r="AU44" s="304"/>
      <c r="AV44" s="799"/>
      <c r="AW44" s="799"/>
      <c r="AX44" s="799"/>
      <c r="AY44" s="800"/>
      <c r="AZ44" s="303"/>
      <c r="BA44" s="742"/>
      <c r="BB44" s="799"/>
      <c r="BC44" s="304"/>
      <c r="BD44" s="799"/>
      <c r="BE44" s="304"/>
      <c r="BF44" s="799"/>
      <c r="BG44" s="799"/>
      <c r="BH44" s="799"/>
      <c r="BI44" s="799"/>
      <c r="BJ44" s="799"/>
      <c r="BK44" s="799"/>
      <c r="BL44" s="742"/>
      <c r="BM44" s="742"/>
      <c r="BN44" s="800"/>
      <c r="BO44" s="303"/>
      <c r="BP44" s="742"/>
      <c r="BQ44" s="742"/>
      <c r="BR44" s="742"/>
      <c r="BS44" s="800"/>
      <c r="BT44" s="303"/>
      <c r="BU44" s="742"/>
      <c r="BV44" s="742"/>
      <c r="BW44" s="742"/>
      <c r="BX44" s="800"/>
      <c r="BY44" s="303"/>
      <c r="BZ44" s="742"/>
      <c r="CA44" s="742"/>
      <c r="CB44" s="742"/>
      <c r="CC44" s="303"/>
      <c r="CD44" s="303"/>
      <c r="CE44" s="742"/>
      <c r="CF44" s="742"/>
      <c r="CG44" s="742"/>
      <c r="CH44" s="742"/>
      <c r="CI44" s="304"/>
      <c r="CJ44" s="742"/>
      <c r="CK44" s="801"/>
      <c r="CL44" s="128"/>
      <c r="CM44" s="128">
        <v>2620</v>
      </c>
      <c r="CN44" s="69"/>
      <c r="CO44" s="16"/>
      <c r="CP44" s="16"/>
      <c r="CQ44" s="16"/>
      <c r="CR44" s="16"/>
      <c r="CS44" s="16"/>
    </row>
    <row r="45" spans="1:97" s="32" customFormat="1" ht="39.75" customHeight="1">
      <c r="A45" s="128" t="s">
        <v>231</v>
      </c>
      <c r="B45" s="254" t="s">
        <v>4202</v>
      </c>
      <c r="C45" s="128" t="s">
        <v>1186</v>
      </c>
      <c r="D45" s="128">
        <v>42</v>
      </c>
      <c r="E45" s="128">
        <v>2621</v>
      </c>
      <c r="F45" s="254" t="s">
        <v>4203</v>
      </c>
      <c r="G45" s="128" t="s">
        <v>2990</v>
      </c>
      <c r="H45" s="254" t="s">
        <v>4499</v>
      </c>
      <c r="I45" s="798"/>
      <c r="J45" s="799"/>
      <c r="K45" s="304"/>
      <c r="L45" s="304"/>
      <c r="M45" s="799"/>
      <c r="N45" s="799"/>
      <c r="O45" s="799"/>
      <c r="P45" s="304"/>
      <c r="Q45" s="304"/>
      <c r="R45" s="799"/>
      <c r="S45" s="799"/>
      <c r="T45" s="799"/>
      <c r="U45" s="304"/>
      <c r="V45" s="304"/>
      <c r="W45" s="799"/>
      <c r="X45" s="799"/>
      <c r="Y45" s="799"/>
      <c r="Z45" s="304"/>
      <c r="AA45" s="304"/>
      <c r="AB45" s="799"/>
      <c r="AC45" s="799"/>
      <c r="AD45" s="799"/>
      <c r="AE45" s="800"/>
      <c r="AF45" s="304"/>
      <c r="AG45" s="799"/>
      <c r="AH45" s="799"/>
      <c r="AI45" s="799"/>
      <c r="AJ45" s="304"/>
      <c r="AK45" s="304"/>
      <c r="AL45" s="799"/>
      <c r="AM45" s="799"/>
      <c r="AN45" s="799"/>
      <c r="AO45" s="304"/>
      <c r="AP45" s="304"/>
      <c r="AQ45" s="799"/>
      <c r="AR45" s="799"/>
      <c r="AS45" s="799"/>
      <c r="AT45" s="304"/>
      <c r="AU45" s="304"/>
      <c r="AV45" s="799"/>
      <c r="AW45" s="799"/>
      <c r="AX45" s="799"/>
      <c r="AY45" s="800"/>
      <c r="AZ45" s="303"/>
      <c r="BA45" s="742"/>
      <c r="BB45" s="799"/>
      <c r="BC45" s="304"/>
      <c r="BD45" s="799"/>
      <c r="BE45" s="304"/>
      <c r="BF45" s="799"/>
      <c r="BG45" s="799"/>
      <c r="BH45" s="799"/>
      <c r="BI45" s="799"/>
      <c r="BJ45" s="799"/>
      <c r="BK45" s="799"/>
      <c r="BL45" s="742"/>
      <c r="BM45" s="799"/>
      <c r="BN45" s="800"/>
      <c r="BO45" s="303"/>
      <c r="BP45" s="742"/>
      <c r="BQ45" s="742"/>
      <c r="BR45" s="742"/>
      <c r="BS45" s="800"/>
      <c r="BT45" s="303"/>
      <c r="BU45" s="742"/>
      <c r="BV45" s="742"/>
      <c r="BW45" s="799"/>
      <c r="BX45" s="800"/>
      <c r="BY45" s="303"/>
      <c r="BZ45" s="742"/>
      <c r="CA45" s="742"/>
      <c r="CB45" s="742"/>
      <c r="CC45" s="303"/>
      <c r="CD45" s="303"/>
      <c r="CE45" s="742"/>
      <c r="CF45" s="742"/>
      <c r="CG45" s="742"/>
      <c r="CH45" s="742"/>
      <c r="CI45" s="304"/>
      <c r="CJ45" s="742"/>
      <c r="CK45" s="801"/>
      <c r="CL45" s="128"/>
      <c r="CM45" s="128">
        <v>2621</v>
      </c>
      <c r="CN45" s="69"/>
      <c r="CO45" s="16"/>
      <c r="CP45" s="16"/>
      <c r="CQ45" s="16"/>
      <c r="CR45" s="16"/>
      <c r="CS45" s="16"/>
    </row>
    <row r="46" spans="1:97" s="32" customFormat="1" ht="39.75" customHeight="1">
      <c r="A46" s="128" t="s">
        <v>4129</v>
      </c>
      <c r="B46" s="254" t="s">
        <v>4204</v>
      </c>
      <c r="C46" s="128" t="s">
        <v>4129</v>
      </c>
      <c r="D46" s="128">
        <v>49</v>
      </c>
      <c r="E46" s="128">
        <v>2622</v>
      </c>
      <c r="F46" s="254" t="s">
        <v>4205</v>
      </c>
      <c r="G46" s="128" t="s">
        <v>674</v>
      </c>
      <c r="H46" s="128" t="s">
        <v>674</v>
      </c>
      <c r="I46" s="798"/>
      <c r="J46" s="799"/>
      <c r="K46" s="304"/>
      <c r="L46" s="304"/>
      <c r="M46" s="799"/>
      <c r="N46" s="799"/>
      <c r="O46" s="799"/>
      <c r="P46" s="304"/>
      <c r="Q46" s="304"/>
      <c r="R46" s="799"/>
      <c r="S46" s="799"/>
      <c r="T46" s="799"/>
      <c r="U46" s="304"/>
      <c r="V46" s="304"/>
      <c r="W46" s="799"/>
      <c r="X46" s="799"/>
      <c r="Y46" s="799"/>
      <c r="Z46" s="304"/>
      <c r="AA46" s="304"/>
      <c r="AB46" s="799"/>
      <c r="AC46" s="799"/>
      <c r="AD46" s="799"/>
      <c r="AE46" s="800"/>
      <c r="AF46" s="304"/>
      <c r="AG46" s="799"/>
      <c r="AH46" s="799"/>
      <c r="AI46" s="799"/>
      <c r="AJ46" s="304"/>
      <c r="AK46" s="304"/>
      <c r="AL46" s="799"/>
      <c r="AM46" s="799"/>
      <c r="AN46" s="799"/>
      <c r="AO46" s="304"/>
      <c r="AP46" s="304"/>
      <c r="AQ46" s="799"/>
      <c r="AR46" s="799"/>
      <c r="AS46" s="799"/>
      <c r="AT46" s="304"/>
      <c r="AU46" s="304"/>
      <c r="AV46" s="799"/>
      <c r="AW46" s="799"/>
      <c r="AX46" s="799"/>
      <c r="AY46" s="800"/>
      <c r="AZ46" s="303"/>
      <c r="BA46" s="742"/>
      <c r="BB46" s="799"/>
      <c r="BC46" s="304"/>
      <c r="BD46" s="799"/>
      <c r="BE46" s="304"/>
      <c r="BF46" s="799"/>
      <c r="BG46" s="799"/>
      <c r="BH46" s="799"/>
      <c r="BI46" s="799"/>
      <c r="BJ46" s="799"/>
      <c r="BK46" s="799"/>
      <c r="BL46" s="742"/>
      <c r="BM46" s="742"/>
      <c r="BN46" s="800"/>
      <c r="BO46" s="303"/>
      <c r="BP46" s="742"/>
      <c r="BQ46" s="799"/>
      <c r="BR46" s="742"/>
      <c r="BS46" s="800"/>
      <c r="BT46" s="303"/>
      <c r="BU46" s="742"/>
      <c r="BV46" s="799"/>
      <c r="BW46" s="742"/>
      <c r="BX46" s="800"/>
      <c r="BY46" s="303"/>
      <c r="BZ46" s="742"/>
      <c r="CA46" s="799"/>
      <c r="CB46" s="742"/>
      <c r="CC46" s="303"/>
      <c r="CD46" s="303"/>
      <c r="CE46" s="742"/>
      <c r="CF46" s="742"/>
      <c r="CG46" s="742"/>
      <c r="CH46" s="742"/>
      <c r="CI46" s="304"/>
      <c r="CJ46" s="742"/>
      <c r="CK46" s="742"/>
      <c r="CL46" s="128"/>
      <c r="CM46" s="128">
        <v>2622</v>
      </c>
      <c r="CN46" s="69"/>
      <c r="CO46" s="16"/>
      <c r="CP46" s="16"/>
      <c r="CQ46" s="16"/>
      <c r="CR46" s="16"/>
      <c r="CS46" s="16"/>
    </row>
    <row r="47" spans="1:97" s="32" customFormat="1" ht="39.75" customHeight="1">
      <c r="A47" s="128" t="s">
        <v>4129</v>
      </c>
      <c r="B47" s="254" t="s">
        <v>2996</v>
      </c>
      <c r="C47" s="128" t="s">
        <v>1520</v>
      </c>
      <c r="D47" s="128">
        <v>72</v>
      </c>
      <c r="E47" s="128">
        <v>2623</v>
      </c>
      <c r="F47" s="254" t="s">
        <v>4206</v>
      </c>
      <c r="G47" s="128" t="s">
        <v>674</v>
      </c>
      <c r="H47" s="128" t="s">
        <v>674</v>
      </c>
      <c r="I47" s="798"/>
      <c r="J47" s="799"/>
      <c r="K47" s="304"/>
      <c r="L47" s="304"/>
      <c r="M47" s="799"/>
      <c r="N47" s="799"/>
      <c r="O47" s="799"/>
      <c r="P47" s="304"/>
      <c r="Q47" s="304"/>
      <c r="R47" s="799"/>
      <c r="S47" s="799"/>
      <c r="T47" s="799"/>
      <c r="U47" s="304"/>
      <c r="V47" s="304"/>
      <c r="W47" s="799"/>
      <c r="X47" s="799"/>
      <c r="Y47" s="799"/>
      <c r="Z47" s="304"/>
      <c r="AA47" s="304"/>
      <c r="AB47" s="799"/>
      <c r="AC47" s="799"/>
      <c r="AD47" s="799"/>
      <c r="AE47" s="800"/>
      <c r="AF47" s="304"/>
      <c r="AG47" s="799"/>
      <c r="AH47" s="799"/>
      <c r="AI47" s="799"/>
      <c r="AJ47" s="304"/>
      <c r="AK47" s="304"/>
      <c r="AL47" s="799"/>
      <c r="AM47" s="799"/>
      <c r="AN47" s="799"/>
      <c r="AO47" s="304"/>
      <c r="AP47" s="304"/>
      <c r="AQ47" s="799"/>
      <c r="AR47" s="799"/>
      <c r="AS47" s="799"/>
      <c r="AT47" s="304"/>
      <c r="AU47" s="304"/>
      <c r="AV47" s="799"/>
      <c r="AW47" s="799"/>
      <c r="AX47" s="799"/>
      <c r="AY47" s="800"/>
      <c r="AZ47" s="303"/>
      <c r="BA47" s="742"/>
      <c r="BB47" s="799"/>
      <c r="BC47" s="304"/>
      <c r="BD47" s="799"/>
      <c r="BE47" s="304"/>
      <c r="BF47" s="799"/>
      <c r="BG47" s="799"/>
      <c r="BH47" s="799"/>
      <c r="BI47" s="799"/>
      <c r="BJ47" s="799"/>
      <c r="BK47" s="799"/>
      <c r="BL47" s="742"/>
      <c r="BM47" s="799"/>
      <c r="BN47" s="800"/>
      <c r="BO47" s="303"/>
      <c r="BP47" s="742"/>
      <c r="BQ47" s="742"/>
      <c r="BR47" s="742"/>
      <c r="BS47" s="800"/>
      <c r="BT47" s="303"/>
      <c r="BU47" s="742"/>
      <c r="BV47" s="742"/>
      <c r="BW47" s="799"/>
      <c r="BX47" s="800"/>
      <c r="BY47" s="303"/>
      <c r="BZ47" s="742"/>
      <c r="CA47" s="742"/>
      <c r="CB47" s="742"/>
      <c r="CC47" s="303"/>
      <c r="CD47" s="303"/>
      <c r="CE47" s="742"/>
      <c r="CF47" s="742"/>
      <c r="CG47" s="742"/>
      <c r="CH47" s="742"/>
      <c r="CI47" s="304"/>
      <c r="CJ47" s="742"/>
      <c r="CK47" s="801"/>
      <c r="CL47" s="128"/>
      <c r="CM47" s="128">
        <v>2623</v>
      </c>
      <c r="CN47" s="69"/>
      <c r="CO47" s="16"/>
      <c r="CP47" s="16"/>
      <c r="CQ47" s="16"/>
      <c r="CR47" s="16"/>
      <c r="CS47" s="16"/>
    </row>
    <row r="48" spans="1:97" s="32" customFormat="1" ht="39.75" customHeight="1">
      <c r="A48" s="128" t="s">
        <v>4129</v>
      </c>
      <c r="B48" s="254" t="s">
        <v>1674</v>
      </c>
      <c r="C48" s="128" t="s">
        <v>5879</v>
      </c>
      <c r="D48" s="128">
        <v>79</v>
      </c>
      <c r="E48" s="128">
        <v>2624</v>
      </c>
      <c r="F48" s="254" t="s">
        <v>4207</v>
      </c>
      <c r="G48" s="128" t="s">
        <v>674</v>
      </c>
      <c r="H48" s="128" t="s">
        <v>674</v>
      </c>
      <c r="I48" s="798"/>
      <c r="J48" s="799"/>
      <c r="K48" s="304"/>
      <c r="L48" s="304"/>
      <c r="M48" s="799"/>
      <c r="N48" s="799"/>
      <c r="O48" s="799"/>
      <c r="P48" s="304"/>
      <c r="Q48" s="304"/>
      <c r="R48" s="799"/>
      <c r="S48" s="799"/>
      <c r="T48" s="799"/>
      <c r="U48" s="304"/>
      <c r="V48" s="304"/>
      <c r="W48" s="799"/>
      <c r="X48" s="799"/>
      <c r="Y48" s="799"/>
      <c r="Z48" s="304"/>
      <c r="AA48" s="304"/>
      <c r="AB48" s="799"/>
      <c r="AC48" s="799"/>
      <c r="AD48" s="799"/>
      <c r="AE48" s="800"/>
      <c r="AF48" s="304"/>
      <c r="AG48" s="799"/>
      <c r="AH48" s="799"/>
      <c r="AI48" s="799"/>
      <c r="AJ48" s="304"/>
      <c r="AK48" s="304"/>
      <c r="AL48" s="799"/>
      <c r="AM48" s="799"/>
      <c r="AN48" s="799"/>
      <c r="AO48" s="304"/>
      <c r="AP48" s="304"/>
      <c r="AQ48" s="799"/>
      <c r="AR48" s="799"/>
      <c r="AS48" s="799"/>
      <c r="AT48" s="304"/>
      <c r="AU48" s="304"/>
      <c r="AV48" s="799"/>
      <c r="AW48" s="799"/>
      <c r="AX48" s="799"/>
      <c r="AY48" s="800"/>
      <c r="AZ48" s="303"/>
      <c r="BA48" s="742"/>
      <c r="BB48" s="799"/>
      <c r="BC48" s="304"/>
      <c r="BD48" s="799"/>
      <c r="BE48" s="304"/>
      <c r="BF48" s="799"/>
      <c r="BG48" s="799"/>
      <c r="BH48" s="799"/>
      <c r="BI48" s="799"/>
      <c r="BJ48" s="799"/>
      <c r="BK48" s="799"/>
      <c r="BL48" s="799"/>
      <c r="BM48" s="799"/>
      <c r="BN48" s="800"/>
      <c r="BO48" s="303"/>
      <c r="BP48" s="742"/>
      <c r="BQ48" s="799"/>
      <c r="BR48" s="742"/>
      <c r="BS48" s="800"/>
      <c r="BT48" s="303"/>
      <c r="BU48" s="742"/>
      <c r="BV48" s="799"/>
      <c r="BW48" s="799"/>
      <c r="BX48" s="800"/>
      <c r="BY48" s="303"/>
      <c r="BZ48" s="742"/>
      <c r="CA48" s="799"/>
      <c r="CB48" s="742"/>
      <c r="CC48" s="303"/>
      <c r="CD48" s="303"/>
      <c r="CE48" s="742"/>
      <c r="CF48" s="742"/>
      <c r="CG48" s="742"/>
      <c r="CH48" s="742"/>
      <c r="CI48" s="304"/>
      <c r="CJ48" s="742"/>
      <c r="CK48" s="742"/>
      <c r="CL48" s="128"/>
      <c r="CM48" s="128">
        <v>2624</v>
      </c>
      <c r="CN48" s="69"/>
      <c r="CO48" s="16"/>
      <c r="CP48" s="16"/>
      <c r="CQ48" s="16"/>
      <c r="CR48" s="16"/>
      <c r="CS48" s="16"/>
    </row>
    <row r="49" spans="1:97" s="32" customFormat="1" ht="39.75" customHeight="1">
      <c r="A49" s="128" t="s">
        <v>4129</v>
      </c>
      <c r="B49" s="254" t="s">
        <v>1675</v>
      </c>
      <c r="C49" s="128" t="s">
        <v>4129</v>
      </c>
      <c r="D49" s="128">
        <v>80</v>
      </c>
      <c r="E49" s="128">
        <v>2625</v>
      </c>
      <c r="F49" s="254" t="s">
        <v>4208</v>
      </c>
      <c r="G49" s="128"/>
      <c r="H49" s="254"/>
      <c r="I49" s="798"/>
      <c r="J49" s="799"/>
      <c r="K49" s="304"/>
      <c r="L49" s="304"/>
      <c r="M49" s="799"/>
      <c r="N49" s="799"/>
      <c r="O49" s="799"/>
      <c r="P49" s="304"/>
      <c r="Q49" s="304"/>
      <c r="R49" s="799"/>
      <c r="S49" s="799"/>
      <c r="T49" s="799"/>
      <c r="U49" s="304"/>
      <c r="V49" s="304"/>
      <c r="W49" s="799"/>
      <c r="X49" s="799"/>
      <c r="Y49" s="799"/>
      <c r="Z49" s="304"/>
      <c r="AA49" s="304"/>
      <c r="AB49" s="799"/>
      <c r="AC49" s="799"/>
      <c r="AD49" s="799"/>
      <c r="AE49" s="800"/>
      <c r="AF49" s="304"/>
      <c r="AG49" s="799"/>
      <c r="AH49" s="799"/>
      <c r="AI49" s="799"/>
      <c r="AJ49" s="304"/>
      <c r="AK49" s="304"/>
      <c r="AL49" s="799"/>
      <c r="AM49" s="799"/>
      <c r="AN49" s="799"/>
      <c r="AO49" s="304"/>
      <c r="AP49" s="304"/>
      <c r="AQ49" s="799"/>
      <c r="AR49" s="799"/>
      <c r="AS49" s="799"/>
      <c r="AT49" s="304"/>
      <c r="AU49" s="304"/>
      <c r="AV49" s="799"/>
      <c r="AW49" s="799"/>
      <c r="AX49" s="799"/>
      <c r="AY49" s="800"/>
      <c r="AZ49" s="303"/>
      <c r="BA49" s="742"/>
      <c r="BB49" s="799"/>
      <c r="BC49" s="304"/>
      <c r="BD49" s="799"/>
      <c r="BE49" s="304"/>
      <c r="BF49" s="799"/>
      <c r="BG49" s="799"/>
      <c r="BH49" s="799"/>
      <c r="BI49" s="799"/>
      <c r="BJ49" s="799"/>
      <c r="BK49" s="799"/>
      <c r="BL49" s="799"/>
      <c r="BM49" s="799"/>
      <c r="BN49" s="800"/>
      <c r="BO49" s="303"/>
      <c r="BP49" s="742"/>
      <c r="BQ49" s="799"/>
      <c r="BR49" s="742"/>
      <c r="BS49" s="800"/>
      <c r="BT49" s="303"/>
      <c r="BU49" s="742"/>
      <c r="BV49" s="799"/>
      <c r="BW49" s="799"/>
      <c r="BX49" s="800"/>
      <c r="BY49" s="303"/>
      <c r="BZ49" s="742"/>
      <c r="CA49" s="799"/>
      <c r="CB49" s="742"/>
      <c r="CC49" s="303"/>
      <c r="CD49" s="303"/>
      <c r="CE49" s="742"/>
      <c r="CF49" s="742"/>
      <c r="CG49" s="742"/>
      <c r="CH49" s="742"/>
      <c r="CI49" s="304"/>
      <c r="CJ49" s="742"/>
      <c r="CK49" s="742"/>
      <c r="CL49" s="128"/>
      <c r="CM49" s="128">
        <v>2625</v>
      </c>
      <c r="CN49" s="69"/>
      <c r="CO49" s="16"/>
      <c r="CP49" s="16"/>
      <c r="CQ49" s="16"/>
      <c r="CR49" s="16"/>
      <c r="CS49" s="16"/>
    </row>
    <row r="50" spans="1:97" s="32" customFormat="1" ht="39.75" customHeight="1">
      <c r="A50" s="128" t="s">
        <v>4129</v>
      </c>
      <c r="B50" s="254" t="s">
        <v>2191</v>
      </c>
      <c r="C50" s="128" t="s">
        <v>4129</v>
      </c>
      <c r="D50" s="128">
        <v>81</v>
      </c>
      <c r="E50" s="128">
        <v>2626</v>
      </c>
      <c r="F50" s="254" t="s">
        <v>4209</v>
      </c>
      <c r="G50" s="128" t="s">
        <v>674</v>
      </c>
      <c r="H50" s="128" t="s">
        <v>674</v>
      </c>
      <c r="I50" s="798"/>
      <c r="J50" s="799"/>
      <c r="K50" s="304"/>
      <c r="L50" s="304"/>
      <c r="M50" s="799"/>
      <c r="N50" s="799"/>
      <c r="O50" s="799"/>
      <c r="P50" s="304"/>
      <c r="Q50" s="304"/>
      <c r="R50" s="799"/>
      <c r="S50" s="799"/>
      <c r="T50" s="799"/>
      <c r="U50" s="304"/>
      <c r="V50" s="304"/>
      <c r="W50" s="799"/>
      <c r="X50" s="799"/>
      <c r="Y50" s="799"/>
      <c r="Z50" s="304"/>
      <c r="AA50" s="304"/>
      <c r="AB50" s="799"/>
      <c r="AC50" s="799"/>
      <c r="AD50" s="799"/>
      <c r="AE50" s="800"/>
      <c r="AF50" s="304"/>
      <c r="AG50" s="799"/>
      <c r="AH50" s="799"/>
      <c r="AI50" s="799"/>
      <c r="AJ50" s="304"/>
      <c r="AK50" s="304"/>
      <c r="AL50" s="799"/>
      <c r="AM50" s="799"/>
      <c r="AN50" s="799"/>
      <c r="AO50" s="304"/>
      <c r="AP50" s="304"/>
      <c r="AQ50" s="799"/>
      <c r="AR50" s="799"/>
      <c r="AS50" s="799"/>
      <c r="AT50" s="304"/>
      <c r="AU50" s="304"/>
      <c r="AV50" s="799"/>
      <c r="AW50" s="799"/>
      <c r="AX50" s="799"/>
      <c r="AY50" s="800"/>
      <c r="AZ50" s="303"/>
      <c r="BA50" s="742"/>
      <c r="BB50" s="799"/>
      <c r="BC50" s="304"/>
      <c r="BD50" s="799"/>
      <c r="BE50" s="304"/>
      <c r="BF50" s="799"/>
      <c r="BG50" s="799"/>
      <c r="BH50" s="799"/>
      <c r="BI50" s="799"/>
      <c r="BJ50" s="799"/>
      <c r="BK50" s="799"/>
      <c r="BL50" s="799"/>
      <c r="BM50" s="799"/>
      <c r="BN50" s="800"/>
      <c r="BO50" s="303"/>
      <c r="BP50" s="742"/>
      <c r="BQ50" s="799"/>
      <c r="BR50" s="742"/>
      <c r="BS50" s="800"/>
      <c r="BT50" s="303"/>
      <c r="BU50" s="742"/>
      <c r="BV50" s="799"/>
      <c r="BW50" s="799"/>
      <c r="BX50" s="800"/>
      <c r="BY50" s="303"/>
      <c r="BZ50" s="742"/>
      <c r="CA50" s="799"/>
      <c r="CB50" s="742"/>
      <c r="CC50" s="303"/>
      <c r="CD50" s="303"/>
      <c r="CE50" s="742"/>
      <c r="CF50" s="742"/>
      <c r="CG50" s="742"/>
      <c r="CH50" s="742"/>
      <c r="CI50" s="304"/>
      <c r="CJ50" s="742"/>
      <c r="CK50" s="742"/>
      <c r="CL50" s="128"/>
      <c r="CM50" s="128">
        <v>2626</v>
      </c>
      <c r="CN50" s="69"/>
      <c r="CO50" s="16"/>
      <c r="CP50" s="16"/>
      <c r="CQ50" s="16"/>
      <c r="CR50" s="16"/>
      <c r="CS50" s="16"/>
    </row>
    <row r="51" spans="1:97" s="32" customFormat="1" ht="39.75" customHeight="1">
      <c r="A51" s="128" t="s">
        <v>4059</v>
      </c>
      <c r="B51" s="254" t="s">
        <v>4210</v>
      </c>
      <c r="C51" s="128" t="s">
        <v>1186</v>
      </c>
      <c r="D51" s="254">
        <v>13</v>
      </c>
      <c r="E51" s="128">
        <v>2627</v>
      </c>
      <c r="F51" s="254" t="s">
        <v>4211</v>
      </c>
      <c r="G51" s="128" t="s">
        <v>674</v>
      </c>
      <c r="H51" s="128" t="s">
        <v>674</v>
      </c>
      <c r="I51" s="798"/>
      <c r="J51" s="799"/>
      <c r="K51" s="304"/>
      <c r="L51" s="304"/>
      <c r="M51" s="799"/>
      <c r="N51" s="799"/>
      <c r="O51" s="799"/>
      <c r="P51" s="304"/>
      <c r="Q51" s="304"/>
      <c r="R51" s="799"/>
      <c r="S51" s="799"/>
      <c r="T51" s="799"/>
      <c r="U51" s="304"/>
      <c r="V51" s="304"/>
      <c r="W51" s="799"/>
      <c r="X51" s="799"/>
      <c r="Y51" s="799"/>
      <c r="Z51" s="304"/>
      <c r="AA51" s="304"/>
      <c r="AB51" s="799"/>
      <c r="AC51" s="799"/>
      <c r="AD51" s="799"/>
      <c r="AE51" s="800"/>
      <c r="AF51" s="304"/>
      <c r="AG51" s="799"/>
      <c r="AH51" s="799"/>
      <c r="AI51" s="799"/>
      <c r="AJ51" s="304"/>
      <c r="AK51" s="304"/>
      <c r="AL51" s="799"/>
      <c r="AM51" s="799"/>
      <c r="AN51" s="799"/>
      <c r="AO51" s="304"/>
      <c r="AP51" s="304"/>
      <c r="AQ51" s="799"/>
      <c r="AR51" s="799"/>
      <c r="AS51" s="799"/>
      <c r="AT51" s="304"/>
      <c r="AU51" s="304"/>
      <c r="AV51" s="799"/>
      <c r="AW51" s="799"/>
      <c r="AX51" s="799"/>
      <c r="AY51" s="800"/>
      <c r="AZ51" s="303"/>
      <c r="BA51" s="742"/>
      <c r="BB51" s="799"/>
      <c r="BC51" s="304"/>
      <c r="BD51" s="799"/>
      <c r="BE51" s="304"/>
      <c r="BF51" s="799"/>
      <c r="BG51" s="799"/>
      <c r="BH51" s="799"/>
      <c r="BI51" s="799"/>
      <c r="BJ51" s="799"/>
      <c r="BK51" s="799"/>
      <c r="BL51" s="742"/>
      <c r="BM51" s="742"/>
      <c r="BN51" s="800"/>
      <c r="BO51" s="303"/>
      <c r="BP51" s="742"/>
      <c r="BQ51" s="799"/>
      <c r="BR51" s="742"/>
      <c r="BS51" s="800"/>
      <c r="BT51" s="303"/>
      <c r="BU51" s="742"/>
      <c r="BV51" s="799"/>
      <c r="BW51" s="742"/>
      <c r="BX51" s="800"/>
      <c r="BY51" s="303"/>
      <c r="BZ51" s="742"/>
      <c r="CA51" s="799"/>
      <c r="CB51" s="742"/>
      <c r="CC51" s="303"/>
      <c r="CD51" s="303"/>
      <c r="CE51" s="742"/>
      <c r="CF51" s="742"/>
      <c r="CG51" s="742"/>
      <c r="CH51" s="742"/>
      <c r="CI51" s="304"/>
      <c r="CJ51" s="742"/>
      <c r="CK51" s="742"/>
      <c r="CL51" s="128"/>
      <c r="CM51" s="128">
        <v>2627</v>
      </c>
      <c r="CN51" s="69"/>
      <c r="CO51" s="16"/>
      <c r="CP51" s="16"/>
      <c r="CQ51" s="16"/>
      <c r="CR51" s="16"/>
      <c r="CS51" s="16"/>
    </row>
    <row r="52" spans="1:97" s="32" customFormat="1" ht="39.75" customHeight="1">
      <c r="A52" s="128" t="s">
        <v>4129</v>
      </c>
      <c r="B52" s="254" t="s">
        <v>4212</v>
      </c>
      <c r="C52" s="128" t="s">
        <v>4129</v>
      </c>
      <c r="D52" s="128">
        <v>24</v>
      </c>
      <c r="E52" s="128">
        <v>2628</v>
      </c>
      <c r="F52" s="254" t="s">
        <v>4213</v>
      </c>
      <c r="G52" s="128" t="s">
        <v>674</v>
      </c>
      <c r="H52" s="128" t="s">
        <v>674</v>
      </c>
      <c r="I52" s="798"/>
      <c r="J52" s="799"/>
      <c r="K52" s="304"/>
      <c r="L52" s="304"/>
      <c r="M52" s="799"/>
      <c r="N52" s="799"/>
      <c r="O52" s="799"/>
      <c r="P52" s="304"/>
      <c r="Q52" s="304"/>
      <c r="R52" s="799"/>
      <c r="S52" s="799"/>
      <c r="T52" s="799"/>
      <c r="U52" s="304"/>
      <c r="V52" s="304"/>
      <c r="W52" s="799"/>
      <c r="X52" s="799"/>
      <c r="Y52" s="799"/>
      <c r="Z52" s="304"/>
      <c r="AA52" s="304"/>
      <c r="AB52" s="799"/>
      <c r="AC52" s="799"/>
      <c r="AD52" s="799"/>
      <c r="AE52" s="800"/>
      <c r="AF52" s="304"/>
      <c r="AG52" s="799"/>
      <c r="AH52" s="799"/>
      <c r="AI52" s="799"/>
      <c r="AJ52" s="304"/>
      <c r="AK52" s="304"/>
      <c r="AL52" s="799"/>
      <c r="AM52" s="799"/>
      <c r="AN52" s="799"/>
      <c r="AO52" s="304"/>
      <c r="AP52" s="304"/>
      <c r="AQ52" s="799"/>
      <c r="AR52" s="799"/>
      <c r="AS52" s="799"/>
      <c r="AT52" s="304"/>
      <c r="AU52" s="304"/>
      <c r="AV52" s="799"/>
      <c r="AW52" s="799"/>
      <c r="AX52" s="799"/>
      <c r="AY52" s="800"/>
      <c r="AZ52" s="303"/>
      <c r="BA52" s="742"/>
      <c r="BB52" s="799"/>
      <c r="BC52" s="304"/>
      <c r="BD52" s="799"/>
      <c r="BE52" s="304"/>
      <c r="BF52" s="799"/>
      <c r="BG52" s="799"/>
      <c r="BH52" s="799"/>
      <c r="BI52" s="799"/>
      <c r="BJ52" s="799"/>
      <c r="BK52" s="799"/>
      <c r="BL52" s="799"/>
      <c r="BM52" s="799"/>
      <c r="BN52" s="800"/>
      <c r="BO52" s="303"/>
      <c r="BP52" s="742"/>
      <c r="BQ52" s="799"/>
      <c r="BR52" s="742"/>
      <c r="BS52" s="800"/>
      <c r="BT52" s="303"/>
      <c r="BU52" s="742"/>
      <c r="BV52" s="799"/>
      <c r="BW52" s="799"/>
      <c r="BX52" s="800"/>
      <c r="BY52" s="303"/>
      <c r="BZ52" s="742"/>
      <c r="CA52" s="799"/>
      <c r="CB52" s="742"/>
      <c r="CC52" s="303"/>
      <c r="CD52" s="303"/>
      <c r="CE52" s="742"/>
      <c r="CF52" s="742"/>
      <c r="CG52" s="742"/>
      <c r="CH52" s="742"/>
      <c r="CI52" s="304"/>
      <c r="CJ52" s="742"/>
      <c r="CK52" s="742"/>
      <c r="CL52" s="128"/>
      <c r="CM52" s="128">
        <v>2628</v>
      </c>
      <c r="CN52" s="69"/>
      <c r="CO52" s="16"/>
      <c r="CP52" s="16"/>
      <c r="CQ52" s="16"/>
      <c r="CR52" s="16"/>
      <c r="CS52" s="16"/>
    </row>
    <row r="53" spans="1:97" s="32" customFormat="1" ht="39.75" customHeight="1">
      <c r="A53" s="128" t="s">
        <v>4129</v>
      </c>
      <c r="B53" s="254" t="s">
        <v>1679</v>
      </c>
      <c r="C53" s="128" t="s">
        <v>5879</v>
      </c>
      <c r="D53" s="128">
        <v>76</v>
      </c>
      <c r="E53" s="128">
        <v>2629</v>
      </c>
      <c r="F53" s="254" t="s">
        <v>4214</v>
      </c>
      <c r="G53" s="128" t="s">
        <v>674</v>
      </c>
      <c r="H53" s="128" t="s">
        <v>674</v>
      </c>
      <c r="I53" s="798"/>
      <c r="J53" s="799"/>
      <c r="K53" s="304"/>
      <c r="L53" s="304"/>
      <c r="M53" s="799"/>
      <c r="N53" s="799"/>
      <c r="O53" s="799"/>
      <c r="P53" s="304"/>
      <c r="Q53" s="304"/>
      <c r="R53" s="799"/>
      <c r="S53" s="799"/>
      <c r="T53" s="799"/>
      <c r="U53" s="304"/>
      <c r="V53" s="304"/>
      <c r="W53" s="799"/>
      <c r="X53" s="799"/>
      <c r="Y53" s="799"/>
      <c r="Z53" s="304"/>
      <c r="AA53" s="304"/>
      <c r="AB53" s="799"/>
      <c r="AC53" s="799"/>
      <c r="AD53" s="799"/>
      <c r="AE53" s="800"/>
      <c r="AF53" s="304"/>
      <c r="AG53" s="799"/>
      <c r="AH53" s="799"/>
      <c r="AI53" s="799"/>
      <c r="AJ53" s="304"/>
      <c r="AK53" s="304"/>
      <c r="AL53" s="799"/>
      <c r="AM53" s="799"/>
      <c r="AN53" s="799"/>
      <c r="AO53" s="304"/>
      <c r="AP53" s="304"/>
      <c r="AQ53" s="799"/>
      <c r="AR53" s="799"/>
      <c r="AS53" s="799"/>
      <c r="AT53" s="304"/>
      <c r="AU53" s="304"/>
      <c r="AV53" s="799"/>
      <c r="AW53" s="799"/>
      <c r="AX53" s="799"/>
      <c r="AY53" s="800"/>
      <c r="AZ53" s="303"/>
      <c r="BA53" s="742"/>
      <c r="BB53" s="799"/>
      <c r="BC53" s="304"/>
      <c r="BD53" s="799"/>
      <c r="BE53" s="304"/>
      <c r="BF53" s="799"/>
      <c r="BG53" s="799"/>
      <c r="BH53" s="799"/>
      <c r="BI53" s="799"/>
      <c r="BJ53" s="799"/>
      <c r="BK53" s="799"/>
      <c r="BL53" s="799"/>
      <c r="BM53" s="799"/>
      <c r="BN53" s="800"/>
      <c r="BO53" s="303"/>
      <c r="BP53" s="742"/>
      <c r="BQ53" s="799"/>
      <c r="BR53" s="742"/>
      <c r="BS53" s="800"/>
      <c r="BT53" s="303"/>
      <c r="BU53" s="742"/>
      <c r="BV53" s="799"/>
      <c r="BW53" s="799"/>
      <c r="BX53" s="800"/>
      <c r="BY53" s="303"/>
      <c r="BZ53" s="742"/>
      <c r="CA53" s="799"/>
      <c r="CB53" s="742"/>
      <c r="CC53" s="303"/>
      <c r="CD53" s="303"/>
      <c r="CE53" s="742"/>
      <c r="CF53" s="742"/>
      <c r="CG53" s="742"/>
      <c r="CH53" s="742"/>
      <c r="CI53" s="304"/>
      <c r="CJ53" s="742"/>
      <c r="CK53" s="742"/>
      <c r="CL53" s="128"/>
      <c r="CM53" s="128">
        <v>2629</v>
      </c>
      <c r="CN53" s="69"/>
      <c r="CO53" s="16"/>
      <c r="CP53" s="16"/>
      <c r="CQ53" s="16"/>
      <c r="CR53" s="16"/>
      <c r="CS53" s="16"/>
    </row>
    <row r="54" spans="1:97" s="32" customFormat="1" ht="39.75" customHeight="1">
      <c r="A54" s="128" t="s">
        <v>3035</v>
      </c>
      <c r="B54" s="254" t="s">
        <v>4215</v>
      </c>
      <c r="C54" s="128" t="s">
        <v>1186</v>
      </c>
      <c r="D54" s="128">
        <v>4</v>
      </c>
      <c r="E54" s="128">
        <v>2630</v>
      </c>
      <c r="F54" s="254" t="s">
        <v>4216</v>
      </c>
      <c r="G54" s="128" t="s">
        <v>674</v>
      </c>
      <c r="H54" s="128" t="s">
        <v>674</v>
      </c>
      <c r="I54" s="798"/>
      <c r="J54" s="799"/>
      <c r="K54" s="304"/>
      <c r="L54" s="304"/>
      <c r="M54" s="799"/>
      <c r="N54" s="799"/>
      <c r="O54" s="799"/>
      <c r="P54" s="304"/>
      <c r="Q54" s="304"/>
      <c r="R54" s="799"/>
      <c r="S54" s="799"/>
      <c r="T54" s="799"/>
      <c r="U54" s="304"/>
      <c r="V54" s="304"/>
      <c r="W54" s="799"/>
      <c r="X54" s="799"/>
      <c r="Y54" s="799"/>
      <c r="Z54" s="304"/>
      <c r="AA54" s="304"/>
      <c r="AB54" s="799"/>
      <c r="AC54" s="799"/>
      <c r="AD54" s="799"/>
      <c r="AE54" s="800"/>
      <c r="AF54" s="304"/>
      <c r="AG54" s="799"/>
      <c r="AH54" s="799"/>
      <c r="AI54" s="799"/>
      <c r="AJ54" s="304"/>
      <c r="AK54" s="304"/>
      <c r="AL54" s="799"/>
      <c r="AM54" s="799"/>
      <c r="AN54" s="799"/>
      <c r="AO54" s="304"/>
      <c r="AP54" s="304"/>
      <c r="AQ54" s="799"/>
      <c r="AR54" s="799"/>
      <c r="AS54" s="799"/>
      <c r="AT54" s="304"/>
      <c r="AU54" s="304"/>
      <c r="AV54" s="799"/>
      <c r="AW54" s="799"/>
      <c r="AX54" s="799"/>
      <c r="AY54" s="800"/>
      <c r="AZ54" s="303"/>
      <c r="BA54" s="742"/>
      <c r="BB54" s="799"/>
      <c r="BC54" s="304"/>
      <c r="BD54" s="799"/>
      <c r="BE54" s="304"/>
      <c r="BF54" s="799"/>
      <c r="BG54" s="799"/>
      <c r="BH54" s="799"/>
      <c r="BI54" s="799"/>
      <c r="BJ54" s="799"/>
      <c r="BK54" s="799"/>
      <c r="BL54" s="799"/>
      <c r="BM54" s="799"/>
      <c r="BN54" s="800"/>
      <c r="BO54" s="303"/>
      <c r="BP54" s="742"/>
      <c r="BQ54" s="799"/>
      <c r="BR54" s="742"/>
      <c r="BS54" s="800"/>
      <c r="BT54" s="303"/>
      <c r="BU54" s="742"/>
      <c r="BV54" s="799"/>
      <c r="BW54" s="799"/>
      <c r="BX54" s="800"/>
      <c r="BY54" s="303"/>
      <c r="BZ54" s="742"/>
      <c r="CA54" s="799"/>
      <c r="CB54" s="742"/>
      <c r="CC54" s="303"/>
      <c r="CD54" s="303"/>
      <c r="CE54" s="742"/>
      <c r="CF54" s="742"/>
      <c r="CG54" s="742"/>
      <c r="CH54" s="742"/>
      <c r="CI54" s="304"/>
      <c r="CJ54" s="742"/>
      <c r="CK54" s="742"/>
      <c r="CL54" s="128"/>
      <c r="CM54" s="128">
        <v>2630</v>
      </c>
      <c r="CN54" s="69"/>
      <c r="CO54" s="16"/>
      <c r="CP54" s="16"/>
      <c r="CQ54" s="16"/>
      <c r="CR54" s="16"/>
      <c r="CS54" s="16"/>
    </row>
    <row r="55" spans="1:97" s="32" customFormat="1" ht="39.75" customHeight="1">
      <c r="A55" s="128" t="s">
        <v>4129</v>
      </c>
      <c r="B55" s="254" t="s">
        <v>4217</v>
      </c>
      <c r="C55" s="128" t="s">
        <v>4129</v>
      </c>
      <c r="D55" s="128">
        <v>37</v>
      </c>
      <c r="E55" s="128">
        <v>2631</v>
      </c>
      <c r="F55" s="254" t="s">
        <v>4218</v>
      </c>
      <c r="G55" s="128" t="s">
        <v>674</v>
      </c>
      <c r="H55" s="128" t="s">
        <v>674</v>
      </c>
      <c r="I55" s="798"/>
      <c r="J55" s="799"/>
      <c r="K55" s="304"/>
      <c r="L55" s="304"/>
      <c r="M55" s="799"/>
      <c r="N55" s="799"/>
      <c r="O55" s="799"/>
      <c r="P55" s="304"/>
      <c r="Q55" s="304"/>
      <c r="R55" s="799"/>
      <c r="S55" s="799"/>
      <c r="T55" s="799"/>
      <c r="U55" s="304"/>
      <c r="V55" s="304"/>
      <c r="W55" s="799"/>
      <c r="X55" s="799"/>
      <c r="Y55" s="799"/>
      <c r="Z55" s="304"/>
      <c r="AA55" s="304"/>
      <c r="AB55" s="799"/>
      <c r="AC55" s="799"/>
      <c r="AD55" s="799"/>
      <c r="AE55" s="800"/>
      <c r="AF55" s="304"/>
      <c r="AG55" s="799"/>
      <c r="AH55" s="799"/>
      <c r="AI55" s="799"/>
      <c r="AJ55" s="304"/>
      <c r="AK55" s="304"/>
      <c r="AL55" s="799"/>
      <c r="AM55" s="799"/>
      <c r="AN55" s="799"/>
      <c r="AO55" s="304"/>
      <c r="AP55" s="304"/>
      <c r="AQ55" s="799"/>
      <c r="AR55" s="799"/>
      <c r="AS55" s="799"/>
      <c r="AT55" s="304"/>
      <c r="AU55" s="304"/>
      <c r="AV55" s="799"/>
      <c r="AW55" s="799"/>
      <c r="AX55" s="799"/>
      <c r="AY55" s="800"/>
      <c r="AZ55" s="303"/>
      <c r="BA55" s="742"/>
      <c r="BB55" s="799"/>
      <c r="BC55" s="304"/>
      <c r="BD55" s="799"/>
      <c r="BE55" s="304"/>
      <c r="BF55" s="799"/>
      <c r="BG55" s="799"/>
      <c r="BH55" s="799"/>
      <c r="BI55" s="799"/>
      <c r="BJ55" s="799"/>
      <c r="BK55" s="799"/>
      <c r="BL55" s="799"/>
      <c r="BM55" s="799"/>
      <c r="BN55" s="800"/>
      <c r="BO55" s="303"/>
      <c r="BP55" s="742"/>
      <c r="BQ55" s="799"/>
      <c r="BR55" s="742"/>
      <c r="BS55" s="800"/>
      <c r="BT55" s="303"/>
      <c r="BU55" s="742"/>
      <c r="BV55" s="799"/>
      <c r="BW55" s="799"/>
      <c r="BX55" s="800"/>
      <c r="BY55" s="303"/>
      <c r="BZ55" s="742"/>
      <c r="CA55" s="799"/>
      <c r="CB55" s="742"/>
      <c r="CC55" s="303"/>
      <c r="CD55" s="303"/>
      <c r="CE55" s="742"/>
      <c r="CF55" s="742"/>
      <c r="CG55" s="742"/>
      <c r="CH55" s="742"/>
      <c r="CI55" s="304"/>
      <c r="CJ55" s="742"/>
      <c r="CK55" s="742"/>
      <c r="CL55" s="128"/>
      <c r="CM55" s="128">
        <v>2631</v>
      </c>
      <c r="CN55" s="69"/>
      <c r="CO55" s="16"/>
      <c r="CP55" s="16"/>
      <c r="CQ55" s="16"/>
      <c r="CR55" s="16"/>
      <c r="CS55" s="16"/>
    </row>
    <row r="56" spans="1:97" s="32" customFormat="1" ht="39.75" customHeight="1">
      <c r="A56" s="128" t="s">
        <v>4129</v>
      </c>
      <c r="B56" s="254" t="s">
        <v>6269</v>
      </c>
      <c r="C56" s="128" t="s">
        <v>5879</v>
      </c>
      <c r="D56" s="128">
        <v>74</v>
      </c>
      <c r="E56" s="128">
        <v>2632</v>
      </c>
      <c r="F56" s="254" t="s">
        <v>4219</v>
      </c>
      <c r="G56" s="128" t="s">
        <v>674</v>
      </c>
      <c r="H56" s="128" t="s">
        <v>674</v>
      </c>
      <c r="I56" s="798"/>
      <c r="J56" s="799"/>
      <c r="K56" s="304"/>
      <c r="L56" s="304"/>
      <c r="M56" s="799"/>
      <c r="N56" s="799"/>
      <c r="O56" s="799"/>
      <c r="P56" s="304"/>
      <c r="Q56" s="304"/>
      <c r="R56" s="799"/>
      <c r="S56" s="799"/>
      <c r="T56" s="799"/>
      <c r="U56" s="304"/>
      <c r="V56" s="304"/>
      <c r="W56" s="799"/>
      <c r="X56" s="799"/>
      <c r="Y56" s="799"/>
      <c r="Z56" s="304"/>
      <c r="AA56" s="304"/>
      <c r="AB56" s="799"/>
      <c r="AC56" s="799"/>
      <c r="AD56" s="799"/>
      <c r="AE56" s="800"/>
      <c r="AF56" s="304"/>
      <c r="AG56" s="799"/>
      <c r="AH56" s="799"/>
      <c r="AI56" s="799"/>
      <c r="AJ56" s="304"/>
      <c r="AK56" s="304"/>
      <c r="AL56" s="799"/>
      <c r="AM56" s="799"/>
      <c r="AN56" s="799"/>
      <c r="AO56" s="304"/>
      <c r="AP56" s="304"/>
      <c r="AQ56" s="799"/>
      <c r="AR56" s="799"/>
      <c r="AS56" s="799"/>
      <c r="AT56" s="304"/>
      <c r="AU56" s="304"/>
      <c r="AV56" s="799"/>
      <c r="AW56" s="799"/>
      <c r="AX56" s="799"/>
      <c r="AY56" s="800"/>
      <c r="AZ56" s="303"/>
      <c r="BA56" s="742"/>
      <c r="BB56" s="799"/>
      <c r="BC56" s="304"/>
      <c r="BD56" s="799"/>
      <c r="BE56" s="304"/>
      <c r="BF56" s="799"/>
      <c r="BG56" s="799"/>
      <c r="BH56" s="799"/>
      <c r="BI56" s="799"/>
      <c r="BJ56" s="799"/>
      <c r="BK56" s="799"/>
      <c r="BL56" s="799"/>
      <c r="BM56" s="799"/>
      <c r="BN56" s="800"/>
      <c r="BO56" s="303"/>
      <c r="BP56" s="742"/>
      <c r="BQ56" s="799"/>
      <c r="BR56" s="742"/>
      <c r="BS56" s="800"/>
      <c r="BT56" s="303"/>
      <c r="BU56" s="742"/>
      <c r="BV56" s="799"/>
      <c r="BW56" s="799"/>
      <c r="BX56" s="800"/>
      <c r="BY56" s="303"/>
      <c r="BZ56" s="742"/>
      <c r="CA56" s="799"/>
      <c r="CB56" s="742"/>
      <c r="CC56" s="303"/>
      <c r="CD56" s="303"/>
      <c r="CE56" s="742"/>
      <c r="CF56" s="742"/>
      <c r="CG56" s="742"/>
      <c r="CH56" s="742"/>
      <c r="CI56" s="304"/>
      <c r="CJ56" s="742"/>
      <c r="CK56" s="742"/>
      <c r="CL56" s="128"/>
      <c r="CM56" s="128">
        <v>2632</v>
      </c>
      <c r="CN56" s="69"/>
      <c r="CO56" s="16"/>
      <c r="CP56" s="16"/>
      <c r="CQ56" s="16"/>
      <c r="CR56" s="16"/>
      <c r="CS56" s="16"/>
    </row>
    <row r="57" spans="1:97" s="32" customFormat="1" ht="39.75" customHeight="1">
      <c r="A57" s="128" t="s">
        <v>4129</v>
      </c>
      <c r="B57" s="254" t="s">
        <v>6268</v>
      </c>
      <c r="C57" s="128" t="s">
        <v>4129</v>
      </c>
      <c r="D57" s="128">
        <v>75</v>
      </c>
      <c r="E57" s="128">
        <v>2633</v>
      </c>
      <c r="F57" s="254" t="s">
        <v>4220</v>
      </c>
      <c r="G57" s="128" t="s">
        <v>674</v>
      </c>
      <c r="H57" s="128" t="s">
        <v>674</v>
      </c>
      <c r="I57" s="798"/>
      <c r="J57" s="799"/>
      <c r="K57" s="304"/>
      <c r="L57" s="304"/>
      <c r="M57" s="799"/>
      <c r="N57" s="799"/>
      <c r="O57" s="799"/>
      <c r="P57" s="304"/>
      <c r="Q57" s="304"/>
      <c r="R57" s="799"/>
      <c r="S57" s="799"/>
      <c r="T57" s="799"/>
      <c r="U57" s="304"/>
      <c r="V57" s="304"/>
      <c r="W57" s="799"/>
      <c r="X57" s="799"/>
      <c r="Y57" s="799"/>
      <c r="Z57" s="304"/>
      <c r="AA57" s="304"/>
      <c r="AB57" s="799"/>
      <c r="AC57" s="799"/>
      <c r="AD57" s="799"/>
      <c r="AE57" s="800"/>
      <c r="AF57" s="304"/>
      <c r="AG57" s="799"/>
      <c r="AH57" s="799"/>
      <c r="AI57" s="799"/>
      <c r="AJ57" s="304"/>
      <c r="AK57" s="304"/>
      <c r="AL57" s="799"/>
      <c r="AM57" s="799"/>
      <c r="AN57" s="799"/>
      <c r="AO57" s="304"/>
      <c r="AP57" s="304"/>
      <c r="AQ57" s="799"/>
      <c r="AR57" s="799"/>
      <c r="AS57" s="799"/>
      <c r="AT57" s="304"/>
      <c r="AU57" s="304"/>
      <c r="AV57" s="799"/>
      <c r="AW57" s="799"/>
      <c r="AX57" s="799"/>
      <c r="AY57" s="800"/>
      <c r="AZ57" s="303"/>
      <c r="BA57" s="742"/>
      <c r="BB57" s="799"/>
      <c r="BC57" s="304"/>
      <c r="BD57" s="799"/>
      <c r="BE57" s="304"/>
      <c r="BF57" s="799"/>
      <c r="BG57" s="799"/>
      <c r="BH57" s="799"/>
      <c r="BI57" s="799"/>
      <c r="BJ57" s="799"/>
      <c r="BK57" s="799"/>
      <c r="BL57" s="799"/>
      <c r="BM57" s="799"/>
      <c r="BN57" s="800"/>
      <c r="BO57" s="303"/>
      <c r="BP57" s="742"/>
      <c r="BQ57" s="799"/>
      <c r="BR57" s="742"/>
      <c r="BS57" s="800"/>
      <c r="BT57" s="303"/>
      <c r="BU57" s="742"/>
      <c r="BV57" s="799"/>
      <c r="BW57" s="799"/>
      <c r="BX57" s="800"/>
      <c r="BY57" s="303"/>
      <c r="BZ57" s="742"/>
      <c r="CA57" s="799"/>
      <c r="CB57" s="742"/>
      <c r="CC57" s="303"/>
      <c r="CD57" s="303"/>
      <c r="CE57" s="742"/>
      <c r="CF57" s="742"/>
      <c r="CG57" s="742"/>
      <c r="CH57" s="742"/>
      <c r="CI57" s="304"/>
      <c r="CJ57" s="742"/>
      <c r="CK57" s="742"/>
      <c r="CL57" s="128"/>
      <c r="CM57" s="128">
        <v>2633</v>
      </c>
      <c r="CN57" s="69"/>
      <c r="CO57" s="16"/>
      <c r="CP57" s="16"/>
      <c r="CQ57" s="16"/>
      <c r="CR57" s="16"/>
      <c r="CS57" s="16"/>
    </row>
    <row r="58" spans="1:97" s="32" customFormat="1" ht="39.75" customHeight="1">
      <c r="A58" s="128" t="s">
        <v>3321</v>
      </c>
      <c r="B58" s="254" t="s">
        <v>4221</v>
      </c>
      <c r="C58" s="128" t="s">
        <v>1186</v>
      </c>
      <c r="D58" s="128">
        <v>1</v>
      </c>
      <c r="E58" s="128">
        <v>2634</v>
      </c>
      <c r="F58" s="254" t="s">
        <v>4222</v>
      </c>
      <c r="G58" s="128" t="s">
        <v>674</v>
      </c>
      <c r="H58" s="128" t="s">
        <v>674</v>
      </c>
      <c r="I58" s="798"/>
      <c r="J58" s="799"/>
      <c r="K58" s="304"/>
      <c r="L58" s="304"/>
      <c r="M58" s="799"/>
      <c r="N58" s="799"/>
      <c r="O58" s="799"/>
      <c r="P58" s="304"/>
      <c r="Q58" s="304"/>
      <c r="R58" s="799"/>
      <c r="S58" s="799"/>
      <c r="T58" s="799"/>
      <c r="U58" s="304"/>
      <c r="V58" s="304"/>
      <c r="W58" s="799"/>
      <c r="X58" s="799"/>
      <c r="Y58" s="799"/>
      <c r="Z58" s="304"/>
      <c r="AA58" s="304"/>
      <c r="AB58" s="799"/>
      <c r="AC58" s="799"/>
      <c r="AD58" s="799"/>
      <c r="AE58" s="800"/>
      <c r="AF58" s="304"/>
      <c r="AG58" s="799"/>
      <c r="AH58" s="799"/>
      <c r="AI58" s="799"/>
      <c r="AJ58" s="304"/>
      <c r="AK58" s="304"/>
      <c r="AL58" s="799"/>
      <c r="AM58" s="799"/>
      <c r="AN58" s="799"/>
      <c r="AO58" s="304"/>
      <c r="AP58" s="304"/>
      <c r="AQ58" s="799"/>
      <c r="AR58" s="799"/>
      <c r="AS58" s="799"/>
      <c r="AT58" s="304"/>
      <c r="AU58" s="304"/>
      <c r="AV58" s="799"/>
      <c r="AW58" s="799"/>
      <c r="AX58" s="799"/>
      <c r="AY58" s="800"/>
      <c r="AZ58" s="303"/>
      <c r="BA58" s="742"/>
      <c r="BB58" s="799"/>
      <c r="BC58" s="304"/>
      <c r="BD58" s="799"/>
      <c r="BE58" s="304"/>
      <c r="BF58" s="799"/>
      <c r="BG58" s="799"/>
      <c r="BH58" s="799"/>
      <c r="BI58" s="799"/>
      <c r="BJ58" s="799"/>
      <c r="BK58" s="799"/>
      <c r="BL58" s="799"/>
      <c r="BM58" s="799"/>
      <c r="BN58" s="800"/>
      <c r="BO58" s="303"/>
      <c r="BP58" s="742"/>
      <c r="BQ58" s="799"/>
      <c r="BR58" s="742"/>
      <c r="BS58" s="800"/>
      <c r="BT58" s="303"/>
      <c r="BU58" s="742"/>
      <c r="BV58" s="799"/>
      <c r="BW58" s="799"/>
      <c r="BX58" s="800"/>
      <c r="BY58" s="303"/>
      <c r="BZ58" s="742"/>
      <c r="CA58" s="799"/>
      <c r="CB58" s="742"/>
      <c r="CC58" s="303"/>
      <c r="CD58" s="303"/>
      <c r="CE58" s="742"/>
      <c r="CF58" s="742"/>
      <c r="CG58" s="742"/>
      <c r="CH58" s="742"/>
      <c r="CI58" s="304"/>
      <c r="CJ58" s="742"/>
      <c r="CK58" s="742"/>
      <c r="CL58" s="128"/>
      <c r="CM58" s="128">
        <v>2634</v>
      </c>
      <c r="CN58" s="69"/>
      <c r="CO58" s="16"/>
      <c r="CP58" s="16"/>
      <c r="CQ58" s="16"/>
      <c r="CR58" s="16"/>
      <c r="CS58" s="16"/>
    </row>
    <row r="59" spans="1:97" s="32" customFormat="1" ht="39.75" customHeight="1">
      <c r="A59" s="128" t="s">
        <v>4129</v>
      </c>
      <c r="B59" s="254" t="s">
        <v>4223</v>
      </c>
      <c r="C59" s="128" t="s">
        <v>4129</v>
      </c>
      <c r="D59" s="128">
        <v>9</v>
      </c>
      <c r="E59" s="128">
        <v>2635</v>
      </c>
      <c r="F59" s="254" t="s">
        <v>4224</v>
      </c>
      <c r="G59" s="128" t="s">
        <v>674</v>
      </c>
      <c r="H59" s="128" t="s">
        <v>2995</v>
      </c>
      <c r="I59" s="798"/>
      <c r="J59" s="799"/>
      <c r="K59" s="304"/>
      <c r="L59" s="304"/>
      <c r="M59" s="799"/>
      <c r="N59" s="799"/>
      <c r="O59" s="799"/>
      <c r="P59" s="304"/>
      <c r="Q59" s="304"/>
      <c r="R59" s="799"/>
      <c r="S59" s="799"/>
      <c r="T59" s="799"/>
      <c r="U59" s="304"/>
      <c r="V59" s="304"/>
      <c r="W59" s="799"/>
      <c r="X59" s="799"/>
      <c r="Y59" s="799"/>
      <c r="Z59" s="304"/>
      <c r="AA59" s="304"/>
      <c r="AB59" s="799"/>
      <c r="AC59" s="799"/>
      <c r="AD59" s="799"/>
      <c r="AE59" s="800"/>
      <c r="AF59" s="304"/>
      <c r="AG59" s="799"/>
      <c r="AH59" s="799"/>
      <c r="AI59" s="799"/>
      <c r="AJ59" s="304"/>
      <c r="AK59" s="304"/>
      <c r="AL59" s="799"/>
      <c r="AM59" s="799"/>
      <c r="AN59" s="799"/>
      <c r="AO59" s="304"/>
      <c r="AP59" s="304"/>
      <c r="AQ59" s="799"/>
      <c r="AR59" s="799"/>
      <c r="AS59" s="799"/>
      <c r="AT59" s="304"/>
      <c r="AU59" s="304"/>
      <c r="AV59" s="799"/>
      <c r="AW59" s="799"/>
      <c r="AX59" s="799"/>
      <c r="AY59" s="800"/>
      <c r="AZ59" s="303"/>
      <c r="BA59" s="742"/>
      <c r="BB59" s="799"/>
      <c r="BC59" s="304"/>
      <c r="BD59" s="799"/>
      <c r="BE59" s="304"/>
      <c r="BF59" s="799"/>
      <c r="BG59" s="799"/>
      <c r="BH59" s="799"/>
      <c r="BI59" s="799"/>
      <c r="BJ59" s="799"/>
      <c r="BK59" s="799"/>
      <c r="BL59" s="799"/>
      <c r="BM59" s="799"/>
      <c r="BN59" s="800"/>
      <c r="BO59" s="303"/>
      <c r="BP59" s="742"/>
      <c r="BQ59" s="799"/>
      <c r="BR59" s="742"/>
      <c r="BS59" s="800"/>
      <c r="BT59" s="303"/>
      <c r="BU59" s="742"/>
      <c r="BV59" s="799"/>
      <c r="BW59" s="799"/>
      <c r="BX59" s="800"/>
      <c r="BY59" s="303"/>
      <c r="BZ59" s="742"/>
      <c r="CA59" s="799"/>
      <c r="CB59" s="742"/>
      <c r="CC59" s="303"/>
      <c r="CD59" s="303"/>
      <c r="CE59" s="742"/>
      <c r="CF59" s="742"/>
      <c r="CG59" s="742"/>
      <c r="CH59" s="742"/>
      <c r="CI59" s="304"/>
      <c r="CJ59" s="742"/>
      <c r="CK59" s="742"/>
      <c r="CL59" s="128"/>
      <c r="CM59" s="128">
        <v>2635</v>
      </c>
      <c r="CN59" s="69"/>
      <c r="CO59" s="16"/>
      <c r="CP59" s="16"/>
      <c r="CQ59" s="16"/>
      <c r="CR59" s="16"/>
      <c r="CS59" s="16"/>
    </row>
    <row r="60" spans="1:97" s="32" customFormat="1" ht="39.75" customHeight="1">
      <c r="A60" s="128" t="s">
        <v>4129</v>
      </c>
      <c r="B60" s="254" t="s">
        <v>4225</v>
      </c>
      <c r="C60" s="128" t="s">
        <v>4129</v>
      </c>
      <c r="D60" s="128">
        <v>10</v>
      </c>
      <c r="E60" s="128">
        <v>2636</v>
      </c>
      <c r="F60" s="254" t="s">
        <v>4226</v>
      </c>
      <c r="G60" s="128" t="s">
        <v>674</v>
      </c>
      <c r="H60" s="128" t="s">
        <v>2995</v>
      </c>
      <c r="I60" s="798"/>
      <c r="J60" s="799"/>
      <c r="K60" s="304"/>
      <c r="L60" s="304"/>
      <c r="M60" s="799"/>
      <c r="N60" s="799"/>
      <c r="O60" s="799"/>
      <c r="P60" s="304"/>
      <c r="Q60" s="304"/>
      <c r="R60" s="799"/>
      <c r="S60" s="799"/>
      <c r="T60" s="799"/>
      <c r="U60" s="304"/>
      <c r="V60" s="304"/>
      <c r="W60" s="799"/>
      <c r="X60" s="799"/>
      <c r="Y60" s="799"/>
      <c r="Z60" s="304"/>
      <c r="AA60" s="304"/>
      <c r="AB60" s="799"/>
      <c r="AC60" s="799"/>
      <c r="AD60" s="799"/>
      <c r="AE60" s="800"/>
      <c r="AF60" s="304"/>
      <c r="AG60" s="799"/>
      <c r="AH60" s="799"/>
      <c r="AI60" s="799"/>
      <c r="AJ60" s="304"/>
      <c r="AK60" s="304"/>
      <c r="AL60" s="799"/>
      <c r="AM60" s="799"/>
      <c r="AN60" s="799"/>
      <c r="AO60" s="304"/>
      <c r="AP60" s="304"/>
      <c r="AQ60" s="799"/>
      <c r="AR60" s="799"/>
      <c r="AS60" s="799"/>
      <c r="AT60" s="304"/>
      <c r="AU60" s="304"/>
      <c r="AV60" s="799"/>
      <c r="AW60" s="799"/>
      <c r="AX60" s="799"/>
      <c r="AY60" s="800"/>
      <c r="AZ60" s="303"/>
      <c r="BA60" s="742"/>
      <c r="BB60" s="799"/>
      <c r="BC60" s="304"/>
      <c r="BD60" s="799"/>
      <c r="BE60" s="304"/>
      <c r="BF60" s="799"/>
      <c r="BG60" s="799"/>
      <c r="BH60" s="799"/>
      <c r="BI60" s="799"/>
      <c r="BJ60" s="799"/>
      <c r="BK60" s="799"/>
      <c r="BL60" s="799"/>
      <c r="BM60" s="799"/>
      <c r="BN60" s="800"/>
      <c r="BO60" s="303"/>
      <c r="BP60" s="742"/>
      <c r="BQ60" s="799"/>
      <c r="BR60" s="742"/>
      <c r="BS60" s="800"/>
      <c r="BT60" s="303"/>
      <c r="BU60" s="742"/>
      <c r="BV60" s="799"/>
      <c r="BW60" s="799"/>
      <c r="BX60" s="800"/>
      <c r="BY60" s="303"/>
      <c r="BZ60" s="742"/>
      <c r="CA60" s="799"/>
      <c r="CB60" s="742"/>
      <c r="CC60" s="303"/>
      <c r="CD60" s="303"/>
      <c r="CE60" s="742"/>
      <c r="CF60" s="742"/>
      <c r="CG60" s="742"/>
      <c r="CH60" s="742"/>
      <c r="CI60" s="304"/>
      <c r="CJ60" s="742"/>
      <c r="CK60" s="742"/>
      <c r="CL60" s="128"/>
      <c r="CM60" s="128">
        <v>2636</v>
      </c>
      <c r="CN60" s="69"/>
      <c r="CO60" s="16"/>
      <c r="CP60" s="16"/>
      <c r="CQ60" s="16"/>
      <c r="CR60" s="16"/>
      <c r="CS60" s="16"/>
    </row>
    <row r="61" spans="1:97" s="32" customFormat="1" ht="39.75" customHeight="1">
      <c r="A61" s="128" t="s">
        <v>4129</v>
      </c>
      <c r="B61" s="254" t="s">
        <v>4227</v>
      </c>
      <c r="C61" s="128" t="s">
        <v>4129</v>
      </c>
      <c r="D61" s="128">
        <v>14</v>
      </c>
      <c r="E61" s="128">
        <v>2637</v>
      </c>
      <c r="F61" s="254" t="s">
        <v>4228</v>
      </c>
      <c r="G61" s="128" t="s">
        <v>674</v>
      </c>
      <c r="H61" s="128" t="s">
        <v>674</v>
      </c>
      <c r="I61" s="798"/>
      <c r="J61" s="799"/>
      <c r="K61" s="304"/>
      <c r="L61" s="304"/>
      <c r="M61" s="799"/>
      <c r="N61" s="799"/>
      <c r="O61" s="799"/>
      <c r="P61" s="304"/>
      <c r="Q61" s="304"/>
      <c r="R61" s="799"/>
      <c r="S61" s="799"/>
      <c r="T61" s="799"/>
      <c r="U61" s="304"/>
      <c r="V61" s="304"/>
      <c r="W61" s="799"/>
      <c r="X61" s="799"/>
      <c r="Y61" s="799"/>
      <c r="Z61" s="304"/>
      <c r="AA61" s="304"/>
      <c r="AB61" s="799"/>
      <c r="AC61" s="799"/>
      <c r="AD61" s="799"/>
      <c r="AE61" s="800"/>
      <c r="AF61" s="304"/>
      <c r="AG61" s="799"/>
      <c r="AH61" s="799"/>
      <c r="AI61" s="799"/>
      <c r="AJ61" s="304"/>
      <c r="AK61" s="304"/>
      <c r="AL61" s="799"/>
      <c r="AM61" s="799"/>
      <c r="AN61" s="799"/>
      <c r="AO61" s="304"/>
      <c r="AP61" s="304"/>
      <c r="AQ61" s="799"/>
      <c r="AR61" s="799"/>
      <c r="AS61" s="799"/>
      <c r="AT61" s="304"/>
      <c r="AU61" s="304"/>
      <c r="AV61" s="799"/>
      <c r="AW61" s="799"/>
      <c r="AX61" s="799"/>
      <c r="AY61" s="800"/>
      <c r="AZ61" s="303"/>
      <c r="BA61" s="742"/>
      <c r="BB61" s="799"/>
      <c r="BC61" s="304"/>
      <c r="BD61" s="799"/>
      <c r="BE61" s="304"/>
      <c r="BF61" s="799"/>
      <c r="BG61" s="799"/>
      <c r="BH61" s="799"/>
      <c r="BI61" s="799"/>
      <c r="BJ61" s="799"/>
      <c r="BK61" s="799"/>
      <c r="BL61" s="799"/>
      <c r="BM61" s="799"/>
      <c r="BN61" s="800"/>
      <c r="BO61" s="303"/>
      <c r="BP61" s="742"/>
      <c r="BQ61" s="799"/>
      <c r="BR61" s="742"/>
      <c r="BS61" s="800"/>
      <c r="BT61" s="303"/>
      <c r="BU61" s="742"/>
      <c r="BV61" s="799"/>
      <c r="BW61" s="799"/>
      <c r="BX61" s="800"/>
      <c r="BY61" s="303"/>
      <c r="BZ61" s="742"/>
      <c r="CA61" s="799"/>
      <c r="CB61" s="742"/>
      <c r="CC61" s="303"/>
      <c r="CD61" s="303"/>
      <c r="CE61" s="742"/>
      <c r="CF61" s="742"/>
      <c r="CG61" s="742"/>
      <c r="CH61" s="742"/>
      <c r="CI61" s="304"/>
      <c r="CJ61" s="742"/>
      <c r="CK61" s="742"/>
      <c r="CL61" s="128"/>
      <c r="CM61" s="128">
        <v>2637</v>
      </c>
      <c r="CN61" s="69"/>
      <c r="CO61" s="16"/>
      <c r="CP61" s="16"/>
      <c r="CQ61" s="16"/>
      <c r="CR61" s="16"/>
      <c r="CS61" s="16"/>
    </row>
    <row r="62" spans="1:97" s="32" customFormat="1" ht="39.75" customHeight="1">
      <c r="A62" s="128" t="s">
        <v>4129</v>
      </c>
      <c r="B62" s="254" t="s">
        <v>4229</v>
      </c>
      <c r="C62" s="128" t="s">
        <v>4129</v>
      </c>
      <c r="D62" s="128">
        <v>17</v>
      </c>
      <c r="E62" s="128">
        <v>2638</v>
      </c>
      <c r="F62" s="254" t="s">
        <v>4230</v>
      </c>
      <c r="G62" s="128" t="s">
        <v>674</v>
      </c>
      <c r="H62" s="128" t="s">
        <v>674</v>
      </c>
      <c r="I62" s="798"/>
      <c r="J62" s="799"/>
      <c r="K62" s="304"/>
      <c r="L62" s="304"/>
      <c r="M62" s="799"/>
      <c r="N62" s="799"/>
      <c r="O62" s="799"/>
      <c r="P62" s="304"/>
      <c r="Q62" s="304"/>
      <c r="R62" s="799"/>
      <c r="S62" s="799"/>
      <c r="T62" s="799"/>
      <c r="U62" s="304"/>
      <c r="V62" s="304"/>
      <c r="W62" s="799"/>
      <c r="X62" s="799"/>
      <c r="Y62" s="799"/>
      <c r="Z62" s="304"/>
      <c r="AA62" s="304"/>
      <c r="AB62" s="799"/>
      <c r="AC62" s="799"/>
      <c r="AD62" s="799"/>
      <c r="AE62" s="800"/>
      <c r="AF62" s="304"/>
      <c r="AG62" s="799"/>
      <c r="AH62" s="799"/>
      <c r="AI62" s="799"/>
      <c r="AJ62" s="304"/>
      <c r="AK62" s="304"/>
      <c r="AL62" s="799"/>
      <c r="AM62" s="799"/>
      <c r="AN62" s="799"/>
      <c r="AO62" s="304"/>
      <c r="AP62" s="304"/>
      <c r="AQ62" s="799"/>
      <c r="AR62" s="799"/>
      <c r="AS62" s="799"/>
      <c r="AT62" s="304"/>
      <c r="AU62" s="304"/>
      <c r="AV62" s="799"/>
      <c r="AW62" s="799"/>
      <c r="AX62" s="799"/>
      <c r="AY62" s="800"/>
      <c r="AZ62" s="303"/>
      <c r="BA62" s="742"/>
      <c r="BB62" s="799"/>
      <c r="BC62" s="304"/>
      <c r="BD62" s="799"/>
      <c r="BE62" s="304"/>
      <c r="BF62" s="799"/>
      <c r="BG62" s="799"/>
      <c r="BH62" s="799"/>
      <c r="BI62" s="799"/>
      <c r="BJ62" s="799"/>
      <c r="BK62" s="799"/>
      <c r="BL62" s="799"/>
      <c r="BM62" s="799"/>
      <c r="BN62" s="800"/>
      <c r="BO62" s="303"/>
      <c r="BP62" s="742"/>
      <c r="BQ62" s="799"/>
      <c r="BR62" s="742"/>
      <c r="BS62" s="800"/>
      <c r="BT62" s="303"/>
      <c r="BU62" s="742"/>
      <c r="BV62" s="799"/>
      <c r="BW62" s="799"/>
      <c r="BX62" s="800"/>
      <c r="BY62" s="303"/>
      <c r="BZ62" s="742"/>
      <c r="CA62" s="799"/>
      <c r="CB62" s="742"/>
      <c r="CC62" s="303"/>
      <c r="CD62" s="303"/>
      <c r="CE62" s="742"/>
      <c r="CF62" s="742"/>
      <c r="CG62" s="742"/>
      <c r="CH62" s="742"/>
      <c r="CI62" s="304"/>
      <c r="CJ62" s="742"/>
      <c r="CK62" s="742"/>
      <c r="CL62" s="128"/>
      <c r="CM62" s="128">
        <v>2638</v>
      </c>
      <c r="CN62" s="69"/>
      <c r="CO62" s="16"/>
      <c r="CP62" s="16"/>
      <c r="CQ62" s="16"/>
      <c r="CR62" s="16"/>
      <c r="CS62" s="16"/>
    </row>
    <row r="63" spans="1:97" s="32" customFormat="1" ht="39.75" customHeight="1">
      <c r="A63" s="128" t="s">
        <v>4129</v>
      </c>
      <c r="B63" s="254" t="s">
        <v>4231</v>
      </c>
      <c r="C63" s="128" t="s">
        <v>4129</v>
      </c>
      <c r="D63" s="254">
        <v>21</v>
      </c>
      <c r="E63" s="128">
        <v>2639</v>
      </c>
      <c r="F63" s="254" t="s">
        <v>4232</v>
      </c>
      <c r="G63" s="128" t="s">
        <v>674</v>
      </c>
      <c r="H63" s="128" t="s">
        <v>674</v>
      </c>
      <c r="I63" s="798"/>
      <c r="J63" s="799"/>
      <c r="K63" s="304"/>
      <c r="L63" s="304"/>
      <c r="M63" s="799"/>
      <c r="N63" s="799"/>
      <c r="O63" s="799"/>
      <c r="P63" s="304"/>
      <c r="Q63" s="304"/>
      <c r="R63" s="799"/>
      <c r="S63" s="799"/>
      <c r="T63" s="799"/>
      <c r="U63" s="304"/>
      <c r="V63" s="304"/>
      <c r="W63" s="799"/>
      <c r="X63" s="799"/>
      <c r="Y63" s="799"/>
      <c r="Z63" s="304"/>
      <c r="AA63" s="304"/>
      <c r="AB63" s="799"/>
      <c r="AC63" s="799"/>
      <c r="AD63" s="799"/>
      <c r="AE63" s="800"/>
      <c r="AF63" s="304"/>
      <c r="AG63" s="799"/>
      <c r="AH63" s="799"/>
      <c r="AI63" s="799"/>
      <c r="AJ63" s="304"/>
      <c r="AK63" s="304"/>
      <c r="AL63" s="799"/>
      <c r="AM63" s="799"/>
      <c r="AN63" s="799"/>
      <c r="AO63" s="304"/>
      <c r="AP63" s="304"/>
      <c r="AQ63" s="799"/>
      <c r="AR63" s="799"/>
      <c r="AS63" s="799"/>
      <c r="AT63" s="304"/>
      <c r="AU63" s="304"/>
      <c r="AV63" s="799"/>
      <c r="AW63" s="799"/>
      <c r="AX63" s="799"/>
      <c r="AY63" s="800"/>
      <c r="AZ63" s="303"/>
      <c r="BA63" s="742"/>
      <c r="BB63" s="799"/>
      <c r="BC63" s="304"/>
      <c r="BD63" s="799"/>
      <c r="BE63" s="304"/>
      <c r="BF63" s="799"/>
      <c r="BG63" s="799"/>
      <c r="BH63" s="799"/>
      <c r="BI63" s="799"/>
      <c r="BJ63" s="799"/>
      <c r="BK63" s="799"/>
      <c r="BL63" s="799"/>
      <c r="BM63" s="799"/>
      <c r="BN63" s="800"/>
      <c r="BO63" s="303"/>
      <c r="BP63" s="742"/>
      <c r="BQ63" s="799"/>
      <c r="BR63" s="742"/>
      <c r="BS63" s="800"/>
      <c r="BT63" s="303"/>
      <c r="BU63" s="742"/>
      <c r="BV63" s="799"/>
      <c r="BW63" s="799"/>
      <c r="BX63" s="800"/>
      <c r="BY63" s="303"/>
      <c r="BZ63" s="742"/>
      <c r="CA63" s="799"/>
      <c r="CB63" s="742"/>
      <c r="CC63" s="303"/>
      <c r="CD63" s="303"/>
      <c r="CE63" s="742"/>
      <c r="CF63" s="742"/>
      <c r="CG63" s="742"/>
      <c r="CH63" s="742"/>
      <c r="CI63" s="304"/>
      <c r="CJ63" s="742"/>
      <c r="CK63" s="742"/>
      <c r="CL63" s="128"/>
      <c r="CM63" s="128">
        <v>2639</v>
      </c>
      <c r="CN63" s="69"/>
      <c r="CO63" s="16"/>
      <c r="CP63" s="16"/>
      <c r="CQ63" s="16"/>
      <c r="CR63" s="16"/>
      <c r="CS63" s="16"/>
    </row>
    <row r="64" spans="1:97" s="32" customFormat="1" ht="39.75" customHeight="1">
      <c r="A64" s="128" t="s">
        <v>4129</v>
      </c>
      <c r="B64" s="254" t="s">
        <v>4233</v>
      </c>
      <c r="C64" s="128" t="s">
        <v>4129</v>
      </c>
      <c r="D64" s="128">
        <v>28</v>
      </c>
      <c r="E64" s="128">
        <v>2640</v>
      </c>
      <c r="F64" s="254" t="s">
        <v>1437</v>
      </c>
      <c r="G64" s="128" t="s">
        <v>674</v>
      </c>
      <c r="H64" s="128" t="s">
        <v>674</v>
      </c>
      <c r="I64" s="798"/>
      <c r="J64" s="799"/>
      <c r="K64" s="304"/>
      <c r="L64" s="304"/>
      <c r="M64" s="799"/>
      <c r="N64" s="799"/>
      <c r="O64" s="799"/>
      <c r="P64" s="304"/>
      <c r="Q64" s="304"/>
      <c r="R64" s="799"/>
      <c r="S64" s="799"/>
      <c r="T64" s="799"/>
      <c r="U64" s="304"/>
      <c r="V64" s="304"/>
      <c r="W64" s="799"/>
      <c r="X64" s="799"/>
      <c r="Y64" s="799"/>
      <c r="Z64" s="304"/>
      <c r="AA64" s="304"/>
      <c r="AB64" s="799"/>
      <c r="AC64" s="799"/>
      <c r="AD64" s="799"/>
      <c r="AE64" s="800"/>
      <c r="AF64" s="304"/>
      <c r="AG64" s="799"/>
      <c r="AH64" s="799"/>
      <c r="AI64" s="799"/>
      <c r="AJ64" s="304"/>
      <c r="AK64" s="304"/>
      <c r="AL64" s="799"/>
      <c r="AM64" s="799"/>
      <c r="AN64" s="799"/>
      <c r="AO64" s="304"/>
      <c r="AP64" s="304"/>
      <c r="AQ64" s="799"/>
      <c r="AR64" s="799"/>
      <c r="AS64" s="799"/>
      <c r="AT64" s="304"/>
      <c r="AU64" s="304"/>
      <c r="AV64" s="799"/>
      <c r="AW64" s="799"/>
      <c r="AX64" s="799"/>
      <c r="AY64" s="800"/>
      <c r="AZ64" s="303"/>
      <c r="BA64" s="742"/>
      <c r="BB64" s="799"/>
      <c r="BC64" s="304"/>
      <c r="BD64" s="799"/>
      <c r="BE64" s="304"/>
      <c r="BF64" s="799"/>
      <c r="BG64" s="799"/>
      <c r="BH64" s="799"/>
      <c r="BI64" s="799"/>
      <c r="BJ64" s="799"/>
      <c r="BK64" s="799"/>
      <c r="BL64" s="799"/>
      <c r="BM64" s="799"/>
      <c r="BN64" s="800"/>
      <c r="BO64" s="303"/>
      <c r="BP64" s="742"/>
      <c r="BQ64" s="799"/>
      <c r="BR64" s="742"/>
      <c r="BS64" s="800"/>
      <c r="BT64" s="303"/>
      <c r="BU64" s="742"/>
      <c r="BV64" s="799"/>
      <c r="BW64" s="799"/>
      <c r="BX64" s="800"/>
      <c r="BY64" s="303"/>
      <c r="BZ64" s="742"/>
      <c r="CA64" s="799"/>
      <c r="CB64" s="742"/>
      <c r="CC64" s="303"/>
      <c r="CD64" s="303"/>
      <c r="CE64" s="742"/>
      <c r="CF64" s="742"/>
      <c r="CG64" s="742"/>
      <c r="CH64" s="742"/>
      <c r="CI64" s="304"/>
      <c r="CJ64" s="742"/>
      <c r="CK64" s="742"/>
      <c r="CL64" s="128"/>
      <c r="CM64" s="128">
        <v>2640</v>
      </c>
      <c r="CN64" s="69"/>
      <c r="CO64" s="16"/>
      <c r="CP64" s="16"/>
      <c r="CQ64" s="16"/>
      <c r="CR64" s="16"/>
      <c r="CS64" s="16"/>
    </row>
    <row r="65" spans="1:97" s="32" customFormat="1" ht="39.75" customHeight="1">
      <c r="A65" s="128" t="s">
        <v>3321</v>
      </c>
      <c r="B65" s="254" t="s">
        <v>4234</v>
      </c>
      <c r="C65" s="128" t="s">
        <v>1186</v>
      </c>
      <c r="D65" s="128">
        <v>33</v>
      </c>
      <c r="E65" s="128">
        <v>2641</v>
      </c>
      <c r="F65" s="254" t="s">
        <v>4235</v>
      </c>
      <c r="G65" s="128" t="s">
        <v>2990</v>
      </c>
      <c r="H65" s="128" t="s">
        <v>4499</v>
      </c>
      <c r="I65" s="798"/>
      <c r="J65" s="799"/>
      <c r="K65" s="304"/>
      <c r="L65" s="304"/>
      <c r="M65" s="799"/>
      <c r="N65" s="799"/>
      <c r="O65" s="799"/>
      <c r="P65" s="304"/>
      <c r="Q65" s="304"/>
      <c r="R65" s="799"/>
      <c r="S65" s="799"/>
      <c r="T65" s="799"/>
      <c r="U65" s="304"/>
      <c r="V65" s="304"/>
      <c r="W65" s="799"/>
      <c r="X65" s="799"/>
      <c r="Y65" s="799"/>
      <c r="Z65" s="304"/>
      <c r="AA65" s="304"/>
      <c r="AB65" s="799"/>
      <c r="AC65" s="799"/>
      <c r="AD65" s="799"/>
      <c r="AE65" s="800"/>
      <c r="AF65" s="304"/>
      <c r="AG65" s="799"/>
      <c r="AH65" s="799"/>
      <c r="AI65" s="799"/>
      <c r="AJ65" s="304"/>
      <c r="AK65" s="304"/>
      <c r="AL65" s="799"/>
      <c r="AM65" s="799"/>
      <c r="AN65" s="799"/>
      <c r="AO65" s="304"/>
      <c r="AP65" s="304"/>
      <c r="AQ65" s="799"/>
      <c r="AR65" s="799"/>
      <c r="AS65" s="799"/>
      <c r="AT65" s="304"/>
      <c r="AU65" s="304"/>
      <c r="AV65" s="799"/>
      <c r="AW65" s="799"/>
      <c r="AX65" s="799"/>
      <c r="AY65" s="800"/>
      <c r="AZ65" s="303"/>
      <c r="BA65" s="742"/>
      <c r="BB65" s="799"/>
      <c r="BC65" s="304"/>
      <c r="BD65" s="799"/>
      <c r="BE65" s="304"/>
      <c r="BF65" s="799"/>
      <c r="BG65" s="799"/>
      <c r="BH65" s="799"/>
      <c r="BI65" s="799"/>
      <c r="BJ65" s="799"/>
      <c r="BK65" s="799"/>
      <c r="BL65" s="742"/>
      <c r="BM65" s="742"/>
      <c r="BN65" s="800"/>
      <c r="BO65" s="303"/>
      <c r="BP65" s="742"/>
      <c r="BQ65" s="742"/>
      <c r="BR65" s="742"/>
      <c r="BS65" s="800"/>
      <c r="BT65" s="303"/>
      <c r="BU65" s="742"/>
      <c r="BV65" s="742"/>
      <c r="BW65" s="742"/>
      <c r="BX65" s="800"/>
      <c r="BY65" s="303"/>
      <c r="BZ65" s="742"/>
      <c r="CA65" s="742"/>
      <c r="CB65" s="742"/>
      <c r="CC65" s="303"/>
      <c r="CD65" s="303"/>
      <c r="CE65" s="742"/>
      <c r="CF65" s="742"/>
      <c r="CG65" s="742"/>
      <c r="CH65" s="742"/>
      <c r="CI65" s="304"/>
      <c r="CJ65" s="742"/>
      <c r="CK65" s="801"/>
      <c r="CL65" s="128"/>
      <c r="CM65" s="128">
        <v>2641</v>
      </c>
      <c r="CN65" s="69"/>
      <c r="CO65" s="16"/>
      <c r="CP65" s="16"/>
      <c r="CQ65" s="16"/>
      <c r="CR65" s="16"/>
      <c r="CS65" s="16"/>
    </row>
    <row r="66" spans="1:97" s="32" customFormat="1" ht="39.75" customHeight="1">
      <c r="A66" s="128" t="s">
        <v>4129</v>
      </c>
      <c r="B66" s="254" t="s">
        <v>4236</v>
      </c>
      <c r="C66" s="128" t="s">
        <v>4129</v>
      </c>
      <c r="D66" s="128">
        <v>40</v>
      </c>
      <c r="E66" s="128">
        <v>2642</v>
      </c>
      <c r="F66" s="254" t="s">
        <v>4237</v>
      </c>
      <c r="G66" s="128" t="s">
        <v>674</v>
      </c>
      <c r="H66" s="128" t="s">
        <v>674</v>
      </c>
      <c r="I66" s="798"/>
      <c r="J66" s="799"/>
      <c r="K66" s="304"/>
      <c r="L66" s="304"/>
      <c r="M66" s="799"/>
      <c r="N66" s="799"/>
      <c r="O66" s="799"/>
      <c r="P66" s="304"/>
      <c r="Q66" s="304"/>
      <c r="R66" s="799"/>
      <c r="S66" s="799"/>
      <c r="T66" s="799"/>
      <c r="U66" s="304"/>
      <c r="V66" s="304"/>
      <c r="W66" s="799"/>
      <c r="X66" s="799"/>
      <c r="Y66" s="799"/>
      <c r="Z66" s="304"/>
      <c r="AA66" s="304"/>
      <c r="AB66" s="799"/>
      <c r="AC66" s="799"/>
      <c r="AD66" s="799"/>
      <c r="AE66" s="800"/>
      <c r="AF66" s="304"/>
      <c r="AG66" s="799"/>
      <c r="AH66" s="799"/>
      <c r="AI66" s="799"/>
      <c r="AJ66" s="304"/>
      <c r="AK66" s="304"/>
      <c r="AL66" s="799"/>
      <c r="AM66" s="799"/>
      <c r="AN66" s="799"/>
      <c r="AO66" s="304"/>
      <c r="AP66" s="304"/>
      <c r="AQ66" s="799"/>
      <c r="AR66" s="799"/>
      <c r="AS66" s="799"/>
      <c r="AT66" s="304"/>
      <c r="AU66" s="304"/>
      <c r="AV66" s="799"/>
      <c r="AW66" s="799"/>
      <c r="AX66" s="799"/>
      <c r="AY66" s="800"/>
      <c r="AZ66" s="303"/>
      <c r="BA66" s="742"/>
      <c r="BB66" s="799"/>
      <c r="BC66" s="304"/>
      <c r="BD66" s="799"/>
      <c r="BE66" s="304"/>
      <c r="BF66" s="799"/>
      <c r="BG66" s="799"/>
      <c r="BH66" s="799"/>
      <c r="BI66" s="799"/>
      <c r="BJ66" s="799"/>
      <c r="BK66" s="799"/>
      <c r="BL66" s="742"/>
      <c r="BM66" s="799"/>
      <c r="BN66" s="800"/>
      <c r="BO66" s="303"/>
      <c r="BP66" s="742"/>
      <c r="BQ66" s="742"/>
      <c r="BR66" s="742"/>
      <c r="BS66" s="800"/>
      <c r="BT66" s="303"/>
      <c r="BU66" s="742"/>
      <c r="BV66" s="742"/>
      <c r="BW66" s="799"/>
      <c r="BX66" s="800"/>
      <c r="BY66" s="303"/>
      <c r="BZ66" s="742"/>
      <c r="CA66" s="742"/>
      <c r="CB66" s="742"/>
      <c r="CC66" s="303"/>
      <c r="CD66" s="303"/>
      <c r="CE66" s="742"/>
      <c r="CF66" s="742"/>
      <c r="CG66" s="742"/>
      <c r="CH66" s="742"/>
      <c r="CI66" s="304"/>
      <c r="CJ66" s="742"/>
      <c r="CK66" s="742"/>
      <c r="CL66" s="128"/>
      <c r="CM66" s="128">
        <v>2642</v>
      </c>
      <c r="CN66" s="69"/>
      <c r="CO66" s="16"/>
      <c r="CP66" s="16"/>
      <c r="CQ66" s="16"/>
      <c r="CR66" s="16"/>
      <c r="CS66" s="16"/>
    </row>
    <row r="67" spans="1:97" s="32" customFormat="1" ht="39.75" customHeight="1">
      <c r="A67" s="128" t="s">
        <v>4129</v>
      </c>
      <c r="B67" s="254" t="s">
        <v>4238</v>
      </c>
      <c r="C67" s="128" t="s">
        <v>4129</v>
      </c>
      <c r="D67" s="128">
        <v>48</v>
      </c>
      <c r="E67" s="128">
        <v>2643</v>
      </c>
      <c r="F67" s="254" t="s">
        <v>4239</v>
      </c>
      <c r="G67" s="128" t="s">
        <v>674</v>
      </c>
      <c r="H67" s="128" t="s">
        <v>674</v>
      </c>
      <c r="I67" s="69"/>
      <c r="J67" s="69"/>
      <c r="K67" s="69"/>
      <c r="L67" s="69"/>
      <c r="M67" s="69"/>
      <c r="N67" s="304"/>
      <c r="O67" s="304"/>
      <c r="P67" s="304"/>
      <c r="Q67" s="304"/>
      <c r="R67" s="304"/>
      <c r="S67" s="304"/>
      <c r="T67" s="304"/>
      <c r="U67" s="304"/>
      <c r="V67" s="304"/>
      <c r="W67" s="304"/>
      <c r="X67" s="304"/>
      <c r="Y67" s="304"/>
      <c r="Z67" s="304"/>
      <c r="AA67" s="304"/>
      <c r="AB67" s="304"/>
      <c r="AC67" s="304"/>
      <c r="AD67" s="304"/>
      <c r="AE67" s="800"/>
      <c r="AF67" s="304"/>
      <c r="AG67" s="799"/>
      <c r="AH67" s="304"/>
      <c r="AI67" s="304"/>
      <c r="AJ67" s="304"/>
      <c r="AK67" s="304"/>
      <c r="AL67" s="304"/>
      <c r="AM67" s="304"/>
      <c r="AN67" s="304"/>
      <c r="AO67" s="304"/>
      <c r="AP67" s="304"/>
      <c r="AQ67" s="304"/>
      <c r="AR67" s="304"/>
      <c r="AS67" s="304"/>
      <c r="AT67" s="304"/>
      <c r="AU67" s="304"/>
      <c r="AV67" s="304"/>
      <c r="AW67" s="304"/>
      <c r="AX67" s="304"/>
      <c r="AY67" s="800"/>
      <c r="AZ67" s="303"/>
      <c r="BA67" s="303"/>
      <c r="BB67" s="304"/>
      <c r="BC67" s="304"/>
      <c r="BD67" s="304"/>
      <c r="BE67" s="304"/>
      <c r="BF67" s="304"/>
      <c r="BG67" s="304"/>
      <c r="BH67" s="304"/>
      <c r="BI67" s="304"/>
      <c r="BJ67" s="304"/>
      <c r="BK67" s="304"/>
      <c r="BL67" s="799"/>
      <c r="BM67" s="799"/>
      <c r="BN67" s="802"/>
      <c r="BO67" s="304"/>
      <c r="BP67" s="799"/>
      <c r="BQ67" s="799"/>
      <c r="BR67" s="742"/>
      <c r="BS67" s="802"/>
      <c r="BT67" s="304"/>
      <c r="BU67" s="799"/>
      <c r="BV67" s="799"/>
      <c r="BW67" s="304"/>
      <c r="BX67" s="800"/>
      <c r="BY67" s="304"/>
      <c r="BZ67" s="799"/>
      <c r="CA67" s="799"/>
      <c r="CB67" s="304"/>
      <c r="CC67" s="303"/>
      <c r="CD67" s="304"/>
      <c r="CE67" s="799"/>
      <c r="CF67" s="799"/>
      <c r="CG67" s="799"/>
      <c r="CH67" s="799"/>
      <c r="CI67" s="304"/>
      <c r="CJ67" s="304"/>
      <c r="CK67" s="304"/>
      <c r="CL67" s="128"/>
      <c r="CM67" s="128">
        <v>2643</v>
      </c>
      <c r="CN67" s="69"/>
      <c r="CO67" s="16"/>
      <c r="CP67" s="16"/>
      <c r="CQ67" s="16"/>
      <c r="CR67" s="16"/>
      <c r="CS67" s="16"/>
    </row>
    <row r="68" spans="1:97" s="32" customFormat="1" ht="39.75" customHeight="1">
      <c r="A68" s="128" t="s">
        <v>2255</v>
      </c>
      <c r="B68" s="254" t="s">
        <v>4240</v>
      </c>
      <c r="C68" s="128" t="s">
        <v>4129</v>
      </c>
      <c r="D68" s="128">
        <v>7</v>
      </c>
      <c r="E68" s="128">
        <v>2644</v>
      </c>
      <c r="F68" s="254" t="s">
        <v>4241</v>
      </c>
      <c r="G68" s="128" t="s">
        <v>674</v>
      </c>
      <c r="H68" s="128" t="s">
        <v>4129</v>
      </c>
      <c r="I68" s="69"/>
      <c r="J68" s="69"/>
      <c r="K68" s="69"/>
      <c r="L68" s="69"/>
      <c r="M68" s="69"/>
      <c r="N68" s="304"/>
      <c r="O68" s="304"/>
      <c r="P68" s="304"/>
      <c r="Q68" s="304"/>
      <c r="R68" s="304"/>
      <c r="S68" s="304"/>
      <c r="T68" s="304"/>
      <c r="U68" s="304"/>
      <c r="V68" s="304"/>
      <c r="W68" s="304"/>
      <c r="X68" s="304"/>
      <c r="Y68" s="304"/>
      <c r="Z68" s="304"/>
      <c r="AA68" s="304"/>
      <c r="AB68" s="304"/>
      <c r="AC68" s="304"/>
      <c r="AD68" s="304"/>
      <c r="AE68" s="800"/>
      <c r="AF68" s="304"/>
      <c r="AG68" s="799"/>
      <c r="AH68" s="304"/>
      <c r="AI68" s="304"/>
      <c r="AJ68" s="304"/>
      <c r="AK68" s="304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4"/>
      <c r="AW68" s="304"/>
      <c r="AX68" s="304"/>
      <c r="AY68" s="800"/>
      <c r="AZ68" s="303"/>
      <c r="BA68" s="303"/>
      <c r="BB68" s="304"/>
      <c r="BC68" s="304"/>
      <c r="BD68" s="304"/>
      <c r="BE68" s="304"/>
      <c r="BF68" s="304"/>
      <c r="BG68" s="304"/>
      <c r="BH68" s="304"/>
      <c r="BI68" s="304"/>
      <c r="BJ68" s="304"/>
      <c r="BK68" s="304"/>
      <c r="BL68" s="799"/>
      <c r="BM68" s="799"/>
      <c r="BN68" s="802"/>
      <c r="BO68" s="304"/>
      <c r="BP68" s="799"/>
      <c r="BQ68" s="799"/>
      <c r="BR68" s="742"/>
      <c r="BS68" s="802"/>
      <c r="BT68" s="304"/>
      <c r="BU68" s="799"/>
      <c r="BV68" s="799"/>
      <c r="BW68" s="304"/>
      <c r="BX68" s="800"/>
      <c r="BY68" s="304"/>
      <c r="BZ68" s="799"/>
      <c r="CA68" s="799"/>
      <c r="CB68" s="304"/>
      <c r="CC68" s="303"/>
      <c r="CD68" s="304"/>
      <c r="CE68" s="799"/>
      <c r="CF68" s="799"/>
      <c r="CG68" s="799"/>
      <c r="CH68" s="799"/>
      <c r="CI68" s="304"/>
      <c r="CJ68" s="304"/>
      <c r="CK68" s="304"/>
      <c r="CL68" s="128"/>
      <c r="CM68" s="128">
        <v>2644</v>
      </c>
      <c r="CN68" s="69"/>
      <c r="CO68" s="16"/>
      <c r="CP68" s="16"/>
      <c r="CQ68" s="16"/>
      <c r="CR68" s="16"/>
      <c r="CS68" s="16"/>
    </row>
    <row r="69" spans="1:97" s="32" customFormat="1" ht="39.75" customHeight="1">
      <c r="A69" s="128" t="s">
        <v>4129</v>
      </c>
      <c r="B69" s="254" t="s">
        <v>4242</v>
      </c>
      <c r="C69" s="128" t="s">
        <v>4129</v>
      </c>
      <c r="D69" s="128">
        <v>19</v>
      </c>
      <c r="E69" s="128">
        <v>2645</v>
      </c>
      <c r="F69" s="254" t="s">
        <v>4749</v>
      </c>
      <c r="G69" s="128" t="s">
        <v>674</v>
      </c>
      <c r="H69" s="128" t="s">
        <v>674</v>
      </c>
      <c r="I69" s="69"/>
      <c r="J69" s="69"/>
      <c r="K69" s="69"/>
      <c r="L69" s="69"/>
      <c r="M69" s="69"/>
      <c r="N69" s="304"/>
      <c r="O69" s="304"/>
      <c r="P69" s="304"/>
      <c r="Q69" s="304"/>
      <c r="R69" s="304"/>
      <c r="S69" s="304"/>
      <c r="T69" s="304"/>
      <c r="U69" s="304"/>
      <c r="V69" s="304"/>
      <c r="W69" s="304"/>
      <c r="X69" s="304"/>
      <c r="Y69" s="304"/>
      <c r="Z69" s="304"/>
      <c r="AA69" s="304"/>
      <c r="AB69" s="304"/>
      <c r="AC69" s="304"/>
      <c r="AD69" s="304"/>
      <c r="AE69" s="800"/>
      <c r="AF69" s="304"/>
      <c r="AG69" s="799"/>
      <c r="AH69" s="304"/>
      <c r="AI69" s="304"/>
      <c r="AJ69" s="304"/>
      <c r="AK69" s="304"/>
      <c r="AL69" s="304"/>
      <c r="AM69" s="304"/>
      <c r="AN69" s="304"/>
      <c r="AO69" s="304"/>
      <c r="AP69" s="304"/>
      <c r="AQ69" s="304"/>
      <c r="AR69" s="304"/>
      <c r="AS69" s="304"/>
      <c r="AT69" s="304"/>
      <c r="AU69" s="304"/>
      <c r="AV69" s="304"/>
      <c r="AW69" s="304"/>
      <c r="AX69" s="304"/>
      <c r="AY69" s="800"/>
      <c r="AZ69" s="303"/>
      <c r="BA69" s="303"/>
      <c r="BB69" s="304"/>
      <c r="BC69" s="304"/>
      <c r="BD69" s="304"/>
      <c r="BE69" s="304"/>
      <c r="BF69" s="304"/>
      <c r="BG69" s="304"/>
      <c r="BH69" s="304"/>
      <c r="BI69" s="304"/>
      <c r="BJ69" s="304"/>
      <c r="BK69" s="304"/>
      <c r="BL69" s="799"/>
      <c r="BM69" s="799"/>
      <c r="BN69" s="802"/>
      <c r="BO69" s="304"/>
      <c r="BP69" s="799"/>
      <c r="BQ69" s="799"/>
      <c r="BR69" s="742"/>
      <c r="BS69" s="802"/>
      <c r="BT69" s="304"/>
      <c r="BU69" s="799"/>
      <c r="BV69" s="799"/>
      <c r="BW69" s="304"/>
      <c r="BX69" s="800"/>
      <c r="BY69" s="304"/>
      <c r="BZ69" s="799"/>
      <c r="CA69" s="799"/>
      <c r="CB69" s="304"/>
      <c r="CC69" s="303"/>
      <c r="CD69" s="304"/>
      <c r="CE69" s="799"/>
      <c r="CF69" s="799"/>
      <c r="CG69" s="799"/>
      <c r="CH69" s="799"/>
      <c r="CI69" s="304"/>
      <c r="CJ69" s="304"/>
      <c r="CK69" s="304"/>
      <c r="CL69" s="128"/>
      <c r="CM69" s="128">
        <v>2645</v>
      </c>
      <c r="CN69" s="69"/>
      <c r="CO69" s="16"/>
      <c r="CP69" s="16"/>
      <c r="CQ69" s="16"/>
      <c r="CR69" s="16"/>
      <c r="CS69" s="16"/>
    </row>
    <row r="70" spans="1:97" s="32" customFormat="1" ht="39.75" customHeight="1">
      <c r="A70" s="128" t="s">
        <v>4129</v>
      </c>
      <c r="B70" s="254" t="s">
        <v>4750</v>
      </c>
      <c r="C70" s="128" t="s">
        <v>4129</v>
      </c>
      <c r="D70" s="128">
        <v>29</v>
      </c>
      <c r="E70" s="128">
        <v>2646</v>
      </c>
      <c r="F70" s="254" t="s">
        <v>4751</v>
      </c>
      <c r="G70" s="128" t="s">
        <v>674</v>
      </c>
      <c r="H70" s="128" t="s">
        <v>674</v>
      </c>
      <c r="I70" s="69"/>
      <c r="J70" s="69"/>
      <c r="K70" s="69"/>
      <c r="L70" s="69"/>
      <c r="M70" s="69"/>
      <c r="N70" s="304"/>
      <c r="O70" s="304"/>
      <c r="P70" s="304"/>
      <c r="Q70" s="304"/>
      <c r="R70" s="304"/>
      <c r="S70" s="304"/>
      <c r="T70" s="304"/>
      <c r="U70" s="304"/>
      <c r="V70" s="304"/>
      <c r="W70" s="304"/>
      <c r="X70" s="304"/>
      <c r="Y70" s="304"/>
      <c r="Z70" s="304"/>
      <c r="AA70" s="304"/>
      <c r="AB70" s="304"/>
      <c r="AC70" s="304"/>
      <c r="AD70" s="304"/>
      <c r="AE70" s="800"/>
      <c r="AF70" s="304"/>
      <c r="AG70" s="799"/>
      <c r="AH70" s="304"/>
      <c r="AI70" s="304"/>
      <c r="AJ70" s="304"/>
      <c r="AK70" s="304"/>
      <c r="AL70" s="304"/>
      <c r="AM70" s="304"/>
      <c r="AN70" s="304"/>
      <c r="AO70" s="304"/>
      <c r="AP70" s="304"/>
      <c r="AQ70" s="304"/>
      <c r="AR70" s="304"/>
      <c r="AS70" s="304"/>
      <c r="AT70" s="304"/>
      <c r="AU70" s="304"/>
      <c r="AV70" s="304"/>
      <c r="AW70" s="304"/>
      <c r="AX70" s="304"/>
      <c r="AY70" s="800"/>
      <c r="AZ70" s="303"/>
      <c r="BA70" s="303"/>
      <c r="BB70" s="304"/>
      <c r="BC70" s="304"/>
      <c r="BD70" s="304"/>
      <c r="BE70" s="304"/>
      <c r="BF70" s="304"/>
      <c r="BG70" s="304"/>
      <c r="BH70" s="304"/>
      <c r="BI70" s="304"/>
      <c r="BJ70" s="304"/>
      <c r="BK70" s="304"/>
      <c r="BL70" s="799"/>
      <c r="BM70" s="799"/>
      <c r="BN70" s="802"/>
      <c r="BO70" s="304"/>
      <c r="BP70" s="799"/>
      <c r="BQ70" s="799"/>
      <c r="BR70" s="742"/>
      <c r="BS70" s="802"/>
      <c r="BT70" s="304"/>
      <c r="BU70" s="799"/>
      <c r="BV70" s="799"/>
      <c r="BW70" s="304"/>
      <c r="BX70" s="800"/>
      <c r="BY70" s="304"/>
      <c r="BZ70" s="799"/>
      <c r="CA70" s="799"/>
      <c r="CB70" s="304"/>
      <c r="CC70" s="303"/>
      <c r="CD70" s="304"/>
      <c r="CE70" s="799"/>
      <c r="CF70" s="799"/>
      <c r="CG70" s="799"/>
      <c r="CH70" s="799"/>
      <c r="CI70" s="304"/>
      <c r="CJ70" s="304"/>
      <c r="CK70" s="304"/>
      <c r="CL70" s="128"/>
      <c r="CM70" s="128">
        <v>2646</v>
      </c>
      <c r="CN70" s="69"/>
      <c r="CO70" s="16"/>
      <c r="CP70" s="16"/>
      <c r="CQ70" s="16"/>
      <c r="CR70" s="16"/>
      <c r="CS70" s="16"/>
    </row>
    <row r="71" spans="1:97" s="32" customFormat="1" ht="39.75" customHeight="1">
      <c r="A71" s="128" t="s">
        <v>4129</v>
      </c>
      <c r="B71" s="254" t="s">
        <v>4752</v>
      </c>
      <c r="C71" s="128" t="s">
        <v>4129</v>
      </c>
      <c r="D71" s="128">
        <v>46</v>
      </c>
      <c r="E71" s="128">
        <v>2647</v>
      </c>
      <c r="F71" s="254" t="s">
        <v>4753</v>
      </c>
      <c r="G71" s="128" t="s">
        <v>674</v>
      </c>
      <c r="H71" s="128" t="s">
        <v>674</v>
      </c>
      <c r="I71" s="69"/>
      <c r="J71" s="69"/>
      <c r="K71" s="69"/>
      <c r="L71" s="69"/>
      <c r="M71" s="69"/>
      <c r="N71" s="304"/>
      <c r="O71" s="304"/>
      <c r="P71" s="304"/>
      <c r="Q71" s="304"/>
      <c r="R71" s="304"/>
      <c r="S71" s="304"/>
      <c r="T71" s="304"/>
      <c r="U71" s="304"/>
      <c r="V71" s="304"/>
      <c r="W71" s="304"/>
      <c r="X71" s="304"/>
      <c r="Y71" s="304"/>
      <c r="Z71" s="304"/>
      <c r="AA71" s="304"/>
      <c r="AB71" s="304"/>
      <c r="AC71" s="304"/>
      <c r="AD71" s="304"/>
      <c r="AE71" s="800"/>
      <c r="AF71" s="304"/>
      <c r="AG71" s="799"/>
      <c r="AH71" s="304"/>
      <c r="AI71" s="304"/>
      <c r="AJ71" s="304"/>
      <c r="AK71" s="304"/>
      <c r="AL71" s="304"/>
      <c r="AM71" s="304"/>
      <c r="AN71" s="304"/>
      <c r="AO71" s="304"/>
      <c r="AP71" s="304"/>
      <c r="AQ71" s="304"/>
      <c r="AR71" s="304"/>
      <c r="AS71" s="304"/>
      <c r="AT71" s="304"/>
      <c r="AU71" s="304"/>
      <c r="AV71" s="304"/>
      <c r="AW71" s="304"/>
      <c r="AX71" s="304"/>
      <c r="AY71" s="800"/>
      <c r="AZ71" s="303"/>
      <c r="BA71" s="303"/>
      <c r="BB71" s="304"/>
      <c r="BC71" s="304"/>
      <c r="BD71" s="304"/>
      <c r="BE71" s="304"/>
      <c r="BF71" s="304"/>
      <c r="BG71" s="304"/>
      <c r="BH71" s="304"/>
      <c r="BI71" s="304"/>
      <c r="BJ71" s="304"/>
      <c r="BK71" s="304"/>
      <c r="BL71" s="799"/>
      <c r="BM71" s="799"/>
      <c r="BN71" s="802"/>
      <c r="BO71" s="304"/>
      <c r="BP71" s="799"/>
      <c r="BQ71" s="799"/>
      <c r="BR71" s="742"/>
      <c r="BS71" s="802"/>
      <c r="BT71" s="304"/>
      <c r="BU71" s="799"/>
      <c r="BV71" s="799"/>
      <c r="BW71" s="304"/>
      <c r="BX71" s="800"/>
      <c r="BY71" s="304"/>
      <c r="BZ71" s="799"/>
      <c r="CA71" s="799"/>
      <c r="CB71" s="304"/>
      <c r="CC71" s="303"/>
      <c r="CD71" s="304"/>
      <c r="CE71" s="799"/>
      <c r="CF71" s="799"/>
      <c r="CG71" s="799"/>
      <c r="CH71" s="799"/>
      <c r="CI71" s="304"/>
      <c r="CJ71" s="304"/>
      <c r="CK71" s="304"/>
      <c r="CL71" s="128"/>
      <c r="CM71" s="128">
        <v>2647</v>
      </c>
      <c r="CN71" s="69"/>
      <c r="CO71" s="16"/>
      <c r="CP71" s="16"/>
      <c r="CQ71" s="16"/>
      <c r="CR71" s="16"/>
      <c r="CS71" s="16"/>
    </row>
    <row r="72" spans="1:97" s="32" customFormat="1" ht="39.75" customHeight="1">
      <c r="A72" s="128" t="s">
        <v>1960</v>
      </c>
      <c r="B72" s="254" t="s">
        <v>4754</v>
      </c>
      <c r="C72" s="128" t="s">
        <v>4129</v>
      </c>
      <c r="D72" s="128">
        <v>5</v>
      </c>
      <c r="E72" s="128">
        <v>2648</v>
      </c>
      <c r="F72" s="254" t="s">
        <v>4755</v>
      </c>
      <c r="G72" s="128" t="s">
        <v>674</v>
      </c>
      <c r="H72" s="128" t="s">
        <v>674</v>
      </c>
      <c r="I72" s="69"/>
      <c r="J72" s="69"/>
      <c r="K72" s="69"/>
      <c r="L72" s="69"/>
      <c r="M72" s="69"/>
      <c r="N72" s="304"/>
      <c r="O72" s="304"/>
      <c r="P72" s="304"/>
      <c r="Q72" s="304"/>
      <c r="R72" s="304"/>
      <c r="S72" s="304"/>
      <c r="T72" s="304"/>
      <c r="U72" s="304"/>
      <c r="V72" s="304"/>
      <c r="W72" s="304"/>
      <c r="X72" s="304"/>
      <c r="Y72" s="304"/>
      <c r="Z72" s="304"/>
      <c r="AA72" s="304"/>
      <c r="AB72" s="304"/>
      <c r="AC72" s="304"/>
      <c r="AD72" s="304"/>
      <c r="AE72" s="800"/>
      <c r="AF72" s="304"/>
      <c r="AG72" s="799"/>
      <c r="AH72" s="304"/>
      <c r="AI72" s="304"/>
      <c r="AJ72" s="304"/>
      <c r="AK72" s="304"/>
      <c r="AL72" s="304"/>
      <c r="AM72" s="304"/>
      <c r="AN72" s="304"/>
      <c r="AO72" s="304"/>
      <c r="AP72" s="304"/>
      <c r="AQ72" s="304"/>
      <c r="AR72" s="304"/>
      <c r="AS72" s="304"/>
      <c r="AT72" s="304"/>
      <c r="AU72" s="304"/>
      <c r="AV72" s="304"/>
      <c r="AW72" s="304"/>
      <c r="AX72" s="304"/>
      <c r="AY72" s="800"/>
      <c r="AZ72" s="303"/>
      <c r="BA72" s="303"/>
      <c r="BB72" s="304"/>
      <c r="BC72" s="304"/>
      <c r="BD72" s="304"/>
      <c r="BE72" s="304"/>
      <c r="BF72" s="304"/>
      <c r="BG72" s="304"/>
      <c r="BH72" s="304"/>
      <c r="BI72" s="304"/>
      <c r="BJ72" s="304"/>
      <c r="BK72" s="304"/>
      <c r="BL72" s="799"/>
      <c r="BM72" s="799"/>
      <c r="BN72" s="802"/>
      <c r="BO72" s="304"/>
      <c r="BP72" s="799"/>
      <c r="BQ72" s="799"/>
      <c r="BR72" s="742"/>
      <c r="BS72" s="802"/>
      <c r="BT72" s="304"/>
      <c r="BU72" s="799"/>
      <c r="BV72" s="799"/>
      <c r="BW72" s="304"/>
      <c r="BX72" s="800"/>
      <c r="BY72" s="304"/>
      <c r="BZ72" s="799"/>
      <c r="CA72" s="799"/>
      <c r="CB72" s="304"/>
      <c r="CC72" s="303"/>
      <c r="CD72" s="304"/>
      <c r="CE72" s="799"/>
      <c r="CF72" s="799"/>
      <c r="CG72" s="799"/>
      <c r="CH72" s="799"/>
      <c r="CI72" s="304"/>
      <c r="CJ72" s="304"/>
      <c r="CK72" s="304"/>
      <c r="CL72" s="128"/>
      <c r="CM72" s="128">
        <v>2648</v>
      </c>
      <c r="CN72" s="69"/>
      <c r="CO72" s="16"/>
      <c r="CP72" s="16"/>
      <c r="CQ72" s="16"/>
      <c r="CR72" s="16"/>
      <c r="CS72" s="16"/>
    </row>
    <row r="73" spans="1:97" s="32" customFormat="1" ht="39.75" customHeight="1">
      <c r="A73" s="128" t="s">
        <v>4129</v>
      </c>
      <c r="B73" s="254" t="s">
        <v>4756</v>
      </c>
      <c r="C73" s="128" t="s">
        <v>4129</v>
      </c>
      <c r="D73" s="128">
        <v>30</v>
      </c>
      <c r="E73" s="128">
        <v>2649</v>
      </c>
      <c r="F73" s="254" t="s">
        <v>4757</v>
      </c>
      <c r="G73" s="128" t="s">
        <v>674</v>
      </c>
      <c r="H73" s="128" t="s">
        <v>674</v>
      </c>
      <c r="I73" s="69"/>
      <c r="J73" s="69"/>
      <c r="K73" s="69"/>
      <c r="L73" s="69"/>
      <c r="M73" s="69"/>
      <c r="N73" s="304"/>
      <c r="O73" s="304"/>
      <c r="P73" s="304"/>
      <c r="Q73" s="304"/>
      <c r="R73" s="304"/>
      <c r="S73" s="304"/>
      <c r="T73" s="304"/>
      <c r="U73" s="304"/>
      <c r="V73" s="304"/>
      <c r="W73" s="304"/>
      <c r="X73" s="304"/>
      <c r="Y73" s="304"/>
      <c r="Z73" s="304"/>
      <c r="AA73" s="304"/>
      <c r="AB73" s="304"/>
      <c r="AC73" s="304"/>
      <c r="AD73" s="304"/>
      <c r="AE73" s="800"/>
      <c r="AF73" s="304"/>
      <c r="AG73" s="799"/>
      <c r="AH73" s="304"/>
      <c r="AI73" s="304"/>
      <c r="AJ73" s="304"/>
      <c r="AK73" s="304"/>
      <c r="AL73" s="304"/>
      <c r="AM73" s="304"/>
      <c r="AN73" s="304"/>
      <c r="AO73" s="304"/>
      <c r="AP73" s="304"/>
      <c r="AQ73" s="304"/>
      <c r="AR73" s="304"/>
      <c r="AS73" s="304"/>
      <c r="AT73" s="304"/>
      <c r="AU73" s="304"/>
      <c r="AV73" s="304"/>
      <c r="AW73" s="304"/>
      <c r="AX73" s="304"/>
      <c r="AY73" s="800"/>
      <c r="AZ73" s="303"/>
      <c r="BA73" s="303"/>
      <c r="BB73" s="304"/>
      <c r="BC73" s="304"/>
      <c r="BD73" s="304"/>
      <c r="BE73" s="304"/>
      <c r="BF73" s="304"/>
      <c r="BG73" s="304"/>
      <c r="BH73" s="304"/>
      <c r="BI73" s="304"/>
      <c r="BJ73" s="304"/>
      <c r="BK73" s="304"/>
      <c r="BL73" s="799"/>
      <c r="BM73" s="799"/>
      <c r="BN73" s="802"/>
      <c r="BO73" s="304"/>
      <c r="BP73" s="799"/>
      <c r="BQ73" s="799"/>
      <c r="BR73" s="742"/>
      <c r="BS73" s="802"/>
      <c r="BT73" s="304"/>
      <c r="BU73" s="799"/>
      <c r="BV73" s="799"/>
      <c r="BW73" s="304"/>
      <c r="BX73" s="800"/>
      <c r="BY73" s="304"/>
      <c r="BZ73" s="799"/>
      <c r="CA73" s="799"/>
      <c r="CB73" s="304"/>
      <c r="CC73" s="303"/>
      <c r="CD73" s="304"/>
      <c r="CE73" s="799"/>
      <c r="CF73" s="799"/>
      <c r="CG73" s="799"/>
      <c r="CH73" s="799"/>
      <c r="CI73" s="304"/>
      <c r="CJ73" s="304"/>
      <c r="CK73" s="304"/>
      <c r="CL73" s="128"/>
      <c r="CM73" s="128">
        <v>2649</v>
      </c>
      <c r="CN73" s="69"/>
      <c r="CO73" s="16"/>
      <c r="CP73" s="16"/>
      <c r="CQ73" s="16"/>
      <c r="CR73" s="16"/>
      <c r="CS73" s="16"/>
    </row>
    <row r="74" spans="1:97" s="32" customFormat="1" ht="39.75" customHeight="1">
      <c r="A74" s="128" t="s">
        <v>4129</v>
      </c>
      <c r="B74" s="254" t="s">
        <v>4758</v>
      </c>
      <c r="C74" s="128" t="s">
        <v>4129</v>
      </c>
      <c r="D74" s="128">
        <v>38</v>
      </c>
      <c r="E74" s="128">
        <v>2650</v>
      </c>
      <c r="F74" s="254" t="s">
        <v>4759</v>
      </c>
      <c r="G74" s="128" t="s">
        <v>674</v>
      </c>
      <c r="H74" s="128" t="s">
        <v>2995</v>
      </c>
      <c r="I74" s="69"/>
      <c r="J74" s="69"/>
      <c r="K74" s="69"/>
      <c r="L74" s="69"/>
      <c r="M74" s="69"/>
      <c r="N74" s="304"/>
      <c r="O74" s="304"/>
      <c r="P74" s="304"/>
      <c r="Q74" s="304"/>
      <c r="R74" s="304"/>
      <c r="S74" s="304"/>
      <c r="T74" s="304"/>
      <c r="U74" s="304"/>
      <c r="V74" s="304"/>
      <c r="W74" s="304"/>
      <c r="X74" s="304"/>
      <c r="Y74" s="304"/>
      <c r="Z74" s="304"/>
      <c r="AA74" s="304"/>
      <c r="AB74" s="304"/>
      <c r="AC74" s="304"/>
      <c r="AD74" s="304"/>
      <c r="AE74" s="800"/>
      <c r="AF74" s="304"/>
      <c r="AG74" s="799"/>
      <c r="AH74" s="304"/>
      <c r="AI74" s="304"/>
      <c r="AJ74" s="304"/>
      <c r="AK74" s="304"/>
      <c r="AL74" s="304"/>
      <c r="AM74" s="304"/>
      <c r="AN74" s="304"/>
      <c r="AO74" s="304"/>
      <c r="AP74" s="304"/>
      <c r="AQ74" s="304"/>
      <c r="AR74" s="304"/>
      <c r="AS74" s="304"/>
      <c r="AT74" s="304"/>
      <c r="AU74" s="304"/>
      <c r="AV74" s="304"/>
      <c r="AW74" s="304"/>
      <c r="AX74" s="304"/>
      <c r="AY74" s="800"/>
      <c r="AZ74" s="303"/>
      <c r="BA74" s="303"/>
      <c r="BB74" s="304"/>
      <c r="BC74" s="304"/>
      <c r="BD74" s="304"/>
      <c r="BE74" s="304"/>
      <c r="BF74" s="304"/>
      <c r="BG74" s="304"/>
      <c r="BH74" s="304"/>
      <c r="BI74" s="304"/>
      <c r="BJ74" s="304"/>
      <c r="BK74" s="304"/>
      <c r="BL74" s="799"/>
      <c r="BM74" s="799"/>
      <c r="BN74" s="802"/>
      <c r="BO74" s="304"/>
      <c r="BP74" s="799"/>
      <c r="BQ74" s="799"/>
      <c r="BR74" s="742"/>
      <c r="BS74" s="802"/>
      <c r="BT74" s="304"/>
      <c r="BU74" s="799"/>
      <c r="BV74" s="799"/>
      <c r="BW74" s="304"/>
      <c r="BX74" s="800"/>
      <c r="BY74" s="304"/>
      <c r="BZ74" s="799"/>
      <c r="CA74" s="799"/>
      <c r="CB74" s="304"/>
      <c r="CC74" s="303"/>
      <c r="CD74" s="304"/>
      <c r="CE74" s="799"/>
      <c r="CF74" s="799"/>
      <c r="CG74" s="799"/>
      <c r="CH74" s="799"/>
      <c r="CI74" s="304"/>
      <c r="CJ74" s="304"/>
      <c r="CK74" s="304"/>
      <c r="CL74" s="128"/>
      <c r="CM74" s="128">
        <v>2650</v>
      </c>
      <c r="CN74" s="69"/>
      <c r="CO74" s="16"/>
      <c r="CP74" s="16"/>
      <c r="CQ74" s="16"/>
      <c r="CR74" s="16"/>
      <c r="CS74" s="16"/>
    </row>
    <row r="75" spans="1:97" s="32" customFormat="1" ht="39.75" customHeight="1">
      <c r="A75" s="128" t="s">
        <v>4129</v>
      </c>
      <c r="B75" s="254" t="s">
        <v>4760</v>
      </c>
      <c r="C75" s="128" t="s">
        <v>4129</v>
      </c>
      <c r="D75" s="128">
        <v>41</v>
      </c>
      <c r="E75" s="128">
        <v>2651</v>
      </c>
      <c r="F75" s="254" t="s">
        <v>4761</v>
      </c>
      <c r="G75" s="128" t="s">
        <v>674</v>
      </c>
      <c r="H75" s="128" t="s">
        <v>674</v>
      </c>
      <c r="I75" s="69"/>
      <c r="J75" s="69"/>
      <c r="K75" s="69"/>
      <c r="L75" s="69"/>
      <c r="M75" s="69"/>
      <c r="N75" s="304"/>
      <c r="O75" s="304"/>
      <c r="P75" s="304"/>
      <c r="Q75" s="304"/>
      <c r="R75" s="304"/>
      <c r="S75" s="304"/>
      <c r="T75" s="304"/>
      <c r="U75" s="304"/>
      <c r="V75" s="304"/>
      <c r="W75" s="304"/>
      <c r="X75" s="304"/>
      <c r="Y75" s="304"/>
      <c r="Z75" s="304"/>
      <c r="AA75" s="304"/>
      <c r="AB75" s="304"/>
      <c r="AC75" s="304"/>
      <c r="AD75" s="304"/>
      <c r="AE75" s="800"/>
      <c r="AF75" s="304"/>
      <c r="AG75" s="799"/>
      <c r="AH75" s="304"/>
      <c r="AI75" s="304"/>
      <c r="AJ75" s="304"/>
      <c r="AK75" s="304"/>
      <c r="AL75" s="304"/>
      <c r="AM75" s="304"/>
      <c r="AN75" s="304"/>
      <c r="AO75" s="304"/>
      <c r="AP75" s="304"/>
      <c r="AQ75" s="304"/>
      <c r="AR75" s="304"/>
      <c r="AS75" s="304"/>
      <c r="AT75" s="304"/>
      <c r="AU75" s="304"/>
      <c r="AV75" s="304"/>
      <c r="AW75" s="304"/>
      <c r="AX75" s="304"/>
      <c r="AY75" s="800"/>
      <c r="AZ75" s="303"/>
      <c r="BA75" s="303"/>
      <c r="BB75" s="304"/>
      <c r="BC75" s="304"/>
      <c r="BD75" s="304"/>
      <c r="BE75" s="304"/>
      <c r="BF75" s="304"/>
      <c r="BG75" s="304"/>
      <c r="BH75" s="304"/>
      <c r="BI75" s="304"/>
      <c r="BJ75" s="304"/>
      <c r="BK75" s="304"/>
      <c r="BL75" s="799"/>
      <c r="BM75" s="799"/>
      <c r="BN75" s="802"/>
      <c r="BO75" s="304"/>
      <c r="BP75" s="799"/>
      <c r="BQ75" s="799"/>
      <c r="BR75" s="742"/>
      <c r="BS75" s="802"/>
      <c r="BT75" s="304"/>
      <c r="BU75" s="799"/>
      <c r="BV75" s="799"/>
      <c r="BW75" s="304"/>
      <c r="BX75" s="800"/>
      <c r="BY75" s="304"/>
      <c r="BZ75" s="799"/>
      <c r="CA75" s="799"/>
      <c r="CB75" s="304"/>
      <c r="CC75" s="303"/>
      <c r="CD75" s="304"/>
      <c r="CE75" s="799"/>
      <c r="CF75" s="799"/>
      <c r="CG75" s="799"/>
      <c r="CH75" s="799"/>
      <c r="CI75" s="304"/>
      <c r="CJ75" s="304"/>
      <c r="CK75" s="304"/>
      <c r="CL75" s="128"/>
      <c r="CM75" s="128">
        <v>2651</v>
      </c>
      <c r="CN75" s="69"/>
      <c r="CO75" s="16"/>
      <c r="CP75" s="16"/>
      <c r="CQ75" s="16"/>
      <c r="CR75" s="16"/>
      <c r="CS75" s="16"/>
    </row>
    <row r="76" spans="1:97" s="32" customFormat="1" ht="39.75" customHeight="1">
      <c r="A76" s="128" t="s">
        <v>4129</v>
      </c>
      <c r="B76" s="254" t="s">
        <v>4762</v>
      </c>
      <c r="C76" s="128" t="s">
        <v>4129</v>
      </c>
      <c r="D76" s="128">
        <v>47</v>
      </c>
      <c r="E76" s="128">
        <v>2652</v>
      </c>
      <c r="F76" s="254" t="s">
        <v>4763</v>
      </c>
      <c r="G76" s="128" t="s">
        <v>674</v>
      </c>
      <c r="H76" s="128" t="s">
        <v>674</v>
      </c>
      <c r="I76" s="69"/>
      <c r="J76" s="69"/>
      <c r="K76" s="69"/>
      <c r="L76" s="69"/>
      <c r="M76" s="69"/>
      <c r="N76" s="304"/>
      <c r="O76" s="304"/>
      <c r="P76" s="304"/>
      <c r="Q76" s="304"/>
      <c r="R76" s="304"/>
      <c r="S76" s="304"/>
      <c r="T76" s="304"/>
      <c r="U76" s="304"/>
      <c r="V76" s="304"/>
      <c r="W76" s="304"/>
      <c r="X76" s="304"/>
      <c r="Y76" s="304"/>
      <c r="Z76" s="304"/>
      <c r="AA76" s="304"/>
      <c r="AB76" s="304"/>
      <c r="AC76" s="304"/>
      <c r="AD76" s="304"/>
      <c r="AE76" s="800"/>
      <c r="AF76" s="304"/>
      <c r="AG76" s="799"/>
      <c r="AH76" s="304"/>
      <c r="AI76" s="304"/>
      <c r="AJ76" s="304"/>
      <c r="AK76" s="304"/>
      <c r="AL76" s="304"/>
      <c r="AM76" s="304"/>
      <c r="AN76" s="304"/>
      <c r="AO76" s="304"/>
      <c r="AP76" s="304"/>
      <c r="AQ76" s="304"/>
      <c r="AR76" s="304"/>
      <c r="AS76" s="304"/>
      <c r="AT76" s="304"/>
      <c r="AU76" s="304"/>
      <c r="AV76" s="304"/>
      <c r="AW76" s="304"/>
      <c r="AX76" s="304"/>
      <c r="AY76" s="800"/>
      <c r="AZ76" s="303"/>
      <c r="BA76" s="303"/>
      <c r="BB76" s="304"/>
      <c r="BC76" s="304"/>
      <c r="BD76" s="304"/>
      <c r="BE76" s="304"/>
      <c r="BF76" s="304"/>
      <c r="BG76" s="304"/>
      <c r="BH76" s="304"/>
      <c r="BI76" s="304"/>
      <c r="BJ76" s="304"/>
      <c r="BK76" s="304"/>
      <c r="BL76" s="799"/>
      <c r="BM76" s="799"/>
      <c r="BN76" s="802"/>
      <c r="BO76" s="304"/>
      <c r="BP76" s="799"/>
      <c r="BQ76" s="799"/>
      <c r="BR76" s="742"/>
      <c r="BS76" s="802"/>
      <c r="BT76" s="304"/>
      <c r="BU76" s="799"/>
      <c r="BV76" s="799"/>
      <c r="BW76" s="304"/>
      <c r="BX76" s="800"/>
      <c r="BY76" s="304"/>
      <c r="BZ76" s="799"/>
      <c r="CA76" s="799"/>
      <c r="CB76" s="304"/>
      <c r="CC76" s="303"/>
      <c r="CD76" s="304"/>
      <c r="CE76" s="799"/>
      <c r="CF76" s="799"/>
      <c r="CG76" s="799"/>
      <c r="CH76" s="799"/>
      <c r="CI76" s="304"/>
      <c r="CJ76" s="304"/>
      <c r="CK76" s="304"/>
      <c r="CL76" s="128"/>
      <c r="CM76" s="128">
        <v>2652</v>
      </c>
      <c r="CN76" s="69"/>
      <c r="CO76" s="16"/>
      <c r="CP76" s="16"/>
      <c r="CQ76" s="16"/>
      <c r="CR76" s="16"/>
      <c r="CS76" s="16"/>
    </row>
    <row r="77" spans="1:97" s="32" customFormat="1" ht="39.75" customHeight="1">
      <c r="A77" s="128" t="s">
        <v>2460</v>
      </c>
      <c r="B77" s="254" t="s">
        <v>2185</v>
      </c>
      <c r="C77" s="128" t="s">
        <v>5879</v>
      </c>
      <c r="D77" s="128">
        <v>77</v>
      </c>
      <c r="E77" s="128">
        <v>2653</v>
      </c>
      <c r="F77" s="254" t="s">
        <v>4764</v>
      </c>
      <c r="G77" s="128" t="s">
        <v>674</v>
      </c>
      <c r="H77" s="128" t="s">
        <v>674</v>
      </c>
      <c r="I77" s="69"/>
      <c r="J77" s="69"/>
      <c r="K77" s="69"/>
      <c r="L77" s="69"/>
      <c r="M77" s="69"/>
      <c r="N77" s="304"/>
      <c r="O77" s="304"/>
      <c r="P77" s="304"/>
      <c r="Q77" s="304"/>
      <c r="R77" s="304"/>
      <c r="S77" s="304"/>
      <c r="T77" s="304"/>
      <c r="U77" s="304"/>
      <c r="V77" s="304"/>
      <c r="W77" s="304"/>
      <c r="X77" s="304"/>
      <c r="Y77" s="304"/>
      <c r="Z77" s="304"/>
      <c r="AA77" s="304"/>
      <c r="AB77" s="304"/>
      <c r="AC77" s="304"/>
      <c r="AD77" s="304"/>
      <c r="AE77" s="800"/>
      <c r="AF77" s="304"/>
      <c r="AG77" s="799"/>
      <c r="AH77" s="304"/>
      <c r="AI77" s="304"/>
      <c r="AJ77" s="304"/>
      <c r="AK77" s="304"/>
      <c r="AL77" s="304"/>
      <c r="AM77" s="304"/>
      <c r="AN77" s="304"/>
      <c r="AO77" s="304"/>
      <c r="AP77" s="304"/>
      <c r="AQ77" s="304"/>
      <c r="AR77" s="304"/>
      <c r="AS77" s="304"/>
      <c r="AT77" s="304"/>
      <c r="AU77" s="304"/>
      <c r="AV77" s="304"/>
      <c r="AW77" s="304"/>
      <c r="AX77" s="304"/>
      <c r="AY77" s="800"/>
      <c r="AZ77" s="303"/>
      <c r="BA77" s="303"/>
      <c r="BB77" s="304"/>
      <c r="BC77" s="304"/>
      <c r="BD77" s="304"/>
      <c r="BE77" s="304"/>
      <c r="BF77" s="304"/>
      <c r="BG77" s="304"/>
      <c r="BH77" s="304"/>
      <c r="BI77" s="304"/>
      <c r="BJ77" s="304"/>
      <c r="BK77" s="304"/>
      <c r="BL77" s="799"/>
      <c r="BM77" s="799"/>
      <c r="BN77" s="802"/>
      <c r="BO77" s="304"/>
      <c r="BP77" s="799"/>
      <c r="BQ77" s="799"/>
      <c r="BR77" s="742"/>
      <c r="BS77" s="802"/>
      <c r="BT77" s="304"/>
      <c r="BU77" s="799"/>
      <c r="BV77" s="799"/>
      <c r="BW77" s="304"/>
      <c r="BX77" s="800"/>
      <c r="BY77" s="304"/>
      <c r="BZ77" s="799"/>
      <c r="CA77" s="799"/>
      <c r="CB77" s="304"/>
      <c r="CC77" s="303"/>
      <c r="CD77" s="304"/>
      <c r="CE77" s="799"/>
      <c r="CF77" s="799"/>
      <c r="CG77" s="799"/>
      <c r="CH77" s="799"/>
      <c r="CI77" s="304"/>
      <c r="CJ77" s="304"/>
      <c r="CK77" s="304"/>
      <c r="CL77" s="128"/>
      <c r="CM77" s="128">
        <v>2653</v>
      </c>
      <c r="CN77" s="69"/>
      <c r="CO77" s="16"/>
      <c r="CP77" s="16"/>
      <c r="CQ77" s="16"/>
      <c r="CR77" s="16"/>
      <c r="CS77" s="16"/>
    </row>
    <row r="78" spans="1:97" s="32" customFormat="1" ht="39.75" customHeight="1">
      <c r="A78" s="128" t="s">
        <v>231</v>
      </c>
      <c r="B78" s="254" t="s">
        <v>4765</v>
      </c>
      <c r="C78" s="128" t="s">
        <v>1520</v>
      </c>
      <c r="D78" s="128">
        <v>83</v>
      </c>
      <c r="E78" s="128">
        <v>2654</v>
      </c>
      <c r="F78" s="254" t="s">
        <v>4766</v>
      </c>
      <c r="G78" s="128" t="s">
        <v>4129</v>
      </c>
      <c r="H78" s="128" t="s">
        <v>4129</v>
      </c>
      <c r="I78" s="69"/>
      <c r="J78" s="69"/>
      <c r="K78" s="69"/>
      <c r="L78" s="69"/>
      <c r="M78" s="69"/>
      <c r="N78" s="304"/>
      <c r="O78" s="304"/>
      <c r="P78" s="304"/>
      <c r="Q78" s="304"/>
      <c r="R78" s="304"/>
      <c r="S78" s="304"/>
      <c r="T78" s="304"/>
      <c r="U78" s="304"/>
      <c r="V78" s="304"/>
      <c r="W78" s="304"/>
      <c r="X78" s="304"/>
      <c r="Y78" s="304"/>
      <c r="Z78" s="304"/>
      <c r="AA78" s="304"/>
      <c r="AB78" s="304"/>
      <c r="AC78" s="304"/>
      <c r="AD78" s="304"/>
      <c r="AE78" s="800"/>
      <c r="AF78" s="304"/>
      <c r="AG78" s="799"/>
      <c r="AH78" s="304"/>
      <c r="AI78" s="304"/>
      <c r="AJ78" s="304"/>
      <c r="AK78" s="304"/>
      <c r="AL78" s="304"/>
      <c r="AM78" s="304"/>
      <c r="AN78" s="304"/>
      <c r="AO78" s="304"/>
      <c r="AP78" s="304"/>
      <c r="AQ78" s="304"/>
      <c r="AR78" s="304"/>
      <c r="AS78" s="304"/>
      <c r="AT78" s="304"/>
      <c r="AU78" s="304"/>
      <c r="AV78" s="304"/>
      <c r="AW78" s="304"/>
      <c r="AX78" s="304"/>
      <c r="AY78" s="800"/>
      <c r="AZ78" s="303"/>
      <c r="BA78" s="303"/>
      <c r="BB78" s="304"/>
      <c r="BC78" s="304"/>
      <c r="BD78" s="304"/>
      <c r="BE78" s="304"/>
      <c r="BF78" s="304"/>
      <c r="BG78" s="304"/>
      <c r="BH78" s="304"/>
      <c r="BI78" s="304"/>
      <c r="BJ78" s="304"/>
      <c r="BK78" s="304"/>
      <c r="BL78" s="799"/>
      <c r="BM78" s="799"/>
      <c r="BN78" s="802"/>
      <c r="BO78" s="304"/>
      <c r="BP78" s="799"/>
      <c r="BQ78" s="799"/>
      <c r="BR78" s="742"/>
      <c r="BS78" s="802"/>
      <c r="BT78" s="304"/>
      <c r="BU78" s="799"/>
      <c r="BV78" s="799"/>
      <c r="BW78" s="304"/>
      <c r="BX78" s="800"/>
      <c r="BY78" s="304"/>
      <c r="BZ78" s="799"/>
      <c r="CA78" s="799"/>
      <c r="CB78" s="304"/>
      <c r="CC78" s="303"/>
      <c r="CD78" s="304"/>
      <c r="CE78" s="799"/>
      <c r="CF78" s="799"/>
      <c r="CG78" s="799"/>
      <c r="CH78" s="799"/>
      <c r="CI78" s="304"/>
      <c r="CJ78" s="304"/>
      <c r="CK78" s="304"/>
      <c r="CL78" s="128"/>
      <c r="CM78" s="128">
        <v>2654</v>
      </c>
      <c r="CN78" s="69"/>
      <c r="CO78" s="16"/>
      <c r="CP78" s="16"/>
      <c r="CQ78" s="16"/>
      <c r="CR78" s="16"/>
      <c r="CS78" s="16"/>
    </row>
    <row r="79" spans="1:97" s="32" customFormat="1" ht="39.75" customHeight="1">
      <c r="A79" s="128" t="s">
        <v>2460</v>
      </c>
      <c r="B79" s="254" t="s">
        <v>5967</v>
      </c>
      <c r="C79" s="128" t="s">
        <v>5879</v>
      </c>
      <c r="D79" s="128">
        <v>78</v>
      </c>
      <c r="E79" s="128">
        <v>2655</v>
      </c>
      <c r="F79" s="254" t="s">
        <v>4767</v>
      </c>
      <c r="G79" s="128" t="s">
        <v>4129</v>
      </c>
      <c r="H79" s="128" t="s">
        <v>4129</v>
      </c>
      <c r="I79" s="69"/>
      <c r="J79" s="69"/>
      <c r="K79" s="69"/>
      <c r="L79" s="69"/>
      <c r="M79" s="69"/>
      <c r="N79" s="304"/>
      <c r="O79" s="304"/>
      <c r="P79" s="304"/>
      <c r="Q79" s="304"/>
      <c r="R79" s="304"/>
      <c r="S79" s="304"/>
      <c r="T79" s="304"/>
      <c r="U79" s="304"/>
      <c r="V79" s="304"/>
      <c r="W79" s="304"/>
      <c r="X79" s="304"/>
      <c r="Y79" s="304"/>
      <c r="Z79" s="304"/>
      <c r="AA79" s="304"/>
      <c r="AB79" s="304"/>
      <c r="AC79" s="304"/>
      <c r="AD79" s="304"/>
      <c r="AE79" s="800"/>
      <c r="AF79" s="304"/>
      <c r="AG79" s="799"/>
      <c r="AH79" s="304"/>
      <c r="AI79" s="304"/>
      <c r="AJ79" s="304"/>
      <c r="AK79" s="304"/>
      <c r="AL79" s="304"/>
      <c r="AM79" s="304"/>
      <c r="AN79" s="304"/>
      <c r="AO79" s="304"/>
      <c r="AP79" s="304"/>
      <c r="AQ79" s="304"/>
      <c r="AR79" s="304"/>
      <c r="AS79" s="304"/>
      <c r="AT79" s="304"/>
      <c r="AU79" s="304"/>
      <c r="AV79" s="304"/>
      <c r="AW79" s="304"/>
      <c r="AX79" s="304"/>
      <c r="AY79" s="800"/>
      <c r="AZ79" s="303"/>
      <c r="BA79" s="303"/>
      <c r="BB79" s="304"/>
      <c r="BC79" s="304"/>
      <c r="BD79" s="304"/>
      <c r="BE79" s="304"/>
      <c r="BF79" s="304"/>
      <c r="BG79" s="304"/>
      <c r="BH79" s="304"/>
      <c r="BI79" s="304"/>
      <c r="BJ79" s="304"/>
      <c r="BK79" s="304"/>
      <c r="BL79" s="799"/>
      <c r="BM79" s="799"/>
      <c r="BN79" s="802"/>
      <c r="BO79" s="304"/>
      <c r="BP79" s="799"/>
      <c r="BQ79" s="799"/>
      <c r="BR79" s="742"/>
      <c r="BS79" s="802"/>
      <c r="BT79" s="304"/>
      <c r="BU79" s="799"/>
      <c r="BV79" s="799"/>
      <c r="BW79" s="304"/>
      <c r="BX79" s="800"/>
      <c r="BY79" s="304"/>
      <c r="BZ79" s="799"/>
      <c r="CA79" s="799"/>
      <c r="CB79" s="304"/>
      <c r="CC79" s="303"/>
      <c r="CD79" s="304"/>
      <c r="CE79" s="799"/>
      <c r="CF79" s="799"/>
      <c r="CG79" s="799"/>
      <c r="CH79" s="799"/>
      <c r="CI79" s="304"/>
      <c r="CJ79" s="304"/>
      <c r="CK79" s="304"/>
      <c r="CL79" s="128"/>
      <c r="CM79" s="128">
        <v>2655</v>
      </c>
      <c r="CN79" s="69"/>
      <c r="CO79" s="16"/>
      <c r="CP79" s="16"/>
      <c r="CQ79" s="16"/>
      <c r="CR79" s="16"/>
      <c r="CS79" s="16"/>
    </row>
    <row r="80" spans="1:97" s="32" customFormat="1" ht="39.75" customHeight="1">
      <c r="A80" s="128" t="s">
        <v>231</v>
      </c>
      <c r="B80" s="254" t="s">
        <v>1677</v>
      </c>
      <c r="C80" s="128" t="s">
        <v>4129</v>
      </c>
      <c r="D80" s="128">
        <v>84</v>
      </c>
      <c r="E80" s="128">
        <v>2656</v>
      </c>
      <c r="F80" s="254" t="s">
        <v>1678</v>
      </c>
      <c r="G80" s="128" t="s">
        <v>4129</v>
      </c>
      <c r="H80" s="128" t="s">
        <v>4129</v>
      </c>
      <c r="I80" s="69"/>
      <c r="J80" s="69"/>
      <c r="K80" s="69"/>
      <c r="L80" s="69"/>
      <c r="M80" s="69"/>
      <c r="N80" s="304"/>
      <c r="O80" s="304"/>
      <c r="P80" s="304"/>
      <c r="Q80" s="304"/>
      <c r="R80" s="304"/>
      <c r="S80" s="304"/>
      <c r="T80" s="304"/>
      <c r="U80" s="304"/>
      <c r="V80" s="304"/>
      <c r="W80" s="304"/>
      <c r="X80" s="304"/>
      <c r="Y80" s="304"/>
      <c r="Z80" s="304"/>
      <c r="AA80" s="304"/>
      <c r="AB80" s="304"/>
      <c r="AC80" s="304"/>
      <c r="AD80" s="304"/>
      <c r="AE80" s="800"/>
      <c r="AF80" s="304"/>
      <c r="AG80" s="799"/>
      <c r="AH80" s="304"/>
      <c r="AI80" s="304"/>
      <c r="AJ80" s="304"/>
      <c r="AK80" s="304"/>
      <c r="AL80" s="304"/>
      <c r="AM80" s="304"/>
      <c r="AN80" s="304"/>
      <c r="AO80" s="304"/>
      <c r="AP80" s="304"/>
      <c r="AQ80" s="304"/>
      <c r="AR80" s="304"/>
      <c r="AS80" s="304"/>
      <c r="AT80" s="304"/>
      <c r="AU80" s="304"/>
      <c r="AV80" s="304"/>
      <c r="AW80" s="304"/>
      <c r="AX80" s="304"/>
      <c r="AY80" s="800"/>
      <c r="AZ80" s="303"/>
      <c r="BA80" s="303"/>
      <c r="BB80" s="304"/>
      <c r="BC80" s="304"/>
      <c r="BD80" s="304"/>
      <c r="BE80" s="304"/>
      <c r="BF80" s="304"/>
      <c r="BG80" s="304"/>
      <c r="BH80" s="304"/>
      <c r="BI80" s="304"/>
      <c r="BJ80" s="304"/>
      <c r="BK80" s="304"/>
      <c r="BL80" s="799"/>
      <c r="BM80" s="799"/>
      <c r="BN80" s="802"/>
      <c r="BO80" s="304"/>
      <c r="BP80" s="799"/>
      <c r="BQ80" s="799"/>
      <c r="BR80" s="742"/>
      <c r="BS80" s="802"/>
      <c r="BT80" s="304"/>
      <c r="BU80" s="799"/>
      <c r="BV80" s="799"/>
      <c r="BW80" s="304"/>
      <c r="BX80" s="800"/>
      <c r="BY80" s="304"/>
      <c r="BZ80" s="799"/>
      <c r="CA80" s="799"/>
      <c r="CB80" s="304"/>
      <c r="CC80" s="303"/>
      <c r="CD80" s="304"/>
      <c r="CE80" s="799"/>
      <c r="CF80" s="799"/>
      <c r="CG80" s="799"/>
      <c r="CH80" s="799"/>
      <c r="CI80" s="304"/>
      <c r="CJ80" s="304"/>
      <c r="CK80" s="304"/>
      <c r="CL80" s="128"/>
      <c r="CM80" s="128">
        <v>2656</v>
      </c>
      <c r="CN80" s="69"/>
      <c r="CO80" s="16"/>
      <c r="CP80" s="16"/>
      <c r="CQ80" s="16"/>
      <c r="CR80" s="16"/>
      <c r="CS80" s="16"/>
    </row>
    <row r="81" spans="1:97" s="32" customFormat="1" ht="39.75" customHeight="1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304"/>
      <c r="O81" s="304"/>
      <c r="P81" s="304"/>
      <c r="Q81" s="304"/>
      <c r="R81" s="304"/>
      <c r="S81" s="304"/>
      <c r="T81" s="304"/>
      <c r="U81" s="304"/>
      <c r="V81" s="304"/>
      <c r="W81" s="304"/>
      <c r="X81" s="304"/>
      <c r="Y81" s="304"/>
      <c r="Z81" s="304"/>
      <c r="AA81" s="304"/>
      <c r="AB81" s="304"/>
      <c r="AC81" s="304"/>
      <c r="AD81" s="304"/>
      <c r="AE81" s="800"/>
      <c r="AF81" s="304"/>
      <c r="AG81" s="799"/>
      <c r="AH81" s="304"/>
      <c r="AI81" s="304"/>
      <c r="AJ81" s="304"/>
      <c r="AK81" s="304"/>
      <c r="AL81" s="304"/>
      <c r="AM81" s="304"/>
      <c r="AN81" s="304"/>
      <c r="AO81" s="304"/>
      <c r="AP81" s="304"/>
      <c r="AQ81" s="304"/>
      <c r="AR81" s="304"/>
      <c r="AS81" s="304"/>
      <c r="AT81" s="304"/>
      <c r="AU81" s="304"/>
      <c r="AV81" s="304"/>
      <c r="AW81" s="304"/>
      <c r="AX81" s="304"/>
      <c r="AY81" s="800"/>
      <c r="AZ81" s="303"/>
      <c r="BA81" s="303"/>
      <c r="BB81" s="304"/>
      <c r="BC81" s="304"/>
      <c r="BD81" s="304"/>
      <c r="BE81" s="304"/>
      <c r="BF81" s="304"/>
      <c r="BG81" s="304"/>
      <c r="BH81" s="304"/>
      <c r="BI81" s="304"/>
      <c r="BJ81" s="304"/>
      <c r="BK81" s="304"/>
      <c r="BL81" s="799"/>
      <c r="BM81" s="799"/>
      <c r="BN81" s="802"/>
      <c r="BO81" s="304"/>
      <c r="BP81" s="799"/>
      <c r="BQ81" s="799"/>
      <c r="BR81" s="742"/>
      <c r="BS81" s="802"/>
      <c r="BT81" s="304"/>
      <c r="BU81" s="799"/>
      <c r="BV81" s="799"/>
      <c r="BW81" s="304"/>
      <c r="BX81" s="800"/>
      <c r="BY81" s="304"/>
      <c r="BZ81" s="799"/>
      <c r="CA81" s="799"/>
      <c r="CB81" s="304"/>
      <c r="CC81" s="303"/>
      <c r="CD81" s="304"/>
      <c r="CE81" s="799"/>
      <c r="CF81" s="799"/>
      <c r="CG81" s="799"/>
      <c r="CH81" s="799"/>
      <c r="CI81" s="304"/>
      <c r="CJ81" s="304"/>
      <c r="CK81" s="304"/>
      <c r="CL81" s="128"/>
      <c r="CM81" s="69"/>
      <c r="CN81" s="69"/>
      <c r="CO81" s="16"/>
      <c r="CP81" s="16"/>
      <c r="CQ81" s="16"/>
      <c r="CR81" s="16"/>
      <c r="CS81" s="16"/>
    </row>
    <row r="82" spans="1:97" s="32" customFormat="1" ht="39.75" customHeight="1">
      <c r="A82" s="128"/>
      <c r="B82" s="254"/>
      <c r="C82" s="128"/>
      <c r="D82" s="128"/>
      <c r="E82" s="128"/>
      <c r="F82" s="254"/>
      <c r="G82" s="128"/>
      <c r="H82" s="128"/>
      <c r="I82" s="69"/>
      <c r="J82" s="69"/>
      <c r="K82" s="69"/>
      <c r="L82" s="69"/>
      <c r="M82" s="69"/>
      <c r="N82" s="304"/>
      <c r="O82" s="304"/>
      <c r="P82" s="304"/>
      <c r="Q82" s="304"/>
      <c r="R82" s="304"/>
      <c r="S82" s="304"/>
      <c r="T82" s="304"/>
      <c r="U82" s="304"/>
      <c r="V82" s="304"/>
      <c r="W82" s="304"/>
      <c r="X82" s="304"/>
      <c r="Y82" s="304"/>
      <c r="Z82" s="304"/>
      <c r="AA82" s="304"/>
      <c r="AB82" s="304"/>
      <c r="AC82" s="304"/>
      <c r="AD82" s="304"/>
      <c r="AE82" s="800"/>
      <c r="AF82" s="304"/>
      <c r="AG82" s="799"/>
      <c r="AH82" s="304"/>
      <c r="AI82" s="304"/>
      <c r="AJ82" s="304"/>
      <c r="AK82" s="304"/>
      <c r="AL82" s="304"/>
      <c r="AM82" s="304"/>
      <c r="AN82" s="304"/>
      <c r="AO82" s="304"/>
      <c r="AP82" s="304"/>
      <c r="AQ82" s="304"/>
      <c r="AR82" s="304"/>
      <c r="AS82" s="304"/>
      <c r="AT82" s="304"/>
      <c r="AU82" s="304"/>
      <c r="AV82" s="304"/>
      <c r="AW82" s="304"/>
      <c r="AX82" s="304"/>
      <c r="AY82" s="800"/>
      <c r="AZ82" s="303"/>
      <c r="BA82" s="303"/>
      <c r="BB82" s="304"/>
      <c r="BC82" s="304"/>
      <c r="BD82" s="304"/>
      <c r="BE82" s="304"/>
      <c r="BF82" s="304"/>
      <c r="BG82" s="304"/>
      <c r="BH82" s="304"/>
      <c r="BI82" s="304"/>
      <c r="BJ82" s="304"/>
      <c r="BK82" s="304"/>
      <c r="BL82" s="799"/>
      <c r="BM82" s="799"/>
      <c r="BN82" s="802"/>
      <c r="BO82" s="304"/>
      <c r="BP82" s="799"/>
      <c r="BQ82" s="799"/>
      <c r="BR82" s="742"/>
      <c r="BS82" s="802"/>
      <c r="BT82" s="304"/>
      <c r="BU82" s="799"/>
      <c r="BV82" s="799"/>
      <c r="BW82" s="304"/>
      <c r="BX82" s="800"/>
      <c r="BY82" s="304"/>
      <c r="BZ82" s="799"/>
      <c r="CA82" s="799"/>
      <c r="CB82" s="304"/>
      <c r="CC82" s="303"/>
      <c r="CD82" s="304"/>
      <c r="CE82" s="799"/>
      <c r="CF82" s="799"/>
      <c r="CG82" s="799"/>
      <c r="CH82" s="799"/>
      <c r="CI82" s="304"/>
      <c r="CJ82" s="304"/>
      <c r="CK82" s="304"/>
      <c r="CL82" s="128"/>
      <c r="CM82" s="128"/>
      <c r="CN82" s="69"/>
      <c r="CO82" s="16"/>
      <c r="CP82" s="16"/>
      <c r="CQ82" s="16"/>
      <c r="CR82" s="16"/>
      <c r="CS82" s="16"/>
    </row>
    <row r="83" spans="1:97" s="32" customFormat="1" ht="39.75" customHeight="1">
      <c r="A83" s="128"/>
      <c r="B83" s="254"/>
      <c r="C83" s="128"/>
      <c r="D83" s="128"/>
      <c r="E83" s="128"/>
      <c r="F83" s="254"/>
      <c r="G83" s="128"/>
      <c r="H83" s="128"/>
      <c r="I83" s="69"/>
      <c r="J83" s="69"/>
      <c r="K83" s="69"/>
      <c r="L83" s="69"/>
      <c r="M83" s="69"/>
      <c r="N83" s="304"/>
      <c r="O83" s="304"/>
      <c r="P83" s="304"/>
      <c r="Q83" s="304"/>
      <c r="R83" s="304"/>
      <c r="S83" s="304"/>
      <c r="T83" s="304"/>
      <c r="U83" s="304"/>
      <c r="V83" s="304"/>
      <c r="W83" s="304"/>
      <c r="X83" s="304"/>
      <c r="Y83" s="304"/>
      <c r="Z83" s="304"/>
      <c r="AA83" s="304"/>
      <c r="AB83" s="304"/>
      <c r="AC83" s="304"/>
      <c r="AD83" s="304"/>
      <c r="AE83" s="800"/>
      <c r="AF83" s="304"/>
      <c r="AG83" s="799"/>
      <c r="AH83" s="304"/>
      <c r="AI83" s="304"/>
      <c r="AJ83" s="304"/>
      <c r="AK83" s="304"/>
      <c r="AL83" s="304"/>
      <c r="AM83" s="304"/>
      <c r="AN83" s="304"/>
      <c r="AO83" s="304"/>
      <c r="AP83" s="304"/>
      <c r="AQ83" s="304"/>
      <c r="AR83" s="304"/>
      <c r="AS83" s="304"/>
      <c r="AT83" s="304"/>
      <c r="AU83" s="304"/>
      <c r="AV83" s="304"/>
      <c r="AW83" s="304"/>
      <c r="AX83" s="304"/>
      <c r="AY83" s="800"/>
      <c r="AZ83" s="303"/>
      <c r="BA83" s="303"/>
      <c r="BB83" s="304"/>
      <c r="BC83" s="304"/>
      <c r="BD83" s="304"/>
      <c r="BE83" s="304"/>
      <c r="BF83" s="304"/>
      <c r="BG83" s="304"/>
      <c r="BH83" s="304"/>
      <c r="BI83" s="304"/>
      <c r="BJ83" s="304"/>
      <c r="BK83" s="304"/>
      <c r="BL83" s="799"/>
      <c r="BM83" s="799"/>
      <c r="BN83" s="802"/>
      <c r="BO83" s="304"/>
      <c r="BP83" s="799"/>
      <c r="BQ83" s="799"/>
      <c r="BR83" s="742"/>
      <c r="BS83" s="802"/>
      <c r="BT83" s="304"/>
      <c r="BU83" s="799"/>
      <c r="BV83" s="799"/>
      <c r="BW83" s="304"/>
      <c r="BX83" s="800"/>
      <c r="BY83" s="304"/>
      <c r="BZ83" s="799"/>
      <c r="CA83" s="799"/>
      <c r="CB83" s="304"/>
      <c r="CC83" s="303"/>
      <c r="CD83" s="304"/>
      <c r="CE83" s="799"/>
      <c r="CF83" s="799"/>
      <c r="CG83" s="799"/>
      <c r="CH83" s="799"/>
      <c r="CI83" s="304"/>
      <c r="CJ83" s="304"/>
      <c r="CK83" s="304"/>
      <c r="CL83" s="128"/>
      <c r="CM83" s="128"/>
      <c r="CN83" s="69"/>
      <c r="CO83" s="16"/>
      <c r="CP83" s="16"/>
      <c r="CQ83" s="16"/>
      <c r="CR83" s="16"/>
      <c r="CS83" s="16"/>
    </row>
    <row r="84" spans="1:97" s="32" customFormat="1" ht="39.75" customHeight="1">
      <c r="A84" s="128"/>
      <c r="B84" s="254"/>
      <c r="C84" s="128"/>
      <c r="D84" s="128"/>
      <c r="E84" s="128"/>
      <c r="F84" s="254"/>
      <c r="G84" s="128"/>
      <c r="H84" s="128"/>
      <c r="I84" s="69"/>
      <c r="J84" s="69"/>
      <c r="K84" s="69"/>
      <c r="L84" s="69"/>
      <c r="M84" s="69"/>
      <c r="N84" s="304"/>
      <c r="O84" s="304"/>
      <c r="P84" s="304"/>
      <c r="Q84" s="304"/>
      <c r="R84" s="304"/>
      <c r="S84" s="304"/>
      <c r="T84" s="304"/>
      <c r="U84" s="304"/>
      <c r="V84" s="304"/>
      <c r="W84" s="304"/>
      <c r="X84" s="304"/>
      <c r="Y84" s="304"/>
      <c r="Z84" s="304"/>
      <c r="AA84" s="304"/>
      <c r="AB84" s="304"/>
      <c r="AC84" s="304"/>
      <c r="AD84" s="304"/>
      <c r="AE84" s="800"/>
      <c r="AF84" s="304"/>
      <c r="AG84" s="799"/>
      <c r="AH84" s="304"/>
      <c r="AI84" s="304"/>
      <c r="AJ84" s="304"/>
      <c r="AK84" s="304"/>
      <c r="AL84" s="304"/>
      <c r="AM84" s="304"/>
      <c r="AN84" s="304"/>
      <c r="AO84" s="304"/>
      <c r="AP84" s="304"/>
      <c r="AQ84" s="304"/>
      <c r="AR84" s="304"/>
      <c r="AS84" s="304"/>
      <c r="AT84" s="304"/>
      <c r="AU84" s="304"/>
      <c r="AV84" s="304"/>
      <c r="AW84" s="304"/>
      <c r="AX84" s="304"/>
      <c r="AY84" s="800"/>
      <c r="AZ84" s="303"/>
      <c r="BA84" s="303"/>
      <c r="BB84" s="304"/>
      <c r="BC84" s="304"/>
      <c r="BD84" s="304"/>
      <c r="BE84" s="304"/>
      <c r="BF84" s="304"/>
      <c r="BG84" s="304"/>
      <c r="BH84" s="304"/>
      <c r="BI84" s="304"/>
      <c r="BJ84" s="304"/>
      <c r="BK84" s="304"/>
      <c r="BL84" s="799"/>
      <c r="BM84" s="799"/>
      <c r="BN84" s="802"/>
      <c r="BO84" s="304"/>
      <c r="BP84" s="799"/>
      <c r="BQ84" s="799"/>
      <c r="BR84" s="742"/>
      <c r="BS84" s="802"/>
      <c r="BT84" s="304"/>
      <c r="BU84" s="799"/>
      <c r="BV84" s="799"/>
      <c r="BW84" s="304"/>
      <c r="BX84" s="800"/>
      <c r="BY84" s="304"/>
      <c r="BZ84" s="799"/>
      <c r="CA84" s="799"/>
      <c r="CB84" s="304"/>
      <c r="CC84" s="303"/>
      <c r="CD84" s="304"/>
      <c r="CE84" s="799"/>
      <c r="CF84" s="799"/>
      <c r="CG84" s="799"/>
      <c r="CH84" s="799"/>
      <c r="CI84" s="304"/>
      <c r="CJ84" s="304"/>
      <c r="CK84" s="304"/>
      <c r="CL84" s="128"/>
      <c r="CM84" s="128"/>
      <c r="CN84" s="69"/>
      <c r="CO84" s="16"/>
      <c r="CP84" s="16"/>
      <c r="CQ84" s="16"/>
      <c r="CR84" s="16"/>
      <c r="CS84" s="16"/>
    </row>
    <row r="85" spans="1:97" s="32" customFormat="1" ht="39.75" customHeight="1">
      <c r="A85" s="128" t="s">
        <v>2460</v>
      </c>
      <c r="B85" s="128" t="s">
        <v>5328</v>
      </c>
      <c r="C85" s="128" t="s">
        <v>5879</v>
      </c>
      <c r="D85" s="128">
        <v>4</v>
      </c>
      <c r="E85" s="128">
        <v>5001</v>
      </c>
      <c r="F85" s="128" t="s">
        <v>4768</v>
      </c>
      <c r="G85" s="128">
        <v>106</v>
      </c>
      <c r="H85" s="128"/>
      <c r="I85" s="69"/>
      <c r="J85" s="69"/>
      <c r="K85" s="69"/>
      <c r="L85" s="69"/>
      <c r="M85" s="69"/>
      <c r="N85" s="304"/>
      <c r="O85" s="304"/>
      <c r="P85" s="304"/>
      <c r="Q85" s="304"/>
      <c r="R85" s="304"/>
      <c r="S85" s="304"/>
      <c r="T85" s="304"/>
      <c r="U85" s="304"/>
      <c r="V85" s="304"/>
      <c r="W85" s="304"/>
      <c r="X85" s="304"/>
      <c r="Y85" s="304"/>
      <c r="Z85" s="304"/>
      <c r="AA85" s="304"/>
      <c r="AB85" s="304"/>
      <c r="AC85" s="304"/>
      <c r="AD85" s="304"/>
      <c r="AE85" s="800"/>
      <c r="AF85" s="304"/>
      <c r="AG85" s="799"/>
      <c r="AH85" s="304"/>
      <c r="AI85" s="304"/>
      <c r="AJ85" s="304"/>
      <c r="AK85" s="304"/>
      <c r="AL85" s="304"/>
      <c r="AM85" s="304"/>
      <c r="AN85" s="304"/>
      <c r="AO85" s="304"/>
      <c r="AP85" s="304"/>
      <c r="AQ85" s="304"/>
      <c r="AR85" s="304"/>
      <c r="AS85" s="304"/>
      <c r="AT85" s="304"/>
      <c r="AU85" s="304"/>
      <c r="AV85" s="304"/>
      <c r="AW85" s="304"/>
      <c r="AX85" s="304"/>
      <c r="AY85" s="800"/>
      <c r="AZ85" s="303"/>
      <c r="BA85" s="303"/>
      <c r="BB85" s="304"/>
      <c r="BC85" s="304"/>
      <c r="BD85" s="304"/>
      <c r="BE85" s="304"/>
      <c r="BF85" s="304"/>
      <c r="BG85" s="304"/>
      <c r="BH85" s="304"/>
      <c r="BI85" s="304"/>
      <c r="BJ85" s="304"/>
      <c r="BK85" s="304"/>
      <c r="BL85" s="799"/>
      <c r="BM85" s="799"/>
      <c r="BN85" s="802"/>
      <c r="BO85" s="304"/>
      <c r="BP85" s="799"/>
      <c r="BQ85" s="799"/>
      <c r="BR85" s="742"/>
      <c r="BS85" s="802"/>
      <c r="BT85" s="304"/>
      <c r="BU85" s="799"/>
      <c r="BV85" s="799"/>
      <c r="BW85" s="304"/>
      <c r="BX85" s="800"/>
      <c r="BY85" s="304"/>
      <c r="BZ85" s="799"/>
      <c r="CA85" s="799"/>
      <c r="CB85" s="304"/>
      <c r="CC85" s="303"/>
      <c r="CD85" s="304"/>
      <c r="CE85" s="799"/>
      <c r="CF85" s="799"/>
      <c r="CG85" s="799"/>
      <c r="CH85" s="799"/>
      <c r="CI85" s="304"/>
      <c r="CJ85" s="304"/>
      <c r="CK85" s="304"/>
      <c r="CL85" s="128"/>
      <c r="CM85" s="128">
        <v>5001</v>
      </c>
      <c r="CN85" s="69"/>
      <c r="CO85" s="16"/>
      <c r="CP85" s="16"/>
      <c r="CQ85" s="16"/>
      <c r="CR85" s="16"/>
      <c r="CS85" s="16"/>
    </row>
    <row r="86" spans="1:97" s="32" customFormat="1" ht="39.75" customHeight="1">
      <c r="A86" s="128" t="s">
        <v>4129</v>
      </c>
      <c r="B86" s="128" t="s">
        <v>5329</v>
      </c>
      <c r="C86" s="128" t="s">
        <v>4129</v>
      </c>
      <c r="D86" s="128">
        <v>13</v>
      </c>
      <c r="E86" s="128">
        <v>5002</v>
      </c>
      <c r="F86" s="254" t="s">
        <v>4769</v>
      </c>
      <c r="G86" s="128">
        <v>114</v>
      </c>
      <c r="H86" s="128"/>
      <c r="I86" s="69"/>
      <c r="J86" s="69"/>
      <c r="K86" s="69"/>
      <c r="L86" s="69"/>
      <c r="M86" s="69"/>
      <c r="N86" s="304"/>
      <c r="O86" s="304"/>
      <c r="P86" s="304"/>
      <c r="Q86" s="304"/>
      <c r="R86" s="304"/>
      <c r="S86" s="304"/>
      <c r="T86" s="304"/>
      <c r="U86" s="304"/>
      <c r="V86" s="304"/>
      <c r="W86" s="304"/>
      <c r="X86" s="304"/>
      <c r="Y86" s="304"/>
      <c r="Z86" s="304"/>
      <c r="AA86" s="304"/>
      <c r="AB86" s="304"/>
      <c r="AC86" s="304"/>
      <c r="AD86" s="304"/>
      <c r="AE86" s="800"/>
      <c r="AF86" s="304"/>
      <c r="AG86" s="799"/>
      <c r="AH86" s="304"/>
      <c r="AI86" s="304"/>
      <c r="AJ86" s="304"/>
      <c r="AK86" s="304"/>
      <c r="AL86" s="304"/>
      <c r="AM86" s="304"/>
      <c r="AN86" s="304"/>
      <c r="AO86" s="304"/>
      <c r="AP86" s="304"/>
      <c r="AQ86" s="304"/>
      <c r="AR86" s="304"/>
      <c r="AS86" s="304"/>
      <c r="AT86" s="304"/>
      <c r="AU86" s="304"/>
      <c r="AV86" s="304"/>
      <c r="AW86" s="304"/>
      <c r="AX86" s="304"/>
      <c r="AY86" s="800"/>
      <c r="AZ86" s="303"/>
      <c r="BA86" s="303"/>
      <c r="BB86" s="304"/>
      <c r="BC86" s="304"/>
      <c r="BD86" s="304"/>
      <c r="BE86" s="304"/>
      <c r="BF86" s="304"/>
      <c r="BG86" s="304"/>
      <c r="BH86" s="304"/>
      <c r="BI86" s="304"/>
      <c r="BJ86" s="304"/>
      <c r="BK86" s="304"/>
      <c r="BL86" s="742"/>
      <c r="BM86" s="742"/>
      <c r="BN86" s="802"/>
      <c r="BO86" s="304"/>
      <c r="BP86" s="799"/>
      <c r="BQ86" s="799"/>
      <c r="BR86" s="742"/>
      <c r="BS86" s="800"/>
      <c r="BT86" s="304"/>
      <c r="BU86" s="799"/>
      <c r="BV86" s="799"/>
      <c r="BW86" s="803"/>
      <c r="BX86" s="800"/>
      <c r="BY86" s="304"/>
      <c r="BZ86" s="799"/>
      <c r="CA86" s="799"/>
      <c r="CB86" s="304"/>
      <c r="CC86" s="303"/>
      <c r="CD86" s="304"/>
      <c r="CE86" s="799"/>
      <c r="CF86" s="799"/>
      <c r="CG86" s="799"/>
      <c r="CH86" s="799"/>
      <c r="CI86" s="304"/>
      <c r="CJ86" s="304"/>
      <c r="CK86" s="304"/>
      <c r="CL86" s="128"/>
      <c r="CM86" s="128">
        <v>5002</v>
      </c>
      <c r="CN86" s="69"/>
      <c r="CO86" s="16"/>
      <c r="CP86" s="16"/>
      <c r="CQ86" s="16"/>
      <c r="CR86" s="16"/>
      <c r="CS86" s="16"/>
    </row>
    <row r="87" spans="1:97" s="32" customFormat="1" ht="39.75" customHeight="1">
      <c r="A87" s="128" t="s">
        <v>4129</v>
      </c>
      <c r="B87" s="128" t="s">
        <v>2186</v>
      </c>
      <c r="C87" s="128" t="s">
        <v>4129</v>
      </c>
      <c r="D87" s="128">
        <v>36</v>
      </c>
      <c r="E87" s="128">
        <v>5003</v>
      </c>
      <c r="F87" s="254" t="s">
        <v>4770</v>
      </c>
      <c r="G87" s="128">
        <v>105</v>
      </c>
      <c r="H87" s="128"/>
      <c r="I87" s="69"/>
      <c r="J87" s="69"/>
      <c r="K87" s="69"/>
      <c r="L87" s="69"/>
      <c r="M87" s="69"/>
      <c r="N87" s="304"/>
      <c r="O87" s="304"/>
      <c r="P87" s="304"/>
      <c r="Q87" s="304"/>
      <c r="R87" s="304"/>
      <c r="S87" s="304"/>
      <c r="T87" s="304"/>
      <c r="U87" s="304"/>
      <c r="V87" s="304"/>
      <c r="W87" s="304"/>
      <c r="X87" s="304"/>
      <c r="Y87" s="304"/>
      <c r="Z87" s="304"/>
      <c r="AA87" s="304"/>
      <c r="AB87" s="304"/>
      <c r="AC87" s="304"/>
      <c r="AD87" s="304"/>
      <c r="AE87" s="800"/>
      <c r="AF87" s="304"/>
      <c r="AG87" s="799"/>
      <c r="AH87" s="304"/>
      <c r="AI87" s="304"/>
      <c r="AJ87" s="304"/>
      <c r="AK87" s="304"/>
      <c r="AL87" s="304"/>
      <c r="AM87" s="304"/>
      <c r="AN87" s="304"/>
      <c r="AO87" s="304"/>
      <c r="AP87" s="304"/>
      <c r="AQ87" s="304"/>
      <c r="AR87" s="304"/>
      <c r="AS87" s="304"/>
      <c r="AT87" s="304"/>
      <c r="AU87" s="304"/>
      <c r="AV87" s="304"/>
      <c r="AW87" s="304"/>
      <c r="AX87" s="304"/>
      <c r="AY87" s="800"/>
      <c r="AZ87" s="303"/>
      <c r="BA87" s="303"/>
      <c r="BB87" s="304"/>
      <c r="BC87" s="304"/>
      <c r="BD87" s="304"/>
      <c r="BE87" s="304"/>
      <c r="BF87" s="304"/>
      <c r="BG87" s="304"/>
      <c r="BH87" s="304"/>
      <c r="BI87" s="304"/>
      <c r="BJ87" s="304"/>
      <c r="BK87" s="304"/>
      <c r="BL87" s="799"/>
      <c r="BM87" s="799"/>
      <c r="BN87" s="802"/>
      <c r="BO87" s="304"/>
      <c r="BP87" s="799"/>
      <c r="BQ87" s="799"/>
      <c r="BR87" s="742"/>
      <c r="BS87" s="802"/>
      <c r="BT87" s="304"/>
      <c r="BU87" s="799"/>
      <c r="BV87" s="799"/>
      <c r="BW87" s="304"/>
      <c r="BX87" s="800"/>
      <c r="BY87" s="304"/>
      <c r="BZ87" s="799"/>
      <c r="CA87" s="799"/>
      <c r="CB87" s="304"/>
      <c r="CC87" s="303"/>
      <c r="CD87" s="304"/>
      <c r="CE87" s="799"/>
      <c r="CF87" s="799"/>
      <c r="CG87" s="799"/>
      <c r="CH87" s="799"/>
      <c r="CI87" s="304"/>
      <c r="CJ87" s="304"/>
      <c r="CK87" s="304"/>
      <c r="CL87" s="128"/>
      <c r="CM87" s="128">
        <v>5003</v>
      </c>
      <c r="CN87" s="69"/>
      <c r="CO87" s="16"/>
      <c r="CP87" s="16"/>
      <c r="CQ87" s="16"/>
      <c r="CR87" s="16"/>
      <c r="CS87" s="16"/>
    </row>
    <row r="88" spans="1:97" s="32" customFormat="1" ht="39.75" customHeight="1">
      <c r="A88" s="128" t="s">
        <v>4129</v>
      </c>
      <c r="B88" s="128" t="s">
        <v>2992</v>
      </c>
      <c r="C88" s="128" t="s">
        <v>1520</v>
      </c>
      <c r="D88" s="128">
        <v>84</v>
      </c>
      <c r="E88" s="128">
        <v>5004</v>
      </c>
      <c r="F88" s="254" t="s">
        <v>4771</v>
      </c>
      <c r="G88" s="368">
        <v>101114</v>
      </c>
      <c r="H88" s="128">
        <v>108</v>
      </c>
      <c r="I88" s="69"/>
      <c r="J88" s="69"/>
      <c r="K88" s="69"/>
      <c r="L88" s="69"/>
      <c r="M88" s="69"/>
      <c r="N88" s="304"/>
      <c r="O88" s="304"/>
      <c r="P88" s="304"/>
      <c r="Q88" s="304"/>
      <c r="R88" s="304"/>
      <c r="S88" s="304"/>
      <c r="T88" s="304"/>
      <c r="U88" s="304"/>
      <c r="V88" s="304"/>
      <c r="W88" s="304"/>
      <c r="X88" s="304"/>
      <c r="Y88" s="304"/>
      <c r="Z88" s="304"/>
      <c r="AA88" s="304"/>
      <c r="AB88" s="304"/>
      <c r="AC88" s="304"/>
      <c r="AD88" s="304"/>
      <c r="AE88" s="800"/>
      <c r="AF88" s="304"/>
      <c r="AG88" s="799"/>
      <c r="AH88" s="304"/>
      <c r="AI88" s="304"/>
      <c r="AJ88" s="304"/>
      <c r="AK88" s="304"/>
      <c r="AL88" s="304"/>
      <c r="AM88" s="304"/>
      <c r="AN88" s="304"/>
      <c r="AO88" s="304"/>
      <c r="AP88" s="304"/>
      <c r="AQ88" s="304"/>
      <c r="AR88" s="304"/>
      <c r="AS88" s="304"/>
      <c r="AT88" s="304"/>
      <c r="AU88" s="304"/>
      <c r="AV88" s="304"/>
      <c r="AW88" s="304"/>
      <c r="AX88" s="304"/>
      <c r="AY88" s="800"/>
      <c r="AZ88" s="303"/>
      <c r="BA88" s="303"/>
      <c r="BB88" s="304"/>
      <c r="BC88" s="304"/>
      <c r="BD88" s="304"/>
      <c r="BE88" s="304"/>
      <c r="BF88" s="304"/>
      <c r="BG88" s="304"/>
      <c r="BH88" s="304"/>
      <c r="BI88" s="304"/>
      <c r="BJ88" s="304"/>
      <c r="BK88" s="304"/>
      <c r="BL88" s="799"/>
      <c r="BM88" s="799"/>
      <c r="BN88" s="802"/>
      <c r="BO88" s="304"/>
      <c r="BP88" s="799"/>
      <c r="BQ88" s="799"/>
      <c r="BR88" s="742"/>
      <c r="BS88" s="802"/>
      <c r="BT88" s="304"/>
      <c r="BU88" s="799"/>
      <c r="BV88" s="799"/>
      <c r="BW88" s="304"/>
      <c r="BX88" s="800"/>
      <c r="BY88" s="304"/>
      <c r="BZ88" s="799"/>
      <c r="CA88" s="799"/>
      <c r="CB88" s="304"/>
      <c r="CC88" s="303"/>
      <c r="CD88" s="304"/>
      <c r="CE88" s="799"/>
      <c r="CF88" s="799"/>
      <c r="CG88" s="799"/>
      <c r="CH88" s="799"/>
      <c r="CI88" s="304"/>
      <c r="CJ88" s="304"/>
      <c r="CK88" s="304"/>
      <c r="CL88" s="128"/>
      <c r="CM88" s="128">
        <v>5004</v>
      </c>
      <c r="CN88" s="69"/>
      <c r="CO88" s="16"/>
      <c r="CP88" s="16"/>
      <c r="CQ88" s="16"/>
      <c r="CR88" s="16"/>
      <c r="CS88" s="16"/>
    </row>
    <row r="89" spans="1:97" s="32" customFormat="1" ht="39.75" customHeight="1">
      <c r="A89" s="128" t="s">
        <v>231</v>
      </c>
      <c r="B89" s="128" t="s">
        <v>2994</v>
      </c>
      <c r="C89" s="128" t="s">
        <v>4129</v>
      </c>
      <c r="D89" s="128">
        <v>2</v>
      </c>
      <c r="E89" s="128">
        <v>5005</v>
      </c>
      <c r="F89" s="254" t="s">
        <v>1567</v>
      </c>
      <c r="G89" s="128">
        <v>114</v>
      </c>
      <c r="H89" s="128"/>
      <c r="I89" s="69"/>
      <c r="J89" s="69"/>
      <c r="K89" s="69"/>
      <c r="L89" s="69"/>
      <c r="M89" s="69"/>
      <c r="N89" s="304"/>
      <c r="O89" s="304"/>
      <c r="P89" s="304"/>
      <c r="Q89" s="304"/>
      <c r="R89" s="304"/>
      <c r="S89" s="304"/>
      <c r="T89" s="304"/>
      <c r="U89" s="304"/>
      <c r="V89" s="304"/>
      <c r="W89" s="304"/>
      <c r="X89" s="304"/>
      <c r="Y89" s="304"/>
      <c r="Z89" s="304"/>
      <c r="AA89" s="304"/>
      <c r="AB89" s="304"/>
      <c r="AC89" s="304"/>
      <c r="AD89" s="304"/>
      <c r="AE89" s="800"/>
      <c r="AF89" s="304"/>
      <c r="AG89" s="799"/>
      <c r="AH89" s="304"/>
      <c r="AI89" s="304"/>
      <c r="AJ89" s="304"/>
      <c r="AK89" s="304"/>
      <c r="AL89" s="304"/>
      <c r="AM89" s="304"/>
      <c r="AN89" s="304"/>
      <c r="AO89" s="304"/>
      <c r="AP89" s="304"/>
      <c r="AQ89" s="304"/>
      <c r="AR89" s="304"/>
      <c r="AS89" s="304"/>
      <c r="AT89" s="304"/>
      <c r="AU89" s="304"/>
      <c r="AV89" s="304"/>
      <c r="AW89" s="304"/>
      <c r="AX89" s="304"/>
      <c r="AY89" s="800"/>
      <c r="AZ89" s="303"/>
      <c r="BA89" s="303"/>
      <c r="BB89" s="304"/>
      <c r="BC89" s="304"/>
      <c r="BD89" s="304"/>
      <c r="BE89" s="304"/>
      <c r="BF89" s="304"/>
      <c r="BG89" s="304"/>
      <c r="BH89" s="304"/>
      <c r="BI89" s="304"/>
      <c r="BJ89" s="304"/>
      <c r="BK89" s="304"/>
      <c r="BL89" s="799"/>
      <c r="BM89" s="799"/>
      <c r="BN89" s="802"/>
      <c r="BO89" s="304"/>
      <c r="BP89" s="799"/>
      <c r="BQ89" s="799"/>
      <c r="BR89" s="742"/>
      <c r="BS89" s="802"/>
      <c r="BT89" s="304"/>
      <c r="BU89" s="799"/>
      <c r="BV89" s="799"/>
      <c r="BW89" s="304"/>
      <c r="BX89" s="800"/>
      <c r="BY89" s="304"/>
      <c r="BZ89" s="799"/>
      <c r="CA89" s="799"/>
      <c r="CB89" s="304"/>
      <c r="CC89" s="303"/>
      <c r="CD89" s="304"/>
      <c r="CE89" s="799"/>
      <c r="CF89" s="799"/>
      <c r="CG89" s="799"/>
      <c r="CH89" s="799"/>
      <c r="CI89" s="304"/>
      <c r="CJ89" s="304"/>
      <c r="CK89" s="304"/>
      <c r="CL89" s="128"/>
      <c r="CM89" s="128">
        <v>5005</v>
      </c>
      <c r="CN89" s="69"/>
      <c r="CO89" s="16"/>
      <c r="CP89" s="16"/>
      <c r="CQ89" s="16"/>
      <c r="CR89" s="16"/>
      <c r="CS89" s="16"/>
    </row>
    <row r="90" spans="1:97" s="32" customFormat="1" ht="39.75" customHeight="1">
      <c r="A90" s="128" t="s">
        <v>4129</v>
      </c>
      <c r="B90" s="128" t="s">
        <v>1671</v>
      </c>
      <c r="C90" s="128" t="s">
        <v>5879</v>
      </c>
      <c r="D90" s="128">
        <v>19</v>
      </c>
      <c r="E90" s="128">
        <v>5006</v>
      </c>
      <c r="F90" s="116" t="s">
        <v>4772</v>
      </c>
      <c r="G90" s="128" t="s">
        <v>4129</v>
      </c>
      <c r="H90" s="128"/>
      <c r="I90" s="69"/>
      <c r="J90" s="69"/>
      <c r="K90" s="69"/>
      <c r="L90" s="69"/>
      <c r="M90" s="69"/>
      <c r="N90" s="304"/>
      <c r="O90" s="304"/>
      <c r="P90" s="304"/>
      <c r="Q90" s="304"/>
      <c r="R90" s="304"/>
      <c r="S90" s="304"/>
      <c r="T90" s="304"/>
      <c r="U90" s="304"/>
      <c r="V90" s="304"/>
      <c r="W90" s="304"/>
      <c r="X90" s="304"/>
      <c r="Y90" s="304"/>
      <c r="Z90" s="304"/>
      <c r="AA90" s="304"/>
      <c r="AB90" s="304"/>
      <c r="AC90" s="304"/>
      <c r="AD90" s="304"/>
      <c r="AE90" s="800"/>
      <c r="AF90" s="304"/>
      <c r="AG90" s="799"/>
      <c r="AH90" s="304"/>
      <c r="AI90" s="304"/>
      <c r="AJ90" s="304"/>
      <c r="AK90" s="304"/>
      <c r="AL90" s="304"/>
      <c r="AM90" s="304"/>
      <c r="AN90" s="304"/>
      <c r="AO90" s="304"/>
      <c r="AP90" s="304"/>
      <c r="AQ90" s="304"/>
      <c r="AR90" s="304"/>
      <c r="AS90" s="304"/>
      <c r="AT90" s="304"/>
      <c r="AU90" s="304"/>
      <c r="AV90" s="304"/>
      <c r="AW90" s="304"/>
      <c r="AX90" s="304"/>
      <c r="AY90" s="800"/>
      <c r="AZ90" s="303"/>
      <c r="BA90" s="303"/>
      <c r="BB90" s="304"/>
      <c r="BC90" s="304"/>
      <c r="BD90" s="304"/>
      <c r="BE90" s="304"/>
      <c r="BF90" s="304"/>
      <c r="BG90" s="304"/>
      <c r="BH90" s="304"/>
      <c r="BI90" s="304"/>
      <c r="BJ90" s="304"/>
      <c r="BK90" s="304"/>
      <c r="BL90" s="799"/>
      <c r="BM90" s="799"/>
      <c r="BN90" s="802"/>
      <c r="BO90" s="304"/>
      <c r="BP90" s="799"/>
      <c r="BQ90" s="799"/>
      <c r="BR90" s="742"/>
      <c r="BS90" s="802"/>
      <c r="BT90" s="304"/>
      <c r="BU90" s="799"/>
      <c r="BV90" s="799"/>
      <c r="BW90" s="304"/>
      <c r="BX90" s="800"/>
      <c r="BY90" s="304"/>
      <c r="BZ90" s="799"/>
      <c r="CA90" s="799"/>
      <c r="CB90" s="304"/>
      <c r="CC90" s="303"/>
      <c r="CD90" s="304"/>
      <c r="CE90" s="799"/>
      <c r="CF90" s="799"/>
      <c r="CG90" s="799"/>
      <c r="CH90" s="799"/>
      <c r="CI90" s="304"/>
      <c r="CJ90" s="304"/>
      <c r="CK90" s="304"/>
      <c r="CL90" s="128"/>
      <c r="CM90" s="128">
        <v>5006</v>
      </c>
      <c r="CN90" s="69"/>
      <c r="CO90" s="16"/>
      <c r="CP90" s="16"/>
      <c r="CQ90" s="16"/>
      <c r="CR90" s="16"/>
      <c r="CS90" s="16"/>
    </row>
    <row r="91" spans="1:97" s="32" customFormat="1" ht="39.75" customHeight="1">
      <c r="A91" s="128" t="s">
        <v>4129</v>
      </c>
      <c r="B91" s="128" t="s">
        <v>1672</v>
      </c>
      <c r="C91" s="128" t="s">
        <v>4129</v>
      </c>
      <c r="D91" s="128">
        <v>21</v>
      </c>
      <c r="E91" s="128">
        <v>5007</v>
      </c>
      <c r="F91" s="116" t="s">
        <v>4773</v>
      </c>
      <c r="G91" s="128">
        <v>101</v>
      </c>
      <c r="H91" s="128">
        <v>108</v>
      </c>
      <c r="I91" s="69"/>
      <c r="J91" s="69"/>
      <c r="K91" s="69"/>
      <c r="L91" s="69"/>
      <c r="M91" s="69"/>
      <c r="N91" s="304"/>
      <c r="O91" s="304"/>
      <c r="P91" s="304"/>
      <c r="Q91" s="304"/>
      <c r="R91" s="304"/>
      <c r="S91" s="304"/>
      <c r="T91" s="304"/>
      <c r="U91" s="304"/>
      <c r="V91" s="304"/>
      <c r="W91" s="304"/>
      <c r="X91" s="304"/>
      <c r="Y91" s="304"/>
      <c r="Z91" s="304"/>
      <c r="AA91" s="304"/>
      <c r="AB91" s="304"/>
      <c r="AC91" s="304"/>
      <c r="AD91" s="304"/>
      <c r="AE91" s="800"/>
      <c r="AF91" s="304"/>
      <c r="AG91" s="799"/>
      <c r="AH91" s="304"/>
      <c r="AI91" s="304"/>
      <c r="AJ91" s="304"/>
      <c r="AK91" s="304"/>
      <c r="AL91" s="304"/>
      <c r="AM91" s="304"/>
      <c r="AN91" s="304"/>
      <c r="AO91" s="304"/>
      <c r="AP91" s="304"/>
      <c r="AQ91" s="304"/>
      <c r="AR91" s="304"/>
      <c r="AS91" s="304"/>
      <c r="AT91" s="304"/>
      <c r="AU91" s="304"/>
      <c r="AV91" s="304"/>
      <c r="AW91" s="304"/>
      <c r="AX91" s="304"/>
      <c r="AY91" s="800"/>
      <c r="AZ91" s="303"/>
      <c r="BA91" s="303"/>
      <c r="BB91" s="304"/>
      <c r="BC91" s="304"/>
      <c r="BD91" s="304"/>
      <c r="BE91" s="304"/>
      <c r="BF91" s="304"/>
      <c r="BG91" s="304"/>
      <c r="BH91" s="304"/>
      <c r="BI91" s="304"/>
      <c r="BJ91" s="304"/>
      <c r="BK91" s="304"/>
      <c r="BL91" s="799"/>
      <c r="BM91" s="799"/>
      <c r="BN91" s="802"/>
      <c r="BO91" s="304"/>
      <c r="BP91" s="799"/>
      <c r="BQ91" s="799"/>
      <c r="BR91" s="742"/>
      <c r="BS91" s="802"/>
      <c r="BT91" s="304"/>
      <c r="BU91" s="799"/>
      <c r="BV91" s="799"/>
      <c r="BW91" s="304"/>
      <c r="BX91" s="800"/>
      <c r="BY91" s="304"/>
      <c r="BZ91" s="799"/>
      <c r="CA91" s="799"/>
      <c r="CB91" s="304"/>
      <c r="CC91" s="303"/>
      <c r="CD91" s="304"/>
      <c r="CE91" s="799"/>
      <c r="CF91" s="799"/>
      <c r="CG91" s="799"/>
      <c r="CH91" s="799"/>
      <c r="CI91" s="304"/>
      <c r="CJ91" s="304"/>
      <c r="CK91" s="304"/>
      <c r="CL91" s="128"/>
      <c r="CM91" s="128">
        <v>5007</v>
      </c>
      <c r="CN91" s="69"/>
      <c r="CO91" s="16"/>
      <c r="CP91" s="16"/>
      <c r="CQ91" s="16"/>
      <c r="CR91" s="16"/>
      <c r="CS91" s="16"/>
    </row>
    <row r="92" spans="1:97" s="32" customFormat="1" ht="39.75" customHeight="1">
      <c r="A92" s="128" t="s">
        <v>4129</v>
      </c>
      <c r="B92" s="128" t="s">
        <v>1673</v>
      </c>
      <c r="C92" s="128" t="s">
        <v>4129</v>
      </c>
      <c r="D92" s="128">
        <v>24</v>
      </c>
      <c r="E92" s="128">
        <v>5008</v>
      </c>
      <c r="F92" s="116" t="s">
        <v>4774</v>
      </c>
      <c r="G92" s="128" t="s">
        <v>4775</v>
      </c>
      <c r="H92" s="128"/>
      <c r="I92" s="69"/>
      <c r="J92" s="69"/>
      <c r="K92" s="69"/>
      <c r="L92" s="69"/>
      <c r="M92" s="69"/>
      <c r="N92" s="304"/>
      <c r="O92" s="304"/>
      <c r="P92" s="304"/>
      <c r="Q92" s="304"/>
      <c r="R92" s="304"/>
      <c r="S92" s="304"/>
      <c r="T92" s="304"/>
      <c r="U92" s="304"/>
      <c r="V92" s="304"/>
      <c r="W92" s="304"/>
      <c r="X92" s="304"/>
      <c r="Y92" s="304"/>
      <c r="Z92" s="304"/>
      <c r="AA92" s="304"/>
      <c r="AB92" s="304"/>
      <c r="AC92" s="304"/>
      <c r="AD92" s="304"/>
      <c r="AE92" s="800"/>
      <c r="AF92" s="304"/>
      <c r="AG92" s="799"/>
      <c r="AH92" s="304"/>
      <c r="AI92" s="304"/>
      <c r="AJ92" s="304"/>
      <c r="AK92" s="304"/>
      <c r="AL92" s="304"/>
      <c r="AM92" s="304"/>
      <c r="AN92" s="304"/>
      <c r="AO92" s="304"/>
      <c r="AP92" s="304"/>
      <c r="AQ92" s="304"/>
      <c r="AR92" s="304"/>
      <c r="AS92" s="304"/>
      <c r="AT92" s="304"/>
      <c r="AU92" s="304"/>
      <c r="AV92" s="304"/>
      <c r="AW92" s="304"/>
      <c r="AX92" s="304"/>
      <c r="AY92" s="800"/>
      <c r="AZ92" s="303"/>
      <c r="BA92" s="303"/>
      <c r="BB92" s="304"/>
      <c r="BC92" s="304"/>
      <c r="BD92" s="304"/>
      <c r="BE92" s="304"/>
      <c r="BF92" s="304"/>
      <c r="BG92" s="304"/>
      <c r="BH92" s="304"/>
      <c r="BI92" s="304"/>
      <c r="BJ92" s="304"/>
      <c r="BK92" s="304"/>
      <c r="BL92" s="799"/>
      <c r="BM92" s="799"/>
      <c r="BN92" s="802"/>
      <c r="BO92" s="304"/>
      <c r="BP92" s="799"/>
      <c r="BQ92" s="799"/>
      <c r="BR92" s="742"/>
      <c r="BS92" s="802"/>
      <c r="BT92" s="304"/>
      <c r="BU92" s="799"/>
      <c r="BV92" s="799"/>
      <c r="BW92" s="304"/>
      <c r="BX92" s="800"/>
      <c r="BY92" s="304"/>
      <c r="BZ92" s="799"/>
      <c r="CA92" s="799"/>
      <c r="CB92" s="304"/>
      <c r="CC92" s="303"/>
      <c r="CD92" s="304"/>
      <c r="CE92" s="799"/>
      <c r="CF92" s="799"/>
      <c r="CG92" s="799"/>
      <c r="CH92" s="799"/>
      <c r="CI92" s="304"/>
      <c r="CJ92" s="304"/>
      <c r="CK92" s="304"/>
      <c r="CL92" s="128"/>
      <c r="CM92" s="128">
        <v>5008</v>
      </c>
      <c r="CN92" s="69"/>
      <c r="CO92" s="16"/>
      <c r="CP92" s="16"/>
      <c r="CQ92" s="16"/>
      <c r="CR92" s="16"/>
      <c r="CS92" s="16"/>
    </row>
    <row r="93" spans="1:97" s="32" customFormat="1" ht="39.75" customHeight="1">
      <c r="A93" s="128" t="s">
        <v>4129</v>
      </c>
      <c r="B93" s="128" t="s">
        <v>4776</v>
      </c>
      <c r="C93" s="128" t="s">
        <v>4129</v>
      </c>
      <c r="D93" s="128">
        <v>25</v>
      </c>
      <c r="E93" s="128">
        <v>5009</v>
      </c>
      <c r="F93" s="116" t="s">
        <v>4777</v>
      </c>
      <c r="G93" s="128">
        <v>114</v>
      </c>
      <c r="H93" s="128"/>
      <c r="I93" s="69"/>
      <c r="J93" s="69"/>
      <c r="K93" s="69"/>
      <c r="L93" s="69"/>
      <c r="M93" s="69"/>
      <c r="N93" s="304"/>
      <c r="O93" s="304"/>
      <c r="P93" s="304"/>
      <c r="Q93" s="304"/>
      <c r="R93" s="304"/>
      <c r="S93" s="304"/>
      <c r="T93" s="304"/>
      <c r="U93" s="304"/>
      <c r="V93" s="304"/>
      <c r="W93" s="304"/>
      <c r="X93" s="304"/>
      <c r="Y93" s="304"/>
      <c r="Z93" s="304"/>
      <c r="AA93" s="304"/>
      <c r="AB93" s="304"/>
      <c r="AC93" s="304"/>
      <c r="AD93" s="304"/>
      <c r="AE93" s="800"/>
      <c r="AF93" s="304"/>
      <c r="AG93" s="799"/>
      <c r="AH93" s="304"/>
      <c r="AI93" s="304"/>
      <c r="AJ93" s="304"/>
      <c r="AK93" s="304"/>
      <c r="AL93" s="304"/>
      <c r="AM93" s="304"/>
      <c r="AN93" s="304"/>
      <c r="AO93" s="304"/>
      <c r="AP93" s="304"/>
      <c r="AQ93" s="304"/>
      <c r="AR93" s="304"/>
      <c r="AS93" s="304"/>
      <c r="AT93" s="304"/>
      <c r="AU93" s="304"/>
      <c r="AV93" s="304"/>
      <c r="AW93" s="304"/>
      <c r="AX93" s="304"/>
      <c r="AY93" s="800"/>
      <c r="AZ93" s="303"/>
      <c r="BA93" s="303"/>
      <c r="BB93" s="304"/>
      <c r="BC93" s="304"/>
      <c r="BD93" s="304"/>
      <c r="BE93" s="304"/>
      <c r="BF93" s="304"/>
      <c r="BG93" s="304"/>
      <c r="BH93" s="304"/>
      <c r="BI93" s="304"/>
      <c r="BJ93" s="304"/>
      <c r="BK93" s="304"/>
      <c r="BL93" s="799"/>
      <c r="BM93" s="799"/>
      <c r="BN93" s="802"/>
      <c r="BO93" s="304"/>
      <c r="BP93" s="799"/>
      <c r="BQ93" s="799"/>
      <c r="BR93" s="742"/>
      <c r="BS93" s="802"/>
      <c r="BT93" s="304"/>
      <c r="BU93" s="799"/>
      <c r="BV93" s="799"/>
      <c r="BW93" s="304"/>
      <c r="BX93" s="800"/>
      <c r="BY93" s="304"/>
      <c r="BZ93" s="799"/>
      <c r="CA93" s="799"/>
      <c r="CB93" s="304"/>
      <c r="CC93" s="303"/>
      <c r="CD93" s="304"/>
      <c r="CE93" s="799"/>
      <c r="CF93" s="799"/>
      <c r="CG93" s="799"/>
      <c r="CH93" s="799"/>
      <c r="CI93" s="304"/>
      <c r="CJ93" s="304"/>
      <c r="CK93" s="304"/>
      <c r="CL93" s="128"/>
      <c r="CM93" s="128">
        <v>5009</v>
      </c>
      <c r="CN93" s="69"/>
      <c r="CO93" s="16"/>
      <c r="CP93" s="16"/>
      <c r="CQ93" s="16"/>
      <c r="CR93" s="16"/>
      <c r="CS93" s="16"/>
    </row>
    <row r="94" spans="1:97" s="32" customFormat="1" ht="39.75" customHeight="1">
      <c r="A94" s="254" t="s">
        <v>3210</v>
      </c>
      <c r="B94" s="128" t="s">
        <v>4778</v>
      </c>
      <c r="C94" s="128" t="s">
        <v>4129</v>
      </c>
      <c r="D94" s="128">
        <v>80</v>
      </c>
      <c r="E94" s="128">
        <v>5010</v>
      </c>
      <c r="F94" s="116" t="s">
        <v>4779</v>
      </c>
      <c r="G94" s="128" t="s">
        <v>253</v>
      </c>
      <c r="H94" s="128">
        <v>108</v>
      </c>
      <c r="I94" s="69"/>
      <c r="J94" s="69"/>
      <c r="K94" s="69"/>
      <c r="L94" s="69"/>
      <c r="M94" s="69"/>
      <c r="N94" s="304"/>
      <c r="O94" s="304"/>
      <c r="P94" s="304"/>
      <c r="Q94" s="304"/>
      <c r="R94" s="304"/>
      <c r="S94" s="304"/>
      <c r="T94" s="304"/>
      <c r="U94" s="304"/>
      <c r="V94" s="304"/>
      <c r="W94" s="304"/>
      <c r="X94" s="304"/>
      <c r="Y94" s="304"/>
      <c r="Z94" s="304"/>
      <c r="AA94" s="304"/>
      <c r="AB94" s="304"/>
      <c r="AC94" s="304"/>
      <c r="AD94" s="304"/>
      <c r="AE94" s="800"/>
      <c r="AF94" s="304"/>
      <c r="AG94" s="799"/>
      <c r="AH94" s="304"/>
      <c r="AI94" s="304"/>
      <c r="AJ94" s="304"/>
      <c r="AK94" s="304"/>
      <c r="AL94" s="304"/>
      <c r="AM94" s="304"/>
      <c r="AN94" s="304"/>
      <c r="AO94" s="304"/>
      <c r="AP94" s="304"/>
      <c r="AQ94" s="304"/>
      <c r="AR94" s="304"/>
      <c r="AS94" s="304"/>
      <c r="AT94" s="304"/>
      <c r="AU94" s="304"/>
      <c r="AV94" s="304"/>
      <c r="AW94" s="304"/>
      <c r="AX94" s="304"/>
      <c r="AY94" s="800"/>
      <c r="AZ94" s="303"/>
      <c r="BA94" s="303"/>
      <c r="BB94" s="304"/>
      <c r="BC94" s="304"/>
      <c r="BD94" s="304"/>
      <c r="BE94" s="304"/>
      <c r="BF94" s="304"/>
      <c r="BG94" s="304"/>
      <c r="BH94" s="304"/>
      <c r="BI94" s="304"/>
      <c r="BJ94" s="304"/>
      <c r="BK94" s="304"/>
      <c r="BL94" s="799"/>
      <c r="BM94" s="799"/>
      <c r="BN94" s="802"/>
      <c r="BO94" s="304"/>
      <c r="BP94" s="799"/>
      <c r="BQ94" s="799"/>
      <c r="BR94" s="742"/>
      <c r="BS94" s="802"/>
      <c r="BT94" s="304"/>
      <c r="BU94" s="799"/>
      <c r="BV94" s="799"/>
      <c r="BW94" s="304"/>
      <c r="BX94" s="800"/>
      <c r="BY94" s="304"/>
      <c r="BZ94" s="799"/>
      <c r="CA94" s="799"/>
      <c r="CB94" s="304"/>
      <c r="CC94" s="303"/>
      <c r="CD94" s="304"/>
      <c r="CE94" s="799"/>
      <c r="CF94" s="799"/>
      <c r="CG94" s="799"/>
      <c r="CH94" s="799"/>
      <c r="CI94" s="304"/>
      <c r="CJ94" s="304"/>
      <c r="CK94" s="304"/>
      <c r="CL94" s="128"/>
      <c r="CM94" s="128">
        <v>5010</v>
      </c>
      <c r="CN94" s="69"/>
      <c r="CO94" s="16"/>
      <c r="CP94" s="16"/>
      <c r="CQ94" s="16"/>
      <c r="CR94" s="16"/>
      <c r="CS94" s="16"/>
    </row>
    <row r="95" spans="1:97" s="32" customFormat="1" ht="39.75" customHeight="1">
      <c r="A95" s="128" t="s">
        <v>4129</v>
      </c>
      <c r="B95" s="128" t="s">
        <v>1676</v>
      </c>
      <c r="C95" s="128" t="s">
        <v>4129</v>
      </c>
      <c r="D95" s="128">
        <v>43</v>
      </c>
      <c r="E95" s="128">
        <v>5011</v>
      </c>
      <c r="F95" s="116" t="s">
        <v>4780</v>
      </c>
      <c r="G95" s="128" t="s">
        <v>4781</v>
      </c>
      <c r="H95" s="128" t="s">
        <v>4129</v>
      </c>
      <c r="I95" s="69"/>
      <c r="J95" s="69"/>
      <c r="K95" s="69"/>
      <c r="L95" s="69"/>
      <c r="M95" s="69"/>
      <c r="N95" s="304"/>
      <c r="O95" s="304"/>
      <c r="P95" s="304"/>
      <c r="Q95" s="304"/>
      <c r="R95" s="304"/>
      <c r="S95" s="304"/>
      <c r="T95" s="304"/>
      <c r="U95" s="304"/>
      <c r="V95" s="304"/>
      <c r="W95" s="304"/>
      <c r="X95" s="304"/>
      <c r="Y95" s="304"/>
      <c r="Z95" s="304"/>
      <c r="AA95" s="304"/>
      <c r="AB95" s="304"/>
      <c r="AC95" s="304"/>
      <c r="AD95" s="304"/>
      <c r="AE95" s="800"/>
      <c r="AF95" s="304"/>
      <c r="AG95" s="799"/>
      <c r="AH95" s="304"/>
      <c r="AI95" s="304"/>
      <c r="AJ95" s="304"/>
      <c r="AK95" s="304"/>
      <c r="AL95" s="304"/>
      <c r="AM95" s="304"/>
      <c r="AN95" s="304"/>
      <c r="AO95" s="304"/>
      <c r="AP95" s="304"/>
      <c r="AQ95" s="304"/>
      <c r="AR95" s="304"/>
      <c r="AS95" s="304"/>
      <c r="AT95" s="304"/>
      <c r="AU95" s="304"/>
      <c r="AV95" s="304"/>
      <c r="AW95" s="304"/>
      <c r="AX95" s="304"/>
      <c r="AY95" s="800"/>
      <c r="AZ95" s="303"/>
      <c r="BA95" s="303"/>
      <c r="BB95" s="304"/>
      <c r="BC95" s="304"/>
      <c r="BD95" s="304"/>
      <c r="BE95" s="304"/>
      <c r="BF95" s="304"/>
      <c r="BG95" s="304"/>
      <c r="BH95" s="304"/>
      <c r="BI95" s="304"/>
      <c r="BJ95" s="304"/>
      <c r="BK95" s="304"/>
      <c r="BL95" s="799"/>
      <c r="BM95" s="799"/>
      <c r="BN95" s="802"/>
      <c r="BO95" s="304"/>
      <c r="BP95" s="799"/>
      <c r="BQ95" s="799"/>
      <c r="BR95" s="742"/>
      <c r="BS95" s="802"/>
      <c r="BT95" s="304"/>
      <c r="BU95" s="799"/>
      <c r="BV95" s="799"/>
      <c r="BW95" s="304"/>
      <c r="BX95" s="800"/>
      <c r="BY95" s="304"/>
      <c r="BZ95" s="799"/>
      <c r="CA95" s="799"/>
      <c r="CB95" s="304"/>
      <c r="CC95" s="303"/>
      <c r="CD95" s="304"/>
      <c r="CE95" s="799"/>
      <c r="CF95" s="799"/>
      <c r="CG95" s="799"/>
      <c r="CH95" s="799"/>
      <c r="CI95" s="304"/>
      <c r="CJ95" s="304"/>
      <c r="CK95" s="304"/>
      <c r="CL95" s="128"/>
      <c r="CM95" s="128">
        <v>5011</v>
      </c>
      <c r="CN95" s="69"/>
      <c r="CO95" s="16"/>
      <c r="CP95" s="16"/>
      <c r="CQ95" s="16"/>
      <c r="CR95" s="16"/>
      <c r="CS95" s="16"/>
    </row>
    <row r="96" spans="1:97" s="32" customFormat="1" ht="39.75" customHeight="1">
      <c r="A96" s="128" t="s">
        <v>3035</v>
      </c>
      <c r="B96" s="128" t="s">
        <v>2999</v>
      </c>
      <c r="C96" s="128" t="s">
        <v>1520</v>
      </c>
      <c r="D96" s="128">
        <v>83</v>
      </c>
      <c r="E96" s="128">
        <v>5012</v>
      </c>
      <c r="F96" s="116" t="s">
        <v>4782</v>
      </c>
      <c r="G96" s="128">
        <v>114</v>
      </c>
      <c r="H96" s="128"/>
      <c r="I96" s="69"/>
      <c r="J96" s="69"/>
      <c r="K96" s="69"/>
      <c r="L96" s="69"/>
      <c r="M96" s="69"/>
      <c r="N96" s="304"/>
      <c r="O96" s="304"/>
      <c r="P96" s="304"/>
      <c r="Q96" s="304"/>
      <c r="R96" s="304"/>
      <c r="S96" s="304"/>
      <c r="T96" s="304"/>
      <c r="U96" s="304"/>
      <c r="V96" s="304"/>
      <c r="W96" s="304"/>
      <c r="X96" s="304"/>
      <c r="Y96" s="304"/>
      <c r="Z96" s="304"/>
      <c r="AA96" s="304"/>
      <c r="AB96" s="304"/>
      <c r="AC96" s="304"/>
      <c r="AD96" s="304"/>
      <c r="AE96" s="800"/>
      <c r="AF96" s="304"/>
      <c r="AG96" s="799"/>
      <c r="AH96" s="304"/>
      <c r="AI96" s="304"/>
      <c r="AJ96" s="304"/>
      <c r="AK96" s="304"/>
      <c r="AL96" s="304"/>
      <c r="AM96" s="304"/>
      <c r="AN96" s="304"/>
      <c r="AO96" s="304"/>
      <c r="AP96" s="304"/>
      <c r="AQ96" s="304"/>
      <c r="AR96" s="304"/>
      <c r="AS96" s="304"/>
      <c r="AT96" s="304"/>
      <c r="AU96" s="304"/>
      <c r="AV96" s="304"/>
      <c r="AW96" s="304"/>
      <c r="AX96" s="304"/>
      <c r="AY96" s="800"/>
      <c r="AZ96" s="303"/>
      <c r="BA96" s="303"/>
      <c r="BB96" s="304"/>
      <c r="BC96" s="304"/>
      <c r="BD96" s="304"/>
      <c r="BE96" s="304"/>
      <c r="BF96" s="304"/>
      <c r="BG96" s="304"/>
      <c r="BH96" s="304"/>
      <c r="BI96" s="304"/>
      <c r="BJ96" s="304"/>
      <c r="BK96" s="304"/>
      <c r="BL96" s="799"/>
      <c r="BM96" s="799"/>
      <c r="BN96" s="802"/>
      <c r="BO96" s="304"/>
      <c r="BP96" s="799"/>
      <c r="BQ96" s="799"/>
      <c r="BR96" s="742"/>
      <c r="BS96" s="802"/>
      <c r="BT96" s="304"/>
      <c r="BU96" s="799"/>
      <c r="BV96" s="799"/>
      <c r="BW96" s="304"/>
      <c r="BX96" s="800"/>
      <c r="BY96" s="304"/>
      <c r="BZ96" s="799"/>
      <c r="CA96" s="799"/>
      <c r="CB96" s="304"/>
      <c r="CC96" s="303"/>
      <c r="CD96" s="304"/>
      <c r="CE96" s="799"/>
      <c r="CF96" s="799"/>
      <c r="CG96" s="799"/>
      <c r="CH96" s="799"/>
      <c r="CI96" s="304"/>
      <c r="CJ96" s="304"/>
      <c r="CK96" s="304"/>
      <c r="CL96" s="128"/>
      <c r="CM96" s="128">
        <v>5012</v>
      </c>
      <c r="CN96" s="69"/>
      <c r="CO96" s="16"/>
      <c r="CP96" s="16"/>
      <c r="CQ96" s="16"/>
      <c r="CR96" s="16"/>
      <c r="CS96" s="16"/>
    </row>
    <row r="97" spans="1:97" s="32" customFormat="1" ht="39.75" customHeight="1">
      <c r="A97" s="128" t="s">
        <v>4129</v>
      </c>
      <c r="B97" s="128" t="s">
        <v>2998</v>
      </c>
      <c r="C97" s="128" t="s">
        <v>4129</v>
      </c>
      <c r="D97" s="128">
        <v>89</v>
      </c>
      <c r="E97" s="128">
        <v>5013</v>
      </c>
      <c r="F97" s="116" t="s">
        <v>4783</v>
      </c>
      <c r="G97" s="128" t="s">
        <v>4784</v>
      </c>
      <c r="H97" s="128"/>
      <c r="I97" s="69"/>
      <c r="J97" s="69"/>
      <c r="K97" s="69"/>
      <c r="L97" s="69"/>
      <c r="M97" s="69"/>
      <c r="N97" s="304"/>
      <c r="O97" s="304"/>
      <c r="P97" s="304"/>
      <c r="Q97" s="304"/>
      <c r="R97" s="304"/>
      <c r="S97" s="304"/>
      <c r="T97" s="304"/>
      <c r="U97" s="304"/>
      <c r="V97" s="304"/>
      <c r="W97" s="304"/>
      <c r="X97" s="304"/>
      <c r="Y97" s="304"/>
      <c r="Z97" s="304"/>
      <c r="AA97" s="304"/>
      <c r="AB97" s="304"/>
      <c r="AC97" s="304"/>
      <c r="AD97" s="304"/>
      <c r="AE97" s="800"/>
      <c r="AF97" s="304"/>
      <c r="AG97" s="799"/>
      <c r="AH97" s="304"/>
      <c r="AI97" s="304"/>
      <c r="AJ97" s="304"/>
      <c r="AK97" s="304"/>
      <c r="AL97" s="304"/>
      <c r="AM97" s="304"/>
      <c r="AN97" s="304"/>
      <c r="AO97" s="304"/>
      <c r="AP97" s="304"/>
      <c r="AQ97" s="304"/>
      <c r="AR97" s="304"/>
      <c r="AS97" s="304"/>
      <c r="AT97" s="304"/>
      <c r="AU97" s="304"/>
      <c r="AV97" s="304"/>
      <c r="AW97" s="304"/>
      <c r="AX97" s="304"/>
      <c r="AY97" s="800"/>
      <c r="AZ97" s="303"/>
      <c r="BA97" s="303"/>
      <c r="BB97" s="304"/>
      <c r="BC97" s="304"/>
      <c r="BD97" s="304"/>
      <c r="BE97" s="304"/>
      <c r="BF97" s="304"/>
      <c r="BG97" s="304"/>
      <c r="BH97" s="304"/>
      <c r="BI97" s="304"/>
      <c r="BJ97" s="304"/>
      <c r="BK97" s="304"/>
      <c r="BL97" s="799"/>
      <c r="BM97" s="799"/>
      <c r="BN97" s="802"/>
      <c r="BO97" s="304"/>
      <c r="BP97" s="799"/>
      <c r="BQ97" s="799"/>
      <c r="BR97" s="742"/>
      <c r="BS97" s="802"/>
      <c r="BT97" s="304"/>
      <c r="BU97" s="799"/>
      <c r="BV97" s="799"/>
      <c r="BW97" s="304"/>
      <c r="BX97" s="800"/>
      <c r="BY97" s="304"/>
      <c r="BZ97" s="799"/>
      <c r="CA97" s="799"/>
      <c r="CB97" s="304"/>
      <c r="CC97" s="303"/>
      <c r="CD97" s="304"/>
      <c r="CE97" s="799"/>
      <c r="CF97" s="799"/>
      <c r="CG97" s="799"/>
      <c r="CH97" s="799"/>
      <c r="CI97" s="304"/>
      <c r="CJ97" s="304"/>
      <c r="CK97" s="304"/>
      <c r="CL97" s="128"/>
      <c r="CM97" s="128">
        <v>5013</v>
      </c>
      <c r="CN97" s="69"/>
      <c r="CO97" s="16"/>
      <c r="CP97" s="16"/>
      <c r="CQ97" s="16"/>
      <c r="CR97" s="16"/>
      <c r="CS97" s="16"/>
    </row>
    <row r="98" spans="1:97" s="32" customFormat="1" ht="39.75" customHeight="1">
      <c r="A98" s="128" t="s">
        <v>4129</v>
      </c>
      <c r="B98" s="128" t="s">
        <v>2997</v>
      </c>
      <c r="C98" s="128" t="s">
        <v>4129</v>
      </c>
      <c r="D98" s="128">
        <v>92</v>
      </c>
      <c r="E98" s="128">
        <v>5014</v>
      </c>
      <c r="F98" s="116" t="s">
        <v>4785</v>
      </c>
      <c r="G98" s="128">
        <v>114</v>
      </c>
      <c r="H98" s="128">
        <v>108</v>
      </c>
      <c r="I98" s="69"/>
      <c r="J98" s="69"/>
      <c r="K98" s="69"/>
      <c r="L98" s="69"/>
      <c r="M98" s="69"/>
      <c r="N98" s="304"/>
      <c r="O98" s="304"/>
      <c r="P98" s="304"/>
      <c r="Q98" s="304"/>
      <c r="R98" s="304"/>
      <c r="S98" s="304"/>
      <c r="T98" s="304"/>
      <c r="U98" s="304"/>
      <c r="V98" s="304"/>
      <c r="W98" s="304"/>
      <c r="X98" s="304"/>
      <c r="Y98" s="304"/>
      <c r="Z98" s="304"/>
      <c r="AA98" s="304"/>
      <c r="AB98" s="304"/>
      <c r="AC98" s="304"/>
      <c r="AD98" s="304"/>
      <c r="AE98" s="800"/>
      <c r="AF98" s="304"/>
      <c r="AG98" s="799"/>
      <c r="AH98" s="304"/>
      <c r="AI98" s="304"/>
      <c r="AJ98" s="304"/>
      <c r="AK98" s="304"/>
      <c r="AL98" s="304"/>
      <c r="AM98" s="304"/>
      <c r="AN98" s="304"/>
      <c r="AO98" s="304"/>
      <c r="AP98" s="304"/>
      <c r="AQ98" s="304"/>
      <c r="AR98" s="304"/>
      <c r="AS98" s="304"/>
      <c r="AT98" s="304"/>
      <c r="AU98" s="304"/>
      <c r="AV98" s="304"/>
      <c r="AW98" s="304"/>
      <c r="AX98" s="304"/>
      <c r="AY98" s="800"/>
      <c r="AZ98" s="303"/>
      <c r="BA98" s="303"/>
      <c r="BB98" s="304"/>
      <c r="BC98" s="304"/>
      <c r="BD98" s="304"/>
      <c r="BE98" s="304"/>
      <c r="BF98" s="304"/>
      <c r="BG98" s="304"/>
      <c r="BH98" s="304"/>
      <c r="BI98" s="304"/>
      <c r="BJ98" s="304"/>
      <c r="BK98" s="304"/>
      <c r="BL98" s="799"/>
      <c r="BM98" s="799"/>
      <c r="BN98" s="802"/>
      <c r="BO98" s="304"/>
      <c r="BP98" s="799"/>
      <c r="BQ98" s="799"/>
      <c r="BR98" s="742"/>
      <c r="BS98" s="802"/>
      <c r="BT98" s="304"/>
      <c r="BU98" s="799"/>
      <c r="BV98" s="799"/>
      <c r="BW98" s="304"/>
      <c r="BX98" s="800"/>
      <c r="BY98" s="304"/>
      <c r="BZ98" s="799"/>
      <c r="CA98" s="799"/>
      <c r="CB98" s="304"/>
      <c r="CC98" s="303"/>
      <c r="CD98" s="304"/>
      <c r="CE98" s="799"/>
      <c r="CF98" s="799"/>
      <c r="CG98" s="799"/>
      <c r="CH98" s="799"/>
      <c r="CI98" s="304"/>
      <c r="CJ98" s="304"/>
      <c r="CK98" s="304"/>
      <c r="CL98" s="128"/>
      <c r="CM98" s="128">
        <v>5014</v>
      </c>
      <c r="CN98" s="69"/>
      <c r="CO98" s="16"/>
      <c r="CP98" s="16"/>
      <c r="CQ98" s="16"/>
      <c r="CR98" s="16"/>
      <c r="CS98" s="16"/>
    </row>
    <row r="99" spans="1:97" s="32" customFormat="1" ht="39.75" customHeight="1">
      <c r="A99" s="128" t="s">
        <v>2460</v>
      </c>
      <c r="B99" s="128" t="s">
        <v>5330</v>
      </c>
      <c r="C99" s="128" t="s">
        <v>5879</v>
      </c>
      <c r="D99" s="128">
        <v>20</v>
      </c>
      <c r="E99" s="128">
        <v>5015</v>
      </c>
      <c r="F99" s="116" t="s">
        <v>4786</v>
      </c>
      <c r="G99" s="128" t="s">
        <v>643</v>
      </c>
      <c r="H99" s="128"/>
      <c r="I99" s="69"/>
      <c r="J99" s="69"/>
      <c r="K99" s="69"/>
      <c r="L99" s="69"/>
      <c r="M99" s="69"/>
      <c r="N99" s="304"/>
      <c r="O99" s="304"/>
      <c r="P99" s="304"/>
      <c r="Q99" s="304"/>
      <c r="R99" s="304"/>
      <c r="S99" s="304"/>
      <c r="T99" s="304"/>
      <c r="U99" s="304"/>
      <c r="V99" s="304"/>
      <c r="W99" s="304"/>
      <c r="X99" s="304"/>
      <c r="Y99" s="304"/>
      <c r="Z99" s="304"/>
      <c r="AA99" s="304"/>
      <c r="AB99" s="304"/>
      <c r="AC99" s="304"/>
      <c r="AD99" s="304"/>
      <c r="AE99" s="800"/>
      <c r="AF99" s="304"/>
      <c r="AG99" s="799"/>
      <c r="AH99" s="304"/>
      <c r="AI99" s="304"/>
      <c r="AJ99" s="304"/>
      <c r="AK99" s="304"/>
      <c r="AL99" s="304"/>
      <c r="AM99" s="304"/>
      <c r="AN99" s="304"/>
      <c r="AO99" s="304"/>
      <c r="AP99" s="304"/>
      <c r="AQ99" s="304"/>
      <c r="AR99" s="304"/>
      <c r="AS99" s="304"/>
      <c r="AT99" s="304"/>
      <c r="AU99" s="304"/>
      <c r="AV99" s="304"/>
      <c r="AW99" s="304"/>
      <c r="AX99" s="304"/>
      <c r="AY99" s="800"/>
      <c r="AZ99" s="303"/>
      <c r="BA99" s="303"/>
      <c r="BB99" s="304"/>
      <c r="BC99" s="304"/>
      <c r="BD99" s="304"/>
      <c r="BE99" s="304"/>
      <c r="BF99" s="304"/>
      <c r="BG99" s="304"/>
      <c r="BH99" s="304"/>
      <c r="BI99" s="304"/>
      <c r="BJ99" s="304"/>
      <c r="BK99" s="304"/>
      <c r="BL99" s="799"/>
      <c r="BM99" s="799"/>
      <c r="BN99" s="802"/>
      <c r="BO99" s="304"/>
      <c r="BP99" s="799"/>
      <c r="BQ99" s="799"/>
      <c r="BR99" s="742"/>
      <c r="BS99" s="802"/>
      <c r="BT99" s="304"/>
      <c r="BU99" s="799"/>
      <c r="BV99" s="799"/>
      <c r="BW99" s="304"/>
      <c r="BX99" s="800"/>
      <c r="BY99" s="304"/>
      <c r="BZ99" s="799"/>
      <c r="CA99" s="799"/>
      <c r="CB99" s="304"/>
      <c r="CC99" s="303"/>
      <c r="CD99" s="304"/>
      <c r="CE99" s="799"/>
      <c r="CF99" s="799"/>
      <c r="CG99" s="799"/>
      <c r="CH99" s="799"/>
      <c r="CI99" s="304"/>
      <c r="CJ99" s="304"/>
      <c r="CK99" s="304"/>
      <c r="CL99" s="128"/>
      <c r="CM99" s="128">
        <v>5015</v>
      </c>
      <c r="CN99" s="69"/>
      <c r="CO99" s="16"/>
      <c r="CP99" s="16"/>
      <c r="CQ99" s="16"/>
      <c r="CR99" s="16"/>
      <c r="CS99" s="16"/>
    </row>
    <row r="100" spans="1:97" s="32" customFormat="1" ht="39.75" customHeight="1">
      <c r="A100" s="128" t="s">
        <v>4129</v>
      </c>
      <c r="B100" s="128" t="s">
        <v>2188</v>
      </c>
      <c r="C100" s="128" t="s">
        <v>4129</v>
      </c>
      <c r="D100" s="128">
        <v>50</v>
      </c>
      <c r="E100" s="128">
        <v>5016</v>
      </c>
      <c r="F100" s="116" t="s">
        <v>4787</v>
      </c>
      <c r="G100" s="128"/>
      <c r="H100" s="128">
        <v>108</v>
      </c>
      <c r="I100" s="69"/>
      <c r="J100" s="69"/>
      <c r="K100" s="69"/>
      <c r="L100" s="69"/>
      <c r="M100" s="69"/>
      <c r="N100" s="304"/>
      <c r="O100" s="304"/>
      <c r="P100" s="304"/>
      <c r="Q100" s="304"/>
      <c r="R100" s="304"/>
      <c r="S100" s="304"/>
      <c r="T100" s="304"/>
      <c r="U100" s="304"/>
      <c r="V100" s="304"/>
      <c r="W100" s="304"/>
      <c r="X100" s="304"/>
      <c r="Y100" s="304"/>
      <c r="Z100" s="304"/>
      <c r="AA100" s="304"/>
      <c r="AB100" s="304"/>
      <c r="AC100" s="304"/>
      <c r="AD100" s="304"/>
      <c r="AE100" s="800"/>
      <c r="AF100" s="304"/>
      <c r="AG100" s="799"/>
      <c r="AH100" s="304"/>
      <c r="AI100" s="304"/>
      <c r="AJ100" s="304"/>
      <c r="AK100" s="304"/>
      <c r="AL100" s="304"/>
      <c r="AM100" s="304"/>
      <c r="AN100" s="304"/>
      <c r="AO100" s="304"/>
      <c r="AP100" s="304"/>
      <c r="AQ100" s="304"/>
      <c r="AR100" s="304"/>
      <c r="AS100" s="304"/>
      <c r="AT100" s="304"/>
      <c r="AU100" s="304"/>
      <c r="AV100" s="304"/>
      <c r="AW100" s="304"/>
      <c r="AX100" s="304"/>
      <c r="AY100" s="800"/>
      <c r="AZ100" s="303"/>
      <c r="BA100" s="303"/>
      <c r="BB100" s="304"/>
      <c r="BC100" s="304"/>
      <c r="BD100" s="304"/>
      <c r="BE100" s="304"/>
      <c r="BF100" s="304"/>
      <c r="BG100" s="304"/>
      <c r="BH100" s="304"/>
      <c r="BI100" s="304"/>
      <c r="BJ100" s="304"/>
      <c r="BK100" s="304"/>
      <c r="BL100" s="799"/>
      <c r="BM100" s="799"/>
      <c r="BN100" s="802"/>
      <c r="BO100" s="304"/>
      <c r="BP100" s="799"/>
      <c r="BQ100" s="799"/>
      <c r="BR100" s="742"/>
      <c r="BS100" s="802"/>
      <c r="BT100" s="304"/>
      <c r="BU100" s="799"/>
      <c r="BV100" s="799"/>
      <c r="BW100" s="304"/>
      <c r="BX100" s="800"/>
      <c r="BY100" s="304"/>
      <c r="BZ100" s="799"/>
      <c r="CA100" s="799"/>
      <c r="CB100" s="304"/>
      <c r="CC100" s="303"/>
      <c r="CD100" s="304"/>
      <c r="CE100" s="799"/>
      <c r="CF100" s="799"/>
      <c r="CG100" s="799"/>
      <c r="CH100" s="799"/>
      <c r="CI100" s="304"/>
      <c r="CJ100" s="304"/>
      <c r="CK100" s="304"/>
      <c r="CL100" s="128"/>
      <c r="CM100" s="128">
        <v>5016</v>
      </c>
      <c r="CN100" s="69"/>
      <c r="CO100" s="16"/>
      <c r="CP100" s="16"/>
      <c r="CQ100" s="16"/>
      <c r="CR100" s="16"/>
      <c r="CS100" s="16"/>
    </row>
    <row r="101" spans="1:97" s="32" customFormat="1" ht="39.75" customHeight="1">
      <c r="A101" s="128" t="s">
        <v>4129</v>
      </c>
      <c r="B101" s="128" t="s">
        <v>2993</v>
      </c>
      <c r="C101" s="128" t="s">
        <v>1520</v>
      </c>
      <c r="D101" s="128">
        <v>85</v>
      </c>
      <c r="E101" s="128">
        <v>5017</v>
      </c>
      <c r="F101" s="116" t="s">
        <v>4788</v>
      </c>
      <c r="G101" s="128">
        <v>114</v>
      </c>
      <c r="H101" s="128" t="s">
        <v>4129</v>
      </c>
      <c r="I101" s="69"/>
      <c r="J101" s="69"/>
      <c r="K101" s="69"/>
      <c r="L101" s="69"/>
      <c r="M101" s="69"/>
      <c r="N101" s="304"/>
      <c r="O101" s="304"/>
      <c r="P101" s="304"/>
      <c r="Q101" s="304"/>
      <c r="R101" s="304"/>
      <c r="S101" s="304"/>
      <c r="T101" s="304"/>
      <c r="U101" s="304"/>
      <c r="V101" s="304"/>
      <c r="W101" s="304"/>
      <c r="X101" s="304"/>
      <c r="Y101" s="304"/>
      <c r="Z101" s="304"/>
      <c r="AA101" s="304"/>
      <c r="AB101" s="304"/>
      <c r="AC101" s="304"/>
      <c r="AD101" s="304"/>
      <c r="AE101" s="800"/>
      <c r="AF101" s="304"/>
      <c r="AG101" s="799"/>
      <c r="AH101" s="304"/>
      <c r="AI101" s="304"/>
      <c r="AJ101" s="304"/>
      <c r="AK101" s="304"/>
      <c r="AL101" s="304"/>
      <c r="AM101" s="304"/>
      <c r="AN101" s="304"/>
      <c r="AO101" s="304"/>
      <c r="AP101" s="304"/>
      <c r="AQ101" s="304"/>
      <c r="AR101" s="304"/>
      <c r="AS101" s="304"/>
      <c r="AT101" s="304"/>
      <c r="AU101" s="304"/>
      <c r="AV101" s="304"/>
      <c r="AW101" s="304"/>
      <c r="AX101" s="304"/>
      <c r="AY101" s="800"/>
      <c r="AZ101" s="303"/>
      <c r="BA101" s="303"/>
      <c r="BB101" s="304"/>
      <c r="BC101" s="304"/>
      <c r="BD101" s="304"/>
      <c r="BE101" s="304"/>
      <c r="BF101" s="304"/>
      <c r="BG101" s="304"/>
      <c r="BH101" s="304"/>
      <c r="BI101" s="304"/>
      <c r="BJ101" s="304"/>
      <c r="BK101" s="304"/>
      <c r="BL101" s="799"/>
      <c r="BM101" s="799"/>
      <c r="BN101" s="802"/>
      <c r="BO101" s="304"/>
      <c r="BP101" s="799"/>
      <c r="BQ101" s="799"/>
      <c r="BR101" s="742"/>
      <c r="BS101" s="802"/>
      <c r="BT101" s="304"/>
      <c r="BU101" s="799"/>
      <c r="BV101" s="799"/>
      <c r="BW101" s="304"/>
      <c r="BX101" s="800"/>
      <c r="BY101" s="304"/>
      <c r="BZ101" s="799"/>
      <c r="CA101" s="799"/>
      <c r="CB101" s="304"/>
      <c r="CC101" s="303"/>
      <c r="CD101" s="304"/>
      <c r="CE101" s="799"/>
      <c r="CF101" s="799"/>
      <c r="CG101" s="799"/>
      <c r="CH101" s="799"/>
      <c r="CI101" s="304"/>
      <c r="CJ101" s="304"/>
      <c r="CK101" s="304"/>
      <c r="CL101" s="304"/>
      <c r="CM101" s="128">
        <v>5017</v>
      </c>
      <c r="CN101" s="69"/>
      <c r="CO101" s="16"/>
      <c r="CP101" s="16"/>
      <c r="CQ101" s="16"/>
      <c r="CR101" s="16"/>
      <c r="CS101" s="16"/>
    </row>
    <row r="102" spans="1:97" s="32" customFormat="1" ht="39.75" customHeight="1">
      <c r="A102" s="128" t="s">
        <v>231</v>
      </c>
      <c r="B102" s="128" t="s">
        <v>5966</v>
      </c>
      <c r="C102" s="128" t="s">
        <v>7400</v>
      </c>
      <c r="D102" s="128">
        <v>146</v>
      </c>
      <c r="E102" s="128">
        <v>5018</v>
      </c>
      <c r="F102" s="116" t="s">
        <v>4789</v>
      </c>
      <c r="G102" s="128"/>
      <c r="H102" s="128" t="s">
        <v>4129</v>
      </c>
      <c r="I102" s="69"/>
      <c r="J102" s="69"/>
      <c r="K102" s="69"/>
      <c r="L102" s="69"/>
      <c r="M102" s="69"/>
      <c r="N102" s="304"/>
      <c r="O102" s="304"/>
      <c r="P102" s="304"/>
      <c r="Q102" s="304"/>
      <c r="R102" s="304"/>
      <c r="S102" s="304"/>
      <c r="T102" s="304"/>
      <c r="U102" s="304"/>
      <c r="V102" s="304"/>
      <c r="W102" s="304"/>
      <c r="X102" s="304"/>
      <c r="Y102" s="304"/>
      <c r="Z102" s="304"/>
      <c r="AA102" s="304"/>
      <c r="AB102" s="304"/>
      <c r="AC102" s="304"/>
      <c r="AD102" s="304"/>
      <c r="AE102" s="800"/>
      <c r="AF102" s="304"/>
      <c r="AG102" s="799"/>
      <c r="AH102" s="304"/>
      <c r="AI102" s="304"/>
      <c r="AJ102" s="304"/>
      <c r="AK102" s="304"/>
      <c r="AL102" s="304"/>
      <c r="AM102" s="304"/>
      <c r="AN102" s="304"/>
      <c r="AO102" s="304"/>
      <c r="AP102" s="304"/>
      <c r="AQ102" s="304"/>
      <c r="AR102" s="304"/>
      <c r="AS102" s="304"/>
      <c r="AT102" s="304"/>
      <c r="AU102" s="304"/>
      <c r="AV102" s="304"/>
      <c r="AW102" s="304"/>
      <c r="AX102" s="304"/>
      <c r="AY102" s="800"/>
      <c r="AZ102" s="303"/>
      <c r="BA102" s="303"/>
      <c r="BB102" s="304"/>
      <c r="BC102" s="304"/>
      <c r="BD102" s="304"/>
      <c r="BE102" s="304"/>
      <c r="BF102" s="304"/>
      <c r="BG102" s="304"/>
      <c r="BH102" s="304"/>
      <c r="BI102" s="304"/>
      <c r="BJ102" s="304"/>
      <c r="BK102" s="304"/>
      <c r="BL102" s="799"/>
      <c r="BM102" s="799"/>
      <c r="BN102" s="802"/>
      <c r="BO102" s="304"/>
      <c r="BP102" s="799"/>
      <c r="BQ102" s="799"/>
      <c r="BR102" s="742"/>
      <c r="BS102" s="802"/>
      <c r="BT102" s="304"/>
      <c r="BU102" s="799"/>
      <c r="BV102" s="799"/>
      <c r="BW102" s="304"/>
      <c r="BX102" s="800"/>
      <c r="BY102" s="304"/>
      <c r="BZ102" s="799"/>
      <c r="CA102" s="799"/>
      <c r="CB102" s="304"/>
      <c r="CC102" s="303"/>
      <c r="CD102" s="304"/>
      <c r="CE102" s="799"/>
      <c r="CF102" s="799"/>
      <c r="CG102" s="799"/>
      <c r="CH102" s="799"/>
      <c r="CI102" s="304"/>
      <c r="CJ102" s="304"/>
      <c r="CK102" s="304"/>
      <c r="CL102" s="304"/>
      <c r="CM102" s="128">
        <v>5018</v>
      </c>
      <c r="CN102" s="69"/>
      <c r="CO102" s="16"/>
      <c r="CP102" s="16"/>
      <c r="CQ102" s="16"/>
      <c r="CR102" s="16"/>
      <c r="CS102" s="16"/>
    </row>
    <row r="103" spans="1:97" s="32" customFormat="1" ht="39.75" customHeight="1">
      <c r="A103" s="128" t="s">
        <v>2460</v>
      </c>
      <c r="B103" s="128" t="s">
        <v>2189</v>
      </c>
      <c r="C103" s="128" t="s">
        <v>1520</v>
      </c>
      <c r="D103" s="128">
        <v>90</v>
      </c>
      <c r="E103" s="128">
        <v>5019</v>
      </c>
      <c r="F103" s="116" t="s">
        <v>2190</v>
      </c>
      <c r="G103" s="128">
        <v>114</v>
      </c>
      <c r="H103" s="128"/>
      <c r="I103" s="69"/>
      <c r="J103" s="69"/>
      <c r="K103" s="69"/>
      <c r="L103" s="69"/>
      <c r="M103" s="69"/>
      <c r="N103" s="304"/>
      <c r="O103" s="304"/>
      <c r="P103" s="304"/>
      <c r="Q103" s="304"/>
      <c r="R103" s="304"/>
      <c r="S103" s="304"/>
      <c r="T103" s="304"/>
      <c r="U103" s="304"/>
      <c r="V103" s="304"/>
      <c r="W103" s="304"/>
      <c r="X103" s="304"/>
      <c r="Y103" s="304"/>
      <c r="Z103" s="304"/>
      <c r="AA103" s="304"/>
      <c r="AB103" s="304"/>
      <c r="AC103" s="304"/>
      <c r="AD103" s="304"/>
      <c r="AE103" s="800"/>
      <c r="AF103" s="304"/>
      <c r="AG103" s="799"/>
      <c r="AH103" s="304"/>
      <c r="AI103" s="304"/>
      <c r="AJ103" s="304"/>
      <c r="AK103" s="304"/>
      <c r="AL103" s="304"/>
      <c r="AM103" s="304"/>
      <c r="AN103" s="304"/>
      <c r="AO103" s="304"/>
      <c r="AP103" s="304"/>
      <c r="AQ103" s="304"/>
      <c r="AR103" s="304"/>
      <c r="AS103" s="304"/>
      <c r="AT103" s="304"/>
      <c r="AU103" s="304"/>
      <c r="AV103" s="304"/>
      <c r="AW103" s="304"/>
      <c r="AX103" s="304"/>
      <c r="AY103" s="800"/>
      <c r="AZ103" s="303"/>
      <c r="BA103" s="303"/>
      <c r="BB103" s="304"/>
      <c r="BC103" s="304"/>
      <c r="BD103" s="304"/>
      <c r="BE103" s="304"/>
      <c r="BF103" s="304"/>
      <c r="BG103" s="304"/>
      <c r="BH103" s="304"/>
      <c r="BI103" s="304"/>
      <c r="BJ103" s="304"/>
      <c r="BK103" s="304"/>
      <c r="BL103" s="799"/>
      <c r="BM103" s="799"/>
      <c r="BN103" s="802"/>
      <c r="BO103" s="304"/>
      <c r="BP103" s="799"/>
      <c r="BQ103" s="799"/>
      <c r="BR103" s="742"/>
      <c r="BS103" s="802"/>
      <c r="BT103" s="304"/>
      <c r="BU103" s="799"/>
      <c r="BV103" s="799"/>
      <c r="BW103" s="304"/>
      <c r="BX103" s="800"/>
      <c r="BY103" s="304"/>
      <c r="BZ103" s="799"/>
      <c r="CA103" s="799"/>
      <c r="CB103" s="304"/>
      <c r="CC103" s="303"/>
      <c r="CD103" s="304"/>
      <c r="CE103" s="799"/>
      <c r="CF103" s="799"/>
      <c r="CG103" s="799"/>
      <c r="CH103" s="799"/>
      <c r="CI103" s="304"/>
      <c r="CJ103" s="304"/>
      <c r="CK103" s="304"/>
      <c r="CL103" s="304"/>
      <c r="CM103" s="128">
        <v>5019</v>
      </c>
      <c r="CN103" s="69"/>
      <c r="CO103" s="16"/>
      <c r="CP103" s="16"/>
      <c r="CQ103" s="16"/>
      <c r="CR103" s="16"/>
      <c r="CS103" s="16"/>
    </row>
    <row r="104" spans="1:97" s="32" customFormat="1" ht="39.75" customHeight="1">
      <c r="A104" s="128"/>
      <c r="B104" s="254"/>
      <c r="C104" s="128"/>
      <c r="D104" s="128"/>
      <c r="E104" s="128"/>
      <c r="F104" s="254"/>
      <c r="G104" s="254"/>
      <c r="H104" s="254"/>
      <c r="I104" s="69"/>
      <c r="J104" s="69"/>
      <c r="K104" s="69"/>
      <c r="L104" s="69"/>
      <c r="M104" s="69"/>
      <c r="N104" s="304"/>
      <c r="O104" s="304"/>
      <c r="P104" s="304"/>
      <c r="Q104" s="304"/>
      <c r="R104" s="304"/>
      <c r="S104" s="304"/>
      <c r="T104" s="304"/>
      <c r="U104" s="304"/>
      <c r="V104" s="304"/>
      <c r="W104" s="304"/>
      <c r="X104" s="304"/>
      <c r="Y104" s="304"/>
      <c r="Z104" s="304"/>
      <c r="AA104" s="304"/>
      <c r="AB104" s="304"/>
      <c r="AC104" s="304"/>
      <c r="AD104" s="304"/>
      <c r="AE104" s="800"/>
      <c r="AF104" s="304"/>
      <c r="AG104" s="799"/>
      <c r="AH104" s="304"/>
      <c r="AI104" s="304"/>
      <c r="AJ104" s="304"/>
      <c r="AK104" s="304"/>
      <c r="AL104" s="304"/>
      <c r="AM104" s="304"/>
      <c r="AN104" s="304"/>
      <c r="AO104" s="304"/>
      <c r="AP104" s="304"/>
      <c r="AQ104" s="304"/>
      <c r="AR104" s="304"/>
      <c r="AS104" s="304"/>
      <c r="AT104" s="304"/>
      <c r="AU104" s="304"/>
      <c r="AV104" s="304"/>
      <c r="AW104" s="304"/>
      <c r="AX104" s="304"/>
      <c r="AY104" s="800"/>
      <c r="AZ104" s="303"/>
      <c r="BA104" s="303"/>
      <c r="BB104" s="304"/>
      <c r="BC104" s="304"/>
      <c r="BD104" s="304"/>
      <c r="BE104" s="304"/>
      <c r="BF104" s="304"/>
      <c r="BG104" s="304"/>
      <c r="BH104" s="304"/>
      <c r="BI104" s="304"/>
      <c r="BJ104" s="304"/>
      <c r="BK104" s="304"/>
      <c r="BL104" s="799"/>
      <c r="BM104" s="799"/>
      <c r="BN104" s="802"/>
      <c r="BO104" s="304"/>
      <c r="BP104" s="799"/>
      <c r="BQ104" s="799"/>
      <c r="BR104" s="742"/>
      <c r="BS104" s="802"/>
      <c r="BT104" s="304"/>
      <c r="BU104" s="799"/>
      <c r="BV104" s="799"/>
      <c r="BW104" s="304"/>
      <c r="BX104" s="800"/>
      <c r="BY104" s="304"/>
      <c r="BZ104" s="799"/>
      <c r="CA104" s="799"/>
      <c r="CB104" s="304"/>
      <c r="CC104" s="303"/>
      <c r="CD104" s="304"/>
      <c r="CE104" s="799"/>
      <c r="CF104" s="799"/>
      <c r="CG104" s="799"/>
      <c r="CH104" s="799"/>
      <c r="CI104" s="304"/>
      <c r="CJ104" s="304"/>
      <c r="CK104" s="304"/>
      <c r="CL104" s="128"/>
      <c r="CM104" s="128"/>
      <c r="CN104" s="69"/>
      <c r="CO104" s="16"/>
      <c r="CP104" s="16"/>
      <c r="CQ104" s="16"/>
      <c r="CR104" s="16"/>
      <c r="CS104" s="16"/>
    </row>
    <row r="105" spans="1:97" s="787" customFormat="1" ht="18" customHeight="1">
      <c r="A105" s="648"/>
      <c r="B105" s="647"/>
      <c r="E105" s="273"/>
      <c r="F105" s="733"/>
      <c r="G105" s="733"/>
      <c r="H105" s="733"/>
      <c r="N105" s="215"/>
      <c r="O105" s="215"/>
      <c r="P105" s="215"/>
      <c r="Q105" s="215"/>
      <c r="R105" s="215"/>
      <c r="S105" s="215"/>
      <c r="T105" s="215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15"/>
      <c r="AI105" s="215"/>
      <c r="AJ105" s="215"/>
      <c r="AK105" s="215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511"/>
      <c r="AV105" s="215"/>
      <c r="AW105" s="215"/>
      <c r="AX105" s="215"/>
      <c r="AY105" s="215"/>
      <c r="AZ105" s="215"/>
      <c r="BA105" s="215"/>
      <c r="BB105" s="215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587"/>
      <c r="BM105" s="587"/>
      <c r="BN105" s="215"/>
      <c r="BO105" s="215"/>
      <c r="BP105" s="587"/>
      <c r="BQ105" s="587"/>
      <c r="BR105" s="215"/>
      <c r="BS105" s="215"/>
      <c r="BT105" s="215"/>
      <c r="BU105" s="215"/>
      <c r="BV105" s="215"/>
      <c r="BW105" s="215"/>
      <c r="BX105" s="215"/>
      <c r="BY105" s="215"/>
      <c r="BZ105" s="587"/>
      <c r="CA105" s="587"/>
      <c r="CB105" s="215"/>
      <c r="CC105" s="511"/>
      <c r="CD105" s="215"/>
      <c r="CE105" s="587"/>
      <c r="CF105" s="587"/>
      <c r="CG105" s="587"/>
      <c r="CH105" s="587"/>
      <c r="CI105" s="215"/>
      <c r="CJ105" s="215"/>
      <c r="CK105" s="215"/>
      <c r="CL105" s="215"/>
      <c r="CM105" s="511"/>
    </row>
    <row r="106" spans="1:97" s="787" customFormat="1" ht="18" customHeight="1">
      <c r="A106" s="648"/>
      <c r="B106" s="647"/>
      <c r="E106" s="273"/>
      <c r="F106" s="733"/>
      <c r="G106" s="733"/>
      <c r="H106" s="733"/>
      <c r="N106" s="215"/>
      <c r="O106" s="215"/>
      <c r="P106" s="214"/>
      <c r="Q106" s="215"/>
      <c r="R106" s="215"/>
      <c r="S106" s="215"/>
      <c r="T106" s="215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15"/>
      <c r="AI106" s="215"/>
      <c r="AJ106" s="214" t="s">
        <v>5111</v>
      </c>
      <c r="AK106" s="215" t="s">
        <v>5112</v>
      </c>
      <c r="AL106" s="215"/>
      <c r="AM106" s="234"/>
      <c r="AN106" s="215"/>
      <c r="AO106" s="215"/>
      <c r="AP106" s="234"/>
      <c r="AQ106" s="215"/>
      <c r="AR106" s="234"/>
      <c r="AY106" s="234" t="s">
        <v>5285</v>
      </c>
      <c r="AZ106" s="234"/>
      <c r="BA106" s="234"/>
      <c r="BB106" s="234"/>
      <c r="BC106" s="234"/>
      <c r="BD106" s="215"/>
      <c r="BE106" s="215"/>
      <c r="BF106" s="215"/>
      <c r="BG106" s="215"/>
      <c r="BH106" s="234"/>
      <c r="BI106" s="215"/>
      <c r="BJ106" s="215"/>
      <c r="BK106" s="215"/>
      <c r="BL106" s="215"/>
      <c r="BM106" s="587"/>
      <c r="BN106" s="215"/>
      <c r="BO106" s="215"/>
      <c r="BP106" s="587"/>
      <c r="BQ106" s="587"/>
      <c r="BR106" s="511"/>
      <c r="BS106" s="215"/>
      <c r="BT106" s="215"/>
      <c r="BU106" s="587"/>
      <c r="BV106" s="587"/>
      <c r="BW106" s="215"/>
      <c r="BX106" s="215"/>
      <c r="BY106" s="215"/>
      <c r="BZ106" s="587"/>
      <c r="CA106" s="587"/>
      <c r="CB106" s="215"/>
      <c r="CC106" s="511"/>
      <c r="CD106" s="215"/>
      <c r="CE106" s="587"/>
      <c r="CF106" s="587"/>
      <c r="CG106" s="587"/>
      <c r="CH106" s="587"/>
      <c r="CI106" s="215"/>
      <c r="CJ106" s="215"/>
      <c r="CK106" s="215"/>
      <c r="CL106" s="215"/>
      <c r="CM106" s="511"/>
    </row>
    <row r="107" spans="1:97" s="787" customFormat="1" ht="18" customHeight="1">
      <c r="A107" s="805" t="s">
        <v>2056</v>
      </c>
      <c r="B107" s="806" t="s">
        <v>5110</v>
      </c>
      <c r="C107" s="791"/>
      <c r="D107" s="791"/>
      <c r="E107" s="273"/>
      <c r="F107" s="733"/>
      <c r="G107" s="733"/>
      <c r="H107" s="733"/>
      <c r="N107" s="215"/>
      <c r="O107" s="215"/>
      <c r="P107" s="214"/>
      <c r="Q107" s="215"/>
      <c r="R107" s="215"/>
      <c r="S107" s="215"/>
      <c r="T107" s="215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15"/>
      <c r="AI107" s="215"/>
      <c r="AJ107" s="214" t="s">
        <v>5138</v>
      </c>
      <c r="AK107" s="134" t="s">
        <v>6835</v>
      </c>
      <c r="AL107" s="215"/>
      <c r="AM107" s="234"/>
      <c r="AN107" s="215"/>
      <c r="AO107" s="215"/>
      <c r="AP107" s="234"/>
      <c r="AQ107" s="215"/>
      <c r="AR107" s="234"/>
      <c r="AY107" s="234" t="s">
        <v>1647</v>
      </c>
      <c r="AZ107" s="234"/>
      <c r="BA107" s="234"/>
      <c r="BB107" s="234"/>
      <c r="BC107" s="234"/>
      <c r="BD107" s="215"/>
      <c r="BE107" s="215"/>
      <c r="BF107" s="215"/>
      <c r="BG107" s="215"/>
      <c r="BH107" s="134" t="s">
        <v>4491</v>
      </c>
      <c r="BI107" s="134"/>
      <c r="BJ107" s="134"/>
      <c r="BK107" s="215"/>
      <c r="BL107" s="215"/>
      <c r="BM107" s="587"/>
      <c r="BN107" s="215"/>
      <c r="BO107" s="215"/>
      <c r="BP107" s="587"/>
      <c r="BQ107" s="587"/>
      <c r="BR107" s="511"/>
      <c r="BS107" s="215"/>
      <c r="BT107" s="215"/>
      <c r="BU107" s="587"/>
      <c r="BV107" s="587"/>
      <c r="BW107" s="511"/>
      <c r="BX107" s="215"/>
      <c r="BY107" s="215"/>
      <c r="BZ107" s="587"/>
      <c r="CA107" s="587"/>
      <c r="CB107" s="215"/>
      <c r="CC107" s="511" t="s">
        <v>2018</v>
      </c>
      <c r="CD107" s="514"/>
      <c r="CE107" s="587"/>
      <c r="CF107" s="587"/>
      <c r="CG107" s="587"/>
      <c r="CH107" s="587"/>
      <c r="CI107" s="215"/>
      <c r="CJ107" s="215"/>
      <c r="CK107" s="215"/>
      <c r="CL107" s="215"/>
      <c r="CM107" s="511"/>
    </row>
    <row r="108" spans="1:97" s="794" customFormat="1" ht="18" customHeight="1">
      <c r="A108" s="807" t="s">
        <v>5114</v>
      </c>
      <c r="B108" s="806" t="s">
        <v>5137</v>
      </c>
      <c r="C108" s="791"/>
      <c r="D108" s="791"/>
      <c r="E108" s="273"/>
      <c r="F108" s="95"/>
      <c r="G108" s="95"/>
      <c r="H108" s="95"/>
      <c r="N108" s="134"/>
      <c r="O108" s="134"/>
      <c r="P108" s="214"/>
      <c r="Q108" s="166" t="s">
        <v>143</v>
      </c>
      <c r="R108" s="134"/>
      <c r="S108" s="134"/>
      <c r="T108" s="134"/>
      <c r="U108" s="134"/>
      <c r="V108" s="134"/>
      <c r="W108" s="134"/>
      <c r="X108" s="134"/>
      <c r="Y108" s="134"/>
      <c r="Z108" s="134"/>
      <c r="AA108" s="134"/>
      <c r="AB108" s="134"/>
      <c r="AC108" s="134"/>
      <c r="AD108" s="134"/>
      <c r="AE108" s="134"/>
      <c r="AF108" s="134"/>
      <c r="AG108" s="134"/>
      <c r="AH108" s="134"/>
      <c r="AI108" s="134"/>
      <c r="AJ108" s="214" t="s">
        <v>3132</v>
      </c>
      <c r="AK108" s="134" t="s">
        <v>3694</v>
      </c>
      <c r="AL108" s="486"/>
      <c r="AM108" s="234"/>
      <c r="AN108" s="486"/>
      <c r="AO108" s="134"/>
      <c r="AP108" s="234"/>
      <c r="AQ108" s="134"/>
      <c r="AR108" s="234"/>
      <c r="AS108" s="134"/>
      <c r="AT108" s="134"/>
      <c r="AU108" s="134"/>
      <c r="AV108" s="134"/>
      <c r="AW108" s="134"/>
      <c r="AX108" s="134"/>
      <c r="AY108" s="234" t="s">
        <v>1648</v>
      </c>
      <c r="AZ108" s="234"/>
      <c r="BA108" s="234"/>
      <c r="BB108" s="234"/>
      <c r="BC108" s="234"/>
      <c r="BD108" s="486"/>
      <c r="BE108" s="134"/>
      <c r="BF108" s="134"/>
      <c r="BG108" s="134"/>
      <c r="BH108" s="134" t="s">
        <v>1496</v>
      </c>
      <c r="BI108" s="134"/>
      <c r="BJ108" s="134"/>
      <c r="BK108" s="134"/>
      <c r="BL108" s="134"/>
      <c r="BM108" s="595"/>
      <c r="BN108" s="134"/>
      <c r="BO108" s="134"/>
      <c r="BP108" s="595"/>
      <c r="BQ108" s="595"/>
      <c r="BR108" s="511"/>
      <c r="BS108" s="134"/>
      <c r="BT108" s="134"/>
      <c r="BU108" s="595"/>
      <c r="BV108" s="587"/>
      <c r="BW108" s="511"/>
      <c r="BX108" s="134"/>
      <c r="BY108" s="134"/>
      <c r="BZ108" s="595"/>
      <c r="CA108" s="595"/>
      <c r="CB108" s="215"/>
      <c r="CC108" s="511"/>
      <c r="CD108" s="215"/>
      <c r="CE108" s="674" t="s">
        <v>3820</v>
      </c>
      <c r="CF108" s="674"/>
      <c r="CG108" s="674"/>
      <c r="CH108" s="674"/>
      <c r="CI108" s="514"/>
      <c r="CJ108" s="514"/>
      <c r="CK108" s="134"/>
      <c r="CL108" s="134"/>
      <c r="CM108" s="511"/>
    </row>
    <row r="109" spans="1:97" s="794" customFormat="1" ht="18" customHeight="1">
      <c r="A109" s="95"/>
      <c r="B109" s="190" t="s">
        <v>3131</v>
      </c>
      <c r="E109" s="23"/>
      <c r="F109" s="732"/>
      <c r="G109" s="732"/>
      <c r="H109" s="732"/>
      <c r="N109" s="134"/>
      <c r="O109" s="134"/>
      <c r="P109" s="134"/>
      <c r="Q109" s="134"/>
      <c r="R109" s="134"/>
      <c r="S109" s="134"/>
      <c r="T109" s="134"/>
      <c r="U109" s="134"/>
      <c r="V109" s="134"/>
      <c r="W109" s="134"/>
      <c r="X109" s="134"/>
      <c r="Y109" s="134"/>
      <c r="Z109" s="134"/>
      <c r="AA109" s="134"/>
      <c r="AB109" s="134"/>
      <c r="AC109" s="134"/>
      <c r="AD109" s="134"/>
      <c r="AE109" s="134"/>
      <c r="AF109" s="134"/>
      <c r="AG109" s="134"/>
      <c r="AH109" s="134"/>
      <c r="AI109" s="134"/>
      <c r="AJ109" s="134"/>
      <c r="AK109" s="134" t="s">
        <v>5108</v>
      </c>
      <c r="AL109" s="486"/>
      <c r="AM109" s="234"/>
      <c r="AN109" s="486"/>
      <c r="AO109" s="134"/>
      <c r="AP109" s="234"/>
      <c r="AQ109" s="134"/>
      <c r="AR109" s="234"/>
      <c r="AS109" s="134"/>
      <c r="AT109" s="134"/>
      <c r="AU109" s="134"/>
      <c r="AV109" s="134"/>
      <c r="AW109" s="134"/>
      <c r="AX109" s="134"/>
      <c r="AY109" s="234" t="s">
        <v>3000</v>
      </c>
      <c r="AZ109" s="234"/>
      <c r="BA109" s="234"/>
      <c r="BB109" s="234"/>
      <c r="BC109" s="234"/>
      <c r="BD109" s="486"/>
      <c r="BE109" s="134"/>
      <c r="BF109" s="134"/>
      <c r="BG109" s="134"/>
      <c r="BH109" s="134" t="s">
        <v>5728</v>
      </c>
      <c r="BI109" s="134"/>
      <c r="BJ109" s="134"/>
      <c r="BK109" s="134"/>
      <c r="BL109" s="134"/>
      <c r="BM109" s="595"/>
      <c r="BN109" s="134"/>
      <c r="BO109" s="134"/>
      <c r="BP109" s="595"/>
      <c r="BQ109" s="595"/>
      <c r="BR109" s="305"/>
      <c r="BS109" s="134"/>
      <c r="BT109" s="134"/>
      <c r="BU109" s="595"/>
      <c r="BV109" s="595"/>
      <c r="BW109" s="511"/>
      <c r="BX109" s="134"/>
      <c r="BY109" s="134"/>
      <c r="BZ109" s="595"/>
      <c r="CA109" s="595"/>
      <c r="CB109" s="134"/>
      <c r="CC109" s="305"/>
      <c r="CD109" s="134"/>
      <c r="CE109" s="674" t="s">
        <v>5997</v>
      </c>
      <c r="CF109" s="674"/>
      <c r="CG109" s="674"/>
      <c r="CH109" s="674"/>
      <c r="CI109" s="134"/>
      <c r="CJ109" s="134"/>
      <c r="CK109" s="134"/>
      <c r="CL109" s="134"/>
      <c r="CM109" s="305"/>
    </row>
    <row r="110" spans="1:97" s="794" customFormat="1" ht="18" customHeight="1">
      <c r="A110" s="95"/>
      <c r="B110" s="649"/>
      <c r="E110" s="23"/>
      <c r="F110" s="732"/>
      <c r="G110" s="732"/>
      <c r="H110" s="732"/>
      <c r="N110" s="134"/>
      <c r="O110" s="134"/>
      <c r="P110" s="486"/>
      <c r="Q110" s="486"/>
      <c r="R110" s="486"/>
      <c r="S110" s="486"/>
      <c r="T110" s="134"/>
      <c r="U110" s="486"/>
      <c r="V110" s="134"/>
      <c r="W110" s="134"/>
      <c r="X110" s="134"/>
      <c r="Y110" s="134"/>
      <c r="Z110" s="134"/>
      <c r="AA110" s="134"/>
      <c r="AB110" s="134"/>
      <c r="AC110" s="134"/>
      <c r="AD110" s="134"/>
      <c r="AE110" s="134"/>
      <c r="AF110" s="134"/>
      <c r="AG110" s="134"/>
      <c r="AH110" s="134"/>
      <c r="AI110" s="134"/>
      <c r="AJ110" s="134"/>
      <c r="AK110" s="134"/>
      <c r="AL110" s="134"/>
      <c r="AM110" s="134"/>
      <c r="AN110" s="134"/>
      <c r="AO110" s="134"/>
      <c r="AP110" s="134"/>
      <c r="AQ110" s="134"/>
      <c r="AR110" s="134"/>
      <c r="AS110" s="134"/>
      <c r="AT110" s="134"/>
      <c r="AU110" s="134"/>
      <c r="AV110" s="134"/>
      <c r="AW110" s="134"/>
      <c r="AX110" s="134"/>
      <c r="AY110" s="134"/>
      <c r="AZ110" s="134"/>
      <c r="BA110" s="305"/>
      <c r="BB110" s="134"/>
      <c r="BC110" s="134"/>
      <c r="BD110" s="134"/>
      <c r="BE110" s="134"/>
      <c r="BF110" s="134"/>
      <c r="BG110" s="134"/>
      <c r="BH110" s="134"/>
      <c r="BI110" s="134"/>
      <c r="BJ110" s="134"/>
      <c r="BK110" s="134"/>
      <c r="BL110" s="134"/>
      <c r="BM110" s="595"/>
      <c r="BN110" s="134"/>
      <c r="BO110" s="134"/>
      <c r="BP110" s="595"/>
      <c r="BQ110" s="595"/>
      <c r="BR110" s="134"/>
      <c r="BS110" s="134"/>
      <c r="BT110" s="134"/>
      <c r="BU110" s="595"/>
      <c r="BV110" s="595"/>
      <c r="BW110" s="305"/>
      <c r="BX110" s="134"/>
      <c r="BY110" s="134"/>
      <c r="BZ110" s="595"/>
      <c r="CA110" s="595"/>
      <c r="CB110" s="134"/>
      <c r="CC110" s="305"/>
      <c r="CD110" s="134"/>
      <c r="CE110" s="595"/>
      <c r="CF110" s="595"/>
      <c r="CG110" s="595"/>
      <c r="CH110" s="595"/>
      <c r="CI110" s="134"/>
      <c r="CJ110" s="134"/>
      <c r="CK110" s="134"/>
      <c r="CL110" s="134"/>
      <c r="CM110" s="305"/>
    </row>
    <row r="111" spans="1:97" s="1" customFormat="1" ht="13">
      <c r="N111" s="134"/>
      <c r="O111" s="134"/>
      <c r="P111" s="134"/>
      <c r="Q111" s="134"/>
      <c r="R111" s="134"/>
      <c r="S111" s="134"/>
      <c r="T111" s="134"/>
      <c r="U111" s="134"/>
      <c r="V111" s="134"/>
      <c r="W111" s="134"/>
      <c r="X111" s="134"/>
      <c r="Y111" s="134"/>
      <c r="Z111" s="134"/>
      <c r="AA111" s="134"/>
      <c r="AB111" s="134"/>
      <c r="AC111" s="134"/>
      <c r="AD111" s="134"/>
      <c r="AE111" s="134"/>
      <c r="AF111" s="134"/>
      <c r="AG111" s="134"/>
      <c r="AH111" s="134"/>
      <c r="AI111" s="134"/>
      <c r="AJ111" s="134"/>
      <c r="AK111" s="134"/>
      <c r="AL111" s="134"/>
      <c r="AM111" s="134"/>
      <c r="AN111" s="134"/>
      <c r="AO111" s="134"/>
      <c r="AP111" s="134"/>
      <c r="AQ111" s="134"/>
      <c r="AR111" s="134"/>
      <c r="AS111" s="134"/>
      <c r="AT111" s="134"/>
      <c r="AU111" s="134"/>
      <c r="AV111" s="134"/>
      <c r="AW111" s="134"/>
      <c r="AX111" s="134"/>
      <c r="AY111" s="134"/>
      <c r="AZ111" s="134"/>
      <c r="BA111" s="134"/>
      <c r="BB111" s="134"/>
      <c r="BC111" s="134"/>
      <c r="BD111" s="134"/>
      <c r="BE111" s="134"/>
      <c r="BF111" s="134"/>
      <c r="BG111" s="134"/>
      <c r="BH111" s="134"/>
      <c r="BI111" s="134"/>
      <c r="BJ111" s="134"/>
      <c r="BK111" s="134"/>
      <c r="BL111" s="595"/>
      <c r="BM111" s="595"/>
      <c r="BN111" s="134"/>
      <c r="BO111" s="134"/>
      <c r="BP111" s="595"/>
      <c r="BQ111" s="595"/>
      <c r="BR111" s="134"/>
      <c r="BS111" s="134"/>
      <c r="BT111" s="134"/>
      <c r="BU111" s="595"/>
      <c r="BV111" s="595"/>
      <c r="BW111" s="134"/>
      <c r="BX111" s="134"/>
      <c r="BY111" s="134"/>
      <c r="BZ111" s="595"/>
      <c r="CA111" s="595"/>
      <c r="CB111" s="134"/>
      <c r="CC111" s="305"/>
      <c r="CD111" s="134"/>
      <c r="CE111" s="595"/>
      <c r="CF111" s="595"/>
      <c r="CG111" s="595"/>
      <c r="CH111" s="595"/>
      <c r="CI111" s="134"/>
      <c r="CJ111" s="134"/>
      <c r="CK111" s="134"/>
      <c r="CL111" s="134"/>
      <c r="CM111" s="134"/>
      <c r="CO111" s="51"/>
      <c r="CP111" s="51"/>
      <c r="CQ111" s="51"/>
      <c r="CR111" s="51"/>
      <c r="CS111" s="51"/>
    </row>
  </sheetData>
  <mergeCells count="126">
    <mergeCell ref="N22:R22"/>
    <mergeCell ref="X22:AB22"/>
    <mergeCell ref="S22:W22"/>
    <mergeCell ref="S23:W23"/>
    <mergeCell ref="AC23:AG23"/>
    <mergeCell ref="AC22:AG22"/>
    <mergeCell ref="A1:E1"/>
    <mergeCell ref="A2:B3"/>
    <mergeCell ref="C2:C3"/>
    <mergeCell ref="D2:E3"/>
    <mergeCell ref="I22:M22"/>
    <mergeCell ref="I23:M23"/>
    <mergeCell ref="H23:H24"/>
    <mergeCell ref="A4:B4"/>
    <mergeCell ref="D4:E4"/>
    <mergeCell ref="A6:B6"/>
    <mergeCell ref="D12:E12"/>
    <mergeCell ref="A5:B5"/>
    <mergeCell ref="A7:B7"/>
    <mergeCell ref="D7:E7"/>
    <mergeCell ref="D6:E6"/>
    <mergeCell ref="D10:E10"/>
    <mergeCell ref="D5:E5"/>
    <mergeCell ref="D8:E8"/>
    <mergeCell ref="D11:E11"/>
    <mergeCell ref="A11:B11"/>
    <mergeCell ref="D9:E9"/>
    <mergeCell ref="A12:B12"/>
    <mergeCell ref="A9:B9"/>
    <mergeCell ref="A10:B10"/>
    <mergeCell ref="A8:B8"/>
    <mergeCell ref="C18:C24"/>
    <mergeCell ref="D18:D24"/>
    <mergeCell ref="A18:A24"/>
    <mergeCell ref="D13:E13"/>
    <mergeCell ref="A13:B13"/>
    <mergeCell ref="B18:B24"/>
    <mergeCell ref="A14:B14"/>
    <mergeCell ref="D14:E14"/>
    <mergeCell ref="A15:B15"/>
    <mergeCell ref="D15:E15"/>
    <mergeCell ref="F18:F24"/>
    <mergeCell ref="E18:E24"/>
    <mergeCell ref="X23:AB23"/>
    <mergeCell ref="N23:R23"/>
    <mergeCell ref="G23:G24"/>
    <mergeCell ref="G18:H22"/>
    <mergeCell ref="S21:W21"/>
    <mergeCell ref="X21:AB21"/>
    <mergeCell ref="N21:R21"/>
    <mergeCell ref="I20:BF20"/>
    <mergeCell ref="CF21:CH21"/>
    <mergeCell ref="CF22:CH22"/>
    <mergeCell ref="CF23:CH23"/>
    <mergeCell ref="BV21:BZ21"/>
    <mergeCell ref="BV23:BZ23"/>
    <mergeCell ref="BV22:BZ22"/>
    <mergeCell ref="CA22:CE22"/>
    <mergeCell ref="BQ22:BU22"/>
    <mergeCell ref="BQ23:BU23"/>
    <mergeCell ref="AH21:AL21"/>
    <mergeCell ref="AW22:BA22"/>
    <mergeCell ref="AM23:AQ23"/>
    <mergeCell ref="AR21:AV21"/>
    <mergeCell ref="BL21:BP21"/>
    <mergeCell ref="AM22:AQ22"/>
    <mergeCell ref="AH23:AL23"/>
    <mergeCell ref="AH22:AL22"/>
    <mergeCell ref="AC21:AG21"/>
    <mergeCell ref="CE5:CJ5"/>
    <mergeCell ref="CR18:CR24"/>
    <mergeCell ref="CM18:CM24"/>
    <mergeCell ref="CN18:CN24"/>
    <mergeCell ref="CO18:CO24"/>
    <mergeCell ref="CP18:CP24"/>
    <mergeCell ref="CQ18:CQ24"/>
    <mergeCell ref="CK18:CK24"/>
    <mergeCell ref="CA23:CE23"/>
    <mergeCell ref="AC11:AL12"/>
    <mergeCell ref="CL18:CL24"/>
    <mergeCell ref="CJ18:CJ24"/>
    <mergeCell ref="BY5:BZ5"/>
    <mergeCell ref="CI18:CI24"/>
    <mergeCell ref="CE7:CJ7"/>
    <mergeCell ref="CA7:CB7"/>
    <mergeCell ref="CF19:CH19"/>
    <mergeCell ref="CC7:CD7"/>
    <mergeCell ref="CA21:CE21"/>
    <mergeCell ref="BY4:BZ4"/>
    <mergeCell ref="CE6:CJ6"/>
    <mergeCell ref="CA4:CB4"/>
    <mergeCell ref="CC5:CD5"/>
    <mergeCell ref="CA6:CB6"/>
    <mergeCell ref="CE4:CJ4"/>
    <mergeCell ref="CC6:CD6"/>
    <mergeCell ref="BY6:BZ6"/>
    <mergeCell ref="CA20:CE20"/>
    <mergeCell ref="CF20:CH20"/>
    <mergeCell ref="I18:CH18"/>
    <mergeCell ref="CC4:CD4"/>
    <mergeCell ref="BU4:BX4"/>
    <mergeCell ref="BU5:BX5"/>
    <mergeCell ref="CA5:CB5"/>
    <mergeCell ref="BU7:BX7"/>
    <mergeCell ref="W4:AL6"/>
    <mergeCell ref="BY7:BZ7"/>
    <mergeCell ref="BU6:BX6"/>
    <mergeCell ref="S7:AT8"/>
    <mergeCell ref="W9:AL10"/>
    <mergeCell ref="I21:M21"/>
    <mergeCell ref="AM21:AQ21"/>
    <mergeCell ref="BB21:BF21"/>
    <mergeCell ref="I19:CE19"/>
    <mergeCell ref="BG21:BK21"/>
    <mergeCell ref="AW21:BA21"/>
    <mergeCell ref="BQ21:BU21"/>
    <mergeCell ref="BG20:BZ20"/>
    <mergeCell ref="BL23:BP23"/>
    <mergeCell ref="AR22:AV22"/>
    <mergeCell ref="AR23:AV23"/>
    <mergeCell ref="BL22:BP22"/>
    <mergeCell ref="BB23:BF23"/>
    <mergeCell ref="BB22:BF22"/>
    <mergeCell ref="BG22:BK22"/>
    <mergeCell ref="BG23:BK23"/>
    <mergeCell ref="AW23:BA23"/>
  </mergeCells>
  <phoneticPr fontId="0" type="noConversion"/>
  <pageMargins left="1" right="0" top="0.75" bottom="0.75" header="0.5" footer="0.5"/>
  <pageSetup paperSize="257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53605" r:id="rId4">
          <objectPr defaultSize="0" autoPict="0" r:id="rId5">
            <anchor moveWithCells="1" sizeWithCells="1">
              <from>
                <xdr:col>21</xdr:col>
                <xdr:colOff>190500</xdr:colOff>
                <xdr:row>2</xdr:row>
                <xdr:rowOff>298450</xdr:rowOff>
              </from>
              <to>
                <xdr:col>23</xdr:col>
                <xdr:colOff>38100</xdr:colOff>
                <xdr:row>5</xdr:row>
                <xdr:rowOff>152400</xdr:rowOff>
              </to>
            </anchor>
          </objectPr>
        </oleObject>
      </mc:Choice>
      <mc:Fallback>
        <oleObject progId="Photoshop.Image.8" shapeId="153605" r:id="rId4"/>
      </mc:Fallback>
    </mc:AlternateContent>
  </oleObjects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CN86"/>
  <sheetViews>
    <sheetView topLeftCell="L1" zoomScaleNormal="100" workbookViewId="0">
      <selection activeCell="I18" sqref="I18:CC18"/>
    </sheetView>
  </sheetViews>
  <sheetFormatPr defaultColWidth="9.1796875" defaultRowHeight="16.5"/>
  <cols>
    <col min="1" max="1" width="15.54296875" style="491" customWidth="1"/>
    <col min="2" max="2" width="10.54296875" style="491" customWidth="1"/>
    <col min="3" max="3" width="6.81640625" style="129" customWidth="1"/>
    <col min="4" max="4" width="7.54296875" style="600" customWidth="1"/>
    <col min="5" max="5" width="6.26953125" style="600" customWidth="1"/>
    <col min="6" max="6" width="19.453125" style="491" customWidth="1"/>
    <col min="7" max="7" width="7.54296875" style="531" customWidth="1"/>
    <col min="8" max="8" width="9.1796875" style="531"/>
    <col min="9" max="71" width="4.26953125" style="600" customWidth="1"/>
    <col min="72" max="76" width="6" style="600" customWidth="1"/>
    <col min="77" max="79" width="5" style="600" customWidth="1"/>
    <col min="80" max="80" width="3.7265625" style="600" customWidth="1"/>
    <col min="81" max="81" width="5" style="600" customWidth="1"/>
    <col min="82" max="83" width="6.81640625" style="600" customWidth="1"/>
    <col min="84" max="84" width="5.453125" style="600" customWidth="1"/>
    <col min="85" max="85" width="6.453125" style="600" customWidth="1"/>
    <col min="86" max="86" width="6.26953125" style="129" customWidth="1"/>
    <col min="87" max="87" width="9.54296875" style="600" customWidth="1"/>
    <col min="88" max="92" width="9.1796875" style="915"/>
    <col min="93" max="16384" width="9.1796875" style="600"/>
  </cols>
  <sheetData>
    <row r="1" spans="1:92" s="134" customFormat="1" ht="15" customHeight="1">
      <c r="A1" s="995" t="s">
        <v>4046</v>
      </c>
      <c r="B1" s="996"/>
      <c r="C1" s="996"/>
      <c r="D1" s="996"/>
      <c r="E1" s="997"/>
      <c r="F1" s="912"/>
      <c r="G1" s="106"/>
      <c r="H1" s="10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248"/>
      <c r="AN1" s="248"/>
      <c r="AO1" s="248"/>
      <c r="AP1" s="248"/>
      <c r="AQ1" s="248"/>
      <c r="AR1" s="146"/>
      <c r="AS1" s="146"/>
      <c r="AT1" s="146"/>
      <c r="AU1" s="146"/>
      <c r="AV1" s="146"/>
      <c r="AW1" s="248"/>
      <c r="AX1" s="248"/>
      <c r="AY1" s="248"/>
      <c r="AZ1" s="248"/>
      <c r="BA1" s="248"/>
      <c r="BB1" s="248"/>
      <c r="BC1" s="248"/>
      <c r="BD1" s="248"/>
      <c r="BE1" s="248"/>
      <c r="BF1" s="248"/>
    </row>
    <row r="2" spans="1:92" s="124" customFormat="1" ht="22.5" customHeight="1">
      <c r="A2" s="988" t="s">
        <v>3981</v>
      </c>
      <c r="B2" s="988"/>
      <c r="C2" s="988" t="s">
        <v>2065</v>
      </c>
      <c r="D2" s="988" t="s">
        <v>2252</v>
      </c>
      <c r="E2" s="988"/>
      <c r="F2" s="510"/>
      <c r="G2" s="106"/>
      <c r="H2" s="106"/>
      <c r="I2" s="171"/>
      <c r="J2" s="170"/>
      <c r="K2" s="171"/>
      <c r="L2" s="170"/>
      <c r="V2" s="171"/>
      <c r="W2" s="170"/>
      <c r="X2" s="172"/>
      <c r="Y2" s="172"/>
      <c r="Z2" s="172"/>
      <c r="AA2" s="171"/>
      <c r="AB2" s="171"/>
      <c r="AC2" s="172"/>
      <c r="AD2" s="172"/>
      <c r="AE2" s="172"/>
      <c r="AF2" s="171"/>
      <c r="AG2" s="171"/>
      <c r="AH2" s="171"/>
      <c r="AI2" s="171"/>
      <c r="AM2" s="247"/>
      <c r="AN2" s="247"/>
      <c r="AO2" s="247"/>
      <c r="AP2" s="247"/>
      <c r="AQ2" s="136"/>
      <c r="AU2" s="913"/>
      <c r="AW2" s="247"/>
      <c r="AX2" s="247"/>
      <c r="AY2" s="247"/>
      <c r="AZ2" s="247"/>
      <c r="BA2" s="136"/>
      <c r="BB2" s="247"/>
      <c r="BC2" s="247"/>
      <c r="BD2" s="247"/>
      <c r="BE2" s="247"/>
      <c r="BF2" s="136"/>
    </row>
    <row r="3" spans="1:92" s="124" customFormat="1" ht="25.5">
      <c r="A3" s="988"/>
      <c r="B3" s="988"/>
      <c r="C3" s="988"/>
      <c r="D3" s="988"/>
      <c r="E3" s="988"/>
      <c r="F3" s="914"/>
      <c r="G3" s="106"/>
      <c r="H3" s="106"/>
      <c r="I3" s="171"/>
      <c r="J3" s="171"/>
      <c r="K3" s="171"/>
      <c r="L3" s="171"/>
      <c r="V3" s="171"/>
      <c r="W3" s="171"/>
      <c r="X3" s="173"/>
      <c r="Y3" s="171"/>
      <c r="Z3" s="173"/>
      <c r="AA3" s="173"/>
      <c r="AB3" s="173"/>
      <c r="AC3" s="173"/>
      <c r="AD3" s="171"/>
      <c r="AE3" s="173"/>
      <c r="AF3" s="173"/>
      <c r="AG3" s="173"/>
      <c r="AH3" s="173"/>
      <c r="AI3" s="173"/>
      <c r="AM3" s="247"/>
      <c r="AN3" s="247"/>
      <c r="AO3" s="247"/>
      <c r="AP3" s="247"/>
      <c r="AQ3" s="509"/>
      <c r="AU3" s="913"/>
      <c r="AW3" s="247"/>
      <c r="AX3" s="247"/>
      <c r="AY3" s="247"/>
      <c r="AZ3" s="247"/>
      <c r="BA3" s="509"/>
      <c r="BB3" s="247"/>
      <c r="BC3" s="247"/>
      <c r="BD3" s="247"/>
      <c r="BE3" s="247"/>
      <c r="BF3" s="509"/>
      <c r="BW3" s="138" t="s">
        <v>6140</v>
      </c>
      <c r="BX3" s="138"/>
      <c r="BY3" s="138"/>
      <c r="BZ3" s="138"/>
    </row>
    <row r="4" spans="1:92" s="134" customFormat="1" ht="15" customHeight="1">
      <c r="A4" s="988" t="s">
        <v>2253</v>
      </c>
      <c r="B4" s="988"/>
      <c r="C4" s="58" t="s">
        <v>2968</v>
      </c>
      <c r="D4" s="998">
        <v>4</v>
      </c>
      <c r="E4" s="998"/>
      <c r="F4" s="914"/>
      <c r="G4" s="106"/>
      <c r="H4" s="106"/>
      <c r="I4" s="190"/>
      <c r="J4" s="147"/>
      <c r="K4" s="147"/>
      <c r="L4" s="147"/>
      <c r="M4" s="600"/>
      <c r="N4" s="600"/>
      <c r="O4" s="600"/>
      <c r="P4" s="600"/>
      <c r="Q4" s="600"/>
      <c r="R4" s="600"/>
      <c r="S4" s="600"/>
      <c r="T4" s="600"/>
      <c r="U4" s="600"/>
      <c r="V4" s="147"/>
      <c r="W4" s="956" t="s">
        <v>1665</v>
      </c>
      <c r="X4" s="956"/>
      <c r="Y4" s="956"/>
      <c r="Z4" s="956"/>
      <c r="AA4" s="956"/>
      <c r="AB4" s="956"/>
      <c r="AC4" s="956"/>
      <c r="AD4" s="956"/>
      <c r="AE4" s="956"/>
      <c r="AF4" s="956"/>
      <c r="AG4" s="956"/>
      <c r="AH4" s="956"/>
      <c r="AI4" s="956"/>
      <c r="AJ4" s="956"/>
      <c r="AK4" s="956"/>
      <c r="AL4" s="956"/>
      <c r="AM4" s="915"/>
      <c r="AN4" s="915"/>
      <c r="AO4" s="915"/>
      <c r="AP4" s="915"/>
      <c r="AQ4" s="248"/>
      <c r="AR4" s="600"/>
      <c r="AS4" s="600"/>
      <c r="AT4" s="600"/>
      <c r="AU4" s="913"/>
      <c r="AV4" s="600"/>
      <c r="AW4" s="915"/>
      <c r="AX4" s="915"/>
      <c r="AY4" s="915"/>
      <c r="AZ4" s="915"/>
      <c r="BA4" s="248"/>
      <c r="BB4" s="915"/>
      <c r="BC4" s="915"/>
      <c r="BD4" s="915"/>
      <c r="BE4" s="915"/>
      <c r="BF4" s="248"/>
      <c r="BS4" s="986" t="s">
        <v>2935</v>
      </c>
      <c r="BT4" s="986"/>
      <c r="BU4" s="986"/>
      <c r="BV4" s="986"/>
      <c r="BW4" s="986" t="s">
        <v>3975</v>
      </c>
      <c r="BX4" s="986"/>
      <c r="BY4" s="990" t="s">
        <v>1831</v>
      </c>
      <c r="BZ4" s="990"/>
      <c r="CA4" s="990" t="s">
        <v>3974</v>
      </c>
      <c r="CB4" s="990"/>
      <c r="CC4" s="990" t="s">
        <v>2936</v>
      </c>
      <c r="CD4" s="990"/>
      <c r="CE4" s="990"/>
      <c r="CF4" s="600"/>
      <c r="CG4" s="600"/>
      <c r="CH4" s="129"/>
      <c r="CI4" s="600"/>
      <c r="CJ4" s="915"/>
      <c r="CK4" s="915"/>
      <c r="CL4" s="915"/>
    </row>
    <row r="5" spans="1:92" s="134" customFormat="1" ht="15" customHeight="1">
      <c r="A5" s="988" t="s">
        <v>891</v>
      </c>
      <c r="B5" s="988"/>
      <c r="C5" s="58" t="s">
        <v>4047</v>
      </c>
      <c r="D5" s="988">
        <v>3.75</v>
      </c>
      <c r="E5" s="988"/>
      <c r="F5" s="510"/>
      <c r="G5" s="106"/>
      <c r="H5" s="106"/>
      <c r="I5" s="190"/>
      <c r="J5" s="147"/>
      <c r="K5" s="147"/>
      <c r="L5" s="147"/>
      <c r="M5" s="600"/>
      <c r="N5" s="600"/>
      <c r="O5" s="600"/>
      <c r="P5" s="600"/>
      <c r="Q5" s="600"/>
      <c r="R5" s="600"/>
      <c r="S5" s="600"/>
      <c r="T5" s="600"/>
      <c r="U5" s="600"/>
      <c r="V5" s="147"/>
      <c r="W5" s="956"/>
      <c r="X5" s="956"/>
      <c r="Y5" s="956"/>
      <c r="Z5" s="956"/>
      <c r="AA5" s="956"/>
      <c r="AB5" s="956"/>
      <c r="AC5" s="956"/>
      <c r="AD5" s="956"/>
      <c r="AE5" s="956"/>
      <c r="AF5" s="956"/>
      <c r="AG5" s="956"/>
      <c r="AH5" s="956"/>
      <c r="AI5" s="956"/>
      <c r="AJ5" s="956"/>
      <c r="AK5" s="956"/>
      <c r="AL5" s="956"/>
      <c r="AM5" s="915"/>
      <c r="AN5" s="915"/>
      <c r="AO5" s="915"/>
      <c r="AP5" s="915"/>
      <c r="AQ5" s="248"/>
      <c r="AR5" s="600"/>
      <c r="AS5" s="600"/>
      <c r="AT5" s="600"/>
      <c r="AU5" s="913"/>
      <c r="AV5" s="600"/>
      <c r="AW5" s="915"/>
      <c r="AX5" s="915"/>
      <c r="AY5" s="915"/>
      <c r="AZ5" s="915"/>
      <c r="BA5" s="248"/>
      <c r="BB5" s="915"/>
      <c r="BC5" s="915"/>
      <c r="BD5" s="915"/>
      <c r="BE5" s="915"/>
      <c r="BF5" s="248"/>
      <c r="BS5" s="988" t="s">
        <v>3976</v>
      </c>
      <c r="BT5" s="988"/>
      <c r="BU5" s="988"/>
      <c r="BV5" s="988"/>
      <c r="BW5" s="988"/>
      <c r="BX5" s="988"/>
      <c r="BY5" s="988"/>
      <c r="BZ5" s="988"/>
      <c r="CA5" s="988"/>
      <c r="CB5" s="988"/>
      <c r="CC5" s="988"/>
      <c r="CD5" s="988"/>
      <c r="CE5" s="988"/>
      <c r="CF5" s="600"/>
      <c r="CG5" s="600"/>
      <c r="CH5" s="129"/>
      <c r="CI5" s="600"/>
      <c r="CJ5" s="915"/>
      <c r="CK5" s="915"/>
      <c r="CL5" s="915"/>
    </row>
    <row r="6" spans="1:92" s="134" customFormat="1" ht="15" customHeight="1">
      <c r="A6" s="988" t="s">
        <v>892</v>
      </c>
      <c r="B6" s="988"/>
      <c r="C6" s="58" t="s">
        <v>5775</v>
      </c>
      <c r="D6" s="998">
        <v>3.5</v>
      </c>
      <c r="E6" s="998"/>
      <c r="F6" s="598"/>
      <c r="G6" s="106"/>
      <c r="H6" s="106"/>
      <c r="I6" s="175"/>
      <c r="J6" s="147"/>
      <c r="K6" s="147"/>
      <c r="L6" s="147"/>
      <c r="M6" s="600"/>
      <c r="N6" s="600"/>
      <c r="O6" s="600"/>
      <c r="P6" s="600"/>
      <c r="Q6" s="600"/>
      <c r="R6" s="600"/>
      <c r="S6" s="600"/>
      <c r="T6" s="600"/>
      <c r="U6" s="600"/>
      <c r="V6" s="147"/>
      <c r="W6" s="956"/>
      <c r="X6" s="956"/>
      <c r="Y6" s="956"/>
      <c r="Z6" s="956"/>
      <c r="AA6" s="956"/>
      <c r="AB6" s="956"/>
      <c r="AC6" s="956"/>
      <c r="AD6" s="956"/>
      <c r="AE6" s="956"/>
      <c r="AF6" s="956"/>
      <c r="AG6" s="956"/>
      <c r="AH6" s="956"/>
      <c r="AI6" s="956"/>
      <c r="AJ6" s="956"/>
      <c r="AK6" s="956"/>
      <c r="AL6" s="956"/>
      <c r="AM6" s="915"/>
      <c r="AN6" s="915"/>
      <c r="AO6" s="915"/>
      <c r="AP6" s="915"/>
      <c r="AQ6" s="248"/>
      <c r="AR6" s="600"/>
      <c r="AS6" s="600"/>
      <c r="AT6" s="600"/>
      <c r="AU6" s="913"/>
      <c r="AV6" s="600"/>
      <c r="AW6" s="915"/>
      <c r="AX6" s="915"/>
      <c r="AY6" s="915"/>
      <c r="AZ6" s="915"/>
      <c r="BA6" s="248"/>
      <c r="BB6" s="915"/>
      <c r="BC6" s="915"/>
      <c r="BD6" s="915"/>
      <c r="BE6" s="915"/>
      <c r="BF6" s="248"/>
      <c r="BS6" s="988" t="s">
        <v>3977</v>
      </c>
      <c r="BT6" s="988"/>
      <c r="BU6" s="988"/>
      <c r="BV6" s="988"/>
      <c r="BW6" s="988"/>
      <c r="BX6" s="988"/>
      <c r="BY6" s="988"/>
      <c r="BZ6" s="988"/>
      <c r="CA6" s="988"/>
      <c r="CB6" s="988"/>
      <c r="CC6" s="988"/>
      <c r="CD6" s="988"/>
      <c r="CE6" s="988"/>
      <c r="CF6" s="600"/>
      <c r="CG6" s="600"/>
      <c r="CH6" s="129"/>
      <c r="CI6" s="600"/>
      <c r="CJ6" s="915"/>
      <c r="CK6" s="915"/>
      <c r="CL6" s="915"/>
    </row>
    <row r="7" spans="1:92" ht="15" customHeight="1">
      <c r="A7" s="988" t="s">
        <v>893</v>
      </c>
      <c r="B7" s="988"/>
      <c r="C7" s="58" t="s">
        <v>4048</v>
      </c>
      <c r="D7" s="988">
        <v>3.25</v>
      </c>
      <c r="E7" s="988"/>
      <c r="F7" s="493"/>
      <c r="H7" s="140"/>
      <c r="I7" s="140"/>
      <c r="J7" s="140"/>
      <c r="K7" s="140"/>
      <c r="O7" s="940" t="s">
        <v>487</v>
      </c>
      <c r="P7" s="940"/>
      <c r="Q7" s="940"/>
      <c r="R7" s="940"/>
      <c r="S7" s="940"/>
      <c r="T7" s="940"/>
      <c r="U7" s="940"/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L7" s="940"/>
      <c r="AM7" s="940"/>
      <c r="AN7" s="940"/>
      <c r="AO7" s="940"/>
      <c r="AP7" s="940"/>
      <c r="AQ7" s="940"/>
      <c r="AR7" s="940"/>
      <c r="AS7" s="940"/>
      <c r="AT7" s="940"/>
      <c r="AU7" s="940"/>
      <c r="AV7" s="940"/>
      <c r="AW7" s="940"/>
      <c r="AX7" s="940"/>
      <c r="AY7" s="915"/>
      <c r="AZ7" s="915"/>
      <c r="BA7" s="915"/>
      <c r="BB7" s="915"/>
      <c r="BC7" s="915"/>
      <c r="BD7" s="915"/>
      <c r="BE7" s="915"/>
      <c r="BF7" s="915"/>
      <c r="BS7" s="988" t="s">
        <v>3978</v>
      </c>
      <c r="BT7" s="988"/>
      <c r="BU7" s="988"/>
      <c r="BV7" s="988"/>
      <c r="BW7" s="988"/>
      <c r="BX7" s="988"/>
      <c r="BY7" s="988"/>
      <c r="BZ7" s="988"/>
      <c r="CA7" s="988"/>
      <c r="CB7" s="988"/>
      <c r="CC7" s="988"/>
      <c r="CD7" s="988"/>
      <c r="CE7" s="988"/>
      <c r="CM7" s="600"/>
      <c r="CN7" s="600"/>
    </row>
    <row r="8" spans="1:92" ht="15" customHeight="1">
      <c r="A8" s="988" t="s">
        <v>894</v>
      </c>
      <c r="B8" s="988"/>
      <c r="C8" s="58" t="s">
        <v>4049</v>
      </c>
      <c r="D8" s="998">
        <v>3</v>
      </c>
      <c r="E8" s="998"/>
      <c r="F8" s="510"/>
      <c r="H8" s="140"/>
      <c r="I8" s="140"/>
      <c r="J8" s="140"/>
      <c r="K8" s="140"/>
      <c r="L8" s="140"/>
      <c r="O8" s="940"/>
      <c r="P8" s="940"/>
      <c r="Q8" s="940"/>
      <c r="R8" s="940"/>
      <c r="S8" s="940"/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R8" s="940"/>
      <c r="AS8" s="940"/>
      <c r="AT8" s="940"/>
      <c r="AU8" s="940"/>
      <c r="AV8" s="940"/>
      <c r="AW8" s="940"/>
      <c r="AX8" s="940"/>
      <c r="AY8" s="915"/>
      <c r="AZ8" s="915"/>
      <c r="BA8" s="915"/>
      <c r="BB8" s="915"/>
      <c r="BC8" s="915"/>
      <c r="BD8" s="915"/>
      <c r="BE8" s="915"/>
      <c r="BF8" s="915"/>
      <c r="CH8" s="600"/>
      <c r="CJ8" s="600"/>
      <c r="CK8" s="600"/>
      <c r="CL8" s="600"/>
      <c r="CM8" s="600"/>
      <c r="CN8" s="600"/>
    </row>
    <row r="9" spans="1:92" ht="15" customHeight="1">
      <c r="A9" s="988" t="s">
        <v>667</v>
      </c>
      <c r="B9" s="988"/>
      <c r="C9" s="58" t="s">
        <v>5782</v>
      </c>
      <c r="D9" s="988">
        <v>2.75</v>
      </c>
      <c r="E9" s="988"/>
      <c r="F9" s="598"/>
      <c r="I9" s="175"/>
      <c r="J9" s="130"/>
      <c r="K9" s="130"/>
      <c r="L9" s="130"/>
      <c r="V9" s="130"/>
      <c r="W9" s="1177" t="s">
        <v>5772</v>
      </c>
      <c r="X9" s="1177"/>
      <c r="Y9" s="1177"/>
      <c r="Z9" s="1177"/>
      <c r="AA9" s="1177"/>
      <c r="AB9" s="1177"/>
      <c r="AC9" s="1177"/>
      <c r="AD9" s="1177"/>
      <c r="AE9" s="1177"/>
      <c r="AF9" s="1177"/>
      <c r="AG9" s="1177"/>
      <c r="AH9" s="1177"/>
      <c r="AI9" s="1177"/>
      <c r="AJ9" s="1177"/>
      <c r="AK9" s="1177"/>
      <c r="AL9" s="1177"/>
      <c r="AM9" s="915"/>
      <c r="AN9" s="915"/>
      <c r="AO9" s="915"/>
      <c r="AP9" s="915"/>
      <c r="AQ9" s="915"/>
      <c r="AW9" s="915"/>
      <c r="AX9" s="915"/>
      <c r="AY9" s="915"/>
      <c r="AZ9" s="915"/>
      <c r="BA9" s="915"/>
      <c r="BB9" s="915"/>
      <c r="BC9" s="915"/>
      <c r="BD9" s="915"/>
      <c r="BE9" s="915"/>
      <c r="BF9" s="915"/>
      <c r="CH9" s="600"/>
      <c r="CJ9" s="600"/>
      <c r="CK9" s="600"/>
      <c r="CL9" s="600"/>
      <c r="CM9" s="600"/>
      <c r="CN9" s="600"/>
    </row>
    <row r="10" spans="1:92" ht="15" customHeight="1">
      <c r="A10" s="988" t="s">
        <v>668</v>
      </c>
      <c r="B10" s="988"/>
      <c r="C10" s="58" t="s">
        <v>4050</v>
      </c>
      <c r="D10" s="998">
        <v>2.5</v>
      </c>
      <c r="E10" s="998"/>
      <c r="F10" s="493"/>
      <c r="I10" s="190"/>
      <c r="J10" s="130"/>
      <c r="K10" s="130"/>
      <c r="L10" s="130"/>
      <c r="V10" s="130"/>
      <c r="W10" s="1177"/>
      <c r="X10" s="1177"/>
      <c r="Y10" s="1177"/>
      <c r="Z10" s="1177"/>
      <c r="AA10" s="1177"/>
      <c r="AB10" s="1177"/>
      <c r="AC10" s="1177"/>
      <c r="AD10" s="1177"/>
      <c r="AE10" s="1177"/>
      <c r="AF10" s="1177"/>
      <c r="AG10" s="1177"/>
      <c r="AH10" s="1177"/>
      <c r="AI10" s="1177"/>
      <c r="AJ10" s="1177"/>
      <c r="AK10" s="1177"/>
      <c r="AL10" s="1177"/>
      <c r="AM10" s="915"/>
      <c r="AN10" s="915"/>
      <c r="AO10" s="915"/>
      <c r="AP10" s="915"/>
      <c r="AQ10" s="915"/>
      <c r="AW10" s="915"/>
      <c r="AX10" s="915"/>
      <c r="AY10" s="915"/>
      <c r="AZ10" s="915"/>
      <c r="BA10" s="915"/>
      <c r="BB10" s="915"/>
      <c r="BC10" s="915"/>
      <c r="BD10" s="915"/>
      <c r="BE10" s="915"/>
      <c r="BF10" s="915"/>
      <c r="CH10" s="600"/>
      <c r="CJ10" s="600"/>
      <c r="CK10" s="600"/>
      <c r="CL10" s="600"/>
      <c r="CM10" s="600"/>
      <c r="CN10" s="600"/>
    </row>
    <row r="11" spans="1:92" ht="15" customHeight="1">
      <c r="A11" s="988" t="s">
        <v>3303</v>
      </c>
      <c r="B11" s="988"/>
      <c r="C11" s="58" t="s">
        <v>4051</v>
      </c>
      <c r="D11" s="988">
        <v>2.25</v>
      </c>
      <c r="E11" s="988"/>
      <c r="F11" s="493"/>
      <c r="J11" s="140"/>
      <c r="K11" s="140"/>
      <c r="L11" s="140"/>
      <c r="V11" s="140"/>
      <c r="W11" s="140"/>
      <c r="X11" s="140"/>
      <c r="Y11" s="140"/>
      <c r="Z11" s="140"/>
      <c r="AA11" s="140"/>
      <c r="AB11" s="140"/>
      <c r="AC11" s="1157" t="s">
        <v>5286</v>
      </c>
      <c r="AD11" s="1157"/>
      <c r="AE11" s="1157"/>
      <c r="AF11" s="1157"/>
      <c r="AG11" s="1157"/>
      <c r="AH11" s="1157"/>
      <c r="AI11" s="1157"/>
      <c r="AJ11" s="1157"/>
      <c r="AK11" s="1157"/>
      <c r="AL11" s="1157"/>
      <c r="AM11" s="915"/>
      <c r="AN11" s="915"/>
      <c r="AO11" s="915"/>
      <c r="AP11" s="915"/>
      <c r="AQ11" s="915"/>
      <c r="AW11" s="915"/>
      <c r="AX11" s="915"/>
      <c r="AY11" s="915"/>
      <c r="AZ11" s="915"/>
      <c r="BA11" s="915"/>
      <c r="BB11" s="915"/>
      <c r="BC11" s="915"/>
      <c r="BD11" s="915"/>
      <c r="BE11" s="915"/>
      <c r="BF11" s="915"/>
      <c r="CH11" s="600"/>
      <c r="CJ11" s="600"/>
      <c r="CK11" s="600"/>
      <c r="CL11" s="600"/>
      <c r="CM11" s="600"/>
      <c r="CN11" s="600"/>
    </row>
    <row r="12" spans="1:92" ht="15" customHeight="1">
      <c r="A12" s="988" t="s">
        <v>3304</v>
      </c>
      <c r="B12" s="988"/>
      <c r="C12" s="58" t="s">
        <v>4052</v>
      </c>
      <c r="D12" s="998">
        <v>2</v>
      </c>
      <c r="E12" s="998"/>
      <c r="F12" s="493"/>
      <c r="I12" s="173"/>
      <c r="J12" s="140"/>
      <c r="K12" s="262"/>
      <c r="L12" s="262"/>
      <c r="M12" s="262"/>
      <c r="N12" s="262"/>
      <c r="O12" s="262"/>
      <c r="P12" s="131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157"/>
      <c r="AD12" s="1157"/>
      <c r="AE12" s="1157"/>
      <c r="AF12" s="1157"/>
      <c r="AG12" s="1157"/>
      <c r="AH12" s="1157"/>
      <c r="AI12" s="1157"/>
      <c r="AJ12" s="1157"/>
      <c r="AK12" s="1157"/>
      <c r="AL12" s="1157"/>
      <c r="AM12" s="915"/>
      <c r="AN12" s="915"/>
      <c r="AO12" s="915"/>
      <c r="AP12" s="915"/>
      <c r="AQ12" s="915"/>
      <c r="AW12" s="915"/>
      <c r="AX12" s="915"/>
      <c r="AY12" s="915"/>
      <c r="AZ12" s="915"/>
      <c r="BA12" s="915"/>
      <c r="BB12" s="915"/>
      <c r="BC12" s="915"/>
      <c r="BD12" s="915"/>
      <c r="BE12" s="915"/>
      <c r="BF12" s="915"/>
      <c r="CH12" s="600"/>
      <c r="CJ12" s="600"/>
      <c r="CK12" s="600"/>
      <c r="CL12" s="600"/>
      <c r="CM12" s="600"/>
      <c r="CN12" s="600"/>
    </row>
    <row r="13" spans="1:92" s="134" customFormat="1" ht="15" customHeight="1">
      <c r="A13" s="988" t="s">
        <v>5781</v>
      </c>
      <c r="B13" s="988"/>
      <c r="C13" s="58" t="s">
        <v>5014</v>
      </c>
      <c r="D13" s="998">
        <v>0</v>
      </c>
      <c r="E13" s="998"/>
      <c r="F13" s="493"/>
      <c r="G13" s="106"/>
      <c r="H13" s="106"/>
      <c r="I13" s="508"/>
      <c r="J13" s="508"/>
      <c r="K13" s="508"/>
      <c r="L13" s="508"/>
      <c r="M13" s="508"/>
      <c r="N13" s="508"/>
      <c r="O13" s="203"/>
      <c r="P13" s="203"/>
      <c r="Q13" s="508"/>
      <c r="R13" s="508"/>
      <c r="S13" s="262"/>
      <c r="T13" s="262"/>
      <c r="U13" s="262"/>
      <c r="V13" s="262"/>
      <c r="W13" s="262"/>
      <c r="X13" s="130"/>
      <c r="Y13" s="130"/>
      <c r="Z13" s="130"/>
      <c r="AA13" s="130"/>
      <c r="AB13" s="130"/>
      <c r="AC13" s="130"/>
      <c r="AD13" s="130"/>
      <c r="AE13" s="130"/>
      <c r="AF13" s="130"/>
      <c r="AG13" s="130"/>
      <c r="AH13" s="130"/>
      <c r="AI13" s="130"/>
      <c r="AJ13" s="130"/>
      <c r="AK13" s="130"/>
      <c r="AL13" s="130"/>
      <c r="AM13" s="248"/>
      <c r="AN13" s="248"/>
      <c r="AO13" s="248"/>
      <c r="AP13" s="248"/>
      <c r="AQ13" s="248"/>
      <c r="AR13" s="203"/>
      <c r="AS13" s="203"/>
      <c r="AT13" s="916"/>
      <c r="AU13" s="916"/>
      <c r="AV13" s="248"/>
      <c r="AW13" s="248"/>
      <c r="AX13" s="248"/>
      <c r="AY13" s="248"/>
      <c r="AZ13" s="248"/>
      <c r="BA13" s="248"/>
      <c r="BB13" s="248"/>
      <c r="BC13" s="248"/>
      <c r="BD13" s="248"/>
      <c r="BE13" s="248"/>
      <c r="BF13" s="248"/>
    </row>
    <row r="14" spans="1:92" s="134" customFormat="1" ht="15" customHeight="1">
      <c r="A14" s="988" t="s">
        <v>3305</v>
      </c>
      <c r="B14" s="988"/>
      <c r="C14" s="58" t="s">
        <v>6151</v>
      </c>
      <c r="D14" s="998" t="s">
        <v>6152</v>
      </c>
      <c r="E14" s="998"/>
      <c r="F14" s="510"/>
      <c r="G14" s="106"/>
      <c r="H14" s="106"/>
      <c r="I14" s="508"/>
      <c r="J14" s="508"/>
      <c r="K14" s="508"/>
      <c r="L14" s="508"/>
      <c r="M14" s="508"/>
      <c r="N14" s="508"/>
      <c r="O14" s="508"/>
      <c r="P14" s="508"/>
      <c r="Q14" s="508"/>
      <c r="R14" s="508"/>
      <c r="S14" s="508"/>
      <c r="T14" s="130"/>
      <c r="U14" s="508"/>
      <c r="V14" s="130"/>
      <c r="W14" s="130"/>
      <c r="X14" s="130"/>
      <c r="Y14" s="130"/>
      <c r="Z14" s="130"/>
      <c r="AA14" s="130"/>
      <c r="AB14" s="130"/>
      <c r="AC14" s="130"/>
      <c r="AD14" s="130"/>
      <c r="AE14" s="130"/>
      <c r="AF14" s="130"/>
      <c r="AG14" s="130"/>
      <c r="AH14" s="130"/>
      <c r="AI14" s="130"/>
      <c r="AJ14" s="130"/>
      <c r="AK14" s="130"/>
      <c r="AL14" s="130"/>
      <c r="AM14" s="248"/>
      <c r="AN14" s="248"/>
      <c r="AO14" s="248"/>
      <c r="AP14" s="248"/>
      <c r="AQ14" s="248"/>
      <c r="AR14" s="146"/>
      <c r="AS14" s="508"/>
      <c r="AT14" s="508"/>
      <c r="AU14" s="508"/>
      <c r="AV14" s="146"/>
      <c r="AW14" s="248"/>
      <c r="AX14" s="248"/>
      <c r="AY14" s="248"/>
      <c r="AZ14" s="248"/>
      <c r="BA14" s="248"/>
      <c r="BB14" s="248"/>
      <c r="BC14" s="248"/>
      <c r="BD14" s="248"/>
      <c r="BE14" s="248"/>
      <c r="BF14" s="248"/>
    </row>
    <row r="15" spans="1:92" s="134" customFormat="1" ht="21.75" customHeight="1">
      <c r="A15" s="988" t="s">
        <v>3305</v>
      </c>
      <c r="B15" s="988"/>
      <c r="C15" s="58" t="s">
        <v>6153</v>
      </c>
      <c r="D15" s="998" t="s">
        <v>3616</v>
      </c>
      <c r="E15" s="998"/>
      <c r="F15" s="912"/>
      <c r="G15" s="106"/>
      <c r="H15" s="10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U15" s="146"/>
      <c r="W15" s="154"/>
      <c r="X15" s="154"/>
      <c r="Y15" s="154"/>
      <c r="Z15" s="156"/>
      <c r="AA15" s="156"/>
      <c r="AB15" s="153"/>
      <c r="AC15" s="154"/>
      <c r="AD15" s="154"/>
      <c r="AE15" s="156"/>
      <c r="AF15" s="156"/>
      <c r="AG15" s="153"/>
      <c r="AH15" s="153"/>
      <c r="AI15" s="156"/>
      <c r="AJ15" s="156"/>
      <c r="AK15" s="153"/>
      <c r="AL15" s="156"/>
      <c r="AM15" s="262"/>
      <c r="AN15" s="262"/>
      <c r="AO15" s="262"/>
      <c r="AP15" s="262"/>
      <c r="AQ15" s="248"/>
      <c r="AR15" s="146"/>
      <c r="AS15" s="146"/>
      <c r="AT15" s="146"/>
      <c r="AU15" s="146"/>
      <c r="AV15" s="146"/>
      <c r="AW15" s="248"/>
      <c r="AX15" s="248"/>
      <c r="AY15" s="248"/>
      <c r="AZ15" s="248"/>
      <c r="BA15" s="248"/>
      <c r="BB15" s="248"/>
      <c r="BC15" s="248"/>
      <c r="BD15" s="248"/>
      <c r="BE15" s="248"/>
      <c r="BF15" s="248"/>
    </row>
    <row r="16" spans="1:92" s="134" customFormat="1" ht="15" customHeight="1">
      <c r="A16" s="111" t="s">
        <v>944</v>
      </c>
      <c r="B16" s="160"/>
      <c r="C16" s="159"/>
      <c r="D16" s="160"/>
      <c r="E16" s="517"/>
      <c r="F16" s="912"/>
      <c r="G16" s="106"/>
      <c r="H16" s="106"/>
      <c r="I16" s="146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  <c r="AA16" s="146"/>
      <c r="AB16" s="146"/>
      <c r="AC16" s="146"/>
      <c r="AD16" s="146"/>
      <c r="AE16" s="146"/>
      <c r="AF16" s="146"/>
      <c r="AG16" s="146"/>
      <c r="AH16" s="146"/>
      <c r="AI16" s="146"/>
      <c r="AJ16" s="146"/>
      <c r="AK16" s="146"/>
      <c r="AL16" s="146"/>
      <c r="AM16" s="248"/>
      <c r="AN16" s="248"/>
      <c r="AO16" s="248"/>
      <c r="AP16" s="248"/>
      <c r="AQ16" s="248"/>
      <c r="AR16" s="146"/>
      <c r="AS16" s="146"/>
      <c r="AT16" s="146"/>
      <c r="AU16" s="146"/>
      <c r="AV16" s="146"/>
      <c r="AW16" s="248"/>
      <c r="AX16" s="248"/>
      <c r="AY16" s="248"/>
      <c r="AZ16" s="248"/>
      <c r="BA16" s="248"/>
      <c r="BB16" s="248"/>
      <c r="BC16" s="248"/>
      <c r="BD16" s="248"/>
      <c r="BE16" s="248"/>
      <c r="BF16" s="248"/>
    </row>
    <row r="17" spans="1:92" s="134" customFormat="1" ht="15" customHeight="1">
      <c r="A17" s="159"/>
      <c r="B17" s="160"/>
      <c r="C17" s="146"/>
      <c r="D17" s="146"/>
      <c r="E17" s="517"/>
      <c r="F17" s="912"/>
      <c r="G17" s="106"/>
      <c r="H17" s="10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  <c r="AA17" s="146"/>
      <c r="AB17" s="146"/>
      <c r="AC17" s="146"/>
      <c r="AD17" s="146"/>
      <c r="AE17" s="146"/>
      <c r="AF17" s="146"/>
      <c r="AG17" s="146"/>
      <c r="AH17" s="146"/>
      <c r="AI17" s="146"/>
      <c r="AJ17" s="146"/>
      <c r="AK17" s="146"/>
      <c r="AL17" s="146"/>
      <c r="AM17" s="248"/>
      <c r="AN17" s="248"/>
      <c r="AO17" s="248"/>
      <c r="AP17" s="248"/>
      <c r="AQ17" s="248"/>
      <c r="AR17" s="146"/>
      <c r="AS17" s="146"/>
      <c r="AT17" s="146"/>
      <c r="AU17" s="146"/>
      <c r="AV17" s="146"/>
      <c r="AW17" s="248"/>
      <c r="AX17" s="248"/>
      <c r="AY17" s="248"/>
      <c r="AZ17" s="248"/>
      <c r="BA17" s="248"/>
      <c r="BB17" s="248"/>
      <c r="BC17" s="248"/>
      <c r="BD17" s="248"/>
      <c r="BE17" s="248"/>
      <c r="BF17" s="248"/>
    </row>
    <row r="18" spans="1:92" s="134" customFormat="1" ht="18" customHeight="1">
      <c r="A18" s="943" t="s">
        <v>5996</v>
      </c>
      <c r="B18" s="943" t="s">
        <v>5250</v>
      </c>
      <c r="C18" s="943" t="s">
        <v>5251</v>
      </c>
      <c r="D18" s="943" t="s">
        <v>5287</v>
      </c>
      <c r="E18" s="943" t="s">
        <v>5288</v>
      </c>
      <c r="F18" s="943" t="s">
        <v>3108</v>
      </c>
      <c r="G18" s="943" t="s">
        <v>5289</v>
      </c>
      <c r="H18" s="943" t="s">
        <v>2940</v>
      </c>
      <c r="I18" s="947" t="s">
        <v>2965</v>
      </c>
      <c r="J18" s="948"/>
      <c r="K18" s="948"/>
      <c r="L18" s="948"/>
      <c r="M18" s="948"/>
      <c r="N18" s="948"/>
      <c r="O18" s="948"/>
      <c r="P18" s="948"/>
      <c r="Q18" s="948"/>
      <c r="R18" s="948"/>
      <c r="S18" s="948"/>
      <c r="T18" s="948"/>
      <c r="U18" s="948"/>
      <c r="V18" s="948"/>
      <c r="W18" s="948"/>
      <c r="X18" s="948"/>
      <c r="Y18" s="948"/>
      <c r="Z18" s="948"/>
      <c r="AA18" s="948"/>
      <c r="AB18" s="948"/>
      <c r="AC18" s="948"/>
      <c r="AD18" s="948"/>
      <c r="AE18" s="948"/>
      <c r="AF18" s="948"/>
      <c r="AG18" s="948"/>
      <c r="AH18" s="948"/>
      <c r="AI18" s="948"/>
      <c r="AJ18" s="948"/>
      <c r="AK18" s="948"/>
      <c r="AL18" s="948"/>
      <c r="AM18" s="948"/>
      <c r="AN18" s="948"/>
      <c r="AO18" s="948"/>
      <c r="AP18" s="948"/>
      <c r="AQ18" s="948"/>
      <c r="AR18" s="948"/>
      <c r="AS18" s="948"/>
      <c r="AT18" s="948"/>
      <c r="AU18" s="948"/>
      <c r="AV18" s="948"/>
      <c r="AW18" s="948"/>
      <c r="AX18" s="948"/>
      <c r="AY18" s="948"/>
      <c r="AZ18" s="948"/>
      <c r="BA18" s="948"/>
      <c r="BB18" s="948"/>
      <c r="BC18" s="948"/>
      <c r="BD18" s="948"/>
      <c r="BE18" s="948"/>
      <c r="BF18" s="948"/>
      <c r="BG18" s="948"/>
      <c r="BH18" s="948"/>
      <c r="BI18" s="948"/>
      <c r="BJ18" s="948"/>
      <c r="BK18" s="948"/>
      <c r="BL18" s="948"/>
      <c r="BM18" s="948"/>
      <c r="BN18" s="948"/>
      <c r="BO18" s="948"/>
      <c r="BP18" s="948"/>
      <c r="BQ18" s="948"/>
      <c r="BR18" s="948"/>
      <c r="BS18" s="948"/>
      <c r="BT18" s="948"/>
      <c r="BU18" s="948"/>
      <c r="BV18" s="948"/>
      <c r="BW18" s="948"/>
      <c r="BX18" s="948"/>
      <c r="BY18" s="948"/>
      <c r="BZ18" s="948"/>
      <c r="CA18" s="948"/>
      <c r="CB18" s="948"/>
      <c r="CC18" s="953"/>
      <c r="CD18" s="1184" t="s">
        <v>6025</v>
      </c>
      <c r="CE18" s="1184" t="s">
        <v>558</v>
      </c>
      <c r="CF18" s="1184" t="s">
        <v>3619</v>
      </c>
      <c r="CG18" s="950" t="s">
        <v>2658</v>
      </c>
      <c r="CH18" s="1142" t="s">
        <v>2063</v>
      </c>
      <c r="CI18" s="1192" t="s">
        <v>3157</v>
      </c>
      <c r="CJ18" s="1195"/>
      <c r="CK18" s="1187"/>
      <c r="CL18" s="1188"/>
      <c r="CM18" s="1187"/>
      <c r="CN18" s="215"/>
    </row>
    <row r="19" spans="1:92" s="123" customFormat="1" ht="17.25" customHeight="1">
      <c r="A19" s="969"/>
      <c r="B19" s="969"/>
      <c r="C19" s="969"/>
      <c r="D19" s="969"/>
      <c r="E19" s="969"/>
      <c r="F19" s="969"/>
      <c r="G19" s="969"/>
      <c r="H19" s="969"/>
      <c r="I19" s="932" t="s">
        <v>2964</v>
      </c>
      <c r="J19" s="933"/>
      <c r="K19" s="933"/>
      <c r="L19" s="933"/>
      <c r="M19" s="933"/>
      <c r="N19" s="933"/>
      <c r="O19" s="933"/>
      <c r="P19" s="933"/>
      <c r="Q19" s="933"/>
      <c r="R19" s="933"/>
      <c r="S19" s="933"/>
      <c r="T19" s="933"/>
      <c r="U19" s="933"/>
      <c r="V19" s="933"/>
      <c r="W19" s="933"/>
      <c r="X19" s="933"/>
      <c r="Y19" s="933"/>
      <c r="Z19" s="933"/>
      <c r="AA19" s="933"/>
      <c r="AB19" s="933"/>
      <c r="AC19" s="933"/>
      <c r="AD19" s="933"/>
      <c r="AE19" s="933"/>
      <c r="AF19" s="933"/>
      <c r="AG19" s="933"/>
      <c r="AH19" s="933"/>
      <c r="AI19" s="933"/>
      <c r="AJ19" s="933"/>
      <c r="AK19" s="933"/>
      <c r="AL19" s="933"/>
      <c r="AM19" s="933"/>
      <c r="AN19" s="933"/>
      <c r="AO19" s="933"/>
      <c r="AP19" s="933"/>
      <c r="AQ19" s="933"/>
      <c r="AR19" s="933"/>
      <c r="AS19" s="933"/>
      <c r="AT19" s="933"/>
      <c r="AU19" s="933"/>
      <c r="AV19" s="933"/>
      <c r="AW19" s="933"/>
      <c r="AX19" s="933"/>
      <c r="AY19" s="933"/>
      <c r="AZ19" s="933"/>
      <c r="BA19" s="933"/>
      <c r="BB19" s="933"/>
      <c r="BC19" s="933"/>
      <c r="BD19" s="933"/>
      <c r="BE19" s="933"/>
      <c r="BF19" s="933"/>
      <c r="BG19" s="933"/>
      <c r="BH19" s="933"/>
      <c r="BI19" s="934"/>
      <c r="BJ19" s="932" t="s">
        <v>1491</v>
      </c>
      <c r="BK19" s="933"/>
      <c r="BL19" s="933"/>
      <c r="BM19" s="933"/>
      <c r="BN19" s="933"/>
      <c r="BO19" s="933"/>
      <c r="BP19" s="933"/>
      <c r="BQ19" s="933"/>
      <c r="BR19" s="933"/>
      <c r="BS19" s="933"/>
      <c r="BT19" s="933"/>
      <c r="BU19" s="933"/>
      <c r="BV19" s="933"/>
      <c r="BW19" s="933"/>
      <c r="BX19" s="933"/>
      <c r="BY19" s="933"/>
      <c r="BZ19" s="933"/>
      <c r="CA19" s="933"/>
      <c r="CB19" s="933"/>
      <c r="CC19" s="934"/>
      <c r="CD19" s="1185"/>
      <c r="CE19" s="1185"/>
      <c r="CF19" s="1185"/>
      <c r="CG19" s="1164"/>
      <c r="CH19" s="1143"/>
      <c r="CI19" s="1193"/>
      <c r="CJ19" s="1195"/>
      <c r="CK19" s="1187"/>
      <c r="CL19" s="1188"/>
      <c r="CM19" s="1187"/>
    </row>
    <row r="20" spans="1:92" s="123" customFormat="1" ht="17.25" customHeight="1">
      <c r="A20" s="969"/>
      <c r="B20" s="969"/>
      <c r="C20" s="969"/>
      <c r="D20" s="969"/>
      <c r="E20" s="969"/>
      <c r="F20" s="969"/>
      <c r="G20" s="969"/>
      <c r="H20" s="969"/>
      <c r="I20" s="1061" t="s">
        <v>3158</v>
      </c>
      <c r="J20" s="954"/>
      <c r="K20" s="954"/>
      <c r="L20" s="954"/>
      <c r="M20" s="954"/>
      <c r="N20" s="954"/>
      <c r="O20" s="954"/>
      <c r="P20" s="954"/>
      <c r="Q20" s="954"/>
      <c r="R20" s="954"/>
      <c r="S20" s="954"/>
      <c r="T20" s="954"/>
      <c r="U20" s="954"/>
      <c r="V20" s="954"/>
      <c r="W20" s="954"/>
      <c r="X20" s="954"/>
      <c r="Y20" s="954"/>
      <c r="Z20" s="954"/>
      <c r="AA20" s="954"/>
      <c r="AB20" s="954"/>
      <c r="AC20" s="954"/>
      <c r="AD20" s="954"/>
      <c r="AE20" s="954"/>
      <c r="AF20" s="954"/>
      <c r="AG20" s="954"/>
      <c r="AH20" s="954"/>
      <c r="AI20" s="954"/>
      <c r="AJ20" s="954"/>
      <c r="AK20" s="954"/>
      <c r="AL20" s="955"/>
      <c r="AM20" s="1061" t="s">
        <v>6137</v>
      </c>
      <c r="AN20" s="954"/>
      <c r="AO20" s="954"/>
      <c r="AP20" s="954"/>
      <c r="AQ20" s="954"/>
      <c r="AR20" s="954"/>
      <c r="AS20" s="954"/>
      <c r="AT20" s="954"/>
      <c r="AU20" s="954"/>
      <c r="AV20" s="954"/>
      <c r="AW20" s="954"/>
      <c r="AX20" s="954"/>
      <c r="AY20" s="954"/>
      <c r="AZ20" s="954"/>
      <c r="BA20" s="954"/>
      <c r="BB20" s="954"/>
      <c r="BC20" s="954"/>
      <c r="BD20" s="954"/>
      <c r="BE20" s="954"/>
      <c r="BF20" s="955"/>
      <c r="BG20" s="932" t="s">
        <v>5737</v>
      </c>
      <c r="BH20" s="933"/>
      <c r="BI20" s="934"/>
      <c r="BJ20" s="932" t="s">
        <v>811</v>
      </c>
      <c r="BK20" s="933"/>
      <c r="BL20" s="933"/>
      <c r="BM20" s="933"/>
      <c r="BN20" s="934"/>
      <c r="BO20" s="932" t="s">
        <v>3599</v>
      </c>
      <c r="BP20" s="933"/>
      <c r="BQ20" s="933"/>
      <c r="BR20" s="933"/>
      <c r="BS20" s="934"/>
      <c r="BT20" s="932" t="s">
        <v>2674</v>
      </c>
      <c r="BU20" s="933"/>
      <c r="BV20" s="933"/>
      <c r="BW20" s="933"/>
      <c r="BX20" s="934"/>
      <c r="BY20" s="1074" t="s">
        <v>811</v>
      </c>
      <c r="BZ20" s="1075"/>
      <c r="CA20" s="1075"/>
      <c r="CB20" s="1075"/>
      <c r="CC20" s="1076"/>
      <c r="CD20" s="1185"/>
      <c r="CE20" s="1185"/>
      <c r="CF20" s="1185"/>
      <c r="CG20" s="1164"/>
      <c r="CH20" s="1143"/>
      <c r="CI20" s="1193"/>
      <c r="CJ20" s="1195"/>
      <c r="CK20" s="1187"/>
      <c r="CL20" s="1188"/>
      <c r="CM20" s="1187"/>
    </row>
    <row r="21" spans="1:92" s="917" customFormat="1" ht="19.5" customHeight="1">
      <c r="A21" s="969"/>
      <c r="B21" s="969"/>
      <c r="C21" s="969"/>
      <c r="D21" s="969"/>
      <c r="E21" s="969"/>
      <c r="F21" s="969"/>
      <c r="G21" s="969"/>
      <c r="H21" s="969"/>
      <c r="I21" s="928" t="s">
        <v>3657</v>
      </c>
      <c r="J21" s="929"/>
      <c r="K21" s="929"/>
      <c r="L21" s="929"/>
      <c r="M21" s="930"/>
      <c r="N21" s="928" t="s">
        <v>3658</v>
      </c>
      <c r="O21" s="929"/>
      <c r="P21" s="929"/>
      <c r="Q21" s="929"/>
      <c r="R21" s="930"/>
      <c r="S21" s="928" t="s">
        <v>3659</v>
      </c>
      <c r="T21" s="929"/>
      <c r="U21" s="929"/>
      <c r="V21" s="929"/>
      <c r="W21" s="930"/>
      <c r="X21" s="928" t="s">
        <v>3660</v>
      </c>
      <c r="Y21" s="929"/>
      <c r="Z21" s="929"/>
      <c r="AA21" s="929"/>
      <c r="AB21" s="930"/>
      <c r="AC21" s="928" t="s">
        <v>3661</v>
      </c>
      <c r="AD21" s="929"/>
      <c r="AE21" s="929"/>
      <c r="AF21" s="929"/>
      <c r="AG21" s="930"/>
      <c r="AH21" s="928" t="s">
        <v>3662</v>
      </c>
      <c r="AI21" s="929"/>
      <c r="AJ21" s="929"/>
      <c r="AK21" s="929"/>
      <c r="AL21" s="930"/>
      <c r="AM21" s="928" t="s">
        <v>747</v>
      </c>
      <c r="AN21" s="929"/>
      <c r="AO21" s="929"/>
      <c r="AP21" s="929"/>
      <c r="AQ21" s="930"/>
      <c r="AR21" s="928" t="s">
        <v>748</v>
      </c>
      <c r="AS21" s="929"/>
      <c r="AT21" s="929"/>
      <c r="AU21" s="929"/>
      <c r="AV21" s="930"/>
      <c r="AW21" s="928" t="s">
        <v>749</v>
      </c>
      <c r="AX21" s="929"/>
      <c r="AY21" s="929"/>
      <c r="AZ21" s="929"/>
      <c r="BA21" s="930"/>
      <c r="BB21" s="928" t="s">
        <v>5508</v>
      </c>
      <c r="BC21" s="929"/>
      <c r="BD21" s="929"/>
      <c r="BE21" s="929"/>
      <c r="BF21" s="930"/>
      <c r="BG21" s="1196" t="s">
        <v>5107</v>
      </c>
      <c r="BH21" s="1197"/>
      <c r="BI21" s="1198"/>
      <c r="BJ21" s="925" t="s">
        <v>3663</v>
      </c>
      <c r="BK21" s="1069"/>
      <c r="BL21" s="1069"/>
      <c r="BM21" s="1069"/>
      <c r="BN21" s="1070"/>
      <c r="BO21" s="925" t="s">
        <v>3664</v>
      </c>
      <c r="BP21" s="1069"/>
      <c r="BQ21" s="1069"/>
      <c r="BR21" s="1069"/>
      <c r="BS21" s="1070"/>
      <c r="BT21" s="925" t="s">
        <v>3665</v>
      </c>
      <c r="BU21" s="1069"/>
      <c r="BV21" s="1069"/>
      <c r="BW21" s="1069"/>
      <c r="BX21" s="1070"/>
      <c r="BY21" s="928" t="s">
        <v>5106</v>
      </c>
      <c r="BZ21" s="929"/>
      <c r="CA21" s="929"/>
      <c r="CB21" s="929"/>
      <c r="CC21" s="930"/>
      <c r="CD21" s="1185"/>
      <c r="CE21" s="1185"/>
      <c r="CF21" s="1185"/>
      <c r="CG21" s="1164"/>
      <c r="CH21" s="1143"/>
      <c r="CI21" s="1193"/>
      <c r="CJ21" s="1195"/>
      <c r="CK21" s="1187"/>
      <c r="CL21" s="1188"/>
      <c r="CM21" s="1187"/>
      <c r="CN21" s="123"/>
    </row>
    <row r="22" spans="1:92" s="123" customFormat="1" ht="30.75" customHeight="1">
      <c r="A22" s="969"/>
      <c r="B22" s="969"/>
      <c r="C22" s="969"/>
      <c r="D22" s="969"/>
      <c r="E22" s="969"/>
      <c r="F22" s="969"/>
      <c r="G22" s="969"/>
      <c r="H22" s="969"/>
      <c r="I22" s="925" t="s">
        <v>228</v>
      </c>
      <c r="J22" s="1069"/>
      <c r="K22" s="1069"/>
      <c r="L22" s="1069"/>
      <c r="M22" s="1070"/>
      <c r="N22" s="925" t="s">
        <v>229</v>
      </c>
      <c r="O22" s="1069"/>
      <c r="P22" s="1069"/>
      <c r="Q22" s="1069"/>
      <c r="R22" s="1070"/>
      <c r="S22" s="925" t="s">
        <v>6837</v>
      </c>
      <c r="T22" s="1069"/>
      <c r="U22" s="1069"/>
      <c r="V22" s="1069"/>
      <c r="W22" s="1070"/>
      <c r="X22" s="925" t="s">
        <v>5457</v>
      </c>
      <c r="Y22" s="1069"/>
      <c r="Z22" s="1069"/>
      <c r="AA22" s="1069"/>
      <c r="AB22" s="1070"/>
      <c r="AC22" s="925" t="s">
        <v>6838</v>
      </c>
      <c r="AD22" s="1069"/>
      <c r="AE22" s="1069"/>
      <c r="AF22" s="1069"/>
      <c r="AG22" s="1070"/>
      <c r="AH22" s="925" t="s">
        <v>2490</v>
      </c>
      <c r="AI22" s="1069"/>
      <c r="AJ22" s="1069"/>
      <c r="AK22" s="1069"/>
      <c r="AL22" s="1070"/>
      <c r="AM22" s="925" t="s">
        <v>7398</v>
      </c>
      <c r="AN22" s="1069"/>
      <c r="AO22" s="1069"/>
      <c r="AP22" s="1069"/>
      <c r="AQ22" s="1070"/>
      <c r="AR22" s="925" t="s">
        <v>3002</v>
      </c>
      <c r="AS22" s="1069"/>
      <c r="AT22" s="1069"/>
      <c r="AU22" s="1069"/>
      <c r="AV22" s="1070"/>
      <c r="AW22" s="925" t="s">
        <v>467</v>
      </c>
      <c r="AX22" s="1069"/>
      <c r="AY22" s="1069"/>
      <c r="AZ22" s="1069"/>
      <c r="BA22" s="1070"/>
      <c r="BB22" s="925" t="s">
        <v>466</v>
      </c>
      <c r="BC22" s="1069"/>
      <c r="BD22" s="1069"/>
      <c r="BE22" s="1069"/>
      <c r="BF22" s="1070"/>
      <c r="BG22" s="925" t="s">
        <v>5505</v>
      </c>
      <c r="BH22" s="1069"/>
      <c r="BI22" s="1070"/>
      <c r="BJ22" s="925" t="s">
        <v>646</v>
      </c>
      <c r="BK22" s="1069"/>
      <c r="BL22" s="1069"/>
      <c r="BM22" s="1069"/>
      <c r="BN22" s="1070"/>
      <c r="BO22" s="925" t="s">
        <v>534</v>
      </c>
      <c r="BP22" s="1069"/>
      <c r="BQ22" s="1069"/>
      <c r="BR22" s="1069"/>
      <c r="BS22" s="1070"/>
      <c r="BT22" s="925" t="s">
        <v>468</v>
      </c>
      <c r="BU22" s="1069"/>
      <c r="BV22" s="1069"/>
      <c r="BW22" s="1069"/>
      <c r="BX22" s="1070"/>
      <c r="BY22" s="925" t="s">
        <v>3595</v>
      </c>
      <c r="BZ22" s="1069"/>
      <c r="CA22" s="1069"/>
      <c r="CB22" s="1069"/>
      <c r="CC22" s="1070"/>
      <c r="CD22" s="1185"/>
      <c r="CE22" s="1185"/>
      <c r="CF22" s="1185"/>
      <c r="CG22" s="1164"/>
      <c r="CH22" s="1143"/>
      <c r="CI22" s="1193"/>
      <c r="CJ22" s="1195"/>
      <c r="CK22" s="1187"/>
      <c r="CL22" s="1188"/>
      <c r="CM22" s="1187"/>
    </row>
    <row r="23" spans="1:92" s="123" customFormat="1" ht="14.25" customHeight="1">
      <c r="A23" s="969"/>
      <c r="B23" s="969"/>
      <c r="C23" s="969"/>
      <c r="D23" s="969"/>
      <c r="E23" s="969"/>
      <c r="F23" s="969"/>
      <c r="G23" s="969"/>
      <c r="H23" s="969"/>
      <c r="I23" s="928" t="s">
        <v>3609</v>
      </c>
      <c r="J23" s="929"/>
      <c r="K23" s="929"/>
      <c r="L23" s="929"/>
      <c r="M23" s="930"/>
      <c r="N23" s="928" t="s">
        <v>3609</v>
      </c>
      <c r="O23" s="929"/>
      <c r="P23" s="929"/>
      <c r="Q23" s="929"/>
      <c r="R23" s="930"/>
      <c r="S23" s="928" t="s">
        <v>3609</v>
      </c>
      <c r="T23" s="929"/>
      <c r="U23" s="929"/>
      <c r="V23" s="929"/>
      <c r="W23" s="930"/>
      <c r="X23" s="928" t="s">
        <v>3609</v>
      </c>
      <c r="Y23" s="929"/>
      <c r="Z23" s="929"/>
      <c r="AA23" s="929"/>
      <c r="AB23" s="930"/>
      <c r="AC23" s="928" t="s">
        <v>3609</v>
      </c>
      <c r="AD23" s="929"/>
      <c r="AE23" s="929"/>
      <c r="AF23" s="929"/>
      <c r="AG23" s="930"/>
      <c r="AH23" s="928" t="s">
        <v>3609</v>
      </c>
      <c r="AI23" s="929"/>
      <c r="AJ23" s="929"/>
      <c r="AK23" s="929"/>
      <c r="AL23" s="930"/>
      <c r="AM23" s="928" t="s">
        <v>3609</v>
      </c>
      <c r="AN23" s="929"/>
      <c r="AO23" s="929"/>
      <c r="AP23" s="929"/>
      <c r="AQ23" s="930"/>
      <c r="AR23" s="928" t="s">
        <v>3609</v>
      </c>
      <c r="AS23" s="929"/>
      <c r="AT23" s="929"/>
      <c r="AU23" s="929"/>
      <c r="AV23" s="930"/>
      <c r="AW23" s="928" t="s">
        <v>3609</v>
      </c>
      <c r="AX23" s="929"/>
      <c r="AY23" s="929"/>
      <c r="AZ23" s="929"/>
      <c r="BA23" s="930"/>
      <c r="BB23" s="928" t="s">
        <v>3609</v>
      </c>
      <c r="BC23" s="929"/>
      <c r="BD23" s="929"/>
      <c r="BE23" s="929"/>
      <c r="BF23" s="930"/>
      <c r="BG23" s="1131" t="s">
        <v>3609</v>
      </c>
      <c r="BH23" s="1071"/>
      <c r="BI23" s="1072"/>
      <c r="BJ23" s="928" t="s">
        <v>3610</v>
      </c>
      <c r="BK23" s="929"/>
      <c r="BL23" s="929"/>
      <c r="BM23" s="929"/>
      <c r="BN23" s="930"/>
      <c r="BO23" s="928" t="s">
        <v>3610</v>
      </c>
      <c r="BP23" s="929"/>
      <c r="BQ23" s="929"/>
      <c r="BR23" s="929"/>
      <c r="BS23" s="930"/>
      <c r="BT23" s="928" t="s">
        <v>3609</v>
      </c>
      <c r="BU23" s="929"/>
      <c r="BV23" s="929"/>
      <c r="BW23" s="929"/>
      <c r="BX23" s="930"/>
      <c r="BY23" s="928" t="s">
        <v>3609</v>
      </c>
      <c r="BZ23" s="929"/>
      <c r="CA23" s="929"/>
      <c r="CB23" s="929"/>
      <c r="CC23" s="930"/>
      <c r="CD23" s="1185"/>
      <c r="CE23" s="1185"/>
      <c r="CF23" s="1185"/>
      <c r="CG23" s="1164"/>
      <c r="CH23" s="1143"/>
      <c r="CI23" s="1193"/>
      <c r="CJ23" s="1195"/>
      <c r="CK23" s="1187"/>
      <c r="CL23" s="1188"/>
      <c r="CM23" s="1187"/>
    </row>
    <row r="24" spans="1:92" s="123" customFormat="1" ht="69" customHeight="1">
      <c r="A24" s="970"/>
      <c r="B24" s="970"/>
      <c r="C24" s="970"/>
      <c r="D24" s="970"/>
      <c r="E24" s="970"/>
      <c r="F24" s="970"/>
      <c r="G24" s="970"/>
      <c r="H24" s="970"/>
      <c r="I24" s="83" t="s">
        <v>3597</v>
      </c>
      <c r="J24" s="84" t="s">
        <v>3598</v>
      </c>
      <c r="K24" s="84" t="s">
        <v>1653</v>
      </c>
      <c r="L24" s="83" t="s">
        <v>2065</v>
      </c>
      <c r="M24" s="67" t="s">
        <v>2252</v>
      </c>
      <c r="N24" s="67" t="s">
        <v>3597</v>
      </c>
      <c r="O24" s="68" t="s">
        <v>3598</v>
      </c>
      <c r="P24" s="68" t="s">
        <v>1653</v>
      </c>
      <c r="Q24" s="83" t="s">
        <v>2065</v>
      </c>
      <c r="R24" s="67" t="s">
        <v>2252</v>
      </c>
      <c r="S24" s="67" t="s">
        <v>3597</v>
      </c>
      <c r="T24" s="68" t="s">
        <v>3598</v>
      </c>
      <c r="U24" s="68" t="s">
        <v>1653</v>
      </c>
      <c r="V24" s="83" t="s">
        <v>2065</v>
      </c>
      <c r="W24" s="67" t="s">
        <v>2252</v>
      </c>
      <c r="X24" s="67" t="s">
        <v>3597</v>
      </c>
      <c r="Y24" s="68" t="s">
        <v>3598</v>
      </c>
      <c r="Z24" s="68" t="s">
        <v>1653</v>
      </c>
      <c r="AA24" s="83" t="s">
        <v>2065</v>
      </c>
      <c r="AB24" s="67" t="s">
        <v>2252</v>
      </c>
      <c r="AC24" s="67" t="s">
        <v>3597</v>
      </c>
      <c r="AD24" s="68" t="s">
        <v>3598</v>
      </c>
      <c r="AE24" s="68" t="s">
        <v>1653</v>
      </c>
      <c r="AF24" s="83" t="s">
        <v>2065</v>
      </c>
      <c r="AG24" s="67" t="s">
        <v>2252</v>
      </c>
      <c r="AH24" s="67" t="s">
        <v>3597</v>
      </c>
      <c r="AI24" s="68" t="s">
        <v>3598</v>
      </c>
      <c r="AJ24" s="68" t="s">
        <v>1653</v>
      </c>
      <c r="AK24" s="83" t="s">
        <v>2065</v>
      </c>
      <c r="AL24" s="67" t="s">
        <v>2252</v>
      </c>
      <c r="AM24" s="67" t="s">
        <v>3136</v>
      </c>
      <c r="AN24" s="68" t="s">
        <v>642</v>
      </c>
      <c r="AO24" s="68" t="s">
        <v>1653</v>
      </c>
      <c r="AP24" s="83" t="s">
        <v>2065</v>
      </c>
      <c r="AQ24" s="67" t="s">
        <v>2252</v>
      </c>
      <c r="AR24" s="67" t="s">
        <v>3136</v>
      </c>
      <c r="AS24" s="68" t="s">
        <v>642</v>
      </c>
      <c r="AT24" s="68" t="s">
        <v>1653</v>
      </c>
      <c r="AU24" s="83" t="s">
        <v>2065</v>
      </c>
      <c r="AV24" s="67" t="s">
        <v>2252</v>
      </c>
      <c r="AW24" s="67" t="s">
        <v>3136</v>
      </c>
      <c r="AX24" s="68" t="s">
        <v>642</v>
      </c>
      <c r="AY24" s="68" t="s">
        <v>1653</v>
      </c>
      <c r="AZ24" s="83" t="s">
        <v>2065</v>
      </c>
      <c r="BA24" s="67" t="s">
        <v>2252</v>
      </c>
      <c r="BB24" s="67" t="s">
        <v>3136</v>
      </c>
      <c r="BC24" s="68" t="s">
        <v>642</v>
      </c>
      <c r="BD24" s="68" t="s">
        <v>1653</v>
      </c>
      <c r="BE24" s="83" t="s">
        <v>2065</v>
      </c>
      <c r="BF24" s="67" t="s">
        <v>2252</v>
      </c>
      <c r="BG24" s="68" t="s">
        <v>1653</v>
      </c>
      <c r="BH24" s="83" t="s">
        <v>2065</v>
      </c>
      <c r="BI24" s="67" t="s">
        <v>2252</v>
      </c>
      <c r="BJ24" s="67" t="s">
        <v>2945</v>
      </c>
      <c r="BK24" s="68" t="s">
        <v>6862</v>
      </c>
      <c r="BL24" s="68" t="s">
        <v>1656</v>
      </c>
      <c r="BM24" s="83" t="s">
        <v>2065</v>
      </c>
      <c r="BN24" s="67" t="s">
        <v>2252</v>
      </c>
      <c r="BO24" s="67" t="s">
        <v>2945</v>
      </c>
      <c r="BP24" s="68" t="s">
        <v>6862</v>
      </c>
      <c r="BQ24" s="68" t="s">
        <v>1656</v>
      </c>
      <c r="BR24" s="83" t="s">
        <v>2065</v>
      </c>
      <c r="BS24" s="67" t="s">
        <v>2252</v>
      </c>
      <c r="BT24" s="67" t="s">
        <v>3597</v>
      </c>
      <c r="BU24" s="68" t="s">
        <v>3598</v>
      </c>
      <c r="BV24" s="68" t="s">
        <v>1653</v>
      </c>
      <c r="BW24" s="83" t="s">
        <v>2065</v>
      </c>
      <c r="BX24" s="67" t="s">
        <v>2252</v>
      </c>
      <c r="BY24" s="67" t="s">
        <v>3136</v>
      </c>
      <c r="BZ24" s="68" t="s">
        <v>642</v>
      </c>
      <c r="CA24" s="68" t="s">
        <v>1653</v>
      </c>
      <c r="CB24" s="83" t="s">
        <v>2065</v>
      </c>
      <c r="CC24" s="67" t="s">
        <v>2252</v>
      </c>
      <c r="CD24" s="1186"/>
      <c r="CE24" s="1186"/>
      <c r="CF24" s="1186"/>
      <c r="CG24" s="951"/>
      <c r="CH24" s="1144"/>
      <c r="CI24" s="1194"/>
      <c r="CJ24" s="1195"/>
      <c r="CK24" s="1187"/>
      <c r="CL24" s="1188"/>
      <c r="CM24" s="1187"/>
    </row>
    <row r="25" spans="1:92" s="508" customFormat="1" ht="39.75" customHeight="1">
      <c r="A25" s="128" t="s">
        <v>3984</v>
      </c>
      <c r="B25" s="629" t="s">
        <v>3253</v>
      </c>
      <c r="C25" s="196" t="s">
        <v>7400</v>
      </c>
      <c r="D25" s="196">
        <v>78</v>
      </c>
      <c r="E25" s="196">
        <v>6401</v>
      </c>
      <c r="F25" s="629" t="s">
        <v>3254</v>
      </c>
      <c r="G25" s="196"/>
      <c r="H25" s="196" t="s">
        <v>1940</v>
      </c>
      <c r="I25" s="918"/>
      <c r="J25" s="918"/>
      <c r="K25" s="502"/>
      <c r="L25" s="502"/>
      <c r="M25" s="502"/>
      <c r="N25" s="502"/>
      <c r="O25" s="502"/>
      <c r="P25" s="502"/>
      <c r="Q25" s="502"/>
      <c r="R25" s="502"/>
      <c r="S25" s="502"/>
      <c r="T25" s="502"/>
      <c r="U25" s="502"/>
      <c r="V25" s="502"/>
      <c r="W25" s="502"/>
      <c r="X25" s="502"/>
      <c r="Y25" s="502"/>
      <c r="Z25" s="502"/>
      <c r="AA25" s="502"/>
      <c r="AB25" s="502"/>
      <c r="AC25" s="502"/>
      <c r="AD25" s="502"/>
      <c r="AE25" s="502"/>
      <c r="AF25" s="502"/>
      <c r="AG25" s="502"/>
      <c r="AH25" s="502"/>
      <c r="AI25" s="502"/>
      <c r="AJ25" s="502"/>
      <c r="AK25" s="502"/>
      <c r="AL25" s="502"/>
      <c r="AM25" s="502"/>
      <c r="AN25" s="502"/>
      <c r="AO25" s="502"/>
      <c r="AP25" s="502"/>
      <c r="AQ25" s="502"/>
      <c r="AR25" s="502"/>
      <c r="AS25" s="502"/>
      <c r="AT25" s="502"/>
      <c r="AU25" s="502"/>
      <c r="AV25" s="502"/>
      <c r="AW25" s="502"/>
      <c r="AX25" s="502"/>
      <c r="AY25" s="502"/>
      <c r="AZ25" s="502"/>
      <c r="BA25" s="502"/>
      <c r="BB25" s="502"/>
      <c r="BC25" s="502"/>
      <c r="BD25" s="502"/>
      <c r="BE25" s="502"/>
      <c r="BF25" s="502"/>
      <c r="BG25" s="502"/>
      <c r="BH25" s="502"/>
      <c r="BI25" s="502"/>
      <c r="BJ25" s="908"/>
      <c r="BK25" s="908"/>
      <c r="BL25" s="502"/>
      <c r="BM25" s="502"/>
      <c r="BN25" s="502"/>
      <c r="BO25" s="502"/>
      <c r="BP25" s="908"/>
      <c r="BQ25" s="908"/>
      <c r="BR25" s="502"/>
      <c r="BS25" s="502"/>
      <c r="BT25" s="210"/>
      <c r="BU25" s="642"/>
      <c r="BV25" s="210"/>
      <c r="BW25" s="210"/>
      <c r="BX25" s="641"/>
      <c r="BY25" s="502"/>
      <c r="BZ25" s="502"/>
      <c r="CA25" s="502"/>
      <c r="CB25" s="502"/>
      <c r="CC25" s="502"/>
      <c r="CD25" s="502"/>
      <c r="CE25" s="502"/>
      <c r="CF25" s="502"/>
      <c r="CG25" s="860"/>
      <c r="CH25" s="196">
        <v>6401</v>
      </c>
      <c r="CI25" s="502"/>
      <c r="CJ25" s="509"/>
      <c r="CK25" s="509"/>
      <c r="CL25" s="509"/>
      <c r="CM25" s="509"/>
      <c r="CN25" s="509"/>
    </row>
    <row r="26" spans="1:92" s="508" customFormat="1" ht="39.75" customHeight="1">
      <c r="A26" s="128" t="s">
        <v>1960</v>
      </c>
      <c r="B26" s="128" t="s">
        <v>5770</v>
      </c>
      <c r="C26" s="128" t="s">
        <v>2027</v>
      </c>
      <c r="D26" s="128">
        <v>11</v>
      </c>
      <c r="E26" s="128">
        <v>6401</v>
      </c>
      <c r="F26" s="254" t="s">
        <v>5771</v>
      </c>
      <c r="G26" s="128"/>
      <c r="H26" s="196" t="s">
        <v>1940</v>
      </c>
      <c r="I26" s="304"/>
      <c r="J26" s="304"/>
      <c r="K26" s="502"/>
      <c r="L26" s="502"/>
      <c r="M26" s="502"/>
      <c r="N26" s="502"/>
      <c r="O26" s="502"/>
      <c r="P26" s="502"/>
      <c r="Q26" s="502"/>
      <c r="R26" s="502"/>
      <c r="S26" s="502"/>
      <c r="T26" s="502"/>
      <c r="U26" s="502"/>
      <c r="V26" s="502"/>
      <c r="W26" s="502"/>
      <c r="X26" s="502"/>
      <c r="Y26" s="502"/>
      <c r="Z26" s="502"/>
      <c r="AA26" s="502"/>
      <c r="AB26" s="502"/>
      <c r="AC26" s="502"/>
      <c r="AD26" s="502"/>
      <c r="AE26" s="502"/>
      <c r="AF26" s="502"/>
      <c r="AG26" s="502"/>
      <c r="AH26" s="502"/>
      <c r="AI26" s="502"/>
      <c r="AJ26" s="502"/>
      <c r="AK26" s="502"/>
      <c r="AL26" s="502"/>
      <c r="AM26" s="502"/>
      <c r="AN26" s="502"/>
      <c r="AO26" s="502"/>
      <c r="AP26" s="502"/>
      <c r="AQ26" s="502"/>
      <c r="AR26" s="502"/>
      <c r="AS26" s="502"/>
      <c r="AT26" s="502"/>
      <c r="AU26" s="502"/>
      <c r="AV26" s="502"/>
      <c r="AW26" s="502"/>
      <c r="AX26" s="502"/>
      <c r="AY26" s="502"/>
      <c r="AZ26" s="502"/>
      <c r="BA26" s="502"/>
      <c r="BB26" s="502"/>
      <c r="BC26" s="502"/>
      <c r="BD26" s="502"/>
      <c r="BE26" s="502"/>
      <c r="BF26" s="502"/>
      <c r="BG26" s="502"/>
      <c r="BH26" s="502"/>
      <c r="BI26" s="502"/>
      <c r="BJ26" s="909"/>
      <c r="BK26" s="908"/>
      <c r="BL26" s="502"/>
      <c r="BM26" s="502"/>
      <c r="BN26" s="502"/>
      <c r="BO26" s="502"/>
      <c r="BP26" s="909"/>
      <c r="BQ26" s="908"/>
      <c r="BR26" s="502"/>
      <c r="BS26" s="502"/>
      <c r="BT26" s="210"/>
      <c r="BU26" s="210"/>
      <c r="BV26" s="210"/>
      <c r="BW26" s="910"/>
      <c r="BX26" s="911"/>
      <c r="BY26" s="502"/>
      <c r="BZ26" s="502"/>
      <c r="CA26" s="502"/>
      <c r="CB26" s="502"/>
      <c r="CC26" s="502"/>
      <c r="CD26" s="502"/>
      <c r="CE26" s="502"/>
      <c r="CF26" s="502"/>
      <c r="CG26" s="860"/>
      <c r="CH26" s="128">
        <v>6401</v>
      </c>
      <c r="CI26" s="502"/>
      <c r="CJ26" s="509"/>
      <c r="CK26" s="509"/>
      <c r="CL26" s="509"/>
      <c r="CM26" s="509"/>
      <c r="CN26" s="509"/>
    </row>
    <row r="27" spans="1:92" s="508" customFormat="1" ht="39.75" customHeight="1">
      <c r="A27" s="128"/>
      <c r="B27" s="254"/>
      <c r="C27" s="128"/>
      <c r="D27" s="128"/>
      <c r="E27" s="128"/>
      <c r="F27" s="254"/>
      <c r="G27" s="128"/>
      <c r="H27" s="128"/>
      <c r="I27" s="304"/>
      <c r="J27" s="304"/>
      <c r="K27" s="502"/>
      <c r="L27" s="502"/>
      <c r="M27" s="502"/>
      <c r="N27" s="502"/>
      <c r="O27" s="502"/>
      <c r="P27" s="502"/>
      <c r="Q27" s="502"/>
      <c r="R27" s="502"/>
      <c r="S27" s="502"/>
      <c r="T27" s="502"/>
      <c r="U27" s="502"/>
      <c r="V27" s="502"/>
      <c r="W27" s="502"/>
      <c r="X27" s="502"/>
      <c r="Y27" s="502"/>
      <c r="Z27" s="502"/>
      <c r="AA27" s="502"/>
      <c r="AB27" s="502"/>
      <c r="AC27" s="502"/>
      <c r="AD27" s="502"/>
      <c r="AE27" s="502"/>
      <c r="AF27" s="502"/>
      <c r="AG27" s="502"/>
      <c r="AH27" s="502"/>
      <c r="AI27" s="502"/>
      <c r="AJ27" s="502"/>
      <c r="AK27" s="502"/>
      <c r="AL27" s="502"/>
      <c r="AM27" s="502"/>
      <c r="AN27" s="502"/>
      <c r="AO27" s="502"/>
      <c r="AP27" s="502"/>
      <c r="AQ27" s="502"/>
      <c r="AR27" s="502"/>
      <c r="AS27" s="502"/>
      <c r="AT27" s="502"/>
      <c r="AU27" s="502"/>
      <c r="AV27" s="502"/>
      <c r="AW27" s="502"/>
      <c r="AX27" s="502"/>
      <c r="AY27" s="502"/>
      <c r="AZ27" s="502"/>
      <c r="BA27" s="502"/>
      <c r="BB27" s="502"/>
      <c r="BC27" s="502"/>
      <c r="BD27" s="502"/>
      <c r="BE27" s="502"/>
      <c r="BF27" s="502"/>
      <c r="BG27" s="502"/>
      <c r="BH27" s="502"/>
      <c r="BI27" s="502"/>
      <c r="BJ27" s="908"/>
      <c r="BK27" s="908"/>
      <c r="BL27" s="502"/>
      <c r="BM27" s="502"/>
      <c r="BN27" s="502"/>
      <c r="BO27" s="502"/>
      <c r="BP27" s="908"/>
      <c r="BQ27" s="908"/>
      <c r="BR27" s="502"/>
      <c r="BS27" s="502"/>
      <c r="BT27" s="502"/>
      <c r="BU27" s="908"/>
      <c r="BV27" s="502"/>
      <c r="BW27" s="502"/>
      <c r="BX27" s="502"/>
      <c r="BY27" s="502"/>
      <c r="BZ27" s="502"/>
      <c r="CA27" s="502"/>
      <c r="CB27" s="502"/>
      <c r="CC27" s="502"/>
      <c r="CD27" s="502"/>
      <c r="CE27" s="502"/>
      <c r="CF27" s="502"/>
      <c r="CG27" s="860"/>
      <c r="CH27" s="128"/>
      <c r="CI27" s="502"/>
      <c r="CJ27" s="509"/>
      <c r="CK27" s="509"/>
      <c r="CL27" s="509"/>
      <c r="CM27" s="509"/>
      <c r="CN27" s="509"/>
    </row>
    <row r="28" spans="1:92" s="508" customFormat="1" ht="39.75" customHeight="1">
      <c r="A28" s="128"/>
      <c r="B28" s="254"/>
      <c r="C28" s="128"/>
      <c r="D28" s="128"/>
      <c r="E28" s="128"/>
      <c r="F28" s="254"/>
      <c r="G28" s="128"/>
      <c r="H28" s="128"/>
      <c r="I28" s="502"/>
      <c r="J28" s="502"/>
      <c r="K28" s="502"/>
      <c r="L28" s="502"/>
      <c r="M28" s="502"/>
      <c r="N28" s="502"/>
      <c r="O28" s="502"/>
      <c r="P28" s="502"/>
      <c r="Q28" s="502"/>
      <c r="R28" s="502"/>
      <c r="S28" s="502"/>
      <c r="T28" s="502"/>
      <c r="U28" s="502"/>
      <c r="V28" s="502"/>
      <c r="W28" s="502"/>
      <c r="X28" s="502"/>
      <c r="Y28" s="502"/>
      <c r="Z28" s="502"/>
      <c r="AA28" s="502"/>
      <c r="AB28" s="502"/>
      <c r="AC28" s="502"/>
      <c r="AD28" s="502"/>
      <c r="AE28" s="502"/>
      <c r="AF28" s="502"/>
      <c r="AG28" s="502"/>
      <c r="AH28" s="502"/>
      <c r="AI28" s="502"/>
      <c r="AJ28" s="502"/>
      <c r="AK28" s="502"/>
      <c r="AL28" s="502"/>
      <c r="AM28" s="502"/>
      <c r="AN28" s="502"/>
      <c r="AO28" s="502"/>
      <c r="AP28" s="502"/>
      <c r="AQ28" s="502"/>
      <c r="AR28" s="502"/>
      <c r="AS28" s="502"/>
      <c r="AT28" s="502"/>
      <c r="AU28" s="502"/>
      <c r="AV28" s="502"/>
      <c r="AW28" s="502"/>
      <c r="AX28" s="502"/>
      <c r="AY28" s="502"/>
      <c r="AZ28" s="502"/>
      <c r="BA28" s="502"/>
      <c r="BB28" s="502"/>
      <c r="BC28" s="502"/>
      <c r="BD28" s="502"/>
      <c r="BE28" s="502"/>
      <c r="BF28" s="502"/>
      <c r="BG28" s="502"/>
      <c r="BH28" s="502"/>
      <c r="BI28" s="502"/>
      <c r="BJ28" s="909"/>
      <c r="BK28" s="908"/>
      <c r="BL28" s="502"/>
      <c r="BM28" s="502"/>
      <c r="BN28" s="502"/>
      <c r="BO28" s="502"/>
      <c r="BP28" s="909"/>
      <c r="BQ28" s="908"/>
      <c r="BR28" s="502"/>
      <c r="BS28" s="502"/>
      <c r="BT28" s="502"/>
      <c r="BU28" s="909"/>
      <c r="BV28" s="502"/>
      <c r="BW28" s="502"/>
      <c r="BX28" s="502"/>
      <c r="BY28" s="502"/>
      <c r="BZ28" s="502"/>
      <c r="CA28" s="502"/>
      <c r="CB28" s="502"/>
      <c r="CC28" s="502"/>
      <c r="CD28" s="502"/>
      <c r="CE28" s="502"/>
      <c r="CF28" s="502"/>
      <c r="CG28" s="860"/>
      <c r="CH28" s="128"/>
      <c r="CI28" s="502"/>
      <c r="CJ28" s="509"/>
      <c r="CK28" s="509"/>
      <c r="CL28" s="509"/>
      <c r="CM28" s="509"/>
      <c r="CN28" s="509"/>
    </row>
    <row r="29" spans="1:92" s="508" customFormat="1" ht="39.75" customHeight="1">
      <c r="A29" s="128"/>
      <c r="B29" s="254"/>
      <c r="C29" s="128"/>
      <c r="D29" s="128"/>
      <c r="E29" s="128"/>
      <c r="F29" s="254"/>
      <c r="G29" s="128"/>
      <c r="H29" s="128"/>
      <c r="I29" s="502"/>
      <c r="J29" s="502"/>
      <c r="K29" s="502"/>
      <c r="L29" s="502"/>
      <c r="M29" s="502"/>
      <c r="N29" s="502"/>
      <c r="O29" s="502"/>
      <c r="P29" s="502"/>
      <c r="Q29" s="502"/>
      <c r="R29" s="502"/>
      <c r="S29" s="502"/>
      <c r="T29" s="502"/>
      <c r="U29" s="502"/>
      <c r="V29" s="502"/>
      <c r="W29" s="502"/>
      <c r="X29" s="502"/>
      <c r="Y29" s="502"/>
      <c r="Z29" s="502"/>
      <c r="AA29" s="502"/>
      <c r="AB29" s="502"/>
      <c r="AC29" s="502"/>
      <c r="AD29" s="502"/>
      <c r="AE29" s="502"/>
      <c r="AF29" s="502"/>
      <c r="AG29" s="502"/>
      <c r="AH29" s="502"/>
      <c r="AI29" s="502"/>
      <c r="AJ29" s="502"/>
      <c r="AK29" s="502"/>
      <c r="AL29" s="502"/>
      <c r="AM29" s="502"/>
      <c r="AN29" s="502"/>
      <c r="AO29" s="502"/>
      <c r="AP29" s="502"/>
      <c r="AQ29" s="502"/>
      <c r="AR29" s="502"/>
      <c r="AS29" s="502"/>
      <c r="AT29" s="502"/>
      <c r="AU29" s="502"/>
      <c r="AV29" s="502"/>
      <c r="AW29" s="502"/>
      <c r="AX29" s="502"/>
      <c r="AY29" s="502"/>
      <c r="AZ29" s="502"/>
      <c r="BA29" s="502"/>
      <c r="BB29" s="502"/>
      <c r="BC29" s="502"/>
      <c r="BD29" s="502"/>
      <c r="BE29" s="502"/>
      <c r="BF29" s="502"/>
      <c r="BG29" s="502"/>
      <c r="BH29" s="502"/>
      <c r="BI29" s="502"/>
      <c r="BJ29" s="908"/>
      <c r="BK29" s="908"/>
      <c r="BL29" s="502"/>
      <c r="BM29" s="502"/>
      <c r="BN29" s="502"/>
      <c r="BO29" s="502"/>
      <c r="BP29" s="908"/>
      <c r="BQ29" s="908"/>
      <c r="BR29" s="502"/>
      <c r="BS29" s="502"/>
      <c r="BT29" s="502"/>
      <c r="BU29" s="908"/>
      <c r="BV29" s="502"/>
      <c r="BW29" s="502"/>
      <c r="BX29" s="502"/>
      <c r="BY29" s="502"/>
      <c r="BZ29" s="502"/>
      <c r="CA29" s="502"/>
      <c r="CB29" s="502"/>
      <c r="CC29" s="502"/>
      <c r="CD29" s="502"/>
      <c r="CE29" s="502"/>
      <c r="CF29" s="502"/>
      <c r="CG29" s="860"/>
      <c r="CH29" s="128"/>
      <c r="CI29" s="502"/>
      <c r="CJ29" s="509"/>
      <c r="CK29" s="509"/>
      <c r="CL29" s="509"/>
      <c r="CM29" s="509"/>
      <c r="CN29" s="509"/>
    </row>
    <row r="30" spans="1:92" s="508" customFormat="1" ht="39.75" customHeight="1">
      <c r="A30" s="128"/>
      <c r="B30" s="254"/>
      <c r="C30" s="128"/>
      <c r="D30" s="128"/>
      <c r="E30" s="128"/>
      <c r="F30" s="254"/>
      <c r="G30" s="128"/>
      <c r="H30" s="128"/>
      <c r="I30" s="502"/>
      <c r="J30" s="502"/>
      <c r="K30" s="502"/>
      <c r="L30" s="502"/>
      <c r="M30" s="502"/>
      <c r="N30" s="502"/>
      <c r="O30" s="502"/>
      <c r="P30" s="502"/>
      <c r="Q30" s="502"/>
      <c r="R30" s="502"/>
      <c r="S30" s="502"/>
      <c r="T30" s="502"/>
      <c r="U30" s="502"/>
      <c r="V30" s="502"/>
      <c r="W30" s="502"/>
      <c r="X30" s="502"/>
      <c r="Y30" s="502"/>
      <c r="Z30" s="502"/>
      <c r="AA30" s="502"/>
      <c r="AB30" s="502"/>
      <c r="AC30" s="502"/>
      <c r="AD30" s="502"/>
      <c r="AE30" s="502"/>
      <c r="AF30" s="502"/>
      <c r="AG30" s="502"/>
      <c r="AH30" s="502"/>
      <c r="AI30" s="502"/>
      <c r="AJ30" s="502"/>
      <c r="AK30" s="502"/>
      <c r="AL30" s="502"/>
      <c r="AM30" s="502"/>
      <c r="AN30" s="502"/>
      <c r="AO30" s="502"/>
      <c r="AP30" s="502"/>
      <c r="AQ30" s="502"/>
      <c r="AR30" s="502"/>
      <c r="AS30" s="502"/>
      <c r="AT30" s="502"/>
      <c r="AU30" s="502"/>
      <c r="AV30" s="502"/>
      <c r="AW30" s="502"/>
      <c r="AX30" s="502"/>
      <c r="AY30" s="502"/>
      <c r="AZ30" s="502"/>
      <c r="BA30" s="502"/>
      <c r="BB30" s="502"/>
      <c r="BC30" s="502"/>
      <c r="BD30" s="502"/>
      <c r="BE30" s="502"/>
      <c r="BF30" s="502"/>
      <c r="BG30" s="502"/>
      <c r="BH30" s="502"/>
      <c r="BI30" s="502"/>
      <c r="BJ30" s="908"/>
      <c r="BK30" s="908"/>
      <c r="BL30" s="502"/>
      <c r="BM30" s="502"/>
      <c r="BN30" s="502"/>
      <c r="BO30" s="502"/>
      <c r="BP30" s="908"/>
      <c r="BQ30" s="908"/>
      <c r="BR30" s="502"/>
      <c r="BS30" s="502"/>
      <c r="BT30" s="502"/>
      <c r="BU30" s="908"/>
      <c r="BV30" s="502"/>
      <c r="BW30" s="502"/>
      <c r="BX30" s="502"/>
      <c r="BY30" s="502"/>
      <c r="BZ30" s="502"/>
      <c r="CA30" s="502"/>
      <c r="CB30" s="502"/>
      <c r="CC30" s="502"/>
      <c r="CD30" s="502"/>
      <c r="CE30" s="502"/>
      <c r="CF30" s="502"/>
      <c r="CG30" s="860"/>
      <c r="CH30" s="128"/>
      <c r="CI30" s="502"/>
      <c r="CJ30" s="509"/>
      <c r="CK30" s="509"/>
      <c r="CL30" s="509"/>
      <c r="CM30" s="509"/>
      <c r="CN30" s="509"/>
    </row>
    <row r="31" spans="1:92" s="508" customFormat="1" ht="39.75" customHeight="1">
      <c r="A31" s="128"/>
      <c r="B31" s="254"/>
      <c r="C31" s="128"/>
      <c r="D31" s="128"/>
      <c r="E31" s="128"/>
      <c r="F31" s="254"/>
      <c r="G31" s="128"/>
      <c r="H31" s="128"/>
      <c r="I31" s="502"/>
      <c r="J31" s="502"/>
      <c r="K31" s="502"/>
      <c r="L31" s="502"/>
      <c r="M31" s="502"/>
      <c r="N31" s="502"/>
      <c r="O31" s="502"/>
      <c r="P31" s="502"/>
      <c r="Q31" s="502"/>
      <c r="R31" s="502"/>
      <c r="S31" s="502"/>
      <c r="T31" s="502"/>
      <c r="U31" s="502"/>
      <c r="V31" s="502"/>
      <c r="W31" s="502"/>
      <c r="X31" s="502"/>
      <c r="Y31" s="502"/>
      <c r="Z31" s="502"/>
      <c r="AA31" s="502"/>
      <c r="AB31" s="502"/>
      <c r="AC31" s="502"/>
      <c r="AD31" s="502"/>
      <c r="AE31" s="502"/>
      <c r="AF31" s="502"/>
      <c r="AG31" s="502"/>
      <c r="AH31" s="502"/>
      <c r="AI31" s="502"/>
      <c r="AJ31" s="502"/>
      <c r="AK31" s="502"/>
      <c r="AL31" s="502"/>
      <c r="AM31" s="502"/>
      <c r="AN31" s="502"/>
      <c r="AO31" s="502"/>
      <c r="AP31" s="502"/>
      <c r="AQ31" s="502"/>
      <c r="AR31" s="502"/>
      <c r="AS31" s="502"/>
      <c r="AT31" s="502"/>
      <c r="AU31" s="502"/>
      <c r="AV31" s="502"/>
      <c r="AW31" s="502"/>
      <c r="AX31" s="502"/>
      <c r="AY31" s="502"/>
      <c r="AZ31" s="502"/>
      <c r="BA31" s="502"/>
      <c r="BB31" s="502"/>
      <c r="BC31" s="502"/>
      <c r="BD31" s="502"/>
      <c r="BE31" s="502"/>
      <c r="BF31" s="502"/>
      <c r="BG31" s="502"/>
      <c r="BH31" s="502"/>
      <c r="BI31" s="502"/>
      <c r="BJ31" s="908"/>
      <c r="BK31" s="908"/>
      <c r="BL31" s="502"/>
      <c r="BM31" s="502"/>
      <c r="BN31" s="502"/>
      <c r="BO31" s="502"/>
      <c r="BP31" s="908"/>
      <c r="BQ31" s="908"/>
      <c r="BR31" s="502"/>
      <c r="BS31" s="502"/>
      <c r="BT31" s="502"/>
      <c r="BU31" s="908"/>
      <c r="BV31" s="502"/>
      <c r="BW31" s="502"/>
      <c r="BX31" s="502"/>
      <c r="BY31" s="502"/>
      <c r="BZ31" s="502"/>
      <c r="CA31" s="502"/>
      <c r="CB31" s="502"/>
      <c r="CC31" s="502"/>
      <c r="CD31" s="502"/>
      <c r="CE31" s="502"/>
      <c r="CF31" s="502"/>
      <c r="CG31" s="860"/>
      <c r="CH31" s="128"/>
      <c r="CI31" s="502"/>
      <c r="CJ31" s="509"/>
      <c r="CK31" s="509"/>
      <c r="CL31" s="509"/>
      <c r="CM31" s="509"/>
      <c r="CN31" s="509"/>
    </row>
    <row r="32" spans="1:92" s="508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502"/>
      <c r="J32" s="502"/>
      <c r="K32" s="502"/>
      <c r="L32" s="502"/>
      <c r="M32" s="502"/>
      <c r="N32" s="502"/>
      <c r="O32" s="502"/>
      <c r="P32" s="502"/>
      <c r="Q32" s="502"/>
      <c r="R32" s="502"/>
      <c r="S32" s="502"/>
      <c r="T32" s="502"/>
      <c r="U32" s="502"/>
      <c r="V32" s="502"/>
      <c r="W32" s="502"/>
      <c r="X32" s="502"/>
      <c r="Y32" s="502"/>
      <c r="Z32" s="502"/>
      <c r="AA32" s="502"/>
      <c r="AB32" s="502"/>
      <c r="AC32" s="502"/>
      <c r="AD32" s="502"/>
      <c r="AE32" s="502"/>
      <c r="AF32" s="502"/>
      <c r="AG32" s="502"/>
      <c r="AH32" s="502"/>
      <c r="AI32" s="502"/>
      <c r="AJ32" s="502"/>
      <c r="AK32" s="502"/>
      <c r="AL32" s="502"/>
      <c r="AM32" s="502"/>
      <c r="AN32" s="502"/>
      <c r="AO32" s="502"/>
      <c r="AP32" s="502"/>
      <c r="AQ32" s="502"/>
      <c r="AR32" s="502"/>
      <c r="AS32" s="502"/>
      <c r="AT32" s="502"/>
      <c r="AU32" s="502"/>
      <c r="AV32" s="502"/>
      <c r="AW32" s="502"/>
      <c r="AX32" s="502"/>
      <c r="AY32" s="502"/>
      <c r="AZ32" s="502"/>
      <c r="BA32" s="502"/>
      <c r="BB32" s="502"/>
      <c r="BC32" s="502"/>
      <c r="BD32" s="502"/>
      <c r="BE32" s="502"/>
      <c r="BF32" s="502"/>
      <c r="BG32" s="502"/>
      <c r="BH32" s="502"/>
      <c r="BI32" s="502"/>
      <c r="BJ32" s="909"/>
      <c r="BK32" s="908"/>
      <c r="BL32" s="502"/>
      <c r="BM32" s="502"/>
      <c r="BN32" s="502"/>
      <c r="BO32" s="502"/>
      <c r="BP32" s="909"/>
      <c r="BQ32" s="908"/>
      <c r="BR32" s="502"/>
      <c r="BS32" s="502"/>
      <c r="BT32" s="502"/>
      <c r="BU32" s="909"/>
      <c r="BV32" s="502"/>
      <c r="BW32" s="502"/>
      <c r="BX32" s="502"/>
      <c r="BY32" s="502"/>
      <c r="BZ32" s="502"/>
      <c r="CA32" s="502"/>
      <c r="CB32" s="502"/>
      <c r="CC32" s="502"/>
      <c r="CD32" s="502"/>
      <c r="CE32" s="502"/>
      <c r="CF32" s="502"/>
      <c r="CG32" s="860"/>
      <c r="CH32" s="128"/>
      <c r="CI32" s="502"/>
      <c r="CJ32" s="509"/>
      <c r="CK32" s="509"/>
      <c r="CL32" s="509"/>
      <c r="CM32" s="509"/>
      <c r="CN32" s="509"/>
    </row>
    <row r="33" spans="1:92" s="508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502"/>
      <c r="J33" s="502"/>
      <c r="K33" s="502"/>
      <c r="L33" s="502"/>
      <c r="M33" s="502"/>
      <c r="N33" s="502"/>
      <c r="O33" s="502"/>
      <c r="P33" s="502"/>
      <c r="Q33" s="502"/>
      <c r="R33" s="502"/>
      <c r="S33" s="502"/>
      <c r="T33" s="502"/>
      <c r="U33" s="502"/>
      <c r="V33" s="502"/>
      <c r="W33" s="502"/>
      <c r="X33" s="502"/>
      <c r="Y33" s="502"/>
      <c r="Z33" s="502"/>
      <c r="AA33" s="502"/>
      <c r="AB33" s="502"/>
      <c r="AC33" s="502"/>
      <c r="AD33" s="502"/>
      <c r="AE33" s="502"/>
      <c r="AF33" s="502"/>
      <c r="AG33" s="502"/>
      <c r="AH33" s="502"/>
      <c r="AI33" s="502"/>
      <c r="AJ33" s="502"/>
      <c r="AK33" s="502"/>
      <c r="AL33" s="502"/>
      <c r="AM33" s="502"/>
      <c r="AN33" s="502"/>
      <c r="AO33" s="502"/>
      <c r="AP33" s="502"/>
      <c r="AQ33" s="502"/>
      <c r="AR33" s="502"/>
      <c r="AS33" s="502"/>
      <c r="AT33" s="502"/>
      <c r="AU33" s="502"/>
      <c r="AV33" s="502"/>
      <c r="AW33" s="502"/>
      <c r="AX33" s="502"/>
      <c r="AY33" s="502"/>
      <c r="AZ33" s="502"/>
      <c r="BA33" s="502"/>
      <c r="BB33" s="502"/>
      <c r="BC33" s="502"/>
      <c r="BD33" s="502"/>
      <c r="BE33" s="502"/>
      <c r="BF33" s="502"/>
      <c r="BG33" s="502"/>
      <c r="BH33" s="502"/>
      <c r="BI33" s="502"/>
      <c r="BJ33" s="908"/>
      <c r="BK33" s="908"/>
      <c r="BL33" s="502"/>
      <c r="BM33" s="502"/>
      <c r="BN33" s="502"/>
      <c r="BO33" s="502"/>
      <c r="BP33" s="908"/>
      <c r="BQ33" s="908"/>
      <c r="BR33" s="502"/>
      <c r="BS33" s="502"/>
      <c r="BT33" s="502"/>
      <c r="BU33" s="908"/>
      <c r="BV33" s="502"/>
      <c r="BW33" s="502"/>
      <c r="BX33" s="502"/>
      <c r="BY33" s="502"/>
      <c r="BZ33" s="502"/>
      <c r="CA33" s="502"/>
      <c r="CB33" s="502"/>
      <c r="CC33" s="502"/>
      <c r="CD33" s="502"/>
      <c r="CE33" s="502"/>
      <c r="CF33" s="502"/>
      <c r="CG33" s="860"/>
      <c r="CH33" s="128"/>
      <c r="CI33" s="502"/>
      <c r="CJ33" s="509"/>
      <c r="CK33" s="509"/>
      <c r="CL33" s="509"/>
      <c r="CM33" s="509"/>
      <c r="CN33" s="509"/>
    </row>
    <row r="34" spans="1:92" s="508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502"/>
      <c r="J34" s="502"/>
      <c r="K34" s="502"/>
      <c r="L34" s="502"/>
      <c r="M34" s="502"/>
      <c r="N34" s="502"/>
      <c r="O34" s="502"/>
      <c r="P34" s="502"/>
      <c r="Q34" s="502"/>
      <c r="R34" s="502"/>
      <c r="S34" s="502"/>
      <c r="T34" s="502"/>
      <c r="U34" s="502"/>
      <c r="V34" s="502"/>
      <c r="W34" s="502"/>
      <c r="X34" s="502"/>
      <c r="Y34" s="502"/>
      <c r="Z34" s="502"/>
      <c r="AA34" s="502"/>
      <c r="AB34" s="502"/>
      <c r="AC34" s="502"/>
      <c r="AD34" s="502"/>
      <c r="AE34" s="502"/>
      <c r="AF34" s="502"/>
      <c r="AG34" s="502"/>
      <c r="AH34" s="502"/>
      <c r="AI34" s="502"/>
      <c r="AJ34" s="502"/>
      <c r="AK34" s="502"/>
      <c r="AL34" s="502"/>
      <c r="AM34" s="502"/>
      <c r="AN34" s="502"/>
      <c r="AO34" s="502"/>
      <c r="AP34" s="502"/>
      <c r="AQ34" s="502"/>
      <c r="AR34" s="502"/>
      <c r="AS34" s="502"/>
      <c r="AT34" s="502"/>
      <c r="AU34" s="502"/>
      <c r="AV34" s="502"/>
      <c r="AW34" s="502"/>
      <c r="AX34" s="502"/>
      <c r="AY34" s="502"/>
      <c r="AZ34" s="502"/>
      <c r="BA34" s="502"/>
      <c r="BB34" s="502"/>
      <c r="BC34" s="502"/>
      <c r="BD34" s="502"/>
      <c r="BE34" s="502"/>
      <c r="BF34" s="502"/>
      <c r="BG34" s="502"/>
      <c r="BH34" s="502"/>
      <c r="BI34" s="502"/>
      <c r="BJ34" s="908"/>
      <c r="BK34" s="908"/>
      <c r="BL34" s="502"/>
      <c r="BM34" s="502"/>
      <c r="BN34" s="502"/>
      <c r="BO34" s="502"/>
      <c r="BP34" s="908"/>
      <c r="BQ34" s="908"/>
      <c r="BR34" s="502"/>
      <c r="BS34" s="502"/>
      <c r="BT34" s="502"/>
      <c r="BU34" s="908"/>
      <c r="BV34" s="502"/>
      <c r="BW34" s="502"/>
      <c r="BX34" s="502"/>
      <c r="BY34" s="502"/>
      <c r="BZ34" s="502"/>
      <c r="CA34" s="502"/>
      <c r="CB34" s="502"/>
      <c r="CC34" s="502"/>
      <c r="CD34" s="502"/>
      <c r="CE34" s="502"/>
      <c r="CF34" s="502"/>
      <c r="CG34" s="860"/>
      <c r="CH34" s="128"/>
      <c r="CI34" s="502"/>
      <c r="CJ34" s="509"/>
      <c r="CK34" s="509"/>
      <c r="CL34" s="509"/>
      <c r="CM34" s="509"/>
      <c r="CN34" s="509"/>
    </row>
    <row r="35" spans="1:92" s="508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502"/>
      <c r="J35" s="502"/>
      <c r="K35" s="502"/>
      <c r="L35" s="502"/>
      <c r="M35" s="502"/>
      <c r="N35" s="502"/>
      <c r="O35" s="502"/>
      <c r="P35" s="502"/>
      <c r="Q35" s="502"/>
      <c r="R35" s="502"/>
      <c r="S35" s="502"/>
      <c r="T35" s="502"/>
      <c r="U35" s="502"/>
      <c r="V35" s="502"/>
      <c r="W35" s="502"/>
      <c r="X35" s="502"/>
      <c r="Y35" s="502"/>
      <c r="Z35" s="502"/>
      <c r="AA35" s="502"/>
      <c r="AB35" s="502"/>
      <c r="AC35" s="502"/>
      <c r="AD35" s="502"/>
      <c r="AE35" s="502"/>
      <c r="AF35" s="502"/>
      <c r="AG35" s="502"/>
      <c r="AH35" s="502"/>
      <c r="AI35" s="502"/>
      <c r="AJ35" s="502"/>
      <c r="AK35" s="502"/>
      <c r="AL35" s="502"/>
      <c r="AM35" s="502"/>
      <c r="AN35" s="502"/>
      <c r="AO35" s="502"/>
      <c r="AP35" s="502"/>
      <c r="AQ35" s="502"/>
      <c r="AR35" s="502"/>
      <c r="AS35" s="502"/>
      <c r="AT35" s="502"/>
      <c r="AU35" s="502"/>
      <c r="AV35" s="502"/>
      <c r="AW35" s="502"/>
      <c r="AX35" s="502"/>
      <c r="AY35" s="502"/>
      <c r="AZ35" s="502"/>
      <c r="BA35" s="502"/>
      <c r="BB35" s="502"/>
      <c r="BC35" s="502"/>
      <c r="BD35" s="502"/>
      <c r="BE35" s="502"/>
      <c r="BF35" s="502"/>
      <c r="BG35" s="502"/>
      <c r="BH35" s="502"/>
      <c r="BI35" s="502"/>
      <c r="BJ35" s="908"/>
      <c r="BK35" s="908"/>
      <c r="BL35" s="502"/>
      <c r="BM35" s="502"/>
      <c r="BN35" s="502"/>
      <c r="BO35" s="502"/>
      <c r="BP35" s="908"/>
      <c r="BQ35" s="908"/>
      <c r="BR35" s="502"/>
      <c r="BS35" s="502"/>
      <c r="BT35" s="502"/>
      <c r="BU35" s="908"/>
      <c r="BV35" s="502"/>
      <c r="BW35" s="502"/>
      <c r="BX35" s="502"/>
      <c r="BY35" s="502"/>
      <c r="BZ35" s="502"/>
      <c r="CA35" s="502"/>
      <c r="CB35" s="502"/>
      <c r="CC35" s="502"/>
      <c r="CD35" s="502"/>
      <c r="CE35" s="502"/>
      <c r="CF35" s="502"/>
      <c r="CG35" s="860"/>
      <c r="CH35" s="128"/>
      <c r="CI35" s="502"/>
      <c r="CJ35" s="509"/>
      <c r="CK35" s="509"/>
      <c r="CL35" s="509"/>
      <c r="CM35" s="509"/>
      <c r="CN35" s="509"/>
    </row>
    <row r="36" spans="1:92" s="508" customFormat="1" ht="39.75" customHeight="1">
      <c r="A36" s="128"/>
      <c r="B36" s="254"/>
      <c r="C36" s="128"/>
      <c r="D36" s="128"/>
      <c r="E36" s="128"/>
      <c r="F36" s="254"/>
      <c r="G36" s="128"/>
      <c r="H36" s="128"/>
      <c r="I36" s="502"/>
      <c r="J36" s="502"/>
      <c r="K36" s="502"/>
      <c r="L36" s="502"/>
      <c r="M36" s="502"/>
      <c r="N36" s="502"/>
      <c r="O36" s="502"/>
      <c r="P36" s="502"/>
      <c r="Q36" s="502"/>
      <c r="R36" s="502"/>
      <c r="S36" s="502"/>
      <c r="T36" s="502"/>
      <c r="U36" s="502"/>
      <c r="V36" s="502"/>
      <c r="W36" s="502"/>
      <c r="X36" s="502"/>
      <c r="Y36" s="502"/>
      <c r="Z36" s="502"/>
      <c r="AA36" s="502"/>
      <c r="AB36" s="502"/>
      <c r="AC36" s="502"/>
      <c r="AD36" s="502"/>
      <c r="AE36" s="502"/>
      <c r="AF36" s="502"/>
      <c r="AG36" s="502"/>
      <c r="AH36" s="502"/>
      <c r="AI36" s="502"/>
      <c r="AJ36" s="502"/>
      <c r="AK36" s="502"/>
      <c r="AL36" s="502"/>
      <c r="AM36" s="502"/>
      <c r="AN36" s="502"/>
      <c r="AO36" s="502"/>
      <c r="AP36" s="502"/>
      <c r="AQ36" s="502"/>
      <c r="AR36" s="502"/>
      <c r="AS36" s="502"/>
      <c r="AT36" s="502"/>
      <c r="AU36" s="502"/>
      <c r="AV36" s="502"/>
      <c r="AW36" s="502"/>
      <c r="AX36" s="502"/>
      <c r="AY36" s="502"/>
      <c r="AZ36" s="502"/>
      <c r="BA36" s="502"/>
      <c r="BB36" s="502"/>
      <c r="BC36" s="502"/>
      <c r="BD36" s="502"/>
      <c r="BE36" s="502"/>
      <c r="BF36" s="502"/>
      <c r="BG36" s="502"/>
      <c r="BH36" s="502"/>
      <c r="BI36" s="502"/>
      <c r="BJ36" s="908"/>
      <c r="BK36" s="908"/>
      <c r="BL36" s="502"/>
      <c r="BM36" s="502"/>
      <c r="BN36" s="502"/>
      <c r="BO36" s="502"/>
      <c r="BP36" s="908"/>
      <c r="BQ36" s="908"/>
      <c r="BR36" s="502"/>
      <c r="BS36" s="502"/>
      <c r="BT36" s="502"/>
      <c r="BU36" s="908"/>
      <c r="BV36" s="502"/>
      <c r="BW36" s="502"/>
      <c r="BX36" s="502"/>
      <c r="BY36" s="502"/>
      <c r="BZ36" s="502"/>
      <c r="CA36" s="502"/>
      <c r="CB36" s="502"/>
      <c r="CC36" s="502"/>
      <c r="CD36" s="502"/>
      <c r="CE36" s="502"/>
      <c r="CF36" s="502"/>
      <c r="CG36" s="860"/>
      <c r="CH36" s="128"/>
      <c r="CI36" s="502"/>
      <c r="CJ36" s="509"/>
      <c r="CK36" s="509"/>
      <c r="CL36" s="509"/>
      <c r="CM36" s="509"/>
      <c r="CN36" s="509"/>
    </row>
    <row r="37" spans="1:92" s="508" customFormat="1" ht="39.75" customHeight="1">
      <c r="A37" s="128"/>
      <c r="B37" s="254"/>
      <c r="C37" s="128"/>
      <c r="D37" s="128"/>
      <c r="E37" s="128"/>
      <c r="F37" s="254"/>
      <c r="G37" s="128"/>
      <c r="H37" s="128"/>
      <c r="I37" s="502"/>
      <c r="J37" s="502"/>
      <c r="K37" s="502"/>
      <c r="L37" s="502"/>
      <c r="M37" s="502"/>
      <c r="N37" s="502"/>
      <c r="O37" s="502"/>
      <c r="P37" s="502"/>
      <c r="Q37" s="502"/>
      <c r="R37" s="502"/>
      <c r="S37" s="502"/>
      <c r="T37" s="502"/>
      <c r="U37" s="502"/>
      <c r="V37" s="502"/>
      <c r="W37" s="502"/>
      <c r="X37" s="502"/>
      <c r="Y37" s="502"/>
      <c r="Z37" s="502"/>
      <c r="AA37" s="502"/>
      <c r="AB37" s="502"/>
      <c r="AC37" s="502"/>
      <c r="AD37" s="502"/>
      <c r="AE37" s="502"/>
      <c r="AF37" s="502"/>
      <c r="AG37" s="502"/>
      <c r="AH37" s="502"/>
      <c r="AI37" s="502"/>
      <c r="AJ37" s="502"/>
      <c r="AK37" s="502"/>
      <c r="AL37" s="502"/>
      <c r="AM37" s="502"/>
      <c r="AN37" s="502"/>
      <c r="AO37" s="502"/>
      <c r="AP37" s="502"/>
      <c r="AQ37" s="502"/>
      <c r="AR37" s="502"/>
      <c r="AS37" s="502"/>
      <c r="AT37" s="502"/>
      <c r="AU37" s="502"/>
      <c r="AV37" s="502"/>
      <c r="AW37" s="502"/>
      <c r="AX37" s="502"/>
      <c r="AY37" s="502"/>
      <c r="AZ37" s="502"/>
      <c r="BA37" s="502"/>
      <c r="BB37" s="502"/>
      <c r="BC37" s="502"/>
      <c r="BD37" s="502"/>
      <c r="BE37" s="502"/>
      <c r="BF37" s="502"/>
      <c r="BG37" s="502"/>
      <c r="BH37" s="502"/>
      <c r="BI37" s="502"/>
      <c r="BJ37" s="908"/>
      <c r="BK37" s="908"/>
      <c r="BL37" s="502"/>
      <c r="BM37" s="502"/>
      <c r="BN37" s="502"/>
      <c r="BO37" s="502"/>
      <c r="BP37" s="908"/>
      <c r="BQ37" s="908"/>
      <c r="BR37" s="502"/>
      <c r="BS37" s="502"/>
      <c r="BT37" s="502"/>
      <c r="BU37" s="908"/>
      <c r="BV37" s="502"/>
      <c r="BW37" s="502"/>
      <c r="BX37" s="502"/>
      <c r="BY37" s="502"/>
      <c r="BZ37" s="502"/>
      <c r="CA37" s="502"/>
      <c r="CB37" s="502"/>
      <c r="CC37" s="502"/>
      <c r="CD37" s="502"/>
      <c r="CE37" s="502"/>
      <c r="CF37" s="502"/>
      <c r="CG37" s="860"/>
      <c r="CH37" s="128"/>
      <c r="CI37" s="502"/>
      <c r="CJ37" s="509"/>
      <c r="CK37" s="509"/>
      <c r="CL37" s="509"/>
      <c r="CM37" s="509"/>
      <c r="CN37" s="509"/>
    </row>
    <row r="38" spans="1:92" s="508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502"/>
      <c r="J38" s="502"/>
      <c r="K38" s="502"/>
      <c r="L38" s="502"/>
      <c r="M38" s="502"/>
      <c r="N38" s="502"/>
      <c r="O38" s="502"/>
      <c r="P38" s="502"/>
      <c r="Q38" s="502"/>
      <c r="R38" s="502"/>
      <c r="S38" s="502"/>
      <c r="T38" s="502"/>
      <c r="U38" s="502"/>
      <c r="V38" s="502"/>
      <c r="W38" s="502"/>
      <c r="X38" s="502"/>
      <c r="Y38" s="502"/>
      <c r="Z38" s="502"/>
      <c r="AA38" s="502"/>
      <c r="AB38" s="502"/>
      <c r="AC38" s="502"/>
      <c r="AD38" s="502"/>
      <c r="AE38" s="502"/>
      <c r="AF38" s="502"/>
      <c r="AG38" s="502"/>
      <c r="AH38" s="502"/>
      <c r="AI38" s="502"/>
      <c r="AJ38" s="502"/>
      <c r="AK38" s="502"/>
      <c r="AL38" s="502"/>
      <c r="AM38" s="502"/>
      <c r="AN38" s="502"/>
      <c r="AO38" s="502"/>
      <c r="AP38" s="502"/>
      <c r="AQ38" s="502"/>
      <c r="AR38" s="502"/>
      <c r="AS38" s="502"/>
      <c r="AT38" s="502"/>
      <c r="AU38" s="502"/>
      <c r="AV38" s="502"/>
      <c r="AW38" s="502"/>
      <c r="AX38" s="502"/>
      <c r="AY38" s="502"/>
      <c r="AZ38" s="502"/>
      <c r="BA38" s="502"/>
      <c r="BB38" s="502"/>
      <c r="BC38" s="502"/>
      <c r="BD38" s="502"/>
      <c r="BE38" s="502"/>
      <c r="BF38" s="502"/>
      <c r="BG38" s="502"/>
      <c r="BH38" s="502"/>
      <c r="BI38" s="502"/>
      <c r="BJ38" s="908"/>
      <c r="BK38" s="908"/>
      <c r="BL38" s="502"/>
      <c r="BM38" s="502"/>
      <c r="BN38" s="502"/>
      <c r="BO38" s="502"/>
      <c r="BP38" s="908"/>
      <c r="BQ38" s="908"/>
      <c r="BR38" s="502"/>
      <c r="BS38" s="502"/>
      <c r="BT38" s="502"/>
      <c r="BU38" s="908"/>
      <c r="BV38" s="502"/>
      <c r="BW38" s="502"/>
      <c r="BX38" s="502"/>
      <c r="BY38" s="502"/>
      <c r="BZ38" s="502"/>
      <c r="CA38" s="502"/>
      <c r="CB38" s="502"/>
      <c r="CC38" s="502"/>
      <c r="CD38" s="502"/>
      <c r="CE38" s="502"/>
      <c r="CF38" s="502"/>
      <c r="CG38" s="860"/>
      <c r="CH38" s="128"/>
      <c r="CI38" s="502"/>
      <c r="CJ38" s="509"/>
      <c r="CK38" s="509"/>
      <c r="CL38" s="509"/>
      <c r="CM38" s="509"/>
      <c r="CN38" s="509"/>
    </row>
    <row r="39" spans="1:92" s="508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502"/>
      <c r="J39" s="502"/>
      <c r="K39" s="502"/>
      <c r="L39" s="502"/>
      <c r="M39" s="502"/>
      <c r="N39" s="502"/>
      <c r="O39" s="502"/>
      <c r="P39" s="502"/>
      <c r="Q39" s="502"/>
      <c r="R39" s="502"/>
      <c r="S39" s="502"/>
      <c r="T39" s="502"/>
      <c r="U39" s="502"/>
      <c r="V39" s="502"/>
      <c r="W39" s="502"/>
      <c r="X39" s="502"/>
      <c r="Y39" s="502"/>
      <c r="Z39" s="502"/>
      <c r="AA39" s="502"/>
      <c r="AB39" s="502"/>
      <c r="AC39" s="502"/>
      <c r="AD39" s="502"/>
      <c r="AE39" s="502"/>
      <c r="AF39" s="502"/>
      <c r="AG39" s="502"/>
      <c r="AH39" s="502"/>
      <c r="AI39" s="502"/>
      <c r="AJ39" s="502"/>
      <c r="AK39" s="502"/>
      <c r="AL39" s="502"/>
      <c r="AM39" s="502"/>
      <c r="AN39" s="502"/>
      <c r="AO39" s="502"/>
      <c r="AP39" s="502"/>
      <c r="AQ39" s="502"/>
      <c r="AR39" s="502"/>
      <c r="AS39" s="502"/>
      <c r="AT39" s="502"/>
      <c r="AU39" s="502"/>
      <c r="AV39" s="502"/>
      <c r="AW39" s="502"/>
      <c r="AX39" s="502"/>
      <c r="AY39" s="502"/>
      <c r="AZ39" s="502"/>
      <c r="BA39" s="502"/>
      <c r="BB39" s="502"/>
      <c r="BC39" s="502"/>
      <c r="BD39" s="502"/>
      <c r="BE39" s="502"/>
      <c r="BF39" s="502"/>
      <c r="BG39" s="502"/>
      <c r="BH39" s="502"/>
      <c r="BI39" s="502"/>
      <c r="BJ39" s="908"/>
      <c r="BK39" s="908"/>
      <c r="BL39" s="502"/>
      <c r="BM39" s="502"/>
      <c r="BN39" s="502"/>
      <c r="BO39" s="502"/>
      <c r="BP39" s="908"/>
      <c r="BQ39" s="908"/>
      <c r="BR39" s="502"/>
      <c r="BS39" s="502"/>
      <c r="BT39" s="502"/>
      <c r="BU39" s="908"/>
      <c r="BV39" s="502"/>
      <c r="BW39" s="502"/>
      <c r="BX39" s="502"/>
      <c r="BY39" s="502"/>
      <c r="BZ39" s="502"/>
      <c r="CA39" s="502"/>
      <c r="CB39" s="502"/>
      <c r="CC39" s="502"/>
      <c r="CD39" s="502"/>
      <c r="CE39" s="502"/>
      <c r="CF39" s="502"/>
      <c r="CG39" s="860"/>
      <c r="CH39" s="128"/>
      <c r="CI39" s="502"/>
      <c r="CJ39" s="509"/>
      <c r="CK39" s="509"/>
      <c r="CL39" s="509"/>
      <c r="CM39" s="509"/>
      <c r="CN39" s="509"/>
    </row>
    <row r="40" spans="1:92" s="508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502"/>
      <c r="J40" s="502"/>
      <c r="K40" s="502"/>
      <c r="L40" s="502"/>
      <c r="M40" s="502"/>
      <c r="N40" s="502"/>
      <c r="O40" s="502"/>
      <c r="P40" s="502"/>
      <c r="Q40" s="502"/>
      <c r="R40" s="502"/>
      <c r="S40" s="502"/>
      <c r="T40" s="502"/>
      <c r="U40" s="502"/>
      <c r="V40" s="502"/>
      <c r="W40" s="502"/>
      <c r="X40" s="502"/>
      <c r="Y40" s="502"/>
      <c r="Z40" s="502"/>
      <c r="AA40" s="502"/>
      <c r="AB40" s="502"/>
      <c r="AC40" s="502"/>
      <c r="AD40" s="502"/>
      <c r="AE40" s="502"/>
      <c r="AF40" s="502"/>
      <c r="AG40" s="502"/>
      <c r="AH40" s="502"/>
      <c r="AI40" s="502"/>
      <c r="AJ40" s="502"/>
      <c r="AK40" s="502"/>
      <c r="AL40" s="502"/>
      <c r="AM40" s="502"/>
      <c r="AN40" s="502"/>
      <c r="AO40" s="502"/>
      <c r="AP40" s="502"/>
      <c r="AQ40" s="502"/>
      <c r="AR40" s="502"/>
      <c r="AS40" s="502"/>
      <c r="AT40" s="502"/>
      <c r="AU40" s="502"/>
      <c r="AV40" s="502"/>
      <c r="AW40" s="502"/>
      <c r="AX40" s="502"/>
      <c r="AY40" s="502"/>
      <c r="AZ40" s="502"/>
      <c r="BA40" s="502"/>
      <c r="BB40" s="502"/>
      <c r="BC40" s="502"/>
      <c r="BD40" s="502"/>
      <c r="BE40" s="502"/>
      <c r="BF40" s="502"/>
      <c r="BG40" s="502"/>
      <c r="BH40" s="502"/>
      <c r="BI40" s="502"/>
      <c r="BJ40" s="908"/>
      <c r="BK40" s="908"/>
      <c r="BL40" s="502"/>
      <c r="BM40" s="502"/>
      <c r="BN40" s="502"/>
      <c r="BO40" s="502"/>
      <c r="BP40" s="908"/>
      <c r="BQ40" s="908"/>
      <c r="BR40" s="502"/>
      <c r="BS40" s="502"/>
      <c r="BT40" s="502"/>
      <c r="BU40" s="908"/>
      <c r="BV40" s="502"/>
      <c r="BW40" s="502"/>
      <c r="BX40" s="502"/>
      <c r="BY40" s="502"/>
      <c r="BZ40" s="502"/>
      <c r="CA40" s="502"/>
      <c r="CB40" s="502"/>
      <c r="CC40" s="502"/>
      <c r="CD40" s="502"/>
      <c r="CE40" s="502"/>
      <c r="CF40" s="502"/>
      <c r="CG40" s="860"/>
      <c r="CH40" s="128"/>
      <c r="CI40" s="502"/>
      <c r="CJ40" s="509"/>
      <c r="CK40" s="509"/>
      <c r="CL40" s="509"/>
      <c r="CM40" s="509"/>
      <c r="CN40" s="509"/>
    </row>
    <row r="41" spans="1:92" s="508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502"/>
      <c r="J41" s="502"/>
      <c r="K41" s="502"/>
      <c r="L41" s="502"/>
      <c r="M41" s="502"/>
      <c r="N41" s="502"/>
      <c r="O41" s="502"/>
      <c r="P41" s="502"/>
      <c r="Q41" s="502"/>
      <c r="R41" s="502"/>
      <c r="S41" s="502"/>
      <c r="T41" s="502"/>
      <c r="U41" s="502"/>
      <c r="V41" s="502"/>
      <c r="W41" s="502"/>
      <c r="X41" s="502"/>
      <c r="Y41" s="502"/>
      <c r="Z41" s="502"/>
      <c r="AA41" s="502"/>
      <c r="AB41" s="502"/>
      <c r="AC41" s="502"/>
      <c r="AD41" s="502"/>
      <c r="AE41" s="502"/>
      <c r="AF41" s="502"/>
      <c r="AG41" s="502"/>
      <c r="AH41" s="502"/>
      <c r="AI41" s="502"/>
      <c r="AJ41" s="502"/>
      <c r="AK41" s="502"/>
      <c r="AL41" s="502"/>
      <c r="AM41" s="502"/>
      <c r="AN41" s="502"/>
      <c r="AO41" s="502"/>
      <c r="AP41" s="502"/>
      <c r="AQ41" s="502"/>
      <c r="AR41" s="502"/>
      <c r="AS41" s="502"/>
      <c r="AT41" s="502"/>
      <c r="AU41" s="502"/>
      <c r="AV41" s="502"/>
      <c r="AW41" s="502"/>
      <c r="AX41" s="502"/>
      <c r="AY41" s="502"/>
      <c r="AZ41" s="502"/>
      <c r="BA41" s="502"/>
      <c r="BB41" s="502"/>
      <c r="BC41" s="502"/>
      <c r="BD41" s="502"/>
      <c r="BE41" s="502"/>
      <c r="BF41" s="502"/>
      <c r="BG41" s="502"/>
      <c r="BH41" s="502"/>
      <c r="BI41" s="502"/>
      <c r="BJ41" s="908"/>
      <c r="BK41" s="908"/>
      <c r="BL41" s="502"/>
      <c r="BM41" s="502"/>
      <c r="BN41" s="502"/>
      <c r="BO41" s="502"/>
      <c r="BP41" s="908"/>
      <c r="BQ41" s="908"/>
      <c r="BR41" s="502"/>
      <c r="BS41" s="502"/>
      <c r="BT41" s="502"/>
      <c r="BU41" s="908"/>
      <c r="BV41" s="502"/>
      <c r="BW41" s="502"/>
      <c r="BX41" s="502"/>
      <c r="BY41" s="502"/>
      <c r="BZ41" s="502"/>
      <c r="CA41" s="502"/>
      <c r="CB41" s="502"/>
      <c r="CC41" s="502"/>
      <c r="CD41" s="502"/>
      <c r="CE41" s="502"/>
      <c r="CF41" s="502"/>
      <c r="CG41" s="860"/>
      <c r="CH41" s="128"/>
      <c r="CI41" s="502"/>
      <c r="CJ41" s="509"/>
      <c r="CK41" s="509"/>
      <c r="CL41" s="509"/>
      <c r="CM41" s="509"/>
      <c r="CN41" s="509"/>
    </row>
    <row r="42" spans="1:92" s="508" customFormat="1" ht="39.75" customHeight="1">
      <c r="A42" s="128"/>
      <c r="B42" s="254"/>
      <c r="C42" s="128"/>
      <c r="D42" s="128"/>
      <c r="E42" s="128"/>
      <c r="F42" s="254"/>
      <c r="G42" s="128"/>
      <c r="H42" s="128"/>
      <c r="I42" s="502"/>
      <c r="J42" s="502"/>
      <c r="K42" s="502"/>
      <c r="L42" s="502"/>
      <c r="M42" s="502"/>
      <c r="N42" s="502"/>
      <c r="O42" s="502"/>
      <c r="P42" s="502"/>
      <c r="Q42" s="502"/>
      <c r="R42" s="502"/>
      <c r="S42" s="502"/>
      <c r="T42" s="502"/>
      <c r="U42" s="502"/>
      <c r="V42" s="502"/>
      <c r="W42" s="502"/>
      <c r="X42" s="502"/>
      <c r="Y42" s="502"/>
      <c r="Z42" s="502"/>
      <c r="AA42" s="502"/>
      <c r="AB42" s="502"/>
      <c r="AC42" s="502"/>
      <c r="AD42" s="502"/>
      <c r="AE42" s="502"/>
      <c r="AF42" s="502"/>
      <c r="AG42" s="502"/>
      <c r="AH42" s="502"/>
      <c r="AI42" s="502"/>
      <c r="AJ42" s="502"/>
      <c r="AK42" s="502"/>
      <c r="AL42" s="502"/>
      <c r="AM42" s="502"/>
      <c r="AN42" s="502"/>
      <c r="AO42" s="502"/>
      <c r="AP42" s="502"/>
      <c r="AQ42" s="502"/>
      <c r="AR42" s="502"/>
      <c r="AS42" s="502"/>
      <c r="AT42" s="502"/>
      <c r="AU42" s="502"/>
      <c r="AV42" s="502"/>
      <c r="AW42" s="502"/>
      <c r="AX42" s="502"/>
      <c r="AY42" s="502"/>
      <c r="AZ42" s="502"/>
      <c r="BA42" s="502"/>
      <c r="BB42" s="502"/>
      <c r="BC42" s="502"/>
      <c r="BD42" s="502"/>
      <c r="BE42" s="502"/>
      <c r="BF42" s="502"/>
      <c r="BG42" s="502"/>
      <c r="BH42" s="502"/>
      <c r="BI42" s="502"/>
      <c r="BJ42" s="909"/>
      <c r="BK42" s="908"/>
      <c r="BL42" s="502"/>
      <c r="BM42" s="502"/>
      <c r="BN42" s="502"/>
      <c r="BO42" s="502"/>
      <c r="BP42" s="909"/>
      <c r="BQ42" s="908"/>
      <c r="BR42" s="502"/>
      <c r="BS42" s="502"/>
      <c r="BT42" s="502"/>
      <c r="BU42" s="909"/>
      <c r="BV42" s="502"/>
      <c r="BW42" s="502"/>
      <c r="BX42" s="502"/>
      <c r="BY42" s="502"/>
      <c r="BZ42" s="502"/>
      <c r="CA42" s="502"/>
      <c r="CB42" s="502"/>
      <c r="CC42" s="502"/>
      <c r="CD42" s="502"/>
      <c r="CE42" s="502"/>
      <c r="CF42" s="502"/>
      <c r="CG42" s="860"/>
      <c r="CH42" s="128"/>
      <c r="CI42" s="502"/>
      <c r="CJ42" s="509"/>
      <c r="CK42" s="509"/>
      <c r="CL42" s="509"/>
      <c r="CM42" s="509"/>
      <c r="CN42" s="509"/>
    </row>
    <row r="43" spans="1:92" s="508" customFormat="1" ht="39.75" customHeight="1">
      <c r="A43" s="128"/>
      <c r="B43" s="254"/>
      <c r="C43" s="128"/>
      <c r="D43" s="128"/>
      <c r="E43" s="128"/>
      <c r="F43" s="254"/>
      <c r="G43" s="128"/>
      <c r="H43" s="128"/>
      <c r="I43" s="502"/>
      <c r="J43" s="502"/>
      <c r="K43" s="502"/>
      <c r="L43" s="502"/>
      <c r="M43" s="502"/>
      <c r="N43" s="502"/>
      <c r="O43" s="502"/>
      <c r="P43" s="502"/>
      <c r="Q43" s="502"/>
      <c r="R43" s="502"/>
      <c r="S43" s="502"/>
      <c r="T43" s="502"/>
      <c r="U43" s="502"/>
      <c r="V43" s="502"/>
      <c r="W43" s="502"/>
      <c r="X43" s="502"/>
      <c r="Y43" s="502"/>
      <c r="Z43" s="502"/>
      <c r="AA43" s="502"/>
      <c r="AB43" s="502"/>
      <c r="AC43" s="502"/>
      <c r="AD43" s="502"/>
      <c r="AE43" s="502"/>
      <c r="AF43" s="502"/>
      <c r="AG43" s="502"/>
      <c r="AH43" s="502"/>
      <c r="AI43" s="502"/>
      <c r="AJ43" s="502"/>
      <c r="AK43" s="502"/>
      <c r="AL43" s="502"/>
      <c r="AM43" s="502"/>
      <c r="AN43" s="502"/>
      <c r="AO43" s="502"/>
      <c r="AP43" s="502"/>
      <c r="AQ43" s="502"/>
      <c r="AR43" s="502"/>
      <c r="AS43" s="502"/>
      <c r="AT43" s="502"/>
      <c r="AU43" s="502"/>
      <c r="AV43" s="502"/>
      <c r="AW43" s="502"/>
      <c r="AX43" s="502"/>
      <c r="AY43" s="502"/>
      <c r="AZ43" s="502"/>
      <c r="BA43" s="502"/>
      <c r="BB43" s="502"/>
      <c r="BC43" s="502"/>
      <c r="BD43" s="502"/>
      <c r="BE43" s="502"/>
      <c r="BF43" s="502"/>
      <c r="BG43" s="502"/>
      <c r="BH43" s="502"/>
      <c r="BI43" s="502"/>
      <c r="BJ43" s="908"/>
      <c r="BK43" s="908"/>
      <c r="BL43" s="502"/>
      <c r="BM43" s="502"/>
      <c r="BN43" s="502"/>
      <c r="BO43" s="502"/>
      <c r="BP43" s="908"/>
      <c r="BQ43" s="908"/>
      <c r="BR43" s="502"/>
      <c r="BS43" s="502"/>
      <c r="BT43" s="502"/>
      <c r="BU43" s="908"/>
      <c r="BV43" s="502"/>
      <c r="BW43" s="502"/>
      <c r="BX43" s="502"/>
      <c r="BY43" s="502"/>
      <c r="BZ43" s="502"/>
      <c r="CA43" s="502"/>
      <c r="CB43" s="502"/>
      <c r="CC43" s="502"/>
      <c r="CD43" s="502"/>
      <c r="CE43" s="502"/>
      <c r="CF43" s="502"/>
      <c r="CG43" s="860"/>
      <c r="CH43" s="128"/>
      <c r="CI43" s="502"/>
      <c r="CJ43" s="509"/>
      <c r="CK43" s="509"/>
      <c r="CL43" s="509"/>
      <c r="CM43" s="509"/>
      <c r="CN43" s="509"/>
    </row>
    <row r="44" spans="1:92" s="508" customFormat="1" ht="39.75" customHeight="1">
      <c r="A44" s="128"/>
      <c r="B44" s="254"/>
      <c r="C44" s="128"/>
      <c r="D44" s="128"/>
      <c r="E44" s="128"/>
      <c r="F44" s="254"/>
      <c r="G44" s="128"/>
      <c r="H44" s="128"/>
      <c r="I44" s="502"/>
      <c r="J44" s="502"/>
      <c r="K44" s="502"/>
      <c r="L44" s="502"/>
      <c r="M44" s="502"/>
      <c r="N44" s="502"/>
      <c r="O44" s="502"/>
      <c r="P44" s="502"/>
      <c r="Q44" s="502"/>
      <c r="R44" s="502"/>
      <c r="S44" s="502"/>
      <c r="T44" s="502"/>
      <c r="U44" s="502"/>
      <c r="V44" s="502"/>
      <c r="W44" s="502"/>
      <c r="X44" s="502"/>
      <c r="Y44" s="502"/>
      <c r="Z44" s="502"/>
      <c r="AA44" s="502"/>
      <c r="AB44" s="502"/>
      <c r="AC44" s="502"/>
      <c r="AD44" s="502"/>
      <c r="AE44" s="502"/>
      <c r="AF44" s="502"/>
      <c r="AG44" s="502"/>
      <c r="AH44" s="502"/>
      <c r="AI44" s="502"/>
      <c r="AJ44" s="502"/>
      <c r="AK44" s="502"/>
      <c r="AL44" s="502"/>
      <c r="AM44" s="502"/>
      <c r="AN44" s="502"/>
      <c r="AO44" s="502"/>
      <c r="AP44" s="502"/>
      <c r="AQ44" s="502"/>
      <c r="AR44" s="502"/>
      <c r="AS44" s="502"/>
      <c r="AT44" s="502"/>
      <c r="AU44" s="502"/>
      <c r="AV44" s="502"/>
      <c r="AW44" s="502"/>
      <c r="AX44" s="502"/>
      <c r="AY44" s="502"/>
      <c r="AZ44" s="502"/>
      <c r="BA44" s="502"/>
      <c r="BB44" s="502"/>
      <c r="BC44" s="502"/>
      <c r="BD44" s="502"/>
      <c r="BE44" s="502"/>
      <c r="BF44" s="502"/>
      <c r="BG44" s="502"/>
      <c r="BH44" s="502"/>
      <c r="BI44" s="502"/>
      <c r="BJ44" s="908"/>
      <c r="BK44" s="908"/>
      <c r="BL44" s="502"/>
      <c r="BM44" s="502"/>
      <c r="BN44" s="502"/>
      <c r="BO44" s="502"/>
      <c r="BP44" s="908"/>
      <c r="BQ44" s="908"/>
      <c r="BR44" s="502"/>
      <c r="BS44" s="502"/>
      <c r="BT44" s="502"/>
      <c r="BU44" s="908"/>
      <c r="BV44" s="502"/>
      <c r="BW44" s="502"/>
      <c r="BX44" s="502"/>
      <c r="BY44" s="502"/>
      <c r="BZ44" s="502"/>
      <c r="CA44" s="502"/>
      <c r="CB44" s="502"/>
      <c r="CC44" s="502"/>
      <c r="CD44" s="502"/>
      <c r="CE44" s="502"/>
      <c r="CF44" s="502"/>
      <c r="CG44" s="860"/>
      <c r="CH44" s="128"/>
      <c r="CI44" s="502"/>
      <c r="CJ44" s="509"/>
      <c r="CK44" s="509"/>
      <c r="CL44" s="509"/>
      <c r="CM44" s="509"/>
      <c r="CN44" s="509"/>
    </row>
    <row r="45" spans="1:92" s="215" customFormat="1" ht="18" customHeight="1">
      <c r="B45" s="511"/>
      <c r="E45" s="511"/>
      <c r="F45" s="589"/>
      <c r="AU45" s="511"/>
      <c r="CH45" s="511"/>
    </row>
    <row r="46" spans="1:92" s="215" customFormat="1" ht="18" customHeight="1">
      <c r="B46" s="511"/>
      <c r="E46" s="511"/>
      <c r="F46" s="589"/>
      <c r="P46" s="214"/>
      <c r="AA46" s="214" t="s">
        <v>5111</v>
      </c>
      <c r="AB46" s="215" t="s">
        <v>3541</v>
      </c>
      <c r="AM46" s="234"/>
      <c r="AQ46" s="234" t="s">
        <v>5285</v>
      </c>
      <c r="AR46" s="234"/>
      <c r="AU46" s="234"/>
      <c r="AV46" s="234"/>
      <c r="AW46" s="234"/>
      <c r="BB46" s="234"/>
      <c r="BJ46" s="511"/>
      <c r="BP46" s="511"/>
      <c r="BU46" s="511"/>
      <c r="CH46" s="511"/>
    </row>
    <row r="47" spans="1:92" s="215" customFormat="1" ht="18" customHeight="1">
      <c r="A47" s="592" t="s">
        <v>2056</v>
      </c>
      <c r="B47" s="514" t="s">
        <v>3545</v>
      </c>
      <c r="C47" s="514"/>
      <c r="D47" s="514"/>
      <c r="E47" s="511"/>
      <c r="F47" s="589"/>
      <c r="P47" s="214"/>
      <c r="AA47" s="214" t="s">
        <v>5138</v>
      </c>
      <c r="AB47" s="134" t="s">
        <v>3542</v>
      </c>
      <c r="AM47" s="234"/>
      <c r="AQ47" s="234" t="s">
        <v>1647</v>
      </c>
      <c r="AR47" s="234"/>
      <c r="AU47" s="234"/>
      <c r="AV47" s="234"/>
      <c r="AW47" s="234"/>
      <c r="BD47" s="134"/>
      <c r="BJ47" s="511"/>
      <c r="BK47" s="134" t="s">
        <v>4491</v>
      </c>
      <c r="BL47" s="134"/>
      <c r="BP47" s="511"/>
      <c r="BU47" s="511"/>
      <c r="CA47" s="514" t="s">
        <v>2018</v>
      </c>
      <c r="CB47" s="514"/>
      <c r="CH47" s="511"/>
    </row>
    <row r="48" spans="1:92" s="134" customFormat="1" ht="18" customHeight="1">
      <c r="A48" s="214" t="s">
        <v>5114</v>
      </c>
      <c r="B48" s="514" t="s">
        <v>3546</v>
      </c>
      <c r="C48" s="514"/>
      <c r="D48" s="514"/>
      <c r="E48" s="511"/>
      <c r="G48" s="190" t="s">
        <v>5922</v>
      </c>
      <c r="P48" s="214"/>
      <c r="AA48" s="214" t="s">
        <v>3132</v>
      </c>
      <c r="AB48" s="134" t="s">
        <v>3543</v>
      </c>
      <c r="AL48" s="486"/>
      <c r="AM48" s="234"/>
      <c r="AN48" s="486"/>
      <c r="AQ48" s="234" t="s">
        <v>1648</v>
      </c>
      <c r="AR48" s="234"/>
      <c r="AT48" s="486"/>
      <c r="AU48" s="234"/>
      <c r="AV48" s="234"/>
      <c r="AW48" s="234"/>
      <c r="AX48" s="486"/>
      <c r="BJ48" s="511"/>
      <c r="BK48" s="134" t="s">
        <v>1496</v>
      </c>
      <c r="BP48" s="511"/>
      <c r="BU48" s="511"/>
      <c r="BZ48" s="215"/>
      <c r="CA48" s="215"/>
      <c r="CB48" s="215"/>
      <c r="CC48" s="305" t="s">
        <v>3820</v>
      </c>
      <c r="CD48" s="514"/>
      <c r="CE48" s="514"/>
      <c r="CH48" s="511"/>
    </row>
    <row r="49" spans="1:92" s="134" customFormat="1" ht="18" customHeight="1">
      <c r="B49" s="190" t="s">
        <v>3131</v>
      </c>
      <c r="E49" s="305"/>
      <c r="F49" s="190"/>
      <c r="AB49" s="134" t="s">
        <v>3544</v>
      </c>
      <c r="AL49" s="486"/>
      <c r="AM49" s="234"/>
      <c r="AN49" s="486"/>
      <c r="AQ49" s="234" t="s">
        <v>3000</v>
      </c>
      <c r="AR49" s="234"/>
      <c r="AT49" s="486"/>
      <c r="AU49" s="234"/>
      <c r="AV49" s="234"/>
      <c r="AW49" s="234"/>
      <c r="AX49" s="486"/>
      <c r="BJ49" s="305"/>
      <c r="BK49" s="134" t="s">
        <v>5728</v>
      </c>
      <c r="BP49" s="305"/>
      <c r="BU49" s="305"/>
      <c r="CC49" s="305" t="s">
        <v>5997</v>
      </c>
      <c r="CH49" s="305"/>
    </row>
    <row r="50" spans="1:92" s="134" customFormat="1" ht="18" customHeight="1">
      <c r="B50" s="305"/>
      <c r="E50" s="305"/>
      <c r="F50" s="190"/>
      <c r="P50" s="486"/>
      <c r="Q50" s="486"/>
      <c r="R50" s="486"/>
      <c r="S50" s="486"/>
      <c r="U50" s="486"/>
      <c r="AU50" s="305"/>
      <c r="CH50" s="305"/>
    </row>
    <row r="51" spans="1:92" s="134" customFormat="1" ht="13">
      <c r="CJ51" s="215"/>
      <c r="CK51" s="215"/>
      <c r="CL51" s="215"/>
      <c r="CM51" s="215"/>
      <c r="CN51" s="215"/>
    </row>
    <row r="60" spans="1:92" s="508" customFormat="1" ht="39.75" customHeight="1">
      <c r="A60" s="196" t="s">
        <v>2460</v>
      </c>
      <c r="B60" s="629" t="s">
        <v>488</v>
      </c>
      <c r="C60" s="196" t="s">
        <v>7400</v>
      </c>
      <c r="D60" s="196">
        <v>77</v>
      </c>
      <c r="E60" s="196">
        <v>8101</v>
      </c>
      <c r="F60" s="629" t="s">
        <v>5324</v>
      </c>
      <c r="G60" s="196"/>
      <c r="H60" s="196" t="s">
        <v>4265</v>
      </c>
      <c r="I60" s="918"/>
      <c r="J60" s="918"/>
      <c r="K60" s="502"/>
      <c r="L60" s="502"/>
      <c r="M60" s="502"/>
      <c r="N60" s="502"/>
      <c r="O60" s="502"/>
      <c r="P60" s="502"/>
      <c r="Q60" s="502"/>
      <c r="R60" s="502"/>
      <c r="S60" s="502"/>
      <c r="T60" s="502"/>
      <c r="U60" s="502"/>
      <c r="V60" s="502"/>
      <c r="W60" s="502"/>
      <c r="X60" s="502"/>
      <c r="Y60" s="502"/>
      <c r="Z60" s="502"/>
      <c r="AA60" s="502"/>
      <c r="AB60" s="502"/>
      <c r="AC60" s="502"/>
      <c r="AD60" s="502"/>
      <c r="AE60" s="502"/>
      <c r="AF60" s="502"/>
      <c r="AG60" s="502"/>
      <c r="AH60" s="502"/>
      <c r="AI60" s="502"/>
      <c r="AJ60" s="502"/>
      <c r="AK60" s="502"/>
      <c r="AL60" s="502"/>
      <c r="AM60" s="502"/>
      <c r="AN60" s="502"/>
      <c r="AO60" s="502"/>
      <c r="AP60" s="502"/>
      <c r="AQ60" s="502"/>
      <c r="AR60" s="502"/>
      <c r="AS60" s="502"/>
      <c r="AT60" s="502"/>
      <c r="AU60" s="502"/>
      <c r="AV60" s="502"/>
      <c r="AW60" s="502"/>
      <c r="AX60" s="502"/>
      <c r="AY60" s="502"/>
      <c r="AZ60" s="502"/>
      <c r="BA60" s="502"/>
      <c r="BB60" s="502"/>
      <c r="BC60" s="502"/>
      <c r="BD60" s="502"/>
      <c r="BE60" s="502"/>
      <c r="BF60" s="502"/>
      <c r="BG60" s="502"/>
      <c r="BH60" s="502"/>
      <c r="BI60" s="502"/>
      <c r="BJ60" s="908"/>
      <c r="BK60" s="908"/>
      <c r="BL60" s="502"/>
      <c r="BM60" s="502"/>
      <c r="BN60" s="502"/>
      <c r="BO60" s="502"/>
      <c r="BP60" s="908"/>
      <c r="BQ60" s="908"/>
      <c r="BR60" s="502"/>
      <c r="BS60" s="502"/>
      <c r="BT60" s="210">
        <v>3</v>
      </c>
      <c r="BU60" s="642">
        <v>16.5</v>
      </c>
      <c r="BV60" s="210">
        <v>20</v>
      </c>
      <c r="BW60" s="210" t="s">
        <v>4052</v>
      </c>
      <c r="BX60" s="641">
        <v>2</v>
      </c>
      <c r="BY60" s="502"/>
      <c r="BZ60" s="502"/>
      <c r="CA60" s="502"/>
      <c r="CB60" s="502"/>
      <c r="CC60" s="502"/>
      <c r="CD60" s="502"/>
      <c r="CE60" s="502"/>
      <c r="CF60" s="502"/>
      <c r="CG60" s="860"/>
      <c r="CH60" s="196">
        <v>8101</v>
      </c>
      <c r="CI60" s="502"/>
      <c r="CJ60" s="509"/>
      <c r="CK60" s="509"/>
      <c r="CL60" s="509"/>
      <c r="CM60" s="509"/>
      <c r="CN60" s="509"/>
    </row>
    <row r="61" spans="1:92" s="508" customFormat="1" ht="39.75" customHeight="1">
      <c r="A61" s="128" t="s">
        <v>3984</v>
      </c>
      <c r="B61" s="128" t="s">
        <v>3253</v>
      </c>
      <c r="C61" s="128" t="s">
        <v>7400</v>
      </c>
      <c r="D61" s="128">
        <v>78</v>
      </c>
      <c r="E61" s="128">
        <v>8102</v>
      </c>
      <c r="F61" s="254" t="s">
        <v>3254</v>
      </c>
      <c r="G61" s="128"/>
      <c r="H61" s="128" t="s">
        <v>3255</v>
      </c>
      <c r="I61" s="304"/>
      <c r="J61" s="304"/>
      <c r="K61" s="502"/>
      <c r="L61" s="502"/>
      <c r="M61" s="502"/>
      <c r="N61" s="502"/>
      <c r="O61" s="502"/>
      <c r="P61" s="502"/>
      <c r="Q61" s="502"/>
      <c r="R61" s="502"/>
      <c r="S61" s="502"/>
      <c r="T61" s="502"/>
      <c r="U61" s="502"/>
      <c r="V61" s="502"/>
      <c r="W61" s="502"/>
      <c r="X61" s="502"/>
      <c r="Y61" s="502"/>
      <c r="Z61" s="502"/>
      <c r="AA61" s="502"/>
      <c r="AB61" s="502"/>
      <c r="AC61" s="502"/>
      <c r="AD61" s="502"/>
      <c r="AE61" s="502"/>
      <c r="AF61" s="502"/>
      <c r="AG61" s="502"/>
      <c r="AH61" s="502"/>
      <c r="AI61" s="502"/>
      <c r="AJ61" s="502"/>
      <c r="AK61" s="502"/>
      <c r="AL61" s="502"/>
      <c r="AM61" s="502"/>
      <c r="AN61" s="502"/>
      <c r="AO61" s="502"/>
      <c r="AP61" s="502"/>
      <c r="AQ61" s="502"/>
      <c r="AR61" s="502"/>
      <c r="AS61" s="502"/>
      <c r="AT61" s="502"/>
      <c r="AU61" s="502"/>
      <c r="AV61" s="502"/>
      <c r="AW61" s="502"/>
      <c r="AX61" s="502"/>
      <c r="AY61" s="502"/>
      <c r="AZ61" s="502"/>
      <c r="BA61" s="502"/>
      <c r="BB61" s="502"/>
      <c r="BC61" s="502"/>
      <c r="BD61" s="502"/>
      <c r="BE61" s="502"/>
      <c r="BF61" s="502"/>
      <c r="BG61" s="502"/>
      <c r="BH61" s="502"/>
      <c r="BI61" s="502"/>
      <c r="BJ61" s="909"/>
      <c r="BK61" s="908"/>
      <c r="BL61" s="502"/>
      <c r="BM61" s="502"/>
      <c r="BN61" s="502"/>
      <c r="BO61" s="502"/>
      <c r="BP61" s="909"/>
      <c r="BQ61" s="908"/>
      <c r="BR61" s="502"/>
      <c r="BS61" s="502"/>
      <c r="BT61" s="210">
        <v>3.5</v>
      </c>
      <c r="BU61" s="210">
        <v>8.5</v>
      </c>
      <c r="BV61" s="210">
        <f>SUM(BT61:BU61)</f>
        <v>12</v>
      </c>
      <c r="BW61" s="910" t="s">
        <v>5014</v>
      </c>
      <c r="BX61" s="911">
        <v>0</v>
      </c>
      <c r="BY61" s="502"/>
      <c r="BZ61" s="502"/>
      <c r="CA61" s="502"/>
      <c r="CB61" s="502"/>
      <c r="CC61" s="502"/>
      <c r="CD61" s="502"/>
      <c r="CE61" s="502"/>
      <c r="CF61" s="502"/>
      <c r="CG61" s="860"/>
      <c r="CH61" s="128">
        <v>8102</v>
      </c>
      <c r="CI61" s="502"/>
      <c r="CJ61" s="509"/>
      <c r="CK61" s="509"/>
      <c r="CL61" s="509"/>
      <c r="CM61" s="509"/>
      <c r="CN61" s="509"/>
    </row>
    <row r="62" spans="1:92" s="508" customFormat="1" ht="39.75" customHeight="1">
      <c r="A62" s="128"/>
      <c r="B62" s="254"/>
      <c r="C62" s="128"/>
      <c r="D62" s="128"/>
      <c r="E62" s="128"/>
      <c r="F62" s="254"/>
      <c r="G62" s="128"/>
      <c r="H62" s="128"/>
      <c r="I62" s="304"/>
      <c r="J62" s="304"/>
      <c r="K62" s="502"/>
      <c r="L62" s="502"/>
      <c r="M62" s="502"/>
      <c r="N62" s="502"/>
      <c r="O62" s="502"/>
      <c r="P62" s="502"/>
      <c r="Q62" s="502"/>
      <c r="R62" s="502"/>
      <c r="S62" s="502"/>
      <c r="T62" s="502"/>
      <c r="U62" s="502"/>
      <c r="V62" s="502"/>
      <c r="W62" s="502"/>
      <c r="X62" s="502"/>
      <c r="Y62" s="502"/>
      <c r="Z62" s="502"/>
      <c r="AA62" s="502"/>
      <c r="AB62" s="502"/>
      <c r="AC62" s="502"/>
      <c r="AD62" s="502"/>
      <c r="AE62" s="502"/>
      <c r="AF62" s="502"/>
      <c r="AG62" s="502"/>
      <c r="AH62" s="502"/>
      <c r="AI62" s="502"/>
      <c r="AJ62" s="502"/>
      <c r="AK62" s="502"/>
      <c r="AL62" s="502"/>
      <c r="AM62" s="502"/>
      <c r="AN62" s="502"/>
      <c r="AO62" s="502"/>
      <c r="AP62" s="502"/>
      <c r="AQ62" s="502"/>
      <c r="AR62" s="502"/>
      <c r="AS62" s="502"/>
      <c r="AT62" s="502"/>
      <c r="AU62" s="502"/>
      <c r="AV62" s="502"/>
      <c r="AW62" s="502"/>
      <c r="AX62" s="502"/>
      <c r="AY62" s="502"/>
      <c r="AZ62" s="502"/>
      <c r="BA62" s="502"/>
      <c r="BB62" s="502"/>
      <c r="BC62" s="502"/>
      <c r="BD62" s="502"/>
      <c r="BE62" s="502"/>
      <c r="BF62" s="502"/>
      <c r="BG62" s="502"/>
      <c r="BH62" s="502"/>
      <c r="BI62" s="502"/>
      <c r="BJ62" s="908"/>
      <c r="BK62" s="908"/>
      <c r="BL62" s="502"/>
      <c r="BM62" s="502"/>
      <c r="BN62" s="502"/>
      <c r="BO62" s="502"/>
      <c r="BP62" s="908"/>
      <c r="BQ62" s="908"/>
      <c r="BR62" s="502"/>
      <c r="BS62" s="502"/>
      <c r="BT62" s="502"/>
      <c r="BU62" s="908"/>
      <c r="BV62" s="502"/>
      <c r="BW62" s="502"/>
      <c r="BX62" s="502"/>
      <c r="BY62" s="502"/>
      <c r="BZ62" s="502"/>
      <c r="CA62" s="502"/>
      <c r="CB62" s="502"/>
      <c r="CC62" s="502"/>
      <c r="CD62" s="502"/>
      <c r="CE62" s="502"/>
      <c r="CF62" s="502"/>
      <c r="CG62" s="860"/>
      <c r="CH62" s="128"/>
      <c r="CI62" s="502"/>
      <c r="CJ62" s="509"/>
      <c r="CK62" s="509"/>
      <c r="CL62" s="509"/>
      <c r="CM62" s="509"/>
      <c r="CN62" s="509"/>
    </row>
    <row r="63" spans="1:92" s="508" customFormat="1" ht="39.75" customHeight="1">
      <c r="A63" s="128"/>
      <c r="B63" s="254"/>
      <c r="C63" s="128"/>
      <c r="D63" s="128"/>
      <c r="E63" s="128"/>
      <c r="F63" s="254"/>
      <c r="G63" s="128"/>
      <c r="H63" s="128"/>
      <c r="I63" s="502"/>
      <c r="J63" s="502"/>
      <c r="K63" s="502"/>
      <c r="L63" s="502"/>
      <c r="M63" s="502"/>
      <c r="N63" s="502"/>
      <c r="O63" s="502"/>
      <c r="P63" s="502"/>
      <c r="Q63" s="502"/>
      <c r="R63" s="502"/>
      <c r="S63" s="502"/>
      <c r="T63" s="502"/>
      <c r="U63" s="502"/>
      <c r="V63" s="502"/>
      <c r="W63" s="502"/>
      <c r="X63" s="502"/>
      <c r="Y63" s="502"/>
      <c r="Z63" s="502"/>
      <c r="AA63" s="502"/>
      <c r="AB63" s="502"/>
      <c r="AC63" s="502"/>
      <c r="AD63" s="502"/>
      <c r="AE63" s="502"/>
      <c r="AF63" s="502"/>
      <c r="AG63" s="502"/>
      <c r="AH63" s="502"/>
      <c r="AI63" s="502"/>
      <c r="AJ63" s="502"/>
      <c r="AK63" s="502"/>
      <c r="AL63" s="502"/>
      <c r="AM63" s="502"/>
      <c r="AN63" s="502"/>
      <c r="AO63" s="502"/>
      <c r="AP63" s="502"/>
      <c r="AQ63" s="502"/>
      <c r="AR63" s="502"/>
      <c r="AS63" s="502"/>
      <c r="AT63" s="502"/>
      <c r="AU63" s="502"/>
      <c r="AV63" s="502"/>
      <c r="AW63" s="502"/>
      <c r="AX63" s="502"/>
      <c r="AY63" s="502"/>
      <c r="AZ63" s="502"/>
      <c r="BA63" s="502"/>
      <c r="BB63" s="502"/>
      <c r="BC63" s="502"/>
      <c r="BD63" s="502"/>
      <c r="BE63" s="502"/>
      <c r="BF63" s="502"/>
      <c r="BG63" s="502"/>
      <c r="BH63" s="502"/>
      <c r="BI63" s="502"/>
      <c r="BJ63" s="909"/>
      <c r="BK63" s="908"/>
      <c r="BL63" s="502"/>
      <c r="BM63" s="502"/>
      <c r="BN63" s="502"/>
      <c r="BO63" s="502"/>
      <c r="BP63" s="909"/>
      <c r="BQ63" s="908"/>
      <c r="BR63" s="502"/>
      <c r="BS63" s="502"/>
      <c r="BT63" s="502"/>
      <c r="BU63" s="909"/>
      <c r="BV63" s="502"/>
      <c r="BW63" s="502"/>
      <c r="BX63" s="502"/>
      <c r="BY63" s="502"/>
      <c r="BZ63" s="502"/>
      <c r="CA63" s="502"/>
      <c r="CB63" s="502"/>
      <c r="CC63" s="502"/>
      <c r="CD63" s="502"/>
      <c r="CE63" s="502"/>
      <c r="CF63" s="502"/>
      <c r="CG63" s="860"/>
      <c r="CH63" s="128"/>
      <c r="CI63" s="502"/>
      <c r="CJ63" s="509"/>
      <c r="CK63" s="509"/>
      <c r="CL63" s="509"/>
      <c r="CM63" s="509"/>
      <c r="CN63" s="509"/>
    </row>
    <row r="64" spans="1:92" s="508" customFormat="1" ht="39.75" customHeight="1">
      <c r="A64" s="128"/>
      <c r="B64" s="254"/>
      <c r="C64" s="128"/>
      <c r="D64" s="128"/>
      <c r="E64" s="128"/>
      <c r="F64" s="254"/>
      <c r="G64" s="128"/>
      <c r="H64" s="128"/>
      <c r="I64" s="502"/>
      <c r="J64" s="502"/>
      <c r="K64" s="502"/>
      <c r="L64" s="502"/>
      <c r="M64" s="502"/>
      <c r="N64" s="502"/>
      <c r="O64" s="502"/>
      <c r="P64" s="502"/>
      <c r="Q64" s="502"/>
      <c r="R64" s="502"/>
      <c r="S64" s="502"/>
      <c r="T64" s="502"/>
      <c r="U64" s="502"/>
      <c r="V64" s="502"/>
      <c r="W64" s="502"/>
      <c r="X64" s="502"/>
      <c r="Y64" s="502"/>
      <c r="Z64" s="502"/>
      <c r="AA64" s="502"/>
      <c r="AB64" s="502"/>
      <c r="AC64" s="502"/>
      <c r="AD64" s="502"/>
      <c r="AE64" s="502"/>
      <c r="AF64" s="502"/>
      <c r="AG64" s="502"/>
      <c r="AH64" s="502"/>
      <c r="AI64" s="502"/>
      <c r="AJ64" s="502"/>
      <c r="AK64" s="502"/>
      <c r="AL64" s="502"/>
      <c r="AM64" s="502"/>
      <c r="AN64" s="502"/>
      <c r="AO64" s="502"/>
      <c r="AP64" s="502"/>
      <c r="AQ64" s="502"/>
      <c r="AR64" s="502"/>
      <c r="AS64" s="502"/>
      <c r="AT64" s="502"/>
      <c r="AU64" s="502"/>
      <c r="AV64" s="502"/>
      <c r="AW64" s="502"/>
      <c r="AX64" s="502"/>
      <c r="AY64" s="502"/>
      <c r="AZ64" s="502"/>
      <c r="BA64" s="502"/>
      <c r="BB64" s="502"/>
      <c r="BC64" s="502"/>
      <c r="BD64" s="502"/>
      <c r="BE64" s="502"/>
      <c r="BF64" s="502"/>
      <c r="BG64" s="502"/>
      <c r="BH64" s="502"/>
      <c r="BI64" s="502"/>
      <c r="BJ64" s="908"/>
      <c r="BK64" s="908"/>
      <c r="BL64" s="502"/>
      <c r="BM64" s="502"/>
      <c r="BN64" s="502"/>
      <c r="BO64" s="502"/>
      <c r="BP64" s="908"/>
      <c r="BQ64" s="908"/>
      <c r="BR64" s="502"/>
      <c r="BS64" s="502"/>
      <c r="BT64" s="502"/>
      <c r="BU64" s="908"/>
      <c r="BV64" s="502"/>
      <c r="BW64" s="502"/>
      <c r="BX64" s="502"/>
      <c r="BY64" s="502"/>
      <c r="BZ64" s="502"/>
      <c r="CA64" s="502"/>
      <c r="CB64" s="502"/>
      <c r="CC64" s="502"/>
      <c r="CD64" s="502"/>
      <c r="CE64" s="502"/>
      <c r="CF64" s="502"/>
      <c r="CG64" s="860"/>
      <c r="CH64" s="128"/>
      <c r="CI64" s="502"/>
      <c r="CJ64" s="509"/>
      <c r="CK64" s="509"/>
      <c r="CL64" s="509"/>
      <c r="CM64" s="509"/>
      <c r="CN64" s="509"/>
    </row>
    <row r="65" spans="1:92" s="508" customFormat="1" ht="39.75" customHeight="1">
      <c r="A65" s="128"/>
      <c r="B65" s="254"/>
      <c r="C65" s="128"/>
      <c r="D65" s="128"/>
      <c r="E65" s="128"/>
      <c r="F65" s="254"/>
      <c r="G65" s="128"/>
      <c r="H65" s="128"/>
      <c r="I65" s="502"/>
      <c r="J65" s="502"/>
      <c r="K65" s="502"/>
      <c r="L65" s="502"/>
      <c r="M65" s="502"/>
      <c r="N65" s="502"/>
      <c r="O65" s="502"/>
      <c r="P65" s="502"/>
      <c r="Q65" s="502"/>
      <c r="R65" s="502"/>
      <c r="S65" s="502"/>
      <c r="T65" s="502"/>
      <c r="U65" s="502"/>
      <c r="V65" s="502"/>
      <c r="W65" s="502"/>
      <c r="X65" s="502"/>
      <c r="Y65" s="502"/>
      <c r="Z65" s="502"/>
      <c r="AA65" s="502"/>
      <c r="AB65" s="502"/>
      <c r="AC65" s="502"/>
      <c r="AD65" s="502"/>
      <c r="AE65" s="502"/>
      <c r="AF65" s="502"/>
      <c r="AG65" s="502"/>
      <c r="AH65" s="502"/>
      <c r="AI65" s="502"/>
      <c r="AJ65" s="502"/>
      <c r="AK65" s="502"/>
      <c r="AL65" s="502"/>
      <c r="AM65" s="502"/>
      <c r="AN65" s="502"/>
      <c r="AO65" s="502"/>
      <c r="AP65" s="502"/>
      <c r="AQ65" s="502"/>
      <c r="AR65" s="502"/>
      <c r="AS65" s="502"/>
      <c r="AT65" s="502"/>
      <c r="AU65" s="502"/>
      <c r="AV65" s="502"/>
      <c r="AW65" s="502"/>
      <c r="AX65" s="502"/>
      <c r="AY65" s="502"/>
      <c r="AZ65" s="502"/>
      <c r="BA65" s="502"/>
      <c r="BB65" s="502"/>
      <c r="BC65" s="502"/>
      <c r="BD65" s="502"/>
      <c r="BE65" s="502"/>
      <c r="BF65" s="502"/>
      <c r="BG65" s="502"/>
      <c r="BH65" s="502"/>
      <c r="BI65" s="502"/>
      <c r="BJ65" s="908"/>
      <c r="BK65" s="908"/>
      <c r="BL65" s="502"/>
      <c r="BM65" s="502"/>
      <c r="BN65" s="502"/>
      <c r="BO65" s="502"/>
      <c r="BP65" s="908"/>
      <c r="BQ65" s="908"/>
      <c r="BR65" s="502"/>
      <c r="BS65" s="502"/>
      <c r="BT65" s="502"/>
      <c r="BU65" s="908"/>
      <c r="BV65" s="502"/>
      <c r="BW65" s="502"/>
      <c r="BX65" s="502"/>
      <c r="BY65" s="502"/>
      <c r="BZ65" s="502"/>
      <c r="CA65" s="502"/>
      <c r="CB65" s="502"/>
      <c r="CC65" s="502"/>
      <c r="CD65" s="502"/>
      <c r="CE65" s="502"/>
      <c r="CF65" s="502"/>
      <c r="CG65" s="860"/>
      <c r="CH65" s="128"/>
      <c r="CI65" s="502"/>
      <c r="CJ65" s="509"/>
      <c r="CK65" s="509"/>
      <c r="CL65" s="509"/>
      <c r="CM65" s="509"/>
      <c r="CN65" s="509"/>
    </row>
    <row r="66" spans="1:92" s="508" customFormat="1" ht="39.75" customHeight="1">
      <c r="A66" s="128"/>
      <c r="B66" s="254"/>
      <c r="C66" s="128"/>
      <c r="D66" s="128"/>
      <c r="E66" s="128"/>
      <c r="F66" s="254"/>
      <c r="G66" s="128"/>
      <c r="H66" s="128"/>
      <c r="I66" s="502"/>
      <c r="J66" s="502"/>
      <c r="K66" s="502"/>
      <c r="L66" s="502"/>
      <c r="M66" s="502"/>
      <c r="N66" s="502"/>
      <c r="O66" s="502"/>
      <c r="P66" s="502"/>
      <c r="Q66" s="502"/>
      <c r="R66" s="502"/>
      <c r="S66" s="502"/>
      <c r="T66" s="502"/>
      <c r="U66" s="502"/>
      <c r="V66" s="502"/>
      <c r="W66" s="502"/>
      <c r="X66" s="502"/>
      <c r="Y66" s="502"/>
      <c r="Z66" s="502"/>
      <c r="AA66" s="502"/>
      <c r="AB66" s="502"/>
      <c r="AC66" s="502"/>
      <c r="AD66" s="502"/>
      <c r="AE66" s="502"/>
      <c r="AF66" s="502"/>
      <c r="AG66" s="502"/>
      <c r="AH66" s="502"/>
      <c r="AI66" s="502"/>
      <c r="AJ66" s="502"/>
      <c r="AK66" s="502"/>
      <c r="AL66" s="502"/>
      <c r="AM66" s="502"/>
      <c r="AN66" s="502"/>
      <c r="AO66" s="502"/>
      <c r="AP66" s="502"/>
      <c r="AQ66" s="502"/>
      <c r="AR66" s="502"/>
      <c r="AS66" s="502"/>
      <c r="AT66" s="502"/>
      <c r="AU66" s="502"/>
      <c r="AV66" s="502"/>
      <c r="AW66" s="502"/>
      <c r="AX66" s="502"/>
      <c r="AY66" s="502"/>
      <c r="AZ66" s="502"/>
      <c r="BA66" s="502"/>
      <c r="BB66" s="502"/>
      <c r="BC66" s="502"/>
      <c r="BD66" s="502"/>
      <c r="BE66" s="502"/>
      <c r="BF66" s="502"/>
      <c r="BG66" s="502"/>
      <c r="BH66" s="502"/>
      <c r="BI66" s="502"/>
      <c r="BJ66" s="908"/>
      <c r="BK66" s="908"/>
      <c r="BL66" s="502"/>
      <c r="BM66" s="502"/>
      <c r="BN66" s="502"/>
      <c r="BO66" s="502"/>
      <c r="BP66" s="908"/>
      <c r="BQ66" s="908"/>
      <c r="BR66" s="502"/>
      <c r="BS66" s="502"/>
      <c r="BT66" s="502"/>
      <c r="BU66" s="908"/>
      <c r="BV66" s="502"/>
      <c r="BW66" s="502"/>
      <c r="BX66" s="502"/>
      <c r="BY66" s="502"/>
      <c r="BZ66" s="502"/>
      <c r="CA66" s="502"/>
      <c r="CB66" s="502"/>
      <c r="CC66" s="502"/>
      <c r="CD66" s="502"/>
      <c r="CE66" s="502"/>
      <c r="CF66" s="502"/>
      <c r="CG66" s="860"/>
      <c r="CH66" s="128"/>
      <c r="CI66" s="502"/>
      <c r="CJ66" s="509"/>
      <c r="CK66" s="509"/>
      <c r="CL66" s="509"/>
      <c r="CM66" s="509"/>
      <c r="CN66" s="509"/>
    </row>
    <row r="67" spans="1:92" s="508" customFormat="1" ht="39.75" customHeight="1">
      <c r="A67" s="128"/>
      <c r="B67" s="254"/>
      <c r="C67" s="128"/>
      <c r="D67" s="128"/>
      <c r="E67" s="128"/>
      <c r="F67" s="254"/>
      <c r="G67" s="128"/>
      <c r="H67" s="128"/>
      <c r="I67" s="502"/>
      <c r="J67" s="502"/>
      <c r="K67" s="502"/>
      <c r="L67" s="502"/>
      <c r="M67" s="502"/>
      <c r="N67" s="502"/>
      <c r="O67" s="502"/>
      <c r="P67" s="502"/>
      <c r="Q67" s="502"/>
      <c r="R67" s="502"/>
      <c r="S67" s="502"/>
      <c r="T67" s="502"/>
      <c r="U67" s="502"/>
      <c r="V67" s="502"/>
      <c r="W67" s="502"/>
      <c r="X67" s="502"/>
      <c r="Y67" s="502"/>
      <c r="Z67" s="502"/>
      <c r="AA67" s="502"/>
      <c r="AB67" s="502"/>
      <c r="AC67" s="502"/>
      <c r="AD67" s="502"/>
      <c r="AE67" s="502"/>
      <c r="AF67" s="502"/>
      <c r="AG67" s="502"/>
      <c r="AH67" s="502"/>
      <c r="AI67" s="502"/>
      <c r="AJ67" s="502"/>
      <c r="AK67" s="502"/>
      <c r="AL67" s="502"/>
      <c r="AM67" s="502"/>
      <c r="AN67" s="502"/>
      <c r="AO67" s="502"/>
      <c r="AP67" s="502"/>
      <c r="AQ67" s="502"/>
      <c r="AR67" s="502"/>
      <c r="AS67" s="502"/>
      <c r="AT67" s="502"/>
      <c r="AU67" s="502"/>
      <c r="AV67" s="502"/>
      <c r="AW67" s="502"/>
      <c r="AX67" s="502"/>
      <c r="AY67" s="502"/>
      <c r="AZ67" s="502"/>
      <c r="BA67" s="502"/>
      <c r="BB67" s="502"/>
      <c r="BC67" s="502"/>
      <c r="BD67" s="502"/>
      <c r="BE67" s="502"/>
      <c r="BF67" s="502"/>
      <c r="BG67" s="502"/>
      <c r="BH67" s="502"/>
      <c r="BI67" s="502"/>
      <c r="BJ67" s="909"/>
      <c r="BK67" s="908"/>
      <c r="BL67" s="502"/>
      <c r="BM67" s="502"/>
      <c r="BN67" s="502"/>
      <c r="BO67" s="502"/>
      <c r="BP67" s="909"/>
      <c r="BQ67" s="908"/>
      <c r="BR67" s="502"/>
      <c r="BS67" s="502"/>
      <c r="BT67" s="502"/>
      <c r="BU67" s="909"/>
      <c r="BV67" s="502"/>
      <c r="BW67" s="502"/>
      <c r="BX67" s="502"/>
      <c r="BY67" s="502"/>
      <c r="BZ67" s="502"/>
      <c r="CA67" s="502"/>
      <c r="CB67" s="502"/>
      <c r="CC67" s="502"/>
      <c r="CD67" s="502"/>
      <c r="CE67" s="502"/>
      <c r="CF67" s="502"/>
      <c r="CG67" s="860"/>
      <c r="CH67" s="128"/>
      <c r="CI67" s="502"/>
      <c r="CJ67" s="509"/>
      <c r="CK67" s="509"/>
      <c r="CL67" s="509"/>
      <c r="CM67" s="509"/>
      <c r="CN67" s="509"/>
    </row>
    <row r="68" spans="1:92" s="508" customFormat="1" ht="39.75" customHeight="1">
      <c r="A68" s="128"/>
      <c r="B68" s="254"/>
      <c r="C68" s="128"/>
      <c r="D68" s="128"/>
      <c r="E68" s="128"/>
      <c r="F68" s="254"/>
      <c r="G68" s="128"/>
      <c r="H68" s="128"/>
      <c r="I68" s="502"/>
      <c r="J68" s="502"/>
      <c r="K68" s="502"/>
      <c r="L68" s="502"/>
      <c r="M68" s="502"/>
      <c r="N68" s="502"/>
      <c r="O68" s="502"/>
      <c r="P68" s="502"/>
      <c r="Q68" s="502"/>
      <c r="R68" s="502"/>
      <c r="S68" s="502"/>
      <c r="T68" s="502"/>
      <c r="U68" s="502"/>
      <c r="V68" s="502"/>
      <c r="W68" s="502"/>
      <c r="X68" s="502"/>
      <c r="Y68" s="502"/>
      <c r="Z68" s="502"/>
      <c r="AA68" s="502"/>
      <c r="AB68" s="502"/>
      <c r="AC68" s="502"/>
      <c r="AD68" s="502"/>
      <c r="AE68" s="502"/>
      <c r="AF68" s="502"/>
      <c r="AG68" s="502"/>
      <c r="AH68" s="502"/>
      <c r="AI68" s="502"/>
      <c r="AJ68" s="502"/>
      <c r="AK68" s="502"/>
      <c r="AL68" s="502"/>
      <c r="AM68" s="502"/>
      <c r="AN68" s="502"/>
      <c r="AO68" s="502"/>
      <c r="AP68" s="502"/>
      <c r="AQ68" s="502"/>
      <c r="AR68" s="502"/>
      <c r="AS68" s="502"/>
      <c r="AT68" s="502"/>
      <c r="AU68" s="502"/>
      <c r="AV68" s="502"/>
      <c r="AW68" s="502"/>
      <c r="AX68" s="502"/>
      <c r="AY68" s="502"/>
      <c r="AZ68" s="502"/>
      <c r="BA68" s="502"/>
      <c r="BB68" s="502"/>
      <c r="BC68" s="502"/>
      <c r="BD68" s="502"/>
      <c r="BE68" s="502"/>
      <c r="BF68" s="502"/>
      <c r="BG68" s="502"/>
      <c r="BH68" s="502"/>
      <c r="BI68" s="502"/>
      <c r="BJ68" s="908"/>
      <c r="BK68" s="908"/>
      <c r="BL68" s="502"/>
      <c r="BM68" s="502"/>
      <c r="BN68" s="502"/>
      <c r="BO68" s="502"/>
      <c r="BP68" s="908"/>
      <c r="BQ68" s="908"/>
      <c r="BR68" s="502"/>
      <c r="BS68" s="502"/>
      <c r="BT68" s="502"/>
      <c r="BU68" s="908"/>
      <c r="BV68" s="502"/>
      <c r="BW68" s="502"/>
      <c r="BX68" s="502"/>
      <c r="BY68" s="502"/>
      <c r="BZ68" s="502"/>
      <c r="CA68" s="502"/>
      <c r="CB68" s="502"/>
      <c r="CC68" s="502"/>
      <c r="CD68" s="502"/>
      <c r="CE68" s="502"/>
      <c r="CF68" s="502"/>
      <c r="CG68" s="860"/>
      <c r="CH68" s="128"/>
      <c r="CI68" s="502"/>
      <c r="CJ68" s="509"/>
      <c r="CK68" s="509"/>
      <c r="CL68" s="509"/>
      <c r="CM68" s="509"/>
      <c r="CN68" s="509"/>
    </row>
    <row r="69" spans="1:92" s="508" customFormat="1" ht="39.75" customHeight="1">
      <c r="A69" s="128"/>
      <c r="B69" s="254"/>
      <c r="C69" s="128"/>
      <c r="D69" s="128"/>
      <c r="E69" s="128"/>
      <c r="F69" s="254"/>
      <c r="G69" s="128"/>
      <c r="H69" s="128"/>
      <c r="I69" s="502"/>
      <c r="J69" s="502"/>
      <c r="K69" s="502"/>
      <c r="L69" s="502"/>
      <c r="M69" s="502"/>
      <c r="N69" s="502"/>
      <c r="O69" s="502"/>
      <c r="P69" s="502"/>
      <c r="Q69" s="502"/>
      <c r="R69" s="502"/>
      <c r="S69" s="502"/>
      <c r="T69" s="502"/>
      <c r="U69" s="502"/>
      <c r="V69" s="502"/>
      <c r="W69" s="502"/>
      <c r="X69" s="502"/>
      <c r="Y69" s="502"/>
      <c r="Z69" s="502"/>
      <c r="AA69" s="502"/>
      <c r="AB69" s="502"/>
      <c r="AC69" s="502"/>
      <c r="AD69" s="502"/>
      <c r="AE69" s="502"/>
      <c r="AF69" s="502"/>
      <c r="AG69" s="502"/>
      <c r="AH69" s="502"/>
      <c r="AI69" s="502"/>
      <c r="AJ69" s="502"/>
      <c r="AK69" s="502"/>
      <c r="AL69" s="502"/>
      <c r="AM69" s="502"/>
      <c r="AN69" s="502"/>
      <c r="AO69" s="502"/>
      <c r="AP69" s="502"/>
      <c r="AQ69" s="502"/>
      <c r="AR69" s="502"/>
      <c r="AS69" s="502"/>
      <c r="AT69" s="502"/>
      <c r="AU69" s="502"/>
      <c r="AV69" s="502"/>
      <c r="AW69" s="502"/>
      <c r="AX69" s="502"/>
      <c r="AY69" s="502"/>
      <c r="AZ69" s="502"/>
      <c r="BA69" s="502"/>
      <c r="BB69" s="502"/>
      <c r="BC69" s="502"/>
      <c r="BD69" s="502"/>
      <c r="BE69" s="502"/>
      <c r="BF69" s="502"/>
      <c r="BG69" s="502"/>
      <c r="BH69" s="502"/>
      <c r="BI69" s="502"/>
      <c r="BJ69" s="908"/>
      <c r="BK69" s="908"/>
      <c r="BL69" s="502"/>
      <c r="BM69" s="502"/>
      <c r="BN69" s="502"/>
      <c r="BO69" s="502"/>
      <c r="BP69" s="908"/>
      <c r="BQ69" s="908"/>
      <c r="BR69" s="502"/>
      <c r="BS69" s="502"/>
      <c r="BT69" s="502"/>
      <c r="BU69" s="908"/>
      <c r="BV69" s="502"/>
      <c r="BW69" s="502"/>
      <c r="BX69" s="502"/>
      <c r="BY69" s="502"/>
      <c r="BZ69" s="502"/>
      <c r="CA69" s="502"/>
      <c r="CB69" s="502"/>
      <c r="CC69" s="502"/>
      <c r="CD69" s="502"/>
      <c r="CE69" s="502"/>
      <c r="CF69" s="502"/>
      <c r="CG69" s="860"/>
      <c r="CH69" s="128"/>
      <c r="CI69" s="502"/>
      <c r="CJ69" s="509"/>
      <c r="CK69" s="509"/>
      <c r="CL69" s="509"/>
      <c r="CM69" s="509"/>
      <c r="CN69" s="509"/>
    </row>
    <row r="70" spans="1:92" s="508" customFormat="1" ht="39.75" customHeight="1">
      <c r="A70" s="128"/>
      <c r="B70" s="254"/>
      <c r="C70" s="128"/>
      <c r="D70" s="128"/>
      <c r="E70" s="128"/>
      <c r="F70" s="254"/>
      <c r="G70" s="128"/>
      <c r="H70" s="128"/>
      <c r="I70" s="502"/>
      <c r="J70" s="502"/>
      <c r="K70" s="502"/>
      <c r="L70" s="502"/>
      <c r="M70" s="502"/>
      <c r="N70" s="502"/>
      <c r="O70" s="502"/>
      <c r="P70" s="502"/>
      <c r="Q70" s="502"/>
      <c r="R70" s="502"/>
      <c r="S70" s="502"/>
      <c r="T70" s="502"/>
      <c r="U70" s="502"/>
      <c r="V70" s="502"/>
      <c r="W70" s="502"/>
      <c r="X70" s="502"/>
      <c r="Y70" s="502"/>
      <c r="Z70" s="502"/>
      <c r="AA70" s="502"/>
      <c r="AB70" s="502"/>
      <c r="AC70" s="502"/>
      <c r="AD70" s="502"/>
      <c r="AE70" s="502"/>
      <c r="AF70" s="502"/>
      <c r="AG70" s="502"/>
      <c r="AH70" s="502"/>
      <c r="AI70" s="502"/>
      <c r="AJ70" s="502"/>
      <c r="AK70" s="502"/>
      <c r="AL70" s="502"/>
      <c r="AM70" s="502"/>
      <c r="AN70" s="502"/>
      <c r="AO70" s="502"/>
      <c r="AP70" s="502"/>
      <c r="AQ70" s="502"/>
      <c r="AR70" s="502"/>
      <c r="AS70" s="502"/>
      <c r="AT70" s="502"/>
      <c r="AU70" s="502"/>
      <c r="AV70" s="502"/>
      <c r="AW70" s="502"/>
      <c r="AX70" s="502"/>
      <c r="AY70" s="502"/>
      <c r="AZ70" s="502"/>
      <c r="BA70" s="502"/>
      <c r="BB70" s="502"/>
      <c r="BC70" s="502"/>
      <c r="BD70" s="502"/>
      <c r="BE70" s="502"/>
      <c r="BF70" s="502"/>
      <c r="BG70" s="502"/>
      <c r="BH70" s="502"/>
      <c r="BI70" s="502"/>
      <c r="BJ70" s="908"/>
      <c r="BK70" s="908"/>
      <c r="BL70" s="502"/>
      <c r="BM70" s="502"/>
      <c r="BN70" s="502"/>
      <c r="BO70" s="502"/>
      <c r="BP70" s="908"/>
      <c r="BQ70" s="908"/>
      <c r="BR70" s="502"/>
      <c r="BS70" s="502"/>
      <c r="BT70" s="502"/>
      <c r="BU70" s="908"/>
      <c r="BV70" s="502"/>
      <c r="BW70" s="502"/>
      <c r="BX70" s="502"/>
      <c r="BY70" s="502"/>
      <c r="BZ70" s="502"/>
      <c r="CA70" s="502"/>
      <c r="CB70" s="502"/>
      <c r="CC70" s="502"/>
      <c r="CD70" s="502"/>
      <c r="CE70" s="502"/>
      <c r="CF70" s="502"/>
      <c r="CG70" s="860"/>
      <c r="CH70" s="128"/>
      <c r="CI70" s="502"/>
      <c r="CJ70" s="509"/>
      <c r="CK70" s="509"/>
      <c r="CL70" s="509"/>
      <c r="CM70" s="509"/>
      <c r="CN70" s="509"/>
    </row>
    <row r="71" spans="1:92" s="508" customFormat="1" ht="39.75" customHeight="1">
      <c r="A71" s="128"/>
      <c r="B71" s="254"/>
      <c r="C71" s="128"/>
      <c r="D71" s="128"/>
      <c r="E71" s="128"/>
      <c r="F71" s="254"/>
      <c r="G71" s="128"/>
      <c r="H71" s="128"/>
      <c r="I71" s="502"/>
      <c r="J71" s="502"/>
      <c r="K71" s="502"/>
      <c r="L71" s="502"/>
      <c r="M71" s="502"/>
      <c r="N71" s="502"/>
      <c r="O71" s="502"/>
      <c r="P71" s="502"/>
      <c r="Q71" s="502"/>
      <c r="R71" s="502"/>
      <c r="S71" s="502"/>
      <c r="T71" s="502"/>
      <c r="U71" s="502"/>
      <c r="V71" s="502"/>
      <c r="W71" s="502"/>
      <c r="X71" s="502"/>
      <c r="Y71" s="502"/>
      <c r="Z71" s="502"/>
      <c r="AA71" s="502"/>
      <c r="AB71" s="502"/>
      <c r="AC71" s="502"/>
      <c r="AD71" s="502"/>
      <c r="AE71" s="502"/>
      <c r="AF71" s="502"/>
      <c r="AG71" s="502"/>
      <c r="AH71" s="502"/>
      <c r="AI71" s="502"/>
      <c r="AJ71" s="502"/>
      <c r="AK71" s="502"/>
      <c r="AL71" s="502"/>
      <c r="AM71" s="502"/>
      <c r="AN71" s="502"/>
      <c r="AO71" s="502"/>
      <c r="AP71" s="502"/>
      <c r="AQ71" s="502"/>
      <c r="AR71" s="502"/>
      <c r="AS71" s="502"/>
      <c r="AT71" s="502"/>
      <c r="AU71" s="502"/>
      <c r="AV71" s="502"/>
      <c r="AW71" s="502"/>
      <c r="AX71" s="502"/>
      <c r="AY71" s="502"/>
      <c r="AZ71" s="502"/>
      <c r="BA71" s="502"/>
      <c r="BB71" s="502"/>
      <c r="BC71" s="502"/>
      <c r="BD71" s="502"/>
      <c r="BE71" s="502"/>
      <c r="BF71" s="502"/>
      <c r="BG71" s="502"/>
      <c r="BH71" s="502"/>
      <c r="BI71" s="502"/>
      <c r="BJ71" s="908"/>
      <c r="BK71" s="908"/>
      <c r="BL71" s="502"/>
      <c r="BM71" s="502"/>
      <c r="BN71" s="502"/>
      <c r="BO71" s="502"/>
      <c r="BP71" s="908"/>
      <c r="BQ71" s="908"/>
      <c r="BR71" s="502"/>
      <c r="BS71" s="502"/>
      <c r="BT71" s="502"/>
      <c r="BU71" s="908"/>
      <c r="BV71" s="502"/>
      <c r="BW71" s="502"/>
      <c r="BX71" s="502"/>
      <c r="BY71" s="502"/>
      <c r="BZ71" s="502"/>
      <c r="CA71" s="502"/>
      <c r="CB71" s="502"/>
      <c r="CC71" s="502"/>
      <c r="CD71" s="502"/>
      <c r="CE71" s="502"/>
      <c r="CF71" s="502"/>
      <c r="CG71" s="860"/>
      <c r="CH71" s="128"/>
      <c r="CI71" s="502"/>
      <c r="CJ71" s="509"/>
      <c r="CK71" s="509"/>
      <c r="CL71" s="509"/>
      <c r="CM71" s="509"/>
      <c r="CN71" s="509"/>
    </row>
    <row r="72" spans="1:92" s="508" customFormat="1" ht="39.75" customHeight="1">
      <c r="A72" s="128"/>
      <c r="B72" s="254"/>
      <c r="C72" s="128"/>
      <c r="D72" s="128"/>
      <c r="E72" s="128"/>
      <c r="F72" s="254"/>
      <c r="G72" s="128"/>
      <c r="H72" s="128"/>
      <c r="I72" s="502"/>
      <c r="J72" s="502"/>
      <c r="K72" s="502"/>
      <c r="L72" s="502"/>
      <c r="M72" s="502"/>
      <c r="N72" s="502"/>
      <c r="O72" s="502"/>
      <c r="P72" s="502"/>
      <c r="Q72" s="502"/>
      <c r="R72" s="502"/>
      <c r="S72" s="502"/>
      <c r="T72" s="502"/>
      <c r="U72" s="502"/>
      <c r="V72" s="502"/>
      <c r="W72" s="502"/>
      <c r="X72" s="502"/>
      <c r="Y72" s="502"/>
      <c r="Z72" s="502"/>
      <c r="AA72" s="502"/>
      <c r="AB72" s="502"/>
      <c r="AC72" s="502"/>
      <c r="AD72" s="502"/>
      <c r="AE72" s="502"/>
      <c r="AF72" s="502"/>
      <c r="AG72" s="502"/>
      <c r="AH72" s="502"/>
      <c r="AI72" s="502"/>
      <c r="AJ72" s="502"/>
      <c r="AK72" s="502"/>
      <c r="AL72" s="502"/>
      <c r="AM72" s="502"/>
      <c r="AN72" s="502"/>
      <c r="AO72" s="502"/>
      <c r="AP72" s="502"/>
      <c r="AQ72" s="502"/>
      <c r="AR72" s="502"/>
      <c r="AS72" s="502"/>
      <c r="AT72" s="502"/>
      <c r="AU72" s="502"/>
      <c r="AV72" s="502"/>
      <c r="AW72" s="502"/>
      <c r="AX72" s="502"/>
      <c r="AY72" s="502"/>
      <c r="AZ72" s="502"/>
      <c r="BA72" s="502"/>
      <c r="BB72" s="502"/>
      <c r="BC72" s="502"/>
      <c r="BD72" s="502"/>
      <c r="BE72" s="502"/>
      <c r="BF72" s="502"/>
      <c r="BG72" s="502"/>
      <c r="BH72" s="502"/>
      <c r="BI72" s="502"/>
      <c r="BJ72" s="908"/>
      <c r="BK72" s="908"/>
      <c r="BL72" s="502"/>
      <c r="BM72" s="502"/>
      <c r="BN72" s="502"/>
      <c r="BO72" s="502"/>
      <c r="BP72" s="908"/>
      <c r="BQ72" s="908"/>
      <c r="BR72" s="502"/>
      <c r="BS72" s="502"/>
      <c r="BT72" s="502"/>
      <c r="BU72" s="908"/>
      <c r="BV72" s="502"/>
      <c r="BW72" s="502"/>
      <c r="BX72" s="502"/>
      <c r="BY72" s="502"/>
      <c r="BZ72" s="502"/>
      <c r="CA72" s="502"/>
      <c r="CB72" s="502"/>
      <c r="CC72" s="502"/>
      <c r="CD72" s="502"/>
      <c r="CE72" s="502"/>
      <c r="CF72" s="502"/>
      <c r="CG72" s="860"/>
      <c r="CH72" s="128"/>
      <c r="CI72" s="502"/>
      <c r="CJ72" s="509"/>
      <c r="CK72" s="509"/>
      <c r="CL72" s="509"/>
      <c r="CM72" s="509"/>
      <c r="CN72" s="509"/>
    </row>
    <row r="73" spans="1:92" s="508" customFormat="1" ht="39.75" customHeight="1">
      <c r="A73" s="128"/>
      <c r="B73" s="254"/>
      <c r="C73" s="128"/>
      <c r="D73" s="128"/>
      <c r="E73" s="128"/>
      <c r="F73" s="254"/>
      <c r="G73" s="128"/>
      <c r="H73" s="128"/>
      <c r="I73" s="502"/>
      <c r="J73" s="502"/>
      <c r="K73" s="502"/>
      <c r="L73" s="502"/>
      <c r="M73" s="502"/>
      <c r="N73" s="502"/>
      <c r="O73" s="502"/>
      <c r="P73" s="502"/>
      <c r="Q73" s="502"/>
      <c r="R73" s="502"/>
      <c r="S73" s="502"/>
      <c r="T73" s="502"/>
      <c r="U73" s="502"/>
      <c r="V73" s="502"/>
      <c r="W73" s="502"/>
      <c r="X73" s="502"/>
      <c r="Y73" s="502"/>
      <c r="Z73" s="502"/>
      <c r="AA73" s="502"/>
      <c r="AB73" s="502"/>
      <c r="AC73" s="502"/>
      <c r="AD73" s="502"/>
      <c r="AE73" s="502"/>
      <c r="AF73" s="502"/>
      <c r="AG73" s="502"/>
      <c r="AH73" s="502"/>
      <c r="AI73" s="502"/>
      <c r="AJ73" s="502"/>
      <c r="AK73" s="502"/>
      <c r="AL73" s="502"/>
      <c r="AM73" s="502"/>
      <c r="AN73" s="502"/>
      <c r="AO73" s="502"/>
      <c r="AP73" s="502"/>
      <c r="AQ73" s="502"/>
      <c r="AR73" s="502"/>
      <c r="AS73" s="502"/>
      <c r="AT73" s="502"/>
      <c r="AU73" s="502"/>
      <c r="AV73" s="502"/>
      <c r="AW73" s="502"/>
      <c r="AX73" s="502"/>
      <c r="AY73" s="502"/>
      <c r="AZ73" s="502"/>
      <c r="BA73" s="502"/>
      <c r="BB73" s="502"/>
      <c r="BC73" s="502"/>
      <c r="BD73" s="502"/>
      <c r="BE73" s="502"/>
      <c r="BF73" s="502"/>
      <c r="BG73" s="502"/>
      <c r="BH73" s="502"/>
      <c r="BI73" s="502"/>
      <c r="BJ73" s="908"/>
      <c r="BK73" s="908"/>
      <c r="BL73" s="502"/>
      <c r="BM73" s="502"/>
      <c r="BN73" s="502"/>
      <c r="BO73" s="502"/>
      <c r="BP73" s="908"/>
      <c r="BQ73" s="908"/>
      <c r="BR73" s="502"/>
      <c r="BS73" s="502"/>
      <c r="BT73" s="502"/>
      <c r="BU73" s="908"/>
      <c r="BV73" s="502"/>
      <c r="BW73" s="502"/>
      <c r="BX73" s="502"/>
      <c r="BY73" s="502"/>
      <c r="BZ73" s="502"/>
      <c r="CA73" s="502"/>
      <c r="CB73" s="502"/>
      <c r="CC73" s="502"/>
      <c r="CD73" s="502"/>
      <c r="CE73" s="502"/>
      <c r="CF73" s="502"/>
      <c r="CG73" s="860"/>
      <c r="CH73" s="128"/>
      <c r="CI73" s="502"/>
      <c r="CJ73" s="509"/>
      <c r="CK73" s="509"/>
      <c r="CL73" s="509"/>
      <c r="CM73" s="509"/>
      <c r="CN73" s="509"/>
    </row>
    <row r="74" spans="1:92" s="508" customFormat="1" ht="39.75" customHeight="1">
      <c r="A74" s="128"/>
      <c r="B74" s="254"/>
      <c r="C74" s="128"/>
      <c r="D74" s="128"/>
      <c r="E74" s="128"/>
      <c r="F74" s="254"/>
      <c r="G74" s="128"/>
      <c r="H74" s="128"/>
      <c r="I74" s="502"/>
      <c r="J74" s="502"/>
      <c r="K74" s="502"/>
      <c r="L74" s="502"/>
      <c r="M74" s="502"/>
      <c r="N74" s="502"/>
      <c r="O74" s="502"/>
      <c r="P74" s="502"/>
      <c r="Q74" s="502"/>
      <c r="R74" s="502"/>
      <c r="S74" s="502"/>
      <c r="T74" s="502"/>
      <c r="U74" s="502"/>
      <c r="V74" s="502"/>
      <c r="W74" s="502"/>
      <c r="X74" s="502"/>
      <c r="Y74" s="502"/>
      <c r="Z74" s="502"/>
      <c r="AA74" s="502"/>
      <c r="AB74" s="502"/>
      <c r="AC74" s="502"/>
      <c r="AD74" s="502"/>
      <c r="AE74" s="502"/>
      <c r="AF74" s="502"/>
      <c r="AG74" s="502"/>
      <c r="AH74" s="502"/>
      <c r="AI74" s="502"/>
      <c r="AJ74" s="502"/>
      <c r="AK74" s="502"/>
      <c r="AL74" s="502"/>
      <c r="AM74" s="502"/>
      <c r="AN74" s="502"/>
      <c r="AO74" s="502"/>
      <c r="AP74" s="502"/>
      <c r="AQ74" s="502"/>
      <c r="AR74" s="502"/>
      <c r="AS74" s="502"/>
      <c r="AT74" s="502"/>
      <c r="AU74" s="502"/>
      <c r="AV74" s="502"/>
      <c r="AW74" s="502"/>
      <c r="AX74" s="502"/>
      <c r="AY74" s="502"/>
      <c r="AZ74" s="502"/>
      <c r="BA74" s="502"/>
      <c r="BB74" s="502"/>
      <c r="BC74" s="502"/>
      <c r="BD74" s="502"/>
      <c r="BE74" s="502"/>
      <c r="BF74" s="502"/>
      <c r="BG74" s="502"/>
      <c r="BH74" s="502"/>
      <c r="BI74" s="502"/>
      <c r="BJ74" s="908"/>
      <c r="BK74" s="908"/>
      <c r="BL74" s="502"/>
      <c r="BM74" s="502"/>
      <c r="BN74" s="502"/>
      <c r="BO74" s="502"/>
      <c r="BP74" s="908"/>
      <c r="BQ74" s="908"/>
      <c r="BR74" s="502"/>
      <c r="BS74" s="502"/>
      <c r="BT74" s="502"/>
      <c r="BU74" s="908"/>
      <c r="BV74" s="502"/>
      <c r="BW74" s="502"/>
      <c r="BX74" s="502"/>
      <c r="BY74" s="502"/>
      <c r="BZ74" s="502"/>
      <c r="CA74" s="502"/>
      <c r="CB74" s="502"/>
      <c r="CC74" s="502"/>
      <c r="CD74" s="502"/>
      <c r="CE74" s="502"/>
      <c r="CF74" s="502"/>
      <c r="CG74" s="860"/>
      <c r="CH74" s="128"/>
      <c r="CI74" s="502"/>
      <c r="CJ74" s="509"/>
      <c r="CK74" s="509"/>
      <c r="CL74" s="509"/>
      <c r="CM74" s="509"/>
      <c r="CN74" s="509"/>
    </row>
    <row r="75" spans="1:92" s="508" customFormat="1" ht="39.75" customHeight="1">
      <c r="A75" s="128"/>
      <c r="B75" s="254"/>
      <c r="C75" s="128"/>
      <c r="D75" s="128"/>
      <c r="E75" s="128"/>
      <c r="F75" s="254"/>
      <c r="G75" s="128"/>
      <c r="H75" s="128"/>
      <c r="I75" s="502"/>
      <c r="J75" s="502"/>
      <c r="K75" s="502"/>
      <c r="L75" s="502"/>
      <c r="M75" s="502"/>
      <c r="N75" s="502"/>
      <c r="O75" s="502"/>
      <c r="P75" s="502"/>
      <c r="Q75" s="502"/>
      <c r="R75" s="502"/>
      <c r="S75" s="502"/>
      <c r="T75" s="502"/>
      <c r="U75" s="502"/>
      <c r="V75" s="502"/>
      <c r="W75" s="502"/>
      <c r="X75" s="502"/>
      <c r="Y75" s="502"/>
      <c r="Z75" s="502"/>
      <c r="AA75" s="502"/>
      <c r="AB75" s="502"/>
      <c r="AC75" s="502"/>
      <c r="AD75" s="502"/>
      <c r="AE75" s="502"/>
      <c r="AF75" s="502"/>
      <c r="AG75" s="502"/>
      <c r="AH75" s="502"/>
      <c r="AI75" s="502"/>
      <c r="AJ75" s="502"/>
      <c r="AK75" s="502"/>
      <c r="AL75" s="502"/>
      <c r="AM75" s="502"/>
      <c r="AN75" s="502"/>
      <c r="AO75" s="502"/>
      <c r="AP75" s="502"/>
      <c r="AQ75" s="502"/>
      <c r="AR75" s="502"/>
      <c r="AS75" s="502"/>
      <c r="AT75" s="502"/>
      <c r="AU75" s="502"/>
      <c r="AV75" s="502"/>
      <c r="AW75" s="502"/>
      <c r="AX75" s="502"/>
      <c r="AY75" s="502"/>
      <c r="AZ75" s="502"/>
      <c r="BA75" s="502"/>
      <c r="BB75" s="502"/>
      <c r="BC75" s="502"/>
      <c r="BD75" s="502"/>
      <c r="BE75" s="502"/>
      <c r="BF75" s="502"/>
      <c r="BG75" s="502"/>
      <c r="BH75" s="502"/>
      <c r="BI75" s="502"/>
      <c r="BJ75" s="908"/>
      <c r="BK75" s="908"/>
      <c r="BL75" s="502"/>
      <c r="BM75" s="502"/>
      <c r="BN75" s="502"/>
      <c r="BO75" s="502"/>
      <c r="BP75" s="908"/>
      <c r="BQ75" s="908"/>
      <c r="BR75" s="502"/>
      <c r="BS75" s="502"/>
      <c r="BT75" s="502"/>
      <c r="BU75" s="908"/>
      <c r="BV75" s="502"/>
      <c r="BW75" s="502"/>
      <c r="BX75" s="502"/>
      <c r="BY75" s="502"/>
      <c r="BZ75" s="502"/>
      <c r="CA75" s="502"/>
      <c r="CB75" s="502"/>
      <c r="CC75" s="502"/>
      <c r="CD75" s="502"/>
      <c r="CE75" s="502"/>
      <c r="CF75" s="502"/>
      <c r="CG75" s="860"/>
      <c r="CH75" s="128"/>
      <c r="CI75" s="502"/>
      <c r="CJ75" s="509"/>
      <c r="CK75" s="509"/>
      <c r="CL75" s="509"/>
      <c r="CM75" s="509"/>
      <c r="CN75" s="509"/>
    </row>
    <row r="76" spans="1:92" s="508" customFormat="1" ht="39.75" customHeight="1">
      <c r="A76" s="128"/>
      <c r="B76" s="254"/>
      <c r="C76" s="128"/>
      <c r="D76" s="128"/>
      <c r="E76" s="128"/>
      <c r="F76" s="254"/>
      <c r="G76" s="128"/>
      <c r="H76" s="128"/>
      <c r="I76" s="502"/>
      <c r="J76" s="502"/>
      <c r="K76" s="502"/>
      <c r="L76" s="502"/>
      <c r="M76" s="502"/>
      <c r="N76" s="502"/>
      <c r="O76" s="502"/>
      <c r="P76" s="502"/>
      <c r="Q76" s="502"/>
      <c r="R76" s="502"/>
      <c r="S76" s="502"/>
      <c r="T76" s="502"/>
      <c r="U76" s="502"/>
      <c r="V76" s="502"/>
      <c r="W76" s="502"/>
      <c r="X76" s="502"/>
      <c r="Y76" s="502"/>
      <c r="Z76" s="502"/>
      <c r="AA76" s="502"/>
      <c r="AB76" s="502"/>
      <c r="AC76" s="502"/>
      <c r="AD76" s="502"/>
      <c r="AE76" s="502"/>
      <c r="AF76" s="502"/>
      <c r="AG76" s="502"/>
      <c r="AH76" s="502"/>
      <c r="AI76" s="502"/>
      <c r="AJ76" s="502"/>
      <c r="AK76" s="502"/>
      <c r="AL76" s="502"/>
      <c r="AM76" s="502"/>
      <c r="AN76" s="502"/>
      <c r="AO76" s="502"/>
      <c r="AP76" s="502"/>
      <c r="AQ76" s="502"/>
      <c r="AR76" s="502"/>
      <c r="AS76" s="502"/>
      <c r="AT76" s="502"/>
      <c r="AU76" s="502"/>
      <c r="AV76" s="502"/>
      <c r="AW76" s="502"/>
      <c r="AX76" s="502"/>
      <c r="AY76" s="502"/>
      <c r="AZ76" s="502"/>
      <c r="BA76" s="502"/>
      <c r="BB76" s="502"/>
      <c r="BC76" s="502"/>
      <c r="BD76" s="502"/>
      <c r="BE76" s="502"/>
      <c r="BF76" s="502"/>
      <c r="BG76" s="502"/>
      <c r="BH76" s="502"/>
      <c r="BI76" s="502"/>
      <c r="BJ76" s="908"/>
      <c r="BK76" s="908"/>
      <c r="BL76" s="502"/>
      <c r="BM76" s="502"/>
      <c r="BN76" s="502"/>
      <c r="BO76" s="502"/>
      <c r="BP76" s="908"/>
      <c r="BQ76" s="908"/>
      <c r="BR76" s="502"/>
      <c r="BS76" s="502"/>
      <c r="BT76" s="502"/>
      <c r="BU76" s="908"/>
      <c r="BV76" s="502"/>
      <c r="BW76" s="502"/>
      <c r="BX76" s="502"/>
      <c r="BY76" s="502"/>
      <c r="BZ76" s="502"/>
      <c r="CA76" s="502"/>
      <c r="CB76" s="502"/>
      <c r="CC76" s="502"/>
      <c r="CD76" s="502"/>
      <c r="CE76" s="502"/>
      <c r="CF76" s="502"/>
      <c r="CG76" s="860"/>
      <c r="CH76" s="128"/>
      <c r="CI76" s="502"/>
      <c r="CJ76" s="509"/>
      <c r="CK76" s="509"/>
      <c r="CL76" s="509"/>
      <c r="CM76" s="509"/>
      <c r="CN76" s="509"/>
    </row>
    <row r="77" spans="1:92" s="508" customFormat="1" ht="39.75" customHeight="1">
      <c r="A77" s="128"/>
      <c r="B77" s="254"/>
      <c r="C77" s="128"/>
      <c r="D77" s="128"/>
      <c r="E77" s="128"/>
      <c r="F77" s="254"/>
      <c r="G77" s="128"/>
      <c r="H77" s="128"/>
      <c r="I77" s="502"/>
      <c r="J77" s="502"/>
      <c r="K77" s="502"/>
      <c r="L77" s="502"/>
      <c r="M77" s="502"/>
      <c r="N77" s="502"/>
      <c r="O77" s="502"/>
      <c r="P77" s="502"/>
      <c r="Q77" s="502"/>
      <c r="R77" s="502"/>
      <c r="S77" s="502"/>
      <c r="T77" s="502"/>
      <c r="U77" s="502"/>
      <c r="V77" s="502"/>
      <c r="W77" s="502"/>
      <c r="X77" s="502"/>
      <c r="Y77" s="502"/>
      <c r="Z77" s="502"/>
      <c r="AA77" s="502"/>
      <c r="AB77" s="502"/>
      <c r="AC77" s="502"/>
      <c r="AD77" s="502"/>
      <c r="AE77" s="502"/>
      <c r="AF77" s="502"/>
      <c r="AG77" s="502"/>
      <c r="AH77" s="502"/>
      <c r="AI77" s="502"/>
      <c r="AJ77" s="502"/>
      <c r="AK77" s="502"/>
      <c r="AL77" s="502"/>
      <c r="AM77" s="502"/>
      <c r="AN77" s="502"/>
      <c r="AO77" s="502"/>
      <c r="AP77" s="502"/>
      <c r="AQ77" s="502"/>
      <c r="AR77" s="502"/>
      <c r="AS77" s="502"/>
      <c r="AT77" s="502"/>
      <c r="AU77" s="502"/>
      <c r="AV77" s="502"/>
      <c r="AW77" s="502"/>
      <c r="AX77" s="502"/>
      <c r="AY77" s="502"/>
      <c r="AZ77" s="502"/>
      <c r="BA77" s="502"/>
      <c r="BB77" s="502"/>
      <c r="BC77" s="502"/>
      <c r="BD77" s="502"/>
      <c r="BE77" s="502"/>
      <c r="BF77" s="502"/>
      <c r="BG77" s="502"/>
      <c r="BH77" s="502"/>
      <c r="BI77" s="502"/>
      <c r="BJ77" s="909"/>
      <c r="BK77" s="908"/>
      <c r="BL77" s="502"/>
      <c r="BM77" s="502"/>
      <c r="BN77" s="502"/>
      <c r="BO77" s="502"/>
      <c r="BP77" s="909"/>
      <c r="BQ77" s="908"/>
      <c r="BR77" s="502"/>
      <c r="BS77" s="502"/>
      <c r="BT77" s="502"/>
      <c r="BU77" s="909"/>
      <c r="BV77" s="502"/>
      <c r="BW77" s="502"/>
      <c r="BX77" s="502"/>
      <c r="BY77" s="502"/>
      <c r="BZ77" s="502"/>
      <c r="CA77" s="502"/>
      <c r="CB77" s="502"/>
      <c r="CC77" s="502"/>
      <c r="CD77" s="502"/>
      <c r="CE77" s="502"/>
      <c r="CF77" s="502"/>
      <c r="CG77" s="860"/>
      <c r="CH77" s="128"/>
      <c r="CI77" s="502"/>
      <c r="CJ77" s="509"/>
      <c r="CK77" s="509"/>
      <c r="CL77" s="509"/>
      <c r="CM77" s="509"/>
      <c r="CN77" s="509"/>
    </row>
    <row r="78" spans="1:92" s="508" customFormat="1" ht="39.75" customHeight="1">
      <c r="A78" s="128"/>
      <c r="B78" s="254"/>
      <c r="C78" s="128"/>
      <c r="D78" s="128"/>
      <c r="E78" s="128"/>
      <c r="F78" s="254"/>
      <c r="G78" s="128"/>
      <c r="H78" s="128"/>
      <c r="I78" s="502"/>
      <c r="J78" s="502"/>
      <c r="K78" s="502"/>
      <c r="L78" s="502"/>
      <c r="M78" s="502"/>
      <c r="N78" s="502"/>
      <c r="O78" s="502"/>
      <c r="P78" s="502"/>
      <c r="Q78" s="502"/>
      <c r="R78" s="502"/>
      <c r="S78" s="502"/>
      <c r="T78" s="502"/>
      <c r="U78" s="502"/>
      <c r="V78" s="502"/>
      <c r="W78" s="502"/>
      <c r="X78" s="502"/>
      <c r="Y78" s="502"/>
      <c r="Z78" s="502"/>
      <c r="AA78" s="502"/>
      <c r="AB78" s="502"/>
      <c r="AC78" s="502"/>
      <c r="AD78" s="502"/>
      <c r="AE78" s="502"/>
      <c r="AF78" s="502"/>
      <c r="AG78" s="502"/>
      <c r="AH78" s="502"/>
      <c r="AI78" s="502"/>
      <c r="AJ78" s="502"/>
      <c r="AK78" s="502"/>
      <c r="AL78" s="502"/>
      <c r="AM78" s="502"/>
      <c r="AN78" s="502"/>
      <c r="AO78" s="502"/>
      <c r="AP78" s="502"/>
      <c r="AQ78" s="502"/>
      <c r="AR78" s="502"/>
      <c r="AS78" s="502"/>
      <c r="AT78" s="502"/>
      <c r="AU78" s="502"/>
      <c r="AV78" s="502"/>
      <c r="AW78" s="502"/>
      <c r="AX78" s="502"/>
      <c r="AY78" s="502"/>
      <c r="AZ78" s="502"/>
      <c r="BA78" s="502"/>
      <c r="BB78" s="502"/>
      <c r="BC78" s="502"/>
      <c r="BD78" s="502"/>
      <c r="BE78" s="502"/>
      <c r="BF78" s="502"/>
      <c r="BG78" s="502"/>
      <c r="BH78" s="502"/>
      <c r="BI78" s="502"/>
      <c r="BJ78" s="908"/>
      <c r="BK78" s="908"/>
      <c r="BL78" s="502"/>
      <c r="BM78" s="502"/>
      <c r="BN78" s="502"/>
      <c r="BO78" s="502"/>
      <c r="BP78" s="908"/>
      <c r="BQ78" s="908"/>
      <c r="BR78" s="502"/>
      <c r="BS78" s="502"/>
      <c r="BT78" s="502"/>
      <c r="BU78" s="908"/>
      <c r="BV78" s="502"/>
      <c r="BW78" s="502"/>
      <c r="BX78" s="502"/>
      <c r="BY78" s="502"/>
      <c r="BZ78" s="502"/>
      <c r="CA78" s="502"/>
      <c r="CB78" s="502"/>
      <c r="CC78" s="502"/>
      <c r="CD78" s="502"/>
      <c r="CE78" s="502"/>
      <c r="CF78" s="502"/>
      <c r="CG78" s="860"/>
      <c r="CH78" s="128"/>
      <c r="CI78" s="502"/>
      <c r="CJ78" s="509"/>
      <c r="CK78" s="509"/>
      <c r="CL78" s="509"/>
      <c r="CM78" s="509"/>
      <c r="CN78" s="509"/>
    </row>
    <row r="79" spans="1:92" s="508" customFormat="1" ht="39.75" customHeight="1">
      <c r="A79" s="128"/>
      <c r="B79" s="254"/>
      <c r="C79" s="128"/>
      <c r="D79" s="128"/>
      <c r="E79" s="128"/>
      <c r="F79" s="254"/>
      <c r="G79" s="128"/>
      <c r="H79" s="128"/>
      <c r="I79" s="502"/>
      <c r="J79" s="502"/>
      <c r="K79" s="502"/>
      <c r="L79" s="502"/>
      <c r="M79" s="502"/>
      <c r="N79" s="502"/>
      <c r="O79" s="502"/>
      <c r="P79" s="502"/>
      <c r="Q79" s="502"/>
      <c r="R79" s="502"/>
      <c r="S79" s="502"/>
      <c r="T79" s="502"/>
      <c r="U79" s="502"/>
      <c r="V79" s="502"/>
      <c r="W79" s="502"/>
      <c r="X79" s="502"/>
      <c r="Y79" s="502"/>
      <c r="Z79" s="502"/>
      <c r="AA79" s="502"/>
      <c r="AB79" s="502"/>
      <c r="AC79" s="502"/>
      <c r="AD79" s="502"/>
      <c r="AE79" s="502"/>
      <c r="AF79" s="502"/>
      <c r="AG79" s="502"/>
      <c r="AH79" s="502"/>
      <c r="AI79" s="502"/>
      <c r="AJ79" s="502"/>
      <c r="AK79" s="502"/>
      <c r="AL79" s="502"/>
      <c r="AM79" s="502"/>
      <c r="AN79" s="502"/>
      <c r="AO79" s="502"/>
      <c r="AP79" s="502"/>
      <c r="AQ79" s="502"/>
      <c r="AR79" s="502"/>
      <c r="AS79" s="502"/>
      <c r="AT79" s="502"/>
      <c r="AU79" s="502"/>
      <c r="AV79" s="502"/>
      <c r="AW79" s="502"/>
      <c r="AX79" s="502"/>
      <c r="AY79" s="502"/>
      <c r="AZ79" s="502"/>
      <c r="BA79" s="502"/>
      <c r="BB79" s="502"/>
      <c r="BC79" s="502"/>
      <c r="BD79" s="502"/>
      <c r="BE79" s="502"/>
      <c r="BF79" s="502"/>
      <c r="BG79" s="502"/>
      <c r="BH79" s="502"/>
      <c r="BI79" s="502"/>
      <c r="BJ79" s="908"/>
      <c r="BK79" s="908"/>
      <c r="BL79" s="502"/>
      <c r="BM79" s="502"/>
      <c r="BN79" s="502"/>
      <c r="BO79" s="502"/>
      <c r="BP79" s="908"/>
      <c r="BQ79" s="908"/>
      <c r="BR79" s="502"/>
      <c r="BS79" s="502"/>
      <c r="BT79" s="502"/>
      <c r="BU79" s="908"/>
      <c r="BV79" s="502"/>
      <c r="BW79" s="502"/>
      <c r="BX79" s="502"/>
      <c r="BY79" s="502"/>
      <c r="BZ79" s="502"/>
      <c r="CA79" s="502"/>
      <c r="CB79" s="502"/>
      <c r="CC79" s="502"/>
      <c r="CD79" s="502"/>
      <c r="CE79" s="502"/>
      <c r="CF79" s="502"/>
      <c r="CG79" s="860"/>
      <c r="CH79" s="128"/>
      <c r="CI79" s="502"/>
      <c r="CJ79" s="509"/>
      <c r="CK79" s="509"/>
      <c r="CL79" s="509"/>
      <c r="CM79" s="509"/>
      <c r="CN79" s="509"/>
    </row>
    <row r="80" spans="1:92" s="215" customFormat="1" ht="18" customHeight="1">
      <c r="B80" s="511"/>
      <c r="E80" s="511"/>
      <c r="F80" s="589"/>
      <c r="AU80" s="511"/>
      <c r="CH80" s="511"/>
    </row>
    <row r="81" spans="1:92" s="215" customFormat="1" ht="18" customHeight="1">
      <c r="B81" s="511"/>
      <c r="E81" s="511"/>
      <c r="F81" s="589"/>
      <c r="P81" s="214"/>
      <c r="AA81" s="214" t="s">
        <v>5111</v>
      </c>
      <c r="AB81" s="215" t="s">
        <v>3541</v>
      </c>
      <c r="AM81" s="234"/>
      <c r="AQ81" s="234" t="s">
        <v>5285</v>
      </c>
      <c r="AR81" s="234"/>
      <c r="AU81" s="234"/>
      <c r="AV81" s="234"/>
      <c r="AW81" s="234"/>
      <c r="BB81" s="234"/>
      <c r="BJ81" s="511"/>
      <c r="BP81" s="511"/>
      <c r="BU81" s="511"/>
      <c r="CH81" s="511"/>
    </row>
    <row r="82" spans="1:92" s="215" customFormat="1" ht="18" customHeight="1">
      <c r="A82" s="592" t="s">
        <v>2056</v>
      </c>
      <c r="B82" s="514" t="s">
        <v>3545</v>
      </c>
      <c r="C82" s="514"/>
      <c r="D82" s="514"/>
      <c r="E82" s="511"/>
      <c r="F82" s="589"/>
      <c r="P82" s="214"/>
      <c r="AA82" s="214" t="s">
        <v>5138</v>
      </c>
      <c r="AB82" s="134" t="s">
        <v>3542</v>
      </c>
      <c r="AM82" s="234"/>
      <c r="AQ82" s="234" t="s">
        <v>1647</v>
      </c>
      <c r="AR82" s="234"/>
      <c r="AU82" s="234"/>
      <c r="AV82" s="234"/>
      <c r="AW82" s="234"/>
      <c r="BD82" s="134"/>
      <c r="BJ82" s="511"/>
      <c r="BK82" s="134" t="s">
        <v>4491</v>
      </c>
      <c r="BL82" s="134"/>
      <c r="BP82" s="511"/>
      <c r="BU82" s="511"/>
      <c r="CA82" s="514" t="s">
        <v>2018</v>
      </c>
      <c r="CB82" s="514"/>
      <c r="CH82" s="511"/>
    </row>
    <row r="83" spans="1:92" s="134" customFormat="1" ht="18" customHeight="1">
      <c r="A83" s="214" t="s">
        <v>5114</v>
      </c>
      <c r="B83" s="514" t="s">
        <v>3546</v>
      </c>
      <c r="C83" s="514"/>
      <c r="D83" s="514"/>
      <c r="E83" s="511"/>
      <c r="G83" s="190" t="s">
        <v>5922</v>
      </c>
      <c r="P83" s="214"/>
      <c r="AA83" s="214" t="s">
        <v>3132</v>
      </c>
      <c r="AB83" s="134" t="s">
        <v>3543</v>
      </c>
      <c r="AL83" s="486"/>
      <c r="AM83" s="234"/>
      <c r="AN83" s="486"/>
      <c r="AQ83" s="234" t="s">
        <v>1648</v>
      </c>
      <c r="AR83" s="234"/>
      <c r="AT83" s="486"/>
      <c r="AU83" s="234"/>
      <c r="AV83" s="234"/>
      <c r="AW83" s="234"/>
      <c r="AX83" s="486"/>
      <c r="BJ83" s="511"/>
      <c r="BK83" s="134" t="s">
        <v>1496</v>
      </c>
      <c r="BP83" s="511"/>
      <c r="BU83" s="511"/>
      <c r="BZ83" s="215"/>
      <c r="CA83" s="215"/>
      <c r="CB83" s="215"/>
      <c r="CC83" s="305" t="s">
        <v>3820</v>
      </c>
      <c r="CD83" s="514"/>
      <c r="CE83" s="514"/>
      <c r="CH83" s="511"/>
    </row>
    <row r="84" spans="1:92" s="134" customFormat="1" ht="18" customHeight="1">
      <c r="B84" s="190" t="s">
        <v>3131</v>
      </c>
      <c r="E84" s="305"/>
      <c r="F84" s="190"/>
      <c r="AB84" s="134" t="s">
        <v>3544</v>
      </c>
      <c r="AL84" s="486"/>
      <c r="AM84" s="234"/>
      <c r="AN84" s="486"/>
      <c r="AQ84" s="234" t="s">
        <v>3000</v>
      </c>
      <c r="AR84" s="234"/>
      <c r="AT84" s="486"/>
      <c r="AU84" s="234"/>
      <c r="AV84" s="234"/>
      <c r="AW84" s="234"/>
      <c r="AX84" s="486"/>
      <c r="BJ84" s="305"/>
      <c r="BK84" s="134" t="s">
        <v>5728</v>
      </c>
      <c r="BP84" s="305"/>
      <c r="BU84" s="305"/>
      <c r="CC84" s="305" t="s">
        <v>5997</v>
      </c>
      <c r="CH84" s="305"/>
    </row>
    <row r="85" spans="1:92" s="134" customFormat="1" ht="18" customHeight="1">
      <c r="B85" s="305"/>
      <c r="E85" s="305"/>
      <c r="F85" s="190"/>
      <c r="P85" s="486"/>
      <c r="Q85" s="486"/>
      <c r="R85" s="486"/>
      <c r="S85" s="486"/>
      <c r="U85" s="486"/>
      <c r="AU85" s="305"/>
      <c r="CH85" s="305"/>
    </row>
    <row r="86" spans="1:92" s="134" customFormat="1" ht="13">
      <c r="CJ86" s="215"/>
      <c r="CK86" s="215"/>
      <c r="CL86" s="215"/>
      <c r="CM86" s="215"/>
      <c r="CN86" s="215"/>
    </row>
  </sheetData>
  <mergeCells count="125">
    <mergeCell ref="BY4:BZ4"/>
    <mergeCell ref="BW4:BX4"/>
    <mergeCell ref="BY7:BZ7"/>
    <mergeCell ref="BW7:BX7"/>
    <mergeCell ref="BW5:BX5"/>
    <mergeCell ref="BW6:BX6"/>
    <mergeCell ref="BY5:BZ5"/>
    <mergeCell ref="AM20:BF20"/>
    <mergeCell ref="AM21:AQ21"/>
    <mergeCell ref="CC7:CE7"/>
    <mergeCell ref="CD18:CD24"/>
    <mergeCell ref="AM22:AQ22"/>
    <mergeCell ref="AR22:AV22"/>
    <mergeCell ref="BB23:BF23"/>
    <mergeCell ref="AW22:BA22"/>
    <mergeCell ref="AR23:AV23"/>
    <mergeCell ref="BO23:BS23"/>
    <mergeCell ref="BS4:BV4"/>
    <mergeCell ref="AC11:AL12"/>
    <mergeCell ref="BS5:BV5"/>
    <mergeCell ref="BS6:BV6"/>
    <mergeCell ref="BS7:BV7"/>
    <mergeCell ref="W9:AL10"/>
    <mergeCell ref="W4:AL6"/>
    <mergeCell ref="BY6:BZ6"/>
    <mergeCell ref="BO20:BS20"/>
    <mergeCell ref="I23:M23"/>
    <mergeCell ref="I22:M22"/>
    <mergeCell ref="S23:W23"/>
    <mergeCell ref="S21:W21"/>
    <mergeCell ref="AH23:AL23"/>
    <mergeCell ref="BT20:BX20"/>
    <mergeCell ref="AC21:AG21"/>
    <mergeCell ref="AH21:AL21"/>
    <mergeCell ref="BG21:BI21"/>
    <mergeCell ref="AW23:BA23"/>
    <mergeCell ref="BO22:BS22"/>
    <mergeCell ref="I20:AL20"/>
    <mergeCell ref="X21:AB21"/>
    <mergeCell ref="CA7:CB7"/>
    <mergeCell ref="BG20:BI20"/>
    <mergeCell ref="AR21:AV21"/>
    <mergeCell ref="BJ21:BN21"/>
    <mergeCell ref="BB21:BF21"/>
    <mergeCell ref="G18:G24"/>
    <mergeCell ref="E18:E24"/>
    <mergeCell ref="F18:F24"/>
    <mergeCell ref="CC4:CE4"/>
    <mergeCell ref="CC5:CE5"/>
    <mergeCell ref="CA4:CB4"/>
    <mergeCell ref="CC6:CE6"/>
    <mergeCell ref="CA5:CB5"/>
    <mergeCell ref="CA6:CB6"/>
    <mergeCell ref="AM23:AQ23"/>
    <mergeCell ref="A1:E1"/>
    <mergeCell ref="A2:B3"/>
    <mergeCell ref="C2:C3"/>
    <mergeCell ref="D2:E3"/>
    <mergeCell ref="B18:B24"/>
    <mergeCell ref="C18:C24"/>
    <mergeCell ref="D18:D24"/>
    <mergeCell ref="CG18:CG24"/>
    <mergeCell ref="CE18:CE24"/>
    <mergeCell ref="BT21:BX21"/>
    <mergeCell ref="BT23:BX23"/>
    <mergeCell ref="BY20:CC20"/>
    <mergeCell ref="I18:CC18"/>
    <mergeCell ref="AW21:BA21"/>
    <mergeCell ref="AH22:AL22"/>
    <mergeCell ref="BG22:BI22"/>
    <mergeCell ref="N22:R22"/>
    <mergeCell ref="CM18:CM24"/>
    <mergeCell ref="CH18:CH24"/>
    <mergeCell ref="CI18:CI24"/>
    <mergeCell ref="CJ18:CJ24"/>
    <mergeCell ref="CK18:CK24"/>
    <mergeCell ref="CL18:CL24"/>
    <mergeCell ref="H18:H24"/>
    <mergeCell ref="N23:R23"/>
    <mergeCell ref="I19:BI19"/>
    <mergeCell ref="S22:W22"/>
    <mergeCell ref="N21:R21"/>
    <mergeCell ref="I21:M21"/>
    <mergeCell ref="X22:AB22"/>
    <mergeCell ref="X23:AB23"/>
    <mergeCell ref="AC23:AG23"/>
    <mergeCell ref="AC22:AG22"/>
    <mergeCell ref="CF18:CF24"/>
    <mergeCell ref="BJ19:CC19"/>
    <mergeCell ref="BJ20:BN20"/>
    <mergeCell ref="BY23:CC23"/>
    <mergeCell ref="BY22:CC22"/>
    <mergeCell ref="BO21:BS21"/>
    <mergeCell ref="BT22:BX22"/>
    <mergeCell ref="BJ23:BN23"/>
    <mergeCell ref="BJ22:BN22"/>
    <mergeCell ref="BY21:CC21"/>
    <mergeCell ref="A4:B4"/>
    <mergeCell ref="D4:E4"/>
    <mergeCell ref="BG23:BI23"/>
    <mergeCell ref="BB22:BF22"/>
    <mergeCell ref="A6:B6"/>
    <mergeCell ref="D6:E6"/>
    <mergeCell ref="A7:B7"/>
    <mergeCell ref="D7:E7"/>
    <mergeCell ref="A10:B10"/>
    <mergeCell ref="D10:E10"/>
    <mergeCell ref="D11:E11"/>
    <mergeCell ref="D5:E5"/>
    <mergeCell ref="A8:B8"/>
    <mergeCell ref="D8:E8"/>
    <mergeCell ref="A9:B9"/>
    <mergeCell ref="D9:E9"/>
    <mergeCell ref="A5:B5"/>
    <mergeCell ref="A11:B11"/>
    <mergeCell ref="A14:B14"/>
    <mergeCell ref="A18:A24"/>
    <mergeCell ref="O7:AX8"/>
    <mergeCell ref="D14:E14"/>
    <mergeCell ref="A15:B15"/>
    <mergeCell ref="D15:E15"/>
    <mergeCell ref="A12:B12"/>
    <mergeCell ref="D12:E12"/>
    <mergeCell ref="A13:B13"/>
    <mergeCell ref="D13:E13"/>
  </mergeCells>
  <phoneticPr fontId="0" type="noConversion"/>
  <pageMargins left="1" right="0" top="0.75" bottom="0.75" header="0.5" footer="0.5"/>
  <pageSetup paperSize="257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90121" r:id="rId4">
          <objectPr defaultSize="0" autoPict="0" r:id="rId5">
            <anchor moveWithCells="1" sizeWithCells="1">
              <from>
                <xdr:col>21</xdr:col>
                <xdr:colOff>139700</xdr:colOff>
                <xdr:row>2</xdr:row>
                <xdr:rowOff>317500</xdr:rowOff>
              </from>
              <to>
                <xdr:col>23</xdr:col>
                <xdr:colOff>69850</xdr:colOff>
                <xdr:row>5</xdr:row>
                <xdr:rowOff>171450</xdr:rowOff>
              </to>
            </anchor>
          </objectPr>
        </oleObject>
      </mc:Choice>
      <mc:Fallback>
        <oleObject progId="Photoshop.Image.8" shapeId="90121" r:id="rId4"/>
      </mc:Fallback>
    </mc:AlternateContent>
  </oleObjects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CA192"/>
  <sheetViews>
    <sheetView topLeftCell="AJ22" workbookViewId="0">
      <selection activeCell="D20" sqref="D1:D65536"/>
    </sheetView>
  </sheetViews>
  <sheetFormatPr defaultColWidth="9.1796875" defaultRowHeight="16.5"/>
  <cols>
    <col min="1" max="1" width="14.54296875" style="13" customWidth="1"/>
    <col min="2" max="2" width="11.26953125" style="13" customWidth="1"/>
    <col min="3" max="3" width="9.54296875" style="13" bestFit="1" customWidth="1"/>
    <col min="4" max="4" width="10.26953125" style="13" customWidth="1"/>
    <col min="5" max="5" width="7.26953125" style="13" customWidth="1"/>
    <col min="6" max="6" width="22" style="13" customWidth="1"/>
    <col min="7" max="7" width="10" style="13" customWidth="1"/>
    <col min="8" max="8" width="15.54296875" style="848" customWidth="1"/>
    <col min="9" max="67" width="4.7265625" style="13" customWidth="1"/>
    <col min="68" max="69" width="4.54296875" style="13" customWidth="1"/>
    <col min="70" max="70" width="6.1796875" style="13" customWidth="1"/>
    <col min="71" max="72" width="4.7265625" style="13" customWidth="1"/>
    <col min="73" max="73" width="11.7265625" style="13" customWidth="1"/>
    <col min="74" max="74" width="9.1796875" style="13"/>
    <col min="75" max="75" width="10.453125" style="13" customWidth="1"/>
    <col min="76" max="76" width="6.7265625" style="13" customWidth="1"/>
    <col min="77" max="77" width="8.453125" style="13" customWidth="1"/>
    <col min="78" max="16384" width="9.1796875" style="13"/>
  </cols>
  <sheetData>
    <row r="1" spans="1:77" customFormat="1" ht="15" customHeight="1">
      <c r="A1" s="28"/>
      <c r="B1" s="30"/>
      <c r="C1" s="99"/>
      <c r="D1" s="30"/>
      <c r="E1" s="36"/>
      <c r="F1" s="50"/>
      <c r="G1" s="96"/>
      <c r="H1" s="323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9"/>
      <c r="BQ1" s="39"/>
      <c r="BR1" s="30"/>
      <c r="BS1" s="30"/>
      <c r="BT1" s="39"/>
    </row>
    <row r="2" spans="1:77" s="4" customFormat="1" ht="15" customHeight="1">
      <c r="A2" s="71"/>
      <c r="B2" s="952" t="s">
        <v>6139</v>
      </c>
      <c r="C2" s="952"/>
      <c r="D2" s="952"/>
      <c r="E2" s="135"/>
      <c r="F2" s="54"/>
      <c r="G2" s="97"/>
      <c r="H2" s="537"/>
      <c r="BA2" s="171"/>
      <c r="BB2" s="171"/>
      <c r="BF2" s="171"/>
      <c r="BL2" s="171"/>
      <c r="BP2" s="54"/>
      <c r="BQ2" s="54"/>
      <c r="BR2" s="171"/>
      <c r="BT2" s="54"/>
    </row>
    <row r="3" spans="1:77" s="4" customFormat="1" ht="23.25" customHeight="1">
      <c r="A3" s="32"/>
      <c r="B3" s="230" t="s">
        <v>6141</v>
      </c>
      <c r="C3" s="225" t="s">
        <v>647</v>
      </c>
      <c r="D3" s="225" t="s">
        <v>2252</v>
      </c>
      <c r="E3" s="123"/>
      <c r="F3" s="188"/>
      <c r="G3" s="97"/>
      <c r="H3" s="537"/>
      <c r="V3" s="97"/>
      <c r="W3" s="187"/>
      <c r="AA3" s="97"/>
      <c r="AB3" s="187"/>
      <c r="AC3" s="170"/>
      <c r="AD3" s="171"/>
      <c r="AE3" s="171"/>
      <c r="AF3" s="171"/>
      <c r="AG3" s="170"/>
      <c r="AH3" s="170"/>
      <c r="AI3" s="170"/>
      <c r="AJ3" s="170"/>
      <c r="AK3" s="170"/>
      <c r="AL3" s="171"/>
      <c r="AM3" s="171"/>
      <c r="AN3" s="171"/>
      <c r="AO3" s="171"/>
      <c r="AP3" s="170"/>
      <c r="AQ3" s="170"/>
      <c r="AR3" s="171"/>
      <c r="AS3" s="171"/>
      <c r="AT3" s="171"/>
      <c r="AU3" s="171"/>
      <c r="AV3" s="170"/>
      <c r="AW3" s="170"/>
      <c r="AX3" s="171"/>
      <c r="AY3" s="171"/>
      <c r="AZ3" s="171"/>
      <c r="BA3" s="171"/>
      <c r="BB3" s="170"/>
      <c r="BC3" s="172"/>
      <c r="BD3" s="172"/>
      <c r="BE3" s="171"/>
      <c r="BF3" s="171"/>
      <c r="BG3" s="171"/>
      <c r="BH3" s="171"/>
      <c r="BI3" s="171"/>
      <c r="BO3" s="138"/>
      <c r="BP3" s="138"/>
      <c r="BQ3" s="138"/>
      <c r="BR3" s="171"/>
    </row>
    <row r="4" spans="1:77" customFormat="1" ht="15" customHeight="1">
      <c r="A4" s="72"/>
      <c r="B4" s="139" t="s">
        <v>6143</v>
      </c>
      <c r="C4" s="58" t="s">
        <v>2968</v>
      </c>
      <c r="D4" s="114">
        <v>4</v>
      </c>
      <c r="E4" s="123"/>
      <c r="F4" s="188"/>
      <c r="G4" s="96"/>
      <c r="H4" s="848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97"/>
      <c r="W4" s="171"/>
      <c r="X4" s="13"/>
      <c r="Y4" s="13"/>
      <c r="Z4" s="13"/>
      <c r="AA4" s="97"/>
      <c r="AB4" s="171"/>
      <c r="AC4" s="171"/>
      <c r="AD4" s="171"/>
      <c r="AE4" s="171"/>
      <c r="AF4" s="171"/>
      <c r="AG4" s="171"/>
      <c r="AH4" s="171"/>
      <c r="AI4" s="171"/>
      <c r="AJ4" s="171"/>
      <c r="AK4" s="171"/>
      <c r="AL4" s="171"/>
      <c r="AM4" s="171"/>
      <c r="AN4" s="171"/>
      <c r="AO4" s="171"/>
      <c r="AP4" s="171"/>
      <c r="AQ4" s="171"/>
      <c r="AR4" s="171"/>
      <c r="AS4" s="171"/>
      <c r="AT4" s="171"/>
      <c r="AU4" s="171"/>
      <c r="AV4" s="171"/>
      <c r="AW4" s="171"/>
      <c r="AX4" s="171"/>
      <c r="AY4" s="171"/>
      <c r="AZ4" s="171"/>
      <c r="BA4" s="171"/>
      <c r="BB4" s="171"/>
      <c r="BC4" s="173"/>
      <c r="BD4" s="173"/>
      <c r="BE4" s="173"/>
      <c r="BF4" s="173"/>
      <c r="BG4" s="171"/>
      <c r="BH4" s="171"/>
      <c r="BI4" s="173"/>
      <c r="BJ4" s="4"/>
      <c r="BK4" s="4"/>
      <c r="BL4" s="4"/>
      <c r="BM4" s="13"/>
      <c r="BN4" s="171"/>
      <c r="BO4" s="4"/>
      <c r="BP4" s="958" t="s">
        <v>6140</v>
      </c>
      <c r="BQ4" s="958"/>
      <c r="BR4" s="958"/>
      <c r="BS4" s="958"/>
      <c r="BT4" s="958"/>
      <c r="BU4" s="958"/>
      <c r="BV4" s="958"/>
      <c r="BW4" s="958"/>
      <c r="BX4" s="1200"/>
      <c r="BY4" s="4"/>
    </row>
    <row r="5" spans="1:77" customFormat="1" ht="15" customHeight="1">
      <c r="A5" s="48"/>
      <c r="B5" s="139" t="s">
        <v>6144</v>
      </c>
      <c r="C5" s="58" t="s">
        <v>4047</v>
      </c>
      <c r="D5" s="58">
        <v>3.75</v>
      </c>
      <c r="E5" s="123"/>
      <c r="F5" s="51"/>
      <c r="G5" s="96"/>
      <c r="H5" s="848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959" t="s">
        <v>2935</v>
      </c>
      <c r="BO5" s="959"/>
      <c r="BP5" s="959"/>
      <c r="BQ5" s="292"/>
      <c r="BR5" s="959" t="s">
        <v>1831</v>
      </c>
      <c r="BS5" s="959"/>
      <c r="BT5" s="959" t="s">
        <v>3975</v>
      </c>
      <c r="BU5" s="959"/>
      <c r="BV5" s="293" t="s">
        <v>3974</v>
      </c>
      <c r="BW5" s="294" t="s">
        <v>2936</v>
      </c>
      <c r="BX5" s="17"/>
      <c r="BY5" s="253"/>
    </row>
    <row r="6" spans="1:77" customFormat="1" ht="15" customHeight="1">
      <c r="A6" s="32"/>
      <c r="B6" s="139" t="s">
        <v>6145</v>
      </c>
      <c r="C6" s="58" t="s">
        <v>5775</v>
      </c>
      <c r="D6" s="114">
        <v>3.5</v>
      </c>
      <c r="E6" s="123"/>
      <c r="F6" s="16"/>
      <c r="G6" s="96"/>
      <c r="H6" s="848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96"/>
      <c r="W6" s="119"/>
      <c r="X6" s="13"/>
      <c r="Y6" s="13"/>
      <c r="Z6" s="13"/>
      <c r="AA6" s="96"/>
      <c r="AB6" s="119"/>
      <c r="AC6" s="956" t="s">
        <v>1665</v>
      </c>
      <c r="AD6" s="956"/>
      <c r="AE6" s="956"/>
      <c r="AF6" s="956"/>
      <c r="AG6" s="956"/>
      <c r="AH6" s="956"/>
      <c r="AI6" s="956"/>
      <c r="AJ6" s="956"/>
      <c r="AK6" s="956"/>
      <c r="AL6" s="956"/>
      <c r="AM6" s="956"/>
      <c r="AN6" s="956"/>
      <c r="AO6" s="956"/>
      <c r="AP6" s="956"/>
      <c r="AQ6" s="956"/>
      <c r="AR6" s="956"/>
      <c r="AS6" s="956"/>
      <c r="AT6" s="956"/>
      <c r="AU6" s="956"/>
      <c r="AV6" s="956"/>
      <c r="AW6" s="956"/>
      <c r="AX6" s="956"/>
      <c r="AY6" s="956"/>
      <c r="AZ6" s="956"/>
      <c r="BA6" s="956"/>
      <c r="BB6" s="956"/>
      <c r="BC6" s="956"/>
      <c r="BD6" s="242"/>
      <c r="BE6" s="242"/>
      <c r="BF6" s="242"/>
      <c r="BG6" s="238"/>
      <c r="BH6" s="238"/>
      <c r="BI6" s="173"/>
      <c r="BJ6" s="13"/>
      <c r="BK6" s="13"/>
      <c r="BL6" s="13"/>
      <c r="BM6" s="13"/>
      <c r="BN6" s="939" t="s">
        <v>3976</v>
      </c>
      <c r="BO6" s="939"/>
      <c r="BP6" s="939"/>
      <c r="BQ6" s="645"/>
      <c r="BR6" s="959"/>
      <c r="BS6" s="959"/>
      <c r="BT6" s="1201"/>
      <c r="BU6" s="1202"/>
      <c r="BV6" s="295"/>
      <c r="BW6" s="295"/>
      <c r="BX6" s="16"/>
      <c r="BY6" s="16"/>
    </row>
    <row r="7" spans="1:77" ht="15" customHeight="1">
      <c r="B7" s="139" t="s">
        <v>5776</v>
      </c>
      <c r="C7" s="58" t="s">
        <v>4048</v>
      </c>
      <c r="D7" s="58">
        <v>3.25</v>
      </c>
      <c r="E7" s="123"/>
      <c r="F7" s="59"/>
      <c r="G7" s="98"/>
      <c r="V7" s="96"/>
      <c r="W7" s="190"/>
      <c r="AA7" s="96"/>
      <c r="AB7" s="190"/>
      <c r="AC7" s="956"/>
      <c r="AD7" s="956"/>
      <c r="AE7" s="956"/>
      <c r="AF7" s="956"/>
      <c r="AG7" s="956"/>
      <c r="AH7" s="956"/>
      <c r="AI7" s="956"/>
      <c r="AJ7" s="956"/>
      <c r="AK7" s="956"/>
      <c r="AL7" s="956"/>
      <c r="AM7" s="956"/>
      <c r="AN7" s="956"/>
      <c r="AO7" s="956"/>
      <c r="AP7" s="956"/>
      <c r="AQ7" s="956"/>
      <c r="AR7" s="956"/>
      <c r="AS7" s="956"/>
      <c r="AT7" s="956"/>
      <c r="AU7" s="956"/>
      <c r="AV7" s="956"/>
      <c r="AW7" s="956"/>
      <c r="AX7" s="956"/>
      <c r="AY7" s="956"/>
      <c r="AZ7" s="956"/>
      <c r="BA7" s="956"/>
      <c r="BB7" s="956"/>
      <c r="BC7" s="956"/>
      <c r="BD7" s="242"/>
      <c r="BE7" s="242"/>
      <c r="BF7" s="242"/>
      <c r="BG7" s="238"/>
      <c r="BH7" s="238"/>
      <c r="BI7" s="173"/>
      <c r="BN7" s="939" t="s">
        <v>3977</v>
      </c>
      <c r="BO7" s="939"/>
      <c r="BP7" s="939"/>
      <c r="BQ7" s="645"/>
      <c r="BR7" s="959"/>
      <c r="BS7" s="959"/>
      <c r="BT7" s="1201"/>
      <c r="BU7" s="1202"/>
      <c r="BV7" s="295"/>
      <c r="BW7" s="295"/>
      <c r="BX7" s="16"/>
      <c r="BY7" s="16"/>
    </row>
    <row r="8" spans="1:77" ht="15" customHeight="1">
      <c r="B8" s="139" t="s">
        <v>6146</v>
      </c>
      <c r="C8" s="58" t="s">
        <v>4049</v>
      </c>
      <c r="D8" s="114">
        <v>3</v>
      </c>
      <c r="E8" s="123"/>
      <c r="F8" s="17"/>
      <c r="G8" s="98"/>
      <c r="X8" s="940" t="s">
        <v>4010</v>
      </c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R8" s="940"/>
      <c r="AS8" s="940"/>
      <c r="AT8" s="940"/>
      <c r="AU8" s="940"/>
      <c r="AV8" s="940"/>
      <c r="AW8" s="940"/>
      <c r="AX8" s="940"/>
      <c r="AY8" s="940"/>
      <c r="AZ8" s="940"/>
      <c r="BA8" s="940"/>
      <c r="BB8" s="940"/>
      <c r="BC8" s="940"/>
      <c r="BD8" s="940"/>
      <c r="BE8" s="940"/>
      <c r="BF8" s="940"/>
      <c r="BG8" s="940"/>
      <c r="BH8" s="238"/>
      <c r="BI8" s="173"/>
      <c r="BN8" s="939" t="s">
        <v>3978</v>
      </c>
      <c r="BO8" s="939"/>
      <c r="BP8" s="939"/>
      <c r="BQ8" s="645"/>
      <c r="BR8" s="959"/>
      <c r="BS8" s="959"/>
      <c r="BT8" s="1201"/>
      <c r="BU8" s="1202"/>
      <c r="BV8" s="295"/>
      <c r="BW8" s="295"/>
      <c r="BX8" s="16"/>
      <c r="BY8" s="16"/>
    </row>
    <row r="9" spans="1:77" ht="15" customHeight="1">
      <c r="B9" s="139" t="s">
        <v>6147</v>
      </c>
      <c r="C9" s="58" t="s">
        <v>5782</v>
      </c>
      <c r="D9" s="58">
        <v>2.75</v>
      </c>
      <c r="E9" s="123"/>
      <c r="F9" s="16"/>
      <c r="G9" s="98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C9" s="940"/>
      <c r="BD9" s="940"/>
      <c r="BE9" s="940"/>
      <c r="BF9" s="940"/>
      <c r="BG9" s="940"/>
      <c r="BH9" s="140"/>
      <c r="BI9" s="140"/>
      <c r="BJ9" s="140"/>
      <c r="BK9" s="140"/>
      <c r="BL9" s="140"/>
      <c r="BN9" s="285"/>
      <c r="BO9" s="87"/>
      <c r="BP9" s="21"/>
      <c r="BQ9" s="21"/>
      <c r="BR9" s="201"/>
      <c r="BT9" s="17"/>
    </row>
    <row r="10" spans="1:77" ht="15" customHeight="1">
      <c r="B10" s="139" t="s">
        <v>6148</v>
      </c>
      <c r="C10" s="58" t="s">
        <v>4050</v>
      </c>
      <c r="D10" s="114">
        <v>2.5</v>
      </c>
      <c r="E10" s="123"/>
      <c r="F10" s="59"/>
      <c r="G10" s="98"/>
      <c r="W10" s="140"/>
      <c r="AB10" s="140"/>
      <c r="AC10" s="940" t="s">
        <v>7008</v>
      </c>
      <c r="AD10" s="940"/>
      <c r="AE10" s="940"/>
      <c r="AF10" s="940"/>
      <c r="AG10" s="940"/>
      <c r="AH10" s="940"/>
      <c r="AI10" s="940"/>
      <c r="AJ10" s="940"/>
      <c r="AK10" s="940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140"/>
      <c r="BD10" s="140"/>
      <c r="BE10" s="140"/>
      <c r="BF10" s="140"/>
      <c r="BG10" s="140"/>
      <c r="BH10" s="140"/>
      <c r="BI10" s="140"/>
      <c r="BJ10" s="140"/>
      <c r="BK10" s="140"/>
      <c r="BL10" s="140"/>
      <c r="BN10" s="156"/>
      <c r="BP10" s="17"/>
      <c r="BQ10" s="17"/>
      <c r="BR10" s="201"/>
      <c r="BT10" s="17"/>
    </row>
    <row r="11" spans="1:77" ht="15" customHeight="1">
      <c r="B11" s="139" t="s">
        <v>6149</v>
      </c>
      <c r="C11" s="58" t="s">
        <v>4051</v>
      </c>
      <c r="D11" s="58">
        <v>2.25</v>
      </c>
      <c r="E11" s="123"/>
      <c r="F11" s="59"/>
      <c r="G11" s="98"/>
      <c r="V11" s="96"/>
      <c r="W11" s="198"/>
      <c r="AA11" s="96"/>
      <c r="AB11" s="198"/>
      <c r="AC11" s="940"/>
      <c r="AD11" s="940"/>
      <c r="AE11" s="940"/>
      <c r="AF11" s="940"/>
      <c r="AG11" s="940"/>
      <c r="AH11" s="940"/>
      <c r="AI11" s="940"/>
      <c r="AJ11" s="940"/>
      <c r="AK11" s="940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940"/>
      <c r="AW11" s="940"/>
      <c r="AX11" s="940"/>
      <c r="AY11" s="940"/>
      <c r="AZ11" s="940"/>
      <c r="BA11" s="940"/>
      <c r="BB11" s="940"/>
      <c r="BC11" s="140"/>
      <c r="BD11" s="140"/>
      <c r="BE11" s="140"/>
      <c r="BF11" s="140"/>
      <c r="BG11" s="201"/>
      <c r="BH11" s="201"/>
      <c r="BI11" s="198"/>
      <c r="BN11" s="156"/>
      <c r="BP11" s="17"/>
      <c r="BQ11" s="17"/>
      <c r="BR11" s="201"/>
      <c r="BT11" s="17"/>
    </row>
    <row r="12" spans="1:77" ht="15" customHeight="1">
      <c r="B12" s="139" t="s">
        <v>6150</v>
      </c>
      <c r="C12" s="58" t="s">
        <v>4052</v>
      </c>
      <c r="D12" s="114">
        <v>2</v>
      </c>
      <c r="E12" s="123"/>
      <c r="F12" s="59"/>
      <c r="G12" s="98"/>
      <c r="V12" s="96"/>
      <c r="W12" s="199"/>
      <c r="AA12" s="96"/>
      <c r="AB12" s="199"/>
      <c r="AC12" s="140"/>
      <c r="AD12" s="140"/>
      <c r="AE12" s="940" t="s">
        <v>1832</v>
      </c>
      <c r="AF12" s="940"/>
      <c r="AG12" s="940"/>
      <c r="AH12" s="940"/>
      <c r="AI12" s="940"/>
      <c r="AJ12" s="940"/>
      <c r="AK12" s="940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940"/>
      <c r="AW12" s="940"/>
      <c r="AX12" s="940"/>
      <c r="AY12" s="940"/>
      <c r="AZ12" s="201"/>
      <c r="BA12" s="140"/>
      <c r="BB12" s="140"/>
      <c r="BC12" s="140"/>
      <c r="BD12" s="140"/>
      <c r="BE12" s="140"/>
      <c r="BF12" s="140"/>
      <c r="BG12" s="201"/>
      <c r="BH12" s="201"/>
      <c r="BI12" s="172"/>
      <c r="BN12" s="156"/>
      <c r="BP12" s="17"/>
      <c r="BQ12" s="17"/>
      <c r="BR12" s="173"/>
      <c r="BT12" s="17"/>
    </row>
    <row r="13" spans="1:77" customFormat="1" ht="15" customHeight="1">
      <c r="A13" s="32"/>
      <c r="B13" s="139" t="s">
        <v>5781</v>
      </c>
      <c r="C13" s="58" t="s">
        <v>5014</v>
      </c>
      <c r="D13" s="114">
        <v>0</v>
      </c>
      <c r="E13" s="123"/>
      <c r="F13" s="59"/>
      <c r="G13" s="96"/>
      <c r="H13" s="848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96"/>
      <c r="W13" s="32"/>
      <c r="X13" s="13"/>
      <c r="Y13" s="13"/>
      <c r="Z13" s="13"/>
      <c r="AA13" s="96"/>
      <c r="AB13" s="32"/>
      <c r="AC13" s="13"/>
      <c r="AD13" s="13"/>
      <c r="AE13" s="940"/>
      <c r="AF13" s="940"/>
      <c r="AG13" s="940"/>
      <c r="AH13" s="940"/>
      <c r="AI13" s="940"/>
      <c r="AJ13" s="940"/>
      <c r="AK13" s="940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940"/>
      <c r="AW13" s="940"/>
      <c r="AX13" s="940"/>
      <c r="AY13" s="940"/>
      <c r="AZ13" s="201"/>
      <c r="BA13" s="140"/>
      <c r="BB13" s="140"/>
      <c r="BC13" s="140"/>
      <c r="BD13" s="140"/>
      <c r="BE13" s="140"/>
      <c r="BF13" s="173"/>
      <c r="BG13" s="173"/>
      <c r="BH13" s="173"/>
      <c r="BI13" s="173"/>
      <c r="BJ13" s="13"/>
      <c r="BK13" s="13"/>
      <c r="BL13" s="13"/>
      <c r="BM13" s="130"/>
      <c r="BN13" s="130"/>
      <c r="BO13" s="39"/>
      <c r="BP13" s="39"/>
      <c r="BQ13" s="39"/>
      <c r="BR13" s="173"/>
      <c r="BS13" s="130"/>
      <c r="BT13" s="39"/>
    </row>
    <row r="14" spans="1:77" customFormat="1" ht="15" customHeight="1">
      <c r="A14" s="1"/>
      <c r="B14" s="139"/>
      <c r="C14" s="58" t="s">
        <v>6151</v>
      </c>
      <c r="D14" s="114" t="s">
        <v>6152</v>
      </c>
      <c r="E14" s="176"/>
      <c r="F14" s="17"/>
      <c r="G14" s="96"/>
      <c r="H14" s="848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96"/>
      <c r="W14" s="173"/>
      <c r="X14" s="13"/>
      <c r="Y14" s="13"/>
      <c r="Z14" s="13"/>
      <c r="AA14" s="96"/>
      <c r="AB14" s="173"/>
      <c r="AC14" s="140"/>
      <c r="AD14" s="140"/>
      <c r="AE14" s="140"/>
      <c r="AF14" s="1005" t="s">
        <v>5903</v>
      </c>
      <c r="AG14" s="1005"/>
      <c r="AH14" s="1005"/>
      <c r="AI14" s="1005"/>
      <c r="AJ14" s="1005"/>
      <c r="AK14" s="1005"/>
      <c r="AL14" s="1005"/>
      <c r="AM14" s="1005"/>
      <c r="AN14" s="1005"/>
      <c r="AO14" s="1005"/>
      <c r="AP14" s="1005"/>
      <c r="AQ14" s="1005"/>
      <c r="AR14" s="1005"/>
      <c r="AS14" s="1005"/>
      <c r="AT14" s="1005"/>
      <c r="AU14" s="1005"/>
      <c r="AV14" s="1005"/>
      <c r="AW14" s="1005"/>
      <c r="AX14" s="1005"/>
      <c r="AY14" s="140"/>
      <c r="AZ14" s="140"/>
      <c r="BA14" s="140"/>
      <c r="BB14" s="140"/>
      <c r="BC14" s="140"/>
      <c r="BD14" s="140"/>
      <c r="BE14" s="140"/>
      <c r="BF14" s="173"/>
      <c r="BG14" s="173"/>
      <c r="BH14" s="173"/>
      <c r="BI14" s="173"/>
      <c r="BJ14" s="13"/>
      <c r="BK14" s="13"/>
      <c r="BL14" s="13"/>
      <c r="BM14" s="130"/>
      <c r="BN14" s="130"/>
      <c r="BO14" s="30"/>
      <c r="BP14" s="39"/>
      <c r="BQ14" s="39"/>
      <c r="BR14" s="239"/>
      <c r="BS14" s="130"/>
      <c r="BT14" s="39"/>
    </row>
    <row r="15" spans="1:77" customFormat="1" ht="15" customHeight="1">
      <c r="A15" s="28"/>
      <c r="B15" s="139"/>
      <c r="C15" s="58" t="s">
        <v>6153</v>
      </c>
      <c r="D15" s="114" t="s">
        <v>3616</v>
      </c>
      <c r="E15" s="36"/>
      <c r="F15" s="50"/>
      <c r="G15" s="96"/>
      <c r="H15" s="848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96"/>
      <c r="W15" s="32"/>
      <c r="X15" s="13"/>
      <c r="Y15" s="13"/>
      <c r="Z15" s="13"/>
      <c r="AA15" s="96"/>
      <c r="AB15" s="32"/>
      <c r="AC15" s="32"/>
      <c r="AD15" s="140"/>
      <c r="AE15" s="140"/>
      <c r="AF15" s="1005"/>
      <c r="AG15" s="1005"/>
      <c r="AH15" s="1005"/>
      <c r="AI15" s="1005"/>
      <c r="AJ15" s="1005"/>
      <c r="AK15" s="1005"/>
      <c r="AL15" s="1005"/>
      <c r="AM15" s="1005"/>
      <c r="AN15" s="1005"/>
      <c r="AO15" s="1005"/>
      <c r="AP15" s="1005"/>
      <c r="AQ15" s="1005"/>
      <c r="AR15" s="1005"/>
      <c r="AS15" s="1005"/>
      <c r="AT15" s="1005"/>
      <c r="AU15" s="1005"/>
      <c r="AV15" s="1005"/>
      <c r="AW15" s="1005"/>
      <c r="AX15" s="1005"/>
      <c r="AY15" s="243"/>
      <c r="AZ15" s="243"/>
      <c r="BA15" s="243"/>
      <c r="BB15" s="243"/>
      <c r="BC15" s="243"/>
      <c r="BD15" s="140"/>
      <c r="BE15" s="140"/>
      <c r="BF15" s="32"/>
      <c r="BG15" s="239"/>
      <c r="BH15" s="239"/>
      <c r="BI15" s="130"/>
      <c r="BJ15" s="130"/>
      <c r="BK15" s="130"/>
      <c r="BL15" s="130"/>
      <c r="BM15" s="156"/>
      <c r="BN15" s="157"/>
      <c r="BO15" s="30"/>
      <c r="BP15" s="39"/>
      <c r="BQ15" s="39"/>
      <c r="BR15" s="239"/>
      <c r="BS15" s="156"/>
      <c r="BT15" s="39"/>
    </row>
    <row r="16" spans="1:77" customFormat="1" ht="15" customHeight="1">
      <c r="A16" s="28"/>
      <c r="B16" s="106" t="s">
        <v>3617</v>
      </c>
      <c r="C16" s="159"/>
      <c r="D16" s="160"/>
      <c r="E16" s="36"/>
      <c r="F16" s="50"/>
      <c r="G16" s="96"/>
      <c r="H16" s="848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96"/>
      <c r="W16" s="30"/>
      <c r="X16" s="13"/>
      <c r="Y16" s="13"/>
      <c r="Z16" s="13"/>
      <c r="AA16" s="96"/>
      <c r="AB16" s="30"/>
      <c r="AC16" s="30"/>
      <c r="AD16" s="30"/>
      <c r="AE16" s="30"/>
      <c r="AF16" s="30"/>
      <c r="AG16" s="13"/>
      <c r="AH16" s="13"/>
      <c r="AI16" s="13"/>
      <c r="AJ16" s="13"/>
      <c r="AK16" s="13"/>
      <c r="AL16" s="243"/>
      <c r="AM16" s="243"/>
      <c r="AN16" s="243"/>
      <c r="AO16" s="243"/>
      <c r="AP16" s="243"/>
      <c r="AQ16" s="243"/>
      <c r="AR16" s="243"/>
      <c r="AS16" s="243"/>
      <c r="AT16" s="243"/>
      <c r="AU16" s="243"/>
      <c r="AV16" s="243"/>
      <c r="AW16" s="243"/>
      <c r="AX16" s="243"/>
      <c r="AY16" s="243"/>
      <c r="AZ16" s="243"/>
      <c r="BA16" s="243"/>
      <c r="BB16" s="243"/>
      <c r="BC16" s="243"/>
      <c r="BD16" s="30"/>
      <c r="BE16" s="30"/>
      <c r="BF16" s="30"/>
      <c r="BG16" s="239"/>
      <c r="BH16" s="239"/>
      <c r="BI16" s="134"/>
      <c r="BJ16" s="154"/>
      <c r="BK16" s="154"/>
      <c r="BL16" s="154"/>
      <c r="BM16" s="30"/>
      <c r="BN16" s="30"/>
      <c r="BO16" s="30"/>
      <c r="BP16" s="39"/>
      <c r="BQ16" s="39"/>
      <c r="BR16" s="239"/>
      <c r="BS16" s="30"/>
      <c r="BT16" s="39"/>
    </row>
    <row r="17" spans="1:77" customFormat="1" ht="15" customHeight="1">
      <c r="A17" s="28"/>
      <c r="B17" s="29" t="s">
        <v>3618</v>
      </c>
      <c r="C17" s="29"/>
      <c r="D17" s="29"/>
      <c r="E17" s="36"/>
      <c r="F17" s="50"/>
      <c r="G17" s="96"/>
      <c r="H17" s="323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6"/>
      <c r="W17" s="30"/>
      <c r="X17" s="30"/>
      <c r="Y17" s="30"/>
      <c r="Z17" s="30"/>
      <c r="AA17" s="96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243"/>
      <c r="AM17" s="243"/>
      <c r="AN17" s="243"/>
      <c r="AO17" s="243"/>
      <c r="AP17" s="243"/>
      <c r="AQ17" s="243"/>
      <c r="AR17" s="243"/>
      <c r="AS17" s="243"/>
      <c r="AT17" s="243"/>
      <c r="AU17" s="243"/>
      <c r="AV17" s="243"/>
      <c r="AW17" s="243"/>
      <c r="AX17" s="243"/>
      <c r="AY17" s="243"/>
      <c r="AZ17" s="243"/>
      <c r="BA17" s="243"/>
      <c r="BB17" s="243"/>
      <c r="BC17" s="243"/>
      <c r="BD17" s="30"/>
      <c r="BE17" s="30"/>
      <c r="BF17" s="30"/>
      <c r="BG17" s="239"/>
      <c r="BH17" s="239"/>
      <c r="BI17" s="30"/>
      <c r="BJ17" s="30"/>
      <c r="BK17" s="30"/>
      <c r="BL17" s="30"/>
      <c r="BM17" s="30"/>
      <c r="BN17" s="30"/>
      <c r="BO17" s="30"/>
      <c r="BP17" s="39"/>
      <c r="BQ17" s="39"/>
      <c r="BR17" s="30"/>
      <c r="BS17" s="30"/>
      <c r="BT17" s="39"/>
    </row>
    <row r="18" spans="1:77" customFormat="1" ht="15" customHeight="1">
      <c r="A18" s="28"/>
      <c r="B18" s="29" t="s">
        <v>5995</v>
      </c>
      <c r="C18" s="29"/>
      <c r="D18" s="29"/>
      <c r="E18" s="36"/>
      <c r="F18" s="50"/>
      <c r="G18" s="96"/>
      <c r="H18" s="323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9"/>
      <c r="BQ18" s="39"/>
      <c r="BR18" s="30"/>
      <c r="BS18" s="30"/>
      <c r="BT18" s="39"/>
    </row>
    <row r="19" spans="1:77" customFormat="1" ht="15" customHeight="1">
      <c r="A19" s="28"/>
      <c r="B19" s="30"/>
      <c r="C19" s="99"/>
      <c r="D19" s="30"/>
      <c r="E19" s="36"/>
      <c r="F19" s="50"/>
      <c r="G19" s="96"/>
      <c r="H19" s="323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9"/>
      <c r="BQ19" s="39"/>
      <c r="BR19" s="30"/>
      <c r="BS19" s="30"/>
      <c r="BT19" s="39"/>
    </row>
    <row r="20" spans="1:77" s="1" customFormat="1" ht="18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31" t="s">
        <v>5289</v>
      </c>
      <c r="H20" s="931" t="s">
        <v>2940</v>
      </c>
      <c r="I20" s="946" t="s">
        <v>2965</v>
      </c>
      <c r="J20" s="946"/>
      <c r="K20" s="946"/>
      <c r="L20" s="946"/>
      <c r="M20" s="946"/>
      <c r="N20" s="946"/>
      <c r="O20" s="946"/>
      <c r="P20" s="946"/>
      <c r="Q20" s="946"/>
      <c r="R20" s="946"/>
      <c r="S20" s="946"/>
      <c r="T20" s="946"/>
      <c r="U20" s="946"/>
      <c r="V20" s="946"/>
      <c r="W20" s="946"/>
      <c r="X20" s="946"/>
      <c r="Y20" s="946"/>
      <c r="Z20" s="946"/>
      <c r="AA20" s="946"/>
      <c r="AB20" s="946"/>
      <c r="AC20" s="946"/>
      <c r="AD20" s="946"/>
      <c r="AE20" s="946"/>
      <c r="AF20" s="946"/>
      <c r="AG20" s="946"/>
      <c r="AH20" s="946"/>
      <c r="AI20" s="946"/>
      <c r="AJ20" s="946"/>
      <c r="AK20" s="946"/>
      <c r="AL20" s="946"/>
      <c r="AM20" s="946"/>
      <c r="AN20" s="946"/>
      <c r="AO20" s="946"/>
      <c r="AP20" s="946"/>
      <c r="AQ20" s="946"/>
      <c r="AR20" s="946"/>
      <c r="AS20" s="946"/>
      <c r="AT20" s="946"/>
      <c r="AU20" s="946"/>
      <c r="AV20" s="946"/>
      <c r="AW20" s="946"/>
      <c r="AX20" s="946"/>
      <c r="AY20" s="946"/>
      <c r="AZ20" s="946"/>
      <c r="BA20" s="946"/>
      <c r="BB20" s="946"/>
      <c r="BC20" s="946"/>
      <c r="BD20" s="946"/>
      <c r="BE20" s="946"/>
      <c r="BF20" s="946"/>
      <c r="BG20" s="946"/>
      <c r="BH20" s="946"/>
      <c r="BI20" s="946"/>
      <c r="BJ20" s="946"/>
      <c r="BK20" s="946"/>
      <c r="BL20" s="946"/>
      <c r="BM20" s="946"/>
      <c r="BN20" s="946"/>
      <c r="BO20" s="946"/>
      <c r="BP20" s="946"/>
      <c r="BQ20" s="946"/>
      <c r="BR20" s="946"/>
      <c r="BS20" s="946"/>
      <c r="BT20" s="946"/>
      <c r="BU20" s="924" t="s">
        <v>6025</v>
      </c>
      <c r="BV20" s="924" t="s">
        <v>6026</v>
      </c>
      <c r="BW20" s="924" t="s">
        <v>2658</v>
      </c>
      <c r="BX20" s="924" t="s">
        <v>2063</v>
      </c>
      <c r="BY20" s="949" t="s">
        <v>3157</v>
      </c>
    </row>
    <row r="21" spans="1:77" s="56" customFormat="1" ht="16.5" customHeight="1">
      <c r="A21" s="942"/>
      <c r="B21" s="942"/>
      <c r="C21" s="942"/>
      <c r="D21" s="942"/>
      <c r="E21" s="942"/>
      <c r="F21" s="942"/>
      <c r="G21" s="931"/>
      <c r="H21" s="931"/>
      <c r="I21" s="931" t="s">
        <v>2964</v>
      </c>
      <c r="J21" s="931"/>
      <c r="K21" s="931"/>
      <c r="L21" s="931"/>
      <c r="M21" s="931"/>
      <c r="N21" s="931"/>
      <c r="O21" s="931"/>
      <c r="P21" s="931"/>
      <c r="Q21" s="931"/>
      <c r="R21" s="931"/>
      <c r="S21" s="931"/>
      <c r="T21" s="931"/>
      <c r="U21" s="931"/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  <c r="AF21" s="931"/>
      <c r="AG21" s="931"/>
      <c r="AH21" s="931"/>
      <c r="AI21" s="931"/>
      <c r="AJ21" s="931"/>
      <c r="AK21" s="931"/>
      <c r="AL21" s="931"/>
      <c r="AM21" s="931"/>
      <c r="AN21" s="931"/>
      <c r="AO21" s="931"/>
      <c r="AP21" s="931"/>
      <c r="AQ21" s="931"/>
      <c r="AR21" s="931"/>
      <c r="AS21" s="931"/>
      <c r="AT21" s="931"/>
      <c r="AU21" s="931"/>
      <c r="AV21" s="931"/>
      <c r="AW21" s="931"/>
      <c r="AX21" s="931"/>
      <c r="AY21" s="931"/>
      <c r="AZ21" s="931"/>
      <c r="BA21" s="931"/>
      <c r="BB21" s="931"/>
      <c r="BC21" s="931"/>
      <c r="BD21" s="931" t="s">
        <v>2963</v>
      </c>
      <c r="BE21" s="931"/>
      <c r="BF21" s="931"/>
      <c r="BG21" s="931"/>
      <c r="BH21" s="931"/>
      <c r="BI21" s="931"/>
      <c r="BJ21" s="931"/>
      <c r="BK21" s="931"/>
      <c r="BL21" s="931"/>
      <c r="BM21" s="931"/>
      <c r="BN21" s="931"/>
      <c r="BO21" s="931"/>
      <c r="BP21" s="931"/>
      <c r="BQ21" s="931"/>
      <c r="BR21" s="931"/>
      <c r="BS21" s="931"/>
      <c r="BT21" s="931"/>
      <c r="BU21" s="924"/>
      <c r="BV21" s="924"/>
      <c r="BW21" s="924"/>
      <c r="BX21" s="924"/>
      <c r="BY21" s="949"/>
    </row>
    <row r="22" spans="1:77" s="56" customFormat="1" ht="18" customHeight="1">
      <c r="A22" s="942"/>
      <c r="B22" s="942"/>
      <c r="C22" s="942"/>
      <c r="D22" s="942"/>
      <c r="E22" s="942"/>
      <c r="F22" s="942"/>
      <c r="G22" s="931"/>
      <c r="H22" s="931"/>
      <c r="I22" s="935" t="s">
        <v>3158</v>
      </c>
      <c r="J22" s="935"/>
      <c r="K22" s="935"/>
      <c r="L22" s="935"/>
      <c r="M22" s="935"/>
      <c r="N22" s="935"/>
      <c r="O22" s="935"/>
      <c r="P22" s="935"/>
      <c r="Q22" s="935"/>
      <c r="R22" s="935"/>
      <c r="S22" s="935"/>
      <c r="T22" s="935"/>
      <c r="U22" s="935"/>
      <c r="V22" s="935"/>
      <c r="W22" s="935"/>
      <c r="X22" s="935"/>
      <c r="Y22" s="935"/>
      <c r="Z22" s="935"/>
      <c r="AA22" s="935"/>
      <c r="AB22" s="935"/>
      <c r="AC22" s="935" t="s">
        <v>6597</v>
      </c>
      <c r="AD22" s="935"/>
      <c r="AE22" s="935"/>
      <c r="AF22" s="935"/>
      <c r="AG22" s="935"/>
      <c r="AH22" s="954"/>
      <c r="AI22" s="954"/>
      <c r="AJ22" s="954"/>
      <c r="AK22" s="955"/>
      <c r="AL22" s="947" t="s">
        <v>3599</v>
      </c>
      <c r="AM22" s="948"/>
      <c r="AN22" s="948"/>
      <c r="AO22" s="948"/>
      <c r="AP22" s="948"/>
      <c r="AQ22" s="948"/>
      <c r="AR22" s="948"/>
      <c r="AS22" s="948"/>
      <c r="AT22" s="948"/>
      <c r="AU22" s="948"/>
      <c r="AV22" s="948"/>
      <c r="AW22" s="948"/>
      <c r="AX22" s="948"/>
      <c r="AY22" s="948"/>
      <c r="AZ22" s="948"/>
      <c r="BA22" s="948"/>
      <c r="BB22" s="948"/>
      <c r="BC22" s="953"/>
      <c r="BD22" s="947" t="s">
        <v>811</v>
      </c>
      <c r="BE22" s="948"/>
      <c r="BF22" s="948"/>
      <c r="BG22" s="948"/>
      <c r="BH22" s="948"/>
      <c r="BI22" s="948"/>
      <c r="BJ22" s="948"/>
      <c r="BK22" s="948"/>
      <c r="BL22" s="948"/>
      <c r="BM22" s="948"/>
      <c r="BN22" s="948"/>
      <c r="BO22" s="947" t="s">
        <v>2064</v>
      </c>
      <c r="BP22" s="948"/>
      <c r="BQ22" s="948"/>
      <c r="BR22" s="948"/>
      <c r="BS22" s="948"/>
      <c r="BT22" s="953"/>
      <c r="BU22" s="924"/>
      <c r="BV22" s="924" t="s">
        <v>6027</v>
      </c>
      <c r="BW22" s="924"/>
      <c r="BX22" s="924"/>
      <c r="BY22" s="949"/>
    </row>
    <row r="23" spans="1:77" s="57" customFormat="1" ht="30.75" customHeight="1">
      <c r="A23" s="942"/>
      <c r="B23" s="942"/>
      <c r="C23" s="942"/>
      <c r="D23" s="942"/>
      <c r="E23" s="942"/>
      <c r="F23" s="942"/>
      <c r="G23" s="931"/>
      <c r="H23" s="931"/>
      <c r="I23" s="924" t="s">
        <v>652</v>
      </c>
      <c r="J23" s="924"/>
      <c r="K23" s="924"/>
      <c r="L23" s="924"/>
      <c r="M23" s="924"/>
      <c r="N23" s="924" t="s">
        <v>653</v>
      </c>
      <c r="O23" s="924"/>
      <c r="P23" s="924"/>
      <c r="Q23" s="924"/>
      <c r="R23" s="924"/>
      <c r="S23" s="924" t="s">
        <v>654</v>
      </c>
      <c r="T23" s="924"/>
      <c r="U23" s="924"/>
      <c r="V23" s="924"/>
      <c r="W23" s="924"/>
      <c r="X23" s="924" t="s">
        <v>3714</v>
      </c>
      <c r="Y23" s="924"/>
      <c r="Z23" s="924"/>
      <c r="AA23" s="924"/>
      <c r="AB23" s="924"/>
      <c r="AC23" s="924" t="s">
        <v>3621</v>
      </c>
      <c r="AD23" s="924"/>
      <c r="AE23" s="924"/>
      <c r="AF23" s="924"/>
      <c r="AG23" s="924"/>
      <c r="AH23" s="928" t="s">
        <v>5073</v>
      </c>
      <c r="AI23" s="929"/>
      <c r="AJ23" s="929"/>
      <c r="AK23" s="930"/>
      <c r="AL23" s="924" t="s">
        <v>1872</v>
      </c>
      <c r="AM23" s="924"/>
      <c r="AN23" s="924"/>
      <c r="AO23" s="924"/>
      <c r="AP23" s="924"/>
      <c r="AQ23" s="924"/>
      <c r="AR23" s="924" t="s">
        <v>2542</v>
      </c>
      <c r="AS23" s="924"/>
      <c r="AT23" s="924"/>
      <c r="AU23" s="924"/>
      <c r="AV23" s="924"/>
      <c r="AW23" s="924"/>
      <c r="AX23" s="924" t="s">
        <v>5730</v>
      </c>
      <c r="AY23" s="924"/>
      <c r="AZ23" s="924"/>
      <c r="BA23" s="924"/>
      <c r="BB23" s="924"/>
      <c r="BC23" s="924"/>
      <c r="BD23" s="957" t="s">
        <v>5731</v>
      </c>
      <c r="BE23" s="926"/>
      <c r="BF23" s="926"/>
      <c r="BG23" s="926"/>
      <c r="BH23" s="927"/>
      <c r="BI23" s="925" t="s">
        <v>4039</v>
      </c>
      <c r="BJ23" s="926"/>
      <c r="BK23" s="926"/>
      <c r="BL23" s="926"/>
      <c r="BM23" s="926"/>
      <c r="BN23" s="927"/>
      <c r="BO23" s="957" t="s">
        <v>5074</v>
      </c>
      <c r="BP23" s="926"/>
      <c r="BQ23" s="926"/>
      <c r="BR23" s="926"/>
      <c r="BS23" s="926"/>
      <c r="BT23" s="927"/>
      <c r="BU23" s="924"/>
      <c r="BV23" s="924"/>
      <c r="BW23" s="924"/>
      <c r="BX23" s="924"/>
      <c r="BY23" s="949"/>
    </row>
    <row r="24" spans="1:77" s="56" customFormat="1" ht="49.5" customHeight="1">
      <c r="A24" s="942"/>
      <c r="B24" s="942"/>
      <c r="C24" s="942"/>
      <c r="D24" s="942"/>
      <c r="E24" s="942"/>
      <c r="F24" s="942"/>
      <c r="G24" s="931"/>
      <c r="H24" s="931"/>
      <c r="I24" s="931" t="s">
        <v>3713</v>
      </c>
      <c r="J24" s="931"/>
      <c r="K24" s="931"/>
      <c r="L24" s="931"/>
      <c r="M24" s="931"/>
      <c r="N24" s="931" t="s">
        <v>3449</v>
      </c>
      <c r="O24" s="931"/>
      <c r="P24" s="931"/>
      <c r="Q24" s="931"/>
      <c r="R24" s="931"/>
      <c r="S24" s="931" t="s">
        <v>3450</v>
      </c>
      <c r="T24" s="931"/>
      <c r="U24" s="931"/>
      <c r="V24" s="931"/>
      <c r="W24" s="931"/>
      <c r="X24" s="931" t="s">
        <v>3715</v>
      </c>
      <c r="Y24" s="931"/>
      <c r="Z24" s="931"/>
      <c r="AA24" s="931"/>
      <c r="AB24" s="931"/>
      <c r="AC24" s="931" t="s">
        <v>1876</v>
      </c>
      <c r="AD24" s="931"/>
      <c r="AE24" s="931"/>
      <c r="AF24" s="931"/>
      <c r="AG24" s="931"/>
      <c r="AH24" s="931" t="s">
        <v>5737</v>
      </c>
      <c r="AI24" s="931"/>
      <c r="AJ24" s="931"/>
      <c r="AK24" s="931"/>
      <c r="AL24" s="931" t="s">
        <v>3636</v>
      </c>
      <c r="AM24" s="931"/>
      <c r="AN24" s="931"/>
      <c r="AO24" s="931"/>
      <c r="AP24" s="931"/>
      <c r="AQ24" s="931"/>
      <c r="AR24" s="931" t="s">
        <v>1877</v>
      </c>
      <c r="AS24" s="931"/>
      <c r="AT24" s="931"/>
      <c r="AU24" s="931"/>
      <c r="AV24" s="931"/>
      <c r="AW24" s="931"/>
      <c r="AX24" s="931" t="s">
        <v>1668</v>
      </c>
      <c r="AY24" s="931"/>
      <c r="AZ24" s="931"/>
      <c r="BA24" s="931"/>
      <c r="BB24" s="931"/>
      <c r="BC24" s="931"/>
      <c r="BD24" s="932" t="s">
        <v>646</v>
      </c>
      <c r="BE24" s="933"/>
      <c r="BF24" s="933"/>
      <c r="BG24" s="933"/>
      <c r="BH24" s="934"/>
      <c r="BI24" s="932" t="s">
        <v>648</v>
      </c>
      <c r="BJ24" s="933"/>
      <c r="BK24" s="933"/>
      <c r="BL24" s="933"/>
      <c r="BM24" s="933"/>
      <c r="BN24" s="934"/>
      <c r="BO24" s="1199" t="s">
        <v>640</v>
      </c>
      <c r="BP24" s="1002"/>
      <c r="BQ24" s="1002"/>
      <c r="BR24" s="1002"/>
      <c r="BS24" s="1002"/>
      <c r="BT24" s="1003"/>
      <c r="BU24" s="924"/>
      <c r="BV24" s="366">
        <v>36</v>
      </c>
      <c r="BW24" s="924"/>
      <c r="BX24" s="924"/>
      <c r="BY24" s="949"/>
    </row>
    <row r="25" spans="1:77" s="56" customFormat="1" ht="14.25" customHeight="1">
      <c r="A25" s="942"/>
      <c r="B25" s="942"/>
      <c r="C25" s="942"/>
      <c r="D25" s="942"/>
      <c r="E25" s="942"/>
      <c r="F25" s="942"/>
      <c r="G25" s="931"/>
      <c r="H25" s="931"/>
      <c r="I25" s="924" t="s">
        <v>1994</v>
      </c>
      <c r="J25" s="924"/>
      <c r="K25" s="924"/>
      <c r="L25" s="924"/>
      <c r="M25" s="924"/>
      <c r="N25" s="924" t="s">
        <v>1994</v>
      </c>
      <c r="O25" s="924"/>
      <c r="P25" s="924"/>
      <c r="Q25" s="924"/>
      <c r="R25" s="924"/>
      <c r="S25" s="924" t="s">
        <v>1994</v>
      </c>
      <c r="T25" s="924"/>
      <c r="U25" s="924"/>
      <c r="V25" s="924"/>
      <c r="W25" s="924"/>
      <c r="X25" s="924" t="s">
        <v>1994</v>
      </c>
      <c r="Y25" s="924"/>
      <c r="Z25" s="924"/>
      <c r="AA25" s="924"/>
      <c r="AB25" s="924"/>
      <c r="AC25" s="924" t="s">
        <v>3716</v>
      </c>
      <c r="AD25" s="924"/>
      <c r="AE25" s="924"/>
      <c r="AF25" s="924"/>
      <c r="AG25" s="924"/>
      <c r="AH25" s="928" t="s">
        <v>3609</v>
      </c>
      <c r="AI25" s="929"/>
      <c r="AJ25" s="929"/>
      <c r="AK25" s="930"/>
      <c r="AL25" s="924" t="s">
        <v>3307</v>
      </c>
      <c r="AM25" s="924"/>
      <c r="AN25" s="924"/>
      <c r="AO25" s="924"/>
      <c r="AP25" s="924"/>
      <c r="AQ25" s="924"/>
      <c r="AR25" s="924" t="s">
        <v>3307</v>
      </c>
      <c r="AS25" s="924"/>
      <c r="AT25" s="924"/>
      <c r="AU25" s="924"/>
      <c r="AV25" s="924"/>
      <c r="AW25" s="924"/>
      <c r="AX25" s="924" t="s">
        <v>3307</v>
      </c>
      <c r="AY25" s="924"/>
      <c r="AZ25" s="924"/>
      <c r="BA25" s="924"/>
      <c r="BB25" s="924"/>
      <c r="BC25" s="924"/>
      <c r="BD25" s="924" t="s">
        <v>3610</v>
      </c>
      <c r="BE25" s="924"/>
      <c r="BF25" s="924"/>
      <c r="BG25" s="924"/>
      <c r="BH25" s="924"/>
      <c r="BI25" s="924" t="s">
        <v>3307</v>
      </c>
      <c r="BJ25" s="924"/>
      <c r="BK25" s="924"/>
      <c r="BL25" s="924"/>
      <c r="BM25" s="924"/>
      <c r="BN25" s="924"/>
      <c r="BO25" s="924" t="s">
        <v>3307</v>
      </c>
      <c r="BP25" s="924"/>
      <c r="BQ25" s="924"/>
      <c r="BR25" s="924"/>
      <c r="BS25" s="924"/>
      <c r="BT25" s="924"/>
      <c r="BU25" s="924"/>
      <c r="BV25" s="950" t="s">
        <v>3619</v>
      </c>
      <c r="BW25" s="924"/>
      <c r="BX25" s="924"/>
      <c r="BY25" s="949"/>
    </row>
    <row r="26" spans="1:77" s="56" customFormat="1" ht="71.25" customHeight="1">
      <c r="A26" s="943"/>
      <c r="B26" s="943"/>
      <c r="C26" s="943"/>
      <c r="D26" s="943"/>
      <c r="E26" s="943"/>
      <c r="F26" s="943"/>
      <c r="G26" s="941"/>
      <c r="H26" s="941"/>
      <c r="I26" s="83" t="s">
        <v>2682</v>
      </c>
      <c r="J26" s="83" t="s">
        <v>1493</v>
      </c>
      <c r="K26" s="83" t="s">
        <v>6028</v>
      </c>
      <c r="L26" s="196" t="s">
        <v>4045</v>
      </c>
      <c r="M26" s="128" t="s">
        <v>2252</v>
      </c>
      <c r="N26" s="67" t="s">
        <v>2682</v>
      </c>
      <c r="O26" s="67" t="s">
        <v>1493</v>
      </c>
      <c r="P26" s="67" t="s">
        <v>6028</v>
      </c>
      <c r="Q26" s="128" t="s">
        <v>4045</v>
      </c>
      <c r="R26" s="128" t="s">
        <v>2252</v>
      </c>
      <c r="S26" s="67" t="s">
        <v>2682</v>
      </c>
      <c r="T26" s="67" t="s">
        <v>1493</v>
      </c>
      <c r="U26" s="67" t="s">
        <v>6028</v>
      </c>
      <c r="V26" s="128" t="s">
        <v>4045</v>
      </c>
      <c r="W26" s="128" t="s">
        <v>2252</v>
      </c>
      <c r="X26" s="67" t="s">
        <v>2682</v>
      </c>
      <c r="Y26" s="67" t="s">
        <v>1493</v>
      </c>
      <c r="Z26" s="67" t="s">
        <v>6028</v>
      </c>
      <c r="AA26" s="128" t="s">
        <v>4045</v>
      </c>
      <c r="AB26" s="128" t="s">
        <v>2252</v>
      </c>
      <c r="AC26" s="67" t="s">
        <v>2682</v>
      </c>
      <c r="AD26" s="67" t="s">
        <v>1493</v>
      </c>
      <c r="AE26" s="67" t="s">
        <v>6028</v>
      </c>
      <c r="AF26" s="128" t="s">
        <v>4045</v>
      </c>
      <c r="AG26" s="128" t="s">
        <v>2252</v>
      </c>
      <c r="AH26" s="67" t="s">
        <v>4038</v>
      </c>
      <c r="AI26" s="67" t="s">
        <v>6028</v>
      </c>
      <c r="AJ26" s="128" t="s">
        <v>4045</v>
      </c>
      <c r="AK26" s="128" t="s">
        <v>2252</v>
      </c>
      <c r="AL26" s="67" t="s">
        <v>3597</v>
      </c>
      <c r="AM26" s="67" t="s">
        <v>3598</v>
      </c>
      <c r="AN26" s="67" t="s">
        <v>1873</v>
      </c>
      <c r="AO26" s="67" t="s">
        <v>5007</v>
      </c>
      <c r="AP26" s="128" t="s">
        <v>4045</v>
      </c>
      <c r="AQ26" s="128" t="s">
        <v>2252</v>
      </c>
      <c r="AR26" s="67" t="s">
        <v>2682</v>
      </c>
      <c r="AS26" s="67" t="s">
        <v>1493</v>
      </c>
      <c r="AT26" s="67" t="s">
        <v>6028</v>
      </c>
      <c r="AU26" s="67" t="s">
        <v>5007</v>
      </c>
      <c r="AV26" s="128" t="s">
        <v>4045</v>
      </c>
      <c r="AW26" s="128" t="s">
        <v>2252</v>
      </c>
      <c r="AX26" s="67" t="s">
        <v>2682</v>
      </c>
      <c r="AY26" s="67" t="s">
        <v>1493</v>
      </c>
      <c r="AZ26" s="67" t="s">
        <v>6028</v>
      </c>
      <c r="BA26" s="67" t="s">
        <v>5007</v>
      </c>
      <c r="BB26" s="128" t="s">
        <v>4045</v>
      </c>
      <c r="BC26" s="128" t="s">
        <v>2252</v>
      </c>
      <c r="BD26" s="67" t="s">
        <v>2682</v>
      </c>
      <c r="BE26" s="67" t="s">
        <v>1493</v>
      </c>
      <c r="BF26" s="67" t="s">
        <v>6028</v>
      </c>
      <c r="BG26" s="128" t="s">
        <v>4045</v>
      </c>
      <c r="BH26" s="128" t="s">
        <v>2252</v>
      </c>
      <c r="BI26" s="67" t="s">
        <v>641</v>
      </c>
      <c r="BJ26" s="67" t="s">
        <v>642</v>
      </c>
      <c r="BK26" s="67" t="s">
        <v>1873</v>
      </c>
      <c r="BL26" s="67" t="s">
        <v>5007</v>
      </c>
      <c r="BM26" s="128" t="s">
        <v>4045</v>
      </c>
      <c r="BN26" s="128" t="s">
        <v>2252</v>
      </c>
      <c r="BO26" s="67" t="s">
        <v>3597</v>
      </c>
      <c r="BP26" s="67" t="s">
        <v>3598</v>
      </c>
      <c r="BQ26" s="67" t="s">
        <v>1873</v>
      </c>
      <c r="BR26" s="67" t="s">
        <v>5007</v>
      </c>
      <c r="BS26" s="128" t="s">
        <v>4045</v>
      </c>
      <c r="BT26" s="128" t="s">
        <v>2252</v>
      </c>
      <c r="BU26" s="924"/>
      <c r="BV26" s="951"/>
      <c r="BW26" s="924"/>
      <c r="BX26" s="924"/>
      <c r="BY26" s="949"/>
    </row>
    <row r="27" spans="1:77" s="7" customFormat="1" ht="38.15" customHeight="1">
      <c r="A27" s="128" t="s">
        <v>2460</v>
      </c>
      <c r="B27" s="254" t="s">
        <v>5075</v>
      </c>
      <c r="C27" s="128" t="s">
        <v>1186</v>
      </c>
      <c r="D27" s="128">
        <v>10</v>
      </c>
      <c r="E27" s="128">
        <v>1901</v>
      </c>
      <c r="F27" s="254" t="s">
        <v>5076</v>
      </c>
      <c r="G27" s="254" t="s">
        <v>5077</v>
      </c>
      <c r="H27" s="128" t="s">
        <v>5078</v>
      </c>
      <c r="I27" s="118"/>
      <c r="J27" s="104"/>
      <c r="K27" s="118"/>
      <c r="L27" s="118"/>
      <c r="M27" s="118"/>
      <c r="N27" s="104"/>
      <c r="O27" s="118"/>
      <c r="P27" s="118"/>
      <c r="Q27" s="118"/>
      <c r="R27" s="104"/>
      <c r="S27" s="104"/>
      <c r="T27" s="118"/>
      <c r="U27" s="118"/>
      <c r="V27" s="118"/>
      <c r="W27" s="104"/>
      <c r="X27" s="104"/>
      <c r="Y27" s="118"/>
      <c r="Z27" s="118"/>
      <c r="AA27" s="118"/>
      <c r="AB27" s="104"/>
      <c r="AC27" s="118"/>
      <c r="AD27" s="104"/>
      <c r="AE27" s="118"/>
      <c r="AF27" s="118"/>
      <c r="AG27" s="118"/>
      <c r="AH27" s="118"/>
      <c r="AI27" s="118"/>
      <c r="AJ27" s="118"/>
      <c r="AK27" s="118"/>
      <c r="AL27" s="104"/>
      <c r="AM27" s="118"/>
      <c r="AN27" s="118"/>
      <c r="AO27" s="118"/>
      <c r="AP27" s="118"/>
      <c r="AQ27" s="104"/>
      <c r="AR27" s="104"/>
      <c r="AS27" s="118"/>
      <c r="AT27" s="118"/>
      <c r="AU27" s="118"/>
      <c r="AV27" s="118"/>
      <c r="AW27" s="104"/>
      <c r="AX27" s="104"/>
      <c r="AY27" s="104"/>
      <c r="AZ27" s="104"/>
      <c r="BA27" s="118"/>
      <c r="BB27" s="118"/>
      <c r="BC27" s="104"/>
      <c r="BD27" s="118"/>
      <c r="BE27" s="104"/>
      <c r="BF27" s="118"/>
      <c r="BG27" s="104"/>
      <c r="BH27" s="118"/>
      <c r="BI27" s="104"/>
      <c r="BJ27" s="118"/>
      <c r="BK27" s="118"/>
      <c r="BL27" s="118"/>
      <c r="BM27" s="104"/>
      <c r="BN27" s="104"/>
      <c r="BO27" s="233"/>
      <c r="BP27" s="233"/>
      <c r="BQ27" s="233"/>
      <c r="BR27" s="118"/>
      <c r="BS27" s="104"/>
      <c r="BT27" s="233"/>
      <c r="BU27" s="233"/>
      <c r="BV27" s="233"/>
      <c r="BW27" s="233"/>
      <c r="BX27" s="128">
        <v>1901</v>
      </c>
      <c r="BY27" s="233"/>
    </row>
    <row r="28" spans="1:77" s="7" customFormat="1" ht="38.15" customHeight="1">
      <c r="A28" s="128" t="s">
        <v>674</v>
      </c>
      <c r="B28" s="128" t="s">
        <v>5079</v>
      </c>
      <c r="C28" s="128" t="s">
        <v>4129</v>
      </c>
      <c r="D28" s="128">
        <v>17</v>
      </c>
      <c r="E28" s="128">
        <v>1902</v>
      </c>
      <c r="F28" s="254" t="s">
        <v>5080</v>
      </c>
      <c r="G28" s="128" t="s">
        <v>674</v>
      </c>
      <c r="H28" s="128" t="s">
        <v>674</v>
      </c>
      <c r="I28" s="118"/>
      <c r="J28" s="104"/>
      <c r="K28" s="118"/>
      <c r="L28" s="118"/>
      <c r="M28" s="118"/>
      <c r="N28" s="104"/>
      <c r="O28" s="118"/>
      <c r="P28" s="118"/>
      <c r="Q28" s="118"/>
      <c r="R28" s="104"/>
      <c r="S28" s="104"/>
      <c r="T28" s="118"/>
      <c r="U28" s="118"/>
      <c r="V28" s="118"/>
      <c r="W28" s="104"/>
      <c r="X28" s="104"/>
      <c r="Y28" s="118"/>
      <c r="Z28" s="118"/>
      <c r="AA28" s="118"/>
      <c r="AB28" s="104"/>
      <c r="AC28" s="118"/>
      <c r="AD28" s="104"/>
      <c r="AE28" s="118"/>
      <c r="AF28" s="118"/>
      <c r="AG28" s="118"/>
      <c r="AH28" s="118"/>
      <c r="AI28" s="118"/>
      <c r="AJ28" s="118"/>
      <c r="AK28" s="118"/>
      <c r="AL28" s="104"/>
      <c r="AM28" s="118"/>
      <c r="AN28" s="118"/>
      <c r="AO28" s="118"/>
      <c r="AP28" s="118"/>
      <c r="AQ28" s="104"/>
      <c r="AR28" s="104"/>
      <c r="AS28" s="118"/>
      <c r="AT28" s="118"/>
      <c r="AU28" s="118"/>
      <c r="AV28" s="118"/>
      <c r="AW28" s="104"/>
      <c r="AX28" s="118"/>
      <c r="AY28" s="104"/>
      <c r="AZ28" s="104"/>
      <c r="BA28" s="118"/>
      <c r="BB28" s="118"/>
      <c r="BC28" s="118"/>
      <c r="BD28" s="118"/>
      <c r="BE28" s="104"/>
      <c r="BF28" s="118"/>
      <c r="BG28" s="104"/>
      <c r="BH28" s="118"/>
      <c r="BI28" s="104"/>
      <c r="BJ28" s="118"/>
      <c r="BK28" s="118"/>
      <c r="BL28" s="118"/>
      <c r="BM28" s="104"/>
      <c r="BN28" s="104"/>
      <c r="BO28" s="233"/>
      <c r="BP28" s="233"/>
      <c r="BQ28" s="233"/>
      <c r="BR28" s="118"/>
      <c r="BS28" s="104"/>
      <c r="BT28" s="233"/>
      <c r="BU28" s="233"/>
      <c r="BV28" s="233"/>
      <c r="BW28" s="233"/>
      <c r="BX28" s="128">
        <v>1902</v>
      </c>
      <c r="BY28" s="233"/>
    </row>
    <row r="29" spans="1:77" s="7" customFormat="1" ht="38.15" customHeight="1">
      <c r="A29" s="128" t="s">
        <v>674</v>
      </c>
      <c r="B29" s="254" t="s">
        <v>5081</v>
      </c>
      <c r="C29" s="128" t="s">
        <v>4129</v>
      </c>
      <c r="D29" s="128">
        <v>23</v>
      </c>
      <c r="E29" s="128">
        <v>1903</v>
      </c>
      <c r="F29" s="254" t="s">
        <v>5082</v>
      </c>
      <c r="G29" s="128" t="s">
        <v>674</v>
      </c>
      <c r="H29" s="128" t="s">
        <v>674</v>
      </c>
      <c r="I29" s="116"/>
      <c r="J29" s="104"/>
      <c r="K29" s="116"/>
      <c r="L29" s="116"/>
      <c r="M29" s="116"/>
      <c r="N29" s="104"/>
      <c r="O29" s="116"/>
      <c r="P29" s="116"/>
      <c r="Q29" s="116"/>
      <c r="R29" s="104"/>
      <c r="S29" s="104"/>
      <c r="T29" s="116"/>
      <c r="U29" s="116"/>
      <c r="V29" s="116"/>
      <c r="W29" s="104"/>
      <c r="X29" s="104"/>
      <c r="Y29" s="116"/>
      <c r="Z29" s="116"/>
      <c r="AA29" s="116"/>
      <c r="AB29" s="104"/>
      <c r="AC29" s="116"/>
      <c r="AD29" s="104"/>
      <c r="AE29" s="116"/>
      <c r="AF29" s="116"/>
      <c r="AG29" s="116"/>
      <c r="AH29" s="116"/>
      <c r="AI29" s="116"/>
      <c r="AJ29" s="116"/>
      <c r="AK29" s="116"/>
      <c r="AL29" s="104"/>
      <c r="AM29" s="116"/>
      <c r="AN29" s="116"/>
      <c r="AO29" s="116"/>
      <c r="AP29" s="116"/>
      <c r="AQ29" s="104"/>
      <c r="AR29" s="104"/>
      <c r="AS29" s="116"/>
      <c r="AT29" s="116"/>
      <c r="AU29" s="116"/>
      <c r="AV29" s="116"/>
      <c r="AW29" s="104"/>
      <c r="AX29" s="116"/>
      <c r="AY29" s="104"/>
      <c r="AZ29" s="104"/>
      <c r="BA29" s="116"/>
      <c r="BB29" s="116"/>
      <c r="BC29" s="116"/>
      <c r="BD29" s="116"/>
      <c r="BE29" s="104"/>
      <c r="BF29" s="116"/>
      <c r="BG29" s="104"/>
      <c r="BH29" s="116"/>
      <c r="BI29" s="104"/>
      <c r="BJ29" s="116"/>
      <c r="BK29" s="116"/>
      <c r="BL29" s="116"/>
      <c r="BM29" s="104"/>
      <c r="BN29" s="104"/>
      <c r="BO29" s="233"/>
      <c r="BP29" s="233"/>
      <c r="BQ29" s="233"/>
      <c r="BR29" s="116"/>
      <c r="BS29" s="104"/>
      <c r="BT29" s="233"/>
      <c r="BU29" s="233"/>
      <c r="BV29" s="233"/>
      <c r="BW29" s="233"/>
      <c r="BX29" s="128">
        <v>1903</v>
      </c>
      <c r="BY29" s="233"/>
    </row>
    <row r="30" spans="1:77" s="7" customFormat="1" ht="38.15" customHeight="1">
      <c r="A30" s="128" t="s">
        <v>674</v>
      </c>
      <c r="B30" s="254" t="s">
        <v>5083</v>
      </c>
      <c r="C30" s="128" t="s">
        <v>4129</v>
      </c>
      <c r="D30" s="128">
        <v>26</v>
      </c>
      <c r="E30" s="128">
        <v>1904</v>
      </c>
      <c r="F30" s="254" t="s">
        <v>5084</v>
      </c>
      <c r="G30" s="128" t="s">
        <v>674</v>
      </c>
      <c r="H30" s="128" t="s">
        <v>674</v>
      </c>
      <c r="I30" s="116"/>
      <c r="J30" s="104"/>
      <c r="K30" s="116"/>
      <c r="L30" s="116"/>
      <c r="M30" s="116"/>
      <c r="N30" s="104"/>
      <c r="O30" s="116"/>
      <c r="P30" s="116"/>
      <c r="Q30" s="116"/>
      <c r="R30" s="104"/>
      <c r="S30" s="104"/>
      <c r="T30" s="116"/>
      <c r="U30" s="116"/>
      <c r="V30" s="116"/>
      <c r="W30" s="104"/>
      <c r="X30" s="104"/>
      <c r="Y30" s="116"/>
      <c r="Z30" s="116"/>
      <c r="AA30" s="116"/>
      <c r="AB30" s="104"/>
      <c r="AC30" s="116"/>
      <c r="AD30" s="104"/>
      <c r="AE30" s="116"/>
      <c r="AF30" s="116"/>
      <c r="AG30" s="116"/>
      <c r="AH30" s="116"/>
      <c r="AI30" s="116"/>
      <c r="AJ30" s="116"/>
      <c r="AK30" s="116"/>
      <c r="AL30" s="104"/>
      <c r="AM30" s="116"/>
      <c r="AN30" s="116"/>
      <c r="AO30" s="116"/>
      <c r="AP30" s="116"/>
      <c r="AQ30" s="104"/>
      <c r="AR30" s="104"/>
      <c r="AS30" s="116"/>
      <c r="AT30" s="116"/>
      <c r="AU30" s="116"/>
      <c r="AV30" s="116"/>
      <c r="AW30" s="104"/>
      <c r="AX30" s="116"/>
      <c r="AY30" s="104"/>
      <c r="AZ30" s="104"/>
      <c r="BA30" s="116"/>
      <c r="BB30" s="116"/>
      <c r="BC30" s="116"/>
      <c r="BD30" s="116"/>
      <c r="BE30" s="104"/>
      <c r="BF30" s="116"/>
      <c r="BG30" s="104"/>
      <c r="BH30" s="116"/>
      <c r="BI30" s="104"/>
      <c r="BJ30" s="116"/>
      <c r="BK30" s="116"/>
      <c r="BL30" s="116"/>
      <c r="BM30" s="104"/>
      <c r="BN30" s="104"/>
      <c r="BO30" s="233"/>
      <c r="BP30" s="233"/>
      <c r="BQ30" s="233"/>
      <c r="BR30" s="116"/>
      <c r="BS30" s="104"/>
      <c r="BT30" s="233"/>
      <c r="BU30" s="233"/>
      <c r="BV30" s="233"/>
      <c r="BW30" s="233"/>
      <c r="BX30" s="128">
        <v>1904</v>
      </c>
      <c r="BY30" s="233"/>
    </row>
    <row r="31" spans="1:77" s="7" customFormat="1" ht="38.15" customHeight="1">
      <c r="A31" s="128" t="s">
        <v>674</v>
      </c>
      <c r="B31" s="254" t="s">
        <v>5085</v>
      </c>
      <c r="C31" s="128" t="s">
        <v>4129</v>
      </c>
      <c r="D31" s="128">
        <v>37</v>
      </c>
      <c r="E31" s="128">
        <v>1905</v>
      </c>
      <c r="F31" s="254" t="s">
        <v>5086</v>
      </c>
      <c r="G31" s="128" t="s">
        <v>674</v>
      </c>
      <c r="H31" s="128" t="s">
        <v>674</v>
      </c>
      <c r="I31" s="116"/>
      <c r="J31" s="117"/>
      <c r="K31" s="116"/>
      <c r="L31" s="116"/>
      <c r="M31" s="116"/>
      <c r="N31" s="104"/>
      <c r="O31" s="116"/>
      <c r="P31" s="116"/>
      <c r="Q31" s="116"/>
      <c r="R31" s="104"/>
      <c r="S31" s="104"/>
      <c r="T31" s="116"/>
      <c r="U31" s="116"/>
      <c r="V31" s="116"/>
      <c r="W31" s="104"/>
      <c r="X31" s="104"/>
      <c r="Y31" s="116"/>
      <c r="Z31" s="116"/>
      <c r="AA31" s="116"/>
      <c r="AB31" s="104"/>
      <c r="AC31" s="116"/>
      <c r="AD31" s="104"/>
      <c r="AE31" s="116"/>
      <c r="AF31" s="116"/>
      <c r="AG31" s="116"/>
      <c r="AH31" s="116"/>
      <c r="AI31" s="116"/>
      <c r="AJ31" s="116"/>
      <c r="AK31" s="116"/>
      <c r="AL31" s="104"/>
      <c r="AM31" s="116"/>
      <c r="AN31" s="116"/>
      <c r="AO31" s="116"/>
      <c r="AP31" s="116"/>
      <c r="AQ31" s="104"/>
      <c r="AR31" s="104"/>
      <c r="AS31" s="116"/>
      <c r="AT31" s="116"/>
      <c r="AU31" s="116"/>
      <c r="AV31" s="116"/>
      <c r="AW31" s="104"/>
      <c r="AX31" s="104"/>
      <c r="AY31" s="104"/>
      <c r="AZ31" s="104"/>
      <c r="BA31" s="116"/>
      <c r="BB31" s="116"/>
      <c r="BC31" s="104"/>
      <c r="BD31" s="116"/>
      <c r="BE31" s="104"/>
      <c r="BF31" s="116"/>
      <c r="BG31" s="104"/>
      <c r="BH31" s="116"/>
      <c r="BI31" s="104"/>
      <c r="BJ31" s="116"/>
      <c r="BK31" s="116"/>
      <c r="BL31" s="116"/>
      <c r="BM31" s="104"/>
      <c r="BN31" s="104"/>
      <c r="BO31" s="233"/>
      <c r="BP31" s="233"/>
      <c r="BQ31" s="233"/>
      <c r="BR31" s="116"/>
      <c r="BS31" s="104"/>
      <c r="BT31" s="233"/>
      <c r="BU31" s="233"/>
      <c r="BV31" s="233"/>
      <c r="BW31" s="233"/>
      <c r="BX31" s="128">
        <v>1905</v>
      </c>
      <c r="BY31" s="233"/>
    </row>
    <row r="32" spans="1:77" s="7" customFormat="1" ht="38.15" customHeight="1">
      <c r="A32" s="128" t="s">
        <v>674</v>
      </c>
      <c r="B32" s="254" t="s">
        <v>5087</v>
      </c>
      <c r="C32" s="128" t="s">
        <v>4129</v>
      </c>
      <c r="D32" s="128">
        <v>70</v>
      </c>
      <c r="E32" s="128">
        <v>1906</v>
      </c>
      <c r="F32" s="254" t="s">
        <v>5088</v>
      </c>
      <c r="G32" s="128" t="s">
        <v>674</v>
      </c>
      <c r="H32" s="128" t="s">
        <v>674</v>
      </c>
      <c r="I32" s="118"/>
      <c r="J32" s="104"/>
      <c r="K32" s="118"/>
      <c r="L32" s="118"/>
      <c r="M32" s="118"/>
      <c r="N32" s="104"/>
      <c r="O32" s="118"/>
      <c r="P32" s="118"/>
      <c r="Q32" s="118"/>
      <c r="R32" s="104"/>
      <c r="S32" s="104"/>
      <c r="T32" s="118"/>
      <c r="U32" s="118"/>
      <c r="V32" s="118"/>
      <c r="W32" s="104"/>
      <c r="X32" s="104"/>
      <c r="Y32" s="118"/>
      <c r="Z32" s="118"/>
      <c r="AA32" s="118"/>
      <c r="AB32" s="104"/>
      <c r="AC32" s="118"/>
      <c r="AD32" s="104"/>
      <c r="AE32" s="118"/>
      <c r="AF32" s="118"/>
      <c r="AG32" s="118"/>
      <c r="AH32" s="118"/>
      <c r="AI32" s="118"/>
      <c r="AJ32" s="118"/>
      <c r="AK32" s="118"/>
      <c r="AL32" s="104"/>
      <c r="AM32" s="118"/>
      <c r="AN32" s="118"/>
      <c r="AO32" s="118"/>
      <c r="AP32" s="118"/>
      <c r="AQ32" s="104"/>
      <c r="AR32" s="104"/>
      <c r="AS32" s="118"/>
      <c r="AT32" s="118"/>
      <c r="AU32" s="118"/>
      <c r="AV32" s="118"/>
      <c r="AW32" s="104"/>
      <c r="AX32" s="104"/>
      <c r="AY32" s="104"/>
      <c r="AZ32" s="104"/>
      <c r="BA32" s="118"/>
      <c r="BB32" s="118"/>
      <c r="BC32" s="104"/>
      <c r="BD32" s="118"/>
      <c r="BE32" s="104"/>
      <c r="BF32" s="118"/>
      <c r="BG32" s="104"/>
      <c r="BH32" s="118"/>
      <c r="BI32" s="104"/>
      <c r="BJ32" s="118"/>
      <c r="BK32" s="118"/>
      <c r="BL32" s="118"/>
      <c r="BM32" s="104"/>
      <c r="BN32" s="104"/>
      <c r="BO32" s="233"/>
      <c r="BP32" s="233"/>
      <c r="BQ32" s="233"/>
      <c r="BR32" s="118"/>
      <c r="BS32" s="104"/>
      <c r="BT32" s="233"/>
      <c r="BU32" s="233"/>
      <c r="BV32" s="233"/>
      <c r="BW32" s="233"/>
      <c r="BX32" s="128">
        <v>1906</v>
      </c>
      <c r="BY32" s="233"/>
    </row>
    <row r="33" spans="1:77" s="7" customFormat="1" ht="38.15" customHeight="1">
      <c r="A33" s="128" t="s">
        <v>674</v>
      </c>
      <c r="B33" s="254" t="s">
        <v>5089</v>
      </c>
      <c r="C33" s="128" t="s">
        <v>4129</v>
      </c>
      <c r="D33" s="128">
        <v>71</v>
      </c>
      <c r="E33" s="128">
        <v>1907</v>
      </c>
      <c r="F33" s="254" t="s">
        <v>5090</v>
      </c>
      <c r="G33" s="128" t="s">
        <v>674</v>
      </c>
      <c r="H33" s="128" t="s">
        <v>674</v>
      </c>
      <c r="I33" s="118"/>
      <c r="J33" s="104"/>
      <c r="K33" s="118"/>
      <c r="L33" s="118"/>
      <c r="M33" s="118"/>
      <c r="N33" s="104"/>
      <c r="O33" s="118"/>
      <c r="P33" s="118"/>
      <c r="Q33" s="118"/>
      <c r="R33" s="104"/>
      <c r="S33" s="104"/>
      <c r="T33" s="118"/>
      <c r="U33" s="118"/>
      <c r="V33" s="118"/>
      <c r="W33" s="104"/>
      <c r="X33" s="104"/>
      <c r="Y33" s="118"/>
      <c r="Z33" s="118"/>
      <c r="AA33" s="118"/>
      <c r="AB33" s="104"/>
      <c r="AC33" s="118"/>
      <c r="AD33" s="104"/>
      <c r="AE33" s="118"/>
      <c r="AF33" s="118"/>
      <c r="AG33" s="118"/>
      <c r="AH33" s="118"/>
      <c r="AI33" s="118"/>
      <c r="AJ33" s="118"/>
      <c r="AK33" s="118"/>
      <c r="AL33" s="104"/>
      <c r="AM33" s="118"/>
      <c r="AN33" s="118"/>
      <c r="AO33" s="118"/>
      <c r="AP33" s="118"/>
      <c r="AQ33" s="104"/>
      <c r="AR33" s="104"/>
      <c r="AS33" s="118"/>
      <c r="AT33" s="118"/>
      <c r="AU33" s="118"/>
      <c r="AV33" s="118"/>
      <c r="AW33" s="104"/>
      <c r="AX33" s="118"/>
      <c r="AY33" s="104"/>
      <c r="AZ33" s="104"/>
      <c r="BA33" s="118"/>
      <c r="BB33" s="118"/>
      <c r="BC33" s="118"/>
      <c r="BD33" s="118"/>
      <c r="BE33" s="104"/>
      <c r="BF33" s="118"/>
      <c r="BG33" s="104"/>
      <c r="BH33" s="118"/>
      <c r="BI33" s="104"/>
      <c r="BJ33" s="118"/>
      <c r="BK33" s="118"/>
      <c r="BL33" s="118"/>
      <c r="BM33" s="104"/>
      <c r="BN33" s="104"/>
      <c r="BO33" s="233"/>
      <c r="BP33" s="233"/>
      <c r="BQ33" s="233"/>
      <c r="BR33" s="118"/>
      <c r="BS33" s="104"/>
      <c r="BT33" s="233"/>
      <c r="BU33" s="233"/>
      <c r="BV33" s="233"/>
      <c r="BW33" s="233"/>
      <c r="BX33" s="128">
        <v>1907</v>
      </c>
      <c r="BY33" s="233"/>
    </row>
    <row r="34" spans="1:77" s="7" customFormat="1" ht="38.15" customHeight="1">
      <c r="A34" s="128" t="s">
        <v>674</v>
      </c>
      <c r="B34" s="254" t="s">
        <v>5091</v>
      </c>
      <c r="C34" s="128" t="s">
        <v>4129</v>
      </c>
      <c r="D34" s="128">
        <v>74</v>
      </c>
      <c r="E34" s="128">
        <v>1908</v>
      </c>
      <c r="F34" s="254" t="s">
        <v>5092</v>
      </c>
      <c r="G34" s="128" t="s">
        <v>674</v>
      </c>
      <c r="H34" s="128" t="s">
        <v>674</v>
      </c>
      <c r="I34" s="116"/>
      <c r="J34" s="104"/>
      <c r="K34" s="116"/>
      <c r="L34" s="116"/>
      <c r="M34" s="116"/>
      <c r="N34" s="104"/>
      <c r="O34" s="116"/>
      <c r="P34" s="116"/>
      <c r="Q34" s="116"/>
      <c r="R34" s="104"/>
      <c r="S34" s="104"/>
      <c r="T34" s="116"/>
      <c r="U34" s="116"/>
      <c r="V34" s="116"/>
      <c r="W34" s="104"/>
      <c r="X34" s="104"/>
      <c r="Y34" s="116"/>
      <c r="Z34" s="116"/>
      <c r="AA34" s="116"/>
      <c r="AB34" s="104"/>
      <c r="AC34" s="116"/>
      <c r="AD34" s="104"/>
      <c r="AE34" s="116"/>
      <c r="AF34" s="116"/>
      <c r="AG34" s="116"/>
      <c r="AH34" s="116"/>
      <c r="AI34" s="116"/>
      <c r="AJ34" s="116"/>
      <c r="AK34" s="116"/>
      <c r="AL34" s="104"/>
      <c r="AM34" s="116"/>
      <c r="AN34" s="116"/>
      <c r="AO34" s="116"/>
      <c r="AP34" s="116"/>
      <c r="AQ34" s="104"/>
      <c r="AR34" s="104"/>
      <c r="AS34" s="116"/>
      <c r="AT34" s="116"/>
      <c r="AU34" s="116"/>
      <c r="AV34" s="116"/>
      <c r="AW34" s="104"/>
      <c r="AX34" s="116"/>
      <c r="AY34" s="104"/>
      <c r="AZ34" s="104"/>
      <c r="BA34" s="116"/>
      <c r="BB34" s="116"/>
      <c r="BC34" s="116"/>
      <c r="BD34" s="116"/>
      <c r="BE34" s="104"/>
      <c r="BF34" s="116"/>
      <c r="BG34" s="104"/>
      <c r="BH34" s="116"/>
      <c r="BI34" s="104"/>
      <c r="BJ34" s="116"/>
      <c r="BK34" s="116"/>
      <c r="BL34" s="116"/>
      <c r="BM34" s="104"/>
      <c r="BN34" s="104"/>
      <c r="BO34" s="233"/>
      <c r="BP34" s="233"/>
      <c r="BQ34" s="233"/>
      <c r="BR34" s="116"/>
      <c r="BS34" s="104"/>
      <c r="BT34" s="233"/>
      <c r="BU34" s="233"/>
      <c r="BV34" s="233"/>
      <c r="BW34" s="233"/>
      <c r="BX34" s="128">
        <v>1908</v>
      </c>
      <c r="BY34" s="233"/>
    </row>
    <row r="35" spans="1:77" s="7" customFormat="1" ht="38.15" customHeight="1">
      <c r="A35" s="128" t="s">
        <v>674</v>
      </c>
      <c r="B35" s="254" t="s">
        <v>5093</v>
      </c>
      <c r="C35" s="128" t="s">
        <v>4129</v>
      </c>
      <c r="D35" s="128">
        <v>92</v>
      </c>
      <c r="E35" s="128">
        <v>1909</v>
      </c>
      <c r="F35" s="254" t="s">
        <v>5164</v>
      </c>
      <c r="G35" s="128" t="s">
        <v>674</v>
      </c>
      <c r="H35" s="128" t="s">
        <v>674</v>
      </c>
      <c r="I35" s="116"/>
      <c r="J35" s="104"/>
      <c r="K35" s="116"/>
      <c r="L35" s="116"/>
      <c r="M35" s="116"/>
      <c r="N35" s="104"/>
      <c r="O35" s="116"/>
      <c r="P35" s="116"/>
      <c r="Q35" s="116"/>
      <c r="R35" s="104"/>
      <c r="S35" s="104"/>
      <c r="T35" s="116"/>
      <c r="U35" s="116"/>
      <c r="V35" s="116"/>
      <c r="W35" s="104"/>
      <c r="X35" s="104"/>
      <c r="Y35" s="116"/>
      <c r="Z35" s="116"/>
      <c r="AA35" s="116"/>
      <c r="AB35" s="104"/>
      <c r="AC35" s="116"/>
      <c r="AD35" s="104"/>
      <c r="AE35" s="116"/>
      <c r="AF35" s="116"/>
      <c r="AG35" s="116"/>
      <c r="AH35" s="116"/>
      <c r="AI35" s="116"/>
      <c r="AJ35" s="116"/>
      <c r="AK35" s="116"/>
      <c r="AL35" s="104"/>
      <c r="AM35" s="116"/>
      <c r="AN35" s="116"/>
      <c r="AO35" s="116"/>
      <c r="AP35" s="116"/>
      <c r="AQ35" s="104"/>
      <c r="AR35" s="104"/>
      <c r="AS35" s="116"/>
      <c r="AT35" s="116"/>
      <c r="AU35" s="116"/>
      <c r="AV35" s="116"/>
      <c r="AW35" s="104"/>
      <c r="AX35" s="116"/>
      <c r="AY35" s="104"/>
      <c r="AZ35" s="104"/>
      <c r="BA35" s="116"/>
      <c r="BB35" s="116"/>
      <c r="BC35" s="116"/>
      <c r="BD35" s="116"/>
      <c r="BE35" s="104"/>
      <c r="BF35" s="116"/>
      <c r="BG35" s="104"/>
      <c r="BH35" s="116"/>
      <c r="BI35" s="104"/>
      <c r="BJ35" s="116"/>
      <c r="BK35" s="116"/>
      <c r="BL35" s="116"/>
      <c r="BM35" s="104"/>
      <c r="BN35" s="104"/>
      <c r="BO35" s="233"/>
      <c r="BP35" s="233"/>
      <c r="BQ35" s="233"/>
      <c r="BR35" s="116"/>
      <c r="BS35" s="104"/>
      <c r="BT35" s="233"/>
      <c r="BU35" s="233"/>
      <c r="BV35" s="233"/>
      <c r="BW35" s="233"/>
      <c r="BX35" s="128">
        <v>1909</v>
      </c>
      <c r="BY35" s="233"/>
    </row>
    <row r="36" spans="1:77" s="7" customFormat="1" ht="38.15" customHeight="1">
      <c r="A36" s="128" t="s">
        <v>674</v>
      </c>
      <c r="B36" s="254" t="s">
        <v>5165</v>
      </c>
      <c r="C36" s="128" t="s">
        <v>4129</v>
      </c>
      <c r="D36" s="128">
        <v>111</v>
      </c>
      <c r="E36" s="128">
        <v>1910</v>
      </c>
      <c r="F36" s="254" t="s">
        <v>5166</v>
      </c>
      <c r="G36" s="128" t="s">
        <v>674</v>
      </c>
      <c r="H36" s="128" t="s">
        <v>674</v>
      </c>
      <c r="I36" s="116"/>
      <c r="J36" s="117"/>
      <c r="K36" s="116"/>
      <c r="L36" s="116"/>
      <c r="M36" s="116"/>
      <c r="N36" s="104"/>
      <c r="O36" s="116"/>
      <c r="P36" s="116"/>
      <c r="Q36" s="116"/>
      <c r="R36" s="104"/>
      <c r="S36" s="104"/>
      <c r="T36" s="116"/>
      <c r="U36" s="116"/>
      <c r="V36" s="116"/>
      <c r="W36" s="104"/>
      <c r="X36" s="104"/>
      <c r="Y36" s="116"/>
      <c r="Z36" s="116"/>
      <c r="AA36" s="116"/>
      <c r="AB36" s="104"/>
      <c r="AC36" s="116"/>
      <c r="AD36" s="104"/>
      <c r="AE36" s="116"/>
      <c r="AF36" s="116"/>
      <c r="AG36" s="116"/>
      <c r="AH36" s="116"/>
      <c r="AI36" s="116"/>
      <c r="AJ36" s="116"/>
      <c r="AK36" s="116"/>
      <c r="AL36" s="104"/>
      <c r="AM36" s="116"/>
      <c r="AN36" s="116"/>
      <c r="AO36" s="116"/>
      <c r="AP36" s="116"/>
      <c r="AQ36" s="104"/>
      <c r="AR36" s="104"/>
      <c r="AS36" s="116"/>
      <c r="AT36" s="116"/>
      <c r="AU36" s="116"/>
      <c r="AV36" s="116"/>
      <c r="AW36" s="104"/>
      <c r="AX36" s="104"/>
      <c r="AY36" s="104"/>
      <c r="AZ36" s="104"/>
      <c r="BA36" s="116"/>
      <c r="BB36" s="116"/>
      <c r="BC36" s="104"/>
      <c r="BD36" s="116"/>
      <c r="BE36" s="104"/>
      <c r="BF36" s="116"/>
      <c r="BG36" s="104"/>
      <c r="BH36" s="116"/>
      <c r="BI36" s="104"/>
      <c r="BJ36" s="116"/>
      <c r="BK36" s="116"/>
      <c r="BL36" s="116"/>
      <c r="BM36" s="104"/>
      <c r="BN36" s="104"/>
      <c r="BO36" s="233"/>
      <c r="BP36" s="233"/>
      <c r="BQ36" s="233"/>
      <c r="BR36" s="116"/>
      <c r="BS36" s="104"/>
      <c r="BT36" s="233"/>
      <c r="BU36" s="233"/>
      <c r="BV36" s="233"/>
      <c r="BW36" s="233"/>
      <c r="BX36" s="128">
        <v>1910</v>
      </c>
      <c r="BY36" s="233"/>
    </row>
    <row r="37" spans="1:77" s="7" customFormat="1" ht="38.15" customHeight="1">
      <c r="A37" s="128" t="s">
        <v>674</v>
      </c>
      <c r="B37" s="254" t="s">
        <v>5167</v>
      </c>
      <c r="C37" s="128" t="s">
        <v>4129</v>
      </c>
      <c r="D37" s="128">
        <v>112</v>
      </c>
      <c r="E37" s="128">
        <v>1911</v>
      </c>
      <c r="F37" s="254" t="s">
        <v>6792</v>
      </c>
      <c r="G37" s="128" t="s">
        <v>674</v>
      </c>
      <c r="H37" s="128" t="s">
        <v>674</v>
      </c>
      <c r="I37" s="118"/>
      <c r="J37" s="104"/>
      <c r="K37" s="118"/>
      <c r="L37" s="118"/>
      <c r="M37" s="118"/>
      <c r="N37" s="104"/>
      <c r="O37" s="118"/>
      <c r="P37" s="118"/>
      <c r="Q37" s="118"/>
      <c r="R37" s="104"/>
      <c r="S37" s="104"/>
      <c r="T37" s="118"/>
      <c r="U37" s="118"/>
      <c r="V37" s="118"/>
      <c r="W37" s="104"/>
      <c r="X37" s="104"/>
      <c r="Y37" s="118"/>
      <c r="Z37" s="118"/>
      <c r="AA37" s="118"/>
      <c r="AB37" s="104"/>
      <c r="AC37" s="118"/>
      <c r="AD37" s="104"/>
      <c r="AE37" s="118"/>
      <c r="AF37" s="118"/>
      <c r="AG37" s="118"/>
      <c r="AH37" s="118"/>
      <c r="AI37" s="118"/>
      <c r="AJ37" s="118"/>
      <c r="AK37" s="118"/>
      <c r="AL37" s="104"/>
      <c r="AM37" s="118"/>
      <c r="AN37" s="118"/>
      <c r="AO37" s="118"/>
      <c r="AP37" s="118"/>
      <c r="AQ37" s="104"/>
      <c r="AR37" s="104"/>
      <c r="AS37" s="118"/>
      <c r="AT37" s="118"/>
      <c r="AU37" s="118"/>
      <c r="AV37" s="118"/>
      <c r="AW37" s="104"/>
      <c r="AX37" s="104"/>
      <c r="AY37" s="104"/>
      <c r="AZ37" s="104"/>
      <c r="BA37" s="118"/>
      <c r="BB37" s="118"/>
      <c r="BC37" s="104"/>
      <c r="BD37" s="118"/>
      <c r="BE37" s="104"/>
      <c r="BF37" s="118"/>
      <c r="BG37" s="104"/>
      <c r="BH37" s="118"/>
      <c r="BI37" s="104"/>
      <c r="BJ37" s="118"/>
      <c r="BK37" s="118"/>
      <c r="BL37" s="118"/>
      <c r="BM37" s="104"/>
      <c r="BN37" s="104"/>
      <c r="BO37" s="233"/>
      <c r="BP37" s="233"/>
      <c r="BQ37" s="233"/>
      <c r="BR37" s="118"/>
      <c r="BS37" s="104"/>
      <c r="BT37" s="233"/>
      <c r="BU37" s="233"/>
      <c r="BV37" s="233"/>
      <c r="BW37" s="233"/>
      <c r="BX37" s="128">
        <v>1911</v>
      </c>
      <c r="BY37" s="233"/>
    </row>
    <row r="38" spans="1:77" s="7" customFormat="1" ht="38.15" customHeight="1">
      <c r="A38" s="128" t="s">
        <v>674</v>
      </c>
      <c r="B38" s="254" t="s">
        <v>6793</v>
      </c>
      <c r="C38" s="128" t="s">
        <v>4129</v>
      </c>
      <c r="D38" s="128">
        <v>128</v>
      </c>
      <c r="E38" s="128">
        <v>1912</v>
      </c>
      <c r="F38" s="254" t="s">
        <v>6794</v>
      </c>
      <c r="G38" s="128" t="s">
        <v>674</v>
      </c>
      <c r="H38" s="128" t="s">
        <v>674</v>
      </c>
      <c r="I38" s="118"/>
      <c r="J38" s="104"/>
      <c r="K38" s="118"/>
      <c r="L38" s="118"/>
      <c r="M38" s="118"/>
      <c r="N38" s="104"/>
      <c r="O38" s="118"/>
      <c r="P38" s="118"/>
      <c r="Q38" s="118"/>
      <c r="R38" s="104"/>
      <c r="S38" s="104"/>
      <c r="T38" s="118"/>
      <c r="U38" s="118"/>
      <c r="V38" s="118"/>
      <c r="W38" s="104"/>
      <c r="X38" s="104"/>
      <c r="Y38" s="118"/>
      <c r="Z38" s="118"/>
      <c r="AA38" s="118"/>
      <c r="AB38" s="104"/>
      <c r="AC38" s="118"/>
      <c r="AD38" s="104"/>
      <c r="AE38" s="118"/>
      <c r="AF38" s="118"/>
      <c r="AG38" s="118"/>
      <c r="AH38" s="118"/>
      <c r="AI38" s="118"/>
      <c r="AJ38" s="118"/>
      <c r="AK38" s="118"/>
      <c r="AL38" s="104"/>
      <c r="AM38" s="118"/>
      <c r="AN38" s="118"/>
      <c r="AO38" s="118"/>
      <c r="AP38" s="118"/>
      <c r="AQ38" s="104"/>
      <c r="AR38" s="104"/>
      <c r="AS38" s="118"/>
      <c r="AT38" s="118"/>
      <c r="AU38" s="118"/>
      <c r="AV38" s="118"/>
      <c r="AW38" s="104"/>
      <c r="AX38" s="118"/>
      <c r="AY38" s="104"/>
      <c r="AZ38" s="104"/>
      <c r="BA38" s="118"/>
      <c r="BB38" s="118"/>
      <c r="BC38" s="118"/>
      <c r="BD38" s="118"/>
      <c r="BE38" s="104"/>
      <c r="BF38" s="118"/>
      <c r="BG38" s="104"/>
      <c r="BH38" s="118"/>
      <c r="BI38" s="104"/>
      <c r="BJ38" s="118"/>
      <c r="BK38" s="118"/>
      <c r="BL38" s="118"/>
      <c r="BM38" s="104"/>
      <c r="BN38" s="104"/>
      <c r="BO38" s="233"/>
      <c r="BP38" s="233"/>
      <c r="BQ38" s="233"/>
      <c r="BR38" s="118"/>
      <c r="BS38" s="104"/>
      <c r="BT38" s="233"/>
      <c r="BU38" s="233"/>
      <c r="BV38" s="233"/>
      <c r="BW38" s="233"/>
      <c r="BX38" s="128">
        <v>1912</v>
      </c>
      <c r="BY38" s="233"/>
    </row>
    <row r="39" spans="1:77" s="7" customFormat="1" ht="38.15" customHeight="1">
      <c r="A39" s="128" t="s">
        <v>674</v>
      </c>
      <c r="B39" s="254" t="s">
        <v>2920</v>
      </c>
      <c r="C39" s="128" t="s">
        <v>5879</v>
      </c>
      <c r="D39" s="128">
        <v>190</v>
      </c>
      <c r="E39" s="128">
        <v>1913</v>
      </c>
      <c r="F39" s="254" t="s">
        <v>6795</v>
      </c>
      <c r="G39" s="128" t="s">
        <v>674</v>
      </c>
      <c r="H39" s="128" t="s">
        <v>674</v>
      </c>
      <c r="I39" s="116"/>
      <c r="J39" s="104"/>
      <c r="K39" s="116"/>
      <c r="L39" s="116"/>
      <c r="M39" s="116"/>
      <c r="N39" s="104"/>
      <c r="O39" s="116"/>
      <c r="P39" s="116"/>
      <c r="Q39" s="116"/>
      <c r="R39" s="104"/>
      <c r="S39" s="104"/>
      <c r="T39" s="116"/>
      <c r="U39" s="116"/>
      <c r="V39" s="116"/>
      <c r="W39" s="104"/>
      <c r="X39" s="104"/>
      <c r="Y39" s="116"/>
      <c r="Z39" s="116"/>
      <c r="AA39" s="116"/>
      <c r="AB39" s="104"/>
      <c r="AC39" s="116"/>
      <c r="AD39" s="104"/>
      <c r="AE39" s="116"/>
      <c r="AF39" s="116"/>
      <c r="AG39" s="116"/>
      <c r="AH39" s="116"/>
      <c r="AI39" s="116"/>
      <c r="AJ39" s="116"/>
      <c r="AK39" s="116"/>
      <c r="AL39" s="104"/>
      <c r="AM39" s="116"/>
      <c r="AN39" s="116"/>
      <c r="AO39" s="116"/>
      <c r="AP39" s="116"/>
      <c r="AQ39" s="104"/>
      <c r="AR39" s="104"/>
      <c r="AS39" s="116"/>
      <c r="AT39" s="116"/>
      <c r="AU39" s="116"/>
      <c r="AV39" s="116"/>
      <c r="AW39" s="104"/>
      <c r="AX39" s="116"/>
      <c r="AY39" s="104"/>
      <c r="AZ39" s="104"/>
      <c r="BA39" s="116"/>
      <c r="BB39" s="116"/>
      <c r="BC39" s="116"/>
      <c r="BD39" s="116"/>
      <c r="BE39" s="104"/>
      <c r="BF39" s="116"/>
      <c r="BG39" s="104"/>
      <c r="BH39" s="116"/>
      <c r="BI39" s="104"/>
      <c r="BJ39" s="116"/>
      <c r="BK39" s="116"/>
      <c r="BL39" s="116"/>
      <c r="BM39" s="104"/>
      <c r="BN39" s="104"/>
      <c r="BO39" s="233"/>
      <c r="BP39" s="233"/>
      <c r="BQ39" s="233"/>
      <c r="BR39" s="116"/>
      <c r="BS39" s="104"/>
      <c r="BT39" s="233"/>
      <c r="BU39" s="233"/>
      <c r="BV39" s="233"/>
      <c r="BW39" s="233"/>
      <c r="BX39" s="128">
        <v>1913</v>
      </c>
      <c r="BY39" s="233"/>
    </row>
    <row r="40" spans="1:77" s="7" customFormat="1" ht="38.15" customHeight="1">
      <c r="A40" s="128" t="s">
        <v>3984</v>
      </c>
      <c r="B40" s="254" t="s">
        <v>6796</v>
      </c>
      <c r="C40" s="128" t="s">
        <v>1186</v>
      </c>
      <c r="D40" s="128">
        <v>2</v>
      </c>
      <c r="E40" s="128">
        <v>1914</v>
      </c>
      <c r="F40" s="254" t="s">
        <v>6797</v>
      </c>
      <c r="G40" s="128" t="s">
        <v>674</v>
      </c>
      <c r="H40" s="128" t="s">
        <v>674</v>
      </c>
      <c r="I40" s="116"/>
      <c r="J40" s="104"/>
      <c r="K40" s="116"/>
      <c r="L40" s="116"/>
      <c r="M40" s="116"/>
      <c r="N40" s="104"/>
      <c r="O40" s="116"/>
      <c r="P40" s="116"/>
      <c r="Q40" s="116"/>
      <c r="R40" s="104"/>
      <c r="S40" s="104"/>
      <c r="T40" s="116"/>
      <c r="U40" s="116"/>
      <c r="V40" s="116"/>
      <c r="W40" s="104"/>
      <c r="X40" s="104"/>
      <c r="Y40" s="116"/>
      <c r="Z40" s="116"/>
      <c r="AA40" s="116"/>
      <c r="AB40" s="104"/>
      <c r="AC40" s="116"/>
      <c r="AD40" s="104"/>
      <c r="AE40" s="116"/>
      <c r="AF40" s="116"/>
      <c r="AG40" s="116"/>
      <c r="AH40" s="116"/>
      <c r="AI40" s="116"/>
      <c r="AJ40" s="116"/>
      <c r="AK40" s="116"/>
      <c r="AL40" s="104"/>
      <c r="AM40" s="116"/>
      <c r="AN40" s="116"/>
      <c r="AO40" s="116"/>
      <c r="AP40" s="116"/>
      <c r="AQ40" s="104"/>
      <c r="AR40" s="104"/>
      <c r="AS40" s="116"/>
      <c r="AT40" s="116"/>
      <c r="AU40" s="116"/>
      <c r="AV40" s="116"/>
      <c r="AW40" s="104"/>
      <c r="AX40" s="116"/>
      <c r="AY40" s="104"/>
      <c r="AZ40" s="104"/>
      <c r="BA40" s="116"/>
      <c r="BB40" s="116"/>
      <c r="BC40" s="116"/>
      <c r="BD40" s="116"/>
      <c r="BE40" s="104"/>
      <c r="BF40" s="116"/>
      <c r="BG40" s="104"/>
      <c r="BH40" s="116"/>
      <c r="BI40" s="104"/>
      <c r="BJ40" s="116"/>
      <c r="BK40" s="116"/>
      <c r="BL40" s="116"/>
      <c r="BM40" s="104"/>
      <c r="BN40" s="104"/>
      <c r="BO40" s="233"/>
      <c r="BP40" s="233"/>
      <c r="BQ40" s="233"/>
      <c r="BR40" s="116"/>
      <c r="BS40" s="104"/>
      <c r="BT40" s="233"/>
      <c r="BU40" s="233"/>
      <c r="BV40" s="233"/>
      <c r="BW40" s="233"/>
      <c r="BX40" s="128">
        <v>1914</v>
      </c>
      <c r="BY40" s="233"/>
    </row>
    <row r="41" spans="1:77" s="7" customFormat="1" ht="38.15" customHeight="1">
      <c r="A41" s="128" t="s">
        <v>674</v>
      </c>
      <c r="B41" s="254" t="s">
        <v>6798</v>
      </c>
      <c r="C41" s="128" t="s">
        <v>4129</v>
      </c>
      <c r="D41" s="128">
        <v>13</v>
      </c>
      <c r="E41" s="128">
        <v>1915</v>
      </c>
      <c r="F41" s="254" t="s">
        <v>6799</v>
      </c>
      <c r="G41" s="128" t="s">
        <v>674</v>
      </c>
      <c r="H41" s="128" t="s">
        <v>674</v>
      </c>
      <c r="I41" s="116"/>
      <c r="J41" s="117"/>
      <c r="K41" s="116"/>
      <c r="L41" s="116"/>
      <c r="M41" s="116"/>
      <c r="N41" s="104"/>
      <c r="O41" s="116"/>
      <c r="P41" s="116"/>
      <c r="Q41" s="116"/>
      <c r="R41" s="104"/>
      <c r="S41" s="104"/>
      <c r="T41" s="116"/>
      <c r="U41" s="116"/>
      <c r="V41" s="116"/>
      <c r="W41" s="104"/>
      <c r="X41" s="104"/>
      <c r="Y41" s="116"/>
      <c r="Z41" s="116"/>
      <c r="AA41" s="116"/>
      <c r="AB41" s="104"/>
      <c r="AC41" s="116"/>
      <c r="AD41" s="104"/>
      <c r="AE41" s="116"/>
      <c r="AF41" s="116"/>
      <c r="AG41" s="116"/>
      <c r="AH41" s="116"/>
      <c r="AI41" s="116"/>
      <c r="AJ41" s="116"/>
      <c r="AK41" s="116"/>
      <c r="AL41" s="104"/>
      <c r="AM41" s="116"/>
      <c r="AN41" s="116"/>
      <c r="AO41" s="116"/>
      <c r="AP41" s="116"/>
      <c r="AQ41" s="104"/>
      <c r="AR41" s="104"/>
      <c r="AS41" s="116"/>
      <c r="AT41" s="116"/>
      <c r="AU41" s="116"/>
      <c r="AV41" s="116"/>
      <c r="AW41" s="104"/>
      <c r="AX41" s="104"/>
      <c r="AY41" s="104"/>
      <c r="AZ41" s="104"/>
      <c r="BA41" s="116"/>
      <c r="BB41" s="116"/>
      <c r="BC41" s="104"/>
      <c r="BD41" s="116"/>
      <c r="BE41" s="104"/>
      <c r="BF41" s="116"/>
      <c r="BG41" s="104"/>
      <c r="BH41" s="116"/>
      <c r="BI41" s="104"/>
      <c r="BJ41" s="116"/>
      <c r="BK41" s="116"/>
      <c r="BL41" s="116"/>
      <c r="BM41" s="104"/>
      <c r="BN41" s="104"/>
      <c r="BO41" s="233"/>
      <c r="BP41" s="233"/>
      <c r="BQ41" s="233"/>
      <c r="BR41" s="116"/>
      <c r="BS41" s="104"/>
      <c r="BT41" s="233"/>
      <c r="BU41" s="233"/>
      <c r="BV41" s="233"/>
      <c r="BW41" s="233"/>
      <c r="BX41" s="128">
        <v>1915</v>
      </c>
      <c r="BY41" s="233"/>
    </row>
    <row r="42" spans="1:77" s="7" customFormat="1" ht="38.15" customHeight="1">
      <c r="A42" s="128" t="s">
        <v>674</v>
      </c>
      <c r="B42" s="254" t="s">
        <v>6800</v>
      </c>
      <c r="C42" s="128" t="s">
        <v>4129</v>
      </c>
      <c r="D42" s="128">
        <v>15</v>
      </c>
      <c r="E42" s="128">
        <v>1916</v>
      </c>
      <c r="F42" s="254" t="s">
        <v>6801</v>
      </c>
      <c r="G42" s="128" t="s">
        <v>674</v>
      </c>
      <c r="H42" s="128" t="s">
        <v>674</v>
      </c>
      <c r="I42" s="118"/>
      <c r="J42" s="104"/>
      <c r="K42" s="118"/>
      <c r="L42" s="118"/>
      <c r="M42" s="118"/>
      <c r="N42" s="104"/>
      <c r="O42" s="118"/>
      <c r="P42" s="118"/>
      <c r="Q42" s="118"/>
      <c r="R42" s="104"/>
      <c r="S42" s="104"/>
      <c r="T42" s="118"/>
      <c r="U42" s="118"/>
      <c r="V42" s="118"/>
      <c r="W42" s="104"/>
      <c r="X42" s="104"/>
      <c r="Y42" s="118"/>
      <c r="Z42" s="118"/>
      <c r="AA42" s="118"/>
      <c r="AB42" s="104"/>
      <c r="AC42" s="118"/>
      <c r="AD42" s="104"/>
      <c r="AE42" s="118"/>
      <c r="AF42" s="118"/>
      <c r="AG42" s="118"/>
      <c r="AH42" s="118"/>
      <c r="AI42" s="118"/>
      <c r="AJ42" s="118"/>
      <c r="AK42" s="118"/>
      <c r="AL42" s="104"/>
      <c r="AM42" s="118"/>
      <c r="AN42" s="118"/>
      <c r="AO42" s="118"/>
      <c r="AP42" s="118"/>
      <c r="AQ42" s="104"/>
      <c r="AR42" s="104"/>
      <c r="AS42" s="118"/>
      <c r="AT42" s="118"/>
      <c r="AU42" s="118"/>
      <c r="AV42" s="118"/>
      <c r="AW42" s="104"/>
      <c r="AX42" s="104"/>
      <c r="AY42" s="104"/>
      <c r="AZ42" s="104"/>
      <c r="BA42" s="118"/>
      <c r="BB42" s="118"/>
      <c r="BC42" s="104"/>
      <c r="BD42" s="118"/>
      <c r="BE42" s="104"/>
      <c r="BF42" s="118"/>
      <c r="BG42" s="104"/>
      <c r="BH42" s="118"/>
      <c r="BI42" s="104"/>
      <c r="BJ42" s="118"/>
      <c r="BK42" s="118"/>
      <c r="BL42" s="118"/>
      <c r="BM42" s="104"/>
      <c r="BN42" s="104"/>
      <c r="BO42" s="233"/>
      <c r="BP42" s="233"/>
      <c r="BQ42" s="233"/>
      <c r="BR42" s="118"/>
      <c r="BS42" s="104"/>
      <c r="BT42" s="233"/>
      <c r="BU42" s="233"/>
      <c r="BV42" s="233"/>
      <c r="BW42" s="233"/>
      <c r="BX42" s="128">
        <v>1916</v>
      </c>
      <c r="BY42" s="233"/>
    </row>
    <row r="43" spans="1:77" s="7" customFormat="1" ht="38.15" customHeight="1">
      <c r="A43" s="128" t="s">
        <v>674</v>
      </c>
      <c r="B43" s="254" t="s">
        <v>6802</v>
      </c>
      <c r="C43" s="128" t="s">
        <v>4129</v>
      </c>
      <c r="D43" s="128">
        <v>25</v>
      </c>
      <c r="E43" s="128">
        <v>1917</v>
      </c>
      <c r="F43" s="254" t="s">
        <v>6803</v>
      </c>
      <c r="G43" s="128" t="s">
        <v>674</v>
      </c>
      <c r="H43" s="128" t="s">
        <v>674</v>
      </c>
      <c r="I43" s="118"/>
      <c r="J43" s="104"/>
      <c r="K43" s="118"/>
      <c r="L43" s="118"/>
      <c r="M43" s="118"/>
      <c r="N43" s="104"/>
      <c r="O43" s="118"/>
      <c r="P43" s="118"/>
      <c r="Q43" s="118"/>
      <c r="R43" s="104"/>
      <c r="S43" s="104"/>
      <c r="T43" s="118"/>
      <c r="U43" s="118"/>
      <c r="V43" s="118"/>
      <c r="W43" s="104"/>
      <c r="X43" s="104"/>
      <c r="Y43" s="118"/>
      <c r="Z43" s="118"/>
      <c r="AA43" s="118"/>
      <c r="AB43" s="104"/>
      <c r="AC43" s="118"/>
      <c r="AD43" s="104"/>
      <c r="AE43" s="118"/>
      <c r="AF43" s="118"/>
      <c r="AG43" s="118"/>
      <c r="AH43" s="118"/>
      <c r="AI43" s="118"/>
      <c r="AJ43" s="118"/>
      <c r="AK43" s="118"/>
      <c r="AL43" s="104"/>
      <c r="AM43" s="118"/>
      <c r="AN43" s="118"/>
      <c r="AO43" s="118"/>
      <c r="AP43" s="118"/>
      <c r="AQ43" s="104"/>
      <c r="AR43" s="104"/>
      <c r="AS43" s="118"/>
      <c r="AT43" s="118"/>
      <c r="AU43" s="118"/>
      <c r="AV43" s="118"/>
      <c r="AW43" s="104"/>
      <c r="AX43" s="118"/>
      <c r="AY43" s="104"/>
      <c r="AZ43" s="104"/>
      <c r="BA43" s="118"/>
      <c r="BB43" s="118"/>
      <c r="BC43" s="118"/>
      <c r="BD43" s="118"/>
      <c r="BE43" s="104"/>
      <c r="BF43" s="118"/>
      <c r="BG43" s="104"/>
      <c r="BH43" s="118"/>
      <c r="BI43" s="104"/>
      <c r="BJ43" s="118"/>
      <c r="BK43" s="118"/>
      <c r="BL43" s="118"/>
      <c r="BM43" s="104"/>
      <c r="BN43" s="104"/>
      <c r="BO43" s="233"/>
      <c r="BP43" s="233"/>
      <c r="BQ43" s="233"/>
      <c r="BR43" s="118"/>
      <c r="BS43" s="104"/>
      <c r="BT43" s="233"/>
      <c r="BU43" s="233"/>
      <c r="BV43" s="233"/>
      <c r="BW43" s="233"/>
      <c r="BX43" s="128">
        <v>1917</v>
      </c>
      <c r="BY43" s="233"/>
    </row>
    <row r="44" spans="1:77" s="7" customFormat="1" ht="38.15" customHeight="1">
      <c r="A44" s="128" t="s">
        <v>674</v>
      </c>
      <c r="B44" s="254" t="s">
        <v>6804</v>
      </c>
      <c r="C44" s="128" t="s">
        <v>4129</v>
      </c>
      <c r="D44" s="128">
        <v>28</v>
      </c>
      <c r="E44" s="128">
        <v>1918</v>
      </c>
      <c r="F44" s="254" t="s">
        <v>6805</v>
      </c>
      <c r="G44" s="128" t="s">
        <v>674</v>
      </c>
      <c r="H44" s="128" t="s">
        <v>674</v>
      </c>
      <c r="I44" s="116"/>
      <c r="J44" s="104"/>
      <c r="K44" s="116"/>
      <c r="L44" s="116"/>
      <c r="M44" s="116"/>
      <c r="N44" s="104"/>
      <c r="O44" s="116"/>
      <c r="P44" s="116"/>
      <c r="Q44" s="116"/>
      <c r="R44" s="104"/>
      <c r="S44" s="104"/>
      <c r="T44" s="116"/>
      <c r="U44" s="116"/>
      <c r="V44" s="116"/>
      <c r="W44" s="104"/>
      <c r="X44" s="104"/>
      <c r="Y44" s="116"/>
      <c r="Z44" s="116"/>
      <c r="AA44" s="116"/>
      <c r="AB44" s="104"/>
      <c r="AC44" s="116"/>
      <c r="AD44" s="104"/>
      <c r="AE44" s="116"/>
      <c r="AF44" s="116"/>
      <c r="AG44" s="116"/>
      <c r="AH44" s="116"/>
      <c r="AI44" s="116"/>
      <c r="AJ44" s="116"/>
      <c r="AK44" s="116"/>
      <c r="AL44" s="104"/>
      <c r="AM44" s="116"/>
      <c r="AN44" s="116"/>
      <c r="AO44" s="116"/>
      <c r="AP44" s="116"/>
      <c r="AQ44" s="104"/>
      <c r="AR44" s="104"/>
      <c r="AS44" s="116"/>
      <c r="AT44" s="116"/>
      <c r="AU44" s="116"/>
      <c r="AV44" s="116"/>
      <c r="AW44" s="104"/>
      <c r="AX44" s="116"/>
      <c r="AY44" s="104"/>
      <c r="AZ44" s="104"/>
      <c r="BA44" s="116"/>
      <c r="BB44" s="116"/>
      <c r="BC44" s="116"/>
      <c r="BD44" s="116"/>
      <c r="BE44" s="104"/>
      <c r="BF44" s="116"/>
      <c r="BG44" s="104"/>
      <c r="BH44" s="116"/>
      <c r="BI44" s="104"/>
      <c r="BJ44" s="116"/>
      <c r="BK44" s="116"/>
      <c r="BL44" s="116"/>
      <c r="BM44" s="104"/>
      <c r="BN44" s="104"/>
      <c r="BO44" s="233"/>
      <c r="BP44" s="233"/>
      <c r="BQ44" s="233"/>
      <c r="BR44" s="116"/>
      <c r="BS44" s="104"/>
      <c r="BT44" s="233"/>
      <c r="BU44" s="233"/>
      <c r="BV44" s="233"/>
      <c r="BW44" s="233"/>
      <c r="BX44" s="128">
        <v>1918</v>
      </c>
      <c r="BY44" s="233"/>
    </row>
    <row r="45" spans="1:77" s="7" customFormat="1" ht="38.15" customHeight="1">
      <c r="A45" s="128" t="s">
        <v>674</v>
      </c>
      <c r="B45" s="254" t="s">
        <v>2810</v>
      </c>
      <c r="C45" s="128" t="s">
        <v>4129</v>
      </c>
      <c r="D45" s="128">
        <v>30</v>
      </c>
      <c r="E45" s="128">
        <v>1919</v>
      </c>
      <c r="F45" s="254" t="s">
        <v>2811</v>
      </c>
      <c r="G45" s="128" t="s">
        <v>674</v>
      </c>
      <c r="H45" s="128" t="s">
        <v>674</v>
      </c>
      <c r="I45" s="116"/>
      <c r="J45" s="104"/>
      <c r="K45" s="116"/>
      <c r="L45" s="116"/>
      <c r="M45" s="116"/>
      <c r="N45" s="104"/>
      <c r="O45" s="116"/>
      <c r="P45" s="116"/>
      <c r="Q45" s="116"/>
      <c r="R45" s="104"/>
      <c r="S45" s="104"/>
      <c r="T45" s="116"/>
      <c r="U45" s="116"/>
      <c r="V45" s="116"/>
      <c r="W45" s="104"/>
      <c r="X45" s="104"/>
      <c r="Y45" s="116"/>
      <c r="Z45" s="116"/>
      <c r="AA45" s="116"/>
      <c r="AB45" s="104"/>
      <c r="AC45" s="116"/>
      <c r="AD45" s="104"/>
      <c r="AE45" s="116"/>
      <c r="AF45" s="116"/>
      <c r="AG45" s="116"/>
      <c r="AH45" s="116"/>
      <c r="AI45" s="116"/>
      <c r="AJ45" s="116"/>
      <c r="AK45" s="116"/>
      <c r="AL45" s="104"/>
      <c r="AM45" s="116"/>
      <c r="AN45" s="116"/>
      <c r="AO45" s="116"/>
      <c r="AP45" s="116"/>
      <c r="AQ45" s="104"/>
      <c r="AR45" s="104"/>
      <c r="AS45" s="116"/>
      <c r="AT45" s="116"/>
      <c r="AU45" s="116"/>
      <c r="AV45" s="116"/>
      <c r="AW45" s="104"/>
      <c r="AX45" s="116"/>
      <c r="AY45" s="104"/>
      <c r="AZ45" s="104"/>
      <c r="BA45" s="116"/>
      <c r="BB45" s="116"/>
      <c r="BC45" s="116"/>
      <c r="BD45" s="116"/>
      <c r="BE45" s="104"/>
      <c r="BF45" s="116"/>
      <c r="BG45" s="104"/>
      <c r="BH45" s="116"/>
      <c r="BI45" s="104"/>
      <c r="BJ45" s="116"/>
      <c r="BK45" s="116"/>
      <c r="BL45" s="116"/>
      <c r="BM45" s="104"/>
      <c r="BN45" s="104"/>
      <c r="BO45" s="233"/>
      <c r="BP45" s="233"/>
      <c r="BQ45" s="233"/>
      <c r="BR45" s="116"/>
      <c r="BS45" s="104"/>
      <c r="BT45" s="233"/>
      <c r="BU45" s="233"/>
      <c r="BV45" s="233"/>
      <c r="BW45" s="233"/>
      <c r="BX45" s="128">
        <v>1919</v>
      </c>
      <c r="BY45" s="233"/>
    </row>
    <row r="46" spans="1:77" s="7" customFormat="1" ht="38.15" customHeight="1">
      <c r="A46" s="128" t="s">
        <v>674</v>
      </c>
      <c r="B46" s="254" t="s">
        <v>2812</v>
      </c>
      <c r="C46" s="128" t="s">
        <v>4129</v>
      </c>
      <c r="D46" s="128">
        <v>42</v>
      </c>
      <c r="E46" s="128">
        <v>1920</v>
      </c>
      <c r="F46" s="254" t="s">
        <v>1909</v>
      </c>
      <c r="G46" s="128" t="s">
        <v>674</v>
      </c>
      <c r="H46" s="128" t="s">
        <v>674</v>
      </c>
      <c r="I46" s="116"/>
      <c r="J46" s="117"/>
      <c r="K46" s="116"/>
      <c r="L46" s="116"/>
      <c r="M46" s="116"/>
      <c r="N46" s="104"/>
      <c r="O46" s="116"/>
      <c r="P46" s="116"/>
      <c r="Q46" s="116"/>
      <c r="R46" s="104"/>
      <c r="S46" s="104"/>
      <c r="T46" s="116"/>
      <c r="U46" s="116"/>
      <c r="V46" s="116"/>
      <c r="W46" s="104"/>
      <c r="X46" s="104"/>
      <c r="Y46" s="116"/>
      <c r="Z46" s="116"/>
      <c r="AA46" s="116"/>
      <c r="AB46" s="104"/>
      <c r="AC46" s="116"/>
      <c r="AD46" s="104"/>
      <c r="AE46" s="116"/>
      <c r="AF46" s="116"/>
      <c r="AG46" s="116"/>
      <c r="AH46" s="116"/>
      <c r="AI46" s="116"/>
      <c r="AJ46" s="116"/>
      <c r="AK46" s="116"/>
      <c r="AL46" s="104"/>
      <c r="AM46" s="116"/>
      <c r="AN46" s="116"/>
      <c r="AO46" s="116"/>
      <c r="AP46" s="116"/>
      <c r="AQ46" s="104"/>
      <c r="AR46" s="104"/>
      <c r="AS46" s="116"/>
      <c r="AT46" s="116"/>
      <c r="AU46" s="116"/>
      <c r="AV46" s="116"/>
      <c r="AW46" s="104"/>
      <c r="AX46" s="104"/>
      <c r="AY46" s="104"/>
      <c r="AZ46" s="104"/>
      <c r="BA46" s="116"/>
      <c r="BB46" s="116"/>
      <c r="BC46" s="104"/>
      <c r="BD46" s="116"/>
      <c r="BE46" s="104"/>
      <c r="BF46" s="116"/>
      <c r="BG46" s="104"/>
      <c r="BH46" s="116"/>
      <c r="BI46" s="104"/>
      <c r="BJ46" s="116"/>
      <c r="BK46" s="116"/>
      <c r="BL46" s="116"/>
      <c r="BM46" s="104"/>
      <c r="BN46" s="104"/>
      <c r="BO46" s="233"/>
      <c r="BP46" s="233"/>
      <c r="BQ46" s="233"/>
      <c r="BR46" s="116"/>
      <c r="BS46" s="104"/>
      <c r="BT46" s="233"/>
      <c r="BU46" s="233"/>
      <c r="BV46" s="233"/>
      <c r="BW46" s="233"/>
      <c r="BX46" s="128">
        <v>1920</v>
      </c>
      <c r="BY46" s="233"/>
    </row>
    <row r="47" spans="1:77" s="7" customFormat="1" ht="39.75" customHeight="1">
      <c r="A47" s="128" t="s">
        <v>3984</v>
      </c>
      <c r="B47" s="254" t="s">
        <v>2813</v>
      </c>
      <c r="C47" s="128" t="s">
        <v>1186</v>
      </c>
      <c r="D47" s="128">
        <v>44</v>
      </c>
      <c r="E47" s="128">
        <v>1921</v>
      </c>
      <c r="F47" s="254" t="s">
        <v>2814</v>
      </c>
      <c r="G47" s="254" t="s">
        <v>5077</v>
      </c>
      <c r="H47" s="128" t="s">
        <v>2815</v>
      </c>
      <c r="I47" s="118"/>
      <c r="J47" s="104"/>
      <c r="K47" s="118"/>
      <c r="L47" s="118"/>
      <c r="M47" s="118"/>
      <c r="N47" s="104"/>
      <c r="O47" s="118"/>
      <c r="P47" s="118"/>
      <c r="Q47" s="118"/>
      <c r="R47" s="104"/>
      <c r="S47" s="104"/>
      <c r="T47" s="118"/>
      <c r="U47" s="118"/>
      <c r="V47" s="118"/>
      <c r="W47" s="104"/>
      <c r="X47" s="104"/>
      <c r="Y47" s="118"/>
      <c r="Z47" s="118"/>
      <c r="AA47" s="118"/>
      <c r="AB47" s="104"/>
      <c r="AC47" s="118"/>
      <c r="AD47" s="104"/>
      <c r="AE47" s="118"/>
      <c r="AF47" s="118"/>
      <c r="AG47" s="118"/>
      <c r="AH47" s="118"/>
      <c r="AI47" s="118"/>
      <c r="AJ47" s="118"/>
      <c r="AK47" s="118"/>
      <c r="AL47" s="104"/>
      <c r="AM47" s="118"/>
      <c r="AN47" s="118"/>
      <c r="AO47" s="118"/>
      <c r="AP47" s="118"/>
      <c r="AQ47" s="104"/>
      <c r="AR47" s="104"/>
      <c r="AS47" s="118"/>
      <c r="AT47" s="118"/>
      <c r="AU47" s="118"/>
      <c r="AV47" s="118"/>
      <c r="AW47" s="104"/>
      <c r="AX47" s="104"/>
      <c r="AY47" s="104"/>
      <c r="AZ47" s="104"/>
      <c r="BA47" s="118"/>
      <c r="BB47" s="118"/>
      <c r="BC47" s="104"/>
      <c r="BD47" s="118"/>
      <c r="BE47" s="104"/>
      <c r="BF47" s="118"/>
      <c r="BG47" s="104"/>
      <c r="BH47" s="118"/>
      <c r="BI47" s="104"/>
      <c r="BJ47" s="118"/>
      <c r="BK47" s="118"/>
      <c r="BL47" s="118"/>
      <c r="BM47" s="104"/>
      <c r="BN47" s="104"/>
      <c r="BO47" s="233"/>
      <c r="BP47" s="233"/>
      <c r="BQ47" s="233"/>
      <c r="BR47" s="118"/>
      <c r="BS47" s="104"/>
      <c r="BT47" s="233"/>
      <c r="BU47" s="233"/>
      <c r="BV47" s="233"/>
      <c r="BW47" s="233"/>
      <c r="BX47" s="128">
        <v>1921</v>
      </c>
      <c r="BY47" s="233"/>
    </row>
    <row r="48" spans="1:77" s="7" customFormat="1" ht="39.75" customHeight="1">
      <c r="A48" s="128" t="s">
        <v>674</v>
      </c>
      <c r="B48" s="254" t="s">
        <v>5081</v>
      </c>
      <c r="C48" s="128" t="s">
        <v>4129</v>
      </c>
      <c r="D48" s="128">
        <v>55</v>
      </c>
      <c r="E48" s="128">
        <v>1922</v>
      </c>
      <c r="F48" s="254" t="s">
        <v>2816</v>
      </c>
      <c r="G48" s="128" t="s">
        <v>674</v>
      </c>
      <c r="H48" s="128" t="s">
        <v>674</v>
      </c>
      <c r="I48" s="118"/>
      <c r="J48" s="104"/>
      <c r="K48" s="118"/>
      <c r="L48" s="118"/>
      <c r="M48" s="118"/>
      <c r="N48" s="104"/>
      <c r="O48" s="118"/>
      <c r="P48" s="118"/>
      <c r="Q48" s="118"/>
      <c r="R48" s="104"/>
      <c r="S48" s="104"/>
      <c r="T48" s="118"/>
      <c r="U48" s="118"/>
      <c r="V48" s="118"/>
      <c r="W48" s="104"/>
      <c r="X48" s="104"/>
      <c r="Y48" s="118"/>
      <c r="Z48" s="118"/>
      <c r="AA48" s="118"/>
      <c r="AB48" s="104"/>
      <c r="AC48" s="118"/>
      <c r="AD48" s="104"/>
      <c r="AE48" s="118"/>
      <c r="AF48" s="118"/>
      <c r="AG48" s="118"/>
      <c r="AH48" s="118"/>
      <c r="AI48" s="118"/>
      <c r="AJ48" s="118"/>
      <c r="AK48" s="118"/>
      <c r="AL48" s="104"/>
      <c r="AM48" s="118"/>
      <c r="AN48" s="118"/>
      <c r="AO48" s="118"/>
      <c r="AP48" s="118"/>
      <c r="AQ48" s="104"/>
      <c r="AR48" s="104"/>
      <c r="AS48" s="118"/>
      <c r="AT48" s="118"/>
      <c r="AU48" s="118"/>
      <c r="AV48" s="118"/>
      <c r="AW48" s="104"/>
      <c r="AX48" s="118"/>
      <c r="AY48" s="104"/>
      <c r="AZ48" s="104"/>
      <c r="BA48" s="118"/>
      <c r="BB48" s="118"/>
      <c r="BC48" s="118"/>
      <c r="BD48" s="118"/>
      <c r="BE48" s="104"/>
      <c r="BF48" s="118"/>
      <c r="BG48" s="104"/>
      <c r="BH48" s="118"/>
      <c r="BI48" s="104"/>
      <c r="BJ48" s="118"/>
      <c r="BK48" s="118"/>
      <c r="BL48" s="118"/>
      <c r="BM48" s="104"/>
      <c r="BN48" s="104"/>
      <c r="BO48" s="233"/>
      <c r="BP48" s="233"/>
      <c r="BQ48" s="233"/>
      <c r="BR48" s="118"/>
      <c r="BS48" s="104"/>
      <c r="BT48" s="233"/>
      <c r="BU48" s="233"/>
      <c r="BV48" s="233"/>
      <c r="BW48" s="233"/>
      <c r="BX48" s="128">
        <v>1922</v>
      </c>
      <c r="BY48" s="233"/>
    </row>
    <row r="49" spans="1:77" s="7" customFormat="1" ht="39.75" customHeight="1">
      <c r="A49" s="128" t="s">
        <v>674</v>
      </c>
      <c r="B49" s="254" t="s">
        <v>2817</v>
      </c>
      <c r="C49" s="128" t="s">
        <v>4129</v>
      </c>
      <c r="D49" s="128">
        <v>73</v>
      </c>
      <c r="E49" s="128">
        <v>1923</v>
      </c>
      <c r="F49" s="254" t="s">
        <v>2818</v>
      </c>
      <c r="G49" s="128" t="s">
        <v>674</v>
      </c>
      <c r="H49" s="128" t="s">
        <v>674</v>
      </c>
      <c r="I49" s="116"/>
      <c r="J49" s="104"/>
      <c r="K49" s="116"/>
      <c r="L49" s="116"/>
      <c r="M49" s="116"/>
      <c r="N49" s="104"/>
      <c r="O49" s="116"/>
      <c r="P49" s="116"/>
      <c r="Q49" s="116"/>
      <c r="R49" s="104"/>
      <c r="S49" s="104"/>
      <c r="T49" s="116"/>
      <c r="U49" s="116"/>
      <c r="V49" s="116"/>
      <c r="W49" s="104"/>
      <c r="X49" s="104"/>
      <c r="Y49" s="116"/>
      <c r="Z49" s="116"/>
      <c r="AA49" s="116"/>
      <c r="AB49" s="104"/>
      <c r="AC49" s="116"/>
      <c r="AD49" s="104"/>
      <c r="AE49" s="116"/>
      <c r="AF49" s="116"/>
      <c r="AG49" s="116"/>
      <c r="AH49" s="116"/>
      <c r="AI49" s="116"/>
      <c r="AJ49" s="116"/>
      <c r="AK49" s="116"/>
      <c r="AL49" s="104"/>
      <c r="AM49" s="116"/>
      <c r="AN49" s="116"/>
      <c r="AO49" s="116"/>
      <c r="AP49" s="116"/>
      <c r="AQ49" s="104"/>
      <c r="AR49" s="104"/>
      <c r="AS49" s="116"/>
      <c r="AT49" s="116"/>
      <c r="AU49" s="116"/>
      <c r="AV49" s="116"/>
      <c r="AW49" s="104"/>
      <c r="AX49" s="116"/>
      <c r="AY49" s="104"/>
      <c r="AZ49" s="104"/>
      <c r="BA49" s="116"/>
      <c r="BB49" s="116"/>
      <c r="BC49" s="116"/>
      <c r="BD49" s="116"/>
      <c r="BE49" s="104"/>
      <c r="BF49" s="116"/>
      <c r="BG49" s="104"/>
      <c r="BH49" s="116"/>
      <c r="BI49" s="104"/>
      <c r="BJ49" s="116"/>
      <c r="BK49" s="116"/>
      <c r="BL49" s="116"/>
      <c r="BM49" s="104"/>
      <c r="BN49" s="104"/>
      <c r="BO49" s="233"/>
      <c r="BP49" s="233"/>
      <c r="BQ49" s="233"/>
      <c r="BR49" s="116"/>
      <c r="BS49" s="104"/>
      <c r="BT49" s="233"/>
      <c r="BU49" s="233"/>
      <c r="BV49" s="233"/>
      <c r="BW49" s="233"/>
      <c r="BX49" s="128">
        <v>1923</v>
      </c>
      <c r="BY49" s="233"/>
    </row>
    <row r="50" spans="1:77" s="7" customFormat="1" ht="39.75" customHeight="1">
      <c r="A50" s="128" t="s">
        <v>674</v>
      </c>
      <c r="B50" s="254" t="s">
        <v>2819</v>
      </c>
      <c r="C50" s="128" t="s">
        <v>4129</v>
      </c>
      <c r="D50" s="128">
        <v>87</v>
      </c>
      <c r="E50" s="128">
        <v>1924</v>
      </c>
      <c r="F50" s="254" t="s">
        <v>2820</v>
      </c>
      <c r="G50" s="128" t="s">
        <v>674</v>
      </c>
      <c r="H50" s="128" t="s">
        <v>674</v>
      </c>
      <c r="I50" s="116"/>
      <c r="J50" s="104"/>
      <c r="K50" s="116"/>
      <c r="L50" s="116"/>
      <c r="M50" s="116"/>
      <c r="N50" s="104"/>
      <c r="O50" s="116"/>
      <c r="P50" s="116"/>
      <c r="Q50" s="116"/>
      <c r="R50" s="104"/>
      <c r="S50" s="104"/>
      <c r="T50" s="116"/>
      <c r="U50" s="116"/>
      <c r="V50" s="116"/>
      <c r="W50" s="104"/>
      <c r="X50" s="104"/>
      <c r="Y50" s="116"/>
      <c r="Z50" s="116"/>
      <c r="AA50" s="116"/>
      <c r="AB50" s="104"/>
      <c r="AC50" s="116"/>
      <c r="AD50" s="104"/>
      <c r="AE50" s="116"/>
      <c r="AF50" s="116"/>
      <c r="AG50" s="116"/>
      <c r="AH50" s="116"/>
      <c r="AI50" s="116"/>
      <c r="AJ50" s="116"/>
      <c r="AK50" s="116"/>
      <c r="AL50" s="104"/>
      <c r="AM50" s="116"/>
      <c r="AN50" s="116"/>
      <c r="AO50" s="116"/>
      <c r="AP50" s="116"/>
      <c r="AQ50" s="104"/>
      <c r="AR50" s="104"/>
      <c r="AS50" s="116"/>
      <c r="AT50" s="116"/>
      <c r="AU50" s="116"/>
      <c r="AV50" s="116"/>
      <c r="AW50" s="104"/>
      <c r="AX50" s="116"/>
      <c r="AY50" s="104"/>
      <c r="AZ50" s="104"/>
      <c r="BA50" s="116"/>
      <c r="BB50" s="116"/>
      <c r="BC50" s="116"/>
      <c r="BD50" s="116"/>
      <c r="BE50" s="104"/>
      <c r="BF50" s="116"/>
      <c r="BG50" s="104"/>
      <c r="BH50" s="116"/>
      <c r="BI50" s="104"/>
      <c r="BJ50" s="116"/>
      <c r="BK50" s="116"/>
      <c r="BL50" s="116"/>
      <c r="BM50" s="104"/>
      <c r="BN50" s="104"/>
      <c r="BO50" s="233"/>
      <c r="BP50" s="233"/>
      <c r="BQ50" s="233"/>
      <c r="BR50" s="116"/>
      <c r="BS50" s="104"/>
      <c r="BT50" s="233"/>
      <c r="BU50" s="233"/>
      <c r="BV50" s="233"/>
      <c r="BW50" s="233"/>
      <c r="BX50" s="128">
        <v>1924</v>
      </c>
      <c r="BY50" s="233"/>
    </row>
    <row r="51" spans="1:77" s="7" customFormat="1" ht="39.75" customHeight="1">
      <c r="A51" s="128" t="s">
        <v>674</v>
      </c>
      <c r="B51" s="254" t="s">
        <v>2821</v>
      </c>
      <c r="C51" s="128" t="s">
        <v>4129</v>
      </c>
      <c r="D51" s="128">
        <v>95</v>
      </c>
      <c r="E51" s="128">
        <v>1925</v>
      </c>
      <c r="F51" s="254" t="s">
        <v>2822</v>
      </c>
      <c r="G51" s="128" t="s">
        <v>674</v>
      </c>
      <c r="H51" s="128" t="s">
        <v>674</v>
      </c>
      <c r="I51" s="116"/>
      <c r="J51" s="117"/>
      <c r="K51" s="116"/>
      <c r="L51" s="116"/>
      <c r="M51" s="116"/>
      <c r="N51" s="104"/>
      <c r="O51" s="116"/>
      <c r="P51" s="116"/>
      <c r="Q51" s="116"/>
      <c r="R51" s="104"/>
      <c r="S51" s="104"/>
      <c r="T51" s="116"/>
      <c r="U51" s="116"/>
      <c r="V51" s="116"/>
      <c r="W51" s="104"/>
      <c r="X51" s="104"/>
      <c r="Y51" s="116"/>
      <c r="Z51" s="116"/>
      <c r="AA51" s="116"/>
      <c r="AB51" s="104"/>
      <c r="AC51" s="116"/>
      <c r="AD51" s="104"/>
      <c r="AE51" s="116"/>
      <c r="AF51" s="116"/>
      <c r="AG51" s="116"/>
      <c r="AH51" s="116"/>
      <c r="AI51" s="116"/>
      <c r="AJ51" s="116"/>
      <c r="AK51" s="116"/>
      <c r="AL51" s="104"/>
      <c r="AM51" s="116"/>
      <c r="AN51" s="116"/>
      <c r="AO51" s="116"/>
      <c r="AP51" s="116"/>
      <c r="AQ51" s="104"/>
      <c r="AR51" s="104"/>
      <c r="AS51" s="116"/>
      <c r="AT51" s="116"/>
      <c r="AU51" s="116"/>
      <c r="AV51" s="116"/>
      <c r="AW51" s="104"/>
      <c r="AX51" s="104"/>
      <c r="AY51" s="104"/>
      <c r="AZ51" s="104"/>
      <c r="BA51" s="116"/>
      <c r="BB51" s="116"/>
      <c r="BC51" s="104"/>
      <c r="BD51" s="116"/>
      <c r="BE51" s="104"/>
      <c r="BF51" s="116"/>
      <c r="BG51" s="104"/>
      <c r="BH51" s="116"/>
      <c r="BI51" s="104"/>
      <c r="BJ51" s="116"/>
      <c r="BK51" s="116"/>
      <c r="BL51" s="116"/>
      <c r="BM51" s="104"/>
      <c r="BN51" s="104"/>
      <c r="BO51" s="233"/>
      <c r="BP51" s="233"/>
      <c r="BQ51" s="233"/>
      <c r="BR51" s="116"/>
      <c r="BS51" s="104"/>
      <c r="BT51" s="233"/>
      <c r="BU51" s="233"/>
      <c r="BV51" s="233"/>
      <c r="BW51" s="233"/>
      <c r="BX51" s="128">
        <v>1925</v>
      </c>
      <c r="BY51" s="233"/>
    </row>
    <row r="52" spans="1:77" s="7" customFormat="1" ht="39.75" customHeight="1">
      <c r="A52" s="128" t="s">
        <v>674</v>
      </c>
      <c r="B52" s="254" t="s">
        <v>2823</v>
      </c>
      <c r="C52" s="128" t="s">
        <v>4129</v>
      </c>
      <c r="D52" s="128">
        <v>100</v>
      </c>
      <c r="E52" s="128">
        <v>1926</v>
      </c>
      <c r="F52" s="254" t="s">
        <v>2824</v>
      </c>
      <c r="G52" s="128" t="s">
        <v>674</v>
      </c>
      <c r="H52" s="128" t="s">
        <v>674</v>
      </c>
      <c r="I52" s="118"/>
      <c r="J52" s="104"/>
      <c r="K52" s="118"/>
      <c r="L52" s="118"/>
      <c r="M52" s="118"/>
      <c r="N52" s="104"/>
      <c r="O52" s="118"/>
      <c r="P52" s="118"/>
      <c r="Q52" s="118"/>
      <c r="R52" s="104"/>
      <c r="S52" s="104"/>
      <c r="T52" s="118"/>
      <c r="U52" s="118"/>
      <c r="V52" s="118"/>
      <c r="W52" s="104"/>
      <c r="X52" s="104"/>
      <c r="Y52" s="118"/>
      <c r="Z52" s="118"/>
      <c r="AA52" s="118"/>
      <c r="AB52" s="104"/>
      <c r="AC52" s="118"/>
      <c r="AD52" s="104"/>
      <c r="AE52" s="118"/>
      <c r="AF52" s="118"/>
      <c r="AG52" s="118"/>
      <c r="AH52" s="118"/>
      <c r="AI52" s="118"/>
      <c r="AJ52" s="118"/>
      <c r="AK52" s="118"/>
      <c r="AL52" s="104"/>
      <c r="AM52" s="118"/>
      <c r="AN52" s="118"/>
      <c r="AO52" s="118"/>
      <c r="AP52" s="118"/>
      <c r="AQ52" s="104"/>
      <c r="AR52" s="104"/>
      <c r="AS52" s="118"/>
      <c r="AT52" s="118"/>
      <c r="AU52" s="118"/>
      <c r="AV52" s="118"/>
      <c r="AW52" s="104"/>
      <c r="AX52" s="104"/>
      <c r="AY52" s="104"/>
      <c r="AZ52" s="104"/>
      <c r="BA52" s="118"/>
      <c r="BB52" s="118"/>
      <c r="BC52" s="104"/>
      <c r="BD52" s="118"/>
      <c r="BE52" s="104"/>
      <c r="BF52" s="118"/>
      <c r="BG52" s="104"/>
      <c r="BH52" s="118"/>
      <c r="BI52" s="104"/>
      <c r="BJ52" s="118"/>
      <c r="BK52" s="118"/>
      <c r="BL52" s="118"/>
      <c r="BM52" s="104"/>
      <c r="BN52" s="104"/>
      <c r="BO52" s="233"/>
      <c r="BP52" s="233"/>
      <c r="BQ52" s="233"/>
      <c r="BR52" s="118"/>
      <c r="BS52" s="104"/>
      <c r="BT52" s="233"/>
      <c r="BU52" s="233"/>
      <c r="BV52" s="233"/>
      <c r="BW52" s="233"/>
      <c r="BX52" s="128">
        <v>1926</v>
      </c>
      <c r="BY52" s="233"/>
    </row>
    <row r="53" spans="1:77" s="7" customFormat="1" ht="39.75" customHeight="1">
      <c r="A53" s="128" t="s">
        <v>674</v>
      </c>
      <c r="B53" s="254" t="s">
        <v>2825</v>
      </c>
      <c r="C53" s="128" t="s">
        <v>4129</v>
      </c>
      <c r="D53" s="128">
        <v>101</v>
      </c>
      <c r="E53" s="128">
        <v>1927</v>
      </c>
      <c r="F53" s="254" t="s">
        <v>2826</v>
      </c>
      <c r="G53" s="128" t="s">
        <v>674</v>
      </c>
      <c r="H53" s="128" t="s">
        <v>674</v>
      </c>
      <c r="I53" s="118"/>
      <c r="J53" s="104"/>
      <c r="K53" s="118"/>
      <c r="L53" s="118"/>
      <c r="M53" s="118"/>
      <c r="N53" s="104"/>
      <c r="O53" s="118"/>
      <c r="P53" s="118"/>
      <c r="Q53" s="118"/>
      <c r="R53" s="104"/>
      <c r="S53" s="104"/>
      <c r="T53" s="118"/>
      <c r="U53" s="118"/>
      <c r="V53" s="118"/>
      <c r="W53" s="104"/>
      <c r="X53" s="104"/>
      <c r="Y53" s="118"/>
      <c r="Z53" s="118"/>
      <c r="AA53" s="118"/>
      <c r="AB53" s="104"/>
      <c r="AC53" s="118"/>
      <c r="AD53" s="104"/>
      <c r="AE53" s="118"/>
      <c r="AF53" s="118"/>
      <c r="AG53" s="118"/>
      <c r="AH53" s="118"/>
      <c r="AI53" s="118"/>
      <c r="AJ53" s="118"/>
      <c r="AK53" s="118"/>
      <c r="AL53" s="104"/>
      <c r="AM53" s="118"/>
      <c r="AN53" s="118"/>
      <c r="AO53" s="118"/>
      <c r="AP53" s="118"/>
      <c r="AQ53" s="104"/>
      <c r="AR53" s="104"/>
      <c r="AS53" s="118"/>
      <c r="AT53" s="118"/>
      <c r="AU53" s="118"/>
      <c r="AV53" s="118"/>
      <c r="AW53" s="104"/>
      <c r="AX53" s="118"/>
      <c r="AY53" s="104"/>
      <c r="AZ53" s="104"/>
      <c r="BA53" s="118"/>
      <c r="BB53" s="118"/>
      <c r="BC53" s="118"/>
      <c r="BD53" s="118"/>
      <c r="BE53" s="104"/>
      <c r="BF53" s="118"/>
      <c r="BG53" s="104"/>
      <c r="BH53" s="118"/>
      <c r="BI53" s="104"/>
      <c r="BJ53" s="118"/>
      <c r="BK53" s="118"/>
      <c r="BL53" s="118"/>
      <c r="BM53" s="104"/>
      <c r="BN53" s="104"/>
      <c r="BO53" s="233"/>
      <c r="BP53" s="233"/>
      <c r="BQ53" s="233"/>
      <c r="BR53" s="118"/>
      <c r="BS53" s="104"/>
      <c r="BT53" s="233"/>
      <c r="BU53" s="233"/>
      <c r="BV53" s="233"/>
      <c r="BW53" s="233"/>
      <c r="BX53" s="128">
        <v>1927</v>
      </c>
      <c r="BY53" s="233"/>
    </row>
    <row r="54" spans="1:77" s="7" customFormat="1" ht="39.75" customHeight="1">
      <c r="A54" s="128" t="s">
        <v>674</v>
      </c>
      <c r="B54" s="254" t="s">
        <v>2827</v>
      </c>
      <c r="C54" s="128" t="s">
        <v>4129</v>
      </c>
      <c r="D54" s="128">
        <v>104</v>
      </c>
      <c r="E54" s="128">
        <v>1928</v>
      </c>
      <c r="F54" s="254" t="s">
        <v>2828</v>
      </c>
      <c r="G54" s="128" t="s">
        <v>674</v>
      </c>
      <c r="H54" s="128" t="s">
        <v>674</v>
      </c>
      <c r="I54" s="116"/>
      <c r="J54" s="104"/>
      <c r="K54" s="116"/>
      <c r="L54" s="116"/>
      <c r="M54" s="116"/>
      <c r="N54" s="104"/>
      <c r="O54" s="116"/>
      <c r="P54" s="116"/>
      <c r="Q54" s="116"/>
      <c r="R54" s="104"/>
      <c r="S54" s="104"/>
      <c r="T54" s="116"/>
      <c r="U54" s="116"/>
      <c r="V54" s="116"/>
      <c r="W54" s="104"/>
      <c r="X54" s="104"/>
      <c r="Y54" s="116"/>
      <c r="Z54" s="116"/>
      <c r="AA54" s="116"/>
      <c r="AB54" s="104"/>
      <c r="AC54" s="116"/>
      <c r="AD54" s="104"/>
      <c r="AE54" s="116"/>
      <c r="AF54" s="116"/>
      <c r="AG54" s="116"/>
      <c r="AH54" s="116"/>
      <c r="AI54" s="116"/>
      <c r="AJ54" s="116"/>
      <c r="AK54" s="116"/>
      <c r="AL54" s="104"/>
      <c r="AM54" s="116"/>
      <c r="AN54" s="116"/>
      <c r="AO54" s="116"/>
      <c r="AP54" s="116"/>
      <c r="AQ54" s="104"/>
      <c r="AR54" s="104"/>
      <c r="AS54" s="116"/>
      <c r="AT54" s="116"/>
      <c r="AU54" s="116"/>
      <c r="AV54" s="116"/>
      <c r="AW54" s="104"/>
      <c r="AX54" s="116"/>
      <c r="AY54" s="104"/>
      <c r="AZ54" s="104"/>
      <c r="BA54" s="116"/>
      <c r="BB54" s="116"/>
      <c r="BC54" s="116"/>
      <c r="BD54" s="116"/>
      <c r="BE54" s="104"/>
      <c r="BF54" s="116"/>
      <c r="BG54" s="104"/>
      <c r="BH54" s="116"/>
      <c r="BI54" s="104"/>
      <c r="BJ54" s="116"/>
      <c r="BK54" s="116"/>
      <c r="BL54" s="116"/>
      <c r="BM54" s="104"/>
      <c r="BN54" s="104"/>
      <c r="BO54" s="233"/>
      <c r="BP54" s="233"/>
      <c r="BQ54" s="233"/>
      <c r="BR54" s="116"/>
      <c r="BS54" s="104"/>
      <c r="BT54" s="233"/>
      <c r="BU54" s="233"/>
      <c r="BV54" s="233"/>
      <c r="BW54" s="233"/>
      <c r="BX54" s="128">
        <v>1928</v>
      </c>
      <c r="BY54" s="233"/>
    </row>
    <row r="55" spans="1:77" s="7" customFormat="1" ht="39.75" customHeight="1">
      <c r="A55" s="128" t="s">
        <v>674</v>
      </c>
      <c r="B55" s="254" t="s">
        <v>2829</v>
      </c>
      <c r="C55" s="128" t="s">
        <v>4129</v>
      </c>
      <c r="D55" s="128">
        <v>105</v>
      </c>
      <c r="E55" s="128">
        <v>1929</v>
      </c>
      <c r="F55" s="254" t="s">
        <v>2830</v>
      </c>
      <c r="G55" s="128" t="s">
        <v>674</v>
      </c>
      <c r="H55" s="128" t="s">
        <v>674</v>
      </c>
      <c r="I55" s="116"/>
      <c r="J55" s="104"/>
      <c r="K55" s="116"/>
      <c r="L55" s="116"/>
      <c r="M55" s="116"/>
      <c r="N55" s="104"/>
      <c r="O55" s="116"/>
      <c r="P55" s="116"/>
      <c r="Q55" s="116"/>
      <c r="R55" s="104"/>
      <c r="S55" s="104"/>
      <c r="T55" s="116"/>
      <c r="U55" s="116"/>
      <c r="V55" s="116"/>
      <c r="W55" s="104"/>
      <c r="X55" s="104"/>
      <c r="Y55" s="116"/>
      <c r="Z55" s="116"/>
      <c r="AA55" s="116"/>
      <c r="AB55" s="104"/>
      <c r="AC55" s="116"/>
      <c r="AD55" s="104"/>
      <c r="AE55" s="116"/>
      <c r="AF55" s="116"/>
      <c r="AG55" s="116"/>
      <c r="AH55" s="116"/>
      <c r="AI55" s="116"/>
      <c r="AJ55" s="116"/>
      <c r="AK55" s="116"/>
      <c r="AL55" s="104"/>
      <c r="AM55" s="116"/>
      <c r="AN55" s="116"/>
      <c r="AO55" s="116"/>
      <c r="AP55" s="116"/>
      <c r="AQ55" s="104"/>
      <c r="AR55" s="104"/>
      <c r="AS55" s="116"/>
      <c r="AT55" s="116"/>
      <c r="AU55" s="116"/>
      <c r="AV55" s="116"/>
      <c r="AW55" s="104"/>
      <c r="AX55" s="116"/>
      <c r="AY55" s="104"/>
      <c r="AZ55" s="104"/>
      <c r="BA55" s="116"/>
      <c r="BB55" s="116"/>
      <c r="BC55" s="116"/>
      <c r="BD55" s="116"/>
      <c r="BE55" s="104"/>
      <c r="BF55" s="116"/>
      <c r="BG55" s="104"/>
      <c r="BH55" s="116"/>
      <c r="BI55" s="104"/>
      <c r="BJ55" s="116"/>
      <c r="BK55" s="116"/>
      <c r="BL55" s="116"/>
      <c r="BM55" s="104"/>
      <c r="BN55" s="104"/>
      <c r="BO55" s="233"/>
      <c r="BP55" s="233"/>
      <c r="BQ55" s="233"/>
      <c r="BR55" s="116"/>
      <c r="BS55" s="104"/>
      <c r="BT55" s="233"/>
      <c r="BU55" s="233"/>
      <c r="BV55" s="233"/>
      <c r="BW55" s="233"/>
      <c r="BX55" s="128">
        <v>1929</v>
      </c>
      <c r="BY55" s="233"/>
    </row>
    <row r="56" spans="1:77" s="7" customFormat="1" ht="39.75" customHeight="1">
      <c r="A56" s="128" t="s">
        <v>674</v>
      </c>
      <c r="B56" s="254" t="s">
        <v>2831</v>
      </c>
      <c r="C56" s="128" t="s">
        <v>4129</v>
      </c>
      <c r="D56" s="128">
        <v>106</v>
      </c>
      <c r="E56" s="128">
        <v>1930</v>
      </c>
      <c r="F56" s="254" t="s">
        <v>2832</v>
      </c>
      <c r="G56" s="128" t="s">
        <v>674</v>
      </c>
      <c r="H56" s="128" t="s">
        <v>674</v>
      </c>
      <c r="I56" s="116"/>
      <c r="J56" s="117"/>
      <c r="K56" s="116"/>
      <c r="L56" s="116"/>
      <c r="M56" s="116"/>
      <c r="N56" s="104"/>
      <c r="O56" s="116"/>
      <c r="P56" s="116"/>
      <c r="Q56" s="116"/>
      <c r="R56" s="104"/>
      <c r="S56" s="104"/>
      <c r="T56" s="116"/>
      <c r="U56" s="116"/>
      <c r="V56" s="116"/>
      <c r="W56" s="104"/>
      <c r="X56" s="104"/>
      <c r="Y56" s="116"/>
      <c r="Z56" s="116"/>
      <c r="AA56" s="116"/>
      <c r="AB56" s="104"/>
      <c r="AC56" s="116"/>
      <c r="AD56" s="104"/>
      <c r="AE56" s="116"/>
      <c r="AF56" s="116"/>
      <c r="AG56" s="116"/>
      <c r="AH56" s="116"/>
      <c r="AI56" s="116"/>
      <c r="AJ56" s="116"/>
      <c r="AK56" s="116"/>
      <c r="AL56" s="104"/>
      <c r="AM56" s="116"/>
      <c r="AN56" s="116"/>
      <c r="AO56" s="116"/>
      <c r="AP56" s="116"/>
      <c r="AQ56" s="104"/>
      <c r="AR56" s="104"/>
      <c r="AS56" s="116"/>
      <c r="AT56" s="116"/>
      <c r="AU56" s="116"/>
      <c r="AV56" s="116"/>
      <c r="AW56" s="104"/>
      <c r="AX56" s="104"/>
      <c r="AY56" s="104"/>
      <c r="AZ56" s="104"/>
      <c r="BA56" s="116"/>
      <c r="BB56" s="116"/>
      <c r="BC56" s="104"/>
      <c r="BD56" s="116"/>
      <c r="BE56" s="104"/>
      <c r="BF56" s="116"/>
      <c r="BG56" s="104"/>
      <c r="BH56" s="116"/>
      <c r="BI56" s="104"/>
      <c r="BJ56" s="116"/>
      <c r="BK56" s="116"/>
      <c r="BL56" s="116"/>
      <c r="BM56" s="104"/>
      <c r="BN56" s="104"/>
      <c r="BO56" s="233"/>
      <c r="BP56" s="233"/>
      <c r="BQ56" s="233"/>
      <c r="BR56" s="116"/>
      <c r="BS56" s="104"/>
      <c r="BT56" s="233"/>
      <c r="BU56" s="233"/>
      <c r="BV56" s="233"/>
      <c r="BW56" s="233"/>
      <c r="BX56" s="128">
        <v>1930</v>
      </c>
      <c r="BY56" s="233"/>
    </row>
    <row r="57" spans="1:77" s="7" customFormat="1" ht="39.75" customHeight="1">
      <c r="A57" s="128" t="s">
        <v>674</v>
      </c>
      <c r="B57" s="254" t="s">
        <v>2833</v>
      </c>
      <c r="C57" s="128" t="s">
        <v>4129</v>
      </c>
      <c r="D57" s="128">
        <v>110</v>
      </c>
      <c r="E57" s="128">
        <v>1931</v>
      </c>
      <c r="F57" s="254" t="s">
        <v>2834</v>
      </c>
      <c r="G57" s="128" t="s">
        <v>674</v>
      </c>
      <c r="H57" s="128" t="s">
        <v>674</v>
      </c>
      <c r="I57" s="118"/>
      <c r="J57" s="104"/>
      <c r="K57" s="118"/>
      <c r="L57" s="118"/>
      <c r="M57" s="118"/>
      <c r="N57" s="104"/>
      <c r="O57" s="118"/>
      <c r="P57" s="118"/>
      <c r="Q57" s="118"/>
      <c r="R57" s="104"/>
      <c r="S57" s="104"/>
      <c r="T57" s="118"/>
      <c r="U57" s="118"/>
      <c r="V57" s="118"/>
      <c r="W57" s="104"/>
      <c r="X57" s="104"/>
      <c r="Y57" s="118"/>
      <c r="Z57" s="118"/>
      <c r="AA57" s="118"/>
      <c r="AB57" s="104"/>
      <c r="AC57" s="118"/>
      <c r="AD57" s="104"/>
      <c r="AE57" s="118"/>
      <c r="AF57" s="118"/>
      <c r="AG57" s="118"/>
      <c r="AH57" s="118"/>
      <c r="AI57" s="118"/>
      <c r="AJ57" s="118"/>
      <c r="AK57" s="118"/>
      <c r="AL57" s="104"/>
      <c r="AM57" s="118"/>
      <c r="AN57" s="118"/>
      <c r="AO57" s="118"/>
      <c r="AP57" s="118"/>
      <c r="AQ57" s="104"/>
      <c r="AR57" s="104"/>
      <c r="AS57" s="118"/>
      <c r="AT57" s="118"/>
      <c r="AU57" s="118"/>
      <c r="AV57" s="118"/>
      <c r="AW57" s="104"/>
      <c r="AX57" s="104"/>
      <c r="AY57" s="104"/>
      <c r="AZ57" s="104"/>
      <c r="BA57" s="118"/>
      <c r="BB57" s="118"/>
      <c r="BC57" s="104"/>
      <c r="BD57" s="118"/>
      <c r="BE57" s="104"/>
      <c r="BF57" s="118"/>
      <c r="BG57" s="104"/>
      <c r="BH57" s="118"/>
      <c r="BI57" s="104"/>
      <c r="BJ57" s="118"/>
      <c r="BK57" s="118"/>
      <c r="BL57" s="118"/>
      <c r="BM57" s="104"/>
      <c r="BN57" s="104"/>
      <c r="BO57" s="233"/>
      <c r="BP57" s="233"/>
      <c r="BQ57" s="233"/>
      <c r="BR57" s="118"/>
      <c r="BS57" s="104"/>
      <c r="BT57" s="233"/>
      <c r="BU57" s="233"/>
      <c r="BV57" s="233"/>
      <c r="BW57" s="233"/>
      <c r="BX57" s="128">
        <v>1931</v>
      </c>
      <c r="BY57" s="233"/>
    </row>
    <row r="58" spans="1:77" s="7" customFormat="1" ht="39.75" customHeight="1">
      <c r="A58" s="128" t="s">
        <v>4129</v>
      </c>
      <c r="B58" s="254" t="s">
        <v>2835</v>
      </c>
      <c r="C58" s="128" t="s">
        <v>4129</v>
      </c>
      <c r="D58" s="128">
        <v>117</v>
      </c>
      <c r="E58" s="128">
        <v>1932</v>
      </c>
      <c r="F58" s="254" t="s">
        <v>2836</v>
      </c>
      <c r="G58" s="128" t="s">
        <v>674</v>
      </c>
      <c r="H58" s="128" t="s">
        <v>674</v>
      </c>
      <c r="I58" s="118"/>
      <c r="J58" s="104"/>
      <c r="K58" s="118"/>
      <c r="L58" s="118"/>
      <c r="M58" s="118"/>
      <c r="N58" s="104"/>
      <c r="O58" s="118"/>
      <c r="P58" s="118"/>
      <c r="Q58" s="118"/>
      <c r="R58" s="104"/>
      <c r="S58" s="104"/>
      <c r="T58" s="118"/>
      <c r="U58" s="118"/>
      <c r="V58" s="118"/>
      <c r="W58" s="104"/>
      <c r="X58" s="104"/>
      <c r="Y58" s="118"/>
      <c r="Z58" s="118"/>
      <c r="AA58" s="118"/>
      <c r="AB58" s="104"/>
      <c r="AC58" s="118"/>
      <c r="AD58" s="104"/>
      <c r="AE58" s="118"/>
      <c r="AF58" s="118"/>
      <c r="AG58" s="118"/>
      <c r="AH58" s="118"/>
      <c r="AI58" s="118"/>
      <c r="AJ58" s="118"/>
      <c r="AK58" s="118"/>
      <c r="AL58" s="104"/>
      <c r="AM58" s="118"/>
      <c r="AN58" s="118"/>
      <c r="AO58" s="118"/>
      <c r="AP58" s="118"/>
      <c r="AQ58" s="104"/>
      <c r="AR58" s="104"/>
      <c r="AS58" s="118"/>
      <c r="AT58" s="118"/>
      <c r="AU58" s="118"/>
      <c r="AV58" s="118"/>
      <c r="AW58" s="104"/>
      <c r="AX58" s="118"/>
      <c r="AY58" s="104"/>
      <c r="AZ58" s="104"/>
      <c r="BA58" s="118"/>
      <c r="BB58" s="118"/>
      <c r="BC58" s="118"/>
      <c r="BD58" s="118"/>
      <c r="BE58" s="104"/>
      <c r="BF58" s="118"/>
      <c r="BG58" s="104"/>
      <c r="BH58" s="118"/>
      <c r="BI58" s="104"/>
      <c r="BJ58" s="118"/>
      <c r="BK58" s="118"/>
      <c r="BL58" s="118"/>
      <c r="BM58" s="104"/>
      <c r="BN58" s="104"/>
      <c r="BO58" s="233"/>
      <c r="BP58" s="233"/>
      <c r="BQ58" s="233"/>
      <c r="BR58" s="118"/>
      <c r="BS58" s="104"/>
      <c r="BT58" s="233"/>
      <c r="BU58" s="233"/>
      <c r="BV58" s="233"/>
      <c r="BW58" s="233"/>
      <c r="BX58" s="128">
        <v>1932</v>
      </c>
      <c r="BY58" s="233"/>
    </row>
    <row r="59" spans="1:77" s="7" customFormat="1" ht="39.75" customHeight="1">
      <c r="A59" s="128" t="s">
        <v>674</v>
      </c>
      <c r="B59" s="254" t="s">
        <v>2837</v>
      </c>
      <c r="C59" s="128" t="s">
        <v>4129</v>
      </c>
      <c r="D59" s="128">
        <v>118</v>
      </c>
      <c r="E59" s="128">
        <v>1933</v>
      </c>
      <c r="F59" s="254" t="s">
        <v>4143</v>
      </c>
      <c r="G59" s="128" t="s">
        <v>674</v>
      </c>
      <c r="H59" s="128" t="s">
        <v>674</v>
      </c>
      <c r="I59" s="116"/>
      <c r="J59" s="104"/>
      <c r="K59" s="116"/>
      <c r="L59" s="116"/>
      <c r="M59" s="116"/>
      <c r="N59" s="104"/>
      <c r="O59" s="116"/>
      <c r="P59" s="116"/>
      <c r="Q59" s="116"/>
      <c r="R59" s="104"/>
      <c r="S59" s="104"/>
      <c r="T59" s="116"/>
      <c r="U59" s="116"/>
      <c r="V59" s="116"/>
      <c r="W59" s="104"/>
      <c r="X59" s="104"/>
      <c r="Y59" s="116"/>
      <c r="Z59" s="116"/>
      <c r="AA59" s="116"/>
      <c r="AB59" s="104"/>
      <c r="AC59" s="116"/>
      <c r="AD59" s="104"/>
      <c r="AE59" s="116"/>
      <c r="AF59" s="116"/>
      <c r="AG59" s="116"/>
      <c r="AH59" s="116"/>
      <c r="AI59" s="116"/>
      <c r="AJ59" s="116"/>
      <c r="AK59" s="116"/>
      <c r="AL59" s="104"/>
      <c r="AM59" s="116"/>
      <c r="AN59" s="116"/>
      <c r="AO59" s="116"/>
      <c r="AP59" s="116"/>
      <c r="AQ59" s="104"/>
      <c r="AR59" s="104"/>
      <c r="AS59" s="116"/>
      <c r="AT59" s="116"/>
      <c r="AU59" s="116"/>
      <c r="AV59" s="116"/>
      <c r="AW59" s="104"/>
      <c r="AX59" s="116"/>
      <c r="AY59" s="104"/>
      <c r="AZ59" s="104"/>
      <c r="BA59" s="116"/>
      <c r="BB59" s="116"/>
      <c r="BC59" s="116"/>
      <c r="BD59" s="116"/>
      <c r="BE59" s="104"/>
      <c r="BF59" s="116"/>
      <c r="BG59" s="104"/>
      <c r="BH59" s="116"/>
      <c r="BI59" s="104"/>
      <c r="BJ59" s="116"/>
      <c r="BK59" s="116"/>
      <c r="BL59" s="116"/>
      <c r="BM59" s="104"/>
      <c r="BN59" s="104"/>
      <c r="BO59" s="233"/>
      <c r="BP59" s="233"/>
      <c r="BQ59" s="233"/>
      <c r="BR59" s="116"/>
      <c r="BS59" s="104"/>
      <c r="BT59" s="233"/>
      <c r="BU59" s="233"/>
      <c r="BV59" s="233"/>
      <c r="BW59" s="233"/>
      <c r="BX59" s="128">
        <v>1933</v>
      </c>
      <c r="BY59" s="233"/>
    </row>
    <row r="60" spans="1:77" s="7" customFormat="1" ht="39.75" customHeight="1">
      <c r="A60" s="128" t="s">
        <v>674</v>
      </c>
      <c r="B60" s="254" t="s">
        <v>2838</v>
      </c>
      <c r="C60" s="128" t="s">
        <v>4129</v>
      </c>
      <c r="D60" s="128">
        <v>120</v>
      </c>
      <c r="E60" s="128">
        <v>1934</v>
      </c>
      <c r="F60" s="254" t="s">
        <v>2839</v>
      </c>
      <c r="G60" s="128" t="s">
        <v>674</v>
      </c>
      <c r="H60" s="128" t="s">
        <v>674</v>
      </c>
      <c r="I60" s="116"/>
      <c r="J60" s="104"/>
      <c r="K60" s="116"/>
      <c r="L60" s="116"/>
      <c r="M60" s="116"/>
      <c r="N60" s="104"/>
      <c r="O60" s="116"/>
      <c r="P60" s="116"/>
      <c r="Q60" s="116"/>
      <c r="R60" s="104"/>
      <c r="S60" s="104"/>
      <c r="T60" s="116"/>
      <c r="U60" s="116"/>
      <c r="V60" s="116"/>
      <c r="W60" s="104"/>
      <c r="X60" s="104"/>
      <c r="Y60" s="116"/>
      <c r="Z60" s="116"/>
      <c r="AA60" s="116"/>
      <c r="AB60" s="104"/>
      <c r="AC60" s="116"/>
      <c r="AD60" s="104"/>
      <c r="AE60" s="116"/>
      <c r="AF60" s="116"/>
      <c r="AG60" s="116"/>
      <c r="AH60" s="116"/>
      <c r="AI60" s="116"/>
      <c r="AJ60" s="116"/>
      <c r="AK60" s="116"/>
      <c r="AL60" s="104"/>
      <c r="AM60" s="116"/>
      <c r="AN60" s="116"/>
      <c r="AO60" s="116"/>
      <c r="AP60" s="116"/>
      <c r="AQ60" s="104"/>
      <c r="AR60" s="104"/>
      <c r="AS60" s="116"/>
      <c r="AT60" s="116"/>
      <c r="AU60" s="116"/>
      <c r="AV60" s="116"/>
      <c r="AW60" s="104"/>
      <c r="AX60" s="116"/>
      <c r="AY60" s="104"/>
      <c r="AZ60" s="104"/>
      <c r="BA60" s="116"/>
      <c r="BB60" s="116"/>
      <c r="BC60" s="116"/>
      <c r="BD60" s="116"/>
      <c r="BE60" s="104"/>
      <c r="BF60" s="116"/>
      <c r="BG60" s="104"/>
      <c r="BH60" s="116"/>
      <c r="BI60" s="104"/>
      <c r="BJ60" s="116"/>
      <c r="BK60" s="116"/>
      <c r="BL60" s="116"/>
      <c r="BM60" s="104"/>
      <c r="BN60" s="104"/>
      <c r="BO60" s="233"/>
      <c r="BP60" s="233"/>
      <c r="BQ60" s="233"/>
      <c r="BR60" s="116"/>
      <c r="BS60" s="104"/>
      <c r="BT60" s="233"/>
      <c r="BU60" s="233"/>
      <c r="BV60" s="233"/>
      <c r="BW60" s="233"/>
      <c r="BX60" s="128">
        <v>1934</v>
      </c>
      <c r="BY60" s="233"/>
    </row>
    <row r="61" spans="1:77" s="7" customFormat="1" ht="39.75" customHeight="1">
      <c r="A61" s="128" t="s">
        <v>674</v>
      </c>
      <c r="B61" s="254" t="s">
        <v>2840</v>
      </c>
      <c r="C61" s="128" t="s">
        <v>4129</v>
      </c>
      <c r="D61" s="128">
        <v>122</v>
      </c>
      <c r="E61" s="128">
        <v>1935</v>
      </c>
      <c r="F61" s="254" t="s">
        <v>2841</v>
      </c>
      <c r="G61" s="128" t="s">
        <v>674</v>
      </c>
      <c r="H61" s="128" t="s">
        <v>674</v>
      </c>
      <c r="I61" s="116"/>
      <c r="J61" s="117"/>
      <c r="K61" s="116"/>
      <c r="L61" s="116"/>
      <c r="M61" s="116"/>
      <c r="N61" s="104"/>
      <c r="O61" s="116"/>
      <c r="P61" s="116"/>
      <c r="Q61" s="116"/>
      <c r="R61" s="104"/>
      <c r="S61" s="104"/>
      <c r="T61" s="116"/>
      <c r="U61" s="116"/>
      <c r="V61" s="116"/>
      <c r="W61" s="104"/>
      <c r="X61" s="104"/>
      <c r="Y61" s="116"/>
      <c r="Z61" s="116"/>
      <c r="AA61" s="116"/>
      <c r="AB61" s="104"/>
      <c r="AC61" s="116"/>
      <c r="AD61" s="104"/>
      <c r="AE61" s="116"/>
      <c r="AF61" s="116"/>
      <c r="AG61" s="116"/>
      <c r="AH61" s="116"/>
      <c r="AI61" s="116"/>
      <c r="AJ61" s="116"/>
      <c r="AK61" s="116"/>
      <c r="AL61" s="104"/>
      <c r="AM61" s="116"/>
      <c r="AN61" s="116"/>
      <c r="AO61" s="116"/>
      <c r="AP61" s="116"/>
      <c r="AQ61" s="104"/>
      <c r="AR61" s="104"/>
      <c r="AS61" s="116"/>
      <c r="AT61" s="116"/>
      <c r="AU61" s="116"/>
      <c r="AV61" s="116"/>
      <c r="AW61" s="104"/>
      <c r="AX61" s="104"/>
      <c r="AY61" s="104"/>
      <c r="AZ61" s="104"/>
      <c r="BA61" s="116"/>
      <c r="BB61" s="116"/>
      <c r="BC61" s="104"/>
      <c r="BD61" s="116"/>
      <c r="BE61" s="104"/>
      <c r="BF61" s="116"/>
      <c r="BG61" s="104"/>
      <c r="BH61" s="116"/>
      <c r="BI61" s="104"/>
      <c r="BJ61" s="116"/>
      <c r="BK61" s="116"/>
      <c r="BL61" s="116"/>
      <c r="BM61" s="104"/>
      <c r="BN61" s="104"/>
      <c r="BO61" s="233"/>
      <c r="BP61" s="233"/>
      <c r="BQ61" s="233"/>
      <c r="BR61" s="116"/>
      <c r="BS61" s="104"/>
      <c r="BT61" s="233"/>
      <c r="BU61" s="233"/>
      <c r="BV61" s="233"/>
      <c r="BW61" s="233"/>
      <c r="BX61" s="128">
        <v>1935</v>
      </c>
      <c r="BY61" s="233"/>
    </row>
    <row r="62" spans="1:77" s="7" customFormat="1" ht="39.75" customHeight="1">
      <c r="A62" s="128" t="s">
        <v>674</v>
      </c>
      <c r="B62" s="254" t="s">
        <v>2842</v>
      </c>
      <c r="C62" s="128" t="s">
        <v>4129</v>
      </c>
      <c r="D62" s="128">
        <v>126</v>
      </c>
      <c r="E62" s="128">
        <v>1936</v>
      </c>
      <c r="F62" s="254" t="s">
        <v>2843</v>
      </c>
      <c r="G62" s="128" t="s">
        <v>674</v>
      </c>
      <c r="H62" s="128" t="s">
        <v>674</v>
      </c>
      <c r="I62" s="118"/>
      <c r="J62" s="104"/>
      <c r="K62" s="118"/>
      <c r="L62" s="118"/>
      <c r="M62" s="118"/>
      <c r="N62" s="104"/>
      <c r="O62" s="118"/>
      <c r="P62" s="118"/>
      <c r="Q62" s="118"/>
      <c r="R62" s="104"/>
      <c r="S62" s="104"/>
      <c r="T62" s="118"/>
      <c r="U62" s="118"/>
      <c r="V62" s="118"/>
      <c r="W62" s="104"/>
      <c r="X62" s="104"/>
      <c r="Y62" s="118"/>
      <c r="Z62" s="118"/>
      <c r="AA62" s="118"/>
      <c r="AB62" s="104"/>
      <c r="AC62" s="118"/>
      <c r="AD62" s="104"/>
      <c r="AE62" s="118"/>
      <c r="AF62" s="118"/>
      <c r="AG62" s="118"/>
      <c r="AH62" s="118"/>
      <c r="AI62" s="118"/>
      <c r="AJ62" s="118"/>
      <c r="AK62" s="118"/>
      <c r="AL62" s="104"/>
      <c r="AM62" s="118"/>
      <c r="AN62" s="118"/>
      <c r="AO62" s="118"/>
      <c r="AP62" s="118"/>
      <c r="AQ62" s="104"/>
      <c r="AR62" s="104"/>
      <c r="AS62" s="118"/>
      <c r="AT62" s="118"/>
      <c r="AU62" s="118"/>
      <c r="AV62" s="118"/>
      <c r="AW62" s="104"/>
      <c r="AX62" s="104"/>
      <c r="AY62" s="104"/>
      <c r="AZ62" s="104"/>
      <c r="BA62" s="118"/>
      <c r="BB62" s="118"/>
      <c r="BC62" s="104"/>
      <c r="BD62" s="118"/>
      <c r="BE62" s="104"/>
      <c r="BF62" s="118"/>
      <c r="BG62" s="104"/>
      <c r="BH62" s="118"/>
      <c r="BI62" s="104"/>
      <c r="BJ62" s="118"/>
      <c r="BK62" s="118"/>
      <c r="BL62" s="118"/>
      <c r="BM62" s="104"/>
      <c r="BN62" s="104"/>
      <c r="BO62" s="233"/>
      <c r="BP62" s="233"/>
      <c r="BQ62" s="233"/>
      <c r="BR62" s="118"/>
      <c r="BS62" s="104"/>
      <c r="BT62" s="233"/>
      <c r="BU62" s="233"/>
      <c r="BV62" s="233"/>
      <c r="BW62" s="233"/>
      <c r="BX62" s="128">
        <v>1936</v>
      </c>
      <c r="BY62" s="233"/>
    </row>
    <row r="63" spans="1:77" s="7" customFormat="1" ht="39.75" customHeight="1">
      <c r="A63" s="128" t="s">
        <v>674</v>
      </c>
      <c r="B63" s="254" t="s">
        <v>2844</v>
      </c>
      <c r="C63" s="128" t="s">
        <v>4129</v>
      </c>
      <c r="D63" s="128">
        <v>130</v>
      </c>
      <c r="E63" s="128">
        <v>1937</v>
      </c>
      <c r="F63" s="254" t="s">
        <v>2845</v>
      </c>
      <c r="G63" s="128" t="s">
        <v>674</v>
      </c>
      <c r="H63" s="128" t="s">
        <v>674</v>
      </c>
      <c r="I63" s="118"/>
      <c r="J63" s="104"/>
      <c r="K63" s="118"/>
      <c r="L63" s="118"/>
      <c r="M63" s="118"/>
      <c r="N63" s="104"/>
      <c r="O63" s="118"/>
      <c r="P63" s="118"/>
      <c r="Q63" s="118"/>
      <c r="R63" s="104"/>
      <c r="S63" s="104"/>
      <c r="T63" s="118"/>
      <c r="U63" s="118"/>
      <c r="V63" s="118"/>
      <c r="W63" s="104"/>
      <c r="X63" s="104"/>
      <c r="Y63" s="118"/>
      <c r="Z63" s="118"/>
      <c r="AA63" s="118"/>
      <c r="AB63" s="104"/>
      <c r="AC63" s="118"/>
      <c r="AD63" s="104"/>
      <c r="AE63" s="118"/>
      <c r="AF63" s="118"/>
      <c r="AG63" s="118"/>
      <c r="AH63" s="118"/>
      <c r="AI63" s="118"/>
      <c r="AJ63" s="118"/>
      <c r="AK63" s="118"/>
      <c r="AL63" s="104"/>
      <c r="AM63" s="118"/>
      <c r="AN63" s="118"/>
      <c r="AO63" s="118"/>
      <c r="AP63" s="118"/>
      <c r="AQ63" s="104"/>
      <c r="AR63" s="104"/>
      <c r="AS63" s="118"/>
      <c r="AT63" s="118"/>
      <c r="AU63" s="118"/>
      <c r="AV63" s="118"/>
      <c r="AW63" s="104"/>
      <c r="AX63" s="118"/>
      <c r="AY63" s="104"/>
      <c r="AZ63" s="104"/>
      <c r="BA63" s="118"/>
      <c r="BB63" s="118"/>
      <c r="BC63" s="118"/>
      <c r="BD63" s="118"/>
      <c r="BE63" s="104"/>
      <c r="BF63" s="118"/>
      <c r="BG63" s="104"/>
      <c r="BH63" s="118"/>
      <c r="BI63" s="104"/>
      <c r="BJ63" s="118"/>
      <c r="BK63" s="118"/>
      <c r="BL63" s="118"/>
      <c r="BM63" s="104"/>
      <c r="BN63" s="104"/>
      <c r="BO63" s="233"/>
      <c r="BP63" s="233"/>
      <c r="BQ63" s="233"/>
      <c r="BR63" s="118"/>
      <c r="BS63" s="104"/>
      <c r="BT63" s="233"/>
      <c r="BU63" s="233"/>
      <c r="BV63" s="233"/>
      <c r="BW63" s="233"/>
      <c r="BX63" s="128">
        <v>1937</v>
      </c>
      <c r="BY63" s="233"/>
    </row>
    <row r="64" spans="1:77" s="7" customFormat="1" ht="39.75" customHeight="1">
      <c r="A64" s="128" t="s">
        <v>674</v>
      </c>
      <c r="B64" s="254" t="s">
        <v>2846</v>
      </c>
      <c r="C64" s="128" t="s">
        <v>4129</v>
      </c>
      <c r="D64" s="128">
        <v>133</v>
      </c>
      <c r="E64" s="128">
        <v>1938</v>
      </c>
      <c r="F64" s="254" t="s">
        <v>2847</v>
      </c>
      <c r="G64" s="128" t="s">
        <v>674</v>
      </c>
      <c r="H64" s="128" t="s">
        <v>674</v>
      </c>
      <c r="I64" s="116"/>
      <c r="J64" s="104"/>
      <c r="K64" s="116"/>
      <c r="L64" s="116"/>
      <c r="M64" s="116"/>
      <c r="N64" s="104"/>
      <c r="O64" s="116"/>
      <c r="P64" s="116"/>
      <c r="Q64" s="116"/>
      <c r="R64" s="104"/>
      <c r="S64" s="104"/>
      <c r="T64" s="116"/>
      <c r="U64" s="116"/>
      <c r="V64" s="116"/>
      <c r="W64" s="104"/>
      <c r="X64" s="104"/>
      <c r="Y64" s="116"/>
      <c r="Z64" s="116"/>
      <c r="AA64" s="116"/>
      <c r="AB64" s="104"/>
      <c r="AC64" s="116"/>
      <c r="AD64" s="104"/>
      <c r="AE64" s="116"/>
      <c r="AF64" s="116"/>
      <c r="AG64" s="116"/>
      <c r="AH64" s="116"/>
      <c r="AI64" s="116"/>
      <c r="AJ64" s="116"/>
      <c r="AK64" s="116"/>
      <c r="AL64" s="104"/>
      <c r="AM64" s="116"/>
      <c r="AN64" s="116"/>
      <c r="AO64" s="116"/>
      <c r="AP64" s="116"/>
      <c r="AQ64" s="104"/>
      <c r="AR64" s="104"/>
      <c r="AS64" s="116"/>
      <c r="AT64" s="116"/>
      <c r="AU64" s="116"/>
      <c r="AV64" s="116"/>
      <c r="AW64" s="104"/>
      <c r="AX64" s="116"/>
      <c r="AY64" s="104"/>
      <c r="AZ64" s="104"/>
      <c r="BA64" s="116"/>
      <c r="BB64" s="116"/>
      <c r="BC64" s="116"/>
      <c r="BD64" s="116"/>
      <c r="BE64" s="104"/>
      <c r="BF64" s="116"/>
      <c r="BG64" s="104"/>
      <c r="BH64" s="116"/>
      <c r="BI64" s="104"/>
      <c r="BJ64" s="116"/>
      <c r="BK64" s="116"/>
      <c r="BL64" s="116"/>
      <c r="BM64" s="104"/>
      <c r="BN64" s="104"/>
      <c r="BO64" s="233"/>
      <c r="BP64" s="233"/>
      <c r="BQ64" s="233"/>
      <c r="BR64" s="116"/>
      <c r="BS64" s="104"/>
      <c r="BT64" s="233"/>
      <c r="BU64" s="233"/>
      <c r="BV64" s="233"/>
      <c r="BW64" s="233"/>
      <c r="BX64" s="128">
        <v>1938</v>
      </c>
      <c r="BY64" s="233"/>
    </row>
    <row r="65" spans="1:77" s="7" customFormat="1" ht="39.75" customHeight="1">
      <c r="A65" s="128" t="s">
        <v>674</v>
      </c>
      <c r="B65" s="254" t="s">
        <v>2848</v>
      </c>
      <c r="C65" s="128" t="s">
        <v>4129</v>
      </c>
      <c r="D65" s="128">
        <v>135</v>
      </c>
      <c r="E65" s="128">
        <v>1939</v>
      </c>
      <c r="F65" s="254" t="s">
        <v>2849</v>
      </c>
      <c r="G65" s="128" t="s">
        <v>674</v>
      </c>
      <c r="H65" s="128" t="s">
        <v>674</v>
      </c>
      <c r="I65" s="116"/>
      <c r="J65" s="104"/>
      <c r="K65" s="116"/>
      <c r="L65" s="116"/>
      <c r="M65" s="116"/>
      <c r="N65" s="104"/>
      <c r="O65" s="116"/>
      <c r="P65" s="116"/>
      <c r="Q65" s="116"/>
      <c r="R65" s="104"/>
      <c r="S65" s="104"/>
      <c r="T65" s="116"/>
      <c r="U65" s="116"/>
      <c r="V65" s="116"/>
      <c r="W65" s="104"/>
      <c r="X65" s="104"/>
      <c r="Y65" s="116"/>
      <c r="Z65" s="116"/>
      <c r="AA65" s="116"/>
      <c r="AB65" s="104"/>
      <c r="AC65" s="116"/>
      <c r="AD65" s="104"/>
      <c r="AE65" s="116"/>
      <c r="AF65" s="116"/>
      <c r="AG65" s="116"/>
      <c r="AH65" s="116"/>
      <c r="AI65" s="116"/>
      <c r="AJ65" s="116"/>
      <c r="AK65" s="116"/>
      <c r="AL65" s="104"/>
      <c r="AM65" s="116"/>
      <c r="AN65" s="116"/>
      <c r="AO65" s="116"/>
      <c r="AP65" s="116"/>
      <c r="AQ65" s="104"/>
      <c r="AR65" s="104"/>
      <c r="AS65" s="116"/>
      <c r="AT65" s="116"/>
      <c r="AU65" s="116"/>
      <c r="AV65" s="116"/>
      <c r="AW65" s="104"/>
      <c r="AX65" s="116"/>
      <c r="AY65" s="104"/>
      <c r="AZ65" s="104"/>
      <c r="BA65" s="116"/>
      <c r="BB65" s="116"/>
      <c r="BC65" s="116"/>
      <c r="BD65" s="116"/>
      <c r="BE65" s="104"/>
      <c r="BF65" s="116"/>
      <c r="BG65" s="104"/>
      <c r="BH65" s="116"/>
      <c r="BI65" s="104"/>
      <c r="BJ65" s="116"/>
      <c r="BK65" s="116"/>
      <c r="BL65" s="116"/>
      <c r="BM65" s="104"/>
      <c r="BN65" s="104"/>
      <c r="BO65" s="233"/>
      <c r="BP65" s="233"/>
      <c r="BQ65" s="233"/>
      <c r="BR65" s="116"/>
      <c r="BS65" s="104"/>
      <c r="BT65" s="233"/>
      <c r="BU65" s="233"/>
      <c r="BV65" s="233"/>
      <c r="BW65" s="233"/>
      <c r="BX65" s="128">
        <v>1939</v>
      </c>
      <c r="BY65" s="233"/>
    </row>
    <row r="66" spans="1:77" s="7" customFormat="1" ht="39.75" customHeight="1">
      <c r="A66" s="128" t="s">
        <v>674</v>
      </c>
      <c r="B66" s="254" t="s">
        <v>2850</v>
      </c>
      <c r="C66" s="128" t="s">
        <v>4129</v>
      </c>
      <c r="D66" s="128">
        <v>138</v>
      </c>
      <c r="E66" s="128">
        <v>1940</v>
      </c>
      <c r="F66" s="254" t="s">
        <v>2851</v>
      </c>
      <c r="G66" s="128" t="s">
        <v>4129</v>
      </c>
      <c r="H66" s="128" t="s">
        <v>674</v>
      </c>
      <c r="I66" s="116"/>
      <c r="J66" s="117"/>
      <c r="K66" s="116"/>
      <c r="L66" s="116"/>
      <c r="M66" s="116"/>
      <c r="N66" s="104"/>
      <c r="O66" s="116"/>
      <c r="P66" s="116"/>
      <c r="Q66" s="116"/>
      <c r="R66" s="104"/>
      <c r="S66" s="104"/>
      <c r="T66" s="116"/>
      <c r="U66" s="116"/>
      <c r="V66" s="116"/>
      <c r="W66" s="104"/>
      <c r="X66" s="104"/>
      <c r="Y66" s="116"/>
      <c r="Z66" s="116"/>
      <c r="AA66" s="116"/>
      <c r="AB66" s="104"/>
      <c r="AC66" s="116"/>
      <c r="AD66" s="104"/>
      <c r="AE66" s="116"/>
      <c r="AF66" s="116"/>
      <c r="AG66" s="116"/>
      <c r="AH66" s="116"/>
      <c r="AI66" s="116"/>
      <c r="AJ66" s="116"/>
      <c r="AK66" s="116"/>
      <c r="AL66" s="104"/>
      <c r="AM66" s="116"/>
      <c r="AN66" s="116"/>
      <c r="AO66" s="116"/>
      <c r="AP66" s="116"/>
      <c r="AQ66" s="104"/>
      <c r="AR66" s="104"/>
      <c r="AS66" s="116"/>
      <c r="AT66" s="116"/>
      <c r="AU66" s="116"/>
      <c r="AV66" s="116"/>
      <c r="AW66" s="104"/>
      <c r="AX66" s="104"/>
      <c r="AY66" s="104"/>
      <c r="AZ66" s="104"/>
      <c r="BA66" s="116"/>
      <c r="BB66" s="116"/>
      <c r="BC66" s="104"/>
      <c r="BD66" s="116"/>
      <c r="BE66" s="104"/>
      <c r="BF66" s="116"/>
      <c r="BG66" s="104"/>
      <c r="BH66" s="116"/>
      <c r="BI66" s="104"/>
      <c r="BJ66" s="116"/>
      <c r="BK66" s="116"/>
      <c r="BL66" s="116"/>
      <c r="BM66" s="104"/>
      <c r="BN66" s="104"/>
      <c r="BO66" s="233"/>
      <c r="BP66" s="233"/>
      <c r="BQ66" s="233"/>
      <c r="BR66" s="116"/>
      <c r="BS66" s="104"/>
      <c r="BT66" s="233"/>
      <c r="BU66" s="233"/>
      <c r="BV66" s="233"/>
      <c r="BW66" s="233"/>
      <c r="BX66" s="128">
        <v>1940</v>
      </c>
      <c r="BY66" s="233"/>
    </row>
    <row r="67" spans="1:77" s="7" customFormat="1" ht="39.75" customHeight="1">
      <c r="A67" s="128" t="s">
        <v>3984</v>
      </c>
      <c r="B67" s="254" t="s">
        <v>2852</v>
      </c>
      <c r="C67" s="128" t="s">
        <v>5879</v>
      </c>
      <c r="D67" s="128">
        <v>187</v>
      </c>
      <c r="E67" s="128">
        <v>1941</v>
      </c>
      <c r="F67" s="254" t="s">
        <v>2853</v>
      </c>
      <c r="G67" s="254" t="s">
        <v>5077</v>
      </c>
      <c r="H67" s="128" t="s">
        <v>2815</v>
      </c>
      <c r="I67" s="118"/>
      <c r="J67" s="104"/>
      <c r="K67" s="118"/>
      <c r="L67" s="118"/>
      <c r="M67" s="118"/>
      <c r="N67" s="104"/>
      <c r="O67" s="118"/>
      <c r="P67" s="118"/>
      <c r="Q67" s="118"/>
      <c r="R67" s="104"/>
      <c r="S67" s="104"/>
      <c r="T67" s="118"/>
      <c r="U67" s="118"/>
      <c r="V67" s="118"/>
      <c r="W67" s="104"/>
      <c r="X67" s="104"/>
      <c r="Y67" s="118"/>
      <c r="Z67" s="118"/>
      <c r="AA67" s="118"/>
      <c r="AB67" s="104"/>
      <c r="AC67" s="118"/>
      <c r="AD67" s="104"/>
      <c r="AE67" s="118"/>
      <c r="AF67" s="118"/>
      <c r="AG67" s="118"/>
      <c r="AH67" s="118"/>
      <c r="AI67" s="118"/>
      <c r="AJ67" s="118"/>
      <c r="AK67" s="118"/>
      <c r="AL67" s="104"/>
      <c r="AM67" s="118"/>
      <c r="AN67" s="118"/>
      <c r="AO67" s="118"/>
      <c r="AP67" s="118"/>
      <c r="AQ67" s="104"/>
      <c r="AR67" s="104"/>
      <c r="AS67" s="118"/>
      <c r="AT67" s="118"/>
      <c r="AU67" s="118"/>
      <c r="AV67" s="118"/>
      <c r="AW67" s="104"/>
      <c r="AX67" s="104"/>
      <c r="AY67" s="104"/>
      <c r="AZ67" s="104"/>
      <c r="BA67" s="118"/>
      <c r="BB67" s="118"/>
      <c r="BC67" s="104"/>
      <c r="BD67" s="118"/>
      <c r="BE67" s="104"/>
      <c r="BF67" s="118"/>
      <c r="BG67" s="104"/>
      <c r="BH67" s="118"/>
      <c r="BI67" s="104"/>
      <c r="BJ67" s="118"/>
      <c r="BK67" s="118"/>
      <c r="BL67" s="118"/>
      <c r="BM67" s="104"/>
      <c r="BN67" s="104"/>
      <c r="BO67" s="233"/>
      <c r="BP67" s="233"/>
      <c r="BQ67" s="233"/>
      <c r="BR67" s="118"/>
      <c r="BS67" s="104"/>
      <c r="BT67" s="233"/>
      <c r="BU67" s="233"/>
      <c r="BV67" s="233"/>
      <c r="BW67" s="233"/>
      <c r="BX67" s="128">
        <v>1941</v>
      </c>
      <c r="BY67" s="233"/>
    </row>
    <row r="68" spans="1:77" s="7" customFormat="1" ht="39.75" customHeight="1">
      <c r="A68" s="128" t="s">
        <v>4059</v>
      </c>
      <c r="B68" s="254" t="s">
        <v>2854</v>
      </c>
      <c r="C68" s="128" t="s">
        <v>1186</v>
      </c>
      <c r="D68" s="128">
        <v>1</v>
      </c>
      <c r="E68" s="128">
        <v>1942</v>
      </c>
      <c r="F68" s="254" t="s">
        <v>2855</v>
      </c>
      <c r="G68" s="128" t="s">
        <v>674</v>
      </c>
      <c r="H68" s="128" t="s">
        <v>674</v>
      </c>
      <c r="I68" s="118"/>
      <c r="J68" s="104"/>
      <c r="K68" s="118"/>
      <c r="L68" s="118"/>
      <c r="M68" s="118"/>
      <c r="N68" s="104"/>
      <c r="O68" s="118"/>
      <c r="P68" s="118"/>
      <c r="Q68" s="118"/>
      <c r="R68" s="104"/>
      <c r="S68" s="104"/>
      <c r="T68" s="118"/>
      <c r="U68" s="118"/>
      <c r="V68" s="118"/>
      <c r="W68" s="104"/>
      <c r="X68" s="104"/>
      <c r="Y68" s="118"/>
      <c r="Z68" s="118"/>
      <c r="AA68" s="118"/>
      <c r="AB68" s="104"/>
      <c r="AC68" s="118"/>
      <c r="AD68" s="104"/>
      <c r="AE68" s="118"/>
      <c r="AF68" s="118"/>
      <c r="AG68" s="118"/>
      <c r="AH68" s="118"/>
      <c r="AI68" s="118"/>
      <c r="AJ68" s="118"/>
      <c r="AK68" s="118"/>
      <c r="AL68" s="104"/>
      <c r="AM68" s="118"/>
      <c r="AN68" s="118"/>
      <c r="AO68" s="118"/>
      <c r="AP68" s="118"/>
      <c r="AQ68" s="104"/>
      <c r="AR68" s="104"/>
      <c r="AS68" s="118"/>
      <c r="AT68" s="118"/>
      <c r="AU68" s="118"/>
      <c r="AV68" s="118"/>
      <c r="AW68" s="104"/>
      <c r="AX68" s="118"/>
      <c r="AY68" s="104"/>
      <c r="AZ68" s="104"/>
      <c r="BA68" s="118"/>
      <c r="BB68" s="118"/>
      <c r="BC68" s="118"/>
      <c r="BD68" s="118"/>
      <c r="BE68" s="104"/>
      <c r="BF68" s="118"/>
      <c r="BG68" s="104"/>
      <c r="BH68" s="118"/>
      <c r="BI68" s="104"/>
      <c r="BJ68" s="118"/>
      <c r="BK68" s="118"/>
      <c r="BL68" s="118"/>
      <c r="BM68" s="104"/>
      <c r="BN68" s="104"/>
      <c r="BO68" s="233"/>
      <c r="BP68" s="233"/>
      <c r="BQ68" s="233"/>
      <c r="BR68" s="118"/>
      <c r="BS68" s="104"/>
      <c r="BT68" s="233"/>
      <c r="BU68" s="233"/>
      <c r="BV68" s="233"/>
      <c r="BW68" s="233"/>
      <c r="BX68" s="128">
        <v>1942</v>
      </c>
      <c r="BY68" s="233"/>
    </row>
    <row r="69" spans="1:77" s="7" customFormat="1" ht="39.75" customHeight="1">
      <c r="A69" s="128" t="s">
        <v>674</v>
      </c>
      <c r="B69" s="254" t="s">
        <v>2856</v>
      </c>
      <c r="C69" s="128" t="s">
        <v>4129</v>
      </c>
      <c r="D69" s="128">
        <v>12</v>
      </c>
      <c r="E69" s="128">
        <v>1943</v>
      </c>
      <c r="F69" s="254" t="s">
        <v>2857</v>
      </c>
      <c r="G69" s="128" t="s">
        <v>674</v>
      </c>
      <c r="H69" s="128" t="s">
        <v>674</v>
      </c>
      <c r="I69" s="116"/>
      <c r="J69" s="104"/>
      <c r="K69" s="116"/>
      <c r="L69" s="116"/>
      <c r="M69" s="116"/>
      <c r="N69" s="104"/>
      <c r="O69" s="116"/>
      <c r="P69" s="116"/>
      <c r="Q69" s="116"/>
      <c r="R69" s="104"/>
      <c r="S69" s="104"/>
      <c r="T69" s="116"/>
      <c r="U69" s="116"/>
      <c r="V69" s="116"/>
      <c r="W69" s="104"/>
      <c r="X69" s="104"/>
      <c r="Y69" s="116"/>
      <c r="Z69" s="116"/>
      <c r="AA69" s="116"/>
      <c r="AB69" s="104"/>
      <c r="AC69" s="116"/>
      <c r="AD69" s="104"/>
      <c r="AE69" s="116"/>
      <c r="AF69" s="116"/>
      <c r="AG69" s="116"/>
      <c r="AH69" s="116"/>
      <c r="AI69" s="116"/>
      <c r="AJ69" s="116"/>
      <c r="AK69" s="116"/>
      <c r="AL69" s="104"/>
      <c r="AM69" s="116"/>
      <c r="AN69" s="116"/>
      <c r="AO69" s="116"/>
      <c r="AP69" s="116"/>
      <c r="AQ69" s="104"/>
      <c r="AR69" s="104"/>
      <c r="AS69" s="116"/>
      <c r="AT69" s="116"/>
      <c r="AU69" s="116"/>
      <c r="AV69" s="116"/>
      <c r="AW69" s="104"/>
      <c r="AX69" s="116"/>
      <c r="AY69" s="104"/>
      <c r="AZ69" s="104"/>
      <c r="BA69" s="116"/>
      <c r="BB69" s="116"/>
      <c r="BC69" s="116"/>
      <c r="BD69" s="116"/>
      <c r="BE69" s="104"/>
      <c r="BF69" s="116"/>
      <c r="BG69" s="104"/>
      <c r="BH69" s="116"/>
      <c r="BI69" s="104"/>
      <c r="BJ69" s="116"/>
      <c r="BK69" s="116"/>
      <c r="BL69" s="116"/>
      <c r="BM69" s="104"/>
      <c r="BN69" s="104"/>
      <c r="BO69" s="233"/>
      <c r="BP69" s="233"/>
      <c r="BQ69" s="233"/>
      <c r="BR69" s="116"/>
      <c r="BS69" s="104"/>
      <c r="BT69" s="233"/>
      <c r="BU69" s="233"/>
      <c r="BV69" s="233"/>
      <c r="BW69" s="233"/>
      <c r="BX69" s="128">
        <v>1943</v>
      </c>
      <c r="BY69" s="233"/>
    </row>
    <row r="70" spans="1:77" s="7" customFormat="1" ht="39.75" customHeight="1">
      <c r="A70" s="128" t="s">
        <v>674</v>
      </c>
      <c r="B70" s="254" t="s">
        <v>2858</v>
      </c>
      <c r="C70" s="128" t="s">
        <v>4129</v>
      </c>
      <c r="D70" s="128">
        <v>24</v>
      </c>
      <c r="E70" s="128">
        <v>1944</v>
      </c>
      <c r="F70" s="254" t="s">
        <v>2859</v>
      </c>
      <c r="G70" s="128" t="s">
        <v>674</v>
      </c>
      <c r="H70" s="128" t="s">
        <v>674</v>
      </c>
      <c r="I70" s="116"/>
      <c r="J70" s="104"/>
      <c r="K70" s="116"/>
      <c r="L70" s="116"/>
      <c r="M70" s="116"/>
      <c r="N70" s="104"/>
      <c r="O70" s="116"/>
      <c r="P70" s="116"/>
      <c r="Q70" s="116"/>
      <c r="R70" s="104"/>
      <c r="S70" s="104"/>
      <c r="T70" s="116"/>
      <c r="U70" s="116"/>
      <c r="V70" s="116"/>
      <c r="W70" s="104"/>
      <c r="X70" s="104"/>
      <c r="Y70" s="116"/>
      <c r="Z70" s="116"/>
      <c r="AA70" s="116"/>
      <c r="AB70" s="104"/>
      <c r="AC70" s="116"/>
      <c r="AD70" s="104"/>
      <c r="AE70" s="116"/>
      <c r="AF70" s="116"/>
      <c r="AG70" s="116"/>
      <c r="AH70" s="116"/>
      <c r="AI70" s="116"/>
      <c r="AJ70" s="116"/>
      <c r="AK70" s="116"/>
      <c r="AL70" s="104"/>
      <c r="AM70" s="116"/>
      <c r="AN70" s="116"/>
      <c r="AO70" s="116"/>
      <c r="AP70" s="116"/>
      <c r="AQ70" s="104"/>
      <c r="AR70" s="104"/>
      <c r="AS70" s="116"/>
      <c r="AT70" s="116"/>
      <c r="AU70" s="116"/>
      <c r="AV70" s="116"/>
      <c r="AW70" s="104"/>
      <c r="AX70" s="116"/>
      <c r="AY70" s="104"/>
      <c r="AZ70" s="104"/>
      <c r="BA70" s="116"/>
      <c r="BB70" s="116"/>
      <c r="BC70" s="116"/>
      <c r="BD70" s="116"/>
      <c r="BE70" s="104"/>
      <c r="BF70" s="116"/>
      <c r="BG70" s="104"/>
      <c r="BH70" s="116"/>
      <c r="BI70" s="104"/>
      <c r="BJ70" s="116"/>
      <c r="BK70" s="116"/>
      <c r="BL70" s="116"/>
      <c r="BM70" s="104"/>
      <c r="BN70" s="104"/>
      <c r="BO70" s="233"/>
      <c r="BP70" s="233"/>
      <c r="BQ70" s="233"/>
      <c r="BR70" s="116"/>
      <c r="BS70" s="104"/>
      <c r="BT70" s="233"/>
      <c r="BU70" s="233"/>
      <c r="BV70" s="233"/>
      <c r="BW70" s="233"/>
      <c r="BX70" s="128">
        <v>1944</v>
      </c>
      <c r="BY70" s="233"/>
    </row>
    <row r="71" spans="1:77" s="7" customFormat="1" ht="39.75" customHeight="1">
      <c r="A71" s="128" t="s">
        <v>674</v>
      </c>
      <c r="B71" s="254" t="s">
        <v>2860</v>
      </c>
      <c r="C71" s="128" t="s">
        <v>4129</v>
      </c>
      <c r="D71" s="128">
        <v>34</v>
      </c>
      <c r="E71" s="128">
        <v>1945</v>
      </c>
      <c r="F71" s="254" t="s">
        <v>2861</v>
      </c>
      <c r="G71" s="128" t="s">
        <v>674</v>
      </c>
      <c r="H71" s="128" t="s">
        <v>674</v>
      </c>
      <c r="I71" s="116"/>
      <c r="J71" s="117"/>
      <c r="K71" s="116"/>
      <c r="L71" s="116"/>
      <c r="M71" s="116"/>
      <c r="N71" s="104"/>
      <c r="O71" s="116"/>
      <c r="P71" s="116"/>
      <c r="Q71" s="116"/>
      <c r="R71" s="104"/>
      <c r="S71" s="104"/>
      <c r="T71" s="116"/>
      <c r="U71" s="116"/>
      <c r="V71" s="116"/>
      <c r="W71" s="104"/>
      <c r="X71" s="104"/>
      <c r="Y71" s="116"/>
      <c r="Z71" s="116"/>
      <c r="AA71" s="116"/>
      <c r="AB71" s="104"/>
      <c r="AC71" s="116"/>
      <c r="AD71" s="104"/>
      <c r="AE71" s="116"/>
      <c r="AF71" s="116"/>
      <c r="AG71" s="116"/>
      <c r="AH71" s="116"/>
      <c r="AI71" s="116"/>
      <c r="AJ71" s="116"/>
      <c r="AK71" s="116"/>
      <c r="AL71" s="104"/>
      <c r="AM71" s="116"/>
      <c r="AN71" s="116"/>
      <c r="AO71" s="116"/>
      <c r="AP71" s="116"/>
      <c r="AQ71" s="104"/>
      <c r="AR71" s="104"/>
      <c r="AS71" s="116"/>
      <c r="AT71" s="116"/>
      <c r="AU71" s="116"/>
      <c r="AV71" s="116"/>
      <c r="AW71" s="104"/>
      <c r="AX71" s="104"/>
      <c r="AY71" s="104"/>
      <c r="AZ71" s="104"/>
      <c r="BA71" s="116"/>
      <c r="BB71" s="116"/>
      <c r="BC71" s="104"/>
      <c r="BD71" s="116"/>
      <c r="BE71" s="104"/>
      <c r="BF71" s="116"/>
      <c r="BG71" s="104"/>
      <c r="BH71" s="116"/>
      <c r="BI71" s="104"/>
      <c r="BJ71" s="116"/>
      <c r="BK71" s="116"/>
      <c r="BL71" s="116"/>
      <c r="BM71" s="104"/>
      <c r="BN71" s="104"/>
      <c r="BO71" s="233"/>
      <c r="BP71" s="233"/>
      <c r="BQ71" s="233"/>
      <c r="BR71" s="116"/>
      <c r="BS71" s="104"/>
      <c r="BT71" s="233"/>
      <c r="BU71" s="233"/>
      <c r="BV71" s="233"/>
      <c r="BW71" s="233"/>
      <c r="BX71" s="128">
        <v>1945</v>
      </c>
      <c r="BY71" s="233"/>
    </row>
    <row r="72" spans="1:77" s="7" customFormat="1" ht="39.75" customHeight="1">
      <c r="A72" s="128" t="s">
        <v>674</v>
      </c>
      <c r="B72" s="254" t="s">
        <v>2862</v>
      </c>
      <c r="C72" s="128" t="s">
        <v>4129</v>
      </c>
      <c r="D72" s="128">
        <v>43</v>
      </c>
      <c r="E72" s="128">
        <v>1946</v>
      </c>
      <c r="F72" s="254" t="s">
        <v>2863</v>
      </c>
      <c r="G72" s="128" t="s">
        <v>674</v>
      </c>
      <c r="H72" s="128" t="s">
        <v>674</v>
      </c>
      <c r="I72" s="118"/>
      <c r="J72" s="104"/>
      <c r="K72" s="118"/>
      <c r="L72" s="118"/>
      <c r="M72" s="118"/>
      <c r="N72" s="104"/>
      <c r="O72" s="118"/>
      <c r="P72" s="118"/>
      <c r="Q72" s="118"/>
      <c r="R72" s="104"/>
      <c r="S72" s="104"/>
      <c r="T72" s="118"/>
      <c r="U72" s="118"/>
      <c r="V72" s="118"/>
      <c r="W72" s="104"/>
      <c r="X72" s="104"/>
      <c r="Y72" s="118"/>
      <c r="Z72" s="118"/>
      <c r="AA72" s="118"/>
      <c r="AB72" s="104"/>
      <c r="AC72" s="118"/>
      <c r="AD72" s="104"/>
      <c r="AE72" s="118"/>
      <c r="AF72" s="118"/>
      <c r="AG72" s="118"/>
      <c r="AH72" s="118"/>
      <c r="AI72" s="118"/>
      <c r="AJ72" s="118"/>
      <c r="AK72" s="118"/>
      <c r="AL72" s="104"/>
      <c r="AM72" s="118"/>
      <c r="AN72" s="118"/>
      <c r="AO72" s="118"/>
      <c r="AP72" s="118"/>
      <c r="AQ72" s="104"/>
      <c r="AR72" s="104"/>
      <c r="AS72" s="118"/>
      <c r="AT72" s="118"/>
      <c r="AU72" s="118"/>
      <c r="AV72" s="118"/>
      <c r="AW72" s="104"/>
      <c r="AX72" s="104"/>
      <c r="AY72" s="104"/>
      <c r="AZ72" s="104"/>
      <c r="BA72" s="118"/>
      <c r="BB72" s="118"/>
      <c r="BC72" s="104"/>
      <c r="BD72" s="118"/>
      <c r="BE72" s="104"/>
      <c r="BF72" s="118"/>
      <c r="BG72" s="104"/>
      <c r="BH72" s="118"/>
      <c r="BI72" s="104"/>
      <c r="BJ72" s="118"/>
      <c r="BK72" s="118"/>
      <c r="BL72" s="118"/>
      <c r="BM72" s="104"/>
      <c r="BN72" s="104"/>
      <c r="BO72" s="233"/>
      <c r="BP72" s="233"/>
      <c r="BQ72" s="233"/>
      <c r="BR72" s="118"/>
      <c r="BS72" s="104"/>
      <c r="BT72" s="233"/>
      <c r="BU72" s="233"/>
      <c r="BV72" s="233"/>
      <c r="BW72" s="233"/>
      <c r="BX72" s="128">
        <v>1946</v>
      </c>
      <c r="BY72" s="233"/>
    </row>
    <row r="73" spans="1:77" s="7" customFormat="1" ht="39.75" customHeight="1">
      <c r="A73" s="128" t="s">
        <v>674</v>
      </c>
      <c r="B73" s="254" t="s">
        <v>2864</v>
      </c>
      <c r="C73" s="128" t="s">
        <v>4129</v>
      </c>
      <c r="D73" s="128">
        <v>46</v>
      </c>
      <c r="E73" s="128">
        <v>1947</v>
      </c>
      <c r="F73" s="254" t="s">
        <v>2865</v>
      </c>
      <c r="G73" s="128" t="s">
        <v>674</v>
      </c>
      <c r="H73" s="128" t="s">
        <v>674</v>
      </c>
      <c r="I73" s="118"/>
      <c r="J73" s="104"/>
      <c r="K73" s="118"/>
      <c r="L73" s="118"/>
      <c r="M73" s="118"/>
      <c r="N73" s="104"/>
      <c r="O73" s="118"/>
      <c r="P73" s="118"/>
      <c r="Q73" s="118"/>
      <c r="R73" s="104"/>
      <c r="S73" s="104"/>
      <c r="T73" s="118"/>
      <c r="U73" s="118"/>
      <c r="V73" s="118"/>
      <c r="W73" s="104"/>
      <c r="X73" s="104"/>
      <c r="Y73" s="118"/>
      <c r="Z73" s="118"/>
      <c r="AA73" s="118"/>
      <c r="AB73" s="104"/>
      <c r="AC73" s="118"/>
      <c r="AD73" s="104"/>
      <c r="AE73" s="118"/>
      <c r="AF73" s="118"/>
      <c r="AG73" s="118"/>
      <c r="AH73" s="118"/>
      <c r="AI73" s="118"/>
      <c r="AJ73" s="118"/>
      <c r="AK73" s="118"/>
      <c r="AL73" s="104"/>
      <c r="AM73" s="118"/>
      <c r="AN73" s="118"/>
      <c r="AO73" s="118"/>
      <c r="AP73" s="118"/>
      <c r="AQ73" s="104"/>
      <c r="AR73" s="104"/>
      <c r="AS73" s="118"/>
      <c r="AT73" s="118"/>
      <c r="AU73" s="118"/>
      <c r="AV73" s="118"/>
      <c r="AW73" s="104"/>
      <c r="AX73" s="118"/>
      <c r="AY73" s="104"/>
      <c r="AZ73" s="104"/>
      <c r="BA73" s="118"/>
      <c r="BB73" s="118"/>
      <c r="BC73" s="118"/>
      <c r="BD73" s="118"/>
      <c r="BE73" s="104"/>
      <c r="BF73" s="118"/>
      <c r="BG73" s="104"/>
      <c r="BH73" s="118"/>
      <c r="BI73" s="104"/>
      <c r="BJ73" s="118"/>
      <c r="BK73" s="118"/>
      <c r="BL73" s="118"/>
      <c r="BM73" s="104"/>
      <c r="BN73" s="104"/>
      <c r="BO73" s="233"/>
      <c r="BP73" s="233"/>
      <c r="BQ73" s="233"/>
      <c r="BR73" s="118"/>
      <c r="BS73" s="104"/>
      <c r="BT73" s="233"/>
      <c r="BU73" s="233"/>
      <c r="BV73" s="233"/>
      <c r="BW73" s="233"/>
      <c r="BX73" s="128">
        <v>1947</v>
      </c>
      <c r="BY73" s="233"/>
    </row>
    <row r="74" spans="1:77" s="7" customFormat="1" ht="39.75" customHeight="1">
      <c r="A74" s="128" t="s">
        <v>674</v>
      </c>
      <c r="B74" s="254" t="s">
        <v>2866</v>
      </c>
      <c r="C74" s="128" t="s">
        <v>4129</v>
      </c>
      <c r="D74" s="128">
        <v>53</v>
      </c>
      <c r="E74" s="128">
        <v>1948</v>
      </c>
      <c r="F74" s="254" t="s">
        <v>2867</v>
      </c>
      <c r="G74" s="128" t="s">
        <v>674</v>
      </c>
      <c r="H74" s="128" t="s">
        <v>674</v>
      </c>
      <c r="I74" s="116"/>
      <c r="J74" s="104"/>
      <c r="K74" s="116"/>
      <c r="L74" s="116"/>
      <c r="M74" s="116"/>
      <c r="N74" s="104"/>
      <c r="O74" s="116"/>
      <c r="P74" s="116"/>
      <c r="Q74" s="116"/>
      <c r="R74" s="104"/>
      <c r="S74" s="104"/>
      <c r="T74" s="116"/>
      <c r="U74" s="116"/>
      <c r="V74" s="116"/>
      <c r="W74" s="104"/>
      <c r="X74" s="104"/>
      <c r="Y74" s="116"/>
      <c r="Z74" s="116"/>
      <c r="AA74" s="116"/>
      <c r="AB74" s="104"/>
      <c r="AC74" s="116"/>
      <c r="AD74" s="104"/>
      <c r="AE74" s="116"/>
      <c r="AF74" s="116"/>
      <c r="AG74" s="116"/>
      <c r="AH74" s="116"/>
      <c r="AI74" s="116"/>
      <c r="AJ74" s="116"/>
      <c r="AK74" s="116"/>
      <c r="AL74" s="104"/>
      <c r="AM74" s="116"/>
      <c r="AN74" s="116"/>
      <c r="AO74" s="116"/>
      <c r="AP74" s="116"/>
      <c r="AQ74" s="104"/>
      <c r="AR74" s="104"/>
      <c r="AS74" s="116"/>
      <c r="AT74" s="116"/>
      <c r="AU74" s="116"/>
      <c r="AV74" s="116"/>
      <c r="AW74" s="104"/>
      <c r="AX74" s="116"/>
      <c r="AY74" s="104"/>
      <c r="AZ74" s="104"/>
      <c r="BA74" s="116"/>
      <c r="BB74" s="116"/>
      <c r="BC74" s="116"/>
      <c r="BD74" s="116"/>
      <c r="BE74" s="104"/>
      <c r="BF74" s="116"/>
      <c r="BG74" s="104"/>
      <c r="BH74" s="116"/>
      <c r="BI74" s="104"/>
      <c r="BJ74" s="116"/>
      <c r="BK74" s="116"/>
      <c r="BL74" s="116"/>
      <c r="BM74" s="104"/>
      <c r="BN74" s="104"/>
      <c r="BO74" s="233"/>
      <c r="BP74" s="233"/>
      <c r="BQ74" s="233"/>
      <c r="BR74" s="116"/>
      <c r="BS74" s="104"/>
      <c r="BT74" s="233"/>
      <c r="BU74" s="233"/>
      <c r="BV74" s="233"/>
      <c r="BW74" s="233"/>
      <c r="BX74" s="128">
        <v>1948</v>
      </c>
      <c r="BY74" s="233"/>
    </row>
    <row r="75" spans="1:77" s="7" customFormat="1" ht="39.75" customHeight="1">
      <c r="A75" s="128" t="s">
        <v>674</v>
      </c>
      <c r="B75" s="254" t="s">
        <v>2868</v>
      </c>
      <c r="C75" s="128" t="s">
        <v>4129</v>
      </c>
      <c r="D75" s="128">
        <v>76</v>
      </c>
      <c r="E75" s="128">
        <v>1949</v>
      </c>
      <c r="F75" s="254" t="s">
        <v>2869</v>
      </c>
      <c r="G75" s="128" t="s">
        <v>674</v>
      </c>
      <c r="H75" s="128" t="s">
        <v>674</v>
      </c>
      <c r="I75" s="116"/>
      <c r="J75" s="104"/>
      <c r="K75" s="116"/>
      <c r="L75" s="116"/>
      <c r="M75" s="116"/>
      <c r="N75" s="104"/>
      <c r="O75" s="116"/>
      <c r="P75" s="116"/>
      <c r="Q75" s="116"/>
      <c r="R75" s="104"/>
      <c r="S75" s="104"/>
      <c r="T75" s="116"/>
      <c r="U75" s="116"/>
      <c r="V75" s="116"/>
      <c r="W75" s="104"/>
      <c r="X75" s="104"/>
      <c r="Y75" s="116"/>
      <c r="Z75" s="116"/>
      <c r="AA75" s="116"/>
      <c r="AB75" s="104"/>
      <c r="AC75" s="116"/>
      <c r="AD75" s="104"/>
      <c r="AE75" s="116"/>
      <c r="AF75" s="116"/>
      <c r="AG75" s="116"/>
      <c r="AH75" s="116"/>
      <c r="AI75" s="116"/>
      <c r="AJ75" s="116"/>
      <c r="AK75" s="116"/>
      <c r="AL75" s="104"/>
      <c r="AM75" s="116"/>
      <c r="AN75" s="116"/>
      <c r="AO75" s="116"/>
      <c r="AP75" s="116"/>
      <c r="AQ75" s="104"/>
      <c r="AR75" s="104"/>
      <c r="AS75" s="116"/>
      <c r="AT75" s="116"/>
      <c r="AU75" s="116"/>
      <c r="AV75" s="116"/>
      <c r="AW75" s="104"/>
      <c r="AX75" s="116"/>
      <c r="AY75" s="104"/>
      <c r="AZ75" s="104"/>
      <c r="BA75" s="116"/>
      <c r="BB75" s="116"/>
      <c r="BC75" s="116"/>
      <c r="BD75" s="116"/>
      <c r="BE75" s="104"/>
      <c r="BF75" s="116"/>
      <c r="BG75" s="104"/>
      <c r="BH75" s="116"/>
      <c r="BI75" s="104"/>
      <c r="BJ75" s="116"/>
      <c r="BK75" s="116"/>
      <c r="BL75" s="116"/>
      <c r="BM75" s="104"/>
      <c r="BN75" s="104"/>
      <c r="BO75" s="233"/>
      <c r="BP75" s="233"/>
      <c r="BQ75" s="233"/>
      <c r="BR75" s="116"/>
      <c r="BS75" s="104"/>
      <c r="BT75" s="233"/>
      <c r="BU75" s="233"/>
      <c r="BV75" s="233"/>
      <c r="BW75" s="233"/>
      <c r="BX75" s="128">
        <v>1949</v>
      </c>
      <c r="BY75" s="233"/>
    </row>
    <row r="76" spans="1:77" s="7" customFormat="1" ht="39.75" customHeight="1">
      <c r="A76" s="128" t="s">
        <v>674</v>
      </c>
      <c r="B76" s="254" t="s">
        <v>2870</v>
      </c>
      <c r="C76" s="128" t="s">
        <v>4129</v>
      </c>
      <c r="D76" s="128">
        <v>77</v>
      </c>
      <c r="E76" s="128">
        <v>1950</v>
      </c>
      <c r="F76" s="254" t="s">
        <v>2871</v>
      </c>
      <c r="G76" s="128" t="s">
        <v>674</v>
      </c>
      <c r="H76" s="128" t="s">
        <v>674</v>
      </c>
      <c r="I76" s="116"/>
      <c r="J76" s="117"/>
      <c r="K76" s="116"/>
      <c r="L76" s="116"/>
      <c r="M76" s="116"/>
      <c r="N76" s="104"/>
      <c r="O76" s="116"/>
      <c r="P76" s="116"/>
      <c r="Q76" s="116"/>
      <c r="R76" s="104"/>
      <c r="S76" s="104"/>
      <c r="T76" s="116"/>
      <c r="U76" s="116"/>
      <c r="V76" s="116"/>
      <c r="W76" s="104"/>
      <c r="X76" s="104"/>
      <c r="Y76" s="116"/>
      <c r="Z76" s="116"/>
      <c r="AA76" s="116"/>
      <c r="AB76" s="104"/>
      <c r="AC76" s="116"/>
      <c r="AD76" s="104"/>
      <c r="AE76" s="116"/>
      <c r="AF76" s="116"/>
      <c r="AG76" s="116"/>
      <c r="AH76" s="116"/>
      <c r="AI76" s="116"/>
      <c r="AJ76" s="116"/>
      <c r="AK76" s="116"/>
      <c r="AL76" s="104"/>
      <c r="AM76" s="116"/>
      <c r="AN76" s="116"/>
      <c r="AO76" s="116"/>
      <c r="AP76" s="116"/>
      <c r="AQ76" s="104"/>
      <c r="AR76" s="104"/>
      <c r="AS76" s="116"/>
      <c r="AT76" s="116"/>
      <c r="AU76" s="116"/>
      <c r="AV76" s="116"/>
      <c r="AW76" s="104"/>
      <c r="AX76" s="104"/>
      <c r="AY76" s="104"/>
      <c r="AZ76" s="104"/>
      <c r="BA76" s="116"/>
      <c r="BB76" s="116"/>
      <c r="BC76" s="104"/>
      <c r="BD76" s="116"/>
      <c r="BE76" s="104"/>
      <c r="BF76" s="116"/>
      <c r="BG76" s="104"/>
      <c r="BH76" s="116"/>
      <c r="BI76" s="104"/>
      <c r="BJ76" s="116"/>
      <c r="BK76" s="116"/>
      <c r="BL76" s="116"/>
      <c r="BM76" s="104"/>
      <c r="BN76" s="104"/>
      <c r="BO76" s="233"/>
      <c r="BP76" s="233"/>
      <c r="BQ76" s="233"/>
      <c r="BR76" s="116"/>
      <c r="BS76" s="104"/>
      <c r="BT76" s="233"/>
      <c r="BU76" s="233"/>
      <c r="BV76" s="233"/>
      <c r="BW76" s="233"/>
      <c r="BX76" s="128">
        <v>1950</v>
      </c>
      <c r="BY76" s="233"/>
    </row>
    <row r="77" spans="1:77" s="7" customFormat="1" ht="39.75" customHeight="1">
      <c r="A77" s="128" t="s">
        <v>674</v>
      </c>
      <c r="B77" s="254" t="s">
        <v>2872</v>
      </c>
      <c r="C77" s="128" t="s">
        <v>4129</v>
      </c>
      <c r="D77" s="128">
        <v>85</v>
      </c>
      <c r="E77" s="128">
        <v>1951</v>
      </c>
      <c r="F77" s="254" t="s">
        <v>951</v>
      </c>
      <c r="G77" s="128" t="s">
        <v>674</v>
      </c>
      <c r="H77" s="128" t="s">
        <v>674</v>
      </c>
      <c r="I77" s="118"/>
      <c r="J77" s="104"/>
      <c r="K77" s="118"/>
      <c r="L77" s="118"/>
      <c r="M77" s="118"/>
      <c r="N77" s="104"/>
      <c r="O77" s="118"/>
      <c r="P77" s="118"/>
      <c r="Q77" s="118"/>
      <c r="R77" s="104"/>
      <c r="S77" s="104"/>
      <c r="T77" s="118"/>
      <c r="U77" s="118"/>
      <c r="V77" s="118"/>
      <c r="W77" s="104"/>
      <c r="X77" s="104"/>
      <c r="Y77" s="118"/>
      <c r="Z77" s="118"/>
      <c r="AA77" s="118"/>
      <c r="AB77" s="104"/>
      <c r="AC77" s="118"/>
      <c r="AD77" s="104"/>
      <c r="AE77" s="118"/>
      <c r="AF77" s="118"/>
      <c r="AG77" s="118"/>
      <c r="AH77" s="118"/>
      <c r="AI77" s="118"/>
      <c r="AJ77" s="118"/>
      <c r="AK77" s="118"/>
      <c r="AL77" s="104"/>
      <c r="AM77" s="118"/>
      <c r="AN77" s="118"/>
      <c r="AO77" s="118"/>
      <c r="AP77" s="118"/>
      <c r="AQ77" s="104"/>
      <c r="AR77" s="104"/>
      <c r="AS77" s="118"/>
      <c r="AT77" s="118"/>
      <c r="AU77" s="118"/>
      <c r="AV77" s="118"/>
      <c r="AW77" s="104"/>
      <c r="AX77" s="104"/>
      <c r="AY77" s="104"/>
      <c r="AZ77" s="104"/>
      <c r="BA77" s="118"/>
      <c r="BB77" s="118"/>
      <c r="BC77" s="104"/>
      <c r="BD77" s="118"/>
      <c r="BE77" s="104"/>
      <c r="BF77" s="118"/>
      <c r="BG77" s="104"/>
      <c r="BH77" s="118"/>
      <c r="BI77" s="104"/>
      <c r="BJ77" s="118"/>
      <c r="BK77" s="118"/>
      <c r="BL77" s="118"/>
      <c r="BM77" s="104"/>
      <c r="BN77" s="104"/>
      <c r="BO77" s="233"/>
      <c r="BP77" s="233"/>
      <c r="BQ77" s="233"/>
      <c r="BR77" s="118"/>
      <c r="BS77" s="104"/>
      <c r="BT77" s="233"/>
      <c r="BU77" s="233"/>
      <c r="BV77" s="233"/>
      <c r="BW77" s="233"/>
      <c r="BX77" s="128">
        <v>1951</v>
      </c>
      <c r="BY77" s="233"/>
    </row>
    <row r="78" spans="1:77" s="7" customFormat="1" ht="39.75" customHeight="1">
      <c r="A78" s="128" t="s">
        <v>674</v>
      </c>
      <c r="B78" s="254" t="s">
        <v>952</v>
      </c>
      <c r="C78" s="128" t="s">
        <v>4129</v>
      </c>
      <c r="D78" s="128">
        <v>116</v>
      </c>
      <c r="E78" s="128">
        <v>1952</v>
      </c>
      <c r="F78" s="254" t="s">
        <v>953</v>
      </c>
      <c r="G78" s="128" t="s">
        <v>674</v>
      </c>
      <c r="H78" s="128" t="s">
        <v>674</v>
      </c>
      <c r="I78" s="118"/>
      <c r="J78" s="104"/>
      <c r="K78" s="118"/>
      <c r="L78" s="118"/>
      <c r="M78" s="118"/>
      <c r="N78" s="104"/>
      <c r="O78" s="118"/>
      <c r="P78" s="118"/>
      <c r="Q78" s="118"/>
      <c r="R78" s="104"/>
      <c r="S78" s="104"/>
      <c r="T78" s="118"/>
      <c r="U78" s="118"/>
      <c r="V78" s="118"/>
      <c r="W78" s="104"/>
      <c r="X78" s="104"/>
      <c r="Y78" s="118"/>
      <c r="Z78" s="118"/>
      <c r="AA78" s="118"/>
      <c r="AB78" s="104"/>
      <c r="AC78" s="118"/>
      <c r="AD78" s="104"/>
      <c r="AE78" s="118"/>
      <c r="AF78" s="118"/>
      <c r="AG78" s="118"/>
      <c r="AH78" s="118"/>
      <c r="AI78" s="118"/>
      <c r="AJ78" s="118"/>
      <c r="AK78" s="118"/>
      <c r="AL78" s="104"/>
      <c r="AM78" s="118"/>
      <c r="AN78" s="118"/>
      <c r="AO78" s="118"/>
      <c r="AP78" s="118"/>
      <c r="AQ78" s="104"/>
      <c r="AR78" s="104"/>
      <c r="AS78" s="118"/>
      <c r="AT78" s="118"/>
      <c r="AU78" s="118"/>
      <c r="AV78" s="118"/>
      <c r="AW78" s="104"/>
      <c r="AX78" s="118"/>
      <c r="AY78" s="104"/>
      <c r="AZ78" s="104"/>
      <c r="BA78" s="118"/>
      <c r="BB78" s="118"/>
      <c r="BC78" s="118"/>
      <c r="BD78" s="118"/>
      <c r="BE78" s="104"/>
      <c r="BF78" s="118"/>
      <c r="BG78" s="104"/>
      <c r="BH78" s="118"/>
      <c r="BI78" s="104"/>
      <c r="BJ78" s="118"/>
      <c r="BK78" s="118"/>
      <c r="BL78" s="118"/>
      <c r="BM78" s="104"/>
      <c r="BN78" s="104"/>
      <c r="BO78" s="233"/>
      <c r="BP78" s="233"/>
      <c r="BQ78" s="233"/>
      <c r="BR78" s="118"/>
      <c r="BS78" s="104"/>
      <c r="BT78" s="233"/>
      <c r="BU78" s="233"/>
      <c r="BV78" s="233"/>
      <c r="BW78" s="233"/>
      <c r="BX78" s="128">
        <v>1952</v>
      </c>
      <c r="BY78" s="233"/>
    </row>
    <row r="79" spans="1:77" s="7" customFormat="1" ht="39.75" customHeight="1">
      <c r="A79" s="128" t="s">
        <v>674</v>
      </c>
      <c r="B79" s="254" t="s">
        <v>3825</v>
      </c>
      <c r="C79" s="128" t="s">
        <v>1520</v>
      </c>
      <c r="D79" s="128">
        <v>176</v>
      </c>
      <c r="E79" s="128">
        <v>1953</v>
      </c>
      <c r="F79" s="254" t="s">
        <v>954</v>
      </c>
      <c r="G79" s="128" t="s">
        <v>674</v>
      </c>
      <c r="H79" s="128" t="s">
        <v>674</v>
      </c>
      <c r="I79" s="116"/>
      <c r="J79" s="104"/>
      <c r="K79" s="116"/>
      <c r="L79" s="116"/>
      <c r="M79" s="116"/>
      <c r="N79" s="104"/>
      <c r="O79" s="116"/>
      <c r="P79" s="116"/>
      <c r="Q79" s="116"/>
      <c r="R79" s="104"/>
      <c r="S79" s="104"/>
      <c r="T79" s="116"/>
      <c r="U79" s="116"/>
      <c r="V79" s="116"/>
      <c r="W79" s="104"/>
      <c r="X79" s="104"/>
      <c r="Y79" s="116"/>
      <c r="Z79" s="116"/>
      <c r="AA79" s="116"/>
      <c r="AB79" s="104"/>
      <c r="AC79" s="116"/>
      <c r="AD79" s="104"/>
      <c r="AE79" s="116"/>
      <c r="AF79" s="116"/>
      <c r="AG79" s="116"/>
      <c r="AH79" s="116"/>
      <c r="AI79" s="116"/>
      <c r="AJ79" s="116"/>
      <c r="AK79" s="116"/>
      <c r="AL79" s="104"/>
      <c r="AM79" s="116"/>
      <c r="AN79" s="116"/>
      <c r="AO79" s="116"/>
      <c r="AP79" s="116"/>
      <c r="AQ79" s="104"/>
      <c r="AR79" s="104"/>
      <c r="AS79" s="116"/>
      <c r="AT79" s="116"/>
      <c r="AU79" s="116"/>
      <c r="AV79" s="116"/>
      <c r="AW79" s="104"/>
      <c r="AX79" s="116"/>
      <c r="AY79" s="104"/>
      <c r="AZ79" s="104"/>
      <c r="BA79" s="116"/>
      <c r="BB79" s="116"/>
      <c r="BC79" s="116"/>
      <c r="BD79" s="116"/>
      <c r="BE79" s="104"/>
      <c r="BF79" s="116"/>
      <c r="BG79" s="104"/>
      <c r="BH79" s="116"/>
      <c r="BI79" s="104"/>
      <c r="BJ79" s="116"/>
      <c r="BK79" s="116"/>
      <c r="BL79" s="116"/>
      <c r="BM79" s="104"/>
      <c r="BN79" s="104"/>
      <c r="BO79" s="233"/>
      <c r="BP79" s="233"/>
      <c r="BQ79" s="233"/>
      <c r="BR79" s="116"/>
      <c r="BS79" s="104"/>
      <c r="BT79" s="233"/>
      <c r="BU79" s="233"/>
      <c r="BV79" s="233"/>
      <c r="BW79" s="233"/>
      <c r="BX79" s="128">
        <v>1953</v>
      </c>
      <c r="BY79" s="233"/>
    </row>
    <row r="80" spans="1:77" s="7" customFormat="1" ht="39.75" customHeight="1">
      <c r="A80" s="128" t="s">
        <v>674</v>
      </c>
      <c r="B80" s="254" t="s">
        <v>2709</v>
      </c>
      <c r="C80" s="128" t="s">
        <v>5879</v>
      </c>
      <c r="D80" s="128">
        <v>191</v>
      </c>
      <c r="E80" s="128">
        <v>1954</v>
      </c>
      <c r="F80" s="254" t="s">
        <v>955</v>
      </c>
      <c r="G80" s="128" t="s">
        <v>674</v>
      </c>
      <c r="H80" s="128" t="s">
        <v>674</v>
      </c>
      <c r="I80" s="116"/>
      <c r="J80" s="104"/>
      <c r="K80" s="116"/>
      <c r="L80" s="116"/>
      <c r="M80" s="116"/>
      <c r="N80" s="104"/>
      <c r="O80" s="116"/>
      <c r="P80" s="116"/>
      <c r="Q80" s="116"/>
      <c r="R80" s="104"/>
      <c r="S80" s="104"/>
      <c r="T80" s="116"/>
      <c r="U80" s="116"/>
      <c r="V80" s="116"/>
      <c r="W80" s="104"/>
      <c r="X80" s="104"/>
      <c r="Y80" s="116"/>
      <c r="Z80" s="116"/>
      <c r="AA80" s="116"/>
      <c r="AB80" s="104"/>
      <c r="AC80" s="116"/>
      <c r="AD80" s="104"/>
      <c r="AE80" s="116"/>
      <c r="AF80" s="116"/>
      <c r="AG80" s="116"/>
      <c r="AH80" s="116"/>
      <c r="AI80" s="116"/>
      <c r="AJ80" s="116"/>
      <c r="AK80" s="116"/>
      <c r="AL80" s="104"/>
      <c r="AM80" s="116"/>
      <c r="AN80" s="116"/>
      <c r="AO80" s="116"/>
      <c r="AP80" s="116"/>
      <c r="AQ80" s="104"/>
      <c r="AR80" s="104"/>
      <c r="AS80" s="116"/>
      <c r="AT80" s="116"/>
      <c r="AU80" s="116"/>
      <c r="AV80" s="116"/>
      <c r="AW80" s="104"/>
      <c r="AX80" s="116"/>
      <c r="AY80" s="104"/>
      <c r="AZ80" s="104"/>
      <c r="BA80" s="116"/>
      <c r="BB80" s="116"/>
      <c r="BC80" s="116"/>
      <c r="BD80" s="116"/>
      <c r="BE80" s="104"/>
      <c r="BF80" s="116"/>
      <c r="BG80" s="104"/>
      <c r="BH80" s="116"/>
      <c r="BI80" s="104"/>
      <c r="BJ80" s="116"/>
      <c r="BK80" s="116"/>
      <c r="BL80" s="116"/>
      <c r="BM80" s="104"/>
      <c r="BN80" s="104"/>
      <c r="BO80" s="233"/>
      <c r="BP80" s="233"/>
      <c r="BQ80" s="233"/>
      <c r="BR80" s="116"/>
      <c r="BS80" s="104"/>
      <c r="BT80" s="233"/>
      <c r="BU80" s="233"/>
      <c r="BV80" s="233"/>
      <c r="BW80" s="233"/>
      <c r="BX80" s="128">
        <v>1954</v>
      </c>
      <c r="BY80" s="233"/>
    </row>
    <row r="81" spans="1:77" s="7" customFormat="1" ht="39.75" customHeight="1">
      <c r="A81" s="128" t="s">
        <v>3035</v>
      </c>
      <c r="B81" s="254" t="s">
        <v>956</v>
      </c>
      <c r="C81" s="128" t="s">
        <v>1186</v>
      </c>
      <c r="D81" s="128">
        <v>5</v>
      </c>
      <c r="E81" s="128">
        <v>1955</v>
      </c>
      <c r="F81" s="254" t="s">
        <v>957</v>
      </c>
      <c r="G81" s="128" t="s">
        <v>674</v>
      </c>
      <c r="H81" s="128" t="s">
        <v>674</v>
      </c>
      <c r="I81" s="116"/>
      <c r="J81" s="117"/>
      <c r="K81" s="116"/>
      <c r="L81" s="116"/>
      <c r="M81" s="116"/>
      <c r="N81" s="104"/>
      <c r="O81" s="116"/>
      <c r="P81" s="116"/>
      <c r="Q81" s="116"/>
      <c r="R81" s="104"/>
      <c r="S81" s="104"/>
      <c r="T81" s="116"/>
      <c r="U81" s="116"/>
      <c r="V81" s="116"/>
      <c r="W81" s="104"/>
      <c r="X81" s="104"/>
      <c r="Y81" s="116"/>
      <c r="Z81" s="116"/>
      <c r="AA81" s="116"/>
      <c r="AB81" s="104"/>
      <c r="AC81" s="116"/>
      <c r="AD81" s="104"/>
      <c r="AE81" s="116"/>
      <c r="AF81" s="116"/>
      <c r="AG81" s="116"/>
      <c r="AH81" s="116"/>
      <c r="AI81" s="116"/>
      <c r="AJ81" s="116"/>
      <c r="AK81" s="116"/>
      <c r="AL81" s="104"/>
      <c r="AM81" s="116"/>
      <c r="AN81" s="116"/>
      <c r="AO81" s="116"/>
      <c r="AP81" s="116"/>
      <c r="AQ81" s="104"/>
      <c r="AR81" s="104"/>
      <c r="AS81" s="116"/>
      <c r="AT81" s="116"/>
      <c r="AU81" s="116"/>
      <c r="AV81" s="116"/>
      <c r="AW81" s="104"/>
      <c r="AX81" s="104"/>
      <c r="AY81" s="104"/>
      <c r="AZ81" s="104"/>
      <c r="BA81" s="116"/>
      <c r="BB81" s="116"/>
      <c r="BC81" s="104"/>
      <c r="BD81" s="116"/>
      <c r="BE81" s="104"/>
      <c r="BF81" s="116"/>
      <c r="BG81" s="104"/>
      <c r="BH81" s="116"/>
      <c r="BI81" s="104"/>
      <c r="BJ81" s="116"/>
      <c r="BK81" s="116"/>
      <c r="BL81" s="116"/>
      <c r="BM81" s="104"/>
      <c r="BN81" s="104"/>
      <c r="BO81" s="233"/>
      <c r="BP81" s="233"/>
      <c r="BQ81" s="233"/>
      <c r="BR81" s="116"/>
      <c r="BS81" s="104"/>
      <c r="BT81" s="233"/>
      <c r="BU81" s="233"/>
      <c r="BV81" s="233"/>
      <c r="BW81" s="233"/>
      <c r="BX81" s="128">
        <v>1955</v>
      </c>
      <c r="BY81" s="233"/>
    </row>
    <row r="82" spans="1:77" s="7" customFormat="1" ht="39.75" customHeight="1">
      <c r="A82" s="128" t="s">
        <v>674</v>
      </c>
      <c r="B82" s="254" t="s">
        <v>958</v>
      </c>
      <c r="C82" s="128" t="s">
        <v>4129</v>
      </c>
      <c r="D82" s="128">
        <v>6</v>
      </c>
      <c r="E82" s="128">
        <v>1956</v>
      </c>
      <c r="F82" s="254" t="s">
        <v>959</v>
      </c>
      <c r="G82" s="128" t="s">
        <v>674</v>
      </c>
      <c r="H82" s="128" t="s">
        <v>674</v>
      </c>
      <c r="I82" s="118"/>
      <c r="J82" s="104"/>
      <c r="K82" s="118"/>
      <c r="L82" s="118"/>
      <c r="M82" s="118"/>
      <c r="N82" s="104"/>
      <c r="O82" s="118"/>
      <c r="P82" s="118"/>
      <c r="Q82" s="118"/>
      <c r="R82" s="104"/>
      <c r="S82" s="104"/>
      <c r="T82" s="118"/>
      <c r="U82" s="118"/>
      <c r="V82" s="118"/>
      <c r="W82" s="104"/>
      <c r="X82" s="104"/>
      <c r="Y82" s="118"/>
      <c r="Z82" s="118"/>
      <c r="AA82" s="118"/>
      <c r="AB82" s="104"/>
      <c r="AC82" s="118"/>
      <c r="AD82" s="104"/>
      <c r="AE82" s="118"/>
      <c r="AF82" s="118"/>
      <c r="AG82" s="118"/>
      <c r="AH82" s="118"/>
      <c r="AI82" s="118"/>
      <c r="AJ82" s="118"/>
      <c r="AK82" s="118"/>
      <c r="AL82" s="104"/>
      <c r="AM82" s="118"/>
      <c r="AN82" s="118"/>
      <c r="AO82" s="118"/>
      <c r="AP82" s="118"/>
      <c r="AQ82" s="104"/>
      <c r="AR82" s="104"/>
      <c r="AS82" s="118"/>
      <c r="AT82" s="118"/>
      <c r="AU82" s="118"/>
      <c r="AV82" s="118"/>
      <c r="AW82" s="104"/>
      <c r="AX82" s="104"/>
      <c r="AY82" s="104"/>
      <c r="AZ82" s="104"/>
      <c r="BA82" s="118"/>
      <c r="BB82" s="118"/>
      <c r="BC82" s="104"/>
      <c r="BD82" s="118"/>
      <c r="BE82" s="104"/>
      <c r="BF82" s="118"/>
      <c r="BG82" s="104"/>
      <c r="BH82" s="118"/>
      <c r="BI82" s="104"/>
      <c r="BJ82" s="118"/>
      <c r="BK82" s="118"/>
      <c r="BL82" s="118"/>
      <c r="BM82" s="104"/>
      <c r="BN82" s="104"/>
      <c r="BO82" s="233"/>
      <c r="BP82" s="233"/>
      <c r="BQ82" s="233"/>
      <c r="BR82" s="118"/>
      <c r="BS82" s="104"/>
      <c r="BT82" s="233"/>
      <c r="BU82" s="233"/>
      <c r="BV82" s="233"/>
      <c r="BW82" s="233"/>
      <c r="BX82" s="128">
        <v>1956</v>
      </c>
      <c r="BY82" s="233"/>
    </row>
    <row r="83" spans="1:77" s="7" customFormat="1" ht="39.75" customHeight="1">
      <c r="A83" s="128" t="s">
        <v>674</v>
      </c>
      <c r="B83" s="254" t="s">
        <v>960</v>
      </c>
      <c r="C83" s="128" t="s">
        <v>4129</v>
      </c>
      <c r="D83" s="128">
        <v>47</v>
      </c>
      <c r="E83" s="128">
        <v>1957</v>
      </c>
      <c r="F83" s="254" t="s">
        <v>961</v>
      </c>
      <c r="G83" s="128" t="s">
        <v>674</v>
      </c>
      <c r="H83" s="128" t="s">
        <v>674</v>
      </c>
      <c r="I83" s="118"/>
      <c r="J83" s="104"/>
      <c r="K83" s="118"/>
      <c r="L83" s="118"/>
      <c r="M83" s="118"/>
      <c r="N83" s="104"/>
      <c r="O83" s="118"/>
      <c r="P83" s="118"/>
      <c r="Q83" s="118"/>
      <c r="R83" s="104"/>
      <c r="S83" s="104"/>
      <c r="T83" s="118"/>
      <c r="U83" s="118"/>
      <c r="V83" s="118"/>
      <c r="W83" s="104"/>
      <c r="X83" s="104"/>
      <c r="Y83" s="118"/>
      <c r="Z83" s="118"/>
      <c r="AA83" s="118"/>
      <c r="AB83" s="104"/>
      <c r="AC83" s="118"/>
      <c r="AD83" s="104"/>
      <c r="AE83" s="118"/>
      <c r="AF83" s="118"/>
      <c r="AG83" s="118"/>
      <c r="AH83" s="118"/>
      <c r="AI83" s="118"/>
      <c r="AJ83" s="118"/>
      <c r="AK83" s="118"/>
      <c r="AL83" s="104"/>
      <c r="AM83" s="118"/>
      <c r="AN83" s="118"/>
      <c r="AO83" s="118"/>
      <c r="AP83" s="118"/>
      <c r="AQ83" s="104"/>
      <c r="AR83" s="104"/>
      <c r="AS83" s="118"/>
      <c r="AT83" s="118"/>
      <c r="AU83" s="118"/>
      <c r="AV83" s="118"/>
      <c r="AW83" s="104"/>
      <c r="AX83" s="118"/>
      <c r="AY83" s="104"/>
      <c r="AZ83" s="104"/>
      <c r="BA83" s="118"/>
      <c r="BB83" s="118"/>
      <c r="BC83" s="118"/>
      <c r="BD83" s="118"/>
      <c r="BE83" s="104"/>
      <c r="BF83" s="118"/>
      <c r="BG83" s="104"/>
      <c r="BH83" s="118"/>
      <c r="BI83" s="104"/>
      <c r="BJ83" s="118"/>
      <c r="BK83" s="118"/>
      <c r="BL83" s="118"/>
      <c r="BM83" s="104"/>
      <c r="BN83" s="104"/>
      <c r="BO83" s="233"/>
      <c r="BP83" s="233"/>
      <c r="BQ83" s="233"/>
      <c r="BR83" s="118"/>
      <c r="BS83" s="104"/>
      <c r="BT83" s="233"/>
      <c r="BU83" s="233"/>
      <c r="BV83" s="233"/>
      <c r="BW83" s="233"/>
      <c r="BX83" s="128">
        <v>1957</v>
      </c>
      <c r="BY83" s="233"/>
    </row>
    <row r="84" spans="1:77" s="7" customFormat="1" ht="39.75" customHeight="1">
      <c r="A84" s="128" t="s">
        <v>674</v>
      </c>
      <c r="B84" s="254" t="s">
        <v>962</v>
      </c>
      <c r="C84" s="128" t="s">
        <v>4129</v>
      </c>
      <c r="D84" s="128">
        <v>103</v>
      </c>
      <c r="E84" s="128">
        <v>1958</v>
      </c>
      <c r="F84" s="254" t="s">
        <v>963</v>
      </c>
      <c r="G84" s="128" t="s">
        <v>674</v>
      </c>
      <c r="H84" s="128" t="s">
        <v>674</v>
      </c>
      <c r="I84" s="116"/>
      <c r="J84" s="104"/>
      <c r="K84" s="116"/>
      <c r="L84" s="116"/>
      <c r="M84" s="116"/>
      <c r="N84" s="104"/>
      <c r="O84" s="116"/>
      <c r="P84" s="116"/>
      <c r="Q84" s="116"/>
      <c r="R84" s="104"/>
      <c r="S84" s="104"/>
      <c r="T84" s="116"/>
      <c r="U84" s="116"/>
      <c r="V84" s="116"/>
      <c r="W84" s="104"/>
      <c r="X84" s="104"/>
      <c r="Y84" s="116"/>
      <c r="Z84" s="116"/>
      <c r="AA84" s="116"/>
      <c r="AB84" s="104"/>
      <c r="AC84" s="116"/>
      <c r="AD84" s="104"/>
      <c r="AE84" s="116"/>
      <c r="AF84" s="116"/>
      <c r="AG84" s="116"/>
      <c r="AH84" s="116"/>
      <c r="AI84" s="116"/>
      <c r="AJ84" s="116"/>
      <c r="AK84" s="116"/>
      <c r="AL84" s="104"/>
      <c r="AM84" s="116"/>
      <c r="AN84" s="116"/>
      <c r="AO84" s="116"/>
      <c r="AP84" s="116"/>
      <c r="AQ84" s="104"/>
      <c r="AR84" s="104"/>
      <c r="AS84" s="116"/>
      <c r="AT84" s="116"/>
      <c r="AU84" s="116"/>
      <c r="AV84" s="116"/>
      <c r="AW84" s="104"/>
      <c r="AX84" s="116"/>
      <c r="AY84" s="104"/>
      <c r="AZ84" s="104"/>
      <c r="BA84" s="116"/>
      <c r="BB84" s="116"/>
      <c r="BC84" s="116"/>
      <c r="BD84" s="116"/>
      <c r="BE84" s="104"/>
      <c r="BF84" s="116"/>
      <c r="BG84" s="104"/>
      <c r="BH84" s="116"/>
      <c r="BI84" s="104"/>
      <c r="BJ84" s="116"/>
      <c r="BK84" s="116"/>
      <c r="BL84" s="116"/>
      <c r="BM84" s="104"/>
      <c r="BN84" s="104"/>
      <c r="BO84" s="233"/>
      <c r="BP84" s="233"/>
      <c r="BQ84" s="233"/>
      <c r="BR84" s="116"/>
      <c r="BS84" s="104"/>
      <c r="BT84" s="233"/>
      <c r="BU84" s="233"/>
      <c r="BV84" s="233"/>
      <c r="BW84" s="233"/>
      <c r="BX84" s="128">
        <v>1958</v>
      </c>
      <c r="BY84" s="233"/>
    </row>
    <row r="85" spans="1:77" s="7" customFormat="1" ht="39.75" customHeight="1">
      <c r="A85" s="128" t="s">
        <v>674</v>
      </c>
      <c r="B85" s="254" t="s">
        <v>964</v>
      </c>
      <c r="C85" s="128" t="s">
        <v>4129</v>
      </c>
      <c r="D85" s="128">
        <v>127</v>
      </c>
      <c r="E85" s="128">
        <v>1959</v>
      </c>
      <c r="F85" s="254" t="s">
        <v>965</v>
      </c>
      <c r="G85" s="128" t="s">
        <v>674</v>
      </c>
      <c r="H85" s="128" t="s">
        <v>674</v>
      </c>
      <c r="I85" s="116"/>
      <c r="J85" s="104"/>
      <c r="K85" s="116"/>
      <c r="L85" s="116"/>
      <c r="M85" s="116"/>
      <c r="N85" s="104"/>
      <c r="O85" s="116"/>
      <c r="P85" s="116"/>
      <c r="Q85" s="116"/>
      <c r="R85" s="104"/>
      <c r="S85" s="104"/>
      <c r="T85" s="116"/>
      <c r="U85" s="116"/>
      <c r="V85" s="116"/>
      <c r="W85" s="104"/>
      <c r="X85" s="104"/>
      <c r="Y85" s="116"/>
      <c r="Z85" s="116"/>
      <c r="AA85" s="116"/>
      <c r="AB85" s="104"/>
      <c r="AC85" s="116"/>
      <c r="AD85" s="104"/>
      <c r="AE85" s="116"/>
      <c r="AF85" s="116"/>
      <c r="AG85" s="116"/>
      <c r="AH85" s="116"/>
      <c r="AI85" s="116"/>
      <c r="AJ85" s="116"/>
      <c r="AK85" s="116"/>
      <c r="AL85" s="104"/>
      <c r="AM85" s="116"/>
      <c r="AN85" s="116"/>
      <c r="AO85" s="116"/>
      <c r="AP85" s="116"/>
      <c r="AQ85" s="104"/>
      <c r="AR85" s="104"/>
      <c r="AS85" s="116"/>
      <c r="AT85" s="116"/>
      <c r="AU85" s="116"/>
      <c r="AV85" s="116"/>
      <c r="AW85" s="104"/>
      <c r="AX85" s="116"/>
      <c r="AY85" s="104"/>
      <c r="AZ85" s="104"/>
      <c r="BA85" s="116"/>
      <c r="BB85" s="116"/>
      <c r="BC85" s="116"/>
      <c r="BD85" s="116"/>
      <c r="BE85" s="104"/>
      <c r="BF85" s="116"/>
      <c r="BG85" s="104"/>
      <c r="BH85" s="116"/>
      <c r="BI85" s="104"/>
      <c r="BJ85" s="116"/>
      <c r="BK85" s="116"/>
      <c r="BL85" s="116"/>
      <c r="BM85" s="104"/>
      <c r="BN85" s="104"/>
      <c r="BO85" s="233"/>
      <c r="BP85" s="233"/>
      <c r="BQ85" s="233"/>
      <c r="BR85" s="116"/>
      <c r="BS85" s="104"/>
      <c r="BT85" s="233"/>
      <c r="BU85" s="233"/>
      <c r="BV85" s="233"/>
      <c r="BW85" s="233"/>
      <c r="BX85" s="128">
        <v>1959</v>
      </c>
      <c r="BY85" s="233"/>
    </row>
    <row r="86" spans="1:77" s="7" customFormat="1" ht="39.75" customHeight="1">
      <c r="A86" s="128" t="s">
        <v>674</v>
      </c>
      <c r="B86" s="254" t="s">
        <v>966</v>
      </c>
      <c r="C86" s="128" t="s">
        <v>4129</v>
      </c>
      <c r="D86" s="128">
        <v>134</v>
      </c>
      <c r="E86" s="128">
        <v>1960</v>
      </c>
      <c r="F86" s="254" t="s">
        <v>967</v>
      </c>
      <c r="G86" s="128" t="s">
        <v>4129</v>
      </c>
      <c r="H86" s="128" t="s">
        <v>674</v>
      </c>
      <c r="I86" s="116"/>
      <c r="J86" s="117"/>
      <c r="K86" s="116"/>
      <c r="L86" s="116"/>
      <c r="M86" s="116"/>
      <c r="N86" s="104"/>
      <c r="O86" s="116"/>
      <c r="P86" s="116"/>
      <c r="Q86" s="116"/>
      <c r="R86" s="104"/>
      <c r="S86" s="104"/>
      <c r="T86" s="116"/>
      <c r="U86" s="116"/>
      <c r="V86" s="116"/>
      <c r="W86" s="104"/>
      <c r="X86" s="104"/>
      <c r="Y86" s="116"/>
      <c r="Z86" s="116"/>
      <c r="AA86" s="116"/>
      <c r="AB86" s="104"/>
      <c r="AC86" s="116"/>
      <c r="AD86" s="104"/>
      <c r="AE86" s="116"/>
      <c r="AF86" s="116"/>
      <c r="AG86" s="116"/>
      <c r="AH86" s="116"/>
      <c r="AI86" s="116"/>
      <c r="AJ86" s="116"/>
      <c r="AK86" s="116"/>
      <c r="AL86" s="104"/>
      <c r="AM86" s="116"/>
      <c r="AN86" s="116"/>
      <c r="AO86" s="116"/>
      <c r="AP86" s="116"/>
      <c r="AQ86" s="104"/>
      <c r="AR86" s="104"/>
      <c r="AS86" s="116"/>
      <c r="AT86" s="116"/>
      <c r="AU86" s="116"/>
      <c r="AV86" s="116"/>
      <c r="AW86" s="104"/>
      <c r="AX86" s="104"/>
      <c r="AY86" s="104"/>
      <c r="AZ86" s="104"/>
      <c r="BA86" s="116"/>
      <c r="BB86" s="116"/>
      <c r="BC86" s="104"/>
      <c r="BD86" s="116"/>
      <c r="BE86" s="104"/>
      <c r="BF86" s="116"/>
      <c r="BG86" s="104"/>
      <c r="BH86" s="116"/>
      <c r="BI86" s="104"/>
      <c r="BJ86" s="116"/>
      <c r="BK86" s="116"/>
      <c r="BL86" s="116"/>
      <c r="BM86" s="104"/>
      <c r="BN86" s="104"/>
      <c r="BO86" s="233"/>
      <c r="BP86" s="233"/>
      <c r="BQ86" s="233"/>
      <c r="BR86" s="116"/>
      <c r="BS86" s="104"/>
      <c r="BT86" s="233"/>
      <c r="BU86" s="233"/>
      <c r="BV86" s="233"/>
      <c r="BW86" s="233"/>
      <c r="BX86" s="128">
        <v>1960</v>
      </c>
      <c r="BY86" s="233"/>
    </row>
    <row r="87" spans="1:77" s="7" customFormat="1" ht="39.75" customHeight="1">
      <c r="A87" s="128" t="s">
        <v>3035</v>
      </c>
      <c r="B87" s="254" t="s">
        <v>968</v>
      </c>
      <c r="C87" s="128" t="s">
        <v>1186</v>
      </c>
      <c r="D87" s="128">
        <v>142</v>
      </c>
      <c r="E87" s="128">
        <v>1961</v>
      </c>
      <c r="F87" s="254" t="s">
        <v>969</v>
      </c>
      <c r="G87" s="254" t="s">
        <v>5077</v>
      </c>
      <c r="H87" s="128" t="s">
        <v>2815</v>
      </c>
      <c r="I87" s="118"/>
      <c r="J87" s="104"/>
      <c r="K87" s="118"/>
      <c r="L87" s="118"/>
      <c r="M87" s="118"/>
      <c r="N87" s="104"/>
      <c r="O87" s="118"/>
      <c r="P87" s="118"/>
      <c r="Q87" s="118"/>
      <c r="R87" s="104"/>
      <c r="S87" s="104"/>
      <c r="T87" s="118"/>
      <c r="U87" s="118"/>
      <c r="V87" s="118"/>
      <c r="W87" s="104"/>
      <c r="X87" s="104"/>
      <c r="Y87" s="118"/>
      <c r="Z87" s="118"/>
      <c r="AA87" s="118"/>
      <c r="AB87" s="104"/>
      <c r="AC87" s="118"/>
      <c r="AD87" s="104"/>
      <c r="AE87" s="118"/>
      <c r="AF87" s="118"/>
      <c r="AG87" s="118"/>
      <c r="AH87" s="118"/>
      <c r="AI87" s="118"/>
      <c r="AJ87" s="118"/>
      <c r="AK87" s="118"/>
      <c r="AL87" s="104"/>
      <c r="AM87" s="118"/>
      <c r="AN87" s="118"/>
      <c r="AO87" s="118"/>
      <c r="AP87" s="118"/>
      <c r="AQ87" s="104"/>
      <c r="AR87" s="104"/>
      <c r="AS87" s="118"/>
      <c r="AT87" s="118"/>
      <c r="AU87" s="118"/>
      <c r="AV87" s="118"/>
      <c r="AW87" s="104"/>
      <c r="AX87" s="104"/>
      <c r="AY87" s="104"/>
      <c r="AZ87" s="104"/>
      <c r="BA87" s="118"/>
      <c r="BB87" s="118"/>
      <c r="BC87" s="104"/>
      <c r="BD87" s="118"/>
      <c r="BE87" s="104"/>
      <c r="BF87" s="118"/>
      <c r="BG87" s="104"/>
      <c r="BH87" s="118"/>
      <c r="BI87" s="104"/>
      <c r="BJ87" s="118"/>
      <c r="BK87" s="118"/>
      <c r="BL87" s="118"/>
      <c r="BM87" s="104"/>
      <c r="BN87" s="104"/>
      <c r="BO87" s="233"/>
      <c r="BP87" s="233"/>
      <c r="BQ87" s="233"/>
      <c r="BR87" s="118"/>
      <c r="BS87" s="104"/>
      <c r="BT87" s="233"/>
      <c r="BU87" s="233"/>
      <c r="BV87" s="233"/>
      <c r="BW87" s="233"/>
      <c r="BX87" s="128">
        <v>1961</v>
      </c>
      <c r="BY87" s="233"/>
    </row>
    <row r="88" spans="1:77" s="7" customFormat="1" ht="39.75" customHeight="1">
      <c r="A88" s="128" t="s">
        <v>3321</v>
      </c>
      <c r="B88" s="254" t="s">
        <v>970</v>
      </c>
      <c r="C88" s="128" t="s">
        <v>4129</v>
      </c>
      <c r="D88" s="128">
        <v>4</v>
      </c>
      <c r="E88" s="128">
        <v>1962</v>
      </c>
      <c r="F88" s="254" t="s">
        <v>971</v>
      </c>
      <c r="G88" s="128" t="s">
        <v>674</v>
      </c>
      <c r="H88" s="128" t="s">
        <v>674</v>
      </c>
      <c r="I88" s="118"/>
      <c r="J88" s="104"/>
      <c r="K88" s="118"/>
      <c r="L88" s="118"/>
      <c r="M88" s="118"/>
      <c r="N88" s="104"/>
      <c r="O88" s="118"/>
      <c r="P88" s="118"/>
      <c r="Q88" s="118"/>
      <c r="R88" s="104"/>
      <c r="S88" s="104"/>
      <c r="T88" s="118"/>
      <c r="U88" s="118"/>
      <c r="V88" s="118"/>
      <c r="W88" s="104"/>
      <c r="X88" s="104"/>
      <c r="Y88" s="118"/>
      <c r="Z88" s="118"/>
      <c r="AA88" s="118"/>
      <c r="AB88" s="104"/>
      <c r="AC88" s="118"/>
      <c r="AD88" s="104"/>
      <c r="AE88" s="118"/>
      <c r="AF88" s="118"/>
      <c r="AG88" s="118"/>
      <c r="AH88" s="118"/>
      <c r="AI88" s="118"/>
      <c r="AJ88" s="118"/>
      <c r="AK88" s="118"/>
      <c r="AL88" s="104"/>
      <c r="AM88" s="118"/>
      <c r="AN88" s="118"/>
      <c r="AO88" s="118"/>
      <c r="AP88" s="118"/>
      <c r="AQ88" s="104"/>
      <c r="AR88" s="104"/>
      <c r="AS88" s="118"/>
      <c r="AT88" s="118"/>
      <c r="AU88" s="118"/>
      <c r="AV88" s="118"/>
      <c r="AW88" s="104"/>
      <c r="AX88" s="118"/>
      <c r="AY88" s="104"/>
      <c r="AZ88" s="104"/>
      <c r="BA88" s="118"/>
      <c r="BB88" s="118"/>
      <c r="BC88" s="118"/>
      <c r="BD88" s="118"/>
      <c r="BE88" s="104"/>
      <c r="BF88" s="118"/>
      <c r="BG88" s="104"/>
      <c r="BH88" s="118"/>
      <c r="BI88" s="104"/>
      <c r="BJ88" s="118"/>
      <c r="BK88" s="118"/>
      <c r="BL88" s="118"/>
      <c r="BM88" s="104"/>
      <c r="BN88" s="104"/>
      <c r="BO88" s="233"/>
      <c r="BP88" s="233"/>
      <c r="BQ88" s="233"/>
      <c r="BR88" s="118"/>
      <c r="BS88" s="104"/>
      <c r="BT88" s="233"/>
      <c r="BU88" s="233"/>
      <c r="BV88" s="233"/>
      <c r="BW88" s="233"/>
      <c r="BX88" s="128">
        <v>1962</v>
      </c>
      <c r="BY88" s="233"/>
    </row>
    <row r="89" spans="1:77" s="7" customFormat="1" ht="39.75" customHeight="1">
      <c r="A89" s="128" t="s">
        <v>674</v>
      </c>
      <c r="B89" s="254" t="s">
        <v>972</v>
      </c>
      <c r="C89" s="128" t="s">
        <v>4129</v>
      </c>
      <c r="D89" s="128">
        <v>20</v>
      </c>
      <c r="E89" s="128">
        <v>1963</v>
      </c>
      <c r="F89" s="254" t="s">
        <v>973</v>
      </c>
      <c r="G89" s="128" t="s">
        <v>674</v>
      </c>
      <c r="H89" s="128" t="s">
        <v>674</v>
      </c>
      <c r="I89" s="116"/>
      <c r="J89" s="104"/>
      <c r="K89" s="116"/>
      <c r="L89" s="116"/>
      <c r="M89" s="116"/>
      <c r="N89" s="104"/>
      <c r="O89" s="116"/>
      <c r="P89" s="116"/>
      <c r="Q89" s="116"/>
      <c r="R89" s="104"/>
      <c r="S89" s="104"/>
      <c r="T89" s="116"/>
      <c r="U89" s="116"/>
      <c r="V89" s="116"/>
      <c r="W89" s="104"/>
      <c r="X89" s="104"/>
      <c r="Y89" s="116"/>
      <c r="Z89" s="116"/>
      <c r="AA89" s="116"/>
      <c r="AB89" s="104"/>
      <c r="AC89" s="116"/>
      <c r="AD89" s="104"/>
      <c r="AE89" s="116"/>
      <c r="AF89" s="116"/>
      <c r="AG89" s="116"/>
      <c r="AH89" s="116"/>
      <c r="AI89" s="116"/>
      <c r="AJ89" s="116"/>
      <c r="AK89" s="116"/>
      <c r="AL89" s="104"/>
      <c r="AM89" s="116"/>
      <c r="AN89" s="116"/>
      <c r="AO89" s="116"/>
      <c r="AP89" s="116"/>
      <c r="AQ89" s="104"/>
      <c r="AR89" s="104"/>
      <c r="AS89" s="116"/>
      <c r="AT89" s="116"/>
      <c r="AU89" s="116"/>
      <c r="AV89" s="116"/>
      <c r="AW89" s="104"/>
      <c r="AX89" s="116"/>
      <c r="AY89" s="104"/>
      <c r="AZ89" s="104"/>
      <c r="BA89" s="116"/>
      <c r="BB89" s="116"/>
      <c r="BC89" s="116"/>
      <c r="BD89" s="116"/>
      <c r="BE89" s="104"/>
      <c r="BF89" s="116"/>
      <c r="BG89" s="104"/>
      <c r="BH89" s="116"/>
      <c r="BI89" s="104"/>
      <c r="BJ89" s="116"/>
      <c r="BK89" s="116"/>
      <c r="BL89" s="116"/>
      <c r="BM89" s="104"/>
      <c r="BN89" s="104"/>
      <c r="BO89" s="233"/>
      <c r="BP89" s="233"/>
      <c r="BQ89" s="233"/>
      <c r="BR89" s="116"/>
      <c r="BS89" s="104"/>
      <c r="BT89" s="233"/>
      <c r="BU89" s="233"/>
      <c r="BV89" s="233"/>
      <c r="BW89" s="233"/>
      <c r="BX89" s="128">
        <v>1963</v>
      </c>
      <c r="BY89" s="233"/>
    </row>
    <row r="90" spans="1:77" s="7" customFormat="1" ht="39.75" customHeight="1">
      <c r="A90" s="128" t="s">
        <v>674</v>
      </c>
      <c r="B90" s="254" t="s">
        <v>974</v>
      </c>
      <c r="C90" s="128" t="s">
        <v>4129</v>
      </c>
      <c r="D90" s="128">
        <v>27</v>
      </c>
      <c r="E90" s="128">
        <v>1964</v>
      </c>
      <c r="F90" s="254" t="s">
        <v>975</v>
      </c>
      <c r="G90" s="128" t="s">
        <v>674</v>
      </c>
      <c r="H90" s="128" t="s">
        <v>674</v>
      </c>
      <c r="I90" s="116"/>
      <c r="J90" s="104"/>
      <c r="K90" s="116"/>
      <c r="L90" s="116"/>
      <c r="M90" s="116"/>
      <c r="N90" s="104"/>
      <c r="O90" s="116"/>
      <c r="P90" s="116"/>
      <c r="Q90" s="116"/>
      <c r="R90" s="104"/>
      <c r="S90" s="104"/>
      <c r="T90" s="116"/>
      <c r="U90" s="116"/>
      <c r="V90" s="116"/>
      <c r="W90" s="104"/>
      <c r="X90" s="104"/>
      <c r="Y90" s="116"/>
      <c r="Z90" s="116"/>
      <c r="AA90" s="116"/>
      <c r="AB90" s="104"/>
      <c r="AC90" s="116"/>
      <c r="AD90" s="104"/>
      <c r="AE90" s="116"/>
      <c r="AF90" s="116"/>
      <c r="AG90" s="116"/>
      <c r="AH90" s="116"/>
      <c r="AI90" s="116"/>
      <c r="AJ90" s="116"/>
      <c r="AK90" s="116"/>
      <c r="AL90" s="104"/>
      <c r="AM90" s="116"/>
      <c r="AN90" s="116"/>
      <c r="AO90" s="116"/>
      <c r="AP90" s="116"/>
      <c r="AQ90" s="104"/>
      <c r="AR90" s="104"/>
      <c r="AS90" s="116"/>
      <c r="AT90" s="116"/>
      <c r="AU90" s="116"/>
      <c r="AV90" s="116"/>
      <c r="AW90" s="104"/>
      <c r="AX90" s="116"/>
      <c r="AY90" s="104"/>
      <c r="AZ90" s="104"/>
      <c r="BA90" s="116"/>
      <c r="BB90" s="116"/>
      <c r="BC90" s="116"/>
      <c r="BD90" s="116"/>
      <c r="BE90" s="104"/>
      <c r="BF90" s="116"/>
      <c r="BG90" s="104"/>
      <c r="BH90" s="116"/>
      <c r="BI90" s="104"/>
      <c r="BJ90" s="116"/>
      <c r="BK90" s="116"/>
      <c r="BL90" s="116"/>
      <c r="BM90" s="104"/>
      <c r="BN90" s="104"/>
      <c r="BO90" s="233"/>
      <c r="BP90" s="233"/>
      <c r="BQ90" s="233"/>
      <c r="BR90" s="116"/>
      <c r="BS90" s="104"/>
      <c r="BT90" s="233"/>
      <c r="BU90" s="233"/>
      <c r="BV90" s="233"/>
      <c r="BW90" s="233"/>
      <c r="BX90" s="128">
        <v>1964</v>
      </c>
      <c r="BY90" s="233"/>
    </row>
    <row r="91" spans="1:77" s="7" customFormat="1" ht="39.75" customHeight="1">
      <c r="A91" s="128" t="s">
        <v>674</v>
      </c>
      <c r="B91" s="254" t="s">
        <v>976</v>
      </c>
      <c r="C91" s="128" t="s">
        <v>4129</v>
      </c>
      <c r="D91" s="128">
        <v>51</v>
      </c>
      <c r="E91" s="128">
        <v>1965</v>
      </c>
      <c r="F91" s="254" t="s">
        <v>977</v>
      </c>
      <c r="G91" s="128" t="s">
        <v>674</v>
      </c>
      <c r="H91" s="128" t="s">
        <v>674</v>
      </c>
      <c r="I91" s="116"/>
      <c r="J91" s="117"/>
      <c r="K91" s="116"/>
      <c r="L91" s="116"/>
      <c r="M91" s="116"/>
      <c r="N91" s="104"/>
      <c r="O91" s="116"/>
      <c r="P91" s="116"/>
      <c r="Q91" s="116"/>
      <c r="R91" s="104"/>
      <c r="S91" s="104"/>
      <c r="T91" s="116"/>
      <c r="U91" s="116"/>
      <c r="V91" s="116"/>
      <c r="W91" s="104"/>
      <c r="X91" s="104"/>
      <c r="Y91" s="116"/>
      <c r="Z91" s="116"/>
      <c r="AA91" s="116"/>
      <c r="AB91" s="104"/>
      <c r="AC91" s="116"/>
      <c r="AD91" s="104"/>
      <c r="AE91" s="116"/>
      <c r="AF91" s="116"/>
      <c r="AG91" s="116"/>
      <c r="AH91" s="116"/>
      <c r="AI91" s="116"/>
      <c r="AJ91" s="116"/>
      <c r="AK91" s="116"/>
      <c r="AL91" s="104"/>
      <c r="AM91" s="116"/>
      <c r="AN91" s="116"/>
      <c r="AO91" s="116"/>
      <c r="AP91" s="116"/>
      <c r="AQ91" s="104"/>
      <c r="AR91" s="104"/>
      <c r="AS91" s="116"/>
      <c r="AT91" s="116"/>
      <c r="AU91" s="116"/>
      <c r="AV91" s="116"/>
      <c r="AW91" s="104"/>
      <c r="AX91" s="104"/>
      <c r="AY91" s="104"/>
      <c r="AZ91" s="104"/>
      <c r="BA91" s="116"/>
      <c r="BB91" s="116"/>
      <c r="BC91" s="104"/>
      <c r="BD91" s="116"/>
      <c r="BE91" s="104"/>
      <c r="BF91" s="116"/>
      <c r="BG91" s="104"/>
      <c r="BH91" s="116"/>
      <c r="BI91" s="104"/>
      <c r="BJ91" s="116"/>
      <c r="BK91" s="116"/>
      <c r="BL91" s="116"/>
      <c r="BM91" s="104"/>
      <c r="BN91" s="104"/>
      <c r="BO91" s="233"/>
      <c r="BP91" s="233"/>
      <c r="BQ91" s="233"/>
      <c r="BR91" s="116"/>
      <c r="BS91" s="104"/>
      <c r="BT91" s="233"/>
      <c r="BU91" s="233"/>
      <c r="BV91" s="233"/>
      <c r="BW91" s="233"/>
      <c r="BX91" s="128">
        <v>1965</v>
      </c>
      <c r="BY91" s="233"/>
    </row>
    <row r="92" spans="1:77" s="7" customFormat="1" ht="39.75" customHeight="1">
      <c r="A92" s="128" t="s">
        <v>674</v>
      </c>
      <c r="B92" s="254" t="s">
        <v>978</v>
      </c>
      <c r="C92" s="128" t="s">
        <v>4129</v>
      </c>
      <c r="D92" s="128">
        <v>60</v>
      </c>
      <c r="E92" s="128">
        <v>1966</v>
      </c>
      <c r="F92" s="254" t="s">
        <v>979</v>
      </c>
      <c r="G92" s="128" t="s">
        <v>674</v>
      </c>
      <c r="H92" s="128" t="s">
        <v>674</v>
      </c>
      <c r="I92" s="118"/>
      <c r="J92" s="104"/>
      <c r="K92" s="118"/>
      <c r="L92" s="118"/>
      <c r="M92" s="118"/>
      <c r="N92" s="104"/>
      <c r="O92" s="118"/>
      <c r="P92" s="118"/>
      <c r="Q92" s="118"/>
      <c r="R92" s="104"/>
      <c r="S92" s="104"/>
      <c r="T92" s="118"/>
      <c r="U92" s="118"/>
      <c r="V92" s="118"/>
      <c r="W92" s="104"/>
      <c r="X92" s="104"/>
      <c r="Y92" s="118"/>
      <c r="Z92" s="118"/>
      <c r="AA92" s="118"/>
      <c r="AB92" s="104"/>
      <c r="AC92" s="118"/>
      <c r="AD92" s="104"/>
      <c r="AE92" s="118"/>
      <c r="AF92" s="118"/>
      <c r="AG92" s="118"/>
      <c r="AH92" s="118"/>
      <c r="AI92" s="118"/>
      <c r="AJ92" s="118"/>
      <c r="AK92" s="118"/>
      <c r="AL92" s="104"/>
      <c r="AM92" s="118"/>
      <c r="AN92" s="118"/>
      <c r="AO92" s="118"/>
      <c r="AP92" s="118"/>
      <c r="AQ92" s="104"/>
      <c r="AR92" s="104"/>
      <c r="AS92" s="118"/>
      <c r="AT92" s="118"/>
      <c r="AU92" s="118"/>
      <c r="AV92" s="118"/>
      <c r="AW92" s="104"/>
      <c r="AX92" s="104"/>
      <c r="AY92" s="104"/>
      <c r="AZ92" s="104"/>
      <c r="BA92" s="118"/>
      <c r="BB92" s="118"/>
      <c r="BC92" s="104"/>
      <c r="BD92" s="118"/>
      <c r="BE92" s="104"/>
      <c r="BF92" s="118"/>
      <c r="BG92" s="104"/>
      <c r="BH92" s="118"/>
      <c r="BI92" s="104"/>
      <c r="BJ92" s="118"/>
      <c r="BK92" s="118"/>
      <c r="BL92" s="118"/>
      <c r="BM92" s="104"/>
      <c r="BN92" s="104"/>
      <c r="BO92" s="233"/>
      <c r="BP92" s="233"/>
      <c r="BQ92" s="233"/>
      <c r="BR92" s="118"/>
      <c r="BS92" s="104"/>
      <c r="BT92" s="233"/>
      <c r="BU92" s="233"/>
      <c r="BV92" s="233"/>
      <c r="BW92" s="233"/>
      <c r="BX92" s="128">
        <v>1966</v>
      </c>
      <c r="BY92" s="233"/>
    </row>
    <row r="93" spans="1:77" s="7" customFormat="1" ht="39.75" customHeight="1">
      <c r="A93" s="128" t="s">
        <v>4129</v>
      </c>
      <c r="B93" s="254" t="s">
        <v>980</v>
      </c>
      <c r="C93" s="128" t="s">
        <v>4129</v>
      </c>
      <c r="D93" s="128">
        <v>64</v>
      </c>
      <c r="E93" s="128">
        <v>1967</v>
      </c>
      <c r="F93" s="254" t="s">
        <v>981</v>
      </c>
      <c r="G93" s="128" t="s">
        <v>674</v>
      </c>
      <c r="H93" s="128" t="s">
        <v>674</v>
      </c>
      <c r="I93" s="118"/>
      <c r="J93" s="104"/>
      <c r="K93" s="118"/>
      <c r="L93" s="118"/>
      <c r="M93" s="118"/>
      <c r="N93" s="104"/>
      <c r="O93" s="118"/>
      <c r="P93" s="118"/>
      <c r="Q93" s="118"/>
      <c r="R93" s="104"/>
      <c r="S93" s="104"/>
      <c r="T93" s="118"/>
      <c r="U93" s="118"/>
      <c r="V93" s="118"/>
      <c r="W93" s="104"/>
      <c r="X93" s="104"/>
      <c r="Y93" s="118"/>
      <c r="Z93" s="118"/>
      <c r="AA93" s="118"/>
      <c r="AB93" s="104"/>
      <c r="AC93" s="118"/>
      <c r="AD93" s="104"/>
      <c r="AE93" s="118"/>
      <c r="AF93" s="118"/>
      <c r="AG93" s="118"/>
      <c r="AH93" s="118"/>
      <c r="AI93" s="118"/>
      <c r="AJ93" s="118"/>
      <c r="AK93" s="118"/>
      <c r="AL93" s="104"/>
      <c r="AM93" s="118"/>
      <c r="AN93" s="118"/>
      <c r="AO93" s="118"/>
      <c r="AP93" s="118"/>
      <c r="AQ93" s="104"/>
      <c r="AR93" s="104"/>
      <c r="AS93" s="118"/>
      <c r="AT93" s="118"/>
      <c r="AU93" s="118"/>
      <c r="AV93" s="118"/>
      <c r="AW93" s="104"/>
      <c r="AX93" s="118"/>
      <c r="AY93" s="104"/>
      <c r="AZ93" s="104"/>
      <c r="BA93" s="118"/>
      <c r="BB93" s="118"/>
      <c r="BC93" s="118"/>
      <c r="BD93" s="118"/>
      <c r="BE93" s="104"/>
      <c r="BF93" s="118"/>
      <c r="BG93" s="104"/>
      <c r="BH93" s="118"/>
      <c r="BI93" s="104"/>
      <c r="BJ93" s="118"/>
      <c r="BK93" s="118"/>
      <c r="BL93" s="118"/>
      <c r="BM93" s="104"/>
      <c r="BN93" s="104"/>
      <c r="BO93" s="233"/>
      <c r="BP93" s="233"/>
      <c r="BQ93" s="233"/>
      <c r="BR93" s="118"/>
      <c r="BS93" s="104"/>
      <c r="BT93" s="233"/>
      <c r="BU93" s="233"/>
      <c r="BV93" s="233"/>
      <c r="BW93" s="233"/>
      <c r="BX93" s="128">
        <v>1967</v>
      </c>
      <c r="BY93" s="233"/>
    </row>
    <row r="94" spans="1:77" s="7" customFormat="1" ht="39.75" customHeight="1">
      <c r="A94" s="128" t="s">
        <v>674</v>
      </c>
      <c r="B94" s="254" t="s">
        <v>5514</v>
      </c>
      <c r="C94" s="128" t="s">
        <v>4129</v>
      </c>
      <c r="D94" s="128">
        <v>89</v>
      </c>
      <c r="E94" s="128">
        <v>1968</v>
      </c>
      <c r="F94" s="254" t="s">
        <v>5515</v>
      </c>
      <c r="G94" s="128" t="s">
        <v>674</v>
      </c>
      <c r="H94" s="128" t="s">
        <v>674</v>
      </c>
      <c r="I94" s="116"/>
      <c r="J94" s="104"/>
      <c r="K94" s="116"/>
      <c r="L94" s="116"/>
      <c r="M94" s="116"/>
      <c r="N94" s="104"/>
      <c r="O94" s="116"/>
      <c r="P94" s="116"/>
      <c r="Q94" s="116"/>
      <c r="R94" s="104"/>
      <c r="S94" s="104"/>
      <c r="T94" s="116"/>
      <c r="U94" s="116"/>
      <c r="V94" s="116"/>
      <c r="W94" s="104"/>
      <c r="X94" s="104"/>
      <c r="Y94" s="116"/>
      <c r="Z94" s="116"/>
      <c r="AA94" s="116"/>
      <c r="AB94" s="104"/>
      <c r="AC94" s="116"/>
      <c r="AD94" s="104"/>
      <c r="AE94" s="116"/>
      <c r="AF94" s="116"/>
      <c r="AG94" s="116"/>
      <c r="AH94" s="116"/>
      <c r="AI94" s="116"/>
      <c r="AJ94" s="116"/>
      <c r="AK94" s="116"/>
      <c r="AL94" s="104"/>
      <c r="AM94" s="116"/>
      <c r="AN94" s="116"/>
      <c r="AO94" s="116"/>
      <c r="AP94" s="116"/>
      <c r="AQ94" s="104"/>
      <c r="AR94" s="104"/>
      <c r="AS94" s="116"/>
      <c r="AT94" s="116"/>
      <c r="AU94" s="116"/>
      <c r="AV94" s="116"/>
      <c r="AW94" s="104"/>
      <c r="AX94" s="116"/>
      <c r="AY94" s="104"/>
      <c r="AZ94" s="104"/>
      <c r="BA94" s="116"/>
      <c r="BB94" s="116"/>
      <c r="BC94" s="116"/>
      <c r="BD94" s="116"/>
      <c r="BE94" s="104"/>
      <c r="BF94" s="116"/>
      <c r="BG94" s="104"/>
      <c r="BH94" s="116"/>
      <c r="BI94" s="104"/>
      <c r="BJ94" s="116"/>
      <c r="BK94" s="116"/>
      <c r="BL94" s="116"/>
      <c r="BM94" s="104"/>
      <c r="BN94" s="104"/>
      <c r="BO94" s="233"/>
      <c r="BP94" s="233"/>
      <c r="BQ94" s="233"/>
      <c r="BR94" s="116"/>
      <c r="BS94" s="104"/>
      <c r="BT94" s="233"/>
      <c r="BU94" s="233"/>
      <c r="BV94" s="233"/>
      <c r="BW94" s="233"/>
      <c r="BX94" s="128">
        <v>1968</v>
      </c>
      <c r="BY94" s="233"/>
    </row>
    <row r="95" spans="1:77" s="7" customFormat="1" ht="39.75" customHeight="1">
      <c r="A95" s="128" t="s">
        <v>674</v>
      </c>
      <c r="B95" s="254" t="s">
        <v>5516</v>
      </c>
      <c r="C95" s="128" t="s">
        <v>4129</v>
      </c>
      <c r="D95" s="128">
        <v>97</v>
      </c>
      <c r="E95" s="128">
        <v>1969</v>
      </c>
      <c r="F95" s="254" t="s">
        <v>5517</v>
      </c>
      <c r="G95" s="128" t="s">
        <v>674</v>
      </c>
      <c r="H95" s="128" t="s">
        <v>674</v>
      </c>
      <c r="I95" s="116"/>
      <c r="J95" s="104"/>
      <c r="K95" s="116"/>
      <c r="L95" s="116"/>
      <c r="M95" s="116"/>
      <c r="N95" s="104"/>
      <c r="O95" s="116"/>
      <c r="P95" s="116"/>
      <c r="Q95" s="116"/>
      <c r="R95" s="104"/>
      <c r="S95" s="104"/>
      <c r="T95" s="116"/>
      <c r="U95" s="116"/>
      <c r="V95" s="116"/>
      <c r="W95" s="104"/>
      <c r="X95" s="104"/>
      <c r="Y95" s="116"/>
      <c r="Z95" s="116"/>
      <c r="AA95" s="116"/>
      <c r="AB95" s="104"/>
      <c r="AC95" s="116"/>
      <c r="AD95" s="104"/>
      <c r="AE95" s="116"/>
      <c r="AF95" s="116"/>
      <c r="AG95" s="116"/>
      <c r="AH95" s="116"/>
      <c r="AI95" s="116"/>
      <c r="AJ95" s="116"/>
      <c r="AK95" s="116"/>
      <c r="AL95" s="104"/>
      <c r="AM95" s="116"/>
      <c r="AN95" s="116"/>
      <c r="AO95" s="116"/>
      <c r="AP95" s="116"/>
      <c r="AQ95" s="104"/>
      <c r="AR95" s="104"/>
      <c r="AS95" s="116"/>
      <c r="AT95" s="116"/>
      <c r="AU95" s="116"/>
      <c r="AV95" s="116"/>
      <c r="AW95" s="104"/>
      <c r="AX95" s="116"/>
      <c r="AY95" s="104"/>
      <c r="AZ95" s="104"/>
      <c r="BA95" s="116"/>
      <c r="BB95" s="116"/>
      <c r="BC95" s="116"/>
      <c r="BD95" s="116"/>
      <c r="BE95" s="104"/>
      <c r="BF95" s="116"/>
      <c r="BG95" s="104"/>
      <c r="BH95" s="116"/>
      <c r="BI95" s="104"/>
      <c r="BJ95" s="116"/>
      <c r="BK95" s="116"/>
      <c r="BL95" s="116"/>
      <c r="BM95" s="104"/>
      <c r="BN95" s="104"/>
      <c r="BO95" s="233"/>
      <c r="BP95" s="233"/>
      <c r="BQ95" s="233"/>
      <c r="BR95" s="116"/>
      <c r="BS95" s="104"/>
      <c r="BT95" s="233"/>
      <c r="BU95" s="233"/>
      <c r="BV95" s="233"/>
      <c r="BW95" s="233"/>
      <c r="BX95" s="128">
        <v>1969</v>
      </c>
      <c r="BY95" s="233"/>
    </row>
    <row r="96" spans="1:77" s="7" customFormat="1" ht="39.75" customHeight="1">
      <c r="A96" s="128" t="s">
        <v>674</v>
      </c>
      <c r="B96" s="254" t="s">
        <v>5518</v>
      </c>
      <c r="C96" s="128" t="s">
        <v>4129</v>
      </c>
      <c r="D96" s="128">
        <v>98</v>
      </c>
      <c r="E96" s="128">
        <v>1970</v>
      </c>
      <c r="F96" s="254" t="s">
        <v>5519</v>
      </c>
      <c r="G96" s="128" t="s">
        <v>674</v>
      </c>
      <c r="H96" s="128" t="s">
        <v>674</v>
      </c>
      <c r="I96" s="116"/>
      <c r="J96" s="117"/>
      <c r="K96" s="116"/>
      <c r="L96" s="116"/>
      <c r="M96" s="116"/>
      <c r="N96" s="104"/>
      <c r="O96" s="116"/>
      <c r="P96" s="116"/>
      <c r="Q96" s="116"/>
      <c r="R96" s="104"/>
      <c r="S96" s="104"/>
      <c r="T96" s="116"/>
      <c r="U96" s="116"/>
      <c r="V96" s="116"/>
      <c r="W96" s="104"/>
      <c r="X96" s="104"/>
      <c r="Y96" s="116"/>
      <c r="Z96" s="116"/>
      <c r="AA96" s="116"/>
      <c r="AB96" s="104"/>
      <c r="AC96" s="116"/>
      <c r="AD96" s="104"/>
      <c r="AE96" s="116"/>
      <c r="AF96" s="116"/>
      <c r="AG96" s="116"/>
      <c r="AH96" s="116"/>
      <c r="AI96" s="116"/>
      <c r="AJ96" s="116"/>
      <c r="AK96" s="116"/>
      <c r="AL96" s="104"/>
      <c r="AM96" s="116"/>
      <c r="AN96" s="116"/>
      <c r="AO96" s="116"/>
      <c r="AP96" s="116"/>
      <c r="AQ96" s="104"/>
      <c r="AR96" s="104"/>
      <c r="AS96" s="116"/>
      <c r="AT96" s="116"/>
      <c r="AU96" s="116"/>
      <c r="AV96" s="116"/>
      <c r="AW96" s="104"/>
      <c r="AX96" s="104"/>
      <c r="AY96" s="104"/>
      <c r="AZ96" s="104"/>
      <c r="BA96" s="116"/>
      <c r="BB96" s="116"/>
      <c r="BC96" s="104"/>
      <c r="BD96" s="116"/>
      <c r="BE96" s="104"/>
      <c r="BF96" s="116"/>
      <c r="BG96" s="104"/>
      <c r="BH96" s="116"/>
      <c r="BI96" s="104"/>
      <c r="BJ96" s="116"/>
      <c r="BK96" s="116"/>
      <c r="BL96" s="116"/>
      <c r="BM96" s="104"/>
      <c r="BN96" s="104"/>
      <c r="BO96" s="233"/>
      <c r="BP96" s="233"/>
      <c r="BQ96" s="233"/>
      <c r="BR96" s="116"/>
      <c r="BS96" s="104"/>
      <c r="BT96" s="233"/>
      <c r="BU96" s="233"/>
      <c r="BV96" s="233"/>
      <c r="BW96" s="233"/>
      <c r="BX96" s="128">
        <v>1970</v>
      </c>
      <c r="BY96" s="233"/>
    </row>
    <row r="97" spans="1:77" s="7" customFormat="1" ht="39.75" customHeight="1">
      <c r="A97" s="128" t="s">
        <v>674</v>
      </c>
      <c r="B97" s="254" t="s">
        <v>5520</v>
      </c>
      <c r="C97" s="128" t="s">
        <v>4129</v>
      </c>
      <c r="D97" s="128">
        <v>136</v>
      </c>
      <c r="E97" s="128">
        <v>1971</v>
      </c>
      <c r="F97" s="254" t="s">
        <v>5521</v>
      </c>
      <c r="G97" s="128" t="s">
        <v>674</v>
      </c>
      <c r="H97" s="128" t="s">
        <v>674</v>
      </c>
      <c r="I97" s="118"/>
      <c r="J97" s="104"/>
      <c r="K97" s="118"/>
      <c r="L97" s="118"/>
      <c r="M97" s="118"/>
      <c r="N97" s="104"/>
      <c r="O97" s="118"/>
      <c r="P97" s="118"/>
      <c r="Q97" s="118"/>
      <c r="R97" s="104"/>
      <c r="S97" s="104"/>
      <c r="T97" s="118"/>
      <c r="U97" s="118"/>
      <c r="V97" s="118"/>
      <c r="W97" s="104"/>
      <c r="X97" s="104"/>
      <c r="Y97" s="118"/>
      <c r="Z97" s="118"/>
      <c r="AA97" s="118"/>
      <c r="AB97" s="104"/>
      <c r="AC97" s="118"/>
      <c r="AD97" s="104"/>
      <c r="AE97" s="118"/>
      <c r="AF97" s="118"/>
      <c r="AG97" s="118"/>
      <c r="AH97" s="118"/>
      <c r="AI97" s="118"/>
      <c r="AJ97" s="118"/>
      <c r="AK97" s="118"/>
      <c r="AL97" s="104"/>
      <c r="AM97" s="118"/>
      <c r="AN97" s="118"/>
      <c r="AO97" s="118"/>
      <c r="AP97" s="118"/>
      <c r="AQ97" s="104"/>
      <c r="AR97" s="104"/>
      <c r="AS97" s="118"/>
      <c r="AT97" s="118"/>
      <c r="AU97" s="118"/>
      <c r="AV97" s="118"/>
      <c r="AW97" s="104"/>
      <c r="AX97" s="104"/>
      <c r="AY97" s="104"/>
      <c r="AZ97" s="104"/>
      <c r="BA97" s="118"/>
      <c r="BB97" s="118"/>
      <c r="BC97" s="104"/>
      <c r="BD97" s="118"/>
      <c r="BE97" s="104"/>
      <c r="BF97" s="118"/>
      <c r="BG97" s="104"/>
      <c r="BH97" s="118"/>
      <c r="BI97" s="104"/>
      <c r="BJ97" s="118"/>
      <c r="BK97" s="118"/>
      <c r="BL97" s="118"/>
      <c r="BM97" s="104"/>
      <c r="BN97" s="104"/>
      <c r="BO97" s="233"/>
      <c r="BP97" s="233"/>
      <c r="BQ97" s="233"/>
      <c r="BR97" s="118"/>
      <c r="BS97" s="104"/>
      <c r="BT97" s="233"/>
      <c r="BU97" s="233"/>
      <c r="BV97" s="233"/>
      <c r="BW97" s="233"/>
      <c r="BX97" s="128">
        <v>1971</v>
      </c>
      <c r="BY97" s="233"/>
    </row>
    <row r="98" spans="1:77" s="7" customFormat="1" ht="39.75" customHeight="1">
      <c r="A98" s="128" t="s">
        <v>674</v>
      </c>
      <c r="B98" s="254" t="s">
        <v>5522</v>
      </c>
      <c r="C98" s="128" t="s">
        <v>4129</v>
      </c>
      <c r="D98" s="128">
        <v>140</v>
      </c>
      <c r="E98" s="128">
        <v>1972</v>
      </c>
      <c r="F98" s="254" t="s">
        <v>5523</v>
      </c>
      <c r="G98" s="128" t="s">
        <v>674</v>
      </c>
      <c r="H98" s="128" t="s">
        <v>674</v>
      </c>
      <c r="I98" s="118"/>
      <c r="J98" s="104"/>
      <c r="K98" s="118"/>
      <c r="L98" s="118"/>
      <c r="M98" s="118"/>
      <c r="N98" s="104"/>
      <c r="O98" s="118"/>
      <c r="P98" s="118"/>
      <c r="Q98" s="118"/>
      <c r="R98" s="104"/>
      <c r="S98" s="104"/>
      <c r="T98" s="118"/>
      <c r="U98" s="118"/>
      <c r="V98" s="118"/>
      <c r="W98" s="104"/>
      <c r="X98" s="104"/>
      <c r="Y98" s="118"/>
      <c r="Z98" s="118"/>
      <c r="AA98" s="118"/>
      <c r="AB98" s="104"/>
      <c r="AC98" s="118"/>
      <c r="AD98" s="104"/>
      <c r="AE98" s="118"/>
      <c r="AF98" s="118"/>
      <c r="AG98" s="118"/>
      <c r="AH98" s="118"/>
      <c r="AI98" s="118"/>
      <c r="AJ98" s="118"/>
      <c r="AK98" s="118"/>
      <c r="AL98" s="104"/>
      <c r="AM98" s="118"/>
      <c r="AN98" s="118"/>
      <c r="AO98" s="118"/>
      <c r="AP98" s="118"/>
      <c r="AQ98" s="104"/>
      <c r="AR98" s="104"/>
      <c r="AS98" s="118"/>
      <c r="AT98" s="118"/>
      <c r="AU98" s="118"/>
      <c r="AV98" s="118"/>
      <c r="AW98" s="104"/>
      <c r="AX98" s="118"/>
      <c r="AY98" s="104"/>
      <c r="AZ98" s="104"/>
      <c r="BA98" s="118"/>
      <c r="BB98" s="118"/>
      <c r="BC98" s="118"/>
      <c r="BD98" s="118"/>
      <c r="BE98" s="104"/>
      <c r="BF98" s="118"/>
      <c r="BG98" s="104"/>
      <c r="BH98" s="118"/>
      <c r="BI98" s="104"/>
      <c r="BJ98" s="118"/>
      <c r="BK98" s="118"/>
      <c r="BL98" s="118"/>
      <c r="BM98" s="104"/>
      <c r="BN98" s="104"/>
      <c r="BO98" s="233"/>
      <c r="BP98" s="233"/>
      <c r="BQ98" s="233"/>
      <c r="BR98" s="118"/>
      <c r="BS98" s="104"/>
      <c r="BT98" s="233"/>
      <c r="BU98" s="233"/>
      <c r="BV98" s="233"/>
      <c r="BW98" s="233"/>
      <c r="BX98" s="128">
        <v>1972</v>
      </c>
      <c r="BY98" s="233"/>
    </row>
    <row r="99" spans="1:77" s="7" customFormat="1" ht="39.75" customHeight="1">
      <c r="A99" s="128" t="s">
        <v>2255</v>
      </c>
      <c r="B99" s="254" t="s">
        <v>5524</v>
      </c>
      <c r="C99" s="128" t="s">
        <v>4129</v>
      </c>
      <c r="D99" s="128">
        <v>49</v>
      </c>
      <c r="E99" s="128">
        <v>1973</v>
      </c>
      <c r="F99" s="254" t="s">
        <v>5525</v>
      </c>
      <c r="G99" s="128" t="s">
        <v>674</v>
      </c>
      <c r="H99" s="128" t="s">
        <v>674</v>
      </c>
      <c r="I99" s="116"/>
      <c r="J99" s="104"/>
      <c r="K99" s="116"/>
      <c r="L99" s="116"/>
      <c r="M99" s="116"/>
      <c r="N99" s="104"/>
      <c r="O99" s="116"/>
      <c r="P99" s="116"/>
      <c r="Q99" s="116"/>
      <c r="R99" s="104"/>
      <c r="S99" s="104"/>
      <c r="T99" s="116"/>
      <c r="U99" s="116"/>
      <c r="V99" s="116"/>
      <c r="W99" s="104"/>
      <c r="X99" s="104"/>
      <c r="Y99" s="116"/>
      <c r="Z99" s="116"/>
      <c r="AA99" s="116"/>
      <c r="AB99" s="104"/>
      <c r="AC99" s="116"/>
      <c r="AD99" s="104"/>
      <c r="AE99" s="116"/>
      <c r="AF99" s="116"/>
      <c r="AG99" s="116"/>
      <c r="AH99" s="116"/>
      <c r="AI99" s="116"/>
      <c r="AJ99" s="116"/>
      <c r="AK99" s="116"/>
      <c r="AL99" s="104"/>
      <c r="AM99" s="116"/>
      <c r="AN99" s="116"/>
      <c r="AO99" s="116"/>
      <c r="AP99" s="116"/>
      <c r="AQ99" s="104"/>
      <c r="AR99" s="104"/>
      <c r="AS99" s="116"/>
      <c r="AT99" s="116"/>
      <c r="AU99" s="116"/>
      <c r="AV99" s="116"/>
      <c r="AW99" s="104"/>
      <c r="AX99" s="116"/>
      <c r="AY99" s="104"/>
      <c r="AZ99" s="104"/>
      <c r="BA99" s="116"/>
      <c r="BB99" s="116"/>
      <c r="BC99" s="116"/>
      <c r="BD99" s="116"/>
      <c r="BE99" s="104"/>
      <c r="BF99" s="116"/>
      <c r="BG99" s="104"/>
      <c r="BH99" s="116"/>
      <c r="BI99" s="104"/>
      <c r="BJ99" s="116"/>
      <c r="BK99" s="116"/>
      <c r="BL99" s="116"/>
      <c r="BM99" s="104"/>
      <c r="BN99" s="104"/>
      <c r="BO99" s="233"/>
      <c r="BP99" s="233"/>
      <c r="BQ99" s="233"/>
      <c r="BR99" s="116"/>
      <c r="BS99" s="104"/>
      <c r="BT99" s="233"/>
      <c r="BU99" s="233"/>
      <c r="BV99" s="233"/>
      <c r="BW99" s="233"/>
      <c r="BX99" s="128">
        <v>1973</v>
      </c>
      <c r="BY99" s="233"/>
    </row>
    <row r="100" spans="1:77" s="7" customFormat="1" ht="39.75" customHeight="1">
      <c r="A100" s="128" t="s">
        <v>674</v>
      </c>
      <c r="B100" s="254" t="s">
        <v>5526</v>
      </c>
      <c r="C100" s="128" t="s">
        <v>4129</v>
      </c>
      <c r="D100" s="128">
        <v>59</v>
      </c>
      <c r="E100" s="128">
        <v>1974</v>
      </c>
      <c r="F100" s="254" t="s">
        <v>5527</v>
      </c>
      <c r="G100" s="128" t="s">
        <v>674</v>
      </c>
      <c r="H100" s="128" t="s">
        <v>674</v>
      </c>
      <c r="I100" s="116"/>
      <c r="J100" s="104"/>
      <c r="K100" s="116"/>
      <c r="L100" s="116"/>
      <c r="M100" s="116"/>
      <c r="N100" s="104"/>
      <c r="O100" s="116"/>
      <c r="P100" s="116"/>
      <c r="Q100" s="116"/>
      <c r="R100" s="104"/>
      <c r="S100" s="104"/>
      <c r="T100" s="116"/>
      <c r="U100" s="116"/>
      <c r="V100" s="116"/>
      <c r="W100" s="104"/>
      <c r="X100" s="104"/>
      <c r="Y100" s="116"/>
      <c r="Z100" s="116"/>
      <c r="AA100" s="116"/>
      <c r="AB100" s="104"/>
      <c r="AC100" s="116"/>
      <c r="AD100" s="104"/>
      <c r="AE100" s="116"/>
      <c r="AF100" s="116"/>
      <c r="AG100" s="116"/>
      <c r="AH100" s="116"/>
      <c r="AI100" s="116"/>
      <c r="AJ100" s="116"/>
      <c r="AK100" s="116"/>
      <c r="AL100" s="104"/>
      <c r="AM100" s="116"/>
      <c r="AN100" s="116"/>
      <c r="AO100" s="116"/>
      <c r="AP100" s="116"/>
      <c r="AQ100" s="104"/>
      <c r="AR100" s="104"/>
      <c r="AS100" s="116"/>
      <c r="AT100" s="116"/>
      <c r="AU100" s="116"/>
      <c r="AV100" s="116"/>
      <c r="AW100" s="104"/>
      <c r="AX100" s="116"/>
      <c r="AY100" s="104"/>
      <c r="AZ100" s="104"/>
      <c r="BA100" s="116"/>
      <c r="BB100" s="116"/>
      <c r="BC100" s="116"/>
      <c r="BD100" s="116"/>
      <c r="BE100" s="104"/>
      <c r="BF100" s="116"/>
      <c r="BG100" s="104"/>
      <c r="BH100" s="116"/>
      <c r="BI100" s="104"/>
      <c r="BJ100" s="116"/>
      <c r="BK100" s="116"/>
      <c r="BL100" s="116"/>
      <c r="BM100" s="104"/>
      <c r="BN100" s="104"/>
      <c r="BO100" s="233"/>
      <c r="BP100" s="233"/>
      <c r="BQ100" s="233"/>
      <c r="BR100" s="116"/>
      <c r="BS100" s="104"/>
      <c r="BT100" s="233"/>
      <c r="BU100" s="233"/>
      <c r="BV100" s="233"/>
      <c r="BW100" s="233"/>
      <c r="BX100" s="128">
        <v>1974</v>
      </c>
      <c r="BY100" s="233"/>
    </row>
    <row r="101" spans="1:77" s="7" customFormat="1" ht="39.75" customHeight="1">
      <c r="A101" s="128" t="s">
        <v>674</v>
      </c>
      <c r="B101" s="254" t="s">
        <v>5528</v>
      </c>
      <c r="C101" s="128" t="s">
        <v>4129</v>
      </c>
      <c r="D101" s="128">
        <v>81</v>
      </c>
      <c r="E101" s="128">
        <v>1975</v>
      </c>
      <c r="F101" s="254" t="s">
        <v>5529</v>
      </c>
      <c r="G101" s="128" t="s">
        <v>674</v>
      </c>
      <c r="H101" s="128" t="s">
        <v>674</v>
      </c>
      <c r="I101" s="116"/>
      <c r="J101" s="117"/>
      <c r="K101" s="116"/>
      <c r="L101" s="116"/>
      <c r="M101" s="116"/>
      <c r="N101" s="104"/>
      <c r="O101" s="116"/>
      <c r="P101" s="116"/>
      <c r="Q101" s="116"/>
      <c r="R101" s="104"/>
      <c r="S101" s="104"/>
      <c r="T101" s="116"/>
      <c r="U101" s="116"/>
      <c r="V101" s="116"/>
      <c r="W101" s="104"/>
      <c r="X101" s="104"/>
      <c r="Y101" s="116"/>
      <c r="Z101" s="116"/>
      <c r="AA101" s="116"/>
      <c r="AB101" s="104"/>
      <c r="AC101" s="116"/>
      <c r="AD101" s="104"/>
      <c r="AE101" s="116"/>
      <c r="AF101" s="116"/>
      <c r="AG101" s="116"/>
      <c r="AH101" s="116"/>
      <c r="AI101" s="116"/>
      <c r="AJ101" s="116"/>
      <c r="AK101" s="116"/>
      <c r="AL101" s="104"/>
      <c r="AM101" s="116"/>
      <c r="AN101" s="116"/>
      <c r="AO101" s="116"/>
      <c r="AP101" s="116"/>
      <c r="AQ101" s="104"/>
      <c r="AR101" s="104"/>
      <c r="AS101" s="116"/>
      <c r="AT101" s="116"/>
      <c r="AU101" s="116"/>
      <c r="AV101" s="116"/>
      <c r="AW101" s="104"/>
      <c r="AX101" s="104"/>
      <c r="AY101" s="104"/>
      <c r="AZ101" s="104"/>
      <c r="BA101" s="116"/>
      <c r="BB101" s="116"/>
      <c r="BC101" s="104"/>
      <c r="BD101" s="116"/>
      <c r="BE101" s="104"/>
      <c r="BF101" s="116"/>
      <c r="BG101" s="104"/>
      <c r="BH101" s="116"/>
      <c r="BI101" s="104"/>
      <c r="BJ101" s="116"/>
      <c r="BK101" s="116"/>
      <c r="BL101" s="116"/>
      <c r="BM101" s="104"/>
      <c r="BN101" s="104"/>
      <c r="BO101" s="233"/>
      <c r="BP101" s="233"/>
      <c r="BQ101" s="233"/>
      <c r="BR101" s="116"/>
      <c r="BS101" s="104"/>
      <c r="BT101" s="233"/>
      <c r="BU101" s="233"/>
      <c r="BV101" s="233"/>
      <c r="BW101" s="233"/>
      <c r="BX101" s="128">
        <v>1975</v>
      </c>
      <c r="BY101" s="233"/>
    </row>
    <row r="102" spans="1:77" s="7" customFormat="1" ht="39.75" customHeight="1">
      <c r="A102" s="128" t="s">
        <v>674</v>
      </c>
      <c r="B102" s="254" t="s">
        <v>5530</v>
      </c>
      <c r="C102" s="128" t="s">
        <v>4129</v>
      </c>
      <c r="D102" s="128">
        <v>132</v>
      </c>
      <c r="E102" s="128">
        <v>1976</v>
      </c>
      <c r="F102" s="254" t="s">
        <v>5531</v>
      </c>
      <c r="G102" s="128" t="s">
        <v>674</v>
      </c>
      <c r="H102" s="128" t="s">
        <v>674</v>
      </c>
      <c r="I102" s="118"/>
      <c r="J102" s="104"/>
      <c r="K102" s="118"/>
      <c r="L102" s="118"/>
      <c r="M102" s="118"/>
      <c r="N102" s="104"/>
      <c r="O102" s="118"/>
      <c r="P102" s="118"/>
      <c r="Q102" s="118"/>
      <c r="R102" s="104"/>
      <c r="S102" s="104"/>
      <c r="T102" s="118"/>
      <c r="U102" s="118"/>
      <c r="V102" s="118"/>
      <c r="W102" s="104"/>
      <c r="X102" s="104"/>
      <c r="Y102" s="118"/>
      <c r="Z102" s="118"/>
      <c r="AA102" s="118"/>
      <c r="AB102" s="104"/>
      <c r="AC102" s="118"/>
      <c r="AD102" s="104"/>
      <c r="AE102" s="118"/>
      <c r="AF102" s="118"/>
      <c r="AG102" s="118"/>
      <c r="AH102" s="118"/>
      <c r="AI102" s="118"/>
      <c r="AJ102" s="118"/>
      <c r="AK102" s="118"/>
      <c r="AL102" s="104"/>
      <c r="AM102" s="118"/>
      <c r="AN102" s="118"/>
      <c r="AO102" s="118"/>
      <c r="AP102" s="118"/>
      <c r="AQ102" s="104"/>
      <c r="AR102" s="104"/>
      <c r="AS102" s="118"/>
      <c r="AT102" s="118"/>
      <c r="AU102" s="118"/>
      <c r="AV102" s="118"/>
      <c r="AW102" s="104"/>
      <c r="AX102" s="104"/>
      <c r="AY102" s="104"/>
      <c r="AZ102" s="104"/>
      <c r="BA102" s="118"/>
      <c r="BB102" s="118"/>
      <c r="BC102" s="104"/>
      <c r="BD102" s="118"/>
      <c r="BE102" s="104"/>
      <c r="BF102" s="118"/>
      <c r="BG102" s="104"/>
      <c r="BH102" s="118"/>
      <c r="BI102" s="104"/>
      <c r="BJ102" s="118"/>
      <c r="BK102" s="118"/>
      <c r="BL102" s="118"/>
      <c r="BM102" s="104"/>
      <c r="BN102" s="104"/>
      <c r="BO102" s="233"/>
      <c r="BP102" s="233"/>
      <c r="BQ102" s="233"/>
      <c r="BR102" s="118"/>
      <c r="BS102" s="104"/>
      <c r="BT102" s="233"/>
      <c r="BU102" s="233"/>
      <c r="BV102" s="233"/>
      <c r="BW102" s="233"/>
      <c r="BX102" s="128">
        <v>1976</v>
      </c>
      <c r="BY102" s="233"/>
    </row>
    <row r="103" spans="1:77" s="7" customFormat="1" ht="39.75" customHeight="1">
      <c r="A103" s="128" t="s">
        <v>1960</v>
      </c>
      <c r="B103" s="254" t="s">
        <v>5532</v>
      </c>
      <c r="C103" s="128" t="s">
        <v>4129</v>
      </c>
      <c r="D103" s="128">
        <v>11</v>
      </c>
      <c r="E103" s="128">
        <v>1977</v>
      </c>
      <c r="F103" s="254" t="s">
        <v>5533</v>
      </c>
      <c r="G103" s="128" t="s">
        <v>674</v>
      </c>
      <c r="H103" s="128" t="s">
        <v>674</v>
      </c>
      <c r="I103" s="118"/>
      <c r="J103" s="104"/>
      <c r="K103" s="118"/>
      <c r="L103" s="118"/>
      <c r="M103" s="118"/>
      <c r="N103" s="104"/>
      <c r="O103" s="118"/>
      <c r="P103" s="118"/>
      <c r="Q103" s="118"/>
      <c r="R103" s="104"/>
      <c r="S103" s="104"/>
      <c r="T103" s="118"/>
      <c r="U103" s="118"/>
      <c r="V103" s="118"/>
      <c r="W103" s="104"/>
      <c r="X103" s="104"/>
      <c r="Y103" s="118"/>
      <c r="Z103" s="118"/>
      <c r="AA103" s="118"/>
      <c r="AB103" s="104"/>
      <c r="AC103" s="118"/>
      <c r="AD103" s="104"/>
      <c r="AE103" s="118"/>
      <c r="AF103" s="118"/>
      <c r="AG103" s="118"/>
      <c r="AH103" s="118"/>
      <c r="AI103" s="118"/>
      <c r="AJ103" s="118"/>
      <c r="AK103" s="118"/>
      <c r="AL103" s="104"/>
      <c r="AM103" s="118"/>
      <c r="AN103" s="118"/>
      <c r="AO103" s="118"/>
      <c r="AP103" s="118"/>
      <c r="AQ103" s="104"/>
      <c r="AR103" s="104"/>
      <c r="AS103" s="118"/>
      <c r="AT103" s="118"/>
      <c r="AU103" s="118"/>
      <c r="AV103" s="118"/>
      <c r="AW103" s="104"/>
      <c r="AX103" s="118"/>
      <c r="AY103" s="104"/>
      <c r="AZ103" s="104"/>
      <c r="BA103" s="118"/>
      <c r="BB103" s="118"/>
      <c r="BC103" s="118"/>
      <c r="BD103" s="118"/>
      <c r="BE103" s="104"/>
      <c r="BF103" s="118"/>
      <c r="BG103" s="104"/>
      <c r="BH103" s="118"/>
      <c r="BI103" s="104"/>
      <c r="BJ103" s="118"/>
      <c r="BK103" s="118"/>
      <c r="BL103" s="118"/>
      <c r="BM103" s="104"/>
      <c r="BN103" s="104"/>
      <c r="BO103" s="233"/>
      <c r="BP103" s="233"/>
      <c r="BQ103" s="233"/>
      <c r="BR103" s="118"/>
      <c r="BS103" s="104"/>
      <c r="BT103" s="233"/>
      <c r="BU103" s="233"/>
      <c r="BV103" s="233"/>
      <c r="BW103" s="233"/>
      <c r="BX103" s="128">
        <v>1977</v>
      </c>
      <c r="BY103" s="233"/>
    </row>
    <row r="104" spans="1:77" s="7" customFormat="1" ht="39.75" customHeight="1">
      <c r="A104" s="128" t="s">
        <v>674</v>
      </c>
      <c r="B104" s="254" t="s">
        <v>5534</v>
      </c>
      <c r="C104" s="128" t="s">
        <v>4129</v>
      </c>
      <c r="D104" s="128">
        <v>54</v>
      </c>
      <c r="E104" s="128">
        <v>1978</v>
      </c>
      <c r="F104" s="254" t="s">
        <v>5535</v>
      </c>
      <c r="G104" s="128" t="s">
        <v>674</v>
      </c>
      <c r="H104" s="128" t="s">
        <v>674</v>
      </c>
      <c r="I104" s="116"/>
      <c r="J104" s="104"/>
      <c r="K104" s="116"/>
      <c r="L104" s="116"/>
      <c r="M104" s="116"/>
      <c r="N104" s="104"/>
      <c r="O104" s="116"/>
      <c r="P104" s="116"/>
      <c r="Q104" s="116"/>
      <c r="R104" s="104"/>
      <c r="S104" s="104"/>
      <c r="T104" s="116"/>
      <c r="U104" s="116"/>
      <c r="V104" s="116"/>
      <c r="W104" s="104"/>
      <c r="X104" s="104"/>
      <c r="Y104" s="116"/>
      <c r="Z104" s="116"/>
      <c r="AA104" s="116"/>
      <c r="AB104" s="104"/>
      <c r="AC104" s="116"/>
      <c r="AD104" s="104"/>
      <c r="AE104" s="116"/>
      <c r="AF104" s="116"/>
      <c r="AG104" s="116"/>
      <c r="AH104" s="116"/>
      <c r="AI104" s="116"/>
      <c r="AJ104" s="116"/>
      <c r="AK104" s="116"/>
      <c r="AL104" s="104"/>
      <c r="AM104" s="116"/>
      <c r="AN104" s="116"/>
      <c r="AO104" s="116"/>
      <c r="AP104" s="116"/>
      <c r="AQ104" s="104"/>
      <c r="AR104" s="104"/>
      <c r="AS104" s="116"/>
      <c r="AT104" s="116"/>
      <c r="AU104" s="116"/>
      <c r="AV104" s="116"/>
      <c r="AW104" s="104"/>
      <c r="AX104" s="116"/>
      <c r="AY104" s="104"/>
      <c r="AZ104" s="104"/>
      <c r="BA104" s="116"/>
      <c r="BB104" s="116"/>
      <c r="BC104" s="116"/>
      <c r="BD104" s="116"/>
      <c r="BE104" s="104"/>
      <c r="BF104" s="116"/>
      <c r="BG104" s="104"/>
      <c r="BH104" s="116"/>
      <c r="BI104" s="104"/>
      <c r="BJ104" s="116"/>
      <c r="BK104" s="116"/>
      <c r="BL104" s="116"/>
      <c r="BM104" s="104"/>
      <c r="BN104" s="104"/>
      <c r="BO104" s="233"/>
      <c r="BP104" s="233"/>
      <c r="BQ104" s="233"/>
      <c r="BR104" s="116"/>
      <c r="BS104" s="104"/>
      <c r="BT104" s="233"/>
      <c r="BU104" s="233"/>
      <c r="BV104" s="233"/>
      <c r="BW104" s="233"/>
      <c r="BX104" s="128">
        <v>1978</v>
      </c>
      <c r="BY104" s="233"/>
    </row>
    <row r="105" spans="1:77" s="7" customFormat="1" ht="39.75" customHeight="1">
      <c r="A105" s="128" t="s">
        <v>674</v>
      </c>
      <c r="B105" s="254" t="s">
        <v>5536</v>
      </c>
      <c r="C105" s="128" t="s">
        <v>4129</v>
      </c>
      <c r="D105" s="128">
        <v>88</v>
      </c>
      <c r="E105" s="128">
        <v>1979</v>
      </c>
      <c r="F105" s="254" t="s">
        <v>5537</v>
      </c>
      <c r="G105" s="128" t="s">
        <v>674</v>
      </c>
      <c r="H105" s="128" t="s">
        <v>674</v>
      </c>
      <c r="I105" s="116"/>
      <c r="J105" s="104"/>
      <c r="K105" s="116"/>
      <c r="L105" s="116"/>
      <c r="M105" s="116"/>
      <c r="N105" s="104"/>
      <c r="O105" s="116"/>
      <c r="P105" s="116"/>
      <c r="Q105" s="116"/>
      <c r="R105" s="104"/>
      <c r="S105" s="104"/>
      <c r="T105" s="116"/>
      <c r="U105" s="116"/>
      <c r="V105" s="116"/>
      <c r="W105" s="104"/>
      <c r="X105" s="104"/>
      <c r="Y105" s="116"/>
      <c r="Z105" s="116"/>
      <c r="AA105" s="116"/>
      <c r="AB105" s="104"/>
      <c r="AC105" s="116"/>
      <c r="AD105" s="104"/>
      <c r="AE105" s="116"/>
      <c r="AF105" s="116"/>
      <c r="AG105" s="116"/>
      <c r="AH105" s="116"/>
      <c r="AI105" s="116"/>
      <c r="AJ105" s="116"/>
      <c r="AK105" s="116"/>
      <c r="AL105" s="104"/>
      <c r="AM105" s="116"/>
      <c r="AN105" s="116"/>
      <c r="AO105" s="116"/>
      <c r="AP105" s="116"/>
      <c r="AQ105" s="104"/>
      <c r="AR105" s="104"/>
      <c r="AS105" s="116"/>
      <c r="AT105" s="116"/>
      <c r="AU105" s="116"/>
      <c r="AV105" s="116"/>
      <c r="AW105" s="104"/>
      <c r="AX105" s="116"/>
      <c r="AY105" s="104"/>
      <c r="AZ105" s="104"/>
      <c r="BA105" s="116"/>
      <c r="BB105" s="116"/>
      <c r="BC105" s="116"/>
      <c r="BD105" s="116"/>
      <c r="BE105" s="104"/>
      <c r="BF105" s="116"/>
      <c r="BG105" s="104"/>
      <c r="BH105" s="116"/>
      <c r="BI105" s="104"/>
      <c r="BJ105" s="116"/>
      <c r="BK105" s="116"/>
      <c r="BL105" s="116"/>
      <c r="BM105" s="104"/>
      <c r="BN105" s="104"/>
      <c r="BO105" s="233"/>
      <c r="BP105" s="233"/>
      <c r="BQ105" s="233"/>
      <c r="BR105" s="116"/>
      <c r="BS105" s="104"/>
      <c r="BT105" s="233"/>
      <c r="BU105" s="233"/>
      <c r="BV105" s="233"/>
      <c r="BW105" s="233"/>
      <c r="BX105" s="128">
        <v>1979</v>
      </c>
      <c r="BY105" s="233"/>
    </row>
    <row r="106" spans="1:77" s="7" customFormat="1" ht="39.75" customHeight="1">
      <c r="A106" s="128" t="s">
        <v>674</v>
      </c>
      <c r="B106" s="254" t="s">
        <v>5538</v>
      </c>
      <c r="C106" s="128" t="s">
        <v>4129</v>
      </c>
      <c r="D106" s="128">
        <v>93</v>
      </c>
      <c r="E106" s="128">
        <v>1980</v>
      </c>
      <c r="F106" s="254" t="s">
        <v>5539</v>
      </c>
      <c r="G106" s="128" t="s">
        <v>674</v>
      </c>
      <c r="H106" s="128" t="s">
        <v>674</v>
      </c>
      <c r="I106" s="116"/>
      <c r="J106" s="117"/>
      <c r="K106" s="116"/>
      <c r="L106" s="116"/>
      <c r="M106" s="116"/>
      <c r="N106" s="104"/>
      <c r="O106" s="116"/>
      <c r="P106" s="116"/>
      <c r="Q106" s="116"/>
      <c r="R106" s="104"/>
      <c r="S106" s="104"/>
      <c r="T106" s="116"/>
      <c r="U106" s="116"/>
      <c r="V106" s="116"/>
      <c r="W106" s="104"/>
      <c r="X106" s="104"/>
      <c r="Y106" s="116"/>
      <c r="Z106" s="116"/>
      <c r="AA106" s="116"/>
      <c r="AB106" s="104"/>
      <c r="AC106" s="116"/>
      <c r="AD106" s="104"/>
      <c r="AE106" s="116"/>
      <c r="AF106" s="116"/>
      <c r="AG106" s="116"/>
      <c r="AH106" s="116"/>
      <c r="AI106" s="116"/>
      <c r="AJ106" s="116"/>
      <c r="AK106" s="116"/>
      <c r="AL106" s="104"/>
      <c r="AM106" s="116"/>
      <c r="AN106" s="116"/>
      <c r="AO106" s="116"/>
      <c r="AP106" s="116"/>
      <c r="AQ106" s="104"/>
      <c r="AR106" s="104"/>
      <c r="AS106" s="116"/>
      <c r="AT106" s="116"/>
      <c r="AU106" s="116"/>
      <c r="AV106" s="116"/>
      <c r="AW106" s="104"/>
      <c r="AX106" s="104"/>
      <c r="AY106" s="104"/>
      <c r="AZ106" s="104"/>
      <c r="BA106" s="116"/>
      <c r="BB106" s="116"/>
      <c r="BC106" s="104"/>
      <c r="BD106" s="116"/>
      <c r="BE106" s="104"/>
      <c r="BF106" s="116"/>
      <c r="BG106" s="104"/>
      <c r="BH106" s="116"/>
      <c r="BI106" s="104"/>
      <c r="BJ106" s="116"/>
      <c r="BK106" s="116"/>
      <c r="BL106" s="116"/>
      <c r="BM106" s="104"/>
      <c r="BN106" s="104"/>
      <c r="BO106" s="233"/>
      <c r="BP106" s="233"/>
      <c r="BQ106" s="233"/>
      <c r="BR106" s="116"/>
      <c r="BS106" s="104"/>
      <c r="BT106" s="233"/>
      <c r="BU106" s="233"/>
      <c r="BV106" s="233"/>
      <c r="BW106" s="233"/>
      <c r="BX106" s="128">
        <v>1980</v>
      </c>
      <c r="BY106" s="233"/>
    </row>
    <row r="107" spans="1:77" s="7" customFormat="1" ht="39.75" customHeight="1">
      <c r="A107" s="128" t="s">
        <v>1960</v>
      </c>
      <c r="B107" s="254" t="s">
        <v>5540</v>
      </c>
      <c r="C107" s="128" t="s">
        <v>1186</v>
      </c>
      <c r="D107" s="128">
        <v>102</v>
      </c>
      <c r="E107" s="128">
        <v>1981</v>
      </c>
      <c r="F107" s="254" t="s">
        <v>5541</v>
      </c>
      <c r="G107" s="254" t="s">
        <v>5077</v>
      </c>
      <c r="H107" s="128" t="s">
        <v>2815</v>
      </c>
      <c r="I107" s="118"/>
      <c r="J107" s="104"/>
      <c r="K107" s="118"/>
      <c r="L107" s="118"/>
      <c r="M107" s="118"/>
      <c r="N107" s="104"/>
      <c r="O107" s="118"/>
      <c r="P107" s="118"/>
      <c r="Q107" s="118"/>
      <c r="R107" s="104"/>
      <c r="S107" s="104"/>
      <c r="T107" s="118"/>
      <c r="U107" s="118"/>
      <c r="V107" s="118"/>
      <c r="W107" s="104"/>
      <c r="X107" s="104"/>
      <c r="Y107" s="118"/>
      <c r="Z107" s="118"/>
      <c r="AA107" s="118"/>
      <c r="AB107" s="104"/>
      <c r="AC107" s="118"/>
      <c r="AD107" s="104"/>
      <c r="AE107" s="118"/>
      <c r="AF107" s="118"/>
      <c r="AG107" s="118"/>
      <c r="AH107" s="118"/>
      <c r="AI107" s="118"/>
      <c r="AJ107" s="118"/>
      <c r="AK107" s="118"/>
      <c r="AL107" s="104"/>
      <c r="AM107" s="118"/>
      <c r="AN107" s="118"/>
      <c r="AO107" s="118"/>
      <c r="AP107" s="118"/>
      <c r="AQ107" s="104"/>
      <c r="AR107" s="104"/>
      <c r="AS107" s="118"/>
      <c r="AT107" s="118"/>
      <c r="AU107" s="118"/>
      <c r="AV107" s="118"/>
      <c r="AW107" s="104"/>
      <c r="AX107" s="104"/>
      <c r="AY107" s="104"/>
      <c r="AZ107" s="104"/>
      <c r="BA107" s="118"/>
      <c r="BB107" s="118"/>
      <c r="BC107" s="104"/>
      <c r="BD107" s="118"/>
      <c r="BE107" s="104"/>
      <c r="BF107" s="118"/>
      <c r="BG107" s="104"/>
      <c r="BH107" s="118"/>
      <c r="BI107" s="104"/>
      <c r="BJ107" s="118"/>
      <c r="BK107" s="118"/>
      <c r="BL107" s="118"/>
      <c r="BM107" s="104"/>
      <c r="BN107" s="104"/>
      <c r="BO107" s="233"/>
      <c r="BP107" s="233"/>
      <c r="BQ107" s="233"/>
      <c r="BR107" s="118"/>
      <c r="BS107" s="104"/>
      <c r="BT107" s="233"/>
      <c r="BU107" s="233"/>
      <c r="BV107" s="233"/>
      <c r="BW107" s="233"/>
      <c r="BX107" s="128">
        <v>1981</v>
      </c>
      <c r="BY107" s="233"/>
    </row>
    <row r="108" spans="1:77" s="7" customFormat="1" ht="39.75" customHeight="1">
      <c r="A108" s="128" t="s">
        <v>674</v>
      </c>
      <c r="B108" s="254" t="s">
        <v>5542</v>
      </c>
      <c r="C108" s="128" t="s">
        <v>4129</v>
      </c>
      <c r="D108" s="128">
        <v>119</v>
      </c>
      <c r="E108" s="128">
        <v>1982</v>
      </c>
      <c r="F108" s="254" t="s">
        <v>5543</v>
      </c>
      <c r="G108" s="128" t="s">
        <v>674</v>
      </c>
      <c r="H108" s="128" t="s">
        <v>674</v>
      </c>
      <c r="I108" s="118"/>
      <c r="J108" s="104"/>
      <c r="K108" s="118"/>
      <c r="L108" s="118"/>
      <c r="M108" s="118"/>
      <c r="N108" s="104"/>
      <c r="O108" s="118"/>
      <c r="P108" s="118"/>
      <c r="Q108" s="118"/>
      <c r="R108" s="104"/>
      <c r="S108" s="104"/>
      <c r="T108" s="118"/>
      <c r="U108" s="118"/>
      <c r="V108" s="118"/>
      <c r="W108" s="104"/>
      <c r="X108" s="104"/>
      <c r="Y108" s="118"/>
      <c r="Z108" s="118"/>
      <c r="AA108" s="118"/>
      <c r="AB108" s="104"/>
      <c r="AC108" s="118"/>
      <c r="AD108" s="104"/>
      <c r="AE108" s="118"/>
      <c r="AF108" s="118"/>
      <c r="AG108" s="118"/>
      <c r="AH108" s="118"/>
      <c r="AI108" s="118"/>
      <c r="AJ108" s="118"/>
      <c r="AK108" s="118"/>
      <c r="AL108" s="104"/>
      <c r="AM108" s="118"/>
      <c r="AN108" s="118"/>
      <c r="AO108" s="118"/>
      <c r="AP108" s="118"/>
      <c r="AQ108" s="104"/>
      <c r="AR108" s="104"/>
      <c r="AS108" s="118"/>
      <c r="AT108" s="118"/>
      <c r="AU108" s="118"/>
      <c r="AV108" s="118"/>
      <c r="AW108" s="104"/>
      <c r="AX108" s="118"/>
      <c r="AY108" s="104"/>
      <c r="AZ108" s="104"/>
      <c r="BA108" s="118"/>
      <c r="BB108" s="118"/>
      <c r="BC108" s="118"/>
      <c r="BD108" s="118"/>
      <c r="BE108" s="104"/>
      <c r="BF108" s="118"/>
      <c r="BG108" s="104"/>
      <c r="BH108" s="118"/>
      <c r="BI108" s="104"/>
      <c r="BJ108" s="118"/>
      <c r="BK108" s="118"/>
      <c r="BL108" s="118"/>
      <c r="BM108" s="104"/>
      <c r="BN108" s="104"/>
      <c r="BO108" s="233"/>
      <c r="BP108" s="233"/>
      <c r="BQ108" s="233"/>
      <c r="BR108" s="118"/>
      <c r="BS108" s="104"/>
      <c r="BT108" s="233"/>
      <c r="BU108" s="233"/>
      <c r="BV108" s="233"/>
      <c r="BW108" s="233"/>
      <c r="BX108" s="128">
        <v>1982</v>
      </c>
      <c r="BY108" s="233"/>
    </row>
    <row r="109" spans="1:77" s="7" customFormat="1" ht="39.75" customHeight="1">
      <c r="A109" s="128" t="s">
        <v>2460</v>
      </c>
      <c r="B109" s="254" t="s">
        <v>5544</v>
      </c>
      <c r="C109" s="128" t="s">
        <v>4129</v>
      </c>
      <c r="D109" s="128">
        <v>19</v>
      </c>
      <c r="E109" s="128">
        <v>1983</v>
      </c>
      <c r="F109" s="254" t="s">
        <v>5545</v>
      </c>
      <c r="G109" s="128" t="s">
        <v>674</v>
      </c>
      <c r="H109" s="128" t="s">
        <v>674</v>
      </c>
      <c r="I109" s="116"/>
      <c r="J109" s="104"/>
      <c r="K109" s="116"/>
      <c r="L109" s="116"/>
      <c r="M109" s="116"/>
      <c r="N109" s="104"/>
      <c r="O109" s="116"/>
      <c r="P109" s="116"/>
      <c r="Q109" s="116"/>
      <c r="R109" s="104"/>
      <c r="S109" s="104"/>
      <c r="T109" s="116"/>
      <c r="U109" s="116"/>
      <c r="V109" s="116"/>
      <c r="W109" s="104"/>
      <c r="X109" s="104"/>
      <c r="Y109" s="116"/>
      <c r="Z109" s="116"/>
      <c r="AA109" s="116"/>
      <c r="AB109" s="104"/>
      <c r="AC109" s="116"/>
      <c r="AD109" s="104"/>
      <c r="AE109" s="116"/>
      <c r="AF109" s="116"/>
      <c r="AG109" s="116"/>
      <c r="AH109" s="116"/>
      <c r="AI109" s="116"/>
      <c r="AJ109" s="116"/>
      <c r="AK109" s="116"/>
      <c r="AL109" s="104"/>
      <c r="AM109" s="116"/>
      <c r="AN109" s="116"/>
      <c r="AO109" s="116"/>
      <c r="AP109" s="116"/>
      <c r="AQ109" s="104"/>
      <c r="AR109" s="104"/>
      <c r="AS109" s="116"/>
      <c r="AT109" s="116"/>
      <c r="AU109" s="116"/>
      <c r="AV109" s="116"/>
      <c r="AW109" s="104"/>
      <c r="AX109" s="116"/>
      <c r="AY109" s="104"/>
      <c r="AZ109" s="104"/>
      <c r="BA109" s="116"/>
      <c r="BB109" s="116"/>
      <c r="BC109" s="116"/>
      <c r="BD109" s="116"/>
      <c r="BE109" s="104"/>
      <c r="BF109" s="116"/>
      <c r="BG109" s="104"/>
      <c r="BH109" s="116"/>
      <c r="BI109" s="104"/>
      <c r="BJ109" s="116"/>
      <c r="BK109" s="116"/>
      <c r="BL109" s="116"/>
      <c r="BM109" s="104"/>
      <c r="BN109" s="104"/>
      <c r="BO109" s="233"/>
      <c r="BP109" s="233"/>
      <c r="BQ109" s="233"/>
      <c r="BR109" s="116"/>
      <c r="BS109" s="104"/>
      <c r="BT109" s="233"/>
      <c r="BU109" s="233"/>
      <c r="BV109" s="233"/>
      <c r="BW109" s="233"/>
      <c r="BX109" s="128">
        <v>1983</v>
      </c>
      <c r="BY109" s="233"/>
    </row>
    <row r="110" spans="1:77" s="7" customFormat="1" ht="39.75" customHeight="1">
      <c r="A110" s="128" t="s">
        <v>674</v>
      </c>
      <c r="B110" s="254" t="s">
        <v>5546</v>
      </c>
      <c r="C110" s="128" t="s">
        <v>4129</v>
      </c>
      <c r="D110" s="128">
        <v>21</v>
      </c>
      <c r="E110" s="128">
        <v>1984</v>
      </c>
      <c r="F110" s="254" t="s">
        <v>5547</v>
      </c>
      <c r="G110" s="128" t="s">
        <v>674</v>
      </c>
      <c r="H110" s="128" t="s">
        <v>674</v>
      </c>
      <c r="I110" s="116"/>
      <c r="J110" s="104"/>
      <c r="K110" s="116"/>
      <c r="L110" s="116"/>
      <c r="M110" s="116"/>
      <c r="N110" s="104"/>
      <c r="O110" s="116"/>
      <c r="P110" s="116"/>
      <c r="Q110" s="116"/>
      <c r="R110" s="104"/>
      <c r="S110" s="104"/>
      <c r="T110" s="116"/>
      <c r="U110" s="116"/>
      <c r="V110" s="116"/>
      <c r="W110" s="104"/>
      <c r="X110" s="104"/>
      <c r="Y110" s="116"/>
      <c r="Z110" s="116"/>
      <c r="AA110" s="116"/>
      <c r="AB110" s="104"/>
      <c r="AC110" s="116"/>
      <c r="AD110" s="104"/>
      <c r="AE110" s="116"/>
      <c r="AF110" s="116"/>
      <c r="AG110" s="116"/>
      <c r="AH110" s="116"/>
      <c r="AI110" s="116"/>
      <c r="AJ110" s="116"/>
      <c r="AK110" s="116"/>
      <c r="AL110" s="104"/>
      <c r="AM110" s="116"/>
      <c r="AN110" s="116"/>
      <c r="AO110" s="116"/>
      <c r="AP110" s="116"/>
      <c r="AQ110" s="104"/>
      <c r="AR110" s="104"/>
      <c r="AS110" s="116"/>
      <c r="AT110" s="116"/>
      <c r="AU110" s="116"/>
      <c r="AV110" s="116"/>
      <c r="AW110" s="104"/>
      <c r="AX110" s="116"/>
      <c r="AY110" s="104"/>
      <c r="AZ110" s="104"/>
      <c r="BA110" s="116"/>
      <c r="BB110" s="116"/>
      <c r="BC110" s="116"/>
      <c r="BD110" s="116"/>
      <c r="BE110" s="104"/>
      <c r="BF110" s="116"/>
      <c r="BG110" s="104"/>
      <c r="BH110" s="116"/>
      <c r="BI110" s="104"/>
      <c r="BJ110" s="116"/>
      <c r="BK110" s="116"/>
      <c r="BL110" s="116"/>
      <c r="BM110" s="104"/>
      <c r="BN110" s="104"/>
      <c r="BO110" s="233"/>
      <c r="BP110" s="233"/>
      <c r="BQ110" s="233"/>
      <c r="BR110" s="116"/>
      <c r="BS110" s="104"/>
      <c r="BT110" s="233"/>
      <c r="BU110" s="233"/>
      <c r="BV110" s="233"/>
      <c r="BW110" s="233"/>
      <c r="BX110" s="128">
        <v>1984</v>
      </c>
      <c r="BY110" s="233"/>
    </row>
    <row r="111" spans="1:77" s="7" customFormat="1" ht="39.75" customHeight="1">
      <c r="A111" s="128" t="s">
        <v>674</v>
      </c>
      <c r="B111" s="254" t="s">
        <v>5548</v>
      </c>
      <c r="C111" s="128" t="s">
        <v>4129</v>
      </c>
      <c r="D111" s="128">
        <v>41</v>
      </c>
      <c r="E111" s="128">
        <v>1985</v>
      </c>
      <c r="F111" s="254" t="s">
        <v>1911</v>
      </c>
      <c r="G111" s="128" t="s">
        <v>674</v>
      </c>
      <c r="H111" s="128" t="s">
        <v>674</v>
      </c>
      <c r="I111" s="116"/>
      <c r="J111" s="117"/>
      <c r="K111" s="116"/>
      <c r="L111" s="116"/>
      <c r="M111" s="116"/>
      <c r="N111" s="104"/>
      <c r="O111" s="116"/>
      <c r="P111" s="116"/>
      <c r="Q111" s="116"/>
      <c r="R111" s="104"/>
      <c r="S111" s="104"/>
      <c r="T111" s="116"/>
      <c r="U111" s="116"/>
      <c r="V111" s="116"/>
      <c r="W111" s="104"/>
      <c r="X111" s="104"/>
      <c r="Y111" s="116"/>
      <c r="Z111" s="116"/>
      <c r="AA111" s="116"/>
      <c r="AB111" s="104"/>
      <c r="AC111" s="116"/>
      <c r="AD111" s="104"/>
      <c r="AE111" s="116"/>
      <c r="AF111" s="116"/>
      <c r="AG111" s="116"/>
      <c r="AH111" s="116"/>
      <c r="AI111" s="116"/>
      <c r="AJ111" s="116"/>
      <c r="AK111" s="116"/>
      <c r="AL111" s="104"/>
      <c r="AM111" s="116"/>
      <c r="AN111" s="116"/>
      <c r="AO111" s="116"/>
      <c r="AP111" s="116"/>
      <c r="AQ111" s="104"/>
      <c r="AR111" s="104"/>
      <c r="AS111" s="116"/>
      <c r="AT111" s="116"/>
      <c r="AU111" s="116"/>
      <c r="AV111" s="116"/>
      <c r="AW111" s="104"/>
      <c r="AX111" s="104"/>
      <c r="AY111" s="104"/>
      <c r="AZ111" s="104"/>
      <c r="BA111" s="116"/>
      <c r="BB111" s="116"/>
      <c r="BC111" s="104"/>
      <c r="BD111" s="116"/>
      <c r="BE111" s="104"/>
      <c r="BF111" s="116"/>
      <c r="BG111" s="104"/>
      <c r="BH111" s="116"/>
      <c r="BI111" s="104"/>
      <c r="BJ111" s="116"/>
      <c r="BK111" s="116"/>
      <c r="BL111" s="116"/>
      <c r="BM111" s="104"/>
      <c r="BN111" s="104"/>
      <c r="BO111" s="233"/>
      <c r="BP111" s="233"/>
      <c r="BQ111" s="233"/>
      <c r="BR111" s="116"/>
      <c r="BS111" s="104"/>
      <c r="BT111" s="233"/>
      <c r="BU111" s="233"/>
      <c r="BV111" s="233"/>
      <c r="BW111" s="233"/>
      <c r="BX111" s="128">
        <v>1985</v>
      </c>
      <c r="BY111" s="233"/>
    </row>
    <row r="112" spans="1:77" s="7" customFormat="1" ht="39.75" customHeight="1">
      <c r="A112" s="128" t="s">
        <v>674</v>
      </c>
      <c r="B112" s="254" t="s">
        <v>5549</v>
      </c>
      <c r="C112" s="128" t="s">
        <v>4129</v>
      </c>
      <c r="D112" s="128">
        <v>52</v>
      </c>
      <c r="E112" s="128">
        <v>1986</v>
      </c>
      <c r="F112" s="254" t="s">
        <v>5550</v>
      </c>
      <c r="G112" s="128" t="s">
        <v>674</v>
      </c>
      <c r="H112" s="128" t="s">
        <v>674</v>
      </c>
      <c r="I112" s="118"/>
      <c r="J112" s="104"/>
      <c r="K112" s="118"/>
      <c r="L112" s="118"/>
      <c r="M112" s="118"/>
      <c r="N112" s="104"/>
      <c r="O112" s="118"/>
      <c r="P112" s="118"/>
      <c r="Q112" s="118"/>
      <c r="R112" s="104"/>
      <c r="S112" s="104"/>
      <c r="T112" s="118"/>
      <c r="U112" s="118"/>
      <c r="V112" s="118"/>
      <c r="W112" s="104"/>
      <c r="X112" s="104"/>
      <c r="Y112" s="118"/>
      <c r="Z112" s="118"/>
      <c r="AA112" s="118"/>
      <c r="AB112" s="104"/>
      <c r="AC112" s="118"/>
      <c r="AD112" s="104"/>
      <c r="AE112" s="118"/>
      <c r="AF112" s="118"/>
      <c r="AG112" s="118"/>
      <c r="AH112" s="118"/>
      <c r="AI112" s="118"/>
      <c r="AJ112" s="118"/>
      <c r="AK112" s="118"/>
      <c r="AL112" s="104"/>
      <c r="AM112" s="118"/>
      <c r="AN112" s="118"/>
      <c r="AO112" s="118"/>
      <c r="AP112" s="118"/>
      <c r="AQ112" s="104"/>
      <c r="AR112" s="104"/>
      <c r="AS112" s="118"/>
      <c r="AT112" s="118"/>
      <c r="AU112" s="118"/>
      <c r="AV112" s="118"/>
      <c r="AW112" s="104"/>
      <c r="AX112" s="104"/>
      <c r="AY112" s="104"/>
      <c r="AZ112" s="104"/>
      <c r="BA112" s="118"/>
      <c r="BB112" s="118"/>
      <c r="BC112" s="104"/>
      <c r="BD112" s="118"/>
      <c r="BE112" s="104"/>
      <c r="BF112" s="118"/>
      <c r="BG112" s="104"/>
      <c r="BH112" s="118"/>
      <c r="BI112" s="104"/>
      <c r="BJ112" s="118"/>
      <c r="BK112" s="118"/>
      <c r="BL112" s="118"/>
      <c r="BM112" s="104"/>
      <c r="BN112" s="104"/>
      <c r="BO112" s="233"/>
      <c r="BP112" s="233"/>
      <c r="BQ112" s="233"/>
      <c r="BR112" s="118"/>
      <c r="BS112" s="104"/>
      <c r="BT112" s="233"/>
      <c r="BU112" s="233"/>
      <c r="BV112" s="233"/>
      <c r="BW112" s="233"/>
      <c r="BX112" s="128">
        <v>1986</v>
      </c>
      <c r="BY112" s="233"/>
    </row>
    <row r="113" spans="1:77" s="7" customFormat="1" ht="39.75" customHeight="1">
      <c r="A113" s="128" t="s">
        <v>674</v>
      </c>
      <c r="B113" s="254" t="s">
        <v>5551</v>
      </c>
      <c r="C113" s="128" t="s">
        <v>4129</v>
      </c>
      <c r="D113" s="128">
        <v>63</v>
      </c>
      <c r="E113" s="128">
        <v>1987</v>
      </c>
      <c r="F113" s="254" t="s">
        <v>5552</v>
      </c>
      <c r="G113" s="128" t="s">
        <v>674</v>
      </c>
      <c r="H113" s="128" t="s">
        <v>674</v>
      </c>
      <c r="I113" s="118"/>
      <c r="J113" s="104"/>
      <c r="K113" s="118"/>
      <c r="L113" s="118"/>
      <c r="M113" s="118"/>
      <c r="N113" s="104"/>
      <c r="O113" s="118"/>
      <c r="P113" s="118"/>
      <c r="Q113" s="118"/>
      <c r="R113" s="104"/>
      <c r="S113" s="104"/>
      <c r="T113" s="118"/>
      <c r="U113" s="118"/>
      <c r="V113" s="118"/>
      <c r="W113" s="104"/>
      <c r="X113" s="104"/>
      <c r="Y113" s="118"/>
      <c r="Z113" s="118"/>
      <c r="AA113" s="118"/>
      <c r="AB113" s="104"/>
      <c r="AC113" s="118"/>
      <c r="AD113" s="104"/>
      <c r="AE113" s="118"/>
      <c r="AF113" s="118"/>
      <c r="AG113" s="118"/>
      <c r="AH113" s="118"/>
      <c r="AI113" s="118"/>
      <c r="AJ113" s="118"/>
      <c r="AK113" s="118"/>
      <c r="AL113" s="104"/>
      <c r="AM113" s="118"/>
      <c r="AN113" s="118"/>
      <c r="AO113" s="118"/>
      <c r="AP113" s="118"/>
      <c r="AQ113" s="104"/>
      <c r="AR113" s="104"/>
      <c r="AS113" s="118"/>
      <c r="AT113" s="118"/>
      <c r="AU113" s="118"/>
      <c r="AV113" s="118"/>
      <c r="AW113" s="104"/>
      <c r="AX113" s="118"/>
      <c r="AY113" s="104"/>
      <c r="AZ113" s="104"/>
      <c r="BA113" s="118"/>
      <c r="BB113" s="118"/>
      <c r="BC113" s="118"/>
      <c r="BD113" s="118"/>
      <c r="BE113" s="104"/>
      <c r="BF113" s="118"/>
      <c r="BG113" s="104"/>
      <c r="BH113" s="118"/>
      <c r="BI113" s="104"/>
      <c r="BJ113" s="118"/>
      <c r="BK113" s="118"/>
      <c r="BL113" s="118"/>
      <c r="BM113" s="104"/>
      <c r="BN113" s="104"/>
      <c r="BO113" s="233"/>
      <c r="BP113" s="233"/>
      <c r="BQ113" s="233"/>
      <c r="BR113" s="118"/>
      <c r="BS113" s="104"/>
      <c r="BT113" s="233"/>
      <c r="BU113" s="233"/>
      <c r="BV113" s="233"/>
      <c r="BW113" s="233"/>
      <c r="BX113" s="128">
        <v>1987</v>
      </c>
      <c r="BY113" s="233"/>
    </row>
    <row r="114" spans="1:77" s="7" customFormat="1" ht="39.75" customHeight="1">
      <c r="A114" s="128" t="s">
        <v>674</v>
      </c>
      <c r="B114" s="254" t="s">
        <v>5553</v>
      </c>
      <c r="C114" s="128" t="s">
        <v>4129</v>
      </c>
      <c r="D114" s="128">
        <v>68</v>
      </c>
      <c r="E114" s="128">
        <v>1988</v>
      </c>
      <c r="F114" s="254" t="s">
        <v>5554</v>
      </c>
      <c r="G114" s="128" t="s">
        <v>674</v>
      </c>
      <c r="H114" s="128" t="s">
        <v>674</v>
      </c>
      <c r="I114" s="116"/>
      <c r="J114" s="104"/>
      <c r="K114" s="116"/>
      <c r="L114" s="116"/>
      <c r="M114" s="116"/>
      <c r="N114" s="104"/>
      <c r="O114" s="116"/>
      <c r="P114" s="116"/>
      <c r="Q114" s="116"/>
      <c r="R114" s="104"/>
      <c r="S114" s="104"/>
      <c r="T114" s="116"/>
      <c r="U114" s="116"/>
      <c r="V114" s="116"/>
      <c r="W114" s="104"/>
      <c r="X114" s="104"/>
      <c r="Y114" s="116"/>
      <c r="Z114" s="116"/>
      <c r="AA114" s="116"/>
      <c r="AB114" s="104"/>
      <c r="AC114" s="116"/>
      <c r="AD114" s="104"/>
      <c r="AE114" s="116"/>
      <c r="AF114" s="116"/>
      <c r="AG114" s="116"/>
      <c r="AH114" s="116"/>
      <c r="AI114" s="116"/>
      <c r="AJ114" s="116"/>
      <c r="AK114" s="116"/>
      <c r="AL114" s="104"/>
      <c r="AM114" s="116"/>
      <c r="AN114" s="116"/>
      <c r="AO114" s="116"/>
      <c r="AP114" s="116"/>
      <c r="AQ114" s="104"/>
      <c r="AR114" s="104"/>
      <c r="AS114" s="116"/>
      <c r="AT114" s="116"/>
      <c r="AU114" s="116"/>
      <c r="AV114" s="116"/>
      <c r="AW114" s="104"/>
      <c r="AX114" s="116"/>
      <c r="AY114" s="104"/>
      <c r="AZ114" s="104"/>
      <c r="BA114" s="116"/>
      <c r="BB114" s="116"/>
      <c r="BC114" s="116"/>
      <c r="BD114" s="116"/>
      <c r="BE114" s="104"/>
      <c r="BF114" s="116"/>
      <c r="BG114" s="104"/>
      <c r="BH114" s="116"/>
      <c r="BI114" s="104"/>
      <c r="BJ114" s="116"/>
      <c r="BK114" s="116"/>
      <c r="BL114" s="116"/>
      <c r="BM114" s="104"/>
      <c r="BN114" s="104"/>
      <c r="BO114" s="233"/>
      <c r="BP114" s="233"/>
      <c r="BQ114" s="233"/>
      <c r="BR114" s="116"/>
      <c r="BS114" s="104"/>
      <c r="BT114" s="233"/>
      <c r="BU114" s="233"/>
      <c r="BV114" s="233"/>
      <c r="BW114" s="233"/>
      <c r="BX114" s="128">
        <v>1988</v>
      </c>
      <c r="BY114" s="233"/>
    </row>
    <row r="115" spans="1:77" s="7" customFormat="1" ht="39.75" customHeight="1">
      <c r="A115" s="128" t="s">
        <v>674</v>
      </c>
      <c r="B115" s="254" t="s">
        <v>5555</v>
      </c>
      <c r="C115" s="128" t="s">
        <v>4129</v>
      </c>
      <c r="D115" s="128">
        <v>84</v>
      </c>
      <c r="E115" s="128">
        <v>1989</v>
      </c>
      <c r="F115" s="254" t="s">
        <v>5556</v>
      </c>
      <c r="G115" s="128" t="s">
        <v>674</v>
      </c>
      <c r="H115" s="128" t="s">
        <v>674</v>
      </c>
      <c r="I115" s="116"/>
      <c r="J115" s="104"/>
      <c r="K115" s="116"/>
      <c r="L115" s="116"/>
      <c r="M115" s="116"/>
      <c r="N115" s="104"/>
      <c r="O115" s="116"/>
      <c r="P115" s="116"/>
      <c r="Q115" s="116"/>
      <c r="R115" s="104"/>
      <c r="S115" s="104"/>
      <c r="T115" s="116"/>
      <c r="U115" s="116"/>
      <c r="V115" s="116"/>
      <c r="W115" s="104"/>
      <c r="X115" s="104"/>
      <c r="Y115" s="116"/>
      <c r="Z115" s="116"/>
      <c r="AA115" s="116"/>
      <c r="AB115" s="104"/>
      <c r="AC115" s="116"/>
      <c r="AD115" s="104"/>
      <c r="AE115" s="116"/>
      <c r="AF115" s="116"/>
      <c r="AG115" s="116"/>
      <c r="AH115" s="116"/>
      <c r="AI115" s="116"/>
      <c r="AJ115" s="116"/>
      <c r="AK115" s="116"/>
      <c r="AL115" s="104"/>
      <c r="AM115" s="116"/>
      <c r="AN115" s="116"/>
      <c r="AO115" s="116"/>
      <c r="AP115" s="116"/>
      <c r="AQ115" s="104"/>
      <c r="AR115" s="104"/>
      <c r="AS115" s="116"/>
      <c r="AT115" s="116"/>
      <c r="AU115" s="116"/>
      <c r="AV115" s="116"/>
      <c r="AW115" s="104"/>
      <c r="AX115" s="116"/>
      <c r="AY115" s="104"/>
      <c r="AZ115" s="104"/>
      <c r="BA115" s="116"/>
      <c r="BB115" s="116"/>
      <c r="BC115" s="116"/>
      <c r="BD115" s="116"/>
      <c r="BE115" s="104"/>
      <c r="BF115" s="116"/>
      <c r="BG115" s="104"/>
      <c r="BH115" s="116"/>
      <c r="BI115" s="104"/>
      <c r="BJ115" s="116"/>
      <c r="BK115" s="116"/>
      <c r="BL115" s="116"/>
      <c r="BM115" s="104"/>
      <c r="BN115" s="104"/>
      <c r="BO115" s="233"/>
      <c r="BP115" s="233"/>
      <c r="BQ115" s="233"/>
      <c r="BR115" s="116"/>
      <c r="BS115" s="104"/>
      <c r="BT115" s="233"/>
      <c r="BU115" s="233"/>
      <c r="BV115" s="233"/>
      <c r="BW115" s="233"/>
      <c r="BX115" s="128">
        <v>1989</v>
      </c>
      <c r="BY115" s="233"/>
    </row>
    <row r="116" spans="1:77" s="7" customFormat="1" ht="39.75" customHeight="1">
      <c r="A116" s="128" t="s">
        <v>674</v>
      </c>
      <c r="B116" s="254" t="s">
        <v>5557</v>
      </c>
      <c r="C116" s="128" t="s">
        <v>4129</v>
      </c>
      <c r="D116" s="128">
        <v>107</v>
      </c>
      <c r="E116" s="128">
        <v>1990</v>
      </c>
      <c r="F116" s="254" t="s">
        <v>5558</v>
      </c>
      <c r="G116" s="128" t="s">
        <v>674</v>
      </c>
      <c r="H116" s="128" t="s">
        <v>674</v>
      </c>
      <c r="I116" s="116"/>
      <c r="J116" s="117"/>
      <c r="K116" s="116"/>
      <c r="L116" s="116"/>
      <c r="M116" s="116"/>
      <c r="N116" s="104"/>
      <c r="O116" s="116"/>
      <c r="P116" s="116"/>
      <c r="Q116" s="116"/>
      <c r="R116" s="104"/>
      <c r="S116" s="104"/>
      <c r="T116" s="116"/>
      <c r="U116" s="116"/>
      <c r="V116" s="116"/>
      <c r="W116" s="104"/>
      <c r="X116" s="104"/>
      <c r="Y116" s="116"/>
      <c r="Z116" s="116"/>
      <c r="AA116" s="116"/>
      <c r="AB116" s="104"/>
      <c r="AC116" s="116"/>
      <c r="AD116" s="104"/>
      <c r="AE116" s="116"/>
      <c r="AF116" s="116"/>
      <c r="AG116" s="116"/>
      <c r="AH116" s="116"/>
      <c r="AI116" s="116"/>
      <c r="AJ116" s="116"/>
      <c r="AK116" s="116"/>
      <c r="AL116" s="104"/>
      <c r="AM116" s="116"/>
      <c r="AN116" s="116"/>
      <c r="AO116" s="116"/>
      <c r="AP116" s="116"/>
      <c r="AQ116" s="104"/>
      <c r="AR116" s="104"/>
      <c r="AS116" s="116"/>
      <c r="AT116" s="116"/>
      <c r="AU116" s="116"/>
      <c r="AV116" s="116"/>
      <c r="AW116" s="104"/>
      <c r="AX116" s="104"/>
      <c r="AY116" s="104"/>
      <c r="AZ116" s="104"/>
      <c r="BA116" s="116"/>
      <c r="BB116" s="116"/>
      <c r="BC116" s="104"/>
      <c r="BD116" s="116"/>
      <c r="BE116" s="104"/>
      <c r="BF116" s="116"/>
      <c r="BG116" s="104"/>
      <c r="BH116" s="116"/>
      <c r="BI116" s="104"/>
      <c r="BJ116" s="116"/>
      <c r="BK116" s="116"/>
      <c r="BL116" s="116"/>
      <c r="BM116" s="104"/>
      <c r="BN116" s="104"/>
      <c r="BO116" s="233"/>
      <c r="BP116" s="233"/>
      <c r="BQ116" s="233"/>
      <c r="BR116" s="116"/>
      <c r="BS116" s="104"/>
      <c r="BT116" s="233"/>
      <c r="BU116" s="233"/>
      <c r="BV116" s="233"/>
      <c r="BW116" s="233"/>
      <c r="BX116" s="128">
        <v>1990</v>
      </c>
      <c r="BY116" s="233"/>
    </row>
    <row r="117" spans="1:77" s="7" customFormat="1" ht="39.75" customHeight="1">
      <c r="A117" s="128" t="s">
        <v>674</v>
      </c>
      <c r="B117" s="254" t="s">
        <v>5559</v>
      </c>
      <c r="C117" s="128" t="s">
        <v>4129</v>
      </c>
      <c r="D117" s="128">
        <v>113</v>
      </c>
      <c r="E117" s="128">
        <v>1991</v>
      </c>
      <c r="F117" s="254" t="s">
        <v>5560</v>
      </c>
      <c r="G117" s="128" t="s">
        <v>674</v>
      </c>
      <c r="H117" s="128" t="s">
        <v>674</v>
      </c>
      <c r="I117" s="118"/>
      <c r="J117" s="104"/>
      <c r="K117" s="118"/>
      <c r="L117" s="118"/>
      <c r="M117" s="118"/>
      <c r="N117" s="104"/>
      <c r="O117" s="118"/>
      <c r="P117" s="118"/>
      <c r="Q117" s="118"/>
      <c r="R117" s="104"/>
      <c r="S117" s="104"/>
      <c r="T117" s="118"/>
      <c r="U117" s="118"/>
      <c r="V117" s="118"/>
      <c r="W117" s="104"/>
      <c r="X117" s="104"/>
      <c r="Y117" s="118"/>
      <c r="Z117" s="118"/>
      <c r="AA117" s="118"/>
      <c r="AB117" s="104"/>
      <c r="AC117" s="118"/>
      <c r="AD117" s="104"/>
      <c r="AE117" s="118"/>
      <c r="AF117" s="118"/>
      <c r="AG117" s="118"/>
      <c r="AH117" s="118"/>
      <c r="AI117" s="118"/>
      <c r="AJ117" s="118"/>
      <c r="AK117" s="118"/>
      <c r="AL117" s="104"/>
      <c r="AM117" s="118"/>
      <c r="AN117" s="118"/>
      <c r="AO117" s="118"/>
      <c r="AP117" s="118"/>
      <c r="AQ117" s="104"/>
      <c r="AR117" s="104"/>
      <c r="AS117" s="118"/>
      <c r="AT117" s="118"/>
      <c r="AU117" s="118"/>
      <c r="AV117" s="118"/>
      <c r="AW117" s="104"/>
      <c r="AX117" s="104"/>
      <c r="AY117" s="104"/>
      <c r="AZ117" s="104"/>
      <c r="BA117" s="118"/>
      <c r="BB117" s="118"/>
      <c r="BC117" s="104"/>
      <c r="BD117" s="118"/>
      <c r="BE117" s="104"/>
      <c r="BF117" s="118"/>
      <c r="BG117" s="104"/>
      <c r="BH117" s="118"/>
      <c r="BI117" s="104"/>
      <c r="BJ117" s="118"/>
      <c r="BK117" s="118"/>
      <c r="BL117" s="118"/>
      <c r="BM117" s="104"/>
      <c r="BN117" s="104"/>
      <c r="BO117" s="233"/>
      <c r="BP117" s="233"/>
      <c r="BQ117" s="233"/>
      <c r="BR117" s="118"/>
      <c r="BS117" s="104"/>
      <c r="BT117" s="233"/>
      <c r="BU117" s="233"/>
      <c r="BV117" s="233"/>
      <c r="BW117" s="233"/>
      <c r="BX117" s="128">
        <v>1991</v>
      </c>
      <c r="BY117" s="233"/>
    </row>
    <row r="118" spans="1:77" s="7" customFormat="1" ht="39.75" customHeight="1">
      <c r="A118" s="128" t="s">
        <v>674</v>
      </c>
      <c r="B118" s="254" t="s">
        <v>5561</v>
      </c>
      <c r="C118" s="128" t="s">
        <v>4129</v>
      </c>
      <c r="D118" s="128">
        <v>124</v>
      </c>
      <c r="E118" s="128">
        <v>1992</v>
      </c>
      <c r="F118" s="254" t="s">
        <v>5562</v>
      </c>
      <c r="G118" s="128" t="s">
        <v>674</v>
      </c>
      <c r="H118" s="128" t="s">
        <v>674</v>
      </c>
      <c r="I118" s="118"/>
      <c r="J118" s="104"/>
      <c r="K118" s="118"/>
      <c r="L118" s="118"/>
      <c r="M118" s="118"/>
      <c r="N118" s="104"/>
      <c r="O118" s="118"/>
      <c r="P118" s="118"/>
      <c r="Q118" s="118"/>
      <c r="R118" s="104"/>
      <c r="S118" s="104"/>
      <c r="T118" s="118"/>
      <c r="U118" s="118"/>
      <c r="V118" s="118"/>
      <c r="W118" s="104"/>
      <c r="X118" s="104"/>
      <c r="Y118" s="118"/>
      <c r="Z118" s="118"/>
      <c r="AA118" s="118"/>
      <c r="AB118" s="104"/>
      <c r="AC118" s="118"/>
      <c r="AD118" s="104"/>
      <c r="AE118" s="118"/>
      <c r="AF118" s="118"/>
      <c r="AG118" s="118"/>
      <c r="AH118" s="118"/>
      <c r="AI118" s="118"/>
      <c r="AJ118" s="118"/>
      <c r="AK118" s="118"/>
      <c r="AL118" s="104"/>
      <c r="AM118" s="118"/>
      <c r="AN118" s="118"/>
      <c r="AO118" s="118"/>
      <c r="AP118" s="118"/>
      <c r="AQ118" s="104"/>
      <c r="AR118" s="104"/>
      <c r="AS118" s="118"/>
      <c r="AT118" s="118"/>
      <c r="AU118" s="118"/>
      <c r="AV118" s="118"/>
      <c r="AW118" s="104"/>
      <c r="AX118" s="118"/>
      <c r="AY118" s="104"/>
      <c r="AZ118" s="104"/>
      <c r="BA118" s="118"/>
      <c r="BB118" s="118"/>
      <c r="BC118" s="118"/>
      <c r="BD118" s="118"/>
      <c r="BE118" s="104"/>
      <c r="BF118" s="118"/>
      <c r="BG118" s="104"/>
      <c r="BH118" s="118"/>
      <c r="BI118" s="104"/>
      <c r="BJ118" s="118"/>
      <c r="BK118" s="118"/>
      <c r="BL118" s="118"/>
      <c r="BM118" s="104"/>
      <c r="BN118" s="104"/>
      <c r="BO118" s="233"/>
      <c r="BP118" s="233"/>
      <c r="BQ118" s="233"/>
      <c r="BR118" s="118"/>
      <c r="BS118" s="104"/>
      <c r="BT118" s="233"/>
      <c r="BU118" s="233"/>
      <c r="BV118" s="233"/>
      <c r="BW118" s="233"/>
      <c r="BX118" s="128">
        <v>1992</v>
      </c>
      <c r="BY118" s="233"/>
    </row>
    <row r="119" spans="1:77" s="7" customFormat="1" ht="39.75" customHeight="1">
      <c r="A119" s="128" t="s">
        <v>4129</v>
      </c>
      <c r="B119" s="254" t="s">
        <v>5563</v>
      </c>
      <c r="C119" s="128" t="s">
        <v>4129</v>
      </c>
      <c r="D119" s="128">
        <v>131</v>
      </c>
      <c r="E119" s="128">
        <v>1993</v>
      </c>
      <c r="F119" s="254" t="s">
        <v>5564</v>
      </c>
      <c r="G119" s="128" t="s">
        <v>674</v>
      </c>
      <c r="H119" s="128" t="s">
        <v>674</v>
      </c>
      <c r="I119" s="116"/>
      <c r="J119" s="104"/>
      <c r="K119" s="116"/>
      <c r="L119" s="116"/>
      <c r="M119" s="116"/>
      <c r="N119" s="104"/>
      <c r="O119" s="116"/>
      <c r="P119" s="116"/>
      <c r="Q119" s="116"/>
      <c r="R119" s="104"/>
      <c r="S119" s="104"/>
      <c r="T119" s="116"/>
      <c r="U119" s="116"/>
      <c r="V119" s="116"/>
      <c r="W119" s="104"/>
      <c r="X119" s="104"/>
      <c r="Y119" s="116"/>
      <c r="Z119" s="116"/>
      <c r="AA119" s="116"/>
      <c r="AB119" s="104"/>
      <c r="AC119" s="116"/>
      <c r="AD119" s="104"/>
      <c r="AE119" s="116"/>
      <c r="AF119" s="116"/>
      <c r="AG119" s="116"/>
      <c r="AH119" s="116"/>
      <c r="AI119" s="116"/>
      <c r="AJ119" s="116"/>
      <c r="AK119" s="116"/>
      <c r="AL119" s="104"/>
      <c r="AM119" s="116"/>
      <c r="AN119" s="116"/>
      <c r="AO119" s="116"/>
      <c r="AP119" s="116"/>
      <c r="AQ119" s="104"/>
      <c r="AR119" s="104"/>
      <c r="AS119" s="116"/>
      <c r="AT119" s="116"/>
      <c r="AU119" s="116"/>
      <c r="AV119" s="116"/>
      <c r="AW119" s="104"/>
      <c r="AX119" s="116"/>
      <c r="AY119" s="104"/>
      <c r="AZ119" s="104"/>
      <c r="BA119" s="116"/>
      <c r="BB119" s="116"/>
      <c r="BC119" s="116"/>
      <c r="BD119" s="116"/>
      <c r="BE119" s="104"/>
      <c r="BF119" s="116"/>
      <c r="BG119" s="104"/>
      <c r="BH119" s="116"/>
      <c r="BI119" s="104"/>
      <c r="BJ119" s="116"/>
      <c r="BK119" s="116"/>
      <c r="BL119" s="116"/>
      <c r="BM119" s="104"/>
      <c r="BN119" s="104"/>
      <c r="BO119" s="233"/>
      <c r="BP119" s="233"/>
      <c r="BQ119" s="233"/>
      <c r="BR119" s="116"/>
      <c r="BS119" s="104"/>
      <c r="BT119" s="233"/>
      <c r="BU119" s="233"/>
      <c r="BV119" s="233"/>
      <c r="BW119" s="233"/>
      <c r="BX119" s="128">
        <v>1993</v>
      </c>
      <c r="BY119" s="233"/>
    </row>
    <row r="120" spans="1:77" s="7" customFormat="1" ht="39.75" customHeight="1">
      <c r="A120" s="128" t="s">
        <v>674</v>
      </c>
      <c r="B120" s="254" t="s">
        <v>5565</v>
      </c>
      <c r="C120" s="128" t="s">
        <v>4129</v>
      </c>
      <c r="D120" s="128">
        <v>141</v>
      </c>
      <c r="E120" s="128">
        <v>1994</v>
      </c>
      <c r="F120" s="254" t="s">
        <v>5566</v>
      </c>
      <c r="G120" s="128" t="s">
        <v>674</v>
      </c>
      <c r="H120" s="128" t="s">
        <v>674</v>
      </c>
      <c r="I120" s="116"/>
      <c r="J120" s="104"/>
      <c r="K120" s="116"/>
      <c r="L120" s="116"/>
      <c r="M120" s="116"/>
      <c r="N120" s="104"/>
      <c r="O120" s="116"/>
      <c r="P120" s="116"/>
      <c r="Q120" s="116"/>
      <c r="R120" s="104"/>
      <c r="S120" s="104"/>
      <c r="T120" s="116"/>
      <c r="U120" s="116"/>
      <c r="V120" s="116"/>
      <c r="W120" s="104"/>
      <c r="X120" s="104"/>
      <c r="Y120" s="116"/>
      <c r="Z120" s="116"/>
      <c r="AA120" s="116"/>
      <c r="AB120" s="104"/>
      <c r="AC120" s="116"/>
      <c r="AD120" s="104"/>
      <c r="AE120" s="116"/>
      <c r="AF120" s="116"/>
      <c r="AG120" s="116"/>
      <c r="AH120" s="116"/>
      <c r="AI120" s="116"/>
      <c r="AJ120" s="116"/>
      <c r="AK120" s="116"/>
      <c r="AL120" s="104"/>
      <c r="AM120" s="116"/>
      <c r="AN120" s="116"/>
      <c r="AO120" s="116"/>
      <c r="AP120" s="116"/>
      <c r="AQ120" s="104"/>
      <c r="AR120" s="104"/>
      <c r="AS120" s="116"/>
      <c r="AT120" s="116"/>
      <c r="AU120" s="116"/>
      <c r="AV120" s="116"/>
      <c r="AW120" s="104"/>
      <c r="AX120" s="116"/>
      <c r="AY120" s="104"/>
      <c r="AZ120" s="104"/>
      <c r="BA120" s="116"/>
      <c r="BB120" s="116"/>
      <c r="BC120" s="116"/>
      <c r="BD120" s="116"/>
      <c r="BE120" s="104"/>
      <c r="BF120" s="116"/>
      <c r="BG120" s="104"/>
      <c r="BH120" s="116"/>
      <c r="BI120" s="104"/>
      <c r="BJ120" s="116"/>
      <c r="BK120" s="116"/>
      <c r="BL120" s="116"/>
      <c r="BM120" s="104"/>
      <c r="BN120" s="104"/>
      <c r="BO120" s="233"/>
      <c r="BP120" s="233"/>
      <c r="BQ120" s="233"/>
      <c r="BR120" s="116"/>
      <c r="BS120" s="104"/>
      <c r="BT120" s="233"/>
      <c r="BU120" s="233"/>
      <c r="BV120" s="233"/>
      <c r="BW120" s="233"/>
      <c r="BX120" s="128">
        <v>1994</v>
      </c>
      <c r="BY120" s="233"/>
    </row>
    <row r="121" spans="1:77" s="7" customFormat="1" ht="39.75" customHeight="1">
      <c r="A121" s="128" t="s">
        <v>674</v>
      </c>
      <c r="B121" s="254" t="s">
        <v>6820</v>
      </c>
      <c r="C121" s="128" t="s">
        <v>5879</v>
      </c>
      <c r="D121" s="128">
        <v>192</v>
      </c>
      <c r="E121" s="128">
        <v>1995</v>
      </c>
      <c r="F121" s="254" t="s">
        <v>5567</v>
      </c>
      <c r="G121" s="128" t="s">
        <v>674</v>
      </c>
      <c r="H121" s="128" t="s">
        <v>674</v>
      </c>
      <c r="I121" s="116"/>
      <c r="J121" s="117"/>
      <c r="K121" s="116"/>
      <c r="L121" s="116"/>
      <c r="M121" s="116"/>
      <c r="N121" s="104"/>
      <c r="O121" s="116"/>
      <c r="P121" s="116"/>
      <c r="Q121" s="116"/>
      <c r="R121" s="104"/>
      <c r="S121" s="104"/>
      <c r="T121" s="116"/>
      <c r="U121" s="116"/>
      <c r="V121" s="116"/>
      <c r="W121" s="104"/>
      <c r="X121" s="104"/>
      <c r="Y121" s="116"/>
      <c r="Z121" s="116"/>
      <c r="AA121" s="116"/>
      <c r="AB121" s="104"/>
      <c r="AC121" s="116"/>
      <c r="AD121" s="104"/>
      <c r="AE121" s="116"/>
      <c r="AF121" s="116"/>
      <c r="AG121" s="116"/>
      <c r="AH121" s="116"/>
      <c r="AI121" s="116"/>
      <c r="AJ121" s="116"/>
      <c r="AK121" s="116"/>
      <c r="AL121" s="104"/>
      <c r="AM121" s="116"/>
      <c r="AN121" s="116"/>
      <c r="AO121" s="116"/>
      <c r="AP121" s="116"/>
      <c r="AQ121" s="104"/>
      <c r="AR121" s="104"/>
      <c r="AS121" s="116"/>
      <c r="AT121" s="116"/>
      <c r="AU121" s="116"/>
      <c r="AV121" s="116"/>
      <c r="AW121" s="104"/>
      <c r="AX121" s="104"/>
      <c r="AY121" s="104"/>
      <c r="AZ121" s="104"/>
      <c r="BA121" s="116"/>
      <c r="BB121" s="116"/>
      <c r="BC121" s="104"/>
      <c r="BD121" s="116"/>
      <c r="BE121" s="104"/>
      <c r="BF121" s="116"/>
      <c r="BG121" s="104"/>
      <c r="BH121" s="116"/>
      <c r="BI121" s="104"/>
      <c r="BJ121" s="116"/>
      <c r="BK121" s="116"/>
      <c r="BL121" s="116"/>
      <c r="BM121" s="104"/>
      <c r="BN121" s="104"/>
      <c r="BO121" s="233"/>
      <c r="BP121" s="233"/>
      <c r="BQ121" s="233"/>
      <c r="BR121" s="116"/>
      <c r="BS121" s="104"/>
      <c r="BT121" s="233"/>
      <c r="BU121" s="233"/>
      <c r="BV121" s="233"/>
      <c r="BW121" s="233"/>
      <c r="BX121" s="128">
        <v>1995</v>
      </c>
      <c r="BY121" s="233"/>
    </row>
    <row r="122" spans="1:77" s="7" customFormat="1" ht="39.75" customHeight="1">
      <c r="A122" s="128" t="s">
        <v>3984</v>
      </c>
      <c r="B122" s="254" t="s">
        <v>5568</v>
      </c>
      <c r="C122" s="128" t="s">
        <v>1186</v>
      </c>
      <c r="D122" s="128">
        <v>50</v>
      </c>
      <c r="E122" s="128">
        <v>1996</v>
      </c>
      <c r="F122" s="254" t="s">
        <v>5569</v>
      </c>
      <c r="G122" s="128" t="s">
        <v>674</v>
      </c>
      <c r="H122" s="128" t="s">
        <v>674</v>
      </c>
      <c r="I122" s="118"/>
      <c r="J122" s="104"/>
      <c r="K122" s="118"/>
      <c r="L122" s="118"/>
      <c r="M122" s="118"/>
      <c r="N122" s="104"/>
      <c r="O122" s="118"/>
      <c r="P122" s="118"/>
      <c r="Q122" s="118"/>
      <c r="R122" s="104"/>
      <c r="S122" s="104"/>
      <c r="T122" s="118"/>
      <c r="U122" s="118"/>
      <c r="V122" s="118"/>
      <c r="W122" s="104"/>
      <c r="X122" s="104"/>
      <c r="Y122" s="118"/>
      <c r="Z122" s="118"/>
      <c r="AA122" s="118"/>
      <c r="AB122" s="104"/>
      <c r="AC122" s="118"/>
      <c r="AD122" s="104"/>
      <c r="AE122" s="118"/>
      <c r="AF122" s="118"/>
      <c r="AG122" s="118"/>
      <c r="AH122" s="118"/>
      <c r="AI122" s="118"/>
      <c r="AJ122" s="118"/>
      <c r="AK122" s="118"/>
      <c r="AL122" s="104"/>
      <c r="AM122" s="118"/>
      <c r="AN122" s="118"/>
      <c r="AO122" s="118"/>
      <c r="AP122" s="118"/>
      <c r="AQ122" s="104"/>
      <c r="AR122" s="104"/>
      <c r="AS122" s="118"/>
      <c r="AT122" s="118"/>
      <c r="AU122" s="118"/>
      <c r="AV122" s="118"/>
      <c r="AW122" s="104"/>
      <c r="AX122" s="104"/>
      <c r="AY122" s="104"/>
      <c r="AZ122" s="104"/>
      <c r="BA122" s="118"/>
      <c r="BB122" s="118"/>
      <c r="BC122" s="104"/>
      <c r="BD122" s="118"/>
      <c r="BE122" s="104"/>
      <c r="BF122" s="118"/>
      <c r="BG122" s="104"/>
      <c r="BH122" s="118"/>
      <c r="BI122" s="104"/>
      <c r="BJ122" s="118"/>
      <c r="BK122" s="118"/>
      <c r="BL122" s="118"/>
      <c r="BM122" s="104"/>
      <c r="BN122" s="104"/>
      <c r="BO122" s="233"/>
      <c r="BP122" s="233"/>
      <c r="BQ122" s="233"/>
      <c r="BR122" s="118"/>
      <c r="BS122" s="104"/>
      <c r="BT122" s="233"/>
      <c r="BU122" s="233"/>
      <c r="BV122" s="233"/>
      <c r="BW122" s="233"/>
      <c r="BX122" s="128">
        <v>1996</v>
      </c>
      <c r="BY122" s="233"/>
    </row>
    <row r="123" spans="1:77" s="7" customFormat="1" ht="39.75" customHeight="1">
      <c r="A123" s="128" t="s">
        <v>674</v>
      </c>
      <c r="B123" s="254" t="s">
        <v>5570</v>
      </c>
      <c r="C123" s="128" t="s">
        <v>4129</v>
      </c>
      <c r="D123" s="128">
        <v>94</v>
      </c>
      <c r="E123" s="128">
        <v>1997</v>
      </c>
      <c r="F123" s="254" t="s">
        <v>5571</v>
      </c>
      <c r="G123" s="128" t="s">
        <v>674</v>
      </c>
      <c r="H123" s="128" t="s">
        <v>674</v>
      </c>
      <c r="I123" s="118"/>
      <c r="J123" s="104"/>
      <c r="K123" s="118"/>
      <c r="L123" s="118"/>
      <c r="M123" s="118"/>
      <c r="N123" s="104"/>
      <c r="O123" s="118"/>
      <c r="P123" s="118"/>
      <c r="Q123" s="118"/>
      <c r="R123" s="104"/>
      <c r="S123" s="104"/>
      <c r="T123" s="118"/>
      <c r="U123" s="118"/>
      <c r="V123" s="118"/>
      <c r="W123" s="104"/>
      <c r="X123" s="104"/>
      <c r="Y123" s="118"/>
      <c r="Z123" s="118"/>
      <c r="AA123" s="118"/>
      <c r="AB123" s="104"/>
      <c r="AC123" s="118"/>
      <c r="AD123" s="104"/>
      <c r="AE123" s="118"/>
      <c r="AF123" s="118"/>
      <c r="AG123" s="118"/>
      <c r="AH123" s="118"/>
      <c r="AI123" s="118"/>
      <c r="AJ123" s="118"/>
      <c r="AK123" s="118"/>
      <c r="AL123" s="104"/>
      <c r="AM123" s="118"/>
      <c r="AN123" s="118"/>
      <c r="AO123" s="118"/>
      <c r="AP123" s="118"/>
      <c r="AQ123" s="104"/>
      <c r="AR123" s="104"/>
      <c r="AS123" s="118"/>
      <c r="AT123" s="118"/>
      <c r="AU123" s="118"/>
      <c r="AV123" s="118"/>
      <c r="AW123" s="104"/>
      <c r="AX123" s="118"/>
      <c r="AY123" s="104"/>
      <c r="AZ123" s="104"/>
      <c r="BA123" s="118"/>
      <c r="BB123" s="118"/>
      <c r="BC123" s="118"/>
      <c r="BD123" s="118"/>
      <c r="BE123" s="104"/>
      <c r="BF123" s="118"/>
      <c r="BG123" s="104"/>
      <c r="BH123" s="118"/>
      <c r="BI123" s="104"/>
      <c r="BJ123" s="118"/>
      <c r="BK123" s="118"/>
      <c r="BL123" s="118"/>
      <c r="BM123" s="104"/>
      <c r="BN123" s="104"/>
      <c r="BO123" s="233"/>
      <c r="BP123" s="233"/>
      <c r="BQ123" s="233"/>
      <c r="BR123" s="118"/>
      <c r="BS123" s="104"/>
      <c r="BT123" s="233"/>
      <c r="BU123" s="233"/>
      <c r="BV123" s="233"/>
      <c r="BW123" s="233"/>
      <c r="BX123" s="128">
        <v>1997</v>
      </c>
      <c r="BY123" s="233"/>
    </row>
    <row r="124" spans="1:77" s="7" customFormat="1" ht="39.75" customHeight="1">
      <c r="A124" s="128" t="s">
        <v>674</v>
      </c>
      <c r="B124" s="254" t="s">
        <v>5572</v>
      </c>
      <c r="C124" s="128" t="s">
        <v>4129</v>
      </c>
      <c r="D124" s="128">
        <v>139</v>
      </c>
      <c r="E124" s="128">
        <v>1998</v>
      </c>
      <c r="F124" s="254" t="s">
        <v>6385</v>
      </c>
      <c r="G124" s="128" t="s">
        <v>674</v>
      </c>
      <c r="H124" s="128" t="s">
        <v>674</v>
      </c>
      <c r="I124" s="116"/>
      <c r="J124" s="104"/>
      <c r="K124" s="116"/>
      <c r="L124" s="116"/>
      <c r="M124" s="116"/>
      <c r="N124" s="104"/>
      <c r="O124" s="116"/>
      <c r="P124" s="116"/>
      <c r="Q124" s="116"/>
      <c r="R124" s="104"/>
      <c r="S124" s="104"/>
      <c r="T124" s="116"/>
      <c r="U124" s="116"/>
      <c r="V124" s="116"/>
      <c r="W124" s="104"/>
      <c r="X124" s="104"/>
      <c r="Y124" s="116"/>
      <c r="Z124" s="116"/>
      <c r="AA124" s="116"/>
      <c r="AB124" s="104"/>
      <c r="AC124" s="116"/>
      <c r="AD124" s="104"/>
      <c r="AE124" s="116"/>
      <c r="AF124" s="116"/>
      <c r="AG124" s="116"/>
      <c r="AH124" s="116"/>
      <c r="AI124" s="116"/>
      <c r="AJ124" s="116"/>
      <c r="AK124" s="116"/>
      <c r="AL124" s="104"/>
      <c r="AM124" s="116"/>
      <c r="AN124" s="116"/>
      <c r="AO124" s="116"/>
      <c r="AP124" s="116"/>
      <c r="AQ124" s="104"/>
      <c r="AR124" s="104"/>
      <c r="AS124" s="116"/>
      <c r="AT124" s="116"/>
      <c r="AU124" s="116"/>
      <c r="AV124" s="116"/>
      <c r="AW124" s="104"/>
      <c r="AX124" s="116"/>
      <c r="AY124" s="104"/>
      <c r="AZ124" s="104"/>
      <c r="BA124" s="116"/>
      <c r="BB124" s="116"/>
      <c r="BC124" s="116"/>
      <c r="BD124" s="116"/>
      <c r="BE124" s="104"/>
      <c r="BF124" s="116"/>
      <c r="BG124" s="104"/>
      <c r="BH124" s="116"/>
      <c r="BI124" s="104"/>
      <c r="BJ124" s="116"/>
      <c r="BK124" s="116"/>
      <c r="BL124" s="116"/>
      <c r="BM124" s="104"/>
      <c r="BN124" s="104"/>
      <c r="BO124" s="233"/>
      <c r="BP124" s="233"/>
      <c r="BQ124" s="233"/>
      <c r="BR124" s="116"/>
      <c r="BS124" s="104"/>
      <c r="BT124" s="233"/>
      <c r="BU124" s="233"/>
      <c r="BV124" s="233"/>
      <c r="BW124" s="233"/>
      <c r="BX124" s="128">
        <v>1998</v>
      </c>
      <c r="BY124" s="233"/>
    </row>
    <row r="125" spans="1:77" s="7" customFormat="1" ht="39.75" customHeight="1">
      <c r="A125" s="128" t="s">
        <v>674</v>
      </c>
      <c r="B125" s="254" t="s">
        <v>2701</v>
      </c>
      <c r="C125" s="128" t="s">
        <v>5879</v>
      </c>
      <c r="D125" s="128">
        <v>180</v>
      </c>
      <c r="E125" s="128">
        <v>1999</v>
      </c>
      <c r="F125" s="254" t="s">
        <v>6386</v>
      </c>
      <c r="G125" s="128" t="s">
        <v>674</v>
      </c>
      <c r="H125" s="128" t="s">
        <v>674</v>
      </c>
      <c r="I125" s="116"/>
      <c r="J125" s="104"/>
      <c r="K125" s="116"/>
      <c r="L125" s="116"/>
      <c r="M125" s="116"/>
      <c r="N125" s="104"/>
      <c r="O125" s="116"/>
      <c r="P125" s="116"/>
      <c r="Q125" s="116"/>
      <c r="R125" s="104"/>
      <c r="S125" s="104"/>
      <c r="T125" s="116"/>
      <c r="U125" s="116"/>
      <c r="V125" s="116"/>
      <c r="W125" s="104"/>
      <c r="X125" s="104"/>
      <c r="Y125" s="116"/>
      <c r="Z125" s="116"/>
      <c r="AA125" s="116"/>
      <c r="AB125" s="104"/>
      <c r="AC125" s="116"/>
      <c r="AD125" s="104"/>
      <c r="AE125" s="116"/>
      <c r="AF125" s="116"/>
      <c r="AG125" s="116"/>
      <c r="AH125" s="116"/>
      <c r="AI125" s="116"/>
      <c r="AJ125" s="116"/>
      <c r="AK125" s="116"/>
      <c r="AL125" s="104"/>
      <c r="AM125" s="116"/>
      <c r="AN125" s="116"/>
      <c r="AO125" s="116"/>
      <c r="AP125" s="116"/>
      <c r="AQ125" s="104"/>
      <c r="AR125" s="104"/>
      <c r="AS125" s="116"/>
      <c r="AT125" s="116"/>
      <c r="AU125" s="116"/>
      <c r="AV125" s="116"/>
      <c r="AW125" s="104"/>
      <c r="AX125" s="116"/>
      <c r="AY125" s="104"/>
      <c r="AZ125" s="104"/>
      <c r="BA125" s="116"/>
      <c r="BB125" s="116"/>
      <c r="BC125" s="116"/>
      <c r="BD125" s="116"/>
      <c r="BE125" s="104"/>
      <c r="BF125" s="116"/>
      <c r="BG125" s="104"/>
      <c r="BH125" s="116"/>
      <c r="BI125" s="104"/>
      <c r="BJ125" s="116"/>
      <c r="BK125" s="116"/>
      <c r="BL125" s="116"/>
      <c r="BM125" s="104"/>
      <c r="BN125" s="104"/>
      <c r="BO125" s="233"/>
      <c r="BP125" s="233"/>
      <c r="BQ125" s="233"/>
      <c r="BR125" s="116"/>
      <c r="BS125" s="104"/>
      <c r="BT125" s="233"/>
      <c r="BU125" s="233"/>
      <c r="BV125" s="233"/>
      <c r="BW125" s="233"/>
      <c r="BX125" s="128">
        <v>1999</v>
      </c>
      <c r="BY125" s="233"/>
    </row>
    <row r="126" spans="1:77" s="7" customFormat="1" ht="39.75" customHeight="1">
      <c r="A126" s="128" t="s">
        <v>674</v>
      </c>
      <c r="B126" s="254" t="s">
        <v>3066</v>
      </c>
      <c r="C126" s="128" t="s">
        <v>4129</v>
      </c>
      <c r="D126" s="128">
        <v>181</v>
      </c>
      <c r="E126" s="128">
        <v>2000</v>
      </c>
      <c r="F126" s="254" t="s">
        <v>6387</v>
      </c>
      <c r="G126" s="128" t="s">
        <v>674</v>
      </c>
      <c r="H126" s="128" t="s">
        <v>674</v>
      </c>
      <c r="I126" s="116"/>
      <c r="J126" s="117"/>
      <c r="K126" s="116"/>
      <c r="L126" s="116"/>
      <c r="M126" s="116"/>
      <c r="N126" s="104"/>
      <c r="O126" s="116"/>
      <c r="P126" s="116"/>
      <c r="Q126" s="116"/>
      <c r="R126" s="104"/>
      <c r="S126" s="104"/>
      <c r="T126" s="116"/>
      <c r="U126" s="116"/>
      <c r="V126" s="116"/>
      <c r="W126" s="104"/>
      <c r="X126" s="104"/>
      <c r="Y126" s="116"/>
      <c r="Z126" s="116"/>
      <c r="AA126" s="116"/>
      <c r="AB126" s="104"/>
      <c r="AC126" s="116"/>
      <c r="AD126" s="104"/>
      <c r="AE126" s="116"/>
      <c r="AF126" s="116"/>
      <c r="AG126" s="116"/>
      <c r="AH126" s="116"/>
      <c r="AI126" s="116"/>
      <c r="AJ126" s="116"/>
      <c r="AK126" s="116"/>
      <c r="AL126" s="104"/>
      <c r="AM126" s="116"/>
      <c r="AN126" s="116"/>
      <c r="AO126" s="116"/>
      <c r="AP126" s="116"/>
      <c r="AQ126" s="104"/>
      <c r="AR126" s="104"/>
      <c r="AS126" s="116"/>
      <c r="AT126" s="116"/>
      <c r="AU126" s="116"/>
      <c r="AV126" s="116"/>
      <c r="AW126" s="104"/>
      <c r="AX126" s="104"/>
      <c r="AY126" s="104"/>
      <c r="AZ126" s="104"/>
      <c r="BA126" s="116"/>
      <c r="BB126" s="116"/>
      <c r="BC126" s="104"/>
      <c r="BD126" s="116"/>
      <c r="BE126" s="104"/>
      <c r="BF126" s="116"/>
      <c r="BG126" s="104"/>
      <c r="BH126" s="116"/>
      <c r="BI126" s="104"/>
      <c r="BJ126" s="116"/>
      <c r="BK126" s="116"/>
      <c r="BL126" s="116"/>
      <c r="BM126" s="104"/>
      <c r="BN126" s="104"/>
      <c r="BO126" s="233"/>
      <c r="BP126" s="233"/>
      <c r="BQ126" s="233"/>
      <c r="BR126" s="116"/>
      <c r="BS126" s="104"/>
      <c r="BT126" s="233"/>
      <c r="BU126" s="233"/>
      <c r="BV126" s="233"/>
      <c r="BW126" s="233"/>
      <c r="BX126" s="128">
        <v>2000</v>
      </c>
      <c r="BY126" s="233"/>
    </row>
    <row r="127" spans="1:77" s="7" customFormat="1" ht="39.75" customHeight="1">
      <c r="A127" s="128" t="s">
        <v>3984</v>
      </c>
      <c r="B127" s="254" t="s">
        <v>3064</v>
      </c>
      <c r="C127" s="128" t="s">
        <v>5879</v>
      </c>
      <c r="D127" s="128">
        <v>182</v>
      </c>
      <c r="E127" s="128">
        <v>2001</v>
      </c>
      <c r="F127" s="254" t="s">
        <v>6388</v>
      </c>
      <c r="G127" s="254" t="s">
        <v>5077</v>
      </c>
      <c r="H127" s="128" t="s">
        <v>2815</v>
      </c>
      <c r="I127" s="118"/>
      <c r="J127" s="104"/>
      <c r="K127" s="118"/>
      <c r="L127" s="118"/>
      <c r="M127" s="118"/>
      <c r="N127" s="104"/>
      <c r="O127" s="118"/>
      <c r="P127" s="118"/>
      <c r="Q127" s="118"/>
      <c r="R127" s="104"/>
      <c r="S127" s="104"/>
      <c r="T127" s="118"/>
      <c r="U127" s="118"/>
      <c r="V127" s="118"/>
      <c r="W127" s="104"/>
      <c r="X127" s="104"/>
      <c r="Y127" s="118"/>
      <c r="Z127" s="118"/>
      <c r="AA127" s="118"/>
      <c r="AB127" s="104"/>
      <c r="AC127" s="118"/>
      <c r="AD127" s="104"/>
      <c r="AE127" s="118"/>
      <c r="AF127" s="118"/>
      <c r="AG127" s="118"/>
      <c r="AH127" s="118"/>
      <c r="AI127" s="118"/>
      <c r="AJ127" s="118"/>
      <c r="AK127" s="118"/>
      <c r="AL127" s="104"/>
      <c r="AM127" s="118"/>
      <c r="AN127" s="118"/>
      <c r="AO127" s="118"/>
      <c r="AP127" s="118"/>
      <c r="AQ127" s="104"/>
      <c r="AR127" s="104"/>
      <c r="AS127" s="118"/>
      <c r="AT127" s="118"/>
      <c r="AU127" s="118"/>
      <c r="AV127" s="118"/>
      <c r="AW127" s="104"/>
      <c r="AX127" s="104"/>
      <c r="AY127" s="104"/>
      <c r="AZ127" s="104"/>
      <c r="BA127" s="118"/>
      <c r="BB127" s="118"/>
      <c r="BC127" s="104"/>
      <c r="BD127" s="118"/>
      <c r="BE127" s="104"/>
      <c r="BF127" s="118"/>
      <c r="BG127" s="104"/>
      <c r="BH127" s="118"/>
      <c r="BI127" s="104"/>
      <c r="BJ127" s="118"/>
      <c r="BK127" s="118"/>
      <c r="BL127" s="118"/>
      <c r="BM127" s="104"/>
      <c r="BN127" s="104"/>
      <c r="BO127" s="233"/>
      <c r="BP127" s="233"/>
      <c r="BQ127" s="233"/>
      <c r="BR127" s="118"/>
      <c r="BS127" s="104"/>
      <c r="BT127" s="233"/>
      <c r="BU127" s="233"/>
      <c r="BV127" s="233"/>
      <c r="BW127" s="233"/>
      <c r="BX127" s="128">
        <v>2001</v>
      </c>
      <c r="BY127" s="233"/>
    </row>
    <row r="128" spans="1:77" s="7" customFormat="1" ht="39.75" customHeight="1">
      <c r="A128" s="128" t="s">
        <v>674</v>
      </c>
      <c r="B128" s="254" t="s">
        <v>6389</v>
      </c>
      <c r="C128" s="128" t="s">
        <v>4129</v>
      </c>
      <c r="D128" s="128">
        <v>186</v>
      </c>
      <c r="E128" s="128">
        <v>2002</v>
      </c>
      <c r="F128" s="254" t="s">
        <v>6390</v>
      </c>
      <c r="G128" s="128" t="s">
        <v>674</v>
      </c>
      <c r="H128" s="128" t="s">
        <v>674</v>
      </c>
      <c r="I128" s="118"/>
      <c r="J128" s="104"/>
      <c r="K128" s="118"/>
      <c r="L128" s="118"/>
      <c r="M128" s="118"/>
      <c r="N128" s="104"/>
      <c r="O128" s="118"/>
      <c r="P128" s="118"/>
      <c r="Q128" s="118"/>
      <c r="R128" s="104"/>
      <c r="S128" s="104"/>
      <c r="T128" s="118"/>
      <c r="U128" s="118"/>
      <c r="V128" s="118"/>
      <c r="W128" s="104"/>
      <c r="X128" s="104"/>
      <c r="Y128" s="118"/>
      <c r="Z128" s="118"/>
      <c r="AA128" s="118"/>
      <c r="AB128" s="104"/>
      <c r="AC128" s="118"/>
      <c r="AD128" s="104"/>
      <c r="AE128" s="118"/>
      <c r="AF128" s="118"/>
      <c r="AG128" s="118"/>
      <c r="AH128" s="118"/>
      <c r="AI128" s="118"/>
      <c r="AJ128" s="118"/>
      <c r="AK128" s="118"/>
      <c r="AL128" s="104"/>
      <c r="AM128" s="118"/>
      <c r="AN128" s="118"/>
      <c r="AO128" s="118"/>
      <c r="AP128" s="118"/>
      <c r="AQ128" s="104"/>
      <c r="AR128" s="104"/>
      <c r="AS128" s="118"/>
      <c r="AT128" s="118"/>
      <c r="AU128" s="118"/>
      <c r="AV128" s="118"/>
      <c r="AW128" s="104"/>
      <c r="AX128" s="118"/>
      <c r="AY128" s="104"/>
      <c r="AZ128" s="104"/>
      <c r="BA128" s="118"/>
      <c r="BB128" s="118"/>
      <c r="BC128" s="118"/>
      <c r="BD128" s="118"/>
      <c r="BE128" s="104"/>
      <c r="BF128" s="118"/>
      <c r="BG128" s="104"/>
      <c r="BH128" s="118"/>
      <c r="BI128" s="104"/>
      <c r="BJ128" s="118"/>
      <c r="BK128" s="118"/>
      <c r="BL128" s="118"/>
      <c r="BM128" s="104"/>
      <c r="BN128" s="104"/>
      <c r="BO128" s="233"/>
      <c r="BP128" s="233"/>
      <c r="BQ128" s="233"/>
      <c r="BR128" s="118"/>
      <c r="BS128" s="104"/>
      <c r="BT128" s="233"/>
      <c r="BU128" s="233"/>
      <c r="BV128" s="233"/>
      <c r="BW128" s="233"/>
      <c r="BX128" s="128">
        <v>2002</v>
      </c>
      <c r="BY128" s="233"/>
    </row>
    <row r="129" spans="1:77" s="7" customFormat="1" ht="39.75" customHeight="1">
      <c r="A129" s="128" t="s">
        <v>4059</v>
      </c>
      <c r="B129" s="254" t="s">
        <v>6391</v>
      </c>
      <c r="C129" s="128" t="s">
        <v>1186</v>
      </c>
      <c r="D129" s="128">
        <v>22</v>
      </c>
      <c r="E129" s="128">
        <v>2003</v>
      </c>
      <c r="F129" s="254" t="s">
        <v>6392</v>
      </c>
      <c r="G129" s="128" t="s">
        <v>674</v>
      </c>
      <c r="H129" s="128" t="s">
        <v>674</v>
      </c>
      <c r="I129" s="116"/>
      <c r="J129" s="104"/>
      <c r="K129" s="116"/>
      <c r="L129" s="116"/>
      <c r="M129" s="116"/>
      <c r="N129" s="104"/>
      <c r="O129" s="116"/>
      <c r="P129" s="116"/>
      <c r="Q129" s="116"/>
      <c r="R129" s="104"/>
      <c r="S129" s="104"/>
      <c r="T129" s="116"/>
      <c r="U129" s="116"/>
      <c r="V129" s="116"/>
      <c r="W129" s="104"/>
      <c r="X129" s="104"/>
      <c r="Y129" s="116"/>
      <c r="Z129" s="116"/>
      <c r="AA129" s="116"/>
      <c r="AB129" s="104"/>
      <c r="AC129" s="116"/>
      <c r="AD129" s="104"/>
      <c r="AE129" s="116"/>
      <c r="AF129" s="116"/>
      <c r="AG129" s="116"/>
      <c r="AH129" s="116"/>
      <c r="AI129" s="116"/>
      <c r="AJ129" s="116"/>
      <c r="AK129" s="116"/>
      <c r="AL129" s="104"/>
      <c r="AM129" s="116"/>
      <c r="AN129" s="116"/>
      <c r="AO129" s="116"/>
      <c r="AP129" s="116"/>
      <c r="AQ129" s="104"/>
      <c r="AR129" s="104"/>
      <c r="AS129" s="116"/>
      <c r="AT129" s="116"/>
      <c r="AU129" s="116"/>
      <c r="AV129" s="116"/>
      <c r="AW129" s="104"/>
      <c r="AX129" s="116"/>
      <c r="AY129" s="104"/>
      <c r="AZ129" s="104"/>
      <c r="BA129" s="116"/>
      <c r="BB129" s="116"/>
      <c r="BC129" s="116"/>
      <c r="BD129" s="116"/>
      <c r="BE129" s="104"/>
      <c r="BF129" s="116"/>
      <c r="BG129" s="104"/>
      <c r="BH129" s="116"/>
      <c r="BI129" s="104"/>
      <c r="BJ129" s="116"/>
      <c r="BK129" s="116"/>
      <c r="BL129" s="116"/>
      <c r="BM129" s="104"/>
      <c r="BN129" s="104"/>
      <c r="BO129" s="233"/>
      <c r="BP129" s="233"/>
      <c r="BQ129" s="233"/>
      <c r="BR129" s="116"/>
      <c r="BS129" s="104"/>
      <c r="BT129" s="233"/>
      <c r="BU129" s="233"/>
      <c r="BV129" s="233"/>
      <c r="BW129" s="233"/>
      <c r="BX129" s="128">
        <v>2003</v>
      </c>
      <c r="BY129" s="233"/>
    </row>
    <row r="130" spans="1:77" s="7" customFormat="1" ht="39.75" customHeight="1">
      <c r="A130" s="128" t="s">
        <v>674</v>
      </c>
      <c r="B130" s="254" t="s">
        <v>6393</v>
      </c>
      <c r="C130" s="128" t="s">
        <v>4129</v>
      </c>
      <c r="D130" s="128">
        <v>57</v>
      </c>
      <c r="E130" s="128">
        <v>2004</v>
      </c>
      <c r="F130" s="254" t="s">
        <v>6394</v>
      </c>
      <c r="G130" s="128" t="s">
        <v>674</v>
      </c>
      <c r="H130" s="128" t="s">
        <v>674</v>
      </c>
      <c r="I130" s="116"/>
      <c r="J130" s="104"/>
      <c r="K130" s="116"/>
      <c r="L130" s="116"/>
      <c r="M130" s="116"/>
      <c r="N130" s="104"/>
      <c r="O130" s="116"/>
      <c r="P130" s="116"/>
      <c r="Q130" s="116"/>
      <c r="R130" s="104"/>
      <c r="S130" s="104"/>
      <c r="T130" s="116"/>
      <c r="U130" s="116"/>
      <c r="V130" s="116"/>
      <c r="W130" s="104"/>
      <c r="X130" s="104"/>
      <c r="Y130" s="116"/>
      <c r="Z130" s="116"/>
      <c r="AA130" s="116"/>
      <c r="AB130" s="104"/>
      <c r="AC130" s="116"/>
      <c r="AD130" s="104"/>
      <c r="AE130" s="116"/>
      <c r="AF130" s="116"/>
      <c r="AG130" s="116"/>
      <c r="AH130" s="116"/>
      <c r="AI130" s="116"/>
      <c r="AJ130" s="116"/>
      <c r="AK130" s="116"/>
      <c r="AL130" s="104"/>
      <c r="AM130" s="116"/>
      <c r="AN130" s="116"/>
      <c r="AO130" s="116"/>
      <c r="AP130" s="116"/>
      <c r="AQ130" s="104"/>
      <c r="AR130" s="104"/>
      <c r="AS130" s="116"/>
      <c r="AT130" s="116"/>
      <c r="AU130" s="116"/>
      <c r="AV130" s="116"/>
      <c r="AW130" s="104"/>
      <c r="AX130" s="116"/>
      <c r="AY130" s="104"/>
      <c r="AZ130" s="104"/>
      <c r="BA130" s="116"/>
      <c r="BB130" s="116"/>
      <c r="BC130" s="116"/>
      <c r="BD130" s="116"/>
      <c r="BE130" s="104"/>
      <c r="BF130" s="116"/>
      <c r="BG130" s="104"/>
      <c r="BH130" s="116"/>
      <c r="BI130" s="104"/>
      <c r="BJ130" s="116"/>
      <c r="BK130" s="116"/>
      <c r="BL130" s="116"/>
      <c r="BM130" s="104"/>
      <c r="BN130" s="104"/>
      <c r="BO130" s="233"/>
      <c r="BP130" s="233"/>
      <c r="BQ130" s="233"/>
      <c r="BR130" s="116"/>
      <c r="BS130" s="104"/>
      <c r="BT130" s="233"/>
      <c r="BU130" s="233"/>
      <c r="BV130" s="233"/>
      <c r="BW130" s="233"/>
      <c r="BX130" s="128">
        <v>2004</v>
      </c>
      <c r="BY130" s="233"/>
    </row>
    <row r="131" spans="1:77" s="7" customFormat="1" ht="39.75" customHeight="1">
      <c r="A131" s="128" t="s">
        <v>674</v>
      </c>
      <c r="B131" s="254" t="s">
        <v>6395</v>
      </c>
      <c r="C131" s="128" t="s">
        <v>4129</v>
      </c>
      <c r="D131" s="128">
        <v>80</v>
      </c>
      <c r="E131" s="128">
        <v>2005</v>
      </c>
      <c r="F131" s="254" t="s">
        <v>6396</v>
      </c>
      <c r="G131" s="128" t="s">
        <v>674</v>
      </c>
      <c r="H131" s="128" t="s">
        <v>674</v>
      </c>
      <c r="I131" s="116"/>
      <c r="J131" s="117"/>
      <c r="K131" s="116"/>
      <c r="L131" s="116"/>
      <c r="M131" s="116"/>
      <c r="N131" s="104"/>
      <c r="O131" s="116"/>
      <c r="P131" s="116"/>
      <c r="Q131" s="116"/>
      <c r="R131" s="104"/>
      <c r="S131" s="104"/>
      <c r="T131" s="116"/>
      <c r="U131" s="116"/>
      <c r="V131" s="116"/>
      <c r="W131" s="104"/>
      <c r="X131" s="104"/>
      <c r="Y131" s="116"/>
      <c r="Z131" s="116"/>
      <c r="AA131" s="116"/>
      <c r="AB131" s="104"/>
      <c r="AC131" s="116"/>
      <c r="AD131" s="104"/>
      <c r="AE131" s="116"/>
      <c r="AF131" s="116"/>
      <c r="AG131" s="116"/>
      <c r="AH131" s="116"/>
      <c r="AI131" s="116"/>
      <c r="AJ131" s="116"/>
      <c r="AK131" s="116"/>
      <c r="AL131" s="104"/>
      <c r="AM131" s="116"/>
      <c r="AN131" s="116"/>
      <c r="AO131" s="116"/>
      <c r="AP131" s="116"/>
      <c r="AQ131" s="104"/>
      <c r="AR131" s="104"/>
      <c r="AS131" s="116"/>
      <c r="AT131" s="116"/>
      <c r="AU131" s="116"/>
      <c r="AV131" s="116"/>
      <c r="AW131" s="104"/>
      <c r="AX131" s="104"/>
      <c r="AY131" s="104"/>
      <c r="AZ131" s="104"/>
      <c r="BA131" s="116"/>
      <c r="BB131" s="116"/>
      <c r="BC131" s="104"/>
      <c r="BD131" s="116"/>
      <c r="BE131" s="104"/>
      <c r="BF131" s="116"/>
      <c r="BG131" s="104"/>
      <c r="BH131" s="116"/>
      <c r="BI131" s="104"/>
      <c r="BJ131" s="116"/>
      <c r="BK131" s="116"/>
      <c r="BL131" s="116"/>
      <c r="BM131" s="104"/>
      <c r="BN131" s="104"/>
      <c r="BO131" s="233"/>
      <c r="BP131" s="233"/>
      <c r="BQ131" s="233"/>
      <c r="BR131" s="116"/>
      <c r="BS131" s="104"/>
      <c r="BT131" s="233"/>
      <c r="BU131" s="233"/>
      <c r="BV131" s="233"/>
      <c r="BW131" s="233"/>
      <c r="BX131" s="128">
        <v>2005</v>
      </c>
      <c r="BY131" s="233"/>
    </row>
    <row r="132" spans="1:77" s="7" customFormat="1" ht="39.75" customHeight="1">
      <c r="A132" s="128" t="s">
        <v>674</v>
      </c>
      <c r="B132" s="254" t="s">
        <v>6397</v>
      </c>
      <c r="C132" s="128" t="s">
        <v>4129</v>
      </c>
      <c r="D132" s="128">
        <v>137</v>
      </c>
      <c r="E132" s="128">
        <v>2006</v>
      </c>
      <c r="F132" s="254" t="s">
        <v>6398</v>
      </c>
      <c r="G132" s="128" t="s">
        <v>674</v>
      </c>
      <c r="H132" s="128" t="s">
        <v>674</v>
      </c>
      <c r="I132" s="118"/>
      <c r="J132" s="104"/>
      <c r="K132" s="118"/>
      <c r="L132" s="118"/>
      <c r="M132" s="118"/>
      <c r="N132" s="104"/>
      <c r="O132" s="118"/>
      <c r="P132" s="118"/>
      <c r="Q132" s="118"/>
      <c r="R132" s="104"/>
      <c r="S132" s="104"/>
      <c r="T132" s="118"/>
      <c r="U132" s="118"/>
      <c r="V132" s="118"/>
      <c r="W132" s="104"/>
      <c r="X132" s="104"/>
      <c r="Y132" s="118"/>
      <c r="Z132" s="118"/>
      <c r="AA132" s="118"/>
      <c r="AB132" s="104"/>
      <c r="AC132" s="118"/>
      <c r="AD132" s="104"/>
      <c r="AE132" s="118"/>
      <c r="AF132" s="118"/>
      <c r="AG132" s="118"/>
      <c r="AH132" s="118"/>
      <c r="AI132" s="118"/>
      <c r="AJ132" s="118"/>
      <c r="AK132" s="118"/>
      <c r="AL132" s="104"/>
      <c r="AM132" s="118"/>
      <c r="AN132" s="118"/>
      <c r="AO132" s="118"/>
      <c r="AP132" s="118"/>
      <c r="AQ132" s="104"/>
      <c r="AR132" s="104"/>
      <c r="AS132" s="118"/>
      <c r="AT132" s="118"/>
      <c r="AU132" s="118"/>
      <c r="AV132" s="118"/>
      <c r="AW132" s="104"/>
      <c r="AX132" s="104"/>
      <c r="AY132" s="104"/>
      <c r="AZ132" s="104"/>
      <c r="BA132" s="118"/>
      <c r="BB132" s="118"/>
      <c r="BC132" s="104"/>
      <c r="BD132" s="118"/>
      <c r="BE132" s="104"/>
      <c r="BF132" s="118"/>
      <c r="BG132" s="104"/>
      <c r="BH132" s="118"/>
      <c r="BI132" s="104"/>
      <c r="BJ132" s="118"/>
      <c r="BK132" s="118"/>
      <c r="BL132" s="118"/>
      <c r="BM132" s="104"/>
      <c r="BN132" s="104"/>
      <c r="BO132" s="233"/>
      <c r="BP132" s="233"/>
      <c r="BQ132" s="233"/>
      <c r="BR132" s="118"/>
      <c r="BS132" s="104"/>
      <c r="BT132" s="233"/>
      <c r="BU132" s="233"/>
      <c r="BV132" s="233"/>
      <c r="BW132" s="233"/>
      <c r="BX132" s="128">
        <v>2006</v>
      </c>
      <c r="BY132" s="233"/>
    </row>
    <row r="133" spans="1:77" s="7" customFormat="1" ht="39.75" customHeight="1">
      <c r="A133" s="128" t="s">
        <v>674</v>
      </c>
      <c r="B133" s="254" t="s">
        <v>6399</v>
      </c>
      <c r="C133" s="128" t="s">
        <v>5879</v>
      </c>
      <c r="D133" s="128">
        <v>183</v>
      </c>
      <c r="E133" s="128">
        <v>2007</v>
      </c>
      <c r="F133" s="254" t="s">
        <v>6400</v>
      </c>
      <c r="G133" s="128" t="s">
        <v>674</v>
      </c>
      <c r="H133" s="128" t="s">
        <v>674</v>
      </c>
      <c r="I133" s="118"/>
      <c r="J133" s="104"/>
      <c r="K133" s="118"/>
      <c r="L133" s="118"/>
      <c r="M133" s="118"/>
      <c r="N133" s="104"/>
      <c r="O133" s="118"/>
      <c r="P133" s="118"/>
      <c r="Q133" s="118"/>
      <c r="R133" s="104"/>
      <c r="S133" s="104"/>
      <c r="T133" s="118"/>
      <c r="U133" s="118"/>
      <c r="V133" s="118"/>
      <c r="W133" s="104"/>
      <c r="X133" s="104"/>
      <c r="Y133" s="118"/>
      <c r="Z133" s="118"/>
      <c r="AA133" s="118"/>
      <c r="AB133" s="104"/>
      <c r="AC133" s="118"/>
      <c r="AD133" s="104"/>
      <c r="AE133" s="118"/>
      <c r="AF133" s="118"/>
      <c r="AG133" s="118"/>
      <c r="AH133" s="118"/>
      <c r="AI133" s="118"/>
      <c r="AJ133" s="118"/>
      <c r="AK133" s="118"/>
      <c r="AL133" s="104"/>
      <c r="AM133" s="118"/>
      <c r="AN133" s="118"/>
      <c r="AO133" s="118"/>
      <c r="AP133" s="118"/>
      <c r="AQ133" s="104"/>
      <c r="AR133" s="104"/>
      <c r="AS133" s="118"/>
      <c r="AT133" s="118"/>
      <c r="AU133" s="118"/>
      <c r="AV133" s="118"/>
      <c r="AW133" s="104"/>
      <c r="AX133" s="118"/>
      <c r="AY133" s="104"/>
      <c r="AZ133" s="104"/>
      <c r="BA133" s="118"/>
      <c r="BB133" s="118"/>
      <c r="BC133" s="118"/>
      <c r="BD133" s="118"/>
      <c r="BE133" s="104"/>
      <c r="BF133" s="118"/>
      <c r="BG133" s="104"/>
      <c r="BH133" s="118"/>
      <c r="BI133" s="104"/>
      <c r="BJ133" s="118"/>
      <c r="BK133" s="118"/>
      <c r="BL133" s="118"/>
      <c r="BM133" s="104"/>
      <c r="BN133" s="104"/>
      <c r="BO133" s="233"/>
      <c r="BP133" s="233"/>
      <c r="BQ133" s="233"/>
      <c r="BR133" s="118"/>
      <c r="BS133" s="104"/>
      <c r="BT133" s="233"/>
      <c r="BU133" s="233"/>
      <c r="BV133" s="233"/>
      <c r="BW133" s="233"/>
      <c r="BX133" s="128">
        <v>2007</v>
      </c>
      <c r="BY133" s="233"/>
    </row>
    <row r="134" spans="1:77" s="7" customFormat="1" ht="39.75" customHeight="1">
      <c r="A134" s="128" t="s">
        <v>3035</v>
      </c>
      <c r="B134" s="254" t="s">
        <v>6401</v>
      </c>
      <c r="C134" s="128" t="s">
        <v>1186</v>
      </c>
      <c r="D134" s="128">
        <v>8</v>
      </c>
      <c r="E134" s="128">
        <v>2008</v>
      </c>
      <c r="F134" s="254" t="s">
        <v>6402</v>
      </c>
      <c r="G134" s="128" t="s">
        <v>674</v>
      </c>
      <c r="H134" s="128" t="s">
        <v>674</v>
      </c>
      <c r="I134" s="116"/>
      <c r="J134" s="104"/>
      <c r="K134" s="116"/>
      <c r="L134" s="116"/>
      <c r="M134" s="116"/>
      <c r="N134" s="104"/>
      <c r="O134" s="116"/>
      <c r="P134" s="116"/>
      <c r="Q134" s="116"/>
      <c r="R134" s="104"/>
      <c r="S134" s="104"/>
      <c r="T134" s="116"/>
      <c r="U134" s="116"/>
      <c r="V134" s="116"/>
      <c r="W134" s="104"/>
      <c r="X134" s="104"/>
      <c r="Y134" s="116"/>
      <c r="Z134" s="116"/>
      <c r="AA134" s="116"/>
      <c r="AB134" s="104"/>
      <c r="AC134" s="116"/>
      <c r="AD134" s="104"/>
      <c r="AE134" s="116"/>
      <c r="AF134" s="116"/>
      <c r="AG134" s="116"/>
      <c r="AH134" s="116"/>
      <c r="AI134" s="116"/>
      <c r="AJ134" s="116"/>
      <c r="AK134" s="116"/>
      <c r="AL134" s="104"/>
      <c r="AM134" s="116"/>
      <c r="AN134" s="116"/>
      <c r="AO134" s="116"/>
      <c r="AP134" s="116"/>
      <c r="AQ134" s="104"/>
      <c r="AR134" s="104"/>
      <c r="AS134" s="116"/>
      <c r="AT134" s="116"/>
      <c r="AU134" s="116"/>
      <c r="AV134" s="116"/>
      <c r="AW134" s="104"/>
      <c r="AX134" s="116"/>
      <c r="AY134" s="104"/>
      <c r="AZ134" s="104"/>
      <c r="BA134" s="116"/>
      <c r="BB134" s="116"/>
      <c r="BC134" s="116"/>
      <c r="BD134" s="116"/>
      <c r="BE134" s="104"/>
      <c r="BF134" s="116"/>
      <c r="BG134" s="104"/>
      <c r="BH134" s="116"/>
      <c r="BI134" s="104"/>
      <c r="BJ134" s="116"/>
      <c r="BK134" s="116"/>
      <c r="BL134" s="116"/>
      <c r="BM134" s="104"/>
      <c r="BN134" s="104"/>
      <c r="BO134" s="233"/>
      <c r="BP134" s="233"/>
      <c r="BQ134" s="233"/>
      <c r="BR134" s="116"/>
      <c r="BS134" s="104"/>
      <c r="BT134" s="233"/>
      <c r="BU134" s="233"/>
      <c r="BV134" s="233"/>
      <c r="BW134" s="233"/>
      <c r="BX134" s="128">
        <v>2008</v>
      </c>
      <c r="BY134" s="233"/>
    </row>
    <row r="135" spans="1:77" s="7" customFormat="1" ht="39.75" customHeight="1">
      <c r="A135" s="128" t="s">
        <v>674</v>
      </c>
      <c r="B135" s="254" t="s">
        <v>6403</v>
      </c>
      <c r="C135" s="128" t="s">
        <v>4129</v>
      </c>
      <c r="D135" s="128">
        <v>31</v>
      </c>
      <c r="E135" s="128">
        <v>2009</v>
      </c>
      <c r="F135" s="254" t="s">
        <v>6404</v>
      </c>
      <c r="G135" s="128" t="s">
        <v>674</v>
      </c>
      <c r="H135" s="128" t="s">
        <v>674</v>
      </c>
      <c r="I135" s="116"/>
      <c r="J135" s="104"/>
      <c r="K135" s="116"/>
      <c r="L135" s="116"/>
      <c r="M135" s="116"/>
      <c r="N135" s="104"/>
      <c r="O135" s="116"/>
      <c r="P135" s="116"/>
      <c r="Q135" s="116"/>
      <c r="R135" s="104"/>
      <c r="S135" s="104"/>
      <c r="T135" s="116"/>
      <c r="U135" s="116"/>
      <c r="V135" s="116"/>
      <c r="W135" s="104"/>
      <c r="X135" s="104"/>
      <c r="Y135" s="116"/>
      <c r="Z135" s="116"/>
      <c r="AA135" s="116"/>
      <c r="AB135" s="104"/>
      <c r="AC135" s="116"/>
      <c r="AD135" s="104"/>
      <c r="AE135" s="116"/>
      <c r="AF135" s="116"/>
      <c r="AG135" s="116"/>
      <c r="AH135" s="116"/>
      <c r="AI135" s="116"/>
      <c r="AJ135" s="116"/>
      <c r="AK135" s="116"/>
      <c r="AL135" s="104"/>
      <c r="AM135" s="116"/>
      <c r="AN135" s="116"/>
      <c r="AO135" s="116"/>
      <c r="AP135" s="116"/>
      <c r="AQ135" s="104"/>
      <c r="AR135" s="104"/>
      <c r="AS135" s="116"/>
      <c r="AT135" s="116"/>
      <c r="AU135" s="116"/>
      <c r="AV135" s="116"/>
      <c r="AW135" s="104"/>
      <c r="AX135" s="116"/>
      <c r="AY135" s="104"/>
      <c r="AZ135" s="104"/>
      <c r="BA135" s="116"/>
      <c r="BB135" s="116"/>
      <c r="BC135" s="116"/>
      <c r="BD135" s="116"/>
      <c r="BE135" s="104"/>
      <c r="BF135" s="116"/>
      <c r="BG135" s="104"/>
      <c r="BH135" s="116"/>
      <c r="BI135" s="104"/>
      <c r="BJ135" s="116"/>
      <c r="BK135" s="116"/>
      <c r="BL135" s="116"/>
      <c r="BM135" s="104"/>
      <c r="BN135" s="104"/>
      <c r="BO135" s="233"/>
      <c r="BP135" s="233"/>
      <c r="BQ135" s="233"/>
      <c r="BR135" s="116"/>
      <c r="BS135" s="104"/>
      <c r="BT135" s="233"/>
      <c r="BU135" s="233"/>
      <c r="BV135" s="233"/>
      <c r="BW135" s="233"/>
      <c r="BX135" s="128">
        <v>2009</v>
      </c>
      <c r="BY135" s="233"/>
    </row>
    <row r="136" spans="1:77" s="7" customFormat="1" ht="39.75" customHeight="1">
      <c r="A136" s="128" t="s">
        <v>674</v>
      </c>
      <c r="B136" s="254" t="s">
        <v>6405</v>
      </c>
      <c r="C136" s="128" t="s">
        <v>4129</v>
      </c>
      <c r="D136" s="128">
        <v>48</v>
      </c>
      <c r="E136" s="128">
        <v>2010</v>
      </c>
      <c r="F136" s="254" t="s">
        <v>6406</v>
      </c>
      <c r="G136" s="128" t="s">
        <v>674</v>
      </c>
      <c r="H136" s="128" t="s">
        <v>674</v>
      </c>
      <c r="I136" s="116"/>
      <c r="J136" s="117"/>
      <c r="K136" s="116"/>
      <c r="L136" s="116"/>
      <c r="M136" s="116"/>
      <c r="N136" s="104"/>
      <c r="O136" s="116"/>
      <c r="P136" s="116"/>
      <c r="Q136" s="116"/>
      <c r="R136" s="104"/>
      <c r="S136" s="104"/>
      <c r="T136" s="116"/>
      <c r="U136" s="116"/>
      <c r="V136" s="116"/>
      <c r="W136" s="104"/>
      <c r="X136" s="104"/>
      <c r="Y136" s="116"/>
      <c r="Z136" s="116"/>
      <c r="AA136" s="116"/>
      <c r="AB136" s="104"/>
      <c r="AC136" s="116"/>
      <c r="AD136" s="104"/>
      <c r="AE136" s="116"/>
      <c r="AF136" s="116"/>
      <c r="AG136" s="116"/>
      <c r="AH136" s="116"/>
      <c r="AI136" s="116"/>
      <c r="AJ136" s="116"/>
      <c r="AK136" s="116"/>
      <c r="AL136" s="104"/>
      <c r="AM136" s="116"/>
      <c r="AN136" s="116"/>
      <c r="AO136" s="116"/>
      <c r="AP136" s="116"/>
      <c r="AQ136" s="104"/>
      <c r="AR136" s="104"/>
      <c r="AS136" s="116"/>
      <c r="AT136" s="116"/>
      <c r="AU136" s="116"/>
      <c r="AV136" s="116"/>
      <c r="AW136" s="104"/>
      <c r="AX136" s="104"/>
      <c r="AY136" s="104"/>
      <c r="AZ136" s="104"/>
      <c r="BA136" s="116"/>
      <c r="BB136" s="116"/>
      <c r="BC136" s="104"/>
      <c r="BD136" s="116"/>
      <c r="BE136" s="104"/>
      <c r="BF136" s="116"/>
      <c r="BG136" s="104"/>
      <c r="BH136" s="116"/>
      <c r="BI136" s="104"/>
      <c r="BJ136" s="116"/>
      <c r="BK136" s="116"/>
      <c r="BL136" s="116"/>
      <c r="BM136" s="104"/>
      <c r="BN136" s="104"/>
      <c r="BO136" s="233"/>
      <c r="BP136" s="233"/>
      <c r="BQ136" s="233"/>
      <c r="BR136" s="116"/>
      <c r="BS136" s="104"/>
      <c r="BT136" s="233"/>
      <c r="BU136" s="233"/>
      <c r="BV136" s="233"/>
      <c r="BW136" s="233"/>
      <c r="BX136" s="128">
        <v>2010</v>
      </c>
      <c r="BY136" s="233"/>
    </row>
    <row r="137" spans="1:77" s="7" customFormat="1" ht="39.75" customHeight="1">
      <c r="A137" s="128" t="s">
        <v>4129</v>
      </c>
      <c r="B137" s="254" t="s">
        <v>6407</v>
      </c>
      <c r="C137" s="128" t="s">
        <v>4129</v>
      </c>
      <c r="D137" s="128">
        <v>62</v>
      </c>
      <c r="E137" s="128">
        <v>2011</v>
      </c>
      <c r="F137" s="254" t="s">
        <v>6408</v>
      </c>
      <c r="G137" s="128" t="s">
        <v>674</v>
      </c>
      <c r="H137" s="128" t="s">
        <v>674</v>
      </c>
      <c r="I137" s="118"/>
      <c r="J137" s="104"/>
      <c r="K137" s="118"/>
      <c r="L137" s="118"/>
      <c r="M137" s="118"/>
      <c r="N137" s="104"/>
      <c r="O137" s="118"/>
      <c r="P137" s="118"/>
      <c r="Q137" s="118"/>
      <c r="R137" s="104"/>
      <c r="S137" s="104"/>
      <c r="T137" s="118"/>
      <c r="U137" s="118"/>
      <c r="V137" s="118"/>
      <c r="W137" s="104"/>
      <c r="X137" s="104"/>
      <c r="Y137" s="118"/>
      <c r="Z137" s="118"/>
      <c r="AA137" s="118"/>
      <c r="AB137" s="104"/>
      <c r="AC137" s="118"/>
      <c r="AD137" s="104"/>
      <c r="AE137" s="118"/>
      <c r="AF137" s="118"/>
      <c r="AG137" s="118"/>
      <c r="AH137" s="118"/>
      <c r="AI137" s="118"/>
      <c r="AJ137" s="118"/>
      <c r="AK137" s="118"/>
      <c r="AL137" s="104"/>
      <c r="AM137" s="118"/>
      <c r="AN137" s="118"/>
      <c r="AO137" s="118"/>
      <c r="AP137" s="118"/>
      <c r="AQ137" s="104"/>
      <c r="AR137" s="104"/>
      <c r="AS137" s="118"/>
      <c r="AT137" s="118"/>
      <c r="AU137" s="118"/>
      <c r="AV137" s="118"/>
      <c r="AW137" s="104"/>
      <c r="AX137" s="104"/>
      <c r="AY137" s="104"/>
      <c r="AZ137" s="104"/>
      <c r="BA137" s="118"/>
      <c r="BB137" s="118"/>
      <c r="BC137" s="104"/>
      <c r="BD137" s="118"/>
      <c r="BE137" s="104"/>
      <c r="BF137" s="118"/>
      <c r="BG137" s="104"/>
      <c r="BH137" s="118"/>
      <c r="BI137" s="104"/>
      <c r="BJ137" s="118"/>
      <c r="BK137" s="118"/>
      <c r="BL137" s="118"/>
      <c r="BM137" s="104"/>
      <c r="BN137" s="104"/>
      <c r="BO137" s="233"/>
      <c r="BP137" s="233"/>
      <c r="BQ137" s="233"/>
      <c r="BR137" s="118"/>
      <c r="BS137" s="104"/>
      <c r="BT137" s="233"/>
      <c r="BU137" s="233"/>
      <c r="BV137" s="233"/>
      <c r="BW137" s="233"/>
      <c r="BX137" s="128">
        <v>2011</v>
      </c>
      <c r="BY137" s="233"/>
    </row>
    <row r="138" spans="1:77" s="7" customFormat="1" ht="39.75" customHeight="1">
      <c r="A138" s="128" t="s">
        <v>674</v>
      </c>
      <c r="B138" s="254" t="s">
        <v>6409</v>
      </c>
      <c r="C138" s="128" t="s">
        <v>4129</v>
      </c>
      <c r="D138" s="128">
        <v>123</v>
      </c>
      <c r="E138" s="128">
        <v>2012</v>
      </c>
      <c r="F138" s="254" t="s">
        <v>6410</v>
      </c>
      <c r="G138" s="128" t="s">
        <v>674</v>
      </c>
      <c r="H138" s="128" t="s">
        <v>674</v>
      </c>
      <c r="I138" s="118"/>
      <c r="J138" s="104"/>
      <c r="K138" s="118"/>
      <c r="L138" s="118"/>
      <c r="M138" s="118"/>
      <c r="N138" s="104"/>
      <c r="O138" s="118"/>
      <c r="P138" s="118"/>
      <c r="Q138" s="118"/>
      <c r="R138" s="104"/>
      <c r="S138" s="104"/>
      <c r="T138" s="118"/>
      <c r="U138" s="118"/>
      <c r="V138" s="118"/>
      <c r="W138" s="104"/>
      <c r="X138" s="104"/>
      <c r="Y138" s="118"/>
      <c r="Z138" s="118"/>
      <c r="AA138" s="118"/>
      <c r="AB138" s="104"/>
      <c r="AC138" s="118"/>
      <c r="AD138" s="104"/>
      <c r="AE138" s="118"/>
      <c r="AF138" s="118"/>
      <c r="AG138" s="118"/>
      <c r="AH138" s="118"/>
      <c r="AI138" s="118"/>
      <c r="AJ138" s="118"/>
      <c r="AK138" s="118"/>
      <c r="AL138" s="104"/>
      <c r="AM138" s="118"/>
      <c r="AN138" s="118"/>
      <c r="AO138" s="118"/>
      <c r="AP138" s="118"/>
      <c r="AQ138" s="104"/>
      <c r="AR138" s="104"/>
      <c r="AS138" s="118"/>
      <c r="AT138" s="118"/>
      <c r="AU138" s="118"/>
      <c r="AV138" s="118"/>
      <c r="AW138" s="104"/>
      <c r="AX138" s="118"/>
      <c r="AY138" s="104"/>
      <c r="AZ138" s="104"/>
      <c r="BA138" s="118"/>
      <c r="BB138" s="118"/>
      <c r="BC138" s="118"/>
      <c r="BD138" s="118"/>
      <c r="BE138" s="104"/>
      <c r="BF138" s="118"/>
      <c r="BG138" s="104"/>
      <c r="BH138" s="118"/>
      <c r="BI138" s="104"/>
      <c r="BJ138" s="118"/>
      <c r="BK138" s="118"/>
      <c r="BL138" s="118"/>
      <c r="BM138" s="104"/>
      <c r="BN138" s="104"/>
      <c r="BO138" s="233"/>
      <c r="BP138" s="233"/>
      <c r="BQ138" s="233"/>
      <c r="BR138" s="118"/>
      <c r="BS138" s="104"/>
      <c r="BT138" s="233"/>
      <c r="BU138" s="233"/>
      <c r="BV138" s="233"/>
      <c r="BW138" s="233"/>
      <c r="BX138" s="128">
        <v>2012</v>
      </c>
      <c r="BY138" s="233"/>
    </row>
    <row r="139" spans="1:77" s="7" customFormat="1" ht="39.75" customHeight="1">
      <c r="A139" s="128" t="s">
        <v>674</v>
      </c>
      <c r="B139" s="254" t="s">
        <v>6411</v>
      </c>
      <c r="C139" s="128" t="s">
        <v>4129</v>
      </c>
      <c r="D139" s="128">
        <v>188</v>
      </c>
      <c r="E139" s="128">
        <v>2013</v>
      </c>
      <c r="F139" s="254" t="s">
        <v>6412</v>
      </c>
      <c r="G139" s="128" t="s">
        <v>674</v>
      </c>
      <c r="H139" s="128" t="s">
        <v>674</v>
      </c>
      <c r="I139" s="116"/>
      <c r="J139" s="104"/>
      <c r="K139" s="116"/>
      <c r="L139" s="116"/>
      <c r="M139" s="116"/>
      <c r="N139" s="104"/>
      <c r="O139" s="116"/>
      <c r="P139" s="116"/>
      <c r="Q139" s="116"/>
      <c r="R139" s="104"/>
      <c r="S139" s="104"/>
      <c r="T139" s="116"/>
      <c r="U139" s="116"/>
      <c r="V139" s="116"/>
      <c r="W139" s="104"/>
      <c r="X139" s="104"/>
      <c r="Y139" s="116"/>
      <c r="Z139" s="116"/>
      <c r="AA139" s="116"/>
      <c r="AB139" s="104"/>
      <c r="AC139" s="116"/>
      <c r="AD139" s="104"/>
      <c r="AE139" s="116"/>
      <c r="AF139" s="116"/>
      <c r="AG139" s="116"/>
      <c r="AH139" s="116"/>
      <c r="AI139" s="116"/>
      <c r="AJ139" s="116"/>
      <c r="AK139" s="116"/>
      <c r="AL139" s="104"/>
      <c r="AM139" s="116"/>
      <c r="AN139" s="116"/>
      <c r="AO139" s="116"/>
      <c r="AP139" s="116"/>
      <c r="AQ139" s="104"/>
      <c r="AR139" s="104"/>
      <c r="AS139" s="116"/>
      <c r="AT139" s="116"/>
      <c r="AU139" s="116"/>
      <c r="AV139" s="116"/>
      <c r="AW139" s="104"/>
      <c r="AX139" s="116"/>
      <c r="AY139" s="104"/>
      <c r="AZ139" s="104"/>
      <c r="BA139" s="116"/>
      <c r="BB139" s="116"/>
      <c r="BC139" s="116"/>
      <c r="BD139" s="116"/>
      <c r="BE139" s="104"/>
      <c r="BF139" s="116"/>
      <c r="BG139" s="104"/>
      <c r="BH139" s="116"/>
      <c r="BI139" s="104"/>
      <c r="BJ139" s="116"/>
      <c r="BK139" s="116"/>
      <c r="BL139" s="116"/>
      <c r="BM139" s="104"/>
      <c r="BN139" s="104"/>
      <c r="BO139" s="233"/>
      <c r="BP139" s="233"/>
      <c r="BQ139" s="233"/>
      <c r="BR139" s="116"/>
      <c r="BS139" s="104"/>
      <c r="BT139" s="233"/>
      <c r="BU139" s="233"/>
      <c r="BV139" s="233"/>
      <c r="BW139" s="233"/>
      <c r="BX139" s="128">
        <v>2013</v>
      </c>
      <c r="BY139" s="233"/>
    </row>
    <row r="140" spans="1:77" s="7" customFormat="1" ht="39.75" customHeight="1">
      <c r="A140" s="128" t="s">
        <v>3321</v>
      </c>
      <c r="B140" s="254" t="s">
        <v>6413</v>
      </c>
      <c r="C140" s="128" t="s">
        <v>4129</v>
      </c>
      <c r="D140" s="128">
        <v>38</v>
      </c>
      <c r="E140" s="128">
        <v>2014</v>
      </c>
      <c r="F140" s="254" t="s">
        <v>6414</v>
      </c>
      <c r="G140" s="128" t="s">
        <v>674</v>
      </c>
      <c r="H140" s="128" t="s">
        <v>674</v>
      </c>
      <c r="I140" s="116"/>
      <c r="J140" s="104"/>
      <c r="K140" s="116"/>
      <c r="L140" s="116"/>
      <c r="M140" s="116"/>
      <c r="N140" s="104"/>
      <c r="O140" s="116"/>
      <c r="P140" s="116"/>
      <c r="Q140" s="116"/>
      <c r="R140" s="104"/>
      <c r="S140" s="104"/>
      <c r="T140" s="116"/>
      <c r="U140" s="116"/>
      <c r="V140" s="116"/>
      <c r="W140" s="104"/>
      <c r="X140" s="104"/>
      <c r="Y140" s="116"/>
      <c r="Z140" s="116"/>
      <c r="AA140" s="116"/>
      <c r="AB140" s="104"/>
      <c r="AC140" s="116"/>
      <c r="AD140" s="104"/>
      <c r="AE140" s="116"/>
      <c r="AF140" s="116"/>
      <c r="AG140" s="116"/>
      <c r="AH140" s="116"/>
      <c r="AI140" s="116"/>
      <c r="AJ140" s="116"/>
      <c r="AK140" s="116"/>
      <c r="AL140" s="104"/>
      <c r="AM140" s="116"/>
      <c r="AN140" s="116"/>
      <c r="AO140" s="116"/>
      <c r="AP140" s="116"/>
      <c r="AQ140" s="104"/>
      <c r="AR140" s="104"/>
      <c r="AS140" s="116"/>
      <c r="AT140" s="116"/>
      <c r="AU140" s="116"/>
      <c r="AV140" s="116"/>
      <c r="AW140" s="104"/>
      <c r="AX140" s="116"/>
      <c r="AY140" s="104"/>
      <c r="AZ140" s="104"/>
      <c r="BA140" s="116"/>
      <c r="BB140" s="116"/>
      <c r="BC140" s="116"/>
      <c r="BD140" s="116"/>
      <c r="BE140" s="104"/>
      <c r="BF140" s="116"/>
      <c r="BG140" s="104"/>
      <c r="BH140" s="116"/>
      <c r="BI140" s="104"/>
      <c r="BJ140" s="116"/>
      <c r="BK140" s="116"/>
      <c r="BL140" s="116"/>
      <c r="BM140" s="104"/>
      <c r="BN140" s="104"/>
      <c r="BO140" s="233"/>
      <c r="BP140" s="233"/>
      <c r="BQ140" s="233"/>
      <c r="BR140" s="116"/>
      <c r="BS140" s="104"/>
      <c r="BT140" s="233"/>
      <c r="BU140" s="233"/>
      <c r="BV140" s="233"/>
      <c r="BW140" s="233"/>
      <c r="BX140" s="128">
        <v>2014</v>
      </c>
      <c r="BY140" s="233"/>
    </row>
    <row r="141" spans="1:77" s="7" customFormat="1" ht="39.75" customHeight="1">
      <c r="A141" s="128" t="s">
        <v>674</v>
      </c>
      <c r="B141" s="254" t="s">
        <v>2437</v>
      </c>
      <c r="C141" s="128" t="s">
        <v>4129</v>
      </c>
      <c r="D141" s="128">
        <v>58</v>
      </c>
      <c r="E141" s="128">
        <v>2015</v>
      </c>
      <c r="F141" s="254" t="s">
        <v>6415</v>
      </c>
      <c r="G141" s="128" t="s">
        <v>674</v>
      </c>
      <c r="H141" s="128" t="s">
        <v>674</v>
      </c>
      <c r="I141" s="116"/>
      <c r="J141" s="117"/>
      <c r="K141" s="116"/>
      <c r="L141" s="116"/>
      <c r="M141" s="116"/>
      <c r="N141" s="104"/>
      <c r="O141" s="116"/>
      <c r="P141" s="116"/>
      <c r="Q141" s="116"/>
      <c r="R141" s="104"/>
      <c r="S141" s="104"/>
      <c r="T141" s="116"/>
      <c r="U141" s="116"/>
      <c r="V141" s="116"/>
      <c r="W141" s="104"/>
      <c r="X141" s="104"/>
      <c r="Y141" s="116"/>
      <c r="Z141" s="116"/>
      <c r="AA141" s="116"/>
      <c r="AB141" s="104"/>
      <c r="AC141" s="116"/>
      <c r="AD141" s="104"/>
      <c r="AE141" s="116"/>
      <c r="AF141" s="116"/>
      <c r="AG141" s="116"/>
      <c r="AH141" s="116"/>
      <c r="AI141" s="116"/>
      <c r="AJ141" s="116"/>
      <c r="AK141" s="116"/>
      <c r="AL141" s="104"/>
      <c r="AM141" s="116"/>
      <c r="AN141" s="116"/>
      <c r="AO141" s="116"/>
      <c r="AP141" s="116"/>
      <c r="AQ141" s="104"/>
      <c r="AR141" s="104"/>
      <c r="AS141" s="116"/>
      <c r="AT141" s="116"/>
      <c r="AU141" s="116"/>
      <c r="AV141" s="116"/>
      <c r="AW141" s="104"/>
      <c r="AX141" s="104"/>
      <c r="AY141" s="104"/>
      <c r="AZ141" s="104"/>
      <c r="BA141" s="116"/>
      <c r="BB141" s="116"/>
      <c r="BC141" s="104"/>
      <c r="BD141" s="116"/>
      <c r="BE141" s="104"/>
      <c r="BF141" s="116"/>
      <c r="BG141" s="104"/>
      <c r="BH141" s="116"/>
      <c r="BI141" s="104"/>
      <c r="BJ141" s="116"/>
      <c r="BK141" s="116"/>
      <c r="BL141" s="116"/>
      <c r="BM141" s="104"/>
      <c r="BN141" s="104"/>
      <c r="BO141" s="233"/>
      <c r="BP141" s="233"/>
      <c r="BQ141" s="233"/>
      <c r="BR141" s="116"/>
      <c r="BS141" s="104"/>
      <c r="BT141" s="233"/>
      <c r="BU141" s="233"/>
      <c r="BV141" s="233"/>
      <c r="BW141" s="233"/>
      <c r="BX141" s="128">
        <v>2015</v>
      </c>
      <c r="BY141" s="233"/>
    </row>
    <row r="142" spans="1:77" s="7" customFormat="1" ht="39.75" customHeight="1">
      <c r="A142" s="128" t="s">
        <v>674</v>
      </c>
      <c r="B142" s="254" t="s">
        <v>6416</v>
      </c>
      <c r="C142" s="128" t="s">
        <v>4129</v>
      </c>
      <c r="D142" s="128">
        <v>121</v>
      </c>
      <c r="E142" s="128">
        <v>2016</v>
      </c>
      <c r="F142" s="254" t="s">
        <v>6417</v>
      </c>
      <c r="G142" s="128" t="s">
        <v>674</v>
      </c>
      <c r="H142" s="128" t="s">
        <v>674</v>
      </c>
      <c r="I142" s="118"/>
      <c r="J142" s="104"/>
      <c r="K142" s="118"/>
      <c r="L142" s="118"/>
      <c r="M142" s="118"/>
      <c r="N142" s="104"/>
      <c r="O142" s="118"/>
      <c r="P142" s="118"/>
      <c r="Q142" s="118"/>
      <c r="R142" s="104"/>
      <c r="S142" s="104"/>
      <c r="T142" s="118"/>
      <c r="U142" s="118"/>
      <c r="V142" s="118"/>
      <c r="W142" s="104"/>
      <c r="X142" s="104"/>
      <c r="Y142" s="118"/>
      <c r="Z142" s="118"/>
      <c r="AA142" s="118"/>
      <c r="AB142" s="104"/>
      <c r="AC142" s="118"/>
      <c r="AD142" s="104"/>
      <c r="AE142" s="118"/>
      <c r="AF142" s="118"/>
      <c r="AG142" s="118"/>
      <c r="AH142" s="118"/>
      <c r="AI142" s="118"/>
      <c r="AJ142" s="118"/>
      <c r="AK142" s="118"/>
      <c r="AL142" s="104"/>
      <c r="AM142" s="118"/>
      <c r="AN142" s="118"/>
      <c r="AO142" s="118"/>
      <c r="AP142" s="118"/>
      <c r="AQ142" s="104"/>
      <c r="AR142" s="104"/>
      <c r="AS142" s="118"/>
      <c r="AT142" s="118"/>
      <c r="AU142" s="118"/>
      <c r="AV142" s="118"/>
      <c r="AW142" s="104"/>
      <c r="AX142" s="104"/>
      <c r="AY142" s="104"/>
      <c r="AZ142" s="104"/>
      <c r="BA142" s="118"/>
      <c r="BB142" s="118"/>
      <c r="BC142" s="104"/>
      <c r="BD142" s="118"/>
      <c r="BE142" s="104"/>
      <c r="BF142" s="118"/>
      <c r="BG142" s="104"/>
      <c r="BH142" s="118"/>
      <c r="BI142" s="104"/>
      <c r="BJ142" s="118"/>
      <c r="BK142" s="118"/>
      <c r="BL142" s="118"/>
      <c r="BM142" s="104"/>
      <c r="BN142" s="104"/>
      <c r="BO142" s="233"/>
      <c r="BP142" s="233"/>
      <c r="BQ142" s="233"/>
      <c r="BR142" s="118"/>
      <c r="BS142" s="104"/>
      <c r="BT142" s="233"/>
      <c r="BU142" s="233"/>
      <c r="BV142" s="233"/>
      <c r="BW142" s="233"/>
      <c r="BX142" s="128">
        <v>2016</v>
      </c>
      <c r="BY142" s="233"/>
    </row>
    <row r="143" spans="1:77" s="7" customFormat="1" ht="39.75" customHeight="1">
      <c r="A143" s="128" t="s">
        <v>1960</v>
      </c>
      <c r="B143" s="254" t="s">
        <v>6418</v>
      </c>
      <c r="C143" s="128" t="s">
        <v>4129</v>
      </c>
      <c r="D143" s="128">
        <v>32</v>
      </c>
      <c r="E143" s="128">
        <v>2017</v>
      </c>
      <c r="F143" s="254" t="s">
        <v>6419</v>
      </c>
      <c r="G143" s="128" t="s">
        <v>674</v>
      </c>
      <c r="H143" s="128" t="s">
        <v>674</v>
      </c>
      <c r="I143" s="118"/>
      <c r="J143" s="104"/>
      <c r="K143" s="118"/>
      <c r="L143" s="118"/>
      <c r="M143" s="118"/>
      <c r="N143" s="104"/>
      <c r="O143" s="118"/>
      <c r="P143" s="118"/>
      <c r="Q143" s="118"/>
      <c r="R143" s="104"/>
      <c r="S143" s="104"/>
      <c r="T143" s="118"/>
      <c r="U143" s="118"/>
      <c r="V143" s="118"/>
      <c r="W143" s="104"/>
      <c r="X143" s="104"/>
      <c r="Y143" s="118"/>
      <c r="Z143" s="118"/>
      <c r="AA143" s="118"/>
      <c r="AB143" s="104"/>
      <c r="AC143" s="118"/>
      <c r="AD143" s="104"/>
      <c r="AE143" s="118"/>
      <c r="AF143" s="118"/>
      <c r="AG143" s="118"/>
      <c r="AH143" s="118"/>
      <c r="AI143" s="118"/>
      <c r="AJ143" s="118"/>
      <c r="AK143" s="118"/>
      <c r="AL143" s="104"/>
      <c r="AM143" s="118"/>
      <c r="AN143" s="118"/>
      <c r="AO143" s="118"/>
      <c r="AP143" s="118"/>
      <c r="AQ143" s="104"/>
      <c r="AR143" s="104"/>
      <c r="AS143" s="118"/>
      <c r="AT143" s="118"/>
      <c r="AU143" s="118"/>
      <c r="AV143" s="118"/>
      <c r="AW143" s="104"/>
      <c r="AX143" s="118"/>
      <c r="AY143" s="104"/>
      <c r="AZ143" s="104"/>
      <c r="BA143" s="118"/>
      <c r="BB143" s="118"/>
      <c r="BC143" s="118"/>
      <c r="BD143" s="118"/>
      <c r="BE143" s="104"/>
      <c r="BF143" s="118"/>
      <c r="BG143" s="104"/>
      <c r="BH143" s="118"/>
      <c r="BI143" s="104"/>
      <c r="BJ143" s="118"/>
      <c r="BK143" s="118"/>
      <c r="BL143" s="118"/>
      <c r="BM143" s="104"/>
      <c r="BN143" s="104"/>
      <c r="BO143" s="233"/>
      <c r="BP143" s="233"/>
      <c r="BQ143" s="233"/>
      <c r="BR143" s="118"/>
      <c r="BS143" s="104"/>
      <c r="BT143" s="233"/>
      <c r="BU143" s="233"/>
      <c r="BV143" s="233"/>
      <c r="BW143" s="233"/>
      <c r="BX143" s="128">
        <v>2017</v>
      </c>
      <c r="BY143" s="233"/>
    </row>
    <row r="144" spans="1:77" s="7" customFormat="1" ht="39.75" customHeight="1">
      <c r="A144" s="128" t="s">
        <v>4129</v>
      </c>
      <c r="B144" s="254" t="s">
        <v>6420</v>
      </c>
      <c r="C144" s="128" t="s">
        <v>4129</v>
      </c>
      <c r="D144" s="128">
        <v>56</v>
      </c>
      <c r="E144" s="128">
        <v>2018</v>
      </c>
      <c r="F144" s="254" t="s">
        <v>6421</v>
      </c>
      <c r="G144" s="128" t="s">
        <v>674</v>
      </c>
      <c r="H144" s="128" t="s">
        <v>674</v>
      </c>
      <c r="I144" s="116"/>
      <c r="J144" s="104"/>
      <c r="K144" s="116"/>
      <c r="L144" s="116"/>
      <c r="M144" s="116"/>
      <c r="N144" s="104"/>
      <c r="O144" s="116"/>
      <c r="P144" s="116"/>
      <c r="Q144" s="116"/>
      <c r="R144" s="104"/>
      <c r="S144" s="104"/>
      <c r="T144" s="116"/>
      <c r="U144" s="116"/>
      <c r="V144" s="116"/>
      <c r="W144" s="104"/>
      <c r="X144" s="104"/>
      <c r="Y144" s="116"/>
      <c r="Z144" s="116"/>
      <c r="AA144" s="116"/>
      <c r="AB144" s="104"/>
      <c r="AC144" s="116"/>
      <c r="AD144" s="104"/>
      <c r="AE144" s="116"/>
      <c r="AF144" s="116"/>
      <c r="AG144" s="116"/>
      <c r="AH144" s="116"/>
      <c r="AI144" s="116"/>
      <c r="AJ144" s="116"/>
      <c r="AK144" s="116"/>
      <c r="AL144" s="104"/>
      <c r="AM144" s="116"/>
      <c r="AN144" s="116"/>
      <c r="AO144" s="116"/>
      <c r="AP144" s="116"/>
      <c r="AQ144" s="104"/>
      <c r="AR144" s="104"/>
      <c r="AS144" s="116"/>
      <c r="AT144" s="116"/>
      <c r="AU144" s="116"/>
      <c r="AV144" s="116"/>
      <c r="AW144" s="104"/>
      <c r="AX144" s="116"/>
      <c r="AY144" s="104"/>
      <c r="AZ144" s="104"/>
      <c r="BA144" s="116"/>
      <c r="BB144" s="116"/>
      <c r="BC144" s="116"/>
      <c r="BD144" s="116"/>
      <c r="BE144" s="104"/>
      <c r="BF144" s="116"/>
      <c r="BG144" s="104"/>
      <c r="BH144" s="116"/>
      <c r="BI144" s="104"/>
      <c r="BJ144" s="116"/>
      <c r="BK144" s="116"/>
      <c r="BL144" s="116"/>
      <c r="BM144" s="104"/>
      <c r="BN144" s="104"/>
      <c r="BO144" s="233"/>
      <c r="BP144" s="233"/>
      <c r="BQ144" s="233"/>
      <c r="BR144" s="116"/>
      <c r="BS144" s="104"/>
      <c r="BT144" s="233"/>
      <c r="BU144" s="233"/>
      <c r="BV144" s="233"/>
      <c r="BW144" s="233"/>
      <c r="BX144" s="128">
        <v>2018</v>
      </c>
      <c r="BY144" s="233"/>
    </row>
    <row r="145" spans="1:77" s="7" customFormat="1" ht="39.75" customHeight="1">
      <c r="A145" s="128"/>
      <c r="B145" s="254"/>
      <c r="C145" s="128"/>
      <c r="D145" s="128"/>
      <c r="E145" s="128">
        <v>2019</v>
      </c>
      <c r="F145" s="254" t="s">
        <v>3257</v>
      </c>
      <c r="G145" s="854"/>
      <c r="H145" s="854"/>
      <c r="I145" s="116"/>
      <c r="J145" s="104"/>
      <c r="K145" s="116"/>
      <c r="L145" s="116"/>
      <c r="M145" s="116"/>
      <c r="N145" s="104"/>
      <c r="O145" s="116"/>
      <c r="P145" s="116"/>
      <c r="Q145" s="116"/>
      <c r="R145" s="104"/>
      <c r="S145" s="104"/>
      <c r="T145" s="116"/>
      <c r="U145" s="116"/>
      <c r="V145" s="116"/>
      <c r="W145" s="104"/>
      <c r="X145" s="104"/>
      <c r="Y145" s="116"/>
      <c r="Z145" s="116"/>
      <c r="AA145" s="116"/>
      <c r="AB145" s="104"/>
      <c r="AC145" s="116"/>
      <c r="AD145" s="104"/>
      <c r="AE145" s="116"/>
      <c r="AF145" s="116"/>
      <c r="AG145" s="116"/>
      <c r="AH145" s="116"/>
      <c r="AI145" s="116"/>
      <c r="AJ145" s="116"/>
      <c r="AK145" s="116"/>
      <c r="AL145" s="104"/>
      <c r="AM145" s="116"/>
      <c r="AN145" s="116"/>
      <c r="AO145" s="116"/>
      <c r="AP145" s="116"/>
      <c r="AQ145" s="104"/>
      <c r="AR145" s="104"/>
      <c r="AS145" s="116"/>
      <c r="AT145" s="116"/>
      <c r="AU145" s="116"/>
      <c r="AV145" s="116"/>
      <c r="AW145" s="104"/>
      <c r="AX145" s="116"/>
      <c r="AY145" s="104"/>
      <c r="AZ145" s="104"/>
      <c r="BA145" s="116"/>
      <c r="BB145" s="116"/>
      <c r="BC145" s="116"/>
      <c r="BD145" s="116"/>
      <c r="BE145" s="104"/>
      <c r="BF145" s="116"/>
      <c r="BG145" s="104"/>
      <c r="BH145" s="116"/>
      <c r="BI145" s="104"/>
      <c r="BJ145" s="116"/>
      <c r="BK145" s="116"/>
      <c r="BL145" s="116"/>
      <c r="BM145" s="104"/>
      <c r="BN145" s="104"/>
      <c r="BO145" s="233"/>
      <c r="BP145" s="233"/>
      <c r="BQ145" s="233"/>
      <c r="BR145" s="116"/>
      <c r="BS145" s="104"/>
      <c r="BT145" s="233"/>
      <c r="BU145" s="233"/>
      <c r="BV145" s="233"/>
      <c r="BW145" s="233"/>
      <c r="BX145" s="128">
        <v>2019</v>
      </c>
      <c r="BY145" s="233"/>
    </row>
    <row r="146" spans="1:77" s="7" customFormat="1" ht="39.75" customHeight="1">
      <c r="A146" s="128" t="s">
        <v>674</v>
      </c>
      <c r="B146" s="254" t="s">
        <v>6422</v>
      </c>
      <c r="C146" s="128" t="s">
        <v>1186</v>
      </c>
      <c r="D146" s="128">
        <v>109</v>
      </c>
      <c r="E146" s="128">
        <v>2020</v>
      </c>
      <c r="F146" s="254" t="s">
        <v>6423</v>
      </c>
      <c r="G146" s="128" t="s">
        <v>674</v>
      </c>
      <c r="H146" s="128" t="s">
        <v>674</v>
      </c>
      <c r="I146" s="116"/>
      <c r="J146" s="117"/>
      <c r="K146" s="116"/>
      <c r="L146" s="116"/>
      <c r="M146" s="116"/>
      <c r="N146" s="104"/>
      <c r="O146" s="116"/>
      <c r="P146" s="116"/>
      <c r="Q146" s="116"/>
      <c r="R146" s="104"/>
      <c r="S146" s="104"/>
      <c r="T146" s="116"/>
      <c r="U146" s="116"/>
      <c r="V146" s="116"/>
      <c r="W146" s="104"/>
      <c r="X146" s="104"/>
      <c r="Y146" s="116"/>
      <c r="Z146" s="116"/>
      <c r="AA146" s="116"/>
      <c r="AB146" s="104"/>
      <c r="AC146" s="116"/>
      <c r="AD146" s="104"/>
      <c r="AE146" s="116"/>
      <c r="AF146" s="116"/>
      <c r="AG146" s="116"/>
      <c r="AH146" s="116"/>
      <c r="AI146" s="116"/>
      <c r="AJ146" s="116"/>
      <c r="AK146" s="116"/>
      <c r="AL146" s="104"/>
      <c r="AM146" s="116"/>
      <c r="AN146" s="116"/>
      <c r="AO146" s="116"/>
      <c r="AP146" s="116"/>
      <c r="AQ146" s="104"/>
      <c r="AR146" s="104"/>
      <c r="AS146" s="116"/>
      <c r="AT146" s="116"/>
      <c r="AU146" s="116"/>
      <c r="AV146" s="116"/>
      <c r="AW146" s="104"/>
      <c r="AX146" s="104"/>
      <c r="AY146" s="104"/>
      <c r="AZ146" s="104"/>
      <c r="BA146" s="116"/>
      <c r="BB146" s="116"/>
      <c r="BC146" s="104"/>
      <c r="BD146" s="116"/>
      <c r="BE146" s="104"/>
      <c r="BF146" s="116"/>
      <c r="BG146" s="104"/>
      <c r="BH146" s="116"/>
      <c r="BI146" s="104"/>
      <c r="BJ146" s="116"/>
      <c r="BK146" s="116"/>
      <c r="BL146" s="116"/>
      <c r="BM146" s="104"/>
      <c r="BN146" s="104"/>
      <c r="BO146" s="233"/>
      <c r="BP146" s="233"/>
      <c r="BQ146" s="233"/>
      <c r="BR146" s="116"/>
      <c r="BS146" s="104"/>
      <c r="BT146" s="233"/>
      <c r="BU146" s="233"/>
      <c r="BV146" s="233"/>
      <c r="BW146" s="233"/>
      <c r="BX146" s="128">
        <v>2020</v>
      </c>
      <c r="BY146" s="233"/>
    </row>
    <row r="147" spans="1:77" s="7" customFormat="1" ht="39.75" customHeight="1">
      <c r="A147" s="128" t="s">
        <v>1960</v>
      </c>
      <c r="B147" s="254" t="s">
        <v>6424</v>
      </c>
      <c r="C147" s="128" t="s">
        <v>1186</v>
      </c>
      <c r="D147" s="128">
        <v>115</v>
      </c>
      <c r="E147" s="128">
        <v>2021</v>
      </c>
      <c r="F147" s="254" t="s">
        <v>6425</v>
      </c>
      <c r="G147" s="254" t="s">
        <v>5077</v>
      </c>
      <c r="H147" s="128" t="s">
        <v>2815</v>
      </c>
      <c r="I147" s="118"/>
      <c r="J147" s="104"/>
      <c r="K147" s="118"/>
      <c r="L147" s="118"/>
      <c r="M147" s="118"/>
      <c r="N147" s="104"/>
      <c r="O147" s="118"/>
      <c r="P147" s="118"/>
      <c r="Q147" s="118"/>
      <c r="R147" s="104"/>
      <c r="S147" s="104"/>
      <c r="T147" s="118"/>
      <c r="U147" s="118"/>
      <c r="V147" s="118"/>
      <c r="W147" s="104"/>
      <c r="X147" s="104"/>
      <c r="Y147" s="118"/>
      <c r="Z147" s="118"/>
      <c r="AA147" s="118"/>
      <c r="AB147" s="104"/>
      <c r="AC147" s="118"/>
      <c r="AD147" s="104"/>
      <c r="AE147" s="118"/>
      <c r="AF147" s="118"/>
      <c r="AG147" s="118"/>
      <c r="AH147" s="118"/>
      <c r="AI147" s="118"/>
      <c r="AJ147" s="118"/>
      <c r="AK147" s="118"/>
      <c r="AL147" s="104"/>
      <c r="AM147" s="118"/>
      <c r="AN147" s="118"/>
      <c r="AO147" s="118"/>
      <c r="AP147" s="118"/>
      <c r="AQ147" s="104"/>
      <c r="AR147" s="104"/>
      <c r="AS147" s="118"/>
      <c r="AT147" s="118"/>
      <c r="AU147" s="118"/>
      <c r="AV147" s="118"/>
      <c r="AW147" s="104"/>
      <c r="AX147" s="104"/>
      <c r="AY147" s="104"/>
      <c r="AZ147" s="104"/>
      <c r="BA147" s="118"/>
      <c r="BB147" s="118"/>
      <c r="BC147" s="104"/>
      <c r="BD147" s="118"/>
      <c r="BE147" s="104"/>
      <c r="BF147" s="118"/>
      <c r="BG147" s="104"/>
      <c r="BH147" s="118"/>
      <c r="BI147" s="104"/>
      <c r="BJ147" s="118"/>
      <c r="BK147" s="118"/>
      <c r="BL147" s="118"/>
      <c r="BM147" s="104"/>
      <c r="BN147" s="104"/>
      <c r="BO147" s="233"/>
      <c r="BP147" s="233"/>
      <c r="BQ147" s="233"/>
      <c r="BR147" s="118"/>
      <c r="BS147" s="104"/>
      <c r="BT147" s="233"/>
      <c r="BU147" s="233"/>
      <c r="BV147" s="233"/>
      <c r="BW147" s="233"/>
      <c r="BX147" s="128">
        <v>2021</v>
      </c>
      <c r="BY147" s="233"/>
    </row>
    <row r="148" spans="1:77" s="7" customFormat="1" ht="39.75" customHeight="1">
      <c r="A148" s="128" t="s">
        <v>674</v>
      </c>
      <c r="B148" s="254" t="s">
        <v>6819</v>
      </c>
      <c r="C148" s="128" t="s">
        <v>5879</v>
      </c>
      <c r="D148" s="128">
        <v>175</v>
      </c>
      <c r="E148" s="128">
        <v>2022</v>
      </c>
      <c r="F148" s="254" t="s">
        <v>6426</v>
      </c>
      <c r="G148" s="128" t="s">
        <v>674</v>
      </c>
      <c r="H148" s="128" t="s">
        <v>674</v>
      </c>
      <c r="I148" s="118"/>
      <c r="J148" s="104"/>
      <c r="K148" s="118"/>
      <c r="L148" s="118"/>
      <c r="M148" s="118"/>
      <c r="N148" s="104"/>
      <c r="O148" s="118"/>
      <c r="P148" s="118"/>
      <c r="Q148" s="118"/>
      <c r="R148" s="104"/>
      <c r="S148" s="104"/>
      <c r="T148" s="118"/>
      <c r="U148" s="118"/>
      <c r="V148" s="118"/>
      <c r="W148" s="104"/>
      <c r="X148" s="104"/>
      <c r="Y148" s="118"/>
      <c r="Z148" s="118"/>
      <c r="AA148" s="118"/>
      <c r="AB148" s="104"/>
      <c r="AC148" s="118"/>
      <c r="AD148" s="104"/>
      <c r="AE148" s="118"/>
      <c r="AF148" s="118"/>
      <c r="AG148" s="118"/>
      <c r="AH148" s="118"/>
      <c r="AI148" s="118"/>
      <c r="AJ148" s="118"/>
      <c r="AK148" s="118"/>
      <c r="AL148" s="104"/>
      <c r="AM148" s="118"/>
      <c r="AN148" s="118"/>
      <c r="AO148" s="118"/>
      <c r="AP148" s="118"/>
      <c r="AQ148" s="104"/>
      <c r="AR148" s="104"/>
      <c r="AS148" s="118"/>
      <c r="AT148" s="118"/>
      <c r="AU148" s="118"/>
      <c r="AV148" s="118"/>
      <c r="AW148" s="104"/>
      <c r="AX148" s="118"/>
      <c r="AY148" s="104"/>
      <c r="AZ148" s="104"/>
      <c r="BA148" s="118"/>
      <c r="BB148" s="118"/>
      <c r="BC148" s="118"/>
      <c r="BD148" s="118"/>
      <c r="BE148" s="104"/>
      <c r="BF148" s="118"/>
      <c r="BG148" s="104"/>
      <c r="BH148" s="118"/>
      <c r="BI148" s="104"/>
      <c r="BJ148" s="118"/>
      <c r="BK148" s="118"/>
      <c r="BL148" s="118"/>
      <c r="BM148" s="104"/>
      <c r="BN148" s="104"/>
      <c r="BO148" s="233"/>
      <c r="BP148" s="233"/>
      <c r="BQ148" s="233"/>
      <c r="BR148" s="118"/>
      <c r="BS148" s="104"/>
      <c r="BT148" s="233"/>
      <c r="BU148" s="233"/>
      <c r="BV148" s="233"/>
      <c r="BW148" s="233"/>
      <c r="BX148" s="128">
        <v>2022</v>
      </c>
      <c r="BY148" s="233"/>
    </row>
    <row r="149" spans="1:77" s="7" customFormat="1" ht="39.75" customHeight="1">
      <c r="A149" s="128" t="s">
        <v>3984</v>
      </c>
      <c r="B149" s="254" t="s">
        <v>6427</v>
      </c>
      <c r="C149" s="128" t="s">
        <v>4129</v>
      </c>
      <c r="D149" s="128">
        <v>178</v>
      </c>
      <c r="E149" s="128">
        <v>2023</v>
      </c>
      <c r="F149" s="254" t="s">
        <v>6428</v>
      </c>
      <c r="G149" s="128" t="s">
        <v>674</v>
      </c>
      <c r="H149" s="128" t="s">
        <v>674</v>
      </c>
      <c r="I149" s="116"/>
      <c r="J149" s="104"/>
      <c r="K149" s="116"/>
      <c r="L149" s="116"/>
      <c r="M149" s="116"/>
      <c r="N149" s="104"/>
      <c r="O149" s="116"/>
      <c r="P149" s="116"/>
      <c r="Q149" s="116"/>
      <c r="R149" s="104"/>
      <c r="S149" s="104"/>
      <c r="T149" s="116"/>
      <c r="U149" s="116"/>
      <c r="V149" s="116"/>
      <c r="W149" s="104"/>
      <c r="X149" s="104"/>
      <c r="Y149" s="116"/>
      <c r="Z149" s="116"/>
      <c r="AA149" s="116"/>
      <c r="AB149" s="104"/>
      <c r="AC149" s="116"/>
      <c r="AD149" s="104"/>
      <c r="AE149" s="116"/>
      <c r="AF149" s="116"/>
      <c r="AG149" s="116"/>
      <c r="AH149" s="116"/>
      <c r="AI149" s="116"/>
      <c r="AJ149" s="116"/>
      <c r="AK149" s="116"/>
      <c r="AL149" s="104"/>
      <c r="AM149" s="116"/>
      <c r="AN149" s="116"/>
      <c r="AO149" s="116"/>
      <c r="AP149" s="116"/>
      <c r="AQ149" s="104"/>
      <c r="AR149" s="104"/>
      <c r="AS149" s="116"/>
      <c r="AT149" s="116"/>
      <c r="AU149" s="116"/>
      <c r="AV149" s="116"/>
      <c r="AW149" s="104"/>
      <c r="AX149" s="116"/>
      <c r="AY149" s="104"/>
      <c r="AZ149" s="104"/>
      <c r="BA149" s="116"/>
      <c r="BB149" s="116"/>
      <c r="BC149" s="116"/>
      <c r="BD149" s="116"/>
      <c r="BE149" s="104"/>
      <c r="BF149" s="116"/>
      <c r="BG149" s="104"/>
      <c r="BH149" s="116"/>
      <c r="BI149" s="104"/>
      <c r="BJ149" s="116"/>
      <c r="BK149" s="116"/>
      <c r="BL149" s="116"/>
      <c r="BM149" s="104"/>
      <c r="BN149" s="104"/>
      <c r="BO149" s="233"/>
      <c r="BP149" s="233"/>
      <c r="BQ149" s="233"/>
      <c r="BR149" s="116"/>
      <c r="BS149" s="104"/>
      <c r="BT149" s="233"/>
      <c r="BU149" s="233"/>
      <c r="BV149" s="233"/>
      <c r="BW149" s="233"/>
      <c r="BX149" s="128">
        <v>2023</v>
      </c>
      <c r="BY149" s="233"/>
    </row>
    <row r="150" spans="1:77" s="7" customFormat="1" ht="39.75" customHeight="1">
      <c r="A150" s="128" t="s">
        <v>674</v>
      </c>
      <c r="B150" s="254" t="s">
        <v>6429</v>
      </c>
      <c r="C150" s="128" t="s">
        <v>4129</v>
      </c>
      <c r="D150" s="128">
        <v>189</v>
      </c>
      <c r="E150" s="128">
        <v>2024</v>
      </c>
      <c r="F150" s="254" t="s">
        <v>6430</v>
      </c>
      <c r="G150" s="128" t="s">
        <v>674</v>
      </c>
      <c r="H150" s="128" t="s">
        <v>674</v>
      </c>
      <c r="I150" s="116"/>
      <c r="J150" s="104"/>
      <c r="K150" s="116"/>
      <c r="L150" s="116"/>
      <c r="M150" s="116"/>
      <c r="N150" s="104"/>
      <c r="O150" s="116"/>
      <c r="P150" s="116"/>
      <c r="Q150" s="116"/>
      <c r="R150" s="104"/>
      <c r="S150" s="104"/>
      <c r="T150" s="116"/>
      <c r="U150" s="116"/>
      <c r="V150" s="116"/>
      <c r="W150" s="104"/>
      <c r="X150" s="104"/>
      <c r="Y150" s="116"/>
      <c r="Z150" s="116"/>
      <c r="AA150" s="116"/>
      <c r="AB150" s="104"/>
      <c r="AC150" s="116"/>
      <c r="AD150" s="104"/>
      <c r="AE150" s="116"/>
      <c r="AF150" s="116"/>
      <c r="AG150" s="116"/>
      <c r="AH150" s="116"/>
      <c r="AI150" s="116"/>
      <c r="AJ150" s="116"/>
      <c r="AK150" s="116"/>
      <c r="AL150" s="104"/>
      <c r="AM150" s="116"/>
      <c r="AN150" s="116"/>
      <c r="AO150" s="116"/>
      <c r="AP150" s="116"/>
      <c r="AQ150" s="104"/>
      <c r="AR150" s="104"/>
      <c r="AS150" s="116"/>
      <c r="AT150" s="116"/>
      <c r="AU150" s="116"/>
      <c r="AV150" s="116"/>
      <c r="AW150" s="104"/>
      <c r="AX150" s="116"/>
      <c r="AY150" s="104"/>
      <c r="AZ150" s="104"/>
      <c r="BA150" s="116"/>
      <c r="BB150" s="116"/>
      <c r="BC150" s="116"/>
      <c r="BD150" s="116"/>
      <c r="BE150" s="104"/>
      <c r="BF150" s="116"/>
      <c r="BG150" s="104"/>
      <c r="BH150" s="116"/>
      <c r="BI150" s="104"/>
      <c r="BJ150" s="116"/>
      <c r="BK150" s="116"/>
      <c r="BL150" s="116"/>
      <c r="BM150" s="104"/>
      <c r="BN150" s="104"/>
      <c r="BO150" s="233"/>
      <c r="BP150" s="233"/>
      <c r="BQ150" s="233"/>
      <c r="BR150" s="116"/>
      <c r="BS150" s="104"/>
      <c r="BT150" s="233"/>
      <c r="BU150" s="233"/>
      <c r="BV150" s="233"/>
      <c r="BW150" s="233"/>
      <c r="BX150" s="128">
        <v>2024</v>
      </c>
      <c r="BY150" s="233"/>
    </row>
    <row r="151" spans="1:77" s="7" customFormat="1" ht="39.75" customHeight="1">
      <c r="A151" s="128" t="s">
        <v>2460</v>
      </c>
      <c r="B151" s="254" t="s">
        <v>6431</v>
      </c>
      <c r="C151" s="128" t="s">
        <v>1186</v>
      </c>
      <c r="D151" s="128">
        <v>33</v>
      </c>
      <c r="E151" s="128">
        <v>2025</v>
      </c>
      <c r="F151" s="254" t="s">
        <v>6432</v>
      </c>
      <c r="G151" s="128" t="s">
        <v>4129</v>
      </c>
      <c r="H151" s="128" t="s">
        <v>4129</v>
      </c>
      <c r="I151" s="116"/>
      <c r="J151" s="117"/>
      <c r="K151" s="116"/>
      <c r="L151" s="116"/>
      <c r="M151" s="116"/>
      <c r="N151" s="104"/>
      <c r="O151" s="116"/>
      <c r="P151" s="116"/>
      <c r="Q151" s="116"/>
      <c r="R151" s="104"/>
      <c r="S151" s="104"/>
      <c r="T151" s="116"/>
      <c r="U151" s="116"/>
      <c r="V151" s="116"/>
      <c r="W151" s="104"/>
      <c r="X151" s="104"/>
      <c r="Y151" s="116"/>
      <c r="Z151" s="116"/>
      <c r="AA151" s="116"/>
      <c r="AB151" s="104"/>
      <c r="AC151" s="116"/>
      <c r="AD151" s="104"/>
      <c r="AE151" s="116"/>
      <c r="AF151" s="116"/>
      <c r="AG151" s="116"/>
      <c r="AH151" s="116"/>
      <c r="AI151" s="116"/>
      <c r="AJ151" s="116"/>
      <c r="AK151" s="116"/>
      <c r="AL151" s="104"/>
      <c r="AM151" s="116"/>
      <c r="AN151" s="116"/>
      <c r="AO151" s="116"/>
      <c r="AP151" s="116"/>
      <c r="AQ151" s="104"/>
      <c r="AR151" s="104"/>
      <c r="AS151" s="116"/>
      <c r="AT151" s="116"/>
      <c r="AU151" s="116"/>
      <c r="AV151" s="116"/>
      <c r="AW151" s="104"/>
      <c r="AX151" s="104"/>
      <c r="AY151" s="104"/>
      <c r="AZ151" s="104"/>
      <c r="BA151" s="116"/>
      <c r="BB151" s="116"/>
      <c r="BC151" s="104"/>
      <c r="BD151" s="116"/>
      <c r="BE151" s="104"/>
      <c r="BF151" s="116"/>
      <c r="BG151" s="104"/>
      <c r="BH151" s="116"/>
      <c r="BI151" s="104"/>
      <c r="BJ151" s="116"/>
      <c r="BK151" s="116"/>
      <c r="BL151" s="116"/>
      <c r="BM151" s="104"/>
      <c r="BN151" s="104"/>
      <c r="BO151" s="233"/>
      <c r="BP151" s="233"/>
      <c r="BQ151" s="233"/>
      <c r="BR151" s="116"/>
      <c r="BS151" s="104"/>
      <c r="BT151" s="233"/>
      <c r="BU151" s="233"/>
      <c r="BV151" s="233"/>
      <c r="BW151" s="233"/>
      <c r="BX151" s="128">
        <v>2025</v>
      </c>
      <c r="BY151" s="233"/>
    </row>
    <row r="152" spans="1:77" s="7" customFormat="1" ht="39.75" customHeight="1">
      <c r="A152" s="128" t="s">
        <v>4129</v>
      </c>
      <c r="B152" s="254" t="s">
        <v>6433</v>
      </c>
      <c r="C152" s="128" t="s">
        <v>4129</v>
      </c>
      <c r="D152" s="128">
        <v>82</v>
      </c>
      <c r="E152" s="128">
        <v>2026</v>
      </c>
      <c r="F152" s="254" t="s">
        <v>6434</v>
      </c>
      <c r="G152" s="128" t="s">
        <v>4129</v>
      </c>
      <c r="H152" s="128" t="s">
        <v>4129</v>
      </c>
      <c r="I152" s="118"/>
      <c r="J152" s="104"/>
      <c r="K152" s="118"/>
      <c r="L152" s="118"/>
      <c r="M152" s="118"/>
      <c r="N152" s="104"/>
      <c r="O152" s="118"/>
      <c r="P152" s="118"/>
      <c r="Q152" s="118"/>
      <c r="R152" s="104"/>
      <c r="S152" s="104"/>
      <c r="T152" s="118"/>
      <c r="U152" s="118"/>
      <c r="V152" s="118"/>
      <c r="W152" s="104"/>
      <c r="X152" s="104"/>
      <c r="Y152" s="118"/>
      <c r="Z152" s="118"/>
      <c r="AA152" s="118"/>
      <c r="AB152" s="104"/>
      <c r="AC152" s="118"/>
      <c r="AD152" s="104"/>
      <c r="AE152" s="118"/>
      <c r="AF152" s="118"/>
      <c r="AG152" s="118"/>
      <c r="AH152" s="118"/>
      <c r="AI152" s="118"/>
      <c r="AJ152" s="118"/>
      <c r="AK152" s="118"/>
      <c r="AL152" s="104"/>
      <c r="AM152" s="118"/>
      <c r="AN152" s="118"/>
      <c r="AO152" s="118"/>
      <c r="AP152" s="118"/>
      <c r="AQ152" s="104"/>
      <c r="AR152" s="104"/>
      <c r="AS152" s="118"/>
      <c r="AT152" s="118"/>
      <c r="AU152" s="118"/>
      <c r="AV152" s="118"/>
      <c r="AW152" s="104"/>
      <c r="AX152" s="104"/>
      <c r="AY152" s="104"/>
      <c r="AZ152" s="104"/>
      <c r="BA152" s="118"/>
      <c r="BB152" s="118"/>
      <c r="BC152" s="104"/>
      <c r="BD152" s="118"/>
      <c r="BE152" s="104"/>
      <c r="BF152" s="118"/>
      <c r="BG152" s="104"/>
      <c r="BH152" s="118"/>
      <c r="BI152" s="104"/>
      <c r="BJ152" s="118"/>
      <c r="BK152" s="118"/>
      <c r="BL152" s="118"/>
      <c r="BM152" s="104"/>
      <c r="BN152" s="104"/>
      <c r="BO152" s="233"/>
      <c r="BP152" s="233"/>
      <c r="BQ152" s="233"/>
      <c r="BR152" s="118"/>
      <c r="BS152" s="104"/>
      <c r="BT152" s="233"/>
      <c r="BU152" s="233"/>
      <c r="BV152" s="233"/>
      <c r="BW152" s="233"/>
      <c r="BX152" s="128">
        <v>2026</v>
      </c>
      <c r="BY152" s="233"/>
    </row>
    <row r="153" spans="1:77" s="7" customFormat="1" ht="39.75" customHeight="1">
      <c r="A153" s="128" t="s">
        <v>4129</v>
      </c>
      <c r="B153" s="254" t="s">
        <v>7623</v>
      </c>
      <c r="C153" s="128" t="s">
        <v>5879</v>
      </c>
      <c r="D153" s="128">
        <v>174</v>
      </c>
      <c r="E153" s="128">
        <v>2027</v>
      </c>
      <c r="F153" s="254" t="s">
        <v>6496</v>
      </c>
      <c r="G153" s="128" t="s">
        <v>4129</v>
      </c>
      <c r="H153" s="128" t="s">
        <v>4129</v>
      </c>
      <c r="I153" s="118"/>
      <c r="J153" s="104"/>
      <c r="K153" s="118"/>
      <c r="L153" s="118"/>
      <c r="M153" s="118"/>
      <c r="N153" s="104"/>
      <c r="O153" s="118"/>
      <c r="P153" s="118"/>
      <c r="Q153" s="118"/>
      <c r="R153" s="104"/>
      <c r="S153" s="104"/>
      <c r="T153" s="118"/>
      <c r="U153" s="118"/>
      <c r="V153" s="118"/>
      <c r="W153" s="104"/>
      <c r="X153" s="104"/>
      <c r="Y153" s="118"/>
      <c r="Z153" s="118"/>
      <c r="AA153" s="118"/>
      <c r="AB153" s="104"/>
      <c r="AC153" s="118"/>
      <c r="AD153" s="104"/>
      <c r="AE153" s="118"/>
      <c r="AF153" s="118"/>
      <c r="AG153" s="118"/>
      <c r="AH153" s="118"/>
      <c r="AI153" s="118"/>
      <c r="AJ153" s="118"/>
      <c r="AK153" s="118"/>
      <c r="AL153" s="104"/>
      <c r="AM153" s="118"/>
      <c r="AN153" s="118"/>
      <c r="AO153" s="118"/>
      <c r="AP153" s="118"/>
      <c r="AQ153" s="104"/>
      <c r="AR153" s="104"/>
      <c r="AS153" s="118"/>
      <c r="AT153" s="118"/>
      <c r="AU153" s="118"/>
      <c r="AV153" s="118"/>
      <c r="AW153" s="104"/>
      <c r="AX153" s="118"/>
      <c r="AY153" s="104"/>
      <c r="AZ153" s="104"/>
      <c r="BA153" s="118"/>
      <c r="BB153" s="118"/>
      <c r="BC153" s="118"/>
      <c r="BD153" s="118"/>
      <c r="BE153" s="104"/>
      <c r="BF153" s="118"/>
      <c r="BG153" s="104"/>
      <c r="BH153" s="118"/>
      <c r="BI153" s="104"/>
      <c r="BJ153" s="118"/>
      <c r="BK153" s="118"/>
      <c r="BL153" s="118"/>
      <c r="BM153" s="104"/>
      <c r="BN153" s="104"/>
      <c r="BO153" s="233"/>
      <c r="BP153" s="233"/>
      <c r="BQ153" s="233"/>
      <c r="BR153" s="118"/>
      <c r="BS153" s="104"/>
      <c r="BT153" s="233"/>
      <c r="BU153" s="233"/>
      <c r="BV153" s="233"/>
      <c r="BW153" s="233"/>
      <c r="BX153" s="128">
        <v>2027</v>
      </c>
      <c r="BY153" s="233"/>
    </row>
    <row r="154" spans="1:77" s="7" customFormat="1" ht="39.75" customHeight="1">
      <c r="A154" s="128" t="s">
        <v>3984</v>
      </c>
      <c r="B154" s="254" t="s">
        <v>6497</v>
      </c>
      <c r="C154" s="128" t="s">
        <v>4129</v>
      </c>
      <c r="D154" s="128">
        <v>184</v>
      </c>
      <c r="E154" s="128">
        <v>2028</v>
      </c>
      <c r="F154" s="254" t="s">
        <v>6498</v>
      </c>
      <c r="G154" s="128" t="s">
        <v>4129</v>
      </c>
      <c r="H154" s="128" t="s">
        <v>4129</v>
      </c>
      <c r="I154" s="116"/>
      <c r="J154" s="104"/>
      <c r="K154" s="116"/>
      <c r="L154" s="116"/>
      <c r="M154" s="116"/>
      <c r="N154" s="104"/>
      <c r="O154" s="116"/>
      <c r="P154" s="116"/>
      <c r="Q154" s="116"/>
      <c r="R154" s="104"/>
      <c r="S154" s="104"/>
      <c r="T154" s="116"/>
      <c r="U154" s="116"/>
      <c r="V154" s="116"/>
      <c r="W154" s="104"/>
      <c r="X154" s="104"/>
      <c r="Y154" s="116"/>
      <c r="Z154" s="116"/>
      <c r="AA154" s="116"/>
      <c r="AB154" s="104"/>
      <c r="AC154" s="116"/>
      <c r="AD154" s="104"/>
      <c r="AE154" s="116"/>
      <c r="AF154" s="116"/>
      <c r="AG154" s="116"/>
      <c r="AH154" s="116"/>
      <c r="AI154" s="116"/>
      <c r="AJ154" s="116"/>
      <c r="AK154" s="116"/>
      <c r="AL154" s="104"/>
      <c r="AM154" s="116"/>
      <c r="AN154" s="116"/>
      <c r="AO154" s="116"/>
      <c r="AP154" s="116"/>
      <c r="AQ154" s="104"/>
      <c r="AR154" s="104"/>
      <c r="AS154" s="116"/>
      <c r="AT154" s="116"/>
      <c r="AU154" s="116"/>
      <c r="AV154" s="116"/>
      <c r="AW154" s="104"/>
      <c r="AX154" s="116"/>
      <c r="AY154" s="104"/>
      <c r="AZ154" s="104"/>
      <c r="BA154" s="116"/>
      <c r="BB154" s="116"/>
      <c r="BC154" s="116"/>
      <c r="BD154" s="116"/>
      <c r="BE154" s="104"/>
      <c r="BF154" s="116"/>
      <c r="BG154" s="104"/>
      <c r="BH154" s="116"/>
      <c r="BI154" s="104"/>
      <c r="BJ154" s="116"/>
      <c r="BK154" s="116"/>
      <c r="BL154" s="116"/>
      <c r="BM154" s="104"/>
      <c r="BN154" s="104"/>
      <c r="BO154" s="233"/>
      <c r="BP154" s="233"/>
      <c r="BQ154" s="233"/>
      <c r="BR154" s="116"/>
      <c r="BS154" s="104"/>
      <c r="BT154" s="233"/>
      <c r="BU154" s="233"/>
      <c r="BV154" s="233"/>
      <c r="BW154" s="233"/>
      <c r="BX154" s="128">
        <v>2028</v>
      </c>
      <c r="BY154" s="233"/>
    </row>
    <row r="155" spans="1:77" s="7" customFormat="1" ht="39.75" customHeight="1">
      <c r="A155" s="128" t="s">
        <v>4129</v>
      </c>
      <c r="B155" s="254" t="s">
        <v>6499</v>
      </c>
      <c r="C155" s="128" t="s">
        <v>4129</v>
      </c>
      <c r="D155" s="128">
        <v>185</v>
      </c>
      <c r="E155" s="128">
        <v>2029</v>
      </c>
      <c r="F155" s="254" t="s">
        <v>6500</v>
      </c>
      <c r="G155" s="128" t="s">
        <v>4129</v>
      </c>
      <c r="H155" s="128" t="s">
        <v>4129</v>
      </c>
      <c r="I155" s="116"/>
      <c r="J155" s="104"/>
      <c r="K155" s="116"/>
      <c r="L155" s="116"/>
      <c r="M155" s="116"/>
      <c r="N155" s="104"/>
      <c r="O155" s="116"/>
      <c r="P155" s="116"/>
      <c r="Q155" s="116"/>
      <c r="R155" s="104"/>
      <c r="S155" s="104"/>
      <c r="T155" s="116"/>
      <c r="U155" s="116"/>
      <c r="V155" s="116"/>
      <c r="W155" s="104"/>
      <c r="X155" s="104"/>
      <c r="Y155" s="116"/>
      <c r="Z155" s="116"/>
      <c r="AA155" s="116"/>
      <c r="AB155" s="104"/>
      <c r="AC155" s="116"/>
      <c r="AD155" s="104"/>
      <c r="AE155" s="116"/>
      <c r="AF155" s="116"/>
      <c r="AG155" s="116"/>
      <c r="AH155" s="116"/>
      <c r="AI155" s="116"/>
      <c r="AJ155" s="116"/>
      <c r="AK155" s="116"/>
      <c r="AL155" s="104"/>
      <c r="AM155" s="116"/>
      <c r="AN155" s="116"/>
      <c r="AO155" s="116"/>
      <c r="AP155" s="116"/>
      <c r="AQ155" s="104"/>
      <c r="AR155" s="104"/>
      <c r="AS155" s="116"/>
      <c r="AT155" s="116"/>
      <c r="AU155" s="116"/>
      <c r="AV155" s="116"/>
      <c r="AW155" s="104"/>
      <c r="AX155" s="116"/>
      <c r="AY155" s="104"/>
      <c r="AZ155" s="104"/>
      <c r="BA155" s="116"/>
      <c r="BB155" s="116"/>
      <c r="BC155" s="116"/>
      <c r="BD155" s="116"/>
      <c r="BE155" s="104"/>
      <c r="BF155" s="116"/>
      <c r="BG155" s="104"/>
      <c r="BH155" s="116"/>
      <c r="BI155" s="104"/>
      <c r="BJ155" s="116"/>
      <c r="BK155" s="116"/>
      <c r="BL155" s="116"/>
      <c r="BM155" s="104"/>
      <c r="BN155" s="104"/>
      <c r="BO155" s="233"/>
      <c r="BP155" s="233"/>
      <c r="BQ155" s="233"/>
      <c r="BR155" s="116"/>
      <c r="BS155" s="104"/>
      <c r="BT155" s="233"/>
      <c r="BU155" s="233"/>
      <c r="BV155" s="233"/>
      <c r="BW155" s="233"/>
      <c r="BX155" s="128">
        <v>2029</v>
      </c>
      <c r="BY155" s="233"/>
    </row>
    <row r="156" spans="1:77" s="7" customFormat="1" ht="39.75" customHeight="1">
      <c r="A156" s="128" t="s">
        <v>4129</v>
      </c>
      <c r="B156" s="254" t="s">
        <v>2702</v>
      </c>
      <c r="C156" s="128" t="s">
        <v>4129</v>
      </c>
      <c r="D156" s="128"/>
      <c r="E156" s="128">
        <v>2030</v>
      </c>
      <c r="F156" s="254" t="s">
        <v>6501</v>
      </c>
      <c r="G156" s="128" t="s">
        <v>4129</v>
      </c>
      <c r="H156" s="128" t="s">
        <v>4129</v>
      </c>
      <c r="I156" s="116"/>
      <c r="J156" s="117"/>
      <c r="K156" s="116"/>
      <c r="L156" s="116"/>
      <c r="M156" s="116"/>
      <c r="N156" s="104"/>
      <c r="O156" s="116"/>
      <c r="P156" s="116"/>
      <c r="Q156" s="116"/>
      <c r="R156" s="104"/>
      <c r="S156" s="104"/>
      <c r="T156" s="116"/>
      <c r="U156" s="116"/>
      <c r="V156" s="116"/>
      <c r="W156" s="104"/>
      <c r="X156" s="104"/>
      <c r="Y156" s="116"/>
      <c r="Z156" s="116"/>
      <c r="AA156" s="116"/>
      <c r="AB156" s="104"/>
      <c r="AC156" s="116"/>
      <c r="AD156" s="104"/>
      <c r="AE156" s="116"/>
      <c r="AF156" s="116"/>
      <c r="AG156" s="116"/>
      <c r="AH156" s="116"/>
      <c r="AI156" s="116"/>
      <c r="AJ156" s="116"/>
      <c r="AK156" s="116"/>
      <c r="AL156" s="104"/>
      <c r="AM156" s="116"/>
      <c r="AN156" s="116"/>
      <c r="AO156" s="116"/>
      <c r="AP156" s="116"/>
      <c r="AQ156" s="104"/>
      <c r="AR156" s="104"/>
      <c r="AS156" s="116"/>
      <c r="AT156" s="116"/>
      <c r="AU156" s="116"/>
      <c r="AV156" s="116"/>
      <c r="AW156" s="104"/>
      <c r="AX156" s="104"/>
      <c r="AY156" s="104"/>
      <c r="AZ156" s="104"/>
      <c r="BA156" s="116"/>
      <c r="BB156" s="116"/>
      <c r="BC156" s="104"/>
      <c r="BD156" s="116"/>
      <c r="BE156" s="104"/>
      <c r="BF156" s="116"/>
      <c r="BG156" s="104"/>
      <c r="BH156" s="116"/>
      <c r="BI156" s="104"/>
      <c r="BJ156" s="116"/>
      <c r="BK156" s="116"/>
      <c r="BL156" s="116"/>
      <c r="BM156" s="104"/>
      <c r="BN156" s="104"/>
      <c r="BO156" s="233"/>
      <c r="BP156" s="233"/>
      <c r="BQ156" s="233"/>
      <c r="BR156" s="116"/>
      <c r="BS156" s="104"/>
      <c r="BT156" s="233"/>
      <c r="BU156" s="233"/>
      <c r="BV156" s="233"/>
      <c r="BW156" s="233"/>
      <c r="BX156" s="128">
        <v>2030</v>
      </c>
      <c r="BY156" s="233"/>
    </row>
    <row r="157" spans="1:77" s="7" customFormat="1" ht="39.75" customHeight="1">
      <c r="A157" s="128" t="s">
        <v>4059</v>
      </c>
      <c r="B157" s="254" t="s">
        <v>2713</v>
      </c>
      <c r="C157" s="128" t="s">
        <v>4129</v>
      </c>
      <c r="D157" s="128">
        <v>179</v>
      </c>
      <c r="E157" s="128">
        <v>2031</v>
      </c>
      <c r="F157" s="254" t="s">
        <v>6502</v>
      </c>
      <c r="G157" s="128" t="s">
        <v>4129</v>
      </c>
      <c r="H157" s="128" t="s">
        <v>4129</v>
      </c>
      <c r="I157" s="118"/>
      <c r="J157" s="104"/>
      <c r="K157" s="118"/>
      <c r="L157" s="118"/>
      <c r="M157" s="118"/>
      <c r="N157" s="104"/>
      <c r="O157" s="118"/>
      <c r="P157" s="118"/>
      <c r="Q157" s="118"/>
      <c r="R157" s="104"/>
      <c r="S157" s="104"/>
      <c r="T157" s="118"/>
      <c r="U157" s="118"/>
      <c r="V157" s="118"/>
      <c r="W157" s="104"/>
      <c r="X157" s="104"/>
      <c r="Y157" s="118"/>
      <c r="Z157" s="118"/>
      <c r="AA157" s="118"/>
      <c r="AB157" s="104"/>
      <c r="AC157" s="118"/>
      <c r="AD157" s="104"/>
      <c r="AE157" s="118"/>
      <c r="AF157" s="118"/>
      <c r="AG157" s="118"/>
      <c r="AH157" s="118"/>
      <c r="AI157" s="118"/>
      <c r="AJ157" s="118"/>
      <c r="AK157" s="118"/>
      <c r="AL157" s="104"/>
      <c r="AM157" s="118"/>
      <c r="AN157" s="118"/>
      <c r="AO157" s="118"/>
      <c r="AP157" s="118"/>
      <c r="AQ157" s="104"/>
      <c r="AR157" s="104"/>
      <c r="AS157" s="118"/>
      <c r="AT157" s="118"/>
      <c r="AU157" s="118"/>
      <c r="AV157" s="118"/>
      <c r="AW157" s="104"/>
      <c r="AX157" s="104"/>
      <c r="AY157" s="104"/>
      <c r="AZ157" s="104"/>
      <c r="BA157" s="118"/>
      <c r="BB157" s="118"/>
      <c r="BC157" s="104"/>
      <c r="BD157" s="118"/>
      <c r="BE157" s="104"/>
      <c r="BF157" s="118"/>
      <c r="BG157" s="104"/>
      <c r="BH157" s="118"/>
      <c r="BI157" s="104"/>
      <c r="BJ157" s="118"/>
      <c r="BK157" s="118"/>
      <c r="BL157" s="118"/>
      <c r="BM157" s="104"/>
      <c r="BN157" s="104"/>
      <c r="BO157" s="233"/>
      <c r="BP157" s="233"/>
      <c r="BQ157" s="233"/>
      <c r="BR157" s="118"/>
      <c r="BS157" s="104"/>
      <c r="BT157" s="233"/>
      <c r="BU157" s="233"/>
      <c r="BV157" s="233"/>
      <c r="BW157" s="233"/>
      <c r="BX157" s="128">
        <v>2031</v>
      </c>
      <c r="BY157" s="233"/>
    </row>
    <row r="158" spans="1:77" s="7" customFormat="1" ht="39.75" customHeight="1">
      <c r="A158" s="128" t="s">
        <v>4129</v>
      </c>
      <c r="B158" s="254" t="s">
        <v>3400</v>
      </c>
      <c r="C158" s="128" t="s">
        <v>2027</v>
      </c>
      <c r="D158" s="128">
        <v>193</v>
      </c>
      <c r="E158" s="128">
        <v>2032</v>
      </c>
      <c r="F158" s="254" t="s">
        <v>6503</v>
      </c>
      <c r="G158" s="128" t="s">
        <v>4129</v>
      </c>
      <c r="H158" s="128" t="s">
        <v>4129</v>
      </c>
      <c r="I158" s="118"/>
      <c r="J158" s="104"/>
      <c r="K158" s="118"/>
      <c r="L158" s="118"/>
      <c r="M158" s="118"/>
      <c r="N158" s="104"/>
      <c r="O158" s="118"/>
      <c r="P158" s="118"/>
      <c r="Q158" s="118"/>
      <c r="R158" s="104"/>
      <c r="S158" s="104"/>
      <c r="T158" s="118"/>
      <c r="U158" s="118"/>
      <c r="V158" s="118"/>
      <c r="W158" s="104"/>
      <c r="X158" s="104"/>
      <c r="Y158" s="118"/>
      <c r="Z158" s="118"/>
      <c r="AA158" s="118"/>
      <c r="AB158" s="104"/>
      <c r="AC158" s="118"/>
      <c r="AD158" s="104"/>
      <c r="AE158" s="118"/>
      <c r="AF158" s="118"/>
      <c r="AG158" s="118"/>
      <c r="AH158" s="118"/>
      <c r="AI158" s="118"/>
      <c r="AJ158" s="118"/>
      <c r="AK158" s="118"/>
      <c r="AL158" s="104"/>
      <c r="AM158" s="118"/>
      <c r="AN158" s="118"/>
      <c r="AO158" s="118"/>
      <c r="AP158" s="118"/>
      <c r="AQ158" s="104"/>
      <c r="AR158" s="104"/>
      <c r="AS158" s="118"/>
      <c r="AT158" s="118"/>
      <c r="AU158" s="118"/>
      <c r="AV158" s="118"/>
      <c r="AW158" s="104"/>
      <c r="AX158" s="118"/>
      <c r="AY158" s="104"/>
      <c r="AZ158" s="104"/>
      <c r="BA158" s="118"/>
      <c r="BB158" s="118"/>
      <c r="BC158" s="118"/>
      <c r="BD158" s="118"/>
      <c r="BE158" s="104"/>
      <c r="BF158" s="118"/>
      <c r="BG158" s="104"/>
      <c r="BH158" s="118"/>
      <c r="BI158" s="104"/>
      <c r="BJ158" s="118"/>
      <c r="BK158" s="118"/>
      <c r="BL158" s="118"/>
      <c r="BM158" s="104"/>
      <c r="BN158" s="104"/>
      <c r="BO158" s="233"/>
      <c r="BP158" s="233"/>
      <c r="BQ158" s="233"/>
      <c r="BR158" s="118"/>
      <c r="BS158" s="104"/>
      <c r="BT158" s="233"/>
      <c r="BU158" s="233"/>
      <c r="BV158" s="233"/>
      <c r="BW158" s="233"/>
      <c r="BX158" s="128">
        <v>2032</v>
      </c>
      <c r="BY158" s="233"/>
    </row>
    <row r="159" spans="1:77" s="7" customFormat="1" ht="39.75" customHeight="1">
      <c r="A159" s="128" t="s">
        <v>3035</v>
      </c>
      <c r="B159" s="254" t="s">
        <v>6504</v>
      </c>
      <c r="C159" s="128" t="s">
        <v>5879</v>
      </c>
      <c r="D159" s="128">
        <v>171</v>
      </c>
      <c r="E159" s="128">
        <v>2033</v>
      </c>
      <c r="F159" s="254" t="s">
        <v>6505</v>
      </c>
      <c r="G159" s="128" t="s">
        <v>4129</v>
      </c>
      <c r="H159" s="128" t="s">
        <v>4129</v>
      </c>
      <c r="I159" s="116"/>
      <c r="J159" s="104"/>
      <c r="K159" s="116"/>
      <c r="L159" s="116"/>
      <c r="M159" s="116"/>
      <c r="N159" s="104"/>
      <c r="O159" s="116"/>
      <c r="P159" s="116"/>
      <c r="Q159" s="116"/>
      <c r="R159" s="104"/>
      <c r="S159" s="104"/>
      <c r="T159" s="116"/>
      <c r="U159" s="116"/>
      <c r="V159" s="116"/>
      <c r="W159" s="104"/>
      <c r="X159" s="104"/>
      <c r="Y159" s="116"/>
      <c r="Z159" s="116"/>
      <c r="AA159" s="116"/>
      <c r="AB159" s="104"/>
      <c r="AC159" s="116"/>
      <c r="AD159" s="104"/>
      <c r="AE159" s="116"/>
      <c r="AF159" s="116"/>
      <c r="AG159" s="116"/>
      <c r="AH159" s="116"/>
      <c r="AI159" s="116"/>
      <c r="AJ159" s="116"/>
      <c r="AK159" s="116"/>
      <c r="AL159" s="104"/>
      <c r="AM159" s="116"/>
      <c r="AN159" s="116"/>
      <c r="AO159" s="116"/>
      <c r="AP159" s="116"/>
      <c r="AQ159" s="104"/>
      <c r="AR159" s="104"/>
      <c r="AS159" s="116"/>
      <c r="AT159" s="116"/>
      <c r="AU159" s="116"/>
      <c r="AV159" s="116"/>
      <c r="AW159" s="104"/>
      <c r="AX159" s="116"/>
      <c r="AY159" s="104"/>
      <c r="AZ159" s="104"/>
      <c r="BA159" s="116"/>
      <c r="BB159" s="116"/>
      <c r="BC159" s="116"/>
      <c r="BD159" s="116"/>
      <c r="BE159" s="104"/>
      <c r="BF159" s="116"/>
      <c r="BG159" s="104"/>
      <c r="BH159" s="116"/>
      <c r="BI159" s="104"/>
      <c r="BJ159" s="116"/>
      <c r="BK159" s="116"/>
      <c r="BL159" s="116"/>
      <c r="BM159" s="104"/>
      <c r="BN159" s="104"/>
      <c r="BO159" s="233"/>
      <c r="BP159" s="233"/>
      <c r="BQ159" s="233"/>
      <c r="BR159" s="116"/>
      <c r="BS159" s="104"/>
      <c r="BT159" s="233"/>
      <c r="BU159" s="233"/>
      <c r="BV159" s="233"/>
      <c r="BW159" s="233"/>
      <c r="BX159" s="128">
        <v>2033</v>
      </c>
      <c r="BY159" s="233"/>
    </row>
    <row r="160" spans="1:77" s="7" customFormat="1" ht="39.75" customHeight="1">
      <c r="A160" s="128" t="s">
        <v>3321</v>
      </c>
      <c r="B160" s="254" t="s">
        <v>6506</v>
      </c>
      <c r="C160" s="128" t="s">
        <v>1186</v>
      </c>
      <c r="D160" s="128">
        <v>7</v>
      </c>
      <c r="E160" s="128">
        <v>2034</v>
      </c>
      <c r="F160" s="254" t="s">
        <v>6507</v>
      </c>
      <c r="G160" s="128" t="s">
        <v>4129</v>
      </c>
      <c r="H160" s="128" t="s">
        <v>4129</v>
      </c>
      <c r="I160" s="116"/>
      <c r="J160" s="104"/>
      <c r="K160" s="116"/>
      <c r="L160" s="116"/>
      <c r="M160" s="116"/>
      <c r="N160" s="104"/>
      <c r="O160" s="116"/>
      <c r="P160" s="116"/>
      <c r="Q160" s="116"/>
      <c r="R160" s="104"/>
      <c r="S160" s="104"/>
      <c r="T160" s="116"/>
      <c r="U160" s="116"/>
      <c r="V160" s="116"/>
      <c r="W160" s="104"/>
      <c r="X160" s="104"/>
      <c r="Y160" s="116"/>
      <c r="Z160" s="116"/>
      <c r="AA160" s="116"/>
      <c r="AB160" s="104"/>
      <c r="AC160" s="116"/>
      <c r="AD160" s="104"/>
      <c r="AE160" s="116"/>
      <c r="AF160" s="116"/>
      <c r="AG160" s="116"/>
      <c r="AH160" s="116"/>
      <c r="AI160" s="116"/>
      <c r="AJ160" s="116"/>
      <c r="AK160" s="116"/>
      <c r="AL160" s="104"/>
      <c r="AM160" s="116"/>
      <c r="AN160" s="116"/>
      <c r="AO160" s="116"/>
      <c r="AP160" s="116"/>
      <c r="AQ160" s="104"/>
      <c r="AR160" s="104"/>
      <c r="AS160" s="116"/>
      <c r="AT160" s="116"/>
      <c r="AU160" s="116"/>
      <c r="AV160" s="116"/>
      <c r="AW160" s="104"/>
      <c r="AX160" s="116"/>
      <c r="AY160" s="104"/>
      <c r="AZ160" s="104"/>
      <c r="BA160" s="116"/>
      <c r="BB160" s="116"/>
      <c r="BC160" s="116"/>
      <c r="BD160" s="116"/>
      <c r="BE160" s="104"/>
      <c r="BF160" s="116"/>
      <c r="BG160" s="104"/>
      <c r="BH160" s="116"/>
      <c r="BI160" s="104"/>
      <c r="BJ160" s="116"/>
      <c r="BK160" s="116"/>
      <c r="BL160" s="116"/>
      <c r="BM160" s="104"/>
      <c r="BN160" s="104"/>
      <c r="BO160" s="233"/>
      <c r="BP160" s="233"/>
      <c r="BQ160" s="233"/>
      <c r="BR160" s="116"/>
      <c r="BS160" s="104"/>
      <c r="BT160" s="233"/>
      <c r="BU160" s="233"/>
      <c r="BV160" s="233"/>
      <c r="BW160" s="233"/>
      <c r="BX160" s="128">
        <v>2034</v>
      </c>
      <c r="BY160" s="233"/>
    </row>
    <row r="161" spans="1:77" s="7" customFormat="1" ht="39.75" customHeight="1">
      <c r="A161" s="128" t="s">
        <v>2255</v>
      </c>
      <c r="B161" s="254" t="s">
        <v>1083</v>
      </c>
      <c r="C161" s="128" t="s">
        <v>5879</v>
      </c>
      <c r="D161" s="128">
        <v>172</v>
      </c>
      <c r="E161" s="128">
        <v>2035</v>
      </c>
      <c r="F161" s="254" t="s">
        <v>6508</v>
      </c>
      <c r="G161" s="128" t="s">
        <v>4129</v>
      </c>
      <c r="H161" s="128" t="s">
        <v>4129</v>
      </c>
      <c r="I161" s="116"/>
      <c r="J161" s="117"/>
      <c r="K161" s="116"/>
      <c r="L161" s="116"/>
      <c r="M161" s="116"/>
      <c r="N161" s="104"/>
      <c r="O161" s="116"/>
      <c r="P161" s="116"/>
      <c r="Q161" s="116"/>
      <c r="R161" s="104"/>
      <c r="S161" s="104"/>
      <c r="T161" s="116"/>
      <c r="U161" s="116"/>
      <c r="V161" s="116"/>
      <c r="W161" s="104"/>
      <c r="X161" s="104"/>
      <c r="Y161" s="116"/>
      <c r="Z161" s="116"/>
      <c r="AA161" s="116"/>
      <c r="AB161" s="104"/>
      <c r="AC161" s="116"/>
      <c r="AD161" s="104"/>
      <c r="AE161" s="116"/>
      <c r="AF161" s="116"/>
      <c r="AG161" s="116"/>
      <c r="AH161" s="116"/>
      <c r="AI161" s="116"/>
      <c r="AJ161" s="116"/>
      <c r="AK161" s="116"/>
      <c r="AL161" s="104"/>
      <c r="AM161" s="116"/>
      <c r="AN161" s="116"/>
      <c r="AO161" s="116"/>
      <c r="AP161" s="116"/>
      <c r="AQ161" s="104"/>
      <c r="AR161" s="104"/>
      <c r="AS161" s="116"/>
      <c r="AT161" s="116"/>
      <c r="AU161" s="116"/>
      <c r="AV161" s="116"/>
      <c r="AW161" s="104"/>
      <c r="AX161" s="104"/>
      <c r="AY161" s="104"/>
      <c r="AZ161" s="104"/>
      <c r="BA161" s="116"/>
      <c r="BB161" s="116"/>
      <c r="BC161" s="104"/>
      <c r="BD161" s="116"/>
      <c r="BE161" s="104"/>
      <c r="BF161" s="116"/>
      <c r="BG161" s="104"/>
      <c r="BH161" s="116"/>
      <c r="BI161" s="104"/>
      <c r="BJ161" s="116"/>
      <c r="BK161" s="116"/>
      <c r="BL161" s="116"/>
      <c r="BM161" s="104"/>
      <c r="BN161" s="104"/>
      <c r="BO161" s="233"/>
      <c r="BP161" s="233"/>
      <c r="BQ161" s="233"/>
      <c r="BR161" s="116"/>
      <c r="BS161" s="104"/>
      <c r="BT161" s="233"/>
      <c r="BU161" s="233"/>
      <c r="BV161" s="233"/>
      <c r="BW161" s="233"/>
      <c r="BX161" s="128">
        <v>2035</v>
      </c>
      <c r="BY161" s="233"/>
    </row>
    <row r="162" spans="1:77" s="7" customFormat="1" ht="39.75" customHeight="1">
      <c r="A162" s="128" t="s">
        <v>4129</v>
      </c>
      <c r="B162" s="254" t="s">
        <v>1084</v>
      </c>
      <c r="C162" s="128" t="s">
        <v>4129</v>
      </c>
      <c r="D162" s="128">
        <v>173</v>
      </c>
      <c r="E162" s="128">
        <v>2036</v>
      </c>
      <c r="F162" s="254" t="s">
        <v>6509</v>
      </c>
      <c r="G162" s="128" t="s">
        <v>4129</v>
      </c>
      <c r="H162" s="128" t="s">
        <v>4129</v>
      </c>
      <c r="I162" s="118"/>
      <c r="J162" s="104"/>
      <c r="K162" s="118"/>
      <c r="L162" s="118"/>
      <c r="M162" s="118"/>
      <c r="N162" s="104"/>
      <c r="O162" s="118"/>
      <c r="P162" s="118"/>
      <c r="Q162" s="118"/>
      <c r="R162" s="104"/>
      <c r="S162" s="104"/>
      <c r="T162" s="118"/>
      <c r="U162" s="118"/>
      <c r="V162" s="118"/>
      <c r="W162" s="104"/>
      <c r="X162" s="104"/>
      <c r="Y162" s="118"/>
      <c r="Z162" s="118"/>
      <c r="AA162" s="118"/>
      <c r="AB162" s="104"/>
      <c r="AC162" s="118"/>
      <c r="AD162" s="104"/>
      <c r="AE162" s="118"/>
      <c r="AF162" s="118"/>
      <c r="AG162" s="118"/>
      <c r="AH162" s="118"/>
      <c r="AI162" s="118"/>
      <c r="AJ162" s="118"/>
      <c r="AK162" s="118"/>
      <c r="AL162" s="104"/>
      <c r="AM162" s="118"/>
      <c r="AN162" s="118"/>
      <c r="AO162" s="118"/>
      <c r="AP162" s="118"/>
      <c r="AQ162" s="104"/>
      <c r="AR162" s="104"/>
      <c r="AS162" s="118"/>
      <c r="AT162" s="118"/>
      <c r="AU162" s="118"/>
      <c r="AV162" s="118"/>
      <c r="AW162" s="104"/>
      <c r="AX162" s="104"/>
      <c r="AY162" s="104"/>
      <c r="AZ162" s="104"/>
      <c r="BA162" s="118"/>
      <c r="BB162" s="118"/>
      <c r="BC162" s="104"/>
      <c r="BD162" s="118"/>
      <c r="BE162" s="104"/>
      <c r="BF162" s="118"/>
      <c r="BG162" s="104"/>
      <c r="BH162" s="118"/>
      <c r="BI162" s="104"/>
      <c r="BJ162" s="118"/>
      <c r="BK162" s="118"/>
      <c r="BL162" s="118"/>
      <c r="BM162" s="104"/>
      <c r="BN162" s="104"/>
      <c r="BO162" s="233"/>
      <c r="BP162" s="233"/>
      <c r="BQ162" s="233"/>
      <c r="BR162" s="118"/>
      <c r="BS162" s="104"/>
      <c r="BT162" s="233"/>
      <c r="BU162" s="233"/>
      <c r="BV162" s="233"/>
      <c r="BW162" s="233"/>
      <c r="BX162" s="128">
        <v>2036</v>
      </c>
      <c r="BY162" s="233"/>
    </row>
    <row r="163" spans="1:77" s="7" customFormat="1" ht="39.75" customHeight="1">
      <c r="A163" s="128" t="s">
        <v>1960</v>
      </c>
      <c r="B163" s="254" t="s">
        <v>6817</v>
      </c>
      <c r="C163" s="128" t="s">
        <v>4129</v>
      </c>
      <c r="D163" s="128">
        <v>177</v>
      </c>
      <c r="E163" s="128">
        <v>2037</v>
      </c>
      <c r="F163" s="254" t="s">
        <v>6510</v>
      </c>
      <c r="G163" s="128" t="s">
        <v>4129</v>
      </c>
      <c r="H163" s="128" t="s">
        <v>4129</v>
      </c>
      <c r="I163" s="118"/>
      <c r="J163" s="104"/>
      <c r="K163" s="118"/>
      <c r="L163" s="118"/>
      <c r="M163" s="118"/>
      <c r="N163" s="104"/>
      <c r="O163" s="118"/>
      <c r="P163" s="118"/>
      <c r="Q163" s="118"/>
      <c r="R163" s="104"/>
      <c r="S163" s="104"/>
      <c r="T163" s="118"/>
      <c r="U163" s="118"/>
      <c r="V163" s="118"/>
      <c r="W163" s="104"/>
      <c r="X163" s="104"/>
      <c r="Y163" s="118"/>
      <c r="Z163" s="118"/>
      <c r="AA163" s="118"/>
      <c r="AB163" s="104"/>
      <c r="AC163" s="118"/>
      <c r="AD163" s="104"/>
      <c r="AE163" s="118"/>
      <c r="AF163" s="118"/>
      <c r="AG163" s="118"/>
      <c r="AH163" s="118"/>
      <c r="AI163" s="118"/>
      <c r="AJ163" s="118"/>
      <c r="AK163" s="118"/>
      <c r="AL163" s="104"/>
      <c r="AM163" s="118"/>
      <c r="AN163" s="118"/>
      <c r="AO163" s="118"/>
      <c r="AP163" s="118"/>
      <c r="AQ163" s="104"/>
      <c r="AR163" s="104"/>
      <c r="AS163" s="118"/>
      <c r="AT163" s="118"/>
      <c r="AU163" s="118"/>
      <c r="AV163" s="118"/>
      <c r="AW163" s="104"/>
      <c r="AX163" s="118"/>
      <c r="AY163" s="104"/>
      <c r="AZ163" s="104"/>
      <c r="BA163" s="118"/>
      <c r="BB163" s="118"/>
      <c r="BC163" s="118"/>
      <c r="BD163" s="118"/>
      <c r="BE163" s="104"/>
      <c r="BF163" s="118"/>
      <c r="BG163" s="104"/>
      <c r="BH163" s="118"/>
      <c r="BI163" s="104"/>
      <c r="BJ163" s="118"/>
      <c r="BK163" s="118"/>
      <c r="BL163" s="118"/>
      <c r="BM163" s="104"/>
      <c r="BN163" s="104"/>
      <c r="BO163" s="233"/>
      <c r="BP163" s="233"/>
      <c r="BQ163" s="233"/>
      <c r="BR163" s="118"/>
      <c r="BS163" s="104"/>
      <c r="BT163" s="233"/>
      <c r="BU163" s="233"/>
      <c r="BV163" s="233"/>
      <c r="BW163" s="233"/>
      <c r="BX163" s="128">
        <v>2037</v>
      </c>
      <c r="BY163" s="233"/>
    </row>
    <row r="164" spans="1:77" s="7" customFormat="1" ht="39.75" customHeight="1">
      <c r="A164" s="128" t="s">
        <v>2460</v>
      </c>
      <c r="B164" s="254" t="s">
        <v>5097</v>
      </c>
      <c r="C164" s="128" t="s">
        <v>7400</v>
      </c>
      <c r="D164" s="128"/>
      <c r="E164" s="128">
        <v>2038</v>
      </c>
      <c r="F164" s="254" t="s">
        <v>6511</v>
      </c>
      <c r="G164" s="128" t="s">
        <v>4129</v>
      </c>
      <c r="H164" s="128" t="s">
        <v>4129</v>
      </c>
      <c r="I164" s="116"/>
      <c r="J164" s="104"/>
      <c r="K164" s="116"/>
      <c r="L164" s="116"/>
      <c r="M164" s="116"/>
      <c r="N164" s="104"/>
      <c r="O164" s="116"/>
      <c r="P164" s="116"/>
      <c r="Q164" s="116"/>
      <c r="R164" s="104"/>
      <c r="S164" s="104"/>
      <c r="T164" s="116"/>
      <c r="U164" s="116"/>
      <c r="V164" s="116"/>
      <c r="W164" s="104"/>
      <c r="X164" s="104"/>
      <c r="Y164" s="116"/>
      <c r="Z164" s="116"/>
      <c r="AA164" s="116"/>
      <c r="AB164" s="104"/>
      <c r="AC164" s="116"/>
      <c r="AD164" s="104"/>
      <c r="AE164" s="116"/>
      <c r="AF164" s="116"/>
      <c r="AG164" s="116"/>
      <c r="AH164" s="116"/>
      <c r="AI164" s="116"/>
      <c r="AJ164" s="116"/>
      <c r="AK164" s="116"/>
      <c r="AL164" s="104"/>
      <c r="AM164" s="116"/>
      <c r="AN164" s="116"/>
      <c r="AO164" s="116"/>
      <c r="AP164" s="116"/>
      <c r="AQ164" s="104"/>
      <c r="AR164" s="104"/>
      <c r="AS164" s="116"/>
      <c r="AT164" s="116"/>
      <c r="AU164" s="116"/>
      <c r="AV164" s="116"/>
      <c r="AW164" s="104"/>
      <c r="AX164" s="116"/>
      <c r="AY164" s="104"/>
      <c r="AZ164" s="104"/>
      <c r="BA164" s="116"/>
      <c r="BB164" s="116"/>
      <c r="BC164" s="116"/>
      <c r="BD164" s="116"/>
      <c r="BE164" s="104"/>
      <c r="BF164" s="116"/>
      <c r="BG164" s="104"/>
      <c r="BH164" s="116"/>
      <c r="BI164" s="104"/>
      <c r="BJ164" s="116"/>
      <c r="BK164" s="116"/>
      <c r="BL164" s="116"/>
      <c r="BM164" s="104"/>
      <c r="BN164" s="104"/>
      <c r="BO164" s="233"/>
      <c r="BP164" s="233"/>
      <c r="BQ164" s="233"/>
      <c r="BR164" s="116"/>
      <c r="BS164" s="104"/>
      <c r="BT164" s="233"/>
      <c r="BU164" s="233"/>
      <c r="BV164" s="233"/>
      <c r="BW164" s="233"/>
      <c r="BX164" s="128">
        <v>2038</v>
      </c>
      <c r="BY164" s="233"/>
    </row>
    <row r="165" spans="1:77" s="7" customFormat="1" ht="39.75" customHeight="1">
      <c r="A165" s="128" t="s">
        <v>4129</v>
      </c>
      <c r="B165" s="254" t="s">
        <v>4696</v>
      </c>
      <c r="C165" s="128" t="s">
        <v>4129</v>
      </c>
      <c r="D165" s="128"/>
      <c r="E165" s="128">
        <v>2039</v>
      </c>
      <c r="F165" s="254" t="s">
        <v>6512</v>
      </c>
      <c r="G165" s="128" t="s">
        <v>4129</v>
      </c>
      <c r="H165" s="128" t="s">
        <v>4129</v>
      </c>
      <c r="I165" s="116"/>
      <c r="J165" s="104"/>
      <c r="K165" s="116"/>
      <c r="L165" s="116"/>
      <c r="M165" s="116"/>
      <c r="N165" s="104"/>
      <c r="O165" s="116"/>
      <c r="P165" s="116"/>
      <c r="Q165" s="116"/>
      <c r="R165" s="104"/>
      <c r="S165" s="104"/>
      <c r="T165" s="116"/>
      <c r="U165" s="116"/>
      <c r="V165" s="116"/>
      <c r="W165" s="104"/>
      <c r="X165" s="104"/>
      <c r="Y165" s="116"/>
      <c r="Z165" s="116"/>
      <c r="AA165" s="116"/>
      <c r="AB165" s="104"/>
      <c r="AC165" s="116"/>
      <c r="AD165" s="104"/>
      <c r="AE165" s="116"/>
      <c r="AF165" s="116"/>
      <c r="AG165" s="116"/>
      <c r="AH165" s="116"/>
      <c r="AI165" s="116"/>
      <c r="AJ165" s="116"/>
      <c r="AK165" s="116"/>
      <c r="AL165" s="104"/>
      <c r="AM165" s="116"/>
      <c r="AN165" s="116"/>
      <c r="AO165" s="116"/>
      <c r="AP165" s="116"/>
      <c r="AQ165" s="104"/>
      <c r="AR165" s="104"/>
      <c r="AS165" s="116"/>
      <c r="AT165" s="116"/>
      <c r="AU165" s="116"/>
      <c r="AV165" s="116"/>
      <c r="AW165" s="104"/>
      <c r="AX165" s="116"/>
      <c r="AY165" s="104"/>
      <c r="AZ165" s="104"/>
      <c r="BA165" s="116"/>
      <c r="BB165" s="116"/>
      <c r="BC165" s="116"/>
      <c r="BD165" s="116"/>
      <c r="BE165" s="104"/>
      <c r="BF165" s="116"/>
      <c r="BG165" s="104"/>
      <c r="BH165" s="116"/>
      <c r="BI165" s="104"/>
      <c r="BJ165" s="116"/>
      <c r="BK165" s="116"/>
      <c r="BL165" s="116"/>
      <c r="BM165" s="104"/>
      <c r="BN165" s="104"/>
      <c r="BO165" s="233"/>
      <c r="BP165" s="233"/>
      <c r="BQ165" s="233"/>
      <c r="BR165" s="116"/>
      <c r="BS165" s="104"/>
      <c r="BT165" s="233"/>
      <c r="BU165" s="233"/>
      <c r="BV165" s="233"/>
      <c r="BW165" s="233"/>
      <c r="BX165" s="128">
        <v>2039</v>
      </c>
      <c r="BY165" s="233"/>
    </row>
    <row r="166" spans="1:77" s="7" customFormat="1" ht="39.75" customHeight="1">
      <c r="A166" s="128" t="s">
        <v>3984</v>
      </c>
      <c r="B166" s="254" t="s">
        <v>6373</v>
      </c>
      <c r="C166" s="128" t="s">
        <v>4129</v>
      </c>
      <c r="D166" s="128"/>
      <c r="E166" s="128">
        <v>2040</v>
      </c>
      <c r="F166" s="254" t="s">
        <v>1325</v>
      </c>
      <c r="G166" s="128" t="s">
        <v>4129</v>
      </c>
      <c r="H166" s="128" t="s">
        <v>4129</v>
      </c>
      <c r="I166" s="118"/>
      <c r="J166" s="104"/>
      <c r="K166" s="118"/>
      <c r="L166" s="118"/>
      <c r="M166" s="118"/>
      <c r="N166" s="104"/>
      <c r="O166" s="118"/>
      <c r="P166" s="118"/>
      <c r="Q166" s="118"/>
      <c r="R166" s="104"/>
      <c r="S166" s="104"/>
      <c r="T166" s="118"/>
      <c r="U166" s="118"/>
      <c r="V166" s="118"/>
      <c r="W166" s="104"/>
      <c r="X166" s="104"/>
      <c r="Y166" s="118"/>
      <c r="Z166" s="118"/>
      <c r="AA166" s="118"/>
      <c r="AB166" s="104"/>
      <c r="AC166" s="118"/>
      <c r="AD166" s="104"/>
      <c r="AE166" s="118"/>
      <c r="AF166" s="118"/>
      <c r="AG166" s="118"/>
      <c r="AH166" s="118"/>
      <c r="AI166" s="118"/>
      <c r="AJ166" s="118"/>
      <c r="AK166" s="118"/>
      <c r="AL166" s="104"/>
      <c r="AM166" s="118"/>
      <c r="AN166" s="118"/>
      <c r="AO166" s="118"/>
      <c r="AP166" s="118"/>
      <c r="AQ166" s="104"/>
      <c r="AR166" s="104"/>
      <c r="AS166" s="118"/>
      <c r="AT166" s="118"/>
      <c r="AU166" s="118"/>
      <c r="AV166" s="118"/>
      <c r="AW166" s="104"/>
      <c r="AX166" s="104"/>
      <c r="AY166" s="104"/>
      <c r="AZ166" s="104"/>
      <c r="BA166" s="118"/>
      <c r="BB166" s="118"/>
      <c r="BC166" s="104"/>
      <c r="BD166" s="118"/>
      <c r="BE166" s="104"/>
      <c r="BF166" s="118"/>
      <c r="BG166" s="104"/>
      <c r="BH166" s="118"/>
      <c r="BI166" s="104"/>
      <c r="BJ166" s="118"/>
      <c r="BK166" s="118"/>
      <c r="BL166" s="118"/>
      <c r="BM166" s="104"/>
      <c r="BN166" s="104"/>
      <c r="BO166" s="233"/>
      <c r="BP166" s="233"/>
      <c r="BQ166" s="233"/>
      <c r="BR166" s="118"/>
      <c r="BS166" s="104"/>
      <c r="BT166" s="233"/>
      <c r="BU166" s="233"/>
      <c r="BV166" s="233"/>
      <c r="BW166" s="233"/>
      <c r="BX166" s="128">
        <v>2040</v>
      </c>
      <c r="BY166" s="233"/>
    </row>
    <row r="167" spans="1:77" s="7" customFormat="1" ht="39.75" customHeight="1">
      <c r="A167" s="128" t="s">
        <v>3984</v>
      </c>
      <c r="B167" s="254" t="s">
        <v>2672</v>
      </c>
      <c r="C167" s="128" t="s">
        <v>7400</v>
      </c>
      <c r="D167" s="128"/>
      <c r="E167" s="128">
        <v>2041</v>
      </c>
      <c r="F167" s="254" t="s">
        <v>6513</v>
      </c>
      <c r="G167" s="254" t="s">
        <v>5077</v>
      </c>
      <c r="H167" s="128" t="s">
        <v>6514</v>
      </c>
      <c r="I167" s="118"/>
      <c r="J167" s="104"/>
      <c r="K167" s="118"/>
      <c r="L167" s="118"/>
      <c r="M167" s="118"/>
      <c r="N167" s="104"/>
      <c r="O167" s="118"/>
      <c r="P167" s="118"/>
      <c r="Q167" s="118"/>
      <c r="R167" s="104"/>
      <c r="S167" s="104"/>
      <c r="T167" s="118"/>
      <c r="U167" s="118"/>
      <c r="V167" s="118"/>
      <c r="W167" s="104"/>
      <c r="X167" s="104"/>
      <c r="Y167" s="118"/>
      <c r="Z167" s="118"/>
      <c r="AA167" s="118"/>
      <c r="AB167" s="104"/>
      <c r="AC167" s="118"/>
      <c r="AD167" s="104"/>
      <c r="AE167" s="118"/>
      <c r="AF167" s="118"/>
      <c r="AG167" s="118"/>
      <c r="AH167" s="118"/>
      <c r="AI167" s="118"/>
      <c r="AJ167" s="118"/>
      <c r="AK167" s="118"/>
      <c r="AL167" s="104"/>
      <c r="AM167" s="118"/>
      <c r="AN167" s="118"/>
      <c r="AO167" s="118"/>
      <c r="AP167" s="118"/>
      <c r="AQ167" s="104"/>
      <c r="AR167" s="104"/>
      <c r="AS167" s="118"/>
      <c r="AT167" s="118"/>
      <c r="AU167" s="118"/>
      <c r="AV167" s="118"/>
      <c r="AW167" s="104"/>
      <c r="AX167" s="118"/>
      <c r="AY167" s="104"/>
      <c r="AZ167" s="104"/>
      <c r="BA167" s="118"/>
      <c r="BB167" s="118"/>
      <c r="BC167" s="118"/>
      <c r="BD167" s="118"/>
      <c r="BE167" s="104"/>
      <c r="BF167" s="118"/>
      <c r="BG167" s="104"/>
      <c r="BH167" s="118"/>
      <c r="BI167" s="104"/>
      <c r="BJ167" s="118"/>
      <c r="BK167" s="118"/>
      <c r="BL167" s="118"/>
      <c r="BM167" s="104"/>
      <c r="BN167" s="104"/>
      <c r="BO167" s="233"/>
      <c r="BP167" s="233"/>
      <c r="BQ167" s="233"/>
      <c r="BR167" s="118"/>
      <c r="BS167" s="104"/>
      <c r="BT167" s="233"/>
      <c r="BU167" s="233"/>
      <c r="BV167" s="233"/>
      <c r="BW167" s="233"/>
      <c r="BX167" s="128">
        <v>2041</v>
      </c>
      <c r="BY167" s="233"/>
    </row>
    <row r="168" spans="1:77" s="7" customFormat="1" ht="39.75" customHeight="1">
      <c r="A168" s="128" t="s">
        <v>3937</v>
      </c>
      <c r="B168" s="254" t="s">
        <v>1730</v>
      </c>
      <c r="C168" s="128" t="s">
        <v>2027</v>
      </c>
      <c r="D168" s="128">
        <v>195</v>
      </c>
      <c r="E168" s="128">
        <v>2042</v>
      </c>
      <c r="F168" s="254" t="s">
        <v>6515</v>
      </c>
      <c r="G168" s="128" t="s">
        <v>4129</v>
      </c>
      <c r="H168" s="128" t="s">
        <v>4129</v>
      </c>
      <c r="I168" s="116"/>
      <c r="J168" s="104"/>
      <c r="K168" s="116"/>
      <c r="L168" s="116"/>
      <c r="M168" s="116"/>
      <c r="N168" s="104"/>
      <c r="O168" s="116"/>
      <c r="P168" s="116"/>
      <c r="Q168" s="116"/>
      <c r="R168" s="104"/>
      <c r="S168" s="104"/>
      <c r="T168" s="116"/>
      <c r="U168" s="116"/>
      <c r="V168" s="116"/>
      <c r="W168" s="104"/>
      <c r="X168" s="104"/>
      <c r="Y168" s="116"/>
      <c r="Z168" s="116"/>
      <c r="AA168" s="116"/>
      <c r="AB168" s="104"/>
      <c r="AC168" s="116"/>
      <c r="AD168" s="104"/>
      <c r="AE168" s="116"/>
      <c r="AF168" s="116"/>
      <c r="AG168" s="116"/>
      <c r="AH168" s="116"/>
      <c r="AI168" s="116"/>
      <c r="AJ168" s="116"/>
      <c r="AK168" s="116"/>
      <c r="AL168" s="104"/>
      <c r="AM168" s="116"/>
      <c r="AN168" s="116"/>
      <c r="AO168" s="116"/>
      <c r="AP168" s="116"/>
      <c r="AQ168" s="104"/>
      <c r="AR168" s="104"/>
      <c r="AS168" s="116"/>
      <c r="AT168" s="116"/>
      <c r="AU168" s="116"/>
      <c r="AV168" s="116"/>
      <c r="AW168" s="104"/>
      <c r="AX168" s="116"/>
      <c r="AY168" s="104"/>
      <c r="AZ168" s="104"/>
      <c r="BA168" s="116"/>
      <c r="BB168" s="116"/>
      <c r="BC168" s="116"/>
      <c r="BD168" s="116"/>
      <c r="BE168" s="104"/>
      <c r="BF168" s="116"/>
      <c r="BG168" s="104"/>
      <c r="BH168" s="116"/>
      <c r="BI168" s="104"/>
      <c r="BJ168" s="116"/>
      <c r="BK168" s="116"/>
      <c r="BL168" s="116"/>
      <c r="BM168" s="104"/>
      <c r="BN168" s="104"/>
      <c r="BO168" s="233"/>
      <c r="BP168" s="233"/>
      <c r="BQ168" s="233"/>
      <c r="BR168" s="116"/>
      <c r="BS168" s="104"/>
      <c r="BT168" s="233"/>
      <c r="BU168" s="233"/>
      <c r="BV168" s="233"/>
      <c r="BW168" s="233"/>
      <c r="BX168" s="128">
        <v>2042</v>
      </c>
      <c r="BY168" s="233"/>
    </row>
    <row r="169" spans="1:77" s="7" customFormat="1" ht="39.75" customHeight="1">
      <c r="A169" s="128" t="s">
        <v>4129</v>
      </c>
      <c r="B169" s="254" t="s">
        <v>6516</v>
      </c>
      <c r="C169" s="128" t="s">
        <v>1520</v>
      </c>
      <c r="D169" s="128">
        <v>17</v>
      </c>
      <c r="E169" s="128">
        <v>2043</v>
      </c>
      <c r="F169" s="254" t="s">
        <v>6517</v>
      </c>
      <c r="G169" s="128" t="s">
        <v>4129</v>
      </c>
      <c r="H169" s="128" t="s">
        <v>4129</v>
      </c>
      <c r="I169" s="116"/>
      <c r="J169" s="104"/>
      <c r="K169" s="116"/>
      <c r="L169" s="116"/>
      <c r="M169" s="116"/>
      <c r="N169" s="104"/>
      <c r="O169" s="116"/>
      <c r="P169" s="116"/>
      <c r="Q169" s="116"/>
      <c r="R169" s="104"/>
      <c r="S169" s="104"/>
      <c r="T169" s="116"/>
      <c r="U169" s="116"/>
      <c r="V169" s="116"/>
      <c r="W169" s="104"/>
      <c r="X169" s="104"/>
      <c r="Y169" s="116"/>
      <c r="Z169" s="116"/>
      <c r="AA169" s="116"/>
      <c r="AB169" s="104"/>
      <c r="AC169" s="116"/>
      <c r="AD169" s="104"/>
      <c r="AE169" s="116"/>
      <c r="AF169" s="116"/>
      <c r="AG169" s="116"/>
      <c r="AH169" s="116"/>
      <c r="AI169" s="116"/>
      <c r="AJ169" s="116"/>
      <c r="AK169" s="116"/>
      <c r="AL169" s="104"/>
      <c r="AM169" s="116"/>
      <c r="AN169" s="116"/>
      <c r="AO169" s="116"/>
      <c r="AP169" s="116"/>
      <c r="AQ169" s="104"/>
      <c r="AR169" s="104"/>
      <c r="AS169" s="116"/>
      <c r="AT169" s="116"/>
      <c r="AU169" s="116"/>
      <c r="AV169" s="116"/>
      <c r="AW169" s="104"/>
      <c r="AX169" s="116"/>
      <c r="AY169" s="104"/>
      <c r="AZ169" s="104"/>
      <c r="BA169" s="116"/>
      <c r="BB169" s="116"/>
      <c r="BC169" s="116"/>
      <c r="BD169" s="116"/>
      <c r="BE169" s="104"/>
      <c r="BF169" s="116"/>
      <c r="BG169" s="104"/>
      <c r="BH169" s="116"/>
      <c r="BI169" s="104"/>
      <c r="BJ169" s="116"/>
      <c r="BK169" s="116"/>
      <c r="BL169" s="116"/>
      <c r="BM169" s="104"/>
      <c r="BN169" s="104"/>
      <c r="BO169" s="233"/>
      <c r="BP169" s="233"/>
      <c r="BQ169" s="233"/>
      <c r="BR169" s="116"/>
      <c r="BS169" s="104"/>
      <c r="BT169" s="233"/>
      <c r="BU169" s="233"/>
      <c r="BV169" s="233"/>
      <c r="BW169" s="233"/>
      <c r="BX169" s="128">
        <v>2043</v>
      </c>
      <c r="BY169" s="233"/>
    </row>
    <row r="170" spans="1:77" s="7" customFormat="1" ht="39.75" customHeight="1">
      <c r="A170" s="128" t="s">
        <v>4129</v>
      </c>
      <c r="B170" s="254" t="s">
        <v>3823</v>
      </c>
      <c r="C170" s="128" t="s">
        <v>5879</v>
      </c>
      <c r="D170" s="128"/>
      <c r="E170" s="128">
        <v>2044</v>
      </c>
      <c r="F170" s="254" t="s">
        <v>6518</v>
      </c>
      <c r="G170" s="128" t="s">
        <v>4129</v>
      </c>
      <c r="H170" s="128" t="s">
        <v>4129</v>
      </c>
      <c r="I170" s="116"/>
      <c r="J170" s="117"/>
      <c r="K170" s="116"/>
      <c r="L170" s="116"/>
      <c r="M170" s="116"/>
      <c r="N170" s="104"/>
      <c r="O170" s="116"/>
      <c r="P170" s="116"/>
      <c r="Q170" s="116"/>
      <c r="R170" s="104"/>
      <c r="S170" s="104"/>
      <c r="T170" s="116"/>
      <c r="U170" s="116"/>
      <c r="V170" s="116"/>
      <c r="W170" s="104"/>
      <c r="X170" s="104"/>
      <c r="Y170" s="116"/>
      <c r="Z170" s="116"/>
      <c r="AA170" s="116"/>
      <c r="AB170" s="104"/>
      <c r="AC170" s="116"/>
      <c r="AD170" s="104"/>
      <c r="AE170" s="116"/>
      <c r="AF170" s="116"/>
      <c r="AG170" s="116"/>
      <c r="AH170" s="116"/>
      <c r="AI170" s="116"/>
      <c r="AJ170" s="116"/>
      <c r="AK170" s="116"/>
      <c r="AL170" s="104"/>
      <c r="AM170" s="116"/>
      <c r="AN170" s="116"/>
      <c r="AO170" s="116"/>
      <c r="AP170" s="116"/>
      <c r="AQ170" s="104"/>
      <c r="AR170" s="104"/>
      <c r="AS170" s="116"/>
      <c r="AT170" s="116"/>
      <c r="AU170" s="116"/>
      <c r="AV170" s="116"/>
      <c r="AW170" s="104"/>
      <c r="AX170" s="104"/>
      <c r="AY170" s="104"/>
      <c r="AZ170" s="104"/>
      <c r="BA170" s="116"/>
      <c r="BB170" s="116"/>
      <c r="BC170" s="104"/>
      <c r="BD170" s="116"/>
      <c r="BE170" s="104"/>
      <c r="BF170" s="116"/>
      <c r="BG170" s="104"/>
      <c r="BH170" s="116"/>
      <c r="BI170" s="104"/>
      <c r="BJ170" s="116"/>
      <c r="BK170" s="116"/>
      <c r="BL170" s="116"/>
      <c r="BM170" s="104"/>
      <c r="BN170" s="104"/>
      <c r="BO170" s="233"/>
      <c r="BP170" s="233"/>
      <c r="BQ170" s="233"/>
      <c r="BR170" s="116"/>
      <c r="BS170" s="104"/>
      <c r="BT170" s="233"/>
      <c r="BU170" s="233"/>
      <c r="BV170" s="233"/>
      <c r="BW170" s="233"/>
      <c r="BX170" s="128">
        <v>2044</v>
      </c>
      <c r="BY170" s="233"/>
    </row>
    <row r="171" spans="1:77" s="7" customFormat="1" ht="39.75" customHeight="1">
      <c r="A171" s="128" t="s">
        <v>3035</v>
      </c>
      <c r="B171" s="254" t="s">
        <v>2691</v>
      </c>
      <c r="C171" s="128" t="s">
        <v>7400</v>
      </c>
      <c r="D171" s="128"/>
      <c r="E171" s="128">
        <v>2045</v>
      </c>
      <c r="F171" s="254" t="s">
        <v>6519</v>
      </c>
      <c r="G171" s="128" t="s">
        <v>4129</v>
      </c>
      <c r="H171" s="128" t="s">
        <v>4129</v>
      </c>
      <c r="I171" s="118"/>
      <c r="J171" s="104"/>
      <c r="K171" s="118"/>
      <c r="L171" s="118"/>
      <c r="M171" s="118"/>
      <c r="N171" s="104"/>
      <c r="O171" s="118"/>
      <c r="P171" s="118"/>
      <c r="Q171" s="118"/>
      <c r="R171" s="104"/>
      <c r="S171" s="104"/>
      <c r="T171" s="118"/>
      <c r="U171" s="118"/>
      <c r="V171" s="118"/>
      <c r="W171" s="104"/>
      <c r="X171" s="104"/>
      <c r="Y171" s="118"/>
      <c r="Z171" s="118"/>
      <c r="AA171" s="118"/>
      <c r="AB171" s="104"/>
      <c r="AC171" s="118"/>
      <c r="AD171" s="104"/>
      <c r="AE171" s="118"/>
      <c r="AF171" s="118"/>
      <c r="AG171" s="118"/>
      <c r="AH171" s="118"/>
      <c r="AI171" s="118"/>
      <c r="AJ171" s="118"/>
      <c r="AK171" s="118"/>
      <c r="AL171" s="104"/>
      <c r="AM171" s="118"/>
      <c r="AN171" s="118"/>
      <c r="AO171" s="118"/>
      <c r="AP171" s="118"/>
      <c r="AQ171" s="104"/>
      <c r="AR171" s="104"/>
      <c r="AS171" s="118"/>
      <c r="AT171" s="118"/>
      <c r="AU171" s="118"/>
      <c r="AV171" s="118"/>
      <c r="AW171" s="104"/>
      <c r="AX171" s="104"/>
      <c r="AY171" s="104"/>
      <c r="AZ171" s="104"/>
      <c r="BA171" s="118"/>
      <c r="BB171" s="118"/>
      <c r="BC171" s="104"/>
      <c r="BD171" s="118"/>
      <c r="BE171" s="104"/>
      <c r="BF171" s="118"/>
      <c r="BG171" s="104"/>
      <c r="BH171" s="118"/>
      <c r="BI171" s="104"/>
      <c r="BJ171" s="118"/>
      <c r="BK171" s="118"/>
      <c r="BL171" s="118"/>
      <c r="BM171" s="104"/>
      <c r="BN171" s="104"/>
      <c r="BO171" s="233"/>
      <c r="BP171" s="233"/>
      <c r="BQ171" s="233"/>
      <c r="BR171" s="118"/>
      <c r="BS171" s="104"/>
      <c r="BT171" s="233"/>
      <c r="BU171" s="233"/>
      <c r="BV171" s="233"/>
      <c r="BW171" s="233"/>
      <c r="BX171" s="128">
        <v>2045</v>
      </c>
      <c r="BY171" s="233"/>
    </row>
    <row r="172" spans="1:77" s="7" customFormat="1" ht="39.75" customHeight="1">
      <c r="A172" s="128" t="s">
        <v>231</v>
      </c>
      <c r="B172" s="254" t="s">
        <v>2660</v>
      </c>
      <c r="C172" s="128" t="s">
        <v>1520</v>
      </c>
      <c r="D172" s="128"/>
      <c r="E172" s="128">
        <v>2046</v>
      </c>
      <c r="F172" s="254" t="s">
        <v>5319</v>
      </c>
      <c r="G172" s="128" t="s">
        <v>4129</v>
      </c>
      <c r="H172" s="128" t="s">
        <v>4129</v>
      </c>
      <c r="I172" s="118"/>
      <c r="J172" s="104"/>
      <c r="K172" s="118"/>
      <c r="L172" s="118"/>
      <c r="M172" s="118"/>
      <c r="N172" s="104"/>
      <c r="O172" s="118"/>
      <c r="P172" s="118"/>
      <c r="Q172" s="118"/>
      <c r="R172" s="104"/>
      <c r="S172" s="104"/>
      <c r="T172" s="118"/>
      <c r="U172" s="118"/>
      <c r="V172" s="118"/>
      <c r="W172" s="104"/>
      <c r="X172" s="104"/>
      <c r="Y172" s="118"/>
      <c r="Z172" s="118"/>
      <c r="AA172" s="118"/>
      <c r="AB172" s="104"/>
      <c r="AC172" s="118"/>
      <c r="AD172" s="104"/>
      <c r="AE172" s="118"/>
      <c r="AF172" s="118"/>
      <c r="AG172" s="118"/>
      <c r="AH172" s="118"/>
      <c r="AI172" s="118"/>
      <c r="AJ172" s="118"/>
      <c r="AK172" s="118"/>
      <c r="AL172" s="104"/>
      <c r="AM172" s="118"/>
      <c r="AN172" s="118"/>
      <c r="AO172" s="118"/>
      <c r="AP172" s="118"/>
      <c r="AQ172" s="104"/>
      <c r="AR172" s="104"/>
      <c r="AS172" s="118"/>
      <c r="AT172" s="118"/>
      <c r="AU172" s="118"/>
      <c r="AV172" s="118"/>
      <c r="AW172" s="104"/>
      <c r="AX172" s="118"/>
      <c r="AY172" s="104"/>
      <c r="AZ172" s="104"/>
      <c r="BA172" s="118"/>
      <c r="BB172" s="118"/>
      <c r="BC172" s="118"/>
      <c r="BD172" s="118"/>
      <c r="BE172" s="104"/>
      <c r="BF172" s="118"/>
      <c r="BG172" s="104"/>
      <c r="BH172" s="118"/>
      <c r="BI172" s="104"/>
      <c r="BJ172" s="118"/>
      <c r="BK172" s="118"/>
      <c r="BL172" s="118"/>
      <c r="BM172" s="104"/>
      <c r="BN172" s="104"/>
      <c r="BO172" s="233"/>
      <c r="BP172" s="233"/>
      <c r="BQ172" s="233"/>
      <c r="BR172" s="118"/>
      <c r="BS172" s="104"/>
      <c r="BT172" s="233"/>
      <c r="BU172" s="233"/>
      <c r="BV172" s="233"/>
      <c r="BW172" s="233"/>
      <c r="BX172" s="128">
        <v>2046</v>
      </c>
      <c r="BY172" s="233"/>
    </row>
    <row r="173" spans="1:77" s="7" customFormat="1" ht="39.75" customHeight="1">
      <c r="A173" s="128" t="s">
        <v>4059</v>
      </c>
      <c r="B173" s="254" t="s">
        <v>6520</v>
      </c>
      <c r="C173" s="128" t="s">
        <v>4129</v>
      </c>
      <c r="D173" s="128"/>
      <c r="E173" s="128">
        <v>2047</v>
      </c>
      <c r="F173" s="254" t="s">
        <v>6521</v>
      </c>
      <c r="G173" s="128" t="s">
        <v>4129</v>
      </c>
      <c r="H173" s="128" t="s">
        <v>4129</v>
      </c>
      <c r="I173" s="116"/>
      <c r="J173" s="104"/>
      <c r="K173" s="116"/>
      <c r="L173" s="116"/>
      <c r="M173" s="116"/>
      <c r="N173" s="104"/>
      <c r="O173" s="116"/>
      <c r="P173" s="116"/>
      <c r="Q173" s="116"/>
      <c r="R173" s="104"/>
      <c r="S173" s="104"/>
      <c r="T173" s="116"/>
      <c r="U173" s="116"/>
      <c r="V173" s="116"/>
      <c r="W173" s="104"/>
      <c r="X173" s="104"/>
      <c r="Y173" s="116"/>
      <c r="Z173" s="116"/>
      <c r="AA173" s="116"/>
      <c r="AB173" s="104"/>
      <c r="AC173" s="116"/>
      <c r="AD173" s="104"/>
      <c r="AE173" s="116"/>
      <c r="AF173" s="116"/>
      <c r="AG173" s="116"/>
      <c r="AH173" s="116"/>
      <c r="AI173" s="116"/>
      <c r="AJ173" s="116"/>
      <c r="AK173" s="116"/>
      <c r="AL173" s="104"/>
      <c r="AM173" s="116"/>
      <c r="AN173" s="116"/>
      <c r="AO173" s="116"/>
      <c r="AP173" s="116"/>
      <c r="AQ173" s="104"/>
      <c r="AR173" s="104"/>
      <c r="AS173" s="116"/>
      <c r="AT173" s="116"/>
      <c r="AU173" s="116"/>
      <c r="AV173" s="116"/>
      <c r="AW173" s="104"/>
      <c r="AX173" s="116"/>
      <c r="AY173" s="104"/>
      <c r="AZ173" s="104"/>
      <c r="BA173" s="116"/>
      <c r="BB173" s="116"/>
      <c r="BC173" s="116"/>
      <c r="BD173" s="116"/>
      <c r="BE173" s="104"/>
      <c r="BF173" s="116"/>
      <c r="BG173" s="104"/>
      <c r="BH173" s="116"/>
      <c r="BI173" s="104"/>
      <c r="BJ173" s="116"/>
      <c r="BK173" s="116"/>
      <c r="BL173" s="116"/>
      <c r="BM173" s="104"/>
      <c r="BN173" s="104"/>
      <c r="BO173" s="233"/>
      <c r="BP173" s="233"/>
      <c r="BQ173" s="233"/>
      <c r="BR173" s="116"/>
      <c r="BS173" s="104"/>
      <c r="BT173" s="233"/>
      <c r="BU173" s="233"/>
      <c r="BV173" s="233"/>
      <c r="BW173" s="233"/>
      <c r="BX173" s="128">
        <v>2047</v>
      </c>
      <c r="BY173" s="233"/>
    </row>
    <row r="174" spans="1:77" s="7" customFormat="1" ht="39.75" customHeight="1">
      <c r="A174" s="128" t="s">
        <v>2255</v>
      </c>
      <c r="B174" s="254" t="s">
        <v>6522</v>
      </c>
      <c r="C174" s="128" t="s">
        <v>5879</v>
      </c>
      <c r="D174" s="128"/>
      <c r="E174" s="128">
        <v>2048</v>
      </c>
      <c r="F174" s="254" t="s">
        <v>6523</v>
      </c>
      <c r="G174" s="128" t="s">
        <v>4129</v>
      </c>
      <c r="H174" s="128" t="s">
        <v>4129</v>
      </c>
      <c r="I174" s="116"/>
      <c r="J174" s="104"/>
      <c r="K174" s="116"/>
      <c r="L174" s="116"/>
      <c r="M174" s="116"/>
      <c r="N174" s="104"/>
      <c r="O174" s="116"/>
      <c r="P174" s="116"/>
      <c r="Q174" s="116"/>
      <c r="R174" s="104"/>
      <c r="S174" s="104"/>
      <c r="T174" s="116"/>
      <c r="U174" s="116"/>
      <c r="V174" s="116"/>
      <c r="W174" s="104"/>
      <c r="X174" s="104"/>
      <c r="Y174" s="116"/>
      <c r="Z174" s="116"/>
      <c r="AA174" s="116"/>
      <c r="AB174" s="104"/>
      <c r="AC174" s="116"/>
      <c r="AD174" s="104"/>
      <c r="AE174" s="116"/>
      <c r="AF174" s="116"/>
      <c r="AG174" s="116"/>
      <c r="AH174" s="116"/>
      <c r="AI174" s="116"/>
      <c r="AJ174" s="116"/>
      <c r="AK174" s="116"/>
      <c r="AL174" s="104"/>
      <c r="AM174" s="116"/>
      <c r="AN174" s="116"/>
      <c r="AO174" s="116"/>
      <c r="AP174" s="116"/>
      <c r="AQ174" s="104"/>
      <c r="AR174" s="104"/>
      <c r="AS174" s="116"/>
      <c r="AT174" s="116"/>
      <c r="AU174" s="116"/>
      <c r="AV174" s="116"/>
      <c r="AW174" s="104"/>
      <c r="AX174" s="116"/>
      <c r="AY174" s="104"/>
      <c r="AZ174" s="104"/>
      <c r="BA174" s="116"/>
      <c r="BB174" s="116"/>
      <c r="BC174" s="116"/>
      <c r="BD174" s="116"/>
      <c r="BE174" s="104"/>
      <c r="BF174" s="116"/>
      <c r="BG174" s="104"/>
      <c r="BH174" s="116"/>
      <c r="BI174" s="104"/>
      <c r="BJ174" s="116"/>
      <c r="BK174" s="116"/>
      <c r="BL174" s="116"/>
      <c r="BM174" s="104"/>
      <c r="BN174" s="104"/>
      <c r="BO174" s="233"/>
      <c r="BP174" s="233"/>
      <c r="BQ174" s="233"/>
      <c r="BR174" s="116"/>
      <c r="BS174" s="104"/>
      <c r="BT174" s="233"/>
      <c r="BU174" s="233"/>
      <c r="BV174" s="233"/>
      <c r="BW174" s="233"/>
      <c r="BX174" s="128">
        <v>2048</v>
      </c>
      <c r="BY174" s="233"/>
    </row>
    <row r="175" spans="1:77" s="7" customFormat="1" ht="39.75" customHeight="1">
      <c r="A175" s="128" t="s">
        <v>4059</v>
      </c>
      <c r="B175" s="254" t="s">
        <v>4252</v>
      </c>
      <c r="C175" s="128" t="s">
        <v>1520</v>
      </c>
      <c r="D175" s="128">
        <v>200</v>
      </c>
      <c r="E175" s="128">
        <v>2049</v>
      </c>
      <c r="F175" s="254" t="s">
        <v>6524</v>
      </c>
      <c r="G175" s="128" t="s">
        <v>4129</v>
      </c>
      <c r="H175" s="128" t="s">
        <v>4129</v>
      </c>
      <c r="I175" s="116"/>
      <c r="J175" s="117"/>
      <c r="K175" s="116"/>
      <c r="L175" s="116"/>
      <c r="M175" s="116"/>
      <c r="N175" s="104"/>
      <c r="O175" s="116"/>
      <c r="P175" s="116"/>
      <c r="Q175" s="116"/>
      <c r="R175" s="104"/>
      <c r="S175" s="104"/>
      <c r="T175" s="116"/>
      <c r="U175" s="116"/>
      <c r="V175" s="116"/>
      <c r="W175" s="104"/>
      <c r="X175" s="104"/>
      <c r="Y175" s="116"/>
      <c r="Z175" s="116"/>
      <c r="AA175" s="116"/>
      <c r="AB175" s="104"/>
      <c r="AC175" s="116"/>
      <c r="AD175" s="104"/>
      <c r="AE175" s="116"/>
      <c r="AF175" s="116"/>
      <c r="AG175" s="116"/>
      <c r="AH175" s="116"/>
      <c r="AI175" s="116"/>
      <c r="AJ175" s="116"/>
      <c r="AK175" s="116"/>
      <c r="AL175" s="104"/>
      <c r="AM175" s="116"/>
      <c r="AN175" s="116"/>
      <c r="AO175" s="116"/>
      <c r="AP175" s="116"/>
      <c r="AQ175" s="104"/>
      <c r="AR175" s="104"/>
      <c r="AS175" s="116"/>
      <c r="AT175" s="116"/>
      <c r="AU175" s="116"/>
      <c r="AV175" s="116"/>
      <c r="AW175" s="104"/>
      <c r="AX175" s="104"/>
      <c r="AY175" s="104"/>
      <c r="AZ175" s="104"/>
      <c r="BA175" s="116"/>
      <c r="BB175" s="116"/>
      <c r="BC175" s="104"/>
      <c r="BD175" s="116"/>
      <c r="BE175" s="104"/>
      <c r="BF175" s="116"/>
      <c r="BG175" s="104"/>
      <c r="BH175" s="116"/>
      <c r="BI175" s="104"/>
      <c r="BJ175" s="116"/>
      <c r="BK175" s="116"/>
      <c r="BL175" s="116"/>
      <c r="BM175" s="104"/>
      <c r="BN175" s="104"/>
      <c r="BO175" s="233"/>
      <c r="BP175" s="233"/>
      <c r="BQ175" s="233"/>
      <c r="BR175" s="116"/>
      <c r="BS175" s="104"/>
      <c r="BT175" s="233"/>
      <c r="BU175" s="233"/>
      <c r="BV175" s="233"/>
      <c r="BW175" s="233"/>
      <c r="BX175" s="128">
        <v>2049</v>
      </c>
      <c r="BY175" s="233"/>
    </row>
    <row r="176" spans="1:77" s="7" customFormat="1" ht="39.75" customHeight="1">
      <c r="A176" s="128" t="s">
        <v>231</v>
      </c>
      <c r="B176" s="254" t="s">
        <v>6525</v>
      </c>
      <c r="C176" s="128" t="s">
        <v>5879</v>
      </c>
      <c r="D176" s="128">
        <v>201</v>
      </c>
      <c r="E176" s="128">
        <v>2050</v>
      </c>
      <c r="F176" s="254" t="s">
        <v>6526</v>
      </c>
      <c r="G176" s="128" t="s">
        <v>4129</v>
      </c>
      <c r="H176" s="128" t="s">
        <v>4129</v>
      </c>
      <c r="I176" s="118"/>
      <c r="J176" s="104"/>
      <c r="K176" s="118"/>
      <c r="L176" s="118"/>
      <c r="M176" s="118"/>
      <c r="N176" s="104"/>
      <c r="O176" s="118"/>
      <c r="P176" s="118"/>
      <c r="Q176" s="118"/>
      <c r="R176" s="104"/>
      <c r="S176" s="104"/>
      <c r="T176" s="118"/>
      <c r="U176" s="118"/>
      <c r="V176" s="118"/>
      <c r="W176" s="104"/>
      <c r="X176" s="104"/>
      <c r="Y176" s="118"/>
      <c r="Z176" s="118"/>
      <c r="AA176" s="118"/>
      <c r="AB176" s="104"/>
      <c r="AC176" s="118"/>
      <c r="AD176" s="104"/>
      <c r="AE176" s="118"/>
      <c r="AF176" s="118"/>
      <c r="AG176" s="118"/>
      <c r="AH176" s="118"/>
      <c r="AI176" s="118"/>
      <c r="AJ176" s="118"/>
      <c r="AK176" s="118"/>
      <c r="AL176" s="104"/>
      <c r="AM176" s="118"/>
      <c r="AN176" s="118"/>
      <c r="AO176" s="118"/>
      <c r="AP176" s="118"/>
      <c r="AQ176" s="104"/>
      <c r="AR176" s="104"/>
      <c r="AS176" s="118"/>
      <c r="AT176" s="118"/>
      <c r="AU176" s="118"/>
      <c r="AV176" s="118"/>
      <c r="AW176" s="104"/>
      <c r="AX176" s="104"/>
      <c r="AY176" s="104"/>
      <c r="AZ176" s="104"/>
      <c r="BA176" s="118"/>
      <c r="BB176" s="118"/>
      <c r="BC176" s="104"/>
      <c r="BD176" s="118"/>
      <c r="BE176" s="104"/>
      <c r="BF176" s="118"/>
      <c r="BG176" s="104"/>
      <c r="BH176" s="118"/>
      <c r="BI176" s="104"/>
      <c r="BJ176" s="118"/>
      <c r="BK176" s="118"/>
      <c r="BL176" s="118"/>
      <c r="BM176" s="104"/>
      <c r="BN176" s="104"/>
      <c r="BO176" s="233"/>
      <c r="BP176" s="233"/>
      <c r="BQ176" s="233"/>
      <c r="BR176" s="118"/>
      <c r="BS176" s="104"/>
      <c r="BT176" s="233"/>
      <c r="BU176" s="233"/>
      <c r="BV176" s="233"/>
      <c r="BW176" s="233"/>
      <c r="BX176" s="128">
        <v>2050</v>
      </c>
      <c r="BY176" s="233"/>
    </row>
    <row r="177" spans="1:79" s="7" customFormat="1" ht="39.75" customHeight="1">
      <c r="A177" s="128"/>
      <c r="B177" s="254"/>
      <c r="C177" s="128"/>
      <c r="D177" s="128"/>
      <c r="E177" s="128"/>
      <c r="F177" s="254"/>
      <c r="G177" s="128"/>
      <c r="H177" s="128"/>
      <c r="I177" s="118"/>
      <c r="J177" s="104"/>
      <c r="K177" s="118"/>
      <c r="L177" s="118"/>
      <c r="M177" s="118"/>
      <c r="N177" s="104"/>
      <c r="O177" s="118"/>
      <c r="P177" s="118"/>
      <c r="Q177" s="118"/>
      <c r="R177" s="104"/>
      <c r="S177" s="104"/>
      <c r="T177" s="118"/>
      <c r="U177" s="118"/>
      <c r="V177" s="118"/>
      <c r="W177" s="104"/>
      <c r="X177" s="104"/>
      <c r="Y177" s="118"/>
      <c r="Z177" s="118"/>
      <c r="AA177" s="118"/>
      <c r="AB177" s="104"/>
      <c r="AC177" s="118"/>
      <c r="AD177" s="104"/>
      <c r="AE177" s="118"/>
      <c r="AF177" s="118"/>
      <c r="AG177" s="118"/>
      <c r="AH177" s="118"/>
      <c r="AI177" s="118"/>
      <c r="AJ177" s="118"/>
      <c r="AK177" s="118"/>
      <c r="AL177" s="104"/>
      <c r="AM177" s="118"/>
      <c r="AN177" s="118"/>
      <c r="AO177" s="118"/>
      <c r="AP177" s="118"/>
      <c r="AQ177" s="104"/>
      <c r="AR177" s="104"/>
      <c r="AS177" s="118"/>
      <c r="AT177" s="118"/>
      <c r="AU177" s="118"/>
      <c r="AV177" s="118"/>
      <c r="AW177" s="104"/>
      <c r="AX177" s="118"/>
      <c r="AY177" s="104"/>
      <c r="AZ177" s="104"/>
      <c r="BA177" s="118"/>
      <c r="BB177" s="118"/>
      <c r="BC177" s="118"/>
      <c r="BD177" s="118"/>
      <c r="BE177" s="104"/>
      <c r="BF177" s="118"/>
      <c r="BG177" s="104"/>
      <c r="BH177" s="118"/>
      <c r="BI177" s="104"/>
      <c r="BJ177" s="118"/>
      <c r="BK177" s="118"/>
      <c r="BL177" s="118"/>
      <c r="BM177" s="104"/>
      <c r="BN177" s="104"/>
      <c r="BO177" s="233"/>
      <c r="BP177" s="233"/>
      <c r="BQ177" s="233"/>
      <c r="BR177" s="118"/>
      <c r="BS177" s="104"/>
      <c r="BT177" s="233"/>
      <c r="BU177" s="233"/>
      <c r="BV177" s="233"/>
      <c r="BW177" s="233"/>
      <c r="BX177" s="128"/>
      <c r="BY177" s="233"/>
    </row>
    <row r="178" spans="1:79" s="7" customFormat="1" ht="39.75" customHeight="1">
      <c r="A178" s="128"/>
      <c r="B178" s="254"/>
      <c r="C178" s="128"/>
      <c r="D178" s="128"/>
      <c r="E178" s="128"/>
      <c r="F178" s="254"/>
      <c r="G178" s="128"/>
      <c r="H178" s="128"/>
      <c r="I178" s="116"/>
      <c r="J178" s="104"/>
      <c r="K178" s="116"/>
      <c r="L178" s="116"/>
      <c r="M178" s="116"/>
      <c r="N178" s="104"/>
      <c r="O178" s="116"/>
      <c r="P178" s="116"/>
      <c r="Q178" s="116"/>
      <c r="R178" s="104"/>
      <c r="S178" s="104"/>
      <c r="T178" s="116"/>
      <c r="U178" s="116"/>
      <c r="V178" s="116"/>
      <c r="W178" s="104"/>
      <c r="X178" s="104"/>
      <c r="Y178" s="116"/>
      <c r="Z178" s="116"/>
      <c r="AA178" s="116"/>
      <c r="AB178" s="104"/>
      <c r="AC178" s="116"/>
      <c r="AD178" s="104"/>
      <c r="AE178" s="116"/>
      <c r="AF178" s="116"/>
      <c r="AG178" s="116"/>
      <c r="AH178" s="116"/>
      <c r="AI178" s="116"/>
      <c r="AJ178" s="116"/>
      <c r="AK178" s="116"/>
      <c r="AL178" s="104"/>
      <c r="AM178" s="116"/>
      <c r="AN178" s="116"/>
      <c r="AO178" s="116"/>
      <c r="AP178" s="116"/>
      <c r="AQ178" s="104"/>
      <c r="AR178" s="104"/>
      <c r="AS178" s="116"/>
      <c r="AT178" s="116"/>
      <c r="AU178" s="116"/>
      <c r="AV178" s="116"/>
      <c r="AW178" s="104"/>
      <c r="AX178" s="116"/>
      <c r="AY178" s="104"/>
      <c r="AZ178" s="104"/>
      <c r="BA178" s="116"/>
      <c r="BB178" s="116"/>
      <c r="BC178" s="116"/>
      <c r="BD178" s="116"/>
      <c r="BE178" s="104"/>
      <c r="BF178" s="116"/>
      <c r="BG178" s="104"/>
      <c r="BH178" s="116"/>
      <c r="BI178" s="104"/>
      <c r="BJ178" s="116"/>
      <c r="BK178" s="116"/>
      <c r="BL178" s="116"/>
      <c r="BM178" s="104"/>
      <c r="BN178" s="104"/>
      <c r="BO178" s="233"/>
      <c r="BP178" s="233"/>
      <c r="BQ178" s="233"/>
      <c r="BR178" s="116"/>
      <c r="BS178" s="104"/>
      <c r="BT178" s="233"/>
      <c r="BU178" s="233"/>
      <c r="BV178" s="233"/>
      <c r="BW178" s="233"/>
      <c r="BX178" s="128"/>
      <c r="BY178" s="233"/>
    </row>
    <row r="179" spans="1:79" s="7" customFormat="1" ht="39.75" customHeight="1">
      <c r="A179" s="128"/>
      <c r="B179" s="254"/>
      <c r="C179" s="128"/>
      <c r="D179" s="128"/>
      <c r="E179" s="128"/>
      <c r="F179" s="254"/>
      <c r="G179" s="128"/>
      <c r="H179" s="128"/>
      <c r="I179" s="116"/>
      <c r="J179" s="104"/>
      <c r="K179" s="116"/>
      <c r="L179" s="116"/>
      <c r="M179" s="116"/>
      <c r="N179" s="104"/>
      <c r="O179" s="116"/>
      <c r="P179" s="116"/>
      <c r="Q179" s="116"/>
      <c r="R179" s="104"/>
      <c r="S179" s="104"/>
      <c r="T179" s="116"/>
      <c r="U179" s="116"/>
      <c r="V179" s="116"/>
      <c r="W179" s="104"/>
      <c r="X179" s="104"/>
      <c r="Y179" s="116"/>
      <c r="Z179" s="116"/>
      <c r="AA179" s="116"/>
      <c r="AB179" s="104"/>
      <c r="AC179" s="116"/>
      <c r="AD179" s="104"/>
      <c r="AE179" s="116"/>
      <c r="AF179" s="116"/>
      <c r="AG179" s="116"/>
      <c r="AH179" s="116"/>
      <c r="AI179" s="116"/>
      <c r="AJ179" s="116"/>
      <c r="AK179" s="116"/>
      <c r="AL179" s="104"/>
      <c r="AM179" s="116"/>
      <c r="AN179" s="116"/>
      <c r="AO179" s="116"/>
      <c r="AP179" s="116"/>
      <c r="AQ179" s="104"/>
      <c r="AR179" s="104"/>
      <c r="AS179" s="116"/>
      <c r="AT179" s="116"/>
      <c r="AU179" s="116"/>
      <c r="AV179" s="116"/>
      <c r="AW179" s="104"/>
      <c r="AX179" s="116"/>
      <c r="AY179" s="104"/>
      <c r="AZ179" s="104"/>
      <c r="BA179" s="116"/>
      <c r="BB179" s="116"/>
      <c r="BC179" s="116"/>
      <c r="BD179" s="116"/>
      <c r="BE179" s="104"/>
      <c r="BF179" s="116"/>
      <c r="BG179" s="104"/>
      <c r="BH179" s="116"/>
      <c r="BI179" s="104"/>
      <c r="BJ179" s="116"/>
      <c r="BK179" s="116"/>
      <c r="BL179" s="116"/>
      <c r="BM179" s="104"/>
      <c r="BN179" s="104"/>
      <c r="BO179" s="233"/>
      <c r="BP179" s="233"/>
      <c r="BQ179" s="233"/>
      <c r="BR179" s="116"/>
      <c r="BS179" s="104"/>
      <c r="BT179" s="233"/>
      <c r="BU179" s="233"/>
      <c r="BV179" s="233"/>
      <c r="BW179" s="233"/>
      <c r="BX179" s="128"/>
      <c r="BY179" s="233"/>
    </row>
    <row r="180" spans="1:79" s="7" customFormat="1" ht="39.75" customHeight="1">
      <c r="A180" s="128"/>
      <c r="B180" s="254"/>
      <c r="C180" s="128"/>
      <c r="D180" s="128"/>
      <c r="E180" s="128"/>
      <c r="F180" s="254"/>
      <c r="G180" s="128"/>
      <c r="H180" s="128"/>
      <c r="I180" s="116"/>
      <c r="J180" s="117"/>
      <c r="K180" s="116"/>
      <c r="L180" s="116"/>
      <c r="M180" s="116"/>
      <c r="N180" s="104"/>
      <c r="O180" s="116"/>
      <c r="P180" s="116"/>
      <c r="Q180" s="116"/>
      <c r="R180" s="104"/>
      <c r="S180" s="104"/>
      <c r="T180" s="116"/>
      <c r="U180" s="116"/>
      <c r="V180" s="116"/>
      <c r="W180" s="104"/>
      <c r="X180" s="104"/>
      <c r="Y180" s="116"/>
      <c r="Z180" s="116"/>
      <c r="AA180" s="116"/>
      <c r="AB180" s="104"/>
      <c r="AC180" s="116"/>
      <c r="AD180" s="104"/>
      <c r="AE180" s="116"/>
      <c r="AF180" s="116"/>
      <c r="AG180" s="116"/>
      <c r="AH180" s="116"/>
      <c r="AI180" s="116"/>
      <c r="AJ180" s="116"/>
      <c r="AK180" s="116"/>
      <c r="AL180" s="104"/>
      <c r="AM180" s="116"/>
      <c r="AN180" s="116"/>
      <c r="AO180" s="116"/>
      <c r="AP180" s="116"/>
      <c r="AQ180" s="104"/>
      <c r="AR180" s="104"/>
      <c r="AS180" s="116"/>
      <c r="AT180" s="116"/>
      <c r="AU180" s="116"/>
      <c r="AV180" s="116"/>
      <c r="AW180" s="104"/>
      <c r="AX180" s="104"/>
      <c r="AY180" s="104"/>
      <c r="AZ180" s="104"/>
      <c r="BA180" s="116"/>
      <c r="BB180" s="116"/>
      <c r="BC180" s="104"/>
      <c r="BD180" s="116"/>
      <c r="BE180" s="104"/>
      <c r="BF180" s="116"/>
      <c r="BG180" s="104"/>
      <c r="BH180" s="116"/>
      <c r="BI180" s="104"/>
      <c r="BJ180" s="116"/>
      <c r="BK180" s="116"/>
      <c r="BL180" s="116"/>
      <c r="BM180" s="104"/>
      <c r="BN180" s="104"/>
      <c r="BO180" s="233"/>
      <c r="BP180" s="233"/>
      <c r="BQ180" s="233"/>
      <c r="BR180" s="116"/>
      <c r="BS180" s="104"/>
      <c r="BT180" s="233"/>
      <c r="BU180" s="233"/>
      <c r="BV180" s="233"/>
      <c r="BW180" s="233"/>
      <c r="BX180" s="128"/>
      <c r="BY180" s="233"/>
    </row>
    <row r="181" spans="1:79" s="7" customFormat="1" ht="39.75" customHeight="1">
      <c r="A181" s="128"/>
      <c r="B181" s="254"/>
      <c r="C181" s="128"/>
      <c r="D181" s="128"/>
      <c r="E181" s="128"/>
      <c r="F181" s="254"/>
      <c r="G181" s="128"/>
      <c r="H181" s="128"/>
      <c r="I181" s="118"/>
      <c r="J181" s="104"/>
      <c r="K181" s="118"/>
      <c r="L181" s="118"/>
      <c r="M181" s="118"/>
      <c r="N181" s="104"/>
      <c r="O181" s="118"/>
      <c r="P181" s="118"/>
      <c r="Q181" s="118"/>
      <c r="R181" s="104"/>
      <c r="S181" s="104"/>
      <c r="T181" s="118"/>
      <c r="U181" s="118"/>
      <c r="V181" s="118"/>
      <c r="W181" s="104"/>
      <c r="X181" s="104"/>
      <c r="Y181" s="118"/>
      <c r="Z181" s="118"/>
      <c r="AA181" s="118"/>
      <c r="AB181" s="104"/>
      <c r="AC181" s="118"/>
      <c r="AD181" s="104"/>
      <c r="AE181" s="118"/>
      <c r="AF181" s="118"/>
      <c r="AG181" s="118"/>
      <c r="AH181" s="118"/>
      <c r="AI181" s="118"/>
      <c r="AJ181" s="118"/>
      <c r="AK181" s="118"/>
      <c r="AL181" s="104"/>
      <c r="AM181" s="118"/>
      <c r="AN181" s="118"/>
      <c r="AO181" s="118"/>
      <c r="AP181" s="118"/>
      <c r="AQ181" s="104"/>
      <c r="AR181" s="104"/>
      <c r="AS181" s="118"/>
      <c r="AT181" s="118"/>
      <c r="AU181" s="118"/>
      <c r="AV181" s="118"/>
      <c r="AW181" s="104"/>
      <c r="AX181" s="104"/>
      <c r="AY181" s="104"/>
      <c r="AZ181" s="104"/>
      <c r="BA181" s="118"/>
      <c r="BB181" s="118"/>
      <c r="BC181" s="104"/>
      <c r="BD181" s="118"/>
      <c r="BE181" s="104"/>
      <c r="BF181" s="118"/>
      <c r="BG181" s="104"/>
      <c r="BH181" s="118"/>
      <c r="BI181" s="104"/>
      <c r="BJ181" s="118"/>
      <c r="BK181" s="118"/>
      <c r="BL181" s="118"/>
      <c r="BM181" s="104"/>
      <c r="BN181" s="104"/>
      <c r="BO181" s="233"/>
      <c r="BP181" s="233"/>
      <c r="BQ181" s="233"/>
      <c r="BR181" s="118"/>
      <c r="BS181" s="104"/>
      <c r="BT181" s="233"/>
      <c r="BU181" s="233"/>
      <c r="BV181" s="233"/>
      <c r="BW181" s="233"/>
      <c r="BX181" s="128"/>
      <c r="BY181" s="233"/>
    </row>
    <row r="182" spans="1:79" s="7" customFormat="1" ht="39.75" customHeight="1">
      <c r="A182" s="128"/>
      <c r="B182" s="254"/>
      <c r="C182" s="128"/>
      <c r="D182" s="128"/>
      <c r="E182" s="128"/>
      <c r="F182" s="254"/>
      <c r="G182" s="128"/>
      <c r="H182" s="128"/>
      <c r="I182" s="118"/>
      <c r="J182" s="104"/>
      <c r="K182" s="118"/>
      <c r="L182" s="118"/>
      <c r="M182" s="118"/>
      <c r="N182" s="104"/>
      <c r="O182" s="118"/>
      <c r="P182" s="118"/>
      <c r="Q182" s="118"/>
      <c r="R182" s="104"/>
      <c r="S182" s="104"/>
      <c r="T182" s="118"/>
      <c r="U182" s="118"/>
      <c r="V182" s="118"/>
      <c r="W182" s="104"/>
      <c r="X182" s="104"/>
      <c r="Y182" s="118"/>
      <c r="Z182" s="118"/>
      <c r="AA182" s="118"/>
      <c r="AB182" s="104"/>
      <c r="AC182" s="118"/>
      <c r="AD182" s="104"/>
      <c r="AE182" s="118"/>
      <c r="AF182" s="118"/>
      <c r="AG182" s="118"/>
      <c r="AH182" s="118"/>
      <c r="AI182" s="118"/>
      <c r="AJ182" s="118"/>
      <c r="AK182" s="118"/>
      <c r="AL182" s="104"/>
      <c r="AM182" s="118"/>
      <c r="AN182" s="118"/>
      <c r="AO182" s="118"/>
      <c r="AP182" s="118"/>
      <c r="AQ182" s="104"/>
      <c r="AR182" s="104"/>
      <c r="AS182" s="118"/>
      <c r="AT182" s="118"/>
      <c r="AU182" s="118"/>
      <c r="AV182" s="118"/>
      <c r="AW182" s="104"/>
      <c r="AX182" s="118"/>
      <c r="AY182" s="104"/>
      <c r="AZ182" s="104"/>
      <c r="BA182" s="118"/>
      <c r="BB182" s="118"/>
      <c r="BC182" s="118"/>
      <c r="BD182" s="118"/>
      <c r="BE182" s="104"/>
      <c r="BF182" s="118"/>
      <c r="BG182" s="104"/>
      <c r="BH182" s="118"/>
      <c r="BI182" s="104"/>
      <c r="BJ182" s="118"/>
      <c r="BK182" s="118"/>
      <c r="BL182" s="118"/>
      <c r="BM182" s="104"/>
      <c r="BN182" s="104"/>
      <c r="BO182" s="233"/>
      <c r="BP182" s="233"/>
      <c r="BQ182" s="233"/>
      <c r="BR182" s="118"/>
      <c r="BS182" s="104"/>
      <c r="BT182" s="233"/>
      <c r="BU182" s="233"/>
      <c r="BV182" s="233"/>
      <c r="BW182" s="233"/>
      <c r="BX182" s="128"/>
      <c r="BY182" s="233"/>
    </row>
    <row r="183" spans="1:79" s="7" customFormat="1" ht="39.75" customHeight="1">
      <c r="A183" s="128"/>
      <c r="B183" s="254"/>
      <c r="C183" s="128"/>
      <c r="D183" s="128"/>
      <c r="E183" s="128"/>
      <c r="F183" s="254"/>
      <c r="G183" s="128"/>
      <c r="H183" s="128"/>
      <c r="I183" s="116"/>
      <c r="J183" s="104"/>
      <c r="K183" s="116"/>
      <c r="L183" s="116"/>
      <c r="M183" s="116"/>
      <c r="N183" s="104"/>
      <c r="O183" s="116"/>
      <c r="P183" s="116"/>
      <c r="Q183" s="116"/>
      <c r="R183" s="104"/>
      <c r="S183" s="104"/>
      <c r="T183" s="116"/>
      <c r="U183" s="116"/>
      <c r="V183" s="116"/>
      <c r="W183" s="104"/>
      <c r="X183" s="104"/>
      <c r="Y183" s="116"/>
      <c r="Z183" s="116"/>
      <c r="AA183" s="116"/>
      <c r="AB183" s="104"/>
      <c r="AC183" s="116"/>
      <c r="AD183" s="104"/>
      <c r="AE183" s="116"/>
      <c r="AF183" s="116"/>
      <c r="AG183" s="116"/>
      <c r="AH183" s="116"/>
      <c r="AI183" s="116"/>
      <c r="AJ183" s="116"/>
      <c r="AK183" s="116"/>
      <c r="AL183" s="104"/>
      <c r="AM183" s="116"/>
      <c r="AN183" s="116"/>
      <c r="AO183" s="116"/>
      <c r="AP183" s="116"/>
      <c r="AQ183" s="104"/>
      <c r="AR183" s="104"/>
      <c r="AS183" s="116"/>
      <c r="AT183" s="116"/>
      <c r="AU183" s="116"/>
      <c r="AV183" s="116"/>
      <c r="AW183" s="104"/>
      <c r="AX183" s="116"/>
      <c r="AY183" s="104"/>
      <c r="AZ183" s="104"/>
      <c r="BA183" s="116"/>
      <c r="BB183" s="116"/>
      <c r="BC183" s="116"/>
      <c r="BD183" s="116"/>
      <c r="BE183" s="104"/>
      <c r="BF183" s="116"/>
      <c r="BG183" s="104"/>
      <c r="BH183" s="116"/>
      <c r="BI183" s="104"/>
      <c r="BJ183" s="116"/>
      <c r="BK183" s="116"/>
      <c r="BL183" s="116"/>
      <c r="BM183" s="104"/>
      <c r="BN183" s="104"/>
      <c r="BO183" s="233"/>
      <c r="BP183" s="233"/>
      <c r="BQ183" s="233"/>
      <c r="BR183" s="116"/>
      <c r="BS183" s="104"/>
      <c r="BT183" s="233"/>
      <c r="BU183" s="233"/>
      <c r="BV183" s="233"/>
      <c r="BW183" s="233"/>
      <c r="BX183" s="128"/>
      <c r="BY183" s="233"/>
    </row>
    <row r="184" spans="1:79" s="7" customFormat="1" ht="39.75" customHeight="1">
      <c r="A184" s="128"/>
      <c r="B184" s="254"/>
      <c r="C184" s="128"/>
      <c r="D184" s="128"/>
      <c r="E184" s="206"/>
      <c r="F184" s="254"/>
      <c r="G184" s="128"/>
      <c r="H184" s="128"/>
      <c r="I184" s="116"/>
      <c r="J184" s="104"/>
      <c r="K184" s="116"/>
      <c r="L184" s="116"/>
      <c r="M184" s="116"/>
      <c r="N184" s="104"/>
      <c r="O184" s="116"/>
      <c r="P184" s="116"/>
      <c r="Q184" s="116"/>
      <c r="R184" s="104"/>
      <c r="S184" s="104"/>
      <c r="T184" s="116"/>
      <c r="U184" s="116"/>
      <c r="V184" s="116"/>
      <c r="W184" s="104"/>
      <c r="X184" s="104"/>
      <c r="Y184" s="116"/>
      <c r="Z184" s="116"/>
      <c r="AA184" s="116"/>
      <c r="AB184" s="104"/>
      <c r="AC184" s="116"/>
      <c r="AD184" s="104"/>
      <c r="AE184" s="116"/>
      <c r="AF184" s="116"/>
      <c r="AG184" s="116"/>
      <c r="AH184" s="116"/>
      <c r="AI184" s="116"/>
      <c r="AJ184" s="116"/>
      <c r="AK184" s="116"/>
      <c r="AL184" s="104"/>
      <c r="AM184" s="116"/>
      <c r="AN184" s="116"/>
      <c r="AO184" s="116"/>
      <c r="AP184" s="116"/>
      <c r="AQ184" s="104"/>
      <c r="AR184" s="104"/>
      <c r="AS184" s="116"/>
      <c r="AT184" s="116"/>
      <c r="AU184" s="116"/>
      <c r="AV184" s="116"/>
      <c r="AW184" s="104"/>
      <c r="AX184" s="116"/>
      <c r="AY184" s="104"/>
      <c r="AZ184" s="104"/>
      <c r="BA184" s="116"/>
      <c r="BB184" s="116"/>
      <c r="BC184" s="116"/>
      <c r="BD184" s="116"/>
      <c r="BE184" s="104"/>
      <c r="BF184" s="116"/>
      <c r="BG184" s="104"/>
      <c r="BH184" s="116"/>
      <c r="BI184" s="104"/>
      <c r="BJ184" s="116"/>
      <c r="BK184" s="116"/>
      <c r="BL184" s="116"/>
      <c r="BM184" s="104"/>
      <c r="BN184" s="104"/>
      <c r="BO184" s="233"/>
      <c r="BP184" s="233"/>
      <c r="BQ184" s="233"/>
      <c r="BR184" s="116"/>
      <c r="BS184" s="104"/>
      <c r="BT184" s="233"/>
      <c r="BU184" s="233"/>
      <c r="BV184" s="233"/>
      <c r="BW184" s="233"/>
      <c r="BX184" s="206"/>
      <c r="BY184" s="233"/>
    </row>
    <row r="185" spans="1:79" s="7" customFormat="1" ht="39.75" customHeight="1">
      <c r="A185" s="128"/>
      <c r="B185" s="254"/>
      <c r="C185" s="128"/>
      <c r="D185" s="128"/>
      <c r="E185" s="206"/>
      <c r="F185" s="254"/>
      <c r="G185" s="128"/>
      <c r="H185" s="128"/>
      <c r="I185" s="116"/>
      <c r="J185" s="104"/>
      <c r="K185" s="116"/>
      <c r="L185" s="116"/>
      <c r="M185" s="116"/>
      <c r="N185" s="104"/>
      <c r="O185" s="116"/>
      <c r="P185" s="116"/>
      <c r="Q185" s="116"/>
      <c r="R185" s="104"/>
      <c r="S185" s="104"/>
      <c r="T185" s="116"/>
      <c r="U185" s="116"/>
      <c r="V185" s="116"/>
      <c r="W185" s="104"/>
      <c r="X185" s="104"/>
      <c r="Y185" s="116"/>
      <c r="Z185" s="116"/>
      <c r="AA185" s="116"/>
      <c r="AB185" s="104"/>
      <c r="AC185" s="116"/>
      <c r="AD185" s="104"/>
      <c r="AE185" s="116"/>
      <c r="AF185" s="116"/>
      <c r="AG185" s="116"/>
      <c r="AH185" s="116"/>
      <c r="AI185" s="116"/>
      <c r="AJ185" s="116"/>
      <c r="AK185" s="116"/>
      <c r="AL185" s="104"/>
      <c r="AM185" s="116"/>
      <c r="AN185" s="116"/>
      <c r="AO185" s="116"/>
      <c r="AP185" s="116"/>
      <c r="AQ185" s="104"/>
      <c r="AR185" s="104"/>
      <c r="AS185" s="116"/>
      <c r="AT185" s="116"/>
      <c r="AU185" s="116"/>
      <c r="AV185" s="116"/>
      <c r="AW185" s="104"/>
      <c r="AX185" s="116"/>
      <c r="AY185" s="104"/>
      <c r="AZ185" s="104"/>
      <c r="BA185" s="116"/>
      <c r="BB185" s="116"/>
      <c r="BC185" s="116"/>
      <c r="BD185" s="116"/>
      <c r="BE185" s="104"/>
      <c r="BF185" s="116"/>
      <c r="BG185" s="104"/>
      <c r="BH185" s="116"/>
      <c r="BI185" s="104"/>
      <c r="BJ185" s="116"/>
      <c r="BK185" s="116"/>
      <c r="BL185" s="116"/>
      <c r="BM185" s="104"/>
      <c r="BN185" s="104"/>
      <c r="BO185" s="233"/>
      <c r="BP185" s="233"/>
      <c r="BQ185" s="233"/>
      <c r="BR185" s="116"/>
      <c r="BS185" s="104"/>
      <c r="BT185" s="233"/>
      <c r="BU185" s="233"/>
      <c r="BV185" s="233"/>
      <c r="BW185" s="233"/>
      <c r="BX185" s="206"/>
      <c r="BY185" s="233"/>
    </row>
    <row r="186" spans="1:79" s="47" customFormat="1" ht="18" customHeight="1">
      <c r="H186" s="849"/>
    </row>
    <row r="187" spans="1:79" s="47" customFormat="1" ht="18" customHeight="1">
      <c r="B187" s="149"/>
      <c r="E187" s="18"/>
      <c r="F187" s="161"/>
      <c r="H187" s="849"/>
      <c r="S187" s="164"/>
      <c r="T187" s="164"/>
      <c r="U187" s="164"/>
      <c r="V187" s="164" t="s">
        <v>5111</v>
      </c>
      <c r="W187" s="47" t="s">
        <v>5112</v>
      </c>
      <c r="X187" s="164"/>
      <c r="Y187" s="164"/>
      <c r="Z187" s="164"/>
      <c r="AA187" s="164" t="s">
        <v>5111</v>
      </c>
      <c r="AB187" s="47" t="s">
        <v>5112</v>
      </c>
      <c r="AC187" s="164"/>
      <c r="AD187" s="164"/>
      <c r="AJ187" s="164"/>
      <c r="AK187" s="164"/>
      <c r="AP187" s="111" t="s">
        <v>5113</v>
      </c>
      <c r="AV187" s="111" t="s">
        <v>5113</v>
      </c>
      <c r="AY187" s="111"/>
      <c r="AZ187" s="111"/>
      <c r="BD187" s="111"/>
      <c r="BG187" s="111"/>
      <c r="BP187" s="149"/>
      <c r="BQ187" s="149"/>
      <c r="BS187" s="240"/>
      <c r="BT187" s="149"/>
      <c r="BX187" s="18"/>
      <c r="BY187" s="149"/>
      <c r="BZ187" s="149"/>
      <c r="CA187" s="149"/>
    </row>
    <row r="188" spans="1:79" s="47" customFormat="1" ht="18" customHeight="1">
      <c r="A188" s="162" t="s">
        <v>2056</v>
      </c>
      <c r="B188" s="163" t="s">
        <v>5110</v>
      </c>
      <c r="C188" s="163"/>
      <c r="D188" s="163"/>
      <c r="E188" s="18"/>
      <c r="F188" s="161"/>
      <c r="H188" s="849"/>
      <c r="S188" s="165"/>
      <c r="T188" s="165"/>
      <c r="U188" s="165"/>
      <c r="V188" s="165" t="s">
        <v>5138</v>
      </c>
      <c r="W188" t="s">
        <v>6835</v>
      </c>
      <c r="X188" s="165"/>
      <c r="Y188" s="165"/>
      <c r="Z188" s="165"/>
      <c r="AA188" s="165" t="s">
        <v>5138</v>
      </c>
      <c r="AB188" t="s">
        <v>6835</v>
      </c>
      <c r="AC188" s="165"/>
      <c r="AD188" s="165"/>
      <c r="AE188"/>
      <c r="AJ188" s="165"/>
      <c r="AK188" s="165"/>
      <c r="AL188"/>
      <c r="AP188" s="111" t="s">
        <v>6836</v>
      </c>
      <c r="AR188"/>
      <c r="AV188" s="111" t="s">
        <v>6836</v>
      </c>
      <c r="AX188" s="111"/>
      <c r="AY188" s="111"/>
      <c r="AZ188" s="111"/>
      <c r="BD188" s="111"/>
      <c r="BG188" s="111"/>
      <c r="BH188" s="133" t="s">
        <v>4491</v>
      </c>
      <c r="BJ188"/>
      <c r="BK188"/>
      <c r="BR188" s="240"/>
      <c r="BS188" s="100"/>
      <c r="BV188" s="240" t="s">
        <v>2018</v>
      </c>
      <c r="BW188" s="149"/>
      <c r="BX188" s="18"/>
      <c r="BZ188" s="240"/>
      <c r="CA188" s="240"/>
    </row>
    <row r="189" spans="1:79" customFormat="1" ht="18" customHeight="1">
      <c r="A189" s="165" t="s">
        <v>5114</v>
      </c>
      <c r="B189" s="163" t="s">
        <v>5137</v>
      </c>
      <c r="C189" s="163"/>
      <c r="D189" s="163"/>
      <c r="E189" s="18"/>
      <c r="G189" s="166" t="s">
        <v>143</v>
      </c>
      <c r="H189" s="850"/>
      <c r="R189" s="13"/>
      <c r="S189" s="165"/>
      <c r="T189" s="165"/>
      <c r="U189" s="165"/>
      <c r="V189" s="165" t="s">
        <v>3132</v>
      </c>
      <c r="W189" t="s">
        <v>3694</v>
      </c>
      <c r="X189" s="165"/>
      <c r="Y189" s="165"/>
      <c r="Z189" s="165"/>
      <c r="AA189" s="165" t="s">
        <v>3132</v>
      </c>
      <c r="AB189" t="s">
        <v>3694</v>
      </c>
      <c r="AC189" s="165"/>
      <c r="AD189" s="165"/>
      <c r="AF189" s="36"/>
      <c r="AJ189" s="165"/>
      <c r="AK189" s="165"/>
      <c r="AM189" s="36"/>
      <c r="AN189" s="36"/>
      <c r="AP189" s="111" t="s">
        <v>686</v>
      </c>
      <c r="AS189" s="36"/>
      <c r="AT189" s="36"/>
      <c r="AV189" s="111" t="s">
        <v>686</v>
      </c>
      <c r="AX189" s="167"/>
      <c r="AY189" s="111"/>
      <c r="AZ189" s="111"/>
      <c r="BA189" s="133"/>
      <c r="BD189" s="111"/>
      <c r="BE189" s="133"/>
      <c r="BG189" s="111"/>
      <c r="BH189" s="132" t="s">
        <v>1496</v>
      </c>
      <c r="BM189" s="13"/>
      <c r="BN189" s="13"/>
      <c r="BP189" s="125"/>
      <c r="BQ189" s="125"/>
      <c r="BR189" s="241"/>
      <c r="BS189" s="100"/>
      <c r="BT189" s="125"/>
      <c r="BU189" s="240"/>
      <c r="BV189" s="100" t="s">
        <v>3820</v>
      </c>
      <c r="BW189" s="47"/>
      <c r="BX189" s="18"/>
      <c r="BY189" s="125"/>
      <c r="BZ189" s="240"/>
      <c r="CA189" s="240"/>
    </row>
    <row r="190" spans="1:79" customFormat="1" ht="18" customHeight="1">
      <c r="B190" s="166" t="s">
        <v>3131</v>
      </c>
      <c r="E190" s="43"/>
      <c r="F190" s="119"/>
      <c r="H190" s="850"/>
      <c r="W190" t="s">
        <v>5108</v>
      </c>
      <c r="AB190" t="s">
        <v>5108</v>
      </c>
      <c r="AF190" s="36"/>
      <c r="AM190" s="36"/>
      <c r="AN190" s="36"/>
      <c r="AP190" s="111" t="s">
        <v>1989</v>
      </c>
      <c r="AS190" s="36"/>
      <c r="AT190" s="36"/>
      <c r="AV190" s="111" t="s">
        <v>1989</v>
      </c>
      <c r="AX190" s="167"/>
      <c r="AY190" s="111"/>
      <c r="AZ190" s="111"/>
      <c r="BA190" s="132"/>
      <c r="BD190" s="111"/>
      <c r="BE190" s="132"/>
      <c r="BG190" s="111"/>
      <c r="BH190" s="166" t="s">
        <v>2689</v>
      </c>
      <c r="BM190" s="13"/>
      <c r="BN190" s="13"/>
      <c r="BP190" s="125"/>
      <c r="BQ190" s="125"/>
      <c r="BR190" s="125"/>
      <c r="BS190" s="125"/>
      <c r="BT190" s="125"/>
      <c r="BU190" s="166"/>
      <c r="BV190" s="100" t="s">
        <v>1212</v>
      </c>
      <c r="BW190" s="125"/>
      <c r="BX190" s="43"/>
      <c r="BY190" s="125"/>
      <c r="BZ190" s="125"/>
      <c r="CA190" s="241"/>
    </row>
    <row r="191" spans="1:79" customFormat="1" ht="18" customHeight="1">
      <c r="B191" s="125"/>
      <c r="E191" s="43"/>
      <c r="F191" s="119"/>
      <c r="H191" s="850"/>
      <c r="AD191" s="36"/>
      <c r="AG191" s="36"/>
      <c r="AH191" s="36"/>
      <c r="AI191" s="36"/>
      <c r="AJ191" s="36"/>
      <c r="AK191" s="36"/>
      <c r="AL191" s="36"/>
      <c r="AM191" s="36"/>
      <c r="AN191" s="36"/>
      <c r="AR191" s="36"/>
      <c r="AS191" s="36"/>
      <c r="AT191" s="36"/>
      <c r="BE191" s="132"/>
      <c r="BH191" s="168"/>
      <c r="BX191" s="43"/>
    </row>
    <row r="192" spans="1:79" customFormat="1" ht="12.5">
      <c r="E192" s="1"/>
      <c r="H192" s="850"/>
      <c r="BX192" s="1"/>
    </row>
  </sheetData>
  <mergeCells count="79">
    <mergeCell ref="BR8:BS8"/>
    <mergeCell ref="BT8:BU8"/>
    <mergeCell ref="AL25:AQ25"/>
    <mergeCell ref="I25:M25"/>
    <mergeCell ref="BT6:BU6"/>
    <mergeCell ref="BR6:BS6"/>
    <mergeCell ref="AC10:BB11"/>
    <mergeCell ref="AE12:AY13"/>
    <mergeCell ref="BT7:BU7"/>
    <mergeCell ref="BR7:BS7"/>
    <mergeCell ref="BN7:BP7"/>
    <mergeCell ref="BN6:BP6"/>
    <mergeCell ref="AL22:BC22"/>
    <mergeCell ref="AC22:AG22"/>
    <mergeCell ref="F20:F26"/>
    <mergeCell ref="G20:G26"/>
    <mergeCell ref="AL24:AQ24"/>
    <mergeCell ref="I24:M24"/>
    <mergeCell ref="X24:AB24"/>
    <mergeCell ref="AC24:AG24"/>
    <mergeCell ref="X25:AB25"/>
    <mergeCell ref="H20:H26"/>
    <mergeCell ref="X23:AB23"/>
    <mergeCell ref="AC23:AG23"/>
    <mergeCell ref="AC25:AG25"/>
    <mergeCell ref="S24:W24"/>
    <mergeCell ref="AL23:AQ23"/>
    <mergeCell ref="B2:D2"/>
    <mergeCell ref="AC6:BC7"/>
    <mergeCell ref="I23:M23"/>
    <mergeCell ref="E20:E26"/>
    <mergeCell ref="I20:BT20"/>
    <mergeCell ref="BP4:BX4"/>
    <mergeCell ref="BN5:BP5"/>
    <mergeCell ref="BR5:BS5"/>
    <mergeCell ref="BT5:BU5"/>
    <mergeCell ref="N25:R25"/>
    <mergeCell ref="S23:W23"/>
    <mergeCell ref="AH25:AK25"/>
    <mergeCell ref="AH23:AK23"/>
    <mergeCell ref="S25:W25"/>
    <mergeCell ref="N24:R24"/>
    <mergeCell ref="BN8:BP8"/>
    <mergeCell ref="AX24:BC24"/>
    <mergeCell ref="I21:BC21"/>
    <mergeCell ref="AH24:AK24"/>
    <mergeCell ref="AF14:AX15"/>
    <mergeCell ref="X8:BG9"/>
    <mergeCell ref="N23:R23"/>
    <mergeCell ref="AR24:AW24"/>
    <mergeCell ref="I22:AB22"/>
    <mergeCell ref="BI24:BN24"/>
    <mergeCell ref="A20:A26"/>
    <mergeCell ref="B20:B26"/>
    <mergeCell ref="C20:C26"/>
    <mergeCell ref="D20:D26"/>
    <mergeCell ref="BY20:BY26"/>
    <mergeCell ref="BW20:BW26"/>
    <mergeCell ref="BX20:BX26"/>
    <mergeCell ref="BV25:BV26"/>
    <mergeCell ref="BV22:BV23"/>
    <mergeCell ref="BV20:BV21"/>
    <mergeCell ref="BU20:BU26"/>
    <mergeCell ref="AR25:AW25"/>
    <mergeCell ref="AH22:AK22"/>
    <mergeCell ref="AR23:AW23"/>
    <mergeCell ref="AX23:BC23"/>
    <mergeCell ref="BI23:BN23"/>
    <mergeCell ref="BI25:BN25"/>
    <mergeCell ref="BD21:BT21"/>
    <mergeCell ref="AX25:BC25"/>
    <mergeCell ref="BD22:BN22"/>
    <mergeCell ref="BD25:BH25"/>
    <mergeCell ref="BO23:BT23"/>
    <mergeCell ref="BD24:BH24"/>
    <mergeCell ref="BO24:BT24"/>
    <mergeCell ref="BO25:BT25"/>
    <mergeCell ref="BO22:BT22"/>
    <mergeCell ref="BD23:BH23"/>
  </mergeCells>
  <phoneticPr fontId="21" type="noConversion"/>
  <pageMargins left="1" right="0.25" top="0.5" bottom="0.5" header="0.5" footer="0.5"/>
  <pageSetup paperSize="302" orientation="landscape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91157" r:id="rId4">
          <objectPr defaultSize="0" autoPict="0" r:id="rId5">
            <anchor moveWithCells="1" sizeWithCells="1">
              <from>
                <xdr:col>41</xdr:col>
                <xdr:colOff>50800</xdr:colOff>
                <xdr:row>2</xdr:row>
                <xdr:rowOff>44450</xdr:rowOff>
              </from>
              <to>
                <xdr:col>42</xdr:col>
                <xdr:colOff>292100</xdr:colOff>
                <xdr:row>4</xdr:row>
                <xdr:rowOff>95250</xdr:rowOff>
              </to>
            </anchor>
          </objectPr>
        </oleObject>
      </mc:Choice>
      <mc:Fallback>
        <oleObject progId="Photoshop.Image.8" shapeId="91157" r:id="rId4"/>
      </mc:Fallback>
    </mc:AlternateContent>
  </oleObjects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A53"/>
  <sheetViews>
    <sheetView topLeftCell="A19" workbookViewId="0">
      <selection activeCell="A27" sqref="A27"/>
    </sheetView>
  </sheetViews>
  <sheetFormatPr defaultColWidth="9.1796875" defaultRowHeight="16.5"/>
  <cols>
    <col min="1" max="1" width="14.54296875" style="13" customWidth="1"/>
    <col min="2" max="2" width="11.26953125" style="13" customWidth="1"/>
    <col min="3" max="3" width="9.54296875" style="13" bestFit="1" customWidth="1"/>
    <col min="4" max="4" width="10.26953125" style="13" customWidth="1"/>
    <col min="5" max="5" width="7.26953125" style="13" customWidth="1"/>
    <col min="6" max="6" width="22" style="13" customWidth="1"/>
    <col min="7" max="7" width="10" style="13" customWidth="1"/>
    <col min="8" max="8" width="15.54296875" style="848" customWidth="1"/>
    <col min="9" max="67" width="4.7265625" style="13" customWidth="1"/>
    <col min="68" max="69" width="4.54296875" style="13" customWidth="1"/>
    <col min="70" max="70" width="6.1796875" style="13" customWidth="1"/>
    <col min="71" max="72" width="4.7265625" style="13" customWidth="1"/>
    <col min="73" max="73" width="11.7265625" style="13" customWidth="1"/>
    <col min="74" max="74" width="9.1796875" style="13"/>
    <col min="75" max="75" width="10.453125" style="13" customWidth="1"/>
    <col min="76" max="76" width="6.7265625" style="13" customWidth="1"/>
    <col min="77" max="77" width="8.453125" style="13" customWidth="1"/>
    <col min="78" max="16384" width="9.1796875" style="13"/>
  </cols>
  <sheetData>
    <row r="1" spans="1:77" customFormat="1" ht="15" customHeight="1">
      <c r="A1" s="28"/>
      <c r="B1" s="30"/>
      <c r="C1" s="99"/>
      <c r="D1" s="30"/>
      <c r="E1" s="36"/>
      <c r="F1" s="50"/>
      <c r="G1" s="96"/>
      <c r="H1" s="323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9"/>
      <c r="BQ1" s="39"/>
      <c r="BR1" s="30"/>
      <c r="BS1" s="30"/>
      <c r="BT1" s="39"/>
    </row>
    <row r="2" spans="1:77" s="4" customFormat="1" ht="15" customHeight="1">
      <c r="A2" s="71"/>
      <c r="B2" s="952" t="s">
        <v>6139</v>
      </c>
      <c r="C2" s="952"/>
      <c r="D2" s="952"/>
      <c r="E2" s="135"/>
      <c r="F2" s="54"/>
      <c r="G2" s="97"/>
      <c r="H2" s="291"/>
      <c r="BA2" s="171"/>
      <c r="BB2" s="171"/>
      <c r="BF2" s="171"/>
      <c r="BL2" s="171"/>
      <c r="BP2" s="54"/>
      <c r="BQ2" s="54"/>
      <c r="BR2" s="171"/>
      <c r="BT2" s="54"/>
    </row>
    <row r="3" spans="1:77" s="4" customFormat="1" ht="23.25" customHeight="1">
      <c r="A3" s="32"/>
      <c r="B3" s="230" t="s">
        <v>6141</v>
      </c>
      <c r="C3" s="225" t="s">
        <v>647</v>
      </c>
      <c r="D3" s="225" t="s">
        <v>2252</v>
      </c>
      <c r="E3" s="123"/>
      <c r="F3" s="188"/>
      <c r="G3" s="97"/>
      <c r="H3" s="291"/>
      <c r="V3" s="97"/>
      <c r="W3" s="187"/>
      <c r="AA3" s="97"/>
      <c r="AB3" s="187"/>
      <c r="AC3" s="170"/>
      <c r="AD3" s="171"/>
      <c r="AE3" s="171"/>
      <c r="AF3" s="171"/>
      <c r="AG3" s="170"/>
      <c r="AH3" s="170"/>
      <c r="AI3" s="170"/>
      <c r="AJ3" s="170"/>
      <c r="AK3" s="170"/>
      <c r="AL3" s="171"/>
      <c r="AM3" s="171"/>
      <c r="AN3" s="171"/>
      <c r="AO3" s="171"/>
      <c r="AP3" s="170"/>
      <c r="AQ3" s="170"/>
      <c r="AR3" s="171"/>
      <c r="AS3" s="171"/>
      <c r="AT3" s="171"/>
      <c r="AU3" s="171"/>
      <c r="AV3" s="170"/>
      <c r="AW3" s="170"/>
      <c r="AX3" s="171"/>
      <c r="AY3" s="171"/>
      <c r="AZ3" s="171"/>
      <c r="BA3" s="171"/>
      <c r="BB3" s="170"/>
      <c r="BC3" s="172"/>
      <c r="BD3" s="172"/>
      <c r="BE3" s="171"/>
      <c r="BF3" s="171"/>
      <c r="BG3" s="171"/>
      <c r="BH3" s="171"/>
      <c r="BI3" s="171"/>
      <c r="BO3" s="138"/>
      <c r="BP3" s="138"/>
      <c r="BQ3" s="138"/>
      <c r="BR3" s="171"/>
    </row>
    <row r="4" spans="1:77" customFormat="1" ht="15" customHeight="1">
      <c r="A4" s="72"/>
      <c r="B4" s="139" t="s">
        <v>6143</v>
      </c>
      <c r="C4" s="58" t="s">
        <v>2968</v>
      </c>
      <c r="D4" s="114">
        <v>4</v>
      </c>
      <c r="E4" s="123"/>
      <c r="F4" s="188"/>
      <c r="G4" s="96"/>
      <c r="H4" s="848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97"/>
      <c r="W4" s="171"/>
      <c r="X4" s="13"/>
      <c r="Y4" s="13"/>
      <c r="Z4" s="13"/>
      <c r="AA4" s="97"/>
      <c r="AB4" s="171"/>
      <c r="AC4" s="171"/>
      <c r="AD4" s="171"/>
      <c r="AE4" s="171"/>
      <c r="AF4" s="171"/>
      <c r="AG4" s="171"/>
      <c r="AH4" s="171"/>
      <c r="AI4" s="171"/>
      <c r="AJ4" s="171"/>
      <c r="AK4" s="171"/>
      <c r="AL4" s="171"/>
      <c r="AM4" s="171"/>
      <c r="AN4" s="171"/>
      <c r="AO4" s="171"/>
      <c r="AP4" s="171"/>
      <c r="AQ4" s="171"/>
      <c r="AR4" s="171"/>
      <c r="AS4" s="171"/>
      <c r="AT4" s="171"/>
      <c r="AU4" s="171"/>
      <c r="AV4" s="171"/>
      <c r="AW4" s="171"/>
      <c r="AX4" s="171"/>
      <c r="AY4" s="171"/>
      <c r="AZ4" s="171"/>
      <c r="BA4" s="171"/>
      <c r="BB4" s="171"/>
      <c r="BC4" s="173"/>
      <c r="BD4" s="173"/>
      <c r="BE4" s="173"/>
      <c r="BF4" s="173"/>
      <c r="BG4" s="171"/>
      <c r="BH4" s="171"/>
      <c r="BI4" s="173"/>
      <c r="BJ4" s="4"/>
      <c r="BK4" s="4"/>
      <c r="BL4" s="4"/>
      <c r="BM4" s="13"/>
      <c r="BN4" s="171"/>
      <c r="BO4" s="4"/>
      <c r="BP4" s="958" t="s">
        <v>6140</v>
      </c>
      <c r="BQ4" s="958"/>
      <c r="BR4" s="958"/>
      <c r="BS4" s="958"/>
      <c r="BT4" s="958"/>
      <c r="BU4" s="958"/>
      <c r="BV4" s="958"/>
      <c r="BW4" s="958"/>
      <c r="BX4" s="1200"/>
      <c r="BY4" s="4"/>
    </row>
    <row r="5" spans="1:77" customFormat="1" ht="15" customHeight="1">
      <c r="A5" s="48"/>
      <c r="B5" s="139" t="s">
        <v>6144</v>
      </c>
      <c r="C5" s="58" t="s">
        <v>4047</v>
      </c>
      <c r="D5" s="58">
        <v>3.75</v>
      </c>
      <c r="E5" s="123"/>
      <c r="F5" s="51"/>
      <c r="G5" s="96"/>
      <c r="H5" s="848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959" t="s">
        <v>2935</v>
      </c>
      <c r="BO5" s="959"/>
      <c r="BP5" s="959"/>
      <c r="BQ5" s="292"/>
      <c r="BR5" s="959" t="s">
        <v>1831</v>
      </c>
      <c r="BS5" s="959"/>
      <c r="BT5" s="959" t="s">
        <v>3975</v>
      </c>
      <c r="BU5" s="959"/>
      <c r="BV5" s="293" t="s">
        <v>3974</v>
      </c>
      <c r="BW5" s="294" t="s">
        <v>2936</v>
      </c>
      <c r="BX5" s="17"/>
      <c r="BY5" s="253"/>
    </row>
    <row r="6" spans="1:77" customFormat="1" ht="15" customHeight="1">
      <c r="A6" s="32"/>
      <c r="B6" s="139" t="s">
        <v>6145</v>
      </c>
      <c r="C6" s="58" t="s">
        <v>5775</v>
      </c>
      <c r="D6" s="114">
        <v>3.5</v>
      </c>
      <c r="E6" s="123"/>
      <c r="F6" s="16"/>
      <c r="G6" s="96"/>
      <c r="H6" s="848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96"/>
      <c r="W6" s="119"/>
      <c r="X6" s="13"/>
      <c r="Y6" s="13"/>
      <c r="Z6" s="13"/>
      <c r="AA6" s="96"/>
      <c r="AB6" s="119"/>
      <c r="AC6" s="956" t="s">
        <v>1665</v>
      </c>
      <c r="AD6" s="956"/>
      <c r="AE6" s="956"/>
      <c r="AF6" s="956"/>
      <c r="AG6" s="956"/>
      <c r="AH6" s="956"/>
      <c r="AI6" s="956"/>
      <c r="AJ6" s="956"/>
      <c r="AK6" s="956"/>
      <c r="AL6" s="956"/>
      <c r="AM6" s="956"/>
      <c r="AN6" s="956"/>
      <c r="AO6" s="956"/>
      <c r="AP6" s="956"/>
      <c r="AQ6" s="956"/>
      <c r="AR6" s="956"/>
      <c r="AS6" s="956"/>
      <c r="AT6" s="956"/>
      <c r="AU6" s="956"/>
      <c r="AV6" s="956"/>
      <c r="AW6" s="956"/>
      <c r="AX6" s="956"/>
      <c r="AY6" s="956"/>
      <c r="AZ6" s="956"/>
      <c r="BA6" s="956"/>
      <c r="BB6" s="956"/>
      <c r="BC6" s="956"/>
      <c r="BD6" s="242"/>
      <c r="BE6" s="242"/>
      <c r="BF6" s="242"/>
      <c r="BG6" s="238"/>
      <c r="BH6" s="238"/>
      <c r="BI6" s="173"/>
      <c r="BJ6" s="13"/>
      <c r="BK6" s="13"/>
      <c r="BL6" s="13"/>
      <c r="BM6" s="13"/>
      <c r="BN6" s="939" t="s">
        <v>3976</v>
      </c>
      <c r="BO6" s="939"/>
      <c r="BP6" s="939"/>
      <c r="BQ6" s="645"/>
      <c r="BR6" s="959"/>
      <c r="BS6" s="959"/>
      <c r="BT6" s="1201"/>
      <c r="BU6" s="1202"/>
      <c r="BV6" s="295"/>
      <c r="BW6" s="295"/>
      <c r="BX6" s="16"/>
      <c r="BY6" s="16"/>
    </row>
    <row r="7" spans="1:77" ht="15" customHeight="1">
      <c r="B7" s="139" t="s">
        <v>5776</v>
      </c>
      <c r="C7" s="58" t="s">
        <v>4048</v>
      </c>
      <c r="D7" s="58">
        <v>3.25</v>
      </c>
      <c r="E7" s="123"/>
      <c r="F7" s="59"/>
      <c r="G7" s="98"/>
      <c r="V7" s="96"/>
      <c r="W7" s="190"/>
      <c r="AA7" s="96"/>
      <c r="AB7" s="190"/>
      <c r="AC7" s="956"/>
      <c r="AD7" s="956"/>
      <c r="AE7" s="956"/>
      <c r="AF7" s="956"/>
      <c r="AG7" s="956"/>
      <c r="AH7" s="956"/>
      <c r="AI7" s="956"/>
      <c r="AJ7" s="956"/>
      <c r="AK7" s="956"/>
      <c r="AL7" s="956"/>
      <c r="AM7" s="956"/>
      <c r="AN7" s="956"/>
      <c r="AO7" s="956"/>
      <c r="AP7" s="956"/>
      <c r="AQ7" s="956"/>
      <c r="AR7" s="956"/>
      <c r="AS7" s="956"/>
      <c r="AT7" s="956"/>
      <c r="AU7" s="956"/>
      <c r="AV7" s="956"/>
      <c r="AW7" s="956"/>
      <c r="AX7" s="956"/>
      <c r="AY7" s="956"/>
      <c r="AZ7" s="956"/>
      <c r="BA7" s="956"/>
      <c r="BB7" s="956"/>
      <c r="BC7" s="956"/>
      <c r="BD7" s="242"/>
      <c r="BE7" s="242"/>
      <c r="BF7" s="242"/>
      <c r="BG7" s="238"/>
      <c r="BH7" s="238"/>
      <c r="BI7" s="173"/>
      <c r="BN7" s="939" t="s">
        <v>3977</v>
      </c>
      <c r="BO7" s="939"/>
      <c r="BP7" s="939"/>
      <c r="BQ7" s="645"/>
      <c r="BR7" s="959"/>
      <c r="BS7" s="959"/>
      <c r="BT7" s="1201"/>
      <c r="BU7" s="1202"/>
      <c r="BV7" s="295"/>
      <c r="BW7" s="295"/>
      <c r="BX7" s="16"/>
      <c r="BY7" s="16"/>
    </row>
    <row r="8" spans="1:77" ht="15" customHeight="1">
      <c r="B8" s="139" t="s">
        <v>6146</v>
      </c>
      <c r="C8" s="58" t="s">
        <v>4049</v>
      </c>
      <c r="D8" s="114">
        <v>3</v>
      </c>
      <c r="E8" s="123"/>
      <c r="F8" s="17"/>
      <c r="G8" s="98"/>
      <c r="X8" s="940" t="s">
        <v>4009</v>
      </c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R8" s="940"/>
      <c r="AS8" s="940"/>
      <c r="AT8" s="940"/>
      <c r="AU8" s="940"/>
      <c r="AV8" s="940"/>
      <c r="AW8" s="940"/>
      <c r="AX8" s="940"/>
      <c r="AY8" s="940"/>
      <c r="AZ8" s="940"/>
      <c r="BA8" s="940"/>
      <c r="BB8" s="940"/>
      <c r="BC8" s="940"/>
      <c r="BD8" s="940"/>
      <c r="BE8" s="940"/>
      <c r="BF8" s="940"/>
      <c r="BG8" s="940"/>
      <c r="BH8" s="238"/>
      <c r="BI8" s="173"/>
      <c r="BN8" s="939" t="s">
        <v>3978</v>
      </c>
      <c r="BO8" s="939"/>
      <c r="BP8" s="939"/>
      <c r="BQ8" s="645"/>
      <c r="BR8" s="959"/>
      <c r="BS8" s="959"/>
      <c r="BT8" s="1201"/>
      <c r="BU8" s="1202"/>
      <c r="BV8" s="295"/>
      <c r="BW8" s="295"/>
      <c r="BX8" s="16"/>
      <c r="BY8" s="16"/>
    </row>
    <row r="9" spans="1:77" ht="15" customHeight="1">
      <c r="B9" s="139" t="s">
        <v>6147</v>
      </c>
      <c r="C9" s="58" t="s">
        <v>5782</v>
      </c>
      <c r="D9" s="58">
        <v>2.75</v>
      </c>
      <c r="E9" s="123"/>
      <c r="F9" s="16"/>
      <c r="G9" s="98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C9" s="940"/>
      <c r="BD9" s="940"/>
      <c r="BE9" s="940"/>
      <c r="BF9" s="940"/>
      <c r="BG9" s="940"/>
      <c r="BH9" s="140"/>
      <c r="BI9" s="140"/>
      <c r="BJ9" s="140"/>
      <c r="BK9" s="140"/>
      <c r="BL9" s="140"/>
      <c r="BN9" s="285"/>
      <c r="BO9" s="87"/>
      <c r="BP9" s="21"/>
      <c r="BQ9" s="21"/>
      <c r="BR9" s="201"/>
      <c r="BT9" s="17"/>
    </row>
    <row r="10" spans="1:77" ht="15" customHeight="1">
      <c r="B10" s="139" t="s">
        <v>6148</v>
      </c>
      <c r="C10" s="58" t="s">
        <v>4050</v>
      </c>
      <c r="D10" s="114">
        <v>2.5</v>
      </c>
      <c r="E10" s="123"/>
      <c r="F10" s="59"/>
      <c r="G10" s="98"/>
      <c r="W10" s="140"/>
      <c r="AB10" s="140"/>
      <c r="AC10" s="940" t="s">
        <v>1744</v>
      </c>
      <c r="AD10" s="940"/>
      <c r="AE10" s="940"/>
      <c r="AF10" s="940"/>
      <c r="AG10" s="940"/>
      <c r="AH10" s="940"/>
      <c r="AI10" s="940"/>
      <c r="AJ10" s="940"/>
      <c r="AK10" s="940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140"/>
      <c r="BD10" s="140"/>
      <c r="BE10" s="140"/>
      <c r="BF10" s="140"/>
      <c r="BG10" s="140"/>
      <c r="BH10" s="140"/>
      <c r="BI10" s="140"/>
      <c r="BJ10" s="140"/>
      <c r="BK10" s="140"/>
      <c r="BL10" s="140"/>
      <c r="BN10" s="156"/>
      <c r="BP10" s="17"/>
      <c r="BQ10" s="17"/>
      <c r="BR10" s="201"/>
      <c r="BT10" s="17"/>
    </row>
    <row r="11" spans="1:77" ht="15" customHeight="1">
      <c r="B11" s="139" t="s">
        <v>6149</v>
      </c>
      <c r="C11" s="58" t="s">
        <v>4051</v>
      </c>
      <c r="D11" s="58">
        <v>2.25</v>
      </c>
      <c r="E11" s="123"/>
      <c r="F11" s="59"/>
      <c r="G11" s="98"/>
      <c r="V11" s="96"/>
      <c r="W11" s="198"/>
      <c r="AA11" s="96"/>
      <c r="AB11" s="198"/>
      <c r="AC11" s="940"/>
      <c r="AD11" s="940"/>
      <c r="AE11" s="940"/>
      <c r="AF11" s="940"/>
      <c r="AG11" s="940"/>
      <c r="AH11" s="940"/>
      <c r="AI11" s="940"/>
      <c r="AJ11" s="940"/>
      <c r="AK11" s="940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940"/>
      <c r="AW11" s="940"/>
      <c r="AX11" s="940"/>
      <c r="AY11" s="940"/>
      <c r="AZ11" s="940"/>
      <c r="BA11" s="940"/>
      <c r="BB11" s="940"/>
      <c r="BC11" s="140"/>
      <c r="BD11" s="140"/>
      <c r="BE11" s="140"/>
      <c r="BF11" s="140"/>
      <c r="BG11" s="201"/>
      <c r="BH11" s="201"/>
      <c r="BI11" s="198"/>
      <c r="BN11" s="156"/>
      <c r="BP11" s="17"/>
      <c r="BQ11" s="17"/>
      <c r="BR11" s="201"/>
      <c r="BT11" s="17"/>
    </row>
    <row r="12" spans="1:77" ht="15" customHeight="1">
      <c r="B12" s="139" t="s">
        <v>6150</v>
      </c>
      <c r="C12" s="58" t="s">
        <v>4052</v>
      </c>
      <c r="D12" s="114">
        <v>2</v>
      </c>
      <c r="E12" s="123"/>
      <c r="F12" s="59"/>
      <c r="G12" s="98"/>
      <c r="V12" s="96"/>
      <c r="W12" s="199"/>
      <c r="AA12" s="96"/>
      <c r="AB12" s="199"/>
      <c r="AC12" s="140"/>
      <c r="AD12" s="140"/>
      <c r="AE12" s="940" t="s">
        <v>1832</v>
      </c>
      <c r="AF12" s="940"/>
      <c r="AG12" s="940"/>
      <c r="AH12" s="940"/>
      <c r="AI12" s="940"/>
      <c r="AJ12" s="940"/>
      <c r="AK12" s="940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940"/>
      <c r="AW12" s="940"/>
      <c r="AX12" s="940"/>
      <c r="AY12" s="940"/>
      <c r="AZ12" s="201"/>
      <c r="BA12" s="140"/>
      <c r="BB12" s="140"/>
      <c r="BC12" s="140"/>
      <c r="BD12" s="140"/>
      <c r="BE12" s="140"/>
      <c r="BF12" s="140"/>
      <c r="BG12" s="201"/>
      <c r="BH12" s="201"/>
      <c r="BI12" s="172"/>
      <c r="BN12" s="156"/>
      <c r="BP12" s="17"/>
      <c r="BQ12" s="17"/>
      <c r="BR12" s="173"/>
      <c r="BT12" s="17"/>
    </row>
    <row r="13" spans="1:77" customFormat="1" ht="15" customHeight="1">
      <c r="A13" s="32"/>
      <c r="B13" s="139" t="s">
        <v>5781</v>
      </c>
      <c r="C13" s="58" t="s">
        <v>5014</v>
      </c>
      <c r="D13" s="114">
        <v>0</v>
      </c>
      <c r="E13" s="123"/>
      <c r="F13" s="59"/>
      <c r="G13" s="96"/>
      <c r="H13" s="848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96"/>
      <c r="W13" s="32"/>
      <c r="X13" s="13"/>
      <c r="Y13" s="13"/>
      <c r="Z13" s="13"/>
      <c r="AA13" s="96"/>
      <c r="AB13" s="32"/>
      <c r="AC13" s="13"/>
      <c r="AD13" s="13"/>
      <c r="AE13" s="940"/>
      <c r="AF13" s="940"/>
      <c r="AG13" s="940"/>
      <c r="AH13" s="940"/>
      <c r="AI13" s="940"/>
      <c r="AJ13" s="940"/>
      <c r="AK13" s="940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940"/>
      <c r="AW13" s="940"/>
      <c r="AX13" s="940"/>
      <c r="AY13" s="940"/>
      <c r="AZ13" s="201"/>
      <c r="BA13" s="140"/>
      <c r="BB13" s="140"/>
      <c r="BC13" s="140"/>
      <c r="BD13" s="140"/>
      <c r="BE13" s="140"/>
      <c r="BF13" s="173"/>
      <c r="BG13" s="173"/>
      <c r="BH13" s="173"/>
      <c r="BI13" s="173"/>
      <c r="BJ13" s="13"/>
      <c r="BK13" s="13"/>
      <c r="BL13" s="13"/>
      <c r="BM13" s="130"/>
      <c r="BN13" s="130"/>
      <c r="BO13" s="39"/>
      <c r="BP13" s="39"/>
      <c r="BQ13" s="39"/>
      <c r="BR13" s="173"/>
      <c r="BS13" s="130"/>
      <c r="BT13" s="39"/>
    </row>
    <row r="14" spans="1:77" customFormat="1" ht="15" customHeight="1">
      <c r="A14" s="1"/>
      <c r="B14" s="139"/>
      <c r="C14" s="58" t="s">
        <v>6151</v>
      </c>
      <c r="D14" s="114" t="s">
        <v>6152</v>
      </c>
      <c r="E14" s="176"/>
      <c r="F14" s="17"/>
      <c r="G14" s="96"/>
      <c r="H14" s="848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96"/>
      <c r="W14" s="173"/>
      <c r="X14" s="13"/>
      <c r="Y14" s="13"/>
      <c r="Z14" s="13"/>
      <c r="AA14" s="96"/>
      <c r="AB14" s="173"/>
      <c r="AC14" s="140"/>
      <c r="AD14" s="140"/>
      <c r="AE14" s="140"/>
      <c r="AF14" s="1005" t="s">
        <v>5903</v>
      </c>
      <c r="AG14" s="1005"/>
      <c r="AH14" s="1005"/>
      <c r="AI14" s="1005"/>
      <c r="AJ14" s="1005"/>
      <c r="AK14" s="1005"/>
      <c r="AL14" s="1005"/>
      <c r="AM14" s="1005"/>
      <c r="AN14" s="1005"/>
      <c r="AO14" s="1005"/>
      <c r="AP14" s="1005"/>
      <c r="AQ14" s="1005"/>
      <c r="AR14" s="1005"/>
      <c r="AS14" s="1005"/>
      <c r="AT14" s="1005"/>
      <c r="AU14" s="1005"/>
      <c r="AV14" s="1005"/>
      <c r="AW14" s="1005"/>
      <c r="AX14" s="1005"/>
      <c r="AY14" s="140"/>
      <c r="AZ14" s="140"/>
      <c r="BA14" s="140"/>
      <c r="BB14" s="140"/>
      <c r="BC14" s="140"/>
      <c r="BD14" s="140"/>
      <c r="BE14" s="140"/>
      <c r="BF14" s="173"/>
      <c r="BG14" s="173"/>
      <c r="BH14" s="173"/>
      <c r="BI14" s="173"/>
      <c r="BJ14" s="13"/>
      <c r="BK14" s="13"/>
      <c r="BL14" s="13"/>
      <c r="BM14" s="130"/>
      <c r="BN14" s="130"/>
      <c r="BO14" s="30"/>
      <c r="BP14" s="39"/>
      <c r="BQ14" s="39"/>
      <c r="BR14" s="239"/>
      <c r="BS14" s="130"/>
      <c r="BT14" s="39"/>
    </row>
    <row r="15" spans="1:77" customFormat="1" ht="15" customHeight="1">
      <c r="A15" s="28"/>
      <c r="B15" s="139"/>
      <c r="C15" s="58" t="s">
        <v>6153</v>
      </c>
      <c r="D15" s="114" t="s">
        <v>3616</v>
      </c>
      <c r="E15" s="36"/>
      <c r="F15" s="50"/>
      <c r="G15" s="96"/>
      <c r="H15" s="848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96"/>
      <c r="W15" s="32"/>
      <c r="X15" s="13"/>
      <c r="Y15" s="13"/>
      <c r="Z15" s="13"/>
      <c r="AA15" s="96"/>
      <c r="AB15" s="32"/>
      <c r="AC15" s="32"/>
      <c r="AD15" s="140"/>
      <c r="AE15" s="140"/>
      <c r="AF15" s="1005"/>
      <c r="AG15" s="1005"/>
      <c r="AH15" s="1005"/>
      <c r="AI15" s="1005"/>
      <c r="AJ15" s="1005"/>
      <c r="AK15" s="1005"/>
      <c r="AL15" s="1005"/>
      <c r="AM15" s="1005"/>
      <c r="AN15" s="1005"/>
      <c r="AO15" s="1005"/>
      <c r="AP15" s="1005"/>
      <c r="AQ15" s="1005"/>
      <c r="AR15" s="1005"/>
      <c r="AS15" s="1005"/>
      <c r="AT15" s="1005"/>
      <c r="AU15" s="1005"/>
      <c r="AV15" s="1005"/>
      <c r="AW15" s="1005"/>
      <c r="AX15" s="1005"/>
      <c r="AY15" s="243"/>
      <c r="AZ15" s="243"/>
      <c r="BA15" s="243"/>
      <c r="BB15" s="243"/>
      <c r="BC15" s="243"/>
      <c r="BD15" s="140"/>
      <c r="BE15" s="140"/>
      <c r="BF15" s="32"/>
      <c r="BG15" s="239"/>
      <c r="BH15" s="239"/>
      <c r="BI15" s="130"/>
      <c r="BJ15" s="130"/>
      <c r="BK15" s="130"/>
      <c r="BL15" s="130"/>
      <c r="BM15" s="156"/>
      <c r="BN15" s="157"/>
      <c r="BO15" s="30"/>
      <c r="BP15" s="39"/>
      <c r="BQ15" s="39"/>
      <c r="BR15" s="239"/>
      <c r="BS15" s="156"/>
      <c r="BT15" s="39"/>
    </row>
    <row r="16" spans="1:77" customFormat="1" ht="15" customHeight="1">
      <c r="A16" s="28"/>
      <c r="B16" s="106" t="s">
        <v>3617</v>
      </c>
      <c r="C16" s="159"/>
      <c r="D16" s="160"/>
      <c r="E16" s="36"/>
      <c r="F16" s="50"/>
      <c r="G16" s="96"/>
      <c r="H16" s="848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96"/>
      <c r="W16" s="30"/>
      <c r="X16" s="13"/>
      <c r="Y16" s="13"/>
      <c r="Z16" s="13"/>
      <c r="AA16" s="96"/>
      <c r="AB16" s="30"/>
      <c r="AC16" s="30"/>
      <c r="AD16" s="30"/>
      <c r="AE16" s="30"/>
      <c r="AF16" s="30"/>
      <c r="AG16" s="13"/>
      <c r="AH16" s="13"/>
      <c r="AI16" s="13"/>
      <c r="AJ16" s="13"/>
      <c r="AK16" s="13"/>
      <c r="AL16" s="243"/>
      <c r="AM16" s="243"/>
      <c r="AN16" s="243"/>
      <c r="AO16" s="243"/>
      <c r="AP16" s="243"/>
      <c r="AQ16" s="243"/>
      <c r="AR16" s="243"/>
      <c r="AS16" s="243"/>
      <c r="AT16" s="243"/>
      <c r="AU16" s="243"/>
      <c r="AV16" s="243"/>
      <c r="AW16" s="243"/>
      <c r="AX16" s="243"/>
      <c r="AY16" s="243"/>
      <c r="AZ16" s="243"/>
      <c r="BA16" s="243"/>
      <c r="BB16" s="243"/>
      <c r="BC16" s="243"/>
      <c r="BD16" s="30"/>
      <c r="BE16" s="30"/>
      <c r="BF16" s="30"/>
      <c r="BG16" s="239"/>
      <c r="BH16" s="239"/>
      <c r="BI16" s="134"/>
      <c r="BJ16" s="154"/>
      <c r="BK16" s="154"/>
      <c r="BL16" s="154"/>
      <c r="BM16" s="30"/>
      <c r="BN16" s="30"/>
      <c r="BO16" s="30"/>
      <c r="BP16" s="39"/>
      <c r="BQ16" s="39"/>
      <c r="BR16" s="239"/>
      <c r="BS16" s="30"/>
      <c r="BT16" s="39"/>
    </row>
    <row r="17" spans="1:77" customFormat="1" ht="15" customHeight="1">
      <c r="A17" s="28"/>
      <c r="B17" s="29" t="s">
        <v>3618</v>
      </c>
      <c r="C17" s="29"/>
      <c r="D17" s="29"/>
      <c r="E17" s="36"/>
      <c r="F17" s="50"/>
      <c r="G17" s="96"/>
      <c r="H17" s="323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6"/>
      <c r="W17" s="30"/>
      <c r="X17" s="30"/>
      <c r="Y17" s="30"/>
      <c r="Z17" s="30"/>
      <c r="AA17" s="96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243"/>
      <c r="AM17" s="243"/>
      <c r="AN17" s="243"/>
      <c r="AO17" s="243"/>
      <c r="AP17" s="243"/>
      <c r="AQ17" s="243"/>
      <c r="AR17" s="243"/>
      <c r="AS17" s="243"/>
      <c r="AT17" s="243"/>
      <c r="AU17" s="243"/>
      <c r="AV17" s="243"/>
      <c r="AW17" s="243"/>
      <c r="AX17" s="243"/>
      <c r="AY17" s="243"/>
      <c r="AZ17" s="243"/>
      <c r="BA17" s="243"/>
      <c r="BB17" s="243"/>
      <c r="BC17" s="243"/>
      <c r="BD17" s="30"/>
      <c r="BE17" s="30"/>
      <c r="BF17" s="30"/>
      <c r="BG17" s="239"/>
      <c r="BH17" s="239"/>
      <c r="BI17" s="30"/>
      <c r="BJ17" s="30"/>
      <c r="BK17" s="30"/>
      <c r="BL17" s="30"/>
      <c r="BM17" s="30"/>
      <c r="BN17" s="30"/>
      <c r="BO17" s="30"/>
      <c r="BP17" s="39"/>
      <c r="BQ17" s="39"/>
      <c r="BR17" s="30"/>
      <c r="BS17" s="30"/>
      <c r="BT17" s="39"/>
    </row>
    <row r="18" spans="1:77" customFormat="1" ht="15" customHeight="1">
      <c r="A18" s="28"/>
      <c r="B18" s="29" t="s">
        <v>5995</v>
      </c>
      <c r="C18" s="29"/>
      <c r="D18" s="29"/>
      <c r="E18" s="36"/>
      <c r="F18" s="50"/>
      <c r="G18" s="96"/>
      <c r="H18" s="323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9"/>
      <c r="BQ18" s="39"/>
      <c r="BR18" s="30"/>
      <c r="BS18" s="30"/>
      <c r="BT18" s="39"/>
    </row>
    <row r="19" spans="1:77" customFormat="1" ht="15" customHeight="1">
      <c r="A19" s="28"/>
      <c r="B19" s="30"/>
      <c r="C19" s="99"/>
      <c r="D19" s="30"/>
      <c r="E19" s="36"/>
      <c r="F19" s="50"/>
      <c r="G19" s="96"/>
      <c r="H19" s="323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9"/>
      <c r="BQ19" s="39"/>
      <c r="BR19" s="30"/>
      <c r="BS19" s="30"/>
      <c r="BT19" s="39"/>
    </row>
    <row r="20" spans="1:77" s="1" customFormat="1" ht="18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31" t="s">
        <v>5289</v>
      </c>
      <c r="H20" s="931" t="s">
        <v>2940</v>
      </c>
      <c r="I20" s="946" t="s">
        <v>2965</v>
      </c>
      <c r="J20" s="946"/>
      <c r="K20" s="946"/>
      <c r="L20" s="946"/>
      <c r="M20" s="946"/>
      <c r="N20" s="946"/>
      <c r="O20" s="946"/>
      <c r="P20" s="946"/>
      <c r="Q20" s="946"/>
      <c r="R20" s="946"/>
      <c r="S20" s="946"/>
      <c r="T20" s="946"/>
      <c r="U20" s="946"/>
      <c r="V20" s="946"/>
      <c r="W20" s="946"/>
      <c r="X20" s="946"/>
      <c r="Y20" s="946"/>
      <c r="Z20" s="946"/>
      <c r="AA20" s="946"/>
      <c r="AB20" s="946"/>
      <c r="AC20" s="946"/>
      <c r="AD20" s="946"/>
      <c r="AE20" s="946"/>
      <c r="AF20" s="946"/>
      <c r="AG20" s="946"/>
      <c r="AH20" s="946"/>
      <c r="AI20" s="946"/>
      <c r="AJ20" s="946"/>
      <c r="AK20" s="946"/>
      <c r="AL20" s="946"/>
      <c r="AM20" s="946"/>
      <c r="AN20" s="946"/>
      <c r="AO20" s="946"/>
      <c r="AP20" s="946"/>
      <c r="AQ20" s="946"/>
      <c r="AR20" s="946"/>
      <c r="AS20" s="946"/>
      <c r="AT20" s="946"/>
      <c r="AU20" s="946"/>
      <c r="AV20" s="946"/>
      <c r="AW20" s="946"/>
      <c r="AX20" s="946"/>
      <c r="AY20" s="946"/>
      <c r="AZ20" s="946"/>
      <c r="BA20" s="946"/>
      <c r="BB20" s="946"/>
      <c r="BC20" s="946"/>
      <c r="BD20" s="946"/>
      <c r="BE20" s="946"/>
      <c r="BF20" s="946"/>
      <c r="BG20" s="946"/>
      <c r="BH20" s="946"/>
      <c r="BI20" s="946"/>
      <c r="BJ20" s="946"/>
      <c r="BK20" s="946"/>
      <c r="BL20" s="946"/>
      <c r="BM20" s="946"/>
      <c r="BN20" s="946"/>
      <c r="BO20" s="946"/>
      <c r="BP20" s="946"/>
      <c r="BQ20" s="946"/>
      <c r="BR20" s="946"/>
      <c r="BS20" s="946"/>
      <c r="BT20" s="946"/>
      <c r="BU20" s="924" t="s">
        <v>6025</v>
      </c>
      <c r="BV20" s="924" t="s">
        <v>6026</v>
      </c>
      <c r="BW20" s="924" t="s">
        <v>2658</v>
      </c>
      <c r="BX20" s="924" t="s">
        <v>2063</v>
      </c>
      <c r="BY20" s="949" t="s">
        <v>3157</v>
      </c>
    </row>
    <row r="21" spans="1:77" s="56" customFormat="1" ht="16.5" customHeight="1">
      <c r="A21" s="942"/>
      <c r="B21" s="942"/>
      <c r="C21" s="942"/>
      <c r="D21" s="942"/>
      <c r="E21" s="942"/>
      <c r="F21" s="942"/>
      <c r="G21" s="931"/>
      <c r="H21" s="931"/>
      <c r="I21" s="931" t="s">
        <v>2964</v>
      </c>
      <c r="J21" s="931"/>
      <c r="K21" s="931"/>
      <c r="L21" s="931"/>
      <c r="M21" s="931"/>
      <c r="N21" s="931"/>
      <c r="O21" s="931"/>
      <c r="P21" s="931"/>
      <c r="Q21" s="931"/>
      <c r="R21" s="931"/>
      <c r="S21" s="931"/>
      <c r="T21" s="931"/>
      <c r="U21" s="931"/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  <c r="AF21" s="931"/>
      <c r="AG21" s="931"/>
      <c r="AH21" s="931"/>
      <c r="AI21" s="931"/>
      <c r="AJ21" s="931"/>
      <c r="AK21" s="931"/>
      <c r="AL21" s="931"/>
      <c r="AM21" s="931"/>
      <c r="AN21" s="931"/>
      <c r="AO21" s="931"/>
      <c r="AP21" s="931"/>
      <c r="AQ21" s="931"/>
      <c r="AR21" s="931"/>
      <c r="AS21" s="931"/>
      <c r="AT21" s="931"/>
      <c r="AU21" s="931"/>
      <c r="AV21" s="931"/>
      <c r="AW21" s="931"/>
      <c r="AX21" s="931"/>
      <c r="AY21" s="931"/>
      <c r="AZ21" s="931"/>
      <c r="BA21" s="931"/>
      <c r="BB21" s="931"/>
      <c r="BC21" s="931"/>
      <c r="BD21" s="931" t="s">
        <v>2963</v>
      </c>
      <c r="BE21" s="931"/>
      <c r="BF21" s="931"/>
      <c r="BG21" s="931"/>
      <c r="BH21" s="931"/>
      <c r="BI21" s="931"/>
      <c r="BJ21" s="931"/>
      <c r="BK21" s="931"/>
      <c r="BL21" s="931"/>
      <c r="BM21" s="931"/>
      <c r="BN21" s="931"/>
      <c r="BO21" s="931"/>
      <c r="BP21" s="931"/>
      <c r="BQ21" s="931"/>
      <c r="BR21" s="931"/>
      <c r="BS21" s="931"/>
      <c r="BT21" s="931"/>
      <c r="BU21" s="924"/>
      <c r="BV21" s="924"/>
      <c r="BW21" s="924"/>
      <c r="BX21" s="924"/>
      <c r="BY21" s="949"/>
    </row>
    <row r="22" spans="1:77" s="56" customFormat="1" ht="18" customHeight="1">
      <c r="A22" s="942"/>
      <c r="B22" s="942"/>
      <c r="C22" s="942"/>
      <c r="D22" s="942"/>
      <c r="E22" s="942"/>
      <c r="F22" s="942"/>
      <c r="G22" s="931"/>
      <c r="H22" s="931"/>
      <c r="I22" s="935" t="s">
        <v>3158</v>
      </c>
      <c r="J22" s="935"/>
      <c r="K22" s="935"/>
      <c r="L22" s="935"/>
      <c r="M22" s="935"/>
      <c r="N22" s="935"/>
      <c r="O22" s="935"/>
      <c r="P22" s="935"/>
      <c r="Q22" s="935"/>
      <c r="R22" s="935"/>
      <c r="S22" s="935"/>
      <c r="T22" s="935"/>
      <c r="U22" s="935"/>
      <c r="V22" s="935"/>
      <c r="W22" s="935"/>
      <c r="X22" s="935"/>
      <c r="Y22" s="935"/>
      <c r="Z22" s="935"/>
      <c r="AA22" s="935"/>
      <c r="AB22" s="935"/>
      <c r="AC22" s="935" t="s">
        <v>6597</v>
      </c>
      <c r="AD22" s="935"/>
      <c r="AE22" s="935"/>
      <c r="AF22" s="935"/>
      <c r="AG22" s="935"/>
      <c r="AH22" s="954"/>
      <c r="AI22" s="954"/>
      <c r="AJ22" s="954"/>
      <c r="AK22" s="955"/>
      <c r="AL22" s="947" t="s">
        <v>3599</v>
      </c>
      <c r="AM22" s="948"/>
      <c r="AN22" s="948"/>
      <c r="AO22" s="948"/>
      <c r="AP22" s="948"/>
      <c r="AQ22" s="948"/>
      <c r="AR22" s="948"/>
      <c r="AS22" s="948"/>
      <c r="AT22" s="948"/>
      <c r="AU22" s="948"/>
      <c r="AV22" s="948"/>
      <c r="AW22" s="948"/>
      <c r="AX22" s="948"/>
      <c r="AY22" s="948"/>
      <c r="AZ22" s="948"/>
      <c r="BA22" s="948"/>
      <c r="BB22" s="948"/>
      <c r="BC22" s="953"/>
      <c r="BD22" s="947" t="s">
        <v>811</v>
      </c>
      <c r="BE22" s="948"/>
      <c r="BF22" s="948"/>
      <c r="BG22" s="948"/>
      <c r="BH22" s="948"/>
      <c r="BI22" s="948"/>
      <c r="BJ22" s="948"/>
      <c r="BK22" s="948"/>
      <c r="BL22" s="948"/>
      <c r="BM22" s="948"/>
      <c r="BN22" s="948"/>
      <c r="BO22" s="947" t="s">
        <v>2064</v>
      </c>
      <c r="BP22" s="948"/>
      <c r="BQ22" s="948"/>
      <c r="BR22" s="948"/>
      <c r="BS22" s="948"/>
      <c r="BT22" s="953"/>
      <c r="BU22" s="924"/>
      <c r="BV22" s="924" t="s">
        <v>6027</v>
      </c>
      <c r="BW22" s="924"/>
      <c r="BX22" s="924"/>
      <c r="BY22" s="949"/>
    </row>
    <row r="23" spans="1:77" s="57" customFormat="1" ht="30.75" customHeight="1">
      <c r="A23" s="942"/>
      <c r="B23" s="942"/>
      <c r="C23" s="942"/>
      <c r="D23" s="942"/>
      <c r="E23" s="942"/>
      <c r="F23" s="942"/>
      <c r="G23" s="931"/>
      <c r="H23" s="931"/>
      <c r="I23" s="924" t="s">
        <v>652</v>
      </c>
      <c r="J23" s="924"/>
      <c r="K23" s="924"/>
      <c r="L23" s="924"/>
      <c r="M23" s="924"/>
      <c r="N23" s="924" t="s">
        <v>653</v>
      </c>
      <c r="O23" s="924"/>
      <c r="P23" s="924"/>
      <c r="Q23" s="924"/>
      <c r="R23" s="924"/>
      <c r="S23" s="924" t="s">
        <v>654</v>
      </c>
      <c r="T23" s="924"/>
      <c r="U23" s="924"/>
      <c r="V23" s="924"/>
      <c r="W23" s="924"/>
      <c r="X23" s="924" t="s">
        <v>3714</v>
      </c>
      <c r="Y23" s="924"/>
      <c r="Z23" s="924"/>
      <c r="AA23" s="924"/>
      <c r="AB23" s="924"/>
      <c r="AC23" s="924" t="s">
        <v>3621</v>
      </c>
      <c r="AD23" s="924"/>
      <c r="AE23" s="924"/>
      <c r="AF23" s="924"/>
      <c r="AG23" s="924"/>
      <c r="AH23" s="928" t="s">
        <v>5073</v>
      </c>
      <c r="AI23" s="929"/>
      <c r="AJ23" s="929"/>
      <c r="AK23" s="930"/>
      <c r="AL23" s="924" t="s">
        <v>1872</v>
      </c>
      <c r="AM23" s="924"/>
      <c r="AN23" s="924"/>
      <c r="AO23" s="924"/>
      <c r="AP23" s="924"/>
      <c r="AQ23" s="924"/>
      <c r="AR23" s="924" t="s">
        <v>2542</v>
      </c>
      <c r="AS23" s="924"/>
      <c r="AT23" s="924"/>
      <c r="AU23" s="924"/>
      <c r="AV23" s="924"/>
      <c r="AW23" s="924"/>
      <c r="AX23" s="924" t="s">
        <v>5730</v>
      </c>
      <c r="AY23" s="924"/>
      <c r="AZ23" s="924"/>
      <c r="BA23" s="924"/>
      <c r="BB23" s="924"/>
      <c r="BC23" s="924"/>
      <c r="BD23" s="957" t="s">
        <v>5731</v>
      </c>
      <c r="BE23" s="926"/>
      <c r="BF23" s="926"/>
      <c r="BG23" s="926"/>
      <c r="BH23" s="927"/>
      <c r="BI23" s="925" t="s">
        <v>4039</v>
      </c>
      <c r="BJ23" s="926"/>
      <c r="BK23" s="926"/>
      <c r="BL23" s="926"/>
      <c r="BM23" s="926"/>
      <c r="BN23" s="927"/>
      <c r="BO23" s="957" t="s">
        <v>3620</v>
      </c>
      <c r="BP23" s="926"/>
      <c r="BQ23" s="926"/>
      <c r="BR23" s="926"/>
      <c r="BS23" s="926"/>
      <c r="BT23" s="927"/>
      <c r="BU23" s="924"/>
      <c r="BV23" s="924"/>
      <c r="BW23" s="924"/>
      <c r="BX23" s="924"/>
      <c r="BY23" s="949"/>
    </row>
    <row r="24" spans="1:77" s="56" customFormat="1" ht="49.5" customHeight="1">
      <c r="A24" s="942"/>
      <c r="B24" s="942"/>
      <c r="C24" s="942"/>
      <c r="D24" s="942"/>
      <c r="E24" s="942"/>
      <c r="F24" s="942"/>
      <c r="G24" s="931"/>
      <c r="H24" s="931"/>
      <c r="I24" s="931" t="s">
        <v>3713</v>
      </c>
      <c r="J24" s="931"/>
      <c r="K24" s="931"/>
      <c r="L24" s="931"/>
      <c r="M24" s="931"/>
      <c r="N24" s="931" t="s">
        <v>3449</v>
      </c>
      <c r="O24" s="931"/>
      <c r="P24" s="931"/>
      <c r="Q24" s="931"/>
      <c r="R24" s="931"/>
      <c r="S24" s="931" t="s">
        <v>3450</v>
      </c>
      <c r="T24" s="931"/>
      <c r="U24" s="931"/>
      <c r="V24" s="931"/>
      <c r="W24" s="931"/>
      <c r="X24" s="931" t="s">
        <v>3715</v>
      </c>
      <c r="Y24" s="931"/>
      <c r="Z24" s="931"/>
      <c r="AA24" s="931"/>
      <c r="AB24" s="931"/>
      <c r="AC24" s="931" t="s">
        <v>1876</v>
      </c>
      <c r="AD24" s="931"/>
      <c r="AE24" s="931"/>
      <c r="AF24" s="931"/>
      <c r="AG24" s="931"/>
      <c r="AH24" s="931" t="s">
        <v>5737</v>
      </c>
      <c r="AI24" s="931"/>
      <c r="AJ24" s="931"/>
      <c r="AK24" s="931"/>
      <c r="AL24" s="931" t="s">
        <v>3596</v>
      </c>
      <c r="AM24" s="931"/>
      <c r="AN24" s="931"/>
      <c r="AO24" s="931"/>
      <c r="AP24" s="931"/>
      <c r="AQ24" s="931"/>
      <c r="AR24" s="931" t="s">
        <v>1877</v>
      </c>
      <c r="AS24" s="931"/>
      <c r="AT24" s="931"/>
      <c r="AU24" s="931"/>
      <c r="AV24" s="931"/>
      <c r="AW24" s="931"/>
      <c r="AX24" s="931" t="s">
        <v>1668</v>
      </c>
      <c r="AY24" s="931"/>
      <c r="AZ24" s="931"/>
      <c r="BA24" s="931"/>
      <c r="BB24" s="931"/>
      <c r="BC24" s="931"/>
      <c r="BD24" s="932" t="s">
        <v>646</v>
      </c>
      <c r="BE24" s="933"/>
      <c r="BF24" s="933"/>
      <c r="BG24" s="933"/>
      <c r="BH24" s="934"/>
      <c r="BI24" s="932" t="s">
        <v>648</v>
      </c>
      <c r="BJ24" s="933"/>
      <c r="BK24" s="933"/>
      <c r="BL24" s="933"/>
      <c r="BM24" s="933"/>
      <c r="BN24" s="934"/>
      <c r="BO24" s="932" t="s">
        <v>4114</v>
      </c>
      <c r="BP24" s="944"/>
      <c r="BQ24" s="944"/>
      <c r="BR24" s="944"/>
      <c r="BS24" s="944"/>
      <c r="BT24" s="945"/>
      <c r="BU24" s="924"/>
      <c r="BV24" s="366">
        <v>36</v>
      </c>
      <c r="BW24" s="924"/>
      <c r="BX24" s="924"/>
      <c r="BY24" s="949"/>
    </row>
    <row r="25" spans="1:77" s="56" customFormat="1" ht="14.25" customHeight="1">
      <c r="A25" s="942"/>
      <c r="B25" s="942"/>
      <c r="C25" s="942"/>
      <c r="D25" s="942"/>
      <c r="E25" s="942"/>
      <c r="F25" s="942"/>
      <c r="G25" s="931"/>
      <c r="H25" s="931"/>
      <c r="I25" s="924" t="s">
        <v>1994</v>
      </c>
      <c r="J25" s="924"/>
      <c r="K25" s="924"/>
      <c r="L25" s="924"/>
      <c r="M25" s="924"/>
      <c r="N25" s="924" t="s">
        <v>1994</v>
      </c>
      <c r="O25" s="924"/>
      <c r="P25" s="924"/>
      <c r="Q25" s="924"/>
      <c r="R25" s="924"/>
      <c r="S25" s="924" t="s">
        <v>1994</v>
      </c>
      <c r="T25" s="924"/>
      <c r="U25" s="924"/>
      <c r="V25" s="924"/>
      <c r="W25" s="924"/>
      <c r="X25" s="924" t="s">
        <v>1994</v>
      </c>
      <c r="Y25" s="924"/>
      <c r="Z25" s="924"/>
      <c r="AA25" s="924"/>
      <c r="AB25" s="924"/>
      <c r="AC25" s="924" t="s">
        <v>3716</v>
      </c>
      <c r="AD25" s="924"/>
      <c r="AE25" s="924"/>
      <c r="AF25" s="924"/>
      <c r="AG25" s="924"/>
      <c r="AH25" s="928" t="s">
        <v>3609</v>
      </c>
      <c r="AI25" s="929"/>
      <c r="AJ25" s="929"/>
      <c r="AK25" s="930"/>
      <c r="AL25" s="924" t="s">
        <v>3307</v>
      </c>
      <c r="AM25" s="924"/>
      <c r="AN25" s="924"/>
      <c r="AO25" s="924"/>
      <c r="AP25" s="924"/>
      <c r="AQ25" s="924"/>
      <c r="AR25" s="924" t="s">
        <v>3307</v>
      </c>
      <c r="AS25" s="924"/>
      <c r="AT25" s="924"/>
      <c r="AU25" s="924"/>
      <c r="AV25" s="924"/>
      <c r="AW25" s="924"/>
      <c r="AX25" s="924" t="s">
        <v>3307</v>
      </c>
      <c r="AY25" s="924"/>
      <c r="AZ25" s="924"/>
      <c r="BA25" s="924"/>
      <c r="BB25" s="924"/>
      <c r="BC25" s="924"/>
      <c r="BD25" s="924" t="s">
        <v>3610</v>
      </c>
      <c r="BE25" s="924"/>
      <c r="BF25" s="924"/>
      <c r="BG25" s="924"/>
      <c r="BH25" s="924"/>
      <c r="BI25" s="924" t="s">
        <v>3307</v>
      </c>
      <c r="BJ25" s="924"/>
      <c r="BK25" s="924"/>
      <c r="BL25" s="924"/>
      <c r="BM25" s="924"/>
      <c r="BN25" s="924"/>
      <c r="BO25" s="924" t="s">
        <v>3307</v>
      </c>
      <c r="BP25" s="924"/>
      <c r="BQ25" s="924"/>
      <c r="BR25" s="924"/>
      <c r="BS25" s="924"/>
      <c r="BT25" s="924"/>
      <c r="BU25" s="924"/>
      <c r="BV25" s="950" t="s">
        <v>3619</v>
      </c>
      <c r="BW25" s="924"/>
      <c r="BX25" s="924"/>
      <c r="BY25" s="949"/>
    </row>
    <row r="26" spans="1:77" s="56" customFormat="1" ht="71.25" customHeight="1">
      <c r="A26" s="943"/>
      <c r="B26" s="943"/>
      <c r="C26" s="943"/>
      <c r="D26" s="943"/>
      <c r="E26" s="943"/>
      <c r="F26" s="943"/>
      <c r="G26" s="941"/>
      <c r="H26" s="941"/>
      <c r="I26" s="83" t="s">
        <v>2682</v>
      </c>
      <c r="J26" s="83" t="s">
        <v>1493</v>
      </c>
      <c r="K26" s="83" t="s">
        <v>6028</v>
      </c>
      <c r="L26" s="196" t="s">
        <v>4045</v>
      </c>
      <c r="M26" s="128" t="s">
        <v>2252</v>
      </c>
      <c r="N26" s="67" t="s">
        <v>2682</v>
      </c>
      <c r="O26" s="67" t="s">
        <v>1493</v>
      </c>
      <c r="P26" s="67" t="s">
        <v>6028</v>
      </c>
      <c r="Q26" s="128" t="s">
        <v>4045</v>
      </c>
      <c r="R26" s="128" t="s">
        <v>2252</v>
      </c>
      <c r="S26" s="67" t="s">
        <v>2682</v>
      </c>
      <c r="T26" s="67" t="s">
        <v>1493</v>
      </c>
      <c r="U26" s="67" t="s">
        <v>6028</v>
      </c>
      <c r="V26" s="128" t="s">
        <v>4045</v>
      </c>
      <c r="W26" s="128" t="s">
        <v>2252</v>
      </c>
      <c r="X26" s="67" t="s">
        <v>2682</v>
      </c>
      <c r="Y26" s="67" t="s">
        <v>1493</v>
      </c>
      <c r="Z26" s="67" t="s">
        <v>6028</v>
      </c>
      <c r="AA26" s="128" t="s">
        <v>4045</v>
      </c>
      <c r="AB26" s="128" t="s">
        <v>2252</v>
      </c>
      <c r="AC26" s="67" t="s">
        <v>2682</v>
      </c>
      <c r="AD26" s="67" t="s">
        <v>1493</v>
      </c>
      <c r="AE26" s="67" t="s">
        <v>6028</v>
      </c>
      <c r="AF26" s="128" t="s">
        <v>4045</v>
      </c>
      <c r="AG26" s="128" t="s">
        <v>2252</v>
      </c>
      <c r="AH26" s="67" t="s">
        <v>4038</v>
      </c>
      <c r="AI26" s="67" t="s">
        <v>6028</v>
      </c>
      <c r="AJ26" s="128" t="s">
        <v>4045</v>
      </c>
      <c r="AK26" s="128" t="s">
        <v>2252</v>
      </c>
      <c r="AL26" s="67" t="s">
        <v>3597</v>
      </c>
      <c r="AM26" s="67" t="s">
        <v>3598</v>
      </c>
      <c r="AN26" s="67" t="s">
        <v>1873</v>
      </c>
      <c r="AO26" s="67" t="s">
        <v>5007</v>
      </c>
      <c r="AP26" s="128" t="s">
        <v>4045</v>
      </c>
      <c r="AQ26" s="128" t="s">
        <v>2252</v>
      </c>
      <c r="AR26" s="67" t="s">
        <v>2682</v>
      </c>
      <c r="AS26" s="67" t="s">
        <v>1493</v>
      </c>
      <c r="AT26" s="67" t="s">
        <v>6028</v>
      </c>
      <c r="AU26" s="67" t="s">
        <v>5007</v>
      </c>
      <c r="AV26" s="128" t="s">
        <v>4045</v>
      </c>
      <c r="AW26" s="128" t="s">
        <v>2252</v>
      </c>
      <c r="AX26" s="67" t="s">
        <v>2682</v>
      </c>
      <c r="AY26" s="67" t="s">
        <v>1493</v>
      </c>
      <c r="AZ26" s="67" t="s">
        <v>6028</v>
      </c>
      <c r="BA26" s="67" t="s">
        <v>5007</v>
      </c>
      <c r="BB26" s="128" t="s">
        <v>4045</v>
      </c>
      <c r="BC26" s="128" t="s">
        <v>2252</v>
      </c>
      <c r="BD26" s="67" t="s">
        <v>2682</v>
      </c>
      <c r="BE26" s="67" t="s">
        <v>1493</v>
      </c>
      <c r="BF26" s="67" t="s">
        <v>6028</v>
      </c>
      <c r="BG26" s="128" t="s">
        <v>4045</v>
      </c>
      <c r="BH26" s="128" t="s">
        <v>2252</v>
      </c>
      <c r="BI26" s="67" t="s">
        <v>641</v>
      </c>
      <c r="BJ26" s="67" t="s">
        <v>642</v>
      </c>
      <c r="BK26" s="67" t="s">
        <v>1873</v>
      </c>
      <c r="BL26" s="67" t="s">
        <v>5007</v>
      </c>
      <c r="BM26" s="128" t="s">
        <v>4045</v>
      </c>
      <c r="BN26" s="128" t="s">
        <v>2252</v>
      </c>
      <c r="BO26" s="67" t="s">
        <v>3597</v>
      </c>
      <c r="BP26" s="67" t="s">
        <v>3598</v>
      </c>
      <c r="BQ26" s="67" t="s">
        <v>1873</v>
      </c>
      <c r="BR26" s="67" t="s">
        <v>5007</v>
      </c>
      <c r="BS26" s="128" t="s">
        <v>4045</v>
      </c>
      <c r="BT26" s="128" t="s">
        <v>2252</v>
      </c>
      <c r="BU26" s="924"/>
      <c r="BV26" s="951"/>
      <c r="BW26" s="924"/>
      <c r="BX26" s="924"/>
      <c r="BY26" s="949"/>
    </row>
    <row r="27" spans="1:77" s="7" customFormat="1" ht="38.15" customHeight="1">
      <c r="A27" s="128" t="s">
        <v>4059</v>
      </c>
      <c r="B27" s="254" t="s">
        <v>1745</v>
      </c>
      <c r="C27" s="128" t="s">
        <v>6123</v>
      </c>
      <c r="D27" s="128">
        <v>455</v>
      </c>
      <c r="E27" s="128">
        <v>7001</v>
      </c>
      <c r="F27" s="254" t="s">
        <v>1746</v>
      </c>
      <c r="G27" s="128"/>
      <c r="H27" s="128" t="s">
        <v>645</v>
      </c>
      <c r="I27" s="118"/>
      <c r="J27" s="104"/>
      <c r="K27" s="118"/>
      <c r="L27" s="118"/>
      <c r="M27" s="118"/>
      <c r="N27" s="104"/>
      <c r="O27" s="118"/>
      <c r="P27" s="118"/>
      <c r="Q27" s="118"/>
      <c r="R27" s="104"/>
      <c r="S27" s="104"/>
      <c r="T27" s="118"/>
      <c r="U27" s="118"/>
      <c r="V27" s="118"/>
      <c r="W27" s="104"/>
      <c r="X27" s="104"/>
      <c r="Y27" s="118"/>
      <c r="Z27" s="118"/>
      <c r="AA27" s="118"/>
      <c r="AB27" s="104"/>
      <c r="AC27" s="118"/>
      <c r="AD27" s="104"/>
      <c r="AE27" s="118"/>
      <c r="AF27" s="118"/>
      <c r="AG27" s="118"/>
      <c r="AH27" s="118"/>
      <c r="AI27" s="118"/>
      <c r="AJ27" s="118"/>
      <c r="AK27" s="118"/>
      <c r="AL27" s="104"/>
      <c r="AM27" s="118"/>
      <c r="AN27" s="118"/>
      <c r="AO27" s="118"/>
      <c r="AP27" s="118"/>
      <c r="AQ27" s="104"/>
      <c r="AR27" s="104"/>
      <c r="AS27" s="118"/>
      <c r="AT27" s="118"/>
      <c r="AU27" s="118"/>
      <c r="AV27" s="118"/>
      <c r="AW27" s="104"/>
      <c r="AX27" s="104"/>
      <c r="AY27" s="104"/>
      <c r="AZ27" s="104"/>
      <c r="BA27" s="118"/>
      <c r="BB27" s="118"/>
      <c r="BC27" s="104"/>
      <c r="BD27" s="118"/>
      <c r="BE27" s="104"/>
      <c r="BF27" s="118"/>
      <c r="BG27" s="104"/>
      <c r="BH27" s="118"/>
      <c r="BI27" s="104"/>
      <c r="BJ27" s="118"/>
      <c r="BK27" s="118"/>
      <c r="BL27" s="118"/>
      <c r="BM27" s="104"/>
      <c r="BN27" s="104"/>
      <c r="BO27" s="233"/>
      <c r="BP27" s="233"/>
      <c r="BQ27" s="233"/>
      <c r="BR27" s="118"/>
      <c r="BS27" s="104"/>
      <c r="BT27" s="233"/>
      <c r="BU27" s="233"/>
      <c r="BV27" s="233"/>
      <c r="BW27" s="233"/>
      <c r="BX27" s="128">
        <v>7001</v>
      </c>
      <c r="BY27" s="233"/>
    </row>
    <row r="28" spans="1:77" s="7" customFormat="1" ht="38.15" customHeight="1">
      <c r="A28" s="128"/>
      <c r="B28" s="254"/>
      <c r="C28" s="128"/>
      <c r="D28" s="128"/>
      <c r="E28" s="128"/>
      <c r="F28" s="254"/>
      <c r="G28" s="128"/>
      <c r="H28" s="128"/>
      <c r="I28" s="118"/>
      <c r="J28" s="104"/>
      <c r="K28" s="118"/>
      <c r="L28" s="118"/>
      <c r="M28" s="118"/>
      <c r="N28" s="104"/>
      <c r="O28" s="118"/>
      <c r="P28" s="118"/>
      <c r="Q28" s="118"/>
      <c r="R28" s="104"/>
      <c r="S28" s="104"/>
      <c r="T28" s="118"/>
      <c r="U28" s="118"/>
      <c r="V28" s="118"/>
      <c r="W28" s="104"/>
      <c r="X28" s="104"/>
      <c r="Y28" s="118"/>
      <c r="Z28" s="118"/>
      <c r="AA28" s="118"/>
      <c r="AB28" s="104"/>
      <c r="AC28" s="118"/>
      <c r="AD28" s="104"/>
      <c r="AE28" s="118"/>
      <c r="AF28" s="118"/>
      <c r="AG28" s="118"/>
      <c r="AH28" s="118"/>
      <c r="AI28" s="118"/>
      <c r="AJ28" s="118"/>
      <c r="AK28" s="118"/>
      <c r="AL28" s="104"/>
      <c r="AM28" s="118"/>
      <c r="AN28" s="118"/>
      <c r="AO28" s="118"/>
      <c r="AP28" s="118"/>
      <c r="AQ28" s="104"/>
      <c r="AR28" s="104"/>
      <c r="AS28" s="118"/>
      <c r="AT28" s="118"/>
      <c r="AU28" s="118"/>
      <c r="AV28" s="118"/>
      <c r="AW28" s="104"/>
      <c r="AX28" s="118"/>
      <c r="AY28" s="104"/>
      <c r="AZ28" s="104"/>
      <c r="BA28" s="118"/>
      <c r="BB28" s="118"/>
      <c r="BC28" s="118"/>
      <c r="BD28" s="118"/>
      <c r="BE28" s="104"/>
      <c r="BF28" s="118"/>
      <c r="BG28" s="104"/>
      <c r="BH28" s="118"/>
      <c r="BI28" s="104"/>
      <c r="BJ28" s="118"/>
      <c r="BK28" s="118"/>
      <c r="BL28" s="118"/>
      <c r="BM28" s="104"/>
      <c r="BN28" s="104"/>
      <c r="BO28" s="233"/>
      <c r="BP28" s="233"/>
      <c r="BQ28" s="233"/>
      <c r="BR28" s="118"/>
      <c r="BS28" s="104"/>
      <c r="BT28" s="233"/>
      <c r="BU28" s="233"/>
      <c r="BV28" s="233"/>
      <c r="BW28" s="233"/>
      <c r="BX28" s="128"/>
      <c r="BY28" s="233"/>
    </row>
    <row r="29" spans="1:77" s="7" customFormat="1" ht="38.15" customHeight="1">
      <c r="A29" s="128"/>
      <c r="B29" s="254"/>
      <c r="C29" s="128"/>
      <c r="D29" s="128"/>
      <c r="E29" s="128"/>
      <c r="F29" s="254"/>
      <c r="G29" s="128"/>
      <c r="H29" s="128"/>
      <c r="I29" s="116"/>
      <c r="J29" s="104"/>
      <c r="K29" s="116"/>
      <c r="L29" s="116"/>
      <c r="M29" s="116"/>
      <c r="N29" s="104"/>
      <c r="O29" s="116"/>
      <c r="P29" s="116"/>
      <c r="Q29" s="116"/>
      <c r="R29" s="104"/>
      <c r="S29" s="104"/>
      <c r="T29" s="116"/>
      <c r="U29" s="116"/>
      <c r="V29" s="116"/>
      <c r="W29" s="104"/>
      <c r="X29" s="104"/>
      <c r="Y29" s="116"/>
      <c r="Z29" s="116"/>
      <c r="AA29" s="116"/>
      <c r="AB29" s="104"/>
      <c r="AC29" s="116"/>
      <c r="AD29" s="104"/>
      <c r="AE29" s="116"/>
      <c r="AF29" s="116"/>
      <c r="AG29" s="116"/>
      <c r="AH29" s="116"/>
      <c r="AI29" s="116"/>
      <c r="AJ29" s="116"/>
      <c r="AK29" s="116"/>
      <c r="AL29" s="104"/>
      <c r="AM29" s="116"/>
      <c r="AN29" s="116"/>
      <c r="AO29" s="116"/>
      <c r="AP29" s="116"/>
      <c r="AQ29" s="104"/>
      <c r="AR29" s="104"/>
      <c r="AS29" s="116"/>
      <c r="AT29" s="116"/>
      <c r="AU29" s="116"/>
      <c r="AV29" s="116"/>
      <c r="AW29" s="104"/>
      <c r="AX29" s="116"/>
      <c r="AY29" s="104"/>
      <c r="AZ29" s="104"/>
      <c r="BA29" s="116"/>
      <c r="BB29" s="116"/>
      <c r="BC29" s="116"/>
      <c r="BD29" s="116"/>
      <c r="BE29" s="104"/>
      <c r="BF29" s="116"/>
      <c r="BG29" s="104"/>
      <c r="BH29" s="116"/>
      <c r="BI29" s="104"/>
      <c r="BJ29" s="116"/>
      <c r="BK29" s="116"/>
      <c r="BL29" s="116"/>
      <c r="BM29" s="104"/>
      <c r="BN29" s="104"/>
      <c r="BO29" s="233"/>
      <c r="BP29" s="233"/>
      <c r="BQ29" s="233"/>
      <c r="BR29" s="116"/>
      <c r="BS29" s="104"/>
      <c r="BT29" s="233"/>
      <c r="BU29" s="233"/>
      <c r="BV29" s="233"/>
      <c r="BW29" s="233"/>
      <c r="BX29" s="128"/>
      <c r="BY29" s="233"/>
    </row>
    <row r="30" spans="1:77" s="7" customFormat="1" ht="38.15" customHeight="1">
      <c r="A30" s="128"/>
      <c r="B30" s="254"/>
      <c r="C30" s="128"/>
      <c r="D30" s="128"/>
      <c r="E30" s="128"/>
      <c r="F30" s="254"/>
      <c r="G30" s="128"/>
      <c r="H30" s="128"/>
      <c r="I30" s="116"/>
      <c r="J30" s="104"/>
      <c r="K30" s="116"/>
      <c r="L30" s="116"/>
      <c r="M30" s="116"/>
      <c r="N30" s="104"/>
      <c r="O30" s="116"/>
      <c r="P30" s="116"/>
      <c r="Q30" s="116"/>
      <c r="R30" s="104"/>
      <c r="S30" s="104"/>
      <c r="T30" s="116"/>
      <c r="U30" s="116"/>
      <c r="V30" s="116"/>
      <c r="W30" s="104"/>
      <c r="X30" s="104"/>
      <c r="Y30" s="116"/>
      <c r="Z30" s="116"/>
      <c r="AA30" s="116"/>
      <c r="AB30" s="104"/>
      <c r="AC30" s="116"/>
      <c r="AD30" s="104"/>
      <c r="AE30" s="116"/>
      <c r="AF30" s="116"/>
      <c r="AG30" s="116"/>
      <c r="AH30" s="116"/>
      <c r="AI30" s="116"/>
      <c r="AJ30" s="116"/>
      <c r="AK30" s="116"/>
      <c r="AL30" s="104"/>
      <c r="AM30" s="116"/>
      <c r="AN30" s="116"/>
      <c r="AO30" s="116"/>
      <c r="AP30" s="116"/>
      <c r="AQ30" s="104"/>
      <c r="AR30" s="104"/>
      <c r="AS30" s="116"/>
      <c r="AT30" s="116"/>
      <c r="AU30" s="116"/>
      <c r="AV30" s="116"/>
      <c r="AW30" s="104"/>
      <c r="AX30" s="116"/>
      <c r="AY30" s="104"/>
      <c r="AZ30" s="104"/>
      <c r="BA30" s="116"/>
      <c r="BB30" s="116"/>
      <c r="BC30" s="116"/>
      <c r="BD30" s="116"/>
      <c r="BE30" s="104"/>
      <c r="BF30" s="116"/>
      <c r="BG30" s="104"/>
      <c r="BH30" s="116"/>
      <c r="BI30" s="104"/>
      <c r="BJ30" s="116"/>
      <c r="BK30" s="116"/>
      <c r="BL30" s="116"/>
      <c r="BM30" s="104"/>
      <c r="BN30" s="104"/>
      <c r="BO30" s="233"/>
      <c r="BP30" s="233"/>
      <c r="BQ30" s="233"/>
      <c r="BR30" s="116"/>
      <c r="BS30" s="104"/>
      <c r="BT30" s="233"/>
      <c r="BU30" s="233"/>
      <c r="BV30" s="233"/>
      <c r="BW30" s="233"/>
      <c r="BX30" s="128"/>
      <c r="BY30" s="233"/>
    </row>
    <row r="31" spans="1:77" s="7" customFormat="1" ht="38.15" customHeight="1">
      <c r="A31" s="128"/>
      <c r="B31" s="254"/>
      <c r="C31" s="128"/>
      <c r="D31" s="128"/>
      <c r="E31" s="128"/>
      <c r="F31" s="254"/>
      <c r="G31" s="128"/>
      <c r="H31" s="128"/>
      <c r="I31" s="116"/>
      <c r="J31" s="117"/>
      <c r="K31" s="116"/>
      <c r="L31" s="116"/>
      <c r="M31" s="116"/>
      <c r="N31" s="104"/>
      <c r="O31" s="116"/>
      <c r="P31" s="116"/>
      <c r="Q31" s="116"/>
      <c r="R31" s="104"/>
      <c r="S31" s="104"/>
      <c r="T31" s="116"/>
      <c r="U31" s="116"/>
      <c r="V31" s="116"/>
      <c r="W31" s="104"/>
      <c r="X31" s="104"/>
      <c r="Y31" s="116"/>
      <c r="Z31" s="116"/>
      <c r="AA31" s="116"/>
      <c r="AB31" s="104"/>
      <c r="AC31" s="116"/>
      <c r="AD31" s="104"/>
      <c r="AE31" s="116"/>
      <c r="AF31" s="116"/>
      <c r="AG31" s="116"/>
      <c r="AH31" s="116"/>
      <c r="AI31" s="116"/>
      <c r="AJ31" s="116"/>
      <c r="AK31" s="116"/>
      <c r="AL31" s="104"/>
      <c r="AM31" s="116"/>
      <c r="AN31" s="116"/>
      <c r="AO31" s="116"/>
      <c r="AP31" s="116"/>
      <c r="AQ31" s="104"/>
      <c r="AR31" s="104"/>
      <c r="AS31" s="116"/>
      <c r="AT31" s="116"/>
      <c r="AU31" s="116"/>
      <c r="AV31" s="116"/>
      <c r="AW31" s="104"/>
      <c r="AX31" s="104"/>
      <c r="AY31" s="104"/>
      <c r="AZ31" s="104"/>
      <c r="BA31" s="116"/>
      <c r="BB31" s="116"/>
      <c r="BC31" s="104"/>
      <c r="BD31" s="116"/>
      <c r="BE31" s="104"/>
      <c r="BF31" s="116"/>
      <c r="BG31" s="104"/>
      <c r="BH31" s="116"/>
      <c r="BI31" s="104"/>
      <c r="BJ31" s="116"/>
      <c r="BK31" s="116"/>
      <c r="BL31" s="116"/>
      <c r="BM31" s="104"/>
      <c r="BN31" s="104"/>
      <c r="BO31" s="233"/>
      <c r="BP31" s="233"/>
      <c r="BQ31" s="233"/>
      <c r="BR31" s="116"/>
      <c r="BS31" s="104"/>
      <c r="BT31" s="233"/>
      <c r="BU31" s="233"/>
      <c r="BV31" s="233"/>
      <c r="BW31" s="233"/>
      <c r="BX31" s="128"/>
      <c r="BY31" s="233"/>
    </row>
    <row r="32" spans="1:77" s="7" customFormat="1" ht="38.15" customHeight="1">
      <c r="A32" s="128"/>
      <c r="B32" s="254"/>
      <c r="C32" s="128"/>
      <c r="D32" s="128"/>
      <c r="E32" s="128"/>
      <c r="F32" s="254"/>
      <c r="G32" s="128"/>
      <c r="H32" s="128"/>
      <c r="I32" s="118"/>
      <c r="J32" s="104"/>
      <c r="K32" s="118"/>
      <c r="L32" s="118"/>
      <c r="M32" s="118"/>
      <c r="N32" s="104"/>
      <c r="O32" s="118"/>
      <c r="P32" s="118"/>
      <c r="Q32" s="118"/>
      <c r="R32" s="104"/>
      <c r="S32" s="104"/>
      <c r="T32" s="118"/>
      <c r="U32" s="118"/>
      <c r="V32" s="118"/>
      <c r="W32" s="104"/>
      <c r="X32" s="104"/>
      <c r="Y32" s="118"/>
      <c r="Z32" s="118"/>
      <c r="AA32" s="118"/>
      <c r="AB32" s="104"/>
      <c r="AC32" s="118"/>
      <c r="AD32" s="104"/>
      <c r="AE32" s="118"/>
      <c r="AF32" s="118"/>
      <c r="AG32" s="118"/>
      <c r="AH32" s="118"/>
      <c r="AI32" s="118"/>
      <c r="AJ32" s="118"/>
      <c r="AK32" s="118"/>
      <c r="AL32" s="104"/>
      <c r="AM32" s="118"/>
      <c r="AN32" s="118"/>
      <c r="AO32" s="118"/>
      <c r="AP32" s="118"/>
      <c r="AQ32" s="104"/>
      <c r="AR32" s="104"/>
      <c r="AS32" s="118"/>
      <c r="AT32" s="118"/>
      <c r="AU32" s="118"/>
      <c r="AV32" s="118"/>
      <c r="AW32" s="104"/>
      <c r="AX32" s="104"/>
      <c r="AY32" s="104"/>
      <c r="AZ32" s="104"/>
      <c r="BA32" s="118"/>
      <c r="BB32" s="118"/>
      <c r="BC32" s="104"/>
      <c r="BD32" s="118"/>
      <c r="BE32" s="104"/>
      <c r="BF32" s="118"/>
      <c r="BG32" s="104"/>
      <c r="BH32" s="118"/>
      <c r="BI32" s="104"/>
      <c r="BJ32" s="118"/>
      <c r="BK32" s="118"/>
      <c r="BL32" s="118"/>
      <c r="BM32" s="104"/>
      <c r="BN32" s="104"/>
      <c r="BO32" s="233"/>
      <c r="BP32" s="233"/>
      <c r="BQ32" s="233"/>
      <c r="BR32" s="118"/>
      <c r="BS32" s="104"/>
      <c r="BT32" s="233"/>
      <c r="BU32" s="233"/>
      <c r="BV32" s="233"/>
      <c r="BW32" s="233"/>
      <c r="BX32" s="128"/>
      <c r="BY32" s="233"/>
    </row>
    <row r="33" spans="1:79" s="7" customFormat="1" ht="38.15" customHeight="1">
      <c r="A33" s="128"/>
      <c r="B33" s="254"/>
      <c r="C33" s="128"/>
      <c r="D33" s="128"/>
      <c r="E33" s="128"/>
      <c r="F33" s="254"/>
      <c r="G33" s="128"/>
      <c r="H33" s="128"/>
      <c r="I33" s="118"/>
      <c r="J33" s="104"/>
      <c r="K33" s="118"/>
      <c r="L33" s="118"/>
      <c r="M33" s="118"/>
      <c r="N33" s="104"/>
      <c r="O33" s="118"/>
      <c r="P33" s="118"/>
      <c r="Q33" s="118"/>
      <c r="R33" s="104"/>
      <c r="S33" s="104"/>
      <c r="T33" s="118"/>
      <c r="U33" s="118"/>
      <c r="V33" s="118"/>
      <c r="W33" s="104"/>
      <c r="X33" s="104"/>
      <c r="Y33" s="118"/>
      <c r="Z33" s="118"/>
      <c r="AA33" s="118"/>
      <c r="AB33" s="104"/>
      <c r="AC33" s="118"/>
      <c r="AD33" s="104"/>
      <c r="AE33" s="118"/>
      <c r="AF33" s="118"/>
      <c r="AG33" s="118"/>
      <c r="AH33" s="118"/>
      <c r="AI33" s="118"/>
      <c r="AJ33" s="118"/>
      <c r="AK33" s="118"/>
      <c r="AL33" s="104"/>
      <c r="AM33" s="118"/>
      <c r="AN33" s="118"/>
      <c r="AO33" s="118"/>
      <c r="AP33" s="118"/>
      <c r="AQ33" s="104"/>
      <c r="AR33" s="104"/>
      <c r="AS33" s="118"/>
      <c r="AT33" s="118"/>
      <c r="AU33" s="118"/>
      <c r="AV33" s="118"/>
      <c r="AW33" s="104"/>
      <c r="AX33" s="118"/>
      <c r="AY33" s="104"/>
      <c r="AZ33" s="104"/>
      <c r="BA33" s="118"/>
      <c r="BB33" s="118"/>
      <c r="BC33" s="118"/>
      <c r="BD33" s="118"/>
      <c r="BE33" s="104"/>
      <c r="BF33" s="118"/>
      <c r="BG33" s="104"/>
      <c r="BH33" s="118"/>
      <c r="BI33" s="104"/>
      <c r="BJ33" s="118"/>
      <c r="BK33" s="118"/>
      <c r="BL33" s="118"/>
      <c r="BM33" s="104"/>
      <c r="BN33" s="104"/>
      <c r="BO33" s="233"/>
      <c r="BP33" s="233"/>
      <c r="BQ33" s="233"/>
      <c r="BR33" s="118"/>
      <c r="BS33" s="104"/>
      <c r="BT33" s="233"/>
      <c r="BU33" s="233"/>
      <c r="BV33" s="233"/>
      <c r="BW33" s="233"/>
      <c r="BX33" s="128"/>
      <c r="BY33" s="233"/>
    </row>
    <row r="34" spans="1:79" s="7" customFormat="1" ht="38.15" customHeight="1">
      <c r="A34" s="128"/>
      <c r="B34" s="254"/>
      <c r="C34" s="128"/>
      <c r="D34" s="128"/>
      <c r="E34" s="128"/>
      <c r="F34" s="254"/>
      <c r="G34" s="128"/>
      <c r="H34" s="128"/>
      <c r="I34" s="116"/>
      <c r="J34" s="104"/>
      <c r="K34" s="116"/>
      <c r="L34" s="116"/>
      <c r="M34" s="116"/>
      <c r="N34" s="104"/>
      <c r="O34" s="116"/>
      <c r="P34" s="116"/>
      <c r="Q34" s="116"/>
      <c r="R34" s="104"/>
      <c r="S34" s="104"/>
      <c r="T34" s="116"/>
      <c r="U34" s="116"/>
      <c r="V34" s="116"/>
      <c r="W34" s="104"/>
      <c r="X34" s="104"/>
      <c r="Y34" s="116"/>
      <c r="Z34" s="116"/>
      <c r="AA34" s="116"/>
      <c r="AB34" s="104"/>
      <c r="AC34" s="116"/>
      <c r="AD34" s="104"/>
      <c r="AE34" s="116"/>
      <c r="AF34" s="116"/>
      <c r="AG34" s="116"/>
      <c r="AH34" s="116"/>
      <c r="AI34" s="116"/>
      <c r="AJ34" s="116"/>
      <c r="AK34" s="116"/>
      <c r="AL34" s="104"/>
      <c r="AM34" s="116"/>
      <c r="AN34" s="116"/>
      <c r="AO34" s="116"/>
      <c r="AP34" s="116"/>
      <c r="AQ34" s="104"/>
      <c r="AR34" s="104"/>
      <c r="AS34" s="116"/>
      <c r="AT34" s="116"/>
      <c r="AU34" s="116"/>
      <c r="AV34" s="116"/>
      <c r="AW34" s="104"/>
      <c r="AX34" s="116"/>
      <c r="AY34" s="104"/>
      <c r="AZ34" s="104"/>
      <c r="BA34" s="116"/>
      <c r="BB34" s="116"/>
      <c r="BC34" s="116"/>
      <c r="BD34" s="116"/>
      <c r="BE34" s="104"/>
      <c r="BF34" s="116"/>
      <c r="BG34" s="104"/>
      <c r="BH34" s="116"/>
      <c r="BI34" s="104"/>
      <c r="BJ34" s="116"/>
      <c r="BK34" s="116"/>
      <c r="BL34" s="116"/>
      <c r="BM34" s="104"/>
      <c r="BN34" s="104"/>
      <c r="BO34" s="233"/>
      <c r="BP34" s="233"/>
      <c r="BQ34" s="233"/>
      <c r="BR34" s="116"/>
      <c r="BS34" s="104"/>
      <c r="BT34" s="233"/>
      <c r="BU34" s="233"/>
      <c r="BV34" s="233"/>
      <c r="BW34" s="233"/>
      <c r="BX34" s="128"/>
      <c r="BY34" s="233"/>
    </row>
    <row r="35" spans="1:79" s="7" customFormat="1" ht="38.15" customHeight="1">
      <c r="A35" s="128"/>
      <c r="B35" s="254"/>
      <c r="C35" s="128"/>
      <c r="D35" s="128"/>
      <c r="E35" s="128"/>
      <c r="F35" s="254"/>
      <c r="G35" s="128"/>
      <c r="H35" s="128"/>
      <c r="I35" s="116"/>
      <c r="J35" s="104"/>
      <c r="K35" s="116"/>
      <c r="L35" s="116"/>
      <c r="M35" s="116"/>
      <c r="N35" s="104"/>
      <c r="O35" s="116"/>
      <c r="P35" s="116"/>
      <c r="Q35" s="116"/>
      <c r="R35" s="104"/>
      <c r="S35" s="104"/>
      <c r="T35" s="116"/>
      <c r="U35" s="116"/>
      <c r="V35" s="116"/>
      <c r="W35" s="104"/>
      <c r="X35" s="104"/>
      <c r="Y35" s="116"/>
      <c r="Z35" s="116"/>
      <c r="AA35" s="116"/>
      <c r="AB35" s="104"/>
      <c r="AC35" s="116"/>
      <c r="AD35" s="104"/>
      <c r="AE35" s="116"/>
      <c r="AF35" s="116"/>
      <c r="AG35" s="116"/>
      <c r="AH35" s="116"/>
      <c r="AI35" s="116"/>
      <c r="AJ35" s="116"/>
      <c r="AK35" s="116"/>
      <c r="AL35" s="104"/>
      <c r="AM35" s="116"/>
      <c r="AN35" s="116"/>
      <c r="AO35" s="116"/>
      <c r="AP35" s="116"/>
      <c r="AQ35" s="104"/>
      <c r="AR35" s="104"/>
      <c r="AS35" s="116"/>
      <c r="AT35" s="116"/>
      <c r="AU35" s="116"/>
      <c r="AV35" s="116"/>
      <c r="AW35" s="104"/>
      <c r="AX35" s="116"/>
      <c r="AY35" s="104"/>
      <c r="AZ35" s="104"/>
      <c r="BA35" s="116"/>
      <c r="BB35" s="116"/>
      <c r="BC35" s="116"/>
      <c r="BD35" s="116"/>
      <c r="BE35" s="104"/>
      <c r="BF35" s="116"/>
      <c r="BG35" s="104"/>
      <c r="BH35" s="116"/>
      <c r="BI35" s="104"/>
      <c r="BJ35" s="116"/>
      <c r="BK35" s="116"/>
      <c r="BL35" s="116"/>
      <c r="BM35" s="104"/>
      <c r="BN35" s="104"/>
      <c r="BO35" s="233"/>
      <c r="BP35" s="233"/>
      <c r="BQ35" s="233"/>
      <c r="BR35" s="116"/>
      <c r="BS35" s="104"/>
      <c r="BT35" s="233"/>
      <c r="BU35" s="233"/>
      <c r="BV35" s="233"/>
      <c r="BW35" s="233"/>
      <c r="BX35" s="128"/>
      <c r="BY35" s="233"/>
    </row>
    <row r="36" spans="1:79" s="7" customFormat="1" ht="38.15" customHeight="1">
      <c r="A36" s="128"/>
      <c r="B36" s="254"/>
      <c r="C36" s="128"/>
      <c r="D36" s="128"/>
      <c r="E36" s="128"/>
      <c r="F36" s="254"/>
      <c r="G36" s="128"/>
      <c r="H36" s="128"/>
      <c r="I36" s="116"/>
      <c r="J36" s="117"/>
      <c r="K36" s="116"/>
      <c r="L36" s="116"/>
      <c r="M36" s="116"/>
      <c r="N36" s="104"/>
      <c r="O36" s="116"/>
      <c r="P36" s="116"/>
      <c r="Q36" s="116"/>
      <c r="R36" s="104"/>
      <c r="S36" s="104"/>
      <c r="T36" s="116"/>
      <c r="U36" s="116"/>
      <c r="V36" s="116"/>
      <c r="W36" s="104"/>
      <c r="X36" s="104"/>
      <c r="Y36" s="116"/>
      <c r="Z36" s="116"/>
      <c r="AA36" s="116"/>
      <c r="AB36" s="104"/>
      <c r="AC36" s="116"/>
      <c r="AD36" s="104"/>
      <c r="AE36" s="116"/>
      <c r="AF36" s="116"/>
      <c r="AG36" s="116"/>
      <c r="AH36" s="116"/>
      <c r="AI36" s="116"/>
      <c r="AJ36" s="116"/>
      <c r="AK36" s="116"/>
      <c r="AL36" s="104"/>
      <c r="AM36" s="116"/>
      <c r="AN36" s="116"/>
      <c r="AO36" s="116"/>
      <c r="AP36" s="116"/>
      <c r="AQ36" s="104"/>
      <c r="AR36" s="104"/>
      <c r="AS36" s="116"/>
      <c r="AT36" s="116"/>
      <c r="AU36" s="116"/>
      <c r="AV36" s="116"/>
      <c r="AW36" s="104"/>
      <c r="AX36" s="104"/>
      <c r="AY36" s="104"/>
      <c r="AZ36" s="104"/>
      <c r="BA36" s="116"/>
      <c r="BB36" s="116"/>
      <c r="BC36" s="104"/>
      <c r="BD36" s="116"/>
      <c r="BE36" s="104"/>
      <c r="BF36" s="116"/>
      <c r="BG36" s="104"/>
      <c r="BH36" s="116"/>
      <c r="BI36" s="104"/>
      <c r="BJ36" s="116"/>
      <c r="BK36" s="116"/>
      <c r="BL36" s="116"/>
      <c r="BM36" s="104"/>
      <c r="BN36" s="104"/>
      <c r="BO36" s="233"/>
      <c r="BP36" s="233"/>
      <c r="BQ36" s="233"/>
      <c r="BR36" s="116"/>
      <c r="BS36" s="104"/>
      <c r="BT36" s="233"/>
      <c r="BU36" s="233"/>
      <c r="BV36" s="233"/>
      <c r="BW36" s="233"/>
      <c r="BX36" s="128"/>
      <c r="BY36" s="233"/>
    </row>
    <row r="37" spans="1:79" s="7" customFormat="1" ht="38.15" customHeight="1">
      <c r="A37" s="128"/>
      <c r="B37" s="254"/>
      <c r="C37" s="128"/>
      <c r="D37" s="128"/>
      <c r="E37" s="128"/>
      <c r="F37" s="254"/>
      <c r="G37" s="128"/>
      <c r="H37" s="128"/>
      <c r="I37" s="118"/>
      <c r="J37" s="104"/>
      <c r="K37" s="118"/>
      <c r="L37" s="118"/>
      <c r="M37" s="118"/>
      <c r="N37" s="104"/>
      <c r="O37" s="118"/>
      <c r="P37" s="118"/>
      <c r="Q37" s="118"/>
      <c r="R37" s="104"/>
      <c r="S37" s="104"/>
      <c r="T37" s="118"/>
      <c r="U37" s="118"/>
      <c r="V37" s="118"/>
      <c r="W37" s="104"/>
      <c r="X37" s="104"/>
      <c r="Y37" s="118"/>
      <c r="Z37" s="118"/>
      <c r="AA37" s="118"/>
      <c r="AB37" s="104"/>
      <c r="AC37" s="118"/>
      <c r="AD37" s="104"/>
      <c r="AE37" s="118"/>
      <c r="AF37" s="118"/>
      <c r="AG37" s="118"/>
      <c r="AH37" s="118"/>
      <c r="AI37" s="118"/>
      <c r="AJ37" s="118"/>
      <c r="AK37" s="118"/>
      <c r="AL37" s="104"/>
      <c r="AM37" s="118"/>
      <c r="AN37" s="118"/>
      <c r="AO37" s="118"/>
      <c r="AP37" s="118"/>
      <c r="AQ37" s="104"/>
      <c r="AR37" s="104"/>
      <c r="AS37" s="118"/>
      <c r="AT37" s="118"/>
      <c r="AU37" s="118"/>
      <c r="AV37" s="118"/>
      <c r="AW37" s="104"/>
      <c r="AX37" s="104"/>
      <c r="AY37" s="104"/>
      <c r="AZ37" s="104"/>
      <c r="BA37" s="118"/>
      <c r="BB37" s="118"/>
      <c r="BC37" s="104"/>
      <c r="BD37" s="118"/>
      <c r="BE37" s="104"/>
      <c r="BF37" s="118"/>
      <c r="BG37" s="104"/>
      <c r="BH37" s="118"/>
      <c r="BI37" s="104"/>
      <c r="BJ37" s="118"/>
      <c r="BK37" s="118"/>
      <c r="BL37" s="118"/>
      <c r="BM37" s="104"/>
      <c r="BN37" s="104"/>
      <c r="BO37" s="233"/>
      <c r="BP37" s="233"/>
      <c r="BQ37" s="233"/>
      <c r="BR37" s="118"/>
      <c r="BS37" s="104"/>
      <c r="BT37" s="233"/>
      <c r="BU37" s="233"/>
      <c r="BV37" s="233"/>
      <c r="BW37" s="233"/>
      <c r="BX37" s="128"/>
      <c r="BY37" s="233"/>
    </row>
    <row r="38" spans="1:79" s="7" customFormat="1" ht="38.15" customHeight="1">
      <c r="A38" s="128"/>
      <c r="B38" s="254"/>
      <c r="C38" s="128"/>
      <c r="D38" s="128"/>
      <c r="E38" s="128"/>
      <c r="F38" s="254"/>
      <c r="G38" s="128"/>
      <c r="H38" s="128"/>
      <c r="I38" s="118"/>
      <c r="J38" s="104"/>
      <c r="K38" s="118"/>
      <c r="L38" s="118"/>
      <c r="M38" s="118"/>
      <c r="N38" s="104"/>
      <c r="O38" s="118"/>
      <c r="P38" s="118"/>
      <c r="Q38" s="118"/>
      <c r="R38" s="104"/>
      <c r="S38" s="104"/>
      <c r="T38" s="118"/>
      <c r="U38" s="118"/>
      <c r="V38" s="118"/>
      <c r="W38" s="104"/>
      <c r="X38" s="104"/>
      <c r="Y38" s="118"/>
      <c r="Z38" s="118"/>
      <c r="AA38" s="118"/>
      <c r="AB38" s="104"/>
      <c r="AC38" s="118"/>
      <c r="AD38" s="104"/>
      <c r="AE38" s="118"/>
      <c r="AF38" s="118"/>
      <c r="AG38" s="118"/>
      <c r="AH38" s="118"/>
      <c r="AI38" s="118"/>
      <c r="AJ38" s="118"/>
      <c r="AK38" s="118"/>
      <c r="AL38" s="104"/>
      <c r="AM38" s="118"/>
      <c r="AN38" s="118"/>
      <c r="AO38" s="118"/>
      <c r="AP38" s="118"/>
      <c r="AQ38" s="104"/>
      <c r="AR38" s="104"/>
      <c r="AS38" s="118"/>
      <c r="AT38" s="118"/>
      <c r="AU38" s="118"/>
      <c r="AV38" s="118"/>
      <c r="AW38" s="104"/>
      <c r="AX38" s="118"/>
      <c r="AY38" s="104"/>
      <c r="AZ38" s="104"/>
      <c r="BA38" s="118"/>
      <c r="BB38" s="118"/>
      <c r="BC38" s="118"/>
      <c r="BD38" s="118"/>
      <c r="BE38" s="104"/>
      <c r="BF38" s="118"/>
      <c r="BG38" s="104"/>
      <c r="BH38" s="118"/>
      <c r="BI38" s="104"/>
      <c r="BJ38" s="118"/>
      <c r="BK38" s="118"/>
      <c r="BL38" s="118"/>
      <c r="BM38" s="104"/>
      <c r="BN38" s="104"/>
      <c r="BO38" s="233"/>
      <c r="BP38" s="233"/>
      <c r="BQ38" s="233"/>
      <c r="BR38" s="118"/>
      <c r="BS38" s="104"/>
      <c r="BT38" s="233"/>
      <c r="BU38" s="233"/>
      <c r="BV38" s="233"/>
      <c r="BW38" s="233"/>
      <c r="BX38" s="128"/>
      <c r="BY38" s="233"/>
    </row>
    <row r="39" spans="1:79" s="7" customFormat="1" ht="38.15" customHeight="1">
      <c r="A39" s="128"/>
      <c r="B39" s="254"/>
      <c r="C39" s="128"/>
      <c r="D39" s="128"/>
      <c r="E39" s="128"/>
      <c r="F39" s="254"/>
      <c r="G39" s="128"/>
      <c r="H39" s="128"/>
      <c r="I39" s="116"/>
      <c r="J39" s="104"/>
      <c r="K39" s="116"/>
      <c r="L39" s="116"/>
      <c r="M39" s="116"/>
      <c r="N39" s="104"/>
      <c r="O39" s="116"/>
      <c r="P39" s="116"/>
      <c r="Q39" s="116"/>
      <c r="R39" s="104"/>
      <c r="S39" s="104"/>
      <c r="T39" s="116"/>
      <c r="U39" s="116"/>
      <c r="V39" s="116"/>
      <c r="W39" s="104"/>
      <c r="X39" s="104"/>
      <c r="Y39" s="116"/>
      <c r="Z39" s="116"/>
      <c r="AA39" s="116"/>
      <c r="AB39" s="104"/>
      <c r="AC39" s="116"/>
      <c r="AD39" s="104"/>
      <c r="AE39" s="116"/>
      <c r="AF39" s="116"/>
      <c r="AG39" s="116"/>
      <c r="AH39" s="116"/>
      <c r="AI39" s="116"/>
      <c r="AJ39" s="116"/>
      <c r="AK39" s="116"/>
      <c r="AL39" s="104"/>
      <c r="AM39" s="116"/>
      <c r="AN39" s="116"/>
      <c r="AO39" s="116"/>
      <c r="AP39" s="116"/>
      <c r="AQ39" s="104"/>
      <c r="AR39" s="104"/>
      <c r="AS39" s="116"/>
      <c r="AT39" s="116"/>
      <c r="AU39" s="116"/>
      <c r="AV39" s="116"/>
      <c r="AW39" s="104"/>
      <c r="AX39" s="116"/>
      <c r="AY39" s="104"/>
      <c r="AZ39" s="104"/>
      <c r="BA39" s="116"/>
      <c r="BB39" s="116"/>
      <c r="BC39" s="116"/>
      <c r="BD39" s="116"/>
      <c r="BE39" s="104"/>
      <c r="BF39" s="116"/>
      <c r="BG39" s="104"/>
      <c r="BH39" s="116"/>
      <c r="BI39" s="104"/>
      <c r="BJ39" s="116"/>
      <c r="BK39" s="116"/>
      <c r="BL39" s="116"/>
      <c r="BM39" s="104"/>
      <c r="BN39" s="104"/>
      <c r="BO39" s="233"/>
      <c r="BP39" s="233"/>
      <c r="BQ39" s="233"/>
      <c r="BR39" s="116"/>
      <c r="BS39" s="104"/>
      <c r="BT39" s="233"/>
      <c r="BU39" s="233"/>
      <c r="BV39" s="233"/>
      <c r="BW39" s="233"/>
      <c r="BX39" s="128"/>
      <c r="BY39" s="233"/>
    </row>
    <row r="40" spans="1:79" s="7" customFormat="1" ht="38.15" customHeight="1">
      <c r="A40" s="128"/>
      <c r="B40" s="254"/>
      <c r="C40" s="128"/>
      <c r="D40" s="128"/>
      <c r="E40" s="128"/>
      <c r="F40" s="254"/>
      <c r="G40" s="128"/>
      <c r="H40" s="128"/>
      <c r="I40" s="116"/>
      <c r="J40" s="104"/>
      <c r="K40" s="116"/>
      <c r="L40" s="116"/>
      <c r="M40" s="116"/>
      <c r="N40" s="104"/>
      <c r="O40" s="116"/>
      <c r="P40" s="116"/>
      <c r="Q40" s="116"/>
      <c r="R40" s="104"/>
      <c r="S40" s="104"/>
      <c r="T40" s="116"/>
      <c r="U40" s="116"/>
      <c r="V40" s="116"/>
      <c r="W40" s="104"/>
      <c r="X40" s="104"/>
      <c r="Y40" s="116"/>
      <c r="Z40" s="116"/>
      <c r="AA40" s="116"/>
      <c r="AB40" s="104"/>
      <c r="AC40" s="116"/>
      <c r="AD40" s="104"/>
      <c r="AE40" s="116"/>
      <c r="AF40" s="116"/>
      <c r="AG40" s="116"/>
      <c r="AH40" s="116"/>
      <c r="AI40" s="116"/>
      <c r="AJ40" s="116"/>
      <c r="AK40" s="116"/>
      <c r="AL40" s="104"/>
      <c r="AM40" s="116"/>
      <c r="AN40" s="116"/>
      <c r="AO40" s="116"/>
      <c r="AP40" s="116"/>
      <c r="AQ40" s="104"/>
      <c r="AR40" s="104"/>
      <c r="AS40" s="116"/>
      <c r="AT40" s="116"/>
      <c r="AU40" s="116"/>
      <c r="AV40" s="116"/>
      <c r="AW40" s="104"/>
      <c r="AX40" s="116"/>
      <c r="AY40" s="104"/>
      <c r="AZ40" s="104"/>
      <c r="BA40" s="116"/>
      <c r="BB40" s="116"/>
      <c r="BC40" s="116"/>
      <c r="BD40" s="116"/>
      <c r="BE40" s="104"/>
      <c r="BF40" s="116"/>
      <c r="BG40" s="104"/>
      <c r="BH40" s="116"/>
      <c r="BI40" s="104"/>
      <c r="BJ40" s="116"/>
      <c r="BK40" s="116"/>
      <c r="BL40" s="116"/>
      <c r="BM40" s="104"/>
      <c r="BN40" s="104"/>
      <c r="BO40" s="233"/>
      <c r="BP40" s="233"/>
      <c r="BQ40" s="233"/>
      <c r="BR40" s="116"/>
      <c r="BS40" s="104"/>
      <c r="BT40" s="233"/>
      <c r="BU40" s="233"/>
      <c r="BV40" s="233"/>
      <c r="BW40" s="233"/>
      <c r="BX40" s="128"/>
      <c r="BY40" s="233"/>
    </row>
    <row r="41" spans="1:79" s="7" customFormat="1" ht="38.15" customHeight="1">
      <c r="A41" s="128"/>
      <c r="B41" s="254"/>
      <c r="C41" s="128"/>
      <c r="D41" s="128"/>
      <c r="E41" s="128"/>
      <c r="F41" s="254"/>
      <c r="G41" s="128"/>
      <c r="H41" s="128"/>
      <c r="I41" s="116"/>
      <c r="J41" s="117"/>
      <c r="K41" s="116"/>
      <c r="L41" s="116"/>
      <c r="M41" s="116"/>
      <c r="N41" s="104"/>
      <c r="O41" s="116"/>
      <c r="P41" s="116"/>
      <c r="Q41" s="116"/>
      <c r="R41" s="104"/>
      <c r="S41" s="104"/>
      <c r="T41" s="116"/>
      <c r="U41" s="116"/>
      <c r="V41" s="116"/>
      <c r="W41" s="104"/>
      <c r="X41" s="104"/>
      <c r="Y41" s="116"/>
      <c r="Z41" s="116"/>
      <c r="AA41" s="116"/>
      <c r="AB41" s="104"/>
      <c r="AC41" s="116"/>
      <c r="AD41" s="104"/>
      <c r="AE41" s="116"/>
      <c r="AF41" s="116"/>
      <c r="AG41" s="116"/>
      <c r="AH41" s="116"/>
      <c r="AI41" s="116"/>
      <c r="AJ41" s="116"/>
      <c r="AK41" s="116"/>
      <c r="AL41" s="104"/>
      <c r="AM41" s="116"/>
      <c r="AN41" s="116"/>
      <c r="AO41" s="116"/>
      <c r="AP41" s="116"/>
      <c r="AQ41" s="104"/>
      <c r="AR41" s="104"/>
      <c r="AS41" s="116"/>
      <c r="AT41" s="116"/>
      <c r="AU41" s="116"/>
      <c r="AV41" s="116"/>
      <c r="AW41" s="104"/>
      <c r="AX41" s="104"/>
      <c r="AY41" s="104"/>
      <c r="AZ41" s="104"/>
      <c r="BA41" s="116"/>
      <c r="BB41" s="116"/>
      <c r="BC41" s="104"/>
      <c r="BD41" s="116"/>
      <c r="BE41" s="104"/>
      <c r="BF41" s="116"/>
      <c r="BG41" s="104"/>
      <c r="BH41" s="116"/>
      <c r="BI41" s="104"/>
      <c r="BJ41" s="116"/>
      <c r="BK41" s="116"/>
      <c r="BL41" s="116"/>
      <c r="BM41" s="104"/>
      <c r="BN41" s="104"/>
      <c r="BO41" s="233"/>
      <c r="BP41" s="233"/>
      <c r="BQ41" s="233"/>
      <c r="BR41" s="116"/>
      <c r="BS41" s="104"/>
      <c r="BT41" s="233"/>
      <c r="BU41" s="233"/>
      <c r="BV41" s="233"/>
      <c r="BW41" s="233"/>
      <c r="BX41" s="128"/>
      <c r="BY41" s="233"/>
    </row>
    <row r="42" spans="1:79" s="7" customFormat="1" ht="38.15" customHeight="1">
      <c r="A42" s="128"/>
      <c r="B42" s="254"/>
      <c r="C42" s="128"/>
      <c r="D42" s="128"/>
      <c r="E42" s="128"/>
      <c r="F42" s="254"/>
      <c r="G42" s="128"/>
      <c r="H42" s="128"/>
      <c r="I42" s="118"/>
      <c r="J42" s="104"/>
      <c r="K42" s="118"/>
      <c r="L42" s="118"/>
      <c r="M42" s="118"/>
      <c r="N42" s="104"/>
      <c r="O42" s="118"/>
      <c r="P42" s="118"/>
      <c r="Q42" s="118"/>
      <c r="R42" s="104"/>
      <c r="S42" s="104"/>
      <c r="T42" s="118"/>
      <c r="U42" s="118"/>
      <c r="V42" s="118"/>
      <c r="W42" s="104"/>
      <c r="X42" s="104"/>
      <c r="Y42" s="118"/>
      <c r="Z42" s="118"/>
      <c r="AA42" s="118"/>
      <c r="AB42" s="104"/>
      <c r="AC42" s="118"/>
      <c r="AD42" s="104"/>
      <c r="AE42" s="118"/>
      <c r="AF42" s="118"/>
      <c r="AG42" s="118"/>
      <c r="AH42" s="118"/>
      <c r="AI42" s="118"/>
      <c r="AJ42" s="118"/>
      <c r="AK42" s="118"/>
      <c r="AL42" s="104"/>
      <c r="AM42" s="118"/>
      <c r="AN42" s="118"/>
      <c r="AO42" s="118"/>
      <c r="AP42" s="118"/>
      <c r="AQ42" s="104"/>
      <c r="AR42" s="104"/>
      <c r="AS42" s="118"/>
      <c r="AT42" s="118"/>
      <c r="AU42" s="118"/>
      <c r="AV42" s="118"/>
      <c r="AW42" s="104"/>
      <c r="AX42" s="104"/>
      <c r="AY42" s="104"/>
      <c r="AZ42" s="104"/>
      <c r="BA42" s="118"/>
      <c r="BB42" s="118"/>
      <c r="BC42" s="104"/>
      <c r="BD42" s="118"/>
      <c r="BE42" s="104"/>
      <c r="BF42" s="118"/>
      <c r="BG42" s="104"/>
      <c r="BH42" s="118"/>
      <c r="BI42" s="104"/>
      <c r="BJ42" s="118"/>
      <c r="BK42" s="118"/>
      <c r="BL42" s="118"/>
      <c r="BM42" s="104"/>
      <c r="BN42" s="104"/>
      <c r="BO42" s="233"/>
      <c r="BP42" s="233"/>
      <c r="BQ42" s="233"/>
      <c r="BR42" s="118"/>
      <c r="BS42" s="104"/>
      <c r="BT42" s="233"/>
      <c r="BU42" s="233"/>
      <c r="BV42" s="233"/>
      <c r="BW42" s="233"/>
      <c r="BX42" s="128"/>
      <c r="BY42" s="233"/>
    </row>
    <row r="43" spans="1:79" s="7" customFormat="1" ht="38.15" customHeight="1">
      <c r="A43" s="128"/>
      <c r="B43" s="254"/>
      <c r="C43" s="128"/>
      <c r="D43" s="128"/>
      <c r="E43" s="128"/>
      <c r="F43" s="254"/>
      <c r="G43" s="128"/>
      <c r="H43" s="128"/>
      <c r="I43" s="118"/>
      <c r="J43" s="104"/>
      <c r="K43" s="118"/>
      <c r="L43" s="118"/>
      <c r="M43" s="118"/>
      <c r="N43" s="104"/>
      <c r="O43" s="118"/>
      <c r="P43" s="118"/>
      <c r="Q43" s="118"/>
      <c r="R43" s="104"/>
      <c r="S43" s="104"/>
      <c r="T43" s="118"/>
      <c r="U43" s="118"/>
      <c r="V43" s="118"/>
      <c r="W43" s="104"/>
      <c r="X43" s="104"/>
      <c r="Y43" s="118"/>
      <c r="Z43" s="118"/>
      <c r="AA43" s="118"/>
      <c r="AB43" s="104"/>
      <c r="AC43" s="118"/>
      <c r="AD43" s="104"/>
      <c r="AE43" s="118"/>
      <c r="AF43" s="118"/>
      <c r="AG43" s="118"/>
      <c r="AH43" s="118"/>
      <c r="AI43" s="118"/>
      <c r="AJ43" s="118"/>
      <c r="AK43" s="118"/>
      <c r="AL43" s="104"/>
      <c r="AM43" s="118"/>
      <c r="AN43" s="118"/>
      <c r="AO43" s="118"/>
      <c r="AP43" s="118"/>
      <c r="AQ43" s="104"/>
      <c r="AR43" s="104"/>
      <c r="AS43" s="118"/>
      <c r="AT43" s="118"/>
      <c r="AU43" s="118"/>
      <c r="AV43" s="118"/>
      <c r="AW43" s="104"/>
      <c r="AX43" s="118"/>
      <c r="AY43" s="104"/>
      <c r="AZ43" s="104"/>
      <c r="BA43" s="118"/>
      <c r="BB43" s="118"/>
      <c r="BC43" s="118"/>
      <c r="BD43" s="118"/>
      <c r="BE43" s="104"/>
      <c r="BF43" s="118"/>
      <c r="BG43" s="104"/>
      <c r="BH43" s="118"/>
      <c r="BI43" s="104"/>
      <c r="BJ43" s="118"/>
      <c r="BK43" s="118"/>
      <c r="BL43" s="118"/>
      <c r="BM43" s="104"/>
      <c r="BN43" s="104"/>
      <c r="BO43" s="233"/>
      <c r="BP43" s="233"/>
      <c r="BQ43" s="233"/>
      <c r="BR43" s="118"/>
      <c r="BS43" s="104"/>
      <c r="BT43" s="233"/>
      <c r="BU43" s="233"/>
      <c r="BV43" s="233"/>
      <c r="BW43" s="233"/>
      <c r="BX43" s="128"/>
      <c r="BY43" s="233"/>
    </row>
    <row r="44" spans="1:79" s="7" customFormat="1" ht="38.15" customHeight="1">
      <c r="A44" s="128"/>
      <c r="B44" s="254"/>
      <c r="C44" s="128"/>
      <c r="D44" s="128"/>
      <c r="E44" s="128"/>
      <c r="F44" s="254"/>
      <c r="G44" s="128"/>
      <c r="H44" s="128"/>
      <c r="I44" s="116"/>
      <c r="J44" s="104"/>
      <c r="K44" s="116"/>
      <c r="L44" s="116"/>
      <c r="M44" s="116"/>
      <c r="N44" s="104"/>
      <c r="O44" s="116"/>
      <c r="P44" s="116"/>
      <c r="Q44" s="116"/>
      <c r="R44" s="104"/>
      <c r="S44" s="104"/>
      <c r="T44" s="116"/>
      <c r="U44" s="116"/>
      <c r="V44" s="116"/>
      <c r="W44" s="104"/>
      <c r="X44" s="104"/>
      <c r="Y44" s="116"/>
      <c r="Z44" s="116"/>
      <c r="AA44" s="116"/>
      <c r="AB44" s="104"/>
      <c r="AC44" s="116"/>
      <c r="AD44" s="104"/>
      <c r="AE44" s="116"/>
      <c r="AF44" s="116"/>
      <c r="AG44" s="116"/>
      <c r="AH44" s="116"/>
      <c r="AI44" s="116"/>
      <c r="AJ44" s="116"/>
      <c r="AK44" s="116"/>
      <c r="AL44" s="104"/>
      <c r="AM44" s="116"/>
      <c r="AN44" s="116"/>
      <c r="AO44" s="116"/>
      <c r="AP44" s="116"/>
      <c r="AQ44" s="104"/>
      <c r="AR44" s="104"/>
      <c r="AS44" s="116"/>
      <c r="AT44" s="116"/>
      <c r="AU44" s="116"/>
      <c r="AV44" s="116"/>
      <c r="AW44" s="104"/>
      <c r="AX44" s="116"/>
      <c r="AY44" s="104"/>
      <c r="AZ44" s="104"/>
      <c r="BA44" s="116"/>
      <c r="BB44" s="116"/>
      <c r="BC44" s="116"/>
      <c r="BD44" s="116"/>
      <c r="BE44" s="104"/>
      <c r="BF44" s="116"/>
      <c r="BG44" s="104"/>
      <c r="BH44" s="116"/>
      <c r="BI44" s="104"/>
      <c r="BJ44" s="116"/>
      <c r="BK44" s="116"/>
      <c r="BL44" s="116"/>
      <c r="BM44" s="104"/>
      <c r="BN44" s="104"/>
      <c r="BO44" s="233"/>
      <c r="BP44" s="233"/>
      <c r="BQ44" s="233"/>
      <c r="BR44" s="116"/>
      <c r="BS44" s="104"/>
      <c r="BT44" s="233"/>
      <c r="BU44" s="233"/>
      <c r="BV44" s="233"/>
      <c r="BW44" s="233"/>
      <c r="BX44" s="128"/>
      <c r="BY44" s="233"/>
    </row>
    <row r="45" spans="1:79" s="7" customFormat="1" ht="38.15" customHeight="1">
      <c r="A45" s="128"/>
      <c r="B45" s="254"/>
      <c r="C45" s="128"/>
      <c r="D45" s="128"/>
      <c r="E45" s="128"/>
      <c r="F45" s="254"/>
      <c r="G45" s="128"/>
      <c r="H45" s="128"/>
      <c r="I45" s="116"/>
      <c r="J45" s="104"/>
      <c r="K45" s="116"/>
      <c r="L45" s="116"/>
      <c r="M45" s="116"/>
      <c r="N45" s="104"/>
      <c r="O45" s="116"/>
      <c r="P45" s="116"/>
      <c r="Q45" s="116"/>
      <c r="R45" s="104"/>
      <c r="S45" s="104"/>
      <c r="T45" s="116"/>
      <c r="U45" s="116"/>
      <c r="V45" s="116"/>
      <c r="W45" s="104"/>
      <c r="X45" s="104"/>
      <c r="Y45" s="116"/>
      <c r="Z45" s="116"/>
      <c r="AA45" s="116"/>
      <c r="AB45" s="104"/>
      <c r="AC45" s="116"/>
      <c r="AD45" s="104"/>
      <c r="AE45" s="116"/>
      <c r="AF45" s="116"/>
      <c r="AG45" s="116"/>
      <c r="AH45" s="116"/>
      <c r="AI45" s="116"/>
      <c r="AJ45" s="116"/>
      <c r="AK45" s="116"/>
      <c r="AL45" s="104"/>
      <c r="AM45" s="116"/>
      <c r="AN45" s="116"/>
      <c r="AO45" s="116"/>
      <c r="AP45" s="116"/>
      <c r="AQ45" s="104"/>
      <c r="AR45" s="104"/>
      <c r="AS45" s="116"/>
      <c r="AT45" s="116"/>
      <c r="AU45" s="116"/>
      <c r="AV45" s="116"/>
      <c r="AW45" s="104"/>
      <c r="AX45" s="116"/>
      <c r="AY45" s="104"/>
      <c r="AZ45" s="104"/>
      <c r="BA45" s="116"/>
      <c r="BB45" s="116"/>
      <c r="BC45" s="116"/>
      <c r="BD45" s="116"/>
      <c r="BE45" s="104"/>
      <c r="BF45" s="116"/>
      <c r="BG45" s="104"/>
      <c r="BH45" s="116"/>
      <c r="BI45" s="104"/>
      <c r="BJ45" s="116"/>
      <c r="BK45" s="116"/>
      <c r="BL45" s="116"/>
      <c r="BM45" s="104"/>
      <c r="BN45" s="104"/>
      <c r="BO45" s="233"/>
      <c r="BP45" s="233"/>
      <c r="BQ45" s="233"/>
      <c r="BR45" s="116"/>
      <c r="BS45" s="104"/>
      <c r="BT45" s="233"/>
      <c r="BU45" s="233"/>
      <c r="BV45" s="233"/>
      <c r="BW45" s="233"/>
      <c r="BX45" s="128"/>
      <c r="BY45" s="233"/>
    </row>
    <row r="46" spans="1:79" s="7" customFormat="1" ht="38.15" customHeight="1">
      <c r="A46" s="128"/>
      <c r="B46" s="254"/>
      <c r="C46" s="128"/>
      <c r="D46" s="128"/>
      <c r="E46" s="128"/>
      <c r="F46" s="254"/>
      <c r="G46" s="128"/>
      <c r="H46" s="128"/>
      <c r="I46" s="116"/>
      <c r="J46" s="117"/>
      <c r="K46" s="116"/>
      <c r="L46" s="116"/>
      <c r="M46" s="116"/>
      <c r="N46" s="104"/>
      <c r="O46" s="116"/>
      <c r="P46" s="116"/>
      <c r="Q46" s="116"/>
      <c r="R46" s="104"/>
      <c r="S46" s="104"/>
      <c r="T46" s="116"/>
      <c r="U46" s="116"/>
      <c r="V46" s="116"/>
      <c r="W46" s="104"/>
      <c r="X46" s="104"/>
      <c r="Y46" s="116"/>
      <c r="Z46" s="116"/>
      <c r="AA46" s="116"/>
      <c r="AB46" s="104"/>
      <c r="AC46" s="116"/>
      <c r="AD46" s="104"/>
      <c r="AE46" s="116"/>
      <c r="AF46" s="116"/>
      <c r="AG46" s="116"/>
      <c r="AH46" s="116"/>
      <c r="AI46" s="116"/>
      <c r="AJ46" s="116"/>
      <c r="AK46" s="116"/>
      <c r="AL46" s="104"/>
      <c r="AM46" s="116"/>
      <c r="AN46" s="116"/>
      <c r="AO46" s="116"/>
      <c r="AP46" s="116"/>
      <c r="AQ46" s="104"/>
      <c r="AR46" s="104"/>
      <c r="AS46" s="116"/>
      <c r="AT46" s="116"/>
      <c r="AU46" s="116"/>
      <c r="AV46" s="116"/>
      <c r="AW46" s="104"/>
      <c r="AX46" s="104"/>
      <c r="AY46" s="104"/>
      <c r="AZ46" s="104"/>
      <c r="BA46" s="116"/>
      <c r="BB46" s="116"/>
      <c r="BC46" s="104"/>
      <c r="BD46" s="116"/>
      <c r="BE46" s="104"/>
      <c r="BF46" s="116"/>
      <c r="BG46" s="104"/>
      <c r="BH46" s="116"/>
      <c r="BI46" s="104"/>
      <c r="BJ46" s="116"/>
      <c r="BK46" s="116"/>
      <c r="BL46" s="116"/>
      <c r="BM46" s="104"/>
      <c r="BN46" s="104"/>
      <c r="BO46" s="233"/>
      <c r="BP46" s="233"/>
      <c r="BQ46" s="233"/>
      <c r="BR46" s="116"/>
      <c r="BS46" s="104"/>
      <c r="BT46" s="233"/>
      <c r="BU46" s="233"/>
      <c r="BV46" s="233"/>
      <c r="BW46" s="233"/>
      <c r="BX46" s="128"/>
      <c r="BY46" s="233"/>
    </row>
    <row r="47" spans="1:79" s="47" customFormat="1" ht="18" customHeight="1">
      <c r="H47" s="290"/>
    </row>
    <row r="48" spans="1:79" s="47" customFormat="1" ht="18" customHeight="1">
      <c r="B48" s="149"/>
      <c r="E48" s="18"/>
      <c r="F48" s="161"/>
      <c r="H48" s="290"/>
      <c r="S48" s="164"/>
      <c r="T48" s="164"/>
      <c r="U48" s="164"/>
      <c r="V48" s="164"/>
      <c r="X48" s="164"/>
      <c r="Y48" s="164"/>
      <c r="Z48" s="164"/>
      <c r="AA48" s="164" t="s">
        <v>5111</v>
      </c>
      <c r="AB48" s="47" t="s">
        <v>5112</v>
      </c>
      <c r="AC48" s="164"/>
      <c r="AD48" s="164"/>
      <c r="AJ48" s="164"/>
      <c r="AK48" s="164"/>
      <c r="AP48" s="111" t="s">
        <v>5113</v>
      </c>
      <c r="AV48" s="111"/>
      <c r="AY48" s="111"/>
      <c r="AZ48" s="111"/>
      <c r="BD48" s="111"/>
      <c r="BG48" s="111"/>
      <c r="BP48" s="149"/>
      <c r="BQ48" s="149"/>
      <c r="BS48" s="647"/>
      <c r="BT48" s="149"/>
      <c r="BX48" s="18"/>
      <c r="BY48" s="149"/>
      <c r="BZ48" s="149"/>
      <c r="CA48" s="149"/>
    </row>
    <row r="49" spans="1:79" s="47" customFormat="1" ht="18" customHeight="1">
      <c r="A49" s="162" t="s">
        <v>2056</v>
      </c>
      <c r="B49" s="163" t="s">
        <v>5110</v>
      </c>
      <c r="C49" s="163"/>
      <c r="D49" s="163"/>
      <c r="E49" s="18"/>
      <c r="F49" s="161"/>
      <c r="H49" s="290"/>
      <c r="S49" s="165"/>
      <c r="T49" s="165"/>
      <c r="U49" s="165"/>
      <c r="V49" s="165"/>
      <c r="W49"/>
      <c r="X49" s="165"/>
      <c r="Y49" s="165"/>
      <c r="Z49" s="165"/>
      <c r="AA49" s="165" t="s">
        <v>5138</v>
      </c>
      <c r="AB49" t="s">
        <v>6835</v>
      </c>
      <c r="AC49" s="165"/>
      <c r="AD49" s="165"/>
      <c r="AE49"/>
      <c r="AJ49" s="165"/>
      <c r="AK49" s="165"/>
      <c r="AL49"/>
      <c r="AP49" s="111" t="s">
        <v>6836</v>
      </c>
      <c r="AR49"/>
      <c r="AV49" s="111"/>
      <c r="AX49" s="111"/>
      <c r="AY49" s="111"/>
      <c r="AZ49" s="111"/>
      <c r="BD49" s="111"/>
      <c r="BG49" s="111"/>
      <c r="BH49" s="648" t="s">
        <v>4491</v>
      </c>
      <c r="BJ49"/>
      <c r="BK49"/>
      <c r="BR49" s="647"/>
      <c r="BS49" s="100"/>
      <c r="BV49" s="647" t="s">
        <v>2018</v>
      </c>
      <c r="BW49" s="149"/>
      <c r="BX49" s="18"/>
      <c r="BZ49" s="647"/>
      <c r="CA49" s="647"/>
    </row>
    <row r="50" spans="1:79" customFormat="1" ht="18" customHeight="1">
      <c r="A50" s="165" t="s">
        <v>5114</v>
      </c>
      <c r="B50" s="163" t="s">
        <v>5137</v>
      </c>
      <c r="C50" s="163"/>
      <c r="D50" s="163"/>
      <c r="E50" s="18"/>
      <c r="G50" s="166" t="s">
        <v>5922</v>
      </c>
      <c r="H50" s="291"/>
      <c r="R50" s="13"/>
      <c r="S50" s="165"/>
      <c r="T50" s="165"/>
      <c r="U50" s="165"/>
      <c r="V50" s="165"/>
      <c r="X50" s="165"/>
      <c r="Y50" s="165"/>
      <c r="Z50" s="165"/>
      <c r="AA50" s="165" t="s">
        <v>3132</v>
      </c>
      <c r="AB50" t="s">
        <v>3694</v>
      </c>
      <c r="AC50" s="165"/>
      <c r="AD50" s="165"/>
      <c r="AF50" s="36"/>
      <c r="AJ50" s="165"/>
      <c r="AK50" s="165"/>
      <c r="AM50" s="36"/>
      <c r="AN50" s="36"/>
      <c r="AP50" s="111" t="s">
        <v>686</v>
      </c>
      <c r="AS50" s="36"/>
      <c r="AT50" s="36"/>
      <c r="AV50" s="111"/>
      <c r="AX50" s="167"/>
      <c r="AY50" s="111"/>
      <c r="AZ50" s="111"/>
      <c r="BA50" s="648"/>
      <c r="BD50" s="111"/>
      <c r="BE50" s="648"/>
      <c r="BG50" s="111"/>
      <c r="BH50" s="95" t="s">
        <v>1496</v>
      </c>
      <c r="BM50" s="13"/>
      <c r="BN50" s="13"/>
      <c r="BP50" s="125"/>
      <c r="BQ50" s="125"/>
      <c r="BR50" s="649"/>
      <c r="BS50" s="100"/>
      <c r="BT50" s="125"/>
      <c r="BU50" s="647"/>
      <c r="BV50" s="100" t="s">
        <v>3820</v>
      </c>
      <c r="BW50" s="47"/>
      <c r="BX50" s="18"/>
      <c r="BY50" s="125"/>
      <c r="BZ50" s="647"/>
      <c r="CA50" s="647"/>
    </row>
    <row r="51" spans="1:79" customFormat="1" ht="18" customHeight="1">
      <c r="B51" s="166" t="s">
        <v>3131</v>
      </c>
      <c r="E51" s="43"/>
      <c r="F51" s="119"/>
      <c r="H51" s="291"/>
      <c r="AB51" t="s">
        <v>5108</v>
      </c>
      <c r="AF51" s="36"/>
      <c r="AM51" s="36"/>
      <c r="AN51" s="36"/>
      <c r="AP51" s="111" t="s">
        <v>1989</v>
      </c>
      <c r="AS51" s="36"/>
      <c r="AT51" s="36"/>
      <c r="AV51" s="111"/>
      <c r="AX51" s="167"/>
      <c r="AY51" s="111"/>
      <c r="AZ51" s="111"/>
      <c r="BA51" s="95"/>
      <c r="BD51" s="111"/>
      <c r="BE51" s="95"/>
      <c r="BG51" s="111"/>
      <c r="BH51" s="166" t="s">
        <v>2689</v>
      </c>
      <c r="BM51" s="13"/>
      <c r="BN51" s="13"/>
      <c r="BP51" s="125"/>
      <c r="BQ51" s="125"/>
      <c r="BR51" s="125"/>
      <c r="BS51" s="125"/>
      <c r="BT51" s="125"/>
      <c r="BU51" s="166"/>
      <c r="BV51" s="100" t="s">
        <v>5997</v>
      </c>
      <c r="BW51" s="125"/>
      <c r="BX51" s="43"/>
      <c r="BY51" s="125"/>
      <c r="BZ51" s="125"/>
      <c r="CA51" s="649"/>
    </row>
    <row r="52" spans="1:79" customFormat="1" ht="18" customHeight="1">
      <c r="B52" s="125"/>
      <c r="E52" s="43"/>
      <c r="F52" s="119"/>
      <c r="H52" s="291"/>
      <c r="AD52" s="36"/>
      <c r="AG52" s="36"/>
      <c r="AH52" s="36"/>
      <c r="AI52" s="36"/>
      <c r="AJ52" s="36"/>
      <c r="AK52" s="36"/>
      <c r="AL52" s="36"/>
      <c r="AM52" s="36"/>
      <c r="AN52" s="36"/>
      <c r="AR52" s="36"/>
      <c r="AS52" s="36"/>
      <c r="AT52" s="36"/>
      <c r="BE52" s="95"/>
      <c r="BH52" s="168"/>
      <c r="BX52" s="43"/>
    </row>
    <row r="53" spans="1:79" customFormat="1" ht="12.5">
      <c r="E53" s="1"/>
      <c r="H53" s="291"/>
      <c r="BX53" s="1"/>
    </row>
  </sheetData>
  <mergeCells count="79">
    <mergeCell ref="BD25:BH25"/>
    <mergeCell ref="AC25:AG25"/>
    <mergeCell ref="AR25:AW25"/>
    <mergeCell ref="AX25:BC25"/>
    <mergeCell ref="AX24:BC24"/>
    <mergeCell ref="AL25:AQ25"/>
    <mergeCell ref="AH25:AK25"/>
    <mergeCell ref="BD22:BN22"/>
    <mergeCell ref="AC22:AG22"/>
    <mergeCell ref="AH22:AK22"/>
    <mergeCell ref="BD21:BT21"/>
    <mergeCell ref="AR24:AW24"/>
    <mergeCell ref="BD24:BH24"/>
    <mergeCell ref="BU20:BU26"/>
    <mergeCell ref="BR8:BS8"/>
    <mergeCell ref="BN8:BP8"/>
    <mergeCell ref="BI24:BN24"/>
    <mergeCell ref="BI23:BN23"/>
    <mergeCell ref="BT8:BU8"/>
    <mergeCell ref="BI25:BN25"/>
    <mergeCell ref="BO25:BT25"/>
    <mergeCell ref="I20:BT20"/>
    <mergeCell ref="AE12:AY13"/>
    <mergeCell ref="A20:A26"/>
    <mergeCell ref="B20:B26"/>
    <mergeCell ref="C20:C26"/>
    <mergeCell ref="D20:D26"/>
    <mergeCell ref="BT7:BU7"/>
    <mergeCell ref="BO22:BT22"/>
    <mergeCell ref="X8:BG9"/>
    <mergeCell ref="BD23:BH23"/>
    <mergeCell ref="AC10:BB11"/>
    <mergeCell ref="AL22:BC22"/>
    <mergeCell ref="I22:AB22"/>
    <mergeCell ref="S23:W23"/>
    <mergeCell ref="X23:AB23"/>
    <mergeCell ref="I23:M23"/>
    <mergeCell ref="N23:R23"/>
    <mergeCell ref="AC24:AG24"/>
    <mergeCell ref="S25:W25"/>
    <mergeCell ref="S24:W24"/>
    <mergeCell ref="I24:M24"/>
    <mergeCell ref="N24:R24"/>
    <mergeCell ref="AC23:AG23"/>
    <mergeCell ref="I25:M25"/>
    <mergeCell ref="X24:AB24"/>
    <mergeCell ref="B2:D2"/>
    <mergeCell ref="E20:E26"/>
    <mergeCell ref="F20:F26"/>
    <mergeCell ref="G20:G26"/>
    <mergeCell ref="AC6:BC7"/>
    <mergeCell ref="BO23:BT23"/>
    <mergeCell ref="H20:H26"/>
    <mergeCell ref="I21:BC21"/>
    <mergeCell ref="N25:R25"/>
    <mergeCell ref="X25:AB25"/>
    <mergeCell ref="BV20:BV21"/>
    <mergeCell ref="BY20:BY26"/>
    <mergeCell ref="BW20:BW26"/>
    <mergeCell ref="BX20:BX26"/>
    <mergeCell ref="BV25:BV26"/>
    <mergeCell ref="BV22:BV23"/>
    <mergeCell ref="BR7:BS7"/>
    <mergeCell ref="BN7:BP7"/>
    <mergeCell ref="AH24:AK24"/>
    <mergeCell ref="AX23:BC23"/>
    <mergeCell ref="AL23:AQ23"/>
    <mergeCell ref="AL24:AQ24"/>
    <mergeCell ref="AH23:AK23"/>
    <mergeCell ref="BO24:BT24"/>
    <mergeCell ref="AF14:AX15"/>
    <mergeCell ref="AR23:AW23"/>
    <mergeCell ref="BT6:BU6"/>
    <mergeCell ref="BR6:BS6"/>
    <mergeCell ref="BN6:BP6"/>
    <mergeCell ref="BP4:BX4"/>
    <mergeCell ref="BN5:BP5"/>
    <mergeCell ref="BR5:BS5"/>
    <mergeCell ref="BT5:BU5"/>
  </mergeCells>
  <phoneticPr fontId="21" type="noConversion"/>
  <pageMargins left="1" right="0.25" top="0.5" bottom="0.5" header="0.5" footer="0.5"/>
  <pageSetup paperSize="302" orientation="landscape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292869" r:id="rId4">
          <objectPr defaultSize="0" autoPict="0" r:id="rId5">
            <anchor moveWithCells="1" sizeWithCells="1">
              <from>
                <xdr:col>33</xdr:col>
                <xdr:colOff>190500</xdr:colOff>
                <xdr:row>4</xdr:row>
                <xdr:rowOff>69850</xdr:rowOff>
              </from>
              <to>
                <xdr:col>35</xdr:col>
                <xdr:colOff>101600</xdr:colOff>
                <xdr:row>7</xdr:row>
                <xdr:rowOff>25400</xdr:rowOff>
              </to>
            </anchor>
          </objectPr>
        </oleObject>
      </mc:Choice>
      <mc:Fallback>
        <oleObject progId="Photoshop.Image.8" shapeId="292869" r:id="rId4"/>
      </mc:Fallback>
    </mc:AlternateContent>
  </oleObjects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CA53"/>
  <sheetViews>
    <sheetView topLeftCell="A19" workbookViewId="0">
      <selection activeCell="A27" sqref="A27:IV27"/>
    </sheetView>
  </sheetViews>
  <sheetFormatPr defaultColWidth="9.1796875" defaultRowHeight="16.5"/>
  <cols>
    <col min="1" max="1" width="14.54296875" style="13" customWidth="1"/>
    <col min="2" max="2" width="11.26953125" style="13" customWidth="1"/>
    <col min="3" max="3" width="9.54296875" style="13" bestFit="1" customWidth="1"/>
    <col min="4" max="4" width="10.26953125" style="13" customWidth="1"/>
    <col min="5" max="5" width="7.26953125" style="13" customWidth="1"/>
    <col min="6" max="6" width="22" style="13" customWidth="1"/>
    <col min="7" max="7" width="10" style="13" customWidth="1"/>
    <col min="8" max="8" width="15.54296875" style="848" customWidth="1"/>
    <col min="9" max="67" width="4.7265625" style="13" customWidth="1"/>
    <col min="68" max="69" width="4.54296875" style="13" customWidth="1"/>
    <col min="70" max="70" width="6.1796875" style="13" customWidth="1"/>
    <col min="71" max="72" width="4.7265625" style="13" customWidth="1"/>
    <col min="73" max="73" width="11.7265625" style="13" customWidth="1"/>
    <col min="74" max="74" width="9.1796875" style="13"/>
    <col min="75" max="75" width="10.453125" style="13" customWidth="1"/>
    <col min="76" max="76" width="6.7265625" style="13" customWidth="1"/>
    <col min="77" max="77" width="8.453125" style="13" customWidth="1"/>
    <col min="78" max="16384" width="9.1796875" style="13"/>
  </cols>
  <sheetData>
    <row r="1" spans="1:77" customFormat="1" ht="15" customHeight="1">
      <c r="A1" s="28"/>
      <c r="B1" s="30"/>
      <c r="C1" s="99"/>
      <c r="D1" s="30"/>
      <c r="E1" s="36"/>
      <c r="F1" s="50"/>
      <c r="G1" s="96"/>
      <c r="H1" s="323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9"/>
      <c r="BQ1" s="39"/>
      <c r="BR1" s="30"/>
      <c r="BS1" s="30"/>
      <c r="BT1" s="39"/>
    </row>
    <row r="2" spans="1:77" s="4" customFormat="1" ht="15" customHeight="1">
      <c r="A2" s="71"/>
      <c r="B2" s="952" t="s">
        <v>6139</v>
      </c>
      <c r="C2" s="952"/>
      <c r="D2" s="952"/>
      <c r="E2" s="135"/>
      <c r="F2" s="54"/>
      <c r="G2" s="97"/>
      <c r="H2" s="291"/>
      <c r="BA2" s="171"/>
      <c r="BB2" s="171"/>
      <c r="BF2" s="171"/>
      <c r="BL2" s="171"/>
      <c r="BP2" s="54"/>
      <c r="BQ2" s="54"/>
      <c r="BR2" s="171"/>
      <c r="BT2" s="54"/>
    </row>
    <row r="3" spans="1:77" s="4" customFormat="1" ht="23.25" customHeight="1">
      <c r="A3" s="32"/>
      <c r="B3" s="230" t="s">
        <v>6141</v>
      </c>
      <c r="C3" s="225" t="s">
        <v>647</v>
      </c>
      <c r="D3" s="225" t="s">
        <v>2252</v>
      </c>
      <c r="E3" s="123"/>
      <c r="F3" s="188"/>
      <c r="G3" s="97"/>
      <c r="H3" s="291"/>
      <c r="V3" s="97"/>
      <c r="W3" s="187"/>
      <c r="AA3" s="97"/>
      <c r="AB3" s="187"/>
      <c r="AC3" s="170"/>
      <c r="AD3" s="171"/>
      <c r="AE3" s="171"/>
      <c r="AF3" s="171"/>
      <c r="AG3" s="170"/>
      <c r="AH3" s="170"/>
      <c r="AI3" s="170"/>
      <c r="AJ3" s="170"/>
      <c r="AK3" s="170"/>
      <c r="AL3" s="171"/>
      <c r="AM3" s="171"/>
      <c r="AN3" s="171"/>
      <c r="AO3" s="171"/>
      <c r="AP3" s="170"/>
      <c r="AQ3" s="170"/>
      <c r="AR3" s="171"/>
      <c r="AS3" s="171"/>
      <c r="AT3" s="171"/>
      <c r="AU3" s="171"/>
      <c r="AV3" s="170"/>
      <c r="AW3" s="170"/>
      <c r="AX3" s="171"/>
      <c r="AY3" s="171"/>
      <c r="AZ3" s="171"/>
      <c r="BA3" s="171"/>
      <c r="BB3" s="170"/>
      <c r="BC3" s="172"/>
      <c r="BD3" s="172"/>
      <c r="BE3" s="171"/>
      <c r="BF3" s="171"/>
      <c r="BG3" s="171"/>
      <c r="BH3" s="171"/>
      <c r="BI3" s="171"/>
      <c r="BO3" s="138"/>
      <c r="BP3" s="138"/>
      <c r="BQ3" s="138"/>
      <c r="BR3" s="171"/>
    </row>
    <row r="4" spans="1:77" customFormat="1" ht="15" customHeight="1">
      <c r="A4" s="72"/>
      <c r="B4" s="139" t="s">
        <v>6143</v>
      </c>
      <c r="C4" s="58" t="s">
        <v>2968</v>
      </c>
      <c r="D4" s="114">
        <v>4</v>
      </c>
      <c r="E4" s="123"/>
      <c r="F4" s="188"/>
      <c r="G4" s="96"/>
      <c r="H4" s="848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97"/>
      <c r="W4" s="171"/>
      <c r="X4" s="13"/>
      <c r="Y4" s="13"/>
      <c r="Z4" s="13"/>
      <c r="AA4" s="97"/>
      <c r="AB4" s="171"/>
      <c r="AC4" s="171"/>
      <c r="AD4" s="171"/>
      <c r="AE4" s="171"/>
      <c r="AF4" s="171"/>
      <c r="AG4" s="171"/>
      <c r="AH4" s="171"/>
      <c r="AI4" s="171"/>
      <c r="AJ4" s="171"/>
      <c r="AK4" s="171"/>
      <c r="AL4" s="171"/>
      <c r="AM4" s="171"/>
      <c r="AN4" s="171"/>
      <c r="AO4" s="171"/>
      <c r="AP4" s="171"/>
      <c r="AQ4" s="171"/>
      <c r="AR4" s="171"/>
      <c r="AS4" s="171"/>
      <c r="AT4" s="171"/>
      <c r="AU4" s="171"/>
      <c r="AV4" s="171"/>
      <c r="AW4" s="171"/>
      <c r="AX4" s="171"/>
      <c r="AY4" s="171"/>
      <c r="AZ4" s="171"/>
      <c r="BA4" s="171"/>
      <c r="BB4" s="171"/>
      <c r="BC4" s="173"/>
      <c r="BD4" s="173"/>
      <c r="BE4" s="173"/>
      <c r="BF4" s="173"/>
      <c r="BG4" s="171"/>
      <c r="BH4" s="171"/>
      <c r="BI4" s="173"/>
      <c r="BJ4" s="4"/>
      <c r="BK4" s="4"/>
      <c r="BL4" s="4"/>
      <c r="BM4" s="13"/>
      <c r="BN4" s="171"/>
      <c r="BO4" s="4"/>
      <c r="BP4" s="958" t="s">
        <v>6140</v>
      </c>
      <c r="BQ4" s="958"/>
      <c r="BR4" s="958"/>
      <c r="BS4" s="958"/>
      <c r="BT4" s="958"/>
      <c r="BU4" s="958"/>
      <c r="BV4" s="958"/>
      <c r="BW4" s="958"/>
      <c r="BX4" s="1200"/>
      <c r="BY4" s="4"/>
    </row>
    <row r="5" spans="1:77" customFormat="1" ht="15" customHeight="1">
      <c r="A5" s="48"/>
      <c r="B5" s="139" t="s">
        <v>6144</v>
      </c>
      <c r="C5" s="58" t="s">
        <v>4047</v>
      </c>
      <c r="D5" s="58">
        <v>3.75</v>
      </c>
      <c r="E5" s="123"/>
      <c r="F5" s="51"/>
      <c r="G5" s="96"/>
      <c r="H5" s="848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959" t="s">
        <v>2935</v>
      </c>
      <c r="BO5" s="959"/>
      <c r="BP5" s="959"/>
      <c r="BQ5" s="292"/>
      <c r="BR5" s="959" t="s">
        <v>1831</v>
      </c>
      <c r="BS5" s="959"/>
      <c r="BT5" s="959" t="s">
        <v>3975</v>
      </c>
      <c r="BU5" s="959"/>
      <c r="BV5" s="293" t="s">
        <v>3974</v>
      </c>
      <c r="BW5" s="294" t="s">
        <v>2936</v>
      </c>
      <c r="BX5" s="17"/>
      <c r="BY5" s="253"/>
    </row>
    <row r="6" spans="1:77" customFormat="1" ht="15" customHeight="1">
      <c r="A6" s="32"/>
      <c r="B6" s="139" t="s">
        <v>6145</v>
      </c>
      <c r="C6" s="58" t="s">
        <v>5775</v>
      </c>
      <c r="D6" s="114">
        <v>3.5</v>
      </c>
      <c r="E6" s="123"/>
      <c r="F6" s="16"/>
      <c r="G6" s="96"/>
      <c r="H6" s="848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96"/>
      <c r="W6" s="119"/>
      <c r="X6" s="13"/>
      <c r="Y6" s="13"/>
      <c r="Z6" s="13"/>
      <c r="AA6" s="96"/>
      <c r="AB6" s="119"/>
      <c r="AC6" s="956" t="s">
        <v>1665</v>
      </c>
      <c r="AD6" s="956"/>
      <c r="AE6" s="956"/>
      <c r="AF6" s="956"/>
      <c r="AG6" s="956"/>
      <c r="AH6" s="956"/>
      <c r="AI6" s="956"/>
      <c r="AJ6" s="956"/>
      <c r="AK6" s="956"/>
      <c r="AL6" s="956"/>
      <c r="AM6" s="956"/>
      <c r="AN6" s="956"/>
      <c r="AO6" s="956"/>
      <c r="AP6" s="956"/>
      <c r="AQ6" s="956"/>
      <c r="AR6" s="956"/>
      <c r="AS6" s="956"/>
      <c r="AT6" s="956"/>
      <c r="AU6" s="956"/>
      <c r="AV6" s="956"/>
      <c r="AW6" s="956"/>
      <c r="AX6" s="956"/>
      <c r="AY6" s="956"/>
      <c r="AZ6" s="956"/>
      <c r="BA6" s="956"/>
      <c r="BB6" s="956"/>
      <c r="BC6" s="956"/>
      <c r="BD6" s="242"/>
      <c r="BE6" s="242"/>
      <c r="BF6" s="242"/>
      <c r="BG6" s="238"/>
      <c r="BH6" s="238"/>
      <c r="BI6" s="173"/>
      <c r="BJ6" s="13"/>
      <c r="BK6" s="13"/>
      <c r="BL6" s="13"/>
      <c r="BM6" s="13"/>
      <c r="BN6" s="939" t="s">
        <v>3976</v>
      </c>
      <c r="BO6" s="939"/>
      <c r="BP6" s="939"/>
      <c r="BQ6" s="645"/>
      <c r="BR6" s="959"/>
      <c r="BS6" s="959"/>
      <c r="BT6" s="1201"/>
      <c r="BU6" s="1202"/>
      <c r="BV6" s="295"/>
      <c r="BW6" s="295"/>
      <c r="BX6" s="16"/>
      <c r="BY6" s="16"/>
    </row>
    <row r="7" spans="1:77" ht="15" customHeight="1">
      <c r="B7" s="139" t="s">
        <v>5776</v>
      </c>
      <c r="C7" s="58" t="s">
        <v>4048</v>
      </c>
      <c r="D7" s="58">
        <v>3.25</v>
      </c>
      <c r="E7" s="123"/>
      <c r="F7" s="59"/>
      <c r="G7" s="98"/>
      <c r="V7" s="96"/>
      <c r="W7" s="190"/>
      <c r="AA7" s="96"/>
      <c r="AB7" s="190"/>
      <c r="AC7" s="956"/>
      <c r="AD7" s="956"/>
      <c r="AE7" s="956"/>
      <c r="AF7" s="956"/>
      <c r="AG7" s="956"/>
      <c r="AH7" s="956"/>
      <c r="AI7" s="956"/>
      <c r="AJ7" s="956"/>
      <c r="AK7" s="956"/>
      <c r="AL7" s="956"/>
      <c r="AM7" s="956"/>
      <c r="AN7" s="956"/>
      <c r="AO7" s="956"/>
      <c r="AP7" s="956"/>
      <c r="AQ7" s="956"/>
      <c r="AR7" s="956"/>
      <c r="AS7" s="956"/>
      <c r="AT7" s="956"/>
      <c r="AU7" s="956"/>
      <c r="AV7" s="956"/>
      <c r="AW7" s="956"/>
      <c r="AX7" s="956"/>
      <c r="AY7" s="956"/>
      <c r="AZ7" s="956"/>
      <c r="BA7" s="956"/>
      <c r="BB7" s="956"/>
      <c r="BC7" s="956"/>
      <c r="BD7" s="242"/>
      <c r="BE7" s="242"/>
      <c r="BF7" s="242"/>
      <c r="BG7" s="238"/>
      <c r="BH7" s="238"/>
      <c r="BI7" s="173"/>
      <c r="BN7" s="939" t="s">
        <v>3977</v>
      </c>
      <c r="BO7" s="939"/>
      <c r="BP7" s="939"/>
      <c r="BQ7" s="645"/>
      <c r="BR7" s="959"/>
      <c r="BS7" s="959"/>
      <c r="BT7" s="1201"/>
      <c r="BU7" s="1202"/>
      <c r="BV7" s="295"/>
      <c r="BW7" s="295"/>
      <c r="BX7" s="16"/>
      <c r="BY7" s="16"/>
    </row>
    <row r="8" spans="1:77" ht="15" customHeight="1">
      <c r="B8" s="139" t="s">
        <v>6146</v>
      </c>
      <c r="C8" s="58" t="s">
        <v>4049</v>
      </c>
      <c r="D8" s="114">
        <v>3</v>
      </c>
      <c r="E8" s="123"/>
      <c r="F8" s="17"/>
      <c r="G8" s="98"/>
      <c r="X8" s="940" t="s">
        <v>4009</v>
      </c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R8" s="940"/>
      <c r="AS8" s="940"/>
      <c r="AT8" s="940"/>
      <c r="AU8" s="940"/>
      <c r="AV8" s="940"/>
      <c r="AW8" s="940"/>
      <c r="AX8" s="940"/>
      <c r="AY8" s="940"/>
      <c r="AZ8" s="940"/>
      <c r="BA8" s="940"/>
      <c r="BB8" s="940"/>
      <c r="BC8" s="940"/>
      <c r="BD8" s="940"/>
      <c r="BE8" s="940"/>
      <c r="BF8" s="940"/>
      <c r="BG8" s="940"/>
      <c r="BH8" s="238"/>
      <c r="BI8" s="173"/>
      <c r="BN8" s="939" t="s">
        <v>3978</v>
      </c>
      <c r="BO8" s="939"/>
      <c r="BP8" s="939"/>
      <c r="BQ8" s="645"/>
      <c r="BR8" s="959"/>
      <c r="BS8" s="959"/>
      <c r="BT8" s="1201"/>
      <c r="BU8" s="1202"/>
      <c r="BV8" s="295"/>
      <c r="BW8" s="295"/>
      <c r="BX8" s="16"/>
      <c r="BY8" s="16"/>
    </row>
    <row r="9" spans="1:77" ht="15" customHeight="1">
      <c r="B9" s="139" t="s">
        <v>6147</v>
      </c>
      <c r="C9" s="58" t="s">
        <v>5782</v>
      </c>
      <c r="D9" s="58">
        <v>2.75</v>
      </c>
      <c r="E9" s="123"/>
      <c r="F9" s="16"/>
      <c r="G9" s="98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C9" s="940"/>
      <c r="BD9" s="940"/>
      <c r="BE9" s="940"/>
      <c r="BF9" s="940"/>
      <c r="BG9" s="940"/>
      <c r="BH9" s="140"/>
      <c r="BI9" s="140"/>
      <c r="BJ9" s="140"/>
      <c r="BK9" s="140"/>
      <c r="BL9" s="140"/>
      <c r="BN9" s="285"/>
      <c r="BO9" s="87"/>
      <c r="BP9" s="21"/>
      <c r="BQ9" s="21"/>
      <c r="BR9" s="201"/>
      <c r="BT9" s="17"/>
    </row>
    <row r="10" spans="1:77" ht="15" customHeight="1">
      <c r="B10" s="139" t="s">
        <v>6148</v>
      </c>
      <c r="C10" s="58" t="s">
        <v>4050</v>
      </c>
      <c r="D10" s="114">
        <v>2.5</v>
      </c>
      <c r="E10" s="123"/>
      <c r="F10" s="59"/>
      <c r="G10" s="98"/>
      <c r="W10" s="140"/>
      <c r="AB10" s="140"/>
      <c r="AC10" s="940" t="s">
        <v>1744</v>
      </c>
      <c r="AD10" s="940"/>
      <c r="AE10" s="940"/>
      <c r="AF10" s="940"/>
      <c r="AG10" s="940"/>
      <c r="AH10" s="940"/>
      <c r="AI10" s="940"/>
      <c r="AJ10" s="940"/>
      <c r="AK10" s="940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140"/>
      <c r="BD10" s="140"/>
      <c r="BE10" s="140"/>
      <c r="BF10" s="140"/>
      <c r="BG10" s="140"/>
      <c r="BH10" s="140"/>
      <c r="BI10" s="140"/>
      <c r="BJ10" s="140"/>
      <c r="BK10" s="140"/>
      <c r="BL10" s="140"/>
      <c r="BN10" s="156"/>
      <c r="BP10" s="17"/>
      <c r="BQ10" s="17"/>
      <c r="BR10" s="201"/>
      <c r="BT10" s="17"/>
    </row>
    <row r="11" spans="1:77" ht="15" customHeight="1">
      <c r="B11" s="139" t="s">
        <v>6149</v>
      </c>
      <c r="C11" s="58" t="s">
        <v>4051</v>
      </c>
      <c r="D11" s="58">
        <v>2.25</v>
      </c>
      <c r="E11" s="123"/>
      <c r="F11" s="59"/>
      <c r="G11" s="98"/>
      <c r="V11" s="96"/>
      <c r="W11" s="198"/>
      <c r="AA11" s="96"/>
      <c r="AB11" s="198"/>
      <c r="AC11" s="940"/>
      <c r="AD11" s="940"/>
      <c r="AE11" s="940"/>
      <c r="AF11" s="940"/>
      <c r="AG11" s="940"/>
      <c r="AH11" s="940"/>
      <c r="AI11" s="940"/>
      <c r="AJ11" s="940"/>
      <c r="AK11" s="940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940"/>
      <c r="AW11" s="940"/>
      <c r="AX11" s="940"/>
      <c r="AY11" s="940"/>
      <c r="AZ11" s="940"/>
      <c r="BA11" s="940"/>
      <c r="BB11" s="940"/>
      <c r="BC11" s="140"/>
      <c r="BD11" s="140"/>
      <c r="BE11" s="140"/>
      <c r="BF11" s="140"/>
      <c r="BG11" s="201"/>
      <c r="BH11" s="201"/>
      <c r="BI11" s="198"/>
      <c r="BN11" s="156"/>
      <c r="BP11" s="17"/>
      <c r="BQ11" s="17"/>
      <c r="BR11" s="201"/>
      <c r="BT11" s="17"/>
    </row>
    <row r="12" spans="1:77" ht="15" customHeight="1">
      <c r="B12" s="139" t="s">
        <v>6150</v>
      </c>
      <c r="C12" s="58" t="s">
        <v>4052</v>
      </c>
      <c r="D12" s="114">
        <v>2</v>
      </c>
      <c r="E12" s="123"/>
      <c r="F12" s="59"/>
      <c r="G12" s="98"/>
      <c r="V12" s="96"/>
      <c r="W12" s="199"/>
      <c r="AA12" s="96"/>
      <c r="AB12" s="199"/>
      <c r="AC12" s="140"/>
      <c r="AD12" s="140"/>
      <c r="AE12" s="940" t="s">
        <v>1832</v>
      </c>
      <c r="AF12" s="940"/>
      <c r="AG12" s="940"/>
      <c r="AH12" s="940"/>
      <c r="AI12" s="940"/>
      <c r="AJ12" s="940"/>
      <c r="AK12" s="940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940"/>
      <c r="AW12" s="940"/>
      <c r="AX12" s="940"/>
      <c r="AY12" s="940"/>
      <c r="AZ12" s="201"/>
      <c r="BA12" s="140"/>
      <c r="BB12" s="140"/>
      <c r="BC12" s="140"/>
      <c r="BD12" s="140"/>
      <c r="BE12" s="140"/>
      <c r="BF12" s="140"/>
      <c r="BG12" s="201"/>
      <c r="BH12" s="201"/>
      <c r="BI12" s="172"/>
      <c r="BN12" s="156"/>
      <c r="BP12" s="17"/>
      <c r="BQ12" s="17"/>
      <c r="BR12" s="173"/>
      <c r="BT12" s="17"/>
    </row>
    <row r="13" spans="1:77" customFormat="1" ht="15" customHeight="1">
      <c r="A13" s="32"/>
      <c r="B13" s="139" t="s">
        <v>5781</v>
      </c>
      <c r="C13" s="58" t="s">
        <v>5014</v>
      </c>
      <c r="D13" s="114">
        <v>0</v>
      </c>
      <c r="E13" s="123"/>
      <c r="F13" s="59"/>
      <c r="G13" s="96"/>
      <c r="H13" s="848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96"/>
      <c r="W13" s="32"/>
      <c r="X13" s="13"/>
      <c r="Y13" s="13"/>
      <c r="Z13" s="13"/>
      <c r="AA13" s="96"/>
      <c r="AB13" s="32"/>
      <c r="AC13" s="13"/>
      <c r="AD13" s="13"/>
      <c r="AE13" s="940"/>
      <c r="AF13" s="940"/>
      <c r="AG13" s="940"/>
      <c r="AH13" s="940"/>
      <c r="AI13" s="940"/>
      <c r="AJ13" s="940"/>
      <c r="AK13" s="940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940"/>
      <c r="AW13" s="940"/>
      <c r="AX13" s="940"/>
      <c r="AY13" s="940"/>
      <c r="AZ13" s="201"/>
      <c r="BA13" s="140"/>
      <c r="BB13" s="140"/>
      <c r="BC13" s="140"/>
      <c r="BD13" s="140"/>
      <c r="BE13" s="140"/>
      <c r="BF13" s="173"/>
      <c r="BG13" s="173"/>
      <c r="BH13" s="173"/>
      <c r="BI13" s="173"/>
      <c r="BJ13" s="13"/>
      <c r="BK13" s="13"/>
      <c r="BL13" s="13"/>
      <c r="BM13" s="130"/>
      <c r="BN13" s="130"/>
      <c r="BO13" s="39"/>
      <c r="BP13" s="39"/>
      <c r="BQ13" s="39"/>
      <c r="BR13" s="173"/>
      <c r="BS13" s="130"/>
      <c r="BT13" s="39"/>
    </row>
    <row r="14" spans="1:77" customFormat="1" ht="15" customHeight="1">
      <c r="A14" s="1"/>
      <c r="B14" s="139"/>
      <c r="C14" s="58" t="s">
        <v>6151</v>
      </c>
      <c r="D14" s="114" t="s">
        <v>6152</v>
      </c>
      <c r="E14" s="176"/>
      <c r="F14" s="17"/>
      <c r="G14" s="96"/>
      <c r="H14" s="848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96"/>
      <c r="W14" s="173"/>
      <c r="X14" s="13"/>
      <c r="Y14" s="13"/>
      <c r="Z14" s="13"/>
      <c r="AA14" s="96"/>
      <c r="AB14" s="173"/>
      <c r="AC14" s="140"/>
      <c r="AD14" s="140"/>
      <c r="AE14" s="140"/>
      <c r="AF14" s="1005" t="s">
        <v>5903</v>
      </c>
      <c r="AG14" s="1005"/>
      <c r="AH14" s="1005"/>
      <c r="AI14" s="1005"/>
      <c r="AJ14" s="1005"/>
      <c r="AK14" s="1005"/>
      <c r="AL14" s="1005"/>
      <c r="AM14" s="1005"/>
      <c r="AN14" s="1005"/>
      <c r="AO14" s="1005"/>
      <c r="AP14" s="1005"/>
      <c r="AQ14" s="1005"/>
      <c r="AR14" s="1005"/>
      <c r="AS14" s="1005"/>
      <c r="AT14" s="1005"/>
      <c r="AU14" s="1005"/>
      <c r="AV14" s="1005"/>
      <c r="AW14" s="1005"/>
      <c r="AX14" s="1005"/>
      <c r="AY14" s="140"/>
      <c r="AZ14" s="140"/>
      <c r="BA14" s="140"/>
      <c r="BB14" s="140"/>
      <c r="BC14" s="140"/>
      <c r="BD14" s="140"/>
      <c r="BE14" s="140"/>
      <c r="BF14" s="173"/>
      <c r="BG14" s="173"/>
      <c r="BH14" s="173"/>
      <c r="BI14" s="173"/>
      <c r="BJ14" s="13"/>
      <c r="BK14" s="13"/>
      <c r="BL14" s="13"/>
      <c r="BM14" s="130"/>
      <c r="BN14" s="130"/>
      <c r="BO14" s="30"/>
      <c r="BP14" s="39"/>
      <c r="BQ14" s="39"/>
      <c r="BR14" s="239"/>
      <c r="BS14" s="130"/>
      <c r="BT14" s="39"/>
    </row>
    <row r="15" spans="1:77" customFormat="1" ht="15" customHeight="1">
      <c r="A15" s="28"/>
      <c r="B15" s="139"/>
      <c r="C15" s="58" t="s">
        <v>6153</v>
      </c>
      <c r="D15" s="114" t="s">
        <v>3616</v>
      </c>
      <c r="E15" s="36"/>
      <c r="F15" s="50"/>
      <c r="G15" s="96"/>
      <c r="H15" s="848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96"/>
      <c r="W15" s="32"/>
      <c r="X15" s="13"/>
      <c r="Y15" s="13"/>
      <c r="Z15" s="13"/>
      <c r="AA15" s="96"/>
      <c r="AB15" s="32"/>
      <c r="AC15" s="32"/>
      <c r="AD15" s="140"/>
      <c r="AE15" s="140"/>
      <c r="AF15" s="1005"/>
      <c r="AG15" s="1005"/>
      <c r="AH15" s="1005"/>
      <c r="AI15" s="1005"/>
      <c r="AJ15" s="1005"/>
      <c r="AK15" s="1005"/>
      <c r="AL15" s="1005"/>
      <c r="AM15" s="1005"/>
      <c r="AN15" s="1005"/>
      <c r="AO15" s="1005"/>
      <c r="AP15" s="1005"/>
      <c r="AQ15" s="1005"/>
      <c r="AR15" s="1005"/>
      <c r="AS15" s="1005"/>
      <c r="AT15" s="1005"/>
      <c r="AU15" s="1005"/>
      <c r="AV15" s="1005"/>
      <c r="AW15" s="1005"/>
      <c r="AX15" s="1005"/>
      <c r="AY15" s="243"/>
      <c r="AZ15" s="243"/>
      <c r="BA15" s="243"/>
      <c r="BB15" s="243"/>
      <c r="BC15" s="243"/>
      <c r="BD15" s="140"/>
      <c r="BE15" s="140"/>
      <c r="BF15" s="32"/>
      <c r="BG15" s="239"/>
      <c r="BH15" s="239"/>
      <c r="BI15" s="130"/>
      <c r="BJ15" s="130"/>
      <c r="BK15" s="130"/>
      <c r="BL15" s="130"/>
      <c r="BM15" s="156"/>
      <c r="BN15" s="157"/>
      <c r="BO15" s="30"/>
      <c r="BP15" s="39"/>
      <c r="BQ15" s="39"/>
      <c r="BR15" s="239"/>
      <c r="BS15" s="156"/>
      <c r="BT15" s="39"/>
    </row>
    <row r="16" spans="1:77" customFormat="1" ht="15" customHeight="1">
      <c r="A16" s="28"/>
      <c r="B16" s="106" t="s">
        <v>3617</v>
      </c>
      <c r="C16" s="159"/>
      <c r="D16" s="160"/>
      <c r="E16" s="36"/>
      <c r="F16" s="50"/>
      <c r="G16" s="96"/>
      <c r="H16" s="848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96"/>
      <c r="W16" s="30"/>
      <c r="X16" s="13"/>
      <c r="Y16" s="13"/>
      <c r="Z16" s="13"/>
      <c r="AA16" s="96"/>
      <c r="AB16" s="30"/>
      <c r="AC16" s="30"/>
      <c r="AD16" s="30"/>
      <c r="AE16" s="30"/>
      <c r="AF16" s="30"/>
      <c r="AG16" s="13"/>
      <c r="AH16" s="13"/>
      <c r="AI16" s="13"/>
      <c r="AJ16" s="13"/>
      <c r="AK16" s="13"/>
      <c r="AL16" s="243"/>
      <c r="AM16" s="243"/>
      <c r="AN16" s="243"/>
      <c r="AO16" s="243"/>
      <c r="AP16" s="243"/>
      <c r="AQ16" s="243"/>
      <c r="AR16" s="243"/>
      <c r="AS16" s="243"/>
      <c r="AT16" s="243"/>
      <c r="AU16" s="243"/>
      <c r="AV16" s="243"/>
      <c r="AW16" s="243"/>
      <c r="AX16" s="243"/>
      <c r="AY16" s="243"/>
      <c r="AZ16" s="243"/>
      <c r="BA16" s="243"/>
      <c r="BB16" s="243"/>
      <c r="BC16" s="243"/>
      <c r="BD16" s="30"/>
      <c r="BE16" s="30"/>
      <c r="BF16" s="30"/>
      <c r="BG16" s="239"/>
      <c r="BH16" s="239"/>
      <c r="BI16" s="134"/>
      <c r="BJ16" s="154"/>
      <c r="BK16" s="154"/>
      <c r="BL16" s="154"/>
      <c r="BM16" s="30"/>
      <c r="BN16" s="30"/>
      <c r="BO16" s="30"/>
      <c r="BP16" s="39"/>
      <c r="BQ16" s="39"/>
      <c r="BR16" s="239"/>
      <c r="BS16" s="30"/>
      <c r="BT16" s="39"/>
    </row>
    <row r="17" spans="1:77" customFormat="1" ht="15" customHeight="1">
      <c r="A17" s="28"/>
      <c r="B17" s="29" t="s">
        <v>3618</v>
      </c>
      <c r="C17" s="29"/>
      <c r="D17" s="29"/>
      <c r="E17" s="36"/>
      <c r="F17" s="50"/>
      <c r="G17" s="96"/>
      <c r="H17" s="323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6"/>
      <c r="W17" s="30"/>
      <c r="X17" s="30"/>
      <c r="Y17" s="30"/>
      <c r="Z17" s="30"/>
      <c r="AA17" s="96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243"/>
      <c r="AM17" s="243"/>
      <c r="AN17" s="243"/>
      <c r="AO17" s="243"/>
      <c r="AP17" s="243"/>
      <c r="AQ17" s="243"/>
      <c r="AR17" s="243"/>
      <c r="AS17" s="243"/>
      <c r="AT17" s="243"/>
      <c r="AU17" s="243"/>
      <c r="AV17" s="243"/>
      <c r="AW17" s="243"/>
      <c r="AX17" s="243"/>
      <c r="AY17" s="243"/>
      <c r="AZ17" s="243"/>
      <c r="BA17" s="243"/>
      <c r="BB17" s="243"/>
      <c r="BC17" s="243"/>
      <c r="BD17" s="30"/>
      <c r="BE17" s="30"/>
      <c r="BF17" s="30"/>
      <c r="BG17" s="239"/>
      <c r="BH17" s="239"/>
      <c r="BI17" s="30"/>
      <c r="BJ17" s="30"/>
      <c r="BK17" s="30"/>
      <c r="BL17" s="30"/>
      <c r="BM17" s="30"/>
      <c r="BN17" s="30"/>
      <c r="BO17" s="30"/>
      <c r="BP17" s="39"/>
      <c r="BQ17" s="39"/>
      <c r="BR17" s="30"/>
      <c r="BS17" s="30"/>
      <c r="BT17" s="39"/>
    </row>
    <row r="18" spans="1:77" customFormat="1" ht="15" customHeight="1">
      <c r="A18" s="28"/>
      <c r="B18" s="29" t="s">
        <v>5995</v>
      </c>
      <c r="C18" s="29"/>
      <c r="D18" s="29"/>
      <c r="E18" s="36"/>
      <c r="F18" s="50"/>
      <c r="G18" s="96"/>
      <c r="H18" s="323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9"/>
      <c r="BQ18" s="39"/>
      <c r="BR18" s="30"/>
      <c r="BS18" s="30"/>
      <c r="BT18" s="39"/>
    </row>
    <row r="19" spans="1:77" customFormat="1" ht="15" customHeight="1">
      <c r="A19" s="28"/>
      <c r="B19" s="30"/>
      <c r="C19" s="99"/>
      <c r="D19" s="30"/>
      <c r="E19" s="36"/>
      <c r="F19" s="50"/>
      <c r="G19" s="96"/>
      <c r="H19" s="323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9"/>
      <c r="BQ19" s="39"/>
      <c r="BR19" s="30"/>
      <c r="BS19" s="30"/>
      <c r="BT19" s="39"/>
    </row>
    <row r="20" spans="1:77" s="1" customFormat="1" ht="18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31" t="s">
        <v>5289</v>
      </c>
      <c r="H20" s="931" t="s">
        <v>2940</v>
      </c>
      <c r="I20" s="946" t="s">
        <v>2965</v>
      </c>
      <c r="J20" s="946"/>
      <c r="K20" s="946"/>
      <c r="L20" s="946"/>
      <c r="M20" s="946"/>
      <c r="N20" s="946"/>
      <c r="O20" s="946"/>
      <c r="P20" s="946"/>
      <c r="Q20" s="946"/>
      <c r="R20" s="946"/>
      <c r="S20" s="946"/>
      <c r="T20" s="946"/>
      <c r="U20" s="946"/>
      <c r="V20" s="946"/>
      <c r="W20" s="946"/>
      <c r="X20" s="946"/>
      <c r="Y20" s="946"/>
      <c r="Z20" s="946"/>
      <c r="AA20" s="946"/>
      <c r="AB20" s="946"/>
      <c r="AC20" s="946"/>
      <c r="AD20" s="946"/>
      <c r="AE20" s="946"/>
      <c r="AF20" s="946"/>
      <c r="AG20" s="946"/>
      <c r="AH20" s="946"/>
      <c r="AI20" s="946"/>
      <c r="AJ20" s="946"/>
      <c r="AK20" s="946"/>
      <c r="AL20" s="946"/>
      <c r="AM20" s="946"/>
      <c r="AN20" s="946"/>
      <c r="AO20" s="946"/>
      <c r="AP20" s="946"/>
      <c r="AQ20" s="946"/>
      <c r="AR20" s="946"/>
      <c r="AS20" s="946"/>
      <c r="AT20" s="946"/>
      <c r="AU20" s="946"/>
      <c r="AV20" s="946"/>
      <c r="AW20" s="946"/>
      <c r="AX20" s="946"/>
      <c r="AY20" s="946"/>
      <c r="AZ20" s="946"/>
      <c r="BA20" s="946"/>
      <c r="BB20" s="946"/>
      <c r="BC20" s="946"/>
      <c r="BD20" s="946"/>
      <c r="BE20" s="946"/>
      <c r="BF20" s="946"/>
      <c r="BG20" s="946"/>
      <c r="BH20" s="946"/>
      <c r="BI20" s="946"/>
      <c r="BJ20" s="946"/>
      <c r="BK20" s="946"/>
      <c r="BL20" s="946"/>
      <c r="BM20" s="946"/>
      <c r="BN20" s="946"/>
      <c r="BO20" s="946"/>
      <c r="BP20" s="946"/>
      <c r="BQ20" s="946"/>
      <c r="BR20" s="946"/>
      <c r="BS20" s="946"/>
      <c r="BT20" s="946"/>
      <c r="BU20" s="924" t="s">
        <v>6025</v>
      </c>
      <c r="BV20" s="924" t="s">
        <v>6026</v>
      </c>
      <c r="BW20" s="924" t="s">
        <v>2658</v>
      </c>
      <c r="BX20" s="924" t="s">
        <v>2063</v>
      </c>
      <c r="BY20" s="949" t="s">
        <v>3157</v>
      </c>
    </row>
    <row r="21" spans="1:77" s="56" customFormat="1" ht="16.5" customHeight="1">
      <c r="A21" s="942"/>
      <c r="B21" s="942"/>
      <c r="C21" s="942"/>
      <c r="D21" s="942"/>
      <c r="E21" s="942"/>
      <c r="F21" s="942"/>
      <c r="G21" s="931"/>
      <c r="H21" s="931"/>
      <c r="I21" s="931" t="s">
        <v>2964</v>
      </c>
      <c r="J21" s="931"/>
      <c r="K21" s="931"/>
      <c r="L21" s="931"/>
      <c r="M21" s="931"/>
      <c r="N21" s="931"/>
      <c r="O21" s="931"/>
      <c r="P21" s="931"/>
      <c r="Q21" s="931"/>
      <c r="R21" s="931"/>
      <c r="S21" s="931"/>
      <c r="T21" s="931"/>
      <c r="U21" s="931"/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  <c r="AF21" s="931"/>
      <c r="AG21" s="931"/>
      <c r="AH21" s="931"/>
      <c r="AI21" s="931"/>
      <c r="AJ21" s="931"/>
      <c r="AK21" s="931"/>
      <c r="AL21" s="931"/>
      <c r="AM21" s="931"/>
      <c r="AN21" s="931"/>
      <c r="AO21" s="931"/>
      <c r="AP21" s="931"/>
      <c r="AQ21" s="931"/>
      <c r="AR21" s="931"/>
      <c r="AS21" s="931"/>
      <c r="AT21" s="931"/>
      <c r="AU21" s="931"/>
      <c r="AV21" s="931"/>
      <c r="AW21" s="931"/>
      <c r="AX21" s="931"/>
      <c r="AY21" s="931"/>
      <c r="AZ21" s="931"/>
      <c r="BA21" s="931"/>
      <c r="BB21" s="931"/>
      <c r="BC21" s="931"/>
      <c r="BD21" s="931" t="s">
        <v>2963</v>
      </c>
      <c r="BE21" s="931"/>
      <c r="BF21" s="931"/>
      <c r="BG21" s="931"/>
      <c r="BH21" s="931"/>
      <c r="BI21" s="931"/>
      <c r="BJ21" s="931"/>
      <c r="BK21" s="931"/>
      <c r="BL21" s="931"/>
      <c r="BM21" s="931"/>
      <c r="BN21" s="931"/>
      <c r="BO21" s="931"/>
      <c r="BP21" s="931"/>
      <c r="BQ21" s="931"/>
      <c r="BR21" s="931"/>
      <c r="BS21" s="931"/>
      <c r="BT21" s="931"/>
      <c r="BU21" s="924"/>
      <c r="BV21" s="924"/>
      <c r="BW21" s="924"/>
      <c r="BX21" s="924"/>
      <c r="BY21" s="949"/>
    </row>
    <row r="22" spans="1:77" s="56" customFormat="1" ht="18" customHeight="1">
      <c r="A22" s="942"/>
      <c r="B22" s="942"/>
      <c r="C22" s="942"/>
      <c r="D22" s="942"/>
      <c r="E22" s="942"/>
      <c r="F22" s="942"/>
      <c r="G22" s="931"/>
      <c r="H22" s="931"/>
      <c r="I22" s="935" t="s">
        <v>3158</v>
      </c>
      <c r="J22" s="935"/>
      <c r="K22" s="935"/>
      <c r="L22" s="935"/>
      <c r="M22" s="935"/>
      <c r="N22" s="935"/>
      <c r="O22" s="935"/>
      <c r="P22" s="935"/>
      <c r="Q22" s="935"/>
      <c r="R22" s="935"/>
      <c r="S22" s="935"/>
      <c r="T22" s="935"/>
      <c r="U22" s="935"/>
      <c r="V22" s="935"/>
      <c r="W22" s="935"/>
      <c r="X22" s="935"/>
      <c r="Y22" s="935"/>
      <c r="Z22" s="935"/>
      <c r="AA22" s="935"/>
      <c r="AB22" s="935"/>
      <c r="AC22" s="935" t="s">
        <v>6597</v>
      </c>
      <c r="AD22" s="935"/>
      <c r="AE22" s="935"/>
      <c r="AF22" s="935"/>
      <c r="AG22" s="935"/>
      <c r="AH22" s="954"/>
      <c r="AI22" s="954"/>
      <c r="AJ22" s="954"/>
      <c r="AK22" s="955"/>
      <c r="AL22" s="947" t="s">
        <v>3599</v>
      </c>
      <c r="AM22" s="948"/>
      <c r="AN22" s="948"/>
      <c r="AO22" s="948"/>
      <c r="AP22" s="948"/>
      <c r="AQ22" s="948"/>
      <c r="AR22" s="948"/>
      <c r="AS22" s="948"/>
      <c r="AT22" s="948"/>
      <c r="AU22" s="948"/>
      <c r="AV22" s="948"/>
      <c r="AW22" s="948"/>
      <c r="AX22" s="948"/>
      <c r="AY22" s="948"/>
      <c r="AZ22" s="948"/>
      <c r="BA22" s="948"/>
      <c r="BB22" s="948"/>
      <c r="BC22" s="953"/>
      <c r="BD22" s="947" t="s">
        <v>811</v>
      </c>
      <c r="BE22" s="948"/>
      <c r="BF22" s="948"/>
      <c r="BG22" s="948"/>
      <c r="BH22" s="948"/>
      <c r="BI22" s="948"/>
      <c r="BJ22" s="948"/>
      <c r="BK22" s="948"/>
      <c r="BL22" s="948"/>
      <c r="BM22" s="948"/>
      <c r="BN22" s="948"/>
      <c r="BO22" s="947" t="s">
        <v>2064</v>
      </c>
      <c r="BP22" s="948"/>
      <c r="BQ22" s="948"/>
      <c r="BR22" s="948"/>
      <c r="BS22" s="948"/>
      <c r="BT22" s="953"/>
      <c r="BU22" s="924"/>
      <c r="BV22" s="924" t="s">
        <v>6027</v>
      </c>
      <c r="BW22" s="924"/>
      <c r="BX22" s="924"/>
      <c r="BY22" s="949"/>
    </row>
    <row r="23" spans="1:77" s="57" customFormat="1" ht="30.75" customHeight="1">
      <c r="A23" s="942"/>
      <c r="B23" s="942"/>
      <c r="C23" s="942"/>
      <c r="D23" s="942"/>
      <c r="E23" s="942"/>
      <c r="F23" s="942"/>
      <c r="G23" s="931"/>
      <c r="H23" s="931"/>
      <c r="I23" s="924" t="s">
        <v>652</v>
      </c>
      <c r="J23" s="924"/>
      <c r="K23" s="924"/>
      <c r="L23" s="924"/>
      <c r="M23" s="924"/>
      <c r="N23" s="924" t="s">
        <v>653</v>
      </c>
      <c r="O23" s="924"/>
      <c r="P23" s="924"/>
      <c r="Q23" s="924"/>
      <c r="R23" s="924"/>
      <c r="S23" s="924" t="s">
        <v>654</v>
      </c>
      <c r="T23" s="924"/>
      <c r="U23" s="924"/>
      <c r="V23" s="924"/>
      <c r="W23" s="924"/>
      <c r="X23" s="924" t="s">
        <v>3714</v>
      </c>
      <c r="Y23" s="924"/>
      <c r="Z23" s="924"/>
      <c r="AA23" s="924"/>
      <c r="AB23" s="924"/>
      <c r="AC23" s="924" t="s">
        <v>3621</v>
      </c>
      <c r="AD23" s="924"/>
      <c r="AE23" s="924"/>
      <c r="AF23" s="924"/>
      <c r="AG23" s="924"/>
      <c r="AH23" s="928" t="s">
        <v>5073</v>
      </c>
      <c r="AI23" s="929"/>
      <c r="AJ23" s="929"/>
      <c r="AK23" s="930"/>
      <c r="AL23" s="924" t="s">
        <v>1872</v>
      </c>
      <c r="AM23" s="924"/>
      <c r="AN23" s="924"/>
      <c r="AO23" s="924"/>
      <c r="AP23" s="924"/>
      <c r="AQ23" s="924"/>
      <c r="AR23" s="924" t="s">
        <v>2542</v>
      </c>
      <c r="AS23" s="924"/>
      <c r="AT23" s="924"/>
      <c r="AU23" s="924"/>
      <c r="AV23" s="924"/>
      <c r="AW23" s="924"/>
      <c r="AX23" s="924" t="s">
        <v>5730</v>
      </c>
      <c r="AY23" s="924"/>
      <c r="AZ23" s="924"/>
      <c r="BA23" s="924"/>
      <c r="BB23" s="924"/>
      <c r="BC23" s="924"/>
      <c r="BD23" s="957" t="s">
        <v>5731</v>
      </c>
      <c r="BE23" s="926"/>
      <c r="BF23" s="926"/>
      <c r="BG23" s="926"/>
      <c r="BH23" s="927"/>
      <c r="BI23" s="925" t="s">
        <v>4039</v>
      </c>
      <c r="BJ23" s="926"/>
      <c r="BK23" s="926"/>
      <c r="BL23" s="926"/>
      <c r="BM23" s="926"/>
      <c r="BN23" s="927"/>
      <c r="BO23" s="957" t="s">
        <v>3620</v>
      </c>
      <c r="BP23" s="926"/>
      <c r="BQ23" s="926"/>
      <c r="BR23" s="926"/>
      <c r="BS23" s="926"/>
      <c r="BT23" s="927"/>
      <c r="BU23" s="924"/>
      <c r="BV23" s="924"/>
      <c r="BW23" s="924"/>
      <c r="BX23" s="924"/>
      <c r="BY23" s="949"/>
    </row>
    <row r="24" spans="1:77" s="56" customFormat="1" ht="49.5" customHeight="1">
      <c r="A24" s="942"/>
      <c r="B24" s="942"/>
      <c r="C24" s="942"/>
      <c r="D24" s="942"/>
      <c r="E24" s="942"/>
      <c r="F24" s="942"/>
      <c r="G24" s="931"/>
      <c r="H24" s="931"/>
      <c r="I24" s="931" t="s">
        <v>3713</v>
      </c>
      <c r="J24" s="931"/>
      <c r="K24" s="931"/>
      <c r="L24" s="931"/>
      <c r="M24" s="931"/>
      <c r="N24" s="931" t="s">
        <v>3449</v>
      </c>
      <c r="O24" s="931"/>
      <c r="P24" s="931"/>
      <c r="Q24" s="931"/>
      <c r="R24" s="931"/>
      <c r="S24" s="931" t="s">
        <v>3450</v>
      </c>
      <c r="T24" s="931"/>
      <c r="U24" s="931"/>
      <c r="V24" s="931"/>
      <c r="W24" s="931"/>
      <c r="X24" s="931" t="s">
        <v>3715</v>
      </c>
      <c r="Y24" s="931"/>
      <c r="Z24" s="931"/>
      <c r="AA24" s="931"/>
      <c r="AB24" s="931"/>
      <c r="AC24" s="931" t="s">
        <v>1876</v>
      </c>
      <c r="AD24" s="931"/>
      <c r="AE24" s="931"/>
      <c r="AF24" s="931"/>
      <c r="AG24" s="931"/>
      <c r="AH24" s="931" t="s">
        <v>5737</v>
      </c>
      <c r="AI24" s="931"/>
      <c r="AJ24" s="931"/>
      <c r="AK24" s="931"/>
      <c r="AL24" s="931" t="s">
        <v>3596</v>
      </c>
      <c r="AM24" s="931"/>
      <c r="AN24" s="931"/>
      <c r="AO24" s="931"/>
      <c r="AP24" s="931"/>
      <c r="AQ24" s="931"/>
      <c r="AR24" s="931" t="s">
        <v>1877</v>
      </c>
      <c r="AS24" s="931"/>
      <c r="AT24" s="931"/>
      <c r="AU24" s="931"/>
      <c r="AV24" s="931"/>
      <c r="AW24" s="931"/>
      <c r="AX24" s="931" t="s">
        <v>1668</v>
      </c>
      <c r="AY24" s="931"/>
      <c r="AZ24" s="931"/>
      <c r="BA24" s="931"/>
      <c r="BB24" s="931"/>
      <c r="BC24" s="931"/>
      <c r="BD24" s="932" t="s">
        <v>646</v>
      </c>
      <c r="BE24" s="933"/>
      <c r="BF24" s="933"/>
      <c r="BG24" s="933"/>
      <c r="BH24" s="934"/>
      <c r="BI24" s="932" t="s">
        <v>648</v>
      </c>
      <c r="BJ24" s="933"/>
      <c r="BK24" s="933"/>
      <c r="BL24" s="933"/>
      <c r="BM24" s="933"/>
      <c r="BN24" s="934"/>
      <c r="BO24" s="932" t="s">
        <v>4114</v>
      </c>
      <c r="BP24" s="944"/>
      <c r="BQ24" s="944"/>
      <c r="BR24" s="944"/>
      <c r="BS24" s="944"/>
      <c r="BT24" s="945"/>
      <c r="BU24" s="924"/>
      <c r="BV24" s="366">
        <v>36</v>
      </c>
      <c r="BW24" s="924"/>
      <c r="BX24" s="924"/>
      <c r="BY24" s="949"/>
    </row>
    <row r="25" spans="1:77" s="56" customFormat="1" ht="14.25" customHeight="1">
      <c r="A25" s="942"/>
      <c r="B25" s="942"/>
      <c r="C25" s="942"/>
      <c r="D25" s="942"/>
      <c r="E25" s="942"/>
      <c r="F25" s="942"/>
      <c r="G25" s="931"/>
      <c r="H25" s="931"/>
      <c r="I25" s="924" t="s">
        <v>1994</v>
      </c>
      <c r="J25" s="924"/>
      <c r="K25" s="924"/>
      <c r="L25" s="924"/>
      <c r="M25" s="924"/>
      <c r="N25" s="924" t="s">
        <v>1994</v>
      </c>
      <c r="O25" s="924"/>
      <c r="P25" s="924"/>
      <c r="Q25" s="924"/>
      <c r="R25" s="924"/>
      <c r="S25" s="924" t="s">
        <v>1994</v>
      </c>
      <c r="T25" s="924"/>
      <c r="U25" s="924"/>
      <c r="V25" s="924"/>
      <c r="W25" s="924"/>
      <c r="X25" s="924" t="s">
        <v>1994</v>
      </c>
      <c r="Y25" s="924"/>
      <c r="Z25" s="924"/>
      <c r="AA25" s="924"/>
      <c r="AB25" s="924"/>
      <c r="AC25" s="924" t="s">
        <v>3716</v>
      </c>
      <c r="AD25" s="924"/>
      <c r="AE25" s="924"/>
      <c r="AF25" s="924"/>
      <c r="AG25" s="924"/>
      <c r="AH25" s="928" t="s">
        <v>3609</v>
      </c>
      <c r="AI25" s="929"/>
      <c r="AJ25" s="929"/>
      <c r="AK25" s="930"/>
      <c r="AL25" s="924" t="s">
        <v>3307</v>
      </c>
      <c r="AM25" s="924"/>
      <c r="AN25" s="924"/>
      <c r="AO25" s="924"/>
      <c r="AP25" s="924"/>
      <c r="AQ25" s="924"/>
      <c r="AR25" s="924" t="s">
        <v>3307</v>
      </c>
      <c r="AS25" s="924"/>
      <c r="AT25" s="924"/>
      <c r="AU25" s="924"/>
      <c r="AV25" s="924"/>
      <c r="AW25" s="924"/>
      <c r="AX25" s="924" t="s">
        <v>3307</v>
      </c>
      <c r="AY25" s="924"/>
      <c r="AZ25" s="924"/>
      <c r="BA25" s="924"/>
      <c r="BB25" s="924"/>
      <c r="BC25" s="924"/>
      <c r="BD25" s="924" t="s">
        <v>3610</v>
      </c>
      <c r="BE25" s="924"/>
      <c r="BF25" s="924"/>
      <c r="BG25" s="924"/>
      <c r="BH25" s="924"/>
      <c r="BI25" s="924" t="s">
        <v>3307</v>
      </c>
      <c r="BJ25" s="924"/>
      <c r="BK25" s="924"/>
      <c r="BL25" s="924"/>
      <c r="BM25" s="924"/>
      <c r="BN25" s="924"/>
      <c r="BO25" s="924" t="s">
        <v>3307</v>
      </c>
      <c r="BP25" s="924"/>
      <c r="BQ25" s="924"/>
      <c r="BR25" s="924"/>
      <c r="BS25" s="924"/>
      <c r="BT25" s="924"/>
      <c r="BU25" s="924"/>
      <c r="BV25" s="950" t="s">
        <v>3619</v>
      </c>
      <c r="BW25" s="924"/>
      <c r="BX25" s="924"/>
      <c r="BY25" s="949"/>
    </row>
    <row r="26" spans="1:77" s="56" customFormat="1" ht="71.25" customHeight="1">
      <c r="A26" s="943"/>
      <c r="B26" s="943"/>
      <c r="C26" s="943"/>
      <c r="D26" s="943"/>
      <c r="E26" s="943"/>
      <c r="F26" s="943"/>
      <c r="G26" s="941"/>
      <c r="H26" s="941"/>
      <c r="I26" s="83" t="s">
        <v>2682</v>
      </c>
      <c r="J26" s="83" t="s">
        <v>1493</v>
      </c>
      <c r="K26" s="83" t="s">
        <v>6028</v>
      </c>
      <c r="L26" s="196" t="s">
        <v>4045</v>
      </c>
      <c r="M26" s="128" t="s">
        <v>2252</v>
      </c>
      <c r="N26" s="67" t="s">
        <v>2682</v>
      </c>
      <c r="O26" s="67" t="s">
        <v>1493</v>
      </c>
      <c r="P26" s="67" t="s">
        <v>6028</v>
      </c>
      <c r="Q26" s="128" t="s">
        <v>4045</v>
      </c>
      <c r="R26" s="128" t="s">
        <v>2252</v>
      </c>
      <c r="S26" s="67" t="s">
        <v>2682</v>
      </c>
      <c r="T26" s="67" t="s">
        <v>1493</v>
      </c>
      <c r="U26" s="67" t="s">
        <v>6028</v>
      </c>
      <c r="V26" s="128" t="s">
        <v>4045</v>
      </c>
      <c r="W26" s="128" t="s">
        <v>2252</v>
      </c>
      <c r="X26" s="67" t="s">
        <v>2682</v>
      </c>
      <c r="Y26" s="67" t="s">
        <v>1493</v>
      </c>
      <c r="Z26" s="67" t="s">
        <v>6028</v>
      </c>
      <c r="AA26" s="128" t="s">
        <v>4045</v>
      </c>
      <c r="AB26" s="128" t="s">
        <v>2252</v>
      </c>
      <c r="AC26" s="67" t="s">
        <v>2682</v>
      </c>
      <c r="AD26" s="67" t="s">
        <v>1493</v>
      </c>
      <c r="AE26" s="67" t="s">
        <v>6028</v>
      </c>
      <c r="AF26" s="128" t="s">
        <v>4045</v>
      </c>
      <c r="AG26" s="128" t="s">
        <v>2252</v>
      </c>
      <c r="AH26" s="67" t="s">
        <v>4038</v>
      </c>
      <c r="AI26" s="67" t="s">
        <v>6028</v>
      </c>
      <c r="AJ26" s="128" t="s">
        <v>4045</v>
      </c>
      <c r="AK26" s="128" t="s">
        <v>2252</v>
      </c>
      <c r="AL26" s="67" t="s">
        <v>3597</v>
      </c>
      <c r="AM26" s="67" t="s">
        <v>3598</v>
      </c>
      <c r="AN26" s="67" t="s">
        <v>1873</v>
      </c>
      <c r="AO26" s="67" t="s">
        <v>5007</v>
      </c>
      <c r="AP26" s="128" t="s">
        <v>4045</v>
      </c>
      <c r="AQ26" s="128" t="s">
        <v>2252</v>
      </c>
      <c r="AR26" s="67" t="s">
        <v>2682</v>
      </c>
      <c r="AS26" s="67" t="s">
        <v>1493</v>
      </c>
      <c r="AT26" s="67" t="s">
        <v>6028</v>
      </c>
      <c r="AU26" s="67" t="s">
        <v>5007</v>
      </c>
      <c r="AV26" s="128" t="s">
        <v>4045</v>
      </c>
      <c r="AW26" s="128" t="s">
        <v>2252</v>
      </c>
      <c r="AX26" s="67" t="s">
        <v>2682</v>
      </c>
      <c r="AY26" s="67" t="s">
        <v>1493</v>
      </c>
      <c r="AZ26" s="67" t="s">
        <v>6028</v>
      </c>
      <c r="BA26" s="67" t="s">
        <v>5007</v>
      </c>
      <c r="BB26" s="128" t="s">
        <v>4045</v>
      </c>
      <c r="BC26" s="128" t="s">
        <v>2252</v>
      </c>
      <c r="BD26" s="67" t="s">
        <v>2682</v>
      </c>
      <c r="BE26" s="67" t="s">
        <v>1493</v>
      </c>
      <c r="BF26" s="67" t="s">
        <v>6028</v>
      </c>
      <c r="BG26" s="128" t="s">
        <v>4045</v>
      </c>
      <c r="BH26" s="128" t="s">
        <v>2252</v>
      </c>
      <c r="BI26" s="67" t="s">
        <v>641</v>
      </c>
      <c r="BJ26" s="67" t="s">
        <v>642</v>
      </c>
      <c r="BK26" s="67" t="s">
        <v>1873</v>
      </c>
      <c r="BL26" s="67" t="s">
        <v>5007</v>
      </c>
      <c r="BM26" s="128" t="s">
        <v>4045</v>
      </c>
      <c r="BN26" s="128" t="s">
        <v>2252</v>
      </c>
      <c r="BO26" s="67" t="s">
        <v>3597</v>
      </c>
      <c r="BP26" s="67" t="s">
        <v>3598</v>
      </c>
      <c r="BQ26" s="67" t="s">
        <v>1873</v>
      </c>
      <c r="BR26" s="67" t="s">
        <v>5007</v>
      </c>
      <c r="BS26" s="128" t="s">
        <v>4045</v>
      </c>
      <c r="BT26" s="128" t="s">
        <v>2252</v>
      </c>
      <c r="BU26" s="924"/>
      <c r="BV26" s="951"/>
      <c r="BW26" s="924"/>
      <c r="BX26" s="924"/>
      <c r="BY26" s="949"/>
    </row>
    <row r="27" spans="1:77" s="7" customFormat="1" ht="38.15" customHeight="1">
      <c r="A27" s="128" t="s">
        <v>4059</v>
      </c>
      <c r="B27" s="254" t="s">
        <v>1745</v>
      </c>
      <c r="C27" s="128" t="s">
        <v>6123</v>
      </c>
      <c r="D27" s="128">
        <v>455</v>
      </c>
      <c r="E27" s="128">
        <v>7001</v>
      </c>
      <c r="F27" s="254" t="s">
        <v>1746</v>
      </c>
      <c r="G27" s="128"/>
      <c r="H27" s="128" t="s">
        <v>645</v>
      </c>
      <c r="I27" s="118"/>
      <c r="J27" s="104"/>
      <c r="K27" s="118"/>
      <c r="L27" s="118"/>
      <c r="M27" s="118"/>
      <c r="N27" s="104"/>
      <c r="O27" s="118"/>
      <c r="P27" s="118"/>
      <c r="Q27" s="118"/>
      <c r="R27" s="104"/>
      <c r="S27" s="104"/>
      <c r="T27" s="118"/>
      <c r="U27" s="118"/>
      <c r="V27" s="118"/>
      <c r="W27" s="104"/>
      <c r="X27" s="104"/>
      <c r="Y27" s="118"/>
      <c r="Z27" s="118"/>
      <c r="AA27" s="118"/>
      <c r="AB27" s="104"/>
      <c r="AC27" s="118"/>
      <c r="AD27" s="104"/>
      <c r="AE27" s="118"/>
      <c r="AF27" s="118"/>
      <c r="AG27" s="118"/>
      <c r="AH27" s="118"/>
      <c r="AI27" s="118"/>
      <c r="AJ27" s="118"/>
      <c r="AK27" s="118"/>
      <c r="AL27" s="104"/>
      <c r="AM27" s="118"/>
      <c r="AN27" s="118"/>
      <c r="AO27" s="118"/>
      <c r="AP27" s="118"/>
      <c r="AQ27" s="104"/>
      <c r="AR27" s="104"/>
      <c r="AS27" s="118"/>
      <c r="AT27" s="118"/>
      <c r="AU27" s="118"/>
      <c r="AV27" s="118"/>
      <c r="AW27" s="104"/>
      <c r="AX27" s="104"/>
      <c r="AY27" s="104"/>
      <c r="AZ27" s="104"/>
      <c r="BA27" s="118"/>
      <c r="BB27" s="118"/>
      <c r="BC27" s="104"/>
      <c r="BD27" s="118"/>
      <c r="BE27" s="104"/>
      <c r="BF27" s="118"/>
      <c r="BG27" s="104"/>
      <c r="BH27" s="118"/>
      <c r="BI27" s="104"/>
      <c r="BJ27" s="118"/>
      <c r="BK27" s="118"/>
      <c r="BL27" s="118"/>
      <c r="BM27" s="104"/>
      <c r="BN27" s="104"/>
      <c r="BO27" s="233"/>
      <c r="BP27" s="233"/>
      <c r="BQ27" s="233"/>
      <c r="BR27" s="118"/>
      <c r="BS27" s="104"/>
      <c r="BT27" s="233"/>
      <c r="BU27" s="233"/>
      <c r="BV27" s="233"/>
      <c r="BW27" s="233"/>
      <c r="BX27" s="128">
        <v>7001</v>
      </c>
      <c r="BY27" s="233"/>
    </row>
    <row r="28" spans="1:77" s="7" customFormat="1" ht="38.15" customHeight="1">
      <c r="A28" s="128"/>
      <c r="B28" s="254"/>
      <c r="C28" s="128"/>
      <c r="D28" s="128"/>
      <c r="E28" s="128"/>
      <c r="F28" s="254"/>
      <c r="G28" s="128"/>
      <c r="H28" s="128"/>
      <c r="I28" s="118"/>
      <c r="J28" s="104"/>
      <c r="K28" s="118"/>
      <c r="L28" s="118"/>
      <c r="M28" s="118"/>
      <c r="N28" s="104"/>
      <c r="O28" s="118"/>
      <c r="P28" s="118"/>
      <c r="Q28" s="118"/>
      <c r="R28" s="104"/>
      <c r="S28" s="104"/>
      <c r="T28" s="118"/>
      <c r="U28" s="118"/>
      <c r="V28" s="118"/>
      <c r="W28" s="104"/>
      <c r="X28" s="104"/>
      <c r="Y28" s="118"/>
      <c r="Z28" s="118"/>
      <c r="AA28" s="118"/>
      <c r="AB28" s="104"/>
      <c r="AC28" s="118"/>
      <c r="AD28" s="104"/>
      <c r="AE28" s="118"/>
      <c r="AF28" s="118"/>
      <c r="AG28" s="118"/>
      <c r="AH28" s="118"/>
      <c r="AI28" s="118"/>
      <c r="AJ28" s="118"/>
      <c r="AK28" s="118"/>
      <c r="AL28" s="104"/>
      <c r="AM28" s="118"/>
      <c r="AN28" s="118"/>
      <c r="AO28" s="118"/>
      <c r="AP28" s="118"/>
      <c r="AQ28" s="104"/>
      <c r="AR28" s="104"/>
      <c r="AS28" s="118"/>
      <c r="AT28" s="118"/>
      <c r="AU28" s="118"/>
      <c r="AV28" s="118"/>
      <c r="AW28" s="104"/>
      <c r="AX28" s="118"/>
      <c r="AY28" s="104"/>
      <c r="AZ28" s="104"/>
      <c r="BA28" s="118"/>
      <c r="BB28" s="118"/>
      <c r="BC28" s="118"/>
      <c r="BD28" s="118"/>
      <c r="BE28" s="104"/>
      <c r="BF28" s="118"/>
      <c r="BG28" s="104"/>
      <c r="BH28" s="118"/>
      <c r="BI28" s="104"/>
      <c r="BJ28" s="118"/>
      <c r="BK28" s="118"/>
      <c r="BL28" s="118"/>
      <c r="BM28" s="104"/>
      <c r="BN28" s="104"/>
      <c r="BO28" s="233"/>
      <c r="BP28" s="233"/>
      <c r="BQ28" s="233"/>
      <c r="BR28" s="118"/>
      <c r="BS28" s="104"/>
      <c r="BT28" s="233"/>
      <c r="BU28" s="233"/>
      <c r="BV28" s="233"/>
      <c r="BW28" s="233"/>
      <c r="BX28" s="128"/>
      <c r="BY28" s="233"/>
    </row>
    <row r="29" spans="1:77" s="7" customFormat="1" ht="38.15" customHeight="1">
      <c r="A29" s="128"/>
      <c r="B29" s="254"/>
      <c r="C29" s="128"/>
      <c r="D29" s="128"/>
      <c r="E29" s="128"/>
      <c r="F29" s="254"/>
      <c r="G29" s="128"/>
      <c r="H29" s="128"/>
      <c r="I29" s="116"/>
      <c r="J29" s="104"/>
      <c r="K29" s="116"/>
      <c r="L29" s="116"/>
      <c r="M29" s="116"/>
      <c r="N29" s="104"/>
      <c r="O29" s="116"/>
      <c r="P29" s="116"/>
      <c r="Q29" s="116"/>
      <c r="R29" s="104"/>
      <c r="S29" s="104"/>
      <c r="T29" s="116"/>
      <c r="U29" s="116"/>
      <c r="V29" s="116"/>
      <c r="W29" s="104"/>
      <c r="X29" s="104"/>
      <c r="Y29" s="116"/>
      <c r="Z29" s="116"/>
      <c r="AA29" s="116"/>
      <c r="AB29" s="104"/>
      <c r="AC29" s="116"/>
      <c r="AD29" s="104"/>
      <c r="AE29" s="116"/>
      <c r="AF29" s="116"/>
      <c r="AG29" s="116"/>
      <c r="AH29" s="116"/>
      <c r="AI29" s="116"/>
      <c r="AJ29" s="116"/>
      <c r="AK29" s="116"/>
      <c r="AL29" s="104"/>
      <c r="AM29" s="116"/>
      <c r="AN29" s="116"/>
      <c r="AO29" s="116"/>
      <c r="AP29" s="116"/>
      <c r="AQ29" s="104"/>
      <c r="AR29" s="104"/>
      <c r="AS29" s="116"/>
      <c r="AT29" s="116"/>
      <c r="AU29" s="116"/>
      <c r="AV29" s="116"/>
      <c r="AW29" s="104"/>
      <c r="AX29" s="116"/>
      <c r="AY29" s="104"/>
      <c r="AZ29" s="104"/>
      <c r="BA29" s="116"/>
      <c r="BB29" s="116"/>
      <c r="BC29" s="116"/>
      <c r="BD29" s="116"/>
      <c r="BE29" s="104"/>
      <c r="BF29" s="116"/>
      <c r="BG29" s="104"/>
      <c r="BH29" s="116"/>
      <c r="BI29" s="104"/>
      <c r="BJ29" s="116"/>
      <c r="BK29" s="116"/>
      <c r="BL29" s="116"/>
      <c r="BM29" s="104"/>
      <c r="BN29" s="104"/>
      <c r="BO29" s="233"/>
      <c r="BP29" s="233"/>
      <c r="BQ29" s="233"/>
      <c r="BR29" s="116"/>
      <c r="BS29" s="104"/>
      <c r="BT29" s="233"/>
      <c r="BU29" s="233"/>
      <c r="BV29" s="233"/>
      <c r="BW29" s="233"/>
      <c r="BX29" s="128"/>
      <c r="BY29" s="233"/>
    </row>
    <row r="30" spans="1:77" s="7" customFormat="1" ht="38.15" customHeight="1">
      <c r="A30" s="128"/>
      <c r="B30" s="254"/>
      <c r="C30" s="128"/>
      <c r="D30" s="128"/>
      <c r="E30" s="128"/>
      <c r="F30" s="254"/>
      <c r="G30" s="128"/>
      <c r="H30" s="128"/>
      <c r="I30" s="116"/>
      <c r="J30" s="104"/>
      <c r="K30" s="116"/>
      <c r="L30" s="116"/>
      <c r="M30" s="116"/>
      <c r="N30" s="104"/>
      <c r="O30" s="116"/>
      <c r="P30" s="116"/>
      <c r="Q30" s="116"/>
      <c r="R30" s="104"/>
      <c r="S30" s="104"/>
      <c r="T30" s="116"/>
      <c r="U30" s="116"/>
      <c r="V30" s="116"/>
      <c r="W30" s="104"/>
      <c r="X30" s="104"/>
      <c r="Y30" s="116"/>
      <c r="Z30" s="116"/>
      <c r="AA30" s="116"/>
      <c r="AB30" s="104"/>
      <c r="AC30" s="116"/>
      <c r="AD30" s="104"/>
      <c r="AE30" s="116"/>
      <c r="AF30" s="116"/>
      <c r="AG30" s="116"/>
      <c r="AH30" s="116"/>
      <c r="AI30" s="116"/>
      <c r="AJ30" s="116"/>
      <c r="AK30" s="116"/>
      <c r="AL30" s="104"/>
      <c r="AM30" s="116"/>
      <c r="AN30" s="116"/>
      <c r="AO30" s="116"/>
      <c r="AP30" s="116"/>
      <c r="AQ30" s="104"/>
      <c r="AR30" s="104"/>
      <c r="AS30" s="116"/>
      <c r="AT30" s="116"/>
      <c r="AU30" s="116"/>
      <c r="AV30" s="116"/>
      <c r="AW30" s="104"/>
      <c r="AX30" s="116"/>
      <c r="AY30" s="104"/>
      <c r="AZ30" s="104"/>
      <c r="BA30" s="116"/>
      <c r="BB30" s="116"/>
      <c r="BC30" s="116"/>
      <c r="BD30" s="116"/>
      <c r="BE30" s="104"/>
      <c r="BF30" s="116"/>
      <c r="BG30" s="104"/>
      <c r="BH30" s="116"/>
      <c r="BI30" s="104"/>
      <c r="BJ30" s="116"/>
      <c r="BK30" s="116"/>
      <c r="BL30" s="116"/>
      <c r="BM30" s="104"/>
      <c r="BN30" s="104"/>
      <c r="BO30" s="233"/>
      <c r="BP30" s="233"/>
      <c r="BQ30" s="233"/>
      <c r="BR30" s="116"/>
      <c r="BS30" s="104"/>
      <c r="BT30" s="233"/>
      <c r="BU30" s="233"/>
      <c r="BV30" s="233"/>
      <c r="BW30" s="233"/>
      <c r="BX30" s="128"/>
      <c r="BY30" s="233"/>
    </row>
    <row r="31" spans="1:77" s="7" customFormat="1" ht="38.15" customHeight="1">
      <c r="A31" s="128"/>
      <c r="B31" s="254"/>
      <c r="C31" s="128"/>
      <c r="D31" s="128"/>
      <c r="E31" s="128"/>
      <c r="F31" s="254"/>
      <c r="G31" s="128"/>
      <c r="H31" s="128"/>
      <c r="I31" s="116"/>
      <c r="J31" s="117"/>
      <c r="K31" s="116"/>
      <c r="L31" s="116"/>
      <c r="M31" s="116"/>
      <c r="N31" s="104"/>
      <c r="O31" s="116"/>
      <c r="P31" s="116"/>
      <c r="Q31" s="116"/>
      <c r="R31" s="104"/>
      <c r="S31" s="104"/>
      <c r="T31" s="116"/>
      <c r="U31" s="116"/>
      <c r="V31" s="116"/>
      <c r="W31" s="104"/>
      <c r="X31" s="104"/>
      <c r="Y31" s="116"/>
      <c r="Z31" s="116"/>
      <c r="AA31" s="116"/>
      <c r="AB31" s="104"/>
      <c r="AC31" s="116"/>
      <c r="AD31" s="104"/>
      <c r="AE31" s="116"/>
      <c r="AF31" s="116"/>
      <c r="AG31" s="116"/>
      <c r="AH31" s="116"/>
      <c r="AI31" s="116"/>
      <c r="AJ31" s="116"/>
      <c r="AK31" s="116"/>
      <c r="AL31" s="104"/>
      <c r="AM31" s="116"/>
      <c r="AN31" s="116"/>
      <c r="AO31" s="116"/>
      <c r="AP31" s="116"/>
      <c r="AQ31" s="104"/>
      <c r="AR31" s="104"/>
      <c r="AS31" s="116"/>
      <c r="AT31" s="116"/>
      <c r="AU31" s="116"/>
      <c r="AV31" s="116"/>
      <c r="AW31" s="104"/>
      <c r="AX31" s="104"/>
      <c r="AY31" s="104"/>
      <c r="AZ31" s="104"/>
      <c r="BA31" s="116"/>
      <c r="BB31" s="116"/>
      <c r="BC31" s="104"/>
      <c r="BD31" s="116"/>
      <c r="BE31" s="104"/>
      <c r="BF31" s="116"/>
      <c r="BG31" s="104"/>
      <c r="BH31" s="116"/>
      <c r="BI31" s="104"/>
      <c r="BJ31" s="116"/>
      <c r="BK31" s="116"/>
      <c r="BL31" s="116"/>
      <c r="BM31" s="104"/>
      <c r="BN31" s="104"/>
      <c r="BO31" s="233"/>
      <c r="BP31" s="233"/>
      <c r="BQ31" s="233"/>
      <c r="BR31" s="116"/>
      <c r="BS31" s="104"/>
      <c r="BT31" s="233"/>
      <c r="BU31" s="233"/>
      <c r="BV31" s="233"/>
      <c r="BW31" s="233"/>
      <c r="BX31" s="128"/>
      <c r="BY31" s="233"/>
    </row>
    <row r="32" spans="1:77" s="7" customFormat="1" ht="38.15" customHeight="1">
      <c r="A32" s="128"/>
      <c r="B32" s="254"/>
      <c r="C32" s="128"/>
      <c r="D32" s="128"/>
      <c r="E32" s="128"/>
      <c r="F32" s="254"/>
      <c r="G32" s="128"/>
      <c r="H32" s="128"/>
      <c r="I32" s="118"/>
      <c r="J32" s="104"/>
      <c r="K32" s="118"/>
      <c r="L32" s="118"/>
      <c r="M32" s="118"/>
      <c r="N32" s="104"/>
      <c r="O32" s="118"/>
      <c r="P32" s="118"/>
      <c r="Q32" s="118"/>
      <c r="R32" s="104"/>
      <c r="S32" s="104"/>
      <c r="T32" s="118"/>
      <c r="U32" s="118"/>
      <c r="V32" s="118"/>
      <c r="W32" s="104"/>
      <c r="X32" s="104"/>
      <c r="Y32" s="118"/>
      <c r="Z32" s="118"/>
      <c r="AA32" s="118"/>
      <c r="AB32" s="104"/>
      <c r="AC32" s="118"/>
      <c r="AD32" s="104"/>
      <c r="AE32" s="118"/>
      <c r="AF32" s="118"/>
      <c r="AG32" s="118"/>
      <c r="AH32" s="118"/>
      <c r="AI32" s="118"/>
      <c r="AJ32" s="118"/>
      <c r="AK32" s="118"/>
      <c r="AL32" s="104"/>
      <c r="AM32" s="118"/>
      <c r="AN32" s="118"/>
      <c r="AO32" s="118"/>
      <c r="AP32" s="118"/>
      <c r="AQ32" s="104"/>
      <c r="AR32" s="104"/>
      <c r="AS32" s="118"/>
      <c r="AT32" s="118"/>
      <c r="AU32" s="118"/>
      <c r="AV32" s="118"/>
      <c r="AW32" s="104"/>
      <c r="AX32" s="104"/>
      <c r="AY32" s="104"/>
      <c r="AZ32" s="104"/>
      <c r="BA32" s="118"/>
      <c r="BB32" s="118"/>
      <c r="BC32" s="104"/>
      <c r="BD32" s="118"/>
      <c r="BE32" s="104"/>
      <c r="BF32" s="118"/>
      <c r="BG32" s="104"/>
      <c r="BH32" s="118"/>
      <c r="BI32" s="104"/>
      <c r="BJ32" s="118"/>
      <c r="BK32" s="118"/>
      <c r="BL32" s="118"/>
      <c r="BM32" s="104"/>
      <c r="BN32" s="104"/>
      <c r="BO32" s="233"/>
      <c r="BP32" s="233"/>
      <c r="BQ32" s="233"/>
      <c r="BR32" s="118"/>
      <c r="BS32" s="104"/>
      <c r="BT32" s="233"/>
      <c r="BU32" s="233"/>
      <c r="BV32" s="233"/>
      <c r="BW32" s="233"/>
      <c r="BX32" s="128"/>
      <c r="BY32" s="233"/>
    </row>
    <row r="33" spans="1:79" s="7" customFormat="1" ht="38.15" customHeight="1">
      <c r="A33" s="128"/>
      <c r="B33" s="254"/>
      <c r="C33" s="128"/>
      <c r="D33" s="128"/>
      <c r="E33" s="128"/>
      <c r="F33" s="254"/>
      <c r="G33" s="128"/>
      <c r="H33" s="128"/>
      <c r="I33" s="118"/>
      <c r="J33" s="104"/>
      <c r="K33" s="118"/>
      <c r="L33" s="118"/>
      <c r="M33" s="118"/>
      <c r="N33" s="104"/>
      <c r="O33" s="118"/>
      <c r="P33" s="118"/>
      <c r="Q33" s="118"/>
      <c r="R33" s="104"/>
      <c r="S33" s="104"/>
      <c r="T33" s="118"/>
      <c r="U33" s="118"/>
      <c r="V33" s="118"/>
      <c r="W33" s="104"/>
      <c r="X33" s="104"/>
      <c r="Y33" s="118"/>
      <c r="Z33" s="118"/>
      <c r="AA33" s="118"/>
      <c r="AB33" s="104"/>
      <c r="AC33" s="118"/>
      <c r="AD33" s="104"/>
      <c r="AE33" s="118"/>
      <c r="AF33" s="118"/>
      <c r="AG33" s="118"/>
      <c r="AH33" s="118"/>
      <c r="AI33" s="118"/>
      <c r="AJ33" s="118"/>
      <c r="AK33" s="118"/>
      <c r="AL33" s="104"/>
      <c r="AM33" s="118"/>
      <c r="AN33" s="118"/>
      <c r="AO33" s="118"/>
      <c r="AP33" s="118"/>
      <c r="AQ33" s="104"/>
      <c r="AR33" s="104"/>
      <c r="AS33" s="118"/>
      <c r="AT33" s="118"/>
      <c r="AU33" s="118"/>
      <c r="AV33" s="118"/>
      <c r="AW33" s="104"/>
      <c r="AX33" s="118"/>
      <c r="AY33" s="104"/>
      <c r="AZ33" s="104"/>
      <c r="BA33" s="118"/>
      <c r="BB33" s="118"/>
      <c r="BC33" s="118"/>
      <c r="BD33" s="118"/>
      <c r="BE33" s="104"/>
      <c r="BF33" s="118"/>
      <c r="BG33" s="104"/>
      <c r="BH33" s="118"/>
      <c r="BI33" s="104"/>
      <c r="BJ33" s="118"/>
      <c r="BK33" s="118"/>
      <c r="BL33" s="118"/>
      <c r="BM33" s="104"/>
      <c r="BN33" s="104"/>
      <c r="BO33" s="233"/>
      <c r="BP33" s="233"/>
      <c r="BQ33" s="233"/>
      <c r="BR33" s="118"/>
      <c r="BS33" s="104"/>
      <c r="BT33" s="233"/>
      <c r="BU33" s="233"/>
      <c r="BV33" s="233"/>
      <c r="BW33" s="233"/>
      <c r="BX33" s="128"/>
      <c r="BY33" s="233"/>
    </row>
    <row r="34" spans="1:79" s="7" customFormat="1" ht="38.15" customHeight="1">
      <c r="A34" s="128"/>
      <c r="B34" s="254"/>
      <c r="C34" s="128"/>
      <c r="D34" s="128"/>
      <c r="E34" s="128"/>
      <c r="F34" s="254"/>
      <c r="G34" s="128"/>
      <c r="H34" s="128"/>
      <c r="I34" s="116"/>
      <c r="J34" s="104"/>
      <c r="K34" s="116"/>
      <c r="L34" s="116"/>
      <c r="M34" s="116"/>
      <c r="N34" s="104"/>
      <c r="O34" s="116"/>
      <c r="P34" s="116"/>
      <c r="Q34" s="116"/>
      <c r="R34" s="104"/>
      <c r="S34" s="104"/>
      <c r="T34" s="116"/>
      <c r="U34" s="116"/>
      <c r="V34" s="116"/>
      <c r="W34" s="104"/>
      <c r="X34" s="104"/>
      <c r="Y34" s="116"/>
      <c r="Z34" s="116"/>
      <c r="AA34" s="116"/>
      <c r="AB34" s="104"/>
      <c r="AC34" s="116"/>
      <c r="AD34" s="104"/>
      <c r="AE34" s="116"/>
      <c r="AF34" s="116"/>
      <c r="AG34" s="116"/>
      <c r="AH34" s="116"/>
      <c r="AI34" s="116"/>
      <c r="AJ34" s="116"/>
      <c r="AK34" s="116"/>
      <c r="AL34" s="104"/>
      <c r="AM34" s="116"/>
      <c r="AN34" s="116"/>
      <c r="AO34" s="116"/>
      <c r="AP34" s="116"/>
      <c r="AQ34" s="104"/>
      <c r="AR34" s="104"/>
      <c r="AS34" s="116"/>
      <c r="AT34" s="116"/>
      <c r="AU34" s="116"/>
      <c r="AV34" s="116"/>
      <c r="AW34" s="104"/>
      <c r="AX34" s="116"/>
      <c r="AY34" s="104"/>
      <c r="AZ34" s="104"/>
      <c r="BA34" s="116"/>
      <c r="BB34" s="116"/>
      <c r="BC34" s="116"/>
      <c r="BD34" s="116"/>
      <c r="BE34" s="104"/>
      <c r="BF34" s="116"/>
      <c r="BG34" s="104"/>
      <c r="BH34" s="116"/>
      <c r="BI34" s="104"/>
      <c r="BJ34" s="116"/>
      <c r="BK34" s="116"/>
      <c r="BL34" s="116"/>
      <c r="BM34" s="104"/>
      <c r="BN34" s="104"/>
      <c r="BO34" s="233"/>
      <c r="BP34" s="233"/>
      <c r="BQ34" s="233"/>
      <c r="BR34" s="116"/>
      <c r="BS34" s="104"/>
      <c r="BT34" s="233"/>
      <c r="BU34" s="233"/>
      <c r="BV34" s="233"/>
      <c r="BW34" s="233"/>
      <c r="BX34" s="128"/>
      <c r="BY34" s="233"/>
    </row>
    <row r="35" spans="1:79" s="7" customFormat="1" ht="38.15" customHeight="1">
      <c r="A35" s="128"/>
      <c r="B35" s="254"/>
      <c r="C35" s="128"/>
      <c r="D35" s="128"/>
      <c r="E35" s="128"/>
      <c r="F35" s="254"/>
      <c r="G35" s="128"/>
      <c r="H35" s="128"/>
      <c r="I35" s="116"/>
      <c r="J35" s="104"/>
      <c r="K35" s="116"/>
      <c r="L35" s="116"/>
      <c r="M35" s="116"/>
      <c r="N35" s="104"/>
      <c r="O35" s="116"/>
      <c r="P35" s="116"/>
      <c r="Q35" s="116"/>
      <c r="R35" s="104"/>
      <c r="S35" s="104"/>
      <c r="T35" s="116"/>
      <c r="U35" s="116"/>
      <c r="V35" s="116"/>
      <c r="W35" s="104"/>
      <c r="X35" s="104"/>
      <c r="Y35" s="116"/>
      <c r="Z35" s="116"/>
      <c r="AA35" s="116"/>
      <c r="AB35" s="104"/>
      <c r="AC35" s="116"/>
      <c r="AD35" s="104"/>
      <c r="AE35" s="116"/>
      <c r="AF35" s="116"/>
      <c r="AG35" s="116"/>
      <c r="AH35" s="116"/>
      <c r="AI35" s="116"/>
      <c r="AJ35" s="116"/>
      <c r="AK35" s="116"/>
      <c r="AL35" s="104"/>
      <c r="AM35" s="116"/>
      <c r="AN35" s="116"/>
      <c r="AO35" s="116"/>
      <c r="AP35" s="116"/>
      <c r="AQ35" s="104"/>
      <c r="AR35" s="104"/>
      <c r="AS35" s="116"/>
      <c r="AT35" s="116"/>
      <c r="AU35" s="116"/>
      <c r="AV35" s="116"/>
      <c r="AW35" s="104"/>
      <c r="AX35" s="116"/>
      <c r="AY35" s="104"/>
      <c r="AZ35" s="104"/>
      <c r="BA35" s="116"/>
      <c r="BB35" s="116"/>
      <c r="BC35" s="116"/>
      <c r="BD35" s="116"/>
      <c r="BE35" s="104"/>
      <c r="BF35" s="116"/>
      <c r="BG35" s="104"/>
      <c r="BH35" s="116"/>
      <c r="BI35" s="104"/>
      <c r="BJ35" s="116"/>
      <c r="BK35" s="116"/>
      <c r="BL35" s="116"/>
      <c r="BM35" s="104"/>
      <c r="BN35" s="104"/>
      <c r="BO35" s="233"/>
      <c r="BP35" s="233"/>
      <c r="BQ35" s="233"/>
      <c r="BR35" s="116"/>
      <c r="BS35" s="104"/>
      <c r="BT35" s="233"/>
      <c r="BU35" s="233"/>
      <c r="BV35" s="233"/>
      <c r="BW35" s="233"/>
      <c r="BX35" s="128"/>
      <c r="BY35" s="233"/>
    </row>
    <row r="36" spans="1:79" s="7" customFormat="1" ht="38.15" customHeight="1">
      <c r="A36" s="128"/>
      <c r="B36" s="254"/>
      <c r="C36" s="128"/>
      <c r="D36" s="128"/>
      <c r="E36" s="128"/>
      <c r="F36" s="254"/>
      <c r="G36" s="128"/>
      <c r="H36" s="128"/>
      <c r="I36" s="116"/>
      <c r="J36" s="117"/>
      <c r="K36" s="116"/>
      <c r="L36" s="116"/>
      <c r="M36" s="116"/>
      <c r="N36" s="104"/>
      <c r="O36" s="116"/>
      <c r="P36" s="116"/>
      <c r="Q36" s="116"/>
      <c r="R36" s="104"/>
      <c r="S36" s="104"/>
      <c r="T36" s="116"/>
      <c r="U36" s="116"/>
      <c r="V36" s="116"/>
      <c r="W36" s="104"/>
      <c r="X36" s="104"/>
      <c r="Y36" s="116"/>
      <c r="Z36" s="116"/>
      <c r="AA36" s="116"/>
      <c r="AB36" s="104"/>
      <c r="AC36" s="116"/>
      <c r="AD36" s="104"/>
      <c r="AE36" s="116"/>
      <c r="AF36" s="116"/>
      <c r="AG36" s="116"/>
      <c r="AH36" s="116"/>
      <c r="AI36" s="116"/>
      <c r="AJ36" s="116"/>
      <c r="AK36" s="116"/>
      <c r="AL36" s="104"/>
      <c r="AM36" s="116"/>
      <c r="AN36" s="116"/>
      <c r="AO36" s="116"/>
      <c r="AP36" s="116"/>
      <c r="AQ36" s="104"/>
      <c r="AR36" s="104"/>
      <c r="AS36" s="116"/>
      <c r="AT36" s="116"/>
      <c r="AU36" s="116"/>
      <c r="AV36" s="116"/>
      <c r="AW36" s="104"/>
      <c r="AX36" s="104"/>
      <c r="AY36" s="104"/>
      <c r="AZ36" s="104"/>
      <c r="BA36" s="116"/>
      <c r="BB36" s="116"/>
      <c r="BC36" s="104"/>
      <c r="BD36" s="116"/>
      <c r="BE36" s="104"/>
      <c r="BF36" s="116"/>
      <c r="BG36" s="104"/>
      <c r="BH36" s="116"/>
      <c r="BI36" s="104"/>
      <c r="BJ36" s="116"/>
      <c r="BK36" s="116"/>
      <c r="BL36" s="116"/>
      <c r="BM36" s="104"/>
      <c r="BN36" s="104"/>
      <c r="BO36" s="233"/>
      <c r="BP36" s="233"/>
      <c r="BQ36" s="233"/>
      <c r="BR36" s="116"/>
      <c r="BS36" s="104"/>
      <c r="BT36" s="233"/>
      <c r="BU36" s="233"/>
      <c r="BV36" s="233"/>
      <c r="BW36" s="233"/>
      <c r="BX36" s="128"/>
      <c r="BY36" s="233"/>
    </row>
    <row r="37" spans="1:79" s="7" customFormat="1" ht="38.15" customHeight="1">
      <c r="A37" s="128"/>
      <c r="B37" s="254"/>
      <c r="C37" s="128"/>
      <c r="D37" s="128"/>
      <c r="E37" s="128"/>
      <c r="F37" s="254"/>
      <c r="G37" s="128"/>
      <c r="H37" s="128"/>
      <c r="I37" s="118"/>
      <c r="J37" s="104"/>
      <c r="K37" s="118"/>
      <c r="L37" s="118"/>
      <c r="M37" s="118"/>
      <c r="N37" s="104"/>
      <c r="O37" s="118"/>
      <c r="P37" s="118"/>
      <c r="Q37" s="118"/>
      <c r="R37" s="104"/>
      <c r="S37" s="104"/>
      <c r="T37" s="118"/>
      <c r="U37" s="118"/>
      <c r="V37" s="118"/>
      <c r="W37" s="104"/>
      <c r="X37" s="104"/>
      <c r="Y37" s="118"/>
      <c r="Z37" s="118"/>
      <c r="AA37" s="118"/>
      <c r="AB37" s="104"/>
      <c r="AC37" s="118"/>
      <c r="AD37" s="104"/>
      <c r="AE37" s="118"/>
      <c r="AF37" s="118"/>
      <c r="AG37" s="118"/>
      <c r="AH37" s="118"/>
      <c r="AI37" s="118"/>
      <c r="AJ37" s="118"/>
      <c r="AK37" s="118"/>
      <c r="AL37" s="104"/>
      <c r="AM37" s="118"/>
      <c r="AN37" s="118"/>
      <c r="AO37" s="118"/>
      <c r="AP37" s="118"/>
      <c r="AQ37" s="104"/>
      <c r="AR37" s="104"/>
      <c r="AS37" s="118"/>
      <c r="AT37" s="118"/>
      <c r="AU37" s="118"/>
      <c r="AV37" s="118"/>
      <c r="AW37" s="104"/>
      <c r="AX37" s="104"/>
      <c r="AY37" s="104"/>
      <c r="AZ37" s="104"/>
      <c r="BA37" s="118"/>
      <c r="BB37" s="118"/>
      <c r="BC37" s="104"/>
      <c r="BD37" s="118"/>
      <c r="BE37" s="104"/>
      <c r="BF37" s="118"/>
      <c r="BG37" s="104"/>
      <c r="BH37" s="118"/>
      <c r="BI37" s="104"/>
      <c r="BJ37" s="118"/>
      <c r="BK37" s="118"/>
      <c r="BL37" s="118"/>
      <c r="BM37" s="104"/>
      <c r="BN37" s="104"/>
      <c r="BO37" s="233"/>
      <c r="BP37" s="233"/>
      <c r="BQ37" s="233"/>
      <c r="BR37" s="118"/>
      <c r="BS37" s="104"/>
      <c r="BT37" s="233"/>
      <c r="BU37" s="233"/>
      <c r="BV37" s="233"/>
      <c r="BW37" s="233"/>
      <c r="BX37" s="128"/>
      <c r="BY37" s="233"/>
    </row>
    <row r="38" spans="1:79" s="7" customFormat="1" ht="38.15" customHeight="1">
      <c r="A38" s="128"/>
      <c r="B38" s="254"/>
      <c r="C38" s="128"/>
      <c r="D38" s="128"/>
      <c r="E38" s="128"/>
      <c r="F38" s="254"/>
      <c r="G38" s="128"/>
      <c r="H38" s="128"/>
      <c r="I38" s="118"/>
      <c r="J38" s="104"/>
      <c r="K38" s="118"/>
      <c r="L38" s="118"/>
      <c r="M38" s="118"/>
      <c r="N38" s="104"/>
      <c r="O38" s="118"/>
      <c r="P38" s="118"/>
      <c r="Q38" s="118"/>
      <c r="R38" s="104"/>
      <c r="S38" s="104"/>
      <c r="T38" s="118"/>
      <c r="U38" s="118"/>
      <c r="V38" s="118"/>
      <c r="W38" s="104"/>
      <c r="X38" s="104"/>
      <c r="Y38" s="118"/>
      <c r="Z38" s="118"/>
      <c r="AA38" s="118"/>
      <c r="AB38" s="104"/>
      <c r="AC38" s="118"/>
      <c r="AD38" s="104"/>
      <c r="AE38" s="118"/>
      <c r="AF38" s="118"/>
      <c r="AG38" s="118"/>
      <c r="AH38" s="118"/>
      <c r="AI38" s="118"/>
      <c r="AJ38" s="118"/>
      <c r="AK38" s="118"/>
      <c r="AL38" s="104"/>
      <c r="AM38" s="118"/>
      <c r="AN38" s="118"/>
      <c r="AO38" s="118"/>
      <c r="AP38" s="118"/>
      <c r="AQ38" s="104"/>
      <c r="AR38" s="104"/>
      <c r="AS38" s="118"/>
      <c r="AT38" s="118"/>
      <c r="AU38" s="118"/>
      <c r="AV38" s="118"/>
      <c r="AW38" s="104"/>
      <c r="AX38" s="118"/>
      <c r="AY38" s="104"/>
      <c r="AZ38" s="104"/>
      <c r="BA38" s="118"/>
      <c r="BB38" s="118"/>
      <c r="BC38" s="118"/>
      <c r="BD38" s="118"/>
      <c r="BE38" s="104"/>
      <c r="BF38" s="118"/>
      <c r="BG38" s="104"/>
      <c r="BH38" s="118"/>
      <c r="BI38" s="104"/>
      <c r="BJ38" s="118"/>
      <c r="BK38" s="118"/>
      <c r="BL38" s="118"/>
      <c r="BM38" s="104"/>
      <c r="BN38" s="104"/>
      <c r="BO38" s="233"/>
      <c r="BP38" s="233"/>
      <c r="BQ38" s="233"/>
      <c r="BR38" s="118"/>
      <c r="BS38" s="104"/>
      <c r="BT38" s="233"/>
      <c r="BU38" s="233"/>
      <c r="BV38" s="233"/>
      <c r="BW38" s="233"/>
      <c r="BX38" s="128"/>
      <c r="BY38" s="233"/>
    </row>
    <row r="39" spans="1:79" s="7" customFormat="1" ht="38.15" customHeight="1">
      <c r="A39" s="128"/>
      <c r="B39" s="254"/>
      <c r="C39" s="128"/>
      <c r="D39" s="128"/>
      <c r="E39" s="128"/>
      <c r="F39" s="254"/>
      <c r="G39" s="128"/>
      <c r="H39" s="128"/>
      <c r="I39" s="116"/>
      <c r="J39" s="104"/>
      <c r="K39" s="116"/>
      <c r="L39" s="116"/>
      <c r="M39" s="116"/>
      <c r="N39" s="104"/>
      <c r="O39" s="116"/>
      <c r="P39" s="116"/>
      <c r="Q39" s="116"/>
      <c r="R39" s="104"/>
      <c r="S39" s="104"/>
      <c r="T39" s="116"/>
      <c r="U39" s="116"/>
      <c r="V39" s="116"/>
      <c r="W39" s="104"/>
      <c r="X39" s="104"/>
      <c r="Y39" s="116"/>
      <c r="Z39" s="116"/>
      <c r="AA39" s="116"/>
      <c r="AB39" s="104"/>
      <c r="AC39" s="116"/>
      <c r="AD39" s="104"/>
      <c r="AE39" s="116"/>
      <c r="AF39" s="116"/>
      <c r="AG39" s="116"/>
      <c r="AH39" s="116"/>
      <c r="AI39" s="116"/>
      <c r="AJ39" s="116"/>
      <c r="AK39" s="116"/>
      <c r="AL39" s="104"/>
      <c r="AM39" s="116"/>
      <c r="AN39" s="116"/>
      <c r="AO39" s="116"/>
      <c r="AP39" s="116"/>
      <c r="AQ39" s="104"/>
      <c r="AR39" s="104"/>
      <c r="AS39" s="116"/>
      <c r="AT39" s="116"/>
      <c r="AU39" s="116"/>
      <c r="AV39" s="116"/>
      <c r="AW39" s="104"/>
      <c r="AX39" s="116"/>
      <c r="AY39" s="104"/>
      <c r="AZ39" s="104"/>
      <c r="BA39" s="116"/>
      <c r="BB39" s="116"/>
      <c r="BC39" s="116"/>
      <c r="BD39" s="116"/>
      <c r="BE39" s="104"/>
      <c r="BF39" s="116"/>
      <c r="BG39" s="104"/>
      <c r="BH39" s="116"/>
      <c r="BI39" s="104"/>
      <c r="BJ39" s="116"/>
      <c r="BK39" s="116"/>
      <c r="BL39" s="116"/>
      <c r="BM39" s="104"/>
      <c r="BN39" s="104"/>
      <c r="BO39" s="233"/>
      <c r="BP39" s="233"/>
      <c r="BQ39" s="233"/>
      <c r="BR39" s="116"/>
      <c r="BS39" s="104"/>
      <c r="BT39" s="233"/>
      <c r="BU39" s="233"/>
      <c r="BV39" s="233"/>
      <c r="BW39" s="233"/>
      <c r="BX39" s="128"/>
      <c r="BY39" s="233"/>
    </row>
    <row r="40" spans="1:79" s="7" customFormat="1" ht="38.15" customHeight="1">
      <c r="A40" s="128"/>
      <c r="B40" s="254"/>
      <c r="C40" s="128"/>
      <c r="D40" s="128"/>
      <c r="E40" s="128"/>
      <c r="F40" s="254"/>
      <c r="G40" s="128"/>
      <c r="H40" s="128"/>
      <c r="I40" s="116"/>
      <c r="J40" s="104"/>
      <c r="K40" s="116"/>
      <c r="L40" s="116"/>
      <c r="M40" s="116"/>
      <c r="N40" s="104"/>
      <c r="O40" s="116"/>
      <c r="P40" s="116"/>
      <c r="Q40" s="116"/>
      <c r="R40" s="104"/>
      <c r="S40" s="104"/>
      <c r="T40" s="116"/>
      <c r="U40" s="116"/>
      <c r="V40" s="116"/>
      <c r="W40" s="104"/>
      <c r="X40" s="104"/>
      <c r="Y40" s="116"/>
      <c r="Z40" s="116"/>
      <c r="AA40" s="116"/>
      <c r="AB40" s="104"/>
      <c r="AC40" s="116"/>
      <c r="AD40" s="104"/>
      <c r="AE40" s="116"/>
      <c r="AF40" s="116"/>
      <c r="AG40" s="116"/>
      <c r="AH40" s="116"/>
      <c r="AI40" s="116"/>
      <c r="AJ40" s="116"/>
      <c r="AK40" s="116"/>
      <c r="AL40" s="104"/>
      <c r="AM40" s="116"/>
      <c r="AN40" s="116"/>
      <c r="AO40" s="116"/>
      <c r="AP40" s="116"/>
      <c r="AQ40" s="104"/>
      <c r="AR40" s="104"/>
      <c r="AS40" s="116"/>
      <c r="AT40" s="116"/>
      <c r="AU40" s="116"/>
      <c r="AV40" s="116"/>
      <c r="AW40" s="104"/>
      <c r="AX40" s="116"/>
      <c r="AY40" s="104"/>
      <c r="AZ40" s="104"/>
      <c r="BA40" s="116"/>
      <c r="BB40" s="116"/>
      <c r="BC40" s="116"/>
      <c r="BD40" s="116"/>
      <c r="BE40" s="104"/>
      <c r="BF40" s="116"/>
      <c r="BG40" s="104"/>
      <c r="BH40" s="116"/>
      <c r="BI40" s="104"/>
      <c r="BJ40" s="116"/>
      <c r="BK40" s="116"/>
      <c r="BL40" s="116"/>
      <c r="BM40" s="104"/>
      <c r="BN40" s="104"/>
      <c r="BO40" s="233"/>
      <c r="BP40" s="233"/>
      <c r="BQ40" s="233"/>
      <c r="BR40" s="116"/>
      <c r="BS40" s="104"/>
      <c r="BT40" s="233"/>
      <c r="BU40" s="233"/>
      <c r="BV40" s="233"/>
      <c r="BW40" s="233"/>
      <c r="BX40" s="128"/>
      <c r="BY40" s="233"/>
    </row>
    <row r="41" spans="1:79" s="7" customFormat="1" ht="38.15" customHeight="1">
      <c r="A41" s="128"/>
      <c r="B41" s="254"/>
      <c r="C41" s="128"/>
      <c r="D41" s="128"/>
      <c r="E41" s="128"/>
      <c r="F41" s="254"/>
      <c r="G41" s="128"/>
      <c r="H41" s="128"/>
      <c r="I41" s="116"/>
      <c r="J41" s="117"/>
      <c r="K41" s="116"/>
      <c r="L41" s="116"/>
      <c r="M41" s="116"/>
      <c r="N41" s="104"/>
      <c r="O41" s="116"/>
      <c r="P41" s="116"/>
      <c r="Q41" s="116"/>
      <c r="R41" s="104"/>
      <c r="S41" s="104"/>
      <c r="T41" s="116"/>
      <c r="U41" s="116"/>
      <c r="V41" s="116"/>
      <c r="W41" s="104"/>
      <c r="X41" s="104"/>
      <c r="Y41" s="116"/>
      <c r="Z41" s="116"/>
      <c r="AA41" s="116"/>
      <c r="AB41" s="104"/>
      <c r="AC41" s="116"/>
      <c r="AD41" s="104"/>
      <c r="AE41" s="116"/>
      <c r="AF41" s="116"/>
      <c r="AG41" s="116"/>
      <c r="AH41" s="116"/>
      <c r="AI41" s="116"/>
      <c r="AJ41" s="116"/>
      <c r="AK41" s="116"/>
      <c r="AL41" s="104"/>
      <c r="AM41" s="116"/>
      <c r="AN41" s="116"/>
      <c r="AO41" s="116"/>
      <c r="AP41" s="116"/>
      <c r="AQ41" s="104"/>
      <c r="AR41" s="104"/>
      <c r="AS41" s="116"/>
      <c r="AT41" s="116"/>
      <c r="AU41" s="116"/>
      <c r="AV41" s="116"/>
      <c r="AW41" s="104"/>
      <c r="AX41" s="104"/>
      <c r="AY41" s="104"/>
      <c r="AZ41" s="104"/>
      <c r="BA41" s="116"/>
      <c r="BB41" s="116"/>
      <c r="BC41" s="104"/>
      <c r="BD41" s="116"/>
      <c r="BE41" s="104"/>
      <c r="BF41" s="116"/>
      <c r="BG41" s="104"/>
      <c r="BH41" s="116"/>
      <c r="BI41" s="104"/>
      <c r="BJ41" s="116"/>
      <c r="BK41" s="116"/>
      <c r="BL41" s="116"/>
      <c r="BM41" s="104"/>
      <c r="BN41" s="104"/>
      <c r="BO41" s="233"/>
      <c r="BP41" s="233"/>
      <c r="BQ41" s="233"/>
      <c r="BR41" s="116"/>
      <c r="BS41" s="104"/>
      <c r="BT41" s="233"/>
      <c r="BU41" s="233"/>
      <c r="BV41" s="233"/>
      <c r="BW41" s="233"/>
      <c r="BX41" s="128"/>
      <c r="BY41" s="233"/>
    </row>
    <row r="42" spans="1:79" s="7" customFormat="1" ht="38.15" customHeight="1">
      <c r="A42" s="128"/>
      <c r="B42" s="254"/>
      <c r="C42" s="128"/>
      <c r="D42" s="128"/>
      <c r="E42" s="128"/>
      <c r="F42" s="254"/>
      <c r="G42" s="128"/>
      <c r="H42" s="128"/>
      <c r="I42" s="118"/>
      <c r="J42" s="104"/>
      <c r="K42" s="118"/>
      <c r="L42" s="118"/>
      <c r="M42" s="118"/>
      <c r="N42" s="104"/>
      <c r="O42" s="118"/>
      <c r="P42" s="118"/>
      <c r="Q42" s="118"/>
      <c r="R42" s="104"/>
      <c r="S42" s="104"/>
      <c r="T42" s="118"/>
      <c r="U42" s="118"/>
      <c r="V42" s="118"/>
      <c r="W42" s="104"/>
      <c r="X42" s="104"/>
      <c r="Y42" s="118"/>
      <c r="Z42" s="118"/>
      <c r="AA42" s="118"/>
      <c r="AB42" s="104"/>
      <c r="AC42" s="118"/>
      <c r="AD42" s="104"/>
      <c r="AE42" s="118"/>
      <c r="AF42" s="118"/>
      <c r="AG42" s="118"/>
      <c r="AH42" s="118"/>
      <c r="AI42" s="118"/>
      <c r="AJ42" s="118"/>
      <c r="AK42" s="118"/>
      <c r="AL42" s="104"/>
      <c r="AM42" s="118"/>
      <c r="AN42" s="118"/>
      <c r="AO42" s="118"/>
      <c r="AP42" s="118"/>
      <c r="AQ42" s="104"/>
      <c r="AR42" s="104"/>
      <c r="AS42" s="118"/>
      <c r="AT42" s="118"/>
      <c r="AU42" s="118"/>
      <c r="AV42" s="118"/>
      <c r="AW42" s="104"/>
      <c r="AX42" s="104"/>
      <c r="AY42" s="104"/>
      <c r="AZ42" s="104"/>
      <c r="BA42" s="118"/>
      <c r="BB42" s="118"/>
      <c r="BC42" s="104"/>
      <c r="BD42" s="118"/>
      <c r="BE42" s="104"/>
      <c r="BF42" s="118"/>
      <c r="BG42" s="104"/>
      <c r="BH42" s="118"/>
      <c r="BI42" s="104"/>
      <c r="BJ42" s="118"/>
      <c r="BK42" s="118"/>
      <c r="BL42" s="118"/>
      <c r="BM42" s="104"/>
      <c r="BN42" s="104"/>
      <c r="BO42" s="233"/>
      <c r="BP42" s="233"/>
      <c r="BQ42" s="233"/>
      <c r="BR42" s="118"/>
      <c r="BS42" s="104"/>
      <c r="BT42" s="233"/>
      <c r="BU42" s="233"/>
      <c r="BV42" s="233"/>
      <c r="BW42" s="233"/>
      <c r="BX42" s="128"/>
      <c r="BY42" s="233"/>
    </row>
    <row r="43" spans="1:79" s="7" customFormat="1" ht="38.15" customHeight="1">
      <c r="A43" s="128"/>
      <c r="B43" s="254"/>
      <c r="C43" s="128"/>
      <c r="D43" s="128"/>
      <c r="E43" s="128"/>
      <c r="F43" s="254"/>
      <c r="G43" s="128"/>
      <c r="H43" s="128"/>
      <c r="I43" s="118"/>
      <c r="J43" s="104"/>
      <c r="K43" s="118"/>
      <c r="L43" s="118"/>
      <c r="M43" s="118"/>
      <c r="N43" s="104"/>
      <c r="O43" s="118"/>
      <c r="P43" s="118"/>
      <c r="Q43" s="118"/>
      <c r="R43" s="104"/>
      <c r="S43" s="104"/>
      <c r="T43" s="118"/>
      <c r="U43" s="118"/>
      <c r="V43" s="118"/>
      <c r="W43" s="104"/>
      <c r="X43" s="104"/>
      <c r="Y43" s="118"/>
      <c r="Z43" s="118"/>
      <c r="AA43" s="118"/>
      <c r="AB43" s="104"/>
      <c r="AC43" s="118"/>
      <c r="AD43" s="104"/>
      <c r="AE43" s="118"/>
      <c r="AF43" s="118"/>
      <c r="AG43" s="118"/>
      <c r="AH43" s="118"/>
      <c r="AI43" s="118"/>
      <c r="AJ43" s="118"/>
      <c r="AK43" s="118"/>
      <c r="AL43" s="104"/>
      <c r="AM43" s="118"/>
      <c r="AN43" s="118"/>
      <c r="AO43" s="118"/>
      <c r="AP43" s="118"/>
      <c r="AQ43" s="104"/>
      <c r="AR43" s="104"/>
      <c r="AS43" s="118"/>
      <c r="AT43" s="118"/>
      <c r="AU43" s="118"/>
      <c r="AV43" s="118"/>
      <c r="AW43" s="104"/>
      <c r="AX43" s="118"/>
      <c r="AY43" s="104"/>
      <c r="AZ43" s="104"/>
      <c r="BA43" s="118"/>
      <c r="BB43" s="118"/>
      <c r="BC43" s="118"/>
      <c r="BD43" s="118"/>
      <c r="BE43" s="104"/>
      <c r="BF43" s="118"/>
      <c r="BG43" s="104"/>
      <c r="BH43" s="118"/>
      <c r="BI43" s="104"/>
      <c r="BJ43" s="118"/>
      <c r="BK43" s="118"/>
      <c r="BL43" s="118"/>
      <c r="BM43" s="104"/>
      <c r="BN43" s="104"/>
      <c r="BO43" s="233"/>
      <c r="BP43" s="233"/>
      <c r="BQ43" s="233"/>
      <c r="BR43" s="118"/>
      <c r="BS43" s="104"/>
      <c r="BT43" s="233"/>
      <c r="BU43" s="233"/>
      <c r="BV43" s="233"/>
      <c r="BW43" s="233"/>
      <c r="BX43" s="128"/>
      <c r="BY43" s="233"/>
    </row>
    <row r="44" spans="1:79" s="7" customFormat="1" ht="38.15" customHeight="1">
      <c r="A44" s="128"/>
      <c r="B44" s="254"/>
      <c r="C44" s="128"/>
      <c r="D44" s="128"/>
      <c r="E44" s="128"/>
      <c r="F44" s="254"/>
      <c r="G44" s="128"/>
      <c r="H44" s="128"/>
      <c r="I44" s="116"/>
      <c r="J44" s="104"/>
      <c r="K44" s="116"/>
      <c r="L44" s="116"/>
      <c r="M44" s="116"/>
      <c r="N44" s="104"/>
      <c r="O44" s="116"/>
      <c r="P44" s="116"/>
      <c r="Q44" s="116"/>
      <c r="R44" s="104"/>
      <c r="S44" s="104"/>
      <c r="T44" s="116"/>
      <c r="U44" s="116"/>
      <c r="V44" s="116"/>
      <c r="W44" s="104"/>
      <c r="X44" s="104"/>
      <c r="Y44" s="116"/>
      <c r="Z44" s="116"/>
      <c r="AA44" s="116"/>
      <c r="AB44" s="104"/>
      <c r="AC44" s="116"/>
      <c r="AD44" s="104"/>
      <c r="AE44" s="116"/>
      <c r="AF44" s="116"/>
      <c r="AG44" s="116"/>
      <c r="AH44" s="116"/>
      <c r="AI44" s="116"/>
      <c r="AJ44" s="116"/>
      <c r="AK44" s="116"/>
      <c r="AL44" s="104"/>
      <c r="AM44" s="116"/>
      <c r="AN44" s="116"/>
      <c r="AO44" s="116"/>
      <c r="AP44" s="116"/>
      <c r="AQ44" s="104"/>
      <c r="AR44" s="104"/>
      <c r="AS44" s="116"/>
      <c r="AT44" s="116"/>
      <c r="AU44" s="116"/>
      <c r="AV44" s="116"/>
      <c r="AW44" s="104"/>
      <c r="AX44" s="116"/>
      <c r="AY44" s="104"/>
      <c r="AZ44" s="104"/>
      <c r="BA44" s="116"/>
      <c r="BB44" s="116"/>
      <c r="BC44" s="116"/>
      <c r="BD44" s="116"/>
      <c r="BE44" s="104"/>
      <c r="BF44" s="116"/>
      <c r="BG44" s="104"/>
      <c r="BH44" s="116"/>
      <c r="BI44" s="104"/>
      <c r="BJ44" s="116"/>
      <c r="BK44" s="116"/>
      <c r="BL44" s="116"/>
      <c r="BM44" s="104"/>
      <c r="BN44" s="104"/>
      <c r="BO44" s="233"/>
      <c r="BP44" s="233"/>
      <c r="BQ44" s="233"/>
      <c r="BR44" s="116"/>
      <c r="BS44" s="104"/>
      <c r="BT44" s="233"/>
      <c r="BU44" s="233"/>
      <c r="BV44" s="233"/>
      <c r="BW44" s="233"/>
      <c r="BX44" s="128"/>
      <c r="BY44" s="233"/>
    </row>
    <row r="45" spans="1:79" s="7" customFormat="1" ht="38.15" customHeight="1">
      <c r="A45" s="128"/>
      <c r="B45" s="254"/>
      <c r="C45" s="128"/>
      <c r="D45" s="128"/>
      <c r="E45" s="128"/>
      <c r="F45" s="254"/>
      <c r="G45" s="128"/>
      <c r="H45" s="128"/>
      <c r="I45" s="116"/>
      <c r="J45" s="104"/>
      <c r="K45" s="116"/>
      <c r="L45" s="116"/>
      <c r="M45" s="116"/>
      <c r="N45" s="104"/>
      <c r="O45" s="116"/>
      <c r="P45" s="116"/>
      <c r="Q45" s="116"/>
      <c r="R45" s="104"/>
      <c r="S45" s="104"/>
      <c r="T45" s="116"/>
      <c r="U45" s="116"/>
      <c r="V45" s="116"/>
      <c r="W45" s="104"/>
      <c r="X45" s="104"/>
      <c r="Y45" s="116"/>
      <c r="Z45" s="116"/>
      <c r="AA45" s="116"/>
      <c r="AB45" s="104"/>
      <c r="AC45" s="116"/>
      <c r="AD45" s="104"/>
      <c r="AE45" s="116"/>
      <c r="AF45" s="116"/>
      <c r="AG45" s="116"/>
      <c r="AH45" s="116"/>
      <c r="AI45" s="116"/>
      <c r="AJ45" s="116"/>
      <c r="AK45" s="116"/>
      <c r="AL45" s="104"/>
      <c r="AM45" s="116"/>
      <c r="AN45" s="116"/>
      <c r="AO45" s="116"/>
      <c r="AP45" s="116"/>
      <c r="AQ45" s="104"/>
      <c r="AR45" s="104"/>
      <c r="AS45" s="116"/>
      <c r="AT45" s="116"/>
      <c r="AU45" s="116"/>
      <c r="AV45" s="116"/>
      <c r="AW45" s="104"/>
      <c r="AX45" s="116"/>
      <c r="AY45" s="104"/>
      <c r="AZ45" s="104"/>
      <c r="BA45" s="116"/>
      <c r="BB45" s="116"/>
      <c r="BC45" s="116"/>
      <c r="BD45" s="116"/>
      <c r="BE45" s="104"/>
      <c r="BF45" s="116"/>
      <c r="BG45" s="104"/>
      <c r="BH45" s="116"/>
      <c r="BI45" s="104"/>
      <c r="BJ45" s="116"/>
      <c r="BK45" s="116"/>
      <c r="BL45" s="116"/>
      <c r="BM45" s="104"/>
      <c r="BN45" s="104"/>
      <c r="BO45" s="233"/>
      <c r="BP45" s="233"/>
      <c r="BQ45" s="233"/>
      <c r="BR45" s="116"/>
      <c r="BS45" s="104"/>
      <c r="BT45" s="233"/>
      <c r="BU45" s="233"/>
      <c r="BV45" s="233"/>
      <c r="BW45" s="233"/>
      <c r="BX45" s="128"/>
      <c r="BY45" s="233"/>
    </row>
    <row r="46" spans="1:79" s="7" customFormat="1" ht="38.15" customHeight="1">
      <c r="A46" s="128"/>
      <c r="B46" s="254"/>
      <c r="C46" s="128"/>
      <c r="D46" s="128"/>
      <c r="E46" s="128"/>
      <c r="F46" s="254"/>
      <c r="G46" s="128"/>
      <c r="H46" s="128"/>
      <c r="I46" s="116"/>
      <c r="J46" s="117"/>
      <c r="K46" s="116"/>
      <c r="L46" s="116"/>
      <c r="M46" s="116"/>
      <c r="N46" s="104"/>
      <c r="O46" s="116"/>
      <c r="P46" s="116"/>
      <c r="Q46" s="116"/>
      <c r="R46" s="104"/>
      <c r="S46" s="104"/>
      <c r="T46" s="116"/>
      <c r="U46" s="116"/>
      <c r="V46" s="116"/>
      <c r="W46" s="104"/>
      <c r="X46" s="104"/>
      <c r="Y46" s="116"/>
      <c r="Z46" s="116"/>
      <c r="AA46" s="116"/>
      <c r="AB46" s="104"/>
      <c r="AC46" s="116"/>
      <c r="AD46" s="104"/>
      <c r="AE46" s="116"/>
      <c r="AF46" s="116"/>
      <c r="AG46" s="116"/>
      <c r="AH46" s="116"/>
      <c r="AI46" s="116"/>
      <c r="AJ46" s="116"/>
      <c r="AK46" s="116"/>
      <c r="AL46" s="104"/>
      <c r="AM46" s="116"/>
      <c r="AN46" s="116"/>
      <c r="AO46" s="116"/>
      <c r="AP46" s="116"/>
      <c r="AQ46" s="104"/>
      <c r="AR46" s="104"/>
      <c r="AS46" s="116"/>
      <c r="AT46" s="116"/>
      <c r="AU46" s="116"/>
      <c r="AV46" s="116"/>
      <c r="AW46" s="104"/>
      <c r="AX46" s="104"/>
      <c r="AY46" s="104"/>
      <c r="AZ46" s="104"/>
      <c r="BA46" s="116"/>
      <c r="BB46" s="116"/>
      <c r="BC46" s="104"/>
      <c r="BD46" s="116"/>
      <c r="BE46" s="104"/>
      <c r="BF46" s="116"/>
      <c r="BG46" s="104"/>
      <c r="BH46" s="116"/>
      <c r="BI46" s="104"/>
      <c r="BJ46" s="116"/>
      <c r="BK46" s="116"/>
      <c r="BL46" s="116"/>
      <c r="BM46" s="104"/>
      <c r="BN46" s="104"/>
      <c r="BO46" s="233"/>
      <c r="BP46" s="233"/>
      <c r="BQ46" s="233"/>
      <c r="BR46" s="116"/>
      <c r="BS46" s="104"/>
      <c r="BT46" s="233"/>
      <c r="BU46" s="233"/>
      <c r="BV46" s="233"/>
      <c r="BW46" s="233"/>
      <c r="BX46" s="128"/>
      <c r="BY46" s="233"/>
    </row>
    <row r="47" spans="1:79" s="47" customFormat="1" ht="18" customHeight="1">
      <c r="H47" s="290"/>
    </row>
    <row r="48" spans="1:79" s="47" customFormat="1" ht="18" customHeight="1">
      <c r="B48" s="149"/>
      <c r="E48" s="18"/>
      <c r="F48" s="161"/>
      <c r="H48" s="290"/>
      <c r="S48" s="164"/>
      <c r="T48" s="164"/>
      <c r="U48" s="164"/>
      <c r="V48" s="164"/>
      <c r="X48" s="164"/>
      <c r="Y48" s="164"/>
      <c r="Z48" s="164"/>
      <c r="AA48" s="164" t="s">
        <v>5111</v>
      </c>
      <c r="AB48" s="47" t="s">
        <v>5112</v>
      </c>
      <c r="AC48" s="164"/>
      <c r="AD48" s="164"/>
      <c r="AJ48" s="164"/>
      <c r="AK48" s="164"/>
      <c r="AP48" s="111" t="s">
        <v>5113</v>
      </c>
      <c r="AV48" s="111"/>
      <c r="AY48" s="111"/>
      <c r="AZ48" s="111"/>
      <c r="BD48" s="111"/>
      <c r="BG48" s="111"/>
      <c r="BP48" s="149"/>
      <c r="BQ48" s="149"/>
      <c r="BS48" s="647"/>
      <c r="BT48" s="149"/>
      <c r="BX48" s="18"/>
      <c r="BY48" s="149"/>
      <c r="BZ48" s="149"/>
      <c r="CA48" s="149"/>
    </row>
    <row r="49" spans="1:79" s="47" customFormat="1" ht="18" customHeight="1">
      <c r="A49" s="162" t="s">
        <v>2056</v>
      </c>
      <c r="B49" s="163" t="s">
        <v>5110</v>
      </c>
      <c r="C49" s="163"/>
      <c r="D49" s="163"/>
      <c r="E49" s="18"/>
      <c r="F49" s="161"/>
      <c r="H49" s="290"/>
      <c r="S49" s="165"/>
      <c r="T49" s="165"/>
      <c r="U49" s="165"/>
      <c r="V49" s="165"/>
      <c r="W49"/>
      <c r="X49" s="165"/>
      <c r="Y49" s="165"/>
      <c r="Z49" s="165"/>
      <c r="AA49" s="165" t="s">
        <v>5138</v>
      </c>
      <c r="AB49" t="s">
        <v>6835</v>
      </c>
      <c r="AC49" s="165"/>
      <c r="AD49" s="165"/>
      <c r="AE49"/>
      <c r="AJ49" s="165"/>
      <c r="AK49" s="165"/>
      <c r="AL49"/>
      <c r="AP49" s="111" t="s">
        <v>6836</v>
      </c>
      <c r="AR49"/>
      <c r="AV49" s="111"/>
      <c r="AX49" s="111"/>
      <c r="AY49" s="111"/>
      <c r="AZ49" s="111"/>
      <c r="BD49" s="111"/>
      <c r="BG49" s="111"/>
      <c r="BH49" s="648" t="s">
        <v>4491</v>
      </c>
      <c r="BJ49"/>
      <c r="BK49"/>
      <c r="BR49" s="647"/>
      <c r="BS49" s="100"/>
      <c r="BV49" s="647" t="s">
        <v>2018</v>
      </c>
      <c r="BW49" s="149"/>
      <c r="BX49" s="18"/>
      <c r="BZ49" s="647"/>
      <c r="CA49" s="647"/>
    </row>
    <row r="50" spans="1:79" customFormat="1" ht="18" customHeight="1">
      <c r="A50" s="165" t="s">
        <v>5114</v>
      </c>
      <c r="B50" s="163" t="s">
        <v>5137</v>
      </c>
      <c r="C50" s="163"/>
      <c r="D50" s="163"/>
      <c r="E50" s="18"/>
      <c r="G50" s="166" t="s">
        <v>5922</v>
      </c>
      <c r="H50" s="291"/>
      <c r="R50" s="13"/>
      <c r="S50" s="165"/>
      <c r="T50" s="165"/>
      <c r="U50" s="165"/>
      <c r="V50" s="165"/>
      <c r="X50" s="165"/>
      <c r="Y50" s="165"/>
      <c r="Z50" s="165"/>
      <c r="AA50" s="165" t="s">
        <v>3132</v>
      </c>
      <c r="AB50" t="s">
        <v>3694</v>
      </c>
      <c r="AC50" s="165"/>
      <c r="AD50" s="165"/>
      <c r="AF50" s="36"/>
      <c r="AJ50" s="165"/>
      <c r="AK50" s="165"/>
      <c r="AM50" s="36"/>
      <c r="AN50" s="36"/>
      <c r="AP50" s="111" t="s">
        <v>686</v>
      </c>
      <c r="AS50" s="36"/>
      <c r="AT50" s="36"/>
      <c r="AV50" s="111"/>
      <c r="AX50" s="167"/>
      <c r="AY50" s="111"/>
      <c r="AZ50" s="111"/>
      <c r="BA50" s="648"/>
      <c r="BD50" s="111"/>
      <c r="BE50" s="648"/>
      <c r="BG50" s="111"/>
      <c r="BH50" s="95" t="s">
        <v>1496</v>
      </c>
      <c r="BM50" s="13"/>
      <c r="BN50" s="13"/>
      <c r="BP50" s="125"/>
      <c r="BQ50" s="125"/>
      <c r="BR50" s="649"/>
      <c r="BS50" s="100"/>
      <c r="BT50" s="125"/>
      <c r="BU50" s="647"/>
      <c r="BV50" s="100" t="s">
        <v>3820</v>
      </c>
      <c r="BW50" s="47"/>
      <c r="BX50" s="18"/>
      <c r="BY50" s="125"/>
      <c r="BZ50" s="647"/>
      <c r="CA50" s="647"/>
    </row>
    <row r="51" spans="1:79" customFormat="1" ht="18" customHeight="1">
      <c r="B51" s="166" t="s">
        <v>3131</v>
      </c>
      <c r="E51" s="43"/>
      <c r="F51" s="119"/>
      <c r="H51" s="291"/>
      <c r="AB51" t="s">
        <v>5108</v>
      </c>
      <c r="AF51" s="36"/>
      <c r="AM51" s="36"/>
      <c r="AN51" s="36"/>
      <c r="AP51" s="111" t="s">
        <v>1989</v>
      </c>
      <c r="AS51" s="36"/>
      <c r="AT51" s="36"/>
      <c r="AV51" s="111"/>
      <c r="AX51" s="167"/>
      <c r="AY51" s="111"/>
      <c r="AZ51" s="111"/>
      <c r="BA51" s="95"/>
      <c r="BD51" s="111"/>
      <c r="BE51" s="95"/>
      <c r="BG51" s="111"/>
      <c r="BH51" s="166" t="s">
        <v>2689</v>
      </c>
      <c r="BM51" s="13"/>
      <c r="BN51" s="13"/>
      <c r="BP51" s="125"/>
      <c r="BQ51" s="125"/>
      <c r="BR51" s="125"/>
      <c r="BS51" s="125"/>
      <c r="BT51" s="125"/>
      <c r="BU51" s="166"/>
      <c r="BV51" s="100" t="s">
        <v>5997</v>
      </c>
      <c r="BW51" s="125"/>
      <c r="BX51" s="43"/>
      <c r="BY51" s="125"/>
      <c r="BZ51" s="125"/>
      <c r="CA51" s="649"/>
    </row>
    <row r="52" spans="1:79" customFormat="1" ht="18" customHeight="1">
      <c r="B52" s="125"/>
      <c r="E52" s="43"/>
      <c r="F52" s="119"/>
      <c r="H52" s="291"/>
      <c r="AD52" s="36"/>
      <c r="AG52" s="36"/>
      <c r="AH52" s="36"/>
      <c r="AI52" s="36"/>
      <c r="AJ52" s="36"/>
      <c r="AK52" s="36"/>
      <c r="AL52" s="36"/>
      <c r="AM52" s="36"/>
      <c r="AN52" s="36"/>
      <c r="AR52" s="36"/>
      <c r="AS52" s="36"/>
      <c r="AT52" s="36"/>
      <c r="BE52" s="95"/>
      <c r="BH52" s="168"/>
      <c r="BX52" s="43"/>
    </row>
    <row r="53" spans="1:79" customFormat="1" ht="12.5">
      <c r="E53" s="1"/>
      <c r="H53" s="291"/>
      <c r="BX53" s="1"/>
    </row>
  </sheetData>
  <mergeCells count="79">
    <mergeCell ref="BT6:BU6"/>
    <mergeCell ref="BR6:BS6"/>
    <mergeCell ref="BN6:BP6"/>
    <mergeCell ref="BP4:BX4"/>
    <mergeCell ref="BN5:BP5"/>
    <mergeCell ref="BR5:BS5"/>
    <mergeCell ref="BT5:BU5"/>
    <mergeCell ref="BR7:BS7"/>
    <mergeCell ref="BN7:BP7"/>
    <mergeCell ref="AH24:AK24"/>
    <mergeCell ref="AX23:BC23"/>
    <mergeCell ref="AL23:AQ23"/>
    <mergeCell ref="AL24:AQ24"/>
    <mergeCell ref="AH23:AK23"/>
    <mergeCell ref="BO24:BT24"/>
    <mergeCell ref="AF14:AX15"/>
    <mergeCell ref="AR23:AW23"/>
    <mergeCell ref="BV20:BV21"/>
    <mergeCell ref="BY20:BY26"/>
    <mergeCell ref="BW20:BW26"/>
    <mergeCell ref="BX20:BX26"/>
    <mergeCell ref="BV25:BV26"/>
    <mergeCell ref="BV22:BV23"/>
    <mergeCell ref="S24:W24"/>
    <mergeCell ref="I24:M24"/>
    <mergeCell ref="N24:R24"/>
    <mergeCell ref="B2:D2"/>
    <mergeCell ref="E20:E26"/>
    <mergeCell ref="F20:F26"/>
    <mergeCell ref="G20:G26"/>
    <mergeCell ref="I23:M23"/>
    <mergeCell ref="N23:R23"/>
    <mergeCell ref="AC24:AG24"/>
    <mergeCell ref="AC6:BC7"/>
    <mergeCell ref="BO23:BT23"/>
    <mergeCell ref="H20:H26"/>
    <mergeCell ref="I21:BC21"/>
    <mergeCell ref="N25:R25"/>
    <mergeCell ref="X25:AB25"/>
    <mergeCell ref="S25:W25"/>
    <mergeCell ref="A20:A26"/>
    <mergeCell ref="B20:B26"/>
    <mergeCell ref="C20:C26"/>
    <mergeCell ref="D20:D26"/>
    <mergeCell ref="AC23:AG23"/>
    <mergeCell ref="I25:M25"/>
    <mergeCell ref="X24:AB24"/>
    <mergeCell ref="I22:AB22"/>
    <mergeCell ref="S23:W23"/>
    <mergeCell ref="X23:AB23"/>
    <mergeCell ref="BT7:BU7"/>
    <mergeCell ref="BO22:BT22"/>
    <mergeCell ref="X8:BG9"/>
    <mergeCell ref="BD23:BH23"/>
    <mergeCell ref="AC10:BB11"/>
    <mergeCell ref="AL22:BC22"/>
    <mergeCell ref="BU20:BU26"/>
    <mergeCell ref="BR8:BS8"/>
    <mergeCell ref="BN8:BP8"/>
    <mergeCell ref="BI24:BN24"/>
    <mergeCell ref="BI23:BN23"/>
    <mergeCell ref="BT8:BU8"/>
    <mergeCell ref="BI25:BN25"/>
    <mergeCell ref="BO25:BT25"/>
    <mergeCell ref="I20:BT20"/>
    <mergeCell ref="AE12:AY13"/>
    <mergeCell ref="BD22:BN22"/>
    <mergeCell ref="AC22:AG22"/>
    <mergeCell ref="AH22:AK22"/>
    <mergeCell ref="BD21:BT21"/>
    <mergeCell ref="AR24:AW24"/>
    <mergeCell ref="BD24:BH24"/>
    <mergeCell ref="BD25:BH25"/>
    <mergeCell ref="AC25:AG25"/>
    <mergeCell ref="AR25:AW25"/>
    <mergeCell ref="AX25:BC25"/>
    <mergeCell ref="AX24:BC24"/>
    <mergeCell ref="AL25:AQ25"/>
    <mergeCell ref="AH25:AK25"/>
  </mergeCells>
  <phoneticPr fontId="21" type="noConversion"/>
  <pageMargins left="1" right="0.25" top="0.5" bottom="0.5" header="0.5" footer="0.5"/>
  <pageSetup paperSize="302" orientation="landscape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267268" r:id="rId4">
          <objectPr defaultSize="0" autoPict="0" r:id="rId5">
            <anchor moveWithCells="1" sizeWithCells="1">
              <from>
                <xdr:col>33</xdr:col>
                <xdr:colOff>190500</xdr:colOff>
                <xdr:row>4</xdr:row>
                <xdr:rowOff>69850</xdr:rowOff>
              </from>
              <to>
                <xdr:col>35</xdr:col>
                <xdr:colOff>101600</xdr:colOff>
                <xdr:row>7</xdr:row>
                <xdr:rowOff>25400</xdr:rowOff>
              </to>
            </anchor>
          </objectPr>
        </oleObject>
      </mc:Choice>
      <mc:Fallback>
        <oleObject progId="Photoshop.Image.8" shapeId="267268" r:id="rId4"/>
      </mc:Fallback>
    </mc:AlternateContent>
  </oleObjects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BZ113"/>
  <sheetViews>
    <sheetView topLeftCell="T10" workbookViewId="0">
      <selection activeCell="AZ24" sqref="AZ24:BE24"/>
    </sheetView>
  </sheetViews>
  <sheetFormatPr defaultRowHeight="15.5"/>
  <cols>
    <col min="1" max="1" width="15.7265625" customWidth="1"/>
    <col min="2" max="2" width="12.1796875" customWidth="1"/>
    <col min="3" max="3" width="8.54296875" customWidth="1"/>
    <col min="4" max="4" width="8.81640625" customWidth="1"/>
    <col min="5" max="5" width="7.453125" customWidth="1"/>
    <col min="6" max="6" width="21.453125" style="7" customWidth="1"/>
    <col min="7" max="7" width="10.54296875" style="168" customWidth="1"/>
    <col min="8" max="8" width="15.54296875" style="168" customWidth="1"/>
    <col min="9" max="63" width="4.7265625" customWidth="1"/>
    <col min="64" max="64" width="9" customWidth="1"/>
    <col min="65" max="65" width="9.7265625" customWidth="1"/>
    <col min="66" max="66" width="12.453125" customWidth="1"/>
  </cols>
  <sheetData>
    <row r="1" spans="1:68" ht="15" customHeight="1">
      <c r="A1" s="28"/>
      <c r="B1" s="30"/>
      <c r="C1" s="99"/>
      <c r="D1" s="30"/>
      <c r="E1" s="36"/>
      <c r="F1" s="50"/>
      <c r="G1" s="96"/>
      <c r="H1" s="96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29"/>
      <c r="BM1" s="29"/>
      <c r="BN1" s="30"/>
      <c r="BO1" s="30"/>
      <c r="BP1" s="30"/>
    </row>
    <row r="2" spans="1:68" s="4" customFormat="1" ht="22.5" customHeight="1">
      <c r="A2" s="71"/>
      <c r="B2" s="1047" t="s">
        <v>6139</v>
      </c>
      <c r="C2" s="1047"/>
      <c r="D2" s="1047"/>
      <c r="E2" s="135"/>
      <c r="F2" s="54"/>
      <c r="G2" s="97"/>
      <c r="H2" s="97"/>
      <c r="I2" s="187"/>
      <c r="J2" s="171"/>
      <c r="K2" s="170"/>
      <c r="L2" s="171"/>
      <c r="M2" s="170"/>
      <c r="N2" s="171"/>
      <c r="O2" s="171"/>
      <c r="P2" s="170"/>
      <c r="Q2" s="171"/>
      <c r="R2" s="170"/>
      <c r="S2" s="171"/>
      <c r="T2" s="171"/>
      <c r="U2" s="170"/>
      <c r="V2" s="171"/>
      <c r="W2" s="170"/>
      <c r="X2" s="172"/>
      <c r="Y2" s="171"/>
      <c r="Z2" s="170"/>
      <c r="AA2" s="171"/>
      <c r="AB2" s="172"/>
      <c r="AC2" s="172"/>
      <c r="AD2" s="171"/>
      <c r="AE2" s="171"/>
      <c r="AF2" s="170"/>
      <c r="AG2" s="171"/>
      <c r="AI2" s="171"/>
      <c r="AJ2" s="170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BA2" s="171"/>
      <c r="BB2" s="170"/>
      <c r="BC2" s="170"/>
      <c r="BH2" s="171"/>
      <c r="BI2" s="170"/>
      <c r="BL2" s="170"/>
      <c r="BO2" s="138"/>
      <c r="BP2" s="138"/>
    </row>
    <row r="3" spans="1:68" s="4" customFormat="1" ht="31.5" customHeight="1">
      <c r="A3" s="32"/>
      <c r="B3" s="139" t="s">
        <v>6141</v>
      </c>
      <c r="C3" s="58" t="s">
        <v>647</v>
      </c>
      <c r="D3" s="58" t="s">
        <v>2252</v>
      </c>
      <c r="E3" s="123"/>
      <c r="F3" s="188"/>
      <c r="G3" s="97"/>
      <c r="H3" s="97"/>
      <c r="I3" s="171"/>
      <c r="J3" s="173"/>
      <c r="K3" s="171"/>
      <c r="L3" s="173"/>
      <c r="M3" s="171"/>
      <c r="N3" s="171"/>
      <c r="O3" s="173"/>
      <c r="P3" s="171"/>
      <c r="Q3" s="173"/>
      <c r="R3" s="171"/>
      <c r="S3" s="171"/>
      <c r="T3" s="173"/>
      <c r="U3" s="171"/>
      <c r="V3" s="173"/>
      <c r="W3" s="171"/>
      <c r="X3" s="173"/>
      <c r="Y3" s="173"/>
      <c r="Z3" s="171"/>
      <c r="AA3" s="173"/>
      <c r="AB3" s="171"/>
      <c r="AC3" s="173"/>
      <c r="AD3" s="173"/>
      <c r="AE3" s="173"/>
      <c r="AF3" s="171"/>
      <c r="AG3" s="173"/>
      <c r="AI3" s="173"/>
      <c r="AJ3" s="171"/>
      <c r="AK3" s="173"/>
      <c r="AL3" s="173"/>
      <c r="AM3" s="173"/>
      <c r="AN3" s="173"/>
      <c r="AO3" s="173"/>
      <c r="AP3" s="173"/>
      <c r="AQ3" s="173"/>
      <c r="AR3" s="173"/>
      <c r="AS3" s="173"/>
      <c r="AT3" s="173"/>
      <c r="AU3" s="173"/>
      <c r="AV3" s="173"/>
      <c r="AW3" s="173"/>
      <c r="BA3" s="173"/>
      <c r="BB3" s="171"/>
      <c r="BC3" s="171"/>
      <c r="BI3" s="138" t="s">
        <v>6140</v>
      </c>
      <c r="BJ3" s="171"/>
      <c r="BK3" s="170"/>
      <c r="BN3" s="138"/>
      <c r="BO3" s="138"/>
      <c r="BP3" s="54"/>
    </row>
    <row r="4" spans="1:68" ht="12" customHeight="1">
      <c r="A4" s="72"/>
      <c r="B4" s="184" t="s">
        <v>6143</v>
      </c>
      <c r="C4" s="105" t="s">
        <v>2968</v>
      </c>
      <c r="D4" s="189">
        <v>4</v>
      </c>
      <c r="E4" s="107"/>
      <c r="F4" s="188"/>
      <c r="G4" s="96"/>
      <c r="H4" s="96"/>
      <c r="I4" s="119"/>
      <c r="J4" s="231"/>
      <c r="L4" s="231"/>
      <c r="O4" s="231"/>
      <c r="Q4" s="231"/>
      <c r="T4" s="231"/>
      <c r="W4" s="978" t="s">
        <v>1665</v>
      </c>
      <c r="X4" s="978"/>
      <c r="Y4" s="978"/>
      <c r="Z4" s="978"/>
      <c r="AA4" s="978"/>
      <c r="AB4" s="978"/>
      <c r="AC4" s="978"/>
      <c r="AD4" s="978"/>
      <c r="AE4" s="978"/>
      <c r="AF4" s="978"/>
      <c r="AG4" s="978"/>
      <c r="AH4" s="978"/>
      <c r="AI4" s="978"/>
      <c r="AJ4" s="978"/>
      <c r="AK4" s="978"/>
      <c r="AL4" s="978"/>
      <c r="AM4" s="978"/>
      <c r="AN4" s="978"/>
      <c r="AO4" s="978"/>
      <c r="AP4" s="978"/>
      <c r="AQ4" s="978"/>
      <c r="AR4" s="978"/>
      <c r="AS4" s="978"/>
      <c r="AT4" s="978"/>
      <c r="AU4" s="978"/>
      <c r="AV4" s="978"/>
      <c r="AW4" s="978"/>
      <c r="AX4" s="978"/>
      <c r="AY4" s="978"/>
      <c r="BF4" s="986" t="s">
        <v>2935</v>
      </c>
      <c r="BG4" s="986"/>
      <c r="BH4" s="986"/>
      <c r="BI4" s="986"/>
      <c r="BJ4" s="1066" t="s">
        <v>1831</v>
      </c>
      <c r="BK4" s="1066"/>
      <c r="BL4" s="225" t="s">
        <v>3975</v>
      </c>
      <c r="BM4" s="226" t="s">
        <v>3974</v>
      </c>
      <c r="BN4" s="226" t="s">
        <v>2936</v>
      </c>
      <c r="BO4" s="138"/>
      <c r="BP4" s="25"/>
    </row>
    <row r="5" spans="1:68" ht="12" customHeight="1">
      <c r="A5" s="48"/>
      <c r="B5" s="184" t="s">
        <v>6144</v>
      </c>
      <c r="C5" s="105" t="s">
        <v>4047</v>
      </c>
      <c r="D5" s="105">
        <v>3.75</v>
      </c>
      <c r="E5" s="107"/>
      <c r="F5" s="51"/>
      <c r="G5" s="96"/>
      <c r="H5" s="96"/>
      <c r="I5" s="190"/>
      <c r="J5" s="231"/>
      <c r="L5" s="231"/>
      <c r="O5" s="231"/>
      <c r="Q5" s="231"/>
      <c r="T5" s="231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BF5" s="1068" t="s">
        <v>3976</v>
      </c>
      <c r="BG5" s="1068"/>
      <c r="BH5" s="1068"/>
      <c r="BI5" s="121"/>
      <c r="BJ5" s="1067"/>
      <c r="BK5" s="1067"/>
      <c r="BL5" s="58"/>
      <c r="BM5" s="58"/>
      <c r="BN5" s="14"/>
      <c r="BO5" s="138"/>
      <c r="BP5" s="25"/>
    </row>
    <row r="6" spans="1:68" ht="12" customHeight="1">
      <c r="A6" s="32"/>
      <c r="B6" s="184" t="s">
        <v>6145</v>
      </c>
      <c r="C6" s="105" t="s">
        <v>5775</v>
      </c>
      <c r="D6" s="189">
        <v>3.5</v>
      </c>
      <c r="E6" s="107"/>
      <c r="F6" s="16"/>
      <c r="G6" s="96"/>
      <c r="H6" s="96"/>
      <c r="I6" s="175"/>
      <c r="J6" s="231"/>
      <c r="L6" s="231"/>
      <c r="O6" s="231"/>
      <c r="Q6" s="231"/>
      <c r="T6" s="231"/>
      <c r="W6" s="978"/>
      <c r="X6" s="978"/>
      <c r="Y6" s="978"/>
      <c r="Z6" s="978"/>
      <c r="AA6" s="978"/>
      <c r="AB6" s="978"/>
      <c r="AC6" s="978"/>
      <c r="AD6" s="978"/>
      <c r="AE6" s="978"/>
      <c r="AF6" s="978"/>
      <c r="AG6" s="978"/>
      <c r="AH6" s="978"/>
      <c r="AI6" s="978"/>
      <c r="AJ6" s="978"/>
      <c r="AK6" s="978"/>
      <c r="AL6" s="978"/>
      <c r="AM6" s="978"/>
      <c r="AN6" s="978"/>
      <c r="AO6" s="978"/>
      <c r="AP6" s="978"/>
      <c r="AQ6" s="978"/>
      <c r="AR6" s="978"/>
      <c r="AS6" s="978"/>
      <c r="AT6" s="978"/>
      <c r="AU6" s="978"/>
      <c r="AV6" s="978"/>
      <c r="AW6" s="978"/>
      <c r="AX6" s="978"/>
      <c r="AY6" s="978"/>
      <c r="BF6" s="1068" t="s">
        <v>3977</v>
      </c>
      <c r="BG6" s="1068"/>
      <c r="BH6" s="1068"/>
      <c r="BI6" s="121"/>
      <c r="BJ6" s="1067"/>
      <c r="BK6" s="1067"/>
      <c r="BL6" s="58"/>
      <c r="BM6" s="58"/>
      <c r="BN6" s="14"/>
      <c r="BO6" s="138"/>
      <c r="BP6" s="25"/>
    </row>
    <row r="7" spans="1:68" s="13" customFormat="1" ht="12" customHeight="1">
      <c r="B7" s="184" t="s">
        <v>5776</v>
      </c>
      <c r="C7" s="105" t="s">
        <v>4048</v>
      </c>
      <c r="D7" s="105">
        <v>3.25</v>
      </c>
      <c r="E7" s="107"/>
      <c r="F7" s="59"/>
      <c r="G7" s="98"/>
      <c r="H7" s="98"/>
      <c r="I7" s="119"/>
      <c r="J7" s="119"/>
      <c r="L7" s="119"/>
      <c r="O7" s="119"/>
      <c r="Q7" s="119"/>
      <c r="R7" s="979" t="s">
        <v>1087</v>
      </c>
      <c r="S7" s="979"/>
      <c r="T7" s="979"/>
      <c r="U7" s="979"/>
      <c r="V7" s="979"/>
      <c r="W7" s="979"/>
      <c r="X7" s="979"/>
      <c r="Y7" s="979"/>
      <c r="Z7" s="979"/>
      <c r="AA7" s="979"/>
      <c r="AB7" s="979"/>
      <c r="AC7" s="979"/>
      <c r="AD7" s="979"/>
      <c r="AE7" s="979"/>
      <c r="AF7" s="979"/>
      <c r="AG7" s="979"/>
      <c r="AH7" s="979"/>
      <c r="AI7" s="979"/>
      <c r="AJ7" s="979"/>
      <c r="AK7" s="979"/>
      <c r="AL7" s="979"/>
      <c r="AM7" s="979"/>
      <c r="AN7" s="979"/>
      <c r="AO7" s="979"/>
      <c r="AP7" s="979"/>
      <c r="AQ7" s="979"/>
      <c r="AR7" s="979"/>
      <c r="AS7" s="979"/>
      <c r="AT7" s="979"/>
      <c r="AU7" s="979"/>
      <c r="AV7" s="979"/>
      <c r="AW7" s="979"/>
      <c r="AX7" s="979"/>
      <c r="AY7" s="979"/>
      <c r="BA7" s="232"/>
      <c r="BB7" s="232"/>
      <c r="BC7" s="232"/>
      <c r="BD7" s="232"/>
      <c r="BF7" s="1068" t="s">
        <v>3978</v>
      </c>
      <c r="BG7" s="1068"/>
      <c r="BH7" s="1068"/>
      <c r="BI7" s="121"/>
      <c r="BJ7" s="1067"/>
      <c r="BK7" s="1067"/>
      <c r="BL7" s="58"/>
      <c r="BM7" s="58"/>
      <c r="BN7" s="14"/>
      <c r="BO7" s="138"/>
    </row>
    <row r="8" spans="1:68" s="13" customFormat="1" ht="12" customHeight="1">
      <c r="B8" s="184" t="s">
        <v>6146</v>
      </c>
      <c r="C8" s="105" t="s">
        <v>4049</v>
      </c>
      <c r="D8" s="189">
        <v>3</v>
      </c>
      <c r="E8" s="107"/>
      <c r="F8" s="17"/>
      <c r="G8" s="98"/>
      <c r="H8" s="98"/>
      <c r="I8" s="175"/>
      <c r="J8" s="175"/>
      <c r="L8" s="175"/>
      <c r="O8" s="175"/>
      <c r="Q8" s="175"/>
      <c r="R8" s="979"/>
      <c r="S8" s="979"/>
      <c r="T8" s="979"/>
      <c r="U8" s="979"/>
      <c r="V8" s="979"/>
      <c r="W8" s="979"/>
      <c r="X8" s="979"/>
      <c r="Y8" s="979"/>
      <c r="Z8" s="979"/>
      <c r="AA8" s="979"/>
      <c r="AB8" s="979"/>
      <c r="AC8" s="979"/>
      <c r="AD8" s="979"/>
      <c r="AE8" s="979"/>
      <c r="AF8" s="979"/>
      <c r="AG8" s="979"/>
      <c r="AH8" s="979"/>
      <c r="AI8" s="979"/>
      <c r="AJ8" s="979"/>
      <c r="AK8" s="979"/>
      <c r="AL8" s="979"/>
      <c r="AM8" s="979"/>
      <c r="AN8" s="979"/>
      <c r="AO8" s="979"/>
      <c r="AP8" s="979"/>
      <c r="AQ8" s="979"/>
      <c r="AR8" s="979"/>
      <c r="AS8" s="979"/>
      <c r="AT8" s="979"/>
      <c r="AU8" s="979"/>
      <c r="AV8" s="979"/>
      <c r="AW8" s="979"/>
      <c r="AX8" s="979"/>
      <c r="AY8" s="979"/>
      <c r="BA8" s="232"/>
      <c r="BB8" s="232"/>
      <c r="BC8" s="232"/>
      <c r="BD8" s="232"/>
      <c r="BH8" s="232"/>
      <c r="BI8" s="232"/>
      <c r="BJ8" s="232"/>
    </row>
    <row r="9" spans="1:68" s="13" customFormat="1" ht="12" customHeight="1">
      <c r="B9" s="184" t="s">
        <v>6147</v>
      </c>
      <c r="C9" s="105" t="s">
        <v>5782</v>
      </c>
      <c r="D9" s="105">
        <v>2.75</v>
      </c>
      <c r="E9" s="107"/>
      <c r="F9" s="16"/>
      <c r="G9" s="98"/>
      <c r="H9" s="98"/>
      <c r="I9" s="175"/>
      <c r="J9" s="175"/>
      <c r="L9" s="175"/>
      <c r="O9" s="175"/>
      <c r="Q9" s="175"/>
      <c r="R9" s="229"/>
      <c r="S9" s="229"/>
      <c r="T9" s="175"/>
      <c r="V9" s="229"/>
      <c r="W9" s="979" t="s">
        <v>5583</v>
      </c>
      <c r="X9" s="979"/>
      <c r="Y9" s="979"/>
      <c r="Z9" s="979"/>
      <c r="AA9" s="979"/>
      <c r="AB9" s="979"/>
      <c r="AC9" s="979"/>
      <c r="AD9" s="979"/>
      <c r="AE9" s="979"/>
      <c r="AF9" s="979"/>
      <c r="AG9" s="979"/>
      <c r="AH9" s="979"/>
      <c r="AI9" s="979"/>
      <c r="AJ9" s="979"/>
      <c r="AK9" s="979"/>
      <c r="AL9" s="979"/>
      <c r="AM9" s="979"/>
      <c r="AN9" s="979"/>
      <c r="AO9" s="979"/>
      <c r="AP9" s="979"/>
      <c r="AQ9" s="979"/>
      <c r="AR9" s="979"/>
      <c r="AS9" s="979"/>
      <c r="AT9" s="979"/>
      <c r="AU9" s="979"/>
      <c r="AV9" s="979"/>
      <c r="AW9" s="979"/>
      <c r="AX9" s="979"/>
      <c r="AY9" s="979"/>
      <c r="BA9" s="229"/>
      <c r="BB9" s="229"/>
      <c r="BC9" s="229"/>
      <c r="BD9" s="229"/>
      <c r="BH9" s="229"/>
      <c r="BI9" s="229"/>
      <c r="BJ9" s="229"/>
    </row>
    <row r="10" spans="1:68" s="13" customFormat="1" ht="12" customHeight="1">
      <c r="B10" s="184" t="s">
        <v>6148</v>
      </c>
      <c r="C10" s="105" t="s">
        <v>4050</v>
      </c>
      <c r="D10" s="189">
        <v>2.5</v>
      </c>
      <c r="E10" s="107"/>
      <c r="F10" s="59"/>
      <c r="G10" s="98"/>
      <c r="H10" s="98"/>
      <c r="I10" s="190"/>
      <c r="J10" s="190"/>
      <c r="L10" s="190"/>
      <c r="O10" s="190"/>
      <c r="Q10" s="190"/>
      <c r="R10" s="229"/>
      <c r="S10" s="229"/>
      <c r="T10" s="190"/>
      <c r="V10" s="22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979"/>
      <c r="AQ10" s="979"/>
      <c r="AR10" s="979"/>
      <c r="AS10" s="979"/>
      <c r="AT10" s="979"/>
      <c r="AU10" s="979"/>
      <c r="AV10" s="979"/>
      <c r="AW10" s="979"/>
      <c r="AX10" s="979"/>
      <c r="AY10" s="979"/>
      <c r="BA10" s="229"/>
      <c r="BB10" s="229"/>
      <c r="BC10" s="229"/>
      <c r="BD10" s="229"/>
      <c r="BH10" s="229"/>
      <c r="BI10" s="229"/>
      <c r="BJ10" s="229"/>
    </row>
    <row r="11" spans="1:68" s="13" customFormat="1" ht="12" customHeight="1">
      <c r="B11" s="184" t="s">
        <v>6149</v>
      </c>
      <c r="C11" s="105" t="s">
        <v>4051</v>
      </c>
      <c r="D11" s="105">
        <v>2.25</v>
      </c>
      <c r="E11" s="107"/>
      <c r="F11" s="59"/>
      <c r="G11" s="98"/>
      <c r="H11" s="98"/>
      <c r="J11" s="203"/>
      <c r="L11" s="203"/>
      <c r="O11" s="203"/>
      <c r="Q11" s="203"/>
      <c r="R11" s="229"/>
      <c r="S11" s="229"/>
      <c r="T11" s="203"/>
      <c r="V11" s="203"/>
      <c r="W11" s="229"/>
      <c r="X11" s="203"/>
      <c r="Y11" s="203"/>
      <c r="AA11" s="203"/>
      <c r="AB11" s="989" t="s">
        <v>3175</v>
      </c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256"/>
      <c r="AX11" s="203"/>
      <c r="AY11" s="203"/>
      <c r="BA11" s="229"/>
      <c r="BB11" s="229"/>
      <c r="BC11" s="229"/>
      <c r="BD11" s="229"/>
      <c r="BH11" s="229"/>
      <c r="BI11" s="229"/>
      <c r="BJ11" s="229"/>
    </row>
    <row r="12" spans="1:68" s="13" customFormat="1" ht="12" customHeight="1">
      <c r="B12" s="184" t="s">
        <v>6150</v>
      </c>
      <c r="C12" s="105" t="s">
        <v>4052</v>
      </c>
      <c r="D12" s="189">
        <v>2</v>
      </c>
      <c r="E12" s="107"/>
      <c r="F12" s="59"/>
      <c r="G12" s="98"/>
      <c r="H12" s="98"/>
      <c r="I12" s="173"/>
      <c r="J12" s="203"/>
      <c r="L12" s="203"/>
      <c r="O12" s="203"/>
      <c r="Q12" s="203"/>
      <c r="R12" s="229"/>
      <c r="S12" s="229"/>
      <c r="T12" s="203"/>
      <c r="V12" s="203"/>
      <c r="W12" s="203"/>
      <c r="X12" s="203"/>
      <c r="Y12" s="203"/>
      <c r="AA12" s="203"/>
      <c r="AB12" s="989"/>
      <c r="AC12" s="989"/>
      <c r="AD12" s="989"/>
      <c r="AE12" s="989"/>
      <c r="AF12" s="989"/>
      <c r="AG12" s="989"/>
      <c r="AH12" s="989"/>
      <c r="AI12" s="989"/>
      <c r="AJ12" s="989"/>
      <c r="AK12" s="989"/>
      <c r="AL12" s="989"/>
      <c r="AM12" s="989"/>
      <c r="AN12" s="989"/>
      <c r="AO12" s="989"/>
      <c r="AP12" s="989"/>
      <c r="AQ12" s="989"/>
      <c r="AR12" s="989"/>
      <c r="AS12" s="989"/>
      <c r="AT12" s="989"/>
      <c r="AU12" s="989"/>
      <c r="AV12" s="989"/>
      <c r="AW12" s="256"/>
      <c r="AX12" s="203"/>
      <c r="AY12" s="203"/>
      <c r="BA12" s="229"/>
      <c r="BB12" s="229"/>
      <c r="BC12" s="229"/>
      <c r="BD12" s="229"/>
      <c r="BH12" s="229"/>
      <c r="BI12" s="229"/>
      <c r="BJ12" s="229"/>
    </row>
    <row r="13" spans="1:68" ht="12" customHeight="1">
      <c r="A13" s="32"/>
      <c r="B13" s="184" t="s">
        <v>5781</v>
      </c>
      <c r="C13" s="105" t="s">
        <v>5014</v>
      </c>
      <c r="D13" s="189">
        <v>0</v>
      </c>
      <c r="E13" s="107"/>
      <c r="F13" s="59"/>
      <c r="G13" s="96"/>
      <c r="H13" s="96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0"/>
      <c r="AE13" s="32"/>
      <c r="AF13" s="32"/>
      <c r="AG13" s="32"/>
      <c r="AH13" s="37"/>
      <c r="AI13" s="32"/>
      <c r="AJ13" s="32"/>
      <c r="AK13" s="130"/>
      <c r="AL13" s="37"/>
      <c r="AM13" s="32"/>
      <c r="AN13" s="32"/>
      <c r="AO13" s="130"/>
      <c r="AP13" s="32"/>
      <c r="AQ13" s="130"/>
      <c r="AR13" s="32"/>
      <c r="AS13" s="32"/>
      <c r="AT13" s="130"/>
      <c r="AU13" s="32"/>
      <c r="AV13" s="130"/>
      <c r="AW13" s="130"/>
      <c r="AX13" s="130"/>
      <c r="AY13" s="130"/>
      <c r="AZ13" s="158"/>
      <c r="BA13" s="32"/>
      <c r="BB13" s="32"/>
      <c r="BC13" s="32"/>
      <c r="BD13" s="130"/>
      <c r="BE13" s="37"/>
      <c r="BF13" s="158"/>
      <c r="BG13" s="158"/>
      <c r="BH13" s="32"/>
      <c r="BI13" s="32"/>
      <c r="BJ13" s="130"/>
      <c r="BK13" s="37"/>
      <c r="BL13" s="37"/>
      <c r="BM13" s="37"/>
      <c r="BN13" s="38"/>
      <c r="BO13" s="38"/>
      <c r="BP13" s="39"/>
    </row>
    <row r="14" spans="1:68" ht="12" customHeight="1">
      <c r="A14" s="1"/>
      <c r="B14" s="184"/>
      <c r="C14" s="105" t="s">
        <v>6151</v>
      </c>
      <c r="D14" s="189" t="s">
        <v>6152</v>
      </c>
      <c r="E14" s="191"/>
      <c r="F14" s="17"/>
      <c r="G14" s="96"/>
      <c r="H14" s="96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0"/>
      <c r="AE14" s="32"/>
      <c r="AF14" s="32"/>
      <c r="AG14" s="32"/>
      <c r="AH14" s="30"/>
      <c r="AI14" s="32"/>
      <c r="AJ14" s="32"/>
      <c r="AK14" s="130"/>
      <c r="AL14" s="30"/>
      <c r="AM14" s="32"/>
      <c r="AN14" s="32"/>
      <c r="AO14" s="130"/>
      <c r="AP14" s="32"/>
      <c r="AQ14" s="130"/>
      <c r="AR14" s="32"/>
      <c r="AS14" s="32"/>
      <c r="AT14" s="130"/>
      <c r="AU14" s="32"/>
      <c r="AV14" s="130"/>
      <c r="AW14" s="130"/>
      <c r="AX14" s="130"/>
      <c r="AY14" s="130"/>
      <c r="AZ14" s="158"/>
      <c r="BA14" s="32"/>
      <c r="BB14" s="32"/>
      <c r="BC14" s="32"/>
      <c r="BD14" s="130"/>
      <c r="BE14" s="32"/>
      <c r="BF14" s="158"/>
      <c r="BG14" s="158"/>
      <c r="BH14" s="32"/>
      <c r="BI14" s="32"/>
      <c r="BJ14" s="130"/>
      <c r="BK14" s="32"/>
      <c r="BL14" s="33"/>
      <c r="BM14" s="33"/>
      <c r="BN14" s="32"/>
      <c r="BO14" s="32"/>
      <c r="BP14" s="30"/>
    </row>
    <row r="15" spans="1:68" ht="12" customHeight="1">
      <c r="A15" s="28"/>
      <c r="B15" s="184"/>
      <c r="C15" s="105" t="s">
        <v>6153</v>
      </c>
      <c r="D15" s="189" t="s">
        <v>3616</v>
      </c>
      <c r="E15" s="192"/>
      <c r="F15" s="50"/>
      <c r="G15" s="96"/>
      <c r="H15" s="96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4"/>
      <c r="AE15" s="30"/>
      <c r="AF15" s="30"/>
      <c r="AG15" s="30"/>
      <c r="AH15" s="30"/>
      <c r="AI15" s="30"/>
      <c r="AJ15" s="30"/>
      <c r="AK15" s="153"/>
      <c r="AL15" s="30"/>
      <c r="AM15" s="30"/>
      <c r="AN15" s="30"/>
      <c r="AO15" s="134"/>
      <c r="AP15" s="30"/>
      <c r="AQ15" s="134"/>
      <c r="AR15" s="30"/>
      <c r="AS15" s="30"/>
      <c r="AT15" s="134"/>
      <c r="AU15" s="30"/>
      <c r="AV15" s="134"/>
      <c r="AW15" s="134"/>
      <c r="AX15" s="153"/>
      <c r="AY15" s="153"/>
      <c r="AZ15" s="158"/>
      <c r="BA15" s="30"/>
      <c r="BB15" s="30"/>
      <c r="BC15" s="30"/>
      <c r="BD15" s="153"/>
      <c r="BE15" s="30"/>
      <c r="BF15" s="158"/>
      <c r="BG15" s="158"/>
      <c r="BH15" s="30"/>
      <c r="BI15" s="30"/>
      <c r="BJ15" s="153"/>
      <c r="BK15" s="30"/>
      <c r="BL15" s="29"/>
      <c r="BM15" s="29"/>
      <c r="BN15" s="30"/>
      <c r="BO15" s="30"/>
      <c r="BP15" s="30"/>
    </row>
    <row r="16" spans="1:68" ht="12" customHeight="1">
      <c r="A16" s="28"/>
      <c r="B16" s="193" t="s">
        <v>3617</v>
      </c>
      <c r="C16" s="194"/>
      <c r="D16" s="193"/>
      <c r="E16" s="192"/>
      <c r="F16" s="50"/>
      <c r="G16" s="96"/>
      <c r="H16" s="96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29"/>
      <c r="BM16" s="29"/>
      <c r="BN16" s="30"/>
      <c r="BO16" s="30"/>
      <c r="BP16" s="30"/>
    </row>
    <row r="17" spans="1:68" ht="12" customHeight="1">
      <c r="A17" s="28"/>
      <c r="B17" s="195" t="s">
        <v>3618</v>
      </c>
      <c r="C17" s="195"/>
      <c r="D17" s="195"/>
      <c r="E17" s="192"/>
      <c r="F17" s="50"/>
      <c r="G17" s="96"/>
      <c r="H17" s="96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29"/>
      <c r="BM17" s="29"/>
      <c r="BN17" s="30"/>
      <c r="BO17" s="30"/>
      <c r="BP17" s="30"/>
    </row>
    <row r="18" spans="1:68" ht="12" customHeight="1">
      <c r="A18" s="28"/>
      <c r="B18" s="195" t="s">
        <v>5995</v>
      </c>
      <c r="C18" s="195"/>
      <c r="D18" s="195"/>
      <c r="E18" s="192"/>
      <c r="F18" s="50"/>
      <c r="G18" s="96"/>
      <c r="H18" s="96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29"/>
      <c r="BM18" s="29"/>
      <c r="BN18" s="30"/>
      <c r="BO18" s="30"/>
      <c r="BP18" s="30"/>
    </row>
    <row r="19" spans="1:68" s="13" customFormat="1" ht="13.5" customHeight="1">
      <c r="D19" s="16"/>
      <c r="E19" s="45"/>
      <c r="F19" s="45"/>
      <c r="G19" s="81"/>
      <c r="H19" s="81"/>
      <c r="I19" s="61"/>
      <c r="K19" s="61"/>
      <c r="M19" s="61"/>
      <c r="N19" s="41"/>
      <c r="P19" s="61"/>
      <c r="U19" s="61"/>
      <c r="Z19" s="61"/>
      <c r="AF19" s="61"/>
      <c r="AH19" s="9"/>
      <c r="AJ19" s="61"/>
      <c r="AK19" s="17"/>
      <c r="AL19" s="8"/>
      <c r="AX19" s="6"/>
      <c r="AY19" s="6"/>
      <c r="AZ19" s="21"/>
      <c r="BB19" s="61"/>
      <c r="BC19" s="61"/>
      <c r="BD19" s="17"/>
      <c r="BE19" s="21"/>
      <c r="BF19" s="21"/>
      <c r="BG19" s="21"/>
      <c r="BI19" s="61"/>
      <c r="BJ19" s="17"/>
      <c r="BK19" s="21"/>
      <c r="BL19" s="17"/>
      <c r="BM19" s="17"/>
      <c r="BN19" s="9"/>
      <c r="BO19" s="8"/>
      <c r="BP19" s="19"/>
    </row>
    <row r="20" spans="1:68" s="1" customFormat="1" ht="18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7343</v>
      </c>
      <c r="H20" s="942" t="s">
        <v>1415</v>
      </c>
      <c r="I20" s="946" t="s">
        <v>2965</v>
      </c>
      <c r="J20" s="946"/>
      <c r="K20" s="946"/>
      <c r="L20" s="946"/>
      <c r="M20" s="946"/>
      <c r="N20" s="946"/>
      <c r="O20" s="946"/>
      <c r="P20" s="946"/>
      <c r="Q20" s="946"/>
      <c r="R20" s="946"/>
      <c r="S20" s="946"/>
      <c r="T20" s="946"/>
      <c r="U20" s="946"/>
      <c r="V20" s="946"/>
      <c r="W20" s="946"/>
      <c r="X20" s="946"/>
      <c r="Y20" s="946"/>
      <c r="Z20" s="946"/>
      <c r="AA20" s="946"/>
      <c r="AB20" s="946"/>
      <c r="AC20" s="946"/>
      <c r="AD20" s="946"/>
      <c r="AE20" s="946"/>
      <c r="AF20" s="946"/>
      <c r="AG20" s="946"/>
      <c r="AH20" s="946"/>
      <c r="AI20" s="946"/>
      <c r="AJ20" s="946"/>
      <c r="AK20" s="946"/>
      <c r="AL20" s="946"/>
      <c r="AM20" s="946"/>
      <c r="AN20" s="946"/>
      <c r="AO20" s="946"/>
      <c r="AP20" s="946"/>
      <c r="AQ20" s="946"/>
      <c r="AR20" s="946"/>
      <c r="AS20" s="946"/>
      <c r="AT20" s="946"/>
      <c r="AU20" s="946"/>
      <c r="AV20" s="946"/>
      <c r="AW20" s="946"/>
      <c r="AX20" s="946"/>
      <c r="AY20" s="946"/>
      <c r="AZ20" s="946"/>
      <c r="BA20" s="946"/>
      <c r="BB20" s="946"/>
      <c r="BC20" s="946"/>
      <c r="BD20" s="946"/>
      <c r="BE20" s="946"/>
      <c r="BF20" s="946"/>
      <c r="BG20" s="946"/>
      <c r="BH20" s="946"/>
      <c r="BI20" s="946"/>
      <c r="BJ20" s="946"/>
      <c r="BK20" s="946"/>
      <c r="BL20" s="924" t="s">
        <v>4251</v>
      </c>
      <c r="BM20" s="924" t="s">
        <v>3455</v>
      </c>
      <c r="BN20" s="924" t="s">
        <v>2658</v>
      </c>
      <c r="BO20" s="924" t="s">
        <v>2063</v>
      </c>
      <c r="BP20" s="949" t="s">
        <v>3157</v>
      </c>
    </row>
    <row r="21" spans="1:68" s="56" customFormat="1" ht="16.5" customHeight="1">
      <c r="A21" s="942"/>
      <c r="B21" s="942"/>
      <c r="C21" s="942"/>
      <c r="D21" s="942"/>
      <c r="E21" s="942"/>
      <c r="F21" s="942"/>
      <c r="G21" s="942"/>
      <c r="H21" s="942"/>
      <c r="I21" s="931" t="s">
        <v>2964</v>
      </c>
      <c r="J21" s="931"/>
      <c r="K21" s="931"/>
      <c r="L21" s="931"/>
      <c r="M21" s="931"/>
      <c r="N21" s="931"/>
      <c r="O21" s="931"/>
      <c r="P21" s="931"/>
      <c r="Q21" s="931"/>
      <c r="R21" s="931"/>
      <c r="S21" s="931"/>
      <c r="T21" s="931"/>
      <c r="U21" s="931"/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  <c r="AF21" s="931"/>
      <c r="AG21" s="931"/>
      <c r="AH21" s="931"/>
      <c r="AI21" s="931"/>
      <c r="AJ21" s="931"/>
      <c r="AK21" s="931"/>
      <c r="AL21" s="931"/>
      <c r="AM21" s="931"/>
      <c r="AN21" s="931"/>
      <c r="AO21" s="931"/>
      <c r="AP21" s="931"/>
      <c r="AQ21" s="931"/>
      <c r="AR21" s="931"/>
      <c r="AS21" s="931"/>
      <c r="AT21" s="931"/>
      <c r="AU21" s="931"/>
      <c r="AV21" s="931"/>
      <c r="AW21" s="931" t="s">
        <v>930</v>
      </c>
      <c r="AX21" s="931"/>
      <c r="AY21" s="931"/>
      <c r="AZ21" s="931" t="s">
        <v>1638</v>
      </c>
      <c r="BA21" s="931"/>
      <c r="BB21" s="931"/>
      <c r="BC21" s="931"/>
      <c r="BD21" s="931"/>
      <c r="BE21" s="931"/>
      <c r="BF21" s="931"/>
      <c r="BG21" s="931"/>
      <c r="BH21" s="931"/>
      <c r="BI21" s="931"/>
      <c r="BJ21" s="931"/>
      <c r="BK21" s="931"/>
      <c r="BL21" s="924"/>
      <c r="BM21" s="924"/>
      <c r="BN21" s="924"/>
      <c r="BO21" s="924"/>
      <c r="BP21" s="949"/>
    </row>
    <row r="22" spans="1:68" s="56" customFormat="1" ht="18" customHeight="1">
      <c r="A22" s="942"/>
      <c r="B22" s="942"/>
      <c r="C22" s="942"/>
      <c r="D22" s="942"/>
      <c r="E22" s="942"/>
      <c r="F22" s="942"/>
      <c r="G22" s="942"/>
      <c r="H22" s="942"/>
      <c r="I22" s="1061" t="s">
        <v>3158</v>
      </c>
      <c r="J22" s="954"/>
      <c r="K22" s="954"/>
      <c r="L22" s="954"/>
      <c r="M22" s="954"/>
      <c r="N22" s="954"/>
      <c r="O22" s="954"/>
      <c r="P22" s="954"/>
      <c r="Q22" s="954"/>
      <c r="R22" s="954"/>
      <c r="S22" s="954"/>
      <c r="T22" s="954"/>
      <c r="U22" s="954"/>
      <c r="V22" s="954"/>
      <c r="W22" s="954"/>
      <c r="X22" s="954"/>
      <c r="Y22" s="954"/>
      <c r="Z22" s="954"/>
      <c r="AA22" s="954"/>
      <c r="AB22" s="954"/>
      <c r="AC22" s="954"/>
      <c r="AD22" s="954"/>
      <c r="AE22" s="954"/>
      <c r="AF22" s="954"/>
      <c r="AG22" s="954"/>
      <c r="AH22" s="954"/>
      <c r="AI22" s="954"/>
      <c r="AJ22" s="954"/>
      <c r="AK22" s="954"/>
      <c r="AL22" s="954"/>
      <c r="AM22" s="935"/>
      <c r="AN22" s="935"/>
      <c r="AO22" s="935"/>
      <c r="AP22" s="935"/>
      <c r="AQ22" s="935"/>
      <c r="AR22" s="935"/>
      <c r="AS22" s="935"/>
      <c r="AT22" s="935"/>
      <c r="AU22" s="935"/>
      <c r="AV22" s="935"/>
      <c r="AW22" s="931"/>
      <c r="AX22" s="931"/>
      <c r="AY22" s="931"/>
      <c r="AZ22" s="931" t="s">
        <v>2674</v>
      </c>
      <c r="BA22" s="931"/>
      <c r="BB22" s="931"/>
      <c r="BC22" s="931"/>
      <c r="BD22" s="931"/>
      <c r="BE22" s="931"/>
      <c r="BF22" s="931"/>
      <c r="BG22" s="931"/>
      <c r="BH22" s="931"/>
      <c r="BI22" s="931"/>
      <c r="BJ22" s="931"/>
      <c r="BK22" s="931"/>
      <c r="BL22" s="924"/>
      <c r="BM22" s="94" t="s">
        <v>6027</v>
      </c>
      <c r="BN22" s="924"/>
      <c r="BO22" s="924"/>
      <c r="BP22" s="949"/>
    </row>
    <row r="23" spans="1:68" s="57" customFormat="1" ht="25.5" customHeight="1">
      <c r="A23" s="942"/>
      <c r="B23" s="942"/>
      <c r="C23" s="942"/>
      <c r="D23" s="942"/>
      <c r="E23" s="942"/>
      <c r="F23" s="942"/>
      <c r="G23" s="942"/>
      <c r="H23" s="942"/>
      <c r="I23" s="924" t="s">
        <v>6854</v>
      </c>
      <c r="J23" s="924"/>
      <c r="K23" s="924"/>
      <c r="L23" s="924"/>
      <c r="M23" s="924"/>
      <c r="N23" s="924" t="s">
        <v>6855</v>
      </c>
      <c r="O23" s="924"/>
      <c r="P23" s="924"/>
      <c r="Q23" s="924"/>
      <c r="R23" s="924"/>
      <c r="S23" s="924" t="s">
        <v>6856</v>
      </c>
      <c r="T23" s="924"/>
      <c r="U23" s="924"/>
      <c r="V23" s="924"/>
      <c r="W23" s="924"/>
      <c r="X23" s="924" t="s">
        <v>6857</v>
      </c>
      <c r="Y23" s="924"/>
      <c r="Z23" s="924"/>
      <c r="AA23" s="924"/>
      <c r="AB23" s="924"/>
      <c r="AC23" s="924" t="s">
        <v>7334</v>
      </c>
      <c r="AD23" s="924"/>
      <c r="AE23" s="924"/>
      <c r="AF23" s="924"/>
      <c r="AG23" s="924"/>
      <c r="AH23" s="924" t="s">
        <v>6858</v>
      </c>
      <c r="AI23" s="924"/>
      <c r="AJ23" s="924"/>
      <c r="AK23" s="924"/>
      <c r="AL23" s="924"/>
      <c r="AM23" s="924" t="s">
        <v>6859</v>
      </c>
      <c r="AN23" s="924"/>
      <c r="AO23" s="924"/>
      <c r="AP23" s="924"/>
      <c r="AQ23" s="924"/>
      <c r="AR23" s="924" t="s">
        <v>3895</v>
      </c>
      <c r="AS23" s="924"/>
      <c r="AT23" s="924"/>
      <c r="AU23" s="924"/>
      <c r="AV23" s="924"/>
      <c r="AW23" s="942" t="s">
        <v>3896</v>
      </c>
      <c r="AX23" s="942"/>
      <c r="AY23" s="942"/>
      <c r="AZ23" s="924" t="s">
        <v>3897</v>
      </c>
      <c r="BA23" s="924"/>
      <c r="BB23" s="924"/>
      <c r="BC23" s="924"/>
      <c r="BD23" s="924"/>
      <c r="BE23" s="924"/>
      <c r="BF23" s="924" t="s">
        <v>3898</v>
      </c>
      <c r="BG23" s="924"/>
      <c r="BH23" s="924"/>
      <c r="BI23" s="924"/>
      <c r="BJ23" s="924"/>
      <c r="BK23" s="924"/>
      <c r="BL23" s="924"/>
      <c r="BM23" s="94" t="s">
        <v>3325</v>
      </c>
      <c r="BN23" s="924"/>
      <c r="BO23" s="924"/>
      <c r="BP23" s="949"/>
    </row>
    <row r="24" spans="1:68" s="56" customFormat="1" ht="30.75" customHeight="1">
      <c r="A24" s="942"/>
      <c r="B24" s="942"/>
      <c r="C24" s="942"/>
      <c r="D24" s="942"/>
      <c r="E24" s="942"/>
      <c r="F24" s="942"/>
      <c r="G24" s="942"/>
      <c r="H24" s="942"/>
      <c r="I24" s="942" t="s">
        <v>3983</v>
      </c>
      <c r="J24" s="942"/>
      <c r="K24" s="942"/>
      <c r="L24" s="942"/>
      <c r="M24" s="942"/>
      <c r="N24" s="942" t="s">
        <v>5931</v>
      </c>
      <c r="O24" s="942"/>
      <c r="P24" s="942"/>
      <c r="Q24" s="942"/>
      <c r="R24" s="942"/>
      <c r="S24" s="942" t="s">
        <v>3162</v>
      </c>
      <c r="T24" s="942"/>
      <c r="U24" s="942"/>
      <c r="V24" s="942"/>
      <c r="W24" s="942"/>
      <c r="X24" s="942" t="s">
        <v>696</v>
      </c>
      <c r="Y24" s="942"/>
      <c r="Z24" s="942"/>
      <c r="AA24" s="942"/>
      <c r="AB24" s="942"/>
      <c r="AC24" s="942" t="s">
        <v>2489</v>
      </c>
      <c r="AD24" s="942"/>
      <c r="AE24" s="942"/>
      <c r="AF24" s="942"/>
      <c r="AG24" s="942"/>
      <c r="AH24" s="942" t="s">
        <v>5932</v>
      </c>
      <c r="AI24" s="942"/>
      <c r="AJ24" s="942"/>
      <c r="AK24" s="942"/>
      <c r="AL24" s="942"/>
      <c r="AM24" s="942" t="s">
        <v>5305</v>
      </c>
      <c r="AN24" s="942"/>
      <c r="AO24" s="942"/>
      <c r="AP24" s="942"/>
      <c r="AQ24" s="942"/>
      <c r="AR24" s="942" t="s">
        <v>4245</v>
      </c>
      <c r="AS24" s="942"/>
      <c r="AT24" s="942"/>
      <c r="AU24" s="942"/>
      <c r="AV24" s="942"/>
      <c r="AW24" s="942" t="s">
        <v>930</v>
      </c>
      <c r="AX24" s="942"/>
      <c r="AY24" s="942"/>
      <c r="AZ24" s="942" t="s">
        <v>5933</v>
      </c>
      <c r="BA24" s="942"/>
      <c r="BB24" s="942"/>
      <c r="BC24" s="942"/>
      <c r="BD24" s="942"/>
      <c r="BE24" s="942"/>
      <c r="BF24" s="942" t="s">
        <v>3450</v>
      </c>
      <c r="BG24" s="942"/>
      <c r="BH24" s="942"/>
      <c r="BI24" s="942"/>
      <c r="BJ24" s="942"/>
      <c r="BK24" s="942"/>
      <c r="BL24" s="924"/>
      <c r="BM24" s="924" t="s">
        <v>3619</v>
      </c>
      <c r="BN24" s="924"/>
      <c r="BO24" s="924"/>
      <c r="BP24" s="949"/>
    </row>
    <row r="25" spans="1:68" s="56" customFormat="1" ht="14.25" customHeight="1">
      <c r="A25" s="942"/>
      <c r="B25" s="942"/>
      <c r="C25" s="942"/>
      <c r="D25" s="942"/>
      <c r="E25" s="942"/>
      <c r="F25" s="942"/>
      <c r="G25" s="942"/>
      <c r="H25" s="942"/>
      <c r="I25" s="924" t="s">
        <v>1994</v>
      </c>
      <c r="J25" s="924"/>
      <c r="K25" s="924"/>
      <c r="L25" s="924"/>
      <c r="M25" s="924"/>
      <c r="N25" s="924" t="s">
        <v>3610</v>
      </c>
      <c r="O25" s="924"/>
      <c r="P25" s="924"/>
      <c r="Q25" s="924"/>
      <c r="R25" s="924"/>
      <c r="S25" s="924" t="s">
        <v>1994</v>
      </c>
      <c r="T25" s="924"/>
      <c r="U25" s="924"/>
      <c r="V25" s="924"/>
      <c r="W25" s="924"/>
      <c r="X25" s="924" t="s">
        <v>1994</v>
      </c>
      <c r="Y25" s="924"/>
      <c r="Z25" s="924"/>
      <c r="AA25" s="924"/>
      <c r="AB25" s="924"/>
      <c r="AC25" s="924" t="s">
        <v>1994</v>
      </c>
      <c r="AD25" s="924"/>
      <c r="AE25" s="924"/>
      <c r="AF25" s="924"/>
      <c r="AG25" s="924"/>
      <c r="AH25" s="924" t="s">
        <v>1994</v>
      </c>
      <c r="AI25" s="924"/>
      <c r="AJ25" s="924"/>
      <c r="AK25" s="924"/>
      <c r="AL25" s="924"/>
      <c r="AM25" s="924" t="s">
        <v>3610</v>
      </c>
      <c r="AN25" s="924"/>
      <c r="AO25" s="924"/>
      <c r="AP25" s="924"/>
      <c r="AQ25" s="924"/>
      <c r="AR25" s="924" t="s">
        <v>1994</v>
      </c>
      <c r="AS25" s="924"/>
      <c r="AT25" s="924"/>
      <c r="AU25" s="924"/>
      <c r="AV25" s="924"/>
      <c r="AW25" s="949" t="s">
        <v>3609</v>
      </c>
      <c r="AX25" s="949"/>
      <c r="AY25" s="949"/>
      <c r="AZ25" s="924" t="s">
        <v>3609</v>
      </c>
      <c r="BA25" s="924"/>
      <c r="BB25" s="924"/>
      <c r="BC25" s="924"/>
      <c r="BD25" s="924"/>
      <c r="BE25" s="924"/>
      <c r="BF25" s="924" t="s">
        <v>3609</v>
      </c>
      <c r="BG25" s="924"/>
      <c r="BH25" s="924"/>
      <c r="BI25" s="924"/>
      <c r="BJ25" s="924"/>
      <c r="BK25" s="924"/>
      <c r="BL25" s="924"/>
      <c r="BM25" s="924"/>
      <c r="BN25" s="924"/>
      <c r="BO25" s="924"/>
      <c r="BP25" s="949"/>
    </row>
    <row r="26" spans="1:68" s="56" customFormat="1" ht="73.5" customHeight="1">
      <c r="A26" s="943"/>
      <c r="B26" s="943"/>
      <c r="C26" s="943"/>
      <c r="D26" s="943"/>
      <c r="E26" s="943"/>
      <c r="F26" s="943"/>
      <c r="G26" s="943"/>
      <c r="H26" s="943"/>
      <c r="I26" s="83" t="s">
        <v>4247</v>
      </c>
      <c r="J26" s="83" t="s">
        <v>6862</v>
      </c>
      <c r="K26" s="67" t="s">
        <v>1500</v>
      </c>
      <c r="L26" s="128" t="s">
        <v>647</v>
      </c>
      <c r="M26" s="128" t="s">
        <v>2252</v>
      </c>
      <c r="N26" s="67" t="s">
        <v>4247</v>
      </c>
      <c r="O26" s="67" t="s">
        <v>6862</v>
      </c>
      <c r="P26" s="67" t="s">
        <v>1500</v>
      </c>
      <c r="Q26" s="128" t="s">
        <v>647</v>
      </c>
      <c r="R26" s="128" t="s">
        <v>2252</v>
      </c>
      <c r="S26" s="67" t="s">
        <v>4247</v>
      </c>
      <c r="T26" s="67" t="s">
        <v>6862</v>
      </c>
      <c r="U26" s="67" t="s">
        <v>1500</v>
      </c>
      <c r="V26" s="128" t="s">
        <v>647</v>
      </c>
      <c r="W26" s="128" t="s">
        <v>2252</v>
      </c>
      <c r="X26" s="67" t="s">
        <v>4247</v>
      </c>
      <c r="Y26" s="67" t="s">
        <v>6862</v>
      </c>
      <c r="Z26" s="67" t="s">
        <v>1500</v>
      </c>
      <c r="AA26" s="128" t="s">
        <v>647</v>
      </c>
      <c r="AB26" s="128" t="s">
        <v>2252</v>
      </c>
      <c r="AC26" s="67" t="s">
        <v>4247</v>
      </c>
      <c r="AD26" s="67" t="s">
        <v>6862</v>
      </c>
      <c r="AE26" s="67" t="s">
        <v>1500</v>
      </c>
      <c r="AF26" s="128" t="s">
        <v>647</v>
      </c>
      <c r="AG26" s="128" t="s">
        <v>2252</v>
      </c>
      <c r="AH26" s="67" t="s">
        <v>4247</v>
      </c>
      <c r="AI26" s="67" t="s">
        <v>6862</v>
      </c>
      <c r="AJ26" s="67" t="s">
        <v>1500</v>
      </c>
      <c r="AK26" s="128" t="s">
        <v>647</v>
      </c>
      <c r="AL26" s="128" t="s">
        <v>2252</v>
      </c>
      <c r="AM26" s="67" t="s">
        <v>4247</v>
      </c>
      <c r="AN26" s="67" t="s">
        <v>6862</v>
      </c>
      <c r="AO26" s="67" t="s">
        <v>1500</v>
      </c>
      <c r="AP26" s="128" t="s">
        <v>647</v>
      </c>
      <c r="AQ26" s="128" t="s">
        <v>2252</v>
      </c>
      <c r="AR26" s="67" t="s">
        <v>4248</v>
      </c>
      <c r="AS26" s="67" t="s">
        <v>1655</v>
      </c>
      <c r="AT26" s="67" t="s">
        <v>1500</v>
      </c>
      <c r="AU26" s="128" t="s">
        <v>647</v>
      </c>
      <c r="AV26" s="128" t="s">
        <v>2252</v>
      </c>
      <c r="AW26" s="67" t="s">
        <v>4249</v>
      </c>
      <c r="AX26" s="128" t="s">
        <v>2252</v>
      </c>
      <c r="AY26" s="128" t="s">
        <v>2252</v>
      </c>
      <c r="AZ26" s="67" t="s">
        <v>4246</v>
      </c>
      <c r="BA26" s="67" t="s">
        <v>3598</v>
      </c>
      <c r="BB26" s="67" t="s">
        <v>1499</v>
      </c>
      <c r="BC26" s="839" t="s">
        <v>4250</v>
      </c>
      <c r="BD26" s="128" t="s">
        <v>647</v>
      </c>
      <c r="BE26" s="128" t="s">
        <v>2252</v>
      </c>
      <c r="BF26" s="67" t="s">
        <v>4246</v>
      </c>
      <c r="BG26" s="67" t="s">
        <v>3598</v>
      </c>
      <c r="BH26" s="67" t="s">
        <v>1499</v>
      </c>
      <c r="BI26" s="839" t="s">
        <v>4250</v>
      </c>
      <c r="BJ26" s="128" t="s">
        <v>647</v>
      </c>
      <c r="BK26" s="128" t="s">
        <v>2252</v>
      </c>
      <c r="BL26" s="261"/>
      <c r="BM26" s="924"/>
      <c r="BN26" s="924"/>
      <c r="BO26" s="924"/>
      <c r="BP26" s="949"/>
    </row>
    <row r="27" spans="1:68" s="146" customFormat="1" ht="39.75" customHeight="1">
      <c r="A27" s="128" t="s">
        <v>2460</v>
      </c>
      <c r="B27" s="254" t="s">
        <v>1088</v>
      </c>
      <c r="C27" s="128" t="s">
        <v>1186</v>
      </c>
      <c r="D27" s="128">
        <v>2</v>
      </c>
      <c r="E27" s="128">
        <v>1601</v>
      </c>
      <c r="F27" s="254" t="s">
        <v>1089</v>
      </c>
      <c r="G27" s="128" t="s">
        <v>1090</v>
      </c>
      <c r="H27" s="254" t="s">
        <v>1091</v>
      </c>
      <c r="I27" s="498"/>
      <c r="J27" s="498"/>
      <c r="K27" s="498"/>
      <c r="L27" s="498"/>
      <c r="M27" s="498"/>
      <c r="N27" s="498"/>
      <c r="O27" s="498"/>
      <c r="P27" s="498"/>
      <c r="Q27" s="498"/>
      <c r="R27" s="498"/>
      <c r="S27" s="498"/>
      <c r="T27" s="498"/>
      <c r="U27" s="498"/>
      <c r="V27" s="498"/>
      <c r="W27" s="498"/>
      <c r="X27" s="498"/>
      <c r="Y27" s="498"/>
      <c r="Z27" s="498"/>
      <c r="AA27" s="498"/>
      <c r="AB27" s="498"/>
      <c r="AC27" s="498"/>
      <c r="AD27" s="498"/>
      <c r="AE27" s="498"/>
      <c r="AF27" s="498"/>
      <c r="AG27" s="498"/>
      <c r="AH27" s="498"/>
      <c r="AI27" s="498"/>
      <c r="AJ27" s="498"/>
      <c r="AK27" s="498"/>
      <c r="AL27" s="498"/>
      <c r="AM27" s="498"/>
      <c r="AN27" s="498"/>
      <c r="AO27" s="498"/>
      <c r="AP27" s="498"/>
      <c r="AQ27" s="498"/>
      <c r="AR27" s="498"/>
      <c r="AS27" s="498"/>
      <c r="AT27" s="498"/>
      <c r="AU27" s="498"/>
      <c r="AV27" s="498"/>
      <c r="AW27" s="498"/>
      <c r="AX27" s="498"/>
      <c r="AY27" s="498"/>
      <c r="AZ27" s="498"/>
      <c r="BA27" s="498"/>
      <c r="BB27" s="498"/>
      <c r="BC27" s="498"/>
      <c r="BD27" s="498"/>
      <c r="BE27" s="498"/>
      <c r="BF27" s="498"/>
      <c r="BG27" s="498"/>
      <c r="BH27" s="498"/>
      <c r="BI27" s="498"/>
      <c r="BJ27" s="498"/>
      <c r="BK27" s="498"/>
      <c r="BL27" s="498"/>
      <c r="BM27" s="498"/>
      <c r="BN27" s="498"/>
      <c r="BO27" s="128">
        <v>1601</v>
      </c>
      <c r="BP27" s="498"/>
    </row>
    <row r="28" spans="1:68" s="146" customFormat="1" ht="39.75" customHeight="1">
      <c r="A28" s="128" t="s">
        <v>674</v>
      </c>
      <c r="B28" s="254" t="s">
        <v>1092</v>
      </c>
      <c r="C28" s="128" t="s">
        <v>4129</v>
      </c>
      <c r="D28" s="128">
        <v>3</v>
      </c>
      <c r="E28" s="128">
        <v>1602</v>
      </c>
      <c r="F28" s="254" t="s">
        <v>1093</v>
      </c>
      <c r="G28" s="128" t="s">
        <v>674</v>
      </c>
      <c r="H28" s="128" t="s">
        <v>674</v>
      </c>
      <c r="I28" s="498"/>
      <c r="J28" s="498"/>
      <c r="K28" s="498"/>
      <c r="L28" s="498"/>
      <c r="M28" s="498"/>
      <c r="N28" s="498"/>
      <c r="O28" s="498"/>
      <c r="P28" s="498"/>
      <c r="Q28" s="498"/>
      <c r="R28" s="498"/>
      <c r="S28" s="498"/>
      <c r="T28" s="498"/>
      <c r="U28" s="498"/>
      <c r="V28" s="498"/>
      <c r="W28" s="498"/>
      <c r="X28" s="498"/>
      <c r="Y28" s="498"/>
      <c r="Z28" s="498"/>
      <c r="AA28" s="498"/>
      <c r="AB28" s="498"/>
      <c r="AC28" s="498"/>
      <c r="AD28" s="498"/>
      <c r="AE28" s="498"/>
      <c r="AF28" s="498"/>
      <c r="AG28" s="498"/>
      <c r="AH28" s="498"/>
      <c r="AI28" s="498"/>
      <c r="AJ28" s="498"/>
      <c r="AK28" s="498"/>
      <c r="AL28" s="498"/>
      <c r="AM28" s="498"/>
      <c r="AN28" s="498"/>
      <c r="AO28" s="498"/>
      <c r="AP28" s="498"/>
      <c r="AQ28" s="498"/>
      <c r="AR28" s="498"/>
      <c r="AS28" s="498"/>
      <c r="AT28" s="498"/>
      <c r="AU28" s="498"/>
      <c r="AV28" s="498"/>
      <c r="AW28" s="498"/>
      <c r="AX28" s="498"/>
      <c r="AY28" s="498"/>
      <c r="AZ28" s="498"/>
      <c r="BA28" s="498"/>
      <c r="BB28" s="498"/>
      <c r="BC28" s="498"/>
      <c r="BD28" s="498"/>
      <c r="BE28" s="498"/>
      <c r="BF28" s="498"/>
      <c r="BG28" s="498"/>
      <c r="BH28" s="498"/>
      <c r="BI28" s="498"/>
      <c r="BJ28" s="498"/>
      <c r="BK28" s="498"/>
      <c r="BL28" s="498"/>
      <c r="BM28" s="498"/>
      <c r="BN28" s="498"/>
      <c r="BO28" s="128">
        <v>1602</v>
      </c>
      <c r="BP28" s="498"/>
    </row>
    <row r="29" spans="1:68" s="146" customFormat="1" ht="39.75" customHeight="1">
      <c r="A29" s="128" t="s">
        <v>674</v>
      </c>
      <c r="B29" s="254" t="s">
        <v>1094</v>
      </c>
      <c r="C29" s="128" t="s">
        <v>4129</v>
      </c>
      <c r="D29" s="128">
        <v>4</v>
      </c>
      <c r="E29" s="128">
        <v>1603</v>
      </c>
      <c r="F29" s="254" t="s">
        <v>1095</v>
      </c>
      <c r="G29" s="128" t="s">
        <v>674</v>
      </c>
      <c r="H29" s="128" t="s">
        <v>674</v>
      </c>
      <c r="I29" s="498"/>
      <c r="J29" s="498"/>
      <c r="K29" s="498"/>
      <c r="L29" s="498"/>
      <c r="M29" s="498"/>
      <c r="N29" s="498"/>
      <c r="O29" s="498"/>
      <c r="P29" s="498"/>
      <c r="Q29" s="498"/>
      <c r="R29" s="498"/>
      <c r="S29" s="498"/>
      <c r="T29" s="498"/>
      <c r="U29" s="498"/>
      <c r="V29" s="498"/>
      <c r="W29" s="498"/>
      <c r="X29" s="498"/>
      <c r="Y29" s="498"/>
      <c r="Z29" s="498"/>
      <c r="AA29" s="498"/>
      <c r="AB29" s="498"/>
      <c r="AC29" s="498"/>
      <c r="AD29" s="498"/>
      <c r="AE29" s="498"/>
      <c r="AF29" s="498"/>
      <c r="AG29" s="498"/>
      <c r="AH29" s="498"/>
      <c r="AI29" s="498"/>
      <c r="AJ29" s="498"/>
      <c r="AK29" s="498"/>
      <c r="AL29" s="498"/>
      <c r="AM29" s="498"/>
      <c r="AN29" s="498"/>
      <c r="AO29" s="498"/>
      <c r="AP29" s="498"/>
      <c r="AQ29" s="498"/>
      <c r="AR29" s="498"/>
      <c r="AS29" s="498"/>
      <c r="AT29" s="498"/>
      <c r="AU29" s="498"/>
      <c r="AV29" s="498"/>
      <c r="AW29" s="498"/>
      <c r="AX29" s="498"/>
      <c r="AY29" s="498"/>
      <c r="AZ29" s="498"/>
      <c r="BA29" s="498"/>
      <c r="BB29" s="498"/>
      <c r="BC29" s="498"/>
      <c r="BD29" s="498"/>
      <c r="BE29" s="498"/>
      <c r="BF29" s="498"/>
      <c r="BG29" s="498"/>
      <c r="BH29" s="498"/>
      <c r="BI29" s="498"/>
      <c r="BJ29" s="498"/>
      <c r="BK29" s="498"/>
      <c r="BL29" s="498"/>
      <c r="BM29" s="498"/>
      <c r="BN29" s="498"/>
      <c r="BO29" s="128">
        <v>1603</v>
      </c>
      <c r="BP29" s="498"/>
    </row>
    <row r="30" spans="1:68" s="146" customFormat="1" ht="39.75" customHeight="1">
      <c r="A30" s="128" t="s">
        <v>674</v>
      </c>
      <c r="B30" s="254" t="s">
        <v>1096</v>
      </c>
      <c r="C30" s="128" t="s">
        <v>4129</v>
      </c>
      <c r="D30" s="128">
        <v>9</v>
      </c>
      <c r="E30" s="128">
        <v>1604</v>
      </c>
      <c r="F30" s="254" t="s">
        <v>1097</v>
      </c>
      <c r="G30" s="128" t="s">
        <v>674</v>
      </c>
      <c r="H30" s="128" t="s">
        <v>674</v>
      </c>
      <c r="I30" s="498"/>
      <c r="J30" s="498"/>
      <c r="K30" s="498"/>
      <c r="L30" s="498"/>
      <c r="M30" s="498"/>
      <c r="N30" s="498"/>
      <c r="O30" s="498"/>
      <c r="P30" s="498"/>
      <c r="Q30" s="498"/>
      <c r="R30" s="498"/>
      <c r="S30" s="498"/>
      <c r="T30" s="498"/>
      <c r="U30" s="498"/>
      <c r="V30" s="498"/>
      <c r="W30" s="498"/>
      <c r="X30" s="498"/>
      <c r="Y30" s="498"/>
      <c r="Z30" s="498"/>
      <c r="AA30" s="498"/>
      <c r="AB30" s="498"/>
      <c r="AC30" s="498"/>
      <c r="AD30" s="498"/>
      <c r="AE30" s="498"/>
      <c r="AF30" s="498"/>
      <c r="AG30" s="498"/>
      <c r="AH30" s="498"/>
      <c r="AI30" s="498"/>
      <c r="AJ30" s="498"/>
      <c r="AK30" s="498"/>
      <c r="AL30" s="498"/>
      <c r="AM30" s="498"/>
      <c r="AN30" s="498"/>
      <c r="AO30" s="498"/>
      <c r="AP30" s="498"/>
      <c r="AQ30" s="498"/>
      <c r="AR30" s="498"/>
      <c r="AS30" s="498"/>
      <c r="AT30" s="498"/>
      <c r="AU30" s="498"/>
      <c r="AV30" s="498"/>
      <c r="AW30" s="498"/>
      <c r="AX30" s="498"/>
      <c r="AY30" s="498"/>
      <c r="AZ30" s="498"/>
      <c r="BA30" s="498"/>
      <c r="BB30" s="498"/>
      <c r="BC30" s="498"/>
      <c r="BD30" s="498"/>
      <c r="BE30" s="498"/>
      <c r="BF30" s="498"/>
      <c r="BG30" s="498"/>
      <c r="BH30" s="498"/>
      <c r="BI30" s="498"/>
      <c r="BJ30" s="498"/>
      <c r="BK30" s="498"/>
      <c r="BL30" s="498"/>
      <c r="BM30" s="498"/>
      <c r="BN30" s="498"/>
      <c r="BO30" s="128">
        <v>1604</v>
      </c>
      <c r="BP30" s="498"/>
    </row>
    <row r="31" spans="1:68" s="146" customFormat="1" ht="39.75" customHeight="1">
      <c r="A31" s="128" t="s">
        <v>674</v>
      </c>
      <c r="B31" s="254" t="s">
        <v>1098</v>
      </c>
      <c r="C31" s="128" t="s">
        <v>4129</v>
      </c>
      <c r="D31" s="128">
        <v>14</v>
      </c>
      <c r="E31" s="128">
        <v>1605</v>
      </c>
      <c r="F31" s="254" t="s">
        <v>1099</v>
      </c>
      <c r="G31" s="128" t="s">
        <v>674</v>
      </c>
      <c r="H31" s="128" t="s">
        <v>674</v>
      </c>
      <c r="I31" s="498"/>
      <c r="J31" s="498"/>
      <c r="K31" s="498"/>
      <c r="L31" s="498"/>
      <c r="M31" s="498"/>
      <c r="N31" s="498"/>
      <c r="O31" s="498"/>
      <c r="P31" s="498"/>
      <c r="Q31" s="498"/>
      <c r="R31" s="498"/>
      <c r="S31" s="498"/>
      <c r="T31" s="498"/>
      <c r="U31" s="498"/>
      <c r="V31" s="498"/>
      <c r="W31" s="498"/>
      <c r="X31" s="498"/>
      <c r="Y31" s="498"/>
      <c r="Z31" s="498"/>
      <c r="AA31" s="498"/>
      <c r="AB31" s="498"/>
      <c r="AC31" s="498"/>
      <c r="AD31" s="498"/>
      <c r="AE31" s="498"/>
      <c r="AF31" s="498"/>
      <c r="AG31" s="498"/>
      <c r="AH31" s="498"/>
      <c r="AI31" s="498"/>
      <c r="AJ31" s="498"/>
      <c r="AK31" s="498"/>
      <c r="AL31" s="498"/>
      <c r="AM31" s="498"/>
      <c r="AN31" s="498"/>
      <c r="AO31" s="498"/>
      <c r="AP31" s="498"/>
      <c r="AQ31" s="498"/>
      <c r="AR31" s="498"/>
      <c r="AS31" s="498"/>
      <c r="AT31" s="498"/>
      <c r="AU31" s="498"/>
      <c r="AV31" s="498"/>
      <c r="AW31" s="498"/>
      <c r="AX31" s="498"/>
      <c r="AY31" s="498"/>
      <c r="AZ31" s="498"/>
      <c r="BA31" s="498"/>
      <c r="BB31" s="498"/>
      <c r="BC31" s="498"/>
      <c r="BD31" s="498"/>
      <c r="BE31" s="498"/>
      <c r="BF31" s="498"/>
      <c r="BG31" s="498"/>
      <c r="BH31" s="498"/>
      <c r="BI31" s="498"/>
      <c r="BJ31" s="498"/>
      <c r="BK31" s="498"/>
      <c r="BL31" s="498"/>
      <c r="BM31" s="498"/>
      <c r="BN31" s="498"/>
      <c r="BO31" s="128">
        <v>1605</v>
      </c>
      <c r="BP31" s="498"/>
    </row>
    <row r="32" spans="1:68" s="146" customFormat="1" ht="39.75" customHeight="1">
      <c r="A32" s="128" t="s">
        <v>674</v>
      </c>
      <c r="B32" s="254" t="s">
        <v>1100</v>
      </c>
      <c r="C32" s="128" t="s">
        <v>4129</v>
      </c>
      <c r="D32" s="128">
        <v>19</v>
      </c>
      <c r="E32" s="128">
        <v>1606</v>
      </c>
      <c r="F32" s="254" t="s">
        <v>1101</v>
      </c>
      <c r="G32" s="128" t="s">
        <v>674</v>
      </c>
      <c r="H32" s="128" t="s">
        <v>674</v>
      </c>
      <c r="I32" s="498"/>
      <c r="J32" s="498"/>
      <c r="K32" s="498"/>
      <c r="L32" s="498"/>
      <c r="M32" s="498"/>
      <c r="N32" s="498"/>
      <c r="O32" s="498"/>
      <c r="P32" s="498"/>
      <c r="Q32" s="498"/>
      <c r="R32" s="498"/>
      <c r="S32" s="498"/>
      <c r="T32" s="498"/>
      <c r="U32" s="498"/>
      <c r="V32" s="498"/>
      <c r="W32" s="498"/>
      <c r="X32" s="498"/>
      <c r="Y32" s="498"/>
      <c r="Z32" s="498"/>
      <c r="AA32" s="498"/>
      <c r="AB32" s="498"/>
      <c r="AC32" s="498"/>
      <c r="AD32" s="498"/>
      <c r="AE32" s="498"/>
      <c r="AF32" s="498"/>
      <c r="AG32" s="498"/>
      <c r="AH32" s="498"/>
      <c r="AI32" s="498"/>
      <c r="AJ32" s="498"/>
      <c r="AK32" s="498"/>
      <c r="AL32" s="498"/>
      <c r="AM32" s="498"/>
      <c r="AN32" s="498"/>
      <c r="AO32" s="498"/>
      <c r="AP32" s="498"/>
      <c r="AQ32" s="498"/>
      <c r="AR32" s="498"/>
      <c r="AS32" s="498"/>
      <c r="AT32" s="498"/>
      <c r="AU32" s="498"/>
      <c r="AV32" s="498"/>
      <c r="AW32" s="498"/>
      <c r="AX32" s="498"/>
      <c r="AY32" s="498"/>
      <c r="AZ32" s="498"/>
      <c r="BA32" s="498"/>
      <c r="BB32" s="498"/>
      <c r="BC32" s="498"/>
      <c r="BD32" s="498"/>
      <c r="BE32" s="498"/>
      <c r="BF32" s="498"/>
      <c r="BG32" s="498"/>
      <c r="BH32" s="498"/>
      <c r="BI32" s="498"/>
      <c r="BJ32" s="498"/>
      <c r="BK32" s="498"/>
      <c r="BL32" s="498"/>
      <c r="BM32" s="498"/>
      <c r="BN32" s="498"/>
      <c r="BO32" s="128">
        <v>1606</v>
      </c>
      <c r="BP32" s="498"/>
    </row>
    <row r="33" spans="1:78" s="146" customFormat="1" ht="39.75" customHeight="1">
      <c r="A33" s="128" t="s">
        <v>674</v>
      </c>
      <c r="B33" s="254" t="s">
        <v>1102</v>
      </c>
      <c r="C33" s="128" t="s">
        <v>4129</v>
      </c>
      <c r="D33" s="128">
        <v>22</v>
      </c>
      <c r="E33" s="128">
        <v>1607</v>
      </c>
      <c r="F33" s="254" t="s">
        <v>7016</v>
      </c>
      <c r="G33" s="128" t="s">
        <v>674</v>
      </c>
      <c r="H33" s="128" t="s">
        <v>674</v>
      </c>
      <c r="I33" s="498"/>
      <c r="J33" s="498"/>
      <c r="K33" s="498"/>
      <c r="L33" s="498"/>
      <c r="M33" s="498"/>
      <c r="N33" s="498"/>
      <c r="O33" s="498"/>
      <c r="P33" s="498"/>
      <c r="Q33" s="498"/>
      <c r="R33" s="498"/>
      <c r="S33" s="498"/>
      <c r="T33" s="498"/>
      <c r="U33" s="498"/>
      <c r="V33" s="498"/>
      <c r="W33" s="498"/>
      <c r="X33" s="498"/>
      <c r="Y33" s="498"/>
      <c r="Z33" s="498"/>
      <c r="AA33" s="498"/>
      <c r="AB33" s="498"/>
      <c r="AC33" s="498"/>
      <c r="AD33" s="498"/>
      <c r="AE33" s="498"/>
      <c r="AF33" s="498"/>
      <c r="AG33" s="498"/>
      <c r="AH33" s="498"/>
      <c r="AI33" s="498"/>
      <c r="AJ33" s="498"/>
      <c r="AK33" s="498"/>
      <c r="AL33" s="498"/>
      <c r="AM33" s="498"/>
      <c r="AN33" s="498"/>
      <c r="AO33" s="498"/>
      <c r="AP33" s="498"/>
      <c r="AQ33" s="498"/>
      <c r="AR33" s="498"/>
      <c r="AS33" s="498"/>
      <c r="AT33" s="498"/>
      <c r="AU33" s="498"/>
      <c r="AV33" s="498"/>
      <c r="AW33" s="498"/>
      <c r="AX33" s="498"/>
      <c r="AY33" s="498"/>
      <c r="AZ33" s="498"/>
      <c r="BA33" s="498"/>
      <c r="BB33" s="498"/>
      <c r="BC33" s="498"/>
      <c r="BD33" s="498"/>
      <c r="BE33" s="498"/>
      <c r="BF33" s="498"/>
      <c r="BG33" s="498"/>
      <c r="BH33" s="498"/>
      <c r="BI33" s="498"/>
      <c r="BJ33" s="498"/>
      <c r="BK33" s="498"/>
      <c r="BL33" s="498"/>
      <c r="BM33" s="498"/>
      <c r="BN33" s="498"/>
      <c r="BO33" s="128">
        <v>1607</v>
      </c>
      <c r="BP33" s="498"/>
    </row>
    <row r="34" spans="1:78" s="146" customFormat="1" ht="39.75" customHeight="1">
      <c r="A34" s="128" t="s">
        <v>4129</v>
      </c>
      <c r="B34" s="254" t="s">
        <v>7017</v>
      </c>
      <c r="C34" s="128" t="s">
        <v>4129</v>
      </c>
      <c r="D34" s="128">
        <v>27</v>
      </c>
      <c r="E34" s="128">
        <v>1608</v>
      </c>
      <c r="F34" s="254" t="s">
        <v>7018</v>
      </c>
      <c r="G34" s="128" t="s">
        <v>674</v>
      </c>
      <c r="H34" s="128" t="s">
        <v>674</v>
      </c>
      <c r="I34" s="498"/>
      <c r="J34" s="498"/>
      <c r="K34" s="498"/>
      <c r="L34" s="498"/>
      <c r="M34" s="498"/>
      <c r="N34" s="498"/>
      <c r="O34" s="498"/>
      <c r="P34" s="498"/>
      <c r="Q34" s="498"/>
      <c r="R34" s="498"/>
      <c r="S34" s="498"/>
      <c r="T34" s="498"/>
      <c r="U34" s="498"/>
      <c r="V34" s="498"/>
      <c r="W34" s="498"/>
      <c r="X34" s="498"/>
      <c r="Y34" s="498"/>
      <c r="Z34" s="498"/>
      <c r="AA34" s="498"/>
      <c r="AB34" s="498"/>
      <c r="AC34" s="498"/>
      <c r="AD34" s="498"/>
      <c r="AE34" s="498"/>
      <c r="AF34" s="498"/>
      <c r="AG34" s="498"/>
      <c r="AH34" s="498"/>
      <c r="AI34" s="498"/>
      <c r="AJ34" s="498"/>
      <c r="AK34" s="498"/>
      <c r="AL34" s="498"/>
      <c r="AM34" s="498"/>
      <c r="AN34" s="498"/>
      <c r="AO34" s="498"/>
      <c r="AP34" s="498"/>
      <c r="AQ34" s="498"/>
      <c r="AR34" s="498"/>
      <c r="AS34" s="498"/>
      <c r="AT34" s="498"/>
      <c r="AU34" s="498"/>
      <c r="AV34" s="498"/>
      <c r="AW34" s="498"/>
      <c r="AX34" s="498"/>
      <c r="AY34" s="498"/>
      <c r="AZ34" s="498"/>
      <c r="BA34" s="498"/>
      <c r="BB34" s="498"/>
      <c r="BC34" s="498"/>
      <c r="BD34" s="498"/>
      <c r="BE34" s="498"/>
      <c r="BF34" s="498"/>
      <c r="BG34" s="498"/>
      <c r="BH34" s="498"/>
      <c r="BI34" s="498"/>
      <c r="BJ34" s="498"/>
      <c r="BK34" s="498"/>
      <c r="BL34" s="498"/>
      <c r="BM34" s="498"/>
      <c r="BN34" s="498"/>
      <c r="BO34" s="128">
        <v>1608</v>
      </c>
      <c r="BP34" s="498"/>
    </row>
    <row r="35" spans="1:78" s="146" customFormat="1" ht="39.75" customHeight="1">
      <c r="A35" s="128" t="s">
        <v>674</v>
      </c>
      <c r="B35" s="254" t="s">
        <v>7019</v>
      </c>
      <c r="C35" s="128" t="s">
        <v>4129</v>
      </c>
      <c r="D35" s="128">
        <v>36</v>
      </c>
      <c r="E35" s="128">
        <v>1609</v>
      </c>
      <c r="F35" s="254" t="s">
        <v>7020</v>
      </c>
      <c r="G35" s="128" t="s">
        <v>674</v>
      </c>
      <c r="H35" s="128" t="s">
        <v>674</v>
      </c>
      <c r="I35" s="498"/>
      <c r="J35" s="498"/>
      <c r="K35" s="498"/>
      <c r="L35" s="498"/>
      <c r="M35" s="498"/>
      <c r="N35" s="498"/>
      <c r="O35" s="498"/>
      <c r="P35" s="498"/>
      <c r="Q35" s="498"/>
      <c r="R35" s="498"/>
      <c r="S35" s="498"/>
      <c r="T35" s="498"/>
      <c r="U35" s="498"/>
      <c r="V35" s="498"/>
      <c r="W35" s="498"/>
      <c r="X35" s="498"/>
      <c r="Y35" s="498"/>
      <c r="Z35" s="498"/>
      <c r="AA35" s="498"/>
      <c r="AB35" s="498"/>
      <c r="AC35" s="498"/>
      <c r="AD35" s="498"/>
      <c r="AE35" s="498"/>
      <c r="AF35" s="498"/>
      <c r="AG35" s="498"/>
      <c r="AH35" s="498"/>
      <c r="AI35" s="498"/>
      <c r="AJ35" s="498"/>
      <c r="AK35" s="498"/>
      <c r="AL35" s="498"/>
      <c r="AM35" s="498"/>
      <c r="AN35" s="498"/>
      <c r="AO35" s="498"/>
      <c r="AP35" s="498"/>
      <c r="AQ35" s="498"/>
      <c r="AR35" s="498"/>
      <c r="AS35" s="498"/>
      <c r="AT35" s="498"/>
      <c r="AU35" s="498"/>
      <c r="AV35" s="498"/>
      <c r="AW35" s="498"/>
      <c r="AX35" s="498"/>
      <c r="AY35" s="498"/>
      <c r="AZ35" s="498"/>
      <c r="BA35" s="498"/>
      <c r="BB35" s="498"/>
      <c r="BC35" s="498"/>
      <c r="BD35" s="498"/>
      <c r="BE35" s="498"/>
      <c r="BF35" s="498"/>
      <c r="BG35" s="498"/>
      <c r="BH35" s="498"/>
      <c r="BI35" s="498"/>
      <c r="BJ35" s="498"/>
      <c r="BK35" s="498"/>
      <c r="BL35" s="498"/>
      <c r="BM35" s="498"/>
      <c r="BN35" s="498"/>
      <c r="BO35" s="128">
        <v>1609</v>
      </c>
      <c r="BP35" s="498"/>
    </row>
    <row r="36" spans="1:78" s="146" customFormat="1" ht="39.75" customHeight="1">
      <c r="A36" s="128" t="s">
        <v>674</v>
      </c>
      <c r="B36" s="254" t="s">
        <v>7021</v>
      </c>
      <c r="C36" s="128" t="s">
        <v>4129</v>
      </c>
      <c r="D36" s="128">
        <v>40</v>
      </c>
      <c r="E36" s="128">
        <v>1610</v>
      </c>
      <c r="F36" s="254" t="s">
        <v>7022</v>
      </c>
      <c r="G36" s="128" t="s">
        <v>674</v>
      </c>
      <c r="H36" s="128" t="s">
        <v>674</v>
      </c>
      <c r="I36" s="498"/>
      <c r="J36" s="498"/>
      <c r="K36" s="498"/>
      <c r="L36" s="498"/>
      <c r="M36" s="498"/>
      <c r="N36" s="498"/>
      <c r="O36" s="498"/>
      <c r="P36" s="498"/>
      <c r="Q36" s="498"/>
      <c r="R36" s="498"/>
      <c r="S36" s="498"/>
      <c r="T36" s="498"/>
      <c r="U36" s="498"/>
      <c r="V36" s="498"/>
      <c r="W36" s="498"/>
      <c r="X36" s="498"/>
      <c r="Y36" s="498"/>
      <c r="Z36" s="498"/>
      <c r="AA36" s="498"/>
      <c r="AB36" s="498"/>
      <c r="AC36" s="498"/>
      <c r="AD36" s="498"/>
      <c r="AE36" s="498"/>
      <c r="AF36" s="498"/>
      <c r="AG36" s="498"/>
      <c r="AH36" s="498"/>
      <c r="AI36" s="498"/>
      <c r="AJ36" s="498"/>
      <c r="AK36" s="498"/>
      <c r="AL36" s="498"/>
      <c r="AM36" s="498"/>
      <c r="AN36" s="498"/>
      <c r="AO36" s="498"/>
      <c r="AP36" s="498"/>
      <c r="AQ36" s="498"/>
      <c r="AR36" s="498"/>
      <c r="AS36" s="498"/>
      <c r="AT36" s="498"/>
      <c r="AU36" s="498"/>
      <c r="AV36" s="498"/>
      <c r="AW36" s="498"/>
      <c r="AX36" s="498"/>
      <c r="AY36" s="498"/>
      <c r="AZ36" s="498"/>
      <c r="BA36" s="498"/>
      <c r="BB36" s="498"/>
      <c r="BC36" s="498"/>
      <c r="BD36" s="498"/>
      <c r="BE36" s="498"/>
      <c r="BF36" s="498"/>
      <c r="BG36" s="498"/>
      <c r="BH36" s="498"/>
      <c r="BI36" s="498"/>
      <c r="BJ36" s="498"/>
      <c r="BK36" s="498"/>
      <c r="BL36" s="498"/>
      <c r="BM36" s="498"/>
      <c r="BN36" s="498"/>
      <c r="BO36" s="128">
        <v>1610</v>
      </c>
      <c r="BP36" s="498"/>
    </row>
    <row r="37" spans="1:78" s="248" customFormat="1" ht="39.75" customHeight="1">
      <c r="A37" s="128" t="s">
        <v>674</v>
      </c>
      <c r="B37" s="254" t="s">
        <v>7023</v>
      </c>
      <c r="C37" s="128" t="s">
        <v>4129</v>
      </c>
      <c r="D37" s="128">
        <v>42</v>
      </c>
      <c r="E37" s="128">
        <v>1611</v>
      </c>
      <c r="F37" s="254" t="s">
        <v>7024</v>
      </c>
      <c r="G37" s="128" t="s">
        <v>674</v>
      </c>
      <c r="H37" s="128" t="s">
        <v>674</v>
      </c>
      <c r="I37" s="498"/>
      <c r="J37" s="498"/>
      <c r="K37" s="498"/>
      <c r="L37" s="498"/>
      <c r="M37" s="498"/>
      <c r="N37" s="498"/>
      <c r="O37" s="498"/>
      <c r="P37" s="498"/>
      <c r="Q37" s="498"/>
      <c r="R37" s="498"/>
      <c r="S37" s="498"/>
      <c r="T37" s="498"/>
      <c r="U37" s="498"/>
      <c r="V37" s="498"/>
      <c r="W37" s="498"/>
      <c r="X37" s="498"/>
      <c r="Y37" s="498"/>
      <c r="Z37" s="498"/>
      <c r="AA37" s="498"/>
      <c r="AB37" s="498"/>
      <c r="AC37" s="498"/>
      <c r="AD37" s="498"/>
      <c r="AE37" s="498"/>
      <c r="AF37" s="498"/>
      <c r="AG37" s="498"/>
      <c r="AH37" s="498"/>
      <c r="AI37" s="498"/>
      <c r="AJ37" s="498"/>
      <c r="AK37" s="498"/>
      <c r="AL37" s="498"/>
      <c r="AM37" s="498"/>
      <c r="AN37" s="498"/>
      <c r="AO37" s="498"/>
      <c r="AP37" s="498"/>
      <c r="AQ37" s="498"/>
      <c r="AR37" s="498"/>
      <c r="AS37" s="498"/>
      <c r="AT37" s="498"/>
      <c r="AU37" s="498"/>
      <c r="AV37" s="498"/>
      <c r="AW37" s="498"/>
      <c r="AX37" s="498"/>
      <c r="AY37" s="498"/>
      <c r="AZ37" s="498"/>
      <c r="BA37" s="498"/>
      <c r="BB37" s="498"/>
      <c r="BC37" s="498"/>
      <c r="BD37" s="498"/>
      <c r="BE37" s="498"/>
      <c r="BF37" s="498"/>
      <c r="BG37" s="498"/>
      <c r="BH37" s="498"/>
      <c r="BI37" s="498"/>
      <c r="BJ37" s="498"/>
      <c r="BK37" s="498"/>
      <c r="BL37" s="498"/>
      <c r="BM37" s="498"/>
      <c r="BN37" s="498"/>
      <c r="BO37" s="128">
        <v>1611</v>
      </c>
      <c r="BP37" s="498"/>
      <c r="BQ37" s="146"/>
      <c r="BR37" s="146"/>
      <c r="BS37" s="146"/>
      <c r="BT37" s="146"/>
      <c r="BU37" s="146"/>
      <c r="BV37" s="146"/>
      <c r="BW37" s="146"/>
      <c r="BX37" s="146"/>
      <c r="BY37" s="146"/>
      <c r="BZ37" s="146"/>
    </row>
    <row r="38" spans="1:78" s="248" customFormat="1" ht="39.75" customHeight="1">
      <c r="A38" s="128" t="s">
        <v>674</v>
      </c>
      <c r="B38" s="254" t="s">
        <v>7025</v>
      </c>
      <c r="C38" s="128" t="s">
        <v>4129</v>
      </c>
      <c r="D38" s="128">
        <v>48</v>
      </c>
      <c r="E38" s="128">
        <v>1612</v>
      </c>
      <c r="F38" s="254" t="s">
        <v>7026</v>
      </c>
      <c r="G38" s="128" t="s">
        <v>674</v>
      </c>
      <c r="H38" s="128" t="s">
        <v>674</v>
      </c>
      <c r="I38" s="498"/>
      <c r="J38" s="498"/>
      <c r="K38" s="498"/>
      <c r="L38" s="498"/>
      <c r="M38" s="498"/>
      <c r="N38" s="498"/>
      <c r="O38" s="498"/>
      <c r="P38" s="498"/>
      <c r="Q38" s="498"/>
      <c r="R38" s="498"/>
      <c r="S38" s="498"/>
      <c r="T38" s="498"/>
      <c r="U38" s="498"/>
      <c r="V38" s="498"/>
      <c r="W38" s="498"/>
      <c r="X38" s="498"/>
      <c r="Y38" s="498"/>
      <c r="Z38" s="498"/>
      <c r="AA38" s="498"/>
      <c r="AB38" s="498"/>
      <c r="AC38" s="498"/>
      <c r="AD38" s="498"/>
      <c r="AE38" s="498"/>
      <c r="AF38" s="498"/>
      <c r="AG38" s="498"/>
      <c r="AH38" s="498"/>
      <c r="AI38" s="498"/>
      <c r="AJ38" s="498"/>
      <c r="AK38" s="498"/>
      <c r="AL38" s="498"/>
      <c r="AM38" s="498"/>
      <c r="AN38" s="498"/>
      <c r="AO38" s="498"/>
      <c r="AP38" s="498"/>
      <c r="AQ38" s="498"/>
      <c r="AR38" s="498"/>
      <c r="AS38" s="498"/>
      <c r="AT38" s="498"/>
      <c r="AU38" s="498"/>
      <c r="AV38" s="498"/>
      <c r="AW38" s="498"/>
      <c r="AX38" s="498"/>
      <c r="AY38" s="498"/>
      <c r="AZ38" s="498"/>
      <c r="BA38" s="498"/>
      <c r="BB38" s="498"/>
      <c r="BC38" s="498"/>
      <c r="BD38" s="498"/>
      <c r="BE38" s="498"/>
      <c r="BF38" s="498"/>
      <c r="BG38" s="498"/>
      <c r="BH38" s="498"/>
      <c r="BI38" s="498"/>
      <c r="BJ38" s="498"/>
      <c r="BK38" s="498"/>
      <c r="BL38" s="498"/>
      <c r="BM38" s="498"/>
      <c r="BN38" s="498"/>
      <c r="BO38" s="128">
        <v>1612</v>
      </c>
      <c r="BP38" s="498"/>
    </row>
    <row r="39" spans="1:78" s="248" customFormat="1" ht="39.75" customHeight="1">
      <c r="A39" s="128" t="s">
        <v>674</v>
      </c>
      <c r="B39" s="254" t="s">
        <v>7027</v>
      </c>
      <c r="C39" s="128" t="s">
        <v>4129</v>
      </c>
      <c r="D39" s="128">
        <v>49</v>
      </c>
      <c r="E39" s="128">
        <v>1613</v>
      </c>
      <c r="F39" s="254" t="s">
        <v>7028</v>
      </c>
      <c r="G39" s="128" t="s">
        <v>674</v>
      </c>
      <c r="H39" s="128" t="s">
        <v>674</v>
      </c>
      <c r="I39" s="498"/>
      <c r="J39" s="498"/>
      <c r="K39" s="498"/>
      <c r="L39" s="498"/>
      <c r="M39" s="498"/>
      <c r="N39" s="498"/>
      <c r="O39" s="498"/>
      <c r="P39" s="498"/>
      <c r="Q39" s="498"/>
      <c r="R39" s="498"/>
      <c r="S39" s="498"/>
      <c r="T39" s="498"/>
      <c r="U39" s="498"/>
      <c r="V39" s="498"/>
      <c r="W39" s="498"/>
      <c r="X39" s="498"/>
      <c r="Y39" s="498"/>
      <c r="Z39" s="498"/>
      <c r="AA39" s="498"/>
      <c r="AB39" s="498"/>
      <c r="AC39" s="498"/>
      <c r="AD39" s="498"/>
      <c r="AE39" s="498"/>
      <c r="AF39" s="498"/>
      <c r="AG39" s="498"/>
      <c r="AH39" s="498"/>
      <c r="AI39" s="498"/>
      <c r="AJ39" s="498"/>
      <c r="AK39" s="498"/>
      <c r="AL39" s="498"/>
      <c r="AM39" s="498"/>
      <c r="AN39" s="498"/>
      <c r="AO39" s="498"/>
      <c r="AP39" s="498"/>
      <c r="AQ39" s="498"/>
      <c r="AR39" s="498"/>
      <c r="AS39" s="498"/>
      <c r="AT39" s="498"/>
      <c r="AU39" s="498"/>
      <c r="AV39" s="498"/>
      <c r="AW39" s="498"/>
      <c r="AX39" s="498"/>
      <c r="AY39" s="498"/>
      <c r="AZ39" s="498"/>
      <c r="BA39" s="498"/>
      <c r="BB39" s="498"/>
      <c r="BC39" s="498"/>
      <c r="BD39" s="498"/>
      <c r="BE39" s="498"/>
      <c r="BF39" s="498"/>
      <c r="BG39" s="498"/>
      <c r="BH39" s="498"/>
      <c r="BI39" s="498"/>
      <c r="BJ39" s="498"/>
      <c r="BK39" s="498"/>
      <c r="BL39" s="498"/>
      <c r="BM39" s="498"/>
      <c r="BN39" s="498"/>
      <c r="BO39" s="128">
        <v>1613</v>
      </c>
      <c r="BP39" s="498"/>
    </row>
    <row r="40" spans="1:78" s="146" customFormat="1" ht="39.75" customHeight="1">
      <c r="A40" s="128" t="s">
        <v>674</v>
      </c>
      <c r="B40" s="254" t="s">
        <v>5222</v>
      </c>
      <c r="C40" s="128" t="s">
        <v>4129</v>
      </c>
      <c r="D40" s="128">
        <v>51</v>
      </c>
      <c r="E40" s="128">
        <v>1614</v>
      </c>
      <c r="F40" s="254" t="s">
        <v>5223</v>
      </c>
      <c r="G40" s="128" t="s">
        <v>674</v>
      </c>
      <c r="H40" s="128" t="s">
        <v>674</v>
      </c>
      <c r="I40" s="498"/>
      <c r="J40" s="498"/>
      <c r="K40" s="498"/>
      <c r="L40" s="498"/>
      <c r="M40" s="498"/>
      <c r="N40" s="498"/>
      <c r="O40" s="498"/>
      <c r="P40" s="498"/>
      <c r="Q40" s="498"/>
      <c r="R40" s="498"/>
      <c r="S40" s="498"/>
      <c r="T40" s="498"/>
      <c r="U40" s="498"/>
      <c r="V40" s="498"/>
      <c r="W40" s="498"/>
      <c r="X40" s="498"/>
      <c r="Y40" s="498"/>
      <c r="Z40" s="498"/>
      <c r="AA40" s="498"/>
      <c r="AB40" s="498"/>
      <c r="AC40" s="498"/>
      <c r="AD40" s="498"/>
      <c r="AE40" s="498"/>
      <c r="AF40" s="498"/>
      <c r="AG40" s="498"/>
      <c r="AH40" s="498"/>
      <c r="AI40" s="498"/>
      <c r="AJ40" s="498"/>
      <c r="AK40" s="498"/>
      <c r="AL40" s="498"/>
      <c r="AM40" s="498"/>
      <c r="AN40" s="498"/>
      <c r="AO40" s="498"/>
      <c r="AP40" s="498"/>
      <c r="AQ40" s="498"/>
      <c r="AR40" s="498"/>
      <c r="AS40" s="498"/>
      <c r="AT40" s="498"/>
      <c r="AU40" s="498"/>
      <c r="AV40" s="498"/>
      <c r="AW40" s="498"/>
      <c r="AX40" s="498"/>
      <c r="AY40" s="498"/>
      <c r="AZ40" s="498"/>
      <c r="BA40" s="498"/>
      <c r="BB40" s="498"/>
      <c r="BC40" s="498"/>
      <c r="BD40" s="498"/>
      <c r="BE40" s="498"/>
      <c r="BF40" s="498"/>
      <c r="BG40" s="498"/>
      <c r="BH40" s="498"/>
      <c r="BI40" s="498"/>
      <c r="BJ40" s="498"/>
      <c r="BK40" s="498"/>
      <c r="BL40" s="498"/>
      <c r="BM40" s="498"/>
      <c r="BN40" s="498"/>
      <c r="BO40" s="128">
        <v>1614</v>
      </c>
      <c r="BP40" s="498"/>
    </row>
    <row r="41" spans="1:78" s="146" customFormat="1" ht="39.75" customHeight="1">
      <c r="A41" s="128" t="s">
        <v>674</v>
      </c>
      <c r="B41" s="254" t="s">
        <v>5224</v>
      </c>
      <c r="C41" s="128" t="s">
        <v>4129</v>
      </c>
      <c r="D41" s="128">
        <v>60</v>
      </c>
      <c r="E41" s="128">
        <v>1615</v>
      </c>
      <c r="F41" s="254" t="s">
        <v>5225</v>
      </c>
      <c r="G41" s="128" t="s">
        <v>674</v>
      </c>
      <c r="H41" s="128" t="s">
        <v>674</v>
      </c>
      <c r="I41" s="498"/>
      <c r="J41" s="498"/>
      <c r="K41" s="498"/>
      <c r="L41" s="498"/>
      <c r="M41" s="498"/>
      <c r="N41" s="498"/>
      <c r="O41" s="498"/>
      <c r="P41" s="498"/>
      <c r="Q41" s="498"/>
      <c r="R41" s="498"/>
      <c r="S41" s="498"/>
      <c r="T41" s="498"/>
      <c r="U41" s="498"/>
      <c r="V41" s="498"/>
      <c r="W41" s="498"/>
      <c r="X41" s="498"/>
      <c r="Y41" s="498"/>
      <c r="Z41" s="498"/>
      <c r="AA41" s="498"/>
      <c r="AB41" s="498"/>
      <c r="AC41" s="498"/>
      <c r="AD41" s="498"/>
      <c r="AE41" s="498"/>
      <c r="AF41" s="498"/>
      <c r="AG41" s="498"/>
      <c r="AH41" s="498"/>
      <c r="AI41" s="498"/>
      <c r="AJ41" s="498"/>
      <c r="AK41" s="498"/>
      <c r="AL41" s="498"/>
      <c r="AM41" s="498"/>
      <c r="AN41" s="498"/>
      <c r="AO41" s="498"/>
      <c r="AP41" s="498"/>
      <c r="AQ41" s="498"/>
      <c r="AR41" s="498"/>
      <c r="AS41" s="498"/>
      <c r="AT41" s="498"/>
      <c r="AU41" s="498"/>
      <c r="AV41" s="498"/>
      <c r="AW41" s="498"/>
      <c r="AX41" s="498"/>
      <c r="AY41" s="498"/>
      <c r="AZ41" s="498"/>
      <c r="BA41" s="498"/>
      <c r="BB41" s="498"/>
      <c r="BC41" s="498"/>
      <c r="BD41" s="498"/>
      <c r="BE41" s="498"/>
      <c r="BF41" s="498"/>
      <c r="BG41" s="498"/>
      <c r="BH41" s="498"/>
      <c r="BI41" s="498"/>
      <c r="BJ41" s="498"/>
      <c r="BK41" s="498"/>
      <c r="BL41" s="498"/>
      <c r="BM41" s="498"/>
      <c r="BN41" s="498"/>
      <c r="BO41" s="128">
        <v>1615</v>
      </c>
      <c r="BP41" s="498"/>
    </row>
    <row r="42" spans="1:78" s="146" customFormat="1" ht="39.75" customHeight="1">
      <c r="A42" s="128" t="s">
        <v>674</v>
      </c>
      <c r="B42" s="254" t="s">
        <v>5226</v>
      </c>
      <c r="C42" s="128" t="s">
        <v>4129</v>
      </c>
      <c r="D42" s="128">
        <v>62</v>
      </c>
      <c r="E42" s="128">
        <v>1616</v>
      </c>
      <c r="F42" s="254" t="s">
        <v>5227</v>
      </c>
      <c r="G42" s="128" t="s">
        <v>674</v>
      </c>
      <c r="H42" s="128" t="s">
        <v>674</v>
      </c>
      <c r="I42" s="498"/>
      <c r="J42" s="498"/>
      <c r="K42" s="498"/>
      <c r="L42" s="498"/>
      <c r="M42" s="498"/>
      <c r="N42" s="498"/>
      <c r="O42" s="498"/>
      <c r="P42" s="498"/>
      <c r="Q42" s="498"/>
      <c r="R42" s="498"/>
      <c r="S42" s="498"/>
      <c r="T42" s="498"/>
      <c r="U42" s="498"/>
      <c r="V42" s="498"/>
      <c r="W42" s="498"/>
      <c r="X42" s="498"/>
      <c r="Y42" s="498"/>
      <c r="Z42" s="498"/>
      <c r="AA42" s="498"/>
      <c r="AB42" s="498"/>
      <c r="AC42" s="498"/>
      <c r="AD42" s="498"/>
      <c r="AE42" s="498"/>
      <c r="AF42" s="498"/>
      <c r="AG42" s="498"/>
      <c r="AH42" s="498"/>
      <c r="AI42" s="498"/>
      <c r="AJ42" s="498"/>
      <c r="AK42" s="498"/>
      <c r="AL42" s="498"/>
      <c r="AM42" s="498"/>
      <c r="AN42" s="498"/>
      <c r="AO42" s="498"/>
      <c r="AP42" s="498"/>
      <c r="AQ42" s="498"/>
      <c r="AR42" s="498"/>
      <c r="AS42" s="498"/>
      <c r="AT42" s="498"/>
      <c r="AU42" s="498"/>
      <c r="AV42" s="498"/>
      <c r="AW42" s="498"/>
      <c r="AX42" s="498"/>
      <c r="AY42" s="498"/>
      <c r="AZ42" s="498"/>
      <c r="BA42" s="498"/>
      <c r="BB42" s="498"/>
      <c r="BC42" s="498"/>
      <c r="BD42" s="498"/>
      <c r="BE42" s="498"/>
      <c r="BF42" s="498"/>
      <c r="BG42" s="498"/>
      <c r="BH42" s="498"/>
      <c r="BI42" s="498"/>
      <c r="BJ42" s="498"/>
      <c r="BK42" s="498"/>
      <c r="BL42" s="498"/>
      <c r="BM42" s="498"/>
      <c r="BN42" s="498"/>
      <c r="BO42" s="128">
        <v>1616</v>
      </c>
      <c r="BP42" s="498"/>
    </row>
    <row r="43" spans="1:78" s="146" customFormat="1" ht="39.75" customHeight="1">
      <c r="A43" s="128" t="s">
        <v>674</v>
      </c>
      <c r="B43" s="254" t="s">
        <v>5228</v>
      </c>
      <c r="C43" s="128" t="s">
        <v>4129</v>
      </c>
      <c r="D43" s="128">
        <v>64</v>
      </c>
      <c r="E43" s="128">
        <v>1617</v>
      </c>
      <c r="F43" s="254" t="s">
        <v>5229</v>
      </c>
      <c r="G43" s="128" t="s">
        <v>674</v>
      </c>
      <c r="H43" s="128" t="s">
        <v>674</v>
      </c>
      <c r="I43" s="498"/>
      <c r="J43" s="498"/>
      <c r="K43" s="498"/>
      <c r="L43" s="498"/>
      <c r="M43" s="498"/>
      <c r="N43" s="498"/>
      <c r="O43" s="498"/>
      <c r="P43" s="498"/>
      <c r="Q43" s="498"/>
      <c r="R43" s="498"/>
      <c r="S43" s="498"/>
      <c r="T43" s="498"/>
      <c r="U43" s="498"/>
      <c r="V43" s="498"/>
      <c r="W43" s="498"/>
      <c r="X43" s="498"/>
      <c r="Y43" s="498"/>
      <c r="Z43" s="498"/>
      <c r="AA43" s="498"/>
      <c r="AB43" s="498"/>
      <c r="AC43" s="498"/>
      <c r="AD43" s="498"/>
      <c r="AE43" s="498"/>
      <c r="AF43" s="498"/>
      <c r="AG43" s="498"/>
      <c r="AH43" s="498"/>
      <c r="AI43" s="498"/>
      <c r="AJ43" s="498"/>
      <c r="AK43" s="498"/>
      <c r="AL43" s="498"/>
      <c r="AM43" s="498"/>
      <c r="AN43" s="498"/>
      <c r="AO43" s="498"/>
      <c r="AP43" s="498"/>
      <c r="AQ43" s="498"/>
      <c r="AR43" s="498"/>
      <c r="AS43" s="498"/>
      <c r="AT43" s="498"/>
      <c r="AU43" s="498"/>
      <c r="AV43" s="498"/>
      <c r="AW43" s="498"/>
      <c r="AX43" s="498"/>
      <c r="AY43" s="498"/>
      <c r="AZ43" s="498"/>
      <c r="BA43" s="498"/>
      <c r="BB43" s="498"/>
      <c r="BC43" s="498"/>
      <c r="BD43" s="498"/>
      <c r="BE43" s="498"/>
      <c r="BF43" s="498"/>
      <c r="BG43" s="498"/>
      <c r="BH43" s="498"/>
      <c r="BI43" s="498"/>
      <c r="BJ43" s="498"/>
      <c r="BK43" s="498"/>
      <c r="BL43" s="498"/>
      <c r="BM43" s="498"/>
      <c r="BN43" s="498"/>
      <c r="BO43" s="128">
        <v>1617</v>
      </c>
      <c r="BP43" s="498"/>
    </row>
    <row r="44" spans="1:78" s="146" customFormat="1" ht="39.75" customHeight="1">
      <c r="A44" s="128" t="s">
        <v>674</v>
      </c>
      <c r="B44" s="254" t="s">
        <v>5230</v>
      </c>
      <c r="C44" s="128" t="s">
        <v>4129</v>
      </c>
      <c r="D44" s="128">
        <v>66</v>
      </c>
      <c r="E44" s="128">
        <v>1618</v>
      </c>
      <c r="F44" s="254" t="s">
        <v>5231</v>
      </c>
      <c r="G44" s="128" t="s">
        <v>674</v>
      </c>
      <c r="H44" s="128" t="s">
        <v>674</v>
      </c>
      <c r="I44" s="498"/>
      <c r="J44" s="498"/>
      <c r="K44" s="498"/>
      <c r="L44" s="498"/>
      <c r="M44" s="498"/>
      <c r="N44" s="498"/>
      <c r="O44" s="498"/>
      <c r="P44" s="498"/>
      <c r="Q44" s="498"/>
      <c r="R44" s="498"/>
      <c r="S44" s="498"/>
      <c r="T44" s="498"/>
      <c r="U44" s="498"/>
      <c r="V44" s="498"/>
      <c r="W44" s="498"/>
      <c r="X44" s="498"/>
      <c r="Y44" s="498"/>
      <c r="Z44" s="498"/>
      <c r="AA44" s="498"/>
      <c r="AB44" s="498"/>
      <c r="AC44" s="498"/>
      <c r="AD44" s="498"/>
      <c r="AE44" s="498"/>
      <c r="AF44" s="498"/>
      <c r="AG44" s="498"/>
      <c r="AH44" s="498"/>
      <c r="AI44" s="498"/>
      <c r="AJ44" s="498"/>
      <c r="AK44" s="498"/>
      <c r="AL44" s="498"/>
      <c r="AM44" s="498"/>
      <c r="AN44" s="498"/>
      <c r="AO44" s="498"/>
      <c r="AP44" s="498"/>
      <c r="AQ44" s="498"/>
      <c r="AR44" s="498"/>
      <c r="AS44" s="498"/>
      <c r="AT44" s="498"/>
      <c r="AU44" s="498"/>
      <c r="AV44" s="498"/>
      <c r="AW44" s="498"/>
      <c r="AX44" s="498"/>
      <c r="AY44" s="498"/>
      <c r="AZ44" s="498"/>
      <c r="BA44" s="498"/>
      <c r="BB44" s="498"/>
      <c r="BC44" s="498"/>
      <c r="BD44" s="498"/>
      <c r="BE44" s="498"/>
      <c r="BF44" s="498"/>
      <c r="BG44" s="498"/>
      <c r="BH44" s="498"/>
      <c r="BI44" s="498"/>
      <c r="BJ44" s="498"/>
      <c r="BK44" s="498"/>
      <c r="BL44" s="498"/>
      <c r="BM44" s="498"/>
      <c r="BN44" s="498"/>
      <c r="BO44" s="128">
        <v>1618</v>
      </c>
      <c r="BP44" s="498"/>
    </row>
    <row r="45" spans="1:78" s="146" customFormat="1" ht="39.75" customHeight="1">
      <c r="A45" s="128" t="s">
        <v>4129</v>
      </c>
      <c r="B45" s="254" t="s">
        <v>5232</v>
      </c>
      <c r="C45" s="128" t="s">
        <v>4129</v>
      </c>
      <c r="D45" s="128">
        <v>70</v>
      </c>
      <c r="E45" s="128">
        <v>1619</v>
      </c>
      <c r="F45" s="254" t="s">
        <v>5233</v>
      </c>
      <c r="G45" s="128" t="s">
        <v>674</v>
      </c>
      <c r="H45" s="128" t="s">
        <v>674</v>
      </c>
      <c r="I45" s="498"/>
      <c r="J45" s="498"/>
      <c r="K45" s="498"/>
      <c r="L45" s="498"/>
      <c r="M45" s="498"/>
      <c r="N45" s="498"/>
      <c r="O45" s="498"/>
      <c r="P45" s="498"/>
      <c r="Q45" s="498"/>
      <c r="R45" s="498"/>
      <c r="S45" s="498"/>
      <c r="T45" s="498"/>
      <c r="U45" s="498"/>
      <c r="V45" s="498"/>
      <c r="W45" s="498"/>
      <c r="X45" s="498"/>
      <c r="Y45" s="498"/>
      <c r="Z45" s="498"/>
      <c r="AA45" s="498"/>
      <c r="AB45" s="498"/>
      <c r="AC45" s="498"/>
      <c r="AD45" s="498"/>
      <c r="AE45" s="498"/>
      <c r="AF45" s="498"/>
      <c r="AG45" s="498"/>
      <c r="AH45" s="498"/>
      <c r="AI45" s="498"/>
      <c r="AJ45" s="498"/>
      <c r="AK45" s="498"/>
      <c r="AL45" s="498"/>
      <c r="AM45" s="498"/>
      <c r="AN45" s="498"/>
      <c r="AO45" s="498"/>
      <c r="AP45" s="498"/>
      <c r="AQ45" s="498"/>
      <c r="AR45" s="498"/>
      <c r="AS45" s="498"/>
      <c r="AT45" s="498"/>
      <c r="AU45" s="498"/>
      <c r="AV45" s="498"/>
      <c r="AW45" s="498"/>
      <c r="AX45" s="498"/>
      <c r="AY45" s="498"/>
      <c r="AZ45" s="498"/>
      <c r="BA45" s="498"/>
      <c r="BB45" s="498"/>
      <c r="BC45" s="498"/>
      <c r="BD45" s="498"/>
      <c r="BE45" s="498"/>
      <c r="BF45" s="498"/>
      <c r="BG45" s="498"/>
      <c r="BH45" s="498"/>
      <c r="BI45" s="498"/>
      <c r="BJ45" s="498"/>
      <c r="BK45" s="498"/>
      <c r="BL45" s="498"/>
      <c r="BM45" s="498"/>
      <c r="BN45" s="498"/>
      <c r="BO45" s="128">
        <v>1619</v>
      </c>
      <c r="BP45" s="498"/>
    </row>
    <row r="46" spans="1:78" s="146" customFormat="1" ht="39.75" customHeight="1">
      <c r="A46" s="128" t="s">
        <v>674</v>
      </c>
      <c r="B46" s="254" t="s">
        <v>5234</v>
      </c>
      <c r="C46" s="128" t="s">
        <v>4129</v>
      </c>
      <c r="D46" s="128">
        <v>72</v>
      </c>
      <c r="E46" s="128">
        <v>1620</v>
      </c>
      <c r="F46" s="254" t="s">
        <v>5235</v>
      </c>
      <c r="G46" s="128" t="s">
        <v>674</v>
      </c>
      <c r="H46" s="128" t="s">
        <v>674</v>
      </c>
      <c r="I46" s="498"/>
      <c r="J46" s="498"/>
      <c r="K46" s="498"/>
      <c r="L46" s="498"/>
      <c r="M46" s="498"/>
      <c r="N46" s="498"/>
      <c r="O46" s="498"/>
      <c r="P46" s="498"/>
      <c r="Q46" s="498"/>
      <c r="R46" s="498"/>
      <c r="S46" s="498"/>
      <c r="T46" s="498"/>
      <c r="U46" s="498"/>
      <c r="V46" s="498"/>
      <c r="W46" s="498"/>
      <c r="X46" s="498"/>
      <c r="Y46" s="498"/>
      <c r="Z46" s="498"/>
      <c r="AA46" s="498"/>
      <c r="AB46" s="498"/>
      <c r="AC46" s="498"/>
      <c r="AD46" s="498"/>
      <c r="AE46" s="498"/>
      <c r="AF46" s="498"/>
      <c r="AG46" s="498"/>
      <c r="AH46" s="498"/>
      <c r="AI46" s="498"/>
      <c r="AJ46" s="498"/>
      <c r="AK46" s="498"/>
      <c r="AL46" s="498"/>
      <c r="AM46" s="498"/>
      <c r="AN46" s="498"/>
      <c r="AO46" s="498"/>
      <c r="AP46" s="498"/>
      <c r="AQ46" s="498"/>
      <c r="AR46" s="498"/>
      <c r="AS46" s="498"/>
      <c r="AT46" s="498"/>
      <c r="AU46" s="498"/>
      <c r="AV46" s="498"/>
      <c r="AW46" s="498"/>
      <c r="AX46" s="498"/>
      <c r="AY46" s="498"/>
      <c r="AZ46" s="498"/>
      <c r="BA46" s="498"/>
      <c r="BB46" s="498"/>
      <c r="BC46" s="498"/>
      <c r="BD46" s="498"/>
      <c r="BE46" s="498"/>
      <c r="BF46" s="498"/>
      <c r="BG46" s="498"/>
      <c r="BH46" s="498"/>
      <c r="BI46" s="498"/>
      <c r="BJ46" s="498"/>
      <c r="BK46" s="498"/>
      <c r="BL46" s="498"/>
      <c r="BM46" s="498"/>
      <c r="BN46" s="498"/>
      <c r="BO46" s="128">
        <v>1620</v>
      </c>
      <c r="BP46" s="498"/>
    </row>
    <row r="47" spans="1:78" s="11" customFormat="1" ht="39.75" customHeight="1">
      <c r="A47" s="128" t="s">
        <v>2460</v>
      </c>
      <c r="B47" s="254" t="s">
        <v>5025</v>
      </c>
      <c r="C47" s="128" t="s">
        <v>1520</v>
      </c>
      <c r="D47" s="128">
        <v>104</v>
      </c>
      <c r="E47" s="128">
        <v>1621</v>
      </c>
      <c r="F47" s="254" t="s">
        <v>5236</v>
      </c>
      <c r="G47" s="128" t="s">
        <v>5237</v>
      </c>
      <c r="H47" s="254" t="s">
        <v>5906</v>
      </c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/>
      <c r="AI47" s="91"/>
      <c r="AJ47" s="91"/>
      <c r="AK47" s="91"/>
      <c r="AL47" s="91"/>
      <c r="AM47" s="91"/>
      <c r="AN47" s="91"/>
      <c r="AO47" s="91"/>
      <c r="AP47" s="91"/>
      <c r="AQ47" s="91"/>
      <c r="AR47" s="91"/>
      <c r="AS47" s="91"/>
      <c r="AT47" s="91"/>
      <c r="AU47" s="91"/>
      <c r="AV47" s="91"/>
      <c r="AW47" s="91"/>
      <c r="AX47" s="91"/>
      <c r="AY47" s="91"/>
      <c r="AZ47" s="91"/>
      <c r="BA47" s="91"/>
      <c r="BB47" s="91"/>
      <c r="BC47" s="91"/>
      <c r="BD47" s="91"/>
      <c r="BE47" s="91"/>
      <c r="BF47" s="91"/>
      <c r="BG47" s="91"/>
      <c r="BH47" s="91"/>
      <c r="BI47" s="91"/>
      <c r="BJ47" s="91"/>
      <c r="BK47" s="91"/>
      <c r="BL47" s="91"/>
      <c r="BM47" s="91"/>
      <c r="BN47" s="91"/>
      <c r="BO47" s="128">
        <v>1621</v>
      </c>
      <c r="BP47" s="91"/>
    </row>
    <row r="48" spans="1:78" s="11" customFormat="1" ht="39.75" customHeight="1">
      <c r="A48" s="128" t="s">
        <v>3984</v>
      </c>
      <c r="B48" s="254" t="s">
        <v>5238</v>
      </c>
      <c r="C48" s="128" t="s">
        <v>1186</v>
      </c>
      <c r="D48" s="128">
        <v>4</v>
      </c>
      <c r="E48" s="128">
        <v>1622</v>
      </c>
      <c r="F48" s="254" t="s">
        <v>5239</v>
      </c>
      <c r="G48" s="128" t="s">
        <v>674</v>
      </c>
      <c r="H48" s="128" t="s">
        <v>674</v>
      </c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/>
      <c r="AI48" s="91"/>
      <c r="AJ48" s="91"/>
      <c r="AK48" s="91"/>
      <c r="AL48" s="91"/>
      <c r="AM48" s="9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91"/>
      <c r="BE48" s="91"/>
      <c r="BF48" s="91"/>
      <c r="BG48" s="91"/>
      <c r="BH48" s="91"/>
      <c r="BI48" s="91"/>
      <c r="BJ48" s="91"/>
      <c r="BK48" s="91"/>
      <c r="BL48" s="91"/>
      <c r="BM48" s="91"/>
      <c r="BN48" s="91"/>
      <c r="BO48" s="128">
        <v>1622</v>
      </c>
      <c r="BP48" s="91"/>
    </row>
    <row r="49" spans="1:78" s="11" customFormat="1" ht="39.75" customHeight="1">
      <c r="A49" s="128" t="s">
        <v>674</v>
      </c>
      <c r="B49" s="254" t="s">
        <v>5240</v>
      </c>
      <c r="C49" s="128" t="s">
        <v>4129</v>
      </c>
      <c r="D49" s="128">
        <v>10</v>
      </c>
      <c r="E49" s="128">
        <v>1623</v>
      </c>
      <c r="F49" s="254" t="s">
        <v>7645</v>
      </c>
      <c r="G49" s="128" t="s">
        <v>674</v>
      </c>
      <c r="H49" s="128" t="s">
        <v>674</v>
      </c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1"/>
      <c r="BK49" s="91"/>
      <c r="BL49" s="91"/>
      <c r="BM49" s="91"/>
      <c r="BN49" s="91"/>
      <c r="BO49" s="128">
        <v>1623</v>
      </c>
      <c r="BP49" s="91"/>
    </row>
    <row r="50" spans="1:78" s="11" customFormat="1" ht="39.75" customHeight="1">
      <c r="A50" s="128" t="s">
        <v>674</v>
      </c>
      <c r="B50" s="254" t="s">
        <v>5241</v>
      </c>
      <c r="C50" s="128" t="s">
        <v>4129</v>
      </c>
      <c r="D50" s="128">
        <v>15</v>
      </c>
      <c r="E50" s="128">
        <v>1624</v>
      </c>
      <c r="F50" s="254" t="s">
        <v>5242</v>
      </c>
      <c r="G50" s="128" t="s">
        <v>674</v>
      </c>
      <c r="H50" s="128" t="s">
        <v>674</v>
      </c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/>
      <c r="AI50" s="91"/>
      <c r="AJ50" s="91"/>
      <c r="AK50" s="91"/>
      <c r="AL50" s="91"/>
      <c r="AM50" s="91"/>
      <c r="AN50" s="91"/>
      <c r="AO50" s="91"/>
      <c r="AP50" s="91"/>
      <c r="AQ50" s="91"/>
      <c r="AR50" s="91"/>
      <c r="AS50" s="91"/>
      <c r="AT50" s="91"/>
      <c r="AU50" s="91"/>
      <c r="AV50" s="91"/>
      <c r="AW50" s="91"/>
      <c r="AX50" s="91"/>
      <c r="AY50" s="91"/>
      <c r="AZ50" s="91"/>
      <c r="BA50" s="91"/>
      <c r="BB50" s="91"/>
      <c r="BC50" s="91"/>
      <c r="BD50" s="91"/>
      <c r="BE50" s="91"/>
      <c r="BF50" s="91"/>
      <c r="BG50" s="91"/>
      <c r="BH50" s="91"/>
      <c r="BI50" s="91"/>
      <c r="BJ50" s="91"/>
      <c r="BK50" s="91"/>
      <c r="BL50" s="91"/>
      <c r="BM50" s="91"/>
      <c r="BN50" s="91"/>
      <c r="BO50" s="128">
        <v>1624</v>
      </c>
      <c r="BP50" s="91"/>
    </row>
    <row r="51" spans="1:78" s="11" customFormat="1" ht="39.75" customHeight="1">
      <c r="A51" s="128" t="s">
        <v>674</v>
      </c>
      <c r="B51" s="254" t="s">
        <v>5243</v>
      </c>
      <c r="C51" s="128" t="s">
        <v>4129</v>
      </c>
      <c r="D51" s="128">
        <v>18</v>
      </c>
      <c r="E51" s="128">
        <v>1625</v>
      </c>
      <c r="F51" s="254" t="s">
        <v>5244</v>
      </c>
      <c r="G51" s="128" t="s">
        <v>674</v>
      </c>
      <c r="H51" s="128" t="s">
        <v>674</v>
      </c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/>
      <c r="AI51" s="91"/>
      <c r="AJ51" s="91"/>
      <c r="AK51" s="91"/>
      <c r="AL51" s="91"/>
      <c r="AM51" s="91"/>
      <c r="AN51" s="91"/>
      <c r="AO51" s="91"/>
      <c r="AP51" s="91"/>
      <c r="AQ51" s="91"/>
      <c r="AR51" s="91"/>
      <c r="AS51" s="91"/>
      <c r="AT51" s="91"/>
      <c r="AU51" s="91"/>
      <c r="AV51" s="91"/>
      <c r="AW51" s="91"/>
      <c r="AX51" s="91"/>
      <c r="AY51" s="91"/>
      <c r="AZ51" s="91"/>
      <c r="BA51" s="91"/>
      <c r="BB51" s="91"/>
      <c r="BC51" s="91"/>
      <c r="BD51" s="91"/>
      <c r="BE51" s="91"/>
      <c r="BF51" s="91"/>
      <c r="BG51" s="91"/>
      <c r="BH51" s="91"/>
      <c r="BI51" s="91"/>
      <c r="BJ51" s="91"/>
      <c r="BK51" s="91"/>
      <c r="BL51" s="91"/>
      <c r="BM51" s="91"/>
      <c r="BN51" s="91"/>
      <c r="BO51" s="128">
        <v>1625</v>
      </c>
      <c r="BP51" s="91"/>
    </row>
    <row r="52" spans="1:78" s="11" customFormat="1" ht="39.75" customHeight="1">
      <c r="A52" s="128" t="s">
        <v>674</v>
      </c>
      <c r="B52" s="254" t="s">
        <v>5245</v>
      </c>
      <c r="C52" s="128" t="s">
        <v>4129</v>
      </c>
      <c r="D52" s="128">
        <v>28</v>
      </c>
      <c r="E52" s="128">
        <v>1626</v>
      </c>
      <c r="F52" s="254" t="s">
        <v>5246</v>
      </c>
      <c r="G52" s="128" t="s">
        <v>674</v>
      </c>
      <c r="H52" s="128" t="s">
        <v>674</v>
      </c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/>
      <c r="AI52" s="91"/>
      <c r="AJ52" s="91"/>
      <c r="AK52" s="91"/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128">
        <v>1626</v>
      </c>
      <c r="BP52" s="91"/>
    </row>
    <row r="53" spans="1:78" s="11" customFormat="1" ht="39.75" customHeight="1">
      <c r="A53" s="128" t="s">
        <v>674</v>
      </c>
      <c r="B53" s="254" t="s">
        <v>5247</v>
      </c>
      <c r="C53" s="128" t="s">
        <v>4129</v>
      </c>
      <c r="D53" s="128">
        <v>29</v>
      </c>
      <c r="E53" s="128">
        <v>1627</v>
      </c>
      <c r="F53" s="254" t="s">
        <v>7077</v>
      </c>
      <c r="G53" s="128" t="s">
        <v>674</v>
      </c>
      <c r="H53" s="128" t="s">
        <v>674</v>
      </c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91"/>
      <c r="BC53" s="91"/>
      <c r="BD53" s="91"/>
      <c r="BE53" s="91"/>
      <c r="BF53" s="91"/>
      <c r="BG53" s="91"/>
      <c r="BH53" s="91"/>
      <c r="BI53" s="91"/>
      <c r="BJ53" s="91"/>
      <c r="BK53" s="91"/>
      <c r="BL53" s="91"/>
      <c r="BM53" s="91"/>
      <c r="BN53" s="91"/>
      <c r="BO53" s="128">
        <v>1627</v>
      </c>
      <c r="BP53" s="91"/>
    </row>
    <row r="54" spans="1:78" s="11" customFormat="1" ht="39.75" customHeight="1">
      <c r="A54" s="128" t="s">
        <v>674</v>
      </c>
      <c r="B54" s="254" t="s">
        <v>7078</v>
      </c>
      <c r="C54" s="128" t="s">
        <v>4129</v>
      </c>
      <c r="D54" s="128">
        <v>34</v>
      </c>
      <c r="E54" s="128">
        <v>1628</v>
      </c>
      <c r="F54" s="254" t="s">
        <v>7079</v>
      </c>
      <c r="G54" s="128" t="s">
        <v>674</v>
      </c>
      <c r="H54" s="128" t="s">
        <v>674</v>
      </c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  <c r="BA54" s="91"/>
      <c r="BB54" s="91"/>
      <c r="BC54" s="91"/>
      <c r="BD54" s="91"/>
      <c r="BE54" s="91"/>
      <c r="BF54" s="91"/>
      <c r="BG54" s="91"/>
      <c r="BH54" s="91"/>
      <c r="BI54" s="91"/>
      <c r="BJ54" s="91"/>
      <c r="BK54" s="91"/>
      <c r="BL54" s="91"/>
      <c r="BM54" s="91"/>
      <c r="BN54" s="91"/>
      <c r="BO54" s="128">
        <v>1628</v>
      </c>
      <c r="BP54" s="91"/>
    </row>
    <row r="55" spans="1:78" s="11" customFormat="1" ht="44.25" customHeight="1">
      <c r="A55" s="128" t="s">
        <v>674</v>
      </c>
      <c r="B55" s="254" t="s">
        <v>7080</v>
      </c>
      <c r="C55" s="128" t="s">
        <v>4129</v>
      </c>
      <c r="D55" s="128">
        <v>35</v>
      </c>
      <c r="E55" s="128">
        <v>1629</v>
      </c>
      <c r="F55" s="254" t="s">
        <v>7081</v>
      </c>
      <c r="G55" s="128" t="s">
        <v>674</v>
      </c>
      <c r="H55" s="128" t="s">
        <v>674</v>
      </c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/>
      <c r="AI55" s="91"/>
      <c r="AJ55" s="91"/>
      <c r="AK55" s="91"/>
      <c r="AL55" s="91"/>
      <c r="AM55" s="91"/>
      <c r="AN55" s="91"/>
      <c r="AO55" s="91"/>
      <c r="AP55" s="91"/>
      <c r="AQ55" s="91"/>
      <c r="AR55" s="91"/>
      <c r="AS55" s="91"/>
      <c r="AT55" s="91"/>
      <c r="AU55" s="91"/>
      <c r="AV55" s="91"/>
      <c r="AW55" s="91"/>
      <c r="AX55" s="91"/>
      <c r="AY55" s="91"/>
      <c r="AZ55" s="91"/>
      <c r="BA55" s="91"/>
      <c r="BB55" s="91"/>
      <c r="BC55" s="91"/>
      <c r="BD55" s="91"/>
      <c r="BE55" s="91"/>
      <c r="BF55" s="91"/>
      <c r="BG55" s="91"/>
      <c r="BH55" s="91"/>
      <c r="BI55" s="91"/>
      <c r="BJ55" s="91"/>
      <c r="BK55" s="91"/>
      <c r="BL55" s="91"/>
      <c r="BM55" s="91"/>
      <c r="BN55" s="91"/>
      <c r="BO55" s="128">
        <v>1629</v>
      </c>
      <c r="BP55" s="91"/>
    </row>
    <row r="56" spans="1:78" s="11" customFormat="1" ht="39.75" customHeight="1">
      <c r="A56" s="128" t="s">
        <v>4129</v>
      </c>
      <c r="B56" s="254" t="s">
        <v>7082</v>
      </c>
      <c r="C56" s="128" t="s">
        <v>4129</v>
      </c>
      <c r="D56" s="128">
        <v>41</v>
      </c>
      <c r="E56" s="128">
        <v>1630</v>
      </c>
      <c r="F56" s="254" t="s">
        <v>7083</v>
      </c>
      <c r="G56" s="128" t="s">
        <v>674</v>
      </c>
      <c r="H56" s="128" t="s">
        <v>674</v>
      </c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/>
      <c r="AI56" s="91"/>
      <c r="AJ56" s="91"/>
      <c r="AK56" s="91"/>
      <c r="AL56" s="91"/>
      <c r="AM56" s="91"/>
      <c r="AN56" s="91"/>
      <c r="AO56" s="91"/>
      <c r="AP56" s="91"/>
      <c r="AQ56" s="91"/>
      <c r="AR56" s="91"/>
      <c r="AS56" s="91"/>
      <c r="AT56" s="91"/>
      <c r="AU56" s="91"/>
      <c r="AV56" s="91"/>
      <c r="AW56" s="91"/>
      <c r="AX56" s="91"/>
      <c r="AY56" s="91"/>
      <c r="AZ56" s="91"/>
      <c r="BA56" s="91"/>
      <c r="BB56" s="91"/>
      <c r="BC56" s="91"/>
      <c r="BD56" s="91"/>
      <c r="BE56" s="91"/>
      <c r="BF56" s="91"/>
      <c r="BG56" s="91"/>
      <c r="BH56" s="91"/>
      <c r="BI56" s="91"/>
      <c r="BJ56" s="91"/>
      <c r="BK56" s="91"/>
      <c r="BL56" s="91"/>
      <c r="BM56" s="91"/>
      <c r="BN56" s="91"/>
      <c r="BO56" s="128">
        <v>1630</v>
      </c>
      <c r="BP56" s="91"/>
    </row>
    <row r="57" spans="1:78" s="12" customFormat="1" ht="39.75" customHeight="1">
      <c r="A57" s="128" t="s">
        <v>674</v>
      </c>
      <c r="B57" s="254" t="s">
        <v>7084</v>
      </c>
      <c r="C57" s="128" t="s">
        <v>4129</v>
      </c>
      <c r="D57" s="128">
        <v>43</v>
      </c>
      <c r="E57" s="128">
        <v>1631</v>
      </c>
      <c r="F57" s="254" t="s">
        <v>5227</v>
      </c>
      <c r="G57" s="128" t="s">
        <v>674</v>
      </c>
      <c r="H57" s="128" t="s">
        <v>674</v>
      </c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/>
      <c r="AI57" s="91"/>
      <c r="AJ57" s="91"/>
      <c r="AK57" s="91"/>
      <c r="AL57" s="91"/>
      <c r="AM57" s="91"/>
      <c r="AN57" s="91"/>
      <c r="AO57" s="91"/>
      <c r="AP57" s="91"/>
      <c r="AQ57" s="91"/>
      <c r="AR57" s="91"/>
      <c r="AS57" s="91"/>
      <c r="AT57" s="91"/>
      <c r="AU57" s="91"/>
      <c r="AV57" s="91"/>
      <c r="AW57" s="91"/>
      <c r="AX57" s="91"/>
      <c r="AY57" s="91"/>
      <c r="AZ57" s="91"/>
      <c r="BA57" s="91"/>
      <c r="BB57" s="91"/>
      <c r="BC57" s="91"/>
      <c r="BD57" s="91"/>
      <c r="BE57" s="91"/>
      <c r="BF57" s="91"/>
      <c r="BG57" s="91"/>
      <c r="BH57" s="91"/>
      <c r="BI57" s="91"/>
      <c r="BJ57" s="91"/>
      <c r="BK57" s="91"/>
      <c r="BL57" s="91"/>
      <c r="BM57" s="91"/>
      <c r="BN57" s="91"/>
      <c r="BO57" s="128">
        <v>1631</v>
      </c>
      <c r="BP57" s="91"/>
      <c r="BQ57" s="11"/>
      <c r="BR57" s="11"/>
      <c r="BS57" s="11"/>
      <c r="BT57" s="11"/>
      <c r="BU57" s="11"/>
      <c r="BV57" s="11"/>
      <c r="BW57" s="11"/>
      <c r="BX57" s="11"/>
      <c r="BY57" s="11"/>
      <c r="BZ57" s="11"/>
    </row>
    <row r="58" spans="1:78" s="12" customFormat="1" ht="39.75" customHeight="1">
      <c r="A58" s="128" t="s">
        <v>674</v>
      </c>
      <c r="B58" s="254" t="s">
        <v>7085</v>
      </c>
      <c r="C58" s="128" t="s">
        <v>4129</v>
      </c>
      <c r="D58" s="128">
        <v>53</v>
      </c>
      <c r="E58" s="128">
        <v>1632</v>
      </c>
      <c r="F58" s="254" t="s">
        <v>7086</v>
      </c>
      <c r="G58" s="128" t="s">
        <v>674</v>
      </c>
      <c r="H58" s="128" t="s">
        <v>674</v>
      </c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AY58" s="91"/>
      <c r="AZ58" s="91"/>
      <c r="BA58" s="91"/>
      <c r="BB58" s="91"/>
      <c r="BC58" s="91"/>
      <c r="BD58" s="91"/>
      <c r="BE58" s="91"/>
      <c r="BF58" s="91"/>
      <c r="BG58" s="91"/>
      <c r="BH58" s="91"/>
      <c r="BI58" s="91"/>
      <c r="BJ58" s="91"/>
      <c r="BK58" s="91"/>
      <c r="BL58" s="91"/>
      <c r="BM58" s="91"/>
      <c r="BN58" s="91"/>
      <c r="BO58" s="128">
        <v>1632</v>
      </c>
      <c r="BP58" s="91"/>
    </row>
    <row r="59" spans="1:78" s="12" customFormat="1" ht="39.75" customHeight="1">
      <c r="A59" s="128" t="s">
        <v>674</v>
      </c>
      <c r="B59" s="254" t="s">
        <v>7087</v>
      </c>
      <c r="C59" s="128" t="s">
        <v>4129</v>
      </c>
      <c r="D59" s="128">
        <v>63</v>
      </c>
      <c r="E59" s="128">
        <v>1633</v>
      </c>
      <c r="F59" s="254" t="s">
        <v>7088</v>
      </c>
      <c r="G59" s="128" t="s">
        <v>674</v>
      </c>
      <c r="H59" s="128" t="s">
        <v>674</v>
      </c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AY59" s="91"/>
      <c r="AZ59" s="91"/>
      <c r="BA59" s="91"/>
      <c r="BB59" s="91"/>
      <c r="BC59" s="91"/>
      <c r="BD59" s="91"/>
      <c r="BE59" s="91"/>
      <c r="BF59" s="91"/>
      <c r="BG59" s="91"/>
      <c r="BH59" s="91"/>
      <c r="BI59" s="91"/>
      <c r="BJ59" s="91"/>
      <c r="BK59" s="91"/>
      <c r="BL59" s="91"/>
      <c r="BM59" s="91"/>
      <c r="BN59" s="91"/>
      <c r="BO59" s="128">
        <v>1633</v>
      </c>
      <c r="BP59" s="91"/>
    </row>
    <row r="60" spans="1:78" s="11" customFormat="1" ht="39.75" customHeight="1">
      <c r="A60" s="128" t="s">
        <v>674</v>
      </c>
      <c r="B60" s="254" t="s">
        <v>7089</v>
      </c>
      <c r="C60" s="128" t="s">
        <v>4129</v>
      </c>
      <c r="D60" s="128">
        <v>67</v>
      </c>
      <c r="E60" s="128">
        <v>1634</v>
      </c>
      <c r="F60" s="254" t="s">
        <v>7090</v>
      </c>
      <c r="G60" s="128" t="s">
        <v>674</v>
      </c>
      <c r="H60" s="128" t="s">
        <v>674</v>
      </c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1"/>
      <c r="AK60" s="91"/>
      <c r="AL60" s="91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91"/>
      <c r="AZ60" s="91"/>
      <c r="BA60" s="91"/>
      <c r="BB60" s="91"/>
      <c r="BC60" s="91"/>
      <c r="BD60" s="91"/>
      <c r="BE60" s="91"/>
      <c r="BF60" s="91"/>
      <c r="BG60" s="91"/>
      <c r="BH60" s="91"/>
      <c r="BI60" s="91"/>
      <c r="BJ60" s="91"/>
      <c r="BK60" s="91"/>
      <c r="BL60" s="91"/>
      <c r="BM60" s="91"/>
      <c r="BN60" s="91"/>
      <c r="BO60" s="128">
        <v>1634</v>
      </c>
      <c r="BP60" s="91"/>
    </row>
    <row r="61" spans="1:78" s="11" customFormat="1" ht="39.75" customHeight="1">
      <c r="A61" s="128" t="s">
        <v>674</v>
      </c>
      <c r="B61" s="254" t="s">
        <v>7091</v>
      </c>
      <c r="C61" s="128" t="s">
        <v>4129</v>
      </c>
      <c r="D61" s="128">
        <v>68</v>
      </c>
      <c r="E61" s="128">
        <v>1635</v>
      </c>
      <c r="F61" s="254" t="s">
        <v>7092</v>
      </c>
      <c r="G61" s="128" t="s">
        <v>674</v>
      </c>
      <c r="H61" s="128" t="s">
        <v>674</v>
      </c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  <c r="AY61" s="91"/>
      <c r="AZ61" s="91"/>
      <c r="BA61" s="91"/>
      <c r="BB61" s="91"/>
      <c r="BC61" s="91"/>
      <c r="BD61" s="91"/>
      <c r="BE61" s="91"/>
      <c r="BF61" s="91"/>
      <c r="BG61" s="91"/>
      <c r="BH61" s="91"/>
      <c r="BI61" s="91"/>
      <c r="BJ61" s="91"/>
      <c r="BK61" s="91"/>
      <c r="BL61" s="91"/>
      <c r="BM61" s="91"/>
      <c r="BN61" s="91"/>
      <c r="BO61" s="128">
        <v>1635</v>
      </c>
      <c r="BP61" s="91"/>
    </row>
    <row r="62" spans="1:78" s="11" customFormat="1" ht="39.75" customHeight="1">
      <c r="A62" s="128" t="s">
        <v>674</v>
      </c>
      <c r="B62" s="254" t="s">
        <v>7093</v>
      </c>
      <c r="C62" s="128" t="s">
        <v>4129</v>
      </c>
      <c r="D62" s="128">
        <v>69</v>
      </c>
      <c r="E62" s="128">
        <v>1636</v>
      </c>
      <c r="F62" s="254" t="s">
        <v>7094</v>
      </c>
      <c r="G62" s="128" t="s">
        <v>674</v>
      </c>
      <c r="H62" s="128" t="s">
        <v>674</v>
      </c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  <c r="AY62" s="91"/>
      <c r="AZ62" s="91"/>
      <c r="BA62" s="91"/>
      <c r="BB62" s="91"/>
      <c r="BC62" s="91"/>
      <c r="BD62" s="91"/>
      <c r="BE62" s="91"/>
      <c r="BF62" s="91"/>
      <c r="BG62" s="91"/>
      <c r="BH62" s="91"/>
      <c r="BI62" s="91"/>
      <c r="BJ62" s="91"/>
      <c r="BK62" s="91"/>
      <c r="BL62" s="91"/>
      <c r="BM62" s="91"/>
      <c r="BN62" s="91"/>
      <c r="BO62" s="128">
        <v>1636</v>
      </c>
      <c r="BP62" s="91"/>
    </row>
    <row r="63" spans="1:78" s="11" customFormat="1" ht="39.75" customHeight="1">
      <c r="A63" s="128" t="s">
        <v>4129</v>
      </c>
      <c r="B63" s="254" t="s">
        <v>7095</v>
      </c>
      <c r="C63" s="128" t="s">
        <v>4129</v>
      </c>
      <c r="D63" s="128">
        <v>73</v>
      </c>
      <c r="E63" s="128">
        <v>1637</v>
      </c>
      <c r="F63" s="254" t="s">
        <v>7096</v>
      </c>
      <c r="G63" s="128" t="s">
        <v>674</v>
      </c>
      <c r="H63" s="128" t="s">
        <v>674</v>
      </c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/>
      <c r="AI63" s="91"/>
      <c r="AJ63" s="91"/>
      <c r="AK63" s="91"/>
      <c r="AL63" s="91"/>
      <c r="AM63" s="91"/>
      <c r="AN63" s="91"/>
      <c r="AO63" s="91"/>
      <c r="AP63" s="91"/>
      <c r="AQ63" s="91"/>
      <c r="AR63" s="91"/>
      <c r="AS63" s="91"/>
      <c r="AT63" s="91"/>
      <c r="AU63" s="91"/>
      <c r="AV63" s="91"/>
      <c r="AW63" s="91"/>
      <c r="AX63" s="91"/>
      <c r="AY63" s="91"/>
      <c r="AZ63" s="91"/>
      <c r="BA63" s="91"/>
      <c r="BB63" s="91"/>
      <c r="BC63" s="91"/>
      <c r="BD63" s="91"/>
      <c r="BE63" s="91"/>
      <c r="BF63" s="91"/>
      <c r="BG63" s="91"/>
      <c r="BH63" s="91"/>
      <c r="BI63" s="91"/>
      <c r="BJ63" s="91"/>
      <c r="BK63" s="91"/>
      <c r="BL63" s="91"/>
      <c r="BM63" s="91"/>
      <c r="BN63" s="91"/>
      <c r="BO63" s="128">
        <v>1637</v>
      </c>
      <c r="BP63" s="91"/>
    </row>
    <row r="64" spans="1:78" s="11" customFormat="1" ht="39.75" customHeight="1">
      <c r="A64" s="128" t="s">
        <v>4129</v>
      </c>
      <c r="B64" s="254" t="s">
        <v>2201</v>
      </c>
      <c r="C64" s="128" t="s">
        <v>5879</v>
      </c>
      <c r="D64" s="128">
        <v>108</v>
      </c>
      <c r="E64" s="128">
        <v>1638</v>
      </c>
      <c r="F64" s="254" t="s">
        <v>7097</v>
      </c>
      <c r="G64" s="128" t="s">
        <v>674</v>
      </c>
      <c r="H64" s="128" t="s">
        <v>674</v>
      </c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/>
      <c r="AI64" s="91"/>
      <c r="AJ64" s="91"/>
      <c r="AK64" s="91"/>
      <c r="AL64" s="91"/>
      <c r="AM64" s="91"/>
      <c r="AN64" s="91"/>
      <c r="AO64" s="91"/>
      <c r="AP64" s="91"/>
      <c r="AQ64" s="91"/>
      <c r="AR64" s="91"/>
      <c r="AS64" s="91"/>
      <c r="AT64" s="91"/>
      <c r="AU64" s="91"/>
      <c r="AV64" s="91"/>
      <c r="AW64" s="91"/>
      <c r="AX64" s="91"/>
      <c r="AY64" s="91"/>
      <c r="AZ64" s="91"/>
      <c r="BA64" s="91"/>
      <c r="BB64" s="91"/>
      <c r="BC64" s="91"/>
      <c r="BD64" s="91"/>
      <c r="BE64" s="91"/>
      <c r="BF64" s="91"/>
      <c r="BG64" s="91"/>
      <c r="BH64" s="91"/>
      <c r="BI64" s="91"/>
      <c r="BJ64" s="91"/>
      <c r="BK64" s="91"/>
      <c r="BL64" s="91"/>
      <c r="BM64" s="91"/>
      <c r="BN64" s="91"/>
      <c r="BO64" s="128">
        <v>1638</v>
      </c>
      <c r="BP64" s="91"/>
    </row>
    <row r="65" spans="1:78" s="11" customFormat="1" ht="39.75" customHeight="1">
      <c r="A65" s="128" t="s">
        <v>4059</v>
      </c>
      <c r="B65" s="254" t="s">
        <v>7098</v>
      </c>
      <c r="C65" s="128" t="s">
        <v>1186</v>
      </c>
      <c r="D65" s="128">
        <v>12</v>
      </c>
      <c r="E65" s="128">
        <v>1639</v>
      </c>
      <c r="F65" s="254" t="s">
        <v>7099</v>
      </c>
      <c r="G65" s="128" t="s">
        <v>674</v>
      </c>
      <c r="H65" s="128" t="s">
        <v>674</v>
      </c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91"/>
      <c r="AM65" s="91"/>
      <c r="AN65" s="91"/>
      <c r="AO65" s="91"/>
      <c r="AP65" s="91"/>
      <c r="AQ65" s="91"/>
      <c r="AR65" s="91"/>
      <c r="AS65" s="91"/>
      <c r="AT65" s="91"/>
      <c r="AU65" s="91"/>
      <c r="AV65" s="91"/>
      <c r="AW65" s="91"/>
      <c r="AX65" s="91"/>
      <c r="AY65" s="91"/>
      <c r="AZ65" s="91"/>
      <c r="BA65" s="91"/>
      <c r="BB65" s="91"/>
      <c r="BC65" s="91"/>
      <c r="BD65" s="91"/>
      <c r="BE65" s="91"/>
      <c r="BF65" s="91"/>
      <c r="BG65" s="91"/>
      <c r="BH65" s="91"/>
      <c r="BI65" s="91"/>
      <c r="BJ65" s="91"/>
      <c r="BK65" s="91"/>
      <c r="BL65" s="91"/>
      <c r="BM65" s="91"/>
      <c r="BN65" s="91"/>
      <c r="BO65" s="128">
        <v>1639</v>
      </c>
      <c r="BP65" s="91"/>
    </row>
    <row r="66" spans="1:78" s="11" customFormat="1" ht="39.75" customHeight="1">
      <c r="A66" s="128" t="s">
        <v>674</v>
      </c>
      <c r="B66" s="254" t="s">
        <v>7100</v>
      </c>
      <c r="C66" s="128" t="s">
        <v>4129</v>
      </c>
      <c r="D66" s="128">
        <v>16</v>
      </c>
      <c r="E66" s="128">
        <v>1640</v>
      </c>
      <c r="F66" s="254" t="s">
        <v>7101</v>
      </c>
      <c r="G66" s="128" t="s">
        <v>674</v>
      </c>
      <c r="H66" s="128" t="s">
        <v>674</v>
      </c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  <c r="AN66" s="91"/>
      <c r="AO66" s="91"/>
      <c r="AP66" s="91"/>
      <c r="AQ66" s="91"/>
      <c r="AR66" s="91"/>
      <c r="AS66" s="91"/>
      <c r="AT66" s="91"/>
      <c r="AU66" s="91"/>
      <c r="AV66" s="91"/>
      <c r="AW66" s="91"/>
      <c r="AX66" s="91"/>
      <c r="AY66" s="91"/>
      <c r="AZ66" s="91"/>
      <c r="BA66" s="91"/>
      <c r="BB66" s="91"/>
      <c r="BC66" s="91"/>
      <c r="BD66" s="91"/>
      <c r="BE66" s="91"/>
      <c r="BF66" s="91"/>
      <c r="BG66" s="91"/>
      <c r="BH66" s="91"/>
      <c r="BI66" s="91"/>
      <c r="BJ66" s="91"/>
      <c r="BK66" s="91"/>
      <c r="BL66" s="91"/>
      <c r="BM66" s="91"/>
      <c r="BN66" s="91"/>
      <c r="BO66" s="128">
        <v>1640</v>
      </c>
      <c r="BP66" s="91"/>
    </row>
    <row r="67" spans="1:78" s="11" customFormat="1" ht="39.75" customHeight="1">
      <c r="A67" s="128" t="s">
        <v>4059</v>
      </c>
      <c r="B67" s="254" t="s">
        <v>7102</v>
      </c>
      <c r="C67" s="128" t="s">
        <v>1186</v>
      </c>
      <c r="D67" s="128">
        <v>23</v>
      </c>
      <c r="E67" s="128">
        <v>1641</v>
      </c>
      <c r="F67" s="254" t="s">
        <v>7103</v>
      </c>
      <c r="G67" s="128" t="s">
        <v>5237</v>
      </c>
      <c r="H67" s="254" t="s">
        <v>5906</v>
      </c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AR67" s="91"/>
      <c r="AS67" s="91"/>
      <c r="AT67" s="91"/>
      <c r="AU67" s="91"/>
      <c r="AV67" s="91"/>
      <c r="AW67" s="91"/>
      <c r="AX67" s="91"/>
      <c r="AY67" s="91"/>
      <c r="AZ67" s="91"/>
      <c r="BA67" s="91"/>
      <c r="BB67" s="91"/>
      <c r="BC67" s="91"/>
      <c r="BD67" s="91"/>
      <c r="BE67" s="91"/>
      <c r="BF67" s="91"/>
      <c r="BG67" s="91"/>
      <c r="BH67" s="91"/>
      <c r="BI67" s="91"/>
      <c r="BJ67" s="91"/>
      <c r="BK67" s="91"/>
      <c r="BL67" s="91"/>
      <c r="BM67" s="91"/>
      <c r="BN67" s="91"/>
      <c r="BO67" s="128">
        <v>1641</v>
      </c>
      <c r="BP67" s="91"/>
    </row>
    <row r="68" spans="1:78" s="11" customFormat="1" ht="39.75" customHeight="1">
      <c r="A68" s="128" t="s">
        <v>674</v>
      </c>
      <c r="B68" s="254" t="s">
        <v>7104</v>
      </c>
      <c r="C68" s="128" t="s">
        <v>4129</v>
      </c>
      <c r="D68" s="128">
        <v>25</v>
      </c>
      <c r="E68" s="128">
        <v>1642</v>
      </c>
      <c r="F68" s="254" t="s">
        <v>7105</v>
      </c>
      <c r="G68" s="128" t="s">
        <v>674</v>
      </c>
      <c r="H68" s="128" t="s">
        <v>674</v>
      </c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91"/>
      <c r="AM68" s="91"/>
      <c r="AN68" s="91"/>
      <c r="AO68" s="91"/>
      <c r="AP68" s="91"/>
      <c r="AQ68" s="91"/>
      <c r="AR68" s="91"/>
      <c r="AS68" s="91"/>
      <c r="AT68" s="91"/>
      <c r="AU68" s="91"/>
      <c r="AV68" s="91"/>
      <c r="AW68" s="91"/>
      <c r="AX68" s="91"/>
      <c r="AY68" s="91"/>
      <c r="AZ68" s="91"/>
      <c r="BA68" s="91"/>
      <c r="BB68" s="91"/>
      <c r="BC68" s="91"/>
      <c r="BD68" s="91"/>
      <c r="BE68" s="91"/>
      <c r="BF68" s="91"/>
      <c r="BG68" s="91"/>
      <c r="BH68" s="91"/>
      <c r="BI68" s="91"/>
      <c r="BJ68" s="91"/>
      <c r="BK68" s="91"/>
      <c r="BL68" s="91"/>
      <c r="BM68" s="91"/>
      <c r="BN68" s="91"/>
      <c r="BO68" s="128">
        <v>1642</v>
      </c>
      <c r="BP68" s="91"/>
    </row>
    <row r="69" spans="1:78" s="11" customFormat="1" ht="39.75" customHeight="1">
      <c r="A69" s="128" t="s">
        <v>674</v>
      </c>
      <c r="B69" s="254" t="s">
        <v>7106</v>
      </c>
      <c r="C69" s="128" t="s">
        <v>4129</v>
      </c>
      <c r="D69" s="128">
        <v>30</v>
      </c>
      <c r="E69" s="128">
        <v>1643</v>
      </c>
      <c r="F69" s="254" t="s">
        <v>7107</v>
      </c>
      <c r="G69" s="128" t="s">
        <v>674</v>
      </c>
      <c r="H69" s="128" t="s">
        <v>674</v>
      </c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P69" s="91"/>
      <c r="AQ69" s="91"/>
      <c r="AR69" s="91"/>
      <c r="AS69" s="91"/>
      <c r="AT69" s="91"/>
      <c r="AU69" s="91"/>
      <c r="AV69" s="91"/>
      <c r="AW69" s="91"/>
      <c r="AX69" s="91"/>
      <c r="AY69" s="91"/>
      <c r="AZ69" s="91"/>
      <c r="BA69" s="91"/>
      <c r="BB69" s="91"/>
      <c r="BC69" s="91"/>
      <c r="BD69" s="91"/>
      <c r="BE69" s="91"/>
      <c r="BF69" s="91"/>
      <c r="BG69" s="91"/>
      <c r="BH69" s="91"/>
      <c r="BI69" s="91"/>
      <c r="BJ69" s="91"/>
      <c r="BK69" s="91"/>
      <c r="BL69" s="91"/>
      <c r="BM69" s="91"/>
      <c r="BN69" s="91"/>
      <c r="BO69" s="128">
        <v>1643</v>
      </c>
      <c r="BP69" s="91"/>
    </row>
    <row r="70" spans="1:78" s="11" customFormat="1" ht="39.75" customHeight="1">
      <c r="A70" s="128" t="s">
        <v>4129</v>
      </c>
      <c r="B70" s="254" t="s">
        <v>7108</v>
      </c>
      <c r="C70" s="128" t="s">
        <v>4129</v>
      </c>
      <c r="D70" s="128">
        <v>37</v>
      </c>
      <c r="E70" s="128">
        <v>1644</v>
      </c>
      <c r="F70" s="254" t="s">
        <v>7109</v>
      </c>
      <c r="G70" s="128" t="s">
        <v>674</v>
      </c>
      <c r="H70" s="128" t="s">
        <v>674</v>
      </c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  <c r="AG70" s="91"/>
      <c r="AH70" s="91"/>
      <c r="AI70" s="91"/>
      <c r="AJ70" s="91"/>
      <c r="AK70" s="91"/>
      <c r="AL70" s="91"/>
      <c r="AM70" s="91"/>
      <c r="AN70" s="91"/>
      <c r="AO70" s="91"/>
      <c r="AP70" s="91"/>
      <c r="AQ70" s="91"/>
      <c r="AR70" s="91"/>
      <c r="AS70" s="91"/>
      <c r="AT70" s="91"/>
      <c r="AU70" s="91"/>
      <c r="AV70" s="91"/>
      <c r="AW70" s="91"/>
      <c r="AX70" s="91"/>
      <c r="AY70" s="91"/>
      <c r="AZ70" s="91"/>
      <c r="BA70" s="91"/>
      <c r="BB70" s="91"/>
      <c r="BC70" s="91"/>
      <c r="BD70" s="91"/>
      <c r="BE70" s="91"/>
      <c r="BF70" s="91"/>
      <c r="BG70" s="91"/>
      <c r="BH70" s="91"/>
      <c r="BI70" s="91"/>
      <c r="BJ70" s="91"/>
      <c r="BK70" s="91"/>
      <c r="BL70" s="91"/>
      <c r="BM70" s="91"/>
      <c r="BN70" s="91"/>
      <c r="BO70" s="128">
        <v>1644</v>
      </c>
      <c r="BP70" s="91"/>
    </row>
    <row r="71" spans="1:78" s="11" customFormat="1" ht="39.75" customHeight="1">
      <c r="A71" s="128" t="s">
        <v>674</v>
      </c>
      <c r="B71" s="254" t="s">
        <v>7110</v>
      </c>
      <c r="C71" s="128" t="s">
        <v>4129</v>
      </c>
      <c r="D71" s="128">
        <v>50</v>
      </c>
      <c r="E71" s="128">
        <v>1645</v>
      </c>
      <c r="F71" s="254" t="s">
        <v>7111</v>
      </c>
      <c r="G71" s="128" t="s">
        <v>674</v>
      </c>
      <c r="H71" s="128" t="s">
        <v>674</v>
      </c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/>
      <c r="AI71" s="91"/>
      <c r="AJ71" s="91"/>
      <c r="AK71" s="91"/>
      <c r="AL71" s="91"/>
      <c r="AM71" s="91"/>
      <c r="AN71" s="91"/>
      <c r="AO71" s="91"/>
      <c r="AP71" s="91"/>
      <c r="AQ71" s="91"/>
      <c r="AR71" s="91"/>
      <c r="AS71" s="91"/>
      <c r="AT71" s="91"/>
      <c r="AU71" s="91"/>
      <c r="AV71" s="91"/>
      <c r="AW71" s="91"/>
      <c r="AX71" s="91"/>
      <c r="AY71" s="91"/>
      <c r="AZ71" s="91"/>
      <c r="BA71" s="91"/>
      <c r="BB71" s="91"/>
      <c r="BC71" s="91"/>
      <c r="BD71" s="91"/>
      <c r="BE71" s="91"/>
      <c r="BF71" s="91"/>
      <c r="BG71" s="91"/>
      <c r="BH71" s="91"/>
      <c r="BI71" s="91"/>
      <c r="BJ71" s="91"/>
      <c r="BK71" s="91"/>
      <c r="BL71" s="91"/>
      <c r="BM71" s="91"/>
      <c r="BN71" s="91"/>
      <c r="BO71" s="128">
        <v>1645</v>
      </c>
      <c r="BP71" s="91"/>
    </row>
    <row r="72" spans="1:78" s="11" customFormat="1" ht="39.75" customHeight="1">
      <c r="A72" s="128" t="s">
        <v>674</v>
      </c>
      <c r="B72" s="254" t="s">
        <v>7104</v>
      </c>
      <c r="C72" s="128" t="s">
        <v>4129</v>
      </c>
      <c r="D72" s="128">
        <v>71</v>
      </c>
      <c r="E72" s="128">
        <v>1646</v>
      </c>
      <c r="F72" s="254" t="s">
        <v>7112</v>
      </c>
      <c r="G72" s="128" t="s">
        <v>674</v>
      </c>
      <c r="H72" s="128" t="s">
        <v>674</v>
      </c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/>
      <c r="AI72" s="91"/>
      <c r="AJ72" s="91"/>
      <c r="AK72" s="91"/>
      <c r="AL72" s="91"/>
      <c r="AM72" s="91"/>
      <c r="AN72" s="91"/>
      <c r="AO72" s="91"/>
      <c r="AP72" s="91"/>
      <c r="AQ72" s="91"/>
      <c r="AR72" s="91"/>
      <c r="AS72" s="91"/>
      <c r="AT72" s="91"/>
      <c r="AU72" s="91"/>
      <c r="AV72" s="91"/>
      <c r="AW72" s="91"/>
      <c r="AX72" s="91"/>
      <c r="AY72" s="91"/>
      <c r="AZ72" s="91"/>
      <c r="BA72" s="91"/>
      <c r="BB72" s="91"/>
      <c r="BC72" s="91"/>
      <c r="BD72" s="91"/>
      <c r="BE72" s="91"/>
      <c r="BF72" s="91"/>
      <c r="BG72" s="91"/>
      <c r="BH72" s="91"/>
      <c r="BI72" s="91"/>
      <c r="BJ72" s="91"/>
      <c r="BK72" s="91"/>
      <c r="BL72" s="91"/>
      <c r="BM72" s="91"/>
      <c r="BN72" s="91"/>
      <c r="BO72" s="128">
        <v>1646</v>
      </c>
      <c r="BP72" s="91"/>
    </row>
    <row r="73" spans="1:78" s="11" customFormat="1" ht="39.75" customHeight="1">
      <c r="A73" s="128" t="s">
        <v>4129</v>
      </c>
      <c r="B73" s="254" t="s">
        <v>4259</v>
      </c>
      <c r="C73" s="128" t="s">
        <v>1520</v>
      </c>
      <c r="D73" s="128">
        <v>103</v>
      </c>
      <c r="E73" s="128">
        <v>1647</v>
      </c>
      <c r="F73" s="254" t="s">
        <v>7113</v>
      </c>
      <c r="G73" s="128" t="s">
        <v>674</v>
      </c>
      <c r="H73" s="128" t="s">
        <v>674</v>
      </c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/>
      <c r="AI73" s="91"/>
      <c r="AJ73" s="91"/>
      <c r="AK73" s="91"/>
      <c r="AL73" s="91"/>
      <c r="AM73" s="91"/>
      <c r="AN73" s="91"/>
      <c r="AO73" s="91"/>
      <c r="AP73" s="91"/>
      <c r="AQ73" s="91"/>
      <c r="AR73" s="91"/>
      <c r="AS73" s="91"/>
      <c r="AT73" s="91"/>
      <c r="AU73" s="91"/>
      <c r="AV73" s="91"/>
      <c r="AW73" s="91"/>
      <c r="AX73" s="91"/>
      <c r="AY73" s="91"/>
      <c r="AZ73" s="91"/>
      <c r="BA73" s="91"/>
      <c r="BB73" s="91"/>
      <c r="BC73" s="91"/>
      <c r="BD73" s="91"/>
      <c r="BE73" s="91"/>
      <c r="BF73" s="91"/>
      <c r="BG73" s="91"/>
      <c r="BH73" s="91"/>
      <c r="BI73" s="91"/>
      <c r="BJ73" s="91"/>
      <c r="BK73" s="91"/>
      <c r="BL73" s="91"/>
      <c r="BM73" s="91"/>
      <c r="BN73" s="91"/>
      <c r="BO73" s="128">
        <v>1647</v>
      </c>
      <c r="BP73" s="91"/>
    </row>
    <row r="74" spans="1:78" s="11" customFormat="1" ht="39.75" customHeight="1">
      <c r="A74" s="128" t="s">
        <v>674</v>
      </c>
      <c r="B74" s="254" t="s">
        <v>2205</v>
      </c>
      <c r="C74" s="128" t="s">
        <v>5879</v>
      </c>
      <c r="D74" s="128">
        <v>105</v>
      </c>
      <c r="E74" s="128">
        <v>1648</v>
      </c>
      <c r="F74" s="254" t="s">
        <v>7114</v>
      </c>
      <c r="G74" s="128" t="s">
        <v>674</v>
      </c>
      <c r="H74" s="128" t="s">
        <v>674</v>
      </c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1"/>
      <c r="AK74" s="91"/>
      <c r="AL74" s="91"/>
      <c r="AM74" s="91"/>
      <c r="AN74" s="91"/>
      <c r="AO74" s="91"/>
      <c r="AP74" s="91"/>
      <c r="AQ74" s="91"/>
      <c r="AR74" s="91"/>
      <c r="AS74" s="91"/>
      <c r="AT74" s="91"/>
      <c r="AU74" s="91"/>
      <c r="AV74" s="91"/>
      <c r="AW74" s="91"/>
      <c r="AX74" s="91"/>
      <c r="AY74" s="91"/>
      <c r="AZ74" s="91"/>
      <c r="BA74" s="91"/>
      <c r="BB74" s="91"/>
      <c r="BC74" s="91"/>
      <c r="BD74" s="91"/>
      <c r="BE74" s="91"/>
      <c r="BF74" s="91"/>
      <c r="BG74" s="91"/>
      <c r="BH74" s="91"/>
      <c r="BI74" s="91"/>
      <c r="BJ74" s="91"/>
      <c r="BK74" s="91"/>
      <c r="BL74" s="91"/>
      <c r="BM74" s="91"/>
      <c r="BN74" s="91"/>
      <c r="BO74" s="128">
        <v>1648</v>
      </c>
      <c r="BP74" s="91"/>
    </row>
    <row r="75" spans="1:78" s="11" customFormat="1" ht="39.75" customHeight="1">
      <c r="A75" s="128" t="s">
        <v>3035</v>
      </c>
      <c r="B75" s="254" t="s">
        <v>7115</v>
      </c>
      <c r="C75" s="128" t="s">
        <v>1186</v>
      </c>
      <c r="D75" s="128">
        <v>13</v>
      </c>
      <c r="E75" s="128">
        <v>1649</v>
      </c>
      <c r="F75" s="254" t="s">
        <v>7116</v>
      </c>
      <c r="G75" s="128" t="s">
        <v>674</v>
      </c>
      <c r="H75" s="128" t="s">
        <v>674</v>
      </c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/>
      <c r="AI75" s="91"/>
      <c r="AJ75" s="91"/>
      <c r="AK75" s="91"/>
      <c r="AL75" s="91"/>
      <c r="AM75" s="91"/>
      <c r="AN75" s="91"/>
      <c r="AO75" s="91"/>
      <c r="AP75" s="91"/>
      <c r="AQ75" s="91"/>
      <c r="AR75" s="91"/>
      <c r="AS75" s="91"/>
      <c r="AT75" s="91"/>
      <c r="AU75" s="91"/>
      <c r="AV75" s="91"/>
      <c r="AW75" s="91"/>
      <c r="AX75" s="91"/>
      <c r="AY75" s="91"/>
      <c r="AZ75" s="91"/>
      <c r="BA75" s="91"/>
      <c r="BB75" s="91"/>
      <c r="BC75" s="91"/>
      <c r="BD75" s="91"/>
      <c r="BE75" s="91"/>
      <c r="BF75" s="91"/>
      <c r="BG75" s="91"/>
      <c r="BH75" s="91"/>
      <c r="BI75" s="91"/>
      <c r="BJ75" s="91"/>
      <c r="BK75" s="91"/>
      <c r="BL75" s="91"/>
      <c r="BM75" s="91"/>
      <c r="BN75" s="91"/>
      <c r="BO75" s="128">
        <v>1649</v>
      </c>
      <c r="BP75" s="91"/>
    </row>
    <row r="76" spans="1:78" s="11" customFormat="1" ht="39.75" customHeight="1">
      <c r="A76" s="128" t="s">
        <v>4129</v>
      </c>
      <c r="B76" s="254" t="s">
        <v>7117</v>
      </c>
      <c r="C76" s="128" t="s">
        <v>4129</v>
      </c>
      <c r="D76" s="128">
        <v>54</v>
      </c>
      <c r="E76" s="128">
        <v>1650</v>
      </c>
      <c r="F76" s="254" t="s">
        <v>7118</v>
      </c>
      <c r="G76" s="128" t="s">
        <v>674</v>
      </c>
      <c r="H76" s="128" t="s">
        <v>674</v>
      </c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91"/>
      <c r="AD76" s="91"/>
      <c r="AE76" s="91"/>
      <c r="AF76" s="91"/>
      <c r="AG76" s="91"/>
      <c r="AH76" s="91"/>
      <c r="AI76" s="91"/>
      <c r="AJ76" s="91"/>
      <c r="AK76" s="91"/>
      <c r="AL76" s="91"/>
      <c r="AM76" s="91"/>
      <c r="AN76" s="91"/>
      <c r="AO76" s="91"/>
      <c r="AP76" s="91"/>
      <c r="AQ76" s="91"/>
      <c r="AR76" s="91"/>
      <c r="AS76" s="91"/>
      <c r="AT76" s="91"/>
      <c r="AU76" s="91"/>
      <c r="AV76" s="91"/>
      <c r="AW76" s="91"/>
      <c r="AX76" s="91"/>
      <c r="AY76" s="91"/>
      <c r="AZ76" s="91"/>
      <c r="BA76" s="91"/>
      <c r="BB76" s="91"/>
      <c r="BC76" s="91"/>
      <c r="BD76" s="91"/>
      <c r="BE76" s="91"/>
      <c r="BF76" s="91"/>
      <c r="BG76" s="91"/>
      <c r="BH76" s="91"/>
      <c r="BI76" s="91"/>
      <c r="BJ76" s="91"/>
      <c r="BK76" s="91"/>
      <c r="BL76" s="91"/>
      <c r="BM76" s="91"/>
      <c r="BN76" s="91"/>
      <c r="BO76" s="128">
        <v>1650</v>
      </c>
      <c r="BP76" s="91"/>
    </row>
    <row r="77" spans="1:78" s="12" customFormat="1" ht="39.75" customHeight="1">
      <c r="A77" s="128" t="s">
        <v>3321</v>
      </c>
      <c r="B77" s="254" t="s">
        <v>7119</v>
      </c>
      <c r="C77" s="128" t="s">
        <v>4129</v>
      </c>
      <c r="D77" s="128">
        <v>5</v>
      </c>
      <c r="E77" s="128">
        <v>1651</v>
      </c>
      <c r="F77" s="254" t="s">
        <v>7120</v>
      </c>
      <c r="G77" s="128" t="s">
        <v>674</v>
      </c>
      <c r="H77" s="128" t="s">
        <v>674</v>
      </c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1"/>
      <c r="AF77" s="91"/>
      <c r="AG77" s="91"/>
      <c r="AH77" s="91"/>
      <c r="AI77" s="91"/>
      <c r="AJ77" s="91"/>
      <c r="AK77" s="91"/>
      <c r="AL77" s="91"/>
      <c r="AM77" s="91"/>
      <c r="AN77" s="91"/>
      <c r="AO77" s="91"/>
      <c r="AP77" s="91"/>
      <c r="AQ77" s="91"/>
      <c r="AR77" s="91"/>
      <c r="AS77" s="91"/>
      <c r="AT77" s="91"/>
      <c r="AU77" s="91"/>
      <c r="AV77" s="91"/>
      <c r="AW77" s="91"/>
      <c r="AX77" s="91"/>
      <c r="AY77" s="91"/>
      <c r="AZ77" s="91"/>
      <c r="BA77" s="91"/>
      <c r="BB77" s="91"/>
      <c r="BC77" s="91"/>
      <c r="BD77" s="91"/>
      <c r="BE77" s="91"/>
      <c r="BF77" s="91"/>
      <c r="BG77" s="91"/>
      <c r="BH77" s="91"/>
      <c r="BI77" s="91"/>
      <c r="BJ77" s="91"/>
      <c r="BK77" s="91"/>
      <c r="BL77" s="91"/>
      <c r="BM77" s="91"/>
      <c r="BN77" s="91"/>
      <c r="BO77" s="128">
        <v>1651</v>
      </c>
      <c r="BP77" s="91"/>
      <c r="BQ77" s="11"/>
      <c r="BR77" s="11"/>
      <c r="BS77" s="11"/>
      <c r="BT77" s="11"/>
      <c r="BU77" s="11"/>
      <c r="BV77" s="11"/>
      <c r="BW77" s="11"/>
      <c r="BX77" s="11"/>
      <c r="BY77" s="11"/>
      <c r="BZ77" s="11"/>
    </row>
    <row r="78" spans="1:78" s="12" customFormat="1" ht="39.75" customHeight="1">
      <c r="A78" s="128" t="s">
        <v>674</v>
      </c>
      <c r="B78" s="254" t="s">
        <v>4163</v>
      </c>
      <c r="C78" s="128" t="s">
        <v>4129</v>
      </c>
      <c r="D78" s="128">
        <v>26</v>
      </c>
      <c r="E78" s="128">
        <v>1652</v>
      </c>
      <c r="F78" s="254" t="s">
        <v>4164</v>
      </c>
      <c r="G78" s="128" t="s">
        <v>674</v>
      </c>
      <c r="H78" s="128" t="s">
        <v>674</v>
      </c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/>
      <c r="AI78" s="91"/>
      <c r="AJ78" s="91"/>
      <c r="AK78" s="91"/>
      <c r="AL78" s="91"/>
      <c r="AM78" s="91"/>
      <c r="AN78" s="91"/>
      <c r="AO78" s="91"/>
      <c r="AP78" s="91"/>
      <c r="AQ78" s="91"/>
      <c r="AR78" s="91"/>
      <c r="AS78" s="91"/>
      <c r="AT78" s="91"/>
      <c r="AU78" s="91"/>
      <c r="AV78" s="91"/>
      <c r="AW78" s="91"/>
      <c r="AX78" s="91"/>
      <c r="AY78" s="91"/>
      <c r="AZ78" s="91"/>
      <c r="BA78" s="91"/>
      <c r="BB78" s="91"/>
      <c r="BC78" s="91"/>
      <c r="BD78" s="91"/>
      <c r="BE78" s="91"/>
      <c r="BF78" s="91"/>
      <c r="BG78" s="91"/>
      <c r="BH78" s="91"/>
      <c r="BI78" s="91"/>
      <c r="BJ78" s="91"/>
      <c r="BK78" s="91"/>
      <c r="BL78" s="91"/>
      <c r="BM78" s="91"/>
      <c r="BN78" s="91"/>
      <c r="BO78" s="128">
        <v>1652</v>
      </c>
      <c r="BP78" s="91"/>
    </row>
    <row r="79" spans="1:78" s="12" customFormat="1" ht="39.75" customHeight="1">
      <c r="A79" s="128" t="s">
        <v>674</v>
      </c>
      <c r="B79" s="254" t="s">
        <v>4165</v>
      </c>
      <c r="C79" s="128" t="s">
        <v>4129</v>
      </c>
      <c r="D79" s="128">
        <v>44</v>
      </c>
      <c r="E79" s="128">
        <v>1653</v>
      </c>
      <c r="F79" s="254" t="s">
        <v>4166</v>
      </c>
      <c r="G79" s="128" t="s">
        <v>674</v>
      </c>
      <c r="H79" s="128" t="s">
        <v>674</v>
      </c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/>
      <c r="AI79" s="91"/>
      <c r="AJ79" s="91"/>
      <c r="AK79" s="91"/>
      <c r="AL79" s="91"/>
      <c r="AM79" s="91"/>
      <c r="AN79" s="91"/>
      <c r="AO79" s="91"/>
      <c r="AP79" s="91"/>
      <c r="AQ79" s="91"/>
      <c r="AR79" s="91"/>
      <c r="AS79" s="91"/>
      <c r="AT79" s="91"/>
      <c r="AU79" s="91"/>
      <c r="AV79" s="91"/>
      <c r="AW79" s="91"/>
      <c r="AX79" s="91"/>
      <c r="AY79" s="91"/>
      <c r="AZ79" s="91"/>
      <c r="BA79" s="91"/>
      <c r="BB79" s="91"/>
      <c r="BC79" s="91"/>
      <c r="BD79" s="91"/>
      <c r="BE79" s="91"/>
      <c r="BF79" s="91"/>
      <c r="BG79" s="91"/>
      <c r="BH79" s="91"/>
      <c r="BI79" s="91"/>
      <c r="BJ79" s="91"/>
      <c r="BK79" s="91"/>
      <c r="BL79" s="91"/>
      <c r="BM79" s="91"/>
      <c r="BN79" s="91"/>
      <c r="BO79" s="128">
        <v>1653</v>
      </c>
      <c r="BP79" s="91"/>
    </row>
    <row r="80" spans="1:78" s="11" customFormat="1" ht="39.75" customHeight="1">
      <c r="A80" s="128" t="s">
        <v>674</v>
      </c>
      <c r="B80" s="254" t="s">
        <v>4167</v>
      </c>
      <c r="C80" s="128" t="s">
        <v>4129</v>
      </c>
      <c r="D80" s="128">
        <v>45</v>
      </c>
      <c r="E80" s="128">
        <v>1654</v>
      </c>
      <c r="F80" s="254" t="s">
        <v>4168</v>
      </c>
      <c r="G80" s="128" t="s">
        <v>674</v>
      </c>
      <c r="H80" s="128" t="s">
        <v>674</v>
      </c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/>
      <c r="AI80" s="91"/>
      <c r="AJ80" s="91"/>
      <c r="AK80" s="91"/>
      <c r="AL80" s="91"/>
      <c r="AM80" s="91"/>
      <c r="AN80" s="91"/>
      <c r="AO80" s="91"/>
      <c r="AP80" s="91"/>
      <c r="AQ80" s="91"/>
      <c r="AR80" s="91"/>
      <c r="AS80" s="91"/>
      <c r="AT80" s="91"/>
      <c r="AU80" s="91"/>
      <c r="AV80" s="91"/>
      <c r="AW80" s="91"/>
      <c r="AX80" s="91"/>
      <c r="AY80" s="91"/>
      <c r="AZ80" s="91"/>
      <c r="BA80" s="91"/>
      <c r="BB80" s="91"/>
      <c r="BC80" s="91"/>
      <c r="BD80" s="91"/>
      <c r="BE80" s="91"/>
      <c r="BF80" s="91"/>
      <c r="BG80" s="91"/>
      <c r="BH80" s="91"/>
      <c r="BI80" s="91"/>
      <c r="BJ80" s="91"/>
      <c r="BK80" s="91"/>
      <c r="BL80" s="91"/>
      <c r="BM80" s="91"/>
      <c r="BN80" s="91"/>
      <c r="BO80" s="128">
        <v>1654</v>
      </c>
      <c r="BP80" s="91"/>
    </row>
    <row r="81" spans="1:68" s="11" customFormat="1" ht="39.75" customHeight="1">
      <c r="A81" s="128" t="s">
        <v>674</v>
      </c>
      <c r="B81" s="254" t="s">
        <v>4169</v>
      </c>
      <c r="C81" s="128" t="s">
        <v>4129</v>
      </c>
      <c r="D81" s="128">
        <v>47</v>
      </c>
      <c r="E81" s="128">
        <v>1655</v>
      </c>
      <c r="F81" s="254" t="s">
        <v>4170</v>
      </c>
      <c r="G81" s="128" t="s">
        <v>674</v>
      </c>
      <c r="H81" s="128" t="s">
        <v>674</v>
      </c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  <c r="BA81" s="91"/>
      <c r="BB81" s="91"/>
      <c r="BC81" s="91"/>
      <c r="BD81" s="91"/>
      <c r="BE81" s="91"/>
      <c r="BF81" s="91"/>
      <c r="BG81" s="91"/>
      <c r="BH81" s="91"/>
      <c r="BI81" s="91"/>
      <c r="BJ81" s="91"/>
      <c r="BK81" s="91"/>
      <c r="BL81" s="91"/>
      <c r="BM81" s="91"/>
      <c r="BN81" s="91"/>
      <c r="BO81" s="128">
        <v>1655</v>
      </c>
      <c r="BP81" s="91"/>
    </row>
    <row r="82" spans="1:68" s="11" customFormat="1" ht="39.75" customHeight="1">
      <c r="A82" s="128" t="s">
        <v>4129</v>
      </c>
      <c r="B82" s="254" t="s">
        <v>4171</v>
      </c>
      <c r="C82" s="128" t="s">
        <v>4129</v>
      </c>
      <c r="D82" s="128">
        <v>57</v>
      </c>
      <c r="E82" s="128">
        <v>1656</v>
      </c>
      <c r="F82" s="254" t="s">
        <v>4172</v>
      </c>
      <c r="G82" s="128" t="s">
        <v>674</v>
      </c>
      <c r="H82" s="128" t="s">
        <v>674</v>
      </c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/>
      <c r="AI82" s="91"/>
      <c r="AJ82" s="91"/>
      <c r="AK82" s="91"/>
      <c r="AL82" s="91"/>
      <c r="AM82" s="91"/>
      <c r="AN82" s="91"/>
      <c r="AO82" s="91"/>
      <c r="AP82" s="91"/>
      <c r="AQ82" s="91"/>
      <c r="AR82" s="91"/>
      <c r="AS82" s="91"/>
      <c r="AT82" s="91"/>
      <c r="AU82" s="91"/>
      <c r="AV82" s="91"/>
      <c r="AW82" s="91"/>
      <c r="AX82" s="91"/>
      <c r="AY82" s="91"/>
      <c r="AZ82" s="91"/>
      <c r="BA82" s="91"/>
      <c r="BB82" s="91"/>
      <c r="BC82" s="91"/>
      <c r="BD82" s="91"/>
      <c r="BE82" s="91"/>
      <c r="BF82" s="91"/>
      <c r="BG82" s="91"/>
      <c r="BH82" s="91"/>
      <c r="BI82" s="91"/>
      <c r="BJ82" s="91"/>
      <c r="BK82" s="91"/>
      <c r="BL82" s="91"/>
      <c r="BM82" s="91"/>
      <c r="BN82" s="91"/>
      <c r="BO82" s="128">
        <v>1656</v>
      </c>
      <c r="BP82" s="91"/>
    </row>
    <row r="83" spans="1:68" s="11" customFormat="1" ht="39.75" customHeight="1">
      <c r="A83" s="128" t="s">
        <v>674</v>
      </c>
      <c r="B83" s="254" t="s">
        <v>4173</v>
      </c>
      <c r="C83" s="128" t="s">
        <v>4129</v>
      </c>
      <c r="D83" s="128">
        <v>59</v>
      </c>
      <c r="E83" s="128">
        <v>1657</v>
      </c>
      <c r="F83" s="254" t="s">
        <v>4174</v>
      </c>
      <c r="G83" s="128" t="s">
        <v>674</v>
      </c>
      <c r="H83" s="128" t="s">
        <v>674</v>
      </c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/>
      <c r="AI83" s="91"/>
      <c r="AJ83" s="91"/>
      <c r="AK83" s="91"/>
      <c r="AL83" s="91"/>
      <c r="AM83" s="91"/>
      <c r="AN83" s="91"/>
      <c r="AO83" s="91"/>
      <c r="AP83" s="91"/>
      <c r="AQ83" s="91"/>
      <c r="AR83" s="91"/>
      <c r="AS83" s="91"/>
      <c r="AT83" s="91"/>
      <c r="AU83" s="91"/>
      <c r="AV83" s="91"/>
      <c r="AW83" s="91"/>
      <c r="AX83" s="91"/>
      <c r="AY83" s="91"/>
      <c r="AZ83" s="91"/>
      <c r="BA83" s="91"/>
      <c r="BB83" s="91"/>
      <c r="BC83" s="91"/>
      <c r="BD83" s="91"/>
      <c r="BE83" s="91"/>
      <c r="BF83" s="91"/>
      <c r="BG83" s="91"/>
      <c r="BH83" s="91"/>
      <c r="BI83" s="91"/>
      <c r="BJ83" s="91"/>
      <c r="BK83" s="91"/>
      <c r="BL83" s="91"/>
      <c r="BM83" s="91"/>
      <c r="BN83" s="91"/>
      <c r="BO83" s="128">
        <v>1657</v>
      </c>
      <c r="BP83" s="91"/>
    </row>
    <row r="84" spans="1:68" s="11" customFormat="1" ht="39.75" customHeight="1">
      <c r="A84" s="128" t="s">
        <v>2255</v>
      </c>
      <c r="B84" s="254" t="s">
        <v>4175</v>
      </c>
      <c r="C84" s="128" t="s">
        <v>4129</v>
      </c>
      <c r="D84" s="128">
        <v>55</v>
      </c>
      <c r="E84" s="128">
        <v>1658</v>
      </c>
      <c r="F84" s="254" t="s">
        <v>4176</v>
      </c>
      <c r="G84" s="128" t="s">
        <v>674</v>
      </c>
      <c r="H84" s="128" t="s">
        <v>674</v>
      </c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/>
      <c r="AI84" s="91"/>
      <c r="AJ84" s="91"/>
      <c r="AK84" s="91"/>
      <c r="AL84" s="91"/>
      <c r="AM84" s="91"/>
      <c r="AN84" s="91"/>
      <c r="AO84" s="91"/>
      <c r="AP84" s="91"/>
      <c r="AQ84" s="91"/>
      <c r="AR84" s="91"/>
      <c r="AS84" s="91"/>
      <c r="AT84" s="91"/>
      <c r="AU84" s="91"/>
      <c r="AV84" s="91"/>
      <c r="AW84" s="91"/>
      <c r="AX84" s="91"/>
      <c r="AY84" s="91"/>
      <c r="AZ84" s="91"/>
      <c r="BA84" s="91"/>
      <c r="BB84" s="91"/>
      <c r="BC84" s="91"/>
      <c r="BD84" s="91"/>
      <c r="BE84" s="91"/>
      <c r="BF84" s="91"/>
      <c r="BG84" s="91"/>
      <c r="BH84" s="91"/>
      <c r="BI84" s="91"/>
      <c r="BJ84" s="91"/>
      <c r="BK84" s="91"/>
      <c r="BL84" s="91"/>
      <c r="BM84" s="91"/>
      <c r="BN84" s="91"/>
      <c r="BO84" s="128">
        <v>1658</v>
      </c>
      <c r="BP84" s="91"/>
    </row>
    <row r="85" spans="1:68" s="11" customFormat="1" ht="39.75" customHeight="1">
      <c r="A85" s="128" t="s">
        <v>1960</v>
      </c>
      <c r="B85" s="254" t="s">
        <v>4177</v>
      </c>
      <c r="C85" s="128" t="s">
        <v>4129</v>
      </c>
      <c r="D85" s="128">
        <v>7</v>
      </c>
      <c r="E85" s="128">
        <v>1659</v>
      </c>
      <c r="F85" s="254" t="s">
        <v>4178</v>
      </c>
      <c r="G85" s="128" t="s">
        <v>674</v>
      </c>
      <c r="H85" s="128" t="s">
        <v>674</v>
      </c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/>
      <c r="AI85" s="91"/>
      <c r="AJ85" s="91"/>
      <c r="AK85" s="91"/>
      <c r="AL85" s="91"/>
      <c r="AM85" s="91"/>
      <c r="AN85" s="91"/>
      <c r="AO85" s="91"/>
      <c r="AP85" s="91"/>
      <c r="AQ85" s="91"/>
      <c r="AR85" s="91"/>
      <c r="AS85" s="91"/>
      <c r="AT85" s="91"/>
      <c r="AU85" s="91"/>
      <c r="AV85" s="91"/>
      <c r="AW85" s="91"/>
      <c r="AX85" s="91"/>
      <c r="AY85" s="91"/>
      <c r="AZ85" s="91"/>
      <c r="BA85" s="91"/>
      <c r="BB85" s="91"/>
      <c r="BC85" s="91"/>
      <c r="BD85" s="91"/>
      <c r="BE85" s="91"/>
      <c r="BF85" s="91"/>
      <c r="BG85" s="91"/>
      <c r="BH85" s="91"/>
      <c r="BI85" s="91"/>
      <c r="BJ85" s="91"/>
      <c r="BK85" s="91"/>
      <c r="BL85" s="91"/>
      <c r="BM85" s="91"/>
      <c r="BN85" s="91"/>
      <c r="BO85" s="128">
        <v>1659</v>
      </c>
      <c r="BP85" s="91"/>
    </row>
    <row r="86" spans="1:68" s="11" customFormat="1" ht="39.75" customHeight="1">
      <c r="A86" s="128" t="s">
        <v>4129</v>
      </c>
      <c r="B86" s="254" t="s">
        <v>4179</v>
      </c>
      <c r="C86" s="128" t="s">
        <v>4129</v>
      </c>
      <c r="D86" s="128">
        <v>11</v>
      </c>
      <c r="E86" s="128">
        <v>1660</v>
      </c>
      <c r="F86" s="254" t="s">
        <v>4180</v>
      </c>
      <c r="G86" s="128" t="s">
        <v>674</v>
      </c>
      <c r="H86" s="128" t="s">
        <v>674</v>
      </c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/>
      <c r="AI86" s="91"/>
      <c r="AJ86" s="91"/>
      <c r="AK86" s="91"/>
      <c r="AL86" s="91"/>
      <c r="AM86" s="91"/>
      <c r="AN86" s="91"/>
      <c r="AO86" s="91"/>
      <c r="AP86" s="91"/>
      <c r="AQ86" s="91"/>
      <c r="AR86" s="91"/>
      <c r="AS86" s="91"/>
      <c r="AT86" s="91"/>
      <c r="AU86" s="91"/>
      <c r="AV86" s="91"/>
      <c r="AW86" s="91"/>
      <c r="AX86" s="91"/>
      <c r="AY86" s="91"/>
      <c r="AZ86" s="91"/>
      <c r="BA86" s="91"/>
      <c r="BB86" s="91"/>
      <c r="BC86" s="91"/>
      <c r="BD86" s="91"/>
      <c r="BE86" s="91"/>
      <c r="BF86" s="91"/>
      <c r="BG86" s="91"/>
      <c r="BH86" s="91"/>
      <c r="BI86" s="91"/>
      <c r="BJ86" s="91"/>
      <c r="BK86" s="91"/>
      <c r="BL86" s="91"/>
      <c r="BM86" s="91"/>
      <c r="BN86" s="91"/>
      <c r="BO86" s="128">
        <v>1660</v>
      </c>
      <c r="BP86" s="91"/>
    </row>
    <row r="87" spans="1:68" s="11" customFormat="1" ht="39.75" customHeight="1">
      <c r="A87" s="128" t="s">
        <v>1960</v>
      </c>
      <c r="B87" s="254" t="s">
        <v>4181</v>
      </c>
      <c r="C87" s="128" t="s">
        <v>1186</v>
      </c>
      <c r="D87" s="128">
        <v>33</v>
      </c>
      <c r="E87" s="128">
        <v>1661</v>
      </c>
      <c r="F87" s="254" t="s">
        <v>4182</v>
      </c>
      <c r="G87" s="128" t="s">
        <v>5237</v>
      </c>
      <c r="H87" s="254" t="s">
        <v>5906</v>
      </c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/>
      <c r="AI87" s="91"/>
      <c r="AJ87" s="91"/>
      <c r="AK87" s="91"/>
      <c r="AL87" s="91"/>
      <c r="AM87" s="91"/>
      <c r="AN87" s="91"/>
      <c r="AO87" s="91"/>
      <c r="AP87" s="91"/>
      <c r="AQ87" s="91"/>
      <c r="AR87" s="91"/>
      <c r="AS87" s="91"/>
      <c r="AT87" s="91"/>
      <c r="AU87" s="91"/>
      <c r="AV87" s="91"/>
      <c r="AW87" s="91"/>
      <c r="AX87" s="91"/>
      <c r="AY87" s="91"/>
      <c r="AZ87" s="91"/>
      <c r="BA87" s="91"/>
      <c r="BB87" s="91"/>
      <c r="BC87" s="91"/>
      <c r="BD87" s="91"/>
      <c r="BE87" s="91"/>
      <c r="BF87" s="91"/>
      <c r="BG87" s="91"/>
      <c r="BH87" s="91"/>
      <c r="BI87" s="91"/>
      <c r="BJ87" s="91"/>
      <c r="BK87" s="91"/>
      <c r="BL87" s="91"/>
      <c r="BM87" s="91"/>
      <c r="BN87" s="91"/>
      <c r="BO87" s="128">
        <v>1661</v>
      </c>
      <c r="BP87" s="91"/>
    </row>
    <row r="88" spans="1:68" s="11" customFormat="1" ht="39.75" customHeight="1">
      <c r="A88" s="128" t="s">
        <v>674</v>
      </c>
      <c r="B88" s="254" t="s">
        <v>4183</v>
      </c>
      <c r="C88" s="128" t="s">
        <v>4129</v>
      </c>
      <c r="D88" s="128">
        <v>46</v>
      </c>
      <c r="E88" s="128">
        <v>1662</v>
      </c>
      <c r="F88" s="254" t="s">
        <v>4184</v>
      </c>
      <c r="G88" s="128" t="s">
        <v>674</v>
      </c>
      <c r="H88" s="128" t="s">
        <v>674</v>
      </c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/>
      <c r="AI88" s="91"/>
      <c r="AJ88" s="91"/>
      <c r="AK88" s="91"/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128">
        <v>1662</v>
      </c>
      <c r="BP88" s="91"/>
    </row>
    <row r="89" spans="1:68" s="11" customFormat="1" ht="39.75" customHeight="1">
      <c r="A89" s="128" t="s">
        <v>4129</v>
      </c>
      <c r="B89" s="254" t="s">
        <v>4185</v>
      </c>
      <c r="C89" s="128" t="s">
        <v>4129</v>
      </c>
      <c r="D89" s="128">
        <v>58</v>
      </c>
      <c r="E89" s="128">
        <v>1663</v>
      </c>
      <c r="F89" s="254" t="s">
        <v>4186</v>
      </c>
      <c r="G89" s="128" t="s">
        <v>674</v>
      </c>
      <c r="H89" s="128" t="s">
        <v>674</v>
      </c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/>
      <c r="AI89" s="91"/>
      <c r="AJ89" s="91"/>
      <c r="AK89" s="91"/>
      <c r="AL89" s="91"/>
      <c r="AM89" s="91"/>
      <c r="AN89" s="91"/>
      <c r="AO89" s="91"/>
      <c r="AP89" s="91"/>
      <c r="AQ89" s="91"/>
      <c r="AR89" s="91"/>
      <c r="AS89" s="91"/>
      <c r="AT89" s="91"/>
      <c r="AU89" s="91"/>
      <c r="AV89" s="91"/>
      <c r="AW89" s="91"/>
      <c r="AX89" s="91"/>
      <c r="AY89" s="91"/>
      <c r="AZ89" s="91"/>
      <c r="BA89" s="91"/>
      <c r="BB89" s="91"/>
      <c r="BC89" s="91"/>
      <c r="BD89" s="91"/>
      <c r="BE89" s="91"/>
      <c r="BF89" s="91"/>
      <c r="BG89" s="91"/>
      <c r="BH89" s="91"/>
      <c r="BI89" s="91"/>
      <c r="BJ89" s="91"/>
      <c r="BK89" s="91"/>
      <c r="BL89" s="91"/>
      <c r="BM89" s="91"/>
      <c r="BN89" s="91"/>
      <c r="BO89" s="128">
        <v>1663</v>
      </c>
      <c r="BP89" s="91"/>
    </row>
    <row r="90" spans="1:68" s="11" customFormat="1" ht="39.75" customHeight="1">
      <c r="A90" s="128" t="s">
        <v>4129</v>
      </c>
      <c r="B90" s="254" t="s">
        <v>4187</v>
      </c>
      <c r="C90" s="128" t="s">
        <v>4129</v>
      </c>
      <c r="D90" s="128">
        <v>74</v>
      </c>
      <c r="E90" s="128">
        <v>1664</v>
      </c>
      <c r="F90" s="254" t="s">
        <v>4188</v>
      </c>
      <c r="G90" s="128" t="s">
        <v>674</v>
      </c>
      <c r="H90" s="128" t="s">
        <v>674</v>
      </c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/>
      <c r="AI90" s="91"/>
      <c r="AJ90" s="91"/>
      <c r="AK90" s="91"/>
      <c r="AL90" s="91"/>
      <c r="AM90" s="91"/>
      <c r="AN90" s="91"/>
      <c r="AO90" s="91"/>
      <c r="AP90" s="91"/>
      <c r="AQ90" s="91"/>
      <c r="AR90" s="91"/>
      <c r="AS90" s="91"/>
      <c r="AT90" s="91"/>
      <c r="AU90" s="91"/>
      <c r="AV90" s="91"/>
      <c r="AW90" s="91"/>
      <c r="AX90" s="91"/>
      <c r="AY90" s="91"/>
      <c r="AZ90" s="91"/>
      <c r="BA90" s="91"/>
      <c r="BB90" s="91"/>
      <c r="BC90" s="91"/>
      <c r="BD90" s="91"/>
      <c r="BE90" s="91"/>
      <c r="BF90" s="91"/>
      <c r="BG90" s="91"/>
      <c r="BH90" s="91"/>
      <c r="BI90" s="91"/>
      <c r="BJ90" s="91"/>
      <c r="BK90" s="91"/>
      <c r="BL90" s="91"/>
      <c r="BM90" s="91"/>
      <c r="BN90" s="91"/>
      <c r="BO90" s="128">
        <v>1664</v>
      </c>
      <c r="BP90" s="91"/>
    </row>
    <row r="91" spans="1:68" s="11" customFormat="1" ht="39.75" customHeight="1">
      <c r="A91" s="128" t="s">
        <v>231</v>
      </c>
      <c r="B91" s="254" t="s">
        <v>4189</v>
      </c>
      <c r="C91" s="128" t="s">
        <v>4129</v>
      </c>
      <c r="D91" s="128">
        <v>17</v>
      </c>
      <c r="E91" s="128">
        <v>1665</v>
      </c>
      <c r="F91" s="254" t="s">
        <v>4190</v>
      </c>
      <c r="G91" s="128" t="s">
        <v>4129</v>
      </c>
      <c r="H91" s="128" t="s">
        <v>4129</v>
      </c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/>
      <c r="AI91" s="91"/>
      <c r="AJ91" s="91"/>
      <c r="AK91" s="91"/>
      <c r="AL91" s="91"/>
      <c r="AM91" s="91"/>
      <c r="AN91" s="91"/>
      <c r="AO91" s="91"/>
      <c r="AP91" s="91"/>
      <c r="AQ91" s="91"/>
      <c r="AR91" s="91"/>
      <c r="AS91" s="91"/>
      <c r="AT91" s="91"/>
      <c r="AU91" s="91"/>
      <c r="AV91" s="91"/>
      <c r="AW91" s="91"/>
      <c r="AX91" s="91"/>
      <c r="AY91" s="91"/>
      <c r="AZ91" s="91"/>
      <c r="BA91" s="91"/>
      <c r="BB91" s="91"/>
      <c r="BC91" s="91"/>
      <c r="BD91" s="91"/>
      <c r="BE91" s="91"/>
      <c r="BF91" s="91"/>
      <c r="BG91" s="91"/>
      <c r="BH91" s="91"/>
      <c r="BI91" s="91"/>
      <c r="BJ91" s="91"/>
      <c r="BK91" s="91"/>
      <c r="BL91" s="91"/>
      <c r="BM91" s="91"/>
      <c r="BN91" s="91"/>
      <c r="BO91" s="128">
        <v>1665</v>
      </c>
      <c r="BP91" s="91"/>
    </row>
    <row r="92" spans="1:68" s="11" customFormat="1" ht="39.75" customHeight="1">
      <c r="A92" s="128" t="s">
        <v>4129</v>
      </c>
      <c r="B92" s="254" t="s">
        <v>4191</v>
      </c>
      <c r="C92" s="128" t="s">
        <v>4129</v>
      </c>
      <c r="D92" s="128">
        <v>21</v>
      </c>
      <c r="E92" s="128">
        <v>1666</v>
      </c>
      <c r="F92" s="254" t="s">
        <v>4192</v>
      </c>
      <c r="G92" s="128" t="s">
        <v>4129</v>
      </c>
      <c r="H92" s="128" t="s">
        <v>4129</v>
      </c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/>
      <c r="AI92" s="91"/>
      <c r="AJ92" s="91"/>
      <c r="AK92" s="91"/>
      <c r="AL92" s="91"/>
      <c r="AM92" s="91"/>
      <c r="AN92" s="91"/>
      <c r="AO92" s="91"/>
      <c r="AP92" s="91"/>
      <c r="AQ92" s="91"/>
      <c r="AR92" s="91"/>
      <c r="AS92" s="91"/>
      <c r="AT92" s="91"/>
      <c r="AU92" s="91"/>
      <c r="AV92" s="91"/>
      <c r="AW92" s="91"/>
      <c r="AX92" s="91"/>
      <c r="AY92" s="91"/>
      <c r="AZ92" s="91"/>
      <c r="BA92" s="91"/>
      <c r="BB92" s="91"/>
      <c r="BC92" s="91"/>
      <c r="BD92" s="91"/>
      <c r="BE92" s="91"/>
      <c r="BF92" s="91"/>
      <c r="BG92" s="91"/>
      <c r="BH92" s="91"/>
      <c r="BI92" s="91"/>
      <c r="BJ92" s="91"/>
      <c r="BK92" s="91"/>
      <c r="BL92" s="91"/>
      <c r="BM92" s="91"/>
      <c r="BN92" s="91"/>
      <c r="BO92" s="128">
        <v>1666</v>
      </c>
      <c r="BP92" s="91"/>
    </row>
    <row r="93" spans="1:68" s="11" customFormat="1" ht="39.75" customHeight="1">
      <c r="A93" s="128" t="s">
        <v>4129</v>
      </c>
      <c r="B93" s="254" t="s">
        <v>4193</v>
      </c>
      <c r="C93" s="128" t="s">
        <v>4129</v>
      </c>
      <c r="D93" s="128">
        <v>38</v>
      </c>
      <c r="E93" s="128">
        <v>1667</v>
      </c>
      <c r="F93" s="254" t="s">
        <v>1377</v>
      </c>
      <c r="G93" s="128" t="s">
        <v>4129</v>
      </c>
      <c r="H93" s="128" t="s">
        <v>4129</v>
      </c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/>
      <c r="AI93" s="91"/>
      <c r="AJ93" s="91"/>
      <c r="AK93" s="91"/>
      <c r="AL93" s="91"/>
      <c r="AM93" s="91"/>
      <c r="AN93" s="91"/>
      <c r="AO93" s="91"/>
      <c r="AP93" s="91"/>
      <c r="AQ93" s="91"/>
      <c r="AR93" s="91"/>
      <c r="AS93" s="91"/>
      <c r="AT93" s="91"/>
      <c r="AU93" s="91"/>
      <c r="AV93" s="91"/>
      <c r="AW93" s="91"/>
      <c r="AX93" s="91"/>
      <c r="AY93" s="91"/>
      <c r="AZ93" s="91"/>
      <c r="BA93" s="91"/>
      <c r="BB93" s="91"/>
      <c r="BC93" s="91"/>
      <c r="BD93" s="91"/>
      <c r="BE93" s="91"/>
      <c r="BF93" s="91"/>
      <c r="BG93" s="91"/>
      <c r="BH93" s="91"/>
      <c r="BI93" s="91"/>
      <c r="BJ93" s="91"/>
      <c r="BK93" s="91"/>
      <c r="BL93" s="91"/>
      <c r="BM93" s="91"/>
      <c r="BN93" s="91"/>
      <c r="BO93" s="128">
        <v>1667</v>
      </c>
      <c r="BP93" s="91"/>
    </row>
    <row r="94" spans="1:68" s="11" customFormat="1" ht="39.75" customHeight="1">
      <c r="A94" s="128" t="s">
        <v>4059</v>
      </c>
      <c r="B94" s="254" t="s">
        <v>1378</v>
      </c>
      <c r="C94" s="128" t="s">
        <v>4129</v>
      </c>
      <c r="D94" s="128">
        <v>32</v>
      </c>
      <c r="E94" s="128">
        <v>1668</v>
      </c>
      <c r="F94" s="254" t="s">
        <v>1379</v>
      </c>
      <c r="G94" s="128" t="s">
        <v>4129</v>
      </c>
      <c r="H94" s="128" t="s">
        <v>4129</v>
      </c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/>
      <c r="AI94" s="91"/>
      <c r="AJ94" s="91"/>
      <c r="AK94" s="91"/>
      <c r="AL94" s="91"/>
      <c r="AM94" s="91"/>
      <c r="AN94" s="91"/>
      <c r="AO94" s="91"/>
      <c r="AP94" s="91"/>
      <c r="AQ94" s="91"/>
      <c r="AR94" s="91"/>
      <c r="AS94" s="91"/>
      <c r="AT94" s="91"/>
      <c r="AU94" s="91"/>
      <c r="AV94" s="91"/>
      <c r="AW94" s="91"/>
      <c r="AX94" s="91"/>
      <c r="AY94" s="91"/>
      <c r="AZ94" s="91"/>
      <c r="BA94" s="91"/>
      <c r="BB94" s="91"/>
      <c r="BC94" s="91"/>
      <c r="BD94" s="91"/>
      <c r="BE94" s="91"/>
      <c r="BF94" s="91"/>
      <c r="BG94" s="91"/>
      <c r="BH94" s="91"/>
      <c r="BI94" s="91"/>
      <c r="BJ94" s="91"/>
      <c r="BK94" s="91"/>
      <c r="BL94" s="91"/>
      <c r="BM94" s="91"/>
      <c r="BN94" s="91"/>
      <c r="BO94" s="128">
        <v>1668</v>
      </c>
      <c r="BP94" s="91"/>
    </row>
    <row r="95" spans="1:68" s="11" customFormat="1" ht="39.75" customHeight="1">
      <c r="A95" s="128" t="s">
        <v>4129</v>
      </c>
      <c r="B95" s="254" t="s">
        <v>1380</v>
      </c>
      <c r="C95" s="128" t="s">
        <v>5879</v>
      </c>
      <c r="D95" s="128">
        <v>112</v>
      </c>
      <c r="E95" s="128">
        <v>1669</v>
      </c>
      <c r="F95" s="254" t="s">
        <v>1381</v>
      </c>
      <c r="G95" s="128" t="s">
        <v>4129</v>
      </c>
      <c r="H95" s="128" t="s">
        <v>4129</v>
      </c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/>
      <c r="AI95" s="91"/>
      <c r="AJ95" s="91"/>
      <c r="AK95" s="91"/>
      <c r="AL95" s="91"/>
      <c r="AM95" s="91"/>
      <c r="AN95" s="91"/>
      <c r="AO95" s="91"/>
      <c r="AP95" s="91"/>
      <c r="AQ95" s="91"/>
      <c r="AR95" s="91"/>
      <c r="AS95" s="91"/>
      <c r="AT95" s="91"/>
      <c r="AU95" s="91"/>
      <c r="AV95" s="91"/>
      <c r="AW95" s="91"/>
      <c r="AX95" s="91"/>
      <c r="AY95" s="91"/>
      <c r="AZ95" s="91"/>
      <c r="BA95" s="91"/>
      <c r="BB95" s="91"/>
      <c r="BC95" s="91"/>
      <c r="BD95" s="91"/>
      <c r="BE95" s="91"/>
      <c r="BF95" s="91"/>
      <c r="BG95" s="91"/>
      <c r="BH95" s="91"/>
      <c r="BI95" s="91"/>
      <c r="BJ95" s="91"/>
      <c r="BK95" s="91"/>
      <c r="BL95" s="91"/>
      <c r="BM95" s="91"/>
      <c r="BN95" s="91"/>
      <c r="BO95" s="128">
        <v>1669</v>
      </c>
      <c r="BP95" s="91"/>
    </row>
    <row r="96" spans="1:68" s="11" customFormat="1" ht="39.75" customHeight="1">
      <c r="A96" s="128" t="s">
        <v>3035</v>
      </c>
      <c r="B96" s="254" t="s">
        <v>1382</v>
      </c>
      <c r="C96" s="128" t="s">
        <v>1186</v>
      </c>
      <c r="D96" s="128">
        <v>20</v>
      </c>
      <c r="E96" s="128">
        <v>1670</v>
      </c>
      <c r="F96" s="254" t="s">
        <v>1383</v>
      </c>
      <c r="G96" s="128" t="s">
        <v>4129</v>
      </c>
      <c r="H96" s="128" t="s">
        <v>4129</v>
      </c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/>
      <c r="AI96" s="91"/>
      <c r="AJ96" s="91"/>
      <c r="AK96" s="91"/>
      <c r="AL96" s="91"/>
      <c r="AM96" s="91"/>
      <c r="AN96" s="91"/>
      <c r="AO96" s="91"/>
      <c r="AP96" s="91"/>
      <c r="AQ96" s="91"/>
      <c r="AR96" s="91"/>
      <c r="AS96" s="91"/>
      <c r="AT96" s="91"/>
      <c r="AU96" s="91"/>
      <c r="AV96" s="91"/>
      <c r="AW96" s="91"/>
      <c r="AX96" s="91"/>
      <c r="AY96" s="91"/>
      <c r="AZ96" s="91"/>
      <c r="BA96" s="91"/>
      <c r="BB96" s="91"/>
      <c r="BC96" s="91"/>
      <c r="BD96" s="91"/>
      <c r="BE96" s="91"/>
      <c r="BF96" s="91"/>
      <c r="BG96" s="91"/>
      <c r="BH96" s="91"/>
      <c r="BI96" s="91"/>
      <c r="BJ96" s="91"/>
      <c r="BK96" s="91"/>
      <c r="BL96" s="91"/>
      <c r="BM96" s="91"/>
      <c r="BN96" s="91"/>
      <c r="BO96" s="128">
        <v>1670</v>
      </c>
      <c r="BP96" s="91"/>
    </row>
    <row r="97" spans="1:78" s="12" customFormat="1" ht="39.75" customHeight="1">
      <c r="A97" s="128" t="s">
        <v>1960</v>
      </c>
      <c r="B97" s="254" t="s">
        <v>1384</v>
      </c>
      <c r="C97" s="128" t="s">
        <v>5879</v>
      </c>
      <c r="D97" s="128">
        <v>110</v>
      </c>
      <c r="E97" s="128">
        <v>1671</v>
      </c>
      <c r="F97" s="254" t="s">
        <v>1385</v>
      </c>
      <c r="G97" s="128" t="s">
        <v>4129</v>
      </c>
      <c r="H97" s="128" t="s">
        <v>4129</v>
      </c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/>
      <c r="AI97" s="91"/>
      <c r="AJ97" s="91"/>
      <c r="AK97" s="91"/>
      <c r="AL97" s="91"/>
      <c r="AM97" s="91"/>
      <c r="AN97" s="91"/>
      <c r="AO97" s="91"/>
      <c r="AP97" s="91"/>
      <c r="AQ97" s="91"/>
      <c r="AR97" s="91"/>
      <c r="AS97" s="91"/>
      <c r="AT97" s="91"/>
      <c r="AU97" s="91"/>
      <c r="AV97" s="91"/>
      <c r="AW97" s="91"/>
      <c r="AX97" s="91"/>
      <c r="AY97" s="91"/>
      <c r="AZ97" s="91"/>
      <c r="BA97" s="91"/>
      <c r="BB97" s="91"/>
      <c r="BC97" s="91"/>
      <c r="BD97" s="91"/>
      <c r="BE97" s="91"/>
      <c r="BF97" s="91"/>
      <c r="BG97" s="91"/>
      <c r="BH97" s="91"/>
      <c r="BI97" s="91"/>
      <c r="BJ97" s="91"/>
      <c r="BK97" s="91"/>
      <c r="BL97" s="91"/>
      <c r="BM97" s="91"/>
      <c r="BN97" s="91"/>
      <c r="BO97" s="128">
        <v>1671</v>
      </c>
      <c r="BP97" s="91"/>
      <c r="BQ97" s="11"/>
      <c r="BR97" s="11"/>
      <c r="BS97" s="11"/>
      <c r="BT97" s="11"/>
      <c r="BU97" s="11"/>
      <c r="BV97" s="11"/>
      <c r="BW97" s="11"/>
      <c r="BX97" s="11"/>
      <c r="BY97" s="11"/>
      <c r="BZ97" s="11"/>
    </row>
    <row r="98" spans="1:78" s="12" customFormat="1" ht="39.75" customHeight="1">
      <c r="A98" s="128" t="s">
        <v>4129</v>
      </c>
      <c r="B98" s="254" t="s">
        <v>1386</v>
      </c>
      <c r="C98" s="128" t="s">
        <v>4129</v>
      </c>
      <c r="D98" s="128">
        <v>113</v>
      </c>
      <c r="E98" s="128">
        <v>1672</v>
      </c>
      <c r="F98" s="254" t="s">
        <v>1387</v>
      </c>
      <c r="G98" s="128" t="s">
        <v>4129</v>
      </c>
      <c r="H98" s="128" t="s">
        <v>4129</v>
      </c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/>
      <c r="AI98" s="91"/>
      <c r="AJ98" s="91"/>
      <c r="AK98" s="91"/>
      <c r="AL98" s="91"/>
      <c r="AM98" s="91"/>
      <c r="AN98" s="91"/>
      <c r="AO98" s="91"/>
      <c r="AP98" s="91"/>
      <c r="AQ98" s="91"/>
      <c r="AR98" s="91"/>
      <c r="AS98" s="91"/>
      <c r="AT98" s="91"/>
      <c r="AU98" s="91"/>
      <c r="AV98" s="91"/>
      <c r="AW98" s="91"/>
      <c r="AX98" s="91"/>
      <c r="AY98" s="91"/>
      <c r="AZ98" s="91"/>
      <c r="BA98" s="91"/>
      <c r="BB98" s="91"/>
      <c r="BC98" s="91"/>
      <c r="BD98" s="91"/>
      <c r="BE98" s="91"/>
      <c r="BF98" s="91"/>
      <c r="BG98" s="91"/>
      <c r="BH98" s="91"/>
      <c r="BI98" s="91"/>
      <c r="BJ98" s="91"/>
      <c r="BK98" s="91"/>
      <c r="BL98" s="91"/>
      <c r="BM98" s="91"/>
      <c r="BN98" s="91"/>
      <c r="BO98" s="128">
        <v>1672</v>
      </c>
      <c r="BP98" s="91"/>
    </row>
    <row r="99" spans="1:78" s="12" customFormat="1" ht="39.75" customHeight="1">
      <c r="A99" s="128" t="s">
        <v>2460</v>
      </c>
      <c r="B99" s="254" t="s">
        <v>1388</v>
      </c>
      <c r="C99" s="128" t="s">
        <v>4129</v>
      </c>
      <c r="D99" s="128">
        <v>101</v>
      </c>
      <c r="E99" s="128">
        <v>1673</v>
      </c>
      <c r="F99" s="254" t="s">
        <v>1389</v>
      </c>
      <c r="G99" s="128" t="s">
        <v>4129</v>
      </c>
      <c r="H99" s="128" t="s">
        <v>4129</v>
      </c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  <c r="AC99" s="91"/>
      <c r="AD99" s="91"/>
      <c r="AE99" s="91"/>
      <c r="AF99" s="91"/>
      <c r="AG99" s="91"/>
      <c r="AH99" s="91"/>
      <c r="AI99" s="91"/>
      <c r="AJ99" s="91"/>
      <c r="AK99" s="91"/>
      <c r="AL99" s="91"/>
      <c r="AM99" s="91"/>
      <c r="AN99" s="91"/>
      <c r="AO99" s="91"/>
      <c r="AP99" s="91"/>
      <c r="AQ99" s="91"/>
      <c r="AR99" s="91"/>
      <c r="AS99" s="91"/>
      <c r="AT99" s="91"/>
      <c r="AU99" s="91"/>
      <c r="AV99" s="91"/>
      <c r="AW99" s="91"/>
      <c r="AX99" s="91"/>
      <c r="AY99" s="91"/>
      <c r="AZ99" s="91"/>
      <c r="BA99" s="91"/>
      <c r="BB99" s="91"/>
      <c r="BC99" s="91"/>
      <c r="BD99" s="91"/>
      <c r="BE99" s="91"/>
      <c r="BF99" s="91"/>
      <c r="BG99" s="91"/>
      <c r="BH99" s="91"/>
      <c r="BI99" s="91"/>
      <c r="BJ99" s="91"/>
      <c r="BK99" s="91"/>
      <c r="BL99" s="91"/>
      <c r="BM99" s="91"/>
      <c r="BN99" s="91"/>
      <c r="BO99" s="128">
        <v>1673</v>
      </c>
      <c r="BP99" s="91"/>
    </row>
    <row r="100" spans="1:78" s="11" customFormat="1" ht="39.75" customHeight="1">
      <c r="A100" s="128" t="s">
        <v>4129</v>
      </c>
      <c r="B100" s="254" t="s">
        <v>1390</v>
      </c>
      <c r="C100" s="128" t="s">
        <v>1186</v>
      </c>
      <c r="D100" s="128">
        <v>65</v>
      </c>
      <c r="E100" s="128">
        <v>1674</v>
      </c>
      <c r="F100" s="254" t="s">
        <v>1391</v>
      </c>
      <c r="G100" s="128" t="s">
        <v>4129</v>
      </c>
      <c r="H100" s="128" t="s">
        <v>4129</v>
      </c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/>
      <c r="AI100" s="91"/>
      <c r="AJ100" s="91"/>
      <c r="AK100" s="91"/>
      <c r="AL100" s="91"/>
      <c r="AM100" s="91"/>
      <c r="AN100" s="91"/>
      <c r="AO100" s="91"/>
      <c r="AP100" s="91"/>
      <c r="AQ100" s="91"/>
      <c r="AR100" s="91"/>
      <c r="AS100" s="91"/>
      <c r="AT100" s="91"/>
      <c r="AU100" s="91"/>
      <c r="AV100" s="91"/>
      <c r="AW100" s="91"/>
      <c r="AX100" s="91"/>
      <c r="AY100" s="91"/>
      <c r="AZ100" s="91"/>
      <c r="BA100" s="91"/>
      <c r="BB100" s="91"/>
      <c r="BC100" s="91"/>
      <c r="BD100" s="91"/>
      <c r="BE100" s="91"/>
      <c r="BF100" s="91"/>
      <c r="BG100" s="91"/>
      <c r="BH100" s="91"/>
      <c r="BI100" s="91"/>
      <c r="BJ100" s="91"/>
      <c r="BK100" s="91"/>
      <c r="BL100" s="91"/>
      <c r="BM100" s="91"/>
      <c r="BN100" s="91"/>
      <c r="BO100" s="128">
        <v>1674</v>
      </c>
      <c r="BP100" s="91"/>
    </row>
    <row r="101" spans="1:78" s="11" customFormat="1" ht="39.75" customHeight="1">
      <c r="A101" s="128" t="s">
        <v>231</v>
      </c>
      <c r="B101" s="254" t="s">
        <v>1392</v>
      </c>
      <c r="C101" s="128" t="s">
        <v>1520</v>
      </c>
      <c r="D101" s="128">
        <v>115</v>
      </c>
      <c r="E101" s="128">
        <v>1675</v>
      </c>
      <c r="F101" s="254" t="s">
        <v>1393</v>
      </c>
      <c r="G101" s="128" t="s">
        <v>4129</v>
      </c>
      <c r="H101" s="128" t="s">
        <v>4129</v>
      </c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/>
      <c r="AI101" s="91"/>
      <c r="AJ101" s="91"/>
      <c r="AK101" s="91"/>
      <c r="AL101" s="91"/>
      <c r="AM101" s="91"/>
      <c r="AN101" s="91"/>
      <c r="AO101" s="91"/>
      <c r="AP101" s="91"/>
      <c r="AQ101" s="91"/>
      <c r="AR101" s="91"/>
      <c r="AS101" s="91"/>
      <c r="AT101" s="91"/>
      <c r="AU101" s="91"/>
      <c r="AV101" s="91"/>
      <c r="AW101" s="91"/>
      <c r="AX101" s="91"/>
      <c r="AY101" s="91"/>
      <c r="AZ101" s="91"/>
      <c r="BA101" s="91"/>
      <c r="BB101" s="91"/>
      <c r="BC101" s="91"/>
      <c r="BD101" s="91"/>
      <c r="BE101" s="91"/>
      <c r="BF101" s="91"/>
      <c r="BG101" s="91"/>
      <c r="BH101" s="91"/>
      <c r="BI101" s="91"/>
      <c r="BJ101" s="91"/>
      <c r="BK101" s="91"/>
      <c r="BL101" s="91"/>
      <c r="BM101" s="91"/>
      <c r="BN101" s="91"/>
      <c r="BO101" s="128">
        <v>1675</v>
      </c>
      <c r="BP101" s="91"/>
    </row>
    <row r="102" spans="1:78" s="11" customFormat="1" ht="39.75" customHeight="1">
      <c r="A102" s="128" t="s">
        <v>4059</v>
      </c>
      <c r="B102" s="254" t="s">
        <v>2204</v>
      </c>
      <c r="C102" s="128" t="s">
        <v>5879</v>
      </c>
      <c r="D102" s="128">
        <v>114</v>
      </c>
      <c r="E102" s="128">
        <v>1676</v>
      </c>
      <c r="F102" s="254" t="s">
        <v>1394</v>
      </c>
      <c r="G102" s="128" t="s">
        <v>4129</v>
      </c>
      <c r="H102" s="128" t="s">
        <v>4129</v>
      </c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/>
      <c r="AI102" s="91"/>
      <c r="AJ102" s="91"/>
      <c r="AK102" s="91"/>
      <c r="AL102" s="91"/>
      <c r="AM102" s="91"/>
      <c r="AN102" s="91"/>
      <c r="AO102" s="91"/>
      <c r="AP102" s="91"/>
      <c r="AQ102" s="91"/>
      <c r="AR102" s="91"/>
      <c r="AS102" s="91"/>
      <c r="AT102" s="91"/>
      <c r="AU102" s="91"/>
      <c r="AV102" s="91"/>
      <c r="AW102" s="91"/>
      <c r="AX102" s="91"/>
      <c r="AY102" s="91"/>
      <c r="AZ102" s="91"/>
      <c r="BA102" s="91"/>
      <c r="BB102" s="91"/>
      <c r="BC102" s="91"/>
      <c r="BD102" s="91"/>
      <c r="BE102" s="91"/>
      <c r="BF102" s="91"/>
      <c r="BG102" s="91"/>
      <c r="BH102" s="91"/>
      <c r="BI102" s="91"/>
      <c r="BJ102" s="91"/>
      <c r="BK102" s="91"/>
      <c r="BL102" s="91"/>
      <c r="BM102" s="91"/>
      <c r="BN102" s="91"/>
      <c r="BO102" s="128">
        <v>1676</v>
      </c>
      <c r="BP102" s="91"/>
    </row>
    <row r="103" spans="1:78" s="11" customFormat="1" ht="39.75" customHeight="1">
      <c r="A103" s="128" t="s">
        <v>4129</v>
      </c>
      <c r="B103" s="254" t="s">
        <v>1395</v>
      </c>
      <c r="C103" s="128" t="s">
        <v>1520</v>
      </c>
      <c r="D103" s="128">
        <v>107</v>
      </c>
      <c r="E103" s="128">
        <v>1677</v>
      </c>
      <c r="F103" s="254" t="s">
        <v>1396</v>
      </c>
      <c r="G103" s="128" t="s">
        <v>4129</v>
      </c>
      <c r="H103" s="128" t="s">
        <v>4129</v>
      </c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/>
      <c r="AI103" s="91"/>
      <c r="AJ103" s="91"/>
      <c r="AK103" s="91"/>
      <c r="AL103" s="91"/>
      <c r="AM103" s="91"/>
      <c r="AN103" s="91"/>
      <c r="AO103" s="91"/>
      <c r="AP103" s="91"/>
      <c r="AQ103" s="91"/>
      <c r="AR103" s="91"/>
      <c r="AS103" s="91"/>
      <c r="AT103" s="91"/>
      <c r="AU103" s="91"/>
      <c r="AV103" s="91"/>
      <c r="AW103" s="91"/>
      <c r="AX103" s="91"/>
      <c r="AY103" s="91"/>
      <c r="AZ103" s="91"/>
      <c r="BA103" s="91"/>
      <c r="BB103" s="91"/>
      <c r="BC103" s="91"/>
      <c r="BD103" s="91"/>
      <c r="BE103" s="91"/>
      <c r="BF103" s="91"/>
      <c r="BG103" s="91"/>
      <c r="BH103" s="91"/>
      <c r="BI103" s="91"/>
      <c r="BJ103" s="91"/>
      <c r="BK103" s="91"/>
      <c r="BL103" s="91"/>
      <c r="BM103" s="91"/>
      <c r="BN103" s="91"/>
      <c r="BO103" s="128">
        <v>1677</v>
      </c>
      <c r="BP103" s="91"/>
    </row>
    <row r="104" spans="1:78" s="11" customFormat="1" ht="39.75" customHeight="1">
      <c r="A104" s="128" t="s">
        <v>3035</v>
      </c>
      <c r="B104" s="254" t="s">
        <v>3361</v>
      </c>
      <c r="C104" s="128" t="s">
        <v>4129</v>
      </c>
      <c r="D104" s="128">
        <v>106</v>
      </c>
      <c r="E104" s="128">
        <v>1678</v>
      </c>
      <c r="F104" s="254" t="s">
        <v>1397</v>
      </c>
      <c r="G104" s="128" t="s">
        <v>4129</v>
      </c>
      <c r="H104" s="128" t="s">
        <v>4129</v>
      </c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/>
      <c r="AI104" s="91"/>
      <c r="AJ104" s="91"/>
      <c r="AK104" s="91"/>
      <c r="AL104" s="91"/>
      <c r="AM104" s="91"/>
      <c r="AN104" s="91"/>
      <c r="AO104" s="91"/>
      <c r="AP104" s="91"/>
      <c r="AQ104" s="91"/>
      <c r="AR104" s="91"/>
      <c r="AS104" s="91"/>
      <c r="AT104" s="91"/>
      <c r="AU104" s="91"/>
      <c r="AV104" s="91"/>
      <c r="AW104" s="91"/>
      <c r="AX104" s="91"/>
      <c r="AY104" s="91"/>
      <c r="AZ104" s="91"/>
      <c r="BA104" s="91"/>
      <c r="BB104" s="91"/>
      <c r="BC104" s="91"/>
      <c r="BD104" s="91"/>
      <c r="BE104" s="91"/>
      <c r="BF104" s="91"/>
      <c r="BG104" s="91"/>
      <c r="BH104" s="91"/>
      <c r="BI104" s="91"/>
      <c r="BJ104" s="91"/>
      <c r="BK104" s="91"/>
      <c r="BL104" s="91"/>
      <c r="BM104" s="91"/>
      <c r="BN104" s="91"/>
      <c r="BO104" s="128">
        <v>1678</v>
      </c>
      <c r="BP104" s="91"/>
    </row>
    <row r="105" spans="1:78" s="11" customFormat="1" ht="39.75" customHeight="1">
      <c r="A105" s="128" t="s">
        <v>231</v>
      </c>
      <c r="B105" s="254" t="s">
        <v>2202</v>
      </c>
      <c r="C105" s="128" t="s">
        <v>5879</v>
      </c>
      <c r="D105" s="128">
        <v>109</v>
      </c>
      <c r="E105" s="128">
        <v>1679</v>
      </c>
      <c r="F105" s="254" t="s">
        <v>51</v>
      </c>
      <c r="G105" s="128" t="s">
        <v>4129</v>
      </c>
      <c r="H105" s="128" t="s">
        <v>4129</v>
      </c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/>
      <c r="AI105" s="91"/>
      <c r="AJ105" s="91"/>
      <c r="AK105" s="91"/>
      <c r="AL105" s="91"/>
      <c r="AM105" s="91"/>
      <c r="AN105" s="91"/>
      <c r="AO105" s="91"/>
      <c r="AP105" s="91"/>
      <c r="AQ105" s="91"/>
      <c r="AR105" s="91"/>
      <c r="AS105" s="91"/>
      <c r="AT105" s="91"/>
      <c r="AU105" s="91"/>
      <c r="AV105" s="91"/>
      <c r="AW105" s="91"/>
      <c r="AX105" s="91"/>
      <c r="AY105" s="91"/>
      <c r="AZ105" s="91"/>
      <c r="BA105" s="91"/>
      <c r="BB105" s="91"/>
      <c r="BC105" s="91"/>
      <c r="BD105" s="91"/>
      <c r="BE105" s="91"/>
      <c r="BF105" s="91"/>
      <c r="BG105" s="91"/>
      <c r="BH105" s="91"/>
      <c r="BI105" s="91"/>
      <c r="BJ105" s="91"/>
      <c r="BK105" s="91"/>
      <c r="BL105" s="91"/>
      <c r="BM105" s="91"/>
      <c r="BN105" s="91"/>
      <c r="BO105" s="128">
        <v>1679</v>
      </c>
      <c r="BP105" s="91"/>
    </row>
    <row r="106" spans="1:78" s="11" customFormat="1" ht="39.75" customHeight="1">
      <c r="A106" s="128" t="s">
        <v>4129</v>
      </c>
      <c r="B106" s="254" t="s">
        <v>52</v>
      </c>
      <c r="C106" s="128" t="s">
        <v>4129</v>
      </c>
      <c r="D106" s="128"/>
      <c r="E106" s="128">
        <v>1680</v>
      </c>
      <c r="F106" s="254" t="s">
        <v>53</v>
      </c>
      <c r="G106" s="128" t="s">
        <v>4129</v>
      </c>
      <c r="H106" s="128" t="s">
        <v>4129</v>
      </c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/>
      <c r="AI106" s="91"/>
      <c r="AJ106" s="91"/>
      <c r="AK106" s="91"/>
      <c r="AL106" s="91"/>
      <c r="AM106" s="91"/>
      <c r="AN106" s="91"/>
      <c r="AO106" s="91"/>
      <c r="AP106" s="91"/>
      <c r="AQ106" s="91"/>
      <c r="AR106" s="91"/>
      <c r="AS106" s="91"/>
      <c r="AT106" s="91"/>
      <c r="AU106" s="91"/>
      <c r="AV106" s="91"/>
      <c r="AW106" s="91"/>
      <c r="AX106" s="91"/>
      <c r="AY106" s="91"/>
      <c r="AZ106" s="91"/>
      <c r="BA106" s="91"/>
      <c r="BB106" s="91"/>
      <c r="BC106" s="91"/>
      <c r="BD106" s="91"/>
      <c r="BE106" s="91"/>
      <c r="BF106" s="91"/>
      <c r="BG106" s="91"/>
      <c r="BH106" s="91"/>
      <c r="BI106" s="91"/>
      <c r="BJ106" s="91"/>
      <c r="BK106" s="91"/>
      <c r="BL106" s="91"/>
      <c r="BM106" s="91"/>
      <c r="BN106" s="91"/>
      <c r="BO106" s="128">
        <v>1680</v>
      </c>
      <c r="BP106" s="91"/>
    </row>
    <row r="107" spans="1:78" s="11" customFormat="1" ht="39.75" customHeight="1">
      <c r="A107" s="128" t="s">
        <v>2460</v>
      </c>
      <c r="B107" s="254" t="s">
        <v>54</v>
      </c>
      <c r="C107" s="128" t="s">
        <v>5879</v>
      </c>
      <c r="D107" s="128">
        <v>117</v>
      </c>
      <c r="E107" s="128">
        <v>1681</v>
      </c>
      <c r="F107" s="254" t="s">
        <v>55</v>
      </c>
      <c r="G107" s="128" t="s">
        <v>5237</v>
      </c>
      <c r="H107" s="254" t="s">
        <v>5906</v>
      </c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/>
      <c r="AI107" s="91"/>
      <c r="AJ107" s="91"/>
      <c r="AK107" s="91"/>
      <c r="AL107" s="91"/>
      <c r="AM107" s="91"/>
      <c r="AN107" s="91"/>
      <c r="AO107" s="91"/>
      <c r="AP107" s="91"/>
      <c r="AQ107" s="91"/>
      <c r="AR107" s="91"/>
      <c r="AS107" s="91"/>
      <c r="AT107" s="91"/>
      <c r="AU107" s="91"/>
      <c r="AV107" s="91"/>
      <c r="AW107" s="91"/>
      <c r="AX107" s="91"/>
      <c r="AY107" s="91"/>
      <c r="AZ107" s="91"/>
      <c r="BA107" s="91"/>
      <c r="BB107" s="91"/>
      <c r="BC107" s="91"/>
      <c r="BD107" s="91"/>
      <c r="BE107" s="91"/>
      <c r="BF107" s="91"/>
      <c r="BG107" s="91"/>
      <c r="BH107" s="91"/>
      <c r="BI107" s="91"/>
      <c r="BJ107" s="91"/>
      <c r="BK107" s="91"/>
      <c r="BL107" s="91"/>
      <c r="BM107" s="91"/>
      <c r="BN107" s="91"/>
      <c r="BO107" s="128">
        <v>1681</v>
      </c>
      <c r="BP107" s="91"/>
    </row>
    <row r="108" spans="1:78" s="47" customFormat="1" ht="18" customHeight="1">
      <c r="B108" s="149"/>
      <c r="E108" s="18"/>
      <c r="F108" s="161"/>
      <c r="BO108" s="18"/>
    </row>
    <row r="109" spans="1:78" s="47" customFormat="1" ht="18" customHeight="1">
      <c r="B109" s="149"/>
      <c r="E109" s="18"/>
      <c r="F109" s="161"/>
      <c r="AB109" s="164"/>
      <c r="AC109" s="164" t="s">
        <v>5111</v>
      </c>
      <c r="AD109" s="47" t="s">
        <v>5112</v>
      </c>
      <c r="AK109" s="111"/>
      <c r="AQ109" s="111" t="s">
        <v>5113</v>
      </c>
      <c r="AV109" s="111" t="s">
        <v>5113</v>
      </c>
      <c r="BJ109" s="111"/>
      <c r="BM109" s="648" t="s">
        <v>2018</v>
      </c>
      <c r="BO109" s="18"/>
    </row>
    <row r="110" spans="1:78" s="47" customFormat="1" ht="18" customHeight="1">
      <c r="A110" s="162" t="s">
        <v>2056</v>
      </c>
      <c r="B110" s="163" t="s">
        <v>5110</v>
      </c>
      <c r="C110" s="163"/>
      <c r="D110" s="163"/>
      <c r="E110" s="18"/>
      <c r="F110" s="161"/>
      <c r="J110"/>
      <c r="L110"/>
      <c r="O110"/>
      <c r="Q110"/>
      <c r="T110"/>
      <c r="V110"/>
      <c r="Y110"/>
      <c r="AA110"/>
      <c r="AB110" s="165"/>
      <c r="AC110" s="165" t="s">
        <v>5138</v>
      </c>
      <c r="AD110" t="s">
        <v>6835</v>
      </c>
      <c r="AE110"/>
      <c r="AI110"/>
      <c r="AK110" s="111"/>
      <c r="AN110"/>
      <c r="AP110"/>
      <c r="AQ110" s="111" t="s">
        <v>6836</v>
      </c>
      <c r="AS110"/>
      <c r="AU110"/>
      <c r="AV110" s="111" t="s">
        <v>6836</v>
      </c>
      <c r="BA110" s="648" t="s">
        <v>4491</v>
      </c>
      <c r="BD110"/>
      <c r="BH110"/>
      <c r="BJ110" s="111"/>
      <c r="BM110" s="648"/>
      <c r="BN110" s="100" t="s">
        <v>3820</v>
      </c>
      <c r="BO110" s="18"/>
    </row>
    <row r="111" spans="1:78" ht="18" customHeight="1">
      <c r="A111" s="165" t="s">
        <v>5114</v>
      </c>
      <c r="B111" s="163" t="s">
        <v>5137</v>
      </c>
      <c r="C111" s="163"/>
      <c r="D111" s="163"/>
      <c r="E111" s="18"/>
      <c r="F111"/>
      <c r="G111" s="166" t="s">
        <v>143</v>
      </c>
      <c r="H111"/>
      <c r="AB111" s="165"/>
      <c r="AC111" s="165" t="s">
        <v>3132</v>
      </c>
      <c r="AD111" t="s">
        <v>3694</v>
      </c>
      <c r="AG111" s="36"/>
      <c r="AK111" s="111"/>
      <c r="AQ111" s="111" t="s">
        <v>686</v>
      </c>
      <c r="AV111" s="111" t="s">
        <v>686</v>
      </c>
      <c r="BA111" s="95" t="s">
        <v>1496</v>
      </c>
      <c r="BF111" s="13"/>
      <c r="BG111" s="13"/>
      <c r="BJ111" s="111"/>
      <c r="BM111" s="166" t="s">
        <v>3072</v>
      </c>
      <c r="BO111" s="18"/>
    </row>
    <row r="112" spans="1:78" ht="18" customHeight="1">
      <c r="B112" s="166" t="s">
        <v>3131</v>
      </c>
      <c r="E112" s="43"/>
      <c r="F112" s="119"/>
      <c r="G112"/>
      <c r="H112"/>
      <c r="AD112" t="s">
        <v>5108</v>
      </c>
      <c r="AG112" s="36"/>
      <c r="AK112" s="100"/>
      <c r="AQ112" s="111" t="s">
        <v>1989</v>
      </c>
      <c r="AV112" s="111" t="s">
        <v>1989</v>
      </c>
      <c r="BA112" s="166" t="s">
        <v>2689</v>
      </c>
      <c r="BJ112" s="111"/>
      <c r="BO112" s="43"/>
    </row>
    <row r="113" spans="2:67" ht="18" customHeight="1">
      <c r="B113" s="125"/>
      <c r="E113" s="43"/>
      <c r="F113" s="119"/>
      <c r="G113"/>
      <c r="H113"/>
      <c r="J113" s="36"/>
      <c r="L113" s="36"/>
      <c r="O113" s="36"/>
      <c r="Q113" s="36"/>
      <c r="T113" s="36"/>
      <c r="V113" s="36"/>
      <c r="Y113" s="36"/>
      <c r="AA113" s="36"/>
      <c r="AB113" s="36"/>
      <c r="AC113" s="36"/>
      <c r="AE113" s="36"/>
      <c r="AG113" s="36"/>
      <c r="AI113" s="36"/>
      <c r="AM113" s="36"/>
      <c r="AN113" s="36"/>
      <c r="AP113" s="36"/>
      <c r="AR113" s="36"/>
      <c r="AS113" s="36"/>
      <c r="AU113" s="36"/>
      <c r="BD113" s="36"/>
      <c r="BH113" s="36"/>
      <c r="BO113" s="43"/>
    </row>
  </sheetData>
  <mergeCells count="68">
    <mergeCell ref="AW24:AY24"/>
    <mergeCell ref="X24:AB24"/>
    <mergeCell ref="AM25:AQ25"/>
    <mergeCell ref="F20:F26"/>
    <mergeCell ref="G20:G26"/>
    <mergeCell ref="X25:AB25"/>
    <mergeCell ref="AH23:AL23"/>
    <mergeCell ref="AH25:AL25"/>
    <mergeCell ref="AR23:AV23"/>
    <mergeCell ref="AR24:AV24"/>
    <mergeCell ref="AR25:AV25"/>
    <mergeCell ref="AC24:AG24"/>
    <mergeCell ref="AC25:AG25"/>
    <mergeCell ref="A20:A26"/>
    <mergeCell ref="B20:B26"/>
    <mergeCell ref="C20:C26"/>
    <mergeCell ref="D20:D26"/>
    <mergeCell ref="B2:D2"/>
    <mergeCell ref="W4:AY6"/>
    <mergeCell ref="R7:AY8"/>
    <mergeCell ref="H20:H26"/>
    <mergeCell ref="I24:M24"/>
    <mergeCell ref="N24:R24"/>
    <mergeCell ref="S24:W24"/>
    <mergeCell ref="I25:M25"/>
    <mergeCell ref="AW25:AY25"/>
    <mergeCell ref="E20:E26"/>
    <mergeCell ref="BM20:BM21"/>
    <mergeCell ref="BO20:BO26"/>
    <mergeCell ref="I21:AV21"/>
    <mergeCell ref="BN20:BN26"/>
    <mergeCell ref="BL20:BL25"/>
    <mergeCell ref="AZ24:BE24"/>
    <mergeCell ref="X23:AB23"/>
    <mergeCell ref="BF25:BK25"/>
    <mergeCell ref="BF24:BK24"/>
    <mergeCell ref="AZ25:BE25"/>
    <mergeCell ref="BP20:BP26"/>
    <mergeCell ref="BM24:BM26"/>
    <mergeCell ref="I20:BK20"/>
    <mergeCell ref="N25:R25"/>
    <mergeCell ref="S25:W25"/>
    <mergeCell ref="S23:W23"/>
    <mergeCell ref="I23:M23"/>
    <mergeCell ref="AM23:AQ23"/>
    <mergeCell ref="AM24:AQ24"/>
    <mergeCell ref="AH24:AL24"/>
    <mergeCell ref="W9:AY10"/>
    <mergeCell ref="AC23:AG23"/>
    <mergeCell ref="AM22:AQ22"/>
    <mergeCell ref="AR22:AV22"/>
    <mergeCell ref="AB11:AV12"/>
    <mergeCell ref="I22:AL22"/>
    <mergeCell ref="N23:R23"/>
    <mergeCell ref="AW21:AY22"/>
    <mergeCell ref="AW23:AY23"/>
    <mergeCell ref="BJ7:BK7"/>
    <mergeCell ref="AZ22:BK22"/>
    <mergeCell ref="AZ23:BE23"/>
    <mergeCell ref="BF7:BH7"/>
    <mergeCell ref="AZ21:BK21"/>
    <mergeCell ref="BF23:BK23"/>
    <mergeCell ref="BF4:BI4"/>
    <mergeCell ref="BJ4:BK4"/>
    <mergeCell ref="BJ5:BK5"/>
    <mergeCell ref="BJ6:BK6"/>
    <mergeCell ref="BF5:BH5"/>
    <mergeCell ref="BF6:BH6"/>
  </mergeCells>
  <phoneticPr fontId="21" type="noConversion"/>
  <pageMargins left="1" right="0.25" top="0.75" bottom="0.75" header="0.5" footer="0.5"/>
  <pageSetup paperSize="304" orientation="landscape" r:id="rId1"/>
  <headerFooter alignWithMargins="0">
    <oddHeader>&amp;R&amp;"Times New Roman,Regular"&amp;P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94598" r:id="rId4">
          <objectPr defaultSize="0" autoPict="0" r:id="rId5">
            <anchor moveWithCells="1" sizeWithCells="1">
              <from>
                <xdr:col>33</xdr:col>
                <xdr:colOff>292100</xdr:colOff>
                <xdr:row>1</xdr:row>
                <xdr:rowOff>107950</xdr:rowOff>
              </from>
              <to>
                <xdr:col>36</xdr:col>
                <xdr:colOff>50800</xdr:colOff>
                <xdr:row>2</xdr:row>
                <xdr:rowOff>381000</xdr:rowOff>
              </to>
            </anchor>
          </objectPr>
        </oleObject>
      </mc:Choice>
      <mc:Fallback>
        <oleObject progId="Photoshop.Image.8" shapeId="194598" r:id="rId4"/>
      </mc:Fallback>
    </mc:AlternateContent>
  </oleObjects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BX76"/>
  <sheetViews>
    <sheetView topLeftCell="A23" workbookViewId="0">
      <selection activeCell="BM27" sqref="BM27"/>
    </sheetView>
  </sheetViews>
  <sheetFormatPr defaultRowHeight="15.5"/>
  <cols>
    <col min="1" max="1" width="15.7265625" customWidth="1"/>
    <col min="2" max="2" width="12.1796875" customWidth="1"/>
    <col min="3" max="3" width="8.54296875" customWidth="1"/>
    <col min="4" max="4" width="8.81640625" customWidth="1"/>
    <col min="5" max="5" width="7.453125" customWidth="1"/>
    <col min="6" max="6" width="21.453125" style="7" customWidth="1"/>
    <col min="7" max="7" width="10.54296875" style="168" customWidth="1"/>
    <col min="8" max="8" width="15.54296875" style="168" customWidth="1"/>
    <col min="9" max="61" width="4.7265625" customWidth="1"/>
    <col min="62" max="62" width="9" customWidth="1"/>
    <col min="63" max="63" width="9.7265625" customWidth="1"/>
    <col min="64" max="64" width="12.453125" customWidth="1"/>
  </cols>
  <sheetData>
    <row r="1" spans="1:66" ht="15" customHeight="1">
      <c r="A1" s="28"/>
      <c r="B1" s="30"/>
      <c r="C1" s="99"/>
      <c r="D1" s="30"/>
      <c r="E1" s="36"/>
      <c r="F1" s="50"/>
      <c r="G1" s="96"/>
      <c r="H1" s="96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29"/>
      <c r="BK1" s="29"/>
      <c r="BL1" s="30"/>
      <c r="BM1" s="30"/>
      <c r="BN1" s="30"/>
    </row>
    <row r="2" spans="1:66" s="4" customFormat="1" ht="22.5" customHeight="1">
      <c r="A2" s="71"/>
      <c r="B2" s="1047" t="s">
        <v>6139</v>
      </c>
      <c r="C2" s="1047"/>
      <c r="D2" s="1047"/>
      <c r="E2" s="135"/>
      <c r="F2" s="54"/>
      <c r="G2" s="97"/>
      <c r="H2" s="97"/>
      <c r="I2" s="187"/>
      <c r="J2" s="171"/>
      <c r="K2" s="170"/>
      <c r="L2" s="171"/>
      <c r="M2" s="170"/>
      <c r="N2" s="171"/>
      <c r="O2" s="171"/>
      <c r="P2" s="170"/>
      <c r="Q2" s="171"/>
      <c r="R2" s="170"/>
      <c r="S2" s="171"/>
      <c r="T2" s="171"/>
      <c r="U2" s="170"/>
      <c r="V2" s="171"/>
      <c r="W2" s="170"/>
      <c r="X2" s="172"/>
      <c r="Y2" s="171"/>
      <c r="Z2" s="170"/>
      <c r="AA2" s="171"/>
      <c r="AB2" s="172"/>
      <c r="AC2" s="172"/>
      <c r="AD2" s="171"/>
      <c r="AE2" s="171"/>
      <c r="AF2" s="170"/>
      <c r="AG2" s="171"/>
      <c r="AI2" s="171"/>
      <c r="AJ2" s="170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BA2" s="171"/>
      <c r="BB2" s="170"/>
      <c r="BG2" s="171"/>
      <c r="BJ2" s="170"/>
      <c r="BM2" s="138"/>
      <c r="BN2" s="138"/>
    </row>
    <row r="3" spans="1:66" s="4" customFormat="1" ht="31.5" customHeight="1">
      <c r="A3" s="32"/>
      <c r="B3" s="139" t="s">
        <v>6141</v>
      </c>
      <c r="C3" s="58" t="s">
        <v>647</v>
      </c>
      <c r="D3" s="58" t="s">
        <v>2252</v>
      </c>
      <c r="E3" s="123"/>
      <c r="F3" s="188"/>
      <c r="G3" s="97"/>
      <c r="H3" s="97"/>
      <c r="I3" s="171"/>
      <c r="J3" s="173"/>
      <c r="K3" s="171"/>
      <c r="L3" s="173"/>
      <c r="M3" s="171"/>
      <c r="N3" s="171"/>
      <c r="O3" s="173"/>
      <c r="P3" s="171"/>
      <c r="Q3" s="173"/>
      <c r="R3" s="171"/>
      <c r="S3" s="171"/>
      <c r="T3" s="173"/>
      <c r="U3" s="171"/>
      <c r="V3" s="173"/>
      <c r="W3" s="171"/>
      <c r="X3" s="173"/>
      <c r="Y3" s="173"/>
      <c r="Z3" s="171"/>
      <c r="AA3" s="173"/>
      <c r="AB3" s="171"/>
      <c r="AC3" s="173"/>
      <c r="AD3" s="173"/>
      <c r="AE3" s="173"/>
      <c r="AF3" s="171"/>
      <c r="AG3" s="173"/>
      <c r="AI3" s="173"/>
      <c r="AJ3" s="171"/>
      <c r="AK3" s="173"/>
      <c r="AL3" s="173"/>
      <c r="AM3" s="173"/>
      <c r="AN3" s="173"/>
      <c r="AO3" s="173"/>
      <c r="AP3" s="173"/>
      <c r="AQ3" s="173"/>
      <c r="AR3" s="173"/>
      <c r="AS3" s="173"/>
      <c r="AT3" s="173"/>
      <c r="AU3" s="173"/>
      <c r="AV3" s="173"/>
      <c r="AW3" s="173"/>
      <c r="BA3" s="173"/>
      <c r="BB3" s="171"/>
      <c r="BH3" s="171"/>
      <c r="BI3" s="170"/>
      <c r="BL3" s="138"/>
      <c r="BM3" s="138"/>
      <c r="BN3" s="54"/>
    </row>
    <row r="4" spans="1:66" ht="12" customHeight="1">
      <c r="A4" s="72"/>
      <c r="B4" s="184" t="s">
        <v>6143</v>
      </c>
      <c r="C4" s="105" t="s">
        <v>2968</v>
      </c>
      <c r="D4" s="189">
        <v>4</v>
      </c>
      <c r="E4" s="107"/>
      <c r="F4" s="188"/>
      <c r="G4" s="96"/>
      <c r="H4" s="96"/>
      <c r="I4" s="119"/>
      <c r="J4" s="231"/>
      <c r="L4" s="231"/>
      <c r="O4" s="231"/>
      <c r="Q4" s="231"/>
      <c r="T4" s="231"/>
      <c r="W4" s="978" t="s">
        <v>1665</v>
      </c>
      <c r="X4" s="978"/>
      <c r="Y4" s="978"/>
      <c r="Z4" s="978"/>
      <c r="AA4" s="978"/>
      <c r="AB4" s="978"/>
      <c r="AC4" s="978"/>
      <c r="AD4" s="978"/>
      <c r="AE4" s="978"/>
      <c r="AF4" s="978"/>
      <c r="AG4" s="978"/>
      <c r="AH4" s="978"/>
      <c r="AI4" s="978"/>
      <c r="AJ4" s="978"/>
      <c r="AK4" s="978"/>
      <c r="AL4" s="978"/>
      <c r="AM4" s="978"/>
      <c r="AN4" s="978"/>
      <c r="AO4" s="978"/>
      <c r="AP4" s="978"/>
      <c r="AQ4" s="978"/>
      <c r="AR4" s="978"/>
      <c r="AS4" s="978"/>
      <c r="AT4" s="978"/>
      <c r="AU4" s="978"/>
      <c r="AV4" s="978"/>
      <c r="AW4" s="978"/>
      <c r="AX4" s="978"/>
      <c r="AY4" s="978"/>
      <c r="BE4" s="986" t="s">
        <v>2935</v>
      </c>
      <c r="BF4" s="986"/>
      <c r="BG4" s="986"/>
      <c r="BH4" s="1066" t="s">
        <v>1831</v>
      </c>
      <c r="BI4" s="1066"/>
      <c r="BJ4" s="225" t="s">
        <v>3975</v>
      </c>
      <c r="BK4" s="226" t="s">
        <v>3974</v>
      </c>
      <c r="BL4" s="226" t="s">
        <v>2936</v>
      </c>
      <c r="BM4" s="138"/>
      <c r="BN4" s="25"/>
    </row>
    <row r="5" spans="1:66" ht="12" customHeight="1">
      <c r="A5" s="48"/>
      <c r="B5" s="184" t="s">
        <v>6144</v>
      </c>
      <c r="C5" s="105" t="s">
        <v>4047</v>
      </c>
      <c r="D5" s="105">
        <v>3.75</v>
      </c>
      <c r="E5" s="107"/>
      <c r="F5" s="51"/>
      <c r="G5" s="96"/>
      <c r="H5" s="96"/>
      <c r="I5" s="190"/>
      <c r="J5" s="231"/>
      <c r="L5" s="231"/>
      <c r="O5" s="231"/>
      <c r="Q5" s="231"/>
      <c r="T5" s="231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BE5" s="1068" t="s">
        <v>3976</v>
      </c>
      <c r="BF5" s="1068"/>
      <c r="BG5" s="1068"/>
      <c r="BH5" s="1067"/>
      <c r="BI5" s="1067"/>
      <c r="BJ5" s="58"/>
      <c r="BK5" s="58"/>
      <c r="BL5" s="14"/>
      <c r="BM5" s="138"/>
      <c r="BN5" s="25"/>
    </row>
    <row r="6" spans="1:66" ht="12" customHeight="1">
      <c r="A6" s="32"/>
      <c r="B6" s="184" t="s">
        <v>6145</v>
      </c>
      <c r="C6" s="105" t="s">
        <v>5775</v>
      </c>
      <c r="D6" s="189">
        <v>3.5</v>
      </c>
      <c r="E6" s="107"/>
      <c r="F6" s="16"/>
      <c r="G6" s="96"/>
      <c r="H6" s="96"/>
      <c r="I6" s="175"/>
      <c r="J6" s="231"/>
      <c r="L6" s="231"/>
      <c r="O6" s="231"/>
      <c r="Q6" s="231"/>
      <c r="T6" s="231"/>
      <c r="W6" s="978"/>
      <c r="X6" s="978"/>
      <c r="Y6" s="978"/>
      <c r="Z6" s="978"/>
      <c r="AA6" s="978"/>
      <c r="AB6" s="978"/>
      <c r="AC6" s="978"/>
      <c r="AD6" s="978"/>
      <c r="AE6" s="978"/>
      <c r="AF6" s="978"/>
      <c r="AG6" s="978"/>
      <c r="AH6" s="978"/>
      <c r="AI6" s="978"/>
      <c r="AJ6" s="978"/>
      <c r="AK6" s="978"/>
      <c r="AL6" s="978"/>
      <c r="AM6" s="978"/>
      <c r="AN6" s="978"/>
      <c r="AO6" s="978"/>
      <c r="AP6" s="978"/>
      <c r="AQ6" s="978"/>
      <c r="AR6" s="978"/>
      <c r="AS6" s="978"/>
      <c r="AT6" s="978"/>
      <c r="AU6" s="978"/>
      <c r="AV6" s="978"/>
      <c r="AW6" s="978"/>
      <c r="AX6" s="978"/>
      <c r="AY6" s="978"/>
      <c r="BE6" s="1068" t="s">
        <v>3977</v>
      </c>
      <c r="BF6" s="1068"/>
      <c r="BG6" s="1068"/>
      <c r="BH6" s="1067"/>
      <c r="BI6" s="1067"/>
      <c r="BJ6" s="58"/>
      <c r="BK6" s="58"/>
      <c r="BL6" s="14"/>
      <c r="BM6" s="138"/>
      <c r="BN6" s="25"/>
    </row>
    <row r="7" spans="1:66" s="13" customFormat="1" ht="12" customHeight="1">
      <c r="B7" s="184" t="s">
        <v>5776</v>
      </c>
      <c r="C7" s="105" t="s">
        <v>4048</v>
      </c>
      <c r="D7" s="105">
        <v>3.25</v>
      </c>
      <c r="E7" s="107"/>
      <c r="F7" s="59"/>
      <c r="G7" s="98"/>
      <c r="H7" s="98"/>
      <c r="I7" s="119"/>
      <c r="J7" s="119"/>
      <c r="L7" s="119"/>
      <c r="O7" s="119"/>
      <c r="Q7" s="119"/>
      <c r="R7" s="979" t="s">
        <v>4496</v>
      </c>
      <c r="S7" s="979"/>
      <c r="T7" s="979"/>
      <c r="U7" s="979"/>
      <c r="V7" s="979"/>
      <c r="W7" s="979"/>
      <c r="X7" s="979"/>
      <c r="Y7" s="979"/>
      <c r="Z7" s="979"/>
      <c r="AA7" s="979"/>
      <c r="AB7" s="979"/>
      <c r="AC7" s="979"/>
      <c r="AD7" s="979"/>
      <c r="AE7" s="979"/>
      <c r="AF7" s="979"/>
      <c r="AG7" s="979"/>
      <c r="AH7" s="979"/>
      <c r="AI7" s="979"/>
      <c r="AJ7" s="979"/>
      <c r="AK7" s="979"/>
      <c r="AL7" s="979"/>
      <c r="AM7" s="979"/>
      <c r="AN7" s="979"/>
      <c r="AO7" s="979"/>
      <c r="AP7" s="979"/>
      <c r="AQ7" s="979"/>
      <c r="AR7" s="979"/>
      <c r="AS7" s="979"/>
      <c r="AT7" s="979"/>
      <c r="AU7" s="979"/>
      <c r="AV7" s="979"/>
      <c r="AW7" s="979"/>
      <c r="AX7" s="979"/>
      <c r="AY7" s="979"/>
      <c r="BA7" s="232"/>
      <c r="BB7" s="232"/>
      <c r="BC7" s="232"/>
      <c r="BE7" s="1068" t="s">
        <v>3978</v>
      </c>
      <c r="BF7" s="1068"/>
      <c r="BG7" s="1068"/>
      <c r="BH7" s="1067"/>
      <c r="BI7" s="1067"/>
      <c r="BJ7" s="58"/>
      <c r="BK7" s="58"/>
      <c r="BL7" s="14"/>
      <c r="BM7" s="138"/>
    </row>
    <row r="8" spans="1:66" s="13" customFormat="1" ht="12" customHeight="1">
      <c r="B8" s="184" t="s">
        <v>6146</v>
      </c>
      <c r="C8" s="105" t="s">
        <v>4049</v>
      </c>
      <c r="D8" s="189">
        <v>3</v>
      </c>
      <c r="E8" s="107"/>
      <c r="F8" s="17"/>
      <c r="G8" s="98"/>
      <c r="H8" s="98"/>
      <c r="I8" s="175"/>
      <c r="J8" s="175"/>
      <c r="L8" s="175"/>
      <c r="O8" s="175"/>
      <c r="Q8" s="175"/>
      <c r="R8" s="979"/>
      <c r="S8" s="979"/>
      <c r="T8" s="979"/>
      <c r="U8" s="979"/>
      <c r="V8" s="979"/>
      <c r="W8" s="979"/>
      <c r="X8" s="979"/>
      <c r="Y8" s="979"/>
      <c r="Z8" s="979"/>
      <c r="AA8" s="979"/>
      <c r="AB8" s="979"/>
      <c r="AC8" s="979"/>
      <c r="AD8" s="979"/>
      <c r="AE8" s="979"/>
      <c r="AF8" s="979"/>
      <c r="AG8" s="979"/>
      <c r="AH8" s="979"/>
      <c r="AI8" s="979"/>
      <c r="AJ8" s="979"/>
      <c r="AK8" s="979"/>
      <c r="AL8" s="979"/>
      <c r="AM8" s="979"/>
      <c r="AN8" s="979"/>
      <c r="AO8" s="979"/>
      <c r="AP8" s="979"/>
      <c r="AQ8" s="979"/>
      <c r="AR8" s="979"/>
      <c r="AS8" s="979"/>
      <c r="AT8" s="979"/>
      <c r="AU8" s="979"/>
      <c r="AV8" s="979"/>
      <c r="AW8" s="979"/>
      <c r="AX8" s="979"/>
      <c r="AY8" s="979"/>
      <c r="BA8" s="232"/>
      <c r="BB8" s="232"/>
      <c r="BC8" s="232"/>
      <c r="BG8" s="232"/>
      <c r="BH8" s="232"/>
    </row>
    <row r="9" spans="1:66" s="13" customFormat="1" ht="12" customHeight="1">
      <c r="B9" s="184" t="s">
        <v>6147</v>
      </c>
      <c r="C9" s="105" t="s">
        <v>5782</v>
      </c>
      <c r="D9" s="105">
        <v>2.75</v>
      </c>
      <c r="E9" s="107"/>
      <c r="F9" s="16"/>
      <c r="G9" s="98"/>
      <c r="H9" s="98"/>
      <c r="I9" s="175"/>
      <c r="J9" s="175"/>
      <c r="L9" s="175"/>
      <c r="O9" s="175"/>
      <c r="Q9" s="175"/>
      <c r="R9" s="229"/>
      <c r="S9" s="229"/>
      <c r="T9" s="175"/>
      <c r="V9" s="229"/>
      <c r="W9" s="979" t="s">
        <v>812</v>
      </c>
      <c r="X9" s="979"/>
      <c r="Y9" s="979"/>
      <c r="Z9" s="979"/>
      <c r="AA9" s="979"/>
      <c r="AB9" s="979"/>
      <c r="AC9" s="979"/>
      <c r="AD9" s="979"/>
      <c r="AE9" s="979"/>
      <c r="AF9" s="979"/>
      <c r="AG9" s="979"/>
      <c r="AH9" s="979"/>
      <c r="AI9" s="979"/>
      <c r="AJ9" s="979"/>
      <c r="AK9" s="979"/>
      <c r="AL9" s="979"/>
      <c r="AM9" s="979"/>
      <c r="AN9" s="979"/>
      <c r="AO9" s="979"/>
      <c r="AP9" s="979"/>
      <c r="AQ9" s="979"/>
      <c r="AR9" s="979"/>
      <c r="AS9" s="979"/>
      <c r="AT9" s="979"/>
      <c r="AU9" s="979"/>
      <c r="AV9" s="979"/>
      <c r="AW9" s="979"/>
      <c r="AX9" s="979"/>
      <c r="AY9" s="979"/>
      <c r="BA9" s="229"/>
      <c r="BB9" s="229"/>
      <c r="BC9" s="229"/>
      <c r="BG9" s="229"/>
      <c r="BH9" s="229"/>
    </row>
    <row r="10" spans="1:66" s="13" customFormat="1" ht="12" customHeight="1">
      <c r="B10" s="184" t="s">
        <v>6148</v>
      </c>
      <c r="C10" s="105" t="s">
        <v>4050</v>
      </c>
      <c r="D10" s="189">
        <v>2.5</v>
      </c>
      <c r="E10" s="107"/>
      <c r="F10" s="59"/>
      <c r="G10" s="98"/>
      <c r="H10" s="98"/>
      <c r="I10" s="190"/>
      <c r="J10" s="190"/>
      <c r="L10" s="190"/>
      <c r="O10" s="190"/>
      <c r="Q10" s="190"/>
      <c r="R10" s="229"/>
      <c r="S10" s="229"/>
      <c r="T10" s="190"/>
      <c r="V10" s="22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979"/>
      <c r="AQ10" s="979"/>
      <c r="AR10" s="979"/>
      <c r="AS10" s="979"/>
      <c r="AT10" s="979"/>
      <c r="AU10" s="979"/>
      <c r="AV10" s="979"/>
      <c r="AW10" s="979"/>
      <c r="AX10" s="979"/>
      <c r="AY10" s="979"/>
      <c r="BA10" s="229"/>
      <c r="BB10" s="229"/>
      <c r="BC10" s="229"/>
      <c r="BG10" s="229"/>
      <c r="BH10" s="229"/>
    </row>
    <row r="11" spans="1:66" s="13" customFormat="1" ht="12" customHeight="1">
      <c r="B11" s="184" t="s">
        <v>6149</v>
      </c>
      <c r="C11" s="105" t="s">
        <v>4051</v>
      </c>
      <c r="D11" s="105">
        <v>2.25</v>
      </c>
      <c r="E11" s="107"/>
      <c r="F11" s="59"/>
      <c r="G11" s="98"/>
      <c r="H11" s="98"/>
      <c r="J11" s="203"/>
      <c r="L11" s="203"/>
      <c r="O11" s="203"/>
      <c r="Q11" s="203"/>
      <c r="R11" s="229"/>
      <c r="S11" s="229"/>
      <c r="T11" s="203"/>
      <c r="V11" s="203"/>
      <c r="W11" s="229"/>
      <c r="X11" s="203"/>
      <c r="Y11" s="203"/>
      <c r="AA11" s="203"/>
      <c r="AB11" s="989" t="s">
        <v>3175</v>
      </c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256"/>
      <c r="AX11" s="203"/>
      <c r="AY11" s="203"/>
      <c r="BA11" s="229"/>
      <c r="BB11" s="229"/>
      <c r="BC11" s="229"/>
      <c r="BG11" s="229"/>
      <c r="BH11" s="229"/>
    </row>
    <row r="12" spans="1:66" s="13" customFormat="1" ht="12" customHeight="1">
      <c r="B12" s="184" t="s">
        <v>6150</v>
      </c>
      <c r="C12" s="105" t="s">
        <v>4052</v>
      </c>
      <c r="D12" s="189">
        <v>2</v>
      </c>
      <c r="E12" s="107"/>
      <c r="F12" s="59"/>
      <c r="G12" s="98"/>
      <c r="H12" s="98"/>
      <c r="I12" s="173"/>
      <c r="J12" s="203"/>
      <c r="L12" s="203"/>
      <c r="O12" s="203"/>
      <c r="Q12" s="203"/>
      <c r="R12" s="229"/>
      <c r="S12" s="229"/>
      <c r="T12" s="203"/>
      <c r="V12" s="203"/>
      <c r="W12" s="203"/>
      <c r="X12" s="203"/>
      <c r="Y12" s="203"/>
      <c r="AA12" s="203"/>
      <c r="AB12" s="989"/>
      <c r="AC12" s="989"/>
      <c r="AD12" s="989"/>
      <c r="AE12" s="989"/>
      <c r="AF12" s="989"/>
      <c r="AG12" s="989"/>
      <c r="AH12" s="989"/>
      <c r="AI12" s="989"/>
      <c r="AJ12" s="989"/>
      <c r="AK12" s="989"/>
      <c r="AL12" s="989"/>
      <c r="AM12" s="989"/>
      <c r="AN12" s="989"/>
      <c r="AO12" s="989"/>
      <c r="AP12" s="989"/>
      <c r="AQ12" s="989"/>
      <c r="AR12" s="989"/>
      <c r="AS12" s="989"/>
      <c r="AT12" s="989"/>
      <c r="AU12" s="989"/>
      <c r="AV12" s="989"/>
      <c r="AW12" s="256"/>
      <c r="AX12" s="203"/>
      <c r="AY12" s="203"/>
      <c r="BA12" s="229"/>
      <c r="BB12" s="229"/>
      <c r="BC12" s="229"/>
      <c r="BG12" s="229"/>
      <c r="BH12" s="229"/>
    </row>
    <row r="13" spans="1:66" ht="12" customHeight="1">
      <c r="A13" s="32"/>
      <c r="B13" s="184" t="s">
        <v>5781</v>
      </c>
      <c r="C13" s="105" t="s">
        <v>5014</v>
      </c>
      <c r="D13" s="189">
        <v>0</v>
      </c>
      <c r="E13" s="107"/>
      <c r="F13" s="59"/>
      <c r="G13" s="96"/>
      <c r="H13" s="96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0"/>
      <c r="AE13" s="32"/>
      <c r="AF13" s="32"/>
      <c r="AG13" s="32"/>
      <c r="AH13" s="37"/>
      <c r="AI13" s="32"/>
      <c r="AJ13" s="32"/>
      <c r="AK13" s="130"/>
      <c r="AL13" s="37"/>
      <c r="AM13" s="32"/>
      <c r="AN13" s="32"/>
      <c r="AO13" s="130"/>
      <c r="AP13" s="32"/>
      <c r="AQ13" s="130"/>
      <c r="AR13" s="32"/>
      <c r="AS13" s="32"/>
      <c r="AT13" s="130"/>
      <c r="AU13" s="32"/>
      <c r="AV13" s="130"/>
      <c r="AW13" s="130"/>
      <c r="AX13" s="130"/>
      <c r="AY13" s="130"/>
      <c r="AZ13" s="158"/>
      <c r="BA13" s="32"/>
      <c r="BB13" s="32"/>
      <c r="BC13" s="130"/>
      <c r="BD13" s="37"/>
      <c r="BE13" s="158"/>
      <c r="BF13" s="158"/>
      <c r="BG13" s="32"/>
      <c r="BH13" s="130"/>
      <c r="BI13" s="37"/>
      <c r="BJ13" s="37"/>
      <c r="BK13" s="37"/>
      <c r="BL13" s="38"/>
      <c r="BM13" s="38"/>
      <c r="BN13" s="39"/>
    </row>
    <row r="14" spans="1:66" ht="12" customHeight="1">
      <c r="A14" s="1"/>
      <c r="B14" s="184"/>
      <c r="C14" s="105" t="s">
        <v>6151</v>
      </c>
      <c r="D14" s="189" t="s">
        <v>6152</v>
      </c>
      <c r="E14" s="191"/>
      <c r="F14" s="17"/>
      <c r="G14" s="96"/>
      <c r="H14" s="96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0"/>
      <c r="AE14" s="32"/>
      <c r="AF14" s="32"/>
      <c r="AG14" s="32"/>
      <c r="AH14" s="30"/>
      <c r="AI14" s="32"/>
      <c r="AJ14" s="32"/>
      <c r="AK14" s="130"/>
      <c r="AL14" s="30"/>
      <c r="AM14" s="32"/>
      <c r="AN14" s="32"/>
      <c r="AO14" s="130"/>
      <c r="AP14" s="32"/>
      <c r="AQ14" s="130"/>
      <c r="AR14" s="32"/>
      <c r="AS14" s="32"/>
      <c r="AT14" s="130"/>
      <c r="AU14" s="32"/>
      <c r="AV14" s="130"/>
      <c r="AW14" s="130"/>
      <c r="AX14" s="130"/>
      <c r="AY14" s="130"/>
      <c r="AZ14" s="158"/>
      <c r="BA14" s="32"/>
      <c r="BB14" s="32"/>
      <c r="BC14" s="130"/>
      <c r="BD14" s="32"/>
      <c r="BE14" s="158"/>
      <c r="BF14" s="158"/>
      <c r="BG14" s="32"/>
      <c r="BH14" s="130"/>
      <c r="BI14" s="32"/>
      <c r="BJ14" s="33"/>
      <c r="BK14" s="33"/>
      <c r="BL14" s="32"/>
      <c r="BM14" s="32"/>
      <c r="BN14" s="30"/>
    </row>
    <row r="15" spans="1:66" ht="12" customHeight="1">
      <c r="A15" s="28"/>
      <c r="B15" s="184"/>
      <c r="C15" s="105" t="s">
        <v>6153</v>
      </c>
      <c r="D15" s="189" t="s">
        <v>3616</v>
      </c>
      <c r="E15" s="192"/>
      <c r="F15" s="50"/>
      <c r="G15" s="96"/>
      <c r="H15" s="96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4"/>
      <c r="AE15" s="30"/>
      <c r="AF15" s="30"/>
      <c r="AG15" s="30"/>
      <c r="AH15" s="30"/>
      <c r="AI15" s="30"/>
      <c r="AJ15" s="30"/>
      <c r="AK15" s="153"/>
      <c r="AL15" s="30"/>
      <c r="AM15" s="30"/>
      <c r="AN15" s="30"/>
      <c r="AO15" s="134"/>
      <c r="AP15" s="30"/>
      <c r="AQ15" s="134"/>
      <c r="AR15" s="30"/>
      <c r="AS15" s="30"/>
      <c r="AT15" s="134"/>
      <c r="AU15" s="30"/>
      <c r="AV15" s="134"/>
      <c r="AW15" s="134"/>
      <c r="AX15" s="153"/>
      <c r="AY15" s="153"/>
      <c r="AZ15" s="158"/>
      <c r="BA15" s="30"/>
      <c r="BB15" s="30"/>
      <c r="BC15" s="153"/>
      <c r="BD15" s="30"/>
      <c r="BE15" s="158"/>
      <c r="BF15" s="158"/>
      <c r="BG15" s="30"/>
      <c r="BH15" s="153"/>
      <c r="BI15" s="30"/>
      <c r="BJ15" s="29"/>
      <c r="BK15" s="29"/>
      <c r="BL15" s="30"/>
      <c r="BM15" s="30"/>
      <c r="BN15" s="30"/>
    </row>
    <row r="16" spans="1:66" ht="12" customHeight="1">
      <c r="A16" s="28"/>
      <c r="B16" s="193" t="s">
        <v>3617</v>
      </c>
      <c r="C16" s="194"/>
      <c r="D16" s="193"/>
      <c r="E16" s="192"/>
      <c r="F16" s="50"/>
      <c r="G16" s="96"/>
      <c r="H16" s="96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29"/>
      <c r="BK16" s="29"/>
      <c r="BL16" s="30"/>
      <c r="BM16" s="30"/>
      <c r="BN16" s="30"/>
    </row>
    <row r="17" spans="1:66" ht="12" customHeight="1">
      <c r="A17" s="28"/>
      <c r="B17" s="195" t="s">
        <v>3618</v>
      </c>
      <c r="C17" s="195"/>
      <c r="D17" s="195"/>
      <c r="E17" s="192"/>
      <c r="F17" s="50"/>
      <c r="G17" s="96"/>
      <c r="H17" s="96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29"/>
      <c r="BK17" s="29"/>
      <c r="BL17" s="30"/>
      <c r="BM17" s="30"/>
      <c r="BN17" s="30"/>
    </row>
    <row r="18" spans="1:66" ht="12" customHeight="1">
      <c r="A18" s="28"/>
      <c r="B18" s="195" t="s">
        <v>5995</v>
      </c>
      <c r="C18" s="195"/>
      <c r="D18" s="195"/>
      <c r="E18" s="192"/>
      <c r="F18" s="50"/>
      <c r="G18" s="96"/>
      <c r="H18" s="96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29"/>
      <c r="BK18" s="29"/>
      <c r="BL18" s="30"/>
      <c r="BM18" s="30"/>
      <c r="BN18" s="30"/>
    </row>
    <row r="19" spans="1:66" s="13" customFormat="1" ht="13.5" customHeight="1">
      <c r="D19" s="16"/>
      <c r="E19" s="45"/>
      <c r="F19" s="45"/>
      <c r="G19" s="81"/>
      <c r="H19" s="81"/>
      <c r="I19" s="61"/>
      <c r="K19" s="61"/>
      <c r="M19" s="61"/>
      <c r="N19" s="41"/>
      <c r="P19" s="61"/>
      <c r="U19" s="61"/>
      <c r="Z19" s="61"/>
      <c r="AF19" s="61"/>
      <c r="AH19" s="9"/>
      <c r="AJ19" s="61"/>
      <c r="AK19" s="17"/>
      <c r="AL19" s="8"/>
      <c r="AX19" s="6"/>
      <c r="AY19" s="6"/>
      <c r="AZ19" s="21"/>
      <c r="BB19" s="61"/>
      <c r="BC19" s="17"/>
      <c r="BD19" s="21"/>
      <c r="BE19" s="21"/>
      <c r="BF19" s="21"/>
      <c r="BH19" s="17"/>
      <c r="BI19" s="21"/>
      <c r="BJ19" s="17"/>
      <c r="BK19" s="17"/>
      <c r="BL19" s="9"/>
      <c r="BM19" s="8"/>
      <c r="BN19" s="19"/>
    </row>
    <row r="20" spans="1:66" s="1" customFormat="1" ht="18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7343</v>
      </c>
      <c r="H20" s="942" t="s">
        <v>1415</v>
      </c>
      <c r="I20" s="946" t="s">
        <v>2965</v>
      </c>
      <c r="J20" s="946"/>
      <c r="K20" s="946"/>
      <c r="L20" s="946"/>
      <c r="M20" s="946"/>
      <c r="N20" s="946"/>
      <c r="O20" s="946"/>
      <c r="P20" s="946"/>
      <c r="Q20" s="946"/>
      <c r="R20" s="946"/>
      <c r="S20" s="946"/>
      <c r="T20" s="946"/>
      <c r="U20" s="946"/>
      <c r="V20" s="946"/>
      <c r="W20" s="946"/>
      <c r="X20" s="946"/>
      <c r="Y20" s="946"/>
      <c r="Z20" s="946"/>
      <c r="AA20" s="946"/>
      <c r="AB20" s="946"/>
      <c r="AC20" s="946"/>
      <c r="AD20" s="946"/>
      <c r="AE20" s="946"/>
      <c r="AF20" s="946"/>
      <c r="AG20" s="946"/>
      <c r="AH20" s="946"/>
      <c r="AI20" s="946"/>
      <c r="AJ20" s="946"/>
      <c r="AK20" s="946"/>
      <c r="AL20" s="946"/>
      <c r="AM20" s="946"/>
      <c r="AN20" s="946"/>
      <c r="AO20" s="946"/>
      <c r="AP20" s="946"/>
      <c r="AQ20" s="946"/>
      <c r="AR20" s="946"/>
      <c r="AS20" s="946"/>
      <c r="AT20" s="946"/>
      <c r="AU20" s="946"/>
      <c r="AV20" s="946"/>
      <c r="AW20" s="946"/>
      <c r="AX20" s="946"/>
      <c r="AY20" s="946"/>
      <c r="AZ20" s="946"/>
      <c r="BA20" s="946"/>
      <c r="BB20" s="946"/>
      <c r="BC20" s="946"/>
      <c r="BD20" s="946"/>
      <c r="BE20" s="946"/>
      <c r="BF20" s="946"/>
      <c r="BG20" s="946"/>
      <c r="BH20" s="946"/>
      <c r="BI20" s="946"/>
      <c r="BJ20" s="924" t="s">
        <v>4251</v>
      </c>
      <c r="BK20" s="924" t="s">
        <v>3455</v>
      </c>
      <c r="BL20" s="924" t="s">
        <v>2658</v>
      </c>
      <c r="BM20" s="924" t="s">
        <v>2063</v>
      </c>
      <c r="BN20" s="949" t="s">
        <v>3157</v>
      </c>
    </row>
    <row r="21" spans="1:66" s="56" customFormat="1" ht="16.5" customHeight="1">
      <c r="A21" s="942"/>
      <c r="B21" s="942"/>
      <c r="C21" s="942"/>
      <c r="D21" s="942"/>
      <c r="E21" s="942"/>
      <c r="F21" s="942"/>
      <c r="G21" s="942"/>
      <c r="H21" s="942"/>
      <c r="I21" s="931" t="s">
        <v>2964</v>
      </c>
      <c r="J21" s="931"/>
      <c r="K21" s="931"/>
      <c r="L21" s="931"/>
      <c r="M21" s="931"/>
      <c r="N21" s="931"/>
      <c r="O21" s="931"/>
      <c r="P21" s="931"/>
      <c r="Q21" s="931"/>
      <c r="R21" s="931"/>
      <c r="S21" s="931"/>
      <c r="T21" s="931"/>
      <c r="U21" s="931"/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  <c r="AF21" s="931"/>
      <c r="AG21" s="931"/>
      <c r="AH21" s="931"/>
      <c r="AI21" s="931"/>
      <c r="AJ21" s="931"/>
      <c r="AK21" s="931"/>
      <c r="AL21" s="931"/>
      <c r="AM21" s="931"/>
      <c r="AN21" s="931"/>
      <c r="AO21" s="931"/>
      <c r="AP21" s="931"/>
      <c r="AQ21" s="931"/>
      <c r="AR21" s="931"/>
      <c r="AS21" s="931"/>
      <c r="AT21" s="931"/>
      <c r="AU21" s="931"/>
      <c r="AV21" s="931"/>
      <c r="AW21" s="931" t="s">
        <v>930</v>
      </c>
      <c r="AX21" s="931"/>
      <c r="AY21" s="931"/>
      <c r="AZ21" s="931" t="s">
        <v>1638</v>
      </c>
      <c r="BA21" s="931"/>
      <c r="BB21" s="931"/>
      <c r="BC21" s="931"/>
      <c r="BD21" s="931"/>
      <c r="BE21" s="931"/>
      <c r="BF21" s="931"/>
      <c r="BG21" s="931"/>
      <c r="BH21" s="931"/>
      <c r="BI21" s="931"/>
      <c r="BJ21" s="924"/>
      <c r="BK21" s="924"/>
      <c r="BL21" s="924"/>
      <c r="BM21" s="924"/>
      <c r="BN21" s="949"/>
    </row>
    <row r="22" spans="1:66" s="56" customFormat="1" ht="18" customHeight="1">
      <c r="A22" s="942"/>
      <c r="B22" s="942"/>
      <c r="C22" s="942"/>
      <c r="D22" s="942"/>
      <c r="E22" s="942"/>
      <c r="F22" s="942"/>
      <c r="G22" s="942"/>
      <c r="H22" s="942"/>
      <c r="I22" s="1061" t="s">
        <v>3158</v>
      </c>
      <c r="J22" s="954"/>
      <c r="K22" s="954"/>
      <c r="L22" s="954"/>
      <c r="M22" s="954"/>
      <c r="N22" s="954"/>
      <c r="O22" s="954"/>
      <c r="P22" s="954"/>
      <c r="Q22" s="954"/>
      <c r="R22" s="954"/>
      <c r="S22" s="954"/>
      <c r="T22" s="954"/>
      <c r="U22" s="954"/>
      <c r="V22" s="954"/>
      <c r="W22" s="954"/>
      <c r="X22" s="954"/>
      <c r="Y22" s="954"/>
      <c r="Z22" s="954"/>
      <c r="AA22" s="954"/>
      <c r="AB22" s="954"/>
      <c r="AC22" s="954"/>
      <c r="AD22" s="954"/>
      <c r="AE22" s="954"/>
      <c r="AF22" s="954"/>
      <c r="AG22" s="954"/>
      <c r="AH22" s="954"/>
      <c r="AI22" s="954"/>
      <c r="AJ22" s="954"/>
      <c r="AK22" s="954"/>
      <c r="AL22" s="954"/>
      <c r="AM22" s="935"/>
      <c r="AN22" s="935"/>
      <c r="AO22" s="935"/>
      <c r="AP22" s="935"/>
      <c r="AQ22" s="935"/>
      <c r="AR22" s="935"/>
      <c r="AS22" s="935"/>
      <c r="AT22" s="935"/>
      <c r="AU22" s="935"/>
      <c r="AV22" s="935"/>
      <c r="AW22" s="931"/>
      <c r="AX22" s="931"/>
      <c r="AY22" s="931"/>
      <c r="AZ22" s="931" t="s">
        <v>2674</v>
      </c>
      <c r="BA22" s="931"/>
      <c r="BB22" s="931"/>
      <c r="BC22" s="931"/>
      <c r="BD22" s="931"/>
      <c r="BE22" s="931"/>
      <c r="BF22" s="931"/>
      <c r="BG22" s="931"/>
      <c r="BH22" s="931"/>
      <c r="BI22" s="931"/>
      <c r="BJ22" s="924"/>
      <c r="BK22" s="94" t="s">
        <v>6027</v>
      </c>
      <c r="BL22" s="924"/>
      <c r="BM22" s="924"/>
      <c r="BN22" s="949"/>
    </row>
    <row r="23" spans="1:66" s="57" customFormat="1" ht="25.5" customHeight="1">
      <c r="A23" s="942"/>
      <c r="B23" s="942"/>
      <c r="C23" s="942"/>
      <c r="D23" s="942"/>
      <c r="E23" s="942"/>
      <c r="F23" s="942"/>
      <c r="G23" s="942"/>
      <c r="H23" s="942"/>
      <c r="I23" s="924" t="s">
        <v>6854</v>
      </c>
      <c r="J23" s="924"/>
      <c r="K23" s="924"/>
      <c r="L23" s="924"/>
      <c r="M23" s="924"/>
      <c r="N23" s="924" t="s">
        <v>6855</v>
      </c>
      <c r="O23" s="924"/>
      <c r="P23" s="924"/>
      <c r="Q23" s="924"/>
      <c r="R23" s="924"/>
      <c r="S23" s="924" t="s">
        <v>6856</v>
      </c>
      <c r="T23" s="924"/>
      <c r="U23" s="924"/>
      <c r="V23" s="924"/>
      <c r="W23" s="924"/>
      <c r="X23" s="924" t="s">
        <v>6857</v>
      </c>
      <c r="Y23" s="924"/>
      <c r="Z23" s="924"/>
      <c r="AA23" s="924"/>
      <c r="AB23" s="924"/>
      <c r="AC23" s="924" t="s">
        <v>7334</v>
      </c>
      <c r="AD23" s="924"/>
      <c r="AE23" s="924"/>
      <c r="AF23" s="924"/>
      <c r="AG23" s="924"/>
      <c r="AH23" s="924" t="s">
        <v>6858</v>
      </c>
      <c r="AI23" s="924"/>
      <c r="AJ23" s="924"/>
      <c r="AK23" s="924"/>
      <c r="AL23" s="924"/>
      <c r="AM23" s="924" t="s">
        <v>6859</v>
      </c>
      <c r="AN23" s="924"/>
      <c r="AO23" s="924"/>
      <c r="AP23" s="924"/>
      <c r="AQ23" s="924"/>
      <c r="AR23" s="924" t="s">
        <v>3895</v>
      </c>
      <c r="AS23" s="924"/>
      <c r="AT23" s="924"/>
      <c r="AU23" s="924"/>
      <c r="AV23" s="924"/>
      <c r="AW23" s="942" t="s">
        <v>3896</v>
      </c>
      <c r="AX23" s="942"/>
      <c r="AY23" s="942"/>
      <c r="AZ23" s="924" t="s">
        <v>3897</v>
      </c>
      <c r="BA23" s="924"/>
      <c r="BB23" s="924"/>
      <c r="BC23" s="924"/>
      <c r="BD23" s="924"/>
      <c r="BE23" s="924" t="s">
        <v>3898</v>
      </c>
      <c r="BF23" s="924"/>
      <c r="BG23" s="924"/>
      <c r="BH23" s="924"/>
      <c r="BI23" s="924"/>
      <c r="BJ23" s="924"/>
      <c r="BK23" s="94" t="s">
        <v>3325</v>
      </c>
      <c r="BL23" s="924"/>
      <c r="BM23" s="924"/>
      <c r="BN23" s="949"/>
    </row>
    <row r="24" spans="1:66" s="56" customFormat="1" ht="30.75" customHeight="1">
      <c r="A24" s="942"/>
      <c r="B24" s="942"/>
      <c r="C24" s="942"/>
      <c r="D24" s="942"/>
      <c r="E24" s="942"/>
      <c r="F24" s="942"/>
      <c r="G24" s="942"/>
      <c r="H24" s="942"/>
      <c r="I24" s="942" t="s">
        <v>3983</v>
      </c>
      <c r="J24" s="942"/>
      <c r="K24" s="942"/>
      <c r="L24" s="942"/>
      <c r="M24" s="942"/>
      <c r="N24" s="942" t="s">
        <v>5931</v>
      </c>
      <c r="O24" s="942"/>
      <c r="P24" s="942"/>
      <c r="Q24" s="942"/>
      <c r="R24" s="942"/>
      <c r="S24" s="942" t="s">
        <v>3162</v>
      </c>
      <c r="T24" s="942"/>
      <c r="U24" s="942"/>
      <c r="V24" s="942"/>
      <c r="W24" s="942"/>
      <c r="X24" s="942" t="s">
        <v>696</v>
      </c>
      <c r="Y24" s="942"/>
      <c r="Z24" s="942"/>
      <c r="AA24" s="942"/>
      <c r="AB24" s="942"/>
      <c r="AC24" s="942" t="s">
        <v>3586</v>
      </c>
      <c r="AD24" s="942"/>
      <c r="AE24" s="942"/>
      <c r="AF24" s="942"/>
      <c r="AG24" s="942"/>
      <c r="AH24" s="942" t="s">
        <v>5932</v>
      </c>
      <c r="AI24" s="942"/>
      <c r="AJ24" s="942"/>
      <c r="AK24" s="942"/>
      <c r="AL24" s="942"/>
      <c r="AM24" s="942" t="s">
        <v>5305</v>
      </c>
      <c r="AN24" s="942"/>
      <c r="AO24" s="942"/>
      <c r="AP24" s="942"/>
      <c r="AQ24" s="942"/>
      <c r="AR24" s="942" t="s">
        <v>4245</v>
      </c>
      <c r="AS24" s="942"/>
      <c r="AT24" s="942"/>
      <c r="AU24" s="942"/>
      <c r="AV24" s="942"/>
      <c r="AW24" s="942" t="s">
        <v>930</v>
      </c>
      <c r="AX24" s="942"/>
      <c r="AY24" s="942"/>
      <c r="AZ24" s="942" t="s">
        <v>5933</v>
      </c>
      <c r="BA24" s="942"/>
      <c r="BB24" s="942"/>
      <c r="BC24" s="942"/>
      <c r="BD24" s="942"/>
      <c r="BE24" s="942" t="s">
        <v>3450</v>
      </c>
      <c r="BF24" s="942"/>
      <c r="BG24" s="942"/>
      <c r="BH24" s="942"/>
      <c r="BI24" s="942"/>
      <c r="BJ24" s="924"/>
      <c r="BK24" s="924" t="s">
        <v>3619</v>
      </c>
      <c r="BL24" s="924"/>
      <c r="BM24" s="924"/>
      <c r="BN24" s="949"/>
    </row>
    <row r="25" spans="1:66" s="56" customFormat="1" ht="14.25" customHeight="1">
      <c r="A25" s="942"/>
      <c r="B25" s="942"/>
      <c r="C25" s="942"/>
      <c r="D25" s="942"/>
      <c r="E25" s="942"/>
      <c r="F25" s="942"/>
      <c r="G25" s="942"/>
      <c r="H25" s="942"/>
      <c r="I25" s="924" t="s">
        <v>1994</v>
      </c>
      <c r="J25" s="924"/>
      <c r="K25" s="924"/>
      <c r="L25" s="924"/>
      <c r="M25" s="924"/>
      <c r="N25" s="924" t="s">
        <v>3610</v>
      </c>
      <c r="O25" s="924"/>
      <c r="P25" s="924"/>
      <c r="Q25" s="924"/>
      <c r="R25" s="924"/>
      <c r="S25" s="924" t="s">
        <v>1994</v>
      </c>
      <c r="T25" s="924"/>
      <c r="U25" s="924"/>
      <c r="V25" s="924"/>
      <c r="W25" s="924"/>
      <c r="X25" s="924" t="s">
        <v>1994</v>
      </c>
      <c r="Y25" s="924"/>
      <c r="Z25" s="924"/>
      <c r="AA25" s="924"/>
      <c r="AB25" s="924"/>
      <c r="AC25" s="924" t="s">
        <v>1994</v>
      </c>
      <c r="AD25" s="924"/>
      <c r="AE25" s="924"/>
      <c r="AF25" s="924"/>
      <c r="AG25" s="924"/>
      <c r="AH25" s="924" t="s">
        <v>1994</v>
      </c>
      <c r="AI25" s="924"/>
      <c r="AJ25" s="924"/>
      <c r="AK25" s="924"/>
      <c r="AL25" s="924"/>
      <c r="AM25" s="924" t="s">
        <v>3610</v>
      </c>
      <c r="AN25" s="924"/>
      <c r="AO25" s="924"/>
      <c r="AP25" s="924"/>
      <c r="AQ25" s="924"/>
      <c r="AR25" s="924" t="s">
        <v>1994</v>
      </c>
      <c r="AS25" s="924"/>
      <c r="AT25" s="924"/>
      <c r="AU25" s="924"/>
      <c r="AV25" s="924"/>
      <c r="AW25" s="949" t="s">
        <v>3609</v>
      </c>
      <c r="AX25" s="949"/>
      <c r="AY25" s="949"/>
      <c r="AZ25" s="924" t="s">
        <v>3609</v>
      </c>
      <c r="BA25" s="924"/>
      <c r="BB25" s="924"/>
      <c r="BC25" s="924"/>
      <c r="BD25" s="924"/>
      <c r="BE25" s="924" t="s">
        <v>3609</v>
      </c>
      <c r="BF25" s="924"/>
      <c r="BG25" s="924"/>
      <c r="BH25" s="924"/>
      <c r="BI25" s="924"/>
      <c r="BJ25" s="924"/>
      <c r="BK25" s="924"/>
      <c r="BL25" s="924"/>
      <c r="BM25" s="924"/>
      <c r="BN25" s="949"/>
    </row>
    <row r="26" spans="1:66" s="56" customFormat="1" ht="73.5" customHeight="1">
      <c r="A26" s="943"/>
      <c r="B26" s="943"/>
      <c r="C26" s="943"/>
      <c r="D26" s="943"/>
      <c r="E26" s="943"/>
      <c r="F26" s="943"/>
      <c r="G26" s="943"/>
      <c r="H26" s="943"/>
      <c r="I26" s="83" t="s">
        <v>4247</v>
      </c>
      <c r="J26" s="83" t="s">
        <v>6862</v>
      </c>
      <c r="K26" s="67" t="s">
        <v>1500</v>
      </c>
      <c r="L26" s="128" t="s">
        <v>647</v>
      </c>
      <c r="M26" s="128" t="s">
        <v>2252</v>
      </c>
      <c r="N26" s="67" t="s">
        <v>4247</v>
      </c>
      <c r="O26" s="67" t="s">
        <v>6862</v>
      </c>
      <c r="P26" s="67" t="s">
        <v>1500</v>
      </c>
      <c r="Q26" s="128" t="s">
        <v>647</v>
      </c>
      <c r="R26" s="128" t="s">
        <v>2252</v>
      </c>
      <c r="S26" s="67" t="s">
        <v>4247</v>
      </c>
      <c r="T26" s="67" t="s">
        <v>6862</v>
      </c>
      <c r="U26" s="67" t="s">
        <v>1500</v>
      </c>
      <c r="V26" s="128" t="s">
        <v>647</v>
      </c>
      <c r="W26" s="128" t="s">
        <v>2252</v>
      </c>
      <c r="X26" s="67" t="s">
        <v>4247</v>
      </c>
      <c r="Y26" s="67" t="s">
        <v>6862</v>
      </c>
      <c r="Z26" s="67" t="s">
        <v>1500</v>
      </c>
      <c r="AA26" s="128" t="s">
        <v>647</v>
      </c>
      <c r="AB26" s="128" t="s">
        <v>2252</v>
      </c>
      <c r="AC26" s="67" t="s">
        <v>4247</v>
      </c>
      <c r="AD26" s="67" t="s">
        <v>6862</v>
      </c>
      <c r="AE26" s="67" t="s">
        <v>1500</v>
      </c>
      <c r="AF26" s="128" t="s">
        <v>647</v>
      </c>
      <c r="AG26" s="128" t="s">
        <v>2252</v>
      </c>
      <c r="AH26" s="67" t="s">
        <v>4247</v>
      </c>
      <c r="AI26" s="67" t="s">
        <v>6862</v>
      </c>
      <c r="AJ26" s="67" t="s">
        <v>1500</v>
      </c>
      <c r="AK26" s="128" t="s">
        <v>647</v>
      </c>
      <c r="AL26" s="128" t="s">
        <v>2252</v>
      </c>
      <c r="AM26" s="67" t="s">
        <v>4247</v>
      </c>
      <c r="AN26" s="67" t="s">
        <v>6862</v>
      </c>
      <c r="AO26" s="67" t="s">
        <v>1500</v>
      </c>
      <c r="AP26" s="128" t="s">
        <v>647</v>
      </c>
      <c r="AQ26" s="128" t="s">
        <v>2252</v>
      </c>
      <c r="AR26" s="67" t="s">
        <v>4248</v>
      </c>
      <c r="AS26" s="67" t="s">
        <v>1655</v>
      </c>
      <c r="AT26" s="67" t="s">
        <v>1500</v>
      </c>
      <c r="AU26" s="128" t="s">
        <v>647</v>
      </c>
      <c r="AV26" s="128" t="s">
        <v>2252</v>
      </c>
      <c r="AW26" s="67" t="s">
        <v>4249</v>
      </c>
      <c r="AX26" s="128" t="s">
        <v>2252</v>
      </c>
      <c r="AY26" s="128" t="s">
        <v>2252</v>
      </c>
      <c r="AZ26" s="67" t="s">
        <v>4246</v>
      </c>
      <c r="BA26" s="67" t="s">
        <v>3598</v>
      </c>
      <c r="BB26" s="67" t="s">
        <v>1499</v>
      </c>
      <c r="BC26" s="128" t="s">
        <v>647</v>
      </c>
      <c r="BD26" s="128" t="s">
        <v>2252</v>
      </c>
      <c r="BE26" s="67" t="s">
        <v>4246</v>
      </c>
      <c r="BF26" s="67" t="s">
        <v>3598</v>
      </c>
      <c r="BG26" s="67" t="s">
        <v>1499</v>
      </c>
      <c r="BH26" s="128" t="s">
        <v>647</v>
      </c>
      <c r="BI26" s="128" t="s">
        <v>2252</v>
      </c>
      <c r="BJ26" s="261"/>
      <c r="BK26" s="924"/>
      <c r="BL26" s="924"/>
      <c r="BM26" s="924"/>
      <c r="BN26" s="949"/>
    </row>
    <row r="27" spans="1:66" s="11" customFormat="1" ht="39.75" customHeight="1">
      <c r="A27" s="128" t="s">
        <v>813</v>
      </c>
      <c r="B27" s="254" t="s">
        <v>814</v>
      </c>
      <c r="C27" s="128" t="s">
        <v>7400</v>
      </c>
      <c r="D27" s="128">
        <v>84</v>
      </c>
      <c r="E27" s="128">
        <v>4501</v>
      </c>
      <c r="F27" s="254" t="s">
        <v>815</v>
      </c>
      <c r="G27" s="368">
        <v>401405</v>
      </c>
      <c r="H27" s="128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128">
        <v>4501</v>
      </c>
      <c r="BN27" s="91"/>
    </row>
    <row r="28" spans="1:66" s="11" customFormat="1" ht="39.75" customHeight="1">
      <c r="A28" s="128"/>
      <c r="B28" s="254"/>
      <c r="C28" s="128"/>
      <c r="D28" s="128"/>
      <c r="E28" s="128"/>
      <c r="F28" s="254"/>
      <c r="G28" s="128"/>
      <c r="H28" s="128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1"/>
      <c r="BI28" s="91"/>
      <c r="BJ28" s="91"/>
      <c r="BK28" s="91"/>
      <c r="BL28" s="91"/>
      <c r="BM28" s="128"/>
      <c r="BN28" s="91"/>
    </row>
    <row r="29" spans="1:66" s="11" customFormat="1" ht="39.75" customHeight="1">
      <c r="A29" s="128"/>
      <c r="B29" s="254"/>
      <c r="C29" s="128"/>
      <c r="D29" s="128"/>
      <c r="E29" s="128"/>
      <c r="F29" s="254"/>
      <c r="G29" s="128"/>
      <c r="H29" s="128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1"/>
      <c r="BI29" s="91"/>
      <c r="BJ29" s="91"/>
      <c r="BK29" s="91"/>
      <c r="BL29" s="91"/>
      <c r="BM29" s="128"/>
      <c r="BN29" s="91"/>
    </row>
    <row r="30" spans="1:66" s="11" customFormat="1" ht="39.75" customHeight="1">
      <c r="A30" s="128"/>
      <c r="B30" s="254"/>
      <c r="C30" s="128"/>
      <c r="D30" s="128"/>
      <c r="E30" s="128"/>
      <c r="F30" s="254"/>
      <c r="G30" s="128"/>
      <c r="H30" s="128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1"/>
      <c r="BI30" s="91"/>
      <c r="BJ30" s="91"/>
      <c r="BK30" s="91"/>
      <c r="BL30" s="91"/>
      <c r="BM30" s="128"/>
      <c r="BN30" s="91"/>
    </row>
    <row r="31" spans="1:66" s="11" customFormat="1" ht="39.75" customHeight="1">
      <c r="A31" s="128"/>
      <c r="B31" s="254"/>
      <c r="C31" s="128"/>
      <c r="D31" s="128"/>
      <c r="E31" s="128"/>
      <c r="F31" s="254"/>
      <c r="G31" s="128"/>
      <c r="H31" s="128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91"/>
      <c r="BC31" s="91"/>
      <c r="BD31" s="91"/>
      <c r="BE31" s="91"/>
      <c r="BF31" s="91"/>
      <c r="BG31" s="91"/>
      <c r="BH31" s="91"/>
      <c r="BI31" s="91"/>
      <c r="BJ31" s="91"/>
      <c r="BK31" s="91"/>
      <c r="BL31" s="91"/>
      <c r="BM31" s="128"/>
      <c r="BN31" s="91"/>
    </row>
    <row r="32" spans="1:66" s="11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1"/>
      <c r="BH32" s="91"/>
      <c r="BI32" s="91"/>
      <c r="BJ32" s="91"/>
      <c r="BK32" s="91"/>
      <c r="BL32" s="91"/>
      <c r="BM32" s="128"/>
      <c r="BN32" s="91"/>
    </row>
    <row r="33" spans="1:76" s="11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1"/>
      <c r="BC33" s="91"/>
      <c r="BD33" s="91"/>
      <c r="BE33" s="91"/>
      <c r="BF33" s="91"/>
      <c r="BG33" s="91"/>
      <c r="BH33" s="91"/>
      <c r="BI33" s="91"/>
      <c r="BJ33" s="91"/>
      <c r="BK33" s="91"/>
      <c r="BL33" s="91"/>
      <c r="BM33" s="128"/>
      <c r="BN33" s="91"/>
    </row>
    <row r="34" spans="1:76" s="11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91"/>
      <c r="BC34" s="91"/>
      <c r="BD34" s="91"/>
      <c r="BE34" s="91"/>
      <c r="BF34" s="91"/>
      <c r="BG34" s="91"/>
      <c r="BH34" s="91"/>
      <c r="BI34" s="91"/>
      <c r="BJ34" s="91"/>
      <c r="BK34" s="91"/>
      <c r="BL34" s="91"/>
      <c r="BM34" s="128"/>
      <c r="BN34" s="91"/>
    </row>
    <row r="35" spans="1:76" s="11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91"/>
      <c r="BC35" s="91"/>
      <c r="BD35" s="91"/>
      <c r="BE35" s="91"/>
      <c r="BF35" s="91"/>
      <c r="BG35" s="91"/>
      <c r="BH35" s="91"/>
      <c r="BI35" s="91"/>
      <c r="BJ35" s="91"/>
      <c r="BK35" s="91"/>
      <c r="BL35" s="91"/>
      <c r="BM35" s="128"/>
      <c r="BN35" s="91"/>
    </row>
    <row r="36" spans="1:76" s="12" customFormat="1" ht="39.75" customHeight="1">
      <c r="A36" s="128"/>
      <c r="B36" s="254"/>
      <c r="C36" s="128"/>
      <c r="D36" s="128"/>
      <c r="E36" s="128"/>
      <c r="F36" s="254"/>
      <c r="G36" s="128"/>
      <c r="H36" s="128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91"/>
      <c r="BC36" s="91"/>
      <c r="BD36" s="91"/>
      <c r="BE36" s="91"/>
      <c r="BF36" s="91"/>
      <c r="BG36" s="91"/>
      <c r="BH36" s="91"/>
      <c r="BI36" s="91"/>
      <c r="BJ36" s="91"/>
      <c r="BK36" s="91"/>
      <c r="BL36" s="91"/>
      <c r="BM36" s="128"/>
      <c r="BN36" s="91"/>
      <c r="BO36" s="11"/>
      <c r="BP36" s="11"/>
      <c r="BQ36" s="11"/>
      <c r="BR36" s="11"/>
      <c r="BS36" s="11"/>
      <c r="BT36" s="11"/>
      <c r="BU36" s="11"/>
      <c r="BV36" s="11"/>
      <c r="BW36" s="11"/>
      <c r="BX36" s="11"/>
    </row>
    <row r="37" spans="1:76" s="12" customFormat="1" ht="39.75" customHeight="1">
      <c r="A37" s="128"/>
      <c r="B37" s="254"/>
      <c r="C37" s="128"/>
      <c r="D37" s="128"/>
      <c r="E37" s="128"/>
      <c r="F37" s="254"/>
      <c r="G37" s="128"/>
      <c r="H37" s="128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91"/>
      <c r="BC37" s="91"/>
      <c r="BD37" s="91"/>
      <c r="BE37" s="91"/>
      <c r="BF37" s="91"/>
      <c r="BG37" s="91"/>
      <c r="BH37" s="91"/>
      <c r="BI37" s="91"/>
      <c r="BJ37" s="91"/>
      <c r="BK37" s="91"/>
      <c r="BL37" s="91"/>
      <c r="BM37" s="128"/>
      <c r="BN37" s="91"/>
    </row>
    <row r="38" spans="1:76" s="12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91"/>
      <c r="BC38" s="91"/>
      <c r="BD38" s="91"/>
      <c r="BE38" s="91"/>
      <c r="BF38" s="91"/>
      <c r="BG38" s="91"/>
      <c r="BH38" s="91"/>
      <c r="BI38" s="91"/>
      <c r="BJ38" s="91"/>
      <c r="BK38" s="91"/>
      <c r="BL38" s="91"/>
      <c r="BM38" s="128"/>
      <c r="BN38" s="91"/>
    </row>
    <row r="39" spans="1:76" s="11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  <c r="BC39" s="91"/>
      <c r="BD39" s="91"/>
      <c r="BE39" s="91"/>
      <c r="BF39" s="91"/>
      <c r="BG39" s="91"/>
      <c r="BH39" s="91"/>
      <c r="BI39" s="91"/>
      <c r="BJ39" s="91"/>
      <c r="BK39" s="91"/>
      <c r="BL39" s="91"/>
      <c r="BM39" s="128"/>
      <c r="BN39" s="91"/>
    </row>
    <row r="40" spans="1:76" s="11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91"/>
      <c r="BC40" s="91"/>
      <c r="BD40" s="91"/>
      <c r="BE40" s="91"/>
      <c r="BF40" s="91"/>
      <c r="BG40" s="91"/>
      <c r="BH40" s="91"/>
      <c r="BI40" s="91"/>
      <c r="BJ40" s="91"/>
      <c r="BK40" s="91"/>
      <c r="BL40" s="91"/>
      <c r="BM40" s="128"/>
      <c r="BN40" s="91"/>
    </row>
    <row r="41" spans="1:76" s="11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91"/>
      <c r="BC41" s="91"/>
      <c r="BD41" s="91"/>
      <c r="BE41" s="91"/>
      <c r="BF41" s="91"/>
      <c r="BG41" s="91"/>
      <c r="BH41" s="91"/>
      <c r="BI41" s="91"/>
      <c r="BJ41" s="91"/>
      <c r="BK41" s="91"/>
      <c r="BL41" s="91"/>
      <c r="BM41" s="128"/>
      <c r="BN41" s="91"/>
    </row>
    <row r="42" spans="1:76" s="11" customFormat="1" ht="39.75" customHeight="1">
      <c r="A42" s="128"/>
      <c r="B42" s="254"/>
      <c r="C42" s="128"/>
      <c r="D42" s="128"/>
      <c r="E42" s="128"/>
      <c r="F42" s="254"/>
      <c r="G42" s="128"/>
      <c r="H42" s="128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91"/>
      <c r="BC42" s="91"/>
      <c r="BD42" s="91"/>
      <c r="BE42" s="91"/>
      <c r="BF42" s="91"/>
      <c r="BG42" s="91"/>
      <c r="BH42" s="91"/>
      <c r="BI42" s="91"/>
      <c r="BJ42" s="91"/>
      <c r="BK42" s="91"/>
      <c r="BL42" s="91"/>
      <c r="BM42" s="128"/>
      <c r="BN42" s="91"/>
    </row>
    <row r="43" spans="1:76" s="11" customFormat="1" ht="39.75" customHeight="1">
      <c r="A43" s="128"/>
      <c r="B43" s="254"/>
      <c r="C43" s="128"/>
      <c r="D43" s="128"/>
      <c r="E43" s="128"/>
      <c r="F43" s="254"/>
      <c r="G43" s="128"/>
      <c r="H43" s="128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/>
      <c r="AI43" s="91"/>
      <c r="AJ43" s="91"/>
      <c r="AK43" s="91"/>
      <c r="AL43" s="91"/>
      <c r="AM43" s="91"/>
      <c r="AN43" s="91"/>
      <c r="AO43" s="91"/>
      <c r="AP43" s="91"/>
      <c r="AQ43" s="91"/>
      <c r="AR43" s="91"/>
      <c r="AS43" s="91"/>
      <c r="AT43" s="91"/>
      <c r="AU43" s="91"/>
      <c r="AV43" s="91"/>
      <c r="AW43" s="91"/>
      <c r="AX43" s="91"/>
      <c r="AY43" s="91"/>
      <c r="AZ43" s="91"/>
      <c r="BA43" s="91"/>
      <c r="BB43" s="91"/>
      <c r="BC43" s="91"/>
      <c r="BD43" s="91"/>
      <c r="BE43" s="91"/>
      <c r="BF43" s="91"/>
      <c r="BG43" s="91"/>
      <c r="BH43" s="91"/>
      <c r="BI43" s="91"/>
      <c r="BJ43" s="91"/>
      <c r="BK43" s="91"/>
      <c r="BL43" s="91"/>
      <c r="BM43" s="128"/>
      <c r="BN43" s="91"/>
    </row>
    <row r="44" spans="1:76" s="11" customFormat="1" ht="39.75" customHeight="1">
      <c r="A44" s="128"/>
      <c r="B44" s="128"/>
      <c r="C44" s="128"/>
      <c r="D44" s="128"/>
      <c r="E44" s="128"/>
      <c r="F44" s="254"/>
      <c r="G44" s="254"/>
      <c r="H44" s="128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91"/>
      <c r="BC44" s="91"/>
      <c r="BD44" s="91"/>
      <c r="BE44" s="91"/>
      <c r="BF44" s="91"/>
      <c r="BG44" s="91"/>
      <c r="BH44" s="91"/>
      <c r="BI44" s="91"/>
      <c r="BJ44" s="91"/>
      <c r="BK44" s="91"/>
      <c r="BL44" s="91"/>
      <c r="BM44" s="128"/>
      <c r="BN44" s="91"/>
    </row>
    <row r="45" spans="1:76" s="11" customFormat="1" ht="39.75" customHeight="1">
      <c r="A45" s="128"/>
      <c r="B45" s="254"/>
      <c r="C45" s="254"/>
      <c r="D45" s="254"/>
      <c r="E45" s="785"/>
      <c r="F45" s="254"/>
      <c r="G45" s="254"/>
      <c r="H45" s="254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/>
      <c r="AI45" s="91"/>
      <c r="AJ45" s="91"/>
      <c r="AK45" s="91"/>
      <c r="AL45" s="91"/>
      <c r="AM45" s="91"/>
      <c r="AN45" s="91"/>
      <c r="AO45" s="91"/>
      <c r="AP45" s="91"/>
      <c r="AQ45" s="91"/>
      <c r="AR45" s="91"/>
      <c r="AS45" s="91"/>
      <c r="AT45" s="91"/>
      <c r="AU45" s="91"/>
      <c r="AV45" s="91"/>
      <c r="AW45" s="91"/>
      <c r="AX45" s="91"/>
      <c r="AY45" s="91"/>
      <c r="AZ45" s="91"/>
      <c r="BA45" s="91"/>
      <c r="BB45" s="91"/>
      <c r="BC45" s="91"/>
      <c r="BD45" s="91"/>
      <c r="BE45" s="91"/>
      <c r="BF45" s="91"/>
      <c r="BG45" s="91"/>
      <c r="BH45" s="91"/>
      <c r="BI45" s="91"/>
      <c r="BJ45" s="91"/>
      <c r="BK45" s="91"/>
      <c r="BL45" s="91"/>
      <c r="BM45" s="785"/>
      <c r="BN45" s="91"/>
    </row>
    <row r="46" spans="1:76" s="891" customFormat="1" ht="18" customHeight="1">
      <c r="A46" s="169"/>
      <c r="B46" s="786"/>
      <c r="C46" s="169"/>
      <c r="D46" s="169"/>
      <c r="E46" s="273"/>
      <c r="F46" s="890"/>
      <c r="BM46" s="273"/>
    </row>
    <row r="47" spans="1:76" s="891" customFormat="1" ht="18" customHeight="1">
      <c r="B47" s="892"/>
      <c r="E47" s="273"/>
      <c r="F47" s="890"/>
      <c r="AB47" s="214"/>
      <c r="AC47" s="214" t="s">
        <v>5111</v>
      </c>
      <c r="AD47" s="891" t="s">
        <v>5112</v>
      </c>
      <c r="AK47" s="234"/>
      <c r="AQ47" s="234" t="s">
        <v>5285</v>
      </c>
      <c r="AV47" s="234"/>
      <c r="BH47" s="234"/>
      <c r="BK47" s="648" t="s">
        <v>2018</v>
      </c>
      <c r="BM47" s="273"/>
    </row>
    <row r="48" spans="1:76" s="891" customFormat="1" ht="18" customHeight="1">
      <c r="A48" s="893" t="s">
        <v>2056</v>
      </c>
      <c r="B48" s="894" t="s">
        <v>5110</v>
      </c>
      <c r="C48" s="894"/>
      <c r="D48" s="894"/>
      <c r="E48" s="273"/>
      <c r="F48" s="890"/>
      <c r="J48" s="895"/>
      <c r="L48" s="895"/>
      <c r="O48" s="895"/>
      <c r="Q48" s="895"/>
      <c r="T48" s="895"/>
      <c r="V48" s="895"/>
      <c r="Y48" s="895"/>
      <c r="AA48" s="895"/>
      <c r="AB48" s="896"/>
      <c r="AC48" s="896" t="s">
        <v>5138</v>
      </c>
      <c r="AD48" s="895" t="s">
        <v>6835</v>
      </c>
      <c r="AE48" s="895"/>
      <c r="AI48" s="895"/>
      <c r="AK48" s="234"/>
      <c r="AN48" s="895"/>
      <c r="AP48" s="895"/>
      <c r="AQ48" s="234" t="s">
        <v>1647</v>
      </c>
      <c r="AS48" s="895"/>
      <c r="AU48" s="895"/>
      <c r="AV48" s="234"/>
      <c r="BA48" s="648" t="s">
        <v>4491</v>
      </c>
      <c r="BC48" s="895"/>
      <c r="BG48" s="895"/>
      <c r="BH48" s="234"/>
      <c r="BK48" s="648"/>
      <c r="BL48" s="305" t="s">
        <v>3820</v>
      </c>
      <c r="BM48" s="273"/>
    </row>
    <row r="49" spans="1:76" s="895" customFormat="1" ht="18" customHeight="1">
      <c r="A49" s="896" t="s">
        <v>5114</v>
      </c>
      <c r="B49" s="894" t="s">
        <v>5137</v>
      </c>
      <c r="C49" s="894"/>
      <c r="D49" s="894"/>
      <c r="E49" s="273"/>
      <c r="G49" s="190" t="s">
        <v>5922</v>
      </c>
      <c r="AB49" s="896"/>
      <c r="AC49" s="896" t="s">
        <v>3132</v>
      </c>
      <c r="AD49" s="895" t="s">
        <v>3694</v>
      </c>
      <c r="AG49" s="28"/>
      <c r="AK49" s="234"/>
      <c r="AQ49" s="234" t="s">
        <v>1648</v>
      </c>
      <c r="AV49" s="234"/>
      <c r="BA49" s="95" t="s">
        <v>1496</v>
      </c>
      <c r="BE49" s="1"/>
      <c r="BF49" s="1"/>
      <c r="BH49" s="234"/>
      <c r="BK49" s="190" t="s">
        <v>3072</v>
      </c>
      <c r="BM49" s="273"/>
    </row>
    <row r="50" spans="1:76" s="895" customFormat="1" ht="18" customHeight="1">
      <c r="B50" s="190" t="s">
        <v>846</v>
      </c>
      <c r="E50" s="23"/>
      <c r="F50" s="897"/>
      <c r="AD50" s="895" t="s">
        <v>5108</v>
      </c>
      <c r="AG50" s="28"/>
      <c r="AK50" s="305"/>
      <c r="AQ50" s="234" t="s">
        <v>3000</v>
      </c>
      <c r="AV50" s="234"/>
      <c r="BA50" s="190" t="s">
        <v>2689</v>
      </c>
      <c r="BH50" s="234"/>
      <c r="BM50" s="23"/>
    </row>
    <row r="51" spans="1:76" s="895" customFormat="1" ht="18" customHeight="1">
      <c r="B51" s="898"/>
      <c r="E51" s="23"/>
      <c r="F51" s="897"/>
      <c r="J51" s="28"/>
      <c r="L51" s="28"/>
      <c r="O51" s="28"/>
      <c r="Q51" s="28"/>
      <c r="T51" s="28"/>
      <c r="V51" s="28"/>
      <c r="Y51" s="28"/>
      <c r="AA51" s="28"/>
      <c r="AB51" s="28"/>
      <c r="AC51" s="28"/>
      <c r="AE51" s="28"/>
      <c r="AG51" s="28"/>
      <c r="AI51" s="28"/>
      <c r="AM51" s="28"/>
      <c r="AN51" s="28"/>
      <c r="AP51" s="28"/>
      <c r="AR51" s="28"/>
      <c r="AS51" s="28"/>
      <c r="AU51" s="28"/>
      <c r="BC51" s="28"/>
      <c r="BG51" s="28"/>
      <c r="BM51" s="23"/>
    </row>
    <row r="52" spans="1:76" s="11" customFormat="1" ht="39.75" customHeight="1">
      <c r="A52" s="128" t="s">
        <v>3984</v>
      </c>
      <c r="B52" s="254" t="s">
        <v>56</v>
      </c>
      <c r="C52" s="128" t="s">
        <v>1520</v>
      </c>
      <c r="D52" s="128">
        <v>25</v>
      </c>
      <c r="E52" s="128">
        <v>4401</v>
      </c>
      <c r="F52" s="254" t="s">
        <v>1289</v>
      </c>
      <c r="G52" s="128" t="s">
        <v>2223</v>
      </c>
      <c r="H52" s="128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/>
      <c r="AI52" s="91"/>
      <c r="AJ52" s="91"/>
      <c r="AK52" s="91"/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128">
        <v>4401</v>
      </c>
      <c r="BN52" s="91"/>
    </row>
    <row r="53" spans="1:76" s="11" customFormat="1" ht="39.75" customHeight="1">
      <c r="A53" s="128" t="s">
        <v>1960</v>
      </c>
      <c r="B53" s="254" t="s">
        <v>699</v>
      </c>
      <c r="C53" s="128" t="s">
        <v>4129</v>
      </c>
      <c r="D53" s="128">
        <v>31</v>
      </c>
      <c r="E53" s="128">
        <v>4402</v>
      </c>
      <c r="F53" s="254" t="s">
        <v>57</v>
      </c>
      <c r="G53" s="128" t="s">
        <v>2222</v>
      </c>
      <c r="H53" s="128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91"/>
      <c r="BC53" s="91"/>
      <c r="BD53" s="91"/>
      <c r="BE53" s="91"/>
      <c r="BF53" s="91"/>
      <c r="BG53" s="91"/>
      <c r="BH53" s="91"/>
      <c r="BI53" s="91"/>
      <c r="BJ53" s="91"/>
      <c r="BK53" s="91"/>
      <c r="BL53" s="91"/>
      <c r="BM53" s="128">
        <v>4402</v>
      </c>
      <c r="BN53" s="91"/>
    </row>
    <row r="54" spans="1:76" s="11" customFormat="1" ht="39.75" customHeight="1">
      <c r="A54" s="128" t="s">
        <v>2460</v>
      </c>
      <c r="B54" s="254" t="s">
        <v>58</v>
      </c>
      <c r="C54" s="128" t="s">
        <v>5879</v>
      </c>
      <c r="D54" s="128">
        <v>58</v>
      </c>
      <c r="E54" s="128">
        <v>4403</v>
      </c>
      <c r="F54" s="254" t="s">
        <v>59</v>
      </c>
      <c r="G54" s="128"/>
      <c r="H54" s="128" t="s">
        <v>2248</v>
      </c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  <c r="BA54" s="91"/>
      <c r="BB54" s="91"/>
      <c r="BC54" s="91"/>
      <c r="BD54" s="91"/>
      <c r="BE54" s="91"/>
      <c r="BF54" s="91"/>
      <c r="BG54" s="91"/>
      <c r="BH54" s="91"/>
      <c r="BI54" s="91"/>
      <c r="BJ54" s="91"/>
      <c r="BK54" s="91"/>
      <c r="BL54" s="91"/>
      <c r="BM54" s="128">
        <v>4403</v>
      </c>
      <c r="BN54" s="91"/>
    </row>
    <row r="55" spans="1:76" s="11" customFormat="1" ht="39.75" customHeight="1">
      <c r="A55" s="128" t="s">
        <v>3984</v>
      </c>
      <c r="B55" s="254" t="s">
        <v>2203</v>
      </c>
      <c r="C55" s="128" t="s">
        <v>4129</v>
      </c>
      <c r="D55" s="128">
        <v>65</v>
      </c>
      <c r="E55" s="128">
        <v>4404</v>
      </c>
      <c r="F55" s="254" t="s">
        <v>60</v>
      </c>
      <c r="G55" s="128"/>
      <c r="H55" s="128" t="s">
        <v>4265</v>
      </c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/>
      <c r="AI55" s="91"/>
      <c r="AJ55" s="91"/>
      <c r="AK55" s="91"/>
      <c r="AL55" s="91"/>
      <c r="AM55" s="91"/>
      <c r="AN55" s="91"/>
      <c r="AO55" s="91"/>
      <c r="AP55" s="91"/>
      <c r="AQ55" s="91"/>
      <c r="AR55" s="91"/>
      <c r="AS55" s="91"/>
      <c r="AT55" s="91"/>
      <c r="AU55" s="91"/>
      <c r="AV55" s="91"/>
      <c r="AW55" s="91"/>
      <c r="AX55" s="91"/>
      <c r="AY55" s="91"/>
      <c r="AZ55" s="91"/>
      <c r="BA55" s="91"/>
      <c r="BB55" s="91"/>
      <c r="BC55" s="91"/>
      <c r="BD55" s="91"/>
      <c r="BE55" s="91"/>
      <c r="BF55" s="91"/>
      <c r="BG55" s="91"/>
      <c r="BH55" s="91"/>
      <c r="BI55" s="91"/>
      <c r="BJ55" s="91"/>
      <c r="BK55" s="91"/>
      <c r="BL55" s="91"/>
      <c r="BM55" s="128">
        <v>4404</v>
      </c>
      <c r="BN55" s="91"/>
    </row>
    <row r="56" spans="1:76" s="11" customFormat="1" ht="39.75" customHeight="1">
      <c r="A56" s="128" t="s">
        <v>4129</v>
      </c>
      <c r="B56" s="254" t="s">
        <v>61</v>
      </c>
      <c r="C56" s="128" t="s">
        <v>1520</v>
      </c>
      <c r="D56" s="128">
        <v>116</v>
      </c>
      <c r="E56" s="128">
        <v>4405</v>
      </c>
      <c r="F56" s="254" t="s">
        <v>62</v>
      </c>
      <c r="G56" s="128" t="s">
        <v>63</v>
      </c>
      <c r="H56" s="128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/>
      <c r="AI56" s="91"/>
      <c r="AJ56" s="91"/>
      <c r="AK56" s="91"/>
      <c r="AL56" s="91"/>
      <c r="AM56" s="91"/>
      <c r="AN56" s="91"/>
      <c r="AO56" s="91"/>
      <c r="AP56" s="91"/>
      <c r="AQ56" s="91"/>
      <c r="AR56" s="91"/>
      <c r="AS56" s="91"/>
      <c r="AT56" s="91"/>
      <c r="AU56" s="91"/>
      <c r="AV56" s="91"/>
      <c r="AW56" s="91"/>
      <c r="AX56" s="91"/>
      <c r="AY56" s="91"/>
      <c r="AZ56" s="91"/>
      <c r="BA56" s="91"/>
      <c r="BB56" s="91"/>
      <c r="BC56" s="91"/>
      <c r="BD56" s="91"/>
      <c r="BE56" s="91"/>
      <c r="BF56" s="91"/>
      <c r="BG56" s="91"/>
      <c r="BH56" s="91"/>
      <c r="BI56" s="91"/>
      <c r="BJ56" s="91"/>
      <c r="BK56" s="91"/>
      <c r="BL56" s="91"/>
      <c r="BM56" s="128">
        <v>4405</v>
      </c>
      <c r="BN56" s="91"/>
    </row>
    <row r="57" spans="1:76" s="11" customFormat="1" ht="39.75" customHeight="1">
      <c r="A57" s="128" t="s">
        <v>2460</v>
      </c>
      <c r="B57" s="254" t="s">
        <v>127</v>
      </c>
      <c r="C57" s="128" t="s">
        <v>2027</v>
      </c>
      <c r="D57" s="128">
        <v>125</v>
      </c>
      <c r="E57" s="128">
        <v>4406</v>
      </c>
      <c r="F57" s="254" t="s">
        <v>128</v>
      </c>
      <c r="G57" s="128" t="s">
        <v>129</v>
      </c>
      <c r="H57" s="128" t="s">
        <v>4265</v>
      </c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/>
      <c r="AI57" s="91"/>
      <c r="AJ57" s="91"/>
      <c r="AK57" s="91"/>
      <c r="AL57" s="91"/>
      <c r="AM57" s="91"/>
      <c r="AN57" s="91"/>
      <c r="AO57" s="91"/>
      <c r="AP57" s="91"/>
      <c r="AQ57" s="91"/>
      <c r="AR57" s="91"/>
      <c r="AS57" s="91"/>
      <c r="AT57" s="91"/>
      <c r="AU57" s="91"/>
      <c r="AV57" s="91"/>
      <c r="AW57" s="91"/>
      <c r="AX57" s="91"/>
      <c r="AY57" s="91"/>
      <c r="AZ57" s="91"/>
      <c r="BA57" s="91"/>
      <c r="BB57" s="91"/>
      <c r="BC57" s="91"/>
      <c r="BD57" s="91"/>
      <c r="BE57" s="91"/>
      <c r="BF57" s="91"/>
      <c r="BG57" s="91"/>
      <c r="BH57" s="91"/>
      <c r="BI57" s="91"/>
      <c r="BJ57" s="91"/>
      <c r="BK57" s="91"/>
      <c r="BL57" s="91"/>
      <c r="BM57" s="128">
        <v>4406</v>
      </c>
      <c r="BN57" s="91"/>
    </row>
    <row r="58" spans="1:76" s="11" customFormat="1" ht="39.75" customHeight="1">
      <c r="A58" s="128" t="s">
        <v>4129</v>
      </c>
      <c r="B58" s="254" t="s">
        <v>2221</v>
      </c>
      <c r="C58" s="128" t="s">
        <v>4129</v>
      </c>
      <c r="D58" s="128">
        <v>228</v>
      </c>
      <c r="E58" s="128">
        <v>4407</v>
      </c>
      <c r="F58" s="254" t="s">
        <v>130</v>
      </c>
      <c r="G58" s="128" t="s">
        <v>131</v>
      </c>
      <c r="H58" s="128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AY58" s="91"/>
      <c r="AZ58" s="91"/>
      <c r="BA58" s="91"/>
      <c r="BB58" s="91"/>
      <c r="BC58" s="91"/>
      <c r="BD58" s="91"/>
      <c r="BE58" s="91"/>
      <c r="BF58" s="91"/>
      <c r="BG58" s="91"/>
      <c r="BH58" s="91"/>
      <c r="BI58" s="91"/>
      <c r="BJ58" s="91"/>
      <c r="BK58" s="91"/>
      <c r="BL58" s="91"/>
      <c r="BM58" s="128">
        <v>4407</v>
      </c>
      <c r="BN58" s="91"/>
    </row>
    <row r="59" spans="1:76" s="11" customFormat="1" ht="39.75" customHeight="1">
      <c r="A59" s="128" t="s">
        <v>3071</v>
      </c>
      <c r="B59" s="254" t="s">
        <v>132</v>
      </c>
      <c r="C59" s="128" t="s">
        <v>4129</v>
      </c>
      <c r="D59" s="128">
        <v>226</v>
      </c>
      <c r="E59" s="128">
        <v>4408</v>
      </c>
      <c r="F59" s="254" t="s">
        <v>133</v>
      </c>
      <c r="G59" s="128" t="s">
        <v>134</v>
      </c>
      <c r="H59" s="128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AY59" s="91"/>
      <c r="AZ59" s="91"/>
      <c r="BA59" s="91"/>
      <c r="BB59" s="91"/>
      <c r="BC59" s="91"/>
      <c r="BD59" s="91"/>
      <c r="BE59" s="91"/>
      <c r="BF59" s="91"/>
      <c r="BG59" s="91"/>
      <c r="BH59" s="91"/>
      <c r="BI59" s="91"/>
      <c r="BJ59" s="91"/>
      <c r="BK59" s="91"/>
      <c r="BL59" s="91"/>
      <c r="BM59" s="128">
        <v>4408</v>
      </c>
      <c r="BN59" s="91"/>
    </row>
    <row r="60" spans="1:76" s="11" customFormat="1" ht="39.75" customHeight="1">
      <c r="A60" s="128" t="s">
        <v>4059</v>
      </c>
      <c r="B60" s="254" t="s">
        <v>2206</v>
      </c>
      <c r="C60" s="128" t="s">
        <v>5879</v>
      </c>
      <c r="D60" s="128">
        <v>69</v>
      </c>
      <c r="E60" s="128">
        <v>4409</v>
      </c>
      <c r="F60" s="254" t="s">
        <v>135</v>
      </c>
      <c r="G60" s="128" t="s">
        <v>2222</v>
      </c>
      <c r="H60" s="128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1"/>
      <c r="AK60" s="91"/>
      <c r="AL60" s="91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91"/>
      <c r="AZ60" s="91"/>
      <c r="BA60" s="91"/>
      <c r="BB60" s="91"/>
      <c r="BC60" s="91"/>
      <c r="BD60" s="91"/>
      <c r="BE60" s="91"/>
      <c r="BF60" s="91"/>
      <c r="BG60" s="91"/>
      <c r="BH60" s="91"/>
      <c r="BI60" s="91"/>
      <c r="BJ60" s="91"/>
      <c r="BK60" s="91"/>
      <c r="BL60" s="91"/>
      <c r="BM60" s="128">
        <v>4409</v>
      </c>
      <c r="BN60" s="91"/>
    </row>
    <row r="61" spans="1:76" s="12" customFormat="1" ht="39.75" customHeight="1">
      <c r="A61" s="128" t="s">
        <v>3321</v>
      </c>
      <c r="B61" s="254" t="s">
        <v>3362</v>
      </c>
      <c r="C61" s="128" t="s">
        <v>1520</v>
      </c>
      <c r="D61" s="128">
        <v>110</v>
      </c>
      <c r="E61" s="128">
        <v>4410</v>
      </c>
      <c r="F61" s="254" t="s">
        <v>136</v>
      </c>
      <c r="G61" s="128"/>
      <c r="H61" s="128" t="s">
        <v>789</v>
      </c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  <c r="AY61" s="91"/>
      <c r="AZ61" s="91"/>
      <c r="BA61" s="91"/>
      <c r="BB61" s="91"/>
      <c r="BC61" s="91"/>
      <c r="BD61" s="91"/>
      <c r="BE61" s="91"/>
      <c r="BF61" s="91"/>
      <c r="BG61" s="91"/>
      <c r="BH61" s="91"/>
      <c r="BI61" s="91"/>
      <c r="BJ61" s="91"/>
      <c r="BK61" s="91"/>
      <c r="BL61" s="91"/>
      <c r="BM61" s="128">
        <v>4410</v>
      </c>
      <c r="BN61" s="91"/>
      <c r="BO61" s="11"/>
      <c r="BP61" s="11"/>
      <c r="BQ61" s="11"/>
      <c r="BR61" s="11"/>
      <c r="BS61" s="11"/>
      <c r="BT61" s="11"/>
      <c r="BU61" s="11"/>
      <c r="BV61" s="11"/>
      <c r="BW61" s="11"/>
      <c r="BX61" s="11"/>
    </row>
    <row r="62" spans="1:76" s="12" customFormat="1" ht="39.75" customHeight="1">
      <c r="A62" s="128" t="s">
        <v>2460</v>
      </c>
      <c r="B62" s="254" t="s">
        <v>5794</v>
      </c>
      <c r="C62" s="128" t="s">
        <v>2027</v>
      </c>
      <c r="D62" s="128">
        <v>107</v>
      </c>
      <c r="E62" s="128">
        <v>4411</v>
      </c>
      <c r="F62" s="254" t="s">
        <v>137</v>
      </c>
      <c r="G62" s="128"/>
      <c r="H62" s="128" t="s">
        <v>4265</v>
      </c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  <c r="AY62" s="91"/>
      <c r="AZ62" s="91"/>
      <c r="BA62" s="91"/>
      <c r="BB62" s="91"/>
      <c r="BC62" s="91"/>
      <c r="BD62" s="91"/>
      <c r="BE62" s="91"/>
      <c r="BF62" s="91"/>
      <c r="BG62" s="91"/>
      <c r="BH62" s="91"/>
      <c r="BI62" s="91"/>
      <c r="BJ62" s="91"/>
      <c r="BK62" s="91"/>
      <c r="BL62" s="91"/>
      <c r="BM62" s="128">
        <v>4411</v>
      </c>
      <c r="BN62" s="91"/>
    </row>
    <row r="63" spans="1:76" s="12" customFormat="1" ht="39.75" customHeight="1">
      <c r="A63" s="128" t="s">
        <v>1960</v>
      </c>
      <c r="B63" s="254" t="s">
        <v>4258</v>
      </c>
      <c r="C63" s="128" t="s">
        <v>1520</v>
      </c>
      <c r="D63" s="128">
        <v>102</v>
      </c>
      <c r="E63" s="128">
        <v>4412</v>
      </c>
      <c r="F63" s="254" t="s">
        <v>138</v>
      </c>
      <c r="G63" s="128"/>
      <c r="H63" s="128" t="s">
        <v>2248</v>
      </c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/>
      <c r="AI63" s="91"/>
      <c r="AJ63" s="91"/>
      <c r="AK63" s="91"/>
      <c r="AL63" s="91"/>
      <c r="AM63" s="91"/>
      <c r="AN63" s="91"/>
      <c r="AO63" s="91"/>
      <c r="AP63" s="91"/>
      <c r="AQ63" s="91"/>
      <c r="AR63" s="91"/>
      <c r="AS63" s="91"/>
      <c r="AT63" s="91"/>
      <c r="AU63" s="91"/>
      <c r="AV63" s="91"/>
      <c r="AW63" s="91"/>
      <c r="AX63" s="91"/>
      <c r="AY63" s="91"/>
      <c r="AZ63" s="91"/>
      <c r="BA63" s="91"/>
      <c r="BB63" s="91"/>
      <c r="BC63" s="91"/>
      <c r="BD63" s="91"/>
      <c r="BE63" s="91"/>
      <c r="BF63" s="91"/>
      <c r="BG63" s="91"/>
      <c r="BH63" s="91"/>
      <c r="BI63" s="91"/>
      <c r="BJ63" s="91"/>
      <c r="BK63" s="91"/>
      <c r="BL63" s="91"/>
      <c r="BM63" s="128">
        <v>4412</v>
      </c>
      <c r="BN63" s="91"/>
    </row>
    <row r="64" spans="1:76" s="11" customFormat="1" ht="39.75" customHeight="1">
      <c r="A64" s="128" t="s">
        <v>2460</v>
      </c>
      <c r="B64" s="254" t="s">
        <v>5024</v>
      </c>
      <c r="C64" s="128" t="s">
        <v>4129</v>
      </c>
      <c r="D64" s="128">
        <v>114</v>
      </c>
      <c r="E64" s="128">
        <v>4413</v>
      </c>
      <c r="F64" s="254" t="s">
        <v>139</v>
      </c>
      <c r="G64" s="128"/>
      <c r="H64" s="128" t="s">
        <v>789</v>
      </c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/>
      <c r="AI64" s="91"/>
      <c r="AJ64" s="91"/>
      <c r="AK64" s="91"/>
      <c r="AL64" s="91"/>
      <c r="AM64" s="91"/>
      <c r="AN64" s="91"/>
      <c r="AO64" s="91"/>
      <c r="AP64" s="91"/>
      <c r="AQ64" s="91"/>
      <c r="AR64" s="91"/>
      <c r="AS64" s="91"/>
      <c r="AT64" s="91"/>
      <c r="AU64" s="91"/>
      <c r="AV64" s="91"/>
      <c r="AW64" s="91"/>
      <c r="AX64" s="91"/>
      <c r="AY64" s="91"/>
      <c r="AZ64" s="91"/>
      <c r="BA64" s="91"/>
      <c r="BB64" s="91"/>
      <c r="BC64" s="91"/>
      <c r="BD64" s="91"/>
      <c r="BE64" s="91"/>
      <c r="BF64" s="91"/>
      <c r="BG64" s="91"/>
      <c r="BH64" s="91"/>
      <c r="BI64" s="91"/>
      <c r="BJ64" s="91"/>
      <c r="BK64" s="91"/>
      <c r="BL64" s="91"/>
      <c r="BM64" s="128">
        <v>4413</v>
      </c>
      <c r="BN64" s="91"/>
    </row>
    <row r="65" spans="1:66" s="11" customFormat="1" ht="39.75" customHeight="1">
      <c r="A65" s="128" t="s">
        <v>3035</v>
      </c>
      <c r="B65" s="254" t="s">
        <v>140</v>
      </c>
      <c r="C65" s="128" t="s">
        <v>5879</v>
      </c>
      <c r="D65" s="128">
        <v>56</v>
      </c>
      <c r="E65" s="128">
        <v>4414</v>
      </c>
      <c r="F65" s="254" t="s">
        <v>141</v>
      </c>
      <c r="G65" s="128"/>
      <c r="H65" s="128" t="s">
        <v>789</v>
      </c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91"/>
      <c r="AM65" s="91"/>
      <c r="AN65" s="91"/>
      <c r="AO65" s="91"/>
      <c r="AP65" s="91"/>
      <c r="AQ65" s="91"/>
      <c r="AR65" s="91"/>
      <c r="AS65" s="91"/>
      <c r="AT65" s="91"/>
      <c r="AU65" s="91"/>
      <c r="AV65" s="91"/>
      <c r="AW65" s="91"/>
      <c r="AX65" s="91"/>
      <c r="AY65" s="91"/>
      <c r="AZ65" s="91"/>
      <c r="BA65" s="91"/>
      <c r="BB65" s="91"/>
      <c r="BC65" s="91"/>
      <c r="BD65" s="91"/>
      <c r="BE65" s="91"/>
      <c r="BF65" s="91"/>
      <c r="BG65" s="91"/>
      <c r="BH65" s="91"/>
      <c r="BI65" s="91"/>
      <c r="BJ65" s="91"/>
      <c r="BK65" s="91"/>
      <c r="BL65" s="91"/>
      <c r="BM65" s="128">
        <v>4414</v>
      </c>
      <c r="BN65" s="91"/>
    </row>
    <row r="66" spans="1:66" s="11" customFormat="1" ht="39.75" customHeight="1">
      <c r="A66" s="128" t="s">
        <v>3984</v>
      </c>
      <c r="B66" s="254" t="s">
        <v>2224</v>
      </c>
      <c r="C66" s="128" t="s">
        <v>7400</v>
      </c>
      <c r="D66" s="128">
        <v>202</v>
      </c>
      <c r="E66" s="128">
        <v>4415</v>
      </c>
      <c r="F66" s="254" t="s">
        <v>142</v>
      </c>
      <c r="G66" s="128"/>
      <c r="H66" s="128" t="s">
        <v>4265</v>
      </c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  <c r="AN66" s="91"/>
      <c r="AO66" s="91"/>
      <c r="AP66" s="91"/>
      <c r="AQ66" s="91"/>
      <c r="AR66" s="91"/>
      <c r="AS66" s="91"/>
      <c r="AT66" s="91"/>
      <c r="AU66" s="91"/>
      <c r="AV66" s="91"/>
      <c r="AW66" s="91"/>
      <c r="AX66" s="91"/>
      <c r="AY66" s="91"/>
      <c r="AZ66" s="91"/>
      <c r="BA66" s="91"/>
      <c r="BB66" s="91"/>
      <c r="BC66" s="91"/>
      <c r="BD66" s="91"/>
      <c r="BE66" s="91"/>
      <c r="BF66" s="91"/>
      <c r="BG66" s="91"/>
      <c r="BH66" s="91"/>
      <c r="BI66" s="91"/>
      <c r="BJ66" s="91"/>
      <c r="BK66" s="91"/>
      <c r="BL66" s="91"/>
      <c r="BM66" s="128">
        <v>4415</v>
      </c>
      <c r="BN66" s="91"/>
    </row>
    <row r="67" spans="1:66" s="11" customFormat="1" ht="39.75" customHeight="1">
      <c r="A67" s="128"/>
      <c r="B67" s="254"/>
      <c r="C67" s="128"/>
      <c r="D67" s="128"/>
      <c r="E67" s="128"/>
      <c r="F67" s="254"/>
      <c r="G67" s="128"/>
      <c r="H67" s="128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AR67" s="91"/>
      <c r="AS67" s="91"/>
      <c r="AT67" s="91"/>
      <c r="AU67" s="91"/>
      <c r="AV67" s="91"/>
      <c r="AW67" s="91"/>
      <c r="AX67" s="91"/>
      <c r="AY67" s="91"/>
      <c r="AZ67" s="91"/>
      <c r="BA67" s="91"/>
      <c r="BB67" s="91"/>
      <c r="BC67" s="91"/>
      <c r="BD67" s="91"/>
      <c r="BE67" s="91"/>
      <c r="BF67" s="91"/>
      <c r="BG67" s="91"/>
      <c r="BH67" s="91"/>
      <c r="BI67" s="91"/>
      <c r="BJ67" s="91"/>
      <c r="BK67" s="91"/>
      <c r="BL67" s="91"/>
      <c r="BM67" s="128"/>
      <c r="BN67" s="91"/>
    </row>
    <row r="68" spans="1:66" s="11" customFormat="1" ht="39.75" customHeight="1">
      <c r="A68" s="128"/>
      <c r="B68" s="254"/>
      <c r="C68" s="128"/>
      <c r="D68" s="128"/>
      <c r="E68" s="128"/>
      <c r="F68" s="254"/>
      <c r="G68" s="128"/>
      <c r="H68" s="128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91"/>
      <c r="AM68" s="91"/>
      <c r="AN68" s="91"/>
      <c r="AO68" s="91"/>
      <c r="AP68" s="91"/>
      <c r="AQ68" s="91"/>
      <c r="AR68" s="91"/>
      <c r="AS68" s="91"/>
      <c r="AT68" s="91"/>
      <c r="AU68" s="91"/>
      <c r="AV68" s="91"/>
      <c r="AW68" s="91"/>
      <c r="AX68" s="91"/>
      <c r="AY68" s="91"/>
      <c r="AZ68" s="91"/>
      <c r="BA68" s="91"/>
      <c r="BB68" s="91"/>
      <c r="BC68" s="91"/>
      <c r="BD68" s="91"/>
      <c r="BE68" s="91"/>
      <c r="BF68" s="91"/>
      <c r="BG68" s="91"/>
      <c r="BH68" s="91"/>
      <c r="BI68" s="91"/>
      <c r="BJ68" s="91"/>
      <c r="BK68" s="91"/>
      <c r="BL68" s="91"/>
      <c r="BM68" s="128"/>
      <c r="BN68" s="91"/>
    </row>
    <row r="69" spans="1:66" s="11" customFormat="1" ht="39.75" customHeight="1">
      <c r="A69" s="128"/>
      <c r="B69" s="128"/>
      <c r="C69" s="128"/>
      <c r="D69" s="128"/>
      <c r="E69" s="128"/>
      <c r="F69" s="254"/>
      <c r="G69" s="254"/>
      <c r="H69" s="128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P69" s="91"/>
      <c r="AQ69" s="91"/>
      <c r="AR69" s="91"/>
      <c r="AS69" s="91"/>
      <c r="AT69" s="91"/>
      <c r="AU69" s="91"/>
      <c r="AV69" s="91"/>
      <c r="AW69" s="91"/>
      <c r="AX69" s="91"/>
      <c r="AY69" s="91"/>
      <c r="AZ69" s="91"/>
      <c r="BA69" s="91"/>
      <c r="BB69" s="91"/>
      <c r="BC69" s="91"/>
      <c r="BD69" s="91"/>
      <c r="BE69" s="91"/>
      <c r="BF69" s="91"/>
      <c r="BG69" s="91"/>
      <c r="BH69" s="91"/>
      <c r="BI69" s="91"/>
      <c r="BJ69" s="91"/>
      <c r="BK69" s="91"/>
      <c r="BL69" s="91"/>
      <c r="BM69" s="128"/>
      <c r="BN69" s="91"/>
    </row>
    <row r="70" spans="1:66" s="11" customFormat="1" ht="39.75" customHeight="1">
      <c r="A70" s="128"/>
      <c r="B70" s="254"/>
      <c r="C70" s="254"/>
      <c r="D70" s="254"/>
      <c r="E70" s="785"/>
      <c r="F70" s="254"/>
      <c r="G70" s="254"/>
      <c r="H70" s="254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  <c r="AG70" s="91"/>
      <c r="AH70" s="91"/>
      <c r="AI70" s="91"/>
      <c r="AJ70" s="91"/>
      <c r="AK70" s="91"/>
      <c r="AL70" s="91"/>
      <c r="AM70" s="91"/>
      <c r="AN70" s="91"/>
      <c r="AO70" s="91"/>
      <c r="AP70" s="91"/>
      <c r="AQ70" s="91"/>
      <c r="AR70" s="91"/>
      <c r="AS70" s="91"/>
      <c r="AT70" s="91"/>
      <c r="AU70" s="91"/>
      <c r="AV70" s="91"/>
      <c r="AW70" s="91"/>
      <c r="AX70" s="91"/>
      <c r="AY70" s="91"/>
      <c r="AZ70" s="91"/>
      <c r="BA70" s="91"/>
      <c r="BB70" s="91"/>
      <c r="BC70" s="91"/>
      <c r="BD70" s="91"/>
      <c r="BE70" s="91"/>
      <c r="BF70" s="91"/>
      <c r="BG70" s="91"/>
      <c r="BH70" s="91"/>
      <c r="BI70" s="91"/>
      <c r="BJ70" s="91"/>
      <c r="BK70" s="91"/>
      <c r="BL70" s="91"/>
      <c r="BM70" s="785"/>
      <c r="BN70" s="91"/>
    </row>
    <row r="71" spans="1:66" s="47" customFormat="1" ht="18" customHeight="1">
      <c r="B71" s="149"/>
      <c r="E71" s="18"/>
      <c r="F71" s="161"/>
      <c r="BM71" s="18"/>
    </row>
    <row r="72" spans="1:66" s="47" customFormat="1" ht="18" customHeight="1">
      <c r="B72" s="149"/>
      <c r="E72" s="18"/>
      <c r="F72" s="161"/>
      <c r="AB72" s="164"/>
      <c r="AC72" s="164" t="s">
        <v>5111</v>
      </c>
      <c r="AD72" s="47" t="s">
        <v>5112</v>
      </c>
      <c r="AK72" s="111"/>
      <c r="AQ72" s="111" t="s">
        <v>5113</v>
      </c>
      <c r="AV72" s="111" t="s">
        <v>5113</v>
      </c>
      <c r="BH72" s="111"/>
      <c r="BK72" s="648" t="s">
        <v>2018</v>
      </c>
      <c r="BM72" s="18"/>
    </row>
    <row r="73" spans="1:66" s="47" customFormat="1" ht="18" customHeight="1">
      <c r="A73" s="162" t="s">
        <v>2056</v>
      </c>
      <c r="B73" s="163" t="s">
        <v>5110</v>
      </c>
      <c r="C73" s="163"/>
      <c r="D73" s="163"/>
      <c r="E73" s="18"/>
      <c r="F73" s="161"/>
      <c r="J73"/>
      <c r="L73"/>
      <c r="O73"/>
      <c r="Q73"/>
      <c r="T73"/>
      <c r="V73"/>
      <c r="Y73"/>
      <c r="AA73"/>
      <c r="AB73" s="165"/>
      <c r="AC73" s="165" t="s">
        <v>5138</v>
      </c>
      <c r="AD73" t="s">
        <v>6835</v>
      </c>
      <c r="AE73"/>
      <c r="AI73"/>
      <c r="AK73" s="111"/>
      <c r="AN73"/>
      <c r="AP73"/>
      <c r="AQ73" s="111" t="s">
        <v>6836</v>
      </c>
      <c r="AS73"/>
      <c r="AU73"/>
      <c r="AV73" s="111" t="s">
        <v>6836</v>
      </c>
      <c r="BA73" s="648" t="s">
        <v>4491</v>
      </c>
      <c r="BC73"/>
      <c r="BG73"/>
      <c r="BH73" s="111"/>
      <c r="BK73" s="648"/>
      <c r="BL73" s="100" t="s">
        <v>3820</v>
      </c>
      <c r="BM73" s="18"/>
    </row>
    <row r="74" spans="1:66" ht="18" customHeight="1">
      <c r="A74" s="165" t="s">
        <v>5114</v>
      </c>
      <c r="B74" s="163" t="s">
        <v>5137</v>
      </c>
      <c r="C74" s="163"/>
      <c r="D74" s="163"/>
      <c r="E74" s="18"/>
      <c r="F74"/>
      <c r="G74" s="166" t="s">
        <v>143</v>
      </c>
      <c r="H74"/>
      <c r="AB74" s="165"/>
      <c r="AC74" s="165" t="s">
        <v>3132</v>
      </c>
      <c r="AD74" t="s">
        <v>3694</v>
      </c>
      <c r="AG74" s="36"/>
      <c r="AK74" s="111"/>
      <c r="AQ74" s="111" t="s">
        <v>686</v>
      </c>
      <c r="AV74" s="111" t="s">
        <v>686</v>
      </c>
      <c r="BA74" s="95" t="s">
        <v>1496</v>
      </c>
      <c r="BE74" s="13"/>
      <c r="BF74" s="13"/>
      <c r="BH74" s="111"/>
      <c r="BK74" s="166" t="s">
        <v>3072</v>
      </c>
      <c r="BM74" s="18"/>
    </row>
    <row r="75" spans="1:66" ht="18" customHeight="1">
      <c r="B75" s="166" t="s">
        <v>3131</v>
      </c>
      <c r="E75" s="43"/>
      <c r="F75" s="119"/>
      <c r="G75"/>
      <c r="H75"/>
      <c r="AD75" t="s">
        <v>5108</v>
      </c>
      <c r="AG75" s="36"/>
      <c r="AK75" s="100"/>
      <c r="AQ75" s="111" t="s">
        <v>1989</v>
      </c>
      <c r="AV75" s="111" t="s">
        <v>1989</v>
      </c>
      <c r="BA75" s="166" t="s">
        <v>2689</v>
      </c>
      <c r="BH75" s="111"/>
      <c r="BM75" s="43"/>
    </row>
    <row r="76" spans="1:66" ht="18" customHeight="1">
      <c r="B76" s="125"/>
      <c r="E76" s="43"/>
      <c r="F76" s="119"/>
      <c r="G76"/>
      <c r="H76"/>
      <c r="J76" s="36"/>
      <c r="L76" s="36"/>
      <c r="O76" s="36"/>
      <c r="Q76" s="36"/>
      <c r="T76" s="36"/>
      <c r="V76" s="36"/>
      <c r="Y76" s="36"/>
      <c r="AA76" s="36"/>
      <c r="AB76" s="36"/>
      <c r="AC76" s="36"/>
      <c r="AE76" s="36"/>
      <c r="AG76" s="36"/>
      <c r="AI76" s="36"/>
      <c r="AM76" s="36"/>
      <c r="AN76" s="36"/>
      <c r="AP76" s="36"/>
      <c r="AR76" s="36"/>
      <c r="AS76" s="36"/>
      <c r="AU76" s="36"/>
      <c r="BC76" s="36"/>
      <c r="BG76" s="36"/>
      <c r="BM76" s="43"/>
    </row>
  </sheetData>
  <mergeCells count="68">
    <mergeCell ref="BE4:BG4"/>
    <mergeCell ref="BH4:BI4"/>
    <mergeCell ref="BH5:BI5"/>
    <mergeCell ref="BH6:BI6"/>
    <mergeCell ref="BE5:BG5"/>
    <mergeCell ref="BE6:BG6"/>
    <mergeCell ref="BH7:BI7"/>
    <mergeCell ref="AZ22:BI22"/>
    <mergeCell ref="AZ23:BD23"/>
    <mergeCell ref="BE7:BG7"/>
    <mergeCell ref="AZ21:BI21"/>
    <mergeCell ref="BE23:BI23"/>
    <mergeCell ref="W9:AY10"/>
    <mergeCell ref="AC23:AG23"/>
    <mergeCell ref="AM22:AQ22"/>
    <mergeCell ref="AR22:AV22"/>
    <mergeCell ref="AB11:AV12"/>
    <mergeCell ref="I22:AL22"/>
    <mergeCell ref="N23:R23"/>
    <mergeCell ref="AW21:AY22"/>
    <mergeCell ref="AW23:AY23"/>
    <mergeCell ref="BN20:BN26"/>
    <mergeCell ref="BK24:BK26"/>
    <mergeCell ref="I20:BI20"/>
    <mergeCell ref="N25:R25"/>
    <mergeCell ref="S25:W25"/>
    <mergeCell ref="S23:W23"/>
    <mergeCell ref="I23:M23"/>
    <mergeCell ref="AM23:AQ23"/>
    <mergeCell ref="AM24:AQ24"/>
    <mergeCell ref="AH24:AL24"/>
    <mergeCell ref="BK20:BK21"/>
    <mergeCell ref="BM20:BM26"/>
    <mergeCell ref="I21:AV21"/>
    <mergeCell ref="BL20:BL26"/>
    <mergeCell ref="BJ20:BJ25"/>
    <mergeCell ref="AZ24:BD24"/>
    <mergeCell ref="X23:AB23"/>
    <mergeCell ref="BE25:BI25"/>
    <mergeCell ref="BE24:BI24"/>
    <mergeCell ref="AZ25:BD25"/>
    <mergeCell ref="B2:D2"/>
    <mergeCell ref="W4:AY6"/>
    <mergeCell ref="R7:AY8"/>
    <mergeCell ref="H20:H26"/>
    <mergeCell ref="I24:M24"/>
    <mergeCell ref="N24:R24"/>
    <mergeCell ref="S24:W24"/>
    <mergeCell ref="I25:M25"/>
    <mergeCell ref="AW25:AY25"/>
    <mergeCell ref="E20:E26"/>
    <mergeCell ref="AR25:AV25"/>
    <mergeCell ref="AC24:AG24"/>
    <mergeCell ref="AC25:AG25"/>
    <mergeCell ref="A20:A26"/>
    <mergeCell ref="B20:B26"/>
    <mergeCell ref="C20:C26"/>
    <mergeCell ref="D20:D26"/>
    <mergeCell ref="AW24:AY24"/>
    <mergeCell ref="X24:AB24"/>
    <mergeCell ref="AM25:AQ25"/>
    <mergeCell ref="F20:F26"/>
    <mergeCell ref="G20:G26"/>
    <mergeCell ref="X25:AB25"/>
    <mergeCell ref="AH23:AL23"/>
    <mergeCell ref="AH25:AL25"/>
    <mergeCell ref="AR23:AV23"/>
    <mergeCell ref="AR24:AV24"/>
  </mergeCells>
  <phoneticPr fontId="21" type="noConversion"/>
  <pageMargins left="1" right="0.25" top="0.75" bottom="0.75" header="0.5" footer="0.5"/>
  <pageSetup paperSize="304" orientation="landscape" r:id="rId1"/>
  <headerFooter alignWithMargins="0">
    <oddHeader>&amp;R&amp;"Times New Roman,Regular"&amp;P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95622" r:id="rId4">
          <objectPr defaultSize="0" autoPict="0" r:id="rId5">
            <anchor moveWithCells="1" sizeWithCells="1">
              <from>
                <xdr:col>36</xdr:col>
                <xdr:colOff>12700</xdr:colOff>
                <xdr:row>1</xdr:row>
                <xdr:rowOff>38100</xdr:rowOff>
              </from>
              <to>
                <xdr:col>38</xdr:col>
                <xdr:colOff>101600</xdr:colOff>
                <xdr:row>3</xdr:row>
                <xdr:rowOff>12700</xdr:rowOff>
              </to>
            </anchor>
          </objectPr>
        </oleObject>
      </mc:Choice>
      <mc:Fallback>
        <oleObject progId="Photoshop.Image.8" shapeId="195622" r:id="rId4"/>
      </mc:Fallback>
    </mc:AlternateContent>
  </oleObjects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CA113"/>
  <sheetViews>
    <sheetView topLeftCell="B4" workbookViewId="0">
      <selection activeCell="AE17" sqref="AE17"/>
    </sheetView>
  </sheetViews>
  <sheetFormatPr defaultColWidth="9.1796875" defaultRowHeight="16.5"/>
  <cols>
    <col min="1" max="1" width="14.54296875" style="13" customWidth="1"/>
    <col min="2" max="2" width="11.26953125" style="13" customWidth="1"/>
    <col min="3" max="3" width="9.54296875" style="13" bestFit="1" customWidth="1"/>
    <col min="4" max="4" width="10.26953125" style="13" customWidth="1"/>
    <col min="5" max="5" width="7.26953125" style="13" customWidth="1"/>
    <col min="6" max="6" width="22" style="13" customWidth="1"/>
    <col min="7" max="7" width="10" style="13" customWidth="1"/>
    <col min="8" max="8" width="15.54296875" style="848" customWidth="1"/>
    <col min="9" max="67" width="4.7265625" style="13" customWidth="1"/>
    <col min="68" max="69" width="4.54296875" style="13" customWidth="1"/>
    <col min="70" max="70" width="6.1796875" style="13" customWidth="1"/>
    <col min="71" max="72" width="4.7265625" style="13" customWidth="1"/>
    <col min="73" max="73" width="11.7265625" style="13" customWidth="1"/>
    <col min="74" max="74" width="9.1796875" style="13"/>
    <col min="75" max="75" width="10.453125" style="13" customWidth="1"/>
    <col min="76" max="76" width="6.7265625" style="13" customWidth="1"/>
    <col min="77" max="77" width="8.453125" style="13" customWidth="1"/>
    <col min="78" max="16384" width="9.1796875" style="13"/>
  </cols>
  <sheetData>
    <row r="1" spans="1:77" customFormat="1" ht="15" customHeight="1">
      <c r="A1" s="28"/>
      <c r="B1" s="30"/>
      <c r="C1" s="99"/>
      <c r="D1" s="30"/>
      <c r="E1" s="36"/>
      <c r="F1" s="50"/>
      <c r="G1" s="96"/>
      <c r="H1" s="323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9"/>
      <c r="BQ1" s="39"/>
      <c r="BR1" s="30"/>
      <c r="BS1" s="30"/>
      <c r="BT1" s="39"/>
    </row>
    <row r="2" spans="1:77" s="4" customFormat="1" ht="15" customHeight="1">
      <c r="A2" s="71"/>
      <c r="B2" s="952" t="s">
        <v>6139</v>
      </c>
      <c r="C2" s="952"/>
      <c r="D2" s="952"/>
      <c r="E2" s="135"/>
      <c r="F2" s="54"/>
      <c r="G2" s="97"/>
      <c r="H2" s="291"/>
      <c r="BA2" s="171"/>
      <c r="BB2" s="171"/>
      <c r="BF2" s="171"/>
      <c r="BL2" s="171"/>
      <c r="BP2" s="54"/>
      <c r="BQ2" s="54"/>
      <c r="BR2" s="171"/>
      <c r="BT2" s="54"/>
    </row>
    <row r="3" spans="1:77" s="4" customFormat="1" ht="23.25" customHeight="1">
      <c r="A3" s="32"/>
      <c r="B3" s="230" t="s">
        <v>6141</v>
      </c>
      <c r="C3" s="225" t="s">
        <v>647</v>
      </c>
      <c r="D3" s="225" t="s">
        <v>2252</v>
      </c>
      <c r="E3" s="123"/>
      <c r="F3" s="188"/>
      <c r="G3" s="97"/>
      <c r="H3" s="291"/>
      <c r="V3" s="97"/>
      <c r="W3" s="187"/>
      <c r="AA3" s="97"/>
      <c r="AB3" s="187"/>
      <c r="AC3" s="170"/>
      <c r="AD3" s="171"/>
      <c r="AE3" s="171"/>
      <c r="AF3" s="171"/>
      <c r="AG3" s="170"/>
      <c r="AH3" s="170"/>
      <c r="AI3" s="170"/>
      <c r="AJ3" s="170"/>
      <c r="AK3" s="170"/>
      <c r="AL3" s="171"/>
      <c r="AM3" s="171"/>
      <c r="AN3" s="171"/>
      <c r="AO3" s="171"/>
      <c r="AP3" s="170"/>
      <c r="AQ3" s="170"/>
      <c r="AR3" s="171"/>
      <c r="AS3" s="171"/>
      <c r="AT3" s="171"/>
      <c r="AU3" s="171"/>
      <c r="AV3" s="170"/>
      <c r="AW3" s="170"/>
      <c r="AX3" s="171"/>
      <c r="AY3" s="171"/>
      <c r="AZ3" s="171"/>
      <c r="BA3" s="171"/>
      <c r="BB3" s="170"/>
      <c r="BC3" s="172"/>
      <c r="BD3" s="172"/>
      <c r="BE3" s="171"/>
      <c r="BF3" s="171"/>
      <c r="BG3" s="171"/>
      <c r="BH3" s="171"/>
      <c r="BI3" s="171"/>
      <c r="BO3" s="138"/>
      <c r="BP3" s="138"/>
      <c r="BQ3" s="138"/>
      <c r="BR3" s="171"/>
    </row>
    <row r="4" spans="1:77" customFormat="1" ht="15" customHeight="1">
      <c r="A4" s="72"/>
      <c r="B4" s="139" t="s">
        <v>6143</v>
      </c>
      <c r="C4" s="58" t="s">
        <v>2968</v>
      </c>
      <c r="D4" s="114">
        <v>4</v>
      </c>
      <c r="E4" s="123"/>
      <c r="F4" s="188"/>
      <c r="G4" s="96"/>
      <c r="H4" s="848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97"/>
      <c r="W4" s="171"/>
      <c r="X4" s="13"/>
      <c r="Y4" s="13"/>
      <c r="Z4" s="13"/>
      <c r="AA4" s="97"/>
      <c r="AB4" s="171"/>
      <c r="AC4" s="171"/>
      <c r="AD4" s="171"/>
      <c r="AE4" s="171"/>
      <c r="AF4" s="171"/>
      <c r="AG4" s="171"/>
      <c r="AH4" s="171"/>
      <c r="AI4" s="171"/>
      <c r="AJ4" s="171"/>
      <c r="AK4" s="171"/>
      <c r="AL4" s="171"/>
      <c r="AM4" s="171"/>
      <c r="AN4" s="171"/>
      <c r="AO4" s="171"/>
      <c r="AP4" s="171"/>
      <c r="AQ4" s="171"/>
      <c r="AR4" s="171"/>
      <c r="AS4" s="171"/>
      <c r="AT4" s="171"/>
      <c r="AU4" s="171"/>
      <c r="AV4" s="171"/>
      <c r="AW4" s="171"/>
      <c r="AX4" s="171"/>
      <c r="AY4" s="171"/>
      <c r="AZ4" s="171"/>
      <c r="BA4" s="171"/>
      <c r="BB4" s="171"/>
      <c r="BC4" s="173"/>
      <c r="BD4" s="173"/>
      <c r="BE4" s="173"/>
      <c r="BF4" s="173"/>
      <c r="BG4" s="171"/>
      <c r="BH4" s="171"/>
      <c r="BI4" s="173"/>
      <c r="BJ4" s="4"/>
      <c r="BK4" s="4"/>
      <c r="BL4" s="4"/>
      <c r="BM4" s="13"/>
      <c r="BN4" s="171"/>
      <c r="BO4" s="4"/>
      <c r="BP4" s="958" t="s">
        <v>6140</v>
      </c>
      <c r="BQ4" s="958"/>
      <c r="BR4" s="958"/>
      <c r="BS4" s="958"/>
      <c r="BT4" s="958"/>
      <c r="BU4" s="958"/>
      <c r="BV4" s="958"/>
      <c r="BW4" s="958"/>
      <c r="BX4" s="1200"/>
      <c r="BY4" s="4"/>
    </row>
    <row r="5" spans="1:77" customFormat="1" ht="15" customHeight="1">
      <c r="A5" s="48"/>
      <c r="B5" s="139" t="s">
        <v>6144</v>
      </c>
      <c r="C5" s="58" t="s">
        <v>4047</v>
      </c>
      <c r="D5" s="58">
        <v>3.75</v>
      </c>
      <c r="E5" s="123"/>
      <c r="F5" s="51"/>
      <c r="G5" s="96"/>
      <c r="H5" s="848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959" t="s">
        <v>2935</v>
      </c>
      <c r="BO5" s="959"/>
      <c r="BP5" s="959"/>
      <c r="BQ5" s="292"/>
      <c r="BR5" s="959" t="s">
        <v>1831</v>
      </c>
      <c r="BS5" s="959"/>
      <c r="BT5" s="959" t="s">
        <v>3975</v>
      </c>
      <c r="BU5" s="959"/>
      <c r="BV5" s="293" t="s">
        <v>3974</v>
      </c>
      <c r="BW5" s="294" t="s">
        <v>2936</v>
      </c>
      <c r="BX5" s="17"/>
      <c r="BY5" s="253"/>
    </row>
    <row r="6" spans="1:77" customFormat="1" ht="15" customHeight="1">
      <c r="A6" s="32"/>
      <c r="B6" s="139" t="s">
        <v>6145</v>
      </c>
      <c r="C6" s="58" t="s">
        <v>5775</v>
      </c>
      <c r="D6" s="114">
        <v>3.5</v>
      </c>
      <c r="E6" s="123"/>
      <c r="F6" s="16"/>
      <c r="G6" s="96"/>
      <c r="H6" s="848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96"/>
      <c r="W6" s="119"/>
      <c r="X6" s="13"/>
      <c r="Y6" s="13"/>
      <c r="Z6" s="13"/>
      <c r="AA6" s="96"/>
      <c r="AB6" s="119"/>
      <c r="AC6" s="956" t="s">
        <v>1665</v>
      </c>
      <c r="AD6" s="956"/>
      <c r="AE6" s="956"/>
      <c r="AF6" s="956"/>
      <c r="AG6" s="956"/>
      <c r="AH6" s="956"/>
      <c r="AI6" s="956"/>
      <c r="AJ6" s="956"/>
      <c r="AK6" s="956"/>
      <c r="AL6" s="956"/>
      <c r="AM6" s="956"/>
      <c r="AN6" s="956"/>
      <c r="AO6" s="956"/>
      <c r="AP6" s="956"/>
      <c r="AQ6" s="956"/>
      <c r="AR6" s="956"/>
      <c r="AS6" s="956"/>
      <c r="AT6" s="956"/>
      <c r="AU6" s="956"/>
      <c r="AV6" s="956"/>
      <c r="AW6" s="956"/>
      <c r="AX6" s="956"/>
      <c r="AY6" s="956"/>
      <c r="AZ6" s="956"/>
      <c r="BA6" s="956"/>
      <c r="BB6" s="956"/>
      <c r="BC6" s="956"/>
      <c r="BD6" s="242"/>
      <c r="BE6" s="242"/>
      <c r="BF6" s="242"/>
      <c r="BG6" s="238"/>
      <c r="BH6" s="238"/>
      <c r="BI6" s="173"/>
      <c r="BJ6" s="13"/>
      <c r="BK6" s="13"/>
      <c r="BL6" s="13"/>
      <c r="BM6" s="13"/>
      <c r="BN6" s="939" t="s">
        <v>3976</v>
      </c>
      <c r="BO6" s="939"/>
      <c r="BP6" s="939"/>
      <c r="BQ6" s="645"/>
      <c r="BR6" s="959"/>
      <c r="BS6" s="959"/>
      <c r="BT6" s="1201"/>
      <c r="BU6" s="1202"/>
      <c r="BV6" s="295"/>
      <c r="BW6" s="295"/>
      <c r="BX6" s="16"/>
      <c r="BY6" s="16"/>
    </row>
    <row r="7" spans="1:77" ht="15" customHeight="1">
      <c r="B7" s="139" t="s">
        <v>5776</v>
      </c>
      <c r="C7" s="58" t="s">
        <v>4048</v>
      </c>
      <c r="D7" s="58">
        <v>3.25</v>
      </c>
      <c r="E7" s="123"/>
      <c r="F7" s="59"/>
      <c r="G7" s="98"/>
      <c r="V7" s="96"/>
      <c r="W7" s="190"/>
      <c r="AA7" s="96"/>
      <c r="AB7" s="190"/>
      <c r="AC7" s="956"/>
      <c r="AD7" s="956"/>
      <c r="AE7" s="956"/>
      <c r="AF7" s="956"/>
      <c r="AG7" s="956"/>
      <c r="AH7" s="956"/>
      <c r="AI7" s="956"/>
      <c r="AJ7" s="956"/>
      <c r="AK7" s="956"/>
      <c r="AL7" s="956"/>
      <c r="AM7" s="956"/>
      <c r="AN7" s="956"/>
      <c r="AO7" s="956"/>
      <c r="AP7" s="956"/>
      <c r="AQ7" s="956"/>
      <c r="AR7" s="956"/>
      <c r="AS7" s="956"/>
      <c r="AT7" s="956"/>
      <c r="AU7" s="956"/>
      <c r="AV7" s="956"/>
      <c r="AW7" s="956"/>
      <c r="AX7" s="956"/>
      <c r="AY7" s="956"/>
      <c r="AZ7" s="956"/>
      <c r="BA7" s="956"/>
      <c r="BB7" s="956"/>
      <c r="BC7" s="956"/>
      <c r="BD7" s="242"/>
      <c r="BE7" s="242"/>
      <c r="BF7" s="242"/>
      <c r="BG7" s="238"/>
      <c r="BH7" s="238"/>
      <c r="BI7" s="173"/>
      <c r="BN7" s="939" t="s">
        <v>3977</v>
      </c>
      <c r="BO7" s="939"/>
      <c r="BP7" s="939"/>
      <c r="BQ7" s="645"/>
      <c r="BR7" s="959"/>
      <c r="BS7" s="959"/>
      <c r="BT7" s="1201"/>
      <c r="BU7" s="1202"/>
      <c r="BV7" s="295"/>
      <c r="BW7" s="295"/>
      <c r="BX7" s="16"/>
      <c r="BY7" s="16"/>
    </row>
    <row r="8" spans="1:77" ht="15" customHeight="1">
      <c r="B8" s="139" t="s">
        <v>6146</v>
      </c>
      <c r="C8" s="58" t="s">
        <v>4049</v>
      </c>
      <c r="D8" s="114">
        <v>3</v>
      </c>
      <c r="E8" s="123"/>
      <c r="F8" s="17"/>
      <c r="G8" s="98"/>
      <c r="X8" s="940" t="s">
        <v>4009</v>
      </c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R8" s="940"/>
      <c r="AS8" s="940"/>
      <c r="AT8" s="940"/>
      <c r="AU8" s="940"/>
      <c r="AV8" s="940"/>
      <c r="AW8" s="940"/>
      <c r="AX8" s="940"/>
      <c r="AY8" s="940"/>
      <c r="AZ8" s="940"/>
      <c r="BA8" s="940"/>
      <c r="BB8" s="940"/>
      <c r="BC8" s="940"/>
      <c r="BD8" s="940"/>
      <c r="BE8" s="940"/>
      <c r="BF8" s="940"/>
      <c r="BG8" s="940"/>
      <c r="BH8" s="238"/>
      <c r="BI8" s="173"/>
      <c r="BN8" s="939" t="s">
        <v>3978</v>
      </c>
      <c r="BO8" s="939"/>
      <c r="BP8" s="939"/>
      <c r="BQ8" s="645"/>
      <c r="BR8" s="959"/>
      <c r="BS8" s="959"/>
      <c r="BT8" s="1201"/>
      <c r="BU8" s="1202"/>
      <c r="BV8" s="295"/>
      <c r="BW8" s="295"/>
      <c r="BX8" s="16"/>
      <c r="BY8" s="16"/>
    </row>
    <row r="9" spans="1:77" ht="15" customHeight="1">
      <c r="B9" s="139" t="s">
        <v>6147</v>
      </c>
      <c r="C9" s="58" t="s">
        <v>5782</v>
      </c>
      <c r="D9" s="58">
        <v>2.75</v>
      </c>
      <c r="E9" s="123"/>
      <c r="F9" s="16"/>
      <c r="G9" s="98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C9" s="940"/>
      <c r="BD9" s="940"/>
      <c r="BE9" s="940"/>
      <c r="BF9" s="940"/>
      <c r="BG9" s="940"/>
      <c r="BH9" s="140"/>
      <c r="BI9" s="140"/>
      <c r="BJ9" s="140"/>
      <c r="BK9" s="140"/>
      <c r="BL9" s="140"/>
      <c r="BN9" s="285"/>
      <c r="BO9" s="87"/>
      <c r="BP9" s="21"/>
      <c r="BQ9" s="21"/>
      <c r="BR9" s="201"/>
      <c r="BT9" s="17"/>
    </row>
    <row r="10" spans="1:77" ht="15" customHeight="1">
      <c r="B10" s="139" t="s">
        <v>6148</v>
      </c>
      <c r="C10" s="58" t="s">
        <v>4050</v>
      </c>
      <c r="D10" s="114">
        <v>2.5</v>
      </c>
      <c r="E10" s="123"/>
      <c r="F10" s="59"/>
      <c r="G10" s="98"/>
      <c r="W10" s="140"/>
      <c r="AB10" s="140"/>
      <c r="AC10" s="940" t="s">
        <v>7008</v>
      </c>
      <c r="AD10" s="940"/>
      <c r="AE10" s="940"/>
      <c r="AF10" s="940"/>
      <c r="AG10" s="940"/>
      <c r="AH10" s="940"/>
      <c r="AI10" s="940"/>
      <c r="AJ10" s="940"/>
      <c r="AK10" s="940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140"/>
      <c r="BD10" s="140"/>
      <c r="BE10" s="140"/>
      <c r="BF10" s="140"/>
      <c r="BG10" s="140"/>
      <c r="BH10" s="140"/>
      <c r="BI10" s="140"/>
      <c r="BJ10" s="140"/>
      <c r="BK10" s="140"/>
      <c r="BL10" s="140"/>
      <c r="BN10" s="156"/>
      <c r="BP10" s="17"/>
      <c r="BQ10" s="17"/>
      <c r="BR10" s="201"/>
      <c r="BT10" s="17"/>
    </row>
    <row r="11" spans="1:77" ht="15" customHeight="1">
      <c r="B11" s="139" t="s">
        <v>6149</v>
      </c>
      <c r="C11" s="58" t="s">
        <v>4051</v>
      </c>
      <c r="D11" s="58">
        <v>2.25</v>
      </c>
      <c r="E11" s="123"/>
      <c r="F11" s="59"/>
      <c r="G11" s="98"/>
      <c r="V11" s="96"/>
      <c r="W11" s="198"/>
      <c r="AA11" s="96"/>
      <c r="AB11" s="198"/>
      <c r="AC11" s="940"/>
      <c r="AD11" s="940"/>
      <c r="AE11" s="940"/>
      <c r="AF11" s="940"/>
      <c r="AG11" s="940"/>
      <c r="AH11" s="940"/>
      <c r="AI11" s="940"/>
      <c r="AJ11" s="940"/>
      <c r="AK11" s="940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940"/>
      <c r="AW11" s="940"/>
      <c r="AX11" s="940"/>
      <c r="AY11" s="940"/>
      <c r="AZ11" s="940"/>
      <c r="BA11" s="940"/>
      <c r="BB11" s="940"/>
      <c r="BC11" s="140"/>
      <c r="BD11" s="140"/>
      <c r="BE11" s="140"/>
      <c r="BF11" s="140"/>
      <c r="BG11" s="201"/>
      <c r="BH11" s="201"/>
      <c r="BI11" s="198"/>
      <c r="BN11" s="156"/>
      <c r="BP11" s="17"/>
      <c r="BQ11" s="17"/>
      <c r="BR11" s="201"/>
      <c r="BT11" s="17"/>
    </row>
    <row r="12" spans="1:77" ht="15" customHeight="1">
      <c r="B12" s="139" t="s">
        <v>6150</v>
      </c>
      <c r="C12" s="58" t="s">
        <v>4052</v>
      </c>
      <c r="D12" s="114">
        <v>2</v>
      </c>
      <c r="E12" s="123"/>
      <c r="F12" s="59"/>
      <c r="G12" s="98"/>
      <c r="V12" s="96"/>
      <c r="W12" s="199"/>
      <c r="AA12" s="96"/>
      <c r="AB12" s="199"/>
      <c r="AC12" s="140"/>
      <c r="AD12" s="140"/>
      <c r="AE12" s="940" t="s">
        <v>1832</v>
      </c>
      <c r="AF12" s="940"/>
      <c r="AG12" s="940"/>
      <c r="AH12" s="940"/>
      <c r="AI12" s="940"/>
      <c r="AJ12" s="940"/>
      <c r="AK12" s="940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940"/>
      <c r="AW12" s="940"/>
      <c r="AX12" s="940"/>
      <c r="AY12" s="940"/>
      <c r="AZ12" s="201"/>
      <c r="BA12" s="140"/>
      <c r="BB12" s="140"/>
      <c r="BC12" s="140"/>
      <c r="BD12" s="140"/>
      <c r="BE12" s="140"/>
      <c r="BF12" s="140"/>
      <c r="BG12" s="201"/>
      <c r="BH12" s="201"/>
      <c r="BI12" s="172"/>
      <c r="BN12" s="156"/>
      <c r="BP12" s="17"/>
      <c r="BQ12" s="17"/>
      <c r="BR12" s="173"/>
      <c r="BT12" s="17"/>
    </row>
    <row r="13" spans="1:77" customFormat="1" ht="15" customHeight="1">
      <c r="A13" s="32"/>
      <c r="B13" s="139" t="s">
        <v>5781</v>
      </c>
      <c r="C13" s="58" t="s">
        <v>5014</v>
      </c>
      <c r="D13" s="114">
        <v>0</v>
      </c>
      <c r="E13" s="123"/>
      <c r="F13" s="59"/>
      <c r="G13" s="96"/>
      <c r="H13" s="848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96"/>
      <c r="W13" s="32"/>
      <c r="X13" s="13"/>
      <c r="Y13" s="13"/>
      <c r="Z13" s="13"/>
      <c r="AA13" s="96"/>
      <c r="AB13" s="32"/>
      <c r="AC13" s="13"/>
      <c r="AD13" s="13"/>
      <c r="AE13" s="940"/>
      <c r="AF13" s="940"/>
      <c r="AG13" s="940"/>
      <c r="AH13" s="940"/>
      <c r="AI13" s="940"/>
      <c r="AJ13" s="940"/>
      <c r="AK13" s="940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940"/>
      <c r="AW13" s="940"/>
      <c r="AX13" s="940"/>
      <c r="AY13" s="940"/>
      <c r="AZ13" s="201"/>
      <c r="BA13" s="140"/>
      <c r="BB13" s="140"/>
      <c r="BC13" s="140"/>
      <c r="BD13" s="140"/>
      <c r="BE13" s="140"/>
      <c r="BF13" s="173"/>
      <c r="BG13" s="173"/>
      <c r="BH13" s="173"/>
      <c r="BI13" s="173"/>
      <c r="BJ13" s="13"/>
      <c r="BK13" s="13"/>
      <c r="BL13" s="13"/>
      <c r="BM13" s="130"/>
      <c r="BN13" s="130"/>
      <c r="BO13" s="39"/>
      <c r="BP13" s="39"/>
      <c r="BQ13" s="39"/>
      <c r="BR13" s="173"/>
      <c r="BS13" s="130"/>
      <c r="BT13" s="39"/>
    </row>
    <row r="14" spans="1:77" customFormat="1" ht="15" customHeight="1">
      <c r="A14" s="1"/>
      <c r="B14" s="139"/>
      <c r="C14" s="58" t="s">
        <v>6151</v>
      </c>
      <c r="D14" s="114" t="s">
        <v>6152</v>
      </c>
      <c r="E14" s="176"/>
      <c r="F14" s="17"/>
      <c r="G14" s="96"/>
      <c r="H14" s="848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96"/>
      <c r="W14" s="173"/>
      <c r="X14" s="13"/>
      <c r="Y14" s="13"/>
      <c r="Z14" s="13"/>
      <c r="AA14" s="96"/>
      <c r="AB14" s="173"/>
      <c r="AC14" s="140"/>
      <c r="AD14" s="140"/>
      <c r="AE14" s="140"/>
      <c r="AF14" s="1005" t="s">
        <v>5903</v>
      </c>
      <c r="AG14" s="1005"/>
      <c r="AH14" s="1005"/>
      <c r="AI14" s="1005"/>
      <c r="AJ14" s="1005"/>
      <c r="AK14" s="1005"/>
      <c r="AL14" s="1005"/>
      <c r="AM14" s="1005"/>
      <c r="AN14" s="1005"/>
      <c r="AO14" s="1005"/>
      <c r="AP14" s="1005"/>
      <c r="AQ14" s="1005"/>
      <c r="AR14" s="1005"/>
      <c r="AS14" s="1005"/>
      <c r="AT14" s="1005"/>
      <c r="AU14" s="1005"/>
      <c r="AV14" s="1005"/>
      <c r="AW14" s="1005"/>
      <c r="AX14" s="1005"/>
      <c r="AY14" s="140"/>
      <c r="AZ14" s="140"/>
      <c r="BA14" s="140"/>
      <c r="BB14" s="140"/>
      <c r="BC14" s="140"/>
      <c r="BD14" s="140"/>
      <c r="BE14" s="140"/>
      <c r="BF14" s="173"/>
      <c r="BG14" s="173"/>
      <c r="BH14" s="173"/>
      <c r="BI14" s="173"/>
      <c r="BJ14" s="13"/>
      <c r="BK14" s="13"/>
      <c r="BL14" s="13"/>
      <c r="BM14" s="130"/>
      <c r="BN14" s="130"/>
      <c r="BO14" s="30"/>
      <c r="BP14" s="39"/>
      <c r="BQ14" s="39"/>
      <c r="BR14" s="239"/>
      <c r="BS14" s="130"/>
      <c r="BT14" s="39"/>
    </row>
    <row r="15" spans="1:77" customFormat="1" ht="15" customHeight="1">
      <c r="A15" s="28"/>
      <c r="B15" s="139"/>
      <c r="C15" s="58" t="s">
        <v>6153</v>
      </c>
      <c r="D15" s="114" t="s">
        <v>3616</v>
      </c>
      <c r="E15" s="36"/>
      <c r="F15" s="50"/>
      <c r="G15" s="96"/>
      <c r="H15" s="848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96"/>
      <c r="W15" s="32"/>
      <c r="X15" s="13"/>
      <c r="Y15" s="13"/>
      <c r="Z15" s="13"/>
      <c r="AA15" s="96"/>
      <c r="AB15" s="32"/>
      <c r="AC15" s="32"/>
      <c r="AD15" s="140"/>
      <c r="AE15" s="140"/>
      <c r="AF15" s="1005"/>
      <c r="AG15" s="1005"/>
      <c r="AH15" s="1005"/>
      <c r="AI15" s="1005"/>
      <c r="AJ15" s="1005"/>
      <c r="AK15" s="1005"/>
      <c r="AL15" s="1005"/>
      <c r="AM15" s="1005"/>
      <c r="AN15" s="1005"/>
      <c r="AO15" s="1005"/>
      <c r="AP15" s="1005"/>
      <c r="AQ15" s="1005"/>
      <c r="AR15" s="1005"/>
      <c r="AS15" s="1005"/>
      <c r="AT15" s="1005"/>
      <c r="AU15" s="1005"/>
      <c r="AV15" s="1005"/>
      <c r="AW15" s="1005"/>
      <c r="AX15" s="1005"/>
      <c r="AY15" s="243"/>
      <c r="AZ15" s="243"/>
      <c r="BA15" s="243"/>
      <c r="BB15" s="243"/>
      <c r="BC15" s="243"/>
      <c r="BD15" s="140"/>
      <c r="BE15" s="140"/>
      <c r="BF15" s="32"/>
      <c r="BG15" s="239"/>
      <c r="BH15" s="239"/>
      <c r="BI15" s="130"/>
      <c r="BJ15" s="130"/>
      <c r="BK15" s="130"/>
      <c r="BL15" s="130"/>
      <c r="BM15" s="156"/>
      <c r="BN15" s="157"/>
      <c r="BO15" s="30"/>
      <c r="BP15" s="39"/>
      <c r="BQ15" s="39"/>
      <c r="BR15" s="239"/>
      <c r="BS15" s="156"/>
      <c r="BT15" s="39"/>
    </row>
    <row r="16" spans="1:77" customFormat="1" ht="15" customHeight="1">
      <c r="A16" s="28"/>
      <c r="B16" s="106" t="s">
        <v>3617</v>
      </c>
      <c r="C16" s="159"/>
      <c r="D16" s="160"/>
      <c r="E16" s="36"/>
      <c r="F16" s="50"/>
      <c r="G16" s="96"/>
      <c r="H16" s="848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96"/>
      <c r="W16" s="30"/>
      <c r="X16" s="13"/>
      <c r="Y16" s="13"/>
      <c r="Z16" s="13"/>
      <c r="AA16" s="96"/>
      <c r="AB16" s="30"/>
      <c r="AC16" s="30"/>
      <c r="AD16" s="30"/>
      <c r="AE16" s="30"/>
      <c r="AF16" s="30"/>
      <c r="AG16" s="13"/>
      <c r="AH16" s="13"/>
      <c r="AI16" s="13"/>
      <c r="AJ16" s="13"/>
      <c r="AK16" s="13"/>
      <c r="AL16" s="243"/>
      <c r="AM16" s="243"/>
      <c r="AN16" s="243"/>
      <c r="AO16" s="243"/>
      <c r="AP16" s="243"/>
      <c r="AQ16" s="243"/>
      <c r="AR16" s="243"/>
      <c r="AS16" s="243"/>
      <c r="AT16" s="243"/>
      <c r="AU16" s="243"/>
      <c r="AV16" s="243"/>
      <c r="AW16" s="243"/>
      <c r="AX16" s="243"/>
      <c r="AY16" s="243"/>
      <c r="AZ16" s="243"/>
      <c r="BA16" s="243"/>
      <c r="BB16" s="243"/>
      <c r="BC16" s="243"/>
      <c r="BD16" s="30"/>
      <c r="BE16" s="30"/>
      <c r="BF16" s="30"/>
      <c r="BG16" s="239"/>
      <c r="BH16" s="239"/>
      <c r="BI16" s="134"/>
      <c r="BJ16" s="154"/>
      <c r="BK16" s="154"/>
      <c r="BL16" s="154"/>
      <c r="BM16" s="30"/>
      <c r="BN16" s="30"/>
      <c r="BO16" s="30"/>
      <c r="BP16" s="39"/>
      <c r="BQ16" s="39"/>
      <c r="BR16" s="239"/>
      <c r="BS16" s="30"/>
      <c r="BT16" s="39"/>
    </row>
    <row r="17" spans="1:77" customFormat="1" ht="15" customHeight="1">
      <c r="A17" s="28"/>
      <c r="B17" s="29" t="s">
        <v>3618</v>
      </c>
      <c r="C17" s="29"/>
      <c r="D17" s="29"/>
      <c r="E17" s="36"/>
      <c r="F17" s="50"/>
      <c r="G17" s="96"/>
      <c r="H17" s="323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6"/>
      <c r="W17" s="30"/>
      <c r="X17" s="30"/>
      <c r="Y17" s="30"/>
      <c r="Z17" s="30"/>
      <c r="AA17" s="96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243"/>
      <c r="AM17" s="243"/>
      <c r="AN17" s="243"/>
      <c r="AO17" s="243"/>
      <c r="AP17" s="243"/>
      <c r="AQ17" s="243"/>
      <c r="AR17" s="243"/>
      <c r="AS17" s="243"/>
      <c r="AT17" s="243"/>
      <c r="AU17" s="243"/>
      <c r="AV17" s="243"/>
      <c r="AW17" s="243"/>
      <c r="AX17" s="243"/>
      <c r="AY17" s="243"/>
      <c r="AZ17" s="243"/>
      <c r="BA17" s="243"/>
      <c r="BB17" s="243"/>
      <c r="BC17" s="243"/>
      <c r="BD17" s="30"/>
      <c r="BE17" s="30"/>
      <c r="BF17" s="30"/>
      <c r="BG17" s="239"/>
      <c r="BH17" s="239"/>
      <c r="BI17" s="30"/>
      <c r="BJ17" s="30"/>
      <c r="BK17" s="30"/>
      <c r="BL17" s="30"/>
      <c r="BM17" s="30"/>
      <c r="BN17" s="30"/>
      <c r="BO17" s="30"/>
      <c r="BP17" s="39"/>
      <c r="BQ17" s="39"/>
      <c r="BR17" s="30"/>
      <c r="BS17" s="30"/>
      <c r="BT17" s="39"/>
    </row>
    <row r="18" spans="1:77" customFormat="1" ht="15" customHeight="1">
      <c r="A18" s="28"/>
      <c r="B18" s="29" t="s">
        <v>5995</v>
      </c>
      <c r="C18" s="29"/>
      <c r="D18" s="29"/>
      <c r="E18" s="36"/>
      <c r="F18" s="50"/>
      <c r="G18" s="96"/>
      <c r="H18" s="323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9"/>
      <c r="BQ18" s="39"/>
      <c r="BR18" s="30"/>
      <c r="BS18" s="30"/>
      <c r="BT18" s="39"/>
    </row>
    <row r="19" spans="1:77" customFormat="1" ht="15" customHeight="1">
      <c r="A19" s="28"/>
      <c r="B19" s="30"/>
      <c r="C19" s="99"/>
      <c r="D19" s="30"/>
      <c r="E19" s="36"/>
      <c r="F19" s="50"/>
      <c r="G19" s="96"/>
      <c r="H19" s="323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9"/>
      <c r="BQ19" s="39"/>
      <c r="BR19" s="30"/>
      <c r="BS19" s="30"/>
      <c r="BT19" s="39"/>
    </row>
    <row r="20" spans="1:77" s="1" customFormat="1" ht="18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31" t="s">
        <v>5289</v>
      </c>
      <c r="H20" s="931" t="s">
        <v>2940</v>
      </c>
      <c r="I20" s="946" t="s">
        <v>2965</v>
      </c>
      <c r="J20" s="946"/>
      <c r="K20" s="946"/>
      <c r="L20" s="946"/>
      <c r="M20" s="946"/>
      <c r="N20" s="946"/>
      <c r="O20" s="946"/>
      <c r="P20" s="946"/>
      <c r="Q20" s="946"/>
      <c r="R20" s="946"/>
      <c r="S20" s="946"/>
      <c r="T20" s="946"/>
      <c r="U20" s="946"/>
      <c r="V20" s="946"/>
      <c r="W20" s="946"/>
      <c r="X20" s="946"/>
      <c r="Y20" s="946"/>
      <c r="Z20" s="946"/>
      <c r="AA20" s="946"/>
      <c r="AB20" s="946"/>
      <c r="AC20" s="946"/>
      <c r="AD20" s="946"/>
      <c r="AE20" s="946"/>
      <c r="AF20" s="946"/>
      <c r="AG20" s="946"/>
      <c r="AH20" s="946"/>
      <c r="AI20" s="946"/>
      <c r="AJ20" s="946"/>
      <c r="AK20" s="946"/>
      <c r="AL20" s="946"/>
      <c r="AM20" s="946"/>
      <c r="AN20" s="946"/>
      <c r="AO20" s="946"/>
      <c r="AP20" s="946"/>
      <c r="AQ20" s="946"/>
      <c r="AR20" s="946"/>
      <c r="AS20" s="946"/>
      <c r="AT20" s="946"/>
      <c r="AU20" s="946"/>
      <c r="AV20" s="946"/>
      <c r="AW20" s="946"/>
      <c r="AX20" s="946"/>
      <c r="AY20" s="946"/>
      <c r="AZ20" s="946"/>
      <c r="BA20" s="946"/>
      <c r="BB20" s="946"/>
      <c r="BC20" s="946"/>
      <c r="BD20" s="946"/>
      <c r="BE20" s="946"/>
      <c r="BF20" s="946"/>
      <c r="BG20" s="946"/>
      <c r="BH20" s="946"/>
      <c r="BI20" s="946"/>
      <c r="BJ20" s="946"/>
      <c r="BK20" s="946"/>
      <c r="BL20" s="946"/>
      <c r="BM20" s="946"/>
      <c r="BN20" s="946"/>
      <c r="BO20" s="946"/>
      <c r="BP20" s="946"/>
      <c r="BQ20" s="946"/>
      <c r="BR20" s="946"/>
      <c r="BS20" s="946"/>
      <c r="BT20" s="946"/>
      <c r="BU20" s="924" t="s">
        <v>6025</v>
      </c>
      <c r="BV20" s="924" t="s">
        <v>6026</v>
      </c>
      <c r="BW20" s="924" t="s">
        <v>2658</v>
      </c>
      <c r="BX20" s="924" t="s">
        <v>2063</v>
      </c>
      <c r="BY20" s="949" t="s">
        <v>3157</v>
      </c>
    </row>
    <row r="21" spans="1:77" s="56" customFormat="1" ht="16.5" customHeight="1">
      <c r="A21" s="942"/>
      <c r="B21" s="942"/>
      <c r="C21" s="942"/>
      <c r="D21" s="942"/>
      <c r="E21" s="942"/>
      <c r="F21" s="942"/>
      <c r="G21" s="931"/>
      <c r="H21" s="931"/>
      <c r="I21" s="931" t="s">
        <v>2964</v>
      </c>
      <c r="J21" s="931"/>
      <c r="K21" s="931"/>
      <c r="L21" s="931"/>
      <c r="M21" s="931"/>
      <c r="N21" s="931"/>
      <c r="O21" s="931"/>
      <c r="P21" s="931"/>
      <c r="Q21" s="931"/>
      <c r="R21" s="931"/>
      <c r="S21" s="931"/>
      <c r="T21" s="931"/>
      <c r="U21" s="931"/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  <c r="AF21" s="931"/>
      <c r="AG21" s="931"/>
      <c r="AH21" s="931"/>
      <c r="AI21" s="931"/>
      <c r="AJ21" s="931"/>
      <c r="AK21" s="931"/>
      <c r="AL21" s="931"/>
      <c r="AM21" s="931"/>
      <c r="AN21" s="931"/>
      <c r="AO21" s="931"/>
      <c r="AP21" s="931"/>
      <c r="AQ21" s="931"/>
      <c r="AR21" s="931"/>
      <c r="AS21" s="931"/>
      <c r="AT21" s="931"/>
      <c r="AU21" s="931"/>
      <c r="AV21" s="931"/>
      <c r="AW21" s="931"/>
      <c r="AX21" s="931"/>
      <c r="AY21" s="931"/>
      <c r="AZ21" s="931"/>
      <c r="BA21" s="931"/>
      <c r="BB21" s="931"/>
      <c r="BC21" s="931"/>
      <c r="BD21" s="931" t="s">
        <v>2963</v>
      </c>
      <c r="BE21" s="931"/>
      <c r="BF21" s="931"/>
      <c r="BG21" s="931"/>
      <c r="BH21" s="931"/>
      <c r="BI21" s="931"/>
      <c r="BJ21" s="931"/>
      <c r="BK21" s="931"/>
      <c r="BL21" s="931"/>
      <c r="BM21" s="931"/>
      <c r="BN21" s="931"/>
      <c r="BO21" s="931"/>
      <c r="BP21" s="931"/>
      <c r="BQ21" s="931"/>
      <c r="BR21" s="931"/>
      <c r="BS21" s="931"/>
      <c r="BT21" s="931"/>
      <c r="BU21" s="924"/>
      <c r="BV21" s="924"/>
      <c r="BW21" s="924"/>
      <c r="BX21" s="924"/>
      <c r="BY21" s="949"/>
    </row>
    <row r="22" spans="1:77" s="56" customFormat="1" ht="18" customHeight="1">
      <c r="A22" s="942"/>
      <c r="B22" s="942"/>
      <c r="C22" s="942"/>
      <c r="D22" s="942"/>
      <c r="E22" s="942"/>
      <c r="F22" s="942"/>
      <c r="G22" s="931"/>
      <c r="H22" s="931"/>
      <c r="I22" s="935" t="s">
        <v>3158</v>
      </c>
      <c r="J22" s="935"/>
      <c r="K22" s="935"/>
      <c r="L22" s="935"/>
      <c r="M22" s="935"/>
      <c r="N22" s="935"/>
      <c r="O22" s="935"/>
      <c r="P22" s="935"/>
      <c r="Q22" s="935"/>
      <c r="R22" s="935"/>
      <c r="S22" s="935"/>
      <c r="T22" s="935"/>
      <c r="U22" s="935"/>
      <c r="V22" s="935"/>
      <c r="W22" s="935"/>
      <c r="X22" s="935"/>
      <c r="Y22" s="935"/>
      <c r="Z22" s="935"/>
      <c r="AA22" s="935"/>
      <c r="AB22" s="935"/>
      <c r="AC22" s="935" t="s">
        <v>6597</v>
      </c>
      <c r="AD22" s="935"/>
      <c r="AE22" s="935"/>
      <c r="AF22" s="935"/>
      <c r="AG22" s="935"/>
      <c r="AH22" s="954"/>
      <c r="AI22" s="954"/>
      <c r="AJ22" s="954"/>
      <c r="AK22" s="955"/>
      <c r="AL22" s="947" t="s">
        <v>3599</v>
      </c>
      <c r="AM22" s="948"/>
      <c r="AN22" s="948"/>
      <c r="AO22" s="948"/>
      <c r="AP22" s="948"/>
      <c r="AQ22" s="948"/>
      <c r="AR22" s="948"/>
      <c r="AS22" s="948"/>
      <c r="AT22" s="948"/>
      <c r="AU22" s="948"/>
      <c r="AV22" s="948"/>
      <c r="AW22" s="948"/>
      <c r="AX22" s="948"/>
      <c r="AY22" s="948"/>
      <c r="AZ22" s="948"/>
      <c r="BA22" s="948"/>
      <c r="BB22" s="948"/>
      <c r="BC22" s="953"/>
      <c r="BD22" s="947" t="s">
        <v>811</v>
      </c>
      <c r="BE22" s="948"/>
      <c r="BF22" s="948"/>
      <c r="BG22" s="948"/>
      <c r="BH22" s="948"/>
      <c r="BI22" s="948"/>
      <c r="BJ22" s="948"/>
      <c r="BK22" s="948"/>
      <c r="BL22" s="948"/>
      <c r="BM22" s="948"/>
      <c r="BN22" s="948"/>
      <c r="BO22" s="947" t="s">
        <v>2064</v>
      </c>
      <c r="BP22" s="948"/>
      <c r="BQ22" s="948"/>
      <c r="BR22" s="948"/>
      <c r="BS22" s="948"/>
      <c r="BT22" s="953"/>
      <c r="BU22" s="924"/>
      <c r="BV22" s="924" t="s">
        <v>6027</v>
      </c>
      <c r="BW22" s="924"/>
      <c r="BX22" s="924"/>
      <c r="BY22" s="949"/>
    </row>
    <row r="23" spans="1:77" s="57" customFormat="1" ht="30.75" customHeight="1">
      <c r="A23" s="942"/>
      <c r="B23" s="942"/>
      <c r="C23" s="942"/>
      <c r="D23" s="942"/>
      <c r="E23" s="942"/>
      <c r="F23" s="942"/>
      <c r="G23" s="931"/>
      <c r="H23" s="931"/>
      <c r="I23" s="924" t="s">
        <v>652</v>
      </c>
      <c r="J23" s="924"/>
      <c r="K23" s="924"/>
      <c r="L23" s="924"/>
      <c r="M23" s="924"/>
      <c r="N23" s="924" t="s">
        <v>653</v>
      </c>
      <c r="O23" s="924"/>
      <c r="P23" s="924"/>
      <c r="Q23" s="924"/>
      <c r="R23" s="924"/>
      <c r="S23" s="924" t="s">
        <v>654</v>
      </c>
      <c r="T23" s="924"/>
      <c r="U23" s="924"/>
      <c r="V23" s="924"/>
      <c r="W23" s="924"/>
      <c r="X23" s="924" t="s">
        <v>3714</v>
      </c>
      <c r="Y23" s="924"/>
      <c r="Z23" s="924"/>
      <c r="AA23" s="924"/>
      <c r="AB23" s="924"/>
      <c r="AC23" s="924" t="s">
        <v>3621</v>
      </c>
      <c r="AD23" s="924"/>
      <c r="AE23" s="924"/>
      <c r="AF23" s="924"/>
      <c r="AG23" s="924"/>
      <c r="AH23" s="928" t="s">
        <v>5073</v>
      </c>
      <c r="AI23" s="929"/>
      <c r="AJ23" s="929"/>
      <c r="AK23" s="930"/>
      <c r="AL23" s="924" t="s">
        <v>1872</v>
      </c>
      <c r="AM23" s="924"/>
      <c r="AN23" s="924"/>
      <c r="AO23" s="924"/>
      <c r="AP23" s="924"/>
      <c r="AQ23" s="924"/>
      <c r="AR23" s="924" t="s">
        <v>2542</v>
      </c>
      <c r="AS23" s="924"/>
      <c r="AT23" s="924"/>
      <c r="AU23" s="924"/>
      <c r="AV23" s="924"/>
      <c r="AW23" s="924"/>
      <c r="AX23" s="924" t="s">
        <v>5730</v>
      </c>
      <c r="AY23" s="924"/>
      <c r="AZ23" s="924"/>
      <c r="BA23" s="924"/>
      <c r="BB23" s="924"/>
      <c r="BC23" s="924"/>
      <c r="BD23" s="957" t="s">
        <v>5731</v>
      </c>
      <c r="BE23" s="926"/>
      <c r="BF23" s="926"/>
      <c r="BG23" s="926"/>
      <c r="BH23" s="927"/>
      <c r="BI23" s="925" t="s">
        <v>4039</v>
      </c>
      <c r="BJ23" s="926"/>
      <c r="BK23" s="926"/>
      <c r="BL23" s="926"/>
      <c r="BM23" s="926"/>
      <c r="BN23" s="927"/>
      <c r="BO23" s="957" t="s">
        <v>3620</v>
      </c>
      <c r="BP23" s="926"/>
      <c r="BQ23" s="926"/>
      <c r="BR23" s="926"/>
      <c r="BS23" s="926"/>
      <c r="BT23" s="927"/>
      <c r="BU23" s="924"/>
      <c r="BV23" s="924"/>
      <c r="BW23" s="924"/>
      <c r="BX23" s="924"/>
      <c r="BY23" s="949"/>
    </row>
    <row r="24" spans="1:77" s="56" customFormat="1" ht="49.5" customHeight="1">
      <c r="A24" s="942"/>
      <c r="B24" s="942"/>
      <c r="C24" s="942"/>
      <c r="D24" s="942"/>
      <c r="E24" s="942"/>
      <c r="F24" s="942"/>
      <c r="G24" s="931"/>
      <c r="H24" s="931"/>
      <c r="I24" s="931" t="s">
        <v>3713</v>
      </c>
      <c r="J24" s="931"/>
      <c r="K24" s="931"/>
      <c r="L24" s="931"/>
      <c r="M24" s="931"/>
      <c r="N24" s="931" t="s">
        <v>3449</v>
      </c>
      <c r="O24" s="931"/>
      <c r="P24" s="931"/>
      <c r="Q24" s="931"/>
      <c r="R24" s="931"/>
      <c r="S24" s="931" t="s">
        <v>3450</v>
      </c>
      <c r="T24" s="931"/>
      <c r="U24" s="931"/>
      <c r="V24" s="931"/>
      <c r="W24" s="931"/>
      <c r="X24" s="931" t="s">
        <v>3715</v>
      </c>
      <c r="Y24" s="931"/>
      <c r="Z24" s="931"/>
      <c r="AA24" s="931"/>
      <c r="AB24" s="931"/>
      <c r="AC24" s="931" t="s">
        <v>1876</v>
      </c>
      <c r="AD24" s="931"/>
      <c r="AE24" s="931"/>
      <c r="AF24" s="931"/>
      <c r="AG24" s="931"/>
      <c r="AH24" s="931" t="s">
        <v>5737</v>
      </c>
      <c r="AI24" s="931"/>
      <c r="AJ24" s="931"/>
      <c r="AK24" s="931"/>
      <c r="AL24" s="931" t="s">
        <v>3596</v>
      </c>
      <c r="AM24" s="931"/>
      <c r="AN24" s="931"/>
      <c r="AO24" s="931"/>
      <c r="AP24" s="931"/>
      <c r="AQ24" s="931"/>
      <c r="AR24" s="931" t="s">
        <v>1877</v>
      </c>
      <c r="AS24" s="931"/>
      <c r="AT24" s="931"/>
      <c r="AU24" s="931"/>
      <c r="AV24" s="931"/>
      <c r="AW24" s="931"/>
      <c r="AX24" s="931" t="s">
        <v>1668</v>
      </c>
      <c r="AY24" s="931"/>
      <c r="AZ24" s="931"/>
      <c r="BA24" s="931"/>
      <c r="BB24" s="931"/>
      <c r="BC24" s="931"/>
      <c r="BD24" s="932" t="s">
        <v>646</v>
      </c>
      <c r="BE24" s="933"/>
      <c r="BF24" s="933"/>
      <c r="BG24" s="933"/>
      <c r="BH24" s="934"/>
      <c r="BI24" s="932" t="s">
        <v>648</v>
      </c>
      <c r="BJ24" s="933"/>
      <c r="BK24" s="933"/>
      <c r="BL24" s="933"/>
      <c r="BM24" s="933"/>
      <c r="BN24" s="934"/>
      <c r="BO24" s="932" t="s">
        <v>4114</v>
      </c>
      <c r="BP24" s="944"/>
      <c r="BQ24" s="944"/>
      <c r="BR24" s="944"/>
      <c r="BS24" s="944"/>
      <c r="BT24" s="945"/>
      <c r="BU24" s="924"/>
      <c r="BV24" s="366">
        <v>36</v>
      </c>
      <c r="BW24" s="924"/>
      <c r="BX24" s="924"/>
      <c r="BY24" s="949"/>
    </row>
    <row r="25" spans="1:77" s="56" customFormat="1" ht="14.25" customHeight="1">
      <c r="A25" s="942"/>
      <c r="B25" s="942"/>
      <c r="C25" s="942"/>
      <c r="D25" s="942"/>
      <c r="E25" s="942"/>
      <c r="F25" s="942"/>
      <c r="G25" s="931"/>
      <c r="H25" s="931"/>
      <c r="I25" s="924" t="s">
        <v>1994</v>
      </c>
      <c r="J25" s="924"/>
      <c r="K25" s="924"/>
      <c r="L25" s="924"/>
      <c r="M25" s="924"/>
      <c r="N25" s="924" t="s">
        <v>1994</v>
      </c>
      <c r="O25" s="924"/>
      <c r="P25" s="924"/>
      <c r="Q25" s="924"/>
      <c r="R25" s="924"/>
      <c r="S25" s="924" t="s">
        <v>1994</v>
      </c>
      <c r="T25" s="924"/>
      <c r="U25" s="924"/>
      <c r="V25" s="924"/>
      <c r="W25" s="924"/>
      <c r="X25" s="924" t="s">
        <v>1994</v>
      </c>
      <c r="Y25" s="924"/>
      <c r="Z25" s="924"/>
      <c r="AA25" s="924"/>
      <c r="AB25" s="924"/>
      <c r="AC25" s="924" t="s">
        <v>3716</v>
      </c>
      <c r="AD25" s="924"/>
      <c r="AE25" s="924"/>
      <c r="AF25" s="924"/>
      <c r="AG25" s="924"/>
      <c r="AH25" s="928" t="s">
        <v>3609</v>
      </c>
      <c r="AI25" s="929"/>
      <c r="AJ25" s="929"/>
      <c r="AK25" s="930"/>
      <c r="AL25" s="924" t="s">
        <v>3307</v>
      </c>
      <c r="AM25" s="924"/>
      <c r="AN25" s="924"/>
      <c r="AO25" s="924"/>
      <c r="AP25" s="924"/>
      <c r="AQ25" s="924"/>
      <c r="AR25" s="924" t="s">
        <v>3307</v>
      </c>
      <c r="AS25" s="924"/>
      <c r="AT25" s="924"/>
      <c r="AU25" s="924"/>
      <c r="AV25" s="924"/>
      <c r="AW25" s="924"/>
      <c r="AX25" s="924" t="s">
        <v>3307</v>
      </c>
      <c r="AY25" s="924"/>
      <c r="AZ25" s="924"/>
      <c r="BA25" s="924"/>
      <c r="BB25" s="924"/>
      <c r="BC25" s="924"/>
      <c r="BD25" s="924" t="s">
        <v>3610</v>
      </c>
      <c r="BE25" s="924"/>
      <c r="BF25" s="924"/>
      <c r="BG25" s="924"/>
      <c r="BH25" s="924"/>
      <c r="BI25" s="924" t="s">
        <v>3307</v>
      </c>
      <c r="BJ25" s="924"/>
      <c r="BK25" s="924"/>
      <c r="BL25" s="924"/>
      <c r="BM25" s="924"/>
      <c r="BN25" s="924"/>
      <c r="BO25" s="924" t="s">
        <v>3307</v>
      </c>
      <c r="BP25" s="924"/>
      <c r="BQ25" s="924"/>
      <c r="BR25" s="924"/>
      <c r="BS25" s="924"/>
      <c r="BT25" s="924"/>
      <c r="BU25" s="924"/>
      <c r="BV25" s="950" t="s">
        <v>3619</v>
      </c>
      <c r="BW25" s="924"/>
      <c r="BX25" s="924"/>
      <c r="BY25" s="949"/>
    </row>
    <row r="26" spans="1:77" s="56" customFormat="1" ht="71.25" customHeight="1">
      <c r="A26" s="943"/>
      <c r="B26" s="943"/>
      <c r="C26" s="943"/>
      <c r="D26" s="943"/>
      <c r="E26" s="943"/>
      <c r="F26" s="943"/>
      <c r="G26" s="941"/>
      <c r="H26" s="941"/>
      <c r="I26" s="83" t="s">
        <v>2682</v>
      </c>
      <c r="J26" s="83" t="s">
        <v>1493</v>
      </c>
      <c r="K26" s="83" t="s">
        <v>6028</v>
      </c>
      <c r="L26" s="196" t="s">
        <v>4045</v>
      </c>
      <c r="M26" s="128" t="s">
        <v>2252</v>
      </c>
      <c r="N26" s="67" t="s">
        <v>2682</v>
      </c>
      <c r="O26" s="67" t="s">
        <v>1493</v>
      </c>
      <c r="P26" s="67" t="s">
        <v>6028</v>
      </c>
      <c r="Q26" s="128" t="s">
        <v>4045</v>
      </c>
      <c r="R26" s="128" t="s">
        <v>2252</v>
      </c>
      <c r="S26" s="67" t="s">
        <v>2682</v>
      </c>
      <c r="T26" s="67" t="s">
        <v>1493</v>
      </c>
      <c r="U26" s="67" t="s">
        <v>6028</v>
      </c>
      <c r="V26" s="128" t="s">
        <v>4045</v>
      </c>
      <c r="W26" s="128" t="s">
        <v>2252</v>
      </c>
      <c r="X26" s="67" t="s">
        <v>2682</v>
      </c>
      <c r="Y26" s="67" t="s">
        <v>1493</v>
      </c>
      <c r="Z26" s="67" t="s">
        <v>6028</v>
      </c>
      <c r="AA26" s="128" t="s">
        <v>4045</v>
      </c>
      <c r="AB26" s="128" t="s">
        <v>2252</v>
      </c>
      <c r="AC26" s="67" t="s">
        <v>2682</v>
      </c>
      <c r="AD26" s="67" t="s">
        <v>1493</v>
      </c>
      <c r="AE26" s="67" t="s">
        <v>6028</v>
      </c>
      <c r="AF26" s="128" t="s">
        <v>4045</v>
      </c>
      <c r="AG26" s="128" t="s">
        <v>2252</v>
      </c>
      <c r="AH26" s="67" t="s">
        <v>4038</v>
      </c>
      <c r="AI26" s="67" t="s">
        <v>6028</v>
      </c>
      <c r="AJ26" s="128" t="s">
        <v>4045</v>
      </c>
      <c r="AK26" s="128" t="s">
        <v>2252</v>
      </c>
      <c r="AL26" s="67" t="s">
        <v>3597</v>
      </c>
      <c r="AM26" s="67" t="s">
        <v>3598</v>
      </c>
      <c r="AN26" s="67" t="s">
        <v>1873</v>
      </c>
      <c r="AO26" s="67" t="s">
        <v>5007</v>
      </c>
      <c r="AP26" s="128" t="s">
        <v>4045</v>
      </c>
      <c r="AQ26" s="128" t="s">
        <v>2252</v>
      </c>
      <c r="AR26" s="67" t="s">
        <v>2682</v>
      </c>
      <c r="AS26" s="67" t="s">
        <v>1493</v>
      </c>
      <c r="AT26" s="67" t="s">
        <v>6028</v>
      </c>
      <c r="AU26" s="67" t="s">
        <v>5007</v>
      </c>
      <c r="AV26" s="128" t="s">
        <v>4045</v>
      </c>
      <c r="AW26" s="128" t="s">
        <v>2252</v>
      </c>
      <c r="AX26" s="67" t="s">
        <v>2682</v>
      </c>
      <c r="AY26" s="67" t="s">
        <v>1493</v>
      </c>
      <c r="AZ26" s="67" t="s">
        <v>6028</v>
      </c>
      <c r="BA26" s="67" t="s">
        <v>5007</v>
      </c>
      <c r="BB26" s="128" t="s">
        <v>4045</v>
      </c>
      <c r="BC26" s="128" t="s">
        <v>2252</v>
      </c>
      <c r="BD26" s="67" t="s">
        <v>2682</v>
      </c>
      <c r="BE26" s="67" t="s">
        <v>1493</v>
      </c>
      <c r="BF26" s="67" t="s">
        <v>6028</v>
      </c>
      <c r="BG26" s="128" t="s">
        <v>4045</v>
      </c>
      <c r="BH26" s="128" t="s">
        <v>2252</v>
      </c>
      <c r="BI26" s="67" t="s">
        <v>641</v>
      </c>
      <c r="BJ26" s="67" t="s">
        <v>642</v>
      </c>
      <c r="BK26" s="67" t="s">
        <v>1873</v>
      </c>
      <c r="BL26" s="67" t="s">
        <v>5007</v>
      </c>
      <c r="BM26" s="128" t="s">
        <v>4045</v>
      </c>
      <c r="BN26" s="128" t="s">
        <v>2252</v>
      </c>
      <c r="BO26" s="67" t="s">
        <v>3597</v>
      </c>
      <c r="BP26" s="67" t="s">
        <v>3598</v>
      </c>
      <c r="BQ26" s="67" t="s">
        <v>1873</v>
      </c>
      <c r="BR26" s="67" t="s">
        <v>5007</v>
      </c>
      <c r="BS26" s="128" t="s">
        <v>4045</v>
      </c>
      <c r="BT26" s="128" t="s">
        <v>2252</v>
      </c>
      <c r="BU26" s="924"/>
      <c r="BV26" s="951"/>
      <c r="BW26" s="924"/>
      <c r="BX26" s="924"/>
      <c r="BY26" s="949"/>
    </row>
    <row r="27" spans="1:77" s="7" customFormat="1" ht="38.15" customHeight="1">
      <c r="A27" s="128" t="s">
        <v>2460</v>
      </c>
      <c r="B27" s="254" t="s">
        <v>2916</v>
      </c>
      <c r="C27" s="128" t="s">
        <v>5879</v>
      </c>
      <c r="D27" s="128">
        <v>45</v>
      </c>
      <c r="E27" s="128">
        <v>4601</v>
      </c>
      <c r="F27" s="254" t="s">
        <v>6527</v>
      </c>
      <c r="G27" s="128"/>
      <c r="H27" s="128" t="s">
        <v>1987</v>
      </c>
      <c r="I27" s="118"/>
      <c r="J27" s="104"/>
      <c r="K27" s="118"/>
      <c r="L27" s="118"/>
      <c r="M27" s="118"/>
      <c r="N27" s="104"/>
      <c r="O27" s="118"/>
      <c r="P27" s="118"/>
      <c r="Q27" s="118"/>
      <c r="R27" s="104"/>
      <c r="S27" s="104"/>
      <c r="T27" s="118"/>
      <c r="U27" s="118"/>
      <c r="V27" s="118"/>
      <c r="W27" s="104"/>
      <c r="X27" s="104"/>
      <c r="Y27" s="118"/>
      <c r="Z27" s="118"/>
      <c r="AA27" s="118"/>
      <c r="AB27" s="104"/>
      <c r="AC27" s="118"/>
      <c r="AD27" s="104"/>
      <c r="AE27" s="118"/>
      <c r="AF27" s="118"/>
      <c r="AG27" s="118"/>
      <c r="AH27" s="118"/>
      <c r="AI27" s="118"/>
      <c r="AJ27" s="118"/>
      <c r="AK27" s="118"/>
      <c r="AL27" s="104"/>
      <c r="AM27" s="118"/>
      <c r="AN27" s="118"/>
      <c r="AO27" s="118"/>
      <c r="AP27" s="118"/>
      <c r="AQ27" s="104"/>
      <c r="AR27" s="104"/>
      <c r="AS27" s="118"/>
      <c r="AT27" s="118"/>
      <c r="AU27" s="118"/>
      <c r="AV27" s="118"/>
      <c r="AW27" s="104"/>
      <c r="AX27" s="104"/>
      <c r="AY27" s="104"/>
      <c r="AZ27" s="104"/>
      <c r="BA27" s="118"/>
      <c r="BB27" s="118"/>
      <c r="BC27" s="104"/>
      <c r="BD27" s="118"/>
      <c r="BE27" s="104"/>
      <c r="BF27" s="118"/>
      <c r="BG27" s="104"/>
      <c r="BH27" s="118"/>
      <c r="BI27" s="104"/>
      <c r="BJ27" s="118"/>
      <c r="BK27" s="118"/>
      <c r="BL27" s="118"/>
      <c r="BM27" s="104"/>
      <c r="BN27" s="104"/>
      <c r="BO27" s="233"/>
      <c r="BP27" s="233"/>
      <c r="BQ27" s="233"/>
      <c r="BR27" s="118"/>
      <c r="BS27" s="104"/>
      <c r="BT27" s="233"/>
      <c r="BU27" s="233"/>
      <c r="BV27" s="233"/>
      <c r="BW27" s="233"/>
      <c r="BX27" s="128">
        <v>4601</v>
      </c>
      <c r="BY27" s="233"/>
    </row>
    <row r="28" spans="1:77" s="7" customFormat="1" ht="38.15" customHeight="1">
      <c r="A28" s="128" t="s">
        <v>674</v>
      </c>
      <c r="B28" s="254" t="s">
        <v>6528</v>
      </c>
      <c r="C28" s="128" t="s">
        <v>1520</v>
      </c>
      <c r="D28" s="128">
        <v>140</v>
      </c>
      <c r="E28" s="128">
        <v>4602</v>
      </c>
      <c r="F28" s="254" t="s">
        <v>6529</v>
      </c>
      <c r="G28" s="128" t="s">
        <v>6530</v>
      </c>
      <c r="H28" s="128"/>
      <c r="I28" s="118"/>
      <c r="J28" s="104"/>
      <c r="K28" s="118"/>
      <c r="L28" s="118"/>
      <c r="M28" s="118"/>
      <c r="N28" s="104"/>
      <c r="O28" s="118"/>
      <c r="P28" s="118"/>
      <c r="Q28" s="118"/>
      <c r="R28" s="104"/>
      <c r="S28" s="104"/>
      <c r="T28" s="118"/>
      <c r="U28" s="118"/>
      <c r="V28" s="118"/>
      <c r="W28" s="104"/>
      <c r="X28" s="104"/>
      <c r="Y28" s="118"/>
      <c r="Z28" s="118"/>
      <c r="AA28" s="118"/>
      <c r="AB28" s="104"/>
      <c r="AC28" s="118"/>
      <c r="AD28" s="104"/>
      <c r="AE28" s="118"/>
      <c r="AF28" s="118"/>
      <c r="AG28" s="118"/>
      <c r="AH28" s="118"/>
      <c r="AI28" s="118"/>
      <c r="AJ28" s="118"/>
      <c r="AK28" s="118"/>
      <c r="AL28" s="104"/>
      <c r="AM28" s="118"/>
      <c r="AN28" s="118"/>
      <c r="AO28" s="118"/>
      <c r="AP28" s="118"/>
      <c r="AQ28" s="104"/>
      <c r="AR28" s="104"/>
      <c r="AS28" s="118"/>
      <c r="AT28" s="118"/>
      <c r="AU28" s="118"/>
      <c r="AV28" s="118"/>
      <c r="AW28" s="104"/>
      <c r="AX28" s="118"/>
      <c r="AY28" s="104"/>
      <c r="AZ28" s="104"/>
      <c r="BA28" s="118"/>
      <c r="BB28" s="118"/>
      <c r="BC28" s="118"/>
      <c r="BD28" s="118"/>
      <c r="BE28" s="104"/>
      <c r="BF28" s="118"/>
      <c r="BG28" s="104"/>
      <c r="BH28" s="118"/>
      <c r="BI28" s="104"/>
      <c r="BJ28" s="118"/>
      <c r="BK28" s="118"/>
      <c r="BL28" s="118"/>
      <c r="BM28" s="104"/>
      <c r="BN28" s="104"/>
      <c r="BO28" s="233"/>
      <c r="BP28" s="233"/>
      <c r="BQ28" s="233"/>
      <c r="BR28" s="118"/>
      <c r="BS28" s="104"/>
      <c r="BT28" s="233"/>
      <c r="BU28" s="233"/>
      <c r="BV28" s="233"/>
      <c r="BW28" s="233"/>
      <c r="BX28" s="128">
        <v>4602</v>
      </c>
      <c r="BY28" s="233"/>
    </row>
    <row r="29" spans="1:77" s="7" customFormat="1" ht="38.15" customHeight="1">
      <c r="A29" s="128" t="s">
        <v>674</v>
      </c>
      <c r="B29" s="254" t="s">
        <v>7316</v>
      </c>
      <c r="C29" s="128" t="s">
        <v>4129</v>
      </c>
      <c r="D29" s="128">
        <v>247</v>
      </c>
      <c r="E29" s="128">
        <v>4603</v>
      </c>
      <c r="F29" s="254" t="s">
        <v>6531</v>
      </c>
      <c r="G29" s="128"/>
      <c r="H29" s="128" t="s">
        <v>1987</v>
      </c>
      <c r="I29" s="116"/>
      <c r="J29" s="104"/>
      <c r="K29" s="116"/>
      <c r="L29" s="116"/>
      <c r="M29" s="116"/>
      <c r="N29" s="104"/>
      <c r="O29" s="116"/>
      <c r="P29" s="116"/>
      <c r="Q29" s="116"/>
      <c r="R29" s="104"/>
      <c r="S29" s="104"/>
      <c r="T29" s="116"/>
      <c r="U29" s="116"/>
      <c r="V29" s="116"/>
      <c r="W29" s="104"/>
      <c r="X29" s="104"/>
      <c r="Y29" s="116"/>
      <c r="Z29" s="116"/>
      <c r="AA29" s="116"/>
      <c r="AB29" s="104"/>
      <c r="AC29" s="116"/>
      <c r="AD29" s="104"/>
      <c r="AE29" s="116"/>
      <c r="AF29" s="116"/>
      <c r="AG29" s="116"/>
      <c r="AH29" s="116"/>
      <c r="AI29" s="116"/>
      <c r="AJ29" s="116"/>
      <c r="AK29" s="116"/>
      <c r="AL29" s="104"/>
      <c r="AM29" s="116"/>
      <c r="AN29" s="116"/>
      <c r="AO29" s="116"/>
      <c r="AP29" s="116"/>
      <c r="AQ29" s="104"/>
      <c r="AR29" s="104"/>
      <c r="AS29" s="116"/>
      <c r="AT29" s="116"/>
      <c r="AU29" s="116"/>
      <c r="AV29" s="116"/>
      <c r="AW29" s="104"/>
      <c r="AX29" s="116"/>
      <c r="AY29" s="104"/>
      <c r="AZ29" s="104"/>
      <c r="BA29" s="116"/>
      <c r="BB29" s="116"/>
      <c r="BC29" s="116"/>
      <c r="BD29" s="116"/>
      <c r="BE29" s="104"/>
      <c r="BF29" s="116"/>
      <c r="BG29" s="104"/>
      <c r="BH29" s="116"/>
      <c r="BI29" s="104"/>
      <c r="BJ29" s="116"/>
      <c r="BK29" s="116"/>
      <c r="BL29" s="116"/>
      <c r="BM29" s="104"/>
      <c r="BN29" s="104"/>
      <c r="BO29" s="233"/>
      <c r="BP29" s="233"/>
      <c r="BQ29" s="233"/>
      <c r="BR29" s="116"/>
      <c r="BS29" s="104"/>
      <c r="BT29" s="233"/>
      <c r="BU29" s="233"/>
      <c r="BV29" s="233"/>
      <c r="BW29" s="233"/>
      <c r="BX29" s="128">
        <v>4603</v>
      </c>
      <c r="BY29" s="233"/>
    </row>
    <row r="30" spans="1:77" s="7" customFormat="1" ht="38.15" customHeight="1">
      <c r="A30" s="128" t="s">
        <v>3984</v>
      </c>
      <c r="B30" s="254" t="s">
        <v>2706</v>
      </c>
      <c r="C30" s="128" t="s">
        <v>5879</v>
      </c>
      <c r="D30" s="128">
        <v>138</v>
      </c>
      <c r="E30" s="128">
        <v>4604</v>
      </c>
      <c r="F30" s="254" t="s">
        <v>6532</v>
      </c>
      <c r="G30" s="128" t="s">
        <v>6533</v>
      </c>
      <c r="H30" s="128"/>
      <c r="I30" s="116"/>
      <c r="J30" s="104"/>
      <c r="K30" s="116"/>
      <c r="L30" s="116"/>
      <c r="M30" s="116"/>
      <c r="N30" s="104"/>
      <c r="O30" s="116"/>
      <c r="P30" s="116"/>
      <c r="Q30" s="116"/>
      <c r="R30" s="104"/>
      <c r="S30" s="104"/>
      <c r="T30" s="116"/>
      <c r="U30" s="116"/>
      <c r="V30" s="116"/>
      <c r="W30" s="104"/>
      <c r="X30" s="104"/>
      <c r="Y30" s="116"/>
      <c r="Z30" s="116"/>
      <c r="AA30" s="116"/>
      <c r="AB30" s="104"/>
      <c r="AC30" s="116"/>
      <c r="AD30" s="104"/>
      <c r="AE30" s="116"/>
      <c r="AF30" s="116"/>
      <c r="AG30" s="116"/>
      <c r="AH30" s="116"/>
      <c r="AI30" s="116"/>
      <c r="AJ30" s="116"/>
      <c r="AK30" s="116"/>
      <c r="AL30" s="104"/>
      <c r="AM30" s="116"/>
      <c r="AN30" s="116"/>
      <c r="AO30" s="116"/>
      <c r="AP30" s="116"/>
      <c r="AQ30" s="104"/>
      <c r="AR30" s="104"/>
      <c r="AS30" s="116"/>
      <c r="AT30" s="116"/>
      <c r="AU30" s="116"/>
      <c r="AV30" s="116"/>
      <c r="AW30" s="104"/>
      <c r="AX30" s="116"/>
      <c r="AY30" s="104"/>
      <c r="AZ30" s="104"/>
      <c r="BA30" s="116"/>
      <c r="BB30" s="116"/>
      <c r="BC30" s="116"/>
      <c r="BD30" s="116"/>
      <c r="BE30" s="104"/>
      <c r="BF30" s="116"/>
      <c r="BG30" s="104"/>
      <c r="BH30" s="116"/>
      <c r="BI30" s="104"/>
      <c r="BJ30" s="116"/>
      <c r="BK30" s="116"/>
      <c r="BL30" s="116"/>
      <c r="BM30" s="104"/>
      <c r="BN30" s="104"/>
      <c r="BO30" s="233"/>
      <c r="BP30" s="233"/>
      <c r="BQ30" s="233"/>
      <c r="BR30" s="116"/>
      <c r="BS30" s="104"/>
      <c r="BT30" s="233"/>
      <c r="BU30" s="233"/>
      <c r="BV30" s="233"/>
      <c r="BW30" s="233"/>
      <c r="BX30" s="128">
        <v>4604</v>
      </c>
      <c r="BY30" s="233"/>
    </row>
    <row r="31" spans="1:77" s="7" customFormat="1" ht="38.15" customHeight="1">
      <c r="A31" s="128" t="s">
        <v>674</v>
      </c>
      <c r="B31" s="254" t="s">
        <v>3399</v>
      </c>
      <c r="C31" s="128" t="s">
        <v>2027</v>
      </c>
      <c r="D31" s="128">
        <v>241</v>
      </c>
      <c r="E31" s="128">
        <v>4605</v>
      </c>
      <c r="F31" s="254" t="s">
        <v>6534</v>
      </c>
      <c r="G31" s="128" t="s">
        <v>4129</v>
      </c>
      <c r="H31" s="128"/>
      <c r="I31" s="116"/>
      <c r="J31" s="117"/>
      <c r="K31" s="116"/>
      <c r="L31" s="116"/>
      <c r="M31" s="116"/>
      <c r="N31" s="104"/>
      <c r="O31" s="116"/>
      <c r="P31" s="116"/>
      <c r="Q31" s="116"/>
      <c r="R31" s="104"/>
      <c r="S31" s="104"/>
      <c r="T31" s="116"/>
      <c r="U31" s="116"/>
      <c r="V31" s="116"/>
      <c r="W31" s="104"/>
      <c r="X31" s="104"/>
      <c r="Y31" s="116"/>
      <c r="Z31" s="116"/>
      <c r="AA31" s="116"/>
      <c r="AB31" s="104"/>
      <c r="AC31" s="116"/>
      <c r="AD31" s="104"/>
      <c r="AE31" s="116"/>
      <c r="AF31" s="116"/>
      <c r="AG31" s="116"/>
      <c r="AH31" s="116"/>
      <c r="AI31" s="116"/>
      <c r="AJ31" s="116"/>
      <c r="AK31" s="116"/>
      <c r="AL31" s="104"/>
      <c r="AM31" s="116"/>
      <c r="AN31" s="116"/>
      <c r="AO31" s="116"/>
      <c r="AP31" s="116"/>
      <c r="AQ31" s="104"/>
      <c r="AR31" s="104"/>
      <c r="AS31" s="116"/>
      <c r="AT31" s="116"/>
      <c r="AU31" s="116"/>
      <c r="AV31" s="116"/>
      <c r="AW31" s="104"/>
      <c r="AX31" s="104"/>
      <c r="AY31" s="104"/>
      <c r="AZ31" s="104"/>
      <c r="BA31" s="116"/>
      <c r="BB31" s="116"/>
      <c r="BC31" s="104"/>
      <c r="BD31" s="116"/>
      <c r="BE31" s="104"/>
      <c r="BF31" s="116"/>
      <c r="BG31" s="104"/>
      <c r="BH31" s="116"/>
      <c r="BI31" s="104"/>
      <c r="BJ31" s="116"/>
      <c r="BK31" s="116"/>
      <c r="BL31" s="116"/>
      <c r="BM31" s="104"/>
      <c r="BN31" s="104"/>
      <c r="BO31" s="233"/>
      <c r="BP31" s="233"/>
      <c r="BQ31" s="233"/>
      <c r="BR31" s="116"/>
      <c r="BS31" s="104"/>
      <c r="BT31" s="233"/>
      <c r="BU31" s="233"/>
      <c r="BV31" s="233"/>
      <c r="BW31" s="233"/>
      <c r="BX31" s="128">
        <v>4605</v>
      </c>
      <c r="BY31" s="233"/>
    </row>
    <row r="32" spans="1:77" s="7" customFormat="1" ht="38.15" customHeight="1">
      <c r="A32" s="128" t="s">
        <v>674</v>
      </c>
      <c r="B32" s="254" t="s">
        <v>2661</v>
      </c>
      <c r="C32" s="128" t="s">
        <v>1520</v>
      </c>
      <c r="D32" s="128">
        <v>242</v>
      </c>
      <c r="E32" s="128">
        <v>4606</v>
      </c>
      <c r="F32" s="254" t="s">
        <v>2662</v>
      </c>
      <c r="G32" s="128" t="s">
        <v>6530</v>
      </c>
      <c r="H32" s="128"/>
      <c r="I32" s="118"/>
      <c r="J32" s="104"/>
      <c r="K32" s="118"/>
      <c r="L32" s="118"/>
      <c r="M32" s="118"/>
      <c r="N32" s="104"/>
      <c r="O32" s="118"/>
      <c r="P32" s="118"/>
      <c r="Q32" s="118"/>
      <c r="R32" s="104"/>
      <c r="S32" s="104"/>
      <c r="T32" s="118"/>
      <c r="U32" s="118"/>
      <c r="V32" s="118"/>
      <c r="W32" s="104"/>
      <c r="X32" s="104"/>
      <c r="Y32" s="118"/>
      <c r="Z32" s="118"/>
      <c r="AA32" s="118"/>
      <c r="AB32" s="104"/>
      <c r="AC32" s="118"/>
      <c r="AD32" s="104"/>
      <c r="AE32" s="118"/>
      <c r="AF32" s="118"/>
      <c r="AG32" s="118"/>
      <c r="AH32" s="118"/>
      <c r="AI32" s="118"/>
      <c r="AJ32" s="118"/>
      <c r="AK32" s="118"/>
      <c r="AL32" s="104"/>
      <c r="AM32" s="118"/>
      <c r="AN32" s="118"/>
      <c r="AO32" s="118"/>
      <c r="AP32" s="118"/>
      <c r="AQ32" s="104"/>
      <c r="AR32" s="104"/>
      <c r="AS32" s="118"/>
      <c r="AT32" s="118"/>
      <c r="AU32" s="118"/>
      <c r="AV32" s="118"/>
      <c r="AW32" s="104"/>
      <c r="AX32" s="104"/>
      <c r="AY32" s="104"/>
      <c r="AZ32" s="104"/>
      <c r="BA32" s="118"/>
      <c r="BB32" s="118"/>
      <c r="BC32" s="104"/>
      <c r="BD32" s="118"/>
      <c r="BE32" s="104"/>
      <c r="BF32" s="118"/>
      <c r="BG32" s="104"/>
      <c r="BH32" s="118"/>
      <c r="BI32" s="104"/>
      <c r="BJ32" s="118"/>
      <c r="BK32" s="118"/>
      <c r="BL32" s="118"/>
      <c r="BM32" s="104"/>
      <c r="BN32" s="104"/>
      <c r="BO32" s="233"/>
      <c r="BP32" s="233"/>
      <c r="BQ32" s="233"/>
      <c r="BR32" s="118"/>
      <c r="BS32" s="104"/>
      <c r="BT32" s="233"/>
      <c r="BU32" s="233"/>
      <c r="BV32" s="233"/>
      <c r="BW32" s="233"/>
      <c r="BX32" s="128">
        <v>4606</v>
      </c>
      <c r="BY32" s="233"/>
    </row>
    <row r="33" spans="1:77" s="7" customFormat="1" ht="38.15" customHeight="1">
      <c r="A33" s="128" t="s">
        <v>3321</v>
      </c>
      <c r="B33" s="254" t="s">
        <v>3150</v>
      </c>
      <c r="C33" s="128" t="s">
        <v>4129</v>
      </c>
      <c r="D33" s="128">
        <v>86</v>
      </c>
      <c r="E33" s="128">
        <v>4607</v>
      </c>
      <c r="F33" s="254" t="s">
        <v>6535</v>
      </c>
      <c r="G33" s="128" t="s">
        <v>4129</v>
      </c>
      <c r="H33" s="128"/>
      <c r="I33" s="118"/>
      <c r="J33" s="104"/>
      <c r="K33" s="118"/>
      <c r="L33" s="118"/>
      <c r="M33" s="118"/>
      <c r="N33" s="104"/>
      <c r="O33" s="118"/>
      <c r="P33" s="118"/>
      <c r="Q33" s="118"/>
      <c r="R33" s="104"/>
      <c r="S33" s="104"/>
      <c r="T33" s="118"/>
      <c r="U33" s="118"/>
      <c r="V33" s="118"/>
      <c r="W33" s="104"/>
      <c r="X33" s="104"/>
      <c r="Y33" s="118"/>
      <c r="Z33" s="118"/>
      <c r="AA33" s="118"/>
      <c r="AB33" s="104"/>
      <c r="AC33" s="118"/>
      <c r="AD33" s="104"/>
      <c r="AE33" s="118"/>
      <c r="AF33" s="118"/>
      <c r="AG33" s="118"/>
      <c r="AH33" s="118"/>
      <c r="AI33" s="118"/>
      <c r="AJ33" s="118"/>
      <c r="AK33" s="118"/>
      <c r="AL33" s="104"/>
      <c r="AM33" s="118"/>
      <c r="AN33" s="118"/>
      <c r="AO33" s="118"/>
      <c r="AP33" s="118"/>
      <c r="AQ33" s="104"/>
      <c r="AR33" s="104"/>
      <c r="AS33" s="118"/>
      <c r="AT33" s="118"/>
      <c r="AU33" s="118"/>
      <c r="AV33" s="118"/>
      <c r="AW33" s="104"/>
      <c r="AX33" s="118"/>
      <c r="AY33" s="104"/>
      <c r="AZ33" s="104"/>
      <c r="BA33" s="118"/>
      <c r="BB33" s="118"/>
      <c r="BC33" s="118"/>
      <c r="BD33" s="118"/>
      <c r="BE33" s="104"/>
      <c r="BF33" s="118"/>
      <c r="BG33" s="104"/>
      <c r="BH33" s="118"/>
      <c r="BI33" s="104"/>
      <c r="BJ33" s="118"/>
      <c r="BK33" s="118"/>
      <c r="BL33" s="118"/>
      <c r="BM33" s="104"/>
      <c r="BN33" s="104"/>
      <c r="BO33" s="233"/>
      <c r="BP33" s="233"/>
      <c r="BQ33" s="233"/>
      <c r="BR33" s="118"/>
      <c r="BS33" s="104"/>
      <c r="BT33" s="233"/>
      <c r="BU33" s="233"/>
      <c r="BV33" s="233"/>
      <c r="BW33" s="233"/>
      <c r="BX33" s="128">
        <v>4607</v>
      </c>
      <c r="BY33" s="233"/>
    </row>
    <row r="34" spans="1:77" s="7" customFormat="1" ht="38.15" customHeight="1">
      <c r="A34" s="128" t="s">
        <v>674</v>
      </c>
      <c r="B34" s="254" t="s">
        <v>1086</v>
      </c>
      <c r="C34" s="128" t="s">
        <v>5879</v>
      </c>
      <c r="D34" s="128">
        <v>113</v>
      </c>
      <c r="E34" s="128">
        <v>4608</v>
      </c>
      <c r="F34" s="254" t="s">
        <v>6536</v>
      </c>
      <c r="G34" s="128" t="s">
        <v>6533</v>
      </c>
      <c r="H34" s="128"/>
      <c r="I34" s="116"/>
      <c r="J34" s="104"/>
      <c r="K34" s="116"/>
      <c r="L34" s="116"/>
      <c r="M34" s="116"/>
      <c r="N34" s="104"/>
      <c r="O34" s="116"/>
      <c r="P34" s="116"/>
      <c r="Q34" s="116"/>
      <c r="R34" s="104"/>
      <c r="S34" s="104"/>
      <c r="T34" s="116"/>
      <c r="U34" s="116"/>
      <c r="V34" s="116"/>
      <c r="W34" s="104"/>
      <c r="X34" s="104"/>
      <c r="Y34" s="116"/>
      <c r="Z34" s="116"/>
      <c r="AA34" s="116"/>
      <c r="AB34" s="104"/>
      <c r="AC34" s="116"/>
      <c r="AD34" s="104"/>
      <c r="AE34" s="116"/>
      <c r="AF34" s="116"/>
      <c r="AG34" s="116"/>
      <c r="AH34" s="116"/>
      <c r="AI34" s="116"/>
      <c r="AJ34" s="116"/>
      <c r="AK34" s="116"/>
      <c r="AL34" s="104"/>
      <c r="AM34" s="116"/>
      <c r="AN34" s="116"/>
      <c r="AO34" s="116"/>
      <c r="AP34" s="116"/>
      <c r="AQ34" s="104"/>
      <c r="AR34" s="104"/>
      <c r="AS34" s="116"/>
      <c r="AT34" s="116"/>
      <c r="AU34" s="116"/>
      <c r="AV34" s="116"/>
      <c r="AW34" s="104"/>
      <c r="AX34" s="116"/>
      <c r="AY34" s="104"/>
      <c r="AZ34" s="104"/>
      <c r="BA34" s="116"/>
      <c r="BB34" s="116"/>
      <c r="BC34" s="116"/>
      <c r="BD34" s="116"/>
      <c r="BE34" s="104"/>
      <c r="BF34" s="116"/>
      <c r="BG34" s="104"/>
      <c r="BH34" s="116"/>
      <c r="BI34" s="104"/>
      <c r="BJ34" s="116"/>
      <c r="BK34" s="116"/>
      <c r="BL34" s="116"/>
      <c r="BM34" s="104"/>
      <c r="BN34" s="104"/>
      <c r="BO34" s="233"/>
      <c r="BP34" s="233"/>
      <c r="BQ34" s="233"/>
      <c r="BR34" s="116"/>
      <c r="BS34" s="104"/>
      <c r="BT34" s="233"/>
      <c r="BU34" s="233"/>
      <c r="BV34" s="233"/>
      <c r="BW34" s="233"/>
      <c r="BX34" s="128">
        <v>4608</v>
      </c>
      <c r="BY34" s="233"/>
    </row>
    <row r="35" spans="1:77" s="7" customFormat="1" ht="38.15" customHeight="1">
      <c r="A35" s="128" t="s">
        <v>674</v>
      </c>
      <c r="B35" s="254" t="s">
        <v>6537</v>
      </c>
      <c r="C35" s="128" t="s">
        <v>1520</v>
      </c>
      <c r="D35" s="128">
        <v>172</v>
      </c>
      <c r="E35" s="128">
        <v>4609</v>
      </c>
      <c r="F35" s="254" t="s">
        <v>6538</v>
      </c>
      <c r="G35" s="128" t="s">
        <v>4129</v>
      </c>
      <c r="H35" s="128"/>
      <c r="I35" s="116"/>
      <c r="J35" s="104"/>
      <c r="K35" s="116"/>
      <c r="L35" s="116"/>
      <c r="M35" s="116"/>
      <c r="N35" s="104"/>
      <c r="O35" s="116"/>
      <c r="P35" s="116"/>
      <c r="Q35" s="116"/>
      <c r="R35" s="104"/>
      <c r="S35" s="104"/>
      <c r="T35" s="116"/>
      <c r="U35" s="116"/>
      <c r="V35" s="116"/>
      <c r="W35" s="104"/>
      <c r="X35" s="104"/>
      <c r="Y35" s="116"/>
      <c r="Z35" s="116"/>
      <c r="AA35" s="116"/>
      <c r="AB35" s="104"/>
      <c r="AC35" s="116"/>
      <c r="AD35" s="104"/>
      <c r="AE35" s="116"/>
      <c r="AF35" s="116"/>
      <c r="AG35" s="116"/>
      <c r="AH35" s="116"/>
      <c r="AI35" s="116"/>
      <c r="AJ35" s="116"/>
      <c r="AK35" s="116"/>
      <c r="AL35" s="104"/>
      <c r="AM35" s="116"/>
      <c r="AN35" s="116"/>
      <c r="AO35" s="116"/>
      <c r="AP35" s="116"/>
      <c r="AQ35" s="104"/>
      <c r="AR35" s="104"/>
      <c r="AS35" s="116"/>
      <c r="AT35" s="116"/>
      <c r="AU35" s="116"/>
      <c r="AV35" s="116"/>
      <c r="AW35" s="104"/>
      <c r="AX35" s="116"/>
      <c r="AY35" s="104"/>
      <c r="AZ35" s="104"/>
      <c r="BA35" s="116"/>
      <c r="BB35" s="116"/>
      <c r="BC35" s="116"/>
      <c r="BD35" s="116"/>
      <c r="BE35" s="104"/>
      <c r="BF35" s="116"/>
      <c r="BG35" s="104"/>
      <c r="BH35" s="116"/>
      <c r="BI35" s="104"/>
      <c r="BJ35" s="116"/>
      <c r="BK35" s="116"/>
      <c r="BL35" s="116"/>
      <c r="BM35" s="104"/>
      <c r="BN35" s="104"/>
      <c r="BO35" s="233"/>
      <c r="BP35" s="233"/>
      <c r="BQ35" s="233"/>
      <c r="BR35" s="116"/>
      <c r="BS35" s="104"/>
      <c r="BT35" s="233"/>
      <c r="BU35" s="233"/>
      <c r="BV35" s="233"/>
      <c r="BW35" s="233"/>
      <c r="BX35" s="128">
        <v>4609</v>
      </c>
      <c r="BY35" s="233"/>
    </row>
    <row r="36" spans="1:77" s="7" customFormat="1" ht="38.15" customHeight="1">
      <c r="A36" s="128" t="s">
        <v>674</v>
      </c>
      <c r="B36" s="254" t="s">
        <v>1082</v>
      </c>
      <c r="C36" s="128" t="s">
        <v>4129</v>
      </c>
      <c r="D36" s="128">
        <v>174</v>
      </c>
      <c r="E36" s="128">
        <v>4610</v>
      </c>
      <c r="F36" s="254" t="s">
        <v>6539</v>
      </c>
      <c r="G36" s="128" t="s">
        <v>6540</v>
      </c>
      <c r="H36" s="128" t="s">
        <v>2882</v>
      </c>
      <c r="I36" s="116"/>
      <c r="J36" s="117"/>
      <c r="K36" s="116"/>
      <c r="L36" s="116"/>
      <c r="M36" s="116"/>
      <c r="N36" s="104"/>
      <c r="O36" s="116"/>
      <c r="P36" s="116"/>
      <c r="Q36" s="116"/>
      <c r="R36" s="104"/>
      <c r="S36" s="104"/>
      <c r="T36" s="116"/>
      <c r="U36" s="116"/>
      <c r="V36" s="116"/>
      <c r="W36" s="104"/>
      <c r="X36" s="104"/>
      <c r="Y36" s="116"/>
      <c r="Z36" s="116"/>
      <c r="AA36" s="116"/>
      <c r="AB36" s="104"/>
      <c r="AC36" s="116"/>
      <c r="AD36" s="104"/>
      <c r="AE36" s="116"/>
      <c r="AF36" s="116"/>
      <c r="AG36" s="116"/>
      <c r="AH36" s="116"/>
      <c r="AI36" s="116"/>
      <c r="AJ36" s="116"/>
      <c r="AK36" s="116"/>
      <c r="AL36" s="104"/>
      <c r="AM36" s="116"/>
      <c r="AN36" s="116"/>
      <c r="AO36" s="116"/>
      <c r="AP36" s="116"/>
      <c r="AQ36" s="104"/>
      <c r="AR36" s="104"/>
      <c r="AS36" s="116"/>
      <c r="AT36" s="116"/>
      <c r="AU36" s="116"/>
      <c r="AV36" s="116"/>
      <c r="AW36" s="104"/>
      <c r="AX36" s="104"/>
      <c r="AY36" s="104"/>
      <c r="AZ36" s="104"/>
      <c r="BA36" s="116"/>
      <c r="BB36" s="116"/>
      <c r="BC36" s="104"/>
      <c r="BD36" s="116"/>
      <c r="BE36" s="104"/>
      <c r="BF36" s="116"/>
      <c r="BG36" s="104"/>
      <c r="BH36" s="116"/>
      <c r="BI36" s="104"/>
      <c r="BJ36" s="116"/>
      <c r="BK36" s="116"/>
      <c r="BL36" s="116"/>
      <c r="BM36" s="104"/>
      <c r="BN36" s="104"/>
      <c r="BO36" s="233"/>
      <c r="BP36" s="233"/>
      <c r="BQ36" s="233"/>
      <c r="BR36" s="116"/>
      <c r="BS36" s="104"/>
      <c r="BT36" s="233"/>
      <c r="BU36" s="233"/>
      <c r="BV36" s="233"/>
      <c r="BW36" s="233"/>
      <c r="BX36" s="128">
        <v>4610</v>
      </c>
      <c r="BY36" s="233"/>
    </row>
    <row r="37" spans="1:77" s="7" customFormat="1" ht="38.15" customHeight="1">
      <c r="A37" s="128" t="s">
        <v>2255</v>
      </c>
      <c r="B37" s="254" t="s">
        <v>1085</v>
      </c>
      <c r="C37" s="128" t="s">
        <v>5879</v>
      </c>
      <c r="D37" s="128">
        <v>103</v>
      </c>
      <c r="E37" s="128">
        <v>4611</v>
      </c>
      <c r="F37" s="254" t="s">
        <v>2266</v>
      </c>
      <c r="G37" s="128" t="s">
        <v>6533</v>
      </c>
      <c r="H37" s="128"/>
      <c r="I37" s="118"/>
      <c r="J37" s="104"/>
      <c r="K37" s="118"/>
      <c r="L37" s="118"/>
      <c r="M37" s="118"/>
      <c r="N37" s="104"/>
      <c r="O37" s="118"/>
      <c r="P37" s="118"/>
      <c r="Q37" s="118"/>
      <c r="R37" s="104"/>
      <c r="S37" s="104"/>
      <c r="T37" s="118"/>
      <c r="U37" s="118"/>
      <c r="V37" s="118"/>
      <c r="W37" s="104"/>
      <c r="X37" s="104"/>
      <c r="Y37" s="118"/>
      <c r="Z37" s="118"/>
      <c r="AA37" s="118"/>
      <c r="AB37" s="104"/>
      <c r="AC37" s="118"/>
      <c r="AD37" s="104"/>
      <c r="AE37" s="118"/>
      <c r="AF37" s="118"/>
      <c r="AG37" s="118"/>
      <c r="AH37" s="118"/>
      <c r="AI37" s="118"/>
      <c r="AJ37" s="118"/>
      <c r="AK37" s="118"/>
      <c r="AL37" s="104"/>
      <c r="AM37" s="118"/>
      <c r="AN37" s="118"/>
      <c r="AO37" s="118"/>
      <c r="AP37" s="118"/>
      <c r="AQ37" s="104"/>
      <c r="AR37" s="104"/>
      <c r="AS37" s="118"/>
      <c r="AT37" s="118"/>
      <c r="AU37" s="118"/>
      <c r="AV37" s="118"/>
      <c r="AW37" s="104"/>
      <c r="AX37" s="104"/>
      <c r="AY37" s="104"/>
      <c r="AZ37" s="104"/>
      <c r="BA37" s="118"/>
      <c r="BB37" s="118"/>
      <c r="BC37" s="104"/>
      <c r="BD37" s="118"/>
      <c r="BE37" s="104"/>
      <c r="BF37" s="118"/>
      <c r="BG37" s="104"/>
      <c r="BH37" s="118"/>
      <c r="BI37" s="104"/>
      <c r="BJ37" s="118"/>
      <c r="BK37" s="118"/>
      <c r="BL37" s="118"/>
      <c r="BM37" s="104"/>
      <c r="BN37" s="104"/>
      <c r="BO37" s="233"/>
      <c r="BP37" s="233"/>
      <c r="BQ37" s="233"/>
      <c r="BR37" s="118"/>
      <c r="BS37" s="104"/>
      <c r="BT37" s="233"/>
      <c r="BU37" s="233"/>
      <c r="BV37" s="233"/>
      <c r="BW37" s="233"/>
      <c r="BX37" s="128">
        <v>4611</v>
      </c>
      <c r="BY37" s="233"/>
    </row>
    <row r="38" spans="1:77" s="7" customFormat="1" ht="38.15" customHeight="1">
      <c r="A38" s="128" t="s">
        <v>674</v>
      </c>
      <c r="B38" s="254" t="s">
        <v>2267</v>
      </c>
      <c r="C38" s="128" t="s">
        <v>4129</v>
      </c>
      <c r="D38" s="128">
        <v>118</v>
      </c>
      <c r="E38" s="128">
        <v>4612</v>
      </c>
      <c r="F38" s="254" t="s">
        <v>2268</v>
      </c>
      <c r="G38" s="128" t="s">
        <v>2269</v>
      </c>
      <c r="H38" s="128" t="s">
        <v>2882</v>
      </c>
      <c r="I38" s="118"/>
      <c r="J38" s="104"/>
      <c r="K38" s="118"/>
      <c r="L38" s="118"/>
      <c r="M38" s="118"/>
      <c r="N38" s="104"/>
      <c r="O38" s="118"/>
      <c r="P38" s="118"/>
      <c r="Q38" s="118"/>
      <c r="R38" s="104"/>
      <c r="S38" s="104"/>
      <c r="T38" s="118"/>
      <c r="U38" s="118"/>
      <c r="V38" s="118"/>
      <c r="W38" s="104"/>
      <c r="X38" s="104"/>
      <c r="Y38" s="118"/>
      <c r="Z38" s="118"/>
      <c r="AA38" s="118"/>
      <c r="AB38" s="104"/>
      <c r="AC38" s="118"/>
      <c r="AD38" s="104"/>
      <c r="AE38" s="118"/>
      <c r="AF38" s="118"/>
      <c r="AG38" s="118"/>
      <c r="AH38" s="118"/>
      <c r="AI38" s="118"/>
      <c r="AJ38" s="118"/>
      <c r="AK38" s="118"/>
      <c r="AL38" s="104"/>
      <c r="AM38" s="118"/>
      <c r="AN38" s="118"/>
      <c r="AO38" s="118"/>
      <c r="AP38" s="118"/>
      <c r="AQ38" s="104"/>
      <c r="AR38" s="104"/>
      <c r="AS38" s="118"/>
      <c r="AT38" s="118"/>
      <c r="AU38" s="118"/>
      <c r="AV38" s="118"/>
      <c r="AW38" s="104"/>
      <c r="AX38" s="118"/>
      <c r="AY38" s="104"/>
      <c r="AZ38" s="104"/>
      <c r="BA38" s="118"/>
      <c r="BB38" s="118"/>
      <c r="BC38" s="118"/>
      <c r="BD38" s="118"/>
      <c r="BE38" s="104"/>
      <c r="BF38" s="118"/>
      <c r="BG38" s="104"/>
      <c r="BH38" s="118"/>
      <c r="BI38" s="104"/>
      <c r="BJ38" s="118"/>
      <c r="BK38" s="118"/>
      <c r="BL38" s="118"/>
      <c r="BM38" s="104"/>
      <c r="BN38" s="104"/>
      <c r="BO38" s="233"/>
      <c r="BP38" s="233"/>
      <c r="BQ38" s="233"/>
      <c r="BR38" s="118"/>
      <c r="BS38" s="104"/>
      <c r="BT38" s="233"/>
      <c r="BU38" s="233"/>
      <c r="BV38" s="233"/>
      <c r="BW38" s="233"/>
      <c r="BX38" s="128">
        <v>4612</v>
      </c>
      <c r="BY38" s="233"/>
    </row>
    <row r="39" spans="1:77" s="7" customFormat="1" ht="38.15" customHeight="1">
      <c r="A39" s="128" t="s">
        <v>674</v>
      </c>
      <c r="B39" s="254" t="s">
        <v>3152</v>
      </c>
      <c r="C39" s="128" t="s">
        <v>1520</v>
      </c>
      <c r="D39" s="128">
        <v>243</v>
      </c>
      <c r="E39" s="128">
        <v>4613</v>
      </c>
      <c r="F39" s="254" t="s">
        <v>2270</v>
      </c>
      <c r="G39" s="128" t="s">
        <v>6533</v>
      </c>
      <c r="H39" s="128" t="s">
        <v>3310</v>
      </c>
      <c r="I39" s="116"/>
      <c r="J39" s="104"/>
      <c r="K39" s="116"/>
      <c r="L39" s="116"/>
      <c r="M39" s="116"/>
      <c r="N39" s="104"/>
      <c r="O39" s="116"/>
      <c r="P39" s="116"/>
      <c r="Q39" s="116"/>
      <c r="R39" s="104"/>
      <c r="S39" s="104"/>
      <c r="T39" s="116"/>
      <c r="U39" s="116"/>
      <c r="V39" s="116"/>
      <c r="W39" s="104"/>
      <c r="X39" s="104"/>
      <c r="Y39" s="116"/>
      <c r="Z39" s="116"/>
      <c r="AA39" s="116"/>
      <c r="AB39" s="104"/>
      <c r="AC39" s="116"/>
      <c r="AD39" s="104"/>
      <c r="AE39" s="116"/>
      <c r="AF39" s="116"/>
      <c r="AG39" s="116"/>
      <c r="AH39" s="116"/>
      <c r="AI39" s="116"/>
      <c r="AJ39" s="116"/>
      <c r="AK39" s="116"/>
      <c r="AL39" s="104"/>
      <c r="AM39" s="116"/>
      <c r="AN39" s="116"/>
      <c r="AO39" s="116"/>
      <c r="AP39" s="116"/>
      <c r="AQ39" s="104"/>
      <c r="AR39" s="104"/>
      <c r="AS39" s="116"/>
      <c r="AT39" s="116"/>
      <c r="AU39" s="116"/>
      <c r="AV39" s="116"/>
      <c r="AW39" s="104"/>
      <c r="AX39" s="116"/>
      <c r="AY39" s="104"/>
      <c r="AZ39" s="104"/>
      <c r="BA39" s="116"/>
      <c r="BB39" s="116"/>
      <c r="BC39" s="116"/>
      <c r="BD39" s="116"/>
      <c r="BE39" s="104"/>
      <c r="BF39" s="116"/>
      <c r="BG39" s="104"/>
      <c r="BH39" s="116"/>
      <c r="BI39" s="104"/>
      <c r="BJ39" s="116"/>
      <c r="BK39" s="116"/>
      <c r="BL39" s="116"/>
      <c r="BM39" s="104"/>
      <c r="BN39" s="104"/>
      <c r="BO39" s="233"/>
      <c r="BP39" s="233"/>
      <c r="BQ39" s="233"/>
      <c r="BR39" s="116"/>
      <c r="BS39" s="104"/>
      <c r="BT39" s="233"/>
      <c r="BU39" s="233"/>
      <c r="BV39" s="233"/>
      <c r="BW39" s="233"/>
      <c r="BX39" s="128">
        <v>4613</v>
      </c>
      <c r="BY39" s="233"/>
    </row>
    <row r="40" spans="1:77" s="7" customFormat="1" ht="38.15" customHeight="1">
      <c r="A40" s="128" t="s">
        <v>1960</v>
      </c>
      <c r="B40" s="254" t="s">
        <v>3154</v>
      </c>
      <c r="C40" s="128" t="s">
        <v>4129</v>
      </c>
      <c r="D40" s="128">
        <v>50</v>
      </c>
      <c r="E40" s="128">
        <v>4614</v>
      </c>
      <c r="F40" s="254" t="s">
        <v>2271</v>
      </c>
      <c r="G40" s="128"/>
      <c r="H40" s="128" t="s">
        <v>1987</v>
      </c>
      <c r="I40" s="116"/>
      <c r="J40" s="104"/>
      <c r="K40" s="116"/>
      <c r="L40" s="116"/>
      <c r="M40" s="116"/>
      <c r="N40" s="104"/>
      <c r="O40" s="116"/>
      <c r="P40" s="116"/>
      <c r="Q40" s="116"/>
      <c r="R40" s="104"/>
      <c r="S40" s="104"/>
      <c r="T40" s="116"/>
      <c r="U40" s="116"/>
      <c r="V40" s="116"/>
      <c r="W40" s="104"/>
      <c r="X40" s="104"/>
      <c r="Y40" s="116"/>
      <c r="Z40" s="116"/>
      <c r="AA40" s="116"/>
      <c r="AB40" s="104"/>
      <c r="AC40" s="116"/>
      <c r="AD40" s="104"/>
      <c r="AE40" s="116"/>
      <c r="AF40" s="116"/>
      <c r="AG40" s="116"/>
      <c r="AH40" s="116"/>
      <c r="AI40" s="116"/>
      <c r="AJ40" s="116"/>
      <c r="AK40" s="116"/>
      <c r="AL40" s="104"/>
      <c r="AM40" s="116"/>
      <c r="AN40" s="116"/>
      <c r="AO40" s="116"/>
      <c r="AP40" s="116"/>
      <c r="AQ40" s="104"/>
      <c r="AR40" s="104"/>
      <c r="AS40" s="116"/>
      <c r="AT40" s="116"/>
      <c r="AU40" s="116"/>
      <c r="AV40" s="116"/>
      <c r="AW40" s="104"/>
      <c r="AX40" s="116"/>
      <c r="AY40" s="104"/>
      <c r="AZ40" s="104"/>
      <c r="BA40" s="116"/>
      <c r="BB40" s="116"/>
      <c r="BC40" s="116"/>
      <c r="BD40" s="116"/>
      <c r="BE40" s="104"/>
      <c r="BF40" s="116"/>
      <c r="BG40" s="104"/>
      <c r="BH40" s="116"/>
      <c r="BI40" s="104"/>
      <c r="BJ40" s="116"/>
      <c r="BK40" s="116"/>
      <c r="BL40" s="116"/>
      <c r="BM40" s="104"/>
      <c r="BN40" s="104"/>
      <c r="BO40" s="233"/>
      <c r="BP40" s="233"/>
      <c r="BQ40" s="233"/>
      <c r="BR40" s="116"/>
      <c r="BS40" s="104"/>
      <c r="BT40" s="233"/>
      <c r="BU40" s="233"/>
      <c r="BV40" s="233"/>
      <c r="BW40" s="233"/>
      <c r="BX40" s="128">
        <v>4614</v>
      </c>
      <c r="BY40" s="233"/>
    </row>
    <row r="41" spans="1:77" s="7" customFormat="1" ht="38.15" customHeight="1">
      <c r="A41" s="128" t="s">
        <v>674</v>
      </c>
      <c r="B41" s="254" t="s">
        <v>4621</v>
      </c>
      <c r="C41" s="128" t="s">
        <v>4129</v>
      </c>
      <c r="D41" s="128">
        <v>96</v>
      </c>
      <c r="E41" s="128">
        <v>4615</v>
      </c>
      <c r="F41" s="254" t="s">
        <v>2272</v>
      </c>
      <c r="G41" s="128" t="s">
        <v>6533</v>
      </c>
      <c r="H41" s="128"/>
      <c r="I41" s="116"/>
      <c r="J41" s="117"/>
      <c r="K41" s="116"/>
      <c r="L41" s="116"/>
      <c r="M41" s="116"/>
      <c r="N41" s="104"/>
      <c r="O41" s="116"/>
      <c r="P41" s="116"/>
      <c r="Q41" s="116"/>
      <c r="R41" s="104"/>
      <c r="S41" s="104"/>
      <c r="T41" s="116"/>
      <c r="U41" s="116"/>
      <c r="V41" s="116"/>
      <c r="W41" s="104"/>
      <c r="X41" s="104"/>
      <c r="Y41" s="116"/>
      <c r="Z41" s="116"/>
      <c r="AA41" s="116"/>
      <c r="AB41" s="104"/>
      <c r="AC41" s="116"/>
      <c r="AD41" s="104"/>
      <c r="AE41" s="116"/>
      <c r="AF41" s="116"/>
      <c r="AG41" s="116"/>
      <c r="AH41" s="116"/>
      <c r="AI41" s="116"/>
      <c r="AJ41" s="116"/>
      <c r="AK41" s="116"/>
      <c r="AL41" s="104"/>
      <c r="AM41" s="116"/>
      <c r="AN41" s="116"/>
      <c r="AO41" s="116"/>
      <c r="AP41" s="116"/>
      <c r="AQ41" s="104"/>
      <c r="AR41" s="104"/>
      <c r="AS41" s="116"/>
      <c r="AT41" s="116"/>
      <c r="AU41" s="116"/>
      <c r="AV41" s="116"/>
      <c r="AW41" s="104"/>
      <c r="AX41" s="104"/>
      <c r="AY41" s="104"/>
      <c r="AZ41" s="104"/>
      <c r="BA41" s="116"/>
      <c r="BB41" s="116"/>
      <c r="BC41" s="104"/>
      <c r="BD41" s="116"/>
      <c r="BE41" s="104"/>
      <c r="BF41" s="116"/>
      <c r="BG41" s="104"/>
      <c r="BH41" s="116"/>
      <c r="BI41" s="104"/>
      <c r="BJ41" s="116"/>
      <c r="BK41" s="116"/>
      <c r="BL41" s="116"/>
      <c r="BM41" s="104"/>
      <c r="BN41" s="104"/>
      <c r="BO41" s="233"/>
      <c r="BP41" s="233"/>
      <c r="BQ41" s="233"/>
      <c r="BR41" s="116"/>
      <c r="BS41" s="104"/>
      <c r="BT41" s="233"/>
      <c r="BU41" s="233"/>
      <c r="BV41" s="233"/>
      <c r="BW41" s="233"/>
      <c r="BX41" s="128">
        <v>4615</v>
      </c>
      <c r="BY41" s="233"/>
    </row>
    <row r="42" spans="1:77" s="7" customFormat="1" ht="38.15" customHeight="1">
      <c r="A42" s="128" t="s">
        <v>674</v>
      </c>
      <c r="B42" s="254" t="s">
        <v>2011</v>
      </c>
      <c r="C42" s="128" t="s">
        <v>4129</v>
      </c>
      <c r="D42" s="128">
        <v>131</v>
      </c>
      <c r="E42" s="128">
        <v>4616</v>
      </c>
      <c r="F42" s="254" t="s">
        <v>2154</v>
      </c>
      <c r="G42" s="128" t="s">
        <v>6533</v>
      </c>
      <c r="H42" s="128" t="s">
        <v>3310</v>
      </c>
      <c r="I42" s="118"/>
      <c r="J42" s="104"/>
      <c r="K42" s="118"/>
      <c r="L42" s="118"/>
      <c r="M42" s="118"/>
      <c r="N42" s="104"/>
      <c r="O42" s="118"/>
      <c r="P42" s="118"/>
      <c r="Q42" s="118"/>
      <c r="R42" s="104"/>
      <c r="S42" s="104"/>
      <c r="T42" s="118"/>
      <c r="U42" s="118"/>
      <c r="V42" s="118"/>
      <c r="W42" s="104"/>
      <c r="X42" s="104"/>
      <c r="Y42" s="118"/>
      <c r="Z42" s="118"/>
      <c r="AA42" s="118"/>
      <c r="AB42" s="104"/>
      <c r="AC42" s="118"/>
      <c r="AD42" s="104"/>
      <c r="AE42" s="118"/>
      <c r="AF42" s="118"/>
      <c r="AG42" s="118"/>
      <c r="AH42" s="118"/>
      <c r="AI42" s="118"/>
      <c r="AJ42" s="118"/>
      <c r="AK42" s="118"/>
      <c r="AL42" s="104"/>
      <c r="AM42" s="118"/>
      <c r="AN42" s="118"/>
      <c r="AO42" s="118"/>
      <c r="AP42" s="118"/>
      <c r="AQ42" s="104"/>
      <c r="AR42" s="104"/>
      <c r="AS42" s="118"/>
      <c r="AT42" s="118"/>
      <c r="AU42" s="118"/>
      <c r="AV42" s="118"/>
      <c r="AW42" s="104"/>
      <c r="AX42" s="104"/>
      <c r="AY42" s="104"/>
      <c r="AZ42" s="104"/>
      <c r="BA42" s="118"/>
      <c r="BB42" s="118"/>
      <c r="BC42" s="104"/>
      <c r="BD42" s="118"/>
      <c r="BE42" s="104"/>
      <c r="BF42" s="118"/>
      <c r="BG42" s="104"/>
      <c r="BH42" s="118"/>
      <c r="BI42" s="104"/>
      <c r="BJ42" s="118"/>
      <c r="BK42" s="118"/>
      <c r="BL42" s="118"/>
      <c r="BM42" s="104"/>
      <c r="BN42" s="104"/>
      <c r="BO42" s="233"/>
      <c r="BP42" s="233"/>
      <c r="BQ42" s="233"/>
      <c r="BR42" s="118"/>
      <c r="BS42" s="104"/>
      <c r="BT42" s="233"/>
      <c r="BU42" s="233"/>
      <c r="BV42" s="233"/>
      <c r="BW42" s="233"/>
      <c r="BX42" s="128">
        <v>4616</v>
      </c>
      <c r="BY42" s="233"/>
    </row>
    <row r="43" spans="1:77" s="7" customFormat="1" ht="38.15" customHeight="1">
      <c r="A43" s="128" t="s">
        <v>2460</v>
      </c>
      <c r="B43" s="254" t="s">
        <v>2919</v>
      </c>
      <c r="C43" s="128" t="s">
        <v>5879</v>
      </c>
      <c r="D43" s="128">
        <v>74</v>
      </c>
      <c r="E43" s="128">
        <v>4617</v>
      </c>
      <c r="F43" s="254" t="s">
        <v>2155</v>
      </c>
      <c r="G43" s="128" t="s">
        <v>2269</v>
      </c>
      <c r="H43" s="128" t="s">
        <v>2882</v>
      </c>
      <c r="I43" s="118"/>
      <c r="J43" s="104"/>
      <c r="K43" s="118"/>
      <c r="L43" s="118"/>
      <c r="M43" s="118"/>
      <c r="N43" s="104"/>
      <c r="O43" s="118"/>
      <c r="P43" s="118"/>
      <c r="Q43" s="118"/>
      <c r="R43" s="104"/>
      <c r="S43" s="104"/>
      <c r="T43" s="118"/>
      <c r="U43" s="118"/>
      <c r="V43" s="118"/>
      <c r="W43" s="104"/>
      <c r="X43" s="104"/>
      <c r="Y43" s="118"/>
      <c r="Z43" s="118"/>
      <c r="AA43" s="118"/>
      <c r="AB43" s="104"/>
      <c r="AC43" s="118"/>
      <c r="AD43" s="104"/>
      <c r="AE43" s="118"/>
      <c r="AF43" s="118"/>
      <c r="AG43" s="118"/>
      <c r="AH43" s="118"/>
      <c r="AI43" s="118"/>
      <c r="AJ43" s="118"/>
      <c r="AK43" s="118"/>
      <c r="AL43" s="104"/>
      <c r="AM43" s="118"/>
      <c r="AN43" s="118"/>
      <c r="AO43" s="118"/>
      <c r="AP43" s="118"/>
      <c r="AQ43" s="104"/>
      <c r="AR43" s="104"/>
      <c r="AS43" s="118"/>
      <c r="AT43" s="118"/>
      <c r="AU43" s="118"/>
      <c r="AV43" s="118"/>
      <c r="AW43" s="104"/>
      <c r="AX43" s="118"/>
      <c r="AY43" s="104"/>
      <c r="AZ43" s="104"/>
      <c r="BA43" s="118"/>
      <c r="BB43" s="118"/>
      <c r="BC43" s="118"/>
      <c r="BD43" s="118"/>
      <c r="BE43" s="104"/>
      <c r="BF43" s="118"/>
      <c r="BG43" s="104"/>
      <c r="BH43" s="118"/>
      <c r="BI43" s="104"/>
      <c r="BJ43" s="118"/>
      <c r="BK43" s="118"/>
      <c r="BL43" s="118"/>
      <c r="BM43" s="104"/>
      <c r="BN43" s="104"/>
      <c r="BO43" s="233"/>
      <c r="BP43" s="233"/>
      <c r="BQ43" s="233"/>
      <c r="BR43" s="118"/>
      <c r="BS43" s="104"/>
      <c r="BT43" s="233"/>
      <c r="BU43" s="233"/>
      <c r="BV43" s="233"/>
      <c r="BW43" s="233"/>
      <c r="BX43" s="128">
        <v>4617</v>
      </c>
      <c r="BY43" s="233"/>
    </row>
    <row r="44" spans="1:77" s="7" customFormat="1" ht="38.15" customHeight="1">
      <c r="A44" s="128" t="s">
        <v>674</v>
      </c>
      <c r="B44" s="254" t="s">
        <v>3062</v>
      </c>
      <c r="C44" s="128" t="s">
        <v>4129</v>
      </c>
      <c r="D44" s="128">
        <v>95</v>
      </c>
      <c r="E44" s="128">
        <v>4618</v>
      </c>
      <c r="F44" s="254" t="s">
        <v>2156</v>
      </c>
      <c r="G44" s="128" t="s">
        <v>6533</v>
      </c>
      <c r="H44" s="128"/>
      <c r="I44" s="116"/>
      <c r="J44" s="104"/>
      <c r="K44" s="116"/>
      <c r="L44" s="116"/>
      <c r="M44" s="116"/>
      <c r="N44" s="104"/>
      <c r="O44" s="116"/>
      <c r="P44" s="116"/>
      <c r="Q44" s="116"/>
      <c r="R44" s="104"/>
      <c r="S44" s="104"/>
      <c r="T44" s="116"/>
      <c r="U44" s="116"/>
      <c r="V44" s="116"/>
      <c r="W44" s="104"/>
      <c r="X44" s="104"/>
      <c r="Y44" s="116"/>
      <c r="Z44" s="116"/>
      <c r="AA44" s="116"/>
      <c r="AB44" s="104"/>
      <c r="AC44" s="116"/>
      <c r="AD44" s="104"/>
      <c r="AE44" s="116"/>
      <c r="AF44" s="116"/>
      <c r="AG44" s="116"/>
      <c r="AH44" s="116"/>
      <c r="AI44" s="116"/>
      <c r="AJ44" s="116"/>
      <c r="AK44" s="116"/>
      <c r="AL44" s="104"/>
      <c r="AM44" s="116"/>
      <c r="AN44" s="116"/>
      <c r="AO44" s="116"/>
      <c r="AP44" s="116"/>
      <c r="AQ44" s="104"/>
      <c r="AR44" s="104"/>
      <c r="AS44" s="116"/>
      <c r="AT44" s="116"/>
      <c r="AU44" s="116"/>
      <c r="AV44" s="116"/>
      <c r="AW44" s="104"/>
      <c r="AX44" s="116"/>
      <c r="AY44" s="104"/>
      <c r="AZ44" s="104"/>
      <c r="BA44" s="116"/>
      <c r="BB44" s="116"/>
      <c r="BC44" s="116"/>
      <c r="BD44" s="116"/>
      <c r="BE44" s="104"/>
      <c r="BF44" s="116"/>
      <c r="BG44" s="104"/>
      <c r="BH44" s="116"/>
      <c r="BI44" s="104"/>
      <c r="BJ44" s="116"/>
      <c r="BK44" s="116"/>
      <c r="BL44" s="116"/>
      <c r="BM44" s="104"/>
      <c r="BN44" s="104"/>
      <c r="BO44" s="233"/>
      <c r="BP44" s="233"/>
      <c r="BQ44" s="233"/>
      <c r="BR44" s="116"/>
      <c r="BS44" s="104"/>
      <c r="BT44" s="233"/>
      <c r="BU44" s="233"/>
      <c r="BV44" s="233"/>
      <c r="BW44" s="233"/>
      <c r="BX44" s="128">
        <v>4618</v>
      </c>
      <c r="BY44" s="233"/>
    </row>
    <row r="45" spans="1:77" s="7" customFormat="1" ht="38.15" customHeight="1">
      <c r="A45" s="128" t="s">
        <v>674</v>
      </c>
      <c r="B45" s="254" t="s">
        <v>2157</v>
      </c>
      <c r="C45" s="128" t="s">
        <v>1520</v>
      </c>
      <c r="D45" s="128">
        <v>114</v>
      </c>
      <c r="E45" s="128">
        <v>4619</v>
      </c>
      <c r="F45" s="254" t="s">
        <v>2158</v>
      </c>
      <c r="G45" s="128" t="s">
        <v>4129</v>
      </c>
      <c r="H45" s="128"/>
      <c r="I45" s="116"/>
      <c r="J45" s="104"/>
      <c r="K45" s="116"/>
      <c r="L45" s="116"/>
      <c r="M45" s="116"/>
      <c r="N45" s="104"/>
      <c r="O45" s="116"/>
      <c r="P45" s="116"/>
      <c r="Q45" s="116"/>
      <c r="R45" s="104"/>
      <c r="S45" s="104"/>
      <c r="T45" s="116"/>
      <c r="U45" s="116"/>
      <c r="V45" s="116"/>
      <c r="W45" s="104"/>
      <c r="X45" s="104"/>
      <c r="Y45" s="116"/>
      <c r="Z45" s="116"/>
      <c r="AA45" s="116"/>
      <c r="AB45" s="104"/>
      <c r="AC45" s="116"/>
      <c r="AD45" s="104"/>
      <c r="AE45" s="116"/>
      <c r="AF45" s="116"/>
      <c r="AG45" s="116"/>
      <c r="AH45" s="116"/>
      <c r="AI45" s="116"/>
      <c r="AJ45" s="116"/>
      <c r="AK45" s="116"/>
      <c r="AL45" s="104"/>
      <c r="AM45" s="116"/>
      <c r="AN45" s="116"/>
      <c r="AO45" s="116"/>
      <c r="AP45" s="116"/>
      <c r="AQ45" s="104"/>
      <c r="AR45" s="104"/>
      <c r="AS45" s="116"/>
      <c r="AT45" s="116"/>
      <c r="AU45" s="116"/>
      <c r="AV45" s="116"/>
      <c r="AW45" s="104"/>
      <c r="AX45" s="116"/>
      <c r="AY45" s="104"/>
      <c r="AZ45" s="104"/>
      <c r="BA45" s="116"/>
      <c r="BB45" s="116"/>
      <c r="BC45" s="116"/>
      <c r="BD45" s="116"/>
      <c r="BE45" s="104"/>
      <c r="BF45" s="116"/>
      <c r="BG45" s="104"/>
      <c r="BH45" s="116"/>
      <c r="BI45" s="104"/>
      <c r="BJ45" s="116"/>
      <c r="BK45" s="116"/>
      <c r="BL45" s="116"/>
      <c r="BM45" s="104"/>
      <c r="BN45" s="104"/>
      <c r="BO45" s="233"/>
      <c r="BP45" s="233"/>
      <c r="BQ45" s="233"/>
      <c r="BR45" s="116"/>
      <c r="BS45" s="104"/>
      <c r="BT45" s="233"/>
      <c r="BU45" s="233"/>
      <c r="BV45" s="233"/>
      <c r="BW45" s="233"/>
      <c r="BX45" s="128">
        <v>4619</v>
      </c>
      <c r="BY45" s="233"/>
    </row>
    <row r="46" spans="1:77" s="7" customFormat="1" ht="38.15" customHeight="1">
      <c r="A46" s="128" t="s">
        <v>4059</v>
      </c>
      <c r="B46" s="254" t="s">
        <v>2712</v>
      </c>
      <c r="C46" s="128" t="s">
        <v>5879</v>
      </c>
      <c r="D46" s="128">
        <v>43</v>
      </c>
      <c r="E46" s="128">
        <v>4620</v>
      </c>
      <c r="F46" s="254" t="s">
        <v>2159</v>
      </c>
      <c r="G46" s="128" t="s">
        <v>2160</v>
      </c>
      <c r="H46" s="128" t="s">
        <v>1987</v>
      </c>
      <c r="I46" s="116"/>
      <c r="J46" s="117"/>
      <c r="K46" s="116"/>
      <c r="L46" s="116"/>
      <c r="M46" s="116"/>
      <c r="N46" s="104"/>
      <c r="O46" s="116"/>
      <c r="P46" s="116"/>
      <c r="Q46" s="116"/>
      <c r="R46" s="104"/>
      <c r="S46" s="104"/>
      <c r="T46" s="116"/>
      <c r="U46" s="116"/>
      <c r="V46" s="116"/>
      <c r="W46" s="104"/>
      <c r="X46" s="104"/>
      <c r="Y46" s="116"/>
      <c r="Z46" s="116"/>
      <c r="AA46" s="116"/>
      <c r="AB46" s="104"/>
      <c r="AC46" s="116"/>
      <c r="AD46" s="104"/>
      <c r="AE46" s="116"/>
      <c r="AF46" s="116"/>
      <c r="AG46" s="116"/>
      <c r="AH46" s="116"/>
      <c r="AI46" s="116"/>
      <c r="AJ46" s="116"/>
      <c r="AK46" s="116"/>
      <c r="AL46" s="104"/>
      <c r="AM46" s="116"/>
      <c r="AN46" s="116"/>
      <c r="AO46" s="116"/>
      <c r="AP46" s="116"/>
      <c r="AQ46" s="104"/>
      <c r="AR46" s="104"/>
      <c r="AS46" s="116"/>
      <c r="AT46" s="116"/>
      <c r="AU46" s="116"/>
      <c r="AV46" s="116"/>
      <c r="AW46" s="104"/>
      <c r="AX46" s="104"/>
      <c r="AY46" s="104"/>
      <c r="AZ46" s="104"/>
      <c r="BA46" s="116"/>
      <c r="BB46" s="116"/>
      <c r="BC46" s="104"/>
      <c r="BD46" s="116"/>
      <c r="BE46" s="104"/>
      <c r="BF46" s="116"/>
      <c r="BG46" s="104"/>
      <c r="BH46" s="116"/>
      <c r="BI46" s="104"/>
      <c r="BJ46" s="116"/>
      <c r="BK46" s="116"/>
      <c r="BL46" s="116"/>
      <c r="BM46" s="104"/>
      <c r="BN46" s="104"/>
      <c r="BO46" s="233"/>
      <c r="BP46" s="233"/>
      <c r="BQ46" s="233"/>
      <c r="BR46" s="116"/>
      <c r="BS46" s="104"/>
      <c r="BT46" s="233"/>
      <c r="BU46" s="233"/>
      <c r="BV46" s="233"/>
      <c r="BW46" s="233"/>
      <c r="BX46" s="128">
        <v>4620</v>
      </c>
      <c r="BY46" s="233"/>
    </row>
    <row r="47" spans="1:77" s="7" customFormat="1" ht="39.75" customHeight="1">
      <c r="A47" s="128" t="s">
        <v>4059</v>
      </c>
      <c r="B47" s="254" t="s">
        <v>2715</v>
      </c>
      <c r="C47" s="128" t="s">
        <v>5879</v>
      </c>
      <c r="D47" s="128">
        <v>81</v>
      </c>
      <c r="E47" s="128">
        <v>4621</v>
      </c>
      <c r="F47" s="254" t="s">
        <v>2161</v>
      </c>
      <c r="G47" s="128" t="s">
        <v>5316</v>
      </c>
      <c r="H47" s="128"/>
      <c r="I47" s="118"/>
      <c r="J47" s="104"/>
      <c r="K47" s="118"/>
      <c r="L47" s="118"/>
      <c r="M47" s="118"/>
      <c r="N47" s="104"/>
      <c r="O47" s="118"/>
      <c r="P47" s="118"/>
      <c r="Q47" s="118"/>
      <c r="R47" s="104"/>
      <c r="S47" s="104"/>
      <c r="T47" s="118"/>
      <c r="U47" s="118"/>
      <c r="V47" s="118"/>
      <c r="W47" s="104"/>
      <c r="X47" s="104"/>
      <c r="Y47" s="118"/>
      <c r="Z47" s="118"/>
      <c r="AA47" s="118"/>
      <c r="AB47" s="104"/>
      <c r="AC47" s="118"/>
      <c r="AD47" s="104"/>
      <c r="AE47" s="118"/>
      <c r="AF47" s="118"/>
      <c r="AG47" s="118"/>
      <c r="AH47" s="118"/>
      <c r="AI47" s="118"/>
      <c r="AJ47" s="118"/>
      <c r="AK47" s="118"/>
      <c r="AL47" s="104"/>
      <c r="AM47" s="118"/>
      <c r="AN47" s="118"/>
      <c r="AO47" s="118"/>
      <c r="AP47" s="118"/>
      <c r="AQ47" s="104"/>
      <c r="AR47" s="104"/>
      <c r="AS47" s="118"/>
      <c r="AT47" s="118"/>
      <c r="AU47" s="118"/>
      <c r="AV47" s="118"/>
      <c r="AW47" s="104"/>
      <c r="AX47" s="104"/>
      <c r="AY47" s="104"/>
      <c r="AZ47" s="104"/>
      <c r="BA47" s="118"/>
      <c r="BB47" s="118"/>
      <c r="BC47" s="104"/>
      <c r="BD47" s="118"/>
      <c r="BE47" s="104"/>
      <c r="BF47" s="118"/>
      <c r="BG47" s="104"/>
      <c r="BH47" s="118"/>
      <c r="BI47" s="104"/>
      <c r="BJ47" s="118"/>
      <c r="BK47" s="118"/>
      <c r="BL47" s="118"/>
      <c r="BM47" s="104"/>
      <c r="BN47" s="104"/>
      <c r="BO47" s="233"/>
      <c r="BP47" s="233"/>
      <c r="BQ47" s="233"/>
      <c r="BR47" s="118"/>
      <c r="BS47" s="104"/>
      <c r="BT47" s="233"/>
      <c r="BU47" s="233"/>
      <c r="BV47" s="233"/>
      <c r="BW47" s="233"/>
      <c r="BX47" s="128">
        <v>4621</v>
      </c>
      <c r="BY47" s="233"/>
    </row>
    <row r="48" spans="1:77" s="7" customFormat="1" ht="39.75" customHeight="1">
      <c r="A48" s="128" t="s">
        <v>674</v>
      </c>
      <c r="B48" s="254" t="s">
        <v>3824</v>
      </c>
      <c r="C48" s="128" t="s">
        <v>4129</v>
      </c>
      <c r="D48" s="128">
        <v>102</v>
      </c>
      <c r="E48" s="128">
        <v>4622</v>
      </c>
      <c r="F48" s="254" t="s">
        <v>2162</v>
      </c>
      <c r="G48" s="128" t="s">
        <v>4129</v>
      </c>
      <c r="H48" s="128" t="s">
        <v>2882</v>
      </c>
      <c r="I48" s="118"/>
      <c r="J48" s="104"/>
      <c r="K48" s="118"/>
      <c r="L48" s="118"/>
      <c r="M48" s="118"/>
      <c r="N48" s="104"/>
      <c r="O48" s="118"/>
      <c r="P48" s="118"/>
      <c r="Q48" s="118"/>
      <c r="R48" s="104"/>
      <c r="S48" s="104"/>
      <c r="T48" s="118"/>
      <c r="U48" s="118"/>
      <c r="V48" s="118"/>
      <c r="W48" s="104"/>
      <c r="X48" s="104"/>
      <c r="Y48" s="118"/>
      <c r="Z48" s="118"/>
      <c r="AA48" s="118"/>
      <c r="AB48" s="104"/>
      <c r="AC48" s="118"/>
      <c r="AD48" s="104"/>
      <c r="AE48" s="118"/>
      <c r="AF48" s="118"/>
      <c r="AG48" s="118"/>
      <c r="AH48" s="118"/>
      <c r="AI48" s="118"/>
      <c r="AJ48" s="118"/>
      <c r="AK48" s="118"/>
      <c r="AL48" s="104"/>
      <c r="AM48" s="118"/>
      <c r="AN48" s="118"/>
      <c r="AO48" s="118"/>
      <c r="AP48" s="118"/>
      <c r="AQ48" s="104"/>
      <c r="AR48" s="104"/>
      <c r="AS48" s="118"/>
      <c r="AT48" s="118"/>
      <c r="AU48" s="118"/>
      <c r="AV48" s="118"/>
      <c r="AW48" s="104"/>
      <c r="AX48" s="118"/>
      <c r="AY48" s="104"/>
      <c r="AZ48" s="104"/>
      <c r="BA48" s="118"/>
      <c r="BB48" s="118"/>
      <c r="BC48" s="118"/>
      <c r="BD48" s="118"/>
      <c r="BE48" s="104"/>
      <c r="BF48" s="118"/>
      <c r="BG48" s="104"/>
      <c r="BH48" s="118"/>
      <c r="BI48" s="104"/>
      <c r="BJ48" s="118"/>
      <c r="BK48" s="118"/>
      <c r="BL48" s="118"/>
      <c r="BM48" s="104"/>
      <c r="BN48" s="104"/>
      <c r="BO48" s="233"/>
      <c r="BP48" s="233"/>
      <c r="BQ48" s="233"/>
      <c r="BR48" s="118"/>
      <c r="BS48" s="104"/>
      <c r="BT48" s="233"/>
      <c r="BU48" s="233"/>
      <c r="BV48" s="233"/>
      <c r="BW48" s="233"/>
      <c r="BX48" s="128">
        <v>4622</v>
      </c>
      <c r="BY48" s="233"/>
    </row>
    <row r="49" spans="1:77" s="7" customFormat="1" ht="39.75" customHeight="1">
      <c r="A49" s="128" t="s">
        <v>3035</v>
      </c>
      <c r="B49" s="254" t="s">
        <v>6016</v>
      </c>
      <c r="C49" s="128" t="s">
        <v>4129</v>
      </c>
      <c r="D49" s="128">
        <v>141</v>
      </c>
      <c r="E49" s="128">
        <v>4623</v>
      </c>
      <c r="F49" s="254" t="s">
        <v>2163</v>
      </c>
      <c r="G49" s="128" t="s">
        <v>2164</v>
      </c>
      <c r="H49" s="128" t="s">
        <v>4129</v>
      </c>
      <c r="I49" s="116"/>
      <c r="J49" s="104"/>
      <c r="K49" s="116"/>
      <c r="L49" s="116"/>
      <c r="M49" s="116"/>
      <c r="N49" s="104"/>
      <c r="O49" s="116"/>
      <c r="P49" s="116"/>
      <c r="Q49" s="116"/>
      <c r="R49" s="104"/>
      <c r="S49" s="104"/>
      <c r="T49" s="116"/>
      <c r="U49" s="116"/>
      <c r="V49" s="116"/>
      <c r="W49" s="104"/>
      <c r="X49" s="104"/>
      <c r="Y49" s="116"/>
      <c r="Z49" s="116"/>
      <c r="AA49" s="116"/>
      <c r="AB49" s="104"/>
      <c r="AC49" s="116"/>
      <c r="AD49" s="104"/>
      <c r="AE49" s="116"/>
      <c r="AF49" s="116"/>
      <c r="AG49" s="116"/>
      <c r="AH49" s="116"/>
      <c r="AI49" s="116"/>
      <c r="AJ49" s="116"/>
      <c r="AK49" s="116"/>
      <c r="AL49" s="104"/>
      <c r="AM49" s="116"/>
      <c r="AN49" s="116"/>
      <c r="AO49" s="116"/>
      <c r="AP49" s="116"/>
      <c r="AQ49" s="104"/>
      <c r="AR49" s="104"/>
      <c r="AS49" s="116"/>
      <c r="AT49" s="116"/>
      <c r="AU49" s="116"/>
      <c r="AV49" s="116"/>
      <c r="AW49" s="104"/>
      <c r="AX49" s="116"/>
      <c r="AY49" s="104"/>
      <c r="AZ49" s="104"/>
      <c r="BA49" s="116"/>
      <c r="BB49" s="116"/>
      <c r="BC49" s="116"/>
      <c r="BD49" s="116"/>
      <c r="BE49" s="104"/>
      <c r="BF49" s="116"/>
      <c r="BG49" s="104"/>
      <c r="BH49" s="116"/>
      <c r="BI49" s="104"/>
      <c r="BJ49" s="116"/>
      <c r="BK49" s="116"/>
      <c r="BL49" s="116"/>
      <c r="BM49" s="104"/>
      <c r="BN49" s="104"/>
      <c r="BO49" s="233"/>
      <c r="BP49" s="233"/>
      <c r="BQ49" s="233"/>
      <c r="BR49" s="116"/>
      <c r="BS49" s="104"/>
      <c r="BT49" s="233"/>
      <c r="BU49" s="233"/>
      <c r="BV49" s="233"/>
      <c r="BW49" s="233"/>
      <c r="BX49" s="128">
        <v>4623</v>
      </c>
      <c r="BY49" s="233"/>
    </row>
    <row r="50" spans="1:77" s="7" customFormat="1" ht="39.75" customHeight="1">
      <c r="A50" s="128" t="s">
        <v>3321</v>
      </c>
      <c r="B50" s="254" t="s">
        <v>1081</v>
      </c>
      <c r="C50" s="128" t="s">
        <v>4129</v>
      </c>
      <c r="D50" s="128">
        <v>7</v>
      </c>
      <c r="E50" s="128">
        <v>4624</v>
      </c>
      <c r="F50" s="254" t="s">
        <v>5</v>
      </c>
      <c r="G50" s="128"/>
      <c r="H50" s="128" t="s">
        <v>4129</v>
      </c>
      <c r="I50" s="116"/>
      <c r="J50" s="104"/>
      <c r="K50" s="116"/>
      <c r="L50" s="116"/>
      <c r="M50" s="116"/>
      <c r="N50" s="104"/>
      <c r="O50" s="116"/>
      <c r="P50" s="116"/>
      <c r="Q50" s="116"/>
      <c r="R50" s="104"/>
      <c r="S50" s="104"/>
      <c r="T50" s="116"/>
      <c r="U50" s="116"/>
      <c r="V50" s="116"/>
      <c r="W50" s="104"/>
      <c r="X50" s="104"/>
      <c r="Y50" s="116"/>
      <c r="Z50" s="116"/>
      <c r="AA50" s="116"/>
      <c r="AB50" s="104"/>
      <c r="AC50" s="116"/>
      <c r="AD50" s="104"/>
      <c r="AE50" s="116"/>
      <c r="AF50" s="116"/>
      <c r="AG50" s="116"/>
      <c r="AH50" s="116"/>
      <c r="AI50" s="116"/>
      <c r="AJ50" s="116"/>
      <c r="AK50" s="116"/>
      <c r="AL50" s="104"/>
      <c r="AM50" s="116"/>
      <c r="AN50" s="116"/>
      <c r="AO50" s="116"/>
      <c r="AP50" s="116"/>
      <c r="AQ50" s="104"/>
      <c r="AR50" s="104"/>
      <c r="AS50" s="116"/>
      <c r="AT50" s="116"/>
      <c r="AU50" s="116"/>
      <c r="AV50" s="116"/>
      <c r="AW50" s="104"/>
      <c r="AX50" s="116"/>
      <c r="AY50" s="104"/>
      <c r="AZ50" s="104"/>
      <c r="BA50" s="116"/>
      <c r="BB50" s="116"/>
      <c r="BC50" s="116"/>
      <c r="BD50" s="116"/>
      <c r="BE50" s="104"/>
      <c r="BF50" s="116"/>
      <c r="BG50" s="104"/>
      <c r="BH50" s="116"/>
      <c r="BI50" s="104"/>
      <c r="BJ50" s="116"/>
      <c r="BK50" s="116"/>
      <c r="BL50" s="116"/>
      <c r="BM50" s="104"/>
      <c r="BN50" s="104"/>
      <c r="BO50" s="233"/>
      <c r="BP50" s="233"/>
      <c r="BQ50" s="233"/>
      <c r="BR50" s="116"/>
      <c r="BS50" s="104"/>
      <c r="BT50" s="233"/>
      <c r="BU50" s="233"/>
      <c r="BV50" s="233"/>
      <c r="BW50" s="233"/>
      <c r="BX50" s="128">
        <v>4624</v>
      </c>
      <c r="BY50" s="233"/>
    </row>
    <row r="51" spans="1:77" s="7" customFormat="1" ht="39.75" customHeight="1">
      <c r="A51" s="128" t="s">
        <v>1960</v>
      </c>
      <c r="B51" s="254" t="s">
        <v>6814</v>
      </c>
      <c r="C51" s="128" t="s">
        <v>4129</v>
      </c>
      <c r="D51" s="128">
        <v>53</v>
      </c>
      <c r="E51" s="128">
        <v>4625</v>
      </c>
      <c r="F51" s="254" t="s">
        <v>6</v>
      </c>
      <c r="G51" s="128"/>
      <c r="H51" s="128" t="s">
        <v>1987</v>
      </c>
      <c r="I51" s="116"/>
      <c r="J51" s="117"/>
      <c r="K51" s="116"/>
      <c r="L51" s="116"/>
      <c r="M51" s="116"/>
      <c r="N51" s="104"/>
      <c r="O51" s="116"/>
      <c r="P51" s="116"/>
      <c r="Q51" s="116"/>
      <c r="R51" s="104"/>
      <c r="S51" s="104"/>
      <c r="T51" s="116"/>
      <c r="U51" s="116"/>
      <c r="V51" s="116"/>
      <c r="W51" s="104"/>
      <c r="X51" s="104"/>
      <c r="Y51" s="116"/>
      <c r="Z51" s="116"/>
      <c r="AA51" s="116"/>
      <c r="AB51" s="104"/>
      <c r="AC51" s="116"/>
      <c r="AD51" s="104"/>
      <c r="AE51" s="116"/>
      <c r="AF51" s="116"/>
      <c r="AG51" s="116"/>
      <c r="AH51" s="116"/>
      <c r="AI51" s="116"/>
      <c r="AJ51" s="116"/>
      <c r="AK51" s="116"/>
      <c r="AL51" s="104"/>
      <c r="AM51" s="116"/>
      <c r="AN51" s="116"/>
      <c r="AO51" s="116"/>
      <c r="AP51" s="116"/>
      <c r="AQ51" s="104"/>
      <c r="AR51" s="104"/>
      <c r="AS51" s="116"/>
      <c r="AT51" s="116"/>
      <c r="AU51" s="116"/>
      <c r="AV51" s="116"/>
      <c r="AW51" s="104"/>
      <c r="AX51" s="104"/>
      <c r="AY51" s="104"/>
      <c r="AZ51" s="104"/>
      <c r="BA51" s="116"/>
      <c r="BB51" s="116"/>
      <c r="BC51" s="104"/>
      <c r="BD51" s="116"/>
      <c r="BE51" s="104"/>
      <c r="BF51" s="116"/>
      <c r="BG51" s="104"/>
      <c r="BH51" s="116"/>
      <c r="BI51" s="104"/>
      <c r="BJ51" s="116"/>
      <c r="BK51" s="116"/>
      <c r="BL51" s="116"/>
      <c r="BM51" s="104"/>
      <c r="BN51" s="104"/>
      <c r="BO51" s="233"/>
      <c r="BP51" s="233"/>
      <c r="BQ51" s="233"/>
      <c r="BR51" s="116"/>
      <c r="BS51" s="104"/>
      <c r="BT51" s="233"/>
      <c r="BU51" s="233"/>
      <c r="BV51" s="233"/>
      <c r="BW51" s="233"/>
      <c r="BX51" s="128">
        <v>4625</v>
      </c>
      <c r="BY51" s="233"/>
    </row>
    <row r="52" spans="1:77" s="7" customFormat="1" ht="39.75" customHeight="1">
      <c r="A52" s="128" t="s">
        <v>2460</v>
      </c>
      <c r="B52" s="254" t="s">
        <v>2917</v>
      </c>
      <c r="C52" s="128" t="s">
        <v>4129</v>
      </c>
      <c r="D52" s="128">
        <v>54</v>
      </c>
      <c r="E52" s="128">
        <v>4626</v>
      </c>
      <c r="F52" s="254" t="s">
        <v>7</v>
      </c>
      <c r="G52" s="128"/>
      <c r="H52" s="128" t="s">
        <v>4129</v>
      </c>
      <c r="I52" s="118"/>
      <c r="J52" s="104"/>
      <c r="K52" s="118"/>
      <c r="L52" s="118"/>
      <c r="M52" s="118"/>
      <c r="N52" s="104"/>
      <c r="O52" s="118"/>
      <c r="P52" s="118"/>
      <c r="Q52" s="118"/>
      <c r="R52" s="104"/>
      <c r="S52" s="104"/>
      <c r="T52" s="118"/>
      <c r="U52" s="118"/>
      <c r="V52" s="118"/>
      <c r="W52" s="104"/>
      <c r="X52" s="104"/>
      <c r="Y52" s="118"/>
      <c r="Z52" s="118"/>
      <c r="AA52" s="118"/>
      <c r="AB52" s="104"/>
      <c r="AC52" s="118"/>
      <c r="AD52" s="104"/>
      <c r="AE52" s="118"/>
      <c r="AF52" s="118"/>
      <c r="AG52" s="118"/>
      <c r="AH52" s="118"/>
      <c r="AI52" s="118"/>
      <c r="AJ52" s="118"/>
      <c r="AK52" s="118"/>
      <c r="AL52" s="104"/>
      <c r="AM52" s="118"/>
      <c r="AN52" s="118"/>
      <c r="AO52" s="118"/>
      <c r="AP52" s="118"/>
      <c r="AQ52" s="104"/>
      <c r="AR52" s="104"/>
      <c r="AS52" s="118"/>
      <c r="AT52" s="118"/>
      <c r="AU52" s="118"/>
      <c r="AV52" s="118"/>
      <c r="AW52" s="104"/>
      <c r="AX52" s="104"/>
      <c r="AY52" s="104"/>
      <c r="AZ52" s="104"/>
      <c r="BA52" s="118"/>
      <c r="BB52" s="118"/>
      <c r="BC52" s="104"/>
      <c r="BD52" s="118"/>
      <c r="BE52" s="104"/>
      <c r="BF52" s="118"/>
      <c r="BG52" s="104"/>
      <c r="BH52" s="118"/>
      <c r="BI52" s="104"/>
      <c r="BJ52" s="118"/>
      <c r="BK52" s="118"/>
      <c r="BL52" s="118"/>
      <c r="BM52" s="104"/>
      <c r="BN52" s="104"/>
      <c r="BO52" s="233"/>
      <c r="BP52" s="233"/>
      <c r="BQ52" s="233"/>
      <c r="BR52" s="118"/>
      <c r="BS52" s="104"/>
      <c r="BT52" s="233"/>
      <c r="BU52" s="233"/>
      <c r="BV52" s="233"/>
      <c r="BW52" s="233"/>
      <c r="BX52" s="128">
        <v>4626</v>
      </c>
      <c r="BY52" s="233"/>
    </row>
    <row r="53" spans="1:77" s="7" customFormat="1" ht="39.75" customHeight="1">
      <c r="A53" s="128" t="s">
        <v>4129</v>
      </c>
      <c r="B53" s="254" t="s">
        <v>2918</v>
      </c>
      <c r="C53" s="128" t="s">
        <v>4129</v>
      </c>
      <c r="D53" s="128">
        <v>58</v>
      </c>
      <c r="E53" s="128">
        <v>4627</v>
      </c>
      <c r="F53" s="254" t="s">
        <v>8</v>
      </c>
      <c r="G53" s="128" t="s">
        <v>6530</v>
      </c>
      <c r="H53" s="128"/>
      <c r="I53" s="118"/>
      <c r="J53" s="104"/>
      <c r="K53" s="118"/>
      <c r="L53" s="118"/>
      <c r="M53" s="118"/>
      <c r="N53" s="104"/>
      <c r="O53" s="118"/>
      <c r="P53" s="118"/>
      <c r="Q53" s="118"/>
      <c r="R53" s="104"/>
      <c r="S53" s="104"/>
      <c r="T53" s="118"/>
      <c r="U53" s="118"/>
      <c r="V53" s="118"/>
      <c r="W53" s="104"/>
      <c r="X53" s="104"/>
      <c r="Y53" s="118"/>
      <c r="Z53" s="118"/>
      <c r="AA53" s="118"/>
      <c r="AB53" s="104"/>
      <c r="AC53" s="118"/>
      <c r="AD53" s="104"/>
      <c r="AE53" s="118"/>
      <c r="AF53" s="118"/>
      <c r="AG53" s="118"/>
      <c r="AH53" s="118"/>
      <c r="AI53" s="118"/>
      <c r="AJ53" s="118"/>
      <c r="AK53" s="118"/>
      <c r="AL53" s="104"/>
      <c r="AM53" s="118"/>
      <c r="AN53" s="118"/>
      <c r="AO53" s="118"/>
      <c r="AP53" s="118"/>
      <c r="AQ53" s="104"/>
      <c r="AR53" s="104"/>
      <c r="AS53" s="118"/>
      <c r="AT53" s="118"/>
      <c r="AU53" s="118"/>
      <c r="AV53" s="118"/>
      <c r="AW53" s="104"/>
      <c r="AX53" s="118"/>
      <c r="AY53" s="104"/>
      <c r="AZ53" s="104"/>
      <c r="BA53" s="118"/>
      <c r="BB53" s="118"/>
      <c r="BC53" s="118"/>
      <c r="BD53" s="118"/>
      <c r="BE53" s="104"/>
      <c r="BF53" s="118"/>
      <c r="BG53" s="104"/>
      <c r="BH53" s="118"/>
      <c r="BI53" s="104"/>
      <c r="BJ53" s="118"/>
      <c r="BK53" s="118"/>
      <c r="BL53" s="118"/>
      <c r="BM53" s="104"/>
      <c r="BN53" s="104"/>
      <c r="BO53" s="233"/>
      <c r="BP53" s="233"/>
      <c r="BQ53" s="233"/>
      <c r="BR53" s="118"/>
      <c r="BS53" s="104"/>
      <c r="BT53" s="233"/>
      <c r="BU53" s="233"/>
      <c r="BV53" s="233"/>
      <c r="BW53" s="233"/>
      <c r="BX53" s="128">
        <v>4627</v>
      </c>
      <c r="BY53" s="233"/>
    </row>
    <row r="54" spans="1:77" s="7" customFormat="1" ht="39.75" customHeight="1">
      <c r="A54" s="128" t="s">
        <v>4129</v>
      </c>
      <c r="B54" s="254" t="s">
        <v>3063</v>
      </c>
      <c r="C54" s="128" t="s">
        <v>4129</v>
      </c>
      <c r="D54" s="128">
        <v>101</v>
      </c>
      <c r="E54" s="128">
        <v>4628</v>
      </c>
      <c r="F54" s="254" t="s">
        <v>9</v>
      </c>
      <c r="G54" s="128" t="s">
        <v>6533</v>
      </c>
      <c r="H54" s="128" t="s">
        <v>2882</v>
      </c>
      <c r="I54" s="116"/>
      <c r="J54" s="104"/>
      <c r="K54" s="116"/>
      <c r="L54" s="116"/>
      <c r="M54" s="116"/>
      <c r="N54" s="104"/>
      <c r="O54" s="116"/>
      <c r="P54" s="116"/>
      <c r="Q54" s="116"/>
      <c r="R54" s="104"/>
      <c r="S54" s="104"/>
      <c r="T54" s="116"/>
      <c r="U54" s="116"/>
      <c r="V54" s="116"/>
      <c r="W54" s="104"/>
      <c r="X54" s="104"/>
      <c r="Y54" s="116"/>
      <c r="Z54" s="116"/>
      <c r="AA54" s="116"/>
      <c r="AB54" s="104"/>
      <c r="AC54" s="116"/>
      <c r="AD54" s="104"/>
      <c r="AE54" s="116"/>
      <c r="AF54" s="116"/>
      <c r="AG54" s="116"/>
      <c r="AH54" s="116"/>
      <c r="AI54" s="116"/>
      <c r="AJ54" s="116"/>
      <c r="AK54" s="116"/>
      <c r="AL54" s="104"/>
      <c r="AM54" s="116"/>
      <c r="AN54" s="116"/>
      <c r="AO54" s="116"/>
      <c r="AP54" s="116"/>
      <c r="AQ54" s="104"/>
      <c r="AR54" s="104"/>
      <c r="AS54" s="116"/>
      <c r="AT54" s="116"/>
      <c r="AU54" s="116"/>
      <c r="AV54" s="116"/>
      <c r="AW54" s="104"/>
      <c r="AX54" s="116"/>
      <c r="AY54" s="104"/>
      <c r="AZ54" s="104"/>
      <c r="BA54" s="116"/>
      <c r="BB54" s="116"/>
      <c r="BC54" s="116"/>
      <c r="BD54" s="116"/>
      <c r="BE54" s="104"/>
      <c r="BF54" s="116"/>
      <c r="BG54" s="104"/>
      <c r="BH54" s="116"/>
      <c r="BI54" s="104"/>
      <c r="BJ54" s="116"/>
      <c r="BK54" s="116"/>
      <c r="BL54" s="116"/>
      <c r="BM54" s="104"/>
      <c r="BN54" s="104"/>
      <c r="BO54" s="233"/>
      <c r="BP54" s="233"/>
      <c r="BQ54" s="233"/>
      <c r="BR54" s="116"/>
      <c r="BS54" s="104"/>
      <c r="BT54" s="233"/>
      <c r="BU54" s="233"/>
      <c r="BV54" s="233"/>
      <c r="BW54" s="233"/>
      <c r="BX54" s="128">
        <v>4628</v>
      </c>
      <c r="BY54" s="233"/>
    </row>
    <row r="55" spans="1:77" s="7" customFormat="1" ht="39.75" customHeight="1">
      <c r="A55" s="128" t="s">
        <v>231</v>
      </c>
      <c r="B55" s="254" t="s">
        <v>3065</v>
      </c>
      <c r="C55" s="128" t="s">
        <v>4129</v>
      </c>
      <c r="D55" s="128">
        <v>34</v>
      </c>
      <c r="E55" s="128">
        <v>4629</v>
      </c>
      <c r="F55" s="254" t="s">
        <v>10</v>
      </c>
      <c r="G55" s="128" t="s">
        <v>6533</v>
      </c>
      <c r="H55" s="128" t="s">
        <v>1987</v>
      </c>
      <c r="I55" s="116"/>
      <c r="J55" s="104"/>
      <c r="K55" s="116"/>
      <c r="L55" s="116"/>
      <c r="M55" s="116"/>
      <c r="N55" s="104"/>
      <c r="O55" s="116"/>
      <c r="P55" s="116"/>
      <c r="Q55" s="116"/>
      <c r="R55" s="104"/>
      <c r="S55" s="104"/>
      <c r="T55" s="116"/>
      <c r="U55" s="116"/>
      <c r="V55" s="116"/>
      <c r="W55" s="104"/>
      <c r="X55" s="104"/>
      <c r="Y55" s="116"/>
      <c r="Z55" s="116"/>
      <c r="AA55" s="116"/>
      <c r="AB55" s="104"/>
      <c r="AC55" s="116"/>
      <c r="AD55" s="104"/>
      <c r="AE55" s="116"/>
      <c r="AF55" s="116"/>
      <c r="AG55" s="116"/>
      <c r="AH55" s="116"/>
      <c r="AI55" s="116"/>
      <c r="AJ55" s="116"/>
      <c r="AK55" s="116"/>
      <c r="AL55" s="104"/>
      <c r="AM55" s="116"/>
      <c r="AN55" s="116"/>
      <c r="AO55" s="116"/>
      <c r="AP55" s="116"/>
      <c r="AQ55" s="104"/>
      <c r="AR55" s="104"/>
      <c r="AS55" s="116"/>
      <c r="AT55" s="116"/>
      <c r="AU55" s="116"/>
      <c r="AV55" s="116"/>
      <c r="AW55" s="104"/>
      <c r="AX55" s="116"/>
      <c r="AY55" s="104"/>
      <c r="AZ55" s="104"/>
      <c r="BA55" s="116"/>
      <c r="BB55" s="116"/>
      <c r="BC55" s="116"/>
      <c r="BD55" s="116"/>
      <c r="BE55" s="104"/>
      <c r="BF55" s="116"/>
      <c r="BG55" s="104"/>
      <c r="BH55" s="116"/>
      <c r="BI55" s="104"/>
      <c r="BJ55" s="116"/>
      <c r="BK55" s="116"/>
      <c r="BL55" s="116"/>
      <c r="BM55" s="104"/>
      <c r="BN55" s="104"/>
      <c r="BO55" s="233"/>
      <c r="BP55" s="233"/>
      <c r="BQ55" s="233"/>
      <c r="BR55" s="116"/>
      <c r="BS55" s="104"/>
      <c r="BT55" s="233"/>
      <c r="BU55" s="233"/>
      <c r="BV55" s="233"/>
      <c r="BW55" s="233"/>
      <c r="BX55" s="128">
        <v>4629</v>
      </c>
      <c r="BY55" s="233"/>
    </row>
    <row r="56" spans="1:77" s="7" customFormat="1" ht="39.75" customHeight="1">
      <c r="A56" s="128" t="s">
        <v>4129</v>
      </c>
      <c r="B56" s="254" t="s">
        <v>2703</v>
      </c>
      <c r="C56" s="128" t="s">
        <v>4129</v>
      </c>
      <c r="D56" s="128">
        <v>117</v>
      </c>
      <c r="E56" s="128">
        <v>4630</v>
      </c>
      <c r="F56" s="254" t="s">
        <v>11</v>
      </c>
      <c r="G56" s="128" t="s">
        <v>6530</v>
      </c>
      <c r="H56" s="128"/>
      <c r="I56" s="116"/>
      <c r="J56" s="117"/>
      <c r="K56" s="116"/>
      <c r="L56" s="116"/>
      <c r="M56" s="116"/>
      <c r="N56" s="104"/>
      <c r="O56" s="116"/>
      <c r="P56" s="116"/>
      <c r="Q56" s="116"/>
      <c r="R56" s="104"/>
      <c r="S56" s="104"/>
      <c r="T56" s="116"/>
      <c r="U56" s="116"/>
      <c r="V56" s="116"/>
      <c r="W56" s="104"/>
      <c r="X56" s="104"/>
      <c r="Y56" s="116"/>
      <c r="Z56" s="116"/>
      <c r="AA56" s="116"/>
      <c r="AB56" s="104"/>
      <c r="AC56" s="116"/>
      <c r="AD56" s="104"/>
      <c r="AE56" s="116"/>
      <c r="AF56" s="116"/>
      <c r="AG56" s="116"/>
      <c r="AH56" s="116"/>
      <c r="AI56" s="116"/>
      <c r="AJ56" s="116"/>
      <c r="AK56" s="116"/>
      <c r="AL56" s="104"/>
      <c r="AM56" s="116"/>
      <c r="AN56" s="116"/>
      <c r="AO56" s="116"/>
      <c r="AP56" s="116"/>
      <c r="AQ56" s="104"/>
      <c r="AR56" s="104"/>
      <c r="AS56" s="116"/>
      <c r="AT56" s="116"/>
      <c r="AU56" s="116"/>
      <c r="AV56" s="116"/>
      <c r="AW56" s="104"/>
      <c r="AX56" s="104"/>
      <c r="AY56" s="104"/>
      <c r="AZ56" s="104"/>
      <c r="BA56" s="116"/>
      <c r="BB56" s="116"/>
      <c r="BC56" s="104"/>
      <c r="BD56" s="116"/>
      <c r="BE56" s="104"/>
      <c r="BF56" s="116"/>
      <c r="BG56" s="104"/>
      <c r="BH56" s="116"/>
      <c r="BI56" s="104"/>
      <c r="BJ56" s="116"/>
      <c r="BK56" s="116"/>
      <c r="BL56" s="116"/>
      <c r="BM56" s="104"/>
      <c r="BN56" s="104"/>
      <c r="BO56" s="233"/>
      <c r="BP56" s="233"/>
      <c r="BQ56" s="233"/>
      <c r="BR56" s="116"/>
      <c r="BS56" s="104"/>
      <c r="BT56" s="233"/>
      <c r="BU56" s="233"/>
      <c r="BV56" s="233"/>
      <c r="BW56" s="233"/>
      <c r="BX56" s="128">
        <v>4630</v>
      </c>
      <c r="BY56" s="233"/>
    </row>
    <row r="57" spans="1:77" s="7" customFormat="1" ht="39.75" customHeight="1">
      <c r="A57" s="128" t="s">
        <v>4129</v>
      </c>
      <c r="B57" s="254" t="s">
        <v>12</v>
      </c>
      <c r="C57" s="128" t="s">
        <v>4129</v>
      </c>
      <c r="D57" s="128">
        <v>121</v>
      </c>
      <c r="E57" s="128">
        <v>4631</v>
      </c>
      <c r="F57" s="254" t="s">
        <v>13</v>
      </c>
      <c r="G57" s="128" t="s">
        <v>6533</v>
      </c>
      <c r="H57" s="128" t="s">
        <v>1987</v>
      </c>
      <c r="I57" s="118"/>
      <c r="J57" s="104"/>
      <c r="K57" s="118"/>
      <c r="L57" s="118"/>
      <c r="M57" s="118"/>
      <c r="N57" s="104"/>
      <c r="O57" s="118"/>
      <c r="P57" s="118"/>
      <c r="Q57" s="118"/>
      <c r="R57" s="104"/>
      <c r="S57" s="104"/>
      <c r="T57" s="118"/>
      <c r="U57" s="118"/>
      <c r="V57" s="118"/>
      <c r="W57" s="104"/>
      <c r="X57" s="104"/>
      <c r="Y57" s="118"/>
      <c r="Z57" s="118"/>
      <c r="AA57" s="118"/>
      <c r="AB57" s="104"/>
      <c r="AC57" s="118"/>
      <c r="AD57" s="104"/>
      <c r="AE57" s="118"/>
      <c r="AF57" s="118"/>
      <c r="AG57" s="118"/>
      <c r="AH57" s="118"/>
      <c r="AI57" s="118"/>
      <c r="AJ57" s="118"/>
      <c r="AK57" s="118"/>
      <c r="AL57" s="104"/>
      <c r="AM57" s="118"/>
      <c r="AN57" s="118"/>
      <c r="AO57" s="118"/>
      <c r="AP57" s="118"/>
      <c r="AQ57" s="104"/>
      <c r="AR57" s="104"/>
      <c r="AS57" s="118"/>
      <c r="AT57" s="118"/>
      <c r="AU57" s="118"/>
      <c r="AV57" s="118"/>
      <c r="AW57" s="104"/>
      <c r="AX57" s="104"/>
      <c r="AY57" s="104"/>
      <c r="AZ57" s="104"/>
      <c r="BA57" s="118"/>
      <c r="BB57" s="118"/>
      <c r="BC57" s="104"/>
      <c r="BD57" s="118"/>
      <c r="BE57" s="104"/>
      <c r="BF57" s="118"/>
      <c r="BG57" s="104"/>
      <c r="BH57" s="118"/>
      <c r="BI57" s="104"/>
      <c r="BJ57" s="118"/>
      <c r="BK57" s="118"/>
      <c r="BL57" s="118"/>
      <c r="BM57" s="104"/>
      <c r="BN57" s="104"/>
      <c r="BO57" s="233"/>
      <c r="BP57" s="233"/>
      <c r="BQ57" s="233"/>
      <c r="BR57" s="118"/>
      <c r="BS57" s="104"/>
      <c r="BT57" s="233"/>
      <c r="BU57" s="233"/>
      <c r="BV57" s="233"/>
      <c r="BW57" s="233"/>
      <c r="BX57" s="128">
        <v>4631</v>
      </c>
      <c r="BY57" s="233"/>
    </row>
    <row r="58" spans="1:77" s="7" customFormat="1" ht="39.75" customHeight="1">
      <c r="A58" s="128" t="s">
        <v>4129</v>
      </c>
      <c r="B58" s="254" t="s">
        <v>6370</v>
      </c>
      <c r="C58" s="128" t="s">
        <v>2027</v>
      </c>
      <c r="D58" s="128">
        <v>207</v>
      </c>
      <c r="E58" s="128">
        <v>4632</v>
      </c>
      <c r="F58" s="254" t="s">
        <v>14</v>
      </c>
      <c r="G58" s="128" t="s">
        <v>6530</v>
      </c>
      <c r="H58" s="128" t="s">
        <v>2882</v>
      </c>
      <c r="I58" s="118"/>
      <c r="J58" s="104"/>
      <c r="K58" s="118"/>
      <c r="L58" s="118"/>
      <c r="M58" s="118"/>
      <c r="N58" s="104"/>
      <c r="O58" s="118"/>
      <c r="P58" s="118"/>
      <c r="Q58" s="118"/>
      <c r="R58" s="104"/>
      <c r="S58" s="104"/>
      <c r="T58" s="118"/>
      <c r="U58" s="118"/>
      <c r="V58" s="118"/>
      <c r="W58" s="104"/>
      <c r="X58" s="104"/>
      <c r="Y58" s="118"/>
      <c r="Z58" s="118"/>
      <c r="AA58" s="118"/>
      <c r="AB58" s="104"/>
      <c r="AC58" s="118"/>
      <c r="AD58" s="104"/>
      <c r="AE58" s="118"/>
      <c r="AF58" s="118"/>
      <c r="AG58" s="118"/>
      <c r="AH58" s="118"/>
      <c r="AI58" s="118"/>
      <c r="AJ58" s="118"/>
      <c r="AK58" s="118"/>
      <c r="AL58" s="104"/>
      <c r="AM58" s="118"/>
      <c r="AN58" s="118"/>
      <c r="AO58" s="118"/>
      <c r="AP58" s="118"/>
      <c r="AQ58" s="104"/>
      <c r="AR58" s="104"/>
      <c r="AS58" s="118"/>
      <c r="AT58" s="118"/>
      <c r="AU58" s="118"/>
      <c r="AV58" s="118"/>
      <c r="AW58" s="104"/>
      <c r="AX58" s="118"/>
      <c r="AY58" s="104"/>
      <c r="AZ58" s="104"/>
      <c r="BA58" s="118"/>
      <c r="BB58" s="118"/>
      <c r="BC58" s="118"/>
      <c r="BD58" s="118"/>
      <c r="BE58" s="104"/>
      <c r="BF58" s="118"/>
      <c r="BG58" s="104"/>
      <c r="BH58" s="118"/>
      <c r="BI58" s="104"/>
      <c r="BJ58" s="118"/>
      <c r="BK58" s="118"/>
      <c r="BL58" s="118"/>
      <c r="BM58" s="104"/>
      <c r="BN58" s="104"/>
      <c r="BO58" s="233"/>
      <c r="BP58" s="233"/>
      <c r="BQ58" s="233"/>
      <c r="BR58" s="118"/>
      <c r="BS58" s="104"/>
      <c r="BT58" s="233"/>
      <c r="BU58" s="233"/>
      <c r="BV58" s="233"/>
      <c r="BW58" s="233"/>
      <c r="BX58" s="128">
        <v>4632</v>
      </c>
      <c r="BY58" s="233"/>
    </row>
    <row r="59" spans="1:77" s="7" customFormat="1" ht="39.75" customHeight="1">
      <c r="A59" s="128" t="s">
        <v>4059</v>
      </c>
      <c r="B59" s="254" t="s">
        <v>2710</v>
      </c>
      <c r="C59" s="128" t="s">
        <v>5879</v>
      </c>
      <c r="D59" s="128">
        <v>28</v>
      </c>
      <c r="E59" s="128">
        <v>4633</v>
      </c>
      <c r="F59" s="254" t="s">
        <v>1910</v>
      </c>
      <c r="G59" s="128"/>
      <c r="H59" s="128" t="s">
        <v>4129</v>
      </c>
      <c r="I59" s="116"/>
      <c r="J59" s="104"/>
      <c r="K59" s="116"/>
      <c r="L59" s="116"/>
      <c r="M59" s="116"/>
      <c r="N59" s="104"/>
      <c r="O59" s="116"/>
      <c r="P59" s="116"/>
      <c r="Q59" s="116"/>
      <c r="R59" s="104"/>
      <c r="S59" s="104"/>
      <c r="T59" s="116"/>
      <c r="U59" s="116"/>
      <c r="V59" s="116"/>
      <c r="W59" s="104"/>
      <c r="X59" s="104"/>
      <c r="Y59" s="116"/>
      <c r="Z59" s="116"/>
      <c r="AA59" s="116"/>
      <c r="AB59" s="104"/>
      <c r="AC59" s="116"/>
      <c r="AD59" s="104"/>
      <c r="AE59" s="116"/>
      <c r="AF59" s="116"/>
      <c r="AG59" s="116"/>
      <c r="AH59" s="116"/>
      <c r="AI59" s="116"/>
      <c r="AJ59" s="116"/>
      <c r="AK59" s="116"/>
      <c r="AL59" s="104"/>
      <c r="AM59" s="116"/>
      <c r="AN59" s="116"/>
      <c r="AO59" s="116"/>
      <c r="AP59" s="116"/>
      <c r="AQ59" s="104"/>
      <c r="AR59" s="104"/>
      <c r="AS59" s="116"/>
      <c r="AT59" s="116"/>
      <c r="AU59" s="116"/>
      <c r="AV59" s="116"/>
      <c r="AW59" s="104"/>
      <c r="AX59" s="116"/>
      <c r="AY59" s="104"/>
      <c r="AZ59" s="104"/>
      <c r="BA59" s="116"/>
      <c r="BB59" s="116"/>
      <c r="BC59" s="116"/>
      <c r="BD59" s="116"/>
      <c r="BE59" s="104"/>
      <c r="BF59" s="116"/>
      <c r="BG59" s="104"/>
      <c r="BH59" s="116"/>
      <c r="BI59" s="104"/>
      <c r="BJ59" s="116"/>
      <c r="BK59" s="116"/>
      <c r="BL59" s="116"/>
      <c r="BM59" s="104"/>
      <c r="BN59" s="104"/>
      <c r="BO59" s="233"/>
      <c r="BP59" s="233"/>
      <c r="BQ59" s="233"/>
      <c r="BR59" s="116"/>
      <c r="BS59" s="104"/>
      <c r="BT59" s="233"/>
      <c r="BU59" s="233"/>
      <c r="BV59" s="233"/>
      <c r="BW59" s="233"/>
      <c r="BX59" s="128">
        <v>4633</v>
      </c>
      <c r="BY59" s="233"/>
    </row>
    <row r="60" spans="1:77" s="7" customFormat="1" ht="39.75" customHeight="1">
      <c r="A60" s="128" t="s">
        <v>4129</v>
      </c>
      <c r="B60" s="254" t="s">
        <v>6371</v>
      </c>
      <c r="C60" s="128" t="s">
        <v>2027</v>
      </c>
      <c r="D60" s="128">
        <v>183</v>
      </c>
      <c r="E60" s="128">
        <v>4634</v>
      </c>
      <c r="F60" s="254" t="s">
        <v>15</v>
      </c>
      <c r="G60" s="128" t="s">
        <v>16</v>
      </c>
      <c r="H60" s="128"/>
      <c r="I60" s="116"/>
      <c r="J60" s="104"/>
      <c r="K60" s="116"/>
      <c r="L60" s="116"/>
      <c r="M60" s="116"/>
      <c r="N60" s="104"/>
      <c r="O60" s="116"/>
      <c r="P60" s="116"/>
      <c r="Q60" s="116"/>
      <c r="R60" s="104"/>
      <c r="S60" s="104"/>
      <c r="T60" s="116"/>
      <c r="U60" s="116"/>
      <c r="V60" s="116"/>
      <c r="W60" s="104"/>
      <c r="X60" s="104"/>
      <c r="Y60" s="116"/>
      <c r="Z60" s="116"/>
      <c r="AA60" s="116"/>
      <c r="AB60" s="104"/>
      <c r="AC60" s="116"/>
      <c r="AD60" s="104"/>
      <c r="AE60" s="116"/>
      <c r="AF60" s="116"/>
      <c r="AG60" s="116"/>
      <c r="AH60" s="116"/>
      <c r="AI60" s="116"/>
      <c r="AJ60" s="116"/>
      <c r="AK60" s="116"/>
      <c r="AL60" s="104"/>
      <c r="AM60" s="116"/>
      <c r="AN60" s="116"/>
      <c r="AO60" s="116"/>
      <c r="AP60" s="116"/>
      <c r="AQ60" s="104"/>
      <c r="AR60" s="104"/>
      <c r="AS60" s="116"/>
      <c r="AT60" s="116"/>
      <c r="AU60" s="116"/>
      <c r="AV60" s="116"/>
      <c r="AW60" s="104"/>
      <c r="AX60" s="116"/>
      <c r="AY60" s="104"/>
      <c r="AZ60" s="104"/>
      <c r="BA60" s="116"/>
      <c r="BB60" s="116"/>
      <c r="BC60" s="116"/>
      <c r="BD60" s="116"/>
      <c r="BE60" s="104"/>
      <c r="BF60" s="116"/>
      <c r="BG60" s="104"/>
      <c r="BH60" s="116"/>
      <c r="BI60" s="104"/>
      <c r="BJ60" s="116"/>
      <c r="BK60" s="116"/>
      <c r="BL60" s="116"/>
      <c r="BM60" s="104"/>
      <c r="BN60" s="104"/>
      <c r="BO60" s="233"/>
      <c r="BP60" s="233"/>
      <c r="BQ60" s="233"/>
      <c r="BR60" s="116"/>
      <c r="BS60" s="104"/>
      <c r="BT60" s="233"/>
      <c r="BU60" s="233"/>
      <c r="BV60" s="233"/>
      <c r="BW60" s="233"/>
      <c r="BX60" s="128">
        <v>4634</v>
      </c>
      <c r="BY60" s="233"/>
    </row>
    <row r="61" spans="1:77" s="7" customFormat="1" ht="39.75" customHeight="1">
      <c r="A61" s="128" t="s">
        <v>3035</v>
      </c>
      <c r="B61" s="254" t="s">
        <v>3826</v>
      </c>
      <c r="C61" s="128" t="s">
        <v>5879</v>
      </c>
      <c r="D61" s="128">
        <v>23</v>
      </c>
      <c r="E61" s="128">
        <v>4635</v>
      </c>
      <c r="F61" s="254" t="s">
        <v>17</v>
      </c>
      <c r="G61" s="128" t="s">
        <v>6533</v>
      </c>
      <c r="H61" s="128" t="s">
        <v>1987</v>
      </c>
      <c r="I61" s="116"/>
      <c r="J61" s="117"/>
      <c r="K61" s="116"/>
      <c r="L61" s="116"/>
      <c r="M61" s="116"/>
      <c r="N61" s="104"/>
      <c r="O61" s="116"/>
      <c r="P61" s="116"/>
      <c r="Q61" s="116"/>
      <c r="R61" s="104"/>
      <c r="S61" s="104"/>
      <c r="T61" s="116"/>
      <c r="U61" s="116"/>
      <c r="V61" s="116"/>
      <c r="W61" s="104"/>
      <c r="X61" s="104"/>
      <c r="Y61" s="116"/>
      <c r="Z61" s="116"/>
      <c r="AA61" s="116"/>
      <c r="AB61" s="104"/>
      <c r="AC61" s="116"/>
      <c r="AD61" s="104"/>
      <c r="AE61" s="116"/>
      <c r="AF61" s="116"/>
      <c r="AG61" s="116"/>
      <c r="AH61" s="116"/>
      <c r="AI61" s="116"/>
      <c r="AJ61" s="116"/>
      <c r="AK61" s="116"/>
      <c r="AL61" s="104"/>
      <c r="AM61" s="116"/>
      <c r="AN61" s="116"/>
      <c r="AO61" s="116"/>
      <c r="AP61" s="116"/>
      <c r="AQ61" s="104"/>
      <c r="AR61" s="104"/>
      <c r="AS61" s="116"/>
      <c r="AT61" s="116"/>
      <c r="AU61" s="116"/>
      <c r="AV61" s="116"/>
      <c r="AW61" s="104"/>
      <c r="AX61" s="104"/>
      <c r="AY61" s="104"/>
      <c r="AZ61" s="104"/>
      <c r="BA61" s="116"/>
      <c r="BB61" s="116"/>
      <c r="BC61" s="104"/>
      <c r="BD61" s="116"/>
      <c r="BE61" s="104"/>
      <c r="BF61" s="116"/>
      <c r="BG61" s="104"/>
      <c r="BH61" s="116"/>
      <c r="BI61" s="104"/>
      <c r="BJ61" s="116"/>
      <c r="BK61" s="116"/>
      <c r="BL61" s="116"/>
      <c r="BM61" s="104"/>
      <c r="BN61" s="104"/>
      <c r="BO61" s="233"/>
      <c r="BP61" s="233"/>
      <c r="BQ61" s="233"/>
      <c r="BR61" s="116"/>
      <c r="BS61" s="104"/>
      <c r="BT61" s="233"/>
      <c r="BU61" s="233"/>
      <c r="BV61" s="233"/>
      <c r="BW61" s="233"/>
      <c r="BX61" s="128">
        <v>4635</v>
      </c>
      <c r="BY61" s="233"/>
    </row>
    <row r="62" spans="1:77" s="7" customFormat="1" ht="39.75" customHeight="1">
      <c r="A62" s="128" t="s">
        <v>4129</v>
      </c>
      <c r="B62" s="254" t="s">
        <v>3827</v>
      </c>
      <c r="C62" s="128" t="s">
        <v>4129</v>
      </c>
      <c r="D62" s="128">
        <v>25</v>
      </c>
      <c r="E62" s="128">
        <v>4636</v>
      </c>
      <c r="F62" s="254" t="s">
        <v>3828</v>
      </c>
      <c r="G62" s="128" t="s">
        <v>6533</v>
      </c>
      <c r="H62" s="128"/>
      <c r="I62" s="118"/>
      <c r="J62" s="104"/>
      <c r="K62" s="118"/>
      <c r="L62" s="118"/>
      <c r="M62" s="118"/>
      <c r="N62" s="104"/>
      <c r="O62" s="118"/>
      <c r="P62" s="118"/>
      <c r="Q62" s="118"/>
      <c r="R62" s="104"/>
      <c r="S62" s="104"/>
      <c r="T62" s="118"/>
      <c r="U62" s="118"/>
      <c r="V62" s="118"/>
      <c r="W62" s="104"/>
      <c r="X62" s="104"/>
      <c r="Y62" s="118"/>
      <c r="Z62" s="118"/>
      <c r="AA62" s="118"/>
      <c r="AB62" s="104"/>
      <c r="AC62" s="118"/>
      <c r="AD62" s="104"/>
      <c r="AE62" s="118"/>
      <c r="AF62" s="118"/>
      <c r="AG62" s="118"/>
      <c r="AH62" s="118"/>
      <c r="AI62" s="118"/>
      <c r="AJ62" s="118"/>
      <c r="AK62" s="118"/>
      <c r="AL62" s="104"/>
      <c r="AM62" s="118"/>
      <c r="AN62" s="118"/>
      <c r="AO62" s="118"/>
      <c r="AP62" s="118"/>
      <c r="AQ62" s="104"/>
      <c r="AR62" s="104"/>
      <c r="AS62" s="118"/>
      <c r="AT62" s="118"/>
      <c r="AU62" s="118"/>
      <c r="AV62" s="118"/>
      <c r="AW62" s="104"/>
      <c r="AX62" s="104"/>
      <c r="AY62" s="104"/>
      <c r="AZ62" s="104"/>
      <c r="BA62" s="118"/>
      <c r="BB62" s="118"/>
      <c r="BC62" s="104"/>
      <c r="BD62" s="118"/>
      <c r="BE62" s="104"/>
      <c r="BF62" s="118"/>
      <c r="BG62" s="104"/>
      <c r="BH62" s="118"/>
      <c r="BI62" s="104"/>
      <c r="BJ62" s="118"/>
      <c r="BK62" s="118"/>
      <c r="BL62" s="118"/>
      <c r="BM62" s="104"/>
      <c r="BN62" s="104"/>
      <c r="BO62" s="233"/>
      <c r="BP62" s="233"/>
      <c r="BQ62" s="233"/>
      <c r="BR62" s="118"/>
      <c r="BS62" s="104"/>
      <c r="BT62" s="233"/>
      <c r="BU62" s="233"/>
      <c r="BV62" s="233"/>
      <c r="BW62" s="233"/>
      <c r="BX62" s="128">
        <v>4636</v>
      </c>
      <c r="BY62" s="233"/>
    </row>
    <row r="63" spans="1:77" s="7" customFormat="1" ht="39.75" customHeight="1">
      <c r="A63" s="128" t="s">
        <v>4129</v>
      </c>
      <c r="B63" s="254" t="s">
        <v>6015</v>
      </c>
      <c r="C63" s="128" t="s">
        <v>4129</v>
      </c>
      <c r="D63" s="128">
        <v>140</v>
      </c>
      <c r="E63" s="128">
        <v>4637</v>
      </c>
      <c r="F63" s="254" t="s">
        <v>18</v>
      </c>
      <c r="G63" s="128" t="s">
        <v>4129</v>
      </c>
      <c r="H63" s="128" t="s">
        <v>1987</v>
      </c>
      <c r="I63" s="118"/>
      <c r="J63" s="104"/>
      <c r="K63" s="118"/>
      <c r="L63" s="118"/>
      <c r="M63" s="118"/>
      <c r="N63" s="104"/>
      <c r="O63" s="118"/>
      <c r="P63" s="118"/>
      <c r="Q63" s="118"/>
      <c r="R63" s="104"/>
      <c r="S63" s="104"/>
      <c r="T63" s="118"/>
      <c r="U63" s="118"/>
      <c r="V63" s="118"/>
      <c r="W63" s="104"/>
      <c r="X63" s="104"/>
      <c r="Y63" s="118"/>
      <c r="Z63" s="118"/>
      <c r="AA63" s="118"/>
      <c r="AB63" s="104"/>
      <c r="AC63" s="118"/>
      <c r="AD63" s="104"/>
      <c r="AE63" s="118"/>
      <c r="AF63" s="118"/>
      <c r="AG63" s="118"/>
      <c r="AH63" s="118"/>
      <c r="AI63" s="118"/>
      <c r="AJ63" s="118"/>
      <c r="AK63" s="118"/>
      <c r="AL63" s="104"/>
      <c r="AM63" s="118"/>
      <c r="AN63" s="118"/>
      <c r="AO63" s="118"/>
      <c r="AP63" s="118"/>
      <c r="AQ63" s="104"/>
      <c r="AR63" s="104"/>
      <c r="AS63" s="118"/>
      <c r="AT63" s="118"/>
      <c r="AU63" s="118"/>
      <c r="AV63" s="118"/>
      <c r="AW63" s="104"/>
      <c r="AX63" s="118"/>
      <c r="AY63" s="104"/>
      <c r="AZ63" s="104"/>
      <c r="BA63" s="118"/>
      <c r="BB63" s="118"/>
      <c r="BC63" s="118"/>
      <c r="BD63" s="118"/>
      <c r="BE63" s="104"/>
      <c r="BF63" s="118"/>
      <c r="BG63" s="104"/>
      <c r="BH63" s="118"/>
      <c r="BI63" s="104"/>
      <c r="BJ63" s="118"/>
      <c r="BK63" s="118"/>
      <c r="BL63" s="118"/>
      <c r="BM63" s="104"/>
      <c r="BN63" s="104"/>
      <c r="BO63" s="233"/>
      <c r="BP63" s="233"/>
      <c r="BQ63" s="233"/>
      <c r="BR63" s="118"/>
      <c r="BS63" s="104"/>
      <c r="BT63" s="233"/>
      <c r="BU63" s="233"/>
      <c r="BV63" s="233"/>
      <c r="BW63" s="233"/>
      <c r="BX63" s="128">
        <v>4637</v>
      </c>
      <c r="BY63" s="233"/>
    </row>
    <row r="64" spans="1:77" s="7" customFormat="1" ht="39.75" customHeight="1">
      <c r="A64" s="128" t="s">
        <v>4129</v>
      </c>
      <c r="B64" s="254" t="s">
        <v>1079</v>
      </c>
      <c r="C64" s="128" t="s">
        <v>2027</v>
      </c>
      <c r="D64" s="128">
        <v>185</v>
      </c>
      <c r="E64" s="128">
        <v>4638</v>
      </c>
      <c r="F64" s="254" t="s">
        <v>19</v>
      </c>
      <c r="G64" s="128" t="s">
        <v>20</v>
      </c>
      <c r="H64" s="128"/>
      <c r="I64" s="116"/>
      <c r="J64" s="104"/>
      <c r="K64" s="116"/>
      <c r="L64" s="116"/>
      <c r="M64" s="116"/>
      <c r="N64" s="104"/>
      <c r="O64" s="116"/>
      <c r="P64" s="116"/>
      <c r="Q64" s="116"/>
      <c r="R64" s="104"/>
      <c r="S64" s="104"/>
      <c r="T64" s="116"/>
      <c r="U64" s="116"/>
      <c r="V64" s="116"/>
      <c r="W64" s="104"/>
      <c r="X64" s="104"/>
      <c r="Y64" s="116"/>
      <c r="Z64" s="116"/>
      <c r="AA64" s="116"/>
      <c r="AB64" s="104"/>
      <c r="AC64" s="116"/>
      <c r="AD64" s="104"/>
      <c r="AE64" s="116"/>
      <c r="AF64" s="116"/>
      <c r="AG64" s="116"/>
      <c r="AH64" s="116"/>
      <c r="AI64" s="116"/>
      <c r="AJ64" s="116"/>
      <c r="AK64" s="116"/>
      <c r="AL64" s="104"/>
      <c r="AM64" s="116"/>
      <c r="AN64" s="116"/>
      <c r="AO64" s="116"/>
      <c r="AP64" s="116"/>
      <c r="AQ64" s="104"/>
      <c r="AR64" s="104"/>
      <c r="AS64" s="116"/>
      <c r="AT64" s="116"/>
      <c r="AU64" s="116"/>
      <c r="AV64" s="116"/>
      <c r="AW64" s="104"/>
      <c r="AX64" s="116"/>
      <c r="AY64" s="104"/>
      <c r="AZ64" s="104"/>
      <c r="BA64" s="116"/>
      <c r="BB64" s="116"/>
      <c r="BC64" s="116"/>
      <c r="BD64" s="116"/>
      <c r="BE64" s="104"/>
      <c r="BF64" s="116"/>
      <c r="BG64" s="104"/>
      <c r="BH64" s="116"/>
      <c r="BI64" s="104"/>
      <c r="BJ64" s="116"/>
      <c r="BK64" s="116"/>
      <c r="BL64" s="116"/>
      <c r="BM64" s="104"/>
      <c r="BN64" s="104"/>
      <c r="BO64" s="233"/>
      <c r="BP64" s="233"/>
      <c r="BQ64" s="233"/>
      <c r="BR64" s="116"/>
      <c r="BS64" s="104"/>
      <c r="BT64" s="233"/>
      <c r="BU64" s="233"/>
      <c r="BV64" s="233"/>
      <c r="BW64" s="233"/>
      <c r="BX64" s="128">
        <v>4638</v>
      </c>
      <c r="BY64" s="233"/>
    </row>
    <row r="65" spans="1:77" s="7" customFormat="1" ht="39.75" customHeight="1">
      <c r="A65" s="128" t="s">
        <v>2460</v>
      </c>
      <c r="B65" s="254" t="s">
        <v>2915</v>
      </c>
      <c r="C65" s="128" t="s">
        <v>5879</v>
      </c>
      <c r="D65" s="128">
        <v>41</v>
      </c>
      <c r="E65" s="128">
        <v>4639</v>
      </c>
      <c r="F65" s="254" t="s">
        <v>21</v>
      </c>
      <c r="G65" s="128" t="s">
        <v>6533</v>
      </c>
      <c r="H65" s="128" t="s">
        <v>2882</v>
      </c>
      <c r="I65" s="116"/>
      <c r="J65" s="104"/>
      <c r="K65" s="116"/>
      <c r="L65" s="116"/>
      <c r="M65" s="116"/>
      <c r="N65" s="104"/>
      <c r="O65" s="116"/>
      <c r="P65" s="116"/>
      <c r="Q65" s="116"/>
      <c r="R65" s="104"/>
      <c r="S65" s="104"/>
      <c r="T65" s="116"/>
      <c r="U65" s="116"/>
      <c r="V65" s="116"/>
      <c r="W65" s="104"/>
      <c r="X65" s="104"/>
      <c r="Y65" s="116"/>
      <c r="Z65" s="116"/>
      <c r="AA65" s="116"/>
      <c r="AB65" s="104"/>
      <c r="AC65" s="116"/>
      <c r="AD65" s="104"/>
      <c r="AE65" s="116"/>
      <c r="AF65" s="116"/>
      <c r="AG65" s="116"/>
      <c r="AH65" s="116"/>
      <c r="AI65" s="116"/>
      <c r="AJ65" s="116"/>
      <c r="AK65" s="116"/>
      <c r="AL65" s="104"/>
      <c r="AM65" s="116"/>
      <c r="AN65" s="116"/>
      <c r="AO65" s="116"/>
      <c r="AP65" s="116"/>
      <c r="AQ65" s="104"/>
      <c r="AR65" s="104"/>
      <c r="AS65" s="116"/>
      <c r="AT65" s="116"/>
      <c r="AU65" s="116"/>
      <c r="AV65" s="116"/>
      <c r="AW65" s="104"/>
      <c r="AX65" s="116"/>
      <c r="AY65" s="104"/>
      <c r="AZ65" s="104"/>
      <c r="BA65" s="116"/>
      <c r="BB65" s="116"/>
      <c r="BC65" s="116"/>
      <c r="BD65" s="116"/>
      <c r="BE65" s="104"/>
      <c r="BF65" s="116"/>
      <c r="BG65" s="104"/>
      <c r="BH65" s="116"/>
      <c r="BI65" s="104"/>
      <c r="BJ65" s="116"/>
      <c r="BK65" s="116"/>
      <c r="BL65" s="116"/>
      <c r="BM65" s="104"/>
      <c r="BN65" s="104"/>
      <c r="BO65" s="233"/>
      <c r="BP65" s="233"/>
      <c r="BQ65" s="233"/>
      <c r="BR65" s="116"/>
      <c r="BS65" s="104"/>
      <c r="BT65" s="233"/>
      <c r="BU65" s="233"/>
      <c r="BV65" s="233"/>
      <c r="BW65" s="233"/>
      <c r="BX65" s="128">
        <v>4639</v>
      </c>
      <c r="BY65" s="233"/>
    </row>
    <row r="66" spans="1:77" s="7" customFormat="1" ht="39.75" customHeight="1">
      <c r="A66" s="128" t="s">
        <v>231</v>
      </c>
      <c r="B66" s="254" t="s">
        <v>2704</v>
      </c>
      <c r="C66" s="128" t="s">
        <v>4129</v>
      </c>
      <c r="D66" s="128">
        <v>129</v>
      </c>
      <c r="E66" s="128">
        <v>4640</v>
      </c>
      <c r="F66" s="254" t="s">
        <v>22</v>
      </c>
      <c r="G66" s="128" t="s">
        <v>4129</v>
      </c>
      <c r="H66" s="128" t="s">
        <v>4129</v>
      </c>
      <c r="I66" s="116"/>
      <c r="J66" s="117"/>
      <c r="K66" s="116"/>
      <c r="L66" s="116"/>
      <c r="M66" s="116"/>
      <c r="N66" s="104"/>
      <c r="O66" s="116"/>
      <c r="P66" s="116"/>
      <c r="Q66" s="116"/>
      <c r="R66" s="104"/>
      <c r="S66" s="104"/>
      <c r="T66" s="116"/>
      <c r="U66" s="116"/>
      <c r="V66" s="116"/>
      <c r="W66" s="104"/>
      <c r="X66" s="104"/>
      <c r="Y66" s="116"/>
      <c r="Z66" s="116"/>
      <c r="AA66" s="116"/>
      <c r="AB66" s="104"/>
      <c r="AC66" s="116"/>
      <c r="AD66" s="104"/>
      <c r="AE66" s="116"/>
      <c r="AF66" s="116"/>
      <c r="AG66" s="116"/>
      <c r="AH66" s="116"/>
      <c r="AI66" s="116"/>
      <c r="AJ66" s="116"/>
      <c r="AK66" s="116"/>
      <c r="AL66" s="104"/>
      <c r="AM66" s="116"/>
      <c r="AN66" s="116"/>
      <c r="AO66" s="116"/>
      <c r="AP66" s="116"/>
      <c r="AQ66" s="104"/>
      <c r="AR66" s="104"/>
      <c r="AS66" s="116"/>
      <c r="AT66" s="116"/>
      <c r="AU66" s="116"/>
      <c r="AV66" s="116"/>
      <c r="AW66" s="104"/>
      <c r="AX66" s="104"/>
      <c r="AY66" s="104"/>
      <c r="AZ66" s="104"/>
      <c r="BA66" s="116"/>
      <c r="BB66" s="116"/>
      <c r="BC66" s="104"/>
      <c r="BD66" s="116"/>
      <c r="BE66" s="104"/>
      <c r="BF66" s="116"/>
      <c r="BG66" s="104"/>
      <c r="BH66" s="116"/>
      <c r="BI66" s="104"/>
      <c r="BJ66" s="116"/>
      <c r="BK66" s="116"/>
      <c r="BL66" s="116"/>
      <c r="BM66" s="104"/>
      <c r="BN66" s="104"/>
      <c r="BO66" s="233"/>
      <c r="BP66" s="233"/>
      <c r="BQ66" s="233"/>
      <c r="BR66" s="116"/>
      <c r="BS66" s="104"/>
      <c r="BT66" s="233"/>
      <c r="BU66" s="233"/>
      <c r="BV66" s="233"/>
      <c r="BW66" s="233"/>
      <c r="BX66" s="128">
        <v>4640</v>
      </c>
      <c r="BY66" s="233"/>
    </row>
    <row r="67" spans="1:77" s="7" customFormat="1" ht="39.75" customHeight="1">
      <c r="A67" s="128" t="s">
        <v>4059</v>
      </c>
      <c r="B67" s="254" t="s">
        <v>2711</v>
      </c>
      <c r="C67" s="128" t="s">
        <v>5879</v>
      </c>
      <c r="D67" s="128">
        <v>29</v>
      </c>
      <c r="E67" s="128">
        <v>4641</v>
      </c>
      <c r="F67" s="254" t="s">
        <v>23</v>
      </c>
      <c r="G67" s="128" t="s">
        <v>6533</v>
      </c>
      <c r="H67" s="128" t="s">
        <v>2263</v>
      </c>
      <c r="I67" s="118"/>
      <c r="J67" s="104"/>
      <c r="K67" s="118"/>
      <c r="L67" s="118"/>
      <c r="M67" s="118"/>
      <c r="N67" s="104"/>
      <c r="O67" s="118"/>
      <c r="P67" s="118"/>
      <c r="Q67" s="118"/>
      <c r="R67" s="104"/>
      <c r="S67" s="104"/>
      <c r="T67" s="118"/>
      <c r="U67" s="118"/>
      <c r="V67" s="118"/>
      <c r="W67" s="104"/>
      <c r="X67" s="104"/>
      <c r="Y67" s="118"/>
      <c r="Z67" s="118"/>
      <c r="AA67" s="118"/>
      <c r="AB67" s="104"/>
      <c r="AC67" s="118"/>
      <c r="AD67" s="104"/>
      <c r="AE67" s="118"/>
      <c r="AF67" s="118"/>
      <c r="AG67" s="118"/>
      <c r="AH67" s="118"/>
      <c r="AI67" s="118"/>
      <c r="AJ67" s="118"/>
      <c r="AK67" s="118"/>
      <c r="AL67" s="104"/>
      <c r="AM67" s="118"/>
      <c r="AN67" s="118"/>
      <c r="AO67" s="118"/>
      <c r="AP67" s="118"/>
      <c r="AQ67" s="104"/>
      <c r="AR67" s="104"/>
      <c r="AS67" s="118"/>
      <c r="AT67" s="118"/>
      <c r="AU67" s="118"/>
      <c r="AV67" s="118"/>
      <c r="AW67" s="104"/>
      <c r="AX67" s="104"/>
      <c r="AY67" s="104"/>
      <c r="AZ67" s="104"/>
      <c r="BA67" s="118"/>
      <c r="BB67" s="118"/>
      <c r="BC67" s="104"/>
      <c r="BD67" s="118"/>
      <c r="BE67" s="104"/>
      <c r="BF67" s="118"/>
      <c r="BG67" s="104"/>
      <c r="BH67" s="118"/>
      <c r="BI67" s="104"/>
      <c r="BJ67" s="118"/>
      <c r="BK67" s="118"/>
      <c r="BL67" s="118"/>
      <c r="BM67" s="104"/>
      <c r="BN67" s="104"/>
      <c r="BO67" s="233"/>
      <c r="BP67" s="233"/>
      <c r="BQ67" s="233"/>
      <c r="BR67" s="118"/>
      <c r="BS67" s="104"/>
      <c r="BT67" s="233"/>
      <c r="BU67" s="233"/>
      <c r="BV67" s="233"/>
      <c r="BW67" s="233"/>
      <c r="BX67" s="128">
        <v>4641</v>
      </c>
      <c r="BY67" s="233"/>
    </row>
    <row r="68" spans="1:77" s="7" customFormat="1" ht="39.75" customHeight="1">
      <c r="A68" s="128" t="s">
        <v>674</v>
      </c>
      <c r="B68" s="254" t="s">
        <v>4639</v>
      </c>
      <c r="C68" s="128" t="s">
        <v>1520</v>
      </c>
      <c r="D68" s="128">
        <v>176</v>
      </c>
      <c r="E68" s="128">
        <v>4642</v>
      </c>
      <c r="F68" s="254" t="s">
        <v>24</v>
      </c>
      <c r="G68" s="128" t="s">
        <v>6530</v>
      </c>
      <c r="H68" s="128"/>
      <c r="I68" s="118"/>
      <c r="J68" s="104"/>
      <c r="K68" s="118"/>
      <c r="L68" s="118"/>
      <c r="M68" s="118"/>
      <c r="N68" s="104"/>
      <c r="O68" s="118"/>
      <c r="P68" s="118"/>
      <c r="Q68" s="118"/>
      <c r="R68" s="104"/>
      <c r="S68" s="104"/>
      <c r="T68" s="118"/>
      <c r="U68" s="118"/>
      <c r="V68" s="118"/>
      <c r="W68" s="104"/>
      <c r="X68" s="104"/>
      <c r="Y68" s="118"/>
      <c r="Z68" s="118"/>
      <c r="AA68" s="118"/>
      <c r="AB68" s="104"/>
      <c r="AC68" s="118"/>
      <c r="AD68" s="104"/>
      <c r="AE68" s="118"/>
      <c r="AF68" s="118"/>
      <c r="AG68" s="118"/>
      <c r="AH68" s="118"/>
      <c r="AI68" s="118"/>
      <c r="AJ68" s="118"/>
      <c r="AK68" s="118"/>
      <c r="AL68" s="104"/>
      <c r="AM68" s="118"/>
      <c r="AN68" s="118"/>
      <c r="AO68" s="118"/>
      <c r="AP68" s="118"/>
      <c r="AQ68" s="104"/>
      <c r="AR68" s="104"/>
      <c r="AS68" s="118"/>
      <c r="AT68" s="118"/>
      <c r="AU68" s="118"/>
      <c r="AV68" s="118"/>
      <c r="AW68" s="104"/>
      <c r="AX68" s="118"/>
      <c r="AY68" s="104"/>
      <c r="AZ68" s="104"/>
      <c r="BA68" s="118"/>
      <c r="BB68" s="118"/>
      <c r="BC68" s="118"/>
      <c r="BD68" s="118"/>
      <c r="BE68" s="104"/>
      <c r="BF68" s="118"/>
      <c r="BG68" s="104"/>
      <c r="BH68" s="118"/>
      <c r="BI68" s="104"/>
      <c r="BJ68" s="118"/>
      <c r="BK68" s="118"/>
      <c r="BL68" s="118"/>
      <c r="BM68" s="104"/>
      <c r="BN68" s="104"/>
      <c r="BO68" s="233"/>
      <c r="BP68" s="233"/>
      <c r="BQ68" s="233"/>
      <c r="BR68" s="118"/>
      <c r="BS68" s="104"/>
      <c r="BT68" s="233"/>
      <c r="BU68" s="233"/>
      <c r="BV68" s="233"/>
      <c r="BW68" s="233"/>
      <c r="BX68" s="128">
        <v>4642</v>
      </c>
      <c r="BY68" s="233"/>
    </row>
    <row r="69" spans="1:77" s="7" customFormat="1" ht="39.75" customHeight="1">
      <c r="A69" s="128" t="s">
        <v>1960</v>
      </c>
      <c r="B69" s="254" t="s">
        <v>6815</v>
      </c>
      <c r="C69" s="128" t="s">
        <v>5879</v>
      </c>
      <c r="D69" s="128">
        <v>57</v>
      </c>
      <c r="E69" s="128">
        <v>4643</v>
      </c>
      <c r="F69" s="254" t="s">
        <v>25</v>
      </c>
      <c r="G69" s="128" t="s">
        <v>5315</v>
      </c>
      <c r="H69" s="128"/>
      <c r="I69" s="116"/>
      <c r="J69" s="104"/>
      <c r="K69" s="116"/>
      <c r="L69" s="116"/>
      <c r="M69" s="116"/>
      <c r="N69" s="104"/>
      <c r="O69" s="116"/>
      <c r="P69" s="116"/>
      <c r="Q69" s="116"/>
      <c r="R69" s="104"/>
      <c r="S69" s="104"/>
      <c r="T69" s="116"/>
      <c r="U69" s="116"/>
      <c r="V69" s="116"/>
      <c r="W69" s="104"/>
      <c r="X69" s="104"/>
      <c r="Y69" s="116"/>
      <c r="Z69" s="116"/>
      <c r="AA69" s="116"/>
      <c r="AB69" s="104"/>
      <c r="AC69" s="116"/>
      <c r="AD69" s="104"/>
      <c r="AE69" s="116"/>
      <c r="AF69" s="116"/>
      <c r="AG69" s="116"/>
      <c r="AH69" s="116"/>
      <c r="AI69" s="116"/>
      <c r="AJ69" s="116"/>
      <c r="AK69" s="116"/>
      <c r="AL69" s="104"/>
      <c r="AM69" s="116"/>
      <c r="AN69" s="116"/>
      <c r="AO69" s="116"/>
      <c r="AP69" s="116"/>
      <c r="AQ69" s="104"/>
      <c r="AR69" s="104"/>
      <c r="AS69" s="116"/>
      <c r="AT69" s="116"/>
      <c r="AU69" s="116"/>
      <c r="AV69" s="116"/>
      <c r="AW69" s="104"/>
      <c r="AX69" s="116"/>
      <c r="AY69" s="104"/>
      <c r="AZ69" s="104"/>
      <c r="BA69" s="116"/>
      <c r="BB69" s="116"/>
      <c r="BC69" s="116"/>
      <c r="BD69" s="116"/>
      <c r="BE69" s="104"/>
      <c r="BF69" s="116"/>
      <c r="BG69" s="104"/>
      <c r="BH69" s="116"/>
      <c r="BI69" s="104"/>
      <c r="BJ69" s="116"/>
      <c r="BK69" s="116"/>
      <c r="BL69" s="116"/>
      <c r="BM69" s="104"/>
      <c r="BN69" s="104"/>
      <c r="BO69" s="233"/>
      <c r="BP69" s="233"/>
      <c r="BQ69" s="233"/>
      <c r="BR69" s="116"/>
      <c r="BS69" s="104"/>
      <c r="BT69" s="233"/>
      <c r="BU69" s="233"/>
      <c r="BV69" s="233"/>
      <c r="BW69" s="233"/>
      <c r="BX69" s="128">
        <v>4643</v>
      </c>
      <c r="BY69" s="233"/>
    </row>
    <row r="70" spans="1:77" s="7" customFormat="1" ht="39.75" customHeight="1">
      <c r="A70" s="128" t="s">
        <v>4129</v>
      </c>
      <c r="B70" s="254" t="s">
        <v>6818</v>
      </c>
      <c r="C70" s="128" t="s">
        <v>4129</v>
      </c>
      <c r="D70" s="128">
        <v>120</v>
      </c>
      <c r="E70" s="128">
        <v>4644</v>
      </c>
      <c r="F70" s="254" t="s">
        <v>26</v>
      </c>
      <c r="G70" s="128" t="s">
        <v>6533</v>
      </c>
      <c r="H70" s="128"/>
      <c r="I70" s="116"/>
      <c r="J70" s="104"/>
      <c r="K70" s="116"/>
      <c r="L70" s="116"/>
      <c r="M70" s="116"/>
      <c r="N70" s="104"/>
      <c r="O70" s="116"/>
      <c r="P70" s="116"/>
      <c r="Q70" s="116"/>
      <c r="R70" s="104"/>
      <c r="S70" s="104"/>
      <c r="T70" s="116"/>
      <c r="U70" s="116"/>
      <c r="V70" s="116"/>
      <c r="W70" s="104"/>
      <c r="X70" s="104"/>
      <c r="Y70" s="116"/>
      <c r="Z70" s="116"/>
      <c r="AA70" s="116"/>
      <c r="AB70" s="104"/>
      <c r="AC70" s="116"/>
      <c r="AD70" s="104"/>
      <c r="AE70" s="116"/>
      <c r="AF70" s="116"/>
      <c r="AG70" s="116"/>
      <c r="AH70" s="116"/>
      <c r="AI70" s="116"/>
      <c r="AJ70" s="116"/>
      <c r="AK70" s="116"/>
      <c r="AL70" s="104"/>
      <c r="AM70" s="116"/>
      <c r="AN70" s="116"/>
      <c r="AO70" s="116"/>
      <c r="AP70" s="116"/>
      <c r="AQ70" s="104"/>
      <c r="AR70" s="104"/>
      <c r="AS70" s="116"/>
      <c r="AT70" s="116"/>
      <c r="AU70" s="116"/>
      <c r="AV70" s="116"/>
      <c r="AW70" s="104"/>
      <c r="AX70" s="116"/>
      <c r="AY70" s="104"/>
      <c r="AZ70" s="104"/>
      <c r="BA70" s="116"/>
      <c r="BB70" s="116"/>
      <c r="BC70" s="116"/>
      <c r="BD70" s="116"/>
      <c r="BE70" s="104"/>
      <c r="BF70" s="116"/>
      <c r="BG70" s="104"/>
      <c r="BH70" s="116"/>
      <c r="BI70" s="104"/>
      <c r="BJ70" s="116"/>
      <c r="BK70" s="116"/>
      <c r="BL70" s="116"/>
      <c r="BM70" s="104"/>
      <c r="BN70" s="104"/>
      <c r="BO70" s="233"/>
      <c r="BP70" s="233"/>
      <c r="BQ70" s="233"/>
      <c r="BR70" s="116"/>
      <c r="BS70" s="104"/>
      <c r="BT70" s="233"/>
      <c r="BU70" s="233"/>
      <c r="BV70" s="233"/>
      <c r="BW70" s="233"/>
      <c r="BX70" s="128">
        <v>4644</v>
      </c>
      <c r="BY70" s="233"/>
    </row>
    <row r="71" spans="1:77" s="7" customFormat="1" ht="39.75" customHeight="1">
      <c r="A71" s="128" t="s">
        <v>231</v>
      </c>
      <c r="B71" s="254" t="s">
        <v>2705</v>
      </c>
      <c r="C71" s="128" t="s">
        <v>4129</v>
      </c>
      <c r="D71" s="128">
        <v>135</v>
      </c>
      <c r="E71" s="128">
        <v>4645</v>
      </c>
      <c r="F71" s="254" t="s">
        <v>27</v>
      </c>
      <c r="G71" s="128" t="s">
        <v>4129</v>
      </c>
      <c r="H71" s="128" t="s">
        <v>28</v>
      </c>
      <c r="I71" s="116"/>
      <c r="J71" s="117"/>
      <c r="K71" s="116"/>
      <c r="L71" s="116"/>
      <c r="M71" s="116"/>
      <c r="N71" s="104"/>
      <c r="O71" s="116"/>
      <c r="P71" s="116"/>
      <c r="Q71" s="116"/>
      <c r="R71" s="104"/>
      <c r="S71" s="104"/>
      <c r="T71" s="116"/>
      <c r="U71" s="116"/>
      <c r="V71" s="116"/>
      <c r="W71" s="104"/>
      <c r="X71" s="104"/>
      <c r="Y71" s="116"/>
      <c r="Z71" s="116"/>
      <c r="AA71" s="116"/>
      <c r="AB71" s="104"/>
      <c r="AC71" s="116"/>
      <c r="AD71" s="104"/>
      <c r="AE71" s="116"/>
      <c r="AF71" s="116"/>
      <c r="AG71" s="116"/>
      <c r="AH71" s="116"/>
      <c r="AI71" s="116"/>
      <c r="AJ71" s="116"/>
      <c r="AK71" s="116"/>
      <c r="AL71" s="104"/>
      <c r="AM71" s="116"/>
      <c r="AN71" s="116"/>
      <c r="AO71" s="116"/>
      <c r="AP71" s="116"/>
      <c r="AQ71" s="104"/>
      <c r="AR71" s="104"/>
      <c r="AS71" s="116"/>
      <c r="AT71" s="116"/>
      <c r="AU71" s="116"/>
      <c r="AV71" s="116"/>
      <c r="AW71" s="104"/>
      <c r="AX71" s="104"/>
      <c r="AY71" s="104"/>
      <c r="AZ71" s="104"/>
      <c r="BA71" s="116"/>
      <c r="BB71" s="116"/>
      <c r="BC71" s="104"/>
      <c r="BD71" s="116"/>
      <c r="BE71" s="104"/>
      <c r="BF71" s="116"/>
      <c r="BG71" s="104"/>
      <c r="BH71" s="116"/>
      <c r="BI71" s="104"/>
      <c r="BJ71" s="116"/>
      <c r="BK71" s="116"/>
      <c r="BL71" s="116"/>
      <c r="BM71" s="104"/>
      <c r="BN71" s="104"/>
      <c r="BO71" s="233"/>
      <c r="BP71" s="233"/>
      <c r="BQ71" s="233"/>
      <c r="BR71" s="116"/>
      <c r="BS71" s="104"/>
      <c r="BT71" s="233"/>
      <c r="BU71" s="233"/>
      <c r="BV71" s="233"/>
      <c r="BW71" s="233"/>
      <c r="BX71" s="128">
        <v>4645</v>
      </c>
      <c r="BY71" s="233"/>
    </row>
    <row r="72" spans="1:77" s="7" customFormat="1" ht="39.75" customHeight="1">
      <c r="A72" s="128" t="s">
        <v>4129</v>
      </c>
      <c r="B72" s="254" t="s">
        <v>5101</v>
      </c>
      <c r="C72" s="128" t="s">
        <v>7400</v>
      </c>
      <c r="D72" s="128"/>
      <c r="E72" s="128">
        <v>4646</v>
      </c>
      <c r="F72" s="254" t="s">
        <v>29</v>
      </c>
      <c r="G72" s="128" t="s">
        <v>30</v>
      </c>
      <c r="H72" s="128"/>
      <c r="I72" s="118"/>
      <c r="J72" s="104"/>
      <c r="K72" s="118"/>
      <c r="L72" s="118"/>
      <c r="M72" s="118"/>
      <c r="N72" s="104"/>
      <c r="O72" s="118"/>
      <c r="P72" s="118"/>
      <c r="Q72" s="118"/>
      <c r="R72" s="104"/>
      <c r="S72" s="104"/>
      <c r="T72" s="118"/>
      <c r="U72" s="118"/>
      <c r="V72" s="118"/>
      <c r="W72" s="104"/>
      <c r="X72" s="104"/>
      <c r="Y72" s="118"/>
      <c r="Z72" s="118"/>
      <c r="AA72" s="118"/>
      <c r="AB72" s="104"/>
      <c r="AC72" s="118"/>
      <c r="AD72" s="104"/>
      <c r="AE72" s="118"/>
      <c r="AF72" s="118"/>
      <c r="AG72" s="118"/>
      <c r="AH72" s="118"/>
      <c r="AI72" s="118"/>
      <c r="AJ72" s="118"/>
      <c r="AK72" s="118"/>
      <c r="AL72" s="104"/>
      <c r="AM72" s="118"/>
      <c r="AN72" s="118"/>
      <c r="AO72" s="118"/>
      <c r="AP72" s="118"/>
      <c r="AQ72" s="104"/>
      <c r="AR72" s="104"/>
      <c r="AS72" s="118"/>
      <c r="AT72" s="118"/>
      <c r="AU72" s="118"/>
      <c r="AV72" s="118"/>
      <c r="AW72" s="104"/>
      <c r="AX72" s="104"/>
      <c r="AY72" s="104"/>
      <c r="AZ72" s="104"/>
      <c r="BA72" s="118"/>
      <c r="BB72" s="118"/>
      <c r="BC72" s="104"/>
      <c r="BD72" s="118"/>
      <c r="BE72" s="104"/>
      <c r="BF72" s="118"/>
      <c r="BG72" s="104"/>
      <c r="BH72" s="118"/>
      <c r="BI72" s="104"/>
      <c r="BJ72" s="118"/>
      <c r="BK72" s="118"/>
      <c r="BL72" s="118"/>
      <c r="BM72" s="104"/>
      <c r="BN72" s="104"/>
      <c r="BO72" s="233"/>
      <c r="BP72" s="233"/>
      <c r="BQ72" s="233"/>
      <c r="BR72" s="118"/>
      <c r="BS72" s="104"/>
      <c r="BT72" s="233"/>
      <c r="BU72" s="233"/>
      <c r="BV72" s="233"/>
      <c r="BW72" s="233"/>
      <c r="BX72" s="128">
        <v>4646</v>
      </c>
      <c r="BY72" s="233"/>
    </row>
    <row r="73" spans="1:77" s="7" customFormat="1" ht="39.75" customHeight="1">
      <c r="A73" s="128" t="s">
        <v>4059</v>
      </c>
      <c r="B73" s="254" t="s">
        <v>2012</v>
      </c>
      <c r="C73" s="128" t="s">
        <v>4129</v>
      </c>
      <c r="D73" s="128">
        <v>188</v>
      </c>
      <c r="E73" s="128">
        <v>4647</v>
      </c>
      <c r="F73" s="254" t="s">
        <v>31</v>
      </c>
      <c r="G73" s="128" t="s">
        <v>6533</v>
      </c>
      <c r="H73" s="128"/>
      <c r="I73" s="118"/>
      <c r="J73" s="104"/>
      <c r="K73" s="118"/>
      <c r="L73" s="118"/>
      <c r="M73" s="118"/>
      <c r="N73" s="104"/>
      <c r="O73" s="118"/>
      <c r="P73" s="118"/>
      <c r="Q73" s="118"/>
      <c r="R73" s="104"/>
      <c r="S73" s="104"/>
      <c r="T73" s="118"/>
      <c r="U73" s="118"/>
      <c r="V73" s="118"/>
      <c r="W73" s="104"/>
      <c r="X73" s="104"/>
      <c r="Y73" s="118"/>
      <c r="Z73" s="118"/>
      <c r="AA73" s="118"/>
      <c r="AB73" s="104"/>
      <c r="AC73" s="118"/>
      <c r="AD73" s="104"/>
      <c r="AE73" s="118"/>
      <c r="AF73" s="118"/>
      <c r="AG73" s="118"/>
      <c r="AH73" s="118"/>
      <c r="AI73" s="118"/>
      <c r="AJ73" s="118"/>
      <c r="AK73" s="118"/>
      <c r="AL73" s="104"/>
      <c r="AM73" s="118"/>
      <c r="AN73" s="118"/>
      <c r="AO73" s="118"/>
      <c r="AP73" s="118"/>
      <c r="AQ73" s="104"/>
      <c r="AR73" s="104"/>
      <c r="AS73" s="118"/>
      <c r="AT73" s="118"/>
      <c r="AU73" s="118"/>
      <c r="AV73" s="118"/>
      <c r="AW73" s="104"/>
      <c r="AX73" s="118"/>
      <c r="AY73" s="104"/>
      <c r="AZ73" s="104"/>
      <c r="BA73" s="118"/>
      <c r="BB73" s="118"/>
      <c r="BC73" s="118"/>
      <c r="BD73" s="118"/>
      <c r="BE73" s="104"/>
      <c r="BF73" s="118"/>
      <c r="BG73" s="104"/>
      <c r="BH73" s="118"/>
      <c r="BI73" s="104"/>
      <c r="BJ73" s="118"/>
      <c r="BK73" s="118"/>
      <c r="BL73" s="118"/>
      <c r="BM73" s="104"/>
      <c r="BN73" s="104"/>
      <c r="BO73" s="233"/>
      <c r="BP73" s="233"/>
      <c r="BQ73" s="233"/>
      <c r="BR73" s="118"/>
      <c r="BS73" s="104"/>
      <c r="BT73" s="233"/>
      <c r="BU73" s="233"/>
      <c r="BV73" s="233"/>
      <c r="BW73" s="233"/>
      <c r="BX73" s="128">
        <v>4647</v>
      </c>
      <c r="BY73" s="233"/>
    </row>
    <row r="74" spans="1:77" s="7" customFormat="1" ht="39.75" customHeight="1">
      <c r="A74" s="128" t="s">
        <v>3035</v>
      </c>
      <c r="B74" s="254" t="s">
        <v>3149</v>
      </c>
      <c r="C74" s="128" t="s">
        <v>1520</v>
      </c>
      <c r="D74" s="128">
        <v>188</v>
      </c>
      <c r="E74" s="128">
        <v>4648</v>
      </c>
      <c r="F74" s="254" t="s">
        <v>3989</v>
      </c>
      <c r="G74" s="128" t="s">
        <v>6530</v>
      </c>
      <c r="H74" s="128"/>
      <c r="I74" s="116"/>
      <c r="J74" s="104"/>
      <c r="K74" s="116"/>
      <c r="L74" s="116"/>
      <c r="M74" s="116"/>
      <c r="N74" s="104"/>
      <c r="O74" s="116"/>
      <c r="P74" s="116"/>
      <c r="Q74" s="116"/>
      <c r="R74" s="104"/>
      <c r="S74" s="104"/>
      <c r="T74" s="116"/>
      <c r="U74" s="116"/>
      <c r="V74" s="116"/>
      <c r="W74" s="104"/>
      <c r="X74" s="104"/>
      <c r="Y74" s="116"/>
      <c r="Z74" s="116"/>
      <c r="AA74" s="116"/>
      <c r="AB74" s="104"/>
      <c r="AC74" s="116"/>
      <c r="AD74" s="104"/>
      <c r="AE74" s="116"/>
      <c r="AF74" s="116"/>
      <c r="AG74" s="116"/>
      <c r="AH74" s="116"/>
      <c r="AI74" s="116"/>
      <c r="AJ74" s="116"/>
      <c r="AK74" s="116"/>
      <c r="AL74" s="104"/>
      <c r="AM74" s="116"/>
      <c r="AN74" s="116"/>
      <c r="AO74" s="116"/>
      <c r="AP74" s="116"/>
      <c r="AQ74" s="104"/>
      <c r="AR74" s="104"/>
      <c r="AS74" s="116"/>
      <c r="AT74" s="116"/>
      <c r="AU74" s="116"/>
      <c r="AV74" s="116"/>
      <c r="AW74" s="104"/>
      <c r="AX74" s="116"/>
      <c r="AY74" s="104"/>
      <c r="AZ74" s="104"/>
      <c r="BA74" s="116"/>
      <c r="BB74" s="116"/>
      <c r="BC74" s="116"/>
      <c r="BD74" s="116"/>
      <c r="BE74" s="104"/>
      <c r="BF74" s="116"/>
      <c r="BG74" s="104"/>
      <c r="BH74" s="116"/>
      <c r="BI74" s="104"/>
      <c r="BJ74" s="116"/>
      <c r="BK74" s="116"/>
      <c r="BL74" s="116"/>
      <c r="BM74" s="104"/>
      <c r="BN74" s="104"/>
      <c r="BO74" s="233"/>
      <c r="BP74" s="233"/>
      <c r="BQ74" s="233"/>
      <c r="BR74" s="116"/>
      <c r="BS74" s="104"/>
      <c r="BT74" s="233"/>
      <c r="BU74" s="233"/>
      <c r="BV74" s="233"/>
      <c r="BW74" s="233"/>
      <c r="BX74" s="128">
        <v>4648</v>
      </c>
      <c r="BY74" s="233"/>
    </row>
    <row r="75" spans="1:77" s="7" customFormat="1" ht="39.75" customHeight="1">
      <c r="A75" s="128" t="s">
        <v>2255</v>
      </c>
      <c r="B75" s="254" t="s">
        <v>3151</v>
      </c>
      <c r="C75" s="128" t="s">
        <v>4129</v>
      </c>
      <c r="D75" s="128">
        <v>196</v>
      </c>
      <c r="E75" s="128">
        <v>4649</v>
      </c>
      <c r="F75" s="254" t="s">
        <v>3990</v>
      </c>
      <c r="G75" s="128" t="s">
        <v>6533</v>
      </c>
      <c r="H75" s="254"/>
      <c r="I75" s="116"/>
      <c r="J75" s="104"/>
      <c r="K75" s="116"/>
      <c r="L75" s="116"/>
      <c r="M75" s="116"/>
      <c r="N75" s="104"/>
      <c r="O75" s="116"/>
      <c r="P75" s="116"/>
      <c r="Q75" s="116"/>
      <c r="R75" s="104"/>
      <c r="S75" s="104"/>
      <c r="T75" s="116"/>
      <c r="U75" s="116"/>
      <c r="V75" s="116"/>
      <c r="W75" s="104"/>
      <c r="X75" s="104"/>
      <c r="Y75" s="116"/>
      <c r="Z75" s="116"/>
      <c r="AA75" s="116"/>
      <c r="AB75" s="104"/>
      <c r="AC75" s="116"/>
      <c r="AD75" s="104"/>
      <c r="AE75" s="116"/>
      <c r="AF75" s="116"/>
      <c r="AG75" s="116"/>
      <c r="AH75" s="116"/>
      <c r="AI75" s="116"/>
      <c r="AJ75" s="116"/>
      <c r="AK75" s="116"/>
      <c r="AL75" s="104"/>
      <c r="AM75" s="116"/>
      <c r="AN75" s="116"/>
      <c r="AO75" s="116"/>
      <c r="AP75" s="116"/>
      <c r="AQ75" s="104"/>
      <c r="AR75" s="104"/>
      <c r="AS75" s="116"/>
      <c r="AT75" s="116"/>
      <c r="AU75" s="116"/>
      <c r="AV75" s="116"/>
      <c r="AW75" s="104"/>
      <c r="AX75" s="116"/>
      <c r="AY75" s="104"/>
      <c r="AZ75" s="104"/>
      <c r="BA75" s="116"/>
      <c r="BB75" s="116"/>
      <c r="BC75" s="116"/>
      <c r="BD75" s="116"/>
      <c r="BE75" s="104"/>
      <c r="BF75" s="116"/>
      <c r="BG75" s="104"/>
      <c r="BH75" s="116"/>
      <c r="BI75" s="104"/>
      <c r="BJ75" s="116"/>
      <c r="BK75" s="116"/>
      <c r="BL75" s="116"/>
      <c r="BM75" s="104"/>
      <c r="BN75" s="104"/>
      <c r="BO75" s="233"/>
      <c r="BP75" s="233"/>
      <c r="BQ75" s="233"/>
      <c r="BR75" s="116"/>
      <c r="BS75" s="104"/>
      <c r="BT75" s="233"/>
      <c r="BU75" s="233"/>
      <c r="BV75" s="233"/>
      <c r="BW75" s="233"/>
      <c r="BX75" s="128">
        <v>4649</v>
      </c>
      <c r="BY75" s="233"/>
    </row>
    <row r="76" spans="1:77" s="7" customFormat="1" ht="39.75" customHeight="1">
      <c r="A76" s="128" t="s">
        <v>231</v>
      </c>
      <c r="B76" s="254" t="s">
        <v>5321</v>
      </c>
      <c r="C76" s="128" t="s">
        <v>4129</v>
      </c>
      <c r="D76" s="128">
        <v>178</v>
      </c>
      <c r="E76" s="128">
        <v>4650</v>
      </c>
      <c r="F76" s="254" t="s">
        <v>3991</v>
      </c>
      <c r="G76" s="128" t="s">
        <v>20</v>
      </c>
      <c r="H76" s="128" t="s">
        <v>1987</v>
      </c>
      <c r="I76" s="116"/>
      <c r="J76" s="117"/>
      <c r="K76" s="116"/>
      <c r="L76" s="116"/>
      <c r="M76" s="116"/>
      <c r="N76" s="104"/>
      <c r="O76" s="116"/>
      <c r="P76" s="116"/>
      <c r="Q76" s="116"/>
      <c r="R76" s="104"/>
      <c r="S76" s="104"/>
      <c r="T76" s="116"/>
      <c r="U76" s="116"/>
      <c r="V76" s="116"/>
      <c r="W76" s="104"/>
      <c r="X76" s="104"/>
      <c r="Y76" s="116"/>
      <c r="Z76" s="116"/>
      <c r="AA76" s="116"/>
      <c r="AB76" s="104"/>
      <c r="AC76" s="116"/>
      <c r="AD76" s="104"/>
      <c r="AE76" s="116"/>
      <c r="AF76" s="116"/>
      <c r="AG76" s="116"/>
      <c r="AH76" s="116"/>
      <c r="AI76" s="116"/>
      <c r="AJ76" s="116"/>
      <c r="AK76" s="116"/>
      <c r="AL76" s="104"/>
      <c r="AM76" s="116"/>
      <c r="AN76" s="116"/>
      <c r="AO76" s="116"/>
      <c r="AP76" s="116"/>
      <c r="AQ76" s="104"/>
      <c r="AR76" s="104"/>
      <c r="AS76" s="116"/>
      <c r="AT76" s="116"/>
      <c r="AU76" s="116"/>
      <c r="AV76" s="116"/>
      <c r="AW76" s="104"/>
      <c r="AX76" s="104"/>
      <c r="AY76" s="104"/>
      <c r="AZ76" s="104"/>
      <c r="BA76" s="116"/>
      <c r="BB76" s="116"/>
      <c r="BC76" s="104"/>
      <c r="BD76" s="116"/>
      <c r="BE76" s="104"/>
      <c r="BF76" s="116"/>
      <c r="BG76" s="104"/>
      <c r="BH76" s="116"/>
      <c r="BI76" s="104"/>
      <c r="BJ76" s="116"/>
      <c r="BK76" s="116"/>
      <c r="BL76" s="116"/>
      <c r="BM76" s="104"/>
      <c r="BN76" s="104"/>
      <c r="BO76" s="233"/>
      <c r="BP76" s="233"/>
      <c r="BQ76" s="233"/>
      <c r="BR76" s="116"/>
      <c r="BS76" s="104"/>
      <c r="BT76" s="233"/>
      <c r="BU76" s="233"/>
      <c r="BV76" s="233"/>
      <c r="BW76" s="233"/>
      <c r="BX76" s="128">
        <v>4650</v>
      </c>
      <c r="BY76" s="233"/>
    </row>
    <row r="77" spans="1:77" s="7" customFormat="1" ht="39.75" customHeight="1">
      <c r="A77" s="128" t="s">
        <v>4129</v>
      </c>
      <c r="B77" s="254" t="s">
        <v>2883</v>
      </c>
      <c r="C77" s="128" t="s">
        <v>2027</v>
      </c>
      <c r="D77" s="128">
        <v>212</v>
      </c>
      <c r="E77" s="128">
        <v>4651</v>
      </c>
      <c r="F77" s="254" t="s">
        <v>3992</v>
      </c>
      <c r="G77" s="128" t="s">
        <v>4129</v>
      </c>
      <c r="H77" s="128" t="s">
        <v>4129</v>
      </c>
      <c r="I77" s="118"/>
      <c r="J77" s="104"/>
      <c r="K77" s="118"/>
      <c r="L77" s="118"/>
      <c r="M77" s="118"/>
      <c r="N77" s="104"/>
      <c r="O77" s="118"/>
      <c r="P77" s="118"/>
      <c r="Q77" s="118"/>
      <c r="R77" s="104"/>
      <c r="S77" s="104"/>
      <c r="T77" s="118"/>
      <c r="U77" s="118"/>
      <c r="V77" s="118"/>
      <c r="W77" s="104"/>
      <c r="X77" s="104"/>
      <c r="Y77" s="118"/>
      <c r="Z77" s="118"/>
      <c r="AA77" s="118"/>
      <c r="AB77" s="104"/>
      <c r="AC77" s="118"/>
      <c r="AD77" s="104"/>
      <c r="AE77" s="118"/>
      <c r="AF77" s="118"/>
      <c r="AG77" s="118"/>
      <c r="AH77" s="118"/>
      <c r="AI77" s="118"/>
      <c r="AJ77" s="118"/>
      <c r="AK77" s="118"/>
      <c r="AL77" s="104"/>
      <c r="AM77" s="118"/>
      <c r="AN77" s="118"/>
      <c r="AO77" s="118"/>
      <c r="AP77" s="118"/>
      <c r="AQ77" s="104"/>
      <c r="AR77" s="104"/>
      <c r="AS77" s="118"/>
      <c r="AT77" s="118"/>
      <c r="AU77" s="118"/>
      <c r="AV77" s="118"/>
      <c r="AW77" s="104"/>
      <c r="AX77" s="104"/>
      <c r="AY77" s="104"/>
      <c r="AZ77" s="104"/>
      <c r="BA77" s="118"/>
      <c r="BB77" s="118"/>
      <c r="BC77" s="104"/>
      <c r="BD77" s="118"/>
      <c r="BE77" s="104"/>
      <c r="BF77" s="118"/>
      <c r="BG77" s="104"/>
      <c r="BH77" s="118"/>
      <c r="BI77" s="104"/>
      <c r="BJ77" s="118"/>
      <c r="BK77" s="118"/>
      <c r="BL77" s="118"/>
      <c r="BM77" s="104"/>
      <c r="BN77" s="104"/>
      <c r="BO77" s="233"/>
      <c r="BP77" s="233"/>
      <c r="BQ77" s="233"/>
      <c r="BR77" s="118"/>
      <c r="BS77" s="104"/>
      <c r="BT77" s="233"/>
      <c r="BU77" s="233"/>
      <c r="BV77" s="233"/>
      <c r="BW77" s="233"/>
      <c r="BX77" s="128">
        <v>4651</v>
      </c>
      <c r="BY77" s="233"/>
    </row>
    <row r="78" spans="1:77" s="7" customFormat="1" ht="39.75" customHeight="1">
      <c r="A78" s="128" t="s">
        <v>3035</v>
      </c>
      <c r="B78" s="254" t="s">
        <v>3148</v>
      </c>
      <c r="C78" s="128" t="s">
        <v>1520</v>
      </c>
      <c r="D78" s="128">
        <v>56</v>
      </c>
      <c r="E78" s="128">
        <v>4652</v>
      </c>
      <c r="F78" s="254" t="s">
        <v>3993</v>
      </c>
      <c r="G78" s="128" t="s">
        <v>6533</v>
      </c>
      <c r="H78" s="128"/>
      <c r="I78" s="118"/>
      <c r="J78" s="104"/>
      <c r="K78" s="118"/>
      <c r="L78" s="118"/>
      <c r="M78" s="118"/>
      <c r="N78" s="104"/>
      <c r="O78" s="118"/>
      <c r="P78" s="118"/>
      <c r="Q78" s="118"/>
      <c r="R78" s="104"/>
      <c r="S78" s="104"/>
      <c r="T78" s="118"/>
      <c r="U78" s="118"/>
      <c r="V78" s="118"/>
      <c r="W78" s="104"/>
      <c r="X78" s="104"/>
      <c r="Y78" s="118"/>
      <c r="Z78" s="118"/>
      <c r="AA78" s="118"/>
      <c r="AB78" s="104"/>
      <c r="AC78" s="118"/>
      <c r="AD78" s="104"/>
      <c r="AE78" s="118"/>
      <c r="AF78" s="118"/>
      <c r="AG78" s="118"/>
      <c r="AH78" s="118"/>
      <c r="AI78" s="118"/>
      <c r="AJ78" s="118"/>
      <c r="AK78" s="118"/>
      <c r="AL78" s="104"/>
      <c r="AM78" s="118"/>
      <c r="AN78" s="118"/>
      <c r="AO78" s="118"/>
      <c r="AP78" s="118"/>
      <c r="AQ78" s="104"/>
      <c r="AR78" s="104"/>
      <c r="AS78" s="118"/>
      <c r="AT78" s="118"/>
      <c r="AU78" s="118"/>
      <c r="AV78" s="118"/>
      <c r="AW78" s="104"/>
      <c r="AX78" s="118"/>
      <c r="AY78" s="104"/>
      <c r="AZ78" s="104"/>
      <c r="BA78" s="118"/>
      <c r="BB78" s="118"/>
      <c r="BC78" s="118"/>
      <c r="BD78" s="118"/>
      <c r="BE78" s="104"/>
      <c r="BF78" s="118"/>
      <c r="BG78" s="104"/>
      <c r="BH78" s="118"/>
      <c r="BI78" s="104"/>
      <c r="BJ78" s="118"/>
      <c r="BK78" s="118"/>
      <c r="BL78" s="118"/>
      <c r="BM78" s="104"/>
      <c r="BN78" s="104"/>
      <c r="BO78" s="233"/>
      <c r="BP78" s="233"/>
      <c r="BQ78" s="233"/>
      <c r="BR78" s="118"/>
      <c r="BS78" s="104"/>
      <c r="BT78" s="233"/>
      <c r="BU78" s="233"/>
      <c r="BV78" s="233"/>
      <c r="BW78" s="233"/>
      <c r="BX78" s="128">
        <v>4652</v>
      </c>
      <c r="BY78" s="233"/>
    </row>
    <row r="79" spans="1:77" s="7" customFormat="1" ht="39.75" customHeight="1">
      <c r="A79" s="128" t="s">
        <v>2460</v>
      </c>
      <c r="B79" s="254" t="s">
        <v>7317</v>
      </c>
      <c r="C79" s="128" t="s">
        <v>4129</v>
      </c>
      <c r="D79" s="128">
        <v>136</v>
      </c>
      <c r="E79" s="128">
        <v>4653</v>
      </c>
      <c r="F79" s="254" t="s">
        <v>3994</v>
      </c>
      <c r="G79" s="128" t="s">
        <v>4129</v>
      </c>
      <c r="H79" s="128"/>
      <c r="I79" s="116"/>
      <c r="J79" s="104"/>
      <c r="K79" s="116"/>
      <c r="L79" s="116"/>
      <c r="M79" s="116"/>
      <c r="N79" s="104"/>
      <c r="O79" s="116"/>
      <c r="P79" s="116"/>
      <c r="Q79" s="116"/>
      <c r="R79" s="104"/>
      <c r="S79" s="104"/>
      <c r="T79" s="116"/>
      <c r="U79" s="116"/>
      <c r="V79" s="116"/>
      <c r="W79" s="104"/>
      <c r="X79" s="104"/>
      <c r="Y79" s="116"/>
      <c r="Z79" s="116"/>
      <c r="AA79" s="116"/>
      <c r="AB79" s="104"/>
      <c r="AC79" s="116"/>
      <c r="AD79" s="104"/>
      <c r="AE79" s="116"/>
      <c r="AF79" s="116"/>
      <c r="AG79" s="116"/>
      <c r="AH79" s="116"/>
      <c r="AI79" s="116"/>
      <c r="AJ79" s="116"/>
      <c r="AK79" s="116"/>
      <c r="AL79" s="104"/>
      <c r="AM79" s="116"/>
      <c r="AN79" s="116"/>
      <c r="AO79" s="116"/>
      <c r="AP79" s="116"/>
      <c r="AQ79" s="104"/>
      <c r="AR79" s="104"/>
      <c r="AS79" s="116"/>
      <c r="AT79" s="116"/>
      <c r="AU79" s="116"/>
      <c r="AV79" s="116"/>
      <c r="AW79" s="104"/>
      <c r="AX79" s="116"/>
      <c r="AY79" s="104"/>
      <c r="AZ79" s="104"/>
      <c r="BA79" s="116"/>
      <c r="BB79" s="116"/>
      <c r="BC79" s="116"/>
      <c r="BD79" s="116"/>
      <c r="BE79" s="104"/>
      <c r="BF79" s="116"/>
      <c r="BG79" s="104"/>
      <c r="BH79" s="116"/>
      <c r="BI79" s="104"/>
      <c r="BJ79" s="116"/>
      <c r="BK79" s="116"/>
      <c r="BL79" s="116"/>
      <c r="BM79" s="104"/>
      <c r="BN79" s="104"/>
      <c r="BO79" s="233"/>
      <c r="BP79" s="233"/>
      <c r="BQ79" s="233"/>
      <c r="BR79" s="116"/>
      <c r="BS79" s="104"/>
      <c r="BT79" s="233"/>
      <c r="BU79" s="233"/>
      <c r="BV79" s="233"/>
      <c r="BW79" s="233"/>
      <c r="BX79" s="128">
        <v>4653</v>
      </c>
      <c r="BY79" s="233"/>
    </row>
    <row r="80" spans="1:77" s="7" customFormat="1" ht="39.75" customHeight="1">
      <c r="A80" s="128" t="s">
        <v>231</v>
      </c>
      <c r="B80" s="254" t="s">
        <v>6372</v>
      </c>
      <c r="C80" s="128" t="s">
        <v>2027</v>
      </c>
      <c r="D80" s="128">
        <v>195</v>
      </c>
      <c r="E80" s="128">
        <v>4654</v>
      </c>
      <c r="F80" s="254" t="s">
        <v>3995</v>
      </c>
      <c r="G80" s="128" t="s">
        <v>4129</v>
      </c>
      <c r="H80" s="128"/>
      <c r="I80" s="116"/>
      <c r="J80" s="104"/>
      <c r="K80" s="116"/>
      <c r="L80" s="116"/>
      <c r="M80" s="116"/>
      <c r="N80" s="104"/>
      <c r="O80" s="116"/>
      <c r="P80" s="116"/>
      <c r="Q80" s="116"/>
      <c r="R80" s="104"/>
      <c r="S80" s="104"/>
      <c r="T80" s="116"/>
      <c r="U80" s="116"/>
      <c r="V80" s="116"/>
      <c r="W80" s="104"/>
      <c r="X80" s="104"/>
      <c r="Y80" s="116"/>
      <c r="Z80" s="116"/>
      <c r="AA80" s="116"/>
      <c r="AB80" s="104"/>
      <c r="AC80" s="116"/>
      <c r="AD80" s="104"/>
      <c r="AE80" s="116"/>
      <c r="AF80" s="116"/>
      <c r="AG80" s="116"/>
      <c r="AH80" s="116"/>
      <c r="AI80" s="116"/>
      <c r="AJ80" s="116"/>
      <c r="AK80" s="116"/>
      <c r="AL80" s="104"/>
      <c r="AM80" s="116"/>
      <c r="AN80" s="116"/>
      <c r="AO80" s="116"/>
      <c r="AP80" s="116"/>
      <c r="AQ80" s="104"/>
      <c r="AR80" s="104"/>
      <c r="AS80" s="116"/>
      <c r="AT80" s="116"/>
      <c r="AU80" s="116"/>
      <c r="AV80" s="116"/>
      <c r="AW80" s="104"/>
      <c r="AX80" s="116"/>
      <c r="AY80" s="104"/>
      <c r="AZ80" s="104"/>
      <c r="BA80" s="116"/>
      <c r="BB80" s="116"/>
      <c r="BC80" s="116"/>
      <c r="BD80" s="116"/>
      <c r="BE80" s="104"/>
      <c r="BF80" s="116"/>
      <c r="BG80" s="104"/>
      <c r="BH80" s="116"/>
      <c r="BI80" s="104"/>
      <c r="BJ80" s="116"/>
      <c r="BK80" s="116"/>
      <c r="BL80" s="116"/>
      <c r="BM80" s="104"/>
      <c r="BN80" s="104"/>
      <c r="BO80" s="233"/>
      <c r="BP80" s="233"/>
      <c r="BQ80" s="233"/>
      <c r="BR80" s="116"/>
      <c r="BS80" s="104"/>
      <c r="BT80" s="233"/>
      <c r="BU80" s="233"/>
      <c r="BV80" s="233"/>
      <c r="BW80" s="233"/>
      <c r="BX80" s="128">
        <v>4654</v>
      </c>
      <c r="BY80" s="233"/>
    </row>
    <row r="81" spans="1:77" s="7" customFormat="1" ht="39.75" customHeight="1">
      <c r="A81" s="128" t="s">
        <v>4129</v>
      </c>
      <c r="B81" s="254" t="s">
        <v>2663</v>
      </c>
      <c r="C81" s="128" t="s">
        <v>1520</v>
      </c>
      <c r="D81" s="128">
        <v>250</v>
      </c>
      <c r="E81" s="128">
        <v>4655</v>
      </c>
      <c r="F81" s="254" t="s">
        <v>3996</v>
      </c>
      <c r="G81" s="128" t="s">
        <v>4129</v>
      </c>
      <c r="H81" s="128"/>
      <c r="I81" s="116"/>
      <c r="J81" s="117"/>
      <c r="K81" s="116"/>
      <c r="L81" s="116"/>
      <c r="M81" s="116"/>
      <c r="N81" s="104"/>
      <c r="O81" s="116"/>
      <c r="P81" s="116"/>
      <c r="Q81" s="116"/>
      <c r="R81" s="104"/>
      <c r="S81" s="104"/>
      <c r="T81" s="116"/>
      <c r="U81" s="116"/>
      <c r="V81" s="116"/>
      <c r="W81" s="104"/>
      <c r="X81" s="104"/>
      <c r="Y81" s="116"/>
      <c r="Z81" s="116"/>
      <c r="AA81" s="116"/>
      <c r="AB81" s="104"/>
      <c r="AC81" s="116"/>
      <c r="AD81" s="104"/>
      <c r="AE81" s="116"/>
      <c r="AF81" s="116"/>
      <c r="AG81" s="116"/>
      <c r="AH81" s="116"/>
      <c r="AI81" s="116"/>
      <c r="AJ81" s="116"/>
      <c r="AK81" s="116"/>
      <c r="AL81" s="104"/>
      <c r="AM81" s="116"/>
      <c r="AN81" s="116"/>
      <c r="AO81" s="116"/>
      <c r="AP81" s="116"/>
      <c r="AQ81" s="104"/>
      <c r="AR81" s="104"/>
      <c r="AS81" s="116"/>
      <c r="AT81" s="116"/>
      <c r="AU81" s="116"/>
      <c r="AV81" s="116"/>
      <c r="AW81" s="104"/>
      <c r="AX81" s="104"/>
      <c r="AY81" s="104"/>
      <c r="AZ81" s="104"/>
      <c r="BA81" s="116"/>
      <c r="BB81" s="116"/>
      <c r="BC81" s="104"/>
      <c r="BD81" s="116"/>
      <c r="BE81" s="104"/>
      <c r="BF81" s="116"/>
      <c r="BG81" s="104"/>
      <c r="BH81" s="116"/>
      <c r="BI81" s="104"/>
      <c r="BJ81" s="116"/>
      <c r="BK81" s="116"/>
      <c r="BL81" s="116"/>
      <c r="BM81" s="104"/>
      <c r="BN81" s="104"/>
      <c r="BO81" s="233"/>
      <c r="BP81" s="233"/>
      <c r="BQ81" s="233"/>
      <c r="BR81" s="116"/>
      <c r="BS81" s="104"/>
      <c r="BT81" s="233"/>
      <c r="BU81" s="233"/>
      <c r="BV81" s="233"/>
      <c r="BW81" s="233"/>
      <c r="BX81" s="128">
        <v>4655</v>
      </c>
      <c r="BY81" s="233"/>
    </row>
    <row r="82" spans="1:77" s="7" customFormat="1" ht="39.75" customHeight="1">
      <c r="A82" s="128" t="s">
        <v>4059</v>
      </c>
      <c r="B82" s="254" t="s">
        <v>3147</v>
      </c>
      <c r="C82" s="128" t="s">
        <v>4129</v>
      </c>
      <c r="D82" s="128">
        <v>142</v>
      </c>
      <c r="E82" s="128">
        <v>4656</v>
      </c>
      <c r="F82" s="254" t="s">
        <v>3997</v>
      </c>
      <c r="G82" s="128" t="s">
        <v>4129</v>
      </c>
      <c r="H82" s="128"/>
      <c r="I82" s="118"/>
      <c r="J82" s="104"/>
      <c r="K82" s="118"/>
      <c r="L82" s="118"/>
      <c r="M82" s="118"/>
      <c r="N82" s="104"/>
      <c r="O82" s="118"/>
      <c r="P82" s="118"/>
      <c r="Q82" s="118"/>
      <c r="R82" s="104"/>
      <c r="S82" s="104"/>
      <c r="T82" s="118"/>
      <c r="U82" s="118"/>
      <c r="V82" s="118"/>
      <c r="W82" s="104"/>
      <c r="X82" s="104"/>
      <c r="Y82" s="118"/>
      <c r="Z82" s="118"/>
      <c r="AA82" s="118"/>
      <c r="AB82" s="104"/>
      <c r="AC82" s="118"/>
      <c r="AD82" s="104"/>
      <c r="AE82" s="118"/>
      <c r="AF82" s="118"/>
      <c r="AG82" s="118"/>
      <c r="AH82" s="118"/>
      <c r="AI82" s="118"/>
      <c r="AJ82" s="118"/>
      <c r="AK82" s="118"/>
      <c r="AL82" s="104"/>
      <c r="AM82" s="118"/>
      <c r="AN82" s="118"/>
      <c r="AO82" s="118"/>
      <c r="AP82" s="118"/>
      <c r="AQ82" s="104"/>
      <c r="AR82" s="104"/>
      <c r="AS82" s="118"/>
      <c r="AT82" s="118"/>
      <c r="AU82" s="118"/>
      <c r="AV82" s="118"/>
      <c r="AW82" s="104"/>
      <c r="AX82" s="104"/>
      <c r="AY82" s="104"/>
      <c r="AZ82" s="104"/>
      <c r="BA82" s="118"/>
      <c r="BB82" s="118"/>
      <c r="BC82" s="104"/>
      <c r="BD82" s="118"/>
      <c r="BE82" s="104"/>
      <c r="BF82" s="118"/>
      <c r="BG82" s="104"/>
      <c r="BH82" s="118"/>
      <c r="BI82" s="104"/>
      <c r="BJ82" s="118"/>
      <c r="BK82" s="118"/>
      <c r="BL82" s="118"/>
      <c r="BM82" s="104"/>
      <c r="BN82" s="104"/>
      <c r="BO82" s="233"/>
      <c r="BP82" s="233"/>
      <c r="BQ82" s="233"/>
      <c r="BR82" s="118"/>
      <c r="BS82" s="104"/>
      <c r="BT82" s="233"/>
      <c r="BU82" s="233"/>
      <c r="BV82" s="233"/>
      <c r="BW82" s="233"/>
      <c r="BX82" s="128">
        <v>4656</v>
      </c>
      <c r="BY82" s="233"/>
    </row>
    <row r="83" spans="1:77" s="7" customFormat="1" ht="39.75" customHeight="1">
      <c r="A83" s="128" t="s">
        <v>2255</v>
      </c>
      <c r="B83" s="254" t="s">
        <v>5121</v>
      </c>
      <c r="C83" s="128" t="s">
        <v>4348</v>
      </c>
      <c r="D83" s="128">
        <v>200</v>
      </c>
      <c r="E83" s="128">
        <v>4657</v>
      </c>
      <c r="F83" s="254" t="s">
        <v>3998</v>
      </c>
      <c r="G83" s="128" t="s">
        <v>5315</v>
      </c>
      <c r="H83" s="128" t="s">
        <v>1987</v>
      </c>
      <c r="I83" s="118"/>
      <c r="J83" s="104"/>
      <c r="K83" s="118"/>
      <c r="L83" s="118"/>
      <c r="M83" s="118"/>
      <c r="N83" s="104"/>
      <c r="O83" s="118"/>
      <c r="P83" s="118"/>
      <c r="Q83" s="118"/>
      <c r="R83" s="104"/>
      <c r="S83" s="104"/>
      <c r="T83" s="118"/>
      <c r="U83" s="118"/>
      <c r="V83" s="118"/>
      <c r="W83" s="104"/>
      <c r="X83" s="104"/>
      <c r="Y83" s="118"/>
      <c r="Z83" s="118"/>
      <c r="AA83" s="118"/>
      <c r="AB83" s="104"/>
      <c r="AC83" s="118"/>
      <c r="AD83" s="104"/>
      <c r="AE83" s="118"/>
      <c r="AF83" s="118"/>
      <c r="AG83" s="118"/>
      <c r="AH83" s="118"/>
      <c r="AI83" s="118"/>
      <c r="AJ83" s="118"/>
      <c r="AK83" s="118"/>
      <c r="AL83" s="104"/>
      <c r="AM83" s="118"/>
      <c r="AN83" s="118"/>
      <c r="AO83" s="118"/>
      <c r="AP83" s="118"/>
      <c r="AQ83" s="104"/>
      <c r="AR83" s="104"/>
      <c r="AS83" s="118"/>
      <c r="AT83" s="118"/>
      <c r="AU83" s="118"/>
      <c r="AV83" s="118"/>
      <c r="AW83" s="104"/>
      <c r="AX83" s="118"/>
      <c r="AY83" s="104"/>
      <c r="AZ83" s="104"/>
      <c r="BA83" s="118"/>
      <c r="BB83" s="118"/>
      <c r="BC83" s="118"/>
      <c r="BD83" s="118"/>
      <c r="BE83" s="104"/>
      <c r="BF83" s="118"/>
      <c r="BG83" s="104"/>
      <c r="BH83" s="118"/>
      <c r="BI83" s="104"/>
      <c r="BJ83" s="118"/>
      <c r="BK83" s="118"/>
      <c r="BL83" s="118"/>
      <c r="BM83" s="104"/>
      <c r="BN83" s="104"/>
      <c r="BO83" s="233"/>
      <c r="BP83" s="233"/>
      <c r="BQ83" s="233"/>
      <c r="BR83" s="118"/>
      <c r="BS83" s="104"/>
      <c r="BT83" s="233"/>
      <c r="BU83" s="233"/>
      <c r="BV83" s="233"/>
      <c r="BW83" s="233"/>
      <c r="BX83" s="128">
        <v>4657</v>
      </c>
      <c r="BY83" s="233"/>
    </row>
    <row r="84" spans="1:77" s="7" customFormat="1" ht="39.75" customHeight="1">
      <c r="A84" s="128" t="s">
        <v>1960</v>
      </c>
      <c r="B84" s="254" t="s">
        <v>3153</v>
      </c>
      <c r="C84" s="128" t="s">
        <v>1520</v>
      </c>
      <c r="D84" s="128">
        <v>32</v>
      </c>
      <c r="E84" s="128">
        <v>4658</v>
      </c>
      <c r="F84" s="254" t="s">
        <v>3999</v>
      </c>
      <c r="G84" s="128" t="s">
        <v>4129</v>
      </c>
      <c r="H84" s="128" t="s">
        <v>3310</v>
      </c>
      <c r="I84" s="116"/>
      <c r="J84" s="104"/>
      <c r="K84" s="116"/>
      <c r="L84" s="116"/>
      <c r="M84" s="116"/>
      <c r="N84" s="104"/>
      <c r="O84" s="116"/>
      <c r="P84" s="116"/>
      <c r="Q84" s="116"/>
      <c r="R84" s="104"/>
      <c r="S84" s="104"/>
      <c r="T84" s="116"/>
      <c r="U84" s="116"/>
      <c r="V84" s="116"/>
      <c r="W84" s="104"/>
      <c r="X84" s="104"/>
      <c r="Y84" s="116"/>
      <c r="Z84" s="116"/>
      <c r="AA84" s="116"/>
      <c r="AB84" s="104"/>
      <c r="AC84" s="116"/>
      <c r="AD84" s="104"/>
      <c r="AE84" s="116"/>
      <c r="AF84" s="116"/>
      <c r="AG84" s="116"/>
      <c r="AH84" s="116"/>
      <c r="AI84" s="116"/>
      <c r="AJ84" s="116"/>
      <c r="AK84" s="116"/>
      <c r="AL84" s="104"/>
      <c r="AM84" s="116"/>
      <c r="AN84" s="116"/>
      <c r="AO84" s="116"/>
      <c r="AP84" s="116"/>
      <c r="AQ84" s="104"/>
      <c r="AR84" s="104"/>
      <c r="AS84" s="116"/>
      <c r="AT84" s="116"/>
      <c r="AU84" s="116"/>
      <c r="AV84" s="116"/>
      <c r="AW84" s="104"/>
      <c r="AX84" s="116"/>
      <c r="AY84" s="104"/>
      <c r="AZ84" s="104"/>
      <c r="BA84" s="116"/>
      <c r="BB84" s="116"/>
      <c r="BC84" s="116"/>
      <c r="BD84" s="116"/>
      <c r="BE84" s="104"/>
      <c r="BF84" s="116"/>
      <c r="BG84" s="104"/>
      <c r="BH84" s="116"/>
      <c r="BI84" s="104"/>
      <c r="BJ84" s="116"/>
      <c r="BK84" s="116"/>
      <c r="BL84" s="116"/>
      <c r="BM84" s="104"/>
      <c r="BN84" s="104"/>
      <c r="BO84" s="233"/>
      <c r="BP84" s="233"/>
      <c r="BQ84" s="233"/>
      <c r="BR84" s="116"/>
      <c r="BS84" s="104"/>
      <c r="BT84" s="233"/>
      <c r="BU84" s="233"/>
      <c r="BV84" s="233"/>
      <c r="BW84" s="233"/>
      <c r="BX84" s="128">
        <v>4658</v>
      </c>
      <c r="BY84" s="233"/>
    </row>
    <row r="85" spans="1:77" s="7" customFormat="1" ht="39.75" customHeight="1">
      <c r="A85" s="128" t="s">
        <v>2460</v>
      </c>
      <c r="B85" s="254" t="s">
        <v>5096</v>
      </c>
      <c r="C85" s="128" t="s">
        <v>7400</v>
      </c>
      <c r="D85" s="128">
        <v>218</v>
      </c>
      <c r="E85" s="128">
        <v>4659</v>
      </c>
      <c r="F85" s="254" t="s">
        <v>4000</v>
      </c>
      <c r="G85" s="128" t="s">
        <v>4129</v>
      </c>
      <c r="H85" s="128" t="s">
        <v>2884</v>
      </c>
      <c r="I85" s="116"/>
      <c r="J85" s="104"/>
      <c r="K85" s="116"/>
      <c r="L85" s="116"/>
      <c r="M85" s="116"/>
      <c r="N85" s="104"/>
      <c r="O85" s="116"/>
      <c r="P85" s="116"/>
      <c r="Q85" s="116"/>
      <c r="R85" s="104"/>
      <c r="S85" s="104"/>
      <c r="T85" s="116"/>
      <c r="U85" s="116"/>
      <c r="V85" s="116"/>
      <c r="W85" s="104"/>
      <c r="X85" s="104"/>
      <c r="Y85" s="116"/>
      <c r="Z85" s="116"/>
      <c r="AA85" s="116"/>
      <c r="AB85" s="104"/>
      <c r="AC85" s="116"/>
      <c r="AD85" s="104"/>
      <c r="AE85" s="116"/>
      <c r="AF85" s="116"/>
      <c r="AG85" s="116"/>
      <c r="AH85" s="116"/>
      <c r="AI85" s="116"/>
      <c r="AJ85" s="116"/>
      <c r="AK85" s="116"/>
      <c r="AL85" s="104"/>
      <c r="AM85" s="116"/>
      <c r="AN85" s="116"/>
      <c r="AO85" s="116"/>
      <c r="AP85" s="116"/>
      <c r="AQ85" s="104"/>
      <c r="AR85" s="104"/>
      <c r="AS85" s="116"/>
      <c r="AT85" s="116"/>
      <c r="AU85" s="116"/>
      <c r="AV85" s="116"/>
      <c r="AW85" s="104"/>
      <c r="AX85" s="116"/>
      <c r="AY85" s="104"/>
      <c r="AZ85" s="104"/>
      <c r="BA85" s="116"/>
      <c r="BB85" s="116"/>
      <c r="BC85" s="116"/>
      <c r="BD85" s="116"/>
      <c r="BE85" s="104"/>
      <c r="BF85" s="116"/>
      <c r="BG85" s="104"/>
      <c r="BH85" s="116"/>
      <c r="BI85" s="104"/>
      <c r="BJ85" s="116"/>
      <c r="BK85" s="116"/>
      <c r="BL85" s="116"/>
      <c r="BM85" s="104"/>
      <c r="BN85" s="104"/>
      <c r="BO85" s="233"/>
      <c r="BP85" s="233"/>
      <c r="BQ85" s="233"/>
      <c r="BR85" s="116"/>
      <c r="BS85" s="104"/>
      <c r="BT85" s="233"/>
      <c r="BU85" s="233"/>
      <c r="BV85" s="233"/>
      <c r="BW85" s="233"/>
      <c r="BX85" s="128">
        <v>4659</v>
      </c>
      <c r="BY85" s="233"/>
    </row>
    <row r="86" spans="1:77" s="7" customFormat="1" ht="39.75" customHeight="1">
      <c r="A86" s="128" t="s">
        <v>4059</v>
      </c>
      <c r="B86" s="254" t="s">
        <v>2714</v>
      </c>
      <c r="C86" s="128" t="s">
        <v>5879</v>
      </c>
      <c r="D86" s="128">
        <v>72</v>
      </c>
      <c r="E86" s="128">
        <v>4660</v>
      </c>
      <c r="F86" s="254" t="s">
        <v>4001</v>
      </c>
      <c r="G86" s="128" t="s">
        <v>6533</v>
      </c>
      <c r="H86" s="128"/>
      <c r="I86" s="116"/>
      <c r="J86" s="117"/>
      <c r="K86" s="116"/>
      <c r="L86" s="116"/>
      <c r="M86" s="116"/>
      <c r="N86" s="104"/>
      <c r="O86" s="116"/>
      <c r="P86" s="116"/>
      <c r="Q86" s="116"/>
      <c r="R86" s="104"/>
      <c r="S86" s="104"/>
      <c r="T86" s="116"/>
      <c r="U86" s="116"/>
      <c r="V86" s="116"/>
      <c r="W86" s="104"/>
      <c r="X86" s="104"/>
      <c r="Y86" s="116"/>
      <c r="Z86" s="116"/>
      <c r="AA86" s="116"/>
      <c r="AB86" s="104"/>
      <c r="AC86" s="116"/>
      <c r="AD86" s="104"/>
      <c r="AE86" s="116"/>
      <c r="AF86" s="116"/>
      <c r="AG86" s="116"/>
      <c r="AH86" s="116"/>
      <c r="AI86" s="116"/>
      <c r="AJ86" s="116"/>
      <c r="AK86" s="116"/>
      <c r="AL86" s="104"/>
      <c r="AM86" s="116"/>
      <c r="AN86" s="116"/>
      <c r="AO86" s="116"/>
      <c r="AP86" s="116"/>
      <c r="AQ86" s="104"/>
      <c r="AR86" s="104"/>
      <c r="AS86" s="116"/>
      <c r="AT86" s="116"/>
      <c r="AU86" s="116"/>
      <c r="AV86" s="116"/>
      <c r="AW86" s="104"/>
      <c r="AX86" s="104"/>
      <c r="AY86" s="104"/>
      <c r="AZ86" s="104"/>
      <c r="BA86" s="116"/>
      <c r="BB86" s="116"/>
      <c r="BC86" s="104"/>
      <c r="BD86" s="116"/>
      <c r="BE86" s="104"/>
      <c r="BF86" s="116"/>
      <c r="BG86" s="104"/>
      <c r="BH86" s="116"/>
      <c r="BI86" s="104"/>
      <c r="BJ86" s="116"/>
      <c r="BK86" s="116"/>
      <c r="BL86" s="116"/>
      <c r="BM86" s="104"/>
      <c r="BN86" s="104"/>
      <c r="BO86" s="233"/>
      <c r="BP86" s="233"/>
      <c r="BQ86" s="233"/>
      <c r="BR86" s="116"/>
      <c r="BS86" s="104"/>
      <c r="BT86" s="233"/>
      <c r="BU86" s="233"/>
      <c r="BV86" s="233"/>
      <c r="BW86" s="233"/>
      <c r="BX86" s="128">
        <v>4660</v>
      </c>
      <c r="BY86" s="233"/>
    </row>
    <row r="87" spans="1:77" s="7" customFormat="1" ht="39.75" customHeight="1">
      <c r="A87" s="128" t="s">
        <v>4059</v>
      </c>
      <c r="B87" s="254" t="s">
        <v>3146</v>
      </c>
      <c r="C87" s="128" t="s">
        <v>1520</v>
      </c>
      <c r="D87" s="128">
        <v>258</v>
      </c>
      <c r="E87" s="128">
        <v>4661</v>
      </c>
      <c r="F87" s="254" t="s">
        <v>4002</v>
      </c>
      <c r="G87" s="128" t="s">
        <v>6533</v>
      </c>
      <c r="H87" s="128"/>
      <c r="I87" s="118"/>
      <c r="J87" s="104"/>
      <c r="K87" s="118"/>
      <c r="L87" s="118"/>
      <c r="M87" s="118"/>
      <c r="N87" s="104"/>
      <c r="O87" s="118"/>
      <c r="P87" s="118"/>
      <c r="Q87" s="118"/>
      <c r="R87" s="104"/>
      <c r="S87" s="104"/>
      <c r="T87" s="118"/>
      <c r="U87" s="118"/>
      <c r="V87" s="118"/>
      <c r="W87" s="104"/>
      <c r="X87" s="104"/>
      <c r="Y87" s="118"/>
      <c r="Z87" s="118"/>
      <c r="AA87" s="118"/>
      <c r="AB87" s="104"/>
      <c r="AC87" s="118"/>
      <c r="AD87" s="104"/>
      <c r="AE87" s="118"/>
      <c r="AF87" s="118"/>
      <c r="AG87" s="118"/>
      <c r="AH87" s="118"/>
      <c r="AI87" s="118"/>
      <c r="AJ87" s="118"/>
      <c r="AK87" s="118"/>
      <c r="AL87" s="104"/>
      <c r="AM87" s="118"/>
      <c r="AN87" s="118"/>
      <c r="AO87" s="118"/>
      <c r="AP87" s="118"/>
      <c r="AQ87" s="104"/>
      <c r="AR87" s="104"/>
      <c r="AS87" s="118"/>
      <c r="AT87" s="118"/>
      <c r="AU87" s="118"/>
      <c r="AV87" s="118"/>
      <c r="AW87" s="104"/>
      <c r="AX87" s="104"/>
      <c r="AY87" s="104"/>
      <c r="AZ87" s="104"/>
      <c r="BA87" s="118"/>
      <c r="BB87" s="118"/>
      <c r="BC87" s="104"/>
      <c r="BD87" s="118"/>
      <c r="BE87" s="104"/>
      <c r="BF87" s="118"/>
      <c r="BG87" s="104"/>
      <c r="BH87" s="118"/>
      <c r="BI87" s="104"/>
      <c r="BJ87" s="118"/>
      <c r="BK87" s="118"/>
      <c r="BL87" s="118"/>
      <c r="BM87" s="104"/>
      <c r="BN87" s="104"/>
      <c r="BO87" s="233"/>
      <c r="BP87" s="233"/>
      <c r="BQ87" s="233"/>
      <c r="BR87" s="118"/>
      <c r="BS87" s="104"/>
      <c r="BT87" s="233"/>
      <c r="BU87" s="233"/>
      <c r="BV87" s="233"/>
      <c r="BW87" s="233"/>
      <c r="BX87" s="128">
        <v>4661</v>
      </c>
      <c r="BY87" s="233"/>
    </row>
    <row r="88" spans="1:77" s="7" customFormat="1" ht="39.75" customHeight="1">
      <c r="A88" s="128" t="s">
        <v>3035</v>
      </c>
      <c r="B88" s="254" t="s">
        <v>1080</v>
      </c>
      <c r="C88" s="128" t="s">
        <v>2027</v>
      </c>
      <c r="D88" s="128">
        <v>187</v>
      </c>
      <c r="E88" s="128">
        <v>4662</v>
      </c>
      <c r="F88" s="254" t="s">
        <v>4003</v>
      </c>
      <c r="G88" s="254" t="s">
        <v>6540</v>
      </c>
      <c r="H88" s="128"/>
      <c r="I88" s="118"/>
      <c r="J88" s="104"/>
      <c r="K88" s="118"/>
      <c r="L88" s="118"/>
      <c r="M88" s="118"/>
      <c r="N88" s="104"/>
      <c r="O88" s="118"/>
      <c r="P88" s="118"/>
      <c r="Q88" s="118"/>
      <c r="R88" s="104"/>
      <c r="S88" s="104"/>
      <c r="T88" s="118"/>
      <c r="U88" s="118"/>
      <c r="V88" s="118"/>
      <c r="W88" s="104"/>
      <c r="X88" s="104"/>
      <c r="Y88" s="118"/>
      <c r="Z88" s="118"/>
      <c r="AA88" s="118"/>
      <c r="AB88" s="104"/>
      <c r="AC88" s="118"/>
      <c r="AD88" s="104"/>
      <c r="AE88" s="118"/>
      <c r="AF88" s="118"/>
      <c r="AG88" s="118"/>
      <c r="AH88" s="118"/>
      <c r="AI88" s="118"/>
      <c r="AJ88" s="118"/>
      <c r="AK88" s="118"/>
      <c r="AL88" s="104"/>
      <c r="AM88" s="118"/>
      <c r="AN88" s="118"/>
      <c r="AO88" s="118"/>
      <c r="AP88" s="118"/>
      <c r="AQ88" s="104"/>
      <c r="AR88" s="104"/>
      <c r="AS88" s="118"/>
      <c r="AT88" s="118"/>
      <c r="AU88" s="118"/>
      <c r="AV88" s="118"/>
      <c r="AW88" s="104"/>
      <c r="AX88" s="118"/>
      <c r="AY88" s="104"/>
      <c r="AZ88" s="104"/>
      <c r="BA88" s="118"/>
      <c r="BB88" s="118"/>
      <c r="BC88" s="118"/>
      <c r="BD88" s="118"/>
      <c r="BE88" s="104"/>
      <c r="BF88" s="118"/>
      <c r="BG88" s="104"/>
      <c r="BH88" s="118"/>
      <c r="BI88" s="104"/>
      <c r="BJ88" s="118"/>
      <c r="BK88" s="118"/>
      <c r="BL88" s="118"/>
      <c r="BM88" s="104"/>
      <c r="BN88" s="104"/>
      <c r="BO88" s="233"/>
      <c r="BP88" s="233"/>
      <c r="BQ88" s="233"/>
      <c r="BR88" s="118"/>
      <c r="BS88" s="104"/>
      <c r="BT88" s="233"/>
      <c r="BU88" s="233"/>
      <c r="BV88" s="233"/>
      <c r="BW88" s="233"/>
      <c r="BX88" s="128">
        <v>4662</v>
      </c>
      <c r="BY88" s="233"/>
    </row>
    <row r="89" spans="1:77" s="7" customFormat="1" ht="39.75" customHeight="1">
      <c r="A89" s="128" t="s">
        <v>4059</v>
      </c>
      <c r="B89" s="254" t="s">
        <v>4004</v>
      </c>
      <c r="C89" s="128" t="s">
        <v>1520</v>
      </c>
      <c r="D89" s="128">
        <v>109</v>
      </c>
      <c r="E89" s="128">
        <v>4663</v>
      </c>
      <c r="F89" s="254" t="s">
        <v>3982</v>
      </c>
      <c r="G89" s="128" t="s">
        <v>6533</v>
      </c>
      <c r="H89" s="128" t="s">
        <v>3310</v>
      </c>
      <c r="I89" s="116"/>
      <c r="J89" s="104"/>
      <c r="K89" s="116"/>
      <c r="L89" s="116"/>
      <c r="M89" s="116"/>
      <c r="N89" s="104"/>
      <c r="O89" s="116"/>
      <c r="P89" s="116"/>
      <c r="Q89" s="116"/>
      <c r="R89" s="104"/>
      <c r="S89" s="104"/>
      <c r="T89" s="116"/>
      <c r="U89" s="116"/>
      <c r="V89" s="116"/>
      <c r="W89" s="104"/>
      <c r="X89" s="104"/>
      <c r="Y89" s="116"/>
      <c r="Z89" s="116"/>
      <c r="AA89" s="116"/>
      <c r="AB89" s="104"/>
      <c r="AC89" s="116"/>
      <c r="AD89" s="104"/>
      <c r="AE89" s="116"/>
      <c r="AF89" s="116"/>
      <c r="AG89" s="116"/>
      <c r="AH89" s="116"/>
      <c r="AI89" s="116"/>
      <c r="AJ89" s="116"/>
      <c r="AK89" s="116"/>
      <c r="AL89" s="104"/>
      <c r="AM89" s="116"/>
      <c r="AN89" s="116"/>
      <c r="AO89" s="116"/>
      <c r="AP89" s="116"/>
      <c r="AQ89" s="104"/>
      <c r="AR89" s="104"/>
      <c r="AS89" s="116"/>
      <c r="AT89" s="116"/>
      <c r="AU89" s="116"/>
      <c r="AV89" s="116"/>
      <c r="AW89" s="104"/>
      <c r="AX89" s="116"/>
      <c r="AY89" s="104"/>
      <c r="AZ89" s="104"/>
      <c r="BA89" s="116"/>
      <c r="BB89" s="116"/>
      <c r="BC89" s="116"/>
      <c r="BD89" s="116"/>
      <c r="BE89" s="104"/>
      <c r="BF89" s="116"/>
      <c r="BG89" s="104"/>
      <c r="BH89" s="116"/>
      <c r="BI89" s="104"/>
      <c r="BJ89" s="116"/>
      <c r="BK89" s="116"/>
      <c r="BL89" s="116"/>
      <c r="BM89" s="104"/>
      <c r="BN89" s="104"/>
      <c r="BO89" s="233"/>
      <c r="BP89" s="233"/>
      <c r="BQ89" s="233"/>
      <c r="BR89" s="116"/>
      <c r="BS89" s="104"/>
      <c r="BT89" s="233"/>
      <c r="BU89" s="233"/>
      <c r="BV89" s="233"/>
      <c r="BW89" s="233"/>
      <c r="BX89" s="128">
        <v>4663</v>
      </c>
      <c r="BY89" s="233"/>
    </row>
    <row r="90" spans="1:77" s="7" customFormat="1" ht="39.75" customHeight="1">
      <c r="A90" s="128" t="s">
        <v>4129</v>
      </c>
      <c r="B90" s="254" t="s">
        <v>5317</v>
      </c>
      <c r="C90" s="128" t="s">
        <v>2027</v>
      </c>
      <c r="D90" s="128">
        <v>198</v>
      </c>
      <c r="E90" s="128">
        <v>4664</v>
      </c>
      <c r="F90" s="254" t="s">
        <v>5318</v>
      </c>
      <c r="G90" s="254" t="s">
        <v>6540</v>
      </c>
      <c r="H90" s="128"/>
      <c r="I90" s="116"/>
      <c r="J90" s="104"/>
      <c r="K90" s="116"/>
      <c r="L90" s="116"/>
      <c r="M90" s="116"/>
      <c r="N90" s="104"/>
      <c r="O90" s="116"/>
      <c r="P90" s="116"/>
      <c r="Q90" s="116"/>
      <c r="R90" s="104"/>
      <c r="S90" s="104"/>
      <c r="T90" s="116"/>
      <c r="U90" s="116"/>
      <c r="V90" s="116"/>
      <c r="W90" s="104"/>
      <c r="X90" s="104"/>
      <c r="Y90" s="116"/>
      <c r="Z90" s="116"/>
      <c r="AA90" s="116"/>
      <c r="AB90" s="104"/>
      <c r="AC90" s="116"/>
      <c r="AD90" s="104"/>
      <c r="AE90" s="116"/>
      <c r="AF90" s="116"/>
      <c r="AG90" s="116"/>
      <c r="AH90" s="116"/>
      <c r="AI90" s="116"/>
      <c r="AJ90" s="116"/>
      <c r="AK90" s="116"/>
      <c r="AL90" s="104"/>
      <c r="AM90" s="116"/>
      <c r="AN90" s="116"/>
      <c r="AO90" s="116"/>
      <c r="AP90" s="116"/>
      <c r="AQ90" s="104"/>
      <c r="AR90" s="104"/>
      <c r="AS90" s="116"/>
      <c r="AT90" s="116"/>
      <c r="AU90" s="116"/>
      <c r="AV90" s="116"/>
      <c r="AW90" s="104"/>
      <c r="AX90" s="116"/>
      <c r="AY90" s="104"/>
      <c r="AZ90" s="104"/>
      <c r="BA90" s="116"/>
      <c r="BB90" s="116"/>
      <c r="BC90" s="116"/>
      <c r="BD90" s="116"/>
      <c r="BE90" s="104"/>
      <c r="BF90" s="116"/>
      <c r="BG90" s="104"/>
      <c r="BH90" s="116"/>
      <c r="BI90" s="104"/>
      <c r="BJ90" s="116"/>
      <c r="BK90" s="116"/>
      <c r="BL90" s="116"/>
      <c r="BM90" s="104"/>
      <c r="BN90" s="104"/>
      <c r="BO90" s="233"/>
      <c r="BP90" s="233"/>
      <c r="BQ90" s="233"/>
      <c r="BR90" s="116"/>
      <c r="BS90" s="104"/>
      <c r="BT90" s="233"/>
      <c r="BU90" s="233"/>
      <c r="BV90" s="233"/>
      <c r="BW90" s="233"/>
      <c r="BX90" s="128">
        <v>4664</v>
      </c>
      <c r="BY90" s="233"/>
    </row>
    <row r="91" spans="1:77" s="7" customFormat="1" ht="39.75" customHeight="1">
      <c r="A91" s="128" t="s">
        <v>231</v>
      </c>
      <c r="B91" s="254" t="s">
        <v>6821</v>
      </c>
      <c r="C91" s="128" t="s">
        <v>5879</v>
      </c>
      <c r="D91" s="128">
        <v>115</v>
      </c>
      <c r="E91" s="128">
        <v>4665</v>
      </c>
      <c r="F91" s="254" t="s">
        <v>6822</v>
      </c>
      <c r="G91" s="128" t="s">
        <v>6533</v>
      </c>
      <c r="H91" s="128" t="s">
        <v>4005</v>
      </c>
      <c r="I91" s="116"/>
      <c r="J91" s="117"/>
      <c r="K91" s="116"/>
      <c r="L91" s="116"/>
      <c r="M91" s="116"/>
      <c r="N91" s="104"/>
      <c r="O91" s="116"/>
      <c r="P91" s="116"/>
      <c r="Q91" s="116"/>
      <c r="R91" s="104"/>
      <c r="S91" s="104"/>
      <c r="T91" s="116"/>
      <c r="U91" s="116"/>
      <c r="V91" s="116"/>
      <c r="W91" s="104"/>
      <c r="X91" s="104"/>
      <c r="Y91" s="116"/>
      <c r="Z91" s="116"/>
      <c r="AA91" s="116"/>
      <c r="AB91" s="104"/>
      <c r="AC91" s="116"/>
      <c r="AD91" s="104"/>
      <c r="AE91" s="116"/>
      <c r="AF91" s="116"/>
      <c r="AG91" s="116"/>
      <c r="AH91" s="116"/>
      <c r="AI91" s="116"/>
      <c r="AJ91" s="116"/>
      <c r="AK91" s="116"/>
      <c r="AL91" s="104"/>
      <c r="AM91" s="116"/>
      <c r="AN91" s="116"/>
      <c r="AO91" s="116"/>
      <c r="AP91" s="116"/>
      <c r="AQ91" s="104"/>
      <c r="AR91" s="104"/>
      <c r="AS91" s="116"/>
      <c r="AT91" s="116"/>
      <c r="AU91" s="116"/>
      <c r="AV91" s="116"/>
      <c r="AW91" s="104"/>
      <c r="AX91" s="104"/>
      <c r="AY91" s="104"/>
      <c r="AZ91" s="104"/>
      <c r="BA91" s="116"/>
      <c r="BB91" s="116"/>
      <c r="BC91" s="104"/>
      <c r="BD91" s="116"/>
      <c r="BE91" s="104"/>
      <c r="BF91" s="116"/>
      <c r="BG91" s="104"/>
      <c r="BH91" s="116"/>
      <c r="BI91" s="104"/>
      <c r="BJ91" s="116"/>
      <c r="BK91" s="116"/>
      <c r="BL91" s="116"/>
      <c r="BM91" s="104"/>
      <c r="BN91" s="104"/>
      <c r="BO91" s="233"/>
      <c r="BP91" s="233"/>
      <c r="BQ91" s="233"/>
      <c r="BR91" s="116"/>
      <c r="BS91" s="104"/>
      <c r="BT91" s="233"/>
      <c r="BU91" s="233"/>
      <c r="BV91" s="233"/>
      <c r="BW91" s="233"/>
      <c r="BX91" s="128">
        <v>4665</v>
      </c>
      <c r="BY91" s="233"/>
    </row>
    <row r="92" spans="1:77" s="7" customFormat="1" ht="39.75" customHeight="1">
      <c r="A92" s="128" t="s">
        <v>2460</v>
      </c>
      <c r="B92" s="254" t="s">
        <v>5320</v>
      </c>
      <c r="C92" s="128" t="s">
        <v>7400</v>
      </c>
      <c r="D92" s="128">
        <v>276</v>
      </c>
      <c r="E92" s="128">
        <v>4666</v>
      </c>
      <c r="F92" s="254" t="s">
        <v>4006</v>
      </c>
      <c r="G92" s="128"/>
      <c r="H92" s="128" t="s">
        <v>645</v>
      </c>
      <c r="I92" s="118"/>
      <c r="J92" s="104"/>
      <c r="K92" s="118"/>
      <c r="L92" s="118"/>
      <c r="M92" s="118"/>
      <c r="N92" s="104"/>
      <c r="O92" s="118"/>
      <c r="P92" s="118"/>
      <c r="Q92" s="118"/>
      <c r="R92" s="104"/>
      <c r="S92" s="104"/>
      <c r="T92" s="118"/>
      <c r="U92" s="118"/>
      <c r="V92" s="118"/>
      <c r="W92" s="104"/>
      <c r="X92" s="104"/>
      <c r="Y92" s="118"/>
      <c r="Z92" s="118"/>
      <c r="AA92" s="118"/>
      <c r="AB92" s="104"/>
      <c r="AC92" s="118"/>
      <c r="AD92" s="104"/>
      <c r="AE92" s="118"/>
      <c r="AF92" s="118"/>
      <c r="AG92" s="118"/>
      <c r="AH92" s="118"/>
      <c r="AI92" s="118"/>
      <c r="AJ92" s="118"/>
      <c r="AK92" s="118"/>
      <c r="AL92" s="104"/>
      <c r="AM92" s="118"/>
      <c r="AN92" s="118"/>
      <c r="AO92" s="118"/>
      <c r="AP92" s="118"/>
      <c r="AQ92" s="104"/>
      <c r="AR92" s="104"/>
      <c r="AS92" s="118"/>
      <c r="AT92" s="118"/>
      <c r="AU92" s="118"/>
      <c r="AV92" s="118"/>
      <c r="AW92" s="104"/>
      <c r="AX92" s="104"/>
      <c r="AY92" s="104"/>
      <c r="AZ92" s="104"/>
      <c r="BA92" s="118"/>
      <c r="BB92" s="118"/>
      <c r="BC92" s="104"/>
      <c r="BD92" s="118"/>
      <c r="BE92" s="104"/>
      <c r="BF92" s="118"/>
      <c r="BG92" s="104"/>
      <c r="BH92" s="118"/>
      <c r="BI92" s="104"/>
      <c r="BJ92" s="118"/>
      <c r="BK92" s="118"/>
      <c r="BL92" s="118"/>
      <c r="BM92" s="104"/>
      <c r="BN92" s="104"/>
      <c r="BO92" s="233"/>
      <c r="BP92" s="233"/>
      <c r="BQ92" s="233"/>
      <c r="BR92" s="118"/>
      <c r="BS92" s="104"/>
      <c r="BT92" s="233"/>
      <c r="BU92" s="233"/>
      <c r="BV92" s="233"/>
      <c r="BW92" s="233"/>
      <c r="BX92" s="128">
        <v>4666</v>
      </c>
      <c r="BY92" s="233"/>
    </row>
    <row r="93" spans="1:77" s="7" customFormat="1" ht="39.75" customHeight="1">
      <c r="A93" s="128" t="s">
        <v>1960</v>
      </c>
      <c r="B93" s="254" t="s">
        <v>6816</v>
      </c>
      <c r="C93" s="128" t="s">
        <v>5879</v>
      </c>
      <c r="D93" s="128">
        <v>105</v>
      </c>
      <c r="E93" s="128">
        <v>4667</v>
      </c>
      <c r="F93" s="254" t="s">
        <v>4007</v>
      </c>
      <c r="G93" s="128" t="s">
        <v>6540</v>
      </c>
      <c r="H93" s="128" t="s">
        <v>4008</v>
      </c>
      <c r="I93" s="118"/>
      <c r="J93" s="104"/>
      <c r="K93" s="118"/>
      <c r="L93" s="118"/>
      <c r="M93" s="118"/>
      <c r="N93" s="104"/>
      <c r="O93" s="118"/>
      <c r="P93" s="118"/>
      <c r="Q93" s="118"/>
      <c r="R93" s="104"/>
      <c r="S93" s="104"/>
      <c r="T93" s="118"/>
      <c r="U93" s="118"/>
      <c r="V93" s="118"/>
      <c r="W93" s="104"/>
      <c r="X93" s="104"/>
      <c r="Y93" s="118"/>
      <c r="Z93" s="118"/>
      <c r="AA93" s="118"/>
      <c r="AB93" s="104"/>
      <c r="AC93" s="118"/>
      <c r="AD93" s="104"/>
      <c r="AE93" s="118"/>
      <c r="AF93" s="118"/>
      <c r="AG93" s="118"/>
      <c r="AH93" s="118"/>
      <c r="AI93" s="118"/>
      <c r="AJ93" s="118"/>
      <c r="AK93" s="118"/>
      <c r="AL93" s="104"/>
      <c r="AM93" s="118"/>
      <c r="AN93" s="118"/>
      <c r="AO93" s="118"/>
      <c r="AP93" s="118"/>
      <c r="AQ93" s="104"/>
      <c r="AR93" s="104"/>
      <c r="AS93" s="118"/>
      <c r="AT93" s="118"/>
      <c r="AU93" s="118"/>
      <c r="AV93" s="118"/>
      <c r="AW93" s="104"/>
      <c r="AX93" s="118"/>
      <c r="AY93" s="104"/>
      <c r="AZ93" s="104"/>
      <c r="BA93" s="118"/>
      <c r="BB93" s="118"/>
      <c r="BC93" s="118"/>
      <c r="BD93" s="118"/>
      <c r="BE93" s="104"/>
      <c r="BF93" s="118"/>
      <c r="BG93" s="104"/>
      <c r="BH93" s="118"/>
      <c r="BI93" s="104"/>
      <c r="BJ93" s="118"/>
      <c r="BK93" s="118"/>
      <c r="BL93" s="118"/>
      <c r="BM93" s="104"/>
      <c r="BN93" s="104"/>
      <c r="BO93" s="233"/>
      <c r="BP93" s="233"/>
      <c r="BQ93" s="233"/>
      <c r="BR93" s="118"/>
      <c r="BS93" s="104"/>
      <c r="BT93" s="233"/>
      <c r="BU93" s="233"/>
      <c r="BV93" s="233"/>
      <c r="BW93" s="233"/>
      <c r="BX93" s="128">
        <v>4667</v>
      </c>
      <c r="BY93" s="233"/>
    </row>
    <row r="94" spans="1:77" s="7" customFormat="1" ht="39.75" customHeight="1">
      <c r="A94" s="128"/>
      <c r="B94" s="254"/>
      <c r="C94" s="128"/>
      <c r="D94" s="128"/>
      <c r="E94" s="128"/>
      <c r="F94" s="254"/>
      <c r="G94" s="128"/>
      <c r="H94" s="128"/>
      <c r="I94" s="116"/>
      <c r="J94" s="104"/>
      <c r="K94" s="116"/>
      <c r="L94" s="116"/>
      <c r="M94" s="116"/>
      <c r="N94" s="104"/>
      <c r="O94" s="116"/>
      <c r="P94" s="116"/>
      <c r="Q94" s="116"/>
      <c r="R94" s="104"/>
      <c r="S94" s="104"/>
      <c r="T94" s="116"/>
      <c r="U94" s="116"/>
      <c r="V94" s="116"/>
      <c r="W94" s="104"/>
      <c r="X94" s="104"/>
      <c r="Y94" s="116"/>
      <c r="Z94" s="116"/>
      <c r="AA94" s="116"/>
      <c r="AB94" s="104"/>
      <c r="AC94" s="116"/>
      <c r="AD94" s="104"/>
      <c r="AE94" s="116"/>
      <c r="AF94" s="116"/>
      <c r="AG94" s="116"/>
      <c r="AH94" s="116"/>
      <c r="AI94" s="116"/>
      <c r="AJ94" s="116"/>
      <c r="AK94" s="116"/>
      <c r="AL94" s="104"/>
      <c r="AM94" s="116"/>
      <c r="AN94" s="116"/>
      <c r="AO94" s="116"/>
      <c r="AP94" s="116"/>
      <c r="AQ94" s="104"/>
      <c r="AR94" s="104"/>
      <c r="AS94" s="116"/>
      <c r="AT94" s="116"/>
      <c r="AU94" s="116"/>
      <c r="AV94" s="116"/>
      <c r="AW94" s="104"/>
      <c r="AX94" s="116"/>
      <c r="AY94" s="104"/>
      <c r="AZ94" s="104"/>
      <c r="BA94" s="116"/>
      <c r="BB94" s="116"/>
      <c r="BC94" s="116"/>
      <c r="BD94" s="116"/>
      <c r="BE94" s="104"/>
      <c r="BF94" s="116"/>
      <c r="BG94" s="104"/>
      <c r="BH94" s="116"/>
      <c r="BI94" s="104"/>
      <c r="BJ94" s="116"/>
      <c r="BK94" s="116"/>
      <c r="BL94" s="116"/>
      <c r="BM94" s="104"/>
      <c r="BN94" s="104"/>
      <c r="BO94" s="233"/>
      <c r="BP94" s="233"/>
      <c r="BQ94" s="233"/>
      <c r="BR94" s="116"/>
      <c r="BS94" s="104"/>
      <c r="BT94" s="233"/>
      <c r="BU94" s="233"/>
      <c r="BV94" s="233"/>
      <c r="BW94" s="233"/>
      <c r="BX94" s="128"/>
      <c r="BY94" s="233"/>
    </row>
    <row r="95" spans="1:77" s="7" customFormat="1" ht="39.75" customHeight="1">
      <c r="A95" s="128"/>
      <c r="B95" s="254"/>
      <c r="C95" s="128"/>
      <c r="D95" s="128"/>
      <c r="E95" s="128"/>
      <c r="F95" s="254"/>
      <c r="G95" s="128"/>
      <c r="H95" s="128"/>
      <c r="I95" s="116"/>
      <c r="J95" s="104"/>
      <c r="K95" s="116"/>
      <c r="L95" s="116"/>
      <c r="M95" s="116"/>
      <c r="N95" s="104"/>
      <c r="O95" s="116"/>
      <c r="P95" s="116"/>
      <c r="Q95" s="116"/>
      <c r="R95" s="104"/>
      <c r="S95" s="104"/>
      <c r="T95" s="116"/>
      <c r="U95" s="116"/>
      <c r="V95" s="116"/>
      <c r="W95" s="104"/>
      <c r="X95" s="104"/>
      <c r="Y95" s="116"/>
      <c r="Z95" s="116"/>
      <c r="AA95" s="116"/>
      <c r="AB95" s="104"/>
      <c r="AC95" s="116"/>
      <c r="AD95" s="104"/>
      <c r="AE95" s="116"/>
      <c r="AF95" s="116"/>
      <c r="AG95" s="116"/>
      <c r="AH95" s="116"/>
      <c r="AI95" s="116"/>
      <c r="AJ95" s="116"/>
      <c r="AK95" s="116"/>
      <c r="AL95" s="104"/>
      <c r="AM95" s="116"/>
      <c r="AN95" s="116"/>
      <c r="AO95" s="116"/>
      <c r="AP95" s="116"/>
      <c r="AQ95" s="104"/>
      <c r="AR95" s="104"/>
      <c r="AS95" s="116"/>
      <c r="AT95" s="116"/>
      <c r="AU95" s="116"/>
      <c r="AV95" s="116"/>
      <c r="AW95" s="104"/>
      <c r="AX95" s="116"/>
      <c r="AY95" s="104"/>
      <c r="AZ95" s="104"/>
      <c r="BA95" s="116"/>
      <c r="BB95" s="116"/>
      <c r="BC95" s="116"/>
      <c r="BD95" s="116"/>
      <c r="BE95" s="104"/>
      <c r="BF95" s="116"/>
      <c r="BG95" s="104"/>
      <c r="BH95" s="116"/>
      <c r="BI95" s="104"/>
      <c r="BJ95" s="116"/>
      <c r="BK95" s="116"/>
      <c r="BL95" s="116"/>
      <c r="BM95" s="104"/>
      <c r="BN95" s="104"/>
      <c r="BO95" s="233"/>
      <c r="BP95" s="233"/>
      <c r="BQ95" s="233"/>
      <c r="BR95" s="116"/>
      <c r="BS95" s="104"/>
      <c r="BT95" s="233"/>
      <c r="BU95" s="233"/>
      <c r="BV95" s="233"/>
      <c r="BW95" s="233"/>
      <c r="BX95" s="128"/>
      <c r="BY95" s="233"/>
    </row>
    <row r="96" spans="1:77" s="7" customFormat="1" ht="39.75" customHeight="1">
      <c r="A96" s="128"/>
      <c r="B96" s="254"/>
      <c r="C96" s="128"/>
      <c r="D96" s="128"/>
      <c r="E96" s="128"/>
      <c r="F96" s="254"/>
      <c r="G96" s="128"/>
      <c r="H96" s="128"/>
      <c r="I96" s="116"/>
      <c r="J96" s="117"/>
      <c r="K96" s="116"/>
      <c r="L96" s="116"/>
      <c r="M96" s="116"/>
      <c r="N96" s="104"/>
      <c r="O96" s="116"/>
      <c r="P96" s="116"/>
      <c r="Q96" s="116"/>
      <c r="R96" s="104"/>
      <c r="S96" s="104"/>
      <c r="T96" s="116"/>
      <c r="U96" s="116"/>
      <c r="V96" s="116"/>
      <c r="W96" s="104"/>
      <c r="X96" s="104"/>
      <c r="Y96" s="116"/>
      <c r="Z96" s="116"/>
      <c r="AA96" s="116"/>
      <c r="AB96" s="104"/>
      <c r="AC96" s="116"/>
      <c r="AD96" s="104"/>
      <c r="AE96" s="116"/>
      <c r="AF96" s="116"/>
      <c r="AG96" s="116"/>
      <c r="AH96" s="116"/>
      <c r="AI96" s="116"/>
      <c r="AJ96" s="116"/>
      <c r="AK96" s="116"/>
      <c r="AL96" s="104"/>
      <c r="AM96" s="116"/>
      <c r="AN96" s="116"/>
      <c r="AO96" s="116"/>
      <c r="AP96" s="116"/>
      <c r="AQ96" s="104"/>
      <c r="AR96" s="104"/>
      <c r="AS96" s="116"/>
      <c r="AT96" s="116"/>
      <c r="AU96" s="116"/>
      <c r="AV96" s="116"/>
      <c r="AW96" s="104"/>
      <c r="AX96" s="104"/>
      <c r="AY96" s="104"/>
      <c r="AZ96" s="104"/>
      <c r="BA96" s="116"/>
      <c r="BB96" s="116"/>
      <c r="BC96" s="104"/>
      <c r="BD96" s="116"/>
      <c r="BE96" s="104"/>
      <c r="BF96" s="116"/>
      <c r="BG96" s="104"/>
      <c r="BH96" s="116"/>
      <c r="BI96" s="104"/>
      <c r="BJ96" s="116"/>
      <c r="BK96" s="116"/>
      <c r="BL96" s="116"/>
      <c r="BM96" s="104"/>
      <c r="BN96" s="104"/>
      <c r="BO96" s="233"/>
      <c r="BP96" s="233"/>
      <c r="BQ96" s="233"/>
      <c r="BR96" s="116"/>
      <c r="BS96" s="104"/>
      <c r="BT96" s="233"/>
      <c r="BU96" s="233"/>
      <c r="BV96" s="233"/>
      <c r="BW96" s="233"/>
      <c r="BX96" s="128"/>
      <c r="BY96" s="233"/>
    </row>
    <row r="97" spans="1:79" s="7" customFormat="1" ht="39.75" customHeight="1">
      <c r="A97" s="128"/>
      <c r="B97" s="254"/>
      <c r="C97" s="128"/>
      <c r="D97" s="128"/>
      <c r="E97" s="128"/>
      <c r="F97" s="254"/>
      <c r="G97" s="128"/>
      <c r="H97" s="128"/>
      <c r="I97" s="118"/>
      <c r="J97" s="104"/>
      <c r="K97" s="118"/>
      <c r="L97" s="118"/>
      <c r="M97" s="118"/>
      <c r="N97" s="104"/>
      <c r="O97" s="118"/>
      <c r="P97" s="118"/>
      <c r="Q97" s="118"/>
      <c r="R97" s="104"/>
      <c r="S97" s="104"/>
      <c r="T97" s="118"/>
      <c r="U97" s="118"/>
      <c r="V97" s="118"/>
      <c r="W97" s="104"/>
      <c r="X97" s="104"/>
      <c r="Y97" s="118"/>
      <c r="Z97" s="118"/>
      <c r="AA97" s="118"/>
      <c r="AB97" s="104"/>
      <c r="AC97" s="118"/>
      <c r="AD97" s="104"/>
      <c r="AE97" s="118"/>
      <c r="AF97" s="118"/>
      <c r="AG97" s="118"/>
      <c r="AH97" s="118"/>
      <c r="AI97" s="118"/>
      <c r="AJ97" s="118"/>
      <c r="AK97" s="118"/>
      <c r="AL97" s="104"/>
      <c r="AM97" s="118"/>
      <c r="AN97" s="118"/>
      <c r="AO97" s="118"/>
      <c r="AP97" s="118"/>
      <c r="AQ97" s="104"/>
      <c r="AR97" s="104"/>
      <c r="AS97" s="118"/>
      <c r="AT97" s="118"/>
      <c r="AU97" s="118"/>
      <c r="AV97" s="118"/>
      <c r="AW97" s="104"/>
      <c r="AX97" s="104"/>
      <c r="AY97" s="104"/>
      <c r="AZ97" s="104"/>
      <c r="BA97" s="118"/>
      <c r="BB97" s="118"/>
      <c r="BC97" s="104"/>
      <c r="BD97" s="118"/>
      <c r="BE97" s="104"/>
      <c r="BF97" s="118"/>
      <c r="BG97" s="104"/>
      <c r="BH97" s="118"/>
      <c r="BI97" s="104"/>
      <c r="BJ97" s="118"/>
      <c r="BK97" s="118"/>
      <c r="BL97" s="118"/>
      <c r="BM97" s="104"/>
      <c r="BN97" s="104"/>
      <c r="BO97" s="233"/>
      <c r="BP97" s="233"/>
      <c r="BQ97" s="233"/>
      <c r="BR97" s="118"/>
      <c r="BS97" s="104"/>
      <c r="BT97" s="233"/>
      <c r="BU97" s="233"/>
      <c r="BV97" s="233"/>
      <c r="BW97" s="233"/>
      <c r="BX97" s="128"/>
      <c r="BY97" s="233"/>
    </row>
    <row r="98" spans="1:79" s="7" customFormat="1" ht="39.75" customHeight="1">
      <c r="A98" s="128"/>
      <c r="B98" s="254"/>
      <c r="C98" s="128"/>
      <c r="D98" s="128"/>
      <c r="E98" s="128"/>
      <c r="F98" s="254"/>
      <c r="G98" s="128"/>
      <c r="H98" s="128"/>
      <c r="I98" s="118"/>
      <c r="J98" s="104"/>
      <c r="K98" s="118"/>
      <c r="L98" s="118"/>
      <c r="M98" s="118"/>
      <c r="N98" s="104"/>
      <c r="O98" s="118"/>
      <c r="P98" s="118"/>
      <c r="Q98" s="118"/>
      <c r="R98" s="104"/>
      <c r="S98" s="104"/>
      <c r="T98" s="118"/>
      <c r="U98" s="118"/>
      <c r="V98" s="118"/>
      <c r="W98" s="104"/>
      <c r="X98" s="104"/>
      <c r="Y98" s="118"/>
      <c r="Z98" s="118"/>
      <c r="AA98" s="118"/>
      <c r="AB98" s="104"/>
      <c r="AC98" s="118"/>
      <c r="AD98" s="104"/>
      <c r="AE98" s="118"/>
      <c r="AF98" s="118"/>
      <c r="AG98" s="118"/>
      <c r="AH98" s="118"/>
      <c r="AI98" s="118"/>
      <c r="AJ98" s="118"/>
      <c r="AK98" s="118"/>
      <c r="AL98" s="104"/>
      <c r="AM98" s="118"/>
      <c r="AN98" s="118"/>
      <c r="AO98" s="118"/>
      <c r="AP98" s="118"/>
      <c r="AQ98" s="104"/>
      <c r="AR98" s="104"/>
      <c r="AS98" s="118"/>
      <c r="AT98" s="118"/>
      <c r="AU98" s="118"/>
      <c r="AV98" s="118"/>
      <c r="AW98" s="104"/>
      <c r="AX98" s="118"/>
      <c r="AY98" s="104"/>
      <c r="AZ98" s="104"/>
      <c r="BA98" s="118"/>
      <c r="BB98" s="118"/>
      <c r="BC98" s="118"/>
      <c r="BD98" s="118"/>
      <c r="BE98" s="104"/>
      <c r="BF98" s="118"/>
      <c r="BG98" s="104"/>
      <c r="BH98" s="118"/>
      <c r="BI98" s="104"/>
      <c r="BJ98" s="118"/>
      <c r="BK98" s="118"/>
      <c r="BL98" s="118"/>
      <c r="BM98" s="104"/>
      <c r="BN98" s="104"/>
      <c r="BO98" s="233"/>
      <c r="BP98" s="233"/>
      <c r="BQ98" s="233"/>
      <c r="BR98" s="118"/>
      <c r="BS98" s="104"/>
      <c r="BT98" s="233"/>
      <c r="BU98" s="233"/>
      <c r="BV98" s="233"/>
      <c r="BW98" s="233"/>
      <c r="BX98" s="128"/>
      <c r="BY98" s="233"/>
    </row>
    <row r="99" spans="1:79" s="7" customFormat="1" ht="39.75" customHeight="1">
      <c r="A99" s="128"/>
      <c r="B99" s="254"/>
      <c r="C99" s="128"/>
      <c r="D99" s="128"/>
      <c r="E99" s="128"/>
      <c r="F99" s="254"/>
      <c r="G99" s="128"/>
      <c r="H99" s="128"/>
      <c r="I99" s="116"/>
      <c r="J99" s="104"/>
      <c r="K99" s="116"/>
      <c r="L99" s="116"/>
      <c r="M99" s="116"/>
      <c r="N99" s="104"/>
      <c r="O99" s="116"/>
      <c r="P99" s="116"/>
      <c r="Q99" s="116"/>
      <c r="R99" s="104"/>
      <c r="S99" s="104"/>
      <c r="T99" s="116"/>
      <c r="U99" s="116"/>
      <c r="V99" s="116"/>
      <c r="W99" s="104"/>
      <c r="X99" s="104"/>
      <c r="Y99" s="116"/>
      <c r="Z99" s="116"/>
      <c r="AA99" s="116"/>
      <c r="AB99" s="104"/>
      <c r="AC99" s="116"/>
      <c r="AD99" s="104"/>
      <c r="AE99" s="116"/>
      <c r="AF99" s="116"/>
      <c r="AG99" s="116"/>
      <c r="AH99" s="116"/>
      <c r="AI99" s="116"/>
      <c r="AJ99" s="116"/>
      <c r="AK99" s="116"/>
      <c r="AL99" s="104"/>
      <c r="AM99" s="116"/>
      <c r="AN99" s="116"/>
      <c r="AO99" s="116"/>
      <c r="AP99" s="116"/>
      <c r="AQ99" s="104"/>
      <c r="AR99" s="104"/>
      <c r="AS99" s="116"/>
      <c r="AT99" s="116"/>
      <c r="AU99" s="116"/>
      <c r="AV99" s="116"/>
      <c r="AW99" s="104"/>
      <c r="AX99" s="116"/>
      <c r="AY99" s="104"/>
      <c r="AZ99" s="104"/>
      <c r="BA99" s="116"/>
      <c r="BB99" s="116"/>
      <c r="BC99" s="116"/>
      <c r="BD99" s="116"/>
      <c r="BE99" s="104"/>
      <c r="BF99" s="116"/>
      <c r="BG99" s="104"/>
      <c r="BH99" s="116"/>
      <c r="BI99" s="104"/>
      <c r="BJ99" s="116"/>
      <c r="BK99" s="116"/>
      <c r="BL99" s="116"/>
      <c r="BM99" s="104"/>
      <c r="BN99" s="104"/>
      <c r="BO99" s="233"/>
      <c r="BP99" s="233"/>
      <c r="BQ99" s="233"/>
      <c r="BR99" s="116"/>
      <c r="BS99" s="104"/>
      <c r="BT99" s="233"/>
      <c r="BU99" s="233"/>
      <c r="BV99" s="233"/>
      <c r="BW99" s="233"/>
      <c r="BX99" s="128"/>
      <c r="BY99" s="233"/>
    </row>
    <row r="100" spans="1:79" s="7" customFormat="1" ht="39.75" customHeight="1">
      <c r="A100" s="128"/>
      <c r="B100" s="254"/>
      <c r="C100" s="128"/>
      <c r="D100" s="128"/>
      <c r="E100" s="128"/>
      <c r="F100" s="254"/>
      <c r="G100" s="128"/>
      <c r="H100" s="128"/>
      <c r="I100" s="116"/>
      <c r="J100" s="104"/>
      <c r="K100" s="116"/>
      <c r="L100" s="116"/>
      <c r="M100" s="116"/>
      <c r="N100" s="104"/>
      <c r="O100" s="116"/>
      <c r="P100" s="116"/>
      <c r="Q100" s="116"/>
      <c r="R100" s="104"/>
      <c r="S100" s="104"/>
      <c r="T100" s="116"/>
      <c r="U100" s="116"/>
      <c r="V100" s="116"/>
      <c r="W100" s="104"/>
      <c r="X100" s="104"/>
      <c r="Y100" s="116"/>
      <c r="Z100" s="116"/>
      <c r="AA100" s="116"/>
      <c r="AB100" s="104"/>
      <c r="AC100" s="116"/>
      <c r="AD100" s="104"/>
      <c r="AE100" s="116"/>
      <c r="AF100" s="116"/>
      <c r="AG100" s="116"/>
      <c r="AH100" s="116"/>
      <c r="AI100" s="116"/>
      <c r="AJ100" s="116"/>
      <c r="AK100" s="116"/>
      <c r="AL100" s="104"/>
      <c r="AM100" s="116"/>
      <c r="AN100" s="116"/>
      <c r="AO100" s="116"/>
      <c r="AP100" s="116"/>
      <c r="AQ100" s="104"/>
      <c r="AR100" s="104"/>
      <c r="AS100" s="116"/>
      <c r="AT100" s="116"/>
      <c r="AU100" s="116"/>
      <c r="AV100" s="116"/>
      <c r="AW100" s="104"/>
      <c r="AX100" s="116"/>
      <c r="AY100" s="104"/>
      <c r="AZ100" s="104"/>
      <c r="BA100" s="116"/>
      <c r="BB100" s="116"/>
      <c r="BC100" s="116"/>
      <c r="BD100" s="116"/>
      <c r="BE100" s="104"/>
      <c r="BF100" s="116"/>
      <c r="BG100" s="104"/>
      <c r="BH100" s="116"/>
      <c r="BI100" s="104"/>
      <c r="BJ100" s="116"/>
      <c r="BK100" s="116"/>
      <c r="BL100" s="116"/>
      <c r="BM100" s="104"/>
      <c r="BN100" s="104"/>
      <c r="BO100" s="233"/>
      <c r="BP100" s="233"/>
      <c r="BQ100" s="233"/>
      <c r="BR100" s="116"/>
      <c r="BS100" s="104"/>
      <c r="BT100" s="233"/>
      <c r="BU100" s="233"/>
      <c r="BV100" s="233"/>
      <c r="BW100" s="233"/>
      <c r="BX100" s="128"/>
      <c r="BY100" s="233"/>
    </row>
    <row r="101" spans="1:79" s="7" customFormat="1" ht="39.75" customHeight="1">
      <c r="A101" s="128"/>
      <c r="B101" s="254"/>
      <c r="C101" s="128"/>
      <c r="D101" s="128"/>
      <c r="E101" s="128"/>
      <c r="F101" s="254"/>
      <c r="G101" s="128"/>
      <c r="H101" s="128"/>
      <c r="I101" s="116"/>
      <c r="J101" s="117"/>
      <c r="K101" s="116"/>
      <c r="L101" s="116"/>
      <c r="M101" s="116"/>
      <c r="N101" s="104"/>
      <c r="O101" s="116"/>
      <c r="P101" s="116"/>
      <c r="Q101" s="116"/>
      <c r="R101" s="104"/>
      <c r="S101" s="104"/>
      <c r="T101" s="116"/>
      <c r="U101" s="116"/>
      <c r="V101" s="116"/>
      <c r="W101" s="104"/>
      <c r="X101" s="104"/>
      <c r="Y101" s="116"/>
      <c r="Z101" s="116"/>
      <c r="AA101" s="116"/>
      <c r="AB101" s="104"/>
      <c r="AC101" s="116"/>
      <c r="AD101" s="104"/>
      <c r="AE101" s="116"/>
      <c r="AF101" s="116"/>
      <c r="AG101" s="116"/>
      <c r="AH101" s="116"/>
      <c r="AI101" s="116"/>
      <c r="AJ101" s="116"/>
      <c r="AK101" s="116"/>
      <c r="AL101" s="104"/>
      <c r="AM101" s="116"/>
      <c r="AN101" s="116"/>
      <c r="AO101" s="116"/>
      <c r="AP101" s="116"/>
      <c r="AQ101" s="104"/>
      <c r="AR101" s="104"/>
      <c r="AS101" s="116"/>
      <c r="AT101" s="116"/>
      <c r="AU101" s="116"/>
      <c r="AV101" s="116"/>
      <c r="AW101" s="104"/>
      <c r="AX101" s="104"/>
      <c r="AY101" s="104"/>
      <c r="AZ101" s="104"/>
      <c r="BA101" s="116"/>
      <c r="BB101" s="116"/>
      <c r="BC101" s="104"/>
      <c r="BD101" s="116"/>
      <c r="BE101" s="104"/>
      <c r="BF101" s="116"/>
      <c r="BG101" s="104"/>
      <c r="BH101" s="116"/>
      <c r="BI101" s="104"/>
      <c r="BJ101" s="116"/>
      <c r="BK101" s="116"/>
      <c r="BL101" s="116"/>
      <c r="BM101" s="104"/>
      <c r="BN101" s="104"/>
      <c r="BO101" s="233"/>
      <c r="BP101" s="233"/>
      <c r="BQ101" s="233"/>
      <c r="BR101" s="116"/>
      <c r="BS101" s="104"/>
      <c r="BT101" s="233"/>
      <c r="BU101" s="233"/>
      <c r="BV101" s="233"/>
      <c r="BW101" s="233"/>
      <c r="BX101" s="128"/>
      <c r="BY101" s="233"/>
    </row>
    <row r="102" spans="1:79" s="7" customFormat="1" ht="39.75" customHeight="1">
      <c r="A102" s="128"/>
      <c r="B102" s="254"/>
      <c r="C102" s="128"/>
      <c r="D102" s="128"/>
      <c r="E102" s="128"/>
      <c r="F102" s="254"/>
      <c r="G102" s="128"/>
      <c r="H102" s="128"/>
      <c r="I102" s="118"/>
      <c r="J102" s="104"/>
      <c r="K102" s="118"/>
      <c r="L102" s="118"/>
      <c r="M102" s="118"/>
      <c r="N102" s="104"/>
      <c r="O102" s="118"/>
      <c r="P102" s="118"/>
      <c r="Q102" s="118"/>
      <c r="R102" s="104"/>
      <c r="S102" s="104"/>
      <c r="T102" s="118"/>
      <c r="U102" s="118"/>
      <c r="V102" s="118"/>
      <c r="W102" s="104"/>
      <c r="X102" s="104"/>
      <c r="Y102" s="118"/>
      <c r="Z102" s="118"/>
      <c r="AA102" s="118"/>
      <c r="AB102" s="104"/>
      <c r="AC102" s="118"/>
      <c r="AD102" s="104"/>
      <c r="AE102" s="118"/>
      <c r="AF102" s="118"/>
      <c r="AG102" s="118"/>
      <c r="AH102" s="118"/>
      <c r="AI102" s="118"/>
      <c r="AJ102" s="118"/>
      <c r="AK102" s="118"/>
      <c r="AL102" s="104"/>
      <c r="AM102" s="118"/>
      <c r="AN102" s="118"/>
      <c r="AO102" s="118"/>
      <c r="AP102" s="118"/>
      <c r="AQ102" s="104"/>
      <c r="AR102" s="104"/>
      <c r="AS102" s="118"/>
      <c r="AT102" s="118"/>
      <c r="AU102" s="118"/>
      <c r="AV102" s="118"/>
      <c r="AW102" s="104"/>
      <c r="AX102" s="104"/>
      <c r="AY102" s="104"/>
      <c r="AZ102" s="104"/>
      <c r="BA102" s="118"/>
      <c r="BB102" s="118"/>
      <c r="BC102" s="104"/>
      <c r="BD102" s="118"/>
      <c r="BE102" s="104"/>
      <c r="BF102" s="118"/>
      <c r="BG102" s="104"/>
      <c r="BH102" s="118"/>
      <c r="BI102" s="104"/>
      <c r="BJ102" s="118"/>
      <c r="BK102" s="118"/>
      <c r="BL102" s="118"/>
      <c r="BM102" s="104"/>
      <c r="BN102" s="104"/>
      <c r="BO102" s="233"/>
      <c r="BP102" s="233"/>
      <c r="BQ102" s="233"/>
      <c r="BR102" s="118"/>
      <c r="BS102" s="104"/>
      <c r="BT102" s="233"/>
      <c r="BU102" s="233"/>
      <c r="BV102" s="233"/>
      <c r="BW102" s="233"/>
      <c r="BX102" s="128"/>
      <c r="BY102" s="233"/>
    </row>
    <row r="103" spans="1:79" s="7" customFormat="1" ht="39.75" customHeight="1">
      <c r="A103" s="128"/>
      <c r="B103" s="254"/>
      <c r="C103" s="128"/>
      <c r="D103" s="128"/>
      <c r="E103" s="128"/>
      <c r="F103" s="254"/>
      <c r="G103" s="128"/>
      <c r="H103" s="128"/>
      <c r="I103" s="118"/>
      <c r="J103" s="104"/>
      <c r="K103" s="118"/>
      <c r="L103" s="118"/>
      <c r="M103" s="118"/>
      <c r="N103" s="104"/>
      <c r="O103" s="118"/>
      <c r="P103" s="118"/>
      <c r="Q103" s="118"/>
      <c r="R103" s="104"/>
      <c r="S103" s="104"/>
      <c r="T103" s="118"/>
      <c r="U103" s="118"/>
      <c r="V103" s="118"/>
      <c r="W103" s="104"/>
      <c r="X103" s="104"/>
      <c r="Y103" s="118"/>
      <c r="Z103" s="118"/>
      <c r="AA103" s="118"/>
      <c r="AB103" s="104"/>
      <c r="AC103" s="118"/>
      <c r="AD103" s="104"/>
      <c r="AE103" s="118"/>
      <c r="AF103" s="118"/>
      <c r="AG103" s="118"/>
      <c r="AH103" s="118"/>
      <c r="AI103" s="118"/>
      <c r="AJ103" s="118"/>
      <c r="AK103" s="118"/>
      <c r="AL103" s="104"/>
      <c r="AM103" s="118"/>
      <c r="AN103" s="118"/>
      <c r="AO103" s="118"/>
      <c r="AP103" s="118"/>
      <c r="AQ103" s="104"/>
      <c r="AR103" s="104"/>
      <c r="AS103" s="118"/>
      <c r="AT103" s="118"/>
      <c r="AU103" s="118"/>
      <c r="AV103" s="118"/>
      <c r="AW103" s="104"/>
      <c r="AX103" s="118"/>
      <c r="AY103" s="104"/>
      <c r="AZ103" s="104"/>
      <c r="BA103" s="118"/>
      <c r="BB103" s="118"/>
      <c r="BC103" s="118"/>
      <c r="BD103" s="118"/>
      <c r="BE103" s="104"/>
      <c r="BF103" s="118"/>
      <c r="BG103" s="104"/>
      <c r="BH103" s="118"/>
      <c r="BI103" s="104"/>
      <c r="BJ103" s="118"/>
      <c r="BK103" s="118"/>
      <c r="BL103" s="118"/>
      <c r="BM103" s="104"/>
      <c r="BN103" s="104"/>
      <c r="BO103" s="233"/>
      <c r="BP103" s="233"/>
      <c r="BQ103" s="233"/>
      <c r="BR103" s="118"/>
      <c r="BS103" s="104"/>
      <c r="BT103" s="233"/>
      <c r="BU103" s="233"/>
      <c r="BV103" s="233"/>
      <c r="BW103" s="233"/>
      <c r="BX103" s="128"/>
      <c r="BY103" s="233"/>
    </row>
    <row r="104" spans="1:79" s="7" customFormat="1" ht="39.75" customHeight="1">
      <c r="A104" s="128"/>
      <c r="B104" s="254"/>
      <c r="C104" s="128"/>
      <c r="D104" s="128"/>
      <c r="E104" s="128"/>
      <c r="F104" s="254"/>
      <c r="G104" s="128"/>
      <c r="H104" s="128"/>
      <c r="I104" s="116"/>
      <c r="J104" s="104"/>
      <c r="K104" s="116"/>
      <c r="L104" s="116"/>
      <c r="M104" s="116"/>
      <c r="N104" s="104"/>
      <c r="O104" s="116"/>
      <c r="P104" s="116"/>
      <c r="Q104" s="116"/>
      <c r="R104" s="104"/>
      <c r="S104" s="104"/>
      <c r="T104" s="116"/>
      <c r="U104" s="116"/>
      <c r="V104" s="116"/>
      <c r="W104" s="104"/>
      <c r="X104" s="104"/>
      <c r="Y104" s="116"/>
      <c r="Z104" s="116"/>
      <c r="AA104" s="116"/>
      <c r="AB104" s="104"/>
      <c r="AC104" s="116"/>
      <c r="AD104" s="104"/>
      <c r="AE104" s="116"/>
      <c r="AF104" s="116"/>
      <c r="AG104" s="116"/>
      <c r="AH104" s="116"/>
      <c r="AI104" s="116"/>
      <c r="AJ104" s="116"/>
      <c r="AK104" s="116"/>
      <c r="AL104" s="104"/>
      <c r="AM104" s="116"/>
      <c r="AN104" s="116"/>
      <c r="AO104" s="116"/>
      <c r="AP104" s="116"/>
      <c r="AQ104" s="104"/>
      <c r="AR104" s="104"/>
      <c r="AS104" s="116"/>
      <c r="AT104" s="116"/>
      <c r="AU104" s="116"/>
      <c r="AV104" s="116"/>
      <c r="AW104" s="104"/>
      <c r="AX104" s="116"/>
      <c r="AY104" s="104"/>
      <c r="AZ104" s="104"/>
      <c r="BA104" s="116"/>
      <c r="BB104" s="116"/>
      <c r="BC104" s="116"/>
      <c r="BD104" s="116"/>
      <c r="BE104" s="104"/>
      <c r="BF104" s="116"/>
      <c r="BG104" s="104"/>
      <c r="BH104" s="116"/>
      <c r="BI104" s="104"/>
      <c r="BJ104" s="116"/>
      <c r="BK104" s="116"/>
      <c r="BL104" s="116"/>
      <c r="BM104" s="104"/>
      <c r="BN104" s="104"/>
      <c r="BO104" s="233"/>
      <c r="BP104" s="233"/>
      <c r="BQ104" s="233"/>
      <c r="BR104" s="116"/>
      <c r="BS104" s="104"/>
      <c r="BT104" s="233"/>
      <c r="BU104" s="233"/>
      <c r="BV104" s="233"/>
      <c r="BW104" s="233"/>
      <c r="BX104" s="128"/>
      <c r="BY104" s="233"/>
    </row>
    <row r="105" spans="1:79" s="7" customFormat="1" ht="39.75" customHeight="1">
      <c r="A105" s="128"/>
      <c r="B105" s="254"/>
      <c r="C105" s="128"/>
      <c r="D105" s="128"/>
      <c r="E105" s="128"/>
      <c r="F105" s="254"/>
      <c r="G105" s="128"/>
      <c r="H105" s="128"/>
      <c r="I105" s="116"/>
      <c r="J105" s="104"/>
      <c r="K105" s="116"/>
      <c r="L105" s="116"/>
      <c r="M105" s="116"/>
      <c r="N105" s="104"/>
      <c r="O105" s="116"/>
      <c r="P105" s="116"/>
      <c r="Q105" s="116"/>
      <c r="R105" s="104"/>
      <c r="S105" s="104"/>
      <c r="T105" s="116"/>
      <c r="U105" s="116"/>
      <c r="V105" s="116"/>
      <c r="W105" s="104"/>
      <c r="X105" s="104"/>
      <c r="Y105" s="116"/>
      <c r="Z105" s="116"/>
      <c r="AA105" s="116"/>
      <c r="AB105" s="104"/>
      <c r="AC105" s="116"/>
      <c r="AD105" s="104"/>
      <c r="AE105" s="116"/>
      <c r="AF105" s="116"/>
      <c r="AG105" s="116"/>
      <c r="AH105" s="116"/>
      <c r="AI105" s="116"/>
      <c r="AJ105" s="116"/>
      <c r="AK105" s="116"/>
      <c r="AL105" s="104"/>
      <c r="AM105" s="116"/>
      <c r="AN105" s="116"/>
      <c r="AO105" s="116"/>
      <c r="AP105" s="116"/>
      <c r="AQ105" s="104"/>
      <c r="AR105" s="104"/>
      <c r="AS105" s="116"/>
      <c r="AT105" s="116"/>
      <c r="AU105" s="116"/>
      <c r="AV105" s="116"/>
      <c r="AW105" s="104"/>
      <c r="AX105" s="116"/>
      <c r="AY105" s="104"/>
      <c r="AZ105" s="104"/>
      <c r="BA105" s="116"/>
      <c r="BB105" s="116"/>
      <c r="BC105" s="116"/>
      <c r="BD105" s="116"/>
      <c r="BE105" s="104"/>
      <c r="BF105" s="116"/>
      <c r="BG105" s="104"/>
      <c r="BH105" s="116"/>
      <c r="BI105" s="104"/>
      <c r="BJ105" s="116"/>
      <c r="BK105" s="116"/>
      <c r="BL105" s="116"/>
      <c r="BM105" s="104"/>
      <c r="BN105" s="104"/>
      <c r="BO105" s="233"/>
      <c r="BP105" s="233"/>
      <c r="BQ105" s="233"/>
      <c r="BR105" s="116"/>
      <c r="BS105" s="104"/>
      <c r="BT105" s="233"/>
      <c r="BU105" s="233"/>
      <c r="BV105" s="233"/>
      <c r="BW105" s="233"/>
      <c r="BX105" s="128"/>
      <c r="BY105" s="233"/>
    </row>
    <row r="106" spans="1:79" s="7" customFormat="1" ht="39.75" customHeight="1">
      <c r="A106" s="128"/>
      <c r="B106" s="254"/>
      <c r="C106" s="128"/>
      <c r="D106" s="128"/>
      <c r="E106" s="128"/>
      <c r="F106" s="254"/>
      <c r="G106" s="128"/>
      <c r="H106" s="128"/>
      <c r="I106" s="116"/>
      <c r="J106" s="117"/>
      <c r="K106" s="116"/>
      <c r="L106" s="116"/>
      <c r="M106" s="116"/>
      <c r="N106" s="104"/>
      <c r="O106" s="116"/>
      <c r="P106" s="116"/>
      <c r="Q106" s="116"/>
      <c r="R106" s="104"/>
      <c r="S106" s="104"/>
      <c r="T106" s="116"/>
      <c r="U106" s="116"/>
      <c r="V106" s="116"/>
      <c r="W106" s="104"/>
      <c r="X106" s="104"/>
      <c r="Y106" s="116"/>
      <c r="Z106" s="116"/>
      <c r="AA106" s="116"/>
      <c r="AB106" s="104"/>
      <c r="AC106" s="116"/>
      <c r="AD106" s="104"/>
      <c r="AE106" s="116"/>
      <c r="AF106" s="116"/>
      <c r="AG106" s="116"/>
      <c r="AH106" s="116"/>
      <c r="AI106" s="116"/>
      <c r="AJ106" s="116"/>
      <c r="AK106" s="116"/>
      <c r="AL106" s="104"/>
      <c r="AM106" s="116"/>
      <c r="AN106" s="116"/>
      <c r="AO106" s="116"/>
      <c r="AP106" s="116"/>
      <c r="AQ106" s="104"/>
      <c r="AR106" s="104"/>
      <c r="AS106" s="116"/>
      <c r="AT106" s="116"/>
      <c r="AU106" s="116"/>
      <c r="AV106" s="116"/>
      <c r="AW106" s="104"/>
      <c r="AX106" s="104"/>
      <c r="AY106" s="104"/>
      <c r="AZ106" s="104"/>
      <c r="BA106" s="116"/>
      <c r="BB106" s="116"/>
      <c r="BC106" s="104"/>
      <c r="BD106" s="116"/>
      <c r="BE106" s="104"/>
      <c r="BF106" s="116"/>
      <c r="BG106" s="104"/>
      <c r="BH106" s="116"/>
      <c r="BI106" s="104"/>
      <c r="BJ106" s="116"/>
      <c r="BK106" s="116"/>
      <c r="BL106" s="116"/>
      <c r="BM106" s="104"/>
      <c r="BN106" s="104"/>
      <c r="BO106" s="233"/>
      <c r="BP106" s="233"/>
      <c r="BQ106" s="233"/>
      <c r="BR106" s="116"/>
      <c r="BS106" s="104"/>
      <c r="BT106" s="233"/>
      <c r="BU106" s="233"/>
      <c r="BV106" s="233"/>
      <c r="BW106" s="233"/>
      <c r="BX106" s="128"/>
      <c r="BY106" s="233"/>
    </row>
    <row r="107" spans="1:79" s="47" customFormat="1" ht="18" customHeight="1">
      <c r="H107" s="290"/>
    </row>
    <row r="108" spans="1:79" s="47" customFormat="1" ht="18" customHeight="1">
      <c r="B108" s="149"/>
      <c r="E108" s="18"/>
      <c r="F108" s="161"/>
      <c r="H108" s="290"/>
      <c r="S108" s="164"/>
      <c r="T108" s="164"/>
      <c r="U108" s="164"/>
      <c r="V108" s="164" t="s">
        <v>5111</v>
      </c>
      <c r="W108" s="47" t="s">
        <v>5112</v>
      </c>
      <c r="X108" s="164"/>
      <c r="Y108" s="164"/>
      <c r="Z108" s="164"/>
      <c r="AA108" s="164" t="s">
        <v>5111</v>
      </c>
      <c r="AB108" s="47" t="s">
        <v>5112</v>
      </c>
      <c r="AC108" s="164"/>
      <c r="AD108" s="164"/>
      <c r="AJ108" s="164"/>
      <c r="AK108" s="164"/>
      <c r="AP108" s="111" t="s">
        <v>5113</v>
      </c>
      <c r="AV108" s="111" t="s">
        <v>5113</v>
      </c>
      <c r="AY108" s="111"/>
      <c r="AZ108" s="111"/>
      <c r="BD108" s="111"/>
      <c r="BG108" s="111"/>
      <c r="BP108" s="149"/>
      <c r="BQ108" s="149"/>
      <c r="BS108" s="647"/>
      <c r="BT108" s="149"/>
      <c r="BX108" s="18"/>
      <c r="BY108" s="149"/>
      <c r="BZ108" s="149"/>
      <c r="CA108" s="149"/>
    </row>
    <row r="109" spans="1:79" s="47" customFormat="1" ht="18" customHeight="1">
      <c r="A109" s="162" t="s">
        <v>2056</v>
      </c>
      <c r="B109" s="163" t="s">
        <v>5110</v>
      </c>
      <c r="C109" s="163"/>
      <c r="D109" s="163"/>
      <c r="E109" s="18"/>
      <c r="F109" s="161"/>
      <c r="H109" s="290"/>
      <c r="S109" s="165"/>
      <c r="T109" s="165"/>
      <c r="U109" s="165"/>
      <c r="V109" s="165" t="s">
        <v>5138</v>
      </c>
      <c r="W109" t="s">
        <v>6835</v>
      </c>
      <c r="X109" s="165"/>
      <c r="Y109" s="165"/>
      <c r="Z109" s="165"/>
      <c r="AA109" s="165" t="s">
        <v>5138</v>
      </c>
      <c r="AB109" t="s">
        <v>6835</v>
      </c>
      <c r="AC109" s="165"/>
      <c r="AD109" s="165"/>
      <c r="AE109"/>
      <c r="AJ109" s="165"/>
      <c r="AK109" s="165"/>
      <c r="AL109"/>
      <c r="AP109" s="111" t="s">
        <v>6836</v>
      </c>
      <c r="AR109"/>
      <c r="AV109" s="111" t="s">
        <v>6836</v>
      </c>
      <c r="AX109" s="111"/>
      <c r="AY109" s="111"/>
      <c r="AZ109" s="111"/>
      <c r="BD109" s="111"/>
      <c r="BG109" s="111"/>
      <c r="BH109" s="648" t="s">
        <v>4491</v>
      </c>
      <c r="BJ109"/>
      <c r="BK109"/>
      <c r="BR109" s="647"/>
      <c r="BS109" s="100"/>
      <c r="BV109" s="647" t="s">
        <v>2018</v>
      </c>
      <c r="BW109" s="149"/>
      <c r="BX109" s="18"/>
      <c r="BZ109" s="647"/>
      <c r="CA109" s="647"/>
    </row>
    <row r="110" spans="1:79" customFormat="1" ht="18" customHeight="1">
      <c r="A110" s="165" t="s">
        <v>5114</v>
      </c>
      <c r="B110" s="163" t="s">
        <v>5137</v>
      </c>
      <c r="C110" s="163"/>
      <c r="D110" s="163"/>
      <c r="E110" s="18"/>
      <c r="G110" s="166" t="s">
        <v>143</v>
      </c>
      <c r="H110" s="291"/>
      <c r="R110" s="13"/>
      <c r="S110" s="165"/>
      <c r="T110" s="165"/>
      <c r="U110" s="165"/>
      <c r="V110" s="165" t="s">
        <v>3132</v>
      </c>
      <c r="W110" t="s">
        <v>3694</v>
      </c>
      <c r="X110" s="165"/>
      <c r="Y110" s="165"/>
      <c r="Z110" s="165"/>
      <c r="AA110" s="165" t="s">
        <v>3132</v>
      </c>
      <c r="AB110" t="s">
        <v>3694</v>
      </c>
      <c r="AC110" s="165"/>
      <c r="AD110" s="165"/>
      <c r="AF110" s="36"/>
      <c r="AJ110" s="165"/>
      <c r="AK110" s="165"/>
      <c r="AM110" s="36"/>
      <c r="AN110" s="36"/>
      <c r="AP110" s="111" t="s">
        <v>686</v>
      </c>
      <c r="AS110" s="36"/>
      <c r="AT110" s="36"/>
      <c r="AV110" s="111" t="s">
        <v>686</v>
      </c>
      <c r="AX110" s="167"/>
      <c r="AY110" s="111"/>
      <c r="AZ110" s="111"/>
      <c r="BA110" s="648"/>
      <c r="BD110" s="111"/>
      <c r="BE110" s="648"/>
      <c r="BG110" s="111"/>
      <c r="BH110" s="95" t="s">
        <v>1496</v>
      </c>
      <c r="BM110" s="13"/>
      <c r="BN110" s="13"/>
      <c r="BP110" s="125"/>
      <c r="BQ110" s="125"/>
      <c r="BR110" s="649"/>
      <c r="BS110" s="100"/>
      <c r="BT110" s="125"/>
      <c r="BU110" s="647"/>
      <c r="BV110" s="100" t="s">
        <v>3820</v>
      </c>
      <c r="BW110" s="47"/>
      <c r="BX110" s="18"/>
      <c r="BY110" s="125"/>
      <c r="BZ110" s="647"/>
      <c r="CA110" s="647"/>
    </row>
    <row r="111" spans="1:79" customFormat="1" ht="18" customHeight="1">
      <c r="B111" s="166" t="s">
        <v>3131</v>
      </c>
      <c r="E111" s="43"/>
      <c r="F111" s="119"/>
      <c r="H111" s="291"/>
      <c r="W111" t="s">
        <v>5108</v>
      </c>
      <c r="AB111" t="s">
        <v>5108</v>
      </c>
      <c r="AF111" s="36"/>
      <c r="AM111" s="36"/>
      <c r="AN111" s="36"/>
      <c r="AP111" s="111" t="s">
        <v>1989</v>
      </c>
      <c r="AS111" s="36"/>
      <c r="AT111" s="36"/>
      <c r="AV111" s="111" t="s">
        <v>1989</v>
      </c>
      <c r="AX111" s="167"/>
      <c r="AY111" s="111"/>
      <c r="AZ111" s="111"/>
      <c r="BA111" s="95"/>
      <c r="BD111" s="111"/>
      <c r="BE111" s="95"/>
      <c r="BG111" s="111"/>
      <c r="BH111" s="166" t="s">
        <v>2689</v>
      </c>
      <c r="BM111" s="13"/>
      <c r="BN111" s="13"/>
      <c r="BP111" s="125"/>
      <c r="BQ111" s="125"/>
      <c r="BR111" s="125"/>
      <c r="BS111" s="125"/>
      <c r="BT111" s="125"/>
      <c r="BU111" s="166"/>
      <c r="BV111" s="100" t="s">
        <v>1212</v>
      </c>
      <c r="BW111" s="125"/>
      <c r="BX111" s="43"/>
      <c r="BY111" s="125"/>
      <c r="BZ111" s="125"/>
      <c r="CA111" s="649"/>
    </row>
    <row r="112" spans="1:79" customFormat="1" ht="18" customHeight="1">
      <c r="B112" s="125"/>
      <c r="E112" s="43"/>
      <c r="F112" s="119"/>
      <c r="H112" s="291"/>
      <c r="AD112" s="36"/>
      <c r="AG112" s="36"/>
      <c r="AH112" s="36"/>
      <c r="AI112" s="36"/>
      <c r="AJ112" s="36"/>
      <c r="AK112" s="36"/>
      <c r="AL112" s="36"/>
      <c r="AM112" s="36"/>
      <c r="AN112" s="36"/>
      <c r="AR112" s="36"/>
      <c r="AS112" s="36"/>
      <c r="AT112" s="36"/>
      <c r="BE112" s="95"/>
      <c r="BH112" s="168"/>
      <c r="BX112" s="43"/>
    </row>
    <row r="113" spans="5:76" customFormat="1" ht="12.5">
      <c r="E113" s="1"/>
      <c r="H113" s="291"/>
      <c r="BX113" s="1"/>
    </row>
  </sheetData>
  <mergeCells count="79">
    <mergeCell ref="BU20:BU26"/>
    <mergeCell ref="BR8:BS8"/>
    <mergeCell ref="BN8:BP8"/>
    <mergeCell ref="BD22:BN22"/>
    <mergeCell ref="BD21:BT21"/>
    <mergeCell ref="BD24:BH24"/>
    <mergeCell ref="BI24:BN24"/>
    <mergeCell ref="BI23:BN23"/>
    <mergeCell ref="BT7:BU7"/>
    <mergeCell ref="BO22:BT22"/>
    <mergeCell ref="X8:BG9"/>
    <mergeCell ref="BD23:BH23"/>
    <mergeCell ref="AC10:BB11"/>
    <mergeCell ref="BT8:BU8"/>
    <mergeCell ref="BO23:BT23"/>
    <mergeCell ref="BI25:BN25"/>
    <mergeCell ref="BO25:BT25"/>
    <mergeCell ref="BD25:BH25"/>
    <mergeCell ref="AX25:BC25"/>
    <mergeCell ref="AL25:AQ25"/>
    <mergeCell ref="AR25:AW25"/>
    <mergeCell ref="A20:A26"/>
    <mergeCell ref="B20:B26"/>
    <mergeCell ref="C20:C26"/>
    <mergeCell ref="D20:D26"/>
    <mergeCell ref="X23:AB23"/>
    <mergeCell ref="I23:M23"/>
    <mergeCell ref="H20:H26"/>
    <mergeCell ref="I21:BC21"/>
    <mergeCell ref="I20:BT20"/>
    <mergeCell ref="AL22:BC22"/>
    <mergeCell ref="AR23:AW23"/>
    <mergeCell ref="N25:R25"/>
    <mergeCell ref="X25:AB25"/>
    <mergeCell ref="S25:W25"/>
    <mergeCell ref="S24:W24"/>
    <mergeCell ref="AH25:AK25"/>
    <mergeCell ref="S23:W23"/>
    <mergeCell ref="AC25:AG25"/>
    <mergeCell ref="B2:D2"/>
    <mergeCell ref="E20:E26"/>
    <mergeCell ref="F20:F26"/>
    <mergeCell ref="G20:G26"/>
    <mergeCell ref="I24:M24"/>
    <mergeCell ref="N24:R24"/>
    <mergeCell ref="I25:M25"/>
    <mergeCell ref="AC6:BC7"/>
    <mergeCell ref="I22:AB22"/>
    <mergeCell ref="AX24:BC24"/>
    <mergeCell ref="X24:AB24"/>
    <mergeCell ref="AC24:AG24"/>
    <mergeCell ref="AR24:AW24"/>
    <mergeCell ref="AE12:AY13"/>
    <mergeCell ref="N23:R23"/>
    <mergeCell ref="AC22:AG22"/>
    <mergeCell ref="AH22:AK22"/>
    <mergeCell ref="BV20:BV21"/>
    <mergeCell ref="BY20:BY26"/>
    <mergeCell ref="BW20:BW26"/>
    <mergeCell ref="BX20:BX26"/>
    <mergeCell ref="BV25:BV26"/>
    <mergeCell ref="BV22:BV23"/>
    <mergeCell ref="BR7:BS7"/>
    <mergeCell ref="BN7:BP7"/>
    <mergeCell ref="AH24:AK24"/>
    <mergeCell ref="AX23:BC23"/>
    <mergeCell ref="AL23:AQ23"/>
    <mergeCell ref="AL24:AQ24"/>
    <mergeCell ref="AH23:AK23"/>
    <mergeCell ref="BO24:BT24"/>
    <mergeCell ref="AF14:AX15"/>
    <mergeCell ref="AC23:AG23"/>
    <mergeCell ref="BT6:BU6"/>
    <mergeCell ref="BR6:BS6"/>
    <mergeCell ref="BN6:BP6"/>
    <mergeCell ref="BP4:BX4"/>
    <mergeCell ref="BN5:BP5"/>
    <mergeCell ref="BR5:BS5"/>
    <mergeCell ref="BT5:BU5"/>
  </mergeCells>
  <phoneticPr fontId="21" type="noConversion"/>
  <pageMargins left="1" right="0.25" top="0.5" bottom="0.5" header="0.5" footer="0.5"/>
  <pageSetup paperSize="302" orientation="landscape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93540" r:id="rId4">
          <objectPr defaultSize="0" autoPict="0" r:id="rId5">
            <anchor moveWithCells="1" sizeWithCells="1">
              <from>
                <xdr:col>41</xdr:col>
                <xdr:colOff>50800</xdr:colOff>
                <xdr:row>2</xdr:row>
                <xdr:rowOff>44450</xdr:rowOff>
              </from>
              <to>
                <xdr:col>42</xdr:col>
                <xdr:colOff>292100</xdr:colOff>
                <xdr:row>4</xdr:row>
                <xdr:rowOff>95250</xdr:rowOff>
              </to>
            </anchor>
          </objectPr>
        </oleObject>
      </mc:Choice>
      <mc:Fallback>
        <oleObject progId="Photoshop.Image.8" shapeId="193540" r:id="rId4"/>
      </mc:Fallback>
    </mc:AlternateContent>
  </oleObjects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BV57"/>
  <sheetViews>
    <sheetView topLeftCell="AJ13" workbookViewId="0">
      <selection activeCell="D43" sqref="D1:D65536"/>
    </sheetView>
  </sheetViews>
  <sheetFormatPr defaultColWidth="9.1796875" defaultRowHeight="16.5"/>
  <cols>
    <col min="1" max="1" width="14.54296875" style="13" customWidth="1"/>
    <col min="2" max="2" width="11.26953125" style="13" customWidth="1"/>
    <col min="3" max="3" width="9.54296875" style="13" bestFit="1" customWidth="1"/>
    <col min="4" max="4" width="10.26953125" style="13" customWidth="1"/>
    <col min="5" max="5" width="7.26953125" style="13" customWidth="1"/>
    <col min="6" max="6" width="22" style="13" customWidth="1"/>
    <col min="7" max="7" width="10" style="13" customWidth="1"/>
    <col min="8" max="8" width="15.54296875" style="43" customWidth="1"/>
    <col min="9" max="62" width="4.7265625" style="13" customWidth="1"/>
    <col min="63" max="64" width="4.54296875" style="13" customWidth="1"/>
    <col min="65" max="65" width="6.1796875" style="13" customWidth="1"/>
    <col min="66" max="67" width="4.7265625" style="13" customWidth="1"/>
    <col min="68" max="68" width="11.7265625" style="13" customWidth="1"/>
    <col min="69" max="69" width="9.1796875" style="13"/>
    <col min="70" max="70" width="10.453125" style="13" customWidth="1"/>
    <col min="71" max="71" width="6.7265625" style="13" customWidth="1"/>
    <col min="72" max="72" width="8.453125" style="13" customWidth="1"/>
    <col min="73" max="16384" width="9.1796875" style="13"/>
  </cols>
  <sheetData>
    <row r="1" spans="1:72" customFormat="1" ht="15" customHeight="1">
      <c r="A1" s="28"/>
      <c r="B1" s="30"/>
      <c r="C1" s="99"/>
      <c r="D1" s="30"/>
      <c r="E1" s="36"/>
      <c r="F1" s="50"/>
      <c r="G1" s="96"/>
      <c r="H1" s="651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9"/>
      <c r="BL1" s="39"/>
      <c r="BM1" s="30"/>
      <c r="BN1" s="30"/>
      <c r="BO1" s="39"/>
    </row>
    <row r="2" spans="1:72" s="4" customFormat="1" ht="15" customHeight="1">
      <c r="A2" s="71"/>
      <c r="B2" s="952" t="s">
        <v>6139</v>
      </c>
      <c r="C2" s="952"/>
      <c r="D2" s="952"/>
      <c r="E2" s="135"/>
      <c r="F2" s="54"/>
      <c r="G2" s="97"/>
      <c r="H2" s="10"/>
      <c r="AV2" s="171"/>
      <c r="AW2" s="171"/>
      <c r="BA2" s="171"/>
      <c r="BG2" s="171"/>
      <c r="BK2" s="54"/>
      <c r="BL2" s="54"/>
      <c r="BM2" s="171"/>
      <c r="BO2" s="54"/>
    </row>
    <row r="3" spans="1:72" s="4" customFormat="1" ht="23.25" customHeight="1">
      <c r="A3" s="32"/>
      <c r="B3" s="230" t="s">
        <v>6141</v>
      </c>
      <c r="C3" s="225" t="s">
        <v>647</v>
      </c>
      <c r="D3" s="225" t="s">
        <v>2252</v>
      </c>
      <c r="E3" s="123"/>
      <c r="F3" s="188"/>
      <c r="G3" s="97"/>
      <c r="H3" s="10"/>
      <c r="V3" s="97"/>
      <c r="W3" s="187"/>
      <c r="X3" s="170"/>
      <c r="Y3" s="171"/>
      <c r="Z3" s="171"/>
      <c r="AA3" s="171"/>
      <c r="AB3" s="170"/>
      <c r="AC3" s="170"/>
      <c r="AD3" s="170"/>
      <c r="AE3" s="170"/>
      <c r="AF3" s="170"/>
      <c r="AG3" s="171"/>
      <c r="AH3" s="171"/>
      <c r="AI3" s="171"/>
      <c r="AJ3" s="171"/>
      <c r="AK3" s="170"/>
      <c r="AL3" s="170"/>
      <c r="AM3" s="171"/>
      <c r="AN3" s="171"/>
      <c r="AO3" s="171"/>
      <c r="AP3" s="171"/>
      <c r="AQ3" s="170"/>
      <c r="AR3" s="170"/>
      <c r="AS3" s="171"/>
      <c r="AT3" s="171"/>
      <c r="AU3" s="171"/>
      <c r="AV3" s="171"/>
      <c r="AW3" s="170"/>
      <c r="AX3" s="172"/>
      <c r="AY3" s="172"/>
      <c r="AZ3" s="171"/>
      <c r="BA3" s="171"/>
      <c r="BB3" s="171"/>
      <c r="BC3" s="171"/>
      <c r="BD3" s="171"/>
      <c r="BJ3" s="138"/>
      <c r="BK3" s="138"/>
      <c r="BL3" s="138"/>
      <c r="BM3" s="171"/>
    </row>
    <row r="4" spans="1:72" customFormat="1" ht="15" customHeight="1">
      <c r="A4" s="72"/>
      <c r="B4" s="139" t="s">
        <v>6143</v>
      </c>
      <c r="C4" s="58" t="s">
        <v>2968</v>
      </c>
      <c r="D4" s="114">
        <v>4</v>
      </c>
      <c r="E4" s="123"/>
      <c r="F4" s="188"/>
      <c r="G4" s="96"/>
      <c r="H4" s="4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97"/>
      <c r="W4" s="171"/>
      <c r="X4" s="171"/>
      <c r="Y4" s="171"/>
      <c r="Z4" s="171"/>
      <c r="AA4" s="171"/>
      <c r="AB4" s="171"/>
      <c r="AC4" s="171"/>
      <c r="AD4" s="171"/>
      <c r="AE4" s="171"/>
      <c r="AF4" s="171"/>
      <c r="AG4" s="171"/>
      <c r="AH4" s="171"/>
      <c r="AI4" s="171"/>
      <c r="AJ4" s="171"/>
      <c r="AK4" s="171"/>
      <c r="AL4" s="171"/>
      <c r="AM4" s="171"/>
      <c r="AN4" s="171"/>
      <c r="AO4" s="171"/>
      <c r="AP4" s="171"/>
      <c r="AQ4" s="171"/>
      <c r="AR4" s="171"/>
      <c r="AS4" s="171"/>
      <c r="AT4" s="171"/>
      <c r="AU4" s="171"/>
      <c r="AV4" s="171"/>
      <c r="AW4" s="171"/>
      <c r="AX4" s="173"/>
      <c r="AY4" s="173"/>
      <c r="AZ4" s="173"/>
      <c r="BA4" s="173"/>
      <c r="BB4" s="171"/>
      <c r="BC4" s="171"/>
      <c r="BD4" s="173"/>
      <c r="BE4" s="4"/>
      <c r="BF4" s="4"/>
      <c r="BG4" s="4"/>
      <c r="BH4" s="13"/>
      <c r="BI4" s="171"/>
      <c r="BJ4" s="4"/>
      <c r="BK4" s="958" t="s">
        <v>6140</v>
      </c>
      <c r="BL4" s="958"/>
      <c r="BM4" s="958"/>
      <c r="BN4" s="958"/>
      <c r="BO4" s="958"/>
      <c r="BP4" s="958"/>
      <c r="BQ4" s="958"/>
      <c r="BR4" s="958"/>
      <c r="BS4" s="1200"/>
      <c r="BT4" s="4"/>
    </row>
    <row r="5" spans="1:72" customFormat="1" ht="15" customHeight="1">
      <c r="A5" s="48"/>
      <c r="B5" s="139" t="s">
        <v>6144</v>
      </c>
      <c r="C5" s="58" t="s">
        <v>4047</v>
      </c>
      <c r="D5" s="58">
        <v>3.75</v>
      </c>
      <c r="E5" s="123"/>
      <c r="F5" s="51"/>
      <c r="G5" s="96"/>
      <c r="H5" s="4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959" t="s">
        <v>2935</v>
      </c>
      <c r="BJ5" s="959"/>
      <c r="BK5" s="959"/>
      <c r="BL5" s="292"/>
      <c r="BM5" s="959" t="s">
        <v>1831</v>
      </c>
      <c r="BN5" s="959"/>
      <c r="BO5" s="959" t="s">
        <v>3975</v>
      </c>
      <c r="BP5" s="959"/>
      <c r="BQ5" s="293" t="s">
        <v>3974</v>
      </c>
      <c r="BR5" s="294" t="s">
        <v>2936</v>
      </c>
      <c r="BS5" s="17"/>
      <c r="BT5" s="253"/>
    </row>
    <row r="6" spans="1:72" customFormat="1" ht="15" customHeight="1">
      <c r="A6" s="32"/>
      <c r="B6" s="139" t="s">
        <v>6145</v>
      </c>
      <c r="C6" s="58" t="s">
        <v>5775</v>
      </c>
      <c r="D6" s="114">
        <v>3.5</v>
      </c>
      <c r="E6" s="123"/>
      <c r="F6" s="16"/>
      <c r="G6" s="96"/>
      <c r="H6" s="4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96"/>
      <c r="W6" s="119"/>
      <c r="X6" s="956" t="s">
        <v>1665</v>
      </c>
      <c r="Y6" s="956"/>
      <c r="Z6" s="956"/>
      <c r="AA6" s="956"/>
      <c r="AB6" s="956"/>
      <c r="AC6" s="956"/>
      <c r="AD6" s="956"/>
      <c r="AE6" s="956"/>
      <c r="AF6" s="956"/>
      <c r="AG6" s="956"/>
      <c r="AH6" s="956"/>
      <c r="AI6" s="956"/>
      <c r="AJ6" s="956"/>
      <c r="AK6" s="956"/>
      <c r="AL6" s="956"/>
      <c r="AM6" s="956"/>
      <c r="AN6" s="956"/>
      <c r="AO6" s="956"/>
      <c r="AP6" s="956"/>
      <c r="AQ6" s="956"/>
      <c r="AR6" s="956"/>
      <c r="AS6" s="956"/>
      <c r="AT6" s="956"/>
      <c r="AU6" s="956"/>
      <c r="AV6" s="956"/>
      <c r="AW6" s="956"/>
      <c r="AX6" s="956"/>
      <c r="AY6" s="242"/>
      <c r="AZ6" s="242"/>
      <c r="BA6" s="242"/>
      <c r="BB6" s="238"/>
      <c r="BC6" s="238"/>
      <c r="BD6" s="173"/>
      <c r="BE6" s="13"/>
      <c r="BF6" s="13"/>
      <c r="BG6" s="13"/>
      <c r="BH6" s="13"/>
      <c r="BI6" s="939" t="s">
        <v>3976</v>
      </c>
      <c r="BJ6" s="939"/>
      <c r="BK6" s="939"/>
      <c r="BL6" s="645"/>
      <c r="BM6" s="959"/>
      <c r="BN6" s="959"/>
      <c r="BO6" s="1201"/>
      <c r="BP6" s="1202"/>
      <c r="BQ6" s="295"/>
      <c r="BR6" s="295"/>
      <c r="BS6" s="16"/>
      <c r="BT6" s="16"/>
    </row>
    <row r="7" spans="1:72" ht="15" customHeight="1">
      <c r="B7" s="139" t="s">
        <v>5776</v>
      </c>
      <c r="C7" s="58" t="s">
        <v>4048</v>
      </c>
      <c r="D7" s="58">
        <v>3.25</v>
      </c>
      <c r="E7" s="123"/>
      <c r="F7" s="59"/>
      <c r="G7" s="98"/>
      <c r="V7" s="96"/>
      <c r="W7" s="190"/>
      <c r="X7" s="956"/>
      <c r="Y7" s="956"/>
      <c r="Z7" s="956"/>
      <c r="AA7" s="956"/>
      <c r="AB7" s="956"/>
      <c r="AC7" s="956"/>
      <c r="AD7" s="956"/>
      <c r="AE7" s="956"/>
      <c r="AF7" s="956"/>
      <c r="AG7" s="956"/>
      <c r="AH7" s="956"/>
      <c r="AI7" s="956"/>
      <c r="AJ7" s="956"/>
      <c r="AK7" s="956"/>
      <c r="AL7" s="956"/>
      <c r="AM7" s="956"/>
      <c r="AN7" s="956"/>
      <c r="AO7" s="956"/>
      <c r="AP7" s="956"/>
      <c r="AQ7" s="956"/>
      <c r="AR7" s="956"/>
      <c r="AS7" s="956"/>
      <c r="AT7" s="956"/>
      <c r="AU7" s="956"/>
      <c r="AV7" s="956"/>
      <c r="AW7" s="956"/>
      <c r="AX7" s="956"/>
      <c r="AY7" s="242"/>
      <c r="AZ7" s="242"/>
      <c r="BA7" s="242"/>
      <c r="BB7" s="238"/>
      <c r="BC7" s="238"/>
      <c r="BD7" s="173"/>
      <c r="BI7" s="939" t="s">
        <v>3977</v>
      </c>
      <c r="BJ7" s="939"/>
      <c r="BK7" s="939"/>
      <c r="BL7" s="645"/>
      <c r="BM7" s="959"/>
      <c r="BN7" s="959"/>
      <c r="BO7" s="1201"/>
      <c r="BP7" s="1202"/>
      <c r="BQ7" s="295"/>
      <c r="BR7" s="295"/>
      <c r="BS7" s="16"/>
      <c r="BT7" s="16"/>
    </row>
    <row r="8" spans="1:72" ht="15" customHeight="1">
      <c r="B8" s="139" t="s">
        <v>6146</v>
      </c>
      <c r="C8" s="58" t="s">
        <v>4049</v>
      </c>
      <c r="D8" s="114">
        <v>3</v>
      </c>
      <c r="E8" s="123"/>
      <c r="F8" s="17"/>
      <c r="G8" s="98"/>
      <c r="S8" s="940" t="s">
        <v>4609</v>
      </c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R8" s="940"/>
      <c r="AS8" s="940"/>
      <c r="AT8" s="940"/>
      <c r="AU8" s="940"/>
      <c r="AV8" s="940"/>
      <c r="AW8" s="940"/>
      <c r="AX8" s="940"/>
      <c r="AY8" s="940"/>
      <c r="AZ8" s="940"/>
      <c r="BA8" s="940"/>
      <c r="BB8" s="940"/>
      <c r="BC8" s="238"/>
      <c r="BD8" s="173"/>
      <c r="BI8" s="939" t="s">
        <v>3978</v>
      </c>
      <c r="BJ8" s="939"/>
      <c r="BK8" s="939"/>
      <c r="BL8" s="645"/>
      <c r="BM8" s="959"/>
      <c r="BN8" s="959"/>
      <c r="BO8" s="1201"/>
      <c r="BP8" s="1202"/>
      <c r="BQ8" s="295"/>
      <c r="BR8" s="295"/>
      <c r="BS8" s="16"/>
      <c r="BT8" s="16"/>
    </row>
    <row r="9" spans="1:72" ht="15" customHeight="1">
      <c r="B9" s="139" t="s">
        <v>6147</v>
      </c>
      <c r="C9" s="58" t="s">
        <v>5782</v>
      </c>
      <c r="D9" s="58">
        <v>2.75</v>
      </c>
      <c r="E9" s="123"/>
      <c r="F9" s="16"/>
      <c r="G9" s="98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C9" s="140"/>
      <c r="BD9" s="140"/>
      <c r="BE9" s="140"/>
      <c r="BF9" s="140"/>
      <c r="BG9" s="140"/>
      <c r="BI9" s="285"/>
      <c r="BJ9" s="87"/>
      <c r="BK9" s="21"/>
      <c r="BL9" s="21"/>
      <c r="BM9" s="201"/>
      <c r="BO9" s="17"/>
    </row>
    <row r="10" spans="1:72" ht="15" customHeight="1">
      <c r="B10" s="139" t="s">
        <v>6148</v>
      </c>
      <c r="C10" s="58" t="s">
        <v>4050</v>
      </c>
      <c r="D10" s="114">
        <v>2.5</v>
      </c>
      <c r="E10" s="123"/>
      <c r="F10" s="59"/>
      <c r="G10" s="98"/>
      <c r="W10" s="140"/>
      <c r="X10" s="940" t="s">
        <v>4610</v>
      </c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0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I10" s="156"/>
      <c r="BK10" s="17"/>
      <c r="BL10" s="17"/>
      <c r="BM10" s="201"/>
      <c r="BO10" s="17"/>
    </row>
    <row r="11" spans="1:72" ht="15" customHeight="1">
      <c r="B11" s="139" t="s">
        <v>6149</v>
      </c>
      <c r="C11" s="58" t="s">
        <v>4051</v>
      </c>
      <c r="D11" s="58">
        <v>2.25</v>
      </c>
      <c r="E11" s="123"/>
      <c r="F11" s="59"/>
      <c r="G11" s="98"/>
      <c r="V11" s="96"/>
      <c r="W11" s="198"/>
      <c r="X11" s="940"/>
      <c r="Y11" s="940"/>
      <c r="Z11" s="940"/>
      <c r="AA11" s="940"/>
      <c r="AB11" s="940"/>
      <c r="AC11" s="940"/>
      <c r="AD11" s="940"/>
      <c r="AE11" s="940"/>
      <c r="AF11" s="940"/>
      <c r="AG11" s="940"/>
      <c r="AH11" s="940"/>
      <c r="AI11" s="940"/>
      <c r="AJ11" s="940"/>
      <c r="AK11" s="940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940"/>
      <c r="AW11" s="940"/>
      <c r="AX11" s="140"/>
      <c r="AY11" s="140"/>
      <c r="AZ11" s="140"/>
      <c r="BA11" s="140"/>
      <c r="BB11" s="201"/>
      <c r="BC11" s="201"/>
      <c r="BD11" s="198"/>
      <c r="BI11" s="156"/>
      <c r="BK11" s="17"/>
      <c r="BL11" s="17"/>
      <c r="BM11" s="201"/>
      <c r="BO11" s="17"/>
    </row>
    <row r="12" spans="1:72" ht="15" customHeight="1">
      <c r="B12" s="139" t="s">
        <v>6150</v>
      </c>
      <c r="C12" s="58" t="s">
        <v>4052</v>
      </c>
      <c r="D12" s="114">
        <v>2</v>
      </c>
      <c r="E12" s="123"/>
      <c r="F12" s="59"/>
      <c r="G12" s="98"/>
      <c r="V12" s="96"/>
      <c r="W12" s="199"/>
      <c r="X12" s="940" t="s">
        <v>7567</v>
      </c>
      <c r="Y12" s="940"/>
      <c r="Z12" s="940"/>
      <c r="AA12" s="940"/>
      <c r="AB12" s="940"/>
      <c r="AC12" s="940"/>
      <c r="AD12" s="940"/>
      <c r="AE12" s="940"/>
      <c r="AF12" s="940"/>
      <c r="AG12" s="940"/>
      <c r="AH12" s="940"/>
      <c r="AI12" s="940"/>
      <c r="AJ12" s="940"/>
      <c r="AK12" s="940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940"/>
      <c r="AW12" s="940"/>
      <c r="AX12" s="140"/>
      <c r="AY12" s="140"/>
      <c r="AZ12" s="140"/>
      <c r="BA12" s="140"/>
      <c r="BB12" s="201"/>
      <c r="BC12" s="201"/>
      <c r="BD12" s="172"/>
      <c r="BI12" s="156"/>
      <c r="BK12" s="17"/>
      <c r="BL12" s="17"/>
      <c r="BM12" s="173"/>
      <c r="BO12" s="17"/>
    </row>
    <row r="13" spans="1:72" customFormat="1" ht="15" customHeight="1">
      <c r="A13" s="32"/>
      <c r="B13" s="139" t="s">
        <v>5781</v>
      </c>
      <c r="C13" s="58" t="s">
        <v>5014</v>
      </c>
      <c r="D13" s="114">
        <v>0</v>
      </c>
      <c r="E13" s="123"/>
      <c r="F13" s="59"/>
      <c r="G13" s="96"/>
      <c r="H13" s="4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96"/>
      <c r="W13" s="32"/>
      <c r="X13" s="940"/>
      <c r="Y13" s="940"/>
      <c r="Z13" s="940"/>
      <c r="AA13" s="940"/>
      <c r="AB13" s="940"/>
      <c r="AC13" s="940"/>
      <c r="AD13" s="940"/>
      <c r="AE13" s="940"/>
      <c r="AF13" s="940"/>
      <c r="AG13" s="940"/>
      <c r="AH13" s="940"/>
      <c r="AI13" s="940"/>
      <c r="AJ13" s="940"/>
      <c r="AK13" s="940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940"/>
      <c r="AW13" s="940"/>
      <c r="AX13" s="140"/>
      <c r="AY13" s="140"/>
      <c r="AZ13" s="140"/>
      <c r="BA13" s="173"/>
      <c r="BB13" s="173"/>
      <c r="BC13" s="173"/>
      <c r="BD13" s="173"/>
      <c r="BE13" s="13"/>
      <c r="BF13" s="13"/>
      <c r="BG13" s="13"/>
      <c r="BH13" s="130"/>
      <c r="BI13" s="130"/>
      <c r="BJ13" s="39"/>
      <c r="BK13" s="39"/>
      <c r="BL13" s="39"/>
      <c r="BM13" s="173"/>
      <c r="BN13" s="130"/>
      <c r="BO13" s="39"/>
    </row>
    <row r="14" spans="1:72" customFormat="1" ht="15" customHeight="1">
      <c r="A14" s="1"/>
      <c r="B14" s="139"/>
      <c r="C14" s="58" t="s">
        <v>6151</v>
      </c>
      <c r="D14" s="114" t="s">
        <v>6152</v>
      </c>
      <c r="E14" s="176"/>
      <c r="F14" s="17"/>
      <c r="G14" s="96"/>
      <c r="H14" s="4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96"/>
      <c r="W14" s="173"/>
      <c r="X14" s="140"/>
      <c r="Y14" s="140"/>
      <c r="Z14" s="940" t="s">
        <v>1832</v>
      </c>
      <c r="AA14" s="940"/>
      <c r="AB14" s="940"/>
      <c r="AC14" s="940"/>
      <c r="AD14" s="940"/>
      <c r="AE14" s="940"/>
      <c r="AF14" s="940"/>
      <c r="AG14" s="940"/>
      <c r="AH14" s="940"/>
      <c r="AI14" s="940"/>
      <c r="AJ14" s="940"/>
      <c r="AK14" s="940"/>
      <c r="AL14" s="940"/>
      <c r="AM14" s="940"/>
      <c r="AN14" s="940"/>
      <c r="AO14" s="940"/>
      <c r="AP14" s="940"/>
      <c r="AQ14" s="940"/>
      <c r="AR14" s="940"/>
      <c r="AS14" s="940"/>
      <c r="AT14" s="940"/>
      <c r="AU14" s="140"/>
      <c r="AV14" s="140"/>
      <c r="AW14" s="140"/>
      <c r="AX14" s="140"/>
      <c r="AY14" s="140"/>
      <c r="AZ14" s="140"/>
      <c r="BA14" s="173"/>
      <c r="BB14" s="173"/>
      <c r="BC14" s="173"/>
      <c r="BD14" s="173"/>
      <c r="BE14" s="13"/>
      <c r="BF14" s="13"/>
      <c r="BG14" s="13"/>
      <c r="BH14" s="130"/>
      <c r="BI14" s="130"/>
      <c r="BJ14" s="30"/>
      <c r="BK14" s="39"/>
      <c r="BL14" s="39"/>
      <c r="BM14" s="239"/>
      <c r="BN14" s="130"/>
      <c r="BO14" s="39"/>
    </row>
    <row r="15" spans="1:72" customFormat="1" ht="15" customHeight="1">
      <c r="A15" s="28"/>
      <c r="B15" s="139"/>
      <c r="C15" s="58" t="s">
        <v>6153</v>
      </c>
      <c r="D15" s="114" t="s">
        <v>3616</v>
      </c>
      <c r="E15" s="36"/>
      <c r="F15" s="50"/>
      <c r="G15" s="96"/>
      <c r="H15" s="4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96"/>
      <c r="W15" s="32"/>
      <c r="X15" s="32"/>
      <c r="Y15" s="140"/>
      <c r="Z15" s="940"/>
      <c r="AA15" s="940"/>
      <c r="AB15" s="940"/>
      <c r="AC15" s="940"/>
      <c r="AD15" s="940"/>
      <c r="AE15" s="940"/>
      <c r="AF15" s="940"/>
      <c r="AG15" s="940"/>
      <c r="AH15" s="940"/>
      <c r="AI15" s="940"/>
      <c r="AJ15" s="940"/>
      <c r="AK15" s="940"/>
      <c r="AL15" s="940"/>
      <c r="AM15" s="940"/>
      <c r="AN15" s="940"/>
      <c r="AO15" s="940"/>
      <c r="AP15" s="940"/>
      <c r="AQ15" s="940"/>
      <c r="AR15" s="940"/>
      <c r="AS15" s="940"/>
      <c r="AT15" s="940"/>
      <c r="AU15" s="243"/>
      <c r="AV15" s="243"/>
      <c r="AW15" s="243"/>
      <c r="AX15" s="243"/>
      <c r="AY15" s="140"/>
      <c r="AZ15" s="140"/>
      <c r="BA15" s="32"/>
      <c r="BB15" s="239"/>
      <c r="BC15" s="239"/>
      <c r="BD15" s="130"/>
      <c r="BE15" s="130"/>
      <c r="BF15" s="130"/>
      <c r="BG15" s="130"/>
      <c r="BH15" s="156"/>
      <c r="BI15" s="157"/>
      <c r="BJ15" s="30"/>
      <c r="BK15" s="39"/>
      <c r="BL15" s="39"/>
      <c r="BM15" s="239"/>
      <c r="BN15" s="156"/>
      <c r="BO15" s="39"/>
    </row>
    <row r="16" spans="1:72" customFormat="1" ht="15" customHeight="1">
      <c r="A16" s="28"/>
      <c r="B16" s="106" t="s">
        <v>3617</v>
      </c>
      <c r="C16" s="159"/>
      <c r="D16" s="160"/>
      <c r="E16" s="36"/>
      <c r="F16" s="50"/>
      <c r="G16" s="96"/>
      <c r="H16" s="4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96"/>
      <c r="W16" s="30"/>
      <c r="X16" s="30"/>
      <c r="Y16" s="30"/>
      <c r="Z16" s="30"/>
      <c r="AA16" s="1005" t="s">
        <v>5903</v>
      </c>
      <c r="AB16" s="1005"/>
      <c r="AC16" s="1005"/>
      <c r="AD16" s="1005"/>
      <c r="AE16" s="1005"/>
      <c r="AF16" s="1005"/>
      <c r="AG16" s="1005"/>
      <c r="AH16" s="1005"/>
      <c r="AI16" s="1005"/>
      <c r="AJ16" s="1005"/>
      <c r="AK16" s="1005"/>
      <c r="AL16" s="1005"/>
      <c r="AM16" s="1005"/>
      <c r="AN16" s="1005"/>
      <c r="AO16" s="1005"/>
      <c r="AP16" s="1005"/>
      <c r="AQ16" s="1005"/>
      <c r="AR16" s="1005"/>
      <c r="AS16" s="1005"/>
      <c r="AT16" s="243"/>
      <c r="AU16" s="243"/>
      <c r="AV16" s="243"/>
      <c r="AW16" s="243"/>
      <c r="AX16" s="243"/>
      <c r="AY16" s="30"/>
      <c r="AZ16" s="30"/>
      <c r="BA16" s="30"/>
      <c r="BB16" s="239"/>
      <c r="BC16" s="239"/>
      <c r="BD16" s="134"/>
      <c r="BE16" s="154"/>
      <c r="BF16" s="154"/>
      <c r="BG16" s="154"/>
      <c r="BH16" s="30"/>
      <c r="BI16" s="30"/>
      <c r="BJ16" s="30"/>
      <c r="BK16" s="39"/>
      <c r="BL16" s="39"/>
      <c r="BM16" s="239"/>
      <c r="BN16" s="30"/>
      <c r="BO16" s="39"/>
    </row>
    <row r="17" spans="1:72" customFormat="1" ht="15" customHeight="1">
      <c r="A17" s="28"/>
      <c r="B17" s="29" t="s">
        <v>3618</v>
      </c>
      <c r="C17" s="29"/>
      <c r="D17" s="29"/>
      <c r="E17" s="36"/>
      <c r="F17" s="50"/>
      <c r="G17" s="96"/>
      <c r="H17" s="651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6"/>
      <c r="W17" s="30"/>
      <c r="X17" s="30"/>
      <c r="Y17" s="30"/>
      <c r="Z17" s="30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243"/>
      <c r="AU17" s="243"/>
      <c r="AV17" s="243"/>
      <c r="AW17" s="243"/>
      <c r="AX17" s="243"/>
      <c r="AY17" s="30"/>
      <c r="AZ17" s="30"/>
      <c r="BA17" s="30"/>
      <c r="BB17" s="239"/>
      <c r="BC17" s="239"/>
      <c r="BD17" s="30"/>
      <c r="BE17" s="30"/>
      <c r="BF17" s="30"/>
      <c r="BG17" s="30"/>
      <c r="BH17" s="30"/>
      <c r="BI17" s="30"/>
      <c r="BJ17" s="30"/>
      <c r="BK17" s="39"/>
      <c r="BL17" s="39"/>
      <c r="BM17" s="30"/>
      <c r="BN17" s="30"/>
      <c r="BO17" s="39"/>
    </row>
    <row r="18" spans="1:72" customFormat="1" ht="15" customHeight="1">
      <c r="A18" s="28"/>
      <c r="B18" s="29" t="s">
        <v>5995</v>
      </c>
      <c r="C18" s="29"/>
      <c r="D18" s="29"/>
      <c r="E18" s="36"/>
      <c r="F18" s="50"/>
      <c r="G18" s="96"/>
      <c r="H18" s="651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9"/>
      <c r="BL18" s="39"/>
      <c r="BM18" s="30"/>
      <c r="BN18" s="30"/>
      <c r="BO18" s="39"/>
    </row>
    <row r="19" spans="1:72" customFormat="1" ht="15" customHeight="1">
      <c r="A19" s="28"/>
      <c r="B19" s="30"/>
      <c r="C19" s="99"/>
      <c r="D19" s="30"/>
      <c r="E19" s="36"/>
      <c r="F19" s="50"/>
      <c r="G19" s="96"/>
      <c r="H19" s="651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9"/>
      <c r="BL19" s="39"/>
      <c r="BM19" s="30"/>
      <c r="BN19" s="30"/>
      <c r="BO19" s="39"/>
    </row>
    <row r="20" spans="1:72" s="1" customFormat="1" ht="18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2497</v>
      </c>
      <c r="H20" s="942" t="s">
        <v>2498</v>
      </c>
      <c r="I20" s="946" t="s">
        <v>2965</v>
      </c>
      <c r="J20" s="946"/>
      <c r="K20" s="946"/>
      <c r="L20" s="946"/>
      <c r="M20" s="946"/>
      <c r="N20" s="946"/>
      <c r="O20" s="946"/>
      <c r="P20" s="946"/>
      <c r="Q20" s="946"/>
      <c r="R20" s="946"/>
      <c r="S20" s="946"/>
      <c r="T20" s="946"/>
      <c r="U20" s="946"/>
      <c r="V20" s="946"/>
      <c r="W20" s="946"/>
      <c r="X20" s="946"/>
      <c r="Y20" s="946"/>
      <c r="Z20" s="946"/>
      <c r="AA20" s="946"/>
      <c r="AB20" s="946"/>
      <c r="AC20" s="946"/>
      <c r="AD20" s="946"/>
      <c r="AE20" s="946"/>
      <c r="AF20" s="946"/>
      <c r="AG20" s="946"/>
      <c r="AH20" s="946"/>
      <c r="AI20" s="946"/>
      <c r="AJ20" s="946"/>
      <c r="AK20" s="946"/>
      <c r="AL20" s="946"/>
      <c r="AM20" s="946"/>
      <c r="AN20" s="946"/>
      <c r="AO20" s="946"/>
      <c r="AP20" s="946"/>
      <c r="AQ20" s="946"/>
      <c r="AR20" s="946"/>
      <c r="AS20" s="946"/>
      <c r="AT20" s="946"/>
      <c r="AU20" s="946"/>
      <c r="AV20" s="946"/>
      <c r="AW20" s="946"/>
      <c r="AX20" s="946"/>
      <c r="AY20" s="946"/>
      <c r="AZ20" s="946"/>
      <c r="BA20" s="946"/>
      <c r="BB20" s="946"/>
      <c r="BC20" s="946"/>
      <c r="BD20" s="946"/>
      <c r="BE20" s="946"/>
      <c r="BF20" s="946"/>
      <c r="BG20" s="946"/>
      <c r="BH20" s="946"/>
      <c r="BI20" s="946"/>
      <c r="BJ20" s="946"/>
      <c r="BK20" s="946"/>
      <c r="BL20" s="946"/>
      <c r="BM20" s="946"/>
      <c r="BN20" s="946"/>
      <c r="BO20" s="946"/>
      <c r="BP20" s="924" t="s">
        <v>6025</v>
      </c>
      <c r="BQ20" s="924" t="s">
        <v>6026</v>
      </c>
      <c r="BR20" s="924" t="s">
        <v>2658</v>
      </c>
      <c r="BS20" s="924" t="s">
        <v>2063</v>
      </c>
      <c r="BT20" s="949" t="s">
        <v>3157</v>
      </c>
    </row>
    <row r="21" spans="1:72" s="56" customFormat="1" ht="16.5" customHeight="1">
      <c r="A21" s="942"/>
      <c r="B21" s="942"/>
      <c r="C21" s="942"/>
      <c r="D21" s="942"/>
      <c r="E21" s="942"/>
      <c r="F21" s="942"/>
      <c r="G21" s="942"/>
      <c r="H21" s="942"/>
      <c r="I21" s="931" t="s">
        <v>2964</v>
      </c>
      <c r="J21" s="931"/>
      <c r="K21" s="931"/>
      <c r="L21" s="931"/>
      <c r="M21" s="931"/>
      <c r="N21" s="931"/>
      <c r="O21" s="931"/>
      <c r="P21" s="931"/>
      <c r="Q21" s="931"/>
      <c r="R21" s="931"/>
      <c r="S21" s="931"/>
      <c r="T21" s="931"/>
      <c r="U21" s="931"/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  <c r="AF21" s="931"/>
      <c r="AG21" s="931"/>
      <c r="AH21" s="931"/>
      <c r="AI21" s="931"/>
      <c r="AJ21" s="931"/>
      <c r="AK21" s="931"/>
      <c r="AL21" s="931"/>
      <c r="AM21" s="931"/>
      <c r="AN21" s="931"/>
      <c r="AO21" s="931"/>
      <c r="AP21" s="931"/>
      <c r="AQ21" s="931"/>
      <c r="AR21" s="931"/>
      <c r="AS21" s="931"/>
      <c r="AT21" s="931"/>
      <c r="AU21" s="931"/>
      <c r="AV21" s="931"/>
      <c r="AW21" s="931"/>
      <c r="AX21" s="931"/>
      <c r="AY21" s="931" t="s">
        <v>2963</v>
      </c>
      <c r="AZ21" s="931"/>
      <c r="BA21" s="931"/>
      <c r="BB21" s="931"/>
      <c r="BC21" s="931"/>
      <c r="BD21" s="931"/>
      <c r="BE21" s="931"/>
      <c r="BF21" s="931"/>
      <c r="BG21" s="931"/>
      <c r="BH21" s="931"/>
      <c r="BI21" s="931"/>
      <c r="BJ21" s="931"/>
      <c r="BK21" s="931"/>
      <c r="BL21" s="931"/>
      <c r="BM21" s="931"/>
      <c r="BN21" s="931"/>
      <c r="BO21" s="931"/>
      <c r="BP21" s="924"/>
      <c r="BQ21" s="924"/>
      <c r="BR21" s="924"/>
      <c r="BS21" s="924"/>
      <c r="BT21" s="949"/>
    </row>
    <row r="22" spans="1:72" s="56" customFormat="1" ht="18" customHeight="1">
      <c r="A22" s="942"/>
      <c r="B22" s="942"/>
      <c r="C22" s="942"/>
      <c r="D22" s="942"/>
      <c r="E22" s="942"/>
      <c r="F22" s="942"/>
      <c r="G22" s="942"/>
      <c r="H22" s="942"/>
      <c r="I22" s="935" t="s">
        <v>3158</v>
      </c>
      <c r="J22" s="935"/>
      <c r="K22" s="935"/>
      <c r="L22" s="935"/>
      <c r="M22" s="935"/>
      <c r="N22" s="935"/>
      <c r="O22" s="935"/>
      <c r="P22" s="935"/>
      <c r="Q22" s="935"/>
      <c r="R22" s="935"/>
      <c r="S22" s="935"/>
      <c r="T22" s="935"/>
      <c r="U22" s="935"/>
      <c r="V22" s="935"/>
      <c r="W22" s="935"/>
      <c r="X22" s="935" t="s">
        <v>6597</v>
      </c>
      <c r="Y22" s="935"/>
      <c r="Z22" s="935"/>
      <c r="AA22" s="935"/>
      <c r="AB22" s="935"/>
      <c r="AC22" s="954"/>
      <c r="AD22" s="954"/>
      <c r="AE22" s="954"/>
      <c r="AF22" s="955"/>
      <c r="AG22" s="947" t="s">
        <v>3599</v>
      </c>
      <c r="AH22" s="948"/>
      <c r="AI22" s="948"/>
      <c r="AJ22" s="948"/>
      <c r="AK22" s="948"/>
      <c r="AL22" s="948"/>
      <c r="AM22" s="948"/>
      <c r="AN22" s="948"/>
      <c r="AO22" s="948"/>
      <c r="AP22" s="948"/>
      <c r="AQ22" s="948"/>
      <c r="AR22" s="948"/>
      <c r="AS22" s="948"/>
      <c r="AT22" s="948"/>
      <c r="AU22" s="948"/>
      <c r="AV22" s="948"/>
      <c r="AW22" s="948"/>
      <c r="AX22" s="953"/>
      <c r="AY22" s="947" t="s">
        <v>811</v>
      </c>
      <c r="AZ22" s="948"/>
      <c r="BA22" s="948"/>
      <c r="BB22" s="948"/>
      <c r="BC22" s="948"/>
      <c r="BD22" s="948"/>
      <c r="BE22" s="948"/>
      <c r="BF22" s="948"/>
      <c r="BG22" s="948"/>
      <c r="BH22" s="948"/>
      <c r="BI22" s="948"/>
      <c r="BJ22" s="947" t="s">
        <v>2064</v>
      </c>
      <c r="BK22" s="948"/>
      <c r="BL22" s="948"/>
      <c r="BM22" s="948"/>
      <c r="BN22" s="948"/>
      <c r="BO22" s="953"/>
      <c r="BP22" s="924"/>
      <c r="BQ22" s="924" t="s">
        <v>6027</v>
      </c>
      <c r="BR22" s="924"/>
      <c r="BS22" s="924"/>
      <c r="BT22" s="949"/>
    </row>
    <row r="23" spans="1:72" s="57" customFormat="1" ht="30.75" customHeight="1">
      <c r="A23" s="942"/>
      <c r="B23" s="942"/>
      <c r="C23" s="942"/>
      <c r="D23" s="942"/>
      <c r="E23" s="942"/>
      <c r="F23" s="942"/>
      <c r="G23" s="942"/>
      <c r="H23" s="942"/>
      <c r="I23" s="924" t="s">
        <v>652</v>
      </c>
      <c r="J23" s="924"/>
      <c r="K23" s="924"/>
      <c r="L23" s="924"/>
      <c r="M23" s="924"/>
      <c r="N23" s="924" t="s">
        <v>653</v>
      </c>
      <c r="O23" s="924"/>
      <c r="P23" s="924"/>
      <c r="Q23" s="924"/>
      <c r="R23" s="924"/>
      <c r="S23" s="924" t="s">
        <v>654</v>
      </c>
      <c r="T23" s="924"/>
      <c r="U23" s="924"/>
      <c r="V23" s="924"/>
      <c r="W23" s="924"/>
      <c r="X23" s="924" t="s">
        <v>3621</v>
      </c>
      <c r="Y23" s="924"/>
      <c r="Z23" s="924"/>
      <c r="AA23" s="924"/>
      <c r="AB23" s="924"/>
      <c r="AC23" s="928"/>
      <c r="AD23" s="929"/>
      <c r="AE23" s="929"/>
      <c r="AF23" s="930"/>
      <c r="AG23" s="924" t="s">
        <v>1872</v>
      </c>
      <c r="AH23" s="924"/>
      <c r="AI23" s="924"/>
      <c r="AJ23" s="924"/>
      <c r="AK23" s="924"/>
      <c r="AL23" s="924"/>
      <c r="AM23" s="924" t="s">
        <v>2542</v>
      </c>
      <c r="AN23" s="924"/>
      <c r="AO23" s="924"/>
      <c r="AP23" s="924"/>
      <c r="AQ23" s="924"/>
      <c r="AR23" s="924"/>
      <c r="AS23" s="924" t="s">
        <v>5730</v>
      </c>
      <c r="AT23" s="924"/>
      <c r="AU23" s="924"/>
      <c r="AV23" s="924"/>
      <c r="AW23" s="924"/>
      <c r="AX23" s="924"/>
      <c r="AY23" s="957" t="s">
        <v>5731</v>
      </c>
      <c r="AZ23" s="926"/>
      <c r="BA23" s="926"/>
      <c r="BB23" s="926"/>
      <c r="BC23" s="927"/>
      <c r="BD23" s="925" t="s">
        <v>4039</v>
      </c>
      <c r="BE23" s="926"/>
      <c r="BF23" s="926"/>
      <c r="BG23" s="926"/>
      <c r="BH23" s="926"/>
      <c r="BI23" s="927"/>
      <c r="BJ23" s="957" t="s">
        <v>3620</v>
      </c>
      <c r="BK23" s="926"/>
      <c r="BL23" s="926"/>
      <c r="BM23" s="926"/>
      <c r="BN23" s="926"/>
      <c r="BO23" s="927"/>
      <c r="BP23" s="924"/>
      <c r="BQ23" s="924"/>
      <c r="BR23" s="924"/>
      <c r="BS23" s="924"/>
      <c r="BT23" s="949"/>
    </row>
    <row r="24" spans="1:72" s="56" customFormat="1" ht="49.5" customHeight="1">
      <c r="A24" s="942"/>
      <c r="B24" s="942"/>
      <c r="C24" s="942"/>
      <c r="D24" s="942"/>
      <c r="E24" s="942"/>
      <c r="F24" s="942"/>
      <c r="G24" s="942"/>
      <c r="H24" s="942"/>
      <c r="I24" s="931" t="s">
        <v>1874</v>
      </c>
      <c r="J24" s="931"/>
      <c r="K24" s="931"/>
      <c r="L24" s="931"/>
      <c r="M24" s="931"/>
      <c r="N24" s="931" t="s">
        <v>3449</v>
      </c>
      <c r="O24" s="931"/>
      <c r="P24" s="931"/>
      <c r="Q24" s="931"/>
      <c r="R24" s="931"/>
      <c r="S24" s="931" t="s">
        <v>1875</v>
      </c>
      <c r="T24" s="931"/>
      <c r="U24" s="931"/>
      <c r="V24" s="931"/>
      <c r="W24" s="931"/>
      <c r="X24" s="931" t="s">
        <v>1876</v>
      </c>
      <c r="Y24" s="931"/>
      <c r="Z24" s="931"/>
      <c r="AA24" s="931"/>
      <c r="AB24" s="931"/>
      <c r="AC24" s="931" t="s">
        <v>5737</v>
      </c>
      <c r="AD24" s="931"/>
      <c r="AE24" s="931"/>
      <c r="AF24" s="931"/>
      <c r="AG24" s="931" t="s">
        <v>3596</v>
      </c>
      <c r="AH24" s="931"/>
      <c r="AI24" s="931"/>
      <c r="AJ24" s="931"/>
      <c r="AK24" s="931"/>
      <c r="AL24" s="931"/>
      <c r="AM24" s="931" t="s">
        <v>1877</v>
      </c>
      <c r="AN24" s="931"/>
      <c r="AO24" s="931"/>
      <c r="AP24" s="931"/>
      <c r="AQ24" s="931"/>
      <c r="AR24" s="931"/>
      <c r="AS24" s="931" t="s">
        <v>1668</v>
      </c>
      <c r="AT24" s="931"/>
      <c r="AU24" s="931"/>
      <c r="AV24" s="931"/>
      <c r="AW24" s="931"/>
      <c r="AX24" s="931"/>
      <c r="AY24" s="932" t="s">
        <v>646</v>
      </c>
      <c r="AZ24" s="933"/>
      <c r="BA24" s="933"/>
      <c r="BB24" s="933"/>
      <c r="BC24" s="934"/>
      <c r="BD24" s="932" t="s">
        <v>648</v>
      </c>
      <c r="BE24" s="933"/>
      <c r="BF24" s="933"/>
      <c r="BG24" s="933"/>
      <c r="BH24" s="933"/>
      <c r="BI24" s="934"/>
      <c r="BJ24" s="932" t="s">
        <v>4114</v>
      </c>
      <c r="BK24" s="944"/>
      <c r="BL24" s="944"/>
      <c r="BM24" s="944"/>
      <c r="BN24" s="944"/>
      <c r="BO24" s="945"/>
      <c r="BP24" s="924"/>
      <c r="BQ24" s="366"/>
      <c r="BR24" s="924"/>
      <c r="BS24" s="924"/>
      <c r="BT24" s="949"/>
    </row>
    <row r="25" spans="1:72" s="56" customFormat="1" ht="14.25" customHeight="1">
      <c r="A25" s="942"/>
      <c r="B25" s="942"/>
      <c r="C25" s="942"/>
      <c r="D25" s="942"/>
      <c r="E25" s="942"/>
      <c r="F25" s="942"/>
      <c r="G25" s="942"/>
      <c r="H25" s="942"/>
      <c r="I25" s="924" t="s">
        <v>3610</v>
      </c>
      <c r="J25" s="924"/>
      <c r="K25" s="924"/>
      <c r="L25" s="924"/>
      <c r="M25" s="924"/>
      <c r="N25" s="924" t="s">
        <v>3610</v>
      </c>
      <c r="O25" s="924"/>
      <c r="P25" s="924"/>
      <c r="Q25" s="924"/>
      <c r="R25" s="924"/>
      <c r="S25" s="924" t="s">
        <v>3610</v>
      </c>
      <c r="T25" s="924"/>
      <c r="U25" s="924"/>
      <c r="V25" s="924"/>
      <c r="W25" s="924"/>
      <c r="X25" s="924" t="s">
        <v>1836</v>
      </c>
      <c r="Y25" s="924"/>
      <c r="Z25" s="924"/>
      <c r="AA25" s="924"/>
      <c r="AB25" s="924"/>
      <c r="AC25" s="928" t="s">
        <v>3609</v>
      </c>
      <c r="AD25" s="929"/>
      <c r="AE25" s="929"/>
      <c r="AF25" s="930"/>
      <c r="AG25" s="924" t="s">
        <v>3307</v>
      </c>
      <c r="AH25" s="924"/>
      <c r="AI25" s="924"/>
      <c r="AJ25" s="924"/>
      <c r="AK25" s="924"/>
      <c r="AL25" s="924"/>
      <c r="AM25" s="924" t="s">
        <v>3307</v>
      </c>
      <c r="AN25" s="924"/>
      <c r="AO25" s="924"/>
      <c r="AP25" s="924"/>
      <c r="AQ25" s="924"/>
      <c r="AR25" s="924"/>
      <c r="AS25" s="924" t="s">
        <v>3307</v>
      </c>
      <c r="AT25" s="924"/>
      <c r="AU25" s="924"/>
      <c r="AV25" s="924"/>
      <c r="AW25" s="924"/>
      <c r="AX25" s="924"/>
      <c r="AY25" s="924" t="s">
        <v>3610</v>
      </c>
      <c r="AZ25" s="924"/>
      <c r="BA25" s="924"/>
      <c r="BB25" s="924"/>
      <c r="BC25" s="924"/>
      <c r="BD25" s="924" t="s">
        <v>3307</v>
      </c>
      <c r="BE25" s="924"/>
      <c r="BF25" s="924"/>
      <c r="BG25" s="924"/>
      <c r="BH25" s="924"/>
      <c r="BI25" s="924"/>
      <c r="BJ25" s="924" t="s">
        <v>3307</v>
      </c>
      <c r="BK25" s="924"/>
      <c r="BL25" s="924"/>
      <c r="BM25" s="924"/>
      <c r="BN25" s="924"/>
      <c r="BO25" s="924"/>
      <c r="BP25" s="924"/>
      <c r="BQ25" s="950" t="s">
        <v>3619</v>
      </c>
      <c r="BR25" s="924"/>
      <c r="BS25" s="924"/>
      <c r="BT25" s="949"/>
    </row>
    <row r="26" spans="1:72" s="56" customFormat="1" ht="71.25" customHeight="1">
      <c r="A26" s="943"/>
      <c r="B26" s="943"/>
      <c r="C26" s="943"/>
      <c r="D26" s="943"/>
      <c r="E26" s="943"/>
      <c r="F26" s="943"/>
      <c r="G26" s="943"/>
      <c r="H26" s="943"/>
      <c r="I26" s="83" t="s">
        <v>2682</v>
      </c>
      <c r="J26" s="67" t="s">
        <v>1493</v>
      </c>
      <c r="K26" s="67" t="s">
        <v>6028</v>
      </c>
      <c r="L26" s="128" t="s">
        <v>4045</v>
      </c>
      <c r="M26" s="128" t="s">
        <v>2252</v>
      </c>
      <c r="N26" s="67" t="s">
        <v>2682</v>
      </c>
      <c r="O26" s="67" t="s">
        <v>1493</v>
      </c>
      <c r="P26" s="67" t="s">
        <v>6028</v>
      </c>
      <c r="Q26" s="128" t="s">
        <v>4045</v>
      </c>
      <c r="R26" s="128" t="s">
        <v>2252</v>
      </c>
      <c r="S26" s="67" t="s">
        <v>2682</v>
      </c>
      <c r="T26" s="67" t="s">
        <v>1493</v>
      </c>
      <c r="U26" s="67" t="s">
        <v>6028</v>
      </c>
      <c r="V26" s="128" t="s">
        <v>4045</v>
      </c>
      <c r="W26" s="128" t="s">
        <v>2252</v>
      </c>
      <c r="X26" s="67" t="s">
        <v>2682</v>
      </c>
      <c r="Y26" s="67" t="s">
        <v>1493</v>
      </c>
      <c r="Z26" s="67" t="s">
        <v>6028</v>
      </c>
      <c r="AA26" s="128" t="s">
        <v>4045</v>
      </c>
      <c r="AB26" s="128" t="s">
        <v>2252</v>
      </c>
      <c r="AC26" s="67" t="s">
        <v>4038</v>
      </c>
      <c r="AD26" s="67" t="s">
        <v>6028</v>
      </c>
      <c r="AE26" s="128" t="s">
        <v>4045</v>
      </c>
      <c r="AF26" s="128" t="s">
        <v>2252</v>
      </c>
      <c r="AG26" s="67" t="s">
        <v>3597</v>
      </c>
      <c r="AH26" s="67" t="s">
        <v>3598</v>
      </c>
      <c r="AI26" s="67" t="s">
        <v>1873</v>
      </c>
      <c r="AJ26" s="67" t="s">
        <v>5007</v>
      </c>
      <c r="AK26" s="128" t="s">
        <v>4045</v>
      </c>
      <c r="AL26" s="128" t="s">
        <v>2252</v>
      </c>
      <c r="AM26" s="67" t="s">
        <v>2682</v>
      </c>
      <c r="AN26" s="67" t="s">
        <v>1493</v>
      </c>
      <c r="AO26" s="67" t="s">
        <v>6028</v>
      </c>
      <c r="AP26" s="67" t="s">
        <v>5007</v>
      </c>
      <c r="AQ26" s="128" t="s">
        <v>4045</v>
      </c>
      <c r="AR26" s="128" t="s">
        <v>2252</v>
      </c>
      <c r="AS26" s="67" t="s">
        <v>2682</v>
      </c>
      <c r="AT26" s="67" t="s">
        <v>1493</v>
      </c>
      <c r="AU26" s="67" t="s">
        <v>6028</v>
      </c>
      <c r="AV26" s="67" t="s">
        <v>5007</v>
      </c>
      <c r="AW26" s="128" t="s">
        <v>4045</v>
      </c>
      <c r="AX26" s="128" t="s">
        <v>2252</v>
      </c>
      <c r="AY26" s="67" t="s">
        <v>2682</v>
      </c>
      <c r="AZ26" s="67" t="s">
        <v>1493</v>
      </c>
      <c r="BA26" s="67" t="s">
        <v>6028</v>
      </c>
      <c r="BB26" s="128" t="s">
        <v>4045</v>
      </c>
      <c r="BC26" s="128" t="s">
        <v>2252</v>
      </c>
      <c r="BD26" s="67" t="s">
        <v>641</v>
      </c>
      <c r="BE26" s="67" t="s">
        <v>642</v>
      </c>
      <c r="BF26" s="67" t="s">
        <v>1873</v>
      </c>
      <c r="BG26" s="67" t="s">
        <v>5007</v>
      </c>
      <c r="BH26" s="128" t="s">
        <v>4045</v>
      </c>
      <c r="BI26" s="128" t="s">
        <v>2252</v>
      </c>
      <c r="BJ26" s="67" t="s">
        <v>2682</v>
      </c>
      <c r="BK26" s="67" t="s">
        <v>1493</v>
      </c>
      <c r="BL26" s="67" t="s">
        <v>6028</v>
      </c>
      <c r="BM26" s="67" t="s">
        <v>5007</v>
      </c>
      <c r="BN26" s="128" t="s">
        <v>4045</v>
      </c>
      <c r="BO26" s="128" t="s">
        <v>2252</v>
      </c>
      <c r="BP26" s="924"/>
      <c r="BQ26" s="951"/>
      <c r="BR26" s="924"/>
      <c r="BS26" s="924"/>
      <c r="BT26" s="949"/>
    </row>
    <row r="27" spans="1:72" s="7" customFormat="1" ht="39.75" customHeight="1">
      <c r="A27" s="128" t="s">
        <v>2460</v>
      </c>
      <c r="B27" s="254" t="s">
        <v>3386</v>
      </c>
      <c r="C27" s="128" t="s">
        <v>7400</v>
      </c>
      <c r="D27" s="128">
        <v>93</v>
      </c>
      <c r="E27" s="128">
        <v>4708</v>
      </c>
      <c r="F27" s="254" t="s">
        <v>3275</v>
      </c>
      <c r="G27" s="128">
        <v>103</v>
      </c>
      <c r="H27" s="128"/>
      <c r="I27" s="118"/>
      <c r="J27" s="104"/>
      <c r="K27" s="118"/>
      <c r="L27" s="118"/>
      <c r="M27" s="118"/>
      <c r="N27" s="104"/>
      <c r="O27" s="118"/>
      <c r="P27" s="118"/>
      <c r="Q27" s="118"/>
      <c r="R27" s="104"/>
      <c r="S27" s="104"/>
      <c r="T27" s="118"/>
      <c r="U27" s="118"/>
      <c r="V27" s="118"/>
      <c r="W27" s="104"/>
      <c r="X27" s="118"/>
      <c r="Y27" s="104"/>
      <c r="Z27" s="118"/>
      <c r="AA27" s="118"/>
      <c r="AB27" s="118"/>
      <c r="AC27" s="118"/>
      <c r="AD27" s="118"/>
      <c r="AE27" s="118"/>
      <c r="AF27" s="118"/>
      <c r="AG27" s="104"/>
      <c r="AH27" s="118"/>
      <c r="AI27" s="118"/>
      <c r="AJ27" s="118"/>
      <c r="AK27" s="118"/>
      <c r="AL27" s="104"/>
      <c r="AM27" s="104"/>
      <c r="AN27" s="118"/>
      <c r="AO27" s="118"/>
      <c r="AP27" s="118"/>
      <c r="AQ27" s="118"/>
      <c r="AR27" s="104"/>
      <c r="AS27" s="104"/>
      <c r="AT27" s="104"/>
      <c r="AU27" s="104"/>
      <c r="AV27" s="118"/>
      <c r="AW27" s="118"/>
      <c r="AX27" s="104"/>
      <c r="AY27" s="118"/>
      <c r="AZ27" s="104"/>
      <c r="BA27" s="118"/>
      <c r="BB27" s="104"/>
      <c r="BC27" s="118"/>
      <c r="BD27" s="104"/>
      <c r="BE27" s="118"/>
      <c r="BF27" s="118"/>
      <c r="BG27" s="118"/>
      <c r="BH27" s="104"/>
      <c r="BI27" s="104"/>
      <c r="BJ27" s="233"/>
      <c r="BK27" s="233"/>
      <c r="BL27" s="233"/>
      <c r="BM27" s="118"/>
      <c r="BN27" s="104"/>
      <c r="BO27" s="233"/>
      <c r="BP27" s="233"/>
      <c r="BQ27" s="233"/>
      <c r="BR27" s="233"/>
      <c r="BS27" s="128">
        <v>4708</v>
      </c>
      <c r="BT27" s="233"/>
    </row>
    <row r="28" spans="1:72" s="7" customFormat="1" ht="39.75" customHeight="1">
      <c r="A28" s="128" t="s">
        <v>5002</v>
      </c>
      <c r="B28" s="254" t="s">
        <v>5098</v>
      </c>
      <c r="C28" s="128" t="s">
        <v>674</v>
      </c>
      <c r="D28" s="128">
        <v>13</v>
      </c>
      <c r="E28" s="128">
        <v>4716</v>
      </c>
      <c r="F28" s="254" t="s">
        <v>2885</v>
      </c>
      <c r="G28" s="128"/>
      <c r="H28" s="128" t="s">
        <v>3310</v>
      </c>
      <c r="I28" s="118"/>
      <c r="J28" s="104"/>
      <c r="K28" s="118"/>
      <c r="L28" s="118"/>
      <c r="M28" s="118"/>
      <c r="N28" s="104"/>
      <c r="O28" s="118"/>
      <c r="P28" s="118"/>
      <c r="Q28" s="118"/>
      <c r="R28" s="104"/>
      <c r="S28" s="104"/>
      <c r="T28" s="118"/>
      <c r="U28" s="118"/>
      <c r="V28" s="118"/>
      <c r="W28" s="104"/>
      <c r="X28" s="118"/>
      <c r="Y28" s="104"/>
      <c r="Z28" s="118"/>
      <c r="AA28" s="118"/>
      <c r="AB28" s="118"/>
      <c r="AC28" s="118"/>
      <c r="AD28" s="118"/>
      <c r="AE28" s="118"/>
      <c r="AF28" s="118"/>
      <c r="AG28" s="104"/>
      <c r="AH28" s="118"/>
      <c r="AI28" s="118"/>
      <c r="AJ28" s="118"/>
      <c r="AK28" s="118"/>
      <c r="AL28" s="104"/>
      <c r="AM28" s="104"/>
      <c r="AN28" s="118"/>
      <c r="AO28" s="118"/>
      <c r="AP28" s="118"/>
      <c r="AQ28" s="118"/>
      <c r="AR28" s="104"/>
      <c r="AS28" s="118"/>
      <c r="AT28" s="104"/>
      <c r="AU28" s="104"/>
      <c r="AV28" s="118"/>
      <c r="AW28" s="118"/>
      <c r="AX28" s="118"/>
      <c r="AY28" s="118"/>
      <c r="AZ28" s="104"/>
      <c r="BA28" s="118"/>
      <c r="BB28" s="104"/>
      <c r="BC28" s="118"/>
      <c r="BD28" s="104"/>
      <c r="BE28" s="118"/>
      <c r="BF28" s="118"/>
      <c r="BG28" s="118"/>
      <c r="BH28" s="104"/>
      <c r="BI28" s="104"/>
      <c r="BJ28" s="233"/>
      <c r="BK28" s="233"/>
      <c r="BL28" s="233"/>
      <c r="BM28" s="118"/>
      <c r="BN28" s="104"/>
      <c r="BO28" s="233"/>
      <c r="BP28" s="233"/>
      <c r="BQ28" s="233"/>
      <c r="BR28" s="233"/>
      <c r="BS28" s="128">
        <v>4716</v>
      </c>
      <c r="BT28" s="233"/>
    </row>
    <row r="29" spans="1:72" s="7" customFormat="1" ht="39.75" customHeight="1">
      <c r="A29" s="128" t="s">
        <v>674</v>
      </c>
      <c r="B29" s="254" t="s">
        <v>2484</v>
      </c>
      <c r="C29" s="128" t="s">
        <v>674</v>
      </c>
      <c r="D29" s="128">
        <v>113</v>
      </c>
      <c r="E29" s="128">
        <v>4727</v>
      </c>
      <c r="F29" s="254" t="s">
        <v>2886</v>
      </c>
      <c r="G29" s="128">
        <v>103</v>
      </c>
      <c r="H29" s="128"/>
      <c r="I29" s="116"/>
      <c r="J29" s="104"/>
      <c r="K29" s="116"/>
      <c r="L29" s="116"/>
      <c r="M29" s="116"/>
      <c r="N29" s="104"/>
      <c r="O29" s="116"/>
      <c r="P29" s="116"/>
      <c r="Q29" s="116"/>
      <c r="R29" s="104"/>
      <c r="S29" s="104"/>
      <c r="T29" s="116"/>
      <c r="U29" s="116"/>
      <c r="V29" s="116"/>
      <c r="W29" s="104"/>
      <c r="X29" s="116"/>
      <c r="Y29" s="104"/>
      <c r="Z29" s="116"/>
      <c r="AA29" s="116"/>
      <c r="AB29" s="116"/>
      <c r="AC29" s="116"/>
      <c r="AD29" s="116"/>
      <c r="AE29" s="116"/>
      <c r="AF29" s="116"/>
      <c r="AG29" s="104"/>
      <c r="AH29" s="116"/>
      <c r="AI29" s="116"/>
      <c r="AJ29" s="116"/>
      <c r="AK29" s="116"/>
      <c r="AL29" s="104"/>
      <c r="AM29" s="104"/>
      <c r="AN29" s="116"/>
      <c r="AO29" s="116"/>
      <c r="AP29" s="116"/>
      <c r="AQ29" s="116"/>
      <c r="AR29" s="104"/>
      <c r="AS29" s="116"/>
      <c r="AT29" s="104"/>
      <c r="AU29" s="104"/>
      <c r="AV29" s="116"/>
      <c r="AW29" s="116"/>
      <c r="AX29" s="116"/>
      <c r="AY29" s="116"/>
      <c r="AZ29" s="104"/>
      <c r="BA29" s="116"/>
      <c r="BB29" s="104"/>
      <c r="BC29" s="116"/>
      <c r="BD29" s="104"/>
      <c r="BE29" s="116"/>
      <c r="BF29" s="116"/>
      <c r="BG29" s="116"/>
      <c r="BH29" s="104"/>
      <c r="BI29" s="104"/>
      <c r="BJ29" s="233"/>
      <c r="BK29" s="233"/>
      <c r="BL29" s="233"/>
      <c r="BM29" s="116"/>
      <c r="BN29" s="104"/>
      <c r="BO29" s="233"/>
      <c r="BP29" s="233"/>
      <c r="BQ29" s="233"/>
      <c r="BR29" s="233"/>
      <c r="BS29" s="128">
        <v>4727</v>
      </c>
      <c r="BT29" s="233"/>
    </row>
    <row r="30" spans="1:72" s="7" customFormat="1" ht="39.75" customHeight="1">
      <c r="A30" s="128" t="s">
        <v>674</v>
      </c>
      <c r="B30" s="254" t="s">
        <v>5099</v>
      </c>
      <c r="C30" s="128" t="s">
        <v>674</v>
      </c>
      <c r="D30" s="128">
        <v>423</v>
      </c>
      <c r="E30" s="128">
        <v>4732</v>
      </c>
      <c r="F30" s="254" t="s">
        <v>728</v>
      </c>
      <c r="G30" s="128"/>
      <c r="H30" s="128" t="s">
        <v>3135</v>
      </c>
      <c r="I30" s="116"/>
      <c r="J30" s="104"/>
      <c r="K30" s="116"/>
      <c r="L30" s="116"/>
      <c r="M30" s="116"/>
      <c r="N30" s="104"/>
      <c r="O30" s="116"/>
      <c r="P30" s="116"/>
      <c r="Q30" s="116"/>
      <c r="R30" s="104"/>
      <c r="S30" s="104"/>
      <c r="T30" s="116"/>
      <c r="U30" s="116"/>
      <c r="V30" s="116"/>
      <c r="W30" s="104"/>
      <c r="X30" s="116"/>
      <c r="Y30" s="104"/>
      <c r="Z30" s="116"/>
      <c r="AA30" s="116"/>
      <c r="AB30" s="116"/>
      <c r="AC30" s="116"/>
      <c r="AD30" s="116"/>
      <c r="AE30" s="116"/>
      <c r="AF30" s="116"/>
      <c r="AG30" s="104"/>
      <c r="AH30" s="116"/>
      <c r="AI30" s="116"/>
      <c r="AJ30" s="116"/>
      <c r="AK30" s="116"/>
      <c r="AL30" s="104"/>
      <c r="AM30" s="104"/>
      <c r="AN30" s="116"/>
      <c r="AO30" s="116"/>
      <c r="AP30" s="116"/>
      <c r="AQ30" s="116"/>
      <c r="AR30" s="104"/>
      <c r="AS30" s="116"/>
      <c r="AT30" s="104"/>
      <c r="AU30" s="104"/>
      <c r="AV30" s="116"/>
      <c r="AW30" s="116"/>
      <c r="AX30" s="116"/>
      <c r="AY30" s="116"/>
      <c r="AZ30" s="104"/>
      <c r="BA30" s="116"/>
      <c r="BB30" s="104"/>
      <c r="BC30" s="116"/>
      <c r="BD30" s="104"/>
      <c r="BE30" s="116"/>
      <c r="BF30" s="116"/>
      <c r="BG30" s="116"/>
      <c r="BH30" s="104"/>
      <c r="BI30" s="104"/>
      <c r="BJ30" s="233"/>
      <c r="BK30" s="233"/>
      <c r="BL30" s="233"/>
      <c r="BM30" s="116"/>
      <c r="BN30" s="104"/>
      <c r="BO30" s="233"/>
      <c r="BP30" s="233"/>
      <c r="BQ30" s="233"/>
      <c r="BR30" s="233"/>
      <c r="BS30" s="128">
        <v>4732</v>
      </c>
      <c r="BT30" s="233"/>
    </row>
    <row r="31" spans="1:72" s="7" customFormat="1" ht="39.75" customHeight="1">
      <c r="A31" s="128" t="s">
        <v>4059</v>
      </c>
      <c r="B31" s="254" t="s">
        <v>2276</v>
      </c>
      <c r="C31" s="128" t="s">
        <v>674</v>
      </c>
      <c r="D31" s="128">
        <v>39</v>
      </c>
      <c r="E31" s="128">
        <v>4734</v>
      </c>
      <c r="F31" s="254" t="s">
        <v>2887</v>
      </c>
      <c r="G31" s="128"/>
      <c r="H31" s="128" t="s">
        <v>1987</v>
      </c>
      <c r="I31" s="116"/>
      <c r="J31" s="117"/>
      <c r="K31" s="116"/>
      <c r="L31" s="116"/>
      <c r="M31" s="116"/>
      <c r="N31" s="104"/>
      <c r="O31" s="116"/>
      <c r="P31" s="116"/>
      <c r="Q31" s="116"/>
      <c r="R31" s="104"/>
      <c r="S31" s="104"/>
      <c r="T31" s="116"/>
      <c r="U31" s="116"/>
      <c r="V31" s="116"/>
      <c r="W31" s="104"/>
      <c r="X31" s="116"/>
      <c r="Y31" s="104"/>
      <c r="Z31" s="116"/>
      <c r="AA31" s="116"/>
      <c r="AB31" s="116"/>
      <c r="AC31" s="116"/>
      <c r="AD31" s="116"/>
      <c r="AE31" s="116"/>
      <c r="AF31" s="116"/>
      <c r="AG31" s="104"/>
      <c r="AH31" s="116"/>
      <c r="AI31" s="116"/>
      <c r="AJ31" s="116"/>
      <c r="AK31" s="116"/>
      <c r="AL31" s="104"/>
      <c r="AM31" s="104"/>
      <c r="AN31" s="116"/>
      <c r="AO31" s="116"/>
      <c r="AP31" s="116"/>
      <c r="AQ31" s="116"/>
      <c r="AR31" s="104"/>
      <c r="AS31" s="104"/>
      <c r="AT31" s="104"/>
      <c r="AU31" s="104"/>
      <c r="AV31" s="116"/>
      <c r="AW31" s="116"/>
      <c r="AX31" s="104"/>
      <c r="AY31" s="116"/>
      <c r="AZ31" s="104"/>
      <c r="BA31" s="116"/>
      <c r="BB31" s="104"/>
      <c r="BC31" s="116"/>
      <c r="BD31" s="104"/>
      <c r="BE31" s="116"/>
      <c r="BF31" s="116"/>
      <c r="BG31" s="116"/>
      <c r="BH31" s="104"/>
      <c r="BI31" s="104"/>
      <c r="BJ31" s="233"/>
      <c r="BK31" s="233"/>
      <c r="BL31" s="233"/>
      <c r="BM31" s="116"/>
      <c r="BN31" s="104"/>
      <c r="BO31" s="233"/>
      <c r="BP31" s="233"/>
      <c r="BQ31" s="233"/>
      <c r="BR31" s="233"/>
      <c r="BS31" s="128">
        <v>4734</v>
      </c>
      <c r="BT31" s="233"/>
    </row>
    <row r="32" spans="1:72" s="7" customFormat="1" ht="39.75" customHeight="1">
      <c r="A32" s="128" t="s">
        <v>674</v>
      </c>
      <c r="B32" s="254" t="s">
        <v>2277</v>
      </c>
      <c r="C32" s="128" t="s">
        <v>674</v>
      </c>
      <c r="D32" s="128">
        <v>73</v>
      </c>
      <c r="E32" s="128">
        <v>4737</v>
      </c>
      <c r="F32" s="254" t="s">
        <v>2888</v>
      </c>
      <c r="G32" s="128"/>
      <c r="H32" s="128" t="s">
        <v>536</v>
      </c>
      <c r="I32" s="118"/>
      <c r="J32" s="104"/>
      <c r="K32" s="118"/>
      <c r="L32" s="118"/>
      <c r="M32" s="118"/>
      <c r="N32" s="104"/>
      <c r="O32" s="118"/>
      <c r="P32" s="118"/>
      <c r="Q32" s="118"/>
      <c r="R32" s="104"/>
      <c r="S32" s="104"/>
      <c r="T32" s="118"/>
      <c r="U32" s="118"/>
      <c r="V32" s="118"/>
      <c r="W32" s="104"/>
      <c r="X32" s="118"/>
      <c r="Y32" s="104"/>
      <c r="Z32" s="118"/>
      <c r="AA32" s="118"/>
      <c r="AB32" s="118"/>
      <c r="AC32" s="118"/>
      <c r="AD32" s="118"/>
      <c r="AE32" s="118"/>
      <c r="AF32" s="118"/>
      <c r="AG32" s="104"/>
      <c r="AH32" s="118"/>
      <c r="AI32" s="118"/>
      <c r="AJ32" s="118"/>
      <c r="AK32" s="118"/>
      <c r="AL32" s="104"/>
      <c r="AM32" s="104"/>
      <c r="AN32" s="118"/>
      <c r="AO32" s="118"/>
      <c r="AP32" s="118"/>
      <c r="AQ32" s="118"/>
      <c r="AR32" s="104"/>
      <c r="AS32" s="104"/>
      <c r="AT32" s="104"/>
      <c r="AU32" s="104"/>
      <c r="AV32" s="118"/>
      <c r="AW32" s="118"/>
      <c r="AX32" s="104"/>
      <c r="AY32" s="118"/>
      <c r="AZ32" s="104"/>
      <c r="BA32" s="118"/>
      <c r="BB32" s="104"/>
      <c r="BC32" s="118"/>
      <c r="BD32" s="104"/>
      <c r="BE32" s="118"/>
      <c r="BF32" s="118"/>
      <c r="BG32" s="118"/>
      <c r="BH32" s="104"/>
      <c r="BI32" s="104"/>
      <c r="BJ32" s="233"/>
      <c r="BK32" s="233"/>
      <c r="BL32" s="233"/>
      <c r="BM32" s="118"/>
      <c r="BN32" s="104"/>
      <c r="BO32" s="233"/>
      <c r="BP32" s="233"/>
      <c r="BQ32" s="233"/>
      <c r="BR32" s="233"/>
      <c r="BS32" s="128">
        <v>4737</v>
      </c>
      <c r="BT32" s="233"/>
    </row>
    <row r="33" spans="1:72" s="7" customFormat="1" ht="39.75" customHeight="1">
      <c r="A33" s="128" t="s">
        <v>2255</v>
      </c>
      <c r="B33" s="254" t="s">
        <v>2692</v>
      </c>
      <c r="C33" s="128" t="s">
        <v>674</v>
      </c>
      <c r="D33" s="128">
        <v>42</v>
      </c>
      <c r="E33" s="128">
        <v>4742</v>
      </c>
      <c r="F33" s="254" t="s">
        <v>2889</v>
      </c>
      <c r="G33" s="128">
        <v>103</v>
      </c>
      <c r="H33" s="128" t="s">
        <v>1987</v>
      </c>
      <c r="I33" s="118"/>
      <c r="J33" s="104"/>
      <c r="K33" s="118"/>
      <c r="L33" s="118"/>
      <c r="M33" s="118"/>
      <c r="N33" s="104"/>
      <c r="O33" s="118"/>
      <c r="P33" s="118"/>
      <c r="Q33" s="118"/>
      <c r="R33" s="104"/>
      <c r="S33" s="104"/>
      <c r="T33" s="118"/>
      <c r="U33" s="118"/>
      <c r="V33" s="118"/>
      <c r="W33" s="104"/>
      <c r="X33" s="118"/>
      <c r="Y33" s="104"/>
      <c r="Z33" s="118"/>
      <c r="AA33" s="118"/>
      <c r="AB33" s="118"/>
      <c r="AC33" s="118"/>
      <c r="AD33" s="118"/>
      <c r="AE33" s="118"/>
      <c r="AF33" s="118"/>
      <c r="AG33" s="104"/>
      <c r="AH33" s="118"/>
      <c r="AI33" s="118"/>
      <c r="AJ33" s="118"/>
      <c r="AK33" s="118"/>
      <c r="AL33" s="104"/>
      <c r="AM33" s="104"/>
      <c r="AN33" s="118"/>
      <c r="AO33" s="118"/>
      <c r="AP33" s="118"/>
      <c r="AQ33" s="118"/>
      <c r="AR33" s="104"/>
      <c r="AS33" s="118"/>
      <c r="AT33" s="104"/>
      <c r="AU33" s="104"/>
      <c r="AV33" s="118"/>
      <c r="AW33" s="118"/>
      <c r="AX33" s="118"/>
      <c r="AY33" s="118"/>
      <c r="AZ33" s="104"/>
      <c r="BA33" s="118"/>
      <c r="BB33" s="104"/>
      <c r="BC33" s="118"/>
      <c r="BD33" s="104"/>
      <c r="BE33" s="118"/>
      <c r="BF33" s="118"/>
      <c r="BG33" s="118"/>
      <c r="BH33" s="104"/>
      <c r="BI33" s="104"/>
      <c r="BJ33" s="233"/>
      <c r="BK33" s="233"/>
      <c r="BL33" s="233"/>
      <c r="BM33" s="118"/>
      <c r="BN33" s="104"/>
      <c r="BO33" s="233"/>
      <c r="BP33" s="233"/>
      <c r="BQ33" s="233"/>
      <c r="BR33" s="233"/>
      <c r="BS33" s="128">
        <v>4742</v>
      </c>
      <c r="BT33" s="233"/>
    </row>
    <row r="34" spans="1:72" s="7" customFormat="1" ht="39.75" customHeight="1">
      <c r="A34" s="128" t="s">
        <v>674</v>
      </c>
      <c r="B34" s="254" t="s">
        <v>2693</v>
      </c>
      <c r="C34" s="128" t="s">
        <v>674</v>
      </c>
      <c r="D34" s="128">
        <v>81</v>
      </c>
      <c r="E34" s="128">
        <v>4744</v>
      </c>
      <c r="F34" s="254" t="s">
        <v>2890</v>
      </c>
      <c r="G34" s="128"/>
      <c r="H34" s="128" t="s">
        <v>674</v>
      </c>
      <c r="I34" s="116"/>
      <c r="J34" s="104"/>
      <c r="K34" s="116"/>
      <c r="L34" s="116"/>
      <c r="M34" s="116"/>
      <c r="N34" s="104"/>
      <c r="O34" s="116"/>
      <c r="P34" s="116"/>
      <c r="Q34" s="116"/>
      <c r="R34" s="104"/>
      <c r="S34" s="104"/>
      <c r="T34" s="116"/>
      <c r="U34" s="116"/>
      <c r="V34" s="116"/>
      <c r="W34" s="104"/>
      <c r="X34" s="116"/>
      <c r="Y34" s="104"/>
      <c r="Z34" s="116"/>
      <c r="AA34" s="116"/>
      <c r="AB34" s="116"/>
      <c r="AC34" s="116"/>
      <c r="AD34" s="116"/>
      <c r="AE34" s="116"/>
      <c r="AF34" s="116"/>
      <c r="AG34" s="104"/>
      <c r="AH34" s="116"/>
      <c r="AI34" s="116"/>
      <c r="AJ34" s="116"/>
      <c r="AK34" s="116"/>
      <c r="AL34" s="104"/>
      <c r="AM34" s="104"/>
      <c r="AN34" s="116"/>
      <c r="AO34" s="116"/>
      <c r="AP34" s="116"/>
      <c r="AQ34" s="116"/>
      <c r="AR34" s="104"/>
      <c r="AS34" s="116"/>
      <c r="AT34" s="104"/>
      <c r="AU34" s="104"/>
      <c r="AV34" s="116"/>
      <c r="AW34" s="116"/>
      <c r="AX34" s="116"/>
      <c r="AY34" s="116"/>
      <c r="AZ34" s="104"/>
      <c r="BA34" s="116"/>
      <c r="BB34" s="104"/>
      <c r="BC34" s="116"/>
      <c r="BD34" s="104"/>
      <c r="BE34" s="116"/>
      <c r="BF34" s="116"/>
      <c r="BG34" s="116"/>
      <c r="BH34" s="104"/>
      <c r="BI34" s="104"/>
      <c r="BJ34" s="233"/>
      <c r="BK34" s="233"/>
      <c r="BL34" s="233"/>
      <c r="BM34" s="116"/>
      <c r="BN34" s="104"/>
      <c r="BO34" s="233"/>
      <c r="BP34" s="233"/>
      <c r="BQ34" s="233"/>
      <c r="BR34" s="233"/>
      <c r="BS34" s="128">
        <v>4744</v>
      </c>
      <c r="BT34" s="233"/>
    </row>
    <row r="35" spans="1:72" s="7" customFormat="1" ht="39.75" customHeight="1">
      <c r="A35" s="128" t="s">
        <v>674</v>
      </c>
      <c r="B35" s="254" t="s">
        <v>2694</v>
      </c>
      <c r="C35" s="128" t="s">
        <v>674</v>
      </c>
      <c r="D35" s="128">
        <v>91</v>
      </c>
      <c r="E35" s="128">
        <v>4746</v>
      </c>
      <c r="F35" s="254" t="s">
        <v>2891</v>
      </c>
      <c r="G35" s="128">
        <v>103</v>
      </c>
      <c r="H35" s="128"/>
      <c r="I35" s="116"/>
      <c r="J35" s="104"/>
      <c r="K35" s="116"/>
      <c r="L35" s="116"/>
      <c r="M35" s="116"/>
      <c r="N35" s="104"/>
      <c r="O35" s="116"/>
      <c r="P35" s="116"/>
      <c r="Q35" s="116"/>
      <c r="R35" s="104"/>
      <c r="S35" s="104"/>
      <c r="T35" s="116"/>
      <c r="U35" s="116"/>
      <c r="V35" s="116"/>
      <c r="W35" s="104"/>
      <c r="X35" s="116"/>
      <c r="Y35" s="104"/>
      <c r="Z35" s="116"/>
      <c r="AA35" s="116"/>
      <c r="AB35" s="116"/>
      <c r="AC35" s="116"/>
      <c r="AD35" s="116"/>
      <c r="AE35" s="116"/>
      <c r="AF35" s="116"/>
      <c r="AG35" s="104"/>
      <c r="AH35" s="116"/>
      <c r="AI35" s="116"/>
      <c r="AJ35" s="116"/>
      <c r="AK35" s="116"/>
      <c r="AL35" s="104"/>
      <c r="AM35" s="104"/>
      <c r="AN35" s="116"/>
      <c r="AO35" s="116"/>
      <c r="AP35" s="116"/>
      <c r="AQ35" s="116"/>
      <c r="AR35" s="104"/>
      <c r="AS35" s="116"/>
      <c r="AT35" s="104"/>
      <c r="AU35" s="104"/>
      <c r="AV35" s="116"/>
      <c r="AW35" s="116"/>
      <c r="AX35" s="116"/>
      <c r="AY35" s="116"/>
      <c r="AZ35" s="104"/>
      <c r="BA35" s="116"/>
      <c r="BB35" s="104"/>
      <c r="BC35" s="116"/>
      <c r="BD35" s="104"/>
      <c r="BE35" s="116"/>
      <c r="BF35" s="116"/>
      <c r="BG35" s="116"/>
      <c r="BH35" s="104"/>
      <c r="BI35" s="104"/>
      <c r="BJ35" s="233"/>
      <c r="BK35" s="233"/>
      <c r="BL35" s="233"/>
      <c r="BM35" s="116"/>
      <c r="BN35" s="104"/>
      <c r="BO35" s="233"/>
      <c r="BP35" s="233"/>
      <c r="BQ35" s="233"/>
      <c r="BR35" s="233"/>
      <c r="BS35" s="128">
        <v>4746</v>
      </c>
      <c r="BT35" s="233"/>
    </row>
    <row r="36" spans="1:72" s="7" customFormat="1" ht="39.75" customHeight="1">
      <c r="A36" s="128" t="s">
        <v>5885</v>
      </c>
      <c r="B36" s="254" t="s">
        <v>729</v>
      </c>
      <c r="C36" s="128" t="s">
        <v>674</v>
      </c>
      <c r="D36" s="128">
        <v>102</v>
      </c>
      <c r="E36" s="128">
        <v>4750</v>
      </c>
      <c r="F36" s="254" t="s">
        <v>2892</v>
      </c>
      <c r="G36" s="128" t="s">
        <v>674</v>
      </c>
      <c r="H36" s="128"/>
      <c r="I36" s="116"/>
      <c r="J36" s="117"/>
      <c r="K36" s="116"/>
      <c r="L36" s="116"/>
      <c r="M36" s="116"/>
      <c r="N36" s="104"/>
      <c r="O36" s="116"/>
      <c r="P36" s="116"/>
      <c r="Q36" s="116"/>
      <c r="R36" s="104"/>
      <c r="S36" s="104"/>
      <c r="T36" s="116"/>
      <c r="U36" s="116"/>
      <c r="V36" s="116"/>
      <c r="W36" s="104"/>
      <c r="X36" s="116"/>
      <c r="Y36" s="104"/>
      <c r="Z36" s="116"/>
      <c r="AA36" s="116"/>
      <c r="AB36" s="116"/>
      <c r="AC36" s="116"/>
      <c r="AD36" s="116"/>
      <c r="AE36" s="116"/>
      <c r="AF36" s="116"/>
      <c r="AG36" s="104"/>
      <c r="AH36" s="116"/>
      <c r="AI36" s="116"/>
      <c r="AJ36" s="116"/>
      <c r="AK36" s="116"/>
      <c r="AL36" s="104"/>
      <c r="AM36" s="104"/>
      <c r="AN36" s="116"/>
      <c r="AO36" s="116"/>
      <c r="AP36" s="116"/>
      <c r="AQ36" s="116"/>
      <c r="AR36" s="104"/>
      <c r="AS36" s="104"/>
      <c r="AT36" s="104"/>
      <c r="AU36" s="104"/>
      <c r="AV36" s="116"/>
      <c r="AW36" s="116"/>
      <c r="AX36" s="104"/>
      <c r="AY36" s="116"/>
      <c r="AZ36" s="104"/>
      <c r="BA36" s="116"/>
      <c r="BB36" s="104"/>
      <c r="BC36" s="116"/>
      <c r="BD36" s="104"/>
      <c r="BE36" s="116"/>
      <c r="BF36" s="116"/>
      <c r="BG36" s="116"/>
      <c r="BH36" s="104"/>
      <c r="BI36" s="104"/>
      <c r="BJ36" s="233"/>
      <c r="BK36" s="233"/>
      <c r="BL36" s="233"/>
      <c r="BM36" s="116"/>
      <c r="BN36" s="104"/>
      <c r="BO36" s="233"/>
      <c r="BP36" s="233"/>
      <c r="BQ36" s="233"/>
      <c r="BR36" s="233"/>
      <c r="BS36" s="128">
        <v>4750</v>
      </c>
      <c r="BT36" s="233"/>
    </row>
    <row r="37" spans="1:72" s="7" customFormat="1" ht="39.75" customHeight="1">
      <c r="A37" s="128" t="s">
        <v>3798</v>
      </c>
      <c r="B37" s="254" t="s">
        <v>577</v>
      </c>
      <c r="C37" s="128" t="s">
        <v>4348</v>
      </c>
      <c r="D37" s="128">
        <v>15</v>
      </c>
      <c r="E37" s="128">
        <v>4755</v>
      </c>
      <c r="F37" s="254" t="s">
        <v>5211</v>
      </c>
      <c r="G37" s="128"/>
      <c r="H37" s="128" t="s">
        <v>3310</v>
      </c>
      <c r="I37" s="118"/>
      <c r="J37" s="104"/>
      <c r="K37" s="118"/>
      <c r="L37" s="118"/>
      <c r="M37" s="118"/>
      <c r="N37" s="104"/>
      <c r="O37" s="118"/>
      <c r="P37" s="118"/>
      <c r="Q37" s="118"/>
      <c r="R37" s="104"/>
      <c r="S37" s="104"/>
      <c r="T37" s="118"/>
      <c r="U37" s="118"/>
      <c r="V37" s="118"/>
      <c r="W37" s="104"/>
      <c r="X37" s="118"/>
      <c r="Y37" s="104"/>
      <c r="Z37" s="118"/>
      <c r="AA37" s="118"/>
      <c r="AB37" s="118"/>
      <c r="AC37" s="118"/>
      <c r="AD37" s="118"/>
      <c r="AE37" s="118"/>
      <c r="AF37" s="118"/>
      <c r="AG37" s="104"/>
      <c r="AH37" s="118"/>
      <c r="AI37" s="118"/>
      <c r="AJ37" s="118"/>
      <c r="AK37" s="118"/>
      <c r="AL37" s="104"/>
      <c r="AM37" s="104"/>
      <c r="AN37" s="118"/>
      <c r="AO37" s="118"/>
      <c r="AP37" s="118"/>
      <c r="AQ37" s="118"/>
      <c r="AR37" s="104"/>
      <c r="AS37" s="104"/>
      <c r="AT37" s="104"/>
      <c r="AU37" s="104"/>
      <c r="AV37" s="118"/>
      <c r="AW37" s="118"/>
      <c r="AX37" s="104"/>
      <c r="AY37" s="118"/>
      <c r="AZ37" s="104"/>
      <c r="BA37" s="118"/>
      <c r="BB37" s="104"/>
      <c r="BC37" s="118"/>
      <c r="BD37" s="104"/>
      <c r="BE37" s="118"/>
      <c r="BF37" s="118"/>
      <c r="BG37" s="118"/>
      <c r="BH37" s="104"/>
      <c r="BI37" s="104"/>
      <c r="BJ37" s="233"/>
      <c r="BK37" s="233"/>
      <c r="BL37" s="233"/>
      <c r="BM37" s="118"/>
      <c r="BN37" s="104"/>
      <c r="BO37" s="233"/>
      <c r="BP37" s="233"/>
      <c r="BQ37" s="233"/>
      <c r="BR37" s="233"/>
      <c r="BS37" s="128">
        <v>4755</v>
      </c>
      <c r="BT37" s="233"/>
    </row>
    <row r="38" spans="1:72" s="7" customFormat="1" ht="39.75" customHeight="1">
      <c r="A38" s="128" t="s">
        <v>4059</v>
      </c>
      <c r="B38" s="254" t="s">
        <v>3780</v>
      </c>
      <c r="C38" s="128" t="s">
        <v>7400</v>
      </c>
      <c r="D38" s="128">
        <v>34</v>
      </c>
      <c r="E38" s="128">
        <v>4761</v>
      </c>
      <c r="F38" s="254" t="s">
        <v>5212</v>
      </c>
      <c r="G38" s="128">
        <v>103</v>
      </c>
      <c r="H38" s="128"/>
      <c r="I38" s="118"/>
      <c r="J38" s="104"/>
      <c r="K38" s="118"/>
      <c r="L38" s="118"/>
      <c r="M38" s="118"/>
      <c r="N38" s="104"/>
      <c r="O38" s="118"/>
      <c r="P38" s="118"/>
      <c r="Q38" s="118"/>
      <c r="R38" s="104"/>
      <c r="S38" s="104"/>
      <c r="T38" s="118"/>
      <c r="U38" s="118"/>
      <c r="V38" s="118"/>
      <c r="W38" s="104"/>
      <c r="X38" s="118"/>
      <c r="Y38" s="104"/>
      <c r="Z38" s="118"/>
      <c r="AA38" s="118"/>
      <c r="AB38" s="118"/>
      <c r="AC38" s="118"/>
      <c r="AD38" s="118"/>
      <c r="AE38" s="118"/>
      <c r="AF38" s="118"/>
      <c r="AG38" s="104"/>
      <c r="AH38" s="118"/>
      <c r="AI38" s="118"/>
      <c r="AJ38" s="118"/>
      <c r="AK38" s="118"/>
      <c r="AL38" s="104"/>
      <c r="AM38" s="104"/>
      <c r="AN38" s="118"/>
      <c r="AO38" s="118"/>
      <c r="AP38" s="118"/>
      <c r="AQ38" s="118"/>
      <c r="AR38" s="104"/>
      <c r="AS38" s="118"/>
      <c r="AT38" s="104"/>
      <c r="AU38" s="104"/>
      <c r="AV38" s="118"/>
      <c r="AW38" s="118"/>
      <c r="AX38" s="118"/>
      <c r="AY38" s="118"/>
      <c r="AZ38" s="104"/>
      <c r="BA38" s="118"/>
      <c r="BB38" s="104"/>
      <c r="BC38" s="118"/>
      <c r="BD38" s="104"/>
      <c r="BE38" s="118"/>
      <c r="BF38" s="118"/>
      <c r="BG38" s="118"/>
      <c r="BH38" s="104"/>
      <c r="BI38" s="104"/>
      <c r="BJ38" s="233"/>
      <c r="BK38" s="233"/>
      <c r="BL38" s="233"/>
      <c r="BM38" s="118"/>
      <c r="BN38" s="104"/>
      <c r="BO38" s="233"/>
      <c r="BP38" s="233"/>
      <c r="BQ38" s="233"/>
      <c r="BR38" s="233"/>
      <c r="BS38" s="128">
        <v>4761</v>
      </c>
      <c r="BT38" s="233"/>
    </row>
    <row r="39" spans="1:72" s="7" customFormat="1" ht="39.75" customHeight="1">
      <c r="A39" s="128" t="s">
        <v>674</v>
      </c>
      <c r="B39" s="254" t="s">
        <v>2671</v>
      </c>
      <c r="C39" s="128" t="s">
        <v>674</v>
      </c>
      <c r="D39" s="128">
        <v>438</v>
      </c>
      <c r="E39" s="128">
        <v>4764</v>
      </c>
      <c r="F39" s="254" t="s">
        <v>5213</v>
      </c>
      <c r="G39" s="128" t="s">
        <v>674</v>
      </c>
      <c r="H39" s="128"/>
      <c r="I39" s="116"/>
      <c r="J39" s="104"/>
      <c r="K39" s="116"/>
      <c r="L39" s="116"/>
      <c r="M39" s="116"/>
      <c r="N39" s="104"/>
      <c r="O39" s="116"/>
      <c r="P39" s="116"/>
      <c r="Q39" s="116"/>
      <c r="R39" s="104"/>
      <c r="S39" s="104"/>
      <c r="T39" s="116"/>
      <c r="U39" s="116"/>
      <c r="V39" s="116"/>
      <c r="W39" s="104"/>
      <c r="X39" s="116"/>
      <c r="Y39" s="104"/>
      <c r="Z39" s="116"/>
      <c r="AA39" s="116"/>
      <c r="AB39" s="116"/>
      <c r="AC39" s="116"/>
      <c r="AD39" s="116"/>
      <c r="AE39" s="116"/>
      <c r="AF39" s="116"/>
      <c r="AG39" s="104"/>
      <c r="AH39" s="116"/>
      <c r="AI39" s="116"/>
      <c r="AJ39" s="116"/>
      <c r="AK39" s="116"/>
      <c r="AL39" s="104"/>
      <c r="AM39" s="104"/>
      <c r="AN39" s="116"/>
      <c r="AO39" s="116"/>
      <c r="AP39" s="116"/>
      <c r="AQ39" s="116"/>
      <c r="AR39" s="104"/>
      <c r="AS39" s="116"/>
      <c r="AT39" s="104"/>
      <c r="AU39" s="104"/>
      <c r="AV39" s="116"/>
      <c r="AW39" s="116"/>
      <c r="AX39" s="116"/>
      <c r="AY39" s="116"/>
      <c r="AZ39" s="104"/>
      <c r="BA39" s="116"/>
      <c r="BB39" s="104"/>
      <c r="BC39" s="116"/>
      <c r="BD39" s="104"/>
      <c r="BE39" s="116"/>
      <c r="BF39" s="116"/>
      <c r="BG39" s="116"/>
      <c r="BH39" s="104"/>
      <c r="BI39" s="104"/>
      <c r="BJ39" s="233"/>
      <c r="BK39" s="233"/>
      <c r="BL39" s="233"/>
      <c r="BM39" s="116"/>
      <c r="BN39" s="104"/>
      <c r="BO39" s="233"/>
      <c r="BP39" s="233"/>
      <c r="BQ39" s="233"/>
      <c r="BR39" s="233"/>
      <c r="BS39" s="128">
        <v>4764</v>
      </c>
      <c r="BT39" s="233"/>
    </row>
    <row r="40" spans="1:72" s="7" customFormat="1" ht="39.75" customHeight="1">
      <c r="A40" s="128" t="s">
        <v>674</v>
      </c>
      <c r="B40" s="254" t="s">
        <v>2278</v>
      </c>
      <c r="C40" s="128" t="s">
        <v>674</v>
      </c>
      <c r="D40" s="128"/>
      <c r="E40" s="128">
        <v>4765</v>
      </c>
      <c r="F40" s="254" t="s">
        <v>5214</v>
      </c>
      <c r="G40" s="128" t="s">
        <v>674</v>
      </c>
      <c r="H40" s="128"/>
      <c r="I40" s="116"/>
      <c r="J40" s="104"/>
      <c r="K40" s="116"/>
      <c r="L40" s="116"/>
      <c r="M40" s="116"/>
      <c r="N40" s="104"/>
      <c r="O40" s="116"/>
      <c r="P40" s="116"/>
      <c r="Q40" s="116"/>
      <c r="R40" s="104"/>
      <c r="S40" s="104"/>
      <c r="T40" s="116"/>
      <c r="U40" s="116"/>
      <c r="V40" s="116"/>
      <c r="W40" s="104"/>
      <c r="X40" s="116"/>
      <c r="Y40" s="104"/>
      <c r="Z40" s="116"/>
      <c r="AA40" s="116"/>
      <c r="AB40" s="116"/>
      <c r="AC40" s="116"/>
      <c r="AD40" s="116"/>
      <c r="AE40" s="116"/>
      <c r="AF40" s="116"/>
      <c r="AG40" s="104"/>
      <c r="AH40" s="116"/>
      <c r="AI40" s="116"/>
      <c r="AJ40" s="116"/>
      <c r="AK40" s="116"/>
      <c r="AL40" s="104"/>
      <c r="AM40" s="104"/>
      <c r="AN40" s="116"/>
      <c r="AO40" s="116"/>
      <c r="AP40" s="116"/>
      <c r="AQ40" s="116"/>
      <c r="AR40" s="104"/>
      <c r="AS40" s="116"/>
      <c r="AT40" s="104"/>
      <c r="AU40" s="104"/>
      <c r="AV40" s="116"/>
      <c r="AW40" s="116"/>
      <c r="AX40" s="116"/>
      <c r="AY40" s="116"/>
      <c r="AZ40" s="104"/>
      <c r="BA40" s="116"/>
      <c r="BB40" s="104"/>
      <c r="BC40" s="116"/>
      <c r="BD40" s="104"/>
      <c r="BE40" s="116"/>
      <c r="BF40" s="116"/>
      <c r="BG40" s="116"/>
      <c r="BH40" s="104"/>
      <c r="BI40" s="104"/>
      <c r="BJ40" s="233"/>
      <c r="BK40" s="233"/>
      <c r="BL40" s="233"/>
      <c r="BM40" s="116"/>
      <c r="BN40" s="104"/>
      <c r="BO40" s="233"/>
      <c r="BP40" s="233"/>
      <c r="BQ40" s="233"/>
      <c r="BR40" s="233"/>
      <c r="BS40" s="128">
        <v>4765</v>
      </c>
      <c r="BT40" s="233"/>
    </row>
    <row r="41" spans="1:72" s="7" customFormat="1" ht="39.75" customHeight="1">
      <c r="A41" s="128" t="s">
        <v>2460</v>
      </c>
      <c r="B41" s="254" t="s">
        <v>3742</v>
      </c>
      <c r="C41" s="128" t="s">
        <v>674</v>
      </c>
      <c r="D41" s="128">
        <v>429</v>
      </c>
      <c r="E41" s="128">
        <v>4766</v>
      </c>
      <c r="F41" s="254" t="s">
        <v>5215</v>
      </c>
      <c r="G41" s="128" t="s">
        <v>674</v>
      </c>
      <c r="H41" s="128"/>
      <c r="I41" s="116"/>
      <c r="J41" s="117"/>
      <c r="K41" s="116"/>
      <c r="L41" s="116"/>
      <c r="M41" s="116"/>
      <c r="N41" s="104"/>
      <c r="O41" s="116"/>
      <c r="P41" s="116"/>
      <c r="Q41" s="116"/>
      <c r="R41" s="104"/>
      <c r="S41" s="104"/>
      <c r="T41" s="116"/>
      <c r="U41" s="116"/>
      <c r="V41" s="116"/>
      <c r="W41" s="104"/>
      <c r="X41" s="116"/>
      <c r="Y41" s="104"/>
      <c r="Z41" s="116"/>
      <c r="AA41" s="116"/>
      <c r="AB41" s="116"/>
      <c r="AC41" s="116"/>
      <c r="AD41" s="116"/>
      <c r="AE41" s="116"/>
      <c r="AF41" s="116"/>
      <c r="AG41" s="104"/>
      <c r="AH41" s="116"/>
      <c r="AI41" s="116"/>
      <c r="AJ41" s="116"/>
      <c r="AK41" s="116"/>
      <c r="AL41" s="104"/>
      <c r="AM41" s="104"/>
      <c r="AN41" s="116"/>
      <c r="AO41" s="116"/>
      <c r="AP41" s="116"/>
      <c r="AQ41" s="116"/>
      <c r="AR41" s="104"/>
      <c r="AS41" s="104"/>
      <c r="AT41" s="104"/>
      <c r="AU41" s="104"/>
      <c r="AV41" s="116"/>
      <c r="AW41" s="116"/>
      <c r="AX41" s="104"/>
      <c r="AY41" s="116"/>
      <c r="AZ41" s="104"/>
      <c r="BA41" s="116"/>
      <c r="BB41" s="104"/>
      <c r="BC41" s="116"/>
      <c r="BD41" s="104"/>
      <c r="BE41" s="116"/>
      <c r="BF41" s="116"/>
      <c r="BG41" s="116"/>
      <c r="BH41" s="104"/>
      <c r="BI41" s="104"/>
      <c r="BJ41" s="233"/>
      <c r="BK41" s="233"/>
      <c r="BL41" s="233"/>
      <c r="BM41" s="116"/>
      <c r="BN41" s="104"/>
      <c r="BO41" s="233"/>
      <c r="BP41" s="233"/>
      <c r="BQ41" s="233"/>
      <c r="BR41" s="233"/>
      <c r="BS41" s="128">
        <v>4766</v>
      </c>
      <c r="BT41" s="233"/>
    </row>
    <row r="42" spans="1:72" s="7" customFormat="1" ht="39.75" customHeight="1">
      <c r="A42" s="128" t="s">
        <v>674</v>
      </c>
      <c r="B42" s="254" t="s">
        <v>4271</v>
      </c>
      <c r="C42" s="128" t="s">
        <v>674</v>
      </c>
      <c r="D42" s="128">
        <v>430</v>
      </c>
      <c r="E42" s="128">
        <v>4767</v>
      </c>
      <c r="F42" s="254" t="s">
        <v>5216</v>
      </c>
      <c r="G42" s="128" t="s">
        <v>674</v>
      </c>
      <c r="H42" s="128"/>
      <c r="I42" s="118"/>
      <c r="J42" s="104"/>
      <c r="K42" s="118"/>
      <c r="L42" s="118"/>
      <c r="M42" s="118"/>
      <c r="N42" s="104"/>
      <c r="O42" s="118"/>
      <c r="P42" s="118"/>
      <c r="Q42" s="118"/>
      <c r="R42" s="104"/>
      <c r="S42" s="104"/>
      <c r="T42" s="118"/>
      <c r="U42" s="118"/>
      <c r="V42" s="118"/>
      <c r="W42" s="104"/>
      <c r="X42" s="118"/>
      <c r="Y42" s="104"/>
      <c r="Z42" s="118"/>
      <c r="AA42" s="118"/>
      <c r="AB42" s="118"/>
      <c r="AC42" s="118"/>
      <c r="AD42" s="118"/>
      <c r="AE42" s="118"/>
      <c r="AF42" s="118"/>
      <c r="AG42" s="104"/>
      <c r="AH42" s="118"/>
      <c r="AI42" s="118"/>
      <c r="AJ42" s="118"/>
      <c r="AK42" s="118"/>
      <c r="AL42" s="104"/>
      <c r="AM42" s="104"/>
      <c r="AN42" s="118"/>
      <c r="AO42" s="118"/>
      <c r="AP42" s="118"/>
      <c r="AQ42" s="118"/>
      <c r="AR42" s="104"/>
      <c r="AS42" s="104"/>
      <c r="AT42" s="104"/>
      <c r="AU42" s="104"/>
      <c r="AV42" s="118"/>
      <c r="AW42" s="118"/>
      <c r="AX42" s="104"/>
      <c r="AY42" s="118"/>
      <c r="AZ42" s="104"/>
      <c r="BA42" s="118"/>
      <c r="BB42" s="104"/>
      <c r="BC42" s="118"/>
      <c r="BD42" s="104"/>
      <c r="BE42" s="118"/>
      <c r="BF42" s="118"/>
      <c r="BG42" s="118"/>
      <c r="BH42" s="104"/>
      <c r="BI42" s="104"/>
      <c r="BJ42" s="233"/>
      <c r="BK42" s="233"/>
      <c r="BL42" s="233"/>
      <c r="BM42" s="118"/>
      <c r="BN42" s="104"/>
      <c r="BO42" s="233"/>
      <c r="BP42" s="233"/>
      <c r="BQ42" s="233"/>
      <c r="BR42" s="233"/>
      <c r="BS42" s="128">
        <v>4767</v>
      </c>
      <c r="BT42" s="233"/>
    </row>
    <row r="43" spans="1:72" s="7" customFormat="1" ht="39.75" customHeight="1">
      <c r="A43" s="128" t="s">
        <v>674</v>
      </c>
      <c r="B43" s="254" t="s">
        <v>5094</v>
      </c>
      <c r="C43" s="128" t="s">
        <v>674</v>
      </c>
      <c r="D43" s="128"/>
      <c r="E43" s="128">
        <v>4768</v>
      </c>
      <c r="F43" s="254" t="s">
        <v>5217</v>
      </c>
      <c r="G43" s="128" t="s">
        <v>674</v>
      </c>
      <c r="H43" s="128" t="s">
        <v>1987</v>
      </c>
      <c r="I43" s="118"/>
      <c r="J43" s="104"/>
      <c r="K43" s="118"/>
      <c r="L43" s="118"/>
      <c r="M43" s="118"/>
      <c r="N43" s="104"/>
      <c r="O43" s="118"/>
      <c r="P43" s="118"/>
      <c r="Q43" s="118"/>
      <c r="R43" s="104"/>
      <c r="S43" s="104"/>
      <c r="T43" s="118"/>
      <c r="U43" s="118"/>
      <c r="V43" s="118"/>
      <c r="W43" s="104"/>
      <c r="X43" s="118"/>
      <c r="Y43" s="104"/>
      <c r="Z43" s="118"/>
      <c r="AA43" s="118"/>
      <c r="AB43" s="118"/>
      <c r="AC43" s="118"/>
      <c r="AD43" s="118"/>
      <c r="AE43" s="118"/>
      <c r="AF43" s="118"/>
      <c r="AG43" s="104"/>
      <c r="AH43" s="118"/>
      <c r="AI43" s="118"/>
      <c r="AJ43" s="118"/>
      <c r="AK43" s="118"/>
      <c r="AL43" s="104"/>
      <c r="AM43" s="104"/>
      <c r="AN43" s="118"/>
      <c r="AO43" s="118"/>
      <c r="AP43" s="118"/>
      <c r="AQ43" s="118"/>
      <c r="AR43" s="104"/>
      <c r="AS43" s="118"/>
      <c r="AT43" s="104"/>
      <c r="AU43" s="104"/>
      <c r="AV43" s="118"/>
      <c r="AW43" s="118"/>
      <c r="AX43" s="118"/>
      <c r="AY43" s="118"/>
      <c r="AZ43" s="104"/>
      <c r="BA43" s="118"/>
      <c r="BB43" s="104"/>
      <c r="BC43" s="118"/>
      <c r="BD43" s="104"/>
      <c r="BE43" s="118"/>
      <c r="BF43" s="118"/>
      <c r="BG43" s="118"/>
      <c r="BH43" s="104"/>
      <c r="BI43" s="104"/>
      <c r="BJ43" s="233"/>
      <c r="BK43" s="233"/>
      <c r="BL43" s="233"/>
      <c r="BM43" s="118"/>
      <c r="BN43" s="104"/>
      <c r="BO43" s="233"/>
      <c r="BP43" s="233"/>
      <c r="BQ43" s="233"/>
      <c r="BR43" s="233"/>
      <c r="BS43" s="128">
        <v>4768</v>
      </c>
      <c r="BT43" s="233"/>
    </row>
    <row r="44" spans="1:72" s="7" customFormat="1" ht="39.75" customHeight="1">
      <c r="A44" s="128" t="s">
        <v>674</v>
      </c>
      <c r="B44" s="254" t="s">
        <v>5095</v>
      </c>
      <c r="C44" s="128" t="s">
        <v>674</v>
      </c>
      <c r="D44" s="128"/>
      <c r="E44" s="128">
        <v>4769</v>
      </c>
      <c r="F44" s="254" t="s">
        <v>5218</v>
      </c>
      <c r="G44" s="128" t="s">
        <v>674</v>
      </c>
      <c r="H44" s="128" t="s">
        <v>674</v>
      </c>
      <c r="I44" s="116"/>
      <c r="J44" s="104"/>
      <c r="K44" s="116"/>
      <c r="L44" s="116"/>
      <c r="M44" s="116"/>
      <c r="N44" s="104"/>
      <c r="O44" s="116"/>
      <c r="P44" s="116"/>
      <c r="Q44" s="116"/>
      <c r="R44" s="104"/>
      <c r="S44" s="104"/>
      <c r="T44" s="116"/>
      <c r="U44" s="116"/>
      <c r="V44" s="116"/>
      <c r="W44" s="104"/>
      <c r="X44" s="116"/>
      <c r="Y44" s="104"/>
      <c r="Z44" s="116"/>
      <c r="AA44" s="116"/>
      <c r="AB44" s="116"/>
      <c r="AC44" s="116"/>
      <c r="AD44" s="116"/>
      <c r="AE44" s="116"/>
      <c r="AF44" s="116"/>
      <c r="AG44" s="104"/>
      <c r="AH44" s="116"/>
      <c r="AI44" s="116"/>
      <c r="AJ44" s="116"/>
      <c r="AK44" s="116"/>
      <c r="AL44" s="104"/>
      <c r="AM44" s="104"/>
      <c r="AN44" s="116"/>
      <c r="AO44" s="116"/>
      <c r="AP44" s="116"/>
      <c r="AQ44" s="116"/>
      <c r="AR44" s="104"/>
      <c r="AS44" s="116"/>
      <c r="AT44" s="104"/>
      <c r="AU44" s="104"/>
      <c r="AV44" s="116"/>
      <c r="AW44" s="116"/>
      <c r="AX44" s="116"/>
      <c r="AY44" s="116"/>
      <c r="AZ44" s="104"/>
      <c r="BA44" s="116"/>
      <c r="BB44" s="104"/>
      <c r="BC44" s="116"/>
      <c r="BD44" s="104"/>
      <c r="BE44" s="116"/>
      <c r="BF44" s="116"/>
      <c r="BG44" s="116"/>
      <c r="BH44" s="104"/>
      <c r="BI44" s="104"/>
      <c r="BJ44" s="233"/>
      <c r="BK44" s="233"/>
      <c r="BL44" s="233"/>
      <c r="BM44" s="116"/>
      <c r="BN44" s="104"/>
      <c r="BO44" s="233"/>
      <c r="BP44" s="233"/>
      <c r="BQ44" s="233"/>
      <c r="BR44" s="233"/>
      <c r="BS44" s="128">
        <v>4769</v>
      </c>
      <c r="BT44" s="233"/>
    </row>
    <row r="45" spans="1:72" s="7" customFormat="1" ht="39.75" customHeight="1">
      <c r="A45" s="128" t="s">
        <v>5002</v>
      </c>
      <c r="B45" s="254" t="s">
        <v>3779</v>
      </c>
      <c r="C45" s="128" t="s">
        <v>674</v>
      </c>
      <c r="D45" s="128">
        <v>440</v>
      </c>
      <c r="E45" s="128">
        <v>4770</v>
      </c>
      <c r="F45" s="254" t="s">
        <v>5219</v>
      </c>
      <c r="G45" s="128">
        <v>103</v>
      </c>
      <c r="H45" s="128" t="s">
        <v>3310</v>
      </c>
      <c r="I45" s="116"/>
      <c r="J45" s="104"/>
      <c r="K45" s="116"/>
      <c r="L45" s="116"/>
      <c r="M45" s="116"/>
      <c r="N45" s="104"/>
      <c r="O45" s="116"/>
      <c r="P45" s="116"/>
      <c r="Q45" s="116"/>
      <c r="R45" s="104"/>
      <c r="S45" s="104"/>
      <c r="T45" s="116"/>
      <c r="U45" s="116"/>
      <c r="V45" s="116"/>
      <c r="W45" s="104"/>
      <c r="X45" s="116"/>
      <c r="Y45" s="104"/>
      <c r="Z45" s="116"/>
      <c r="AA45" s="116"/>
      <c r="AB45" s="116"/>
      <c r="AC45" s="116"/>
      <c r="AD45" s="116"/>
      <c r="AE45" s="116"/>
      <c r="AF45" s="116"/>
      <c r="AG45" s="104"/>
      <c r="AH45" s="116"/>
      <c r="AI45" s="116"/>
      <c r="AJ45" s="116"/>
      <c r="AK45" s="116"/>
      <c r="AL45" s="104"/>
      <c r="AM45" s="104"/>
      <c r="AN45" s="116"/>
      <c r="AO45" s="116"/>
      <c r="AP45" s="116"/>
      <c r="AQ45" s="116"/>
      <c r="AR45" s="104"/>
      <c r="AS45" s="116"/>
      <c r="AT45" s="104"/>
      <c r="AU45" s="104"/>
      <c r="AV45" s="116"/>
      <c r="AW45" s="116"/>
      <c r="AX45" s="116"/>
      <c r="AY45" s="116"/>
      <c r="AZ45" s="104"/>
      <c r="BA45" s="116"/>
      <c r="BB45" s="104"/>
      <c r="BC45" s="116"/>
      <c r="BD45" s="104"/>
      <c r="BE45" s="116"/>
      <c r="BF45" s="116"/>
      <c r="BG45" s="116"/>
      <c r="BH45" s="104"/>
      <c r="BI45" s="104"/>
      <c r="BJ45" s="233"/>
      <c r="BK45" s="233"/>
      <c r="BL45" s="233"/>
      <c r="BM45" s="116"/>
      <c r="BN45" s="104"/>
      <c r="BO45" s="233"/>
      <c r="BP45" s="233"/>
      <c r="BQ45" s="233"/>
      <c r="BR45" s="233"/>
      <c r="BS45" s="128">
        <v>4770</v>
      </c>
      <c r="BT45" s="233"/>
    </row>
    <row r="46" spans="1:72" s="7" customFormat="1" ht="39.75" customHeight="1">
      <c r="A46" s="128" t="s">
        <v>674</v>
      </c>
      <c r="B46" s="254" t="s">
        <v>5100</v>
      </c>
      <c r="C46" s="128" t="s">
        <v>674</v>
      </c>
      <c r="D46" s="128">
        <v>445</v>
      </c>
      <c r="E46" s="128">
        <v>4771</v>
      </c>
      <c r="F46" s="254" t="s">
        <v>2614</v>
      </c>
      <c r="G46" s="128">
        <v>103</v>
      </c>
      <c r="H46" s="128"/>
      <c r="I46" s="116"/>
      <c r="J46" s="117"/>
      <c r="K46" s="116"/>
      <c r="L46" s="116"/>
      <c r="M46" s="116"/>
      <c r="N46" s="104"/>
      <c r="O46" s="116"/>
      <c r="P46" s="116"/>
      <c r="Q46" s="116"/>
      <c r="R46" s="104"/>
      <c r="S46" s="104"/>
      <c r="T46" s="116"/>
      <c r="U46" s="116"/>
      <c r="V46" s="116"/>
      <c r="W46" s="104"/>
      <c r="X46" s="116"/>
      <c r="Y46" s="104"/>
      <c r="Z46" s="116"/>
      <c r="AA46" s="116"/>
      <c r="AB46" s="116"/>
      <c r="AC46" s="116"/>
      <c r="AD46" s="116"/>
      <c r="AE46" s="116"/>
      <c r="AF46" s="116"/>
      <c r="AG46" s="104"/>
      <c r="AH46" s="116"/>
      <c r="AI46" s="116"/>
      <c r="AJ46" s="116"/>
      <c r="AK46" s="116"/>
      <c r="AL46" s="104"/>
      <c r="AM46" s="104"/>
      <c r="AN46" s="116"/>
      <c r="AO46" s="116"/>
      <c r="AP46" s="116"/>
      <c r="AQ46" s="116"/>
      <c r="AR46" s="104"/>
      <c r="AS46" s="104"/>
      <c r="AT46" s="104"/>
      <c r="AU46" s="104"/>
      <c r="AV46" s="116"/>
      <c r="AW46" s="116"/>
      <c r="AX46" s="104"/>
      <c r="AY46" s="116"/>
      <c r="AZ46" s="104"/>
      <c r="BA46" s="116"/>
      <c r="BB46" s="104"/>
      <c r="BC46" s="116"/>
      <c r="BD46" s="104"/>
      <c r="BE46" s="116"/>
      <c r="BF46" s="116"/>
      <c r="BG46" s="116"/>
      <c r="BH46" s="104"/>
      <c r="BI46" s="104"/>
      <c r="BJ46" s="233"/>
      <c r="BK46" s="233"/>
      <c r="BL46" s="233"/>
      <c r="BM46" s="116"/>
      <c r="BN46" s="104"/>
      <c r="BO46" s="233"/>
      <c r="BP46" s="233"/>
      <c r="BQ46" s="233"/>
      <c r="BR46" s="233"/>
      <c r="BS46" s="128">
        <v>4771</v>
      </c>
      <c r="BT46" s="233"/>
    </row>
    <row r="47" spans="1:72" s="7" customFormat="1" ht="39.75" customHeight="1">
      <c r="A47" s="128" t="s">
        <v>4059</v>
      </c>
      <c r="B47" s="254" t="s">
        <v>4613</v>
      </c>
      <c r="C47" s="128" t="s">
        <v>7400</v>
      </c>
      <c r="D47" s="128">
        <v>439</v>
      </c>
      <c r="E47" s="128">
        <v>4772</v>
      </c>
      <c r="F47" s="254" t="s">
        <v>4614</v>
      </c>
      <c r="G47" s="128">
        <v>103</v>
      </c>
      <c r="H47" s="128"/>
      <c r="I47" s="118"/>
      <c r="J47" s="104"/>
      <c r="K47" s="118"/>
      <c r="L47" s="118"/>
      <c r="M47" s="118"/>
      <c r="N47" s="104"/>
      <c r="O47" s="118"/>
      <c r="P47" s="118"/>
      <c r="Q47" s="118"/>
      <c r="R47" s="104"/>
      <c r="S47" s="104"/>
      <c r="T47" s="118"/>
      <c r="U47" s="118"/>
      <c r="V47" s="118"/>
      <c r="W47" s="104"/>
      <c r="X47" s="118"/>
      <c r="Y47" s="104"/>
      <c r="Z47" s="118"/>
      <c r="AA47" s="118"/>
      <c r="AB47" s="118"/>
      <c r="AC47" s="118"/>
      <c r="AD47" s="118"/>
      <c r="AE47" s="118"/>
      <c r="AF47" s="118"/>
      <c r="AG47" s="104"/>
      <c r="AH47" s="118"/>
      <c r="AI47" s="118"/>
      <c r="AJ47" s="118"/>
      <c r="AK47" s="118"/>
      <c r="AL47" s="104"/>
      <c r="AM47" s="104"/>
      <c r="AN47" s="118"/>
      <c r="AO47" s="118"/>
      <c r="AP47" s="118"/>
      <c r="AQ47" s="118"/>
      <c r="AR47" s="104"/>
      <c r="AS47" s="118"/>
      <c r="AT47" s="104"/>
      <c r="AU47" s="104"/>
      <c r="AV47" s="118"/>
      <c r="AW47" s="118"/>
      <c r="AX47" s="118"/>
      <c r="AY47" s="118"/>
      <c r="AZ47" s="104"/>
      <c r="BA47" s="118"/>
      <c r="BB47" s="104"/>
      <c r="BC47" s="118"/>
      <c r="BD47" s="104"/>
      <c r="BE47" s="118"/>
      <c r="BF47" s="118"/>
      <c r="BG47" s="118"/>
      <c r="BH47" s="104"/>
      <c r="BI47" s="104"/>
      <c r="BJ47" s="233"/>
      <c r="BK47" s="233"/>
      <c r="BL47" s="233"/>
      <c r="BM47" s="118"/>
      <c r="BN47" s="104"/>
      <c r="BO47" s="233"/>
      <c r="BP47" s="233"/>
      <c r="BQ47" s="233"/>
      <c r="BR47" s="233"/>
      <c r="BS47" s="128"/>
      <c r="BT47" s="233"/>
    </row>
    <row r="48" spans="1:72" s="7" customFormat="1" ht="39.75" customHeight="1">
      <c r="A48" s="128" t="s">
        <v>3035</v>
      </c>
      <c r="B48" s="254" t="s">
        <v>4615</v>
      </c>
      <c r="C48" s="128" t="s">
        <v>890</v>
      </c>
      <c r="D48" s="128">
        <v>15</v>
      </c>
      <c r="E48" s="128">
        <v>4773</v>
      </c>
      <c r="F48" s="254" t="s">
        <v>4616</v>
      </c>
      <c r="G48" s="128" t="s">
        <v>674</v>
      </c>
      <c r="H48" s="128"/>
      <c r="I48" s="116"/>
      <c r="J48" s="104"/>
      <c r="K48" s="116"/>
      <c r="L48" s="116"/>
      <c r="M48" s="116"/>
      <c r="N48" s="104"/>
      <c r="O48" s="116"/>
      <c r="P48" s="116"/>
      <c r="Q48" s="116"/>
      <c r="R48" s="104"/>
      <c r="S48" s="104"/>
      <c r="T48" s="116"/>
      <c r="U48" s="116"/>
      <c r="V48" s="116"/>
      <c r="W48" s="104"/>
      <c r="X48" s="116"/>
      <c r="Y48" s="104"/>
      <c r="Z48" s="116"/>
      <c r="AA48" s="116"/>
      <c r="AB48" s="116"/>
      <c r="AC48" s="116"/>
      <c r="AD48" s="116"/>
      <c r="AE48" s="116"/>
      <c r="AF48" s="116"/>
      <c r="AG48" s="104"/>
      <c r="AH48" s="116"/>
      <c r="AI48" s="116"/>
      <c r="AJ48" s="116"/>
      <c r="AK48" s="116"/>
      <c r="AL48" s="104"/>
      <c r="AM48" s="104"/>
      <c r="AN48" s="116"/>
      <c r="AO48" s="116"/>
      <c r="AP48" s="116"/>
      <c r="AQ48" s="116"/>
      <c r="AR48" s="104"/>
      <c r="AS48" s="116"/>
      <c r="AT48" s="104"/>
      <c r="AU48" s="104"/>
      <c r="AV48" s="116"/>
      <c r="AW48" s="116"/>
      <c r="AX48" s="116"/>
      <c r="AY48" s="116"/>
      <c r="AZ48" s="104"/>
      <c r="BA48" s="116"/>
      <c r="BB48" s="104"/>
      <c r="BC48" s="116"/>
      <c r="BD48" s="104"/>
      <c r="BE48" s="116"/>
      <c r="BF48" s="116"/>
      <c r="BG48" s="116"/>
      <c r="BH48" s="104"/>
      <c r="BI48" s="104"/>
      <c r="BJ48" s="233"/>
      <c r="BK48" s="233"/>
      <c r="BL48" s="233"/>
      <c r="BM48" s="116"/>
      <c r="BN48" s="104"/>
      <c r="BO48" s="233"/>
      <c r="BP48" s="233"/>
      <c r="BQ48" s="233"/>
      <c r="BR48" s="233"/>
      <c r="BS48" s="128"/>
      <c r="BT48" s="233"/>
    </row>
    <row r="49" spans="1:74" s="7" customFormat="1" ht="39.75" customHeight="1">
      <c r="A49" s="128" t="s">
        <v>3984</v>
      </c>
      <c r="B49" s="254" t="s">
        <v>4617</v>
      </c>
      <c r="C49" s="128" t="s">
        <v>1959</v>
      </c>
      <c r="D49" s="128">
        <v>433</v>
      </c>
      <c r="E49" s="128">
        <v>4775</v>
      </c>
      <c r="F49" s="254" t="s">
        <v>4618</v>
      </c>
      <c r="G49" s="128"/>
      <c r="H49" s="128" t="s">
        <v>536</v>
      </c>
      <c r="I49" s="116"/>
      <c r="J49" s="104"/>
      <c r="K49" s="116"/>
      <c r="L49" s="116"/>
      <c r="M49" s="116"/>
      <c r="N49" s="104"/>
      <c r="O49" s="116"/>
      <c r="P49" s="116"/>
      <c r="Q49" s="116"/>
      <c r="R49" s="104"/>
      <c r="S49" s="104"/>
      <c r="T49" s="116"/>
      <c r="U49" s="116"/>
      <c r="V49" s="116"/>
      <c r="W49" s="104"/>
      <c r="X49" s="116"/>
      <c r="Y49" s="104"/>
      <c r="Z49" s="116"/>
      <c r="AA49" s="116"/>
      <c r="AB49" s="116"/>
      <c r="AC49" s="116"/>
      <c r="AD49" s="116"/>
      <c r="AE49" s="116"/>
      <c r="AF49" s="116"/>
      <c r="AG49" s="104"/>
      <c r="AH49" s="116"/>
      <c r="AI49" s="116"/>
      <c r="AJ49" s="116"/>
      <c r="AK49" s="116"/>
      <c r="AL49" s="104"/>
      <c r="AM49" s="104"/>
      <c r="AN49" s="116"/>
      <c r="AO49" s="116"/>
      <c r="AP49" s="116"/>
      <c r="AQ49" s="116"/>
      <c r="AR49" s="104"/>
      <c r="AS49" s="116"/>
      <c r="AT49" s="104"/>
      <c r="AU49" s="104"/>
      <c r="AV49" s="116"/>
      <c r="AW49" s="116"/>
      <c r="AX49" s="116"/>
      <c r="AY49" s="116"/>
      <c r="AZ49" s="104"/>
      <c r="BA49" s="116"/>
      <c r="BB49" s="104"/>
      <c r="BC49" s="116"/>
      <c r="BD49" s="104"/>
      <c r="BE49" s="116"/>
      <c r="BF49" s="116"/>
      <c r="BG49" s="116"/>
      <c r="BH49" s="104"/>
      <c r="BI49" s="104"/>
      <c r="BJ49" s="233"/>
      <c r="BK49" s="233"/>
      <c r="BL49" s="233"/>
      <c r="BM49" s="116"/>
      <c r="BN49" s="104"/>
      <c r="BO49" s="233"/>
      <c r="BP49" s="233"/>
      <c r="BQ49" s="233"/>
      <c r="BR49" s="233"/>
      <c r="BS49" s="128"/>
      <c r="BT49" s="233"/>
    </row>
    <row r="50" spans="1:74" s="7" customFormat="1" ht="39.75" customHeight="1">
      <c r="A50" s="128"/>
      <c r="B50" s="254"/>
      <c r="C50" s="128"/>
      <c r="D50" s="128"/>
      <c r="E50" s="128"/>
      <c r="F50" s="254"/>
      <c r="G50" s="128"/>
      <c r="H50" s="128"/>
      <c r="I50" s="116"/>
      <c r="J50" s="117"/>
      <c r="K50" s="116"/>
      <c r="L50" s="116"/>
      <c r="M50" s="116"/>
      <c r="N50" s="104"/>
      <c r="O50" s="116"/>
      <c r="P50" s="116"/>
      <c r="Q50" s="116"/>
      <c r="R50" s="104"/>
      <c r="S50" s="104"/>
      <c r="T50" s="116"/>
      <c r="U50" s="116"/>
      <c r="V50" s="116"/>
      <c r="W50" s="104"/>
      <c r="X50" s="116"/>
      <c r="Y50" s="104"/>
      <c r="Z50" s="116"/>
      <c r="AA50" s="116"/>
      <c r="AB50" s="116"/>
      <c r="AC50" s="116"/>
      <c r="AD50" s="116"/>
      <c r="AE50" s="116"/>
      <c r="AF50" s="116"/>
      <c r="AG50" s="104"/>
      <c r="AH50" s="116"/>
      <c r="AI50" s="116"/>
      <c r="AJ50" s="116"/>
      <c r="AK50" s="116"/>
      <c r="AL50" s="104"/>
      <c r="AM50" s="104"/>
      <c r="AN50" s="116"/>
      <c r="AO50" s="116"/>
      <c r="AP50" s="116"/>
      <c r="AQ50" s="116"/>
      <c r="AR50" s="104"/>
      <c r="AS50" s="104"/>
      <c r="AT50" s="104"/>
      <c r="AU50" s="104"/>
      <c r="AV50" s="116"/>
      <c r="AW50" s="116"/>
      <c r="AX50" s="104"/>
      <c r="AY50" s="116"/>
      <c r="AZ50" s="104"/>
      <c r="BA50" s="116"/>
      <c r="BB50" s="104"/>
      <c r="BC50" s="116"/>
      <c r="BD50" s="104"/>
      <c r="BE50" s="116"/>
      <c r="BF50" s="116"/>
      <c r="BG50" s="116"/>
      <c r="BH50" s="104"/>
      <c r="BI50" s="104"/>
      <c r="BJ50" s="233"/>
      <c r="BK50" s="233"/>
      <c r="BL50" s="233"/>
      <c r="BM50" s="116"/>
      <c r="BN50" s="104"/>
      <c r="BO50" s="233"/>
      <c r="BP50" s="233"/>
      <c r="BQ50" s="233"/>
      <c r="BR50" s="233"/>
      <c r="BS50" s="128"/>
      <c r="BT50" s="233"/>
    </row>
    <row r="51" spans="1:74" s="47" customFormat="1" ht="18" customHeight="1">
      <c r="H51" s="149"/>
    </row>
    <row r="52" spans="1:74" s="47" customFormat="1" ht="18" customHeight="1">
      <c r="B52" s="149"/>
      <c r="E52" s="18"/>
      <c r="F52" s="161"/>
      <c r="H52" s="149"/>
      <c r="S52" s="164"/>
      <c r="T52" s="164"/>
      <c r="U52" s="164"/>
      <c r="V52" s="164" t="s">
        <v>5111</v>
      </c>
      <c r="W52" s="47" t="s">
        <v>5112</v>
      </c>
      <c r="X52" s="164"/>
      <c r="Y52" s="164"/>
      <c r="AE52" s="164"/>
      <c r="AF52" s="164"/>
      <c r="AK52" s="111" t="s">
        <v>5113</v>
      </c>
      <c r="AQ52" s="111" t="s">
        <v>5113</v>
      </c>
      <c r="AT52" s="111"/>
      <c r="AU52" s="111"/>
      <c r="AY52" s="111"/>
      <c r="BB52" s="111"/>
      <c r="BK52" s="149"/>
      <c r="BL52" s="149"/>
      <c r="BN52" s="647"/>
      <c r="BO52" s="149"/>
      <c r="BS52" s="18"/>
      <c r="BT52" s="149"/>
      <c r="BU52" s="149"/>
      <c r="BV52" s="149"/>
    </row>
    <row r="53" spans="1:74" s="47" customFormat="1" ht="18" customHeight="1">
      <c r="A53" s="162" t="s">
        <v>2056</v>
      </c>
      <c r="B53" s="163" t="s">
        <v>5110</v>
      </c>
      <c r="C53" s="163"/>
      <c r="D53" s="163"/>
      <c r="E53" s="18"/>
      <c r="F53" s="161"/>
      <c r="H53" s="149"/>
      <c r="S53" s="165"/>
      <c r="T53" s="165"/>
      <c r="U53" s="165"/>
      <c r="V53" s="165" t="s">
        <v>5138</v>
      </c>
      <c r="W53" t="s">
        <v>6835</v>
      </c>
      <c r="X53" s="165"/>
      <c r="Y53" s="165"/>
      <c r="Z53"/>
      <c r="AE53" s="165"/>
      <c r="AF53" s="165"/>
      <c r="AG53"/>
      <c r="AK53" s="111" t="s">
        <v>6836</v>
      </c>
      <c r="AM53"/>
      <c r="AQ53" s="111" t="s">
        <v>6836</v>
      </c>
      <c r="AS53" s="111"/>
      <c r="AT53" s="111"/>
      <c r="AU53" s="111"/>
      <c r="AY53" s="111"/>
      <c r="BB53" s="111"/>
      <c r="BC53" s="648" t="s">
        <v>4491</v>
      </c>
      <c r="BE53"/>
      <c r="BF53"/>
      <c r="BM53" s="647"/>
      <c r="BN53" s="100"/>
      <c r="BQ53" s="647" t="s">
        <v>2018</v>
      </c>
      <c r="BR53" s="149"/>
      <c r="BS53" s="18"/>
      <c r="BU53" s="647"/>
      <c r="BV53" s="647"/>
    </row>
    <row r="54" spans="1:74" customFormat="1" ht="18" customHeight="1">
      <c r="A54" s="165" t="s">
        <v>5114</v>
      </c>
      <c r="B54" s="163" t="s">
        <v>5137</v>
      </c>
      <c r="C54" s="163"/>
      <c r="D54" s="163"/>
      <c r="E54" s="18"/>
      <c r="G54" s="166" t="s">
        <v>5331</v>
      </c>
      <c r="H54" s="125"/>
      <c r="R54" s="13"/>
      <c r="S54" s="165"/>
      <c r="T54" s="165"/>
      <c r="U54" s="165"/>
      <c r="V54" s="165" t="s">
        <v>3132</v>
      </c>
      <c r="W54" t="s">
        <v>3694</v>
      </c>
      <c r="X54" s="165"/>
      <c r="Y54" s="165"/>
      <c r="AA54" s="36"/>
      <c r="AE54" s="165"/>
      <c r="AF54" s="165"/>
      <c r="AH54" s="36"/>
      <c r="AI54" s="36"/>
      <c r="AK54" s="111" t="s">
        <v>686</v>
      </c>
      <c r="AN54" s="36"/>
      <c r="AO54" s="36"/>
      <c r="AQ54" s="111" t="s">
        <v>686</v>
      </c>
      <c r="AS54" s="167"/>
      <c r="AT54" s="111"/>
      <c r="AU54" s="111"/>
      <c r="AV54" s="648"/>
      <c r="AY54" s="111"/>
      <c r="AZ54" s="648"/>
      <c r="BB54" s="111"/>
      <c r="BC54" s="95" t="s">
        <v>1496</v>
      </c>
      <c r="BH54" s="13"/>
      <c r="BI54" s="13"/>
      <c r="BK54" s="125"/>
      <c r="BL54" s="125"/>
      <c r="BM54" s="649"/>
      <c r="BN54" s="100"/>
      <c r="BO54" s="125"/>
      <c r="BP54" s="647"/>
      <c r="BQ54" s="100" t="s">
        <v>3820</v>
      </c>
      <c r="BR54" s="47"/>
      <c r="BS54" s="18"/>
      <c r="BT54" s="125"/>
      <c r="BU54" s="647"/>
      <c r="BV54" s="647"/>
    </row>
    <row r="55" spans="1:74" customFormat="1" ht="18" customHeight="1">
      <c r="B55" s="166" t="s">
        <v>3131</v>
      </c>
      <c r="E55" s="43"/>
      <c r="F55" s="119"/>
      <c r="H55" s="125"/>
      <c r="W55" t="s">
        <v>5108</v>
      </c>
      <c r="AA55" s="36"/>
      <c r="AH55" s="36"/>
      <c r="AI55" s="36"/>
      <c r="AK55" s="111" t="s">
        <v>1989</v>
      </c>
      <c r="AN55" s="36"/>
      <c r="AO55" s="36"/>
      <c r="AQ55" s="111" t="s">
        <v>1989</v>
      </c>
      <c r="AS55" s="167"/>
      <c r="AT55" s="111"/>
      <c r="AU55" s="111"/>
      <c r="AV55" s="95"/>
      <c r="AY55" s="111"/>
      <c r="AZ55" s="95"/>
      <c r="BB55" s="111"/>
      <c r="BC55" s="166" t="s">
        <v>2689</v>
      </c>
      <c r="BH55" s="13"/>
      <c r="BI55" s="13"/>
      <c r="BK55" s="125"/>
      <c r="BL55" s="125"/>
      <c r="BM55" s="125"/>
      <c r="BN55" s="125"/>
      <c r="BO55" s="125"/>
      <c r="BP55" s="166"/>
      <c r="BQ55" s="100" t="s">
        <v>1212</v>
      </c>
      <c r="BR55" s="125"/>
      <c r="BS55" s="43"/>
      <c r="BT55" s="125"/>
      <c r="BU55" s="125"/>
      <c r="BV55" s="649"/>
    </row>
    <row r="56" spans="1:74" customFormat="1" ht="18" customHeight="1">
      <c r="B56" s="125"/>
      <c r="E56" s="43"/>
      <c r="F56" s="119"/>
      <c r="H56" s="125"/>
      <c r="Y56" s="36"/>
      <c r="AB56" s="36"/>
      <c r="AC56" s="36"/>
      <c r="AD56" s="36"/>
      <c r="AE56" s="36"/>
      <c r="AF56" s="36"/>
      <c r="AG56" s="36"/>
      <c r="AH56" s="36"/>
      <c r="AI56" s="36"/>
      <c r="AM56" s="36"/>
      <c r="AN56" s="36"/>
      <c r="AO56" s="36"/>
      <c r="AZ56" s="95"/>
      <c r="BC56" s="168"/>
      <c r="BS56" s="43"/>
    </row>
    <row r="57" spans="1:74" customFormat="1" ht="12.5">
      <c r="E57" s="1"/>
      <c r="H57" s="125"/>
      <c r="BS57" s="1"/>
    </row>
  </sheetData>
  <mergeCells count="77">
    <mergeCell ref="AG22:AX22"/>
    <mergeCell ref="S8:BB9"/>
    <mergeCell ref="AA16:AS17"/>
    <mergeCell ref="Z14:AT15"/>
    <mergeCell ref="AG24:AL24"/>
    <mergeCell ref="X23:AB23"/>
    <mergeCell ref="AG23:AL23"/>
    <mergeCell ref="AC23:AF23"/>
    <mergeCell ref="AC24:AF24"/>
    <mergeCell ref="X24:AB24"/>
    <mergeCell ref="I21:AX21"/>
    <mergeCell ref="N24:R24"/>
    <mergeCell ref="BM6:BN6"/>
    <mergeCell ref="BI6:BK6"/>
    <mergeCell ref="BO8:BP8"/>
    <mergeCell ref="X6:AX7"/>
    <mergeCell ref="BI8:BK8"/>
    <mergeCell ref="BM8:BN8"/>
    <mergeCell ref="BM7:BN7"/>
    <mergeCell ref="BO7:BP7"/>
    <mergeCell ref="BI7:BK7"/>
    <mergeCell ref="I25:M25"/>
    <mergeCell ref="H20:H26"/>
    <mergeCell ref="I22:W22"/>
    <mergeCell ref="AS23:AX23"/>
    <mergeCell ref="N23:R23"/>
    <mergeCell ref="I24:M24"/>
    <mergeCell ref="N25:R25"/>
    <mergeCell ref="S24:W24"/>
    <mergeCell ref="AG25:AL25"/>
    <mergeCell ref="S25:W25"/>
    <mergeCell ref="A20:A26"/>
    <mergeCell ref="B20:B26"/>
    <mergeCell ref="C20:C26"/>
    <mergeCell ref="D20:D26"/>
    <mergeCell ref="F20:F26"/>
    <mergeCell ref="G20:G26"/>
    <mergeCell ref="B2:D2"/>
    <mergeCell ref="E20:E26"/>
    <mergeCell ref="BT20:BT26"/>
    <mergeCell ref="BR20:BR26"/>
    <mergeCell ref="BS20:BS26"/>
    <mergeCell ref="I20:BO20"/>
    <mergeCell ref="AY21:BO21"/>
    <mergeCell ref="I23:M23"/>
    <mergeCell ref="S23:W23"/>
    <mergeCell ref="AM24:AR24"/>
    <mergeCell ref="BQ25:BQ26"/>
    <mergeCell ref="BJ22:BO22"/>
    <mergeCell ref="BK4:BS4"/>
    <mergeCell ref="BI5:BK5"/>
    <mergeCell ref="BM5:BN5"/>
    <mergeCell ref="BO5:BP5"/>
    <mergeCell ref="BQ20:BQ21"/>
    <mergeCell ref="BQ22:BQ23"/>
    <mergeCell ref="BP20:BP26"/>
    <mergeCell ref="BO6:BP6"/>
    <mergeCell ref="BD25:BI25"/>
    <mergeCell ref="BJ23:BO23"/>
    <mergeCell ref="AY22:BI22"/>
    <mergeCell ref="AY24:BC24"/>
    <mergeCell ref="AY23:BC23"/>
    <mergeCell ref="BD24:BI24"/>
    <mergeCell ref="BJ25:BO25"/>
    <mergeCell ref="BJ24:BO24"/>
    <mergeCell ref="BD23:BI23"/>
    <mergeCell ref="AY25:BC25"/>
    <mergeCell ref="X10:AW11"/>
    <mergeCell ref="X25:AB25"/>
    <mergeCell ref="AM25:AR25"/>
    <mergeCell ref="AS25:AX25"/>
    <mergeCell ref="AC25:AF25"/>
    <mergeCell ref="AS24:AX24"/>
    <mergeCell ref="X12:AW13"/>
    <mergeCell ref="AC22:AF22"/>
    <mergeCell ref="X22:AB22"/>
    <mergeCell ref="AM23:AR23"/>
  </mergeCells>
  <phoneticPr fontId="21" type="noConversion"/>
  <pageMargins left="2" right="0.75" top="1" bottom="1.75" header="0.5" footer="0.5"/>
  <pageSetup paperSize="25" orientation="landscape" horizontalDpi="4294967293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39267" r:id="rId4">
          <objectPr defaultSize="0" autoPict="0" r:id="rId5">
            <anchor moveWithCells="1" sizeWithCells="1">
              <from>
                <xdr:col>36</xdr:col>
                <xdr:colOff>50800</xdr:colOff>
                <xdr:row>2</xdr:row>
                <xdr:rowOff>44450</xdr:rowOff>
              </from>
              <to>
                <xdr:col>37</xdr:col>
                <xdr:colOff>292100</xdr:colOff>
                <xdr:row>4</xdr:row>
                <xdr:rowOff>95250</xdr:rowOff>
              </to>
            </anchor>
          </objectPr>
        </oleObject>
      </mc:Choice>
      <mc:Fallback>
        <oleObject progId="Photoshop.Image.8" shapeId="139267" r:id="rId4"/>
      </mc:Fallback>
    </mc:AlternateContent>
  </oleObjects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BL133"/>
  <sheetViews>
    <sheetView topLeftCell="A35" workbookViewId="0">
      <selection activeCell="E39" sqref="E39"/>
    </sheetView>
  </sheetViews>
  <sheetFormatPr defaultColWidth="9.1796875" defaultRowHeight="16.5"/>
  <cols>
    <col min="1" max="1" width="14.54296875" style="13" customWidth="1"/>
    <col min="2" max="2" width="11.26953125" style="13" customWidth="1"/>
    <col min="3" max="3" width="9.54296875" style="13" bestFit="1" customWidth="1"/>
    <col min="4" max="4" width="10.26953125" style="43" customWidth="1"/>
    <col min="5" max="5" width="7.26953125" style="13" customWidth="1"/>
    <col min="6" max="6" width="22" style="13" customWidth="1"/>
    <col min="7" max="7" width="10" style="43" customWidth="1"/>
    <col min="8" max="8" width="11.1796875" style="13" customWidth="1"/>
    <col min="9" max="53" width="4.7265625" style="13" customWidth="1"/>
    <col min="54" max="54" width="4.54296875" style="13" customWidth="1"/>
    <col min="55" max="55" width="6.1796875" style="13" customWidth="1"/>
    <col min="56" max="57" width="4.7265625" style="13" customWidth="1"/>
    <col min="58" max="58" width="11.7265625" style="13" customWidth="1"/>
    <col min="59" max="59" width="9.1796875" style="13"/>
    <col min="60" max="60" width="10.453125" style="13" customWidth="1"/>
    <col min="61" max="61" width="6.7265625" style="13" customWidth="1"/>
    <col min="62" max="62" width="8.453125" style="13" customWidth="1"/>
    <col min="63" max="16384" width="9.1796875" style="13"/>
  </cols>
  <sheetData>
    <row r="1" spans="1:62" customFormat="1" ht="15" customHeight="1">
      <c r="A1" s="28"/>
      <c r="B1" s="30"/>
      <c r="C1" s="99"/>
      <c r="D1" s="28"/>
      <c r="E1" s="36"/>
      <c r="F1" s="50"/>
      <c r="G1" s="651"/>
      <c r="H1" s="96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9"/>
      <c r="BC1" s="30"/>
      <c r="BD1" s="30"/>
      <c r="BE1" s="39"/>
    </row>
    <row r="2" spans="1:62" s="4" customFormat="1" ht="15" customHeight="1">
      <c r="A2" s="71"/>
      <c r="B2" s="952" t="s">
        <v>6139</v>
      </c>
      <c r="C2" s="952"/>
      <c r="D2" s="952"/>
      <c r="E2" s="135"/>
      <c r="F2" s="54"/>
      <c r="G2" s="652"/>
      <c r="AN2" s="171"/>
      <c r="AO2" s="171"/>
      <c r="AS2" s="171"/>
      <c r="AX2" s="171"/>
      <c r="BB2" s="54"/>
      <c r="BC2" s="171"/>
      <c r="BE2" s="54"/>
    </row>
    <row r="3" spans="1:62" s="4" customFormat="1" ht="23.25" customHeight="1">
      <c r="A3" s="32"/>
      <c r="B3" s="230" t="s">
        <v>6141</v>
      </c>
      <c r="C3" s="225" t="s">
        <v>647</v>
      </c>
      <c r="D3" s="225" t="s">
        <v>2252</v>
      </c>
      <c r="E3" s="123"/>
      <c r="F3" s="188"/>
      <c r="G3" s="652"/>
      <c r="V3" s="97"/>
      <c r="W3" s="187"/>
      <c r="X3" s="170"/>
      <c r="Y3" s="171"/>
      <c r="Z3" s="171"/>
      <c r="AA3" s="171"/>
      <c r="AB3" s="170"/>
      <c r="AC3" s="170"/>
      <c r="AD3" s="170"/>
      <c r="AE3" s="170"/>
      <c r="AF3" s="170"/>
      <c r="AG3" s="171"/>
      <c r="AH3" s="171"/>
      <c r="AI3" s="171"/>
      <c r="AJ3" s="170"/>
      <c r="AK3" s="170"/>
      <c r="AL3" s="171"/>
      <c r="AM3" s="171"/>
      <c r="AN3" s="171"/>
      <c r="AO3" s="170"/>
      <c r="AP3" s="172"/>
      <c r="AQ3" s="172"/>
      <c r="AR3" s="171"/>
      <c r="AS3" s="171"/>
      <c r="AT3" s="171"/>
      <c r="AU3" s="171"/>
      <c r="AV3" s="171"/>
      <c r="BA3" s="138"/>
      <c r="BB3" s="138"/>
      <c r="BC3" s="171"/>
    </row>
    <row r="4" spans="1:62" customFormat="1" ht="15" customHeight="1">
      <c r="A4" s="72"/>
      <c r="B4" s="139" t="s">
        <v>6143</v>
      </c>
      <c r="C4" s="58" t="s">
        <v>2968</v>
      </c>
      <c r="D4" s="114">
        <v>4</v>
      </c>
      <c r="E4" s="123"/>
      <c r="F4" s="188"/>
      <c r="G4" s="651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97"/>
      <c r="W4" s="171"/>
      <c r="X4" s="171"/>
      <c r="Y4" s="171"/>
      <c r="Z4" s="171"/>
      <c r="AA4" s="171"/>
      <c r="AB4" s="171"/>
      <c r="AC4" s="171"/>
      <c r="AD4" s="171"/>
      <c r="AE4" s="171"/>
      <c r="AF4" s="171"/>
      <c r="AG4" s="171"/>
      <c r="AH4" s="171"/>
      <c r="AI4" s="171"/>
      <c r="AJ4" s="171"/>
      <c r="AK4" s="171"/>
      <c r="AL4" s="171"/>
      <c r="AM4" s="171"/>
      <c r="AN4" s="171"/>
      <c r="AO4" s="171"/>
      <c r="AP4" s="173"/>
      <c r="AQ4" s="173"/>
      <c r="AR4" s="173"/>
      <c r="AS4" s="173"/>
      <c r="AT4" s="171"/>
      <c r="AU4" s="171"/>
      <c r="AV4" s="173"/>
      <c r="AW4" s="4"/>
      <c r="AX4" s="4"/>
      <c r="AY4" s="13"/>
      <c r="AZ4" s="171"/>
      <c r="BA4" s="4"/>
      <c r="BB4" s="958" t="s">
        <v>6140</v>
      </c>
      <c r="BC4" s="958"/>
      <c r="BD4" s="958"/>
      <c r="BE4" s="958"/>
      <c r="BF4" s="958"/>
      <c r="BG4" s="958"/>
      <c r="BH4" s="958"/>
      <c r="BI4" s="1200"/>
      <c r="BJ4" s="4"/>
    </row>
    <row r="5" spans="1:62" customFormat="1" ht="15" customHeight="1">
      <c r="A5" s="48"/>
      <c r="B5" s="139" t="s">
        <v>6144</v>
      </c>
      <c r="C5" s="58" t="s">
        <v>4047</v>
      </c>
      <c r="D5" s="58">
        <v>3.75</v>
      </c>
      <c r="E5" s="123"/>
      <c r="F5" s="51"/>
      <c r="G5" s="651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959" t="s">
        <v>2935</v>
      </c>
      <c r="BA5" s="959"/>
      <c r="BB5" s="959"/>
      <c r="BC5" s="959" t="s">
        <v>1831</v>
      </c>
      <c r="BD5" s="959"/>
      <c r="BE5" s="959" t="s">
        <v>3975</v>
      </c>
      <c r="BF5" s="959"/>
      <c r="BG5" s="293" t="s">
        <v>3974</v>
      </c>
      <c r="BH5" s="294" t="s">
        <v>2936</v>
      </c>
      <c r="BI5" s="17"/>
      <c r="BJ5" s="253"/>
    </row>
    <row r="6" spans="1:62" customFormat="1" ht="15" customHeight="1">
      <c r="A6" s="32"/>
      <c r="B6" s="139" t="s">
        <v>6145</v>
      </c>
      <c r="C6" s="58" t="s">
        <v>5775</v>
      </c>
      <c r="D6" s="114">
        <v>3.5</v>
      </c>
      <c r="E6" s="123"/>
      <c r="F6" s="16"/>
      <c r="G6" s="651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96"/>
      <c r="W6" s="119"/>
      <c r="X6" s="956" t="s">
        <v>1665</v>
      </c>
      <c r="Y6" s="956"/>
      <c r="Z6" s="956"/>
      <c r="AA6" s="956"/>
      <c r="AB6" s="956"/>
      <c r="AC6" s="956"/>
      <c r="AD6" s="956"/>
      <c r="AE6" s="956"/>
      <c r="AF6" s="956"/>
      <c r="AG6" s="956"/>
      <c r="AH6" s="956"/>
      <c r="AI6" s="956"/>
      <c r="AJ6" s="956"/>
      <c r="AK6" s="956"/>
      <c r="AL6" s="956"/>
      <c r="AM6" s="956"/>
      <c r="AN6" s="956"/>
      <c r="AO6" s="956"/>
      <c r="AP6" s="956"/>
      <c r="AQ6" s="242"/>
      <c r="AR6" s="242"/>
      <c r="AS6" s="242"/>
      <c r="AT6" s="238"/>
      <c r="AU6" s="238"/>
      <c r="AV6" s="173"/>
      <c r="AW6" s="13"/>
      <c r="AX6" s="13"/>
      <c r="AY6" s="13"/>
      <c r="AZ6" s="939" t="s">
        <v>3976</v>
      </c>
      <c r="BA6" s="939"/>
      <c r="BB6" s="939"/>
      <c r="BC6" s="959"/>
      <c r="BD6" s="959"/>
      <c r="BE6" s="1201"/>
      <c r="BF6" s="1202"/>
      <c r="BG6" s="295"/>
      <c r="BH6" s="295"/>
      <c r="BI6" s="16"/>
      <c r="BJ6" s="16"/>
    </row>
    <row r="7" spans="1:62" ht="15" customHeight="1">
      <c r="B7" s="139" t="s">
        <v>5776</v>
      </c>
      <c r="C7" s="58" t="s">
        <v>4048</v>
      </c>
      <c r="D7" s="58">
        <v>3.25</v>
      </c>
      <c r="E7" s="123"/>
      <c r="F7" s="59"/>
      <c r="G7" s="653"/>
      <c r="V7" s="96"/>
      <c r="W7" s="190"/>
      <c r="X7" s="956"/>
      <c r="Y7" s="956"/>
      <c r="Z7" s="956"/>
      <c r="AA7" s="956"/>
      <c r="AB7" s="956"/>
      <c r="AC7" s="956"/>
      <c r="AD7" s="956"/>
      <c r="AE7" s="956"/>
      <c r="AF7" s="956"/>
      <c r="AG7" s="956"/>
      <c r="AH7" s="956"/>
      <c r="AI7" s="956"/>
      <c r="AJ7" s="956"/>
      <c r="AK7" s="956"/>
      <c r="AL7" s="956"/>
      <c r="AM7" s="956"/>
      <c r="AN7" s="956"/>
      <c r="AO7" s="956"/>
      <c r="AP7" s="956"/>
      <c r="AQ7" s="242"/>
      <c r="AR7" s="242"/>
      <c r="AS7" s="242"/>
      <c r="AT7" s="238"/>
      <c r="AU7" s="238"/>
      <c r="AV7" s="173"/>
      <c r="AZ7" s="939" t="s">
        <v>3977</v>
      </c>
      <c r="BA7" s="939"/>
      <c r="BB7" s="939"/>
      <c r="BC7" s="959"/>
      <c r="BD7" s="959"/>
      <c r="BE7" s="1201"/>
      <c r="BF7" s="1202"/>
      <c r="BG7" s="295"/>
      <c r="BH7" s="295"/>
      <c r="BI7" s="16"/>
      <c r="BJ7" s="16"/>
    </row>
    <row r="8" spans="1:62" ht="15" customHeight="1">
      <c r="B8" s="139" t="s">
        <v>6146</v>
      </c>
      <c r="C8" s="58" t="s">
        <v>4049</v>
      </c>
      <c r="D8" s="114">
        <v>3</v>
      </c>
      <c r="E8" s="123"/>
      <c r="F8" s="17"/>
      <c r="G8" s="653"/>
      <c r="S8" s="940" t="s">
        <v>286</v>
      </c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R8" s="940"/>
      <c r="AS8" s="940"/>
      <c r="AT8" s="940"/>
      <c r="AU8" s="238"/>
      <c r="AV8" s="173"/>
      <c r="AZ8" s="939" t="s">
        <v>3978</v>
      </c>
      <c r="BA8" s="939"/>
      <c r="BB8" s="939"/>
      <c r="BC8" s="959"/>
      <c r="BD8" s="959"/>
      <c r="BE8" s="1201"/>
      <c r="BF8" s="1202"/>
      <c r="BG8" s="295"/>
      <c r="BH8" s="295"/>
      <c r="BI8" s="16"/>
      <c r="BJ8" s="16"/>
    </row>
    <row r="9" spans="1:62" ht="15" customHeight="1">
      <c r="B9" s="139" t="s">
        <v>6147</v>
      </c>
      <c r="C9" s="58" t="s">
        <v>5782</v>
      </c>
      <c r="D9" s="58">
        <v>2.75</v>
      </c>
      <c r="E9" s="123"/>
      <c r="F9" s="16"/>
      <c r="G9" s="653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140"/>
      <c r="AV9" s="140"/>
      <c r="AW9" s="140"/>
      <c r="AX9" s="140"/>
      <c r="AZ9" s="285"/>
      <c r="BA9" s="87"/>
      <c r="BB9" s="21"/>
      <c r="BC9" s="201"/>
      <c r="BE9" s="17"/>
    </row>
    <row r="10" spans="1:62" ht="15" customHeight="1">
      <c r="B10" s="139" t="s">
        <v>6148</v>
      </c>
      <c r="C10" s="58" t="s">
        <v>4050</v>
      </c>
      <c r="D10" s="114">
        <v>2.5</v>
      </c>
      <c r="E10" s="123"/>
      <c r="F10" s="59"/>
      <c r="G10" s="653"/>
      <c r="W10" s="140"/>
      <c r="X10" s="940" t="s">
        <v>4359</v>
      </c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0"/>
      <c r="AL10" s="940"/>
      <c r="AM10" s="940"/>
      <c r="AN10" s="940"/>
      <c r="AO10" s="940"/>
      <c r="AP10" s="140"/>
      <c r="AQ10" s="140"/>
      <c r="AR10" s="140"/>
      <c r="AS10" s="140"/>
      <c r="AT10" s="140"/>
      <c r="AU10" s="140"/>
      <c r="AV10" s="140"/>
      <c r="AW10" s="140"/>
      <c r="AX10" s="140"/>
      <c r="AZ10" s="156"/>
      <c r="BB10" s="17"/>
      <c r="BC10" s="201"/>
      <c r="BE10" s="17"/>
    </row>
    <row r="11" spans="1:62" ht="15" customHeight="1">
      <c r="B11" s="139" t="s">
        <v>6149</v>
      </c>
      <c r="C11" s="58" t="s">
        <v>4051</v>
      </c>
      <c r="D11" s="58">
        <v>2.25</v>
      </c>
      <c r="E11" s="123"/>
      <c r="F11" s="59"/>
      <c r="G11" s="653"/>
      <c r="V11" s="96"/>
      <c r="W11" s="198"/>
      <c r="X11" s="940"/>
      <c r="Y11" s="940"/>
      <c r="Z11" s="940"/>
      <c r="AA11" s="940"/>
      <c r="AB11" s="940"/>
      <c r="AC11" s="940"/>
      <c r="AD11" s="940"/>
      <c r="AE11" s="940"/>
      <c r="AF11" s="940"/>
      <c r="AG11" s="940"/>
      <c r="AH11" s="940"/>
      <c r="AI11" s="940"/>
      <c r="AJ11" s="940"/>
      <c r="AK11" s="940"/>
      <c r="AL11" s="940"/>
      <c r="AM11" s="940"/>
      <c r="AN11" s="940"/>
      <c r="AO11" s="940"/>
      <c r="AP11" s="140"/>
      <c r="AQ11" s="140"/>
      <c r="AR11" s="140"/>
      <c r="AS11" s="140"/>
      <c r="AT11" s="201"/>
      <c r="AU11" s="201"/>
      <c r="AV11" s="198"/>
      <c r="AZ11" s="156"/>
      <c r="BB11" s="17"/>
      <c r="BC11" s="201"/>
      <c r="BE11" s="17"/>
    </row>
    <row r="12" spans="1:62" ht="15" customHeight="1">
      <c r="B12" s="139" t="s">
        <v>6150</v>
      </c>
      <c r="C12" s="58" t="s">
        <v>4052</v>
      </c>
      <c r="D12" s="114">
        <v>2</v>
      </c>
      <c r="E12" s="123"/>
      <c r="F12" s="59"/>
      <c r="G12" s="653"/>
      <c r="V12" s="96"/>
      <c r="W12" s="199"/>
      <c r="X12" s="140"/>
      <c r="Y12" s="140"/>
      <c r="Z12" s="940" t="s">
        <v>1832</v>
      </c>
      <c r="AA12" s="940"/>
      <c r="AB12" s="940"/>
      <c r="AC12" s="940"/>
      <c r="AD12" s="940"/>
      <c r="AE12" s="940"/>
      <c r="AF12" s="940"/>
      <c r="AG12" s="940"/>
      <c r="AH12" s="940"/>
      <c r="AI12" s="940"/>
      <c r="AJ12" s="940"/>
      <c r="AK12" s="940"/>
      <c r="AL12" s="940"/>
      <c r="AM12" s="940"/>
      <c r="AN12" s="140"/>
      <c r="AO12" s="140"/>
      <c r="AP12" s="140"/>
      <c r="AQ12" s="140"/>
      <c r="AR12" s="140"/>
      <c r="AS12" s="140"/>
      <c r="AT12" s="201"/>
      <c r="AU12" s="201"/>
      <c r="AV12" s="172"/>
      <c r="AZ12" s="156"/>
      <c r="BB12" s="17"/>
      <c r="BC12" s="173"/>
      <c r="BE12" s="17"/>
    </row>
    <row r="13" spans="1:62" customFormat="1" ht="15" customHeight="1">
      <c r="A13" s="32"/>
      <c r="B13" s="139" t="s">
        <v>5781</v>
      </c>
      <c r="C13" s="58" t="s">
        <v>5014</v>
      </c>
      <c r="D13" s="114">
        <v>0</v>
      </c>
      <c r="E13" s="123"/>
      <c r="F13" s="59"/>
      <c r="G13" s="651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96"/>
      <c r="W13" s="32"/>
      <c r="X13" s="13"/>
      <c r="Y13" s="13"/>
      <c r="Z13" s="940"/>
      <c r="AA13" s="940"/>
      <c r="AB13" s="940"/>
      <c r="AC13" s="940"/>
      <c r="AD13" s="940"/>
      <c r="AE13" s="940"/>
      <c r="AF13" s="940"/>
      <c r="AG13" s="940"/>
      <c r="AH13" s="940"/>
      <c r="AI13" s="940"/>
      <c r="AJ13" s="940"/>
      <c r="AK13" s="940"/>
      <c r="AL13" s="940"/>
      <c r="AM13" s="940"/>
      <c r="AN13" s="140"/>
      <c r="AO13" s="140"/>
      <c r="AP13" s="140"/>
      <c r="AQ13" s="140"/>
      <c r="AR13" s="140"/>
      <c r="AS13" s="173"/>
      <c r="AT13" s="173"/>
      <c r="AU13" s="173"/>
      <c r="AV13" s="173"/>
      <c r="AW13" s="13"/>
      <c r="AX13" s="13"/>
      <c r="AY13" s="130"/>
      <c r="AZ13" s="130"/>
      <c r="BA13" s="39"/>
      <c r="BB13" s="39"/>
      <c r="BC13" s="173"/>
      <c r="BD13" s="130"/>
      <c r="BE13" s="39"/>
    </row>
    <row r="14" spans="1:62" customFormat="1" ht="15" customHeight="1">
      <c r="A14" s="1"/>
      <c r="B14" s="139"/>
      <c r="C14" s="58" t="s">
        <v>6151</v>
      </c>
      <c r="D14" s="114" t="s">
        <v>6152</v>
      </c>
      <c r="E14" s="176"/>
      <c r="F14" s="17"/>
      <c r="G14" s="651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96"/>
      <c r="W14" s="173"/>
      <c r="X14" s="140"/>
      <c r="Y14" s="140"/>
      <c r="Z14" s="140"/>
      <c r="AA14" s="1005" t="s">
        <v>5903</v>
      </c>
      <c r="AB14" s="1005"/>
      <c r="AC14" s="1005"/>
      <c r="AD14" s="1005"/>
      <c r="AE14" s="1005"/>
      <c r="AF14" s="1005"/>
      <c r="AG14" s="1005"/>
      <c r="AH14" s="1005"/>
      <c r="AI14" s="1005"/>
      <c r="AJ14" s="1005"/>
      <c r="AK14" s="1005"/>
      <c r="AL14" s="1005"/>
      <c r="AM14" s="140"/>
      <c r="AN14" s="140"/>
      <c r="AO14" s="140"/>
      <c r="AP14" s="140"/>
      <c r="AQ14" s="140"/>
      <c r="AR14" s="140"/>
      <c r="AS14" s="173"/>
      <c r="AT14" s="173"/>
      <c r="AU14" s="173"/>
      <c r="AV14" s="173"/>
      <c r="AW14" s="13"/>
      <c r="AX14" s="13"/>
      <c r="AY14" s="130"/>
      <c r="AZ14" s="130"/>
      <c r="BA14" s="30"/>
      <c r="BB14" s="39"/>
      <c r="BC14" s="239"/>
      <c r="BD14" s="130"/>
      <c r="BE14" s="39"/>
    </row>
    <row r="15" spans="1:62" customFormat="1" ht="15" customHeight="1">
      <c r="A15" s="28"/>
      <c r="B15" s="139"/>
      <c r="C15" s="58" t="s">
        <v>6153</v>
      </c>
      <c r="D15" s="114" t="s">
        <v>3616</v>
      </c>
      <c r="E15" s="36"/>
      <c r="F15" s="50"/>
      <c r="G15" s="651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96"/>
      <c r="W15" s="32"/>
      <c r="X15" s="32"/>
      <c r="Y15" s="140"/>
      <c r="Z15" s="140"/>
      <c r="AA15" s="1005"/>
      <c r="AB15" s="1005"/>
      <c r="AC15" s="1005"/>
      <c r="AD15" s="1005"/>
      <c r="AE15" s="1005"/>
      <c r="AF15" s="1005"/>
      <c r="AG15" s="1005"/>
      <c r="AH15" s="1005"/>
      <c r="AI15" s="1005"/>
      <c r="AJ15" s="1005"/>
      <c r="AK15" s="1005"/>
      <c r="AL15" s="1005"/>
      <c r="AM15" s="243"/>
      <c r="AN15" s="243"/>
      <c r="AO15" s="243"/>
      <c r="AP15" s="243"/>
      <c r="AQ15" s="140"/>
      <c r="AR15" s="140"/>
      <c r="AS15" s="32"/>
      <c r="AT15" s="239"/>
      <c r="AU15" s="239"/>
      <c r="AV15" s="130"/>
      <c r="AW15" s="130"/>
      <c r="AX15" s="130"/>
      <c r="AY15" s="156"/>
      <c r="AZ15" s="157"/>
      <c r="BA15" s="30"/>
      <c r="BB15" s="39"/>
      <c r="BC15" s="239"/>
      <c r="BD15" s="156"/>
      <c r="BE15" s="39"/>
    </row>
    <row r="16" spans="1:62" customFormat="1" ht="15" customHeight="1">
      <c r="A16" s="28"/>
      <c r="B16" s="106" t="s">
        <v>3617</v>
      </c>
      <c r="C16" s="159"/>
      <c r="D16" s="159"/>
      <c r="E16" s="36"/>
      <c r="F16" s="50"/>
      <c r="G16" s="651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96"/>
      <c r="W16" s="30"/>
      <c r="X16" s="30"/>
      <c r="Y16" s="30"/>
      <c r="Z16" s="30"/>
      <c r="AA16" s="30"/>
      <c r="AB16" s="13"/>
      <c r="AC16" s="13"/>
      <c r="AD16" s="13"/>
      <c r="AE16" s="13"/>
      <c r="AF16" s="13"/>
      <c r="AG16" s="243"/>
      <c r="AH16" s="243"/>
      <c r="AI16" s="243"/>
      <c r="AJ16" s="243"/>
      <c r="AK16" s="243"/>
      <c r="AL16" s="243"/>
      <c r="AM16" s="243"/>
      <c r="AN16" s="243"/>
      <c r="AO16" s="243"/>
      <c r="AP16" s="243"/>
      <c r="AQ16" s="30"/>
      <c r="AR16" s="30"/>
      <c r="AS16" s="30"/>
      <c r="AT16" s="239"/>
      <c r="AU16" s="239"/>
      <c r="AV16" s="134"/>
      <c r="AW16" s="154"/>
      <c r="AX16" s="154"/>
      <c r="AY16" s="30"/>
      <c r="AZ16" s="30"/>
      <c r="BA16" s="30"/>
      <c r="BB16" s="39"/>
      <c r="BC16" s="239"/>
      <c r="BD16" s="30"/>
      <c r="BE16" s="39"/>
    </row>
    <row r="17" spans="1:62" customFormat="1" ht="15" customHeight="1">
      <c r="A17" s="28"/>
      <c r="B17" s="29" t="s">
        <v>3618</v>
      </c>
      <c r="C17" s="29"/>
      <c r="D17" s="888"/>
      <c r="E17" s="36"/>
      <c r="F17" s="50"/>
      <c r="G17" s="651"/>
      <c r="H17" s="96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6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243"/>
      <c r="AH17" s="243"/>
      <c r="AI17" s="243"/>
      <c r="AJ17" s="243"/>
      <c r="AK17" s="243"/>
      <c r="AL17" s="243"/>
      <c r="AM17" s="243"/>
      <c r="AN17" s="243"/>
      <c r="AO17" s="243"/>
      <c r="AP17" s="243"/>
      <c r="AQ17" s="30"/>
      <c r="AR17" s="30"/>
      <c r="AS17" s="30"/>
      <c r="AT17" s="239"/>
      <c r="AU17" s="239"/>
      <c r="AV17" s="30"/>
      <c r="AW17" s="30"/>
      <c r="AX17" s="30"/>
      <c r="AY17" s="30"/>
      <c r="AZ17" s="30"/>
      <c r="BA17" s="30"/>
      <c r="BB17" s="39"/>
      <c r="BC17" s="30"/>
      <c r="BD17" s="30"/>
      <c r="BE17" s="39"/>
    </row>
    <row r="18" spans="1:62" customFormat="1" ht="15" customHeight="1">
      <c r="A18" s="28"/>
      <c r="B18" s="29" t="s">
        <v>5995</v>
      </c>
      <c r="C18" s="29"/>
      <c r="D18" s="888"/>
      <c r="E18" s="36"/>
      <c r="F18" s="50"/>
      <c r="G18" s="651"/>
      <c r="H18" s="96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9"/>
      <c r="BC18" s="30"/>
      <c r="BD18" s="30"/>
      <c r="BE18" s="39"/>
    </row>
    <row r="19" spans="1:62" customFormat="1" ht="15" customHeight="1">
      <c r="A19" s="28"/>
      <c r="B19" s="30"/>
      <c r="C19" s="99"/>
      <c r="D19" s="28"/>
      <c r="E19" s="36"/>
      <c r="F19" s="50"/>
      <c r="G19" s="651"/>
      <c r="H19" s="96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9"/>
      <c r="BC19" s="30"/>
      <c r="BD19" s="30"/>
      <c r="BE19" s="39"/>
    </row>
    <row r="20" spans="1:62" s="1" customFormat="1" ht="18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2497</v>
      </c>
      <c r="H20" s="942" t="s">
        <v>2498</v>
      </c>
      <c r="I20" s="946" t="s">
        <v>2965</v>
      </c>
      <c r="J20" s="946"/>
      <c r="K20" s="946"/>
      <c r="L20" s="946"/>
      <c r="M20" s="946"/>
      <c r="N20" s="946"/>
      <c r="O20" s="946"/>
      <c r="P20" s="946"/>
      <c r="Q20" s="946"/>
      <c r="R20" s="946"/>
      <c r="S20" s="946"/>
      <c r="T20" s="946"/>
      <c r="U20" s="946"/>
      <c r="V20" s="946"/>
      <c r="W20" s="946"/>
      <c r="X20" s="946"/>
      <c r="Y20" s="946"/>
      <c r="Z20" s="946"/>
      <c r="AA20" s="946"/>
      <c r="AB20" s="946"/>
      <c r="AC20" s="946"/>
      <c r="AD20" s="946"/>
      <c r="AE20" s="946"/>
      <c r="AF20" s="946"/>
      <c r="AG20" s="946"/>
      <c r="AH20" s="946"/>
      <c r="AI20" s="946"/>
      <c r="AJ20" s="946"/>
      <c r="AK20" s="946"/>
      <c r="AL20" s="946"/>
      <c r="AM20" s="946"/>
      <c r="AN20" s="946"/>
      <c r="AO20" s="946"/>
      <c r="AP20" s="946"/>
      <c r="AQ20" s="946"/>
      <c r="AR20" s="946"/>
      <c r="AS20" s="946"/>
      <c r="AT20" s="946"/>
      <c r="AU20" s="946"/>
      <c r="AV20" s="946"/>
      <c r="AW20" s="946"/>
      <c r="AX20" s="946"/>
      <c r="AY20" s="946"/>
      <c r="AZ20" s="946"/>
      <c r="BA20" s="946"/>
      <c r="BB20" s="946"/>
      <c r="BC20" s="946"/>
      <c r="BD20" s="946"/>
      <c r="BE20" s="946"/>
      <c r="BF20" s="924" t="s">
        <v>6025</v>
      </c>
      <c r="BG20" s="924" t="s">
        <v>6026</v>
      </c>
      <c r="BH20" s="924" t="s">
        <v>2658</v>
      </c>
      <c r="BI20" s="924" t="s">
        <v>2063</v>
      </c>
      <c r="BJ20" s="949" t="s">
        <v>3157</v>
      </c>
    </row>
    <row r="21" spans="1:62" s="56" customFormat="1" ht="16.5" customHeight="1">
      <c r="A21" s="942"/>
      <c r="B21" s="942"/>
      <c r="C21" s="942"/>
      <c r="D21" s="942"/>
      <c r="E21" s="942"/>
      <c r="F21" s="942"/>
      <c r="G21" s="942"/>
      <c r="H21" s="942"/>
      <c r="I21" s="931" t="s">
        <v>2964</v>
      </c>
      <c r="J21" s="931"/>
      <c r="K21" s="931"/>
      <c r="L21" s="931"/>
      <c r="M21" s="931"/>
      <c r="N21" s="931"/>
      <c r="O21" s="931"/>
      <c r="P21" s="931"/>
      <c r="Q21" s="931"/>
      <c r="R21" s="931"/>
      <c r="S21" s="931"/>
      <c r="T21" s="931"/>
      <c r="U21" s="931"/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  <c r="AF21" s="931"/>
      <c r="AG21" s="931"/>
      <c r="AH21" s="931"/>
      <c r="AI21" s="931"/>
      <c r="AJ21" s="931"/>
      <c r="AK21" s="931"/>
      <c r="AL21" s="931"/>
      <c r="AM21" s="931"/>
      <c r="AN21" s="931"/>
      <c r="AO21" s="931"/>
      <c r="AP21" s="931"/>
      <c r="AQ21" s="931" t="s">
        <v>2963</v>
      </c>
      <c r="AR21" s="931"/>
      <c r="AS21" s="931"/>
      <c r="AT21" s="931"/>
      <c r="AU21" s="931"/>
      <c r="AV21" s="931"/>
      <c r="AW21" s="931"/>
      <c r="AX21" s="931"/>
      <c r="AY21" s="931"/>
      <c r="AZ21" s="931"/>
      <c r="BA21" s="931"/>
      <c r="BB21" s="931"/>
      <c r="BC21" s="931"/>
      <c r="BD21" s="931"/>
      <c r="BE21" s="931"/>
      <c r="BF21" s="924"/>
      <c r="BG21" s="924"/>
      <c r="BH21" s="924"/>
      <c r="BI21" s="924"/>
      <c r="BJ21" s="949"/>
    </row>
    <row r="22" spans="1:62" s="56" customFormat="1" ht="18" customHeight="1">
      <c r="A22" s="942"/>
      <c r="B22" s="942"/>
      <c r="C22" s="942"/>
      <c r="D22" s="942"/>
      <c r="E22" s="942"/>
      <c r="F22" s="942"/>
      <c r="G22" s="942"/>
      <c r="H22" s="942"/>
      <c r="I22" s="935" t="s">
        <v>3158</v>
      </c>
      <c r="J22" s="935"/>
      <c r="K22" s="935"/>
      <c r="L22" s="935"/>
      <c r="M22" s="935"/>
      <c r="N22" s="935"/>
      <c r="O22" s="935"/>
      <c r="P22" s="935"/>
      <c r="Q22" s="935"/>
      <c r="R22" s="935"/>
      <c r="S22" s="935"/>
      <c r="T22" s="935"/>
      <c r="U22" s="935"/>
      <c r="V22" s="935"/>
      <c r="W22" s="935"/>
      <c r="X22" s="935" t="s">
        <v>6597</v>
      </c>
      <c r="Y22" s="935"/>
      <c r="Z22" s="935"/>
      <c r="AA22" s="935"/>
      <c r="AB22" s="935"/>
      <c r="AC22" s="954"/>
      <c r="AD22" s="954"/>
      <c r="AE22" s="954"/>
      <c r="AF22" s="955"/>
      <c r="AG22" s="947" t="s">
        <v>3599</v>
      </c>
      <c r="AH22" s="948"/>
      <c r="AI22" s="948"/>
      <c r="AJ22" s="948"/>
      <c r="AK22" s="948"/>
      <c r="AL22" s="948"/>
      <c r="AM22" s="948"/>
      <c r="AN22" s="948"/>
      <c r="AO22" s="948"/>
      <c r="AP22" s="953"/>
      <c r="AQ22" s="947" t="s">
        <v>811</v>
      </c>
      <c r="AR22" s="948"/>
      <c r="AS22" s="948"/>
      <c r="AT22" s="948"/>
      <c r="AU22" s="948"/>
      <c r="AV22" s="948"/>
      <c r="AW22" s="948"/>
      <c r="AX22" s="948"/>
      <c r="AY22" s="948"/>
      <c r="AZ22" s="948"/>
      <c r="BA22" s="947" t="s">
        <v>2064</v>
      </c>
      <c r="BB22" s="948"/>
      <c r="BC22" s="948"/>
      <c r="BD22" s="948"/>
      <c r="BE22" s="953"/>
      <c r="BF22" s="924"/>
      <c r="BG22" s="924" t="s">
        <v>6027</v>
      </c>
      <c r="BH22" s="924"/>
      <c r="BI22" s="924"/>
      <c r="BJ22" s="949"/>
    </row>
    <row r="23" spans="1:62" s="57" customFormat="1" ht="30.75" customHeight="1">
      <c r="A23" s="942"/>
      <c r="B23" s="942"/>
      <c r="C23" s="942"/>
      <c r="D23" s="942"/>
      <c r="E23" s="942"/>
      <c r="F23" s="942"/>
      <c r="G23" s="942"/>
      <c r="H23" s="942"/>
      <c r="I23" s="924" t="s">
        <v>652</v>
      </c>
      <c r="J23" s="924"/>
      <c r="K23" s="924"/>
      <c r="L23" s="924"/>
      <c r="M23" s="924"/>
      <c r="N23" s="924" t="s">
        <v>653</v>
      </c>
      <c r="O23" s="924"/>
      <c r="P23" s="924"/>
      <c r="Q23" s="924"/>
      <c r="R23" s="924"/>
      <c r="S23" s="924" t="s">
        <v>654</v>
      </c>
      <c r="T23" s="924"/>
      <c r="U23" s="924"/>
      <c r="V23" s="924"/>
      <c r="W23" s="924"/>
      <c r="X23" s="924" t="s">
        <v>3621</v>
      </c>
      <c r="Y23" s="924"/>
      <c r="Z23" s="924"/>
      <c r="AA23" s="924"/>
      <c r="AB23" s="924"/>
      <c r="AC23" s="928"/>
      <c r="AD23" s="929"/>
      <c r="AE23" s="929"/>
      <c r="AF23" s="930"/>
      <c r="AG23" s="924" t="s">
        <v>5730</v>
      </c>
      <c r="AH23" s="924"/>
      <c r="AI23" s="924"/>
      <c r="AJ23" s="924"/>
      <c r="AK23" s="924"/>
      <c r="AL23" s="924" t="s">
        <v>535</v>
      </c>
      <c r="AM23" s="924"/>
      <c r="AN23" s="924"/>
      <c r="AO23" s="924"/>
      <c r="AP23" s="924"/>
      <c r="AQ23" s="957" t="s">
        <v>5731</v>
      </c>
      <c r="AR23" s="926"/>
      <c r="AS23" s="926"/>
      <c r="AT23" s="926"/>
      <c r="AU23" s="927"/>
      <c r="AV23" s="925" t="s">
        <v>4039</v>
      </c>
      <c r="AW23" s="926"/>
      <c r="AX23" s="926"/>
      <c r="AY23" s="926"/>
      <c r="AZ23" s="927"/>
      <c r="BA23" s="957" t="s">
        <v>3620</v>
      </c>
      <c r="BB23" s="926"/>
      <c r="BC23" s="926"/>
      <c r="BD23" s="926"/>
      <c r="BE23" s="927"/>
      <c r="BF23" s="924"/>
      <c r="BG23" s="924"/>
      <c r="BH23" s="924"/>
      <c r="BI23" s="924"/>
      <c r="BJ23" s="949"/>
    </row>
    <row r="24" spans="1:62" s="56" customFormat="1" ht="49.5" customHeight="1">
      <c r="A24" s="942"/>
      <c r="B24" s="942"/>
      <c r="C24" s="942"/>
      <c r="D24" s="942"/>
      <c r="E24" s="942"/>
      <c r="F24" s="942"/>
      <c r="G24" s="942"/>
      <c r="H24" s="942"/>
      <c r="I24" s="931" t="s">
        <v>6601</v>
      </c>
      <c r="J24" s="931"/>
      <c r="K24" s="931"/>
      <c r="L24" s="931"/>
      <c r="M24" s="931"/>
      <c r="N24" s="931" t="s">
        <v>3449</v>
      </c>
      <c r="O24" s="931"/>
      <c r="P24" s="931"/>
      <c r="Q24" s="931"/>
      <c r="R24" s="931"/>
      <c r="S24" s="931" t="s">
        <v>3450</v>
      </c>
      <c r="T24" s="931"/>
      <c r="U24" s="931"/>
      <c r="V24" s="931"/>
      <c r="W24" s="931"/>
      <c r="X24" s="931" t="s">
        <v>1835</v>
      </c>
      <c r="Y24" s="931"/>
      <c r="Z24" s="931"/>
      <c r="AA24" s="931"/>
      <c r="AB24" s="931"/>
      <c r="AC24" s="931" t="s">
        <v>5737</v>
      </c>
      <c r="AD24" s="931"/>
      <c r="AE24" s="931"/>
      <c r="AF24" s="931"/>
      <c r="AG24" s="931" t="s">
        <v>1668</v>
      </c>
      <c r="AH24" s="931"/>
      <c r="AI24" s="931"/>
      <c r="AJ24" s="931"/>
      <c r="AK24" s="931"/>
      <c r="AL24" s="931" t="s">
        <v>649</v>
      </c>
      <c r="AM24" s="931"/>
      <c r="AN24" s="931"/>
      <c r="AO24" s="931"/>
      <c r="AP24" s="931"/>
      <c r="AQ24" s="932" t="s">
        <v>646</v>
      </c>
      <c r="AR24" s="933"/>
      <c r="AS24" s="933"/>
      <c r="AT24" s="933"/>
      <c r="AU24" s="934"/>
      <c r="AV24" s="932" t="s">
        <v>648</v>
      </c>
      <c r="AW24" s="933"/>
      <c r="AX24" s="933"/>
      <c r="AY24" s="933"/>
      <c r="AZ24" s="934"/>
      <c r="BA24" s="932" t="s">
        <v>4114</v>
      </c>
      <c r="BB24" s="944"/>
      <c r="BC24" s="944"/>
      <c r="BD24" s="944"/>
      <c r="BE24" s="945"/>
      <c r="BF24" s="924"/>
      <c r="BG24" s="366"/>
      <c r="BH24" s="924"/>
      <c r="BI24" s="924"/>
      <c r="BJ24" s="949"/>
    </row>
    <row r="25" spans="1:62" s="56" customFormat="1" ht="14.25" customHeight="1">
      <c r="A25" s="942"/>
      <c r="B25" s="942"/>
      <c r="C25" s="942"/>
      <c r="D25" s="942"/>
      <c r="E25" s="942"/>
      <c r="F25" s="942"/>
      <c r="G25" s="942"/>
      <c r="H25" s="942"/>
      <c r="I25" s="924" t="s">
        <v>3610</v>
      </c>
      <c r="J25" s="924"/>
      <c r="K25" s="924"/>
      <c r="L25" s="924"/>
      <c r="M25" s="924"/>
      <c r="N25" s="924" t="s">
        <v>3610</v>
      </c>
      <c r="O25" s="924"/>
      <c r="P25" s="924"/>
      <c r="Q25" s="924"/>
      <c r="R25" s="924"/>
      <c r="S25" s="924" t="s">
        <v>3610</v>
      </c>
      <c r="T25" s="924"/>
      <c r="U25" s="924"/>
      <c r="V25" s="924"/>
      <c r="W25" s="924"/>
      <c r="X25" s="924" t="s">
        <v>1836</v>
      </c>
      <c r="Y25" s="924"/>
      <c r="Z25" s="924"/>
      <c r="AA25" s="924"/>
      <c r="AB25" s="924"/>
      <c r="AC25" s="928" t="s">
        <v>3609</v>
      </c>
      <c r="AD25" s="929"/>
      <c r="AE25" s="929"/>
      <c r="AF25" s="930"/>
      <c r="AG25" s="924" t="s">
        <v>3307</v>
      </c>
      <c r="AH25" s="924"/>
      <c r="AI25" s="924"/>
      <c r="AJ25" s="924"/>
      <c r="AK25" s="924"/>
      <c r="AL25" s="924" t="s">
        <v>3610</v>
      </c>
      <c r="AM25" s="924"/>
      <c r="AN25" s="924"/>
      <c r="AO25" s="924"/>
      <c r="AP25" s="924"/>
      <c r="AQ25" s="924" t="s">
        <v>3610</v>
      </c>
      <c r="AR25" s="924"/>
      <c r="AS25" s="924"/>
      <c r="AT25" s="924"/>
      <c r="AU25" s="924"/>
      <c r="AV25" s="924" t="s">
        <v>3609</v>
      </c>
      <c r="AW25" s="924"/>
      <c r="AX25" s="924"/>
      <c r="AY25" s="924"/>
      <c r="AZ25" s="924"/>
      <c r="BA25" s="924" t="s">
        <v>3609</v>
      </c>
      <c r="BB25" s="924"/>
      <c r="BC25" s="924"/>
      <c r="BD25" s="924"/>
      <c r="BE25" s="924"/>
      <c r="BF25" s="924"/>
      <c r="BG25" s="950" t="s">
        <v>3619</v>
      </c>
      <c r="BH25" s="924"/>
      <c r="BI25" s="924"/>
      <c r="BJ25" s="949"/>
    </row>
    <row r="26" spans="1:62" s="56" customFormat="1" ht="71.25" customHeight="1">
      <c r="A26" s="943"/>
      <c r="B26" s="943"/>
      <c r="C26" s="943"/>
      <c r="D26" s="943"/>
      <c r="E26" s="943"/>
      <c r="F26" s="943"/>
      <c r="G26" s="943"/>
      <c r="H26" s="943"/>
      <c r="I26" s="83" t="s">
        <v>2682</v>
      </c>
      <c r="J26" s="67" t="s">
        <v>1493</v>
      </c>
      <c r="K26" s="67" t="s">
        <v>6028</v>
      </c>
      <c r="L26" s="128" t="s">
        <v>4045</v>
      </c>
      <c r="M26" s="128" t="s">
        <v>2252</v>
      </c>
      <c r="N26" s="67" t="s">
        <v>2682</v>
      </c>
      <c r="O26" s="67" t="s">
        <v>1493</v>
      </c>
      <c r="P26" s="67" t="s">
        <v>6028</v>
      </c>
      <c r="Q26" s="128" t="s">
        <v>4045</v>
      </c>
      <c r="R26" s="128" t="s">
        <v>2252</v>
      </c>
      <c r="S26" s="67" t="s">
        <v>2682</v>
      </c>
      <c r="T26" s="67" t="s">
        <v>1493</v>
      </c>
      <c r="U26" s="67" t="s">
        <v>6028</v>
      </c>
      <c r="V26" s="128" t="s">
        <v>4045</v>
      </c>
      <c r="W26" s="128" t="s">
        <v>2252</v>
      </c>
      <c r="X26" s="67" t="s">
        <v>2682</v>
      </c>
      <c r="Y26" s="67" t="s">
        <v>1493</v>
      </c>
      <c r="Z26" s="67" t="s">
        <v>6028</v>
      </c>
      <c r="AA26" s="128" t="s">
        <v>4045</v>
      </c>
      <c r="AB26" s="128" t="s">
        <v>2252</v>
      </c>
      <c r="AC26" s="67" t="s">
        <v>4038</v>
      </c>
      <c r="AD26" s="67" t="s">
        <v>6028</v>
      </c>
      <c r="AE26" s="128" t="s">
        <v>4045</v>
      </c>
      <c r="AF26" s="128" t="s">
        <v>2252</v>
      </c>
      <c r="AG26" s="67" t="s">
        <v>2682</v>
      </c>
      <c r="AH26" s="67" t="s">
        <v>1493</v>
      </c>
      <c r="AI26" s="67" t="s">
        <v>6028</v>
      </c>
      <c r="AJ26" s="128" t="s">
        <v>4045</v>
      </c>
      <c r="AK26" s="128" t="s">
        <v>2252</v>
      </c>
      <c r="AL26" s="67" t="s">
        <v>2682</v>
      </c>
      <c r="AM26" s="67" t="s">
        <v>1493</v>
      </c>
      <c r="AN26" s="67" t="s">
        <v>6028</v>
      </c>
      <c r="AO26" s="128" t="s">
        <v>4045</v>
      </c>
      <c r="AP26" s="128" t="s">
        <v>2252</v>
      </c>
      <c r="AQ26" s="67" t="s">
        <v>2682</v>
      </c>
      <c r="AR26" s="67" t="s">
        <v>1493</v>
      </c>
      <c r="AS26" s="67" t="s">
        <v>6028</v>
      </c>
      <c r="AT26" s="128" t="s">
        <v>4045</v>
      </c>
      <c r="AU26" s="128" t="s">
        <v>2252</v>
      </c>
      <c r="AV26" s="67" t="s">
        <v>2682</v>
      </c>
      <c r="AW26" s="67" t="s">
        <v>1493</v>
      </c>
      <c r="AX26" s="67" t="s">
        <v>6028</v>
      </c>
      <c r="AY26" s="128" t="s">
        <v>4045</v>
      </c>
      <c r="AZ26" s="128" t="s">
        <v>2252</v>
      </c>
      <c r="BA26" s="67" t="s">
        <v>2682</v>
      </c>
      <c r="BB26" s="67" t="s">
        <v>1493</v>
      </c>
      <c r="BC26" s="67" t="s">
        <v>6028</v>
      </c>
      <c r="BD26" s="128" t="s">
        <v>4045</v>
      </c>
      <c r="BE26" s="128" t="s">
        <v>2252</v>
      </c>
      <c r="BF26" s="924"/>
      <c r="BG26" s="951"/>
      <c r="BH26" s="924"/>
      <c r="BI26" s="924"/>
      <c r="BJ26" s="949"/>
    </row>
    <row r="27" spans="1:62" s="7" customFormat="1" ht="39.75" customHeight="1">
      <c r="A27" s="128" t="s">
        <v>2460</v>
      </c>
      <c r="B27" s="254" t="s">
        <v>730</v>
      </c>
      <c r="C27" s="128" t="s">
        <v>1959</v>
      </c>
      <c r="D27" s="128">
        <v>47</v>
      </c>
      <c r="E27" s="128">
        <v>6001</v>
      </c>
      <c r="F27" s="254" t="s">
        <v>731</v>
      </c>
      <c r="G27" s="128"/>
      <c r="H27" s="128" t="s">
        <v>2937</v>
      </c>
      <c r="I27" s="118"/>
      <c r="J27" s="104"/>
      <c r="K27" s="118"/>
      <c r="L27" s="118"/>
      <c r="M27" s="118"/>
      <c r="N27" s="104"/>
      <c r="O27" s="118"/>
      <c r="P27" s="118"/>
      <c r="Q27" s="118"/>
      <c r="R27" s="104"/>
      <c r="S27" s="104"/>
      <c r="T27" s="118"/>
      <c r="U27" s="118"/>
      <c r="V27" s="118"/>
      <c r="W27" s="104"/>
      <c r="X27" s="118"/>
      <c r="Y27" s="104"/>
      <c r="Z27" s="118"/>
      <c r="AA27" s="118"/>
      <c r="AB27" s="118"/>
      <c r="AC27" s="118"/>
      <c r="AD27" s="118"/>
      <c r="AE27" s="118"/>
      <c r="AF27" s="118"/>
      <c r="AG27" s="104"/>
      <c r="AH27" s="118"/>
      <c r="AI27" s="118"/>
      <c r="AJ27" s="118"/>
      <c r="AK27" s="104"/>
      <c r="AL27" s="104"/>
      <c r="AM27" s="104"/>
      <c r="AN27" s="118"/>
      <c r="AO27" s="118"/>
      <c r="AP27" s="104"/>
      <c r="AQ27" s="118"/>
      <c r="AR27" s="104"/>
      <c r="AS27" s="118"/>
      <c r="AT27" s="104"/>
      <c r="AU27" s="118"/>
      <c r="AV27" s="104"/>
      <c r="AW27" s="118"/>
      <c r="AX27" s="118"/>
      <c r="AY27" s="104"/>
      <c r="AZ27" s="104"/>
      <c r="BA27" s="233"/>
      <c r="BB27" s="233"/>
      <c r="BC27" s="118"/>
      <c r="BD27" s="104"/>
      <c r="BE27" s="233"/>
      <c r="BF27" s="233"/>
      <c r="BG27" s="233"/>
      <c r="BH27" s="233"/>
      <c r="BI27" s="128">
        <v>6001</v>
      </c>
      <c r="BJ27" s="233"/>
    </row>
    <row r="28" spans="1:62" s="7" customFormat="1" ht="39.75" customHeight="1">
      <c r="A28" s="128" t="s">
        <v>674</v>
      </c>
      <c r="B28" s="254" t="s">
        <v>601</v>
      </c>
      <c r="C28" s="128" t="s">
        <v>4348</v>
      </c>
      <c r="D28" s="128">
        <v>49</v>
      </c>
      <c r="E28" s="128">
        <v>6002</v>
      </c>
      <c r="F28" s="254" t="s">
        <v>3765</v>
      </c>
      <c r="G28" s="128"/>
      <c r="H28" s="128" t="s">
        <v>1940</v>
      </c>
      <c r="I28" s="118"/>
      <c r="J28" s="104"/>
      <c r="K28" s="118"/>
      <c r="L28" s="118"/>
      <c r="M28" s="118"/>
      <c r="N28" s="104"/>
      <c r="O28" s="118"/>
      <c r="P28" s="118"/>
      <c r="Q28" s="118"/>
      <c r="R28" s="104"/>
      <c r="S28" s="104"/>
      <c r="T28" s="118"/>
      <c r="U28" s="118"/>
      <c r="V28" s="118"/>
      <c r="W28" s="104"/>
      <c r="X28" s="118"/>
      <c r="Y28" s="104"/>
      <c r="Z28" s="118"/>
      <c r="AA28" s="118"/>
      <c r="AB28" s="118"/>
      <c r="AC28" s="118"/>
      <c r="AD28" s="118"/>
      <c r="AE28" s="118"/>
      <c r="AF28" s="118"/>
      <c r="AG28" s="104"/>
      <c r="AH28" s="118"/>
      <c r="AI28" s="118"/>
      <c r="AJ28" s="118"/>
      <c r="AK28" s="104"/>
      <c r="AL28" s="118"/>
      <c r="AM28" s="104"/>
      <c r="AN28" s="118"/>
      <c r="AO28" s="118"/>
      <c r="AP28" s="118"/>
      <c r="AQ28" s="118"/>
      <c r="AR28" s="104"/>
      <c r="AS28" s="118"/>
      <c r="AT28" s="104"/>
      <c r="AU28" s="118"/>
      <c r="AV28" s="104"/>
      <c r="AW28" s="118"/>
      <c r="AX28" s="118"/>
      <c r="AY28" s="104"/>
      <c r="AZ28" s="104"/>
      <c r="BA28" s="233"/>
      <c r="BB28" s="233"/>
      <c r="BC28" s="118"/>
      <c r="BD28" s="104"/>
      <c r="BE28" s="233"/>
      <c r="BF28" s="233"/>
      <c r="BG28" s="233"/>
      <c r="BH28" s="233"/>
      <c r="BI28" s="128">
        <v>6002</v>
      </c>
      <c r="BJ28" s="233"/>
    </row>
    <row r="29" spans="1:62" s="7" customFormat="1" ht="39.75" customHeight="1">
      <c r="A29" s="128" t="s">
        <v>674</v>
      </c>
      <c r="B29" s="254" t="s">
        <v>3766</v>
      </c>
      <c r="C29" s="128" t="s">
        <v>1959</v>
      </c>
      <c r="D29" s="128">
        <v>60</v>
      </c>
      <c r="E29" s="128">
        <v>6003</v>
      </c>
      <c r="F29" s="254" t="s">
        <v>3767</v>
      </c>
      <c r="G29" s="128"/>
      <c r="H29" s="128" t="s">
        <v>1940</v>
      </c>
      <c r="I29" s="116"/>
      <c r="J29" s="104"/>
      <c r="K29" s="116"/>
      <c r="L29" s="116"/>
      <c r="M29" s="116"/>
      <c r="N29" s="104"/>
      <c r="O29" s="116"/>
      <c r="P29" s="116"/>
      <c r="Q29" s="116"/>
      <c r="R29" s="104"/>
      <c r="S29" s="104"/>
      <c r="T29" s="116"/>
      <c r="U29" s="116"/>
      <c r="V29" s="116"/>
      <c r="W29" s="104"/>
      <c r="X29" s="116"/>
      <c r="Y29" s="104"/>
      <c r="Z29" s="116"/>
      <c r="AA29" s="116"/>
      <c r="AB29" s="116"/>
      <c r="AC29" s="116"/>
      <c r="AD29" s="116"/>
      <c r="AE29" s="116"/>
      <c r="AF29" s="116"/>
      <c r="AG29" s="104"/>
      <c r="AH29" s="116"/>
      <c r="AI29" s="116"/>
      <c r="AJ29" s="116"/>
      <c r="AK29" s="104"/>
      <c r="AL29" s="116"/>
      <c r="AM29" s="104"/>
      <c r="AN29" s="116"/>
      <c r="AO29" s="116"/>
      <c r="AP29" s="116"/>
      <c r="AQ29" s="116"/>
      <c r="AR29" s="104"/>
      <c r="AS29" s="116"/>
      <c r="AT29" s="104"/>
      <c r="AU29" s="116"/>
      <c r="AV29" s="104"/>
      <c r="AW29" s="116"/>
      <c r="AX29" s="116"/>
      <c r="AY29" s="104"/>
      <c r="AZ29" s="104"/>
      <c r="BA29" s="233"/>
      <c r="BB29" s="233"/>
      <c r="BC29" s="116"/>
      <c r="BD29" s="104"/>
      <c r="BE29" s="233"/>
      <c r="BF29" s="233"/>
      <c r="BG29" s="233"/>
      <c r="BH29" s="233"/>
      <c r="BI29" s="128">
        <v>6003</v>
      </c>
      <c r="BJ29" s="233"/>
    </row>
    <row r="30" spans="1:62" s="7" customFormat="1" ht="39.75" customHeight="1">
      <c r="A30" s="128" t="s">
        <v>674</v>
      </c>
      <c r="B30" s="254" t="s">
        <v>604</v>
      </c>
      <c r="C30" s="128" t="s">
        <v>4348</v>
      </c>
      <c r="D30" s="128">
        <v>92</v>
      </c>
      <c r="E30" s="128">
        <v>6004</v>
      </c>
      <c r="F30" s="254" t="s">
        <v>3768</v>
      </c>
      <c r="G30" s="128"/>
      <c r="H30" s="128" t="s">
        <v>1940</v>
      </c>
      <c r="I30" s="116"/>
      <c r="J30" s="104"/>
      <c r="K30" s="116"/>
      <c r="L30" s="116"/>
      <c r="M30" s="116"/>
      <c r="N30" s="104"/>
      <c r="O30" s="116"/>
      <c r="P30" s="116"/>
      <c r="Q30" s="116"/>
      <c r="R30" s="104"/>
      <c r="S30" s="104"/>
      <c r="T30" s="116"/>
      <c r="U30" s="116"/>
      <c r="V30" s="116"/>
      <c r="W30" s="104"/>
      <c r="X30" s="116"/>
      <c r="Y30" s="104"/>
      <c r="Z30" s="116"/>
      <c r="AA30" s="116"/>
      <c r="AB30" s="116"/>
      <c r="AC30" s="116"/>
      <c r="AD30" s="116"/>
      <c r="AE30" s="116"/>
      <c r="AF30" s="116"/>
      <c r="AG30" s="104"/>
      <c r="AH30" s="116"/>
      <c r="AI30" s="116"/>
      <c r="AJ30" s="116"/>
      <c r="AK30" s="104"/>
      <c r="AL30" s="116"/>
      <c r="AM30" s="104"/>
      <c r="AN30" s="116"/>
      <c r="AO30" s="116"/>
      <c r="AP30" s="116"/>
      <c r="AQ30" s="116"/>
      <c r="AR30" s="104"/>
      <c r="AS30" s="116"/>
      <c r="AT30" s="104"/>
      <c r="AU30" s="116"/>
      <c r="AV30" s="104"/>
      <c r="AW30" s="116"/>
      <c r="AX30" s="116"/>
      <c r="AY30" s="104"/>
      <c r="AZ30" s="104"/>
      <c r="BA30" s="233"/>
      <c r="BB30" s="233"/>
      <c r="BC30" s="116"/>
      <c r="BD30" s="104"/>
      <c r="BE30" s="233"/>
      <c r="BF30" s="233"/>
      <c r="BG30" s="233"/>
      <c r="BH30" s="233"/>
      <c r="BI30" s="128">
        <v>6004</v>
      </c>
      <c r="BJ30" s="233"/>
    </row>
    <row r="31" spans="1:62" s="7" customFormat="1" ht="39.75" customHeight="1">
      <c r="A31" s="128" t="s">
        <v>674</v>
      </c>
      <c r="B31" s="254" t="s">
        <v>3769</v>
      </c>
      <c r="C31" s="128" t="s">
        <v>1959</v>
      </c>
      <c r="D31" s="128">
        <v>99</v>
      </c>
      <c r="E31" s="128">
        <v>6005</v>
      </c>
      <c r="F31" s="254" t="s">
        <v>3770</v>
      </c>
      <c r="G31" s="128"/>
      <c r="H31" s="128" t="s">
        <v>1940</v>
      </c>
      <c r="I31" s="116"/>
      <c r="J31" s="117"/>
      <c r="K31" s="116"/>
      <c r="L31" s="116"/>
      <c r="M31" s="116"/>
      <c r="N31" s="104"/>
      <c r="O31" s="116"/>
      <c r="P31" s="116"/>
      <c r="Q31" s="116"/>
      <c r="R31" s="104"/>
      <c r="S31" s="104"/>
      <c r="T31" s="116"/>
      <c r="U31" s="116"/>
      <c r="V31" s="116"/>
      <c r="W31" s="104"/>
      <c r="X31" s="116"/>
      <c r="Y31" s="104"/>
      <c r="Z31" s="116"/>
      <c r="AA31" s="116"/>
      <c r="AB31" s="116"/>
      <c r="AC31" s="116"/>
      <c r="AD31" s="116"/>
      <c r="AE31" s="116"/>
      <c r="AF31" s="116"/>
      <c r="AG31" s="104"/>
      <c r="AH31" s="116"/>
      <c r="AI31" s="116"/>
      <c r="AJ31" s="116"/>
      <c r="AK31" s="104"/>
      <c r="AL31" s="104"/>
      <c r="AM31" s="104"/>
      <c r="AN31" s="116"/>
      <c r="AO31" s="116"/>
      <c r="AP31" s="104"/>
      <c r="AQ31" s="116"/>
      <c r="AR31" s="104"/>
      <c r="AS31" s="116"/>
      <c r="AT31" s="104"/>
      <c r="AU31" s="116"/>
      <c r="AV31" s="104"/>
      <c r="AW31" s="116"/>
      <c r="AX31" s="116"/>
      <c r="AY31" s="104"/>
      <c r="AZ31" s="104"/>
      <c r="BA31" s="233"/>
      <c r="BB31" s="233"/>
      <c r="BC31" s="116"/>
      <c r="BD31" s="104"/>
      <c r="BE31" s="233"/>
      <c r="BF31" s="233"/>
      <c r="BG31" s="233"/>
      <c r="BH31" s="233"/>
      <c r="BI31" s="128">
        <v>6005</v>
      </c>
      <c r="BJ31" s="233"/>
    </row>
    <row r="32" spans="1:62" s="7" customFormat="1" ht="39.75" customHeight="1">
      <c r="A32" s="128" t="s">
        <v>674</v>
      </c>
      <c r="B32" s="254" t="s">
        <v>3391</v>
      </c>
      <c r="C32" s="128" t="s">
        <v>674</v>
      </c>
      <c r="D32" s="128">
        <v>107</v>
      </c>
      <c r="E32" s="128">
        <v>6006</v>
      </c>
      <c r="F32" s="254" t="s">
        <v>3392</v>
      </c>
      <c r="G32" s="128"/>
      <c r="H32" s="128" t="s">
        <v>1940</v>
      </c>
      <c r="I32" s="118"/>
      <c r="J32" s="104"/>
      <c r="K32" s="118"/>
      <c r="L32" s="118"/>
      <c r="M32" s="118"/>
      <c r="N32" s="104"/>
      <c r="O32" s="118"/>
      <c r="P32" s="118"/>
      <c r="Q32" s="118"/>
      <c r="R32" s="104"/>
      <c r="S32" s="104"/>
      <c r="T32" s="118"/>
      <c r="U32" s="118"/>
      <c r="V32" s="118"/>
      <c r="W32" s="104"/>
      <c r="X32" s="118"/>
      <c r="Y32" s="104"/>
      <c r="Z32" s="118"/>
      <c r="AA32" s="118"/>
      <c r="AB32" s="118"/>
      <c r="AC32" s="118"/>
      <c r="AD32" s="118"/>
      <c r="AE32" s="118"/>
      <c r="AF32" s="118"/>
      <c r="AG32" s="104"/>
      <c r="AH32" s="118"/>
      <c r="AI32" s="118"/>
      <c r="AJ32" s="118"/>
      <c r="AK32" s="104"/>
      <c r="AL32" s="104"/>
      <c r="AM32" s="104"/>
      <c r="AN32" s="118"/>
      <c r="AO32" s="118"/>
      <c r="AP32" s="104"/>
      <c r="AQ32" s="118"/>
      <c r="AR32" s="104"/>
      <c r="AS32" s="118"/>
      <c r="AT32" s="104"/>
      <c r="AU32" s="118"/>
      <c r="AV32" s="104"/>
      <c r="AW32" s="118"/>
      <c r="AX32" s="118"/>
      <c r="AY32" s="104"/>
      <c r="AZ32" s="104"/>
      <c r="BA32" s="233"/>
      <c r="BB32" s="233"/>
      <c r="BC32" s="118"/>
      <c r="BD32" s="104"/>
      <c r="BE32" s="233"/>
      <c r="BF32" s="233"/>
      <c r="BG32" s="233"/>
      <c r="BH32" s="233"/>
      <c r="BI32" s="128">
        <v>6006</v>
      </c>
      <c r="BJ32" s="233"/>
    </row>
    <row r="33" spans="1:62" s="7" customFormat="1" ht="39.75" customHeight="1">
      <c r="A33" s="128" t="s">
        <v>674</v>
      </c>
      <c r="B33" s="254" t="s">
        <v>605</v>
      </c>
      <c r="C33" s="128" t="s">
        <v>4348</v>
      </c>
      <c r="D33" s="128">
        <v>146</v>
      </c>
      <c r="E33" s="128">
        <v>6007</v>
      </c>
      <c r="F33" s="254" t="s">
        <v>6000</v>
      </c>
      <c r="G33" s="128">
        <v>101</v>
      </c>
      <c r="H33" s="128" t="s">
        <v>1940</v>
      </c>
      <c r="I33" s="118"/>
      <c r="J33" s="104"/>
      <c r="K33" s="118"/>
      <c r="L33" s="118"/>
      <c r="M33" s="118"/>
      <c r="N33" s="104"/>
      <c r="O33" s="118"/>
      <c r="P33" s="118"/>
      <c r="Q33" s="118"/>
      <c r="R33" s="104"/>
      <c r="S33" s="104"/>
      <c r="T33" s="118"/>
      <c r="U33" s="118"/>
      <c r="V33" s="118"/>
      <c r="W33" s="104"/>
      <c r="X33" s="118"/>
      <c r="Y33" s="104"/>
      <c r="Z33" s="118"/>
      <c r="AA33" s="118"/>
      <c r="AB33" s="118"/>
      <c r="AC33" s="118"/>
      <c r="AD33" s="118"/>
      <c r="AE33" s="118"/>
      <c r="AF33" s="118"/>
      <c r="AG33" s="104"/>
      <c r="AH33" s="118"/>
      <c r="AI33" s="118"/>
      <c r="AJ33" s="118"/>
      <c r="AK33" s="104"/>
      <c r="AL33" s="118"/>
      <c r="AM33" s="104"/>
      <c r="AN33" s="118"/>
      <c r="AO33" s="118"/>
      <c r="AP33" s="118"/>
      <c r="AQ33" s="118"/>
      <c r="AR33" s="104"/>
      <c r="AS33" s="118"/>
      <c r="AT33" s="104"/>
      <c r="AU33" s="118"/>
      <c r="AV33" s="104"/>
      <c r="AW33" s="118"/>
      <c r="AX33" s="118"/>
      <c r="AY33" s="104"/>
      <c r="AZ33" s="104"/>
      <c r="BA33" s="233"/>
      <c r="BB33" s="233"/>
      <c r="BC33" s="118"/>
      <c r="BD33" s="104"/>
      <c r="BE33" s="233"/>
      <c r="BF33" s="233"/>
      <c r="BG33" s="233"/>
      <c r="BH33" s="233"/>
      <c r="BI33" s="128">
        <v>6007</v>
      </c>
      <c r="BJ33" s="233"/>
    </row>
    <row r="34" spans="1:62" s="7" customFormat="1" ht="39.75" customHeight="1">
      <c r="A34" s="128" t="s">
        <v>674</v>
      </c>
      <c r="B34" s="254" t="s">
        <v>3520</v>
      </c>
      <c r="C34" s="128" t="s">
        <v>1959</v>
      </c>
      <c r="D34" s="128">
        <v>152</v>
      </c>
      <c r="E34" s="128">
        <v>6008</v>
      </c>
      <c r="F34" s="254" t="s">
        <v>3393</v>
      </c>
      <c r="G34" s="128"/>
      <c r="H34" s="128" t="s">
        <v>2938</v>
      </c>
      <c r="I34" s="116"/>
      <c r="J34" s="104"/>
      <c r="K34" s="116"/>
      <c r="L34" s="116"/>
      <c r="M34" s="116"/>
      <c r="N34" s="104"/>
      <c r="O34" s="116"/>
      <c r="P34" s="116"/>
      <c r="Q34" s="116"/>
      <c r="R34" s="104"/>
      <c r="S34" s="104"/>
      <c r="T34" s="116"/>
      <c r="U34" s="116"/>
      <c r="V34" s="116"/>
      <c r="W34" s="104"/>
      <c r="X34" s="116"/>
      <c r="Y34" s="104"/>
      <c r="Z34" s="116"/>
      <c r="AA34" s="116"/>
      <c r="AB34" s="116"/>
      <c r="AC34" s="116"/>
      <c r="AD34" s="116"/>
      <c r="AE34" s="116"/>
      <c r="AF34" s="116"/>
      <c r="AG34" s="104"/>
      <c r="AH34" s="116"/>
      <c r="AI34" s="116"/>
      <c r="AJ34" s="116"/>
      <c r="AK34" s="104"/>
      <c r="AL34" s="116"/>
      <c r="AM34" s="104"/>
      <c r="AN34" s="116"/>
      <c r="AO34" s="116"/>
      <c r="AP34" s="116"/>
      <c r="AQ34" s="116"/>
      <c r="AR34" s="104"/>
      <c r="AS34" s="116"/>
      <c r="AT34" s="104"/>
      <c r="AU34" s="116"/>
      <c r="AV34" s="104"/>
      <c r="AW34" s="116"/>
      <c r="AX34" s="116"/>
      <c r="AY34" s="104"/>
      <c r="AZ34" s="104"/>
      <c r="BA34" s="233"/>
      <c r="BB34" s="233"/>
      <c r="BC34" s="116"/>
      <c r="BD34" s="104"/>
      <c r="BE34" s="233"/>
      <c r="BF34" s="233"/>
      <c r="BG34" s="233"/>
      <c r="BH34" s="233"/>
      <c r="BI34" s="128">
        <v>6008</v>
      </c>
      <c r="BJ34" s="233"/>
    </row>
    <row r="35" spans="1:62" s="7" customFormat="1" ht="39.75" customHeight="1">
      <c r="A35" s="629" t="s">
        <v>674</v>
      </c>
      <c r="B35" s="629" t="s">
        <v>606</v>
      </c>
      <c r="C35" s="629" t="s">
        <v>4348</v>
      </c>
      <c r="D35" s="196">
        <v>153</v>
      </c>
      <c r="E35" s="128">
        <v>6009</v>
      </c>
      <c r="F35" s="629" t="s">
        <v>3394</v>
      </c>
      <c r="G35" s="196"/>
      <c r="H35" s="128" t="s">
        <v>4033</v>
      </c>
      <c r="I35" s="116"/>
      <c r="J35" s="104"/>
      <c r="K35" s="116"/>
      <c r="L35" s="116"/>
      <c r="M35" s="116"/>
      <c r="N35" s="104"/>
      <c r="O35" s="116"/>
      <c r="P35" s="116"/>
      <c r="Q35" s="116"/>
      <c r="R35" s="104"/>
      <c r="S35" s="104"/>
      <c r="T35" s="116"/>
      <c r="U35" s="116"/>
      <c r="V35" s="116"/>
      <c r="W35" s="104"/>
      <c r="X35" s="116"/>
      <c r="Y35" s="104"/>
      <c r="Z35" s="116"/>
      <c r="AA35" s="116"/>
      <c r="AB35" s="116"/>
      <c r="AC35" s="116"/>
      <c r="AD35" s="116"/>
      <c r="AE35" s="116"/>
      <c r="AF35" s="116"/>
      <c r="AG35" s="104"/>
      <c r="AH35" s="116"/>
      <c r="AI35" s="116"/>
      <c r="AJ35" s="116"/>
      <c r="AK35" s="104"/>
      <c r="AL35" s="116"/>
      <c r="AM35" s="104"/>
      <c r="AN35" s="116"/>
      <c r="AO35" s="116"/>
      <c r="AP35" s="116"/>
      <c r="AQ35" s="116"/>
      <c r="AR35" s="104"/>
      <c r="AS35" s="116"/>
      <c r="AT35" s="104"/>
      <c r="AU35" s="116"/>
      <c r="AV35" s="104"/>
      <c r="AW35" s="116"/>
      <c r="AX35" s="116"/>
      <c r="AY35" s="104"/>
      <c r="AZ35" s="104"/>
      <c r="BA35" s="233"/>
      <c r="BB35" s="233"/>
      <c r="BC35" s="116"/>
      <c r="BD35" s="104"/>
      <c r="BE35" s="233"/>
      <c r="BF35" s="233"/>
      <c r="BG35" s="233"/>
      <c r="BH35" s="233"/>
      <c r="BI35" s="128">
        <v>6009</v>
      </c>
      <c r="BJ35" s="233"/>
    </row>
    <row r="36" spans="1:62" s="7" customFormat="1" ht="39.75" customHeight="1">
      <c r="A36" s="128" t="s">
        <v>674</v>
      </c>
      <c r="B36" s="254" t="s">
        <v>3519</v>
      </c>
      <c r="C36" s="128" t="s">
        <v>1959</v>
      </c>
      <c r="D36" s="128">
        <v>203</v>
      </c>
      <c r="E36" s="128">
        <v>6010</v>
      </c>
      <c r="F36" s="254" t="s">
        <v>3395</v>
      </c>
      <c r="G36" s="128"/>
      <c r="H36" s="128" t="s">
        <v>1940</v>
      </c>
      <c r="I36" s="116"/>
      <c r="J36" s="117"/>
      <c r="K36" s="116"/>
      <c r="L36" s="116"/>
      <c r="M36" s="116"/>
      <c r="N36" s="104"/>
      <c r="O36" s="116"/>
      <c r="P36" s="116"/>
      <c r="Q36" s="116"/>
      <c r="R36" s="104"/>
      <c r="S36" s="104"/>
      <c r="T36" s="116"/>
      <c r="U36" s="116"/>
      <c r="V36" s="116"/>
      <c r="W36" s="104"/>
      <c r="X36" s="116"/>
      <c r="Y36" s="104"/>
      <c r="Z36" s="116"/>
      <c r="AA36" s="116"/>
      <c r="AB36" s="116"/>
      <c r="AC36" s="116"/>
      <c r="AD36" s="116"/>
      <c r="AE36" s="116"/>
      <c r="AF36" s="116"/>
      <c r="AG36" s="104"/>
      <c r="AH36" s="116"/>
      <c r="AI36" s="116"/>
      <c r="AJ36" s="116"/>
      <c r="AK36" s="104"/>
      <c r="AL36" s="104"/>
      <c r="AM36" s="104"/>
      <c r="AN36" s="116"/>
      <c r="AO36" s="116"/>
      <c r="AP36" s="104"/>
      <c r="AQ36" s="116"/>
      <c r="AR36" s="104"/>
      <c r="AS36" s="116"/>
      <c r="AT36" s="104"/>
      <c r="AU36" s="116"/>
      <c r="AV36" s="104"/>
      <c r="AW36" s="116"/>
      <c r="AX36" s="116"/>
      <c r="AY36" s="104"/>
      <c r="AZ36" s="104"/>
      <c r="BA36" s="233"/>
      <c r="BB36" s="233"/>
      <c r="BC36" s="116"/>
      <c r="BD36" s="104"/>
      <c r="BE36" s="233"/>
      <c r="BF36" s="233"/>
      <c r="BG36" s="233"/>
      <c r="BH36" s="233"/>
      <c r="BI36" s="128">
        <v>6010</v>
      </c>
      <c r="BJ36" s="233"/>
    </row>
    <row r="37" spans="1:62" s="7" customFormat="1" ht="39.75" customHeight="1">
      <c r="A37" s="128" t="s">
        <v>674</v>
      </c>
      <c r="B37" s="254" t="s">
        <v>3396</v>
      </c>
      <c r="C37" s="128" t="s">
        <v>674</v>
      </c>
      <c r="D37" s="128">
        <v>210</v>
      </c>
      <c r="E37" s="128">
        <v>6011</v>
      </c>
      <c r="F37" s="254" t="s">
        <v>3397</v>
      </c>
      <c r="G37" s="128"/>
      <c r="H37" s="128" t="s">
        <v>1940</v>
      </c>
      <c r="I37" s="118"/>
      <c r="J37" s="104"/>
      <c r="K37" s="118"/>
      <c r="L37" s="118"/>
      <c r="M37" s="118"/>
      <c r="N37" s="104"/>
      <c r="O37" s="118"/>
      <c r="P37" s="118"/>
      <c r="Q37" s="118"/>
      <c r="R37" s="104"/>
      <c r="S37" s="104"/>
      <c r="T37" s="118"/>
      <c r="U37" s="118"/>
      <c r="V37" s="118"/>
      <c r="W37" s="104"/>
      <c r="X37" s="118"/>
      <c r="Y37" s="104"/>
      <c r="Z37" s="118"/>
      <c r="AA37" s="118"/>
      <c r="AB37" s="118"/>
      <c r="AC37" s="118"/>
      <c r="AD37" s="118"/>
      <c r="AE37" s="118"/>
      <c r="AF37" s="118"/>
      <c r="AG37" s="104"/>
      <c r="AH37" s="118"/>
      <c r="AI37" s="118"/>
      <c r="AJ37" s="118"/>
      <c r="AK37" s="104"/>
      <c r="AL37" s="104"/>
      <c r="AM37" s="104"/>
      <c r="AN37" s="118"/>
      <c r="AO37" s="118"/>
      <c r="AP37" s="104"/>
      <c r="AQ37" s="118"/>
      <c r="AR37" s="104"/>
      <c r="AS37" s="118"/>
      <c r="AT37" s="104"/>
      <c r="AU37" s="118"/>
      <c r="AV37" s="104"/>
      <c r="AW37" s="118"/>
      <c r="AX37" s="118"/>
      <c r="AY37" s="104"/>
      <c r="AZ37" s="104"/>
      <c r="BA37" s="233"/>
      <c r="BB37" s="233"/>
      <c r="BC37" s="118"/>
      <c r="BD37" s="104"/>
      <c r="BE37" s="233"/>
      <c r="BF37" s="233"/>
      <c r="BG37" s="233"/>
      <c r="BH37" s="233"/>
      <c r="BI37" s="128">
        <v>6011</v>
      </c>
      <c r="BJ37" s="233"/>
    </row>
    <row r="38" spans="1:62" s="7" customFormat="1" ht="39.75" customHeight="1">
      <c r="A38" s="128" t="s">
        <v>5002</v>
      </c>
      <c r="B38" s="254" t="s">
        <v>3398</v>
      </c>
      <c r="C38" s="128" t="s">
        <v>674</v>
      </c>
      <c r="D38" s="128">
        <v>8</v>
      </c>
      <c r="E38" s="128">
        <v>6012</v>
      </c>
      <c r="F38" s="254" t="s">
        <v>5309</v>
      </c>
      <c r="G38" s="128"/>
      <c r="H38" s="128" t="s">
        <v>1940</v>
      </c>
      <c r="I38" s="118"/>
      <c r="J38" s="104"/>
      <c r="K38" s="118"/>
      <c r="L38" s="118"/>
      <c r="M38" s="118"/>
      <c r="N38" s="104"/>
      <c r="O38" s="118"/>
      <c r="P38" s="118"/>
      <c r="Q38" s="118"/>
      <c r="R38" s="104"/>
      <c r="S38" s="104"/>
      <c r="T38" s="118"/>
      <c r="U38" s="118"/>
      <c r="V38" s="118"/>
      <c r="W38" s="104"/>
      <c r="X38" s="118"/>
      <c r="Y38" s="104"/>
      <c r="Z38" s="118"/>
      <c r="AA38" s="118"/>
      <c r="AB38" s="118"/>
      <c r="AC38" s="118"/>
      <c r="AD38" s="118"/>
      <c r="AE38" s="118"/>
      <c r="AF38" s="118"/>
      <c r="AG38" s="104"/>
      <c r="AH38" s="118"/>
      <c r="AI38" s="118"/>
      <c r="AJ38" s="118"/>
      <c r="AK38" s="104"/>
      <c r="AL38" s="118"/>
      <c r="AM38" s="104"/>
      <c r="AN38" s="118"/>
      <c r="AO38" s="118"/>
      <c r="AP38" s="118"/>
      <c r="AQ38" s="118"/>
      <c r="AR38" s="104"/>
      <c r="AS38" s="118"/>
      <c r="AT38" s="104"/>
      <c r="AU38" s="118"/>
      <c r="AV38" s="104"/>
      <c r="AW38" s="118"/>
      <c r="AX38" s="118"/>
      <c r="AY38" s="104"/>
      <c r="AZ38" s="104"/>
      <c r="BA38" s="233"/>
      <c r="BB38" s="233"/>
      <c r="BC38" s="118"/>
      <c r="BD38" s="104"/>
      <c r="BE38" s="233"/>
      <c r="BF38" s="233"/>
      <c r="BG38" s="233"/>
      <c r="BH38" s="233"/>
      <c r="BI38" s="128">
        <v>6012</v>
      </c>
      <c r="BJ38" s="233"/>
    </row>
    <row r="39" spans="1:62" s="7" customFormat="1" ht="39.75" customHeight="1">
      <c r="A39" s="128" t="s">
        <v>674</v>
      </c>
      <c r="B39" s="254" t="s">
        <v>607</v>
      </c>
      <c r="C39" s="128" t="s">
        <v>4348</v>
      </c>
      <c r="D39" s="128">
        <v>17</v>
      </c>
      <c r="E39" s="128">
        <v>6013</v>
      </c>
      <c r="F39" s="254" t="s">
        <v>5310</v>
      </c>
      <c r="G39" s="128"/>
      <c r="H39" s="128" t="s">
        <v>2937</v>
      </c>
      <c r="I39" s="116"/>
      <c r="J39" s="104"/>
      <c r="K39" s="116"/>
      <c r="L39" s="116"/>
      <c r="M39" s="116"/>
      <c r="N39" s="104"/>
      <c r="O39" s="116"/>
      <c r="P39" s="116"/>
      <c r="Q39" s="116"/>
      <c r="R39" s="104"/>
      <c r="S39" s="104"/>
      <c r="T39" s="116"/>
      <c r="U39" s="116"/>
      <c r="V39" s="116"/>
      <c r="W39" s="104"/>
      <c r="X39" s="116"/>
      <c r="Y39" s="104"/>
      <c r="Z39" s="116"/>
      <c r="AA39" s="116"/>
      <c r="AB39" s="116"/>
      <c r="AC39" s="116"/>
      <c r="AD39" s="116"/>
      <c r="AE39" s="116"/>
      <c r="AF39" s="116"/>
      <c r="AG39" s="104"/>
      <c r="AH39" s="116"/>
      <c r="AI39" s="116"/>
      <c r="AJ39" s="116"/>
      <c r="AK39" s="104"/>
      <c r="AL39" s="116"/>
      <c r="AM39" s="104"/>
      <c r="AN39" s="116"/>
      <c r="AO39" s="116"/>
      <c r="AP39" s="116"/>
      <c r="AQ39" s="116"/>
      <c r="AR39" s="104"/>
      <c r="AS39" s="116"/>
      <c r="AT39" s="104"/>
      <c r="AU39" s="116"/>
      <c r="AV39" s="104"/>
      <c r="AW39" s="116"/>
      <c r="AX39" s="116"/>
      <c r="AY39" s="104"/>
      <c r="AZ39" s="104"/>
      <c r="BA39" s="233"/>
      <c r="BB39" s="233"/>
      <c r="BC39" s="116"/>
      <c r="BD39" s="104"/>
      <c r="BE39" s="233"/>
      <c r="BF39" s="233"/>
      <c r="BG39" s="233"/>
      <c r="BH39" s="233"/>
      <c r="BI39" s="128">
        <v>6013</v>
      </c>
      <c r="BJ39" s="233"/>
    </row>
    <row r="40" spans="1:62" s="7" customFormat="1" ht="39.75" customHeight="1">
      <c r="A40" s="128" t="s">
        <v>674</v>
      </c>
      <c r="B40" s="254" t="s">
        <v>608</v>
      </c>
      <c r="C40" s="128" t="s">
        <v>674</v>
      </c>
      <c r="D40" s="128">
        <v>21</v>
      </c>
      <c r="E40" s="128">
        <v>6014</v>
      </c>
      <c r="F40" s="254" t="s">
        <v>5311</v>
      </c>
      <c r="G40" s="128"/>
      <c r="H40" s="128" t="s">
        <v>2937</v>
      </c>
      <c r="I40" s="116"/>
      <c r="J40" s="104"/>
      <c r="K40" s="116"/>
      <c r="L40" s="116"/>
      <c r="M40" s="116"/>
      <c r="N40" s="104"/>
      <c r="O40" s="116"/>
      <c r="P40" s="116"/>
      <c r="Q40" s="116"/>
      <c r="R40" s="104"/>
      <c r="S40" s="104"/>
      <c r="T40" s="116"/>
      <c r="U40" s="116"/>
      <c r="V40" s="116"/>
      <c r="W40" s="104"/>
      <c r="X40" s="116"/>
      <c r="Y40" s="104"/>
      <c r="Z40" s="116"/>
      <c r="AA40" s="116"/>
      <c r="AB40" s="116"/>
      <c r="AC40" s="116"/>
      <c r="AD40" s="116"/>
      <c r="AE40" s="116"/>
      <c r="AF40" s="116"/>
      <c r="AG40" s="104"/>
      <c r="AH40" s="116"/>
      <c r="AI40" s="116"/>
      <c r="AJ40" s="116"/>
      <c r="AK40" s="104"/>
      <c r="AL40" s="116"/>
      <c r="AM40" s="104"/>
      <c r="AN40" s="116"/>
      <c r="AO40" s="116"/>
      <c r="AP40" s="116"/>
      <c r="AQ40" s="116"/>
      <c r="AR40" s="104"/>
      <c r="AS40" s="116"/>
      <c r="AT40" s="104"/>
      <c r="AU40" s="116"/>
      <c r="AV40" s="104"/>
      <c r="AW40" s="116"/>
      <c r="AX40" s="116"/>
      <c r="AY40" s="104"/>
      <c r="AZ40" s="104"/>
      <c r="BA40" s="233"/>
      <c r="BB40" s="233"/>
      <c r="BC40" s="116"/>
      <c r="BD40" s="104"/>
      <c r="BE40" s="233"/>
      <c r="BF40" s="233"/>
      <c r="BG40" s="233"/>
      <c r="BH40" s="233"/>
      <c r="BI40" s="128">
        <v>6014</v>
      </c>
      <c r="BJ40" s="233"/>
    </row>
    <row r="41" spans="1:62" s="7" customFormat="1" ht="39.75" customHeight="1">
      <c r="A41" s="128" t="s">
        <v>674</v>
      </c>
      <c r="B41" s="254" t="s">
        <v>5312</v>
      </c>
      <c r="C41" s="128" t="s">
        <v>1959</v>
      </c>
      <c r="D41" s="128">
        <v>23</v>
      </c>
      <c r="E41" s="128">
        <v>6015</v>
      </c>
      <c r="F41" s="254" t="s">
        <v>6000</v>
      </c>
      <c r="G41" s="128"/>
      <c r="H41" s="128" t="s">
        <v>536</v>
      </c>
      <c r="I41" s="116"/>
      <c r="J41" s="117"/>
      <c r="K41" s="116"/>
      <c r="L41" s="116"/>
      <c r="M41" s="116"/>
      <c r="N41" s="104"/>
      <c r="O41" s="116"/>
      <c r="P41" s="116"/>
      <c r="Q41" s="116"/>
      <c r="R41" s="104"/>
      <c r="S41" s="104"/>
      <c r="T41" s="116"/>
      <c r="U41" s="116"/>
      <c r="V41" s="116"/>
      <c r="W41" s="104"/>
      <c r="X41" s="116"/>
      <c r="Y41" s="104"/>
      <c r="Z41" s="116"/>
      <c r="AA41" s="116"/>
      <c r="AB41" s="116"/>
      <c r="AC41" s="116"/>
      <c r="AD41" s="116"/>
      <c r="AE41" s="116"/>
      <c r="AF41" s="116"/>
      <c r="AG41" s="104"/>
      <c r="AH41" s="116"/>
      <c r="AI41" s="116"/>
      <c r="AJ41" s="116"/>
      <c r="AK41" s="104"/>
      <c r="AL41" s="104"/>
      <c r="AM41" s="104"/>
      <c r="AN41" s="116"/>
      <c r="AO41" s="116"/>
      <c r="AP41" s="104"/>
      <c r="AQ41" s="116"/>
      <c r="AR41" s="104"/>
      <c r="AS41" s="116"/>
      <c r="AT41" s="104"/>
      <c r="AU41" s="116"/>
      <c r="AV41" s="104"/>
      <c r="AW41" s="116"/>
      <c r="AX41" s="116"/>
      <c r="AY41" s="104"/>
      <c r="AZ41" s="104"/>
      <c r="BA41" s="233"/>
      <c r="BB41" s="233"/>
      <c r="BC41" s="116"/>
      <c r="BD41" s="104"/>
      <c r="BE41" s="233"/>
      <c r="BF41" s="233"/>
      <c r="BG41" s="233"/>
      <c r="BH41" s="233"/>
      <c r="BI41" s="128">
        <v>6015</v>
      </c>
      <c r="BJ41" s="233"/>
    </row>
    <row r="42" spans="1:62" s="7" customFormat="1" ht="39.75" customHeight="1">
      <c r="A42" s="128" t="s">
        <v>674</v>
      </c>
      <c r="B42" s="254" t="s">
        <v>5313</v>
      </c>
      <c r="C42" s="128" t="s">
        <v>1959</v>
      </c>
      <c r="D42" s="128">
        <v>46</v>
      </c>
      <c r="E42" s="128">
        <v>6016</v>
      </c>
      <c r="F42" s="254" t="s">
        <v>5314</v>
      </c>
      <c r="G42" s="128"/>
      <c r="H42" s="128" t="s">
        <v>732</v>
      </c>
      <c r="I42" s="118"/>
      <c r="J42" s="104"/>
      <c r="K42" s="118"/>
      <c r="L42" s="118"/>
      <c r="M42" s="118"/>
      <c r="N42" s="104"/>
      <c r="O42" s="118"/>
      <c r="P42" s="118"/>
      <c r="Q42" s="118"/>
      <c r="R42" s="104"/>
      <c r="S42" s="104"/>
      <c r="T42" s="118"/>
      <c r="U42" s="118"/>
      <c r="V42" s="118"/>
      <c r="W42" s="104"/>
      <c r="X42" s="118"/>
      <c r="Y42" s="104"/>
      <c r="Z42" s="118"/>
      <c r="AA42" s="118"/>
      <c r="AB42" s="118"/>
      <c r="AC42" s="118"/>
      <c r="AD42" s="118"/>
      <c r="AE42" s="118"/>
      <c r="AF42" s="118"/>
      <c r="AG42" s="104"/>
      <c r="AH42" s="118"/>
      <c r="AI42" s="118"/>
      <c r="AJ42" s="118"/>
      <c r="AK42" s="104"/>
      <c r="AL42" s="104"/>
      <c r="AM42" s="104"/>
      <c r="AN42" s="118"/>
      <c r="AO42" s="118"/>
      <c r="AP42" s="104"/>
      <c r="AQ42" s="118"/>
      <c r="AR42" s="104"/>
      <c r="AS42" s="118"/>
      <c r="AT42" s="104"/>
      <c r="AU42" s="118"/>
      <c r="AV42" s="104"/>
      <c r="AW42" s="118"/>
      <c r="AX42" s="118"/>
      <c r="AY42" s="104"/>
      <c r="AZ42" s="104"/>
      <c r="BA42" s="233"/>
      <c r="BB42" s="233"/>
      <c r="BC42" s="118"/>
      <c r="BD42" s="104"/>
      <c r="BE42" s="233"/>
      <c r="BF42" s="233"/>
      <c r="BG42" s="233"/>
      <c r="BH42" s="233"/>
      <c r="BI42" s="128">
        <v>6016</v>
      </c>
      <c r="BJ42" s="233"/>
    </row>
    <row r="43" spans="1:62" s="7" customFormat="1" ht="39.75" customHeight="1">
      <c r="A43" s="128" t="s">
        <v>674</v>
      </c>
      <c r="B43" s="254" t="s">
        <v>1962</v>
      </c>
      <c r="C43" s="128" t="s">
        <v>4348</v>
      </c>
      <c r="D43" s="128">
        <v>59</v>
      </c>
      <c r="E43" s="128">
        <v>6017</v>
      </c>
      <c r="F43" s="254" t="s">
        <v>733</v>
      </c>
      <c r="G43" s="128">
        <v>101</v>
      </c>
      <c r="H43" s="128"/>
      <c r="I43" s="118"/>
      <c r="J43" s="104"/>
      <c r="K43" s="118"/>
      <c r="L43" s="118"/>
      <c r="M43" s="118"/>
      <c r="N43" s="104"/>
      <c r="O43" s="118"/>
      <c r="P43" s="118"/>
      <c r="Q43" s="118"/>
      <c r="R43" s="104"/>
      <c r="S43" s="104"/>
      <c r="T43" s="118"/>
      <c r="U43" s="118"/>
      <c r="V43" s="118"/>
      <c r="W43" s="104"/>
      <c r="X43" s="118"/>
      <c r="Y43" s="104"/>
      <c r="Z43" s="118"/>
      <c r="AA43" s="118"/>
      <c r="AB43" s="118"/>
      <c r="AC43" s="118"/>
      <c r="AD43" s="118"/>
      <c r="AE43" s="118"/>
      <c r="AF43" s="118"/>
      <c r="AG43" s="104"/>
      <c r="AH43" s="118"/>
      <c r="AI43" s="118"/>
      <c r="AJ43" s="118"/>
      <c r="AK43" s="104"/>
      <c r="AL43" s="118"/>
      <c r="AM43" s="104"/>
      <c r="AN43" s="118"/>
      <c r="AO43" s="118"/>
      <c r="AP43" s="118"/>
      <c r="AQ43" s="118"/>
      <c r="AR43" s="104"/>
      <c r="AS43" s="118"/>
      <c r="AT43" s="104"/>
      <c r="AU43" s="118"/>
      <c r="AV43" s="104"/>
      <c r="AW43" s="118"/>
      <c r="AX43" s="118"/>
      <c r="AY43" s="104"/>
      <c r="AZ43" s="104"/>
      <c r="BA43" s="233"/>
      <c r="BB43" s="233"/>
      <c r="BC43" s="118"/>
      <c r="BD43" s="104"/>
      <c r="BE43" s="233"/>
      <c r="BF43" s="233"/>
      <c r="BG43" s="233"/>
      <c r="BH43" s="233"/>
      <c r="BI43" s="128">
        <v>6017</v>
      </c>
      <c r="BJ43" s="233"/>
    </row>
    <row r="44" spans="1:62" s="7" customFormat="1" ht="39.75" customHeight="1">
      <c r="A44" s="128" t="s">
        <v>674</v>
      </c>
      <c r="B44" s="254" t="s">
        <v>3521</v>
      </c>
      <c r="C44" s="128" t="s">
        <v>1959</v>
      </c>
      <c r="D44" s="128">
        <v>125</v>
      </c>
      <c r="E44" s="128">
        <v>6018</v>
      </c>
      <c r="F44" s="254" t="s">
        <v>734</v>
      </c>
      <c r="G44" s="128"/>
      <c r="H44" s="128" t="s">
        <v>732</v>
      </c>
      <c r="I44" s="116"/>
      <c r="J44" s="104"/>
      <c r="K44" s="116"/>
      <c r="L44" s="116"/>
      <c r="M44" s="116"/>
      <c r="N44" s="104"/>
      <c r="O44" s="116"/>
      <c r="P44" s="116"/>
      <c r="Q44" s="116"/>
      <c r="R44" s="104"/>
      <c r="S44" s="104"/>
      <c r="T44" s="116"/>
      <c r="U44" s="116"/>
      <c r="V44" s="116"/>
      <c r="W44" s="104"/>
      <c r="X44" s="116"/>
      <c r="Y44" s="104"/>
      <c r="Z44" s="116"/>
      <c r="AA44" s="116"/>
      <c r="AB44" s="116"/>
      <c r="AC44" s="116"/>
      <c r="AD44" s="116"/>
      <c r="AE44" s="116"/>
      <c r="AF44" s="116"/>
      <c r="AG44" s="104"/>
      <c r="AH44" s="116"/>
      <c r="AI44" s="116"/>
      <c r="AJ44" s="116"/>
      <c r="AK44" s="104"/>
      <c r="AL44" s="116"/>
      <c r="AM44" s="104"/>
      <c r="AN44" s="116"/>
      <c r="AO44" s="116"/>
      <c r="AP44" s="116"/>
      <c r="AQ44" s="116"/>
      <c r="AR44" s="104"/>
      <c r="AS44" s="116"/>
      <c r="AT44" s="104"/>
      <c r="AU44" s="116"/>
      <c r="AV44" s="104"/>
      <c r="AW44" s="116"/>
      <c r="AX44" s="116"/>
      <c r="AY44" s="104"/>
      <c r="AZ44" s="104"/>
      <c r="BA44" s="233"/>
      <c r="BB44" s="233"/>
      <c r="BC44" s="116"/>
      <c r="BD44" s="104"/>
      <c r="BE44" s="233"/>
      <c r="BF44" s="233"/>
      <c r="BG44" s="233"/>
      <c r="BH44" s="233"/>
      <c r="BI44" s="128">
        <v>6018</v>
      </c>
      <c r="BJ44" s="233"/>
    </row>
    <row r="45" spans="1:62" s="7" customFormat="1" ht="39.75" customHeight="1">
      <c r="A45" s="128" t="s">
        <v>674</v>
      </c>
      <c r="B45" s="254" t="s">
        <v>578</v>
      </c>
      <c r="C45" s="128" t="s">
        <v>4348</v>
      </c>
      <c r="D45" s="128">
        <v>150</v>
      </c>
      <c r="E45" s="128">
        <v>6019</v>
      </c>
      <c r="F45" s="254" t="s">
        <v>1895</v>
      </c>
      <c r="G45" s="128"/>
      <c r="H45" s="128" t="s">
        <v>1940</v>
      </c>
      <c r="I45" s="116"/>
      <c r="J45" s="104"/>
      <c r="K45" s="116"/>
      <c r="L45" s="116"/>
      <c r="M45" s="116"/>
      <c r="N45" s="104"/>
      <c r="O45" s="116"/>
      <c r="P45" s="116"/>
      <c r="Q45" s="116"/>
      <c r="R45" s="104"/>
      <c r="S45" s="104"/>
      <c r="T45" s="116"/>
      <c r="U45" s="116"/>
      <c r="V45" s="116"/>
      <c r="W45" s="104"/>
      <c r="X45" s="116"/>
      <c r="Y45" s="104"/>
      <c r="Z45" s="116"/>
      <c r="AA45" s="116"/>
      <c r="AB45" s="116"/>
      <c r="AC45" s="116"/>
      <c r="AD45" s="116"/>
      <c r="AE45" s="116"/>
      <c r="AF45" s="116"/>
      <c r="AG45" s="104"/>
      <c r="AH45" s="116"/>
      <c r="AI45" s="116"/>
      <c r="AJ45" s="116"/>
      <c r="AK45" s="104"/>
      <c r="AL45" s="116"/>
      <c r="AM45" s="104"/>
      <c r="AN45" s="116"/>
      <c r="AO45" s="116"/>
      <c r="AP45" s="116"/>
      <c r="AQ45" s="116"/>
      <c r="AR45" s="104"/>
      <c r="AS45" s="116"/>
      <c r="AT45" s="104"/>
      <c r="AU45" s="116"/>
      <c r="AV45" s="104"/>
      <c r="AW45" s="116"/>
      <c r="AX45" s="116"/>
      <c r="AY45" s="104"/>
      <c r="AZ45" s="104"/>
      <c r="BA45" s="233"/>
      <c r="BB45" s="233"/>
      <c r="BC45" s="116"/>
      <c r="BD45" s="104"/>
      <c r="BE45" s="233"/>
      <c r="BF45" s="233"/>
      <c r="BG45" s="233"/>
      <c r="BH45" s="233"/>
      <c r="BI45" s="128">
        <v>6019</v>
      </c>
      <c r="BJ45" s="233"/>
    </row>
    <row r="46" spans="1:62" s="7" customFormat="1" ht="39.75" customHeight="1">
      <c r="A46" s="128" t="s">
        <v>674</v>
      </c>
      <c r="B46" s="254" t="s">
        <v>735</v>
      </c>
      <c r="C46" s="128" t="s">
        <v>1959</v>
      </c>
      <c r="D46" s="128">
        <v>208</v>
      </c>
      <c r="E46" s="128">
        <v>6020</v>
      </c>
      <c r="F46" s="254" t="s">
        <v>736</v>
      </c>
      <c r="G46" s="128">
        <v>101</v>
      </c>
      <c r="H46" s="128" t="s">
        <v>1940</v>
      </c>
      <c r="I46" s="116"/>
      <c r="J46" s="117"/>
      <c r="K46" s="116"/>
      <c r="L46" s="116"/>
      <c r="M46" s="116"/>
      <c r="N46" s="104"/>
      <c r="O46" s="116"/>
      <c r="P46" s="116"/>
      <c r="Q46" s="116"/>
      <c r="R46" s="104"/>
      <c r="S46" s="104"/>
      <c r="T46" s="116"/>
      <c r="U46" s="116"/>
      <c r="V46" s="116"/>
      <c r="W46" s="104"/>
      <c r="X46" s="116"/>
      <c r="Y46" s="104"/>
      <c r="Z46" s="116"/>
      <c r="AA46" s="116"/>
      <c r="AB46" s="116"/>
      <c r="AC46" s="116"/>
      <c r="AD46" s="116"/>
      <c r="AE46" s="116"/>
      <c r="AF46" s="116"/>
      <c r="AG46" s="104"/>
      <c r="AH46" s="116"/>
      <c r="AI46" s="116"/>
      <c r="AJ46" s="116"/>
      <c r="AK46" s="104"/>
      <c r="AL46" s="104"/>
      <c r="AM46" s="104"/>
      <c r="AN46" s="116"/>
      <c r="AO46" s="116"/>
      <c r="AP46" s="104"/>
      <c r="AQ46" s="116"/>
      <c r="AR46" s="104"/>
      <c r="AS46" s="116"/>
      <c r="AT46" s="104"/>
      <c r="AU46" s="116"/>
      <c r="AV46" s="104"/>
      <c r="AW46" s="116"/>
      <c r="AX46" s="116"/>
      <c r="AY46" s="104"/>
      <c r="AZ46" s="104"/>
      <c r="BA46" s="233"/>
      <c r="BB46" s="233"/>
      <c r="BC46" s="116"/>
      <c r="BD46" s="104"/>
      <c r="BE46" s="233"/>
      <c r="BF46" s="233"/>
      <c r="BG46" s="233"/>
      <c r="BH46" s="233"/>
      <c r="BI46" s="128">
        <v>6020</v>
      </c>
      <c r="BJ46" s="233"/>
    </row>
    <row r="47" spans="1:62" s="7" customFormat="1" ht="39.75" customHeight="1">
      <c r="A47" s="128" t="s">
        <v>5002</v>
      </c>
      <c r="B47" s="254" t="s">
        <v>737</v>
      </c>
      <c r="C47" s="128" t="s">
        <v>1959</v>
      </c>
      <c r="D47" s="128">
        <v>209</v>
      </c>
      <c r="E47" s="128">
        <v>6021</v>
      </c>
      <c r="F47" s="254" t="s">
        <v>738</v>
      </c>
      <c r="G47" s="128"/>
      <c r="H47" s="254" t="s">
        <v>1940</v>
      </c>
      <c r="I47" s="118"/>
      <c r="J47" s="104"/>
      <c r="K47" s="118"/>
      <c r="L47" s="118"/>
      <c r="M47" s="118"/>
      <c r="N47" s="104"/>
      <c r="O47" s="118"/>
      <c r="P47" s="118"/>
      <c r="Q47" s="118"/>
      <c r="R47" s="104"/>
      <c r="S47" s="104"/>
      <c r="T47" s="118"/>
      <c r="U47" s="118"/>
      <c r="V47" s="118"/>
      <c r="W47" s="104"/>
      <c r="X47" s="118"/>
      <c r="Y47" s="104"/>
      <c r="Z47" s="118"/>
      <c r="AA47" s="118"/>
      <c r="AB47" s="118"/>
      <c r="AC47" s="118"/>
      <c r="AD47" s="118"/>
      <c r="AE47" s="118"/>
      <c r="AF47" s="118"/>
      <c r="AG47" s="104"/>
      <c r="AH47" s="118"/>
      <c r="AI47" s="118"/>
      <c r="AJ47" s="118"/>
      <c r="AK47" s="104"/>
      <c r="AL47" s="104"/>
      <c r="AM47" s="104"/>
      <c r="AN47" s="118"/>
      <c r="AO47" s="118"/>
      <c r="AP47" s="104"/>
      <c r="AQ47" s="118"/>
      <c r="AR47" s="104"/>
      <c r="AS47" s="118"/>
      <c r="AT47" s="104"/>
      <c r="AU47" s="118"/>
      <c r="AV47" s="104"/>
      <c r="AW47" s="118"/>
      <c r="AX47" s="118"/>
      <c r="AY47" s="104"/>
      <c r="AZ47" s="104"/>
      <c r="BA47" s="233"/>
      <c r="BB47" s="233"/>
      <c r="BC47" s="118"/>
      <c r="BD47" s="104"/>
      <c r="BE47" s="233"/>
      <c r="BF47" s="233"/>
      <c r="BG47" s="233"/>
      <c r="BH47" s="233"/>
      <c r="BI47" s="128">
        <v>6021</v>
      </c>
      <c r="BJ47" s="233"/>
    </row>
    <row r="48" spans="1:62" s="7" customFormat="1" ht="39.75" customHeight="1">
      <c r="A48" s="128" t="s">
        <v>7349</v>
      </c>
      <c r="B48" s="254" t="s">
        <v>1896</v>
      </c>
      <c r="C48" s="128" t="s">
        <v>4348</v>
      </c>
      <c r="D48" s="128">
        <v>12</v>
      </c>
      <c r="E48" s="128">
        <v>6022</v>
      </c>
      <c r="F48" s="254" t="s">
        <v>739</v>
      </c>
      <c r="G48" s="128" t="s">
        <v>3550</v>
      </c>
      <c r="H48" s="128" t="s">
        <v>3040</v>
      </c>
      <c r="I48" s="118"/>
      <c r="J48" s="104"/>
      <c r="K48" s="118"/>
      <c r="L48" s="118"/>
      <c r="M48" s="118"/>
      <c r="N48" s="104"/>
      <c r="O48" s="118"/>
      <c r="P48" s="118"/>
      <c r="Q48" s="118"/>
      <c r="R48" s="104"/>
      <c r="S48" s="104"/>
      <c r="T48" s="118"/>
      <c r="U48" s="118"/>
      <c r="V48" s="118"/>
      <c r="W48" s="104"/>
      <c r="X48" s="118"/>
      <c r="Y48" s="104"/>
      <c r="Z48" s="118"/>
      <c r="AA48" s="118"/>
      <c r="AB48" s="118"/>
      <c r="AC48" s="118"/>
      <c r="AD48" s="118"/>
      <c r="AE48" s="118"/>
      <c r="AF48" s="118"/>
      <c r="AG48" s="104"/>
      <c r="AH48" s="118"/>
      <c r="AI48" s="118"/>
      <c r="AJ48" s="118"/>
      <c r="AK48" s="104"/>
      <c r="AL48" s="118"/>
      <c r="AM48" s="104"/>
      <c r="AN48" s="118"/>
      <c r="AO48" s="118"/>
      <c r="AP48" s="118"/>
      <c r="AQ48" s="118"/>
      <c r="AR48" s="104"/>
      <c r="AS48" s="118"/>
      <c r="AT48" s="104"/>
      <c r="AU48" s="118"/>
      <c r="AV48" s="104"/>
      <c r="AW48" s="118"/>
      <c r="AX48" s="118"/>
      <c r="AY48" s="104"/>
      <c r="AZ48" s="104"/>
      <c r="BA48" s="233"/>
      <c r="BB48" s="233"/>
      <c r="BC48" s="118"/>
      <c r="BD48" s="104"/>
      <c r="BE48" s="233"/>
      <c r="BF48" s="233"/>
      <c r="BG48" s="233"/>
      <c r="BH48" s="233"/>
      <c r="BI48" s="128">
        <v>6022</v>
      </c>
      <c r="BJ48" s="233"/>
    </row>
    <row r="49" spans="1:62" s="7" customFormat="1" ht="39.75" customHeight="1">
      <c r="A49" s="128" t="s">
        <v>674</v>
      </c>
      <c r="B49" s="254" t="s">
        <v>1897</v>
      </c>
      <c r="C49" s="128" t="s">
        <v>674</v>
      </c>
      <c r="D49" s="128">
        <v>15</v>
      </c>
      <c r="E49" s="128">
        <v>6023</v>
      </c>
      <c r="F49" s="254" t="s">
        <v>740</v>
      </c>
      <c r="G49" s="128"/>
      <c r="H49" s="128" t="s">
        <v>536</v>
      </c>
      <c r="I49" s="116"/>
      <c r="J49" s="104"/>
      <c r="K49" s="116"/>
      <c r="L49" s="116"/>
      <c r="M49" s="116"/>
      <c r="N49" s="104"/>
      <c r="O49" s="116"/>
      <c r="P49" s="116"/>
      <c r="Q49" s="116"/>
      <c r="R49" s="104"/>
      <c r="S49" s="104"/>
      <c r="T49" s="116"/>
      <c r="U49" s="116"/>
      <c r="V49" s="116"/>
      <c r="W49" s="104"/>
      <c r="X49" s="116"/>
      <c r="Y49" s="104"/>
      <c r="Z49" s="116"/>
      <c r="AA49" s="116"/>
      <c r="AB49" s="116"/>
      <c r="AC49" s="116"/>
      <c r="AD49" s="116"/>
      <c r="AE49" s="116"/>
      <c r="AF49" s="116"/>
      <c r="AG49" s="104"/>
      <c r="AH49" s="116"/>
      <c r="AI49" s="116"/>
      <c r="AJ49" s="116"/>
      <c r="AK49" s="104"/>
      <c r="AL49" s="116"/>
      <c r="AM49" s="104"/>
      <c r="AN49" s="116"/>
      <c r="AO49" s="116"/>
      <c r="AP49" s="116"/>
      <c r="AQ49" s="116"/>
      <c r="AR49" s="104"/>
      <c r="AS49" s="116"/>
      <c r="AT49" s="104"/>
      <c r="AU49" s="116"/>
      <c r="AV49" s="104"/>
      <c r="AW49" s="116"/>
      <c r="AX49" s="116"/>
      <c r="AY49" s="104"/>
      <c r="AZ49" s="104"/>
      <c r="BA49" s="233"/>
      <c r="BB49" s="233"/>
      <c r="BC49" s="116"/>
      <c r="BD49" s="104"/>
      <c r="BE49" s="233"/>
      <c r="BF49" s="233"/>
      <c r="BG49" s="233"/>
      <c r="BH49" s="233"/>
      <c r="BI49" s="128">
        <v>6023</v>
      </c>
      <c r="BJ49" s="233"/>
    </row>
    <row r="50" spans="1:62" s="7" customFormat="1" ht="39.75" customHeight="1">
      <c r="A50" s="128" t="s">
        <v>674</v>
      </c>
      <c r="B50" s="254" t="s">
        <v>1900</v>
      </c>
      <c r="C50" s="128" t="s">
        <v>674</v>
      </c>
      <c r="D50" s="128">
        <v>41</v>
      </c>
      <c r="E50" s="128">
        <v>6024</v>
      </c>
      <c r="F50" s="254" t="s">
        <v>741</v>
      </c>
      <c r="G50" s="128">
        <v>101</v>
      </c>
      <c r="H50" s="128" t="s">
        <v>1940</v>
      </c>
      <c r="I50" s="116"/>
      <c r="J50" s="104"/>
      <c r="K50" s="116"/>
      <c r="L50" s="116"/>
      <c r="M50" s="116"/>
      <c r="N50" s="104"/>
      <c r="O50" s="116"/>
      <c r="P50" s="116"/>
      <c r="Q50" s="116"/>
      <c r="R50" s="104"/>
      <c r="S50" s="104"/>
      <c r="T50" s="116"/>
      <c r="U50" s="116"/>
      <c r="V50" s="116"/>
      <c r="W50" s="104"/>
      <c r="X50" s="116"/>
      <c r="Y50" s="104"/>
      <c r="Z50" s="116"/>
      <c r="AA50" s="116"/>
      <c r="AB50" s="116"/>
      <c r="AC50" s="116"/>
      <c r="AD50" s="116"/>
      <c r="AE50" s="116"/>
      <c r="AF50" s="116"/>
      <c r="AG50" s="104"/>
      <c r="AH50" s="116"/>
      <c r="AI50" s="116"/>
      <c r="AJ50" s="116"/>
      <c r="AK50" s="104"/>
      <c r="AL50" s="116"/>
      <c r="AM50" s="104"/>
      <c r="AN50" s="116"/>
      <c r="AO50" s="116"/>
      <c r="AP50" s="116"/>
      <c r="AQ50" s="116"/>
      <c r="AR50" s="104"/>
      <c r="AS50" s="116"/>
      <c r="AT50" s="104"/>
      <c r="AU50" s="116"/>
      <c r="AV50" s="104"/>
      <c r="AW50" s="116"/>
      <c r="AX50" s="116"/>
      <c r="AY50" s="104"/>
      <c r="AZ50" s="104"/>
      <c r="BA50" s="233"/>
      <c r="BB50" s="233"/>
      <c r="BC50" s="116"/>
      <c r="BD50" s="104"/>
      <c r="BE50" s="233"/>
      <c r="BF50" s="233"/>
      <c r="BG50" s="233"/>
      <c r="BH50" s="233"/>
      <c r="BI50" s="128">
        <v>6024</v>
      </c>
      <c r="BJ50" s="233"/>
    </row>
    <row r="51" spans="1:62" s="7" customFormat="1" ht="39.75" customHeight="1">
      <c r="A51" s="128" t="s">
        <v>674</v>
      </c>
      <c r="B51" s="254" t="s">
        <v>1901</v>
      </c>
      <c r="C51" s="128" t="s">
        <v>674</v>
      </c>
      <c r="D51" s="128">
        <v>100</v>
      </c>
      <c r="E51" s="128">
        <v>6025</v>
      </c>
      <c r="F51" s="254" t="s">
        <v>3717</v>
      </c>
      <c r="G51" s="128"/>
      <c r="H51" s="128" t="s">
        <v>732</v>
      </c>
      <c r="I51" s="116"/>
      <c r="J51" s="117"/>
      <c r="K51" s="116"/>
      <c r="L51" s="116"/>
      <c r="M51" s="116"/>
      <c r="N51" s="104"/>
      <c r="O51" s="116"/>
      <c r="P51" s="116"/>
      <c r="Q51" s="116"/>
      <c r="R51" s="104"/>
      <c r="S51" s="104"/>
      <c r="T51" s="116"/>
      <c r="U51" s="116"/>
      <c r="V51" s="116"/>
      <c r="W51" s="104"/>
      <c r="X51" s="116"/>
      <c r="Y51" s="104"/>
      <c r="Z51" s="116"/>
      <c r="AA51" s="116"/>
      <c r="AB51" s="116"/>
      <c r="AC51" s="116"/>
      <c r="AD51" s="116"/>
      <c r="AE51" s="116"/>
      <c r="AF51" s="116"/>
      <c r="AG51" s="104"/>
      <c r="AH51" s="116"/>
      <c r="AI51" s="116"/>
      <c r="AJ51" s="116"/>
      <c r="AK51" s="104"/>
      <c r="AL51" s="104"/>
      <c r="AM51" s="104"/>
      <c r="AN51" s="116"/>
      <c r="AO51" s="116"/>
      <c r="AP51" s="104"/>
      <c r="AQ51" s="116"/>
      <c r="AR51" s="104"/>
      <c r="AS51" s="116"/>
      <c r="AT51" s="104"/>
      <c r="AU51" s="116"/>
      <c r="AV51" s="104"/>
      <c r="AW51" s="116"/>
      <c r="AX51" s="116"/>
      <c r="AY51" s="104"/>
      <c r="AZ51" s="104"/>
      <c r="BA51" s="233"/>
      <c r="BB51" s="233"/>
      <c r="BC51" s="116"/>
      <c r="BD51" s="104"/>
      <c r="BE51" s="233"/>
      <c r="BF51" s="233"/>
      <c r="BG51" s="233"/>
      <c r="BH51" s="233"/>
      <c r="BI51" s="128">
        <v>6025</v>
      </c>
      <c r="BJ51" s="233"/>
    </row>
    <row r="52" spans="1:62" s="7" customFormat="1" ht="39.75" customHeight="1">
      <c r="A52" s="128" t="s">
        <v>674</v>
      </c>
      <c r="B52" s="254" t="s">
        <v>1902</v>
      </c>
      <c r="C52" s="128" t="s">
        <v>674</v>
      </c>
      <c r="D52" s="128">
        <v>117</v>
      </c>
      <c r="E52" s="128">
        <v>6026</v>
      </c>
      <c r="F52" s="254" t="s">
        <v>3718</v>
      </c>
      <c r="G52" s="128">
        <v>101</v>
      </c>
      <c r="H52" s="128"/>
      <c r="I52" s="118"/>
      <c r="J52" s="104"/>
      <c r="K52" s="118"/>
      <c r="L52" s="118"/>
      <c r="M52" s="118"/>
      <c r="N52" s="104"/>
      <c r="O52" s="118"/>
      <c r="P52" s="118"/>
      <c r="Q52" s="118"/>
      <c r="R52" s="104"/>
      <c r="S52" s="104"/>
      <c r="T52" s="118"/>
      <c r="U52" s="118"/>
      <c r="V52" s="118"/>
      <c r="W52" s="104"/>
      <c r="X52" s="118"/>
      <c r="Y52" s="104"/>
      <c r="Z52" s="118"/>
      <c r="AA52" s="118"/>
      <c r="AB52" s="118"/>
      <c r="AC52" s="118"/>
      <c r="AD52" s="118"/>
      <c r="AE52" s="118"/>
      <c r="AF52" s="118"/>
      <c r="AG52" s="104"/>
      <c r="AH52" s="118"/>
      <c r="AI52" s="118"/>
      <c r="AJ52" s="118"/>
      <c r="AK52" s="104"/>
      <c r="AL52" s="104"/>
      <c r="AM52" s="104"/>
      <c r="AN52" s="118"/>
      <c r="AO52" s="118"/>
      <c r="AP52" s="104"/>
      <c r="AQ52" s="118"/>
      <c r="AR52" s="104"/>
      <c r="AS52" s="118"/>
      <c r="AT52" s="104"/>
      <c r="AU52" s="118"/>
      <c r="AV52" s="104"/>
      <c r="AW52" s="118"/>
      <c r="AX52" s="118"/>
      <c r="AY52" s="104"/>
      <c r="AZ52" s="104"/>
      <c r="BA52" s="233"/>
      <c r="BB52" s="233"/>
      <c r="BC52" s="118"/>
      <c r="BD52" s="104"/>
      <c r="BE52" s="233"/>
      <c r="BF52" s="233"/>
      <c r="BG52" s="233"/>
      <c r="BH52" s="233"/>
      <c r="BI52" s="128">
        <v>6026</v>
      </c>
      <c r="BJ52" s="233"/>
    </row>
    <row r="53" spans="1:62" s="7" customFormat="1" ht="39.75" customHeight="1">
      <c r="A53" s="128" t="s">
        <v>674</v>
      </c>
      <c r="B53" s="254" t="s">
        <v>1903</v>
      </c>
      <c r="C53" s="128" t="s">
        <v>674</v>
      </c>
      <c r="D53" s="128">
        <v>133</v>
      </c>
      <c r="E53" s="128">
        <v>6027</v>
      </c>
      <c r="F53" s="254" t="s">
        <v>2539</v>
      </c>
      <c r="G53" s="128"/>
      <c r="H53" s="128" t="s">
        <v>1940</v>
      </c>
      <c r="I53" s="118"/>
      <c r="J53" s="104"/>
      <c r="K53" s="118"/>
      <c r="L53" s="118"/>
      <c r="M53" s="118"/>
      <c r="N53" s="104"/>
      <c r="O53" s="118"/>
      <c r="P53" s="118"/>
      <c r="Q53" s="118"/>
      <c r="R53" s="104"/>
      <c r="S53" s="104"/>
      <c r="T53" s="118"/>
      <c r="U53" s="118"/>
      <c r="V53" s="118"/>
      <c r="W53" s="104"/>
      <c r="X53" s="118"/>
      <c r="Y53" s="104"/>
      <c r="Z53" s="118"/>
      <c r="AA53" s="118"/>
      <c r="AB53" s="118"/>
      <c r="AC53" s="118"/>
      <c r="AD53" s="118"/>
      <c r="AE53" s="118"/>
      <c r="AF53" s="118"/>
      <c r="AG53" s="104"/>
      <c r="AH53" s="118"/>
      <c r="AI53" s="118"/>
      <c r="AJ53" s="118"/>
      <c r="AK53" s="104"/>
      <c r="AL53" s="118"/>
      <c r="AM53" s="104"/>
      <c r="AN53" s="118"/>
      <c r="AO53" s="118"/>
      <c r="AP53" s="118"/>
      <c r="AQ53" s="118"/>
      <c r="AR53" s="104"/>
      <c r="AS53" s="118"/>
      <c r="AT53" s="104"/>
      <c r="AU53" s="118"/>
      <c r="AV53" s="104"/>
      <c r="AW53" s="118"/>
      <c r="AX53" s="118"/>
      <c r="AY53" s="104"/>
      <c r="AZ53" s="104"/>
      <c r="BA53" s="233"/>
      <c r="BB53" s="233"/>
      <c r="BC53" s="118"/>
      <c r="BD53" s="104"/>
      <c r="BE53" s="233"/>
      <c r="BF53" s="233"/>
      <c r="BG53" s="233"/>
      <c r="BH53" s="233"/>
      <c r="BI53" s="128">
        <v>6027</v>
      </c>
      <c r="BJ53" s="233"/>
    </row>
    <row r="54" spans="1:62" s="7" customFormat="1" ht="39.75" customHeight="1">
      <c r="A54" s="128" t="s">
        <v>674</v>
      </c>
      <c r="B54" s="254" t="s">
        <v>3719</v>
      </c>
      <c r="C54" s="128" t="s">
        <v>1959</v>
      </c>
      <c r="D54" s="128">
        <v>207</v>
      </c>
      <c r="E54" s="128">
        <v>6028</v>
      </c>
      <c r="F54" s="254" t="s">
        <v>3720</v>
      </c>
      <c r="G54" s="128"/>
      <c r="H54" s="128" t="s">
        <v>3721</v>
      </c>
      <c r="I54" s="116"/>
      <c r="J54" s="104"/>
      <c r="K54" s="116"/>
      <c r="L54" s="116"/>
      <c r="M54" s="116"/>
      <c r="N54" s="104"/>
      <c r="O54" s="116"/>
      <c r="P54" s="116"/>
      <c r="Q54" s="116"/>
      <c r="R54" s="104"/>
      <c r="S54" s="104"/>
      <c r="T54" s="116"/>
      <c r="U54" s="116"/>
      <c r="V54" s="116"/>
      <c r="W54" s="104"/>
      <c r="X54" s="116"/>
      <c r="Y54" s="104"/>
      <c r="Z54" s="116"/>
      <c r="AA54" s="116"/>
      <c r="AB54" s="116"/>
      <c r="AC54" s="116"/>
      <c r="AD54" s="116"/>
      <c r="AE54" s="116"/>
      <c r="AF54" s="116"/>
      <c r="AG54" s="104"/>
      <c r="AH54" s="116"/>
      <c r="AI54" s="116"/>
      <c r="AJ54" s="116"/>
      <c r="AK54" s="104"/>
      <c r="AL54" s="116"/>
      <c r="AM54" s="104"/>
      <c r="AN54" s="116"/>
      <c r="AO54" s="116"/>
      <c r="AP54" s="116"/>
      <c r="AQ54" s="116"/>
      <c r="AR54" s="104"/>
      <c r="AS54" s="116"/>
      <c r="AT54" s="104"/>
      <c r="AU54" s="116"/>
      <c r="AV54" s="104"/>
      <c r="AW54" s="116"/>
      <c r="AX54" s="116"/>
      <c r="AY54" s="104"/>
      <c r="AZ54" s="104"/>
      <c r="BA54" s="233"/>
      <c r="BB54" s="233"/>
      <c r="BC54" s="116"/>
      <c r="BD54" s="104"/>
      <c r="BE54" s="233"/>
      <c r="BF54" s="233"/>
      <c r="BG54" s="233"/>
      <c r="BH54" s="233"/>
      <c r="BI54" s="128">
        <v>6028</v>
      </c>
      <c r="BJ54" s="233"/>
    </row>
    <row r="55" spans="1:62" s="7" customFormat="1" ht="39.75" customHeight="1">
      <c r="A55" s="128" t="s">
        <v>674</v>
      </c>
      <c r="B55" s="629" t="s">
        <v>3679</v>
      </c>
      <c r="C55" s="196" t="s">
        <v>674</v>
      </c>
      <c r="D55" s="196">
        <v>216</v>
      </c>
      <c r="E55" s="128">
        <v>6029</v>
      </c>
      <c r="F55" s="629" t="s">
        <v>5477</v>
      </c>
      <c r="G55" s="196">
        <v>103</v>
      </c>
      <c r="H55" s="128" t="s">
        <v>2541</v>
      </c>
      <c r="I55" s="116"/>
      <c r="J55" s="104"/>
      <c r="K55" s="116"/>
      <c r="L55" s="116"/>
      <c r="M55" s="116"/>
      <c r="N55" s="104"/>
      <c r="O55" s="116"/>
      <c r="P55" s="116"/>
      <c r="Q55" s="116"/>
      <c r="R55" s="104"/>
      <c r="S55" s="104"/>
      <c r="T55" s="116"/>
      <c r="U55" s="116"/>
      <c r="V55" s="116"/>
      <c r="W55" s="104"/>
      <c r="X55" s="116"/>
      <c r="Y55" s="104"/>
      <c r="Z55" s="116"/>
      <c r="AA55" s="116"/>
      <c r="AB55" s="116"/>
      <c r="AC55" s="116"/>
      <c r="AD55" s="116"/>
      <c r="AE55" s="116"/>
      <c r="AF55" s="116"/>
      <c r="AG55" s="104"/>
      <c r="AH55" s="116"/>
      <c r="AI55" s="116"/>
      <c r="AJ55" s="116"/>
      <c r="AK55" s="104"/>
      <c r="AL55" s="116"/>
      <c r="AM55" s="104"/>
      <c r="AN55" s="116"/>
      <c r="AO55" s="116"/>
      <c r="AP55" s="116"/>
      <c r="AQ55" s="116"/>
      <c r="AR55" s="104"/>
      <c r="AS55" s="116"/>
      <c r="AT55" s="104"/>
      <c r="AU55" s="116"/>
      <c r="AV55" s="104"/>
      <c r="AW55" s="116"/>
      <c r="AX55" s="116"/>
      <c r="AY55" s="104"/>
      <c r="AZ55" s="104"/>
      <c r="BA55" s="233"/>
      <c r="BB55" s="233"/>
      <c r="BC55" s="116"/>
      <c r="BD55" s="104"/>
      <c r="BE55" s="233"/>
      <c r="BF55" s="233"/>
      <c r="BG55" s="233"/>
      <c r="BH55" s="233"/>
      <c r="BI55" s="128">
        <v>6029</v>
      </c>
      <c r="BJ55" s="233"/>
    </row>
    <row r="56" spans="1:62" s="7" customFormat="1" ht="39.75" customHeight="1">
      <c r="A56" s="128" t="s">
        <v>757</v>
      </c>
      <c r="B56" s="254" t="s">
        <v>3722</v>
      </c>
      <c r="C56" s="128" t="s">
        <v>674</v>
      </c>
      <c r="D56" s="128">
        <v>25</v>
      </c>
      <c r="E56" s="128">
        <v>6030</v>
      </c>
      <c r="F56" s="254" t="s">
        <v>3723</v>
      </c>
      <c r="G56" s="128"/>
      <c r="H56" s="128" t="s">
        <v>1940</v>
      </c>
      <c r="I56" s="116"/>
      <c r="J56" s="117"/>
      <c r="K56" s="116"/>
      <c r="L56" s="116"/>
      <c r="M56" s="116"/>
      <c r="N56" s="104"/>
      <c r="O56" s="116"/>
      <c r="P56" s="116"/>
      <c r="Q56" s="116"/>
      <c r="R56" s="104"/>
      <c r="S56" s="104"/>
      <c r="T56" s="116"/>
      <c r="U56" s="116"/>
      <c r="V56" s="116"/>
      <c r="W56" s="104"/>
      <c r="X56" s="116"/>
      <c r="Y56" s="104"/>
      <c r="Z56" s="116"/>
      <c r="AA56" s="116"/>
      <c r="AB56" s="116"/>
      <c r="AC56" s="116"/>
      <c r="AD56" s="116"/>
      <c r="AE56" s="116"/>
      <c r="AF56" s="116"/>
      <c r="AG56" s="104"/>
      <c r="AH56" s="116"/>
      <c r="AI56" s="116"/>
      <c r="AJ56" s="116"/>
      <c r="AK56" s="104"/>
      <c r="AL56" s="104"/>
      <c r="AM56" s="104"/>
      <c r="AN56" s="116"/>
      <c r="AO56" s="116"/>
      <c r="AP56" s="104"/>
      <c r="AQ56" s="116"/>
      <c r="AR56" s="104"/>
      <c r="AS56" s="116"/>
      <c r="AT56" s="104"/>
      <c r="AU56" s="116"/>
      <c r="AV56" s="104"/>
      <c r="AW56" s="116"/>
      <c r="AX56" s="116"/>
      <c r="AY56" s="104"/>
      <c r="AZ56" s="104"/>
      <c r="BA56" s="233"/>
      <c r="BB56" s="233"/>
      <c r="BC56" s="116"/>
      <c r="BD56" s="104"/>
      <c r="BE56" s="233"/>
      <c r="BF56" s="233"/>
      <c r="BG56" s="233"/>
      <c r="BH56" s="233"/>
      <c r="BI56" s="128">
        <v>6030</v>
      </c>
      <c r="BJ56" s="233"/>
    </row>
    <row r="57" spans="1:62" s="7" customFormat="1" ht="39.75" customHeight="1">
      <c r="A57" s="128" t="s">
        <v>674</v>
      </c>
      <c r="B57" s="254" t="s">
        <v>1908</v>
      </c>
      <c r="C57" s="128" t="s">
        <v>4348</v>
      </c>
      <c r="D57" s="128">
        <v>118</v>
      </c>
      <c r="E57" s="128">
        <v>6031</v>
      </c>
      <c r="F57" s="254" t="s">
        <v>3724</v>
      </c>
      <c r="G57" s="128">
        <v>103</v>
      </c>
      <c r="H57" s="128" t="s">
        <v>2263</v>
      </c>
      <c r="I57" s="118"/>
      <c r="J57" s="104"/>
      <c r="K57" s="118"/>
      <c r="L57" s="118"/>
      <c r="M57" s="118"/>
      <c r="N57" s="104"/>
      <c r="O57" s="118"/>
      <c r="P57" s="118"/>
      <c r="Q57" s="118"/>
      <c r="R57" s="104"/>
      <c r="S57" s="104"/>
      <c r="T57" s="118"/>
      <c r="U57" s="118"/>
      <c r="V57" s="118"/>
      <c r="W57" s="104"/>
      <c r="X57" s="118"/>
      <c r="Y57" s="104"/>
      <c r="Z57" s="118"/>
      <c r="AA57" s="118"/>
      <c r="AB57" s="118"/>
      <c r="AC57" s="118"/>
      <c r="AD57" s="118"/>
      <c r="AE57" s="118"/>
      <c r="AF57" s="118"/>
      <c r="AG57" s="104"/>
      <c r="AH57" s="118"/>
      <c r="AI57" s="118"/>
      <c r="AJ57" s="118"/>
      <c r="AK57" s="104"/>
      <c r="AL57" s="104"/>
      <c r="AM57" s="104"/>
      <c r="AN57" s="118"/>
      <c r="AO57" s="118"/>
      <c r="AP57" s="104"/>
      <c r="AQ57" s="118"/>
      <c r="AR57" s="104"/>
      <c r="AS57" s="118"/>
      <c r="AT57" s="104"/>
      <c r="AU57" s="118"/>
      <c r="AV57" s="104"/>
      <c r="AW57" s="118"/>
      <c r="AX57" s="118"/>
      <c r="AY57" s="104"/>
      <c r="AZ57" s="104"/>
      <c r="BA57" s="233"/>
      <c r="BB57" s="233"/>
      <c r="BC57" s="118"/>
      <c r="BD57" s="104"/>
      <c r="BE57" s="233"/>
      <c r="BF57" s="233"/>
      <c r="BG57" s="233"/>
      <c r="BH57" s="233"/>
      <c r="BI57" s="128">
        <v>6031</v>
      </c>
      <c r="BJ57" s="233"/>
    </row>
    <row r="58" spans="1:62" s="7" customFormat="1" ht="39.75" customHeight="1">
      <c r="A58" s="128" t="s">
        <v>1352</v>
      </c>
      <c r="B58" s="254" t="s">
        <v>4884</v>
      </c>
      <c r="C58" s="128" t="s">
        <v>674</v>
      </c>
      <c r="D58" s="128">
        <v>201</v>
      </c>
      <c r="E58" s="128">
        <v>6032</v>
      </c>
      <c r="F58" s="254" t="s">
        <v>3725</v>
      </c>
      <c r="G58" s="128"/>
      <c r="H58" s="128" t="s">
        <v>1530</v>
      </c>
      <c r="I58" s="118"/>
      <c r="J58" s="104"/>
      <c r="K58" s="118"/>
      <c r="L58" s="118"/>
      <c r="M58" s="118"/>
      <c r="N58" s="104"/>
      <c r="O58" s="118"/>
      <c r="P58" s="118"/>
      <c r="Q58" s="118"/>
      <c r="R58" s="104"/>
      <c r="S58" s="104"/>
      <c r="T58" s="118"/>
      <c r="U58" s="118"/>
      <c r="V58" s="118"/>
      <c r="W58" s="104"/>
      <c r="X58" s="118"/>
      <c r="Y58" s="104"/>
      <c r="Z58" s="118"/>
      <c r="AA58" s="118"/>
      <c r="AB58" s="118"/>
      <c r="AC58" s="118"/>
      <c r="AD58" s="118"/>
      <c r="AE58" s="118"/>
      <c r="AF58" s="118"/>
      <c r="AG58" s="104"/>
      <c r="AH58" s="118"/>
      <c r="AI58" s="118"/>
      <c r="AJ58" s="118"/>
      <c r="AK58" s="104"/>
      <c r="AL58" s="118"/>
      <c r="AM58" s="104"/>
      <c r="AN58" s="118"/>
      <c r="AO58" s="118"/>
      <c r="AP58" s="118"/>
      <c r="AQ58" s="118"/>
      <c r="AR58" s="104"/>
      <c r="AS58" s="118"/>
      <c r="AT58" s="104"/>
      <c r="AU58" s="118"/>
      <c r="AV58" s="104"/>
      <c r="AW58" s="118"/>
      <c r="AX58" s="118"/>
      <c r="AY58" s="104"/>
      <c r="AZ58" s="104"/>
      <c r="BA58" s="233"/>
      <c r="BB58" s="233"/>
      <c r="BC58" s="118"/>
      <c r="BD58" s="104"/>
      <c r="BE58" s="233"/>
      <c r="BF58" s="233"/>
      <c r="BG58" s="233"/>
      <c r="BH58" s="233"/>
      <c r="BI58" s="128">
        <v>6032</v>
      </c>
      <c r="BJ58" s="233"/>
    </row>
    <row r="59" spans="1:62" s="7" customFormat="1" ht="39.75" customHeight="1">
      <c r="A59" s="128" t="s">
        <v>612</v>
      </c>
      <c r="B59" s="254" t="s">
        <v>4885</v>
      </c>
      <c r="C59" s="128" t="s">
        <v>674</v>
      </c>
      <c r="D59" s="128">
        <v>69</v>
      </c>
      <c r="E59" s="128">
        <v>6033</v>
      </c>
      <c r="F59" s="254" t="s">
        <v>3726</v>
      </c>
      <c r="G59" s="128"/>
      <c r="H59" s="128" t="s">
        <v>1940</v>
      </c>
      <c r="I59" s="116"/>
      <c r="J59" s="104"/>
      <c r="K59" s="116"/>
      <c r="L59" s="116"/>
      <c r="M59" s="116"/>
      <c r="N59" s="104"/>
      <c r="O59" s="116"/>
      <c r="P59" s="116"/>
      <c r="Q59" s="116"/>
      <c r="R59" s="104"/>
      <c r="S59" s="104"/>
      <c r="T59" s="116"/>
      <c r="U59" s="116"/>
      <c r="V59" s="116"/>
      <c r="W59" s="104"/>
      <c r="X59" s="116"/>
      <c r="Y59" s="104"/>
      <c r="Z59" s="116"/>
      <c r="AA59" s="116"/>
      <c r="AB59" s="116"/>
      <c r="AC59" s="116"/>
      <c r="AD59" s="116"/>
      <c r="AE59" s="116"/>
      <c r="AF59" s="116"/>
      <c r="AG59" s="104"/>
      <c r="AH59" s="116"/>
      <c r="AI59" s="116"/>
      <c r="AJ59" s="116"/>
      <c r="AK59" s="104"/>
      <c r="AL59" s="116"/>
      <c r="AM59" s="104"/>
      <c r="AN59" s="116"/>
      <c r="AO59" s="116"/>
      <c r="AP59" s="116"/>
      <c r="AQ59" s="116"/>
      <c r="AR59" s="104"/>
      <c r="AS59" s="116"/>
      <c r="AT59" s="104"/>
      <c r="AU59" s="116"/>
      <c r="AV59" s="104"/>
      <c r="AW59" s="116"/>
      <c r="AX59" s="116"/>
      <c r="AY59" s="104"/>
      <c r="AZ59" s="104"/>
      <c r="BA59" s="233"/>
      <c r="BB59" s="233"/>
      <c r="BC59" s="116"/>
      <c r="BD59" s="104"/>
      <c r="BE59" s="233"/>
      <c r="BF59" s="233"/>
      <c r="BG59" s="233"/>
      <c r="BH59" s="233"/>
      <c r="BI59" s="128">
        <v>6033</v>
      </c>
      <c r="BJ59" s="233"/>
    </row>
    <row r="60" spans="1:62" s="7" customFormat="1" ht="39.75" customHeight="1">
      <c r="A60" s="128" t="s">
        <v>674</v>
      </c>
      <c r="B60" s="254" t="s">
        <v>4886</v>
      </c>
      <c r="C60" s="128" t="s">
        <v>674</v>
      </c>
      <c r="D60" s="128">
        <v>105</v>
      </c>
      <c r="E60" s="128">
        <v>6034</v>
      </c>
      <c r="F60" s="254" t="s">
        <v>3727</v>
      </c>
      <c r="G60" s="128"/>
      <c r="H60" s="128" t="s">
        <v>536</v>
      </c>
      <c r="I60" s="116"/>
      <c r="J60" s="104"/>
      <c r="K60" s="116"/>
      <c r="L60" s="116"/>
      <c r="M60" s="116"/>
      <c r="N60" s="104"/>
      <c r="O60" s="116"/>
      <c r="P60" s="116"/>
      <c r="Q60" s="116"/>
      <c r="R60" s="104"/>
      <c r="S60" s="104"/>
      <c r="T60" s="116"/>
      <c r="U60" s="116"/>
      <c r="V60" s="116"/>
      <c r="W60" s="104"/>
      <c r="X60" s="116"/>
      <c r="Y60" s="104"/>
      <c r="Z60" s="116"/>
      <c r="AA60" s="116"/>
      <c r="AB60" s="116"/>
      <c r="AC60" s="116"/>
      <c r="AD60" s="116"/>
      <c r="AE60" s="116"/>
      <c r="AF60" s="116"/>
      <c r="AG60" s="104"/>
      <c r="AH60" s="116"/>
      <c r="AI60" s="116"/>
      <c r="AJ60" s="116"/>
      <c r="AK60" s="104"/>
      <c r="AL60" s="116"/>
      <c r="AM60" s="104"/>
      <c r="AN60" s="116"/>
      <c r="AO60" s="116"/>
      <c r="AP60" s="116"/>
      <c r="AQ60" s="116"/>
      <c r="AR60" s="104"/>
      <c r="AS60" s="116"/>
      <c r="AT60" s="104"/>
      <c r="AU60" s="116"/>
      <c r="AV60" s="104"/>
      <c r="AW60" s="116"/>
      <c r="AX60" s="116"/>
      <c r="AY60" s="104"/>
      <c r="AZ60" s="104"/>
      <c r="BA60" s="233"/>
      <c r="BB60" s="233"/>
      <c r="BC60" s="116"/>
      <c r="BD60" s="104"/>
      <c r="BE60" s="233"/>
      <c r="BF60" s="233"/>
      <c r="BG60" s="233"/>
      <c r="BH60" s="233"/>
      <c r="BI60" s="128">
        <v>6034</v>
      </c>
      <c r="BJ60" s="233"/>
    </row>
    <row r="61" spans="1:62" s="7" customFormat="1" ht="39.75" customHeight="1">
      <c r="A61" s="128" t="s">
        <v>674</v>
      </c>
      <c r="B61" s="254" t="s">
        <v>4889</v>
      </c>
      <c r="C61" s="128" t="s">
        <v>4348</v>
      </c>
      <c r="D61" s="128">
        <v>129</v>
      </c>
      <c r="E61" s="128">
        <v>6035</v>
      </c>
      <c r="F61" s="254" t="s">
        <v>2958</v>
      </c>
      <c r="G61" s="128" t="s">
        <v>1982</v>
      </c>
      <c r="H61" s="128" t="s">
        <v>1940</v>
      </c>
      <c r="I61" s="116"/>
      <c r="J61" s="117"/>
      <c r="K61" s="116"/>
      <c r="L61" s="116"/>
      <c r="M61" s="116"/>
      <c r="N61" s="104"/>
      <c r="O61" s="116"/>
      <c r="P61" s="116"/>
      <c r="Q61" s="116"/>
      <c r="R61" s="104"/>
      <c r="S61" s="104"/>
      <c r="T61" s="116"/>
      <c r="U61" s="116"/>
      <c r="V61" s="116"/>
      <c r="W61" s="104"/>
      <c r="X61" s="116"/>
      <c r="Y61" s="104"/>
      <c r="Z61" s="116"/>
      <c r="AA61" s="116"/>
      <c r="AB61" s="116"/>
      <c r="AC61" s="116"/>
      <c r="AD61" s="116"/>
      <c r="AE61" s="116"/>
      <c r="AF61" s="116"/>
      <c r="AG61" s="104"/>
      <c r="AH61" s="116"/>
      <c r="AI61" s="116"/>
      <c r="AJ61" s="116"/>
      <c r="AK61" s="104"/>
      <c r="AL61" s="104"/>
      <c r="AM61" s="104"/>
      <c r="AN61" s="116"/>
      <c r="AO61" s="116"/>
      <c r="AP61" s="104"/>
      <c r="AQ61" s="116"/>
      <c r="AR61" s="104"/>
      <c r="AS61" s="116"/>
      <c r="AT61" s="104"/>
      <c r="AU61" s="116"/>
      <c r="AV61" s="104"/>
      <c r="AW61" s="116"/>
      <c r="AX61" s="116"/>
      <c r="AY61" s="104"/>
      <c r="AZ61" s="104"/>
      <c r="BA61" s="233"/>
      <c r="BB61" s="233"/>
      <c r="BC61" s="116"/>
      <c r="BD61" s="104"/>
      <c r="BE61" s="233"/>
      <c r="BF61" s="233"/>
      <c r="BG61" s="233"/>
      <c r="BH61" s="233"/>
      <c r="BI61" s="128">
        <v>6035</v>
      </c>
      <c r="BJ61" s="233"/>
    </row>
    <row r="62" spans="1:62" s="7" customFormat="1" ht="39.75" customHeight="1">
      <c r="A62" s="128" t="s">
        <v>674</v>
      </c>
      <c r="B62" s="254" t="s">
        <v>4890</v>
      </c>
      <c r="C62" s="128" t="s">
        <v>890</v>
      </c>
      <c r="D62" s="128">
        <v>301</v>
      </c>
      <c r="E62" s="128">
        <v>6036</v>
      </c>
      <c r="F62" s="254" t="s">
        <v>2959</v>
      </c>
      <c r="G62" s="128">
        <v>101</v>
      </c>
      <c r="H62" s="128" t="s">
        <v>1530</v>
      </c>
      <c r="I62" s="118"/>
      <c r="J62" s="104"/>
      <c r="K62" s="118"/>
      <c r="L62" s="118"/>
      <c r="M62" s="118"/>
      <c r="N62" s="104"/>
      <c r="O62" s="118"/>
      <c r="P62" s="118"/>
      <c r="Q62" s="118"/>
      <c r="R62" s="104"/>
      <c r="S62" s="104"/>
      <c r="T62" s="118"/>
      <c r="U62" s="118"/>
      <c r="V62" s="118"/>
      <c r="W62" s="104"/>
      <c r="X62" s="118"/>
      <c r="Y62" s="104"/>
      <c r="Z62" s="118"/>
      <c r="AA62" s="118"/>
      <c r="AB62" s="118"/>
      <c r="AC62" s="118"/>
      <c r="AD62" s="118"/>
      <c r="AE62" s="118"/>
      <c r="AF62" s="118"/>
      <c r="AG62" s="104"/>
      <c r="AH62" s="118"/>
      <c r="AI62" s="118"/>
      <c r="AJ62" s="118"/>
      <c r="AK62" s="104"/>
      <c r="AL62" s="104"/>
      <c r="AM62" s="104"/>
      <c r="AN62" s="118"/>
      <c r="AO62" s="118"/>
      <c r="AP62" s="104"/>
      <c r="AQ62" s="118"/>
      <c r="AR62" s="104"/>
      <c r="AS62" s="118"/>
      <c r="AT62" s="104"/>
      <c r="AU62" s="118"/>
      <c r="AV62" s="104"/>
      <c r="AW62" s="118"/>
      <c r="AX62" s="118"/>
      <c r="AY62" s="104"/>
      <c r="AZ62" s="104"/>
      <c r="BA62" s="233"/>
      <c r="BB62" s="233"/>
      <c r="BC62" s="118"/>
      <c r="BD62" s="104"/>
      <c r="BE62" s="233"/>
      <c r="BF62" s="233"/>
      <c r="BG62" s="233"/>
      <c r="BH62" s="233"/>
      <c r="BI62" s="128">
        <v>6036</v>
      </c>
      <c r="BJ62" s="233"/>
    </row>
    <row r="63" spans="1:62" s="7" customFormat="1" ht="39.75" customHeight="1">
      <c r="A63" s="128" t="s">
        <v>1711</v>
      </c>
      <c r="B63" s="254" t="s">
        <v>5476</v>
      </c>
      <c r="C63" s="128" t="s">
        <v>4348</v>
      </c>
      <c r="D63" s="128">
        <v>6</v>
      </c>
      <c r="E63" s="128">
        <v>6037</v>
      </c>
      <c r="F63" s="254" t="s">
        <v>2960</v>
      </c>
      <c r="G63" s="128">
        <v>101</v>
      </c>
      <c r="H63" s="128" t="s">
        <v>536</v>
      </c>
      <c r="I63" s="118"/>
      <c r="J63" s="104"/>
      <c r="K63" s="118"/>
      <c r="L63" s="118"/>
      <c r="M63" s="118"/>
      <c r="N63" s="104"/>
      <c r="O63" s="118"/>
      <c r="P63" s="118"/>
      <c r="Q63" s="118"/>
      <c r="R63" s="104"/>
      <c r="S63" s="104"/>
      <c r="T63" s="118"/>
      <c r="U63" s="118"/>
      <c r="V63" s="118"/>
      <c r="W63" s="104"/>
      <c r="X63" s="118"/>
      <c r="Y63" s="104"/>
      <c r="Z63" s="118"/>
      <c r="AA63" s="118"/>
      <c r="AB63" s="118"/>
      <c r="AC63" s="118"/>
      <c r="AD63" s="118"/>
      <c r="AE63" s="118"/>
      <c r="AF63" s="118"/>
      <c r="AG63" s="104"/>
      <c r="AH63" s="118"/>
      <c r="AI63" s="118"/>
      <c r="AJ63" s="118"/>
      <c r="AK63" s="104"/>
      <c r="AL63" s="118"/>
      <c r="AM63" s="104"/>
      <c r="AN63" s="118"/>
      <c r="AO63" s="118"/>
      <c r="AP63" s="118"/>
      <c r="AQ63" s="118"/>
      <c r="AR63" s="104"/>
      <c r="AS63" s="118"/>
      <c r="AT63" s="104"/>
      <c r="AU63" s="118"/>
      <c r="AV63" s="104"/>
      <c r="AW63" s="118"/>
      <c r="AX63" s="118"/>
      <c r="AY63" s="104"/>
      <c r="AZ63" s="104"/>
      <c r="BA63" s="233"/>
      <c r="BB63" s="233"/>
      <c r="BC63" s="118"/>
      <c r="BD63" s="104"/>
      <c r="BE63" s="233"/>
      <c r="BF63" s="233"/>
      <c r="BG63" s="233"/>
      <c r="BH63" s="233"/>
      <c r="BI63" s="128">
        <v>6037</v>
      </c>
      <c r="BJ63" s="233"/>
    </row>
    <row r="64" spans="1:62" s="7" customFormat="1" ht="39.75" customHeight="1">
      <c r="A64" s="128" t="s">
        <v>674</v>
      </c>
      <c r="B64" s="254" t="s">
        <v>2947</v>
      </c>
      <c r="C64" s="128" t="s">
        <v>1959</v>
      </c>
      <c r="D64" s="128">
        <v>21</v>
      </c>
      <c r="E64" s="128">
        <v>6038</v>
      </c>
      <c r="F64" s="254" t="s">
        <v>2948</v>
      </c>
      <c r="G64" s="128"/>
      <c r="H64" s="128" t="s">
        <v>1940</v>
      </c>
      <c r="I64" s="116"/>
      <c r="J64" s="104"/>
      <c r="K64" s="116"/>
      <c r="L64" s="116"/>
      <c r="M64" s="116"/>
      <c r="N64" s="104"/>
      <c r="O64" s="116"/>
      <c r="P64" s="116"/>
      <c r="Q64" s="116"/>
      <c r="R64" s="104"/>
      <c r="S64" s="104"/>
      <c r="T64" s="116"/>
      <c r="U64" s="116"/>
      <c r="V64" s="116"/>
      <c r="W64" s="104"/>
      <c r="X64" s="116"/>
      <c r="Y64" s="104"/>
      <c r="Z64" s="116"/>
      <c r="AA64" s="116"/>
      <c r="AB64" s="116"/>
      <c r="AC64" s="116"/>
      <c r="AD64" s="116"/>
      <c r="AE64" s="116"/>
      <c r="AF64" s="116"/>
      <c r="AG64" s="104"/>
      <c r="AH64" s="116"/>
      <c r="AI64" s="116"/>
      <c r="AJ64" s="116"/>
      <c r="AK64" s="104"/>
      <c r="AL64" s="116"/>
      <c r="AM64" s="104"/>
      <c r="AN64" s="116"/>
      <c r="AO64" s="116"/>
      <c r="AP64" s="116"/>
      <c r="AQ64" s="116"/>
      <c r="AR64" s="104"/>
      <c r="AS64" s="116"/>
      <c r="AT64" s="104"/>
      <c r="AU64" s="116"/>
      <c r="AV64" s="104"/>
      <c r="AW64" s="116"/>
      <c r="AX64" s="116"/>
      <c r="AY64" s="104"/>
      <c r="AZ64" s="104"/>
      <c r="BA64" s="233"/>
      <c r="BB64" s="233"/>
      <c r="BC64" s="116"/>
      <c r="BD64" s="104"/>
      <c r="BE64" s="233"/>
      <c r="BF64" s="233"/>
      <c r="BG64" s="233"/>
      <c r="BH64" s="233"/>
      <c r="BI64" s="128">
        <v>6038</v>
      </c>
      <c r="BJ64" s="233"/>
    </row>
    <row r="65" spans="1:62" s="7" customFormat="1" ht="39.75" customHeight="1">
      <c r="A65" s="128" t="s">
        <v>674</v>
      </c>
      <c r="B65" s="254" t="s">
        <v>4891</v>
      </c>
      <c r="C65" s="128" t="s">
        <v>4348</v>
      </c>
      <c r="D65" s="128">
        <v>29</v>
      </c>
      <c r="E65" s="128">
        <v>6039</v>
      </c>
      <c r="F65" s="254" t="s">
        <v>2949</v>
      </c>
      <c r="G65" s="368">
        <v>101103</v>
      </c>
      <c r="H65" s="128" t="s">
        <v>2263</v>
      </c>
      <c r="I65" s="116"/>
      <c r="J65" s="104"/>
      <c r="K65" s="116"/>
      <c r="L65" s="116"/>
      <c r="M65" s="116"/>
      <c r="N65" s="104"/>
      <c r="O65" s="116"/>
      <c r="P65" s="116"/>
      <c r="Q65" s="116"/>
      <c r="R65" s="104"/>
      <c r="S65" s="104"/>
      <c r="T65" s="116"/>
      <c r="U65" s="116"/>
      <c r="V65" s="116"/>
      <c r="W65" s="104"/>
      <c r="X65" s="116"/>
      <c r="Y65" s="104"/>
      <c r="Z65" s="116"/>
      <c r="AA65" s="116"/>
      <c r="AB65" s="116"/>
      <c r="AC65" s="116"/>
      <c r="AD65" s="116"/>
      <c r="AE65" s="116"/>
      <c r="AF65" s="116"/>
      <c r="AG65" s="104"/>
      <c r="AH65" s="116"/>
      <c r="AI65" s="116"/>
      <c r="AJ65" s="116"/>
      <c r="AK65" s="104"/>
      <c r="AL65" s="116"/>
      <c r="AM65" s="104"/>
      <c r="AN65" s="116"/>
      <c r="AO65" s="116"/>
      <c r="AP65" s="116"/>
      <c r="AQ65" s="116"/>
      <c r="AR65" s="104"/>
      <c r="AS65" s="116"/>
      <c r="AT65" s="104"/>
      <c r="AU65" s="116"/>
      <c r="AV65" s="104"/>
      <c r="AW65" s="116"/>
      <c r="AX65" s="116"/>
      <c r="AY65" s="104"/>
      <c r="AZ65" s="104"/>
      <c r="BA65" s="233"/>
      <c r="BB65" s="233"/>
      <c r="BC65" s="116"/>
      <c r="BD65" s="104"/>
      <c r="BE65" s="233"/>
      <c r="BF65" s="233"/>
      <c r="BG65" s="233"/>
      <c r="BH65" s="233"/>
      <c r="BI65" s="128">
        <v>6039</v>
      </c>
      <c r="BJ65" s="233"/>
    </row>
    <row r="66" spans="1:62" s="7" customFormat="1" ht="39.75" customHeight="1">
      <c r="A66" s="128" t="s">
        <v>674</v>
      </c>
      <c r="B66" s="254" t="s">
        <v>4892</v>
      </c>
      <c r="C66" s="128" t="s">
        <v>4348</v>
      </c>
      <c r="D66" s="128">
        <v>32</v>
      </c>
      <c r="E66" s="128">
        <v>6040</v>
      </c>
      <c r="F66" s="254" t="s">
        <v>2950</v>
      </c>
      <c r="G66" s="368">
        <v>101103</v>
      </c>
      <c r="H66" s="128"/>
      <c r="I66" s="116"/>
      <c r="J66" s="117"/>
      <c r="K66" s="116"/>
      <c r="L66" s="116"/>
      <c r="M66" s="116"/>
      <c r="N66" s="104"/>
      <c r="O66" s="116"/>
      <c r="P66" s="116"/>
      <c r="Q66" s="116"/>
      <c r="R66" s="104"/>
      <c r="S66" s="104"/>
      <c r="T66" s="116"/>
      <c r="U66" s="116"/>
      <c r="V66" s="116"/>
      <c r="W66" s="104"/>
      <c r="X66" s="116"/>
      <c r="Y66" s="104"/>
      <c r="Z66" s="116"/>
      <c r="AA66" s="116"/>
      <c r="AB66" s="116"/>
      <c r="AC66" s="116"/>
      <c r="AD66" s="116"/>
      <c r="AE66" s="116"/>
      <c r="AF66" s="116"/>
      <c r="AG66" s="104"/>
      <c r="AH66" s="116"/>
      <c r="AI66" s="116"/>
      <c r="AJ66" s="116"/>
      <c r="AK66" s="104"/>
      <c r="AL66" s="104"/>
      <c r="AM66" s="104"/>
      <c r="AN66" s="116"/>
      <c r="AO66" s="116"/>
      <c r="AP66" s="104"/>
      <c r="AQ66" s="116"/>
      <c r="AR66" s="104"/>
      <c r="AS66" s="116"/>
      <c r="AT66" s="104"/>
      <c r="AU66" s="116"/>
      <c r="AV66" s="104"/>
      <c r="AW66" s="116"/>
      <c r="AX66" s="116"/>
      <c r="AY66" s="104"/>
      <c r="AZ66" s="104"/>
      <c r="BA66" s="233"/>
      <c r="BB66" s="233"/>
      <c r="BC66" s="116"/>
      <c r="BD66" s="104"/>
      <c r="BE66" s="233"/>
      <c r="BF66" s="233"/>
      <c r="BG66" s="233"/>
      <c r="BH66" s="233"/>
      <c r="BI66" s="128">
        <v>6040</v>
      </c>
      <c r="BJ66" s="233"/>
    </row>
    <row r="67" spans="1:62" s="7" customFormat="1" ht="39.75" customHeight="1">
      <c r="A67" s="128" t="s">
        <v>1711</v>
      </c>
      <c r="B67" s="254" t="s">
        <v>194</v>
      </c>
      <c r="C67" s="128" t="s">
        <v>1959</v>
      </c>
      <c r="D67" s="128">
        <v>70</v>
      </c>
      <c r="E67" s="128">
        <v>6041</v>
      </c>
      <c r="F67" s="254" t="s">
        <v>195</v>
      </c>
      <c r="G67" s="128"/>
      <c r="H67" s="254" t="s">
        <v>1940</v>
      </c>
      <c r="I67" s="118"/>
      <c r="J67" s="104"/>
      <c r="K67" s="118"/>
      <c r="L67" s="118"/>
      <c r="M67" s="118"/>
      <c r="N67" s="104"/>
      <c r="O67" s="118"/>
      <c r="P67" s="118"/>
      <c r="Q67" s="118"/>
      <c r="R67" s="104"/>
      <c r="S67" s="104"/>
      <c r="T67" s="118"/>
      <c r="U67" s="118"/>
      <c r="V67" s="118"/>
      <c r="W67" s="104"/>
      <c r="X67" s="118"/>
      <c r="Y67" s="104"/>
      <c r="Z67" s="118"/>
      <c r="AA67" s="118"/>
      <c r="AB67" s="118"/>
      <c r="AC67" s="118"/>
      <c r="AD67" s="118"/>
      <c r="AE67" s="118"/>
      <c r="AF67" s="118"/>
      <c r="AG67" s="104"/>
      <c r="AH67" s="118"/>
      <c r="AI67" s="118"/>
      <c r="AJ67" s="118"/>
      <c r="AK67" s="104"/>
      <c r="AL67" s="104"/>
      <c r="AM67" s="104"/>
      <c r="AN67" s="118"/>
      <c r="AO67" s="118"/>
      <c r="AP67" s="104"/>
      <c r="AQ67" s="118"/>
      <c r="AR67" s="104"/>
      <c r="AS67" s="118"/>
      <c r="AT67" s="104"/>
      <c r="AU67" s="118"/>
      <c r="AV67" s="104"/>
      <c r="AW67" s="118"/>
      <c r="AX67" s="118"/>
      <c r="AY67" s="104"/>
      <c r="AZ67" s="104"/>
      <c r="BA67" s="233"/>
      <c r="BB67" s="233"/>
      <c r="BC67" s="118"/>
      <c r="BD67" s="104"/>
      <c r="BE67" s="233"/>
      <c r="BF67" s="233"/>
      <c r="BG67" s="233"/>
      <c r="BH67" s="233"/>
      <c r="BI67" s="128">
        <v>6041</v>
      </c>
      <c r="BJ67" s="233"/>
    </row>
    <row r="68" spans="1:62" s="7" customFormat="1" ht="39.75" customHeight="1">
      <c r="A68" s="128" t="s">
        <v>674</v>
      </c>
      <c r="B68" s="254" t="s">
        <v>196</v>
      </c>
      <c r="C68" s="128" t="s">
        <v>674</v>
      </c>
      <c r="D68" s="128">
        <v>84</v>
      </c>
      <c r="E68" s="128">
        <v>6042</v>
      </c>
      <c r="F68" s="254" t="s">
        <v>197</v>
      </c>
      <c r="G68" s="128"/>
      <c r="H68" s="128" t="s">
        <v>674</v>
      </c>
      <c r="I68" s="118"/>
      <c r="J68" s="104"/>
      <c r="K68" s="118"/>
      <c r="L68" s="118"/>
      <c r="M68" s="118"/>
      <c r="N68" s="104"/>
      <c r="O68" s="118"/>
      <c r="P68" s="118"/>
      <c r="Q68" s="118"/>
      <c r="R68" s="104"/>
      <c r="S68" s="104"/>
      <c r="T68" s="118"/>
      <c r="U68" s="118"/>
      <c r="V68" s="118"/>
      <c r="W68" s="104"/>
      <c r="X68" s="118"/>
      <c r="Y68" s="104"/>
      <c r="Z68" s="118"/>
      <c r="AA68" s="118"/>
      <c r="AB68" s="118"/>
      <c r="AC68" s="118"/>
      <c r="AD68" s="118"/>
      <c r="AE68" s="118"/>
      <c r="AF68" s="118"/>
      <c r="AG68" s="104"/>
      <c r="AH68" s="118"/>
      <c r="AI68" s="118"/>
      <c r="AJ68" s="118"/>
      <c r="AK68" s="104"/>
      <c r="AL68" s="118"/>
      <c r="AM68" s="104"/>
      <c r="AN68" s="118"/>
      <c r="AO68" s="118"/>
      <c r="AP68" s="118"/>
      <c r="AQ68" s="118"/>
      <c r="AR68" s="104"/>
      <c r="AS68" s="118"/>
      <c r="AT68" s="104"/>
      <c r="AU68" s="118"/>
      <c r="AV68" s="104"/>
      <c r="AW68" s="118"/>
      <c r="AX68" s="118"/>
      <c r="AY68" s="104"/>
      <c r="AZ68" s="104"/>
      <c r="BA68" s="233"/>
      <c r="BB68" s="233"/>
      <c r="BC68" s="118"/>
      <c r="BD68" s="104"/>
      <c r="BE68" s="233"/>
      <c r="BF68" s="233"/>
      <c r="BG68" s="233"/>
      <c r="BH68" s="233"/>
      <c r="BI68" s="128">
        <v>6042</v>
      </c>
      <c r="BJ68" s="233"/>
    </row>
    <row r="69" spans="1:62" s="7" customFormat="1" ht="39.75" customHeight="1">
      <c r="A69" s="128" t="s">
        <v>674</v>
      </c>
      <c r="B69" s="254" t="s">
        <v>198</v>
      </c>
      <c r="C69" s="128" t="s">
        <v>4348</v>
      </c>
      <c r="D69" s="128">
        <v>95</v>
      </c>
      <c r="E69" s="128">
        <v>6043</v>
      </c>
      <c r="F69" s="254" t="s">
        <v>199</v>
      </c>
      <c r="G69" s="128" t="s">
        <v>200</v>
      </c>
      <c r="H69" s="254"/>
      <c r="I69" s="116"/>
      <c r="J69" s="104"/>
      <c r="K69" s="116"/>
      <c r="L69" s="116"/>
      <c r="M69" s="116"/>
      <c r="N69" s="104"/>
      <c r="O69" s="116"/>
      <c r="P69" s="116"/>
      <c r="Q69" s="116"/>
      <c r="R69" s="104"/>
      <c r="S69" s="104"/>
      <c r="T69" s="116"/>
      <c r="U69" s="116"/>
      <c r="V69" s="116"/>
      <c r="W69" s="104"/>
      <c r="X69" s="116"/>
      <c r="Y69" s="104"/>
      <c r="Z69" s="116"/>
      <c r="AA69" s="116"/>
      <c r="AB69" s="116"/>
      <c r="AC69" s="116"/>
      <c r="AD69" s="116"/>
      <c r="AE69" s="116"/>
      <c r="AF69" s="116"/>
      <c r="AG69" s="104"/>
      <c r="AH69" s="116"/>
      <c r="AI69" s="116"/>
      <c r="AJ69" s="116"/>
      <c r="AK69" s="104"/>
      <c r="AL69" s="116"/>
      <c r="AM69" s="104"/>
      <c r="AN69" s="116"/>
      <c r="AO69" s="116"/>
      <c r="AP69" s="116"/>
      <c r="AQ69" s="116"/>
      <c r="AR69" s="104"/>
      <c r="AS69" s="116"/>
      <c r="AT69" s="104"/>
      <c r="AU69" s="116"/>
      <c r="AV69" s="104"/>
      <c r="AW69" s="116"/>
      <c r="AX69" s="116"/>
      <c r="AY69" s="104"/>
      <c r="AZ69" s="104"/>
      <c r="BA69" s="233"/>
      <c r="BB69" s="233"/>
      <c r="BC69" s="116"/>
      <c r="BD69" s="104"/>
      <c r="BE69" s="233"/>
      <c r="BF69" s="233"/>
      <c r="BG69" s="233"/>
      <c r="BH69" s="233"/>
      <c r="BI69" s="128">
        <v>6043</v>
      </c>
      <c r="BJ69" s="233"/>
    </row>
    <row r="70" spans="1:62" s="7" customFormat="1" ht="39.75" customHeight="1">
      <c r="A70" s="128" t="s">
        <v>674</v>
      </c>
      <c r="B70" s="254" t="s">
        <v>201</v>
      </c>
      <c r="C70" s="128" t="s">
        <v>1959</v>
      </c>
      <c r="D70" s="128">
        <v>96</v>
      </c>
      <c r="E70" s="128">
        <v>6044</v>
      </c>
      <c r="F70" s="254" t="s">
        <v>202</v>
      </c>
      <c r="G70" s="128"/>
      <c r="H70" s="128" t="s">
        <v>1940</v>
      </c>
      <c r="I70" s="116"/>
      <c r="J70" s="104"/>
      <c r="K70" s="116"/>
      <c r="L70" s="116"/>
      <c r="M70" s="116"/>
      <c r="N70" s="104"/>
      <c r="O70" s="116"/>
      <c r="P70" s="116"/>
      <c r="Q70" s="116"/>
      <c r="R70" s="104"/>
      <c r="S70" s="104"/>
      <c r="T70" s="116"/>
      <c r="U70" s="116"/>
      <c r="V70" s="116"/>
      <c r="W70" s="104"/>
      <c r="X70" s="116"/>
      <c r="Y70" s="104"/>
      <c r="Z70" s="116"/>
      <c r="AA70" s="116"/>
      <c r="AB70" s="116"/>
      <c r="AC70" s="116"/>
      <c r="AD70" s="116"/>
      <c r="AE70" s="116"/>
      <c r="AF70" s="116"/>
      <c r="AG70" s="104"/>
      <c r="AH70" s="116"/>
      <c r="AI70" s="116"/>
      <c r="AJ70" s="116"/>
      <c r="AK70" s="104"/>
      <c r="AL70" s="116"/>
      <c r="AM70" s="104"/>
      <c r="AN70" s="116"/>
      <c r="AO70" s="116"/>
      <c r="AP70" s="116"/>
      <c r="AQ70" s="116"/>
      <c r="AR70" s="104"/>
      <c r="AS70" s="116"/>
      <c r="AT70" s="104"/>
      <c r="AU70" s="116"/>
      <c r="AV70" s="104"/>
      <c r="AW70" s="116"/>
      <c r="AX70" s="116"/>
      <c r="AY70" s="104"/>
      <c r="AZ70" s="104"/>
      <c r="BA70" s="233"/>
      <c r="BB70" s="233"/>
      <c r="BC70" s="116"/>
      <c r="BD70" s="104"/>
      <c r="BE70" s="233"/>
      <c r="BF70" s="233"/>
      <c r="BG70" s="233"/>
      <c r="BH70" s="233"/>
      <c r="BI70" s="128">
        <v>6044</v>
      </c>
      <c r="BJ70" s="233"/>
    </row>
    <row r="71" spans="1:62" s="7" customFormat="1" ht="39.75" customHeight="1">
      <c r="A71" s="128" t="s">
        <v>674</v>
      </c>
      <c r="B71" s="254" t="s">
        <v>4893</v>
      </c>
      <c r="C71" s="128" t="s">
        <v>4348</v>
      </c>
      <c r="D71" s="128">
        <v>104</v>
      </c>
      <c r="E71" s="128">
        <v>6045</v>
      </c>
      <c r="F71" s="254" t="s">
        <v>203</v>
      </c>
      <c r="G71" s="128"/>
      <c r="H71" s="128" t="s">
        <v>1530</v>
      </c>
      <c r="I71" s="116"/>
      <c r="J71" s="117"/>
      <c r="K71" s="116"/>
      <c r="L71" s="116"/>
      <c r="M71" s="116"/>
      <c r="N71" s="104"/>
      <c r="O71" s="116"/>
      <c r="P71" s="116"/>
      <c r="Q71" s="116"/>
      <c r="R71" s="104"/>
      <c r="S71" s="104"/>
      <c r="T71" s="116"/>
      <c r="U71" s="116"/>
      <c r="V71" s="116"/>
      <c r="W71" s="104"/>
      <c r="X71" s="116"/>
      <c r="Y71" s="104"/>
      <c r="Z71" s="116"/>
      <c r="AA71" s="116"/>
      <c r="AB71" s="116"/>
      <c r="AC71" s="116"/>
      <c r="AD71" s="116"/>
      <c r="AE71" s="116"/>
      <c r="AF71" s="116"/>
      <c r="AG71" s="104"/>
      <c r="AH71" s="116"/>
      <c r="AI71" s="116"/>
      <c r="AJ71" s="116"/>
      <c r="AK71" s="104"/>
      <c r="AL71" s="104"/>
      <c r="AM71" s="104"/>
      <c r="AN71" s="116"/>
      <c r="AO71" s="116"/>
      <c r="AP71" s="104"/>
      <c r="AQ71" s="116"/>
      <c r="AR71" s="104"/>
      <c r="AS71" s="116"/>
      <c r="AT71" s="104"/>
      <c r="AU71" s="116"/>
      <c r="AV71" s="104"/>
      <c r="AW71" s="116"/>
      <c r="AX71" s="116"/>
      <c r="AY71" s="104"/>
      <c r="AZ71" s="104"/>
      <c r="BA71" s="233"/>
      <c r="BB71" s="233"/>
      <c r="BC71" s="116"/>
      <c r="BD71" s="104"/>
      <c r="BE71" s="233"/>
      <c r="BF71" s="233"/>
      <c r="BG71" s="233"/>
      <c r="BH71" s="233"/>
      <c r="BI71" s="128">
        <v>6045</v>
      </c>
      <c r="BJ71" s="233"/>
    </row>
    <row r="72" spans="1:62" s="7" customFormat="1" ht="39.75" customHeight="1">
      <c r="A72" s="128" t="s">
        <v>674</v>
      </c>
      <c r="B72" s="254" t="s">
        <v>597</v>
      </c>
      <c r="C72" s="128" t="s">
        <v>674</v>
      </c>
      <c r="D72" s="128">
        <v>108</v>
      </c>
      <c r="E72" s="128">
        <v>6046</v>
      </c>
      <c r="F72" s="254" t="s">
        <v>204</v>
      </c>
      <c r="G72" s="128">
        <v>101</v>
      </c>
      <c r="H72" s="128" t="s">
        <v>536</v>
      </c>
      <c r="I72" s="118"/>
      <c r="J72" s="104"/>
      <c r="K72" s="118"/>
      <c r="L72" s="118"/>
      <c r="M72" s="118"/>
      <c r="N72" s="104"/>
      <c r="O72" s="118"/>
      <c r="P72" s="118"/>
      <c r="Q72" s="118"/>
      <c r="R72" s="104"/>
      <c r="S72" s="104"/>
      <c r="T72" s="118"/>
      <c r="U72" s="118"/>
      <c r="V72" s="118"/>
      <c r="W72" s="104"/>
      <c r="X72" s="118"/>
      <c r="Y72" s="104"/>
      <c r="Z72" s="118"/>
      <c r="AA72" s="118"/>
      <c r="AB72" s="118"/>
      <c r="AC72" s="118"/>
      <c r="AD72" s="118"/>
      <c r="AE72" s="118"/>
      <c r="AF72" s="118"/>
      <c r="AG72" s="104"/>
      <c r="AH72" s="118"/>
      <c r="AI72" s="118"/>
      <c r="AJ72" s="118"/>
      <c r="AK72" s="104"/>
      <c r="AL72" s="104"/>
      <c r="AM72" s="104"/>
      <c r="AN72" s="118"/>
      <c r="AO72" s="118"/>
      <c r="AP72" s="104"/>
      <c r="AQ72" s="118"/>
      <c r="AR72" s="104"/>
      <c r="AS72" s="118"/>
      <c r="AT72" s="104"/>
      <c r="AU72" s="118"/>
      <c r="AV72" s="104"/>
      <c r="AW72" s="118"/>
      <c r="AX72" s="118"/>
      <c r="AY72" s="104"/>
      <c r="AZ72" s="104"/>
      <c r="BA72" s="233"/>
      <c r="BB72" s="233"/>
      <c r="BC72" s="118"/>
      <c r="BD72" s="104"/>
      <c r="BE72" s="233"/>
      <c r="BF72" s="233"/>
      <c r="BG72" s="233"/>
      <c r="BH72" s="233"/>
      <c r="BI72" s="128">
        <v>6046</v>
      </c>
      <c r="BJ72" s="233"/>
    </row>
    <row r="73" spans="1:62" s="7" customFormat="1" ht="39.75" customHeight="1">
      <c r="A73" s="128" t="s">
        <v>674</v>
      </c>
      <c r="B73" s="254" t="s">
        <v>205</v>
      </c>
      <c r="C73" s="128" t="s">
        <v>1959</v>
      </c>
      <c r="D73" s="128">
        <v>130</v>
      </c>
      <c r="E73" s="128">
        <v>6047</v>
      </c>
      <c r="F73" s="254" t="s">
        <v>206</v>
      </c>
      <c r="G73" s="128"/>
      <c r="H73" s="128" t="s">
        <v>207</v>
      </c>
      <c r="I73" s="118"/>
      <c r="J73" s="104"/>
      <c r="K73" s="118"/>
      <c r="L73" s="118"/>
      <c r="M73" s="118"/>
      <c r="N73" s="104"/>
      <c r="O73" s="118"/>
      <c r="P73" s="118"/>
      <c r="Q73" s="118"/>
      <c r="R73" s="104"/>
      <c r="S73" s="104"/>
      <c r="T73" s="118"/>
      <c r="U73" s="118"/>
      <c r="V73" s="118"/>
      <c r="W73" s="104"/>
      <c r="X73" s="118"/>
      <c r="Y73" s="104"/>
      <c r="Z73" s="118"/>
      <c r="AA73" s="118"/>
      <c r="AB73" s="118"/>
      <c r="AC73" s="118"/>
      <c r="AD73" s="118"/>
      <c r="AE73" s="118"/>
      <c r="AF73" s="118"/>
      <c r="AG73" s="104"/>
      <c r="AH73" s="118"/>
      <c r="AI73" s="118"/>
      <c r="AJ73" s="118"/>
      <c r="AK73" s="104"/>
      <c r="AL73" s="118"/>
      <c r="AM73" s="104"/>
      <c r="AN73" s="118"/>
      <c r="AO73" s="118"/>
      <c r="AP73" s="118"/>
      <c r="AQ73" s="118"/>
      <c r="AR73" s="104"/>
      <c r="AS73" s="118"/>
      <c r="AT73" s="104"/>
      <c r="AU73" s="118"/>
      <c r="AV73" s="104"/>
      <c r="AW73" s="118"/>
      <c r="AX73" s="118"/>
      <c r="AY73" s="104"/>
      <c r="AZ73" s="104"/>
      <c r="BA73" s="233"/>
      <c r="BB73" s="233"/>
      <c r="BC73" s="118"/>
      <c r="BD73" s="104"/>
      <c r="BE73" s="233"/>
      <c r="BF73" s="233"/>
      <c r="BG73" s="233"/>
      <c r="BH73" s="233"/>
      <c r="BI73" s="128">
        <v>6047</v>
      </c>
      <c r="BJ73" s="233"/>
    </row>
    <row r="74" spans="1:62" s="7" customFormat="1" ht="39.75" customHeight="1">
      <c r="A74" s="128" t="s">
        <v>674</v>
      </c>
      <c r="B74" s="254" t="s">
        <v>600</v>
      </c>
      <c r="C74" s="128" t="s">
        <v>4348</v>
      </c>
      <c r="D74" s="128">
        <v>132</v>
      </c>
      <c r="E74" s="128">
        <v>6048</v>
      </c>
      <c r="F74" s="254" t="s">
        <v>208</v>
      </c>
      <c r="G74" s="128"/>
      <c r="H74" s="128" t="s">
        <v>1530</v>
      </c>
      <c r="I74" s="116"/>
      <c r="J74" s="104"/>
      <c r="K74" s="116"/>
      <c r="L74" s="116"/>
      <c r="M74" s="116"/>
      <c r="N74" s="104"/>
      <c r="O74" s="116"/>
      <c r="P74" s="116"/>
      <c r="Q74" s="116"/>
      <c r="R74" s="104"/>
      <c r="S74" s="104"/>
      <c r="T74" s="116"/>
      <c r="U74" s="116"/>
      <c r="V74" s="116"/>
      <c r="W74" s="104"/>
      <c r="X74" s="116"/>
      <c r="Y74" s="104"/>
      <c r="Z74" s="116"/>
      <c r="AA74" s="116"/>
      <c r="AB74" s="116"/>
      <c r="AC74" s="116"/>
      <c r="AD74" s="116"/>
      <c r="AE74" s="116"/>
      <c r="AF74" s="116"/>
      <c r="AG74" s="104"/>
      <c r="AH74" s="116"/>
      <c r="AI74" s="116"/>
      <c r="AJ74" s="116"/>
      <c r="AK74" s="104"/>
      <c r="AL74" s="116"/>
      <c r="AM74" s="104"/>
      <c r="AN74" s="116"/>
      <c r="AO74" s="116"/>
      <c r="AP74" s="116"/>
      <c r="AQ74" s="116"/>
      <c r="AR74" s="104"/>
      <c r="AS74" s="116"/>
      <c r="AT74" s="104"/>
      <c r="AU74" s="116"/>
      <c r="AV74" s="104"/>
      <c r="AW74" s="116"/>
      <c r="AX74" s="116"/>
      <c r="AY74" s="104"/>
      <c r="AZ74" s="104"/>
      <c r="BA74" s="233"/>
      <c r="BB74" s="233"/>
      <c r="BC74" s="116"/>
      <c r="BD74" s="104"/>
      <c r="BE74" s="233"/>
      <c r="BF74" s="233"/>
      <c r="BG74" s="233"/>
      <c r="BH74" s="233"/>
      <c r="BI74" s="128">
        <v>6048</v>
      </c>
      <c r="BJ74" s="233"/>
    </row>
    <row r="75" spans="1:62" s="7" customFormat="1" ht="39.75" customHeight="1">
      <c r="A75" s="128" t="s">
        <v>674</v>
      </c>
      <c r="B75" s="254" t="s">
        <v>209</v>
      </c>
      <c r="C75" s="128" t="s">
        <v>1959</v>
      </c>
      <c r="D75" s="128">
        <v>149</v>
      </c>
      <c r="E75" s="128">
        <v>6049</v>
      </c>
      <c r="F75" s="254" t="s">
        <v>210</v>
      </c>
      <c r="G75" s="128"/>
      <c r="H75" s="128" t="s">
        <v>1940</v>
      </c>
      <c r="I75" s="116"/>
      <c r="J75" s="104"/>
      <c r="K75" s="116"/>
      <c r="L75" s="116"/>
      <c r="M75" s="116"/>
      <c r="N75" s="104"/>
      <c r="O75" s="116"/>
      <c r="P75" s="116"/>
      <c r="Q75" s="116"/>
      <c r="R75" s="104"/>
      <c r="S75" s="104"/>
      <c r="T75" s="116"/>
      <c r="U75" s="116"/>
      <c r="V75" s="116"/>
      <c r="W75" s="104"/>
      <c r="X75" s="116"/>
      <c r="Y75" s="104"/>
      <c r="Z75" s="116"/>
      <c r="AA75" s="116"/>
      <c r="AB75" s="116"/>
      <c r="AC75" s="116"/>
      <c r="AD75" s="116"/>
      <c r="AE75" s="116"/>
      <c r="AF75" s="116"/>
      <c r="AG75" s="104"/>
      <c r="AH75" s="116"/>
      <c r="AI75" s="116"/>
      <c r="AJ75" s="116"/>
      <c r="AK75" s="104"/>
      <c r="AL75" s="116"/>
      <c r="AM75" s="104"/>
      <c r="AN75" s="116"/>
      <c r="AO75" s="116"/>
      <c r="AP75" s="116"/>
      <c r="AQ75" s="116"/>
      <c r="AR75" s="104"/>
      <c r="AS75" s="116"/>
      <c r="AT75" s="104"/>
      <c r="AU75" s="116"/>
      <c r="AV75" s="104"/>
      <c r="AW75" s="116"/>
      <c r="AX75" s="116"/>
      <c r="AY75" s="104"/>
      <c r="AZ75" s="104"/>
      <c r="BA75" s="233"/>
      <c r="BB75" s="233"/>
      <c r="BC75" s="116"/>
      <c r="BD75" s="104"/>
      <c r="BE75" s="233"/>
      <c r="BF75" s="233"/>
      <c r="BG75" s="233"/>
      <c r="BH75" s="233"/>
      <c r="BI75" s="128">
        <v>6049</v>
      </c>
      <c r="BJ75" s="233"/>
    </row>
    <row r="76" spans="1:62" s="7" customFormat="1" ht="39.75" customHeight="1">
      <c r="A76" s="128" t="s">
        <v>674</v>
      </c>
      <c r="B76" s="254" t="s">
        <v>5474</v>
      </c>
      <c r="C76" s="128" t="s">
        <v>674</v>
      </c>
      <c r="D76" s="128">
        <v>204</v>
      </c>
      <c r="E76" s="128">
        <v>6050</v>
      </c>
      <c r="F76" s="254" t="s">
        <v>211</v>
      </c>
      <c r="G76" s="128"/>
      <c r="H76" s="128" t="s">
        <v>1940</v>
      </c>
      <c r="I76" s="116"/>
      <c r="J76" s="117"/>
      <c r="K76" s="116"/>
      <c r="L76" s="116"/>
      <c r="M76" s="116"/>
      <c r="N76" s="104"/>
      <c r="O76" s="116"/>
      <c r="P76" s="116"/>
      <c r="Q76" s="116"/>
      <c r="R76" s="104"/>
      <c r="S76" s="104"/>
      <c r="T76" s="116"/>
      <c r="U76" s="116"/>
      <c r="V76" s="116"/>
      <c r="W76" s="104"/>
      <c r="X76" s="116"/>
      <c r="Y76" s="104"/>
      <c r="Z76" s="116"/>
      <c r="AA76" s="116"/>
      <c r="AB76" s="116"/>
      <c r="AC76" s="116"/>
      <c r="AD76" s="116"/>
      <c r="AE76" s="116"/>
      <c r="AF76" s="116"/>
      <c r="AG76" s="104"/>
      <c r="AH76" s="116"/>
      <c r="AI76" s="116"/>
      <c r="AJ76" s="116"/>
      <c r="AK76" s="104"/>
      <c r="AL76" s="104"/>
      <c r="AM76" s="104"/>
      <c r="AN76" s="116"/>
      <c r="AO76" s="116"/>
      <c r="AP76" s="104"/>
      <c r="AQ76" s="116"/>
      <c r="AR76" s="104"/>
      <c r="AS76" s="116"/>
      <c r="AT76" s="104"/>
      <c r="AU76" s="116"/>
      <c r="AV76" s="104"/>
      <c r="AW76" s="116"/>
      <c r="AX76" s="116"/>
      <c r="AY76" s="104"/>
      <c r="AZ76" s="104"/>
      <c r="BA76" s="233"/>
      <c r="BB76" s="233"/>
      <c r="BC76" s="116"/>
      <c r="BD76" s="104"/>
      <c r="BE76" s="233"/>
      <c r="BF76" s="233"/>
      <c r="BG76" s="233"/>
      <c r="BH76" s="233"/>
      <c r="BI76" s="128">
        <v>6050</v>
      </c>
      <c r="BJ76" s="233"/>
    </row>
    <row r="77" spans="1:62" s="7" customFormat="1" ht="39.75" customHeight="1">
      <c r="A77" s="128" t="s">
        <v>7349</v>
      </c>
      <c r="B77" s="254" t="s">
        <v>212</v>
      </c>
      <c r="C77" s="128" t="s">
        <v>1959</v>
      </c>
      <c r="D77" s="128">
        <v>205</v>
      </c>
      <c r="E77" s="128">
        <v>6051</v>
      </c>
      <c r="F77" s="254" t="s">
        <v>213</v>
      </c>
      <c r="G77" s="128"/>
      <c r="H77" s="128" t="s">
        <v>732</v>
      </c>
      <c r="I77" s="118"/>
      <c r="J77" s="104"/>
      <c r="K77" s="118"/>
      <c r="L77" s="118"/>
      <c r="M77" s="118"/>
      <c r="N77" s="104"/>
      <c r="O77" s="118"/>
      <c r="P77" s="118"/>
      <c r="Q77" s="118"/>
      <c r="R77" s="104"/>
      <c r="S77" s="104"/>
      <c r="T77" s="118"/>
      <c r="U77" s="118"/>
      <c r="V77" s="118"/>
      <c r="W77" s="104"/>
      <c r="X77" s="118"/>
      <c r="Y77" s="104"/>
      <c r="Z77" s="118"/>
      <c r="AA77" s="118"/>
      <c r="AB77" s="118"/>
      <c r="AC77" s="118"/>
      <c r="AD77" s="118"/>
      <c r="AE77" s="118"/>
      <c r="AF77" s="118"/>
      <c r="AG77" s="104"/>
      <c r="AH77" s="118"/>
      <c r="AI77" s="118"/>
      <c r="AJ77" s="118"/>
      <c r="AK77" s="104"/>
      <c r="AL77" s="104"/>
      <c r="AM77" s="104"/>
      <c r="AN77" s="118"/>
      <c r="AO77" s="118"/>
      <c r="AP77" s="104"/>
      <c r="AQ77" s="118"/>
      <c r="AR77" s="104"/>
      <c r="AS77" s="118"/>
      <c r="AT77" s="104"/>
      <c r="AU77" s="118"/>
      <c r="AV77" s="104"/>
      <c r="AW77" s="118"/>
      <c r="AX77" s="118"/>
      <c r="AY77" s="104"/>
      <c r="AZ77" s="104"/>
      <c r="BA77" s="233"/>
      <c r="BB77" s="233"/>
      <c r="BC77" s="118"/>
      <c r="BD77" s="104"/>
      <c r="BE77" s="233"/>
      <c r="BF77" s="233"/>
      <c r="BG77" s="233"/>
      <c r="BH77" s="233"/>
      <c r="BI77" s="128">
        <v>6051</v>
      </c>
      <c r="BJ77" s="233"/>
    </row>
    <row r="78" spans="1:62" s="7" customFormat="1" ht="39.75" customHeight="1">
      <c r="A78" s="128" t="s">
        <v>5002</v>
      </c>
      <c r="B78" s="254" t="s">
        <v>1963</v>
      </c>
      <c r="C78" s="128" t="s">
        <v>4348</v>
      </c>
      <c r="D78" s="128">
        <v>93</v>
      </c>
      <c r="E78" s="128">
        <v>6052</v>
      </c>
      <c r="F78" s="254" t="s">
        <v>1964</v>
      </c>
      <c r="G78" s="128">
        <v>101</v>
      </c>
      <c r="H78" s="128" t="s">
        <v>214</v>
      </c>
      <c r="I78" s="118"/>
      <c r="J78" s="104"/>
      <c r="K78" s="118"/>
      <c r="L78" s="118"/>
      <c r="M78" s="118"/>
      <c r="N78" s="104"/>
      <c r="O78" s="118"/>
      <c r="P78" s="118"/>
      <c r="Q78" s="118"/>
      <c r="R78" s="104"/>
      <c r="S78" s="104"/>
      <c r="T78" s="118"/>
      <c r="U78" s="118"/>
      <c r="V78" s="118"/>
      <c r="W78" s="104"/>
      <c r="X78" s="118"/>
      <c r="Y78" s="104"/>
      <c r="Z78" s="118"/>
      <c r="AA78" s="118"/>
      <c r="AB78" s="118"/>
      <c r="AC78" s="118"/>
      <c r="AD78" s="118"/>
      <c r="AE78" s="118"/>
      <c r="AF78" s="118"/>
      <c r="AG78" s="104"/>
      <c r="AH78" s="118"/>
      <c r="AI78" s="118"/>
      <c r="AJ78" s="118"/>
      <c r="AK78" s="104"/>
      <c r="AL78" s="118"/>
      <c r="AM78" s="104"/>
      <c r="AN78" s="118"/>
      <c r="AO78" s="118"/>
      <c r="AP78" s="118"/>
      <c r="AQ78" s="118"/>
      <c r="AR78" s="104"/>
      <c r="AS78" s="118"/>
      <c r="AT78" s="104"/>
      <c r="AU78" s="118"/>
      <c r="AV78" s="104"/>
      <c r="AW78" s="118"/>
      <c r="AX78" s="118"/>
      <c r="AY78" s="104"/>
      <c r="AZ78" s="104"/>
      <c r="BA78" s="233"/>
      <c r="BB78" s="233"/>
      <c r="BC78" s="118"/>
      <c r="BD78" s="104"/>
      <c r="BE78" s="233"/>
      <c r="BF78" s="233"/>
      <c r="BG78" s="233"/>
      <c r="BH78" s="233"/>
      <c r="BI78" s="128">
        <v>6052</v>
      </c>
      <c r="BJ78" s="233"/>
    </row>
    <row r="79" spans="1:62" s="7" customFormat="1" ht="39.75" customHeight="1">
      <c r="A79" s="128" t="s">
        <v>674</v>
      </c>
      <c r="B79" s="254" t="s">
        <v>3522</v>
      </c>
      <c r="C79" s="128" t="s">
        <v>1959</v>
      </c>
      <c r="D79" s="128">
        <v>212</v>
      </c>
      <c r="E79" s="128">
        <v>6053</v>
      </c>
      <c r="F79" s="254" t="s">
        <v>3523</v>
      </c>
      <c r="G79" s="128"/>
      <c r="H79" s="128" t="s">
        <v>1940</v>
      </c>
      <c r="I79" s="116"/>
      <c r="J79" s="104"/>
      <c r="K79" s="116"/>
      <c r="L79" s="116"/>
      <c r="M79" s="116"/>
      <c r="N79" s="104"/>
      <c r="O79" s="116"/>
      <c r="P79" s="116"/>
      <c r="Q79" s="116"/>
      <c r="R79" s="104"/>
      <c r="S79" s="104"/>
      <c r="T79" s="116"/>
      <c r="U79" s="116"/>
      <c r="V79" s="116"/>
      <c r="W79" s="104"/>
      <c r="X79" s="116"/>
      <c r="Y79" s="104"/>
      <c r="Z79" s="116"/>
      <c r="AA79" s="116"/>
      <c r="AB79" s="116"/>
      <c r="AC79" s="116"/>
      <c r="AD79" s="116"/>
      <c r="AE79" s="116"/>
      <c r="AF79" s="116"/>
      <c r="AG79" s="104"/>
      <c r="AH79" s="116"/>
      <c r="AI79" s="116"/>
      <c r="AJ79" s="116"/>
      <c r="AK79" s="104"/>
      <c r="AL79" s="116"/>
      <c r="AM79" s="104"/>
      <c r="AN79" s="116"/>
      <c r="AO79" s="116"/>
      <c r="AP79" s="116"/>
      <c r="AQ79" s="116"/>
      <c r="AR79" s="104"/>
      <c r="AS79" s="116"/>
      <c r="AT79" s="104"/>
      <c r="AU79" s="116"/>
      <c r="AV79" s="104"/>
      <c r="AW79" s="116"/>
      <c r="AX79" s="116"/>
      <c r="AY79" s="104"/>
      <c r="AZ79" s="104"/>
      <c r="BA79" s="233"/>
      <c r="BB79" s="233"/>
      <c r="BC79" s="116"/>
      <c r="BD79" s="104"/>
      <c r="BE79" s="233"/>
      <c r="BF79" s="233"/>
      <c r="BG79" s="233"/>
      <c r="BH79" s="233"/>
      <c r="BI79" s="128">
        <v>6053</v>
      </c>
      <c r="BJ79" s="233"/>
    </row>
    <row r="80" spans="1:62" s="7" customFormat="1" ht="39.75" customHeight="1">
      <c r="A80" s="128" t="s">
        <v>215</v>
      </c>
      <c r="B80" s="254" t="s">
        <v>216</v>
      </c>
      <c r="C80" s="128" t="s">
        <v>674</v>
      </c>
      <c r="D80" s="128">
        <v>206</v>
      </c>
      <c r="E80" s="128">
        <v>6054</v>
      </c>
      <c r="F80" s="254" t="s">
        <v>217</v>
      </c>
      <c r="G80" s="128">
        <v>102</v>
      </c>
      <c r="H80" s="128" t="s">
        <v>1940</v>
      </c>
      <c r="I80" s="116"/>
      <c r="J80" s="104"/>
      <c r="K80" s="116"/>
      <c r="L80" s="116"/>
      <c r="M80" s="116"/>
      <c r="N80" s="104"/>
      <c r="O80" s="116"/>
      <c r="P80" s="116"/>
      <c r="Q80" s="116"/>
      <c r="R80" s="104"/>
      <c r="S80" s="104"/>
      <c r="T80" s="116"/>
      <c r="U80" s="116"/>
      <c r="V80" s="116"/>
      <c r="W80" s="104"/>
      <c r="X80" s="116"/>
      <c r="Y80" s="104"/>
      <c r="Z80" s="116"/>
      <c r="AA80" s="116"/>
      <c r="AB80" s="116"/>
      <c r="AC80" s="116"/>
      <c r="AD80" s="116"/>
      <c r="AE80" s="116"/>
      <c r="AF80" s="116"/>
      <c r="AG80" s="104"/>
      <c r="AH80" s="116"/>
      <c r="AI80" s="116"/>
      <c r="AJ80" s="116"/>
      <c r="AK80" s="104"/>
      <c r="AL80" s="116"/>
      <c r="AM80" s="104"/>
      <c r="AN80" s="116"/>
      <c r="AO80" s="116"/>
      <c r="AP80" s="116"/>
      <c r="AQ80" s="116"/>
      <c r="AR80" s="104"/>
      <c r="AS80" s="116"/>
      <c r="AT80" s="104"/>
      <c r="AU80" s="116"/>
      <c r="AV80" s="104"/>
      <c r="AW80" s="116"/>
      <c r="AX80" s="116"/>
      <c r="AY80" s="104"/>
      <c r="AZ80" s="104"/>
      <c r="BA80" s="233"/>
      <c r="BB80" s="233"/>
      <c r="BC80" s="116"/>
      <c r="BD80" s="104"/>
      <c r="BE80" s="233"/>
      <c r="BF80" s="233"/>
      <c r="BG80" s="233"/>
      <c r="BH80" s="233"/>
      <c r="BI80" s="128">
        <v>6054</v>
      </c>
      <c r="BJ80" s="233"/>
    </row>
    <row r="81" spans="1:62" s="7" customFormat="1" ht="39.75" customHeight="1">
      <c r="A81" s="128" t="s">
        <v>3035</v>
      </c>
      <c r="B81" s="254" t="s">
        <v>1906</v>
      </c>
      <c r="C81" s="128" t="s">
        <v>4348</v>
      </c>
      <c r="D81" s="128">
        <v>82</v>
      </c>
      <c r="E81" s="128">
        <v>6055</v>
      </c>
      <c r="F81" s="254" t="s">
        <v>1907</v>
      </c>
      <c r="G81" s="128"/>
      <c r="H81" s="128" t="s">
        <v>218</v>
      </c>
      <c r="I81" s="116"/>
      <c r="J81" s="117"/>
      <c r="K81" s="116"/>
      <c r="L81" s="116"/>
      <c r="M81" s="116"/>
      <c r="N81" s="104"/>
      <c r="O81" s="116"/>
      <c r="P81" s="116"/>
      <c r="Q81" s="116"/>
      <c r="R81" s="104"/>
      <c r="S81" s="104"/>
      <c r="T81" s="116"/>
      <c r="U81" s="116"/>
      <c r="V81" s="116"/>
      <c r="W81" s="104"/>
      <c r="X81" s="116"/>
      <c r="Y81" s="104"/>
      <c r="Z81" s="116"/>
      <c r="AA81" s="116"/>
      <c r="AB81" s="116"/>
      <c r="AC81" s="116"/>
      <c r="AD81" s="116"/>
      <c r="AE81" s="116"/>
      <c r="AF81" s="116"/>
      <c r="AG81" s="104"/>
      <c r="AH81" s="116"/>
      <c r="AI81" s="116"/>
      <c r="AJ81" s="116"/>
      <c r="AK81" s="104"/>
      <c r="AL81" s="104"/>
      <c r="AM81" s="104"/>
      <c r="AN81" s="116"/>
      <c r="AO81" s="116"/>
      <c r="AP81" s="104"/>
      <c r="AQ81" s="116"/>
      <c r="AR81" s="104"/>
      <c r="AS81" s="116"/>
      <c r="AT81" s="104"/>
      <c r="AU81" s="116"/>
      <c r="AV81" s="104"/>
      <c r="AW81" s="116"/>
      <c r="AX81" s="116"/>
      <c r="AY81" s="104"/>
      <c r="AZ81" s="104"/>
      <c r="BA81" s="233"/>
      <c r="BB81" s="233"/>
      <c r="BC81" s="116"/>
      <c r="BD81" s="104"/>
      <c r="BE81" s="233"/>
      <c r="BF81" s="233"/>
      <c r="BG81" s="233"/>
      <c r="BH81" s="233"/>
      <c r="BI81" s="128">
        <v>6055</v>
      </c>
      <c r="BJ81" s="233"/>
    </row>
    <row r="82" spans="1:62" s="7" customFormat="1" ht="39.75" customHeight="1">
      <c r="A82" s="128" t="s">
        <v>674</v>
      </c>
      <c r="B82" s="254" t="s">
        <v>1904</v>
      </c>
      <c r="C82" s="128" t="s">
        <v>674</v>
      </c>
      <c r="D82" s="128">
        <v>4</v>
      </c>
      <c r="E82" s="128">
        <v>6056</v>
      </c>
      <c r="F82" s="254" t="s">
        <v>1905</v>
      </c>
      <c r="G82" s="128"/>
      <c r="H82" s="128" t="s">
        <v>219</v>
      </c>
      <c r="I82" s="118"/>
      <c r="J82" s="104"/>
      <c r="K82" s="118"/>
      <c r="L82" s="118"/>
      <c r="M82" s="118"/>
      <c r="N82" s="104"/>
      <c r="O82" s="118"/>
      <c r="P82" s="118"/>
      <c r="Q82" s="118"/>
      <c r="R82" s="104"/>
      <c r="S82" s="104"/>
      <c r="T82" s="118"/>
      <c r="U82" s="118"/>
      <c r="V82" s="118"/>
      <c r="W82" s="104"/>
      <c r="X82" s="118"/>
      <c r="Y82" s="104"/>
      <c r="Z82" s="118"/>
      <c r="AA82" s="118"/>
      <c r="AB82" s="118"/>
      <c r="AC82" s="118"/>
      <c r="AD82" s="118"/>
      <c r="AE82" s="118"/>
      <c r="AF82" s="118"/>
      <c r="AG82" s="104"/>
      <c r="AH82" s="118"/>
      <c r="AI82" s="118"/>
      <c r="AJ82" s="118"/>
      <c r="AK82" s="104"/>
      <c r="AL82" s="104"/>
      <c r="AM82" s="104"/>
      <c r="AN82" s="118"/>
      <c r="AO82" s="118"/>
      <c r="AP82" s="104"/>
      <c r="AQ82" s="118"/>
      <c r="AR82" s="104"/>
      <c r="AS82" s="118"/>
      <c r="AT82" s="104"/>
      <c r="AU82" s="118"/>
      <c r="AV82" s="104"/>
      <c r="AW82" s="118"/>
      <c r="AX82" s="118"/>
      <c r="AY82" s="104"/>
      <c r="AZ82" s="104"/>
      <c r="BA82" s="233"/>
      <c r="BB82" s="233"/>
      <c r="BC82" s="118"/>
      <c r="BD82" s="104"/>
      <c r="BE82" s="233"/>
      <c r="BF82" s="233"/>
      <c r="BG82" s="233"/>
      <c r="BH82" s="233"/>
      <c r="BI82" s="128">
        <v>6056</v>
      </c>
      <c r="BJ82" s="233"/>
    </row>
    <row r="83" spans="1:62" s="7" customFormat="1" ht="39.75" customHeight="1">
      <c r="A83" s="128" t="s">
        <v>674</v>
      </c>
      <c r="B83" s="254" t="s">
        <v>220</v>
      </c>
      <c r="C83" s="128" t="s">
        <v>674</v>
      </c>
      <c r="D83" s="128">
        <v>126</v>
      </c>
      <c r="E83" s="128">
        <v>6057</v>
      </c>
      <c r="F83" s="254" t="s">
        <v>4883</v>
      </c>
      <c r="G83" s="128"/>
      <c r="H83" s="128" t="s">
        <v>1940</v>
      </c>
      <c r="I83" s="118"/>
      <c r="J83" s="104"/>
      <c r="K83" s="118"/>
      <c r="L83" s="118"/>
      <c r="M83" s="118"/>
      <c r="N83" s="104"/>
      <c r="O83" s="118"/>
      <c r="P83" s="118"/>
      <c r="Q83" s="118"/>
      <c r="R83" s="104"/>
      <c r="S83" s="104"/>
      <c r="T83" s="118"/>
      <c r="U83" s="118"/>
      <c r="V83" s="118"/>
      <c r="W83" s="104"/>
      <c r="X83" s="118"/>
      <c r="Y83" s="104"/>
      <c r="Z83" s="118"/>
      <c r="AA83" s="118"/>
      <c r="AB83" s="118"/>
      <c r="AC83" s="118"/>
      <c r="AD83" s="118"/>
      <c r="AE83" s="118"/>
      <c r="AF83" s="118"/>
      <c r="AG83" s="104"/>
      <c r="AH83" s="118"/>
      <c r="AI83" s="118"/>
      <c r="AJ83" s="118"/>
      <c r="AK83" s="104"/>
      <c r="AL83" s="118"/>
      <c r="AM83" s="104"/>
      <c r="AN83" s="118"/>
      <c r="AO83" s="118"/>
      <c r="AP83" s="118"/>
      <c r="AQ83" s="118"/>
      <c r="AR83" s="104"/>
      <c r="AS83" s="118"/>
      <c r="AT83" s="104"/>
      <c r="AU83" s="118"/>
      <c r="AV83" s="104"/>
      <c r="AW83" s="118"/>
      <c r="AX83" s="118"/>
      <c r="AY83" s="104"/>
      <c r="AZ83" s="104"/>
      <c r="BA83" s="233"/>
      <c r="BB83" s="233"/>
      <c r="BC83" s="118"/>
      <c r="BD83" s="104"/>
      <c r="BE83" s="233"/>
      <c r="BF83" s="233"/>
      <c r="BG83" s="233"/>
      <c r="BH83" s="233"/>
      <c r="BI83" s="128">
        <v>6057</v>
      </c>
      <c r="BJ83" s="233"/>
    </row>
    <row r="84" spans="1:62" s="7" customFormat="1" ht="39.75" customHeight="1">
      <c r="A84" s="128" t="s">
        <v>674</v>
      </c>
      <c r="B84" s="254" t="s">
        <v>4859</v>
      </c>
      <c r="C84" s="128" t="s">
        <v>890</v>
      </c>
      <c r="D84" s="128">
        <v>15</v>
      </c>
      <c r="E84" s="128">
        <v>6058</v>
      </c>
      <c r="F84" s="254" t="s">
        <v>4860</v>
      </c>
      <c r="G84" s="128">
        <v>101</v>
      </c>
      <c r="H84" s="128"/>
      <c r="I84" s="116"/>
      <c r="J84" s="104"/>
      <c r="K84" s="116"/>
      <c r="L84" s="116"/>
      <c r="M84" s="116"/>
      <c r="N84" s="104"/>
      <c r="O84" s="116"/>
      <c r="P84" s="116"/>
      <c r="Q84" s="116"/>
      <c r="R84" s="104"/>
      <c r="S84" s="104"/>
      <c r="T84" s="116"/>
      <c r="U84" s="116"/>
      <c r="V84" s="116"/>
      <c r="W84" s="104"/>
      <c r="X84" s="116"/>
      <c r="Y84" s="104"/>
      <c r="Z84" s="116"/>
      <c r="AA84" s="116"/>
      <c r="AB84" s="116"/>
      <c r="AC84" s="116"/>
      <c r="AD84" s="116"/>
      <c r="AE84" s="116"/>
      <c r="AF84" s="116"/>
      <c r="AG84" s="104"/>
      <c r="AH84" s="116"/>
      <c r="AI84" s="116"/>
      <c r="AJ84" s="116"/>
      <c r="AK84" s="104"/>
      <c r="AL84" s="116"/>
      <c r="AM84" s="104"/>
      <c r="AN84" s="116"/>
      <c r="AO84" s="116"/>
      <c r="AP84" s="116"/>
      <c r="AQ84" s="116"/>
      <c r="AR84" s="104"/>
      <c r="AS84" s="116"/>
      <c r="AT84" s="104"/>
      <c r="AU84" s="116"/>
      <c r="AV84" s="104"/>
      <c r="AW84" s="116"/>
      <c r="AX84" s="116"/>
      <c r="AY84" s="104"/>
      <c r="AZ84" s="104"/>
      <c r="BA84" s="233"/>
      <c r="BB84" s="233"/>
      <c r="BC84" s="116"/>
      <c r="BD84" s="104"/>
      <c r="BE84" s="233"/>
      <c r="BF84" s="233"/>
      <c r="BG84" s="233"/>
      <c r="BH84" s="233"/>
      <c r="BI84" s="128">
        <v>6058</v>
      </c>
      <c r="BJ84" s="233"/>
    </row>
    <row r="85" spans="1:62" s="7" customFormat="1" ht="39.75" customHeight="1">
      <c r="A85" s="128" t="s">
        <v>674</v>
      </c>
      <c r="B85" s="254" t="s">
        <v>2939</v>
      </c>
      <c r="C85" s="128" t="s">
        <v>674</v>
      </c>
      <c r="D85" s="128">
        <v>20</v>
      </c>
      <c r="E85" s="128">
        <v>6059</v>
      </c>
      <c r="F85" s="254" t="s">
        <v>3038</v>
      </c>
      <c r="G85" s="128">
        <v>101</v>
      </c>
      <c r="H85" s="128"/>
      <c r="I85" s="116"/>
      <c r="J85" s="104"/>
      <c r="K85" s="116"/>
      <c r="L85" s="116"/>
      <c r="M85" s="116"/>
      <c r="N85" s="104"/>
      <c r="O85" s="116"/>
      <c r="P85" s="116"/>
      <c r="Q85" s="116"/>
      <c r="R85" s="104"/>
      <c r="S85" s="104"/>
      <c r="T85" s="116"/>
      <c r="U85" s="116"/>
      <c r="V85" s="116"/>
      <c r="W85" s="104"/>
      <c r="X85" s="116"/>
      <c r="Y85" s="104"/>
      <c r="Z85" s="116"/>
      <c r="AA85" s="116"/>
      <c r="AB85" s="116"/>
      <c r="AC85" s="116"/>
      <c r="AD85" s="116"/>
      <c r="AE85" s="116"/>
      <c r="AF85" s="116"/>
      <c r="AG85" s="104"/>
      <c r="AH85" s="116"/>
      <c r="AI85" s="116"/>
      <c r="AJ85" s="116"/>
      <c r="AK85" s="104"/>
      <c r="AL85" s="116"/>
      <c r="AM85" s="104"/>
      <c r="AN85" s="116"/>
      <c r="AO85" s="116"/>
      <c r="AP85" s="116"/>
      <c r="AQ85" s="116"/>
      <c r="AR85" s="104"/>
      <c r="AS85" s="116"/>
      <c r="AT85" s="104"/>
      <c r="AU85" s="116"/>
      <c r="AV85" s="104"/>
      <c r="AW85" s="116"/>
      <c r="AX85" s="116"/>
      <c r="AY85" s="104"/>
      <c r="AZ85" s="104"/>
      <c r="BA85" s="233"/>
      <c r="BB85" s="233"/>
      <c r="BC85" s="116"/>
      <c r="BD85" s="104"/>
      <c r="BE85" s="233"/>
      <c r="BF85" s="233"/>
      <c r="BG85" s="233"/>
      <c r="BH85" s="233"/>
      <c r="BI85" s="128">
        <v>6059</v>
      </c>
      <c r="BJ85" s="233"/>
    </row>
    <row r="86" spans="1:62" s="7" customFormat="1" ht="39.75" customHeight="1">
      <c r="A86" s="128" t="s">
        <v>2460</v>
      </c>
      <c r="B86" s="254" t="s">
        <v>221</v>
      </c>
      <c r="C86" s="128" t="s">
        <v>674</v>
      </c>
      <c r="D86" s="128">
        <v>222</v>
      </c>
      <c r="E86" s="128">
        <v>6060</v>
      </c>
      <c r="F86" s="254" t="s">
        <v>222</v>
      </c>
      <c r="G86" s="128">
        <v>101</v>
      </c>
      <c r="H86" s="128"/>
      <c r="I86" s="116"/>
      <c r="J86" s="117"/>
      <c r="K86" s="116"/>
      <c r="L86" s="116"/>
      <c r="M86" s="116"/>
      <c r="N86" s="104"/>
      <c r="O86" s="116"/>
      <c r="P86" s="116"/>
      <c r="Q86" s="116"/>
      <c r="R86" s="104"/>
      <c r="S86" s="104"/>
      <c r="T86" s="116"/>
      <c r="U86" s="116"/>
      <c r="V86" s="116"/>
      <c r="W86" s="104"/>
      <c r="X86" s="116"/>
      <c r="Y86" s="104"/>
      <c r="Z86" s="116"/>
      <c r="AA86" s="116"/>
      <c r="AB86" s="116"/>
      <c r="AC86" s="116"/>
      <c r="AD86" s="116"/>
      <c r="AE86" s="116"/>
      <c r="AF86" s="116"/>
      <c r="AG86" s="104"/>
      <c r="AH86" s="116"/>
      <c r="AI86" s="116"/>
      <c r="AJ86" s="116"/>
      <c r="AK86" s="104"/>
      <c r="AL86" s="104"/>
      <c r="AM86" s="104"/>
      <c r="AN86" s="116"/>
      <c r="AO86" s="116"/>
      <c r="AP86" s="104"/>
      <c r="AQ86" s="116"/>
      <c r="AR86" s="104"/>
      <c r="AS86" s="116"/>
      <c r="AT86" s="104"/>
      <c r="AU86" s="116"/>
      <c r="AV86" s="104"/>
      <c r="AW86" s="116"/>
      <c r="AX86" s="116"/>
      <c r="AY86" s="104"/>
      <c r="AZ86" s="104"/>
      <c r="BA86" s="233"/>
      <c r="BB86" s="233"/>
      <c r="BC86" s="116"/>
      <c r="BD86" s="104"/>
      <c r="BE86" s="233"/>
      <c r="BF86" s="233"/>
      <c r="BG86" s="233"/>
      <c r="BH86" s="233"/>
      <c r="BI86" s="128">
        <v>6060</v>
      </c>
      <c r="BJ86" s="233"/>
    </row>
    <row r="87" spans="1:62" s="7" customFormat="1" ht="39.75" customHeight="1">
      <c r="A87" s="128" t="s">
        <v>5002</v>
      </c>
      <c r="B87" s="254" t="s">
        <v>3058</v>
      </c>
      <c r="C87" s="128" t="s">
        <v>6123</v>
      </c>
      <c r="D87" s="128">
        <v>404</v>
      </c>
      <c r="E87" s="128">
        <v>6061</v>
      </c>
      <c r="F87" s="254" t="s">
        <v>3678</v>
      </c>
      <c r="G87" s="128">
        <v>101</v>
      </c>
      <c r="H87" s="128"/>
      <c r="I87" s="118"/>
      <c r="J87" s="104"/>
      <c r="K87" s="118"/>
      <c r="L87" s="118"/>
      <c r="M87" s="118"/>
      <c r="N87" s="104"/>
      <c r="O87" s="118"/>
      <c r="P87" s="118"/>
      <c r="Q87" s="118"/>
      <c r="R87" s="104"/>
      <c r="S87" s="104"/>
      <c r="T87" s="118"/>
      <c r="U87" s="118"/>
      <c r="V87" s="118"/>
      <c r="W87" s="104"/>
      <c r="X87" s="118"/>
      <c r="Y87" s="104"/>
      <c r="Z87" s="118"/>
      <c r="AA87" s="118"/>
      <c r="AB87" s="118"/>
      <c r="AC87" s="118"/>
      <c r="AD87" s="118"/>
      <c r="AE87" s="118"/>
      <c r="AF87" s="118"/>
      <c r="AG87" s="104"/>
      <c r="AH87" s="118"/>
      <c r="AI87" s="118"/>
      <c r="AJ87" s="118"/>
      <c r="AK87" s="104"/>
      <c r="AL87" s="104"/>
      <c r="AM87" s="104"/>
      <c r="AN87" s="118"/>
      <c r="AO87" s="118"/>
      <c r="AP87" s="104"/>
      <c r="AQ87" s="118"/>
      <c r="AR87" s="104"/>
      <c r="AS87" s="118"/>
      <c r="AT87" s="104"/>
      <c r="AU87" s="118"/>
      <c r="AV87" s="104"/>
      <c r="AW87" s="118"/>
      <c r="AX87" s="118"/>
      <c r="AY87" s="104"/>
      <c r="AZ87" s="104"/>
      <c r="BA87" s="233"/>
      <c r="BB87" s="233"/>
      <c r="BC87" s="118"/>
      <c r="BD87" s="104"/>
      <c r="BE87" s="233"/>
      <c r="BF87" s="233"/>
      <c r="BG87" s="233"/>
      <c r="BH87" s="233"/>
      <c r="BI87" s="128">
        <v>6061</v>
      </c>
      <c r="BJ87" s="233"/>
    </row>
    <row r="88" spans="1:62" s="7" customFormat="1" ht="39.75" customHeight="1">
      <c r="A88" s="128" t="s">
        <v>4059</v>
      </c>
      <c r="B88" s="254" t="s">
        <v>1898</v>
      </c>
      <c r="C88" s="128" t="s">
        <v>4348</v>
      </c>
      <c r="D88" s="128">
        <v>25</v>
      </c>
      <c r="E88" s="128">
        <v>6062</v>
      </c>
      <c r="F88" s="254" t="s">
        <v>1899</v>
      </c>
      <c r="G88" s="128">
        <v>101</v>
      </c>
      <c r="H88" s="128" t="s">
        <v>1940</v>
      </c>
      <c r="I88" s="118"/>
      <c r="J88" s="104"/>
      <c r="K88" s="118"/>
      <c r="L88" s="118"/>
      <c r="M88" s="118"/>
      <c r="N88" s="104"/>
      <c r="O88" s="118"/>
      <c r="P88" s="118"/>
      <c r="Q88" s="118"/>
      <c r="R88" s="104"/>
      <c r="S88" s="104"/>
      <c r="T88" s="118"/>
      <c r="U88" s="118"/>
      <c r="V88" s="118"/>
      <c r="W88" s="104"/>
      <c r="X88" s="118"/>
      <c r="Y88" s="104"/>
      <c r="Z88" s="118"/>
      <c r="AA88" s="118"/>
      <c r="AB88" s="118"/>
      <c r="AC88" s="118"/>
      <c r="AD88" s="118"/>
      <c r="AE88" s="118"/>
      <c r="AF88" s="118"/>
      <c r="AG88" s="104"/>
      <c r="AH88" s="118"/>
      <c r="AI88" s="118"/>
      <c r="AJ88" s="118"/>
      <c r="AK88" s="104"/>
      <c r="AL88" s="118"/>
      <c r="AM88" s="104"/>
      <c r="AN88" s="118"/>
      <c r="AO88" s="118"/>
      <c r="AP88" s="118"/>
      <c r="AQ88" s="118"/>
      <c r="AR88" s="104"/>
      <c r="AS88" s="118"/>
      <c r="AT88" s="104"/>
      <c r="AU88" s="118"/>
      <c r="AV88" s="104"/>
      <c r="AW88" s="118"/>
      <c r="AX88" s="118"/>
      <c r="AY88" s="104"/>
      <c r="AZ88" s="104"/>
      <c r="BA88" s="233"/>
      <c r="BB88" s="233"/>
      <c r="BC88" s="118"/>
      <c r="BD88" s="104"/>
      <c r="BE88" s="233"/>
      <c r="BF88" s="233"/>
      <c r="BG88" s="233"/>
      <c r="BH88" s="233"/>
      <c r="BI88" s="128">
        <v>6062</v>
      </c>
      <c r="BJ88" s="233"/>
    </row>
    <row r="89" spans="1:62" s="7" customFormat="1" ht="39.75" customHeight="1">
      <c r="A89" s="128" t="s">
        <v>1960</v>
      </c>
      <c r="B89" s="254" t="s">
        <v>598</v>
      </c>
      <c r="C89" s="128" t="s">
        <v>674</v>
      </c>
      <c r="D89" s="128">
        <v>111</v>
      </c>
      <c r="E89" s="128">
        <v>6063</v>
      </c>
      <c r="F89" s="254" t="s">
        <v>599</v>
      </c>
      <c r="G89" s="128"/>
      <c r="H89" s="128" t="s">
        <v>536</v>
      </c>
      <c r="I89" s="116"/>
      <c r="J89" s="104"/>
      <c r="K89" s="116"/>
      <c r="L89" s="116"/>
      <c r="M89" s="116"/>
      <c r="N89" s="104"/>
      <c r="O89" s="116"/>
      <c r="P89" s="116"/>
      <c r="Q89" s="116"/>
      <c r="R89" s="104"/>
      <c r="S89" s="104"/>
      <c r="T89" s="116"/>
      <c r="U89" s="116"/>
      <c r="V89" s="116"/>
      <c r="W89" s="104"/>
      <c r="X89" s="116"/>
      <c r="Y89" s="104"/>
      <c r="Z89" s="116"/>
      <c r="AA89" s="116"/>
      <c r="AB89" s="116"/>
      <c r="AC89" s="116"/>
      <c r="AD89" s="116"/>
      <c r="AE89" s="116"/>
      <c r="AF89" s="116"/>
      <c r="AG89" s="104"/>
      <c r="AH89" s="116"/>
      <c r="AI89" s="116"/>
      <c r="AJ89" s="116"/>
      <c r="AK89" s="104"/>
      <c r="AL89" s="116"/>
      <c r="AM89" s="104"/>
      <c r="AN89" s="116"/>
      <c r="AO89" s="116"/>
      <c r="AP89" s="116"/>
      <c r="AQ89" s="116"/>
      <c r="AR89" s="104"/>
      <c r="AS89" s="116"/>
      <c r="AT89" s="104"/>
      <c r="AU89" s="116"/>
      <c r="AV89" s="104"/>
      <c r="AW89" s="116"/>
      <c r="AX89" s="116"/>
      <c r="AY89" s="104"/>
      <c r="AZ89" s="104"/>
      <c r="BA89" s="233"/>
      <c r="BB89" s="233"/>
      <c r="BC89" s="116"/>
      <c r="BD89" s="104"/>
      <c r="BE89" s="233"/>
      <c r="BF89" s="233"/>
      <c r="BG89" s="233"/>
      <c r="BH89" s="233"/>
      <c r="BI89" s="128">
        <v>6063</v>
      </c>
      <c r="BJ89" s="233"/>
    </row>
    <row r="90" spans="1:62" s="7" customFormat="1" ht="39.75" customHeight="1">
      <c r="A90" s="128" t="s">
        <v>3601</v>
      </c>
      <c r="B90" s="254" t="s">
        <v>223</v>
      </c>
      <c r="C90" s="128" t="s">
        <v>6866</v>
      </c>
      <c r="D90" s="128">
        <v>303</v>
      </c>
      <c r="E90" s="128">
        <v>6064</v>
      </c>
      <c r="F90" s="254" t="s">
        <v>224</v>
      </c>
      <c r="G90" s="128">
        <v>101</v>
      </c>
      <c r="H90" s="128"/>
      <c r="I90" s="116"/>
      <c r="J90" s="104"/>
      <c r="K90" s="116"/>
      <c r="L90" s="116"/>
      <c r="M90" s="116"/>
      <c r="N90" s="104"/>
      <c r="O90" s="116"/>
      <c r="P90" s="116"/>
      <c r="Q90" s="116"/>
      <c r="R90" s="104"/>
      <c r="S90" s="104"/>
      <c r="T90" s="116"/>
      <c r="U90" s="116"/>
      <c r="V90" s="116"/>
      <c r="W90" s="104"/>
      <c r="X90" s="116"/>
      <c r="Y90" s="104"/>
      <c r="Z90" s="116"/>
      <c r="AA90" s="116"/>
      <c r="AB90" s="116"/>
      <c r="AC90" s="116"/>
      <c r="AD90" s="116"/>
      <c r="AE90" s="116"/>
      <c r="AF90" s="116"/>
      <c r="AG90" s="104"/>
      <c r="AH90" s="116"/>
      <c r="AI90" s="116"/>
      <c r="AJ90" s="116"/>
      <c r="AK90" s="104"/>
      <c r="AL90" s="116"/>
      <c r="AM90" s="104"/>
      <c r="AN90" s="116"/>
      <c r="AO90" s="116"/>
      <c r="AP90" s="116"/>
      <c r="AQ90" s="116"/>
      <c r="AR90" s="104"/>
      <c r="AS90" s="116"/>
      <c r="AT90" s="104"/>
      <c r="AU90" s="116"/>
      <c r="AV90" s="104"/>
      <c r="AW90" s="116"/>
      <c r="AX90" s="116"/>
      <c r="AY90" s="104"/>
      <c r="AZ90" s="104"/>
      <c r="BA90" s="233"/>
      <c r="BB90" s="233"/>
      <c r="BC90" s="116"/>
      <c r="BD90" s="104"/>
      <c r="BE90" s="233"/>
      <c r="BF90" s="233"/>
      <c r="BG90" s="233"/>
      <c r="BH90" s="233"/>
      <c r="BI90" s="128">
        <v>6064</v>
      </c>
      <c r="BJ90" s="233"/>
    </row>
    <row r="91" spans="1:62" s="7" customFormat="1" ht="39.75" customHeight="1">
      <c r="A91" s="128" t="s">
        <v>5002</v>
      </c>
      <c r="B91" s="254" t="s">
        <v>2053</v>
      </c>
      <c r="C91" s="128" t="s">
        <v>6123</v>
      </c>
      <c r="D91" s="128">
        <v>220</v>
      </c>
      <c r="E91" s="128">
        <v>6065</v>
      </c>
      <c r="F91" s="254" t="s">
        <v>2054</v>
      </c>
      <c r="G91" s="128">
        <v>101</v>
      </c>
      <c r="H91" s="128"/>
      <c r="I91" s="116"/>
      <c r="J91" s="117"/>
      <c r="K91" s="116"/>
      <c r="L91" s="116"/>
      <c r="M91" s="116"/>
      <c r="N91" s="104"/>
      <c r="O91" s="116"/>
      <c r="P91" s="116"/>
      <c r="Q91" s="116"/>
      <c r="R91" s="104"/>
      <c r="S91" s="104"/>
      <c r="T91" s="116"/>
      <c r="U91" s="116"/>
      <c r="V91" s="116"/>
      <c r="W91" s="104"/>
      <c r="X91" s="116"/>
      <c r="Y91" s="104"/>
      <c r="Z91" s="116"/>
      <c r="AA91" s="116"/>
      <c r="AB91" s="116"/>
      <c r="AC91" s="116"/>
      <c r="AD91" s="116"/>
      <c r="AE91" s="116"/>
      <c r="AF91" s="116"/>
      <c r="AG91" s="104"/>
      <c r="AH91" s="116"/>
      <c r="AI91" s="116"/>
      <c r="AJ91" s="116"/>
      <c r="AK91" s="104"/>
      <c r="AL91" s="104"/>
      <c r="AM91" s="104"/>
      <c r="AN91" s="116"/>
      <c r="AO91" s="116"/>
      <c r="AP91" s="104"/>
      <c r="AQ91" s="116"/>
      <c r="AR91" s="104"/>
      <c r="AS91" s="116"/>
      <c r="AT91" s="104"/>
      <c r="AU91" s="116"/>
      <c r="AV91" s="104"/>
      <c r="AW91" s="116"/>
      <c r="AX91" s="116"/>
      <c r="AY91" s="104"/>
      <c r="AZ91" s="104"/>
      <c r="BA91" s="233"/>
      <c r="BB91" s="233"/>
      <c r="BC91" s="116"/>
      <c r="BD91" s="104"/>
      <c r="BE91" s="233"/>
      <c r="BF91" s="233"/>
      <c r="BG91" s="233"/>
      <c r="BH91" s="233"/>
      <c r="BI91" s="128">
        <v>6065</v>
      </c>
      <c r="BJ91" s="233"/>
    </row>
    <row r="92" spans="1:62" s="7" customFormat="1" ht="39.75" customHeight="1">
      <c r="A92" s="128" t="s">
        <v>674</v>
      </c>
      <c r="B92" s="254" t="s">
        <v>225</v>
      </c>
      <c r="C92" s="128" t="s">
        <v>890</v>
      </c>
      <c r="D92" s="128">
        <v>301</v>
      </c>
      <c r="E92" s="128">
        <v>6066</v>
      </c>
      <c r="F92" s="254" t="s">
        <v>226</v>
      </c>
      <c r="G92" s="128">
        <v>101</v>
      </c>
      <c r="H92" s="128"/>
      <c r="I92" s="118"/>
      <c r="J92" s="104"/>
      <c r="K92" s="118"/>
      <c r="L92" s="118"/>
      <c r="M92" s="118"/>
      <c r="N92" s="104"/>
      <c r="O92" s="118"/>
      <c r="P92" s="118"/>
      <c r="Q92" s="118"/>
      <c r="R92" s="104"/>
      <c r="S92" s="104"/>
      <c r="T92" s="118"/>
      <c r="U92" s="118"/>
      <c r="V92" s="118"/>
      <c r="W92" s="104"/>
      <c r="X92" s="118"/>
      <c r="Y92" s="104"/>
      <c r="Z92" s="118"/>
      <c r="AA92" s="118"/>
      <c r="AB92" s="118"/>
      <c r="AC92" s="118"/>
      <c r="AD92" s="118"/>
      <c r="AE92" s="118"/>
      <c r="AF92" s="118"/>
      <c r="AG92" s="104"/>
      <c r="AH92" s="118"/>
      <c r="AI92" s="118"/>
      <c r="AJ92" s="118"/>
      <c r="AK92" s="104"/>
      <c r="AL92" s="104"/>
      <c r="AM92" s="104"/>
      <c r="AN92" s="118"/>
      <c r="AO92" s="118"/>
      <c r="AP92" s="104"/>
      <c r="AQ92" s="118"/>
      <c r="AR92" s="104"/>
      <c r="AS92" s="118"/>
      <c r="AT92" s="104"/>
      <c r="AU92" s="118"/>
      <c r="AV92" s="104"/>
      <c r="AW92" s="118"/>
      <c r="AX92" s="118"/>
      <c r="AY92" s="104"/>
      <c r="AZ92" s="104"/>
      <c r="BA92" s="233"/>
      <c r="BB92" s="233"/>
      <c r="BC92" s="118"/>
      <c r="BD92" s="104"/>
      <c r="BE92" s="233"/>
      <c r="BF92" s="233"/>
      <c r="BG92" s="233"/>
      <c r="BH92" s="233"/>
      <c r="BI92" s="128">
        <v>6066</v>
      </c>
      <c r="BJ92" s="233"/>
    </row>
    <row r="93" spans="1:62" s="7" customFormat="1" ht="39.75" customHeight="1">
      <c r="A93" s="128" t="s">
        <v>674</v>
      </c>
      <c r="B93" s="254" t="s">
        <v>3057</v>
      </c>
      <c r="C93" s="128" t="s">
        <v>6123</v>
      </c>
      <c r="D93" s="128">
        <v>302</v>
      </c>
      <c r="E93" s="128">
        <v>6067</v>
      </c>
      <c r="F93" s="254" t="s">
        <v>1924</v>
      </c>
      <c r="G93" s="128" t="s">
        <v>2612</v>
      </c>
      <c r="H93" s="128"/>
      <c r="I93" s="118"/>
      <c r="J93" s="104"/>
      <c r="K93" s="118"/>
      <c r="L93" s="118"/>
      <c r="M93" s="118"/>
      <c r="N93" s="104"/>
      <c r="O93" s="118"/>
      <c r="P93" s="118"/>
      <c r="Q93" s="118"/>
      <c r="R93" s="104"/>
      <c r="S93" s="104"/>
      <c r="T93" s="118"/>
      <c r="U93" s="118"/>
      <c r="V93" s="118"/>
      <c r="W93" s="104"/>
      <c r="X93" s="118"/>
      <c r="Y93" s="104"/>
      <c r="Z93" s="118"/>
      <c r="AA93" s="118"/>
      <c r="AB93" s="118"/>
      <c r="AC93" s="118"/>
      <c r="AD93" s="118"/>
      <c r="AE93" s="118"/>
      <c r="AF93" s="118"/>
      <c r="AG93" s="104"/>
      <c r="AH93" s="118"/>
      <c r="AI93" s="118"/>
      <c r="AJ93" s="118"/>
      <c r="AK93" s="104"/>
      <c r="AL93" s="118"/>
      <c r="AM93" s="104"/>
      <c r="AN93" s="118"/>
      <c r="AO93" s="118"/>
      <c r="AP93" s="118"/>
      <c r="AQ93" s="118"/>
      <c r="AR93" s="104"/>
      <c r="AS93" s="118"/>
      <c r="AT93" s="104"/>
      <c r="AU93" s="118"/>
      <c r="AV93" s="104"/>
      <c r="AW93" s="118"/>
      <c r="AX93" s="118"/>
      <c r="AY93" s="104"/>
      <c r="AZ93" s="104"/>
      <c r="BA93" s="233"/>
      <c r="BB93" s="233"/>
      <c r="BC93" s="118"/>
      <c r="BD93" s="104"/>
      <c r="BE93" s="233"/>
      <c r="BF93" s="233"/>
      <c r="BG93" s="233"/>
      <c r="BH93" s="233"/>
      <c r="BI93" s="128">
        <v>6067</v>
      </c>
      <c r="BJ93" s="233"/>
    </row>
    <row r="94" spans="1:62" s="7" customFormat="1" ht="39.75" customHeight="1">
      <c r="A94" s="128" t="s">
        <v>2255</v>
      </c>
      <c r="B94" s="254" t="s">
        <v>4887</v>
      </c>
      <c r="C94" s="128" t="s">
        <v>4348</v>
      </c>
      <c r="D94" s="128">
        <v>124</v>
      </c>
      <c r="E94" s="128">
        <v>6068</v>
      </c>
      <c r="F94" s="254" t="s">
        <v>4888</v>
      </c>
      <c r="G94" s="128">
        <v>101</v>
      </c>
      <c r="H94" s="128"/>
      <c r="I94" s="116"/>
      <c r="J94" s="104"/>
      <c r="K94" s="116"/>
      <c r="L94" s="116"/>
      <c r="M94" s="116"/>
      <c r="N94" s="104"/>
      <c r="O94" s="116"/>
      <c r="P94" s="116"/>
      <c r="Q94" s="116"/>
      <c r="R94" s="104"/>
      <c r="S94" s="104"/>
      <c r="T94" s="116"/>
      <c r="U94" s="116"/>
      <c r="V94" s="116"/>
      <c r="W94" s="104"/>
      <c r="X94" s="116"/>
      <c r="Y94" s="104"/>
      <c r="Z94" s="116"/>
      <c r="AA94" s="116"/>
      <c r="AB94" s="116"/>
      <c r="AC94" s="116"/>
      <c r="AD94" s="116"/>
      <c r="AE94" s="116"/>
      <c r="AF94" s="116"/>
      <c r="AG94" s="104"/>
      <c r="AH94" s="116"/>
      <c r="AI94" s="116"/>
      <c r="AJ94" s="116"/>
      <c r="AK94" s="104"/>
      <c r="AL94" s="116"/>
      <c r="AM94" s="104"/>
      <c r="AN94" s="116"/>
      <c r="AO94" s="116"/>
      <c r="AP94" s="116"/>
      <c r="AQ94" s="116"/>
      <c r="AR94" s="104"/>
      <c r="AS94" s="116"/>
      <c r="AT94" s="104"/>
      <c r="AU94" s="116"/>
      <c r="AV94" s="104"/>
      <c r="AW94" s="116"/>
      <c r="AX94" s="116"/>
      <c r="AY94" s="104"/>
      <c r="AZ94" s="104"/>
      <c r="BA94" s="233"/>
      <c r="BB94" s="233"/>
      <c r="BC94" s="116"/>
      <c r="BD94" s="104"/>
      <c r="BE94" s="233"/>
      <c r="BF94" s="233"/>
      <c r="BG94" s="233"/>
      <c r="BH94" s="233"/>
      <c r="BI94" s="128">
        <v>6068</v>
      </c>
      <c r="BJ94" s="233"/>
    </row>
    <row r="95" spans="1:62" s="7" customFormat="1" ht="39.75" customHeight="1">
      <c r="A95" s="128" t="s">
        <v>2460</v>
      </c>
      <c r="B95" s="254" t="s">
        <v>602</v>
      </c>
      <c r="C95" s="128" t="s">
        <v>674</v>
      </c>
      <c r="D95" s="128">
        <v>75</v>
      </c>
      <c r="E95" s="128">
        <v>6069</v>
      </c>
      <c r="F95" s="254" t="s">
        <v>603</v>
      </c>
      <c r="G95" s="128"/>
      <c r="H95" s="128" t="s">
        <v>536</v>
      </c>
      <c r="I95" s="116"/>
      <c r="J95" s="104"/>
      <c r="K95" s="116"/>
      <c r="L95" s="116"/>
      <c r="M95" s="116"/>
      <c r="N95" s="104"/>
      <c r="O95" s="116"/>
      <c r="P95" s="116"/>
      <c r="Q95" s="116"/>
      <c r="R95" s="104"/>
      <c r="S95" s="104"/>
      <c r="T95" s="116"/>
      <c r="U95" s="116"/>
      <c r="V95" s="116"/>
      <c r="W95" s="104"/>
      <c r="X95" s="116"/>
      <c r="Y95" s="104"/>
      <c r="Z95" s="116"/>
      <c r="AA95" s="116"/>
      <c r="AB95" s="116"/>
      <c r="AC95" s="116"/>
      <c r="AD95" s="116"/>
      <c r="AE95" s="116"/>
      <c r="AF95" s="116"/>
      <c r="AG95" s="104"/>
      <c r="AH95" s="116"/>
      <c r="AI95" s="116"/>
      <c r="AJ95" s="116"/>
      <c r="AK95" s="104"/>
      <c r="AL95" s="116"/>
      <c r="AM95" s="104"/>
      <c r="AN95" s="116"/>
      <c r="AO95" s="116"/>
      <c r="AP95" s="116"/>
      <c r="AQ95" s="116"/>
      <c r="AR95" s="104"/>
      <c r="AS95" s="116"/>
      <c r="AT95" s="104"/>
      <c r="AU95" s="116"/>
      <c r="AV95" s="104"/>
      <c r="AW95" s="116"/>
      <c r="AX95" s="116"/>
      <c r="AY95" s="104"/>
      <c r="AZ95" s="104"/>
      <c r="BA95" s="233"/>
      <c r="BB95" s="233"/>
      <c r="BC95" s="116"/>
      <c r="BD95" s="104"/>
      <c r="BE95" s="233"/>
      <c r="BF95" s="233"/>
      <c r="BG95" s="233"/>
      <c r="BH95" s="233"/>
      <c r="BI95" s="128">
        <v>6069</v>
      </c>
      <c r="BJ95" s="233"/>
    </row>
    <row r="96" spans="1:62" s="7" customFormat="1" ht="39.75" customHeight="1">
      <c r="A96" s="128" t="s">
        <v>674</v>
      </c>
      <c r="B96" s="254" t="s">
        <v>3518</v>
      </c>
      <c r="C96" s="128" t="s">
        <v>1959</v>
      </c>
      <c r="D96" s="128">
        <v>214</v>
      </c>
      <c r="E96" s="128">
        <v>6070</v>
      </c>
      <c r="F96" s="254" t="s">
        <v>1925</v>
      </c>
      <c r="G96" s="128"/>
      <c r="H96" s="128" t="s">
        <v>5665</v>
      </c>
      <c r="I96" s="116"/>
      <c r="J96" s="117"/>
      <c r="K96" s="116"/>
      <c r="L96" s="116"/>
      <c r="M96" s="116"/>
      <c r="N96" s="104"/>
      <c r="O96" s="116"/>
      <c r="P96" s="116"/>
      <c r="Q96" s="116"/>
      <c r="R96" s="104"/>
      <c r="S96" s="104"/>
      <c r="T96" s="116"/>
      <c r="U96" s="116"/>
      <c r="V96" s="116"/>
      <c r="W96" s="104"/>
      <c r="X96" s="116"/>
      <c r="Y96" s="104"/>
      <c r="Z96" s="116"/>
      <c r="AA96" s="116"/>
      <c r="AB96" s="116"/>
      <c r="AC96" s="116"/>
      <c r="AD96" s="116"/>
      <c r="AE96" s="116"/>
      <c r="AF96" s="116"/>
      <c r="AG96" s="104"/>
      <c r="AH96" s="116"/>
      <c r="AI96" s="116"/>
      <c r="AJ96" s="116"/>
      <c r="AK96" s="104"/>
      <c r="AL96" s="104"/>
      <c r="AM96" s="104"/>
      <c r="AN96" s="116"/>
      <c r="AO96" s="116"/>
      <c r="AP96" s="104"/>
      <c r="AQ96" s="116"/>
      <c r="AR96" s="104"/>
      <c r="AS96" s="116"/>
      <c r="AT96" s="104"/>
      <c r="AU96" s="116"/>
      <c r="AV96" s="104"/>
      <c r="AW96" s="116"/>
      <c r="AX96" s="116"/>
      <c r="AY96" s="104"/>
      <c r="AZ96" s="104"/>
      <c r="BA96" s="233"/>
      <c r="BB96" s="233"/>
      <c r="BC96" s="116"/>
      <c r="BD96" s="104"/>
      <c r="BE96" s="233"/>
      <c r="BF96" s="233"/>
      <c r="BG96" s="233"/>
      <c r="BH96" s="233"/>
      <c r="BI96" s="128">
        <v>6070</v>
      </c>
      <c r="BJ96" s="233"/>
    </row>
    <row r="97" spans="1:62" s="7" customFormat="1" ht="39.75" customHeight="1">
      <c r="A97" s="128" t="s">
        <v>5002</v>
      </c>
      <c r="B97" s="254" t="s">
        <v>1926</v>
      </c>
      <c r="C97" s="128" t="s">
        <v>890</v>
      </c>
      <c r="D97" s="128">
        <v>43</v>
      </c>
      <c r="E97" s="128">
        <v>6071</v>
      </c>
      <c r="F97" s="254" t="s">
        <v>1927</v>
      </c>
      <c r="G97" s="128"/>
      <c r="H97" s="128" t="s">
        <v>1928</v>
      </c>
      <c r="I97" s="118"/>
      <c r="J97" s="104"/>
      <c r="K97" s="118"/>
      <c r="L97" s="118"/>
      <c r="M97" s="118"/>
      <c r="N97" s="104"/>
      <c r="O97" s="118"/>
      <c r="P97" s="118"/>
      <c r="Q97" s="118"/>
      <c r="R97" s="104"/>
      <c r="S97" s="104"/>
      <c r="T97" s="118"/>
      <c r="U97" s="118"/>
      <c r="V97" s="118"/>
      <c r="W97" s="104"/>
      <c r="X97" s="118"/>
      <c r="Y97" s="104"/>
      <c r="Z97" s="118"/>
      <c r="AA97" s="118"/>
      <c r="AB97" s="118"/>
      <c r="AC97" s="118"/>
      <c r="AD97" s="118"/>
      <c r="AE97" s="118"/>
      <c r="AF97" s="118"/>
      <c r="AG97" s="104"/>
      <c r="AH97" s="118"/>
      <c r="AI97" s="118"/>
      <c r="AJ97" s="118"/>
      <c r="AK97" s="104"/>
      <c r="AL97" s="104"/>
      <c r="AM97" s="104"/>
      <c r="AN97" s="118"/>
      <c r="AO97" s="118"/>
      <c r="AP97" s="104"/>
      <c r="AQ97" s="118"/>
      <c r="AR97" s="104"/>
      <c r="AS97" s="118"/>
      <c r="AT97" s="104"/>
      <c r="AU97" s="118"/>
      <c r="AV97" s="104"/>
      <c r="AW97" s="118"/>
      <c r="AX97" s="118"/>
      <c r="AY97" s="104"/>
      <c r="AZ97" s="104"/>
      <c r="BA97" s="233"/>
      <c r="BB97" s="233"/>
      <c r="BC97" s="118"/>
      <c r="BD97" s="104"/>
      <c r="BE97" s="233"/>
      <c r="BF97" s="233"/>
      <c r="BG97" s="233"/>
      <c r="BH97" s="233"/>
      <c r="BI97" s="128">
        <v>6071</v>
      </c>
      <c r="BJ97" s="233"/>
    </row>
    <row r="98" spans="1:62" s="7" customFormat="1" ht="39.75" customHeight="1">
      <c r="A98" s="128" t="s">
        <v>674</v>
      </c>
      <c r="B98" s="254" t="s">
        <v>1929</v>
      </c>
      <c r="C98" s="128" t="s">
        <v>1959</v>
      </c>
      <c r="D98" s="128">
        <v>48</v>
      </c>
      <c r="E98" s="128">
        <v>6072</v>
      </c>
      <c r="F98" s="254" t="s">
        <v>1930</v>
      </c>
      <c r="G98" s="128"/>
      <c r="H98" s="128" t="s">
        <v>1940</v>
      </c>
      <c r="I98" s="118"/>
      <c r="J98" s="104"/>
      <c r="K98" s="118"/>
      <c r="L98" s="118"/>
      <c r="M98" s="118"/>
      <c r="N98" s="104"/>
      <c r="O98" s="118"/>
      <c r="P98" s="118"/>
      <c r="Q98" s="118"/>
      <c r="R98" s="104"/>
      <c r="S98" s="104"/>
      <c r="T98" s="118"/>
      <c r="U98" s="118"/>
      <c r="V98" s="118"/>
      <c r="W98" s="104"/>
      <c r="X98" s="118"/>
      <c r="Y98" s="104"/>
      <c r="Z98" s="118"/>
      <c r="AA98" s="118"/>
      <c r="AB98" s="118"/>
      <c r="AC98" s="118"/>
      <c r="AD98" s="118"/>
      <c r="AE98" s="118"/>
      <c r="AF98" s="118"/>
      <c r="AG98" s="104"/>
      <c r="AH98" s="118"/>
      <c r="AI98" s="118"/>
      <c r="AJ98" s="118"/>
      <c r="AK98" s="104"/>
      <c r="AL98" s="118"/>
      <c r="AM98" s="104"/>
      <c r="AN98" s="118"/>
      <c r="AO98" s="118"/>
      <c r="AP98" s="118"/>
      <c r="AQ98" s="118"/>
      <c r="AR98" s="104"/>
      <c r="AS98" s="118"/>
      <c r="AT98" s="104"/>
      <c r="AU98" s="118"/>
      <c r="AV98" s="104"/>
      <c r="AW98" s="118"/>
      <c r="AX98" s="118"/>
      <c r="AY98" s="104"/>
      <c r="AZ98" s="104"/>
      <c r="BA98" s="233"/>
      <c r="BB98" s="233"/>
      <c r="BC98" s="118"/>
      <c r="BD98" s="104"/>
      <c r="BE98" s="233"/>
      <c r="BF98" s="233"/>
      <c r="BG98" s="233"/>
      <c r="BH98" s="233"/>
      <c r="BI98" s="128">
        <v>6072</v>
      </c>
      <c r="BJ98" s="233"/>
    </row>
    <row r="99" spans="1:62" s="7" customFormat="1" ht="39.75" customHeight="1">
      <c r="A99" s="128" t="s">
        <v>674</v>
      </c>
      <c r="B99" s="254" t="s">
        <v>1931</v>
      </c>
      <c r="C99" s="128" t="s">
        <v>674</v>
      </c>
      <c r="D99" s="128">
        <v>213</v>
      </c>
      <c r="E99" s="128">
        <v>6073</v>
      </c>
      <c r="F99" s="254" t="s">
        <v>1932</v>
      </c>
      <c r="G99" s="128"/>
      <c r="H99" s="128" t="s">
        <v>5665</v>
      </c>
      <c r="I99" s="116"/>
      <c r="J99" s="104"/>
      <c r="K99" s="116"/>
      <c r="L99" s="116"/>
      <c r="M99" s="116"/>
      <c r="N99" s="104"/>
      <c r="O99" s="116"/>
      <c r="P99" s="116"/>
      <c r="Q99" s="116"/>
      <c r="R99" s="104"/>
      <c r="S99" s="104"/>
      <c r="T99" s="116"/>
      <c r="U99" s="116"/>
      <c r="V99" s="116"/>
      <c r="W99" s="104"/>
      <c r="X99" s="116"/>
      <c r="Y99" s="104"/>
      <c r="Z99" s="116"/>
      <c r="AA99" s="116"/>
      <c r="AB99" s="116"/>
      <c r="AC99" s="116"/>
      <c r="AD99" s="116"/>
      <c r="AE99" s="116"/>
      <c r="AF99" s="116"/>
      <c r="AG99" s="104"/>
      <c r="AH99" s="116"/>
      <c r="AI99" s="116"/>
      <c r="AJ99" s="116"/>
      <c r="AK99" s="104"/>
      <c r="AL99" s="116"/>
      <c r="AM99" s="104"/>
      <c r="AN99" s="116"/>
      <c r="AO99" s="116"/>
      <c r="AP99" s="116"/>
      <c r="AQ99" s="116"/>
      <c r="AR99" s="104"/>
      <c r="AS99" s="116"/>
      <c r="AT99" s="104"/>
      <c r="AU99" s="116"/>
      <c r="AV99" s="104"/>
      <c r="AW99" s="116"/>
      <c r="AX99" s="116"/>
      <c r="AY99" s="104"/>
      <c r="AZ99" s="104"/>
      <c r="BA99" s="233"/>
      <c r="BB99" s="233"/>
      <c r="BC99" s="116"/>
      <c r="BD99" s="104"/>
      <c r="BE99" s="233"/>
      <c r="BF99" s="233"/>
      <c r="BG99" s="233"/>
      <c r="BH99" s="233"/>
      <c r="BI99" s="128">
        <v>6073</v>
      </c>
      <c r="BJ99" s="233"/>
    </row>
    <row r="100" spans="1:62" s="7" customFormat="1" ht="39.75" customHeight="1">
      <c r="A100" s="128" t="s">
        <v>4059</v>
      </c>
      <c r="B100" s="254" t="s">
        <v>1933</v>
      </c>
      <c r="C100" s="128" t="s">
        <v>6123</v>
      </c>
      <c r="D100" s="128">
        <v>204</v>
      </c>
      <c r="E100" s="128">
        <v>6074</v>
      </c>
      <c r="F100" s="254" t="s">
        <v>7351</v>
      </c>
      <c r="G100" s="128"/>
      <c r="H100" s="128" t="s">
        <v>536</v>
      </c>
      <c r="I100" s="116"/>
      <c r="J100" s="104"/>
      <c r="K100" s="116"/>
      <c r="L100" s="116"/>
      <c r="M100" s="116"/>
      <c r="N100" s="104"/>
      <c r="O100" s="116"/>
      <c r="P100" s="116"/>
      <c r="Q100" s="116"/>
      <c r="R100" s="104"/>
      <c r="S100" s="104"/>
      <c r="T100" s="116"/>
      <c r="U100" s="116"/>
      <c r="V100" s="116"/>
      <c r="W100" s="104"/>
      <c r="X100" s="116"/>
      <c r="Y100" s="104"/>
      <c r="Z100" s="116"/>
      <c r="AA100" s="116"/>
      <c r="AB100" s="116"/>
      <c r="AC100" s="116"/>
      <c r="AD100" s="116"/>
      <c r="AE100" s="116"/>
      <c r="AF100" s="116"/>
      <c r="AG100" s="104"/>
      <c r="AH100" s="116"/>
      <c r="AI100" s="116"/>
      <c r="AJ100" s="116"/>
      <c r="AK100" s="104"/>
      <c r="AL100" s="116"/>
      <c r="AM100" s="104"/>
      <c r="AN100" s="116"/>
      <c r="AO100" s="116"/>
      <c r="AP100" s="116"/>
      <c r="AQ100" s="116"/>
      <c r="AR100" s="104"/>
      <c r="AS100" s="116"/>
      <c r="AT100" s="104"/>
      <c r="AU100" s="116"/>
      <c r="AV100" s="104"/>
      <c r="AW100" s="116"/>
      <c r="AX100" s="116"/>
      <c r="AY100" s="104"/>
      <c r="AZ100" s="104"/>
      <c r="BA100" s="233"/>
      <c r="BB100" s="233"/>
      <c r="BC100" s="116"/>
      <c r="BD100" s="104"/>
      <c r="BE100" s="233"/>
      <c r="BF100" s="233"/>
      <c r="BG100" s="233"/>
      <c r="BH100" s="233"/>
      <c r="BI100" s="128">
        <v>6074</v>
      </c>
      <c r="BJ100" s="233"/>
    </row>
    <row r="101" spans="1:62" s="7" customFormat="1" ht="39.75" customHeight="1">
      <c r="A101" s="128" t="s">
        <v>3035</v>
      </c>
      <c r="B101" s="254" t="s">
        <v>7356</v>
      </c>
      <c r="C101" s="128" t="s">
        <v>1959</v>
      </c>
      <c r="D101" s="128">
        <v>216</v>
      </c>
      <c r="E101" s="128">
        <v>6075</v>
      </c>
      <c r="F101" s="254" t="s">
        <v>3039</v>
      </c>
      <c r="G101" s="128"/>
      <c r="H101" s="128" t="s">
        <v>1940</v>
      </c>
      <c r="I101" s="116"/>
      <c r="J101" s="117"/>
      <c r="K101" s="116"/>
      <c r="L101" s="116"/>
      <c r="M101" s="116"/>
      <c r="N101" s="104"/>
      <c r="O101" s="116"/>
      <c r="P101" s="116"/>
      <c r="Q101" s="116"/>
      <c r="R101" s="104"/>
      <c r="S101" s="104"/>
      <c r="T101" s="116"/>
      <c r="U101" s="116"/>
      <c r="V101" s="116"/>
      <c r="W101" s="104"/>
      <c r="X101" s="116"/>
      <c r="Y101" s="104"/>
      <c r="Z101" s="116"/>
      <c r="AA101" s="116"/>
      <c r="AB101" s="116"/>
      <c r="AC101" s="116"/>
      <c r="AD101" s="116"/>
      <c r="AE101" s="116"/>
      <c r="AF101" s="116"/>
      <c r="AG101" s="104"/>
      <c r="AH101" s="116"/>
      <c r="AI101" s="116"/>
      <c r="AJ101" s="116"/>
      <c r="AK101" s="104"/>
      <c r="AL101" s="104"/>
      <c r="AM101" s="104"/>
      <c r="AN101" s="116"/>
      <c r="AO101" s="116"/>
      <c r="AP101" s="104"/>
      <c r="AQ101" s="116"/>
      <c r="AR101" s="104"/>
      <c r="AS101" s="116"/>
      <c r="AT101" s="104"/>
      <c r="AU101" s="116"/>
      <c r="AV101" s="104"/>
      <c r="AW101" s="116"/>
      <c r="AX101" s="116"/>
      <c r="AY101" s="104"/>
      <c r="AZ101" s="104"/>
      <c r="BA101" s="233"/>
      <c r="BB101" s="233"/>
      <c r="BC101" s="116"/>
      <c r="BD101" s="104"/>
      <c r="BE101" s="233"/>
      <c r="BF101" s="233"/>
      <c r="BG101" s="233"/>
      <c r="BH101" s="233"/>
      <c r="BI101" s="128">
        <v>6075</v>
      </c>
      <c r="BJ101" s="233"/>
    </row>
    <row r="102" spans="1:62" s="7" customFormat="1" ht="39.75" customHeight="1">
      <c r="A102" s="128" t="s">
        <v>3035</v>
      </c>
      <c r="B102" s="254" t="s">
        <v>3930</v>
      </c>
      <c r="C102" s="128" t="s">
        <v>890</v>
      </c>
      <c r="D102" s="128">
        <v>303</v>
      </c>
      <c r="E102" s="128">
        <v>6076</v>
      </c>
      <c r="F102" s="254" t="s">
        <v>5475</v>
      </c>
      <c r="G102" s="128">
        <v>102</v>
      </c>
      <c r="H102" s="128" t="s">
        <v>1940</v>
      </c>
      <c r="I102" s="118"/>
      <c r="J102" s="104"/>
      <c r="K102" s="118"/>
      <c r="L102" s="118"/>
      <c r="M102" s="118"/>
      <c r="N102" s="104"/>
      <c r="O102" s="118"/>
      <c r="P102" s="118"/>
      <c r="Q102" s="118"/>
      <c r="R102" s="104"/>
      <c r="S102" s="104"/>
      <c r="T102" s="118"/>
      <c r="U102" s="118"/>
      <c r="V102" s="118"/>
      <c r="W102" s="104"/>
      <c r="X102" s="118"/>
      <c r="Y102" s="104"/>
      <c r="Z102" s="118"/>
      <c r="AA102" s="118"/>
      <c r="AB102" s="118"/>
      <c r="AC102" s="118"/>
      <c r="AD102" s="118"/>
      <c r="AE102" s="118"/>
      <c r="AF102" s="118"/>
      <c r="AG102" s="104"/>
      <c r="AH102" s="118"/>
      <c r="AI102" s="118"/>
      <c r="AJ102" s="118"/>
      <c r="AK102" s="104"/>
      <c r="AL102" s="104"/>
      <c r="AM102" s="104"/>
      <c r="AN102" s="118"/>
      <c r="AO102" s="118"/>
      <c r="AP102" s="104"/>
      <c r="AQ102" s="118"/>
      <c r="AR102" s="104"/>
      <c r="AS102" s="118"/>
      <c r="AT102" s="104"/>
      <c r="AU102" s="118"/>
      <c r="AV102" s="104"/>
      <c r="AW102" s="118"/>
      <c r="AX102" s="118"/>
      <c r="AY102" s="104"/>
      <c r="AZ102" s="104"/>
      <c r="BA102" s="233"/>
      <c r="BB102" s="233"/>
      <c r="BC102" s="118"/>
      <c r="BD102" s="104"/>
      <c r="BE102" s="233"/>
      <c r="BF102" s="233"/>
      <c r="BG102" s="233"/>
      <c r="BH102" s="233"/>
      <c r="BI102" s="128">
        <v>6076</v>
      </c>
      <c r="BJ102" s="233"/>
    </row>
    <row r="103" spans="1:62" s="7" customFormat="1" ht="39.75" customHeight="1">
      <c r="A103" s="128" t="s">
        <v>4059</v>
      </c>
      <c r="B103" s="254" t="s">
        <v>1742</v>
      </c>
      <c r="C103" s="128" t="s">
        <v>6866</v>
      </c>
      <c r="D103" s="128">
        <v>403</v>
      </c>
      <c r="E103" s="128">
        <v>6077</v>
      </c>
      <c r="F103" s="254" t="s">
        <v>1743</v>
      </c>
      <c r="G103" s="128"/>
      <c r="H103" s="128" t="s">
        <v>5665</v>
      </c>
      <c r="I103" s="118"/>
      <c r="J103" s="104"/>
      <c r="K103" s="118"/>
      <c r="L103" s="118"/>
      <c r="M103" s="118"/>
      <c r="N103" s="104"/>
      <c r="O103" s="118"/>
      <c r="P103" s="118"/>
      <c r="Q103" s="118"/>
      <c r="R103" s="104"/>
      <c r="S103" s="104"/>
      <c r="T103" s="118"/>
      <c r="U103" s="118"/>
      <c r="V103" s="118"/>
      <c r="W103" s="104"/>
      <c r="X103" s="118"/>
      <c r="Y103" s="104"/>
      <c r="Z103" s="118"/>
      <c r="AA103" s="118"/>
      <c r="AB103" s="118"/>
      <c r="AC103" s="118"/>
      <c r="AD103" s="118"/>
      <c r="AE103" s="118"/>
      <c r="AF103" s="118"/>
      <c r="AG103" s="104"/>
      <c r="AH103" s="118"/>
      <c r="AI103" s="118"/>
      <c r="AJ103" s="118"/>
      <c r="AK103" s="104"/>
      <c r="AL103" s="118"/>
      <c r="AM103" s="104"/>
      <c r="AN103" s="118"/>
      <c r="AO103" s="118"/>
      <c r="AP103" s="118"/>
      <c r="AQ103" s="118"/>
      <c r="AR103" s="104"/>
      <c r="AS103" s="118"/>
      <c r="AT103" s="104"/>
      <c r="AU103" s="118"/>
      <c r="AV103" s="104"/>
      <c r="AW103" s="118"/>
      <c r="AX103" s="118"/>
      <c r="AY103" s="104"/>
      <c r="AZ103" s="104"/>
      <c r="BA103" s="233"/>
      <c r="BB103" s="233"/>
      <c r="BC103" s="118"/>
      <c r="BD103" s="104"/>
      <c r="BE103" s="233"/>
      <c r="BF103" s="233"/>
      <c r="BG103" s="233"/>
      <c r="BH103" s="233"/>
      <c r="BI103" s="128">
        <v>6077</v>
      </c>
      <c r="BJ103" s="233"/>
    </row>
    <row r="104" spans="1:62" s="7" customFormat="1" ht="39.75" customHeight="1">
      <c r="A104" s="128" t="s">
        <v>5002</v>
      </c>
      <c r="B104" s="254" t="s">
        <v>4856</v>
      </c>
      <c r="C104" s="128" t="s">
        <v>890</v>
      </c>
      <c r="D104" s="128">
        <v>35</v>
      </c>
      <c r="E104" s="128">
        <v>6078</v>
      </c>
      <c r="F104" s="254" t="s">
        <v>4857</v>
      </c>
      <c r="G104" s="128"/>
      <c r="H104" s="128" t="s">
        <v>536</v>
      </c>
      <c r="I104" s="116"/>
      <c r="J104" s="104"/>
      <c r="K104" s="116"/>
      <c r="L104" s="116"/>
      <c r="M104" s="116"/>
      <c r="N104" s="104"/>
      <c r="O104" s="116"/>
      <c r="P104" s="116"/>
      <c r="Q104" s="116"/>
      <c r="R104" s="104"/>
      <c r="S104" s="104"/>
      <c r="T104" s="116"/>
      <c r="U104" s="116"/>
      <c r="V104" s="116"/>
      <c r="W104" s="104"/>
      <c r="X104" s="116"/>
      <c r="Y104" s="104"/>
      <c r="Z104" s="116"/>
      <c r="AA104" s="116"/>
      <c r="AB104" s="116"/>
      <c r="AC104" s="116"/>
      <c r="AD104" s="116"/>
      <c r="AE104" s="116"/>
      <c r="AF104" s="116"/>
      <c r="AG104" s="104"/>
      <c r="AH104" s="116"/>
      <c r="AI104" s="116"/>
      <c r="AJ104" s="116"/>
      <c r="AK104" s="104"/>
      <c r="AL104" s="116"/>
      <c r="AM104" s="104"/>
      <c r="AN104" s="116"/>
      <c r="AO104" s="116"/>
      <c r="AP104" s="116"/>
      <c r="AQ104" s="116"/>
      <c r="AR104" s="104"/>
      <c r="AS104" s="116"/>
      <c r="AT104" s="104"/>
      <c r="AU104" s="116"/>
      <c r="AV104" s="104"/>
      <c r="AW104" s="116"/>
      <c r="AX104" s="116"/>
      <c r="AY104" s="104"/>
      <c r="AZ104" s="104"/>
      <c r="BA104" s="233"/>
      <c r="BB104" s="233"/>
      <c r="BC104" s="116"/>
      <c r="BD104" s="104"/>
      <c r="BE104" s="233"/>
      <c r="BF104" s="233"/>
      <c r="BG104" s="233"/>
      <c r="BH104" s="233"/>
      <c r="BI104" s="128">
        <v>6078</v>
      </c>
      <c r="BJ104" s="233"/>
    </row>
    <row r="105" spans="1:62" s="7" customFormat="1" ht="39.75" customHeight="1">
      <c r="A105" s="128" t="s">
        <v>4059</v>
      </c>
      <c r="B105" s="254" t="s">
        <v>3512</v>
      </c>
      <c r="C105" s="128" t="s">
        <v>6866</v>
      </c>
      <c r="D105" s="128">
        <v>212</v>
      </c>
      <c r="E105" s="128">
        <v>6079</v>
      </c>
      <c r="F105" s="254" t="s">
        <v>3513</v>
      </c>
      <c r="G105" s="128"/>
      <c r="H105" s="128" t="s">
        <v>536</v>
      </c>
      <c r="I105" s="116"/>
      <c r="J105" s="104"/>
      <c r="K105" s="116"/>
      <c r="L105" s="116"/>
      <c r="M105" s="116"/>
      <c r="N105" s="104"/>
      <c r="O105" s="116"/>
      <c r="P105" s="116"/>
      <c r="Q105" s="116"/>
      <c r="R105" s="104"/>
      <c r="S105" s="104"/>
      <c r="T105" s="116"/>
      <c r="U105" s="116"/>
      <c r="V105" s="116"/>
      <c r="W105" s="104"/>
      <c r="X105" s="116"/>
      <c r="Y105" s="104"/>
      <c r="Z105" s="116"/>
      <c r="AA105" s="116"/>
      <c r="AB105" s="116"/>
      <c r="AC105" s="116"/>
      <c r="AD105" s="116"/>
      <c r="AE105" s="116"/>
      <c r="AF105" s="116"/>
      <c r="AG105" s="104"/>
      <c r="AH105" s="116"/>
      <c r="AI105" s="116"/>
      <c r="AJ105" s="116"/>
      <c r="AK105" s="104"/>
      <c r="AL105" s="116"/>
      <c r="AM105" s="104"/>
      <c r="AN105" s="116"/>
      <c r="AO105" s="116"/>
      <c r="AP105" s="116"/>
      <c r="AQ105" s="116"/>
      <c r="AR105" s="104"/>
      <c r="AS105" s="116"/>
      <c r="AT105" s="104"/>
      <c r="AU105" s="116"/>
      <c r="AV105" s="104"/>
      <c r="AW105" s="116"/>
      <c r="AX105" s="116"/>
      <c r="AY105" s="104"/>
      <c r="AZ105" s="104"/>
      <c r="BA105" s="233"/>
      <c r="BB105" s="233"/>
      <c r="BC105" s="116"/>
      <c r="BD105" s="104"/>
      <c r="BE105" s="233"/>
      <c r="BF105" s="233"/>
      <c r="BG105" s="233"/>
      <c r="BH105" s="233"/>
      <c r="BI105" s="128">
        <v>6079</v>
      </c>
      <c r="BJ105" s="233"/>
    </row>
    <row r="106" spans="1:62" s="7" customFormat="1" ht="39.75" customHeight="1">
      <c r="A106" s="128" t="s">
        <v>674</v>
      </c>
      <c r="B106" s="254" t="s">
        <v>4858</v>
      </c>
      <c r="C106" s="128" t="s">
        <v>6123</v>
      </c>
      <c r="D106" s="128">
        <v>115</v>
      </c>
      <c r="E106" s="128">
        <v>6080</v>
      </c>
      <c r="F106" s="254" t="s">
        <v>1741</v>
      </c>
      <c r="G106" s="128"/>
      <c r="H106" s="128" t="s">
        <v>7352</v>
      </c>
      <c r="I106" s="116"/>
      <c r="J106" s="117"/>
      <c r="K106" s="116"/>
      <c r="L106" s="116"/>
      <c r="M106" s="116"/>
      <c r="N106" s="104"/>
      <c r="O106" s="116"/>
      <c r="P106" s="116"/>
      <c r="Q106" s="116"/>
      <c r="R106" s="104"/>
      <c r="S106" s="104"/>
      <c r="T106" s="116"/>
      <c r="U106" s="116"/>
      <c r="V106" s="116"/>
      <c r="W106" s="104"/>
      <c r="X106" s="116"/>
      <c r="Y106" s="104"/>
      <c r="Z106" s="116"/>
      <c r="AA106" s="116"/>
      <c r="AB106" s="116"/>
      <c r="AC106" s="116"/>
      <c r="AD106" s="116"/>
      <c r="AE106" s="116"/>
      <c r="AF106" s="116"/>
      <c r="AG106" s="104"/>
      <c r="AH106" s="116"/>
      <c r="AI106" s="116"/>
      <c r="AJ106" s="116"/>
      <c r="AK106" s="104"/>
      <c r="AL106" s="104"/>
      <c r="AM106" s="104"/>
      <c r="AN106" s="116"/>
      <c r="AO106" s="116"/>
      <c r="AP106" s="104"/>
      <c r="AQ106" s="116"/>
      <c r="AR106" s="104"/>
      <c r="AS106" s="116"/>
      <c r="AT106" s="104"/>
      <c r="AU106" s="116"/>
      <c r="AV106" s="104"/>
      <c r="AW106" s="116"/>
      <c r="AX106" s="116"/>
      <c r="AY106" s="104"/>
      <c r="AZ106" s="104"/>
      <c r="BA106" s="233"/>
      <c r="BB106" s="233"/>
      <c r="BC106" s="116"/>
      <c r="BD106" s="104"/>
      <c r="BE106" s="233"/>
      <c r="BF106" s="233"/>
      <c r="BG106" s="233"/>
      <c r="BH106" s="233"/>
      <c r="BI106" s="128">
        <v>6080</v>
      </c>
      <c r="BJ106" s="233"/>
    </row>
    <row r="107" spans="1:62" s="7" customFormat="1" ht="39.75" customHeight="1">
      <c r="A107" s="128" t="s">
        <v>5002</v>
      </c>
      <c r="B107" s="254" t="s">
        <v>1739</v>
      </c>
      <c r="C107" s="128" t="s">
        <v>6866</v>
      </c>
      <c r="D107" s="128">
        <v>303</v>
      </c>
      <c r="E107" s="128">
        <v>6081</v>
      </c>
      <c r="F107" s="254" t="s">
        <v>1740</v>
      </c>
      <c r="G107" s="128">
        <v>103</v>
      </c>
      <c r="H107" s="128"/>
      <c r="I107" s="118"/>
      <c r="J107" s="104"/>
      <c r="K107" s="118"/>
      <c r="L107" s="118"/>
      <c r="M107" s="118"/>
      <c r="N107" s="104"/>
      <c r="O107" s="118"/>
      <c r="P107" s="118"/>
      <c r="Q107" s="118"/>
      <c r="R107" s="104"/>
      <c r="S107" s="104"/>
      <c r="T107" s="118"/>
      <c r="U107" s="118"/>
      <c r="V107" s="118"/>
      <c r="W107" s="104"/>
      <c r="X107" s="118"/>
      <c r="Y107" s="104"/>
      <c r="Z107" s="118"/>
      <c r="AA107" s="118"/>
      <c r="AB107" s="118"/>
      <c r="AC107" s="118"/>
      <c r="AD107" s="118"/>
      <c r="AE107" s="118"/>
      <c r="AF107" s="118"/>
      <c r="AG107" s="104"/>
      <c r="AH107" s="118"/>
      <c r="AI107" s="118"/>
      <c r="AJ107" s="118"/>
      <c r="AK107" s="104"/>
      <c r="AL107" s="104"/>
      <c r="AM107" s="104"/>
      <c r="AN107" s="118"/>
      <c r="AO107" s="118"/>
      <c r="AP107" s="104"/>
      <c r="AQ107" s="118"/>
      <c r="AR107" s="104"/>
      <c r="AS107" s="118"/>
      <c r="AT107" s="104"/>
      <c r="AU107" s="118"/>
      <c r="AV107" s="104"/>
      <c r="AW107" s="118"/>
      <c r="AX107" s="118"/>
      <c r="AY107" s="104"/>
      <c r="AZ107" s="104"/>
      <c r="BA107" s="233"/>
      <c r="BB107" s="233"/>
      <c r="BC107" s="118"/>
      <c r="BD107" s="104"/>
      <c r="BE107" s="233"/>
      <c r="BF107" s="233"/>
      <c r="BG107" s="233"/>
      <c r="BH107" s="233"/>
      <c r="BI107" s="128">
        <v>6081</v>
      </c>
      <c r="BJ107" s="233"/>
    </row>
    <row r="108" spans="1:62" s="7" customFormat="1" ht="39.75" customHeight="1">
      <c r="A108" s="128" t="s">
        <v>2460</v>
      </c>
      <c r="B108" s="254" t="s">
        <v>7353</v>
      </c>
      <c r="C108" s="128" t="s">
        <v>6123</v>
      </c>
      <c r="D108" s="128">
        <v>208</v>
      </c>
      <c r="E108" s="128">
        <v>6082</v>
      </c>
      <c r="F108" s="254" t="s">
        <v>7354</v>
      </c>
      <c r="G108" s="128"/>
      <c r="H108" s="128" t="s">
        <v>536</v>
      </c>
      <c r="I108" s="118"/>
      <c r="J108" s="104"/>
      <c r="K108" s="118"/>
      <c r="L108" s="118"/>
      <c r="M108" s="118"/>
      <c r="N108" s="104"/>
      <c r="O108" s="118"/>
      <c r="P108" s="118"/>
      <c r="Q108" s="118"/>
      <c r="R108" s="104"/>
      <c r="S108" s="104"/>
      <c r="T108" s="118"/>
      <c r="U108" s="118"/>
      <c r="V108" s="118"/>
      <c r="W108" s="104"/>
      <c r="X108" s="118"/>
      <c r="Y108" s="104"/>
      <c r="Z108" s="118"/>
      <c r="AA108" s="118"/>
      <c r="AB108" s="118"/>
      <c r="AC108" s="118"/>
      <c r="AD108" s="118"/>
      <c r="AE108" s="118"/>
      <c r="AF108" s="118"/>
      <c r="AG108" s="104"/>
      <c r="AH108" s="118"/>
      <c r="AI108" s="118"/>
      <c r="AJ108" s="118"/>
      <c r="AK108" s="104"/>
      <c r="AL108" s="118"/>
      <c r="AM108" s="104"/>
      <c r="AN108" s="118"/>
      <c r="AO108" s="118"/>
      <c r="AP108" s="118"/>
      <c r="AQ108" s="118"/>
      <c r="AR108" s="104"/>
      <c r="AS108" s="118"/>
      <c r="AT108" s="104"/>
      <c r="AU108" s="118"/>
      <c r="AV108" s="104"/>
      <c r="AW108" s="118"/>
      <c r="AX108" s="118"/>
      <c r="AY108" s="104"/>
      <c r="AZ108" s="104"/>
      <c r="BA108" s="233"/>
      <c r="BB108" s="233"/>
      <c r="BC108" s="118"/>
      <c r="BD108" s="104"/>
      <c r="BE108" s="233"/>
      <c r="BF108" s="233"/>
      <c r="BG108" s="233"/>
      <c r="BH108" s="233"/>
      <c r="BI108" s="128">
        <v>6082</v>
      </c>
      <c r="BJ108" s="233"/>
    </row>
    <row r="109" spans="1:62" s="7" customFormat="1" ht="39.75" customHeight="1">
      <c r="A109" s="128" t="s">
        <v>5002</v>
      </c>
      <c r="B109" s="254" t="s">
        <v>7355</v>
      </c>
      <c r="C109" s="128" t="s">
        <v>674</v>
      </c>
      <c r="D109" s="128">
        <v>307</v>
      </c>
      <c r="E109" s="128">
        <v>6083</v>
      </c>
      <c r="F109" s="254" t="s">
        <v>4030</v>
      </c>
      <c r="G109" s="128"/>
      <c r="H109" s="128" t="s">
        <v>536</v>
      </c>
      <c r="I109" s="116"/>
      <c r="J109" s="104"/>
      <c r="K109" s="116"/>
      <c r="L109" s="116"/>
      <c r="M109" s="116"/>
      <c r="N109" s="104"/>
      <c r="O109" s="116"/>
      <c r="P109" s="116"/>
      <c r="Q109" s="116"/>
      <c r="R109" s="104"/>
      <c r="S109" s="104"/>
      <c r="T109" s="116"/>
      <c r="U109" s="116"/>
      <c r="V109" s="116"/>
      <c r="W109" s="104"/>
      <c r="X109" s="116"/>
      <c r="Y109" s="104"/>
      <c r="Z109" s="116"/>
      <c r="AA109" s="116"/>
      <c r="AB109" s="116"/>
      <c r="AC109" s="116"/>
      <c r="AD109" s="116"/>
      <c r="AE109" s="116"/>
      <c r="AF109" s="116"/>
      <c r="AG109" s="104"/>
      <c r="AH109" s="116"/>
      <c r="AI109" s="116"/>
      <c r="AJ109" s="116"/>
      <c r="AK109" s="104"/>
      <c r="AL109" s="116"/>
      <c r="AM109" s="104"/>
      <c r="AN109" s="116"/>
      <c r="AO109" s="116"/>
      <c r="AP109" s="116"/>
      <c r="AQ109" s="116"/>
      <c r="AR109" s="104"/>
      <c r="AS109" s="116"/>
      <c r="AT109" s="104"/>
      <c r="AU109" s="116"/>
      <c r="AV109" s="104"/>
      <c r="AW109" s="116"/>
      <c r="AX109" s="116"/>
      <c r="AY109" s="104"/>
      <c r="AZ109" s="104"/>
      <c r="BA109" s="233"/>
      <c r="BB109" s="233"/>
      <c r="BC109" s="116"/>
      <c r="BD109" s="104"/>
      <c r="BE109" s="233"/>
      <c r="BF109" s="233"/>
      <c r="BG109" s="233"/>
      <c r="BH109" s="233"/>
      <c r="BI109" s="128">
        <v>6083</v>
      </c>
      <c r="BJ109" s="233"/>
    </row>
    <row r="110" spans="1:62" s="7" customFormat="1" ht="39.75" customHeight="1">
      <c r="A110" s="128" t="s">
        <v>674</v>
      </c>
      <c r="B110" s="254" t="s">
        <v>4031</v>
      </c>
      <c r="C110" s="128" t="s">
        <v>1959</v>
      </c>
      <c r="D110" s="128">
        <v>36</v>
      </c>
      <c r="E110" s="128">
        <v>6084</v>
      </c>
      <c r="F110" s="254" t="s">
        <v>4032</v>
      </c>
      <c r="G110" s="128"/>
      <c r="H110" s="128" t="s">
        <v>536</v>
      </c>
      <c r="I110" s="116"/>
      <c r="J110" s="104"/>
      <c r="K110" s="116"/>
      <c r="L110" s="116"/>
      <c r="M110" s="116"/>
      <c r="N110" s="104"/>
      <c r="O110" s="116"/>
      <c r="P110" s="116"/>
      <c r="Q110" s="116"/>
      <c r="R110" s="104"/>
      <c r="S110" s="104"/>
      <c r="T110" s="116"/>
      <c r="U110" s="116"/>
      <c r="V110" s="116"/>
      <c r="W110" s="104"/>
      <c r="X110" s="116"/>
      <c r="Y110" s="104"/>
      <c r="Z110" s="116"/>
      <c r="AA110" s="116"/>
      <c r="AB110" s="116"/>
      <c r="AC110" s="116"/>
      <c r="AD110" s="116"/>
      <c r="AE110" s="116"/>
      <c r="AF110" s="116"/>
      <c r="AG110" s="104"/>
      <c r="AH110" s="116"/>
      <c r="AI110" s="116"/>
      <c r="AJ110" s="116"/>
      <c r="AK110" s="104"/>
      <c r="AL110" s="116"/>
      <c r="AM110" s="104"/>
      <c r="AN110" s="116"/>
      <c r="AO110" s="116"/>
      <c r="AP110" s="116"/>
      <c r="AQ110" s="116"/>
      <c r="AR110" s="104"/>
      <c r="AS110" s="116"/>
      <c r="AT110" s="104"/>
      <c r="AU110" s="116"/>
      <c r="AV110" s="104"/>
      <c r="AW110" s="116"/>
      <c r="AX110" s="116"/>
      <c r="AY110" s="104"/>
      <c r="AZ110" s="104"/>
      <c r="BA110" s="233"/>
      <c r="BB110" s="233"/>
      <c r="BC110" s="116"/>
      <c r="BD110" s="104"/>
      <c r="BE110" s="233"/>
      <c r="BF110" s="233"/>
      <c r="BG110" s="233"/>
      <c r="BH110" s="233"/>
      <c r="BI110" s="128">
        <v>6084</v>
      </c>
      <c r="BJ110" s="233"/>
    </row>
    <row r="111" spans="1:62" s="7" customFormat="1" ht="39.75" customHeight="1">
      <c r="A111" s="128" t="s">
        <v>2460</v>
      </c>
      <c r="B111" s="254" t="s">
        <v>4851</v>
      </c>
      <c r="C111" s="128" t="s">
        <v>890</v>
      </c>
      <c r="D111" s="128">
        <v>204</v>
      </c>
      <c r="E111" s="128">
        <v>6085</v>
      </c>
      <c r="F111" s="254" t="s">
        <v>3680</v>
      </c>
      <c r="G111" s="128"/>
      <c r="H111" s="128" t="s">
        <v>1940</v>
      </c>
      <c r="I111" s="116"/>
      <c r="J111" s="117"/>
      <c r="K111" s="116"/>
      <c r="L111" s="116"/>
      <c r="M111" s="116"/>
      <c r="N111" s="104"/>
      <c r="O111" s="116"/>
      <c r="P111" s="116"/>
      <c r="Q111" s="116"/>
      <c r="R111" s="104"/>
      <c r="S111" s="104"/>
      <c r="T111" s="116"/>
      <c r="U111" s="116"/>
      <c r="V111" s="116"/>
      <c r="W111" s="104"/>
      <c r="X111" s="116"/>
      <c r="Y111" s="104"/>
      <c r="Z111" s="116"/>
      <c r="AA111" s="116"/>
      <c r="AB111" s="116"/>
      <c r="AC111" s="116"/>
      <c r="AD111" s="116"/>
      <c r="AE111" s="116"/>
      <c r="AF111" s="116"/>
      <c r="AG111" s="104"/>
      <c r="AH111" s="116"/>
      <c r="AI111" s="116"/>
      <c r="AJ111" s="116"/>
      <c r="AK111" s="104"/>
      <c r="AL111" s="104"/>
      <c r="AM111" s="104"/>
      <c r="AN111" s="116"/>
      <c r="AO111" s="116"/>
      <c r="AP111" s="104"/>
      <c r="AQ111" s="116"/>
      <c r="AR111" s="104"/>
      <c r="AS111" s="116"/>
      <c r="AT111" s="104"/>
      <c r="AU111" s="116"/>
      <c r="AV111" s="104"/>
      <c r="AW111" s="116"/>
      <c r="AX111" s="116"/>
      <c r="AY111" s="104"/>
      <c r="AZ111" s="104"/>
      <c r="BA111" s="233"/>
      <c r="BB111" s="233"/>
      <c r="BC111" s="116"/>
      <c r="BD111" s="104"/>
      <c r="BE111" s="233"/>
      <c r="BF111" s="233"/>
      <c r="BG111" s="233"/>
      <c r="BH111" s="233"/>
      <c r="BI111" s="128">
        <v>6085</v>
      </c>
      <c r="BJ111" s="233"/>
    </row>
    <row r="112" spans="1:62" s="7" customFormat="1" ht="39.75" customHeight="1">
      <c r="A112" s="650"/>
      <c r="B112" s="126"/>
      <c r="C112" s="126"/>
      <c r="D112" s="127"/>
      <c r="E112" s="126"/>
      <c r="F112" s="126"/>
      <c r="G112" s="127"/>
      <c r="H112" s="126"/>
      <c r="I112" s="118"/>
      <c r="J112" s="104"/>
      <c r="K112" s="118"/>
      <c r="L112" s="118"/>
      <c r="M112" s="118"/>
      <c r="N112" s="104"/>
      <c r="O112" s="118"/>
      <c r="P112" s="118"/>
      <c r="Q112" s="118"/>
      <c r="R112" s="104"/>
      <c r="S112" s="104"/>
      <c r="T112" s="118"/>
      <c r="U112" s="118"/>
      <c r="V112" s="118"/>
      <c r="W112" s="104"/>
      <c r="X112" s="118"/>
      <c r="Y112" s="104"/>
      <c r="Z112" s="118"/>
      <c r="AA112" s="118"/>
      <c r="AB112" s="118"/>
      <c r="AC112" s="118"/>
      <c r="AD112" s="118"/>
      <c r="AE112" s="118"/>
      <c r="AF112" s="118"/>
      <c r="AG112" s="104"/>
      <c r="AH112" s="118"/>
      <c r="AI112" s="118"/>
      <c r="AJ112" s="118"/>
      <c r="AK112" s="104"/>
      <c r="AL112" s="104"/>
      <c r="AM112" s="104"/>
      <c r="AN112" s="118"/>
      <c r="AO112" s="118"/>
      <c r="AP112" s="104"/>
      <c r="AQ112" s="118"/>
      <c r="AR112" s="104"/>
      <c r="AS112" s="118"/>
      <c r="AT112" s="104"/>
      <c r="AU112" s="118"/>
      <c r="AV112" s="104"/>
      <c r="AW112" s="118"/>
      <c r="AX112" s="118"/>
      <c r="AY112" s="104"/>
      <c r="AZ112" s="104"/>
      <c r="BA112" s="233"/>
      <c r="BB112" s="233"/>
      <c r="BC112" s="118"/>
      <c r="BD112" s="104"/>
      <c r="BE112" s="233"/>
      <c r="BF112" s="233"/>
      <c r="BG112" s="233"/>
      <c r="BH112" s="233"/>
      <c r="BI112" s="126"/>
      <c r="BJ112" s="233"/>
    </row>
    <row r="113" spans="1:64" s="7" customFormat="1" ht="39.75" customHeight="1">
      <c r="A113" s="128"/>
      <c r="B113" s="254"/>
      <c r="C113" s="128"/>
      <c r="D113" s="128"/>
      <c r="E113" s="128"/>
      <c r="F113" s="254"/>
      <c r="G113" s="128"/>
      <c r="H113" s="128"/>
      <c r="I113" s="118"/>
      <c r="J113" s="104"/>
      <c r="K113" s="118"/>
      <c r="L113" s="118"/>
      <c r="M113" s="118"/>
      <c r="N113" s="104"/>
      <c r="O113" s="118"/>
      <c r="P113" s="118"/>
      <c r="Q113" s="118"/>
      <c r="R113" s="104"/>
      <c r="S113" s="104"/>
      <c r="T113" s="118"/>
      <c r="U113" s="118"/>
      <c r="V113" s="118"/>
      <c r="W113" s="104"/>
      <c r="X113" s="118"/>
      <c r="Y113" s="104"/>
      <c r="Z113" s="118"/>
      <c r="AA113" s="118"/>
      <c r="AB113" s="118"/>
      <c r="AC113" s="118"/>
      <c r="AD113" s="118"/>
      <c r="AE113" s="118"/>
      <c r="AF113" s="118"/>
      <c r="AG113" s="104"/>
      <c r="AH113" s="118"/>
      <c r="AI113" s="118"/>
      <c r="AJ113" s="118"/>
      <c r="AK113" s="104"/>
      <c r="AL113" s="118"/>
      <c r="AM113" s="104"/>
      <c r="AN113" s="118"/>
      <c r="AO113" s="118"/>
      <c r="AP113" s="118"/>
      <c r="AQ113" s="118"/>
      <c r="AR113" s="104"/>
      <c r="AS113" s="118"/>
      <c r="AT113" s="104"/>
      <c r="AU113" s="118"/>
      <c r="AV113" s="104"/>
      <c r="AW113" s="118"/>
      <c r="AX113" s="118"/>
      <c r="AY113" s="104"/>
      <c r="AZ113" s="104"/>
      <c r="BA113" s="233"/>
      <c r="BB113" s="233"/>
      <c r="BC113" s="118"/>
      <c r="BD113" s="104"/>
      <c r="BE113" s="233"/>
      <c r="BF113" s="233"/>
      <c r="BG113" s="233"/>
      <c r="BH113" s="233"/>
      <c r="BI113" s="128"/>
      <c r="BJ113" s="233"/>
    </row>
    <row r="114" spans="1:64" s="7" customFormat="1" ht="39.75" customHeight="1">
      <c r="A114" s="128"/>
      <c r="B114" s="254"/>
      <c r="C114" s="128"/>
      <c r="D114" s="128"/>
      <c r="E114" s="128"/>
      <c r="F114" s="254"/>
      <c r="G114" s="128"/>
      <c r="H114" s="128"/>
      <c r="I114" s="116"/>
      <c r="J114" s="104"/>
      <c r="K114" s="116"/>
      <c r="L114" s="116"/>
      <c r="M114" s="116"/>
      <c r="N114" s="104"/>
      <c r="O114" s="116"/>
      <c r="P114" s="116"/>
      <c r="Q114" s="116"/>
      <c r="R114" s="104"/>
      <c r="S114" s="104"/>
      <c r="T114" s="116"/>
      <c r="U114" s="116"/>
      <c r="V114" s="116"/>
      <c r="W114" s="104"/>
      <c r="X114" s="116"/>
      <c r="Y114" s="104"/>
      <c r="Z114" s="116"/>
      <c r="AA114" s="116"/>
      <c r="AB114" s="116"/>
      <c r="AC114" s="116"/>
      <c r="AD114" s="116"/>
      <c r="AE114" s="116"/>
      <c r="AF114" s="116"/>
      <c r="AG114" s="104"/>
      <c r="AH114" s="116"/>
      <c r="AI114" s="116"/>
      <c r="AJ114" s="116"/>
      <c r="AK114" s="104"/>
      <c r="AL114" s="116"/>
      <c r="AM114" s="104"/>
      <c r="AN114" s="116"/>
      <c r="AO114" s="116"/>
      <c r="AP114" s="116"/>
      <c r="AQ114" s="116"/>
      <c r="AR114" s="104"/>
      <c r="AS114" s="116"/>
      <c r="AT114" s="104"/>
      <c r="AU114" s="116"/>
      <c r="AV114" s="104"/>
      <c r="AW114" s="116"/>
      <c r="AX114" s="116"/>
      <c r="AY114" s="104"/>
      <c r="AZ114" s="104"/>
      <c r="BA114" s="233"/>
      <c r="BB114" s="233"/>
      <c r="BC114" s="116"/>
      <c r="BD114" s="104"/>
      <c r="BE114" s="233"/>
      <c r="BF114" s="233"/>
      <c r="BG114" s="233"/>
      <c r="BH114" s="233"/>
      <c r="BI114" s="128"/>
      <c r="BJ114" s="233"/>
    </row>
    <row r="115" spans="1:64" s="7" customFormat="1" ht="39.75" customHeight="1">
      <c r="A115" s="128"/>
      <c r="B115" s="254"/>
      <c r="C115" s="128"/>
      <c r="D115" s="128"/>
      <c r="E115" s="128"/>
      <c r="F115" s="254"/>
      <c r="G115" s="128"/>
      <c r="H115" s="128"/>
      <c r="I115" s="116"/>
      <c r="J115" s="104"/>
      <c r="K115" s="116"/>
      <c r="L115" s="116"/>
      <c r="M115" s="116"/>
      <c r="N115" s="104"/>
      <c r="O115" s="116"/>
      <c r="P115" s="116"/>
      <c r="Q115" s="116"/>
      <c r="R115" s="104"/>
      <c r="S115" s="104"/>
      <c r="T115" s="116"/>
      <c r="U115" s="116"/>
      <c r="V115" s="116"/>
      <c r="W115" s="104"/>
      <c r="X115" s="116"/>
      <c r="Y115" s="104"/>
      <c r="Z115" s="116"/>
      <c r="AA115" s="116"/>
      <c r="AB115" s="116"/>
      <c r="AC115" s="116"/>
      <c r="AD115" s="116"/>
      <c r="AE115" s="116"/>
      <c r="AF115" s="116"/>
      <c r="AG115" s="104"/>
      <c r="AH115" s="116"/>
      <c r="AI115" s="116"/>
      <c r="AJ115" s="116"/>
      <c r="AK115" s="104"/>
      <c r="AL115" s="116"/>
      <c r="AM115" s="104"/>
      <c r="AN115" s="116"/>
      <c r="AO115" s="116"/>
      <c r="AP115" s="116"/>
      <c r="AQ115" s="116"/>
      <c r="AR115" s="104"/>
      <c r="AS115" s="116"/>
      <c r="AT115" s="104"/>
      <c r="AU115" s="116"/>
      <c r="AV115" s="104"/>
      <c r="AW115" s="116"/>
      <c r="AX115" s="116"/>
      <c r="AY115" s="104"/>
      <c r="AZ115" s="104"/>
      <c r="BA115" s="233"/>
      <c r="BB115" s="233"/>
      <c r="BC115" s="116"/>
      <c r="BD115" s="104"/>
      <c r="BE115" s="233"/>
      <c r="BF115" s="233"/>
      <c r="BG115" s="233"/>
      <c r="BH115" s="233"/>
      <c r="BI115" s="128"/>
      <c r="BJ115" s="233"/>
    </row>
    <row r="116" spans="1:64" s="7" customFormat="1" ht="39.75" customHeight="1">
      <c r="A116" s="128"/>
      <c r="B116" s="254"/>
      <c r="C116" s="128"/>
      <c r="D116" s="128"/>
      <c r="E116" s="128"/>
      <c r="F116" s="254"/>
      <c r="G116" s="128"/>
      <c r="H116" s="128"/>
      <c r="I116" s="116"/>
      <c r="J116" s="117"/>
      <c r="K116" s="116"/>
      <c r="L116" s="116"/>
      <c r="M116" s="116"/>
      <c r="N116" s="104"/>
      <c r="O116" s="116"/>
      <c r="P116" s="116"/>
      <c r="Q116" s="116"/>
      <c r="R116" s="104"/>
      <c r="S116" s="104"/>
      <c r="T116" s="116"/>
      <c r="U116" s="116"/>
      <c r="V116" s="116"/>
      <c r="W116" s="104"/>
      <c r="X116" s="116"/>
      <c r="Y116" s="104"/>
      <c r="Z116" s="116"/>
      <c r="AA116" s="116"/>
      <c r="AB116" s="116"/>
      <c r="AC116" s="116"/>
      <c r="AD116" s="116"/>
      <c r="AE116" s="116"/>
      <c r="AF116" s="116"/>
      <c r="AG116" s="104"/>
      <c r="AH116" s="116"/>
      <c r="AI116" s="116"/>
      <c r="AJ116" s="116"/>
      <c r="AK116" s="104"/>
      <c r="AL116" s="104"/>
      <c r="AM116" s="104"/>
      <c r="AN116" s="116"/>
      <c r="AO116" s="116"/>
      <c r="AP116" s="104"/>
      <c r="AQ116" s="116"/>
      <c r="AR116" s="104"/>
      <c r="AS116" s="116"/>
      <c r="AT116" s="104"/>
      <c r="AU116" s="116"/>
      <c r="AV116" s="104"/>
      <c r="AW116" s="116"/>
      <c r="AX116" s="116"/>
      <c r="AY116" s="104"/>
      <c r="AZ116" s="104"/>
      <c r="BA116" s="233"/>
      <c r="BB116" s="233"/>
      <c r="BC116" s="116"/>
      <c r="BD116" s="104"/>
      <c r="BE116" s="233"/>
      <c r="BF116" s="233"/>
      <c r="BG116" s="233"/>
      <c r="BH116" s="233"/>
      <c r="BI116" s="128"/>
      <c r="BJ116" s="233"/>
    </row>
    <row r="117" spans="1:64" s="7" customFormat="1" ht="39.75" customHeight="1">
      <c r="A117" s="128"/>
      <c r="B117" s="254"/>
      <c r="C117" s="128"/>
      <c r="D117" s="128"/>
      <c r="E117" s="128"/>
      <c r="F117" s="254"/>
      <c r="G117" s="128"/>
      <c r="H117" s="128"/>
      <c r="I117" s="118"/>
      <c r="J117" s="104"/>
      <c r="K117" s="118"/>
      <c r="L117" s="118"/>
      <c r="M117" s="118"/>
      <c r="N117" s="104"/>
      <c r="O117" s="118"/>
      <c r="P117" s="118"/>
      <c r="Q117" s="118"/>
      <c r="R117" s="104"/>
      <c r="S117" s="104"/>
      <c r="T117" s="118"/>
      <c r="U117" s="118"/>
      <c r="V117" s="118"/>
      <c r="W117" s="104"/>
      <c r="X117" s="118"/>
      <c r="Y117" s="104"/>
      <c r="Z117" s="118"/>
      <c r="AA117" s="118"/>
      <c r="AB117" s="118"/>
      <c r="AC117" s="118"/>
      <c r="AD117" s="118"/>
      <c r="AE117" s="118"/>
      <c r="AF117" s="118"/>
      <c r="AG117" s="104"/>
      <c r="AH117" s="118"/>
      <c r="AI117" s="118"/>
      <c r="AJ117" s="118"/>
      <c r="AK117" s="104"/>
      <c r="AL117" s="104"/>
      <c r="AM117" s="104"/>
      <c r="AN117" s="118"/>
      <c r="AO117" s="118"/>
      <c r="AP117" s="104"/>
      <c r="AQ117" s="118"/>
      <c r="AR117" s="104"/>
      <c r="AS117" s="118"/>
      <c r="AT117" s="104"/>
      <c r="AU117" s="118"/>
      <c r="AV117" s="104"/>
      <c r="AW117" s="118"/>
      <c r="AX117" s="118"/>
      <c r="AY117" s="104"/>
      <c r="AZ117" s="104"/>
      <c r="BA117" s="233"/>
      <c r="BB117" s="233"/>
      <c r="BC117" s="118"/>
      <c r="BD117" s="104"/>
      <c r="BE117" s="233"/>
      <c r="BF117" s="233"/>
      <c r="BG117" s="233"/>
      <c r="BH117" s="233"/>
      <c r="BI117" s="128"/>
      <c r="BJ117" s="233"/>
    </row>
    <row r="118" spans="1:64" s="7" customFormat="1" ht="39.75" customHeight="1">
      <c r="A118" s="128"/>
      <c r="B118" s="254"/>
      <c r="C118" s="128"/>
      <c r="D118" s="128"/>
      <c r="E118" s="128"/>
      <c r="F118" s="254"/>
      <c r="G118" s="128"/>
      <c r="H118" s="128"/>
      <c r="I118" s="118"/>
      <c r="J118" s="104"/>
      <c r="K118" s="118"/>
      <c r="L118" s="118"/>
      <c r="M118" s="118"/>
      <c r="N118" s="104"/>
      <c r="O118" s="118"/>
      <c r="P118" s="118"/>
      <c r="Q118" s="118"/>
      <c r="R118" s="104"/>
      <c r="S118" s="104"/>
      <c r="T118" s="118"/>
      <c r="U118" s="118"/>
      <c r="V118" s="118"/>
      <c r="W118" s="104"/>
      <c r="X118" s="118"/>
      <c r="Y118" s="104"/>
      <c r="Z118" s="118"/>
      <c r="AA118" s="118"/>
      <c r="AB118" s="118"/>
      <c r="AC118" s="118"/>
      <c r="AD118" s="118"/>
      <c r="AE118" s="118"/>
      <c r="AF118" s="118"/>
      <c r="AG118" s="104"/>
      <c r="AH118" s="118"/>
      <c r="AI118" s="118"/>
      <c r="AJ118" s="118"/>
      <c r="AK118" s="104"/>
      <c r="AL118" s="118"/>
      <c r="AM118" s="104"/>
      <c r="AN118" s="118"/>
      <c r="AO118" s="118"/>
      <c r="AP118" s="118"/>
      <c r="AQ118" s="118"/>
      <c r="AR118" s="104"/>
      <c r="AS118" s="118"/>
      <c r="AT118" s="104"/>
      <c r="AU118" s="118"/>
      <c r="AV118" s="104"/>
      <c r="AW118" s="118"/>
      <c r="AX118" s="118"/>
      <c r="AY118" s="104"/>
      <c r="AZ118" s="104"/>
      <c r="BA118" s="233"/>
      <c r="BB118" s="233"/>
      <c r="BC118" s="118"/>
      <c r="BD118" s="104"/>
      <c r="BE118" s="233"/>
      <c r="BF118" s="233"/>
      <c r="BG118" s="233"/>
      <c r="BH118" s="233"/>
      <c r="BI118" s="128"/>
      <c r="BJ118" s="233"/>
    </row>
    <row r="119" spans="1:64" s="7" customFormat="1" ht="39.75" customHeight="1">
      <c r="A119" s="128"/>
      <c r="B119" s="254"/>
      <c r="C119" s="128"/>
      <c r="D119" s="128"/>
      <c r="E119" s="128"/>
      <c r="F119" s="254"/>
      <c r="G119" s="128"/>
      <c r="H119" s="128"/>
      <c r="I119" s="116"/>
      <c r="J119" s="104"/>
      <c r="K119" s="116"/>
      <c r="L119" s="116"/>
      <c r="M119" s="116"/>
      <c r="N119" s="104"/>
      <c r="O119" s="116"/>
      <c r="P119" s="116"/>
      <c r="Q119" s="116"/>
      <c r="R119" s="104"/>
      <c r="S119" s="104"/>
      <c r="T119" s="116"/>
      <c r="U119" s="116"/>
      <c r="V119" s="116"/>
      <c r="W119" s="104"/>
      <c r="X119" s="116"/>
      <c r="Y119" s="104"/>
      <c r="Z119" s="116"/>
      <c r="AA119" s="116"/>
      <c r="AB119" s="116"/>
      <c r="AC119" s="116"/>
      <c r="AD119" s="116"/>
      <c r="AE119" s="116"/>
      <c r="AF119" s="116"/>
      <c r="AG119" s="104"/>
      <c r="AH119" s="116"/>
      <c r="AI119" s="116"/>
      <c r="AJ119" s="116"/>
      <c r="AK119" s="104"/>
      <c r="AL119" s="116"/>
      <c r="AM119" s="104"/>
      <c r="AN119" s="116"/>
      <c r="AO119" s="116"/>
      <c r="AP119" s="116"/>
      <c r="AQ119" s="116"/>
      <c r="AR119" s="104"/>
      <c r="AS119" s="116"/>
      <c r="AT119" s="104"/>
      <c r="AU119" s="116"/>
      <c r="AV119" s="104"/>
      <c r="AW119" s="116"/>
      <c r="AX119" s="116"/>
      <c r="AY119" s="104"/>
      <c r="AZ119" s="104"/>
      <c r="BA119" s="233"/>
      <c r="BB119" s="233"/>
      <c r="BC119" s="116"/>
      <c r="BD119" s="104"/>
      <c r="BE119" s="233"/>
      <c r="BF119" s="233"/>
      <c r="BG119" s="233"/>
      <c r="BH119" s="233"/>
      <c r="BI119" s="128"/>
      <c r="BJ119" s="233"/>
    </row>
    <row r="120" spans="1:64" s="7" customFormat="1" ht="39.75" customHeight="1">
      <c r="A120" s="128"/>
      <c r="B120" s="254"/>
      <c r="C120" s="128"/>
      <c r="D120" s="128"/>
      <c r="E120" s="128"/>
      <c r="F120" s="254"/>
      <c r="G120" s="128"/>
      <c r="H120" s="128"/>
      <c r="I120" s="116"/>
      <c r="J120" s="104"/>
      <c r="K120" s="116"/>
      <c r="L120" s="116"/>
      <c r="M120" s="116"/>
      <c r="N120" s="104"/>
      <c r="O120" s="116"/>
      <c r="P120" s="116"/>
      <c r="Q120" s="116"/>
      <c r="R120" s="104"/>
      <c r="S120" s="104"/>
      <c r="T120" s="116"/>
      <c r="U120" s="116"/>
      <c r="V120" s="116"/>
      <c r="W120" s="104"/>
      <c r="X120" s="116"/>
      <c r="Y120" s="104"/>
      <c r="Z120" s="116"/>
      <c r="AA120" s="116"/>
      <c r="AB120" s="116"/>
      <c r="AC120" s="116"/>
      <c r="AD120" s="116"/>
      <c r="AE120" s="116"/>
      <c r="AF120" s="116"/>
      <c r="AG120" s="104"/>
      <c r="AH120" s="116"/>
      <c r="AI120" s="116"/>
      <c r="AJ120" s="116"/>
      <c r="AK120" s="104"/>
      <c r="AL120" s="116"/>
      <c r="AM120" s="104"/>
      <c r="AN120" s="116"/>
      <c r="AO120" s="116"/>
      <c r="AP120" s="116"/>
      <c r="AQ120" s="116"/>
      <c r="AR120" s="104"/>
      <c r="AS120" s="116"/>
      <c r="AT120" s="104"/>
      <c r="AU120" s="116"/>
      <c r="AV120" s="104"/>
      <c r="AW120" s="116"/>
      <c r="AX120" s="116"/>
      <c r="AY120" s="104"/>
      <c r="AZ120" s="104"/>
      <c r="BA120" s="233"/>
      <c r="BB120" s="233"/>
      <c r="BC120" s="116"/>
      <c r="BD120" s="104"/>
      <c r="BE120" s="233"/>
      <c r="BF120" s="233"/>
      <c r="BG120" s="233"/>
      <c r="BH120" s="233"/>
      <c r="BI120" s="128"/>
      <c r="BJ120" s="233"/>
    </row>
    <row r="121" spans="1:64" s="7" customFormat="1" ht="39.75" customHeight="1">
      <c r="A121" s="128"/>
      <c r="B121" s="254"/>
      <c r="C121" s="128"/>
      <c r="D121" s="128"/>
      <c r="E121" s="128"/>
      <c r="F121" s="254"/>
      <c r="G121" s="128"/>
      <c r="H121" s="128"/>
      <c r="I121" s="116"/>
      <c r="J121" s="117"/>
      <c r="K121" s="116"/>
      <c r="L121" s="116"/>
      <c r="M121" s="116"/>
      <c r="N121" s="104"/>
      <c r="O121" s="116"/>
      <c r="P121" s="116"/>
      <c r="Q121" s="116"/>
      <c r="R121" s="104"/>
      <c r="S121" s="104"/>
      <c r="T121" s="116"/>
      <c r="U121" s="116"/>
      <c r="V121" s="116"/>
      <c r="W121" s="104"/>
      <c r="X121" s="116"/>
      <c r="Y121" s="104"/>
      <c r="Z121" s="116"/>
      <c r="AA121" s="116"/>
      <c r="AB121" s="116"/>
      <c r="AC121" s="116"/>
      <c r="AD121" s="116"/>
      <c r="AE121" s="116"/>
      <c r="AF121" s="116"/>
      <c r="AG121" s="104"/>
      <c r="AH121" s="116"/>
      <c r="AI121" s="116"/>
      <c r="AJ121" s="116"/>
      <c r="AK121" s="104"/>
      <c r="AL121" s="104"/>
      <c r="AM121" s="104"/>
      <c r="AN121" s="116"/>
      <c r="AO121" s="116"/>
      <c r="AP121" s="104"/>
      <c r="AQ121" s="116"/>
      <c r="AR121" s="104"/>
      <c r="AS121" s="116"/>
      <c r="AT121" s="104"/>
      <c r="AU121" s="116"/>
      <c r="AV121" s="104"/>
      <c r="AW121" s="116"/>
      <c r="AX121" s="116"/>
      <c r="AY121" s="104"/>
      <c r="AZ121" s="104"/>
      <c r="BA121" s="233"/>
      <c r="BB121" s="233"/>
      <c r="BC121" s="116"/>
      <c r="BD121" s="104"/>
      <c r="BE121" s="233"/>
      <c r="BF121" s="233"/>
      <c r="BG121" s="233"/>
      <c r="BH121" s="233"/>
      <c r="BI121" s="128"/>
      <c r="BJ121" s="233"/>
    </row>
    <row r="122" spans="1:64" s="7" customFormat="1" ht="39.75" customHeight="1">
      <c r="A122" s="128"/>
      <c r="B122" s="254"/>
      <c r="C122" s="128"/>
      <c r="D122" s="128"/>
      <c r="E122" s="128"/>
      <c r="F122" s="254"/>
      <c r="G122" s="128"/>
      <c r="H122" s="128"/>
      <c r="I122" s="118"/>
      <c r="J122" s="104"/>
      <c r="K122" s="118"/>
      <c r="L122" s="118"/>
      <c r="M122" s="118"/>
      <c r="N122" s="104"/>
      <c r="O122" s="118"/>
      <c r="P122" s="118"/>
      <c r="Q122" s="118"/>
      <c r="R122" s="104"/>
      <c r="S122" s="104"/>
      <c r="T122" s="118"/>
      <c r="U122" s="118"/>
      <c r="V122" s="118"/>
      <c r="W122" s="104"/>
      <c r="X122" s="118"/>
      <c r="Y122" s="104"/>
      <c r="Z122" s="118"/>
      <c r="AA122" s="118"/>
      <c r="AB122" s="118"/>
      <c r="AC122" s="118"/>
      <c r="AD122" s="118"/>
      <c r="AE122" s="118"/>
      <c r="AF122" s="118"/>
      <c r="AG122" s="104"/>
      <c r="AH122" s="118"/>
      <c r="AI122" s="118"/>
      <c r="AJ122" s="118"/>
      <c r="AK122" s="104"/>
      <c r="AL122" s="104"/>
      <c r="AM122" s="104"/>
      <c r="AN122" s="118"/>
      <c r="AO122" s="118"/>
      <c r="AP122" s="104"/>
      <c r="AQ122" s="118"/>
      <c r="AR122" s="104"/>
      <c r="AS122" s="118"/>
      <c r="AT122" s="104"/>
      <c r="AU122" s="118"/>
      <c r="AV122" s="104"/>
      <c r="AW122" s="118"/>
      <c r="AX122" s="118"/>
      <c r="AY122" s="104"/>
      <c r="AZ122" s="104"/>
      <c r="BA122" s="233"/>
      <c r="BB122" s="233"/>
      <c r="BC122" s="118"/>
      <c r="BD122" s="104"/>
      <c r="BE122" s="233"/>
      <c r="BF122" s="233"/>
      <c r="BG122" s="233"/>
      <c r="BH122" s="233"/>
      <c r="BI122" s="128"/>
      <c r="BJ122" s="233"/>
    </row>
    <row r="123" spans="1:64" s="7" customFormat="1" ht="39.75" customHeight="1">
      <c r="A123" s="128"/>
      <c r="B123" s="254"/>
      <c r="C123" s="128"/>
      <c r="D123" s="128"/>
      <c r="E123" s="128"/>
      <c r="F123" s="254"/>
      <c r="G123" s="128"/>
      <c r="H123" s="128"/>
      <c r="I123" s="118"/>
      <c r="J123" s="104"/>
      <c r="K123" s="118"/>
      <c r="L123" s="118"/>
      <c r="M123" s="118"/>
      <c r="N123" s="104"/>
      <c r="O123" s="118"/>
      <c r="P123" s="118"/>
      <c r="Q123" s="118"/>
      <c r="R123" s="104"/>
      <c r="S123" s="104"/>
      <c r="T123" s="118"/>
      <c r="U123" s="118"/>
      <c r="V123" s="118"/>
      <c r="W123" s="104"/>
      <c r="X123" s="118"/>
      <c r="Y123" s="104"/>
      <c r="Z123" s="118"/>
      <c r="AA123" s="118"/>
      <c r="AB123" s="118"/>
      <c r="AC123" s="118"/>
      <c r="AD123" s="118"/>
      <c r="AE123" s="118"/>
      <c r="AF123" s="118"/>
      <c r="AG123" s="104"/>
      <c r="AH123" s="118"/>
      <c r="AI123" s="118"/>
      <c r="AJ123" s="118"/>
      <c r="AK123" s="104"/>
      <c r="AL123" s="118"/>
      <c r="AM123" s="104"/>
      <c r="AN123" s="118"/>
      <c r="AO123" s="118"/>
      <c r="AP123" s="118"/>
      <c r="AQ123" s="118"/>
      <c r="AR123" s="104"/>
      <c r="AS123" s="118"/>
      <c r="AT123" s="104"/>
      <c r="AU123" s="118"/>
      <c r="AV123" s="104"/>
      <c r="AW123" s="118"/>
      <c r="AX123" s="118"/>
      <c r="AY123" s="104"/>
      <c r="AZ123" s="104"/>
      <c r="BA123" s="233"/>
      <c r="BB123" s="233"/>
      <c r="BC123" s="118"/>
      <c r="BD123" s="104"/>
      <c r="BE123" s="233"/>
      <c r="BF123" s="233"/>
      <c r="BG123" s="233"/>
      <c r="BH123" s="233"/>
      <c r="BI123" s="128"/>
      <c r="BJ123" s="233"/>
    </row>
    <row r="124" spans="1:64" s="7" customFormat="1" ht="39.75" customHeight="1">
      <c r="A124" s="128"/>
      <c r="B124" s="254"/>
      <c r="C124" s="128"/>
      <c r="D124" s="128"/>
      <c r="E124" s="128"/>
      <c r="F124" s="254"/>
      <c r="G124" s="128"/>
      <c r="H124" s="128"/>
      <c r="I124" s="116"/>
      <c r="J124" s="104"/>
      <c r="K124" s="116"/>
      <c r="L124" s="116"/>
      <c r="M124" s="116"/>
      <c r="N124" s="104"/>
      <c r="O124" s="116"/>
      <c r="P124" s="116"/>
      <c r="Q124" s="116"/>
      <c r="R124" s="104"/>
      <c r="S124" s="104"/>
      <c r="T124" s="116"/>
      <c r="U124" s="116"/>
      <c r="V124" s="116"/>
      <c r="W124" s="104"/>
      <c r="X124" s="116"/>
      <c r="Y124" s="104"/>
      <c r="Z124" s="116"/>
      <c r="AA124" s="116"/>
      <c r="AB124" s="116"/>
      <c r="AC124" s="116"/>
      <c r="AD124" s="116"/>
      <c r="AE124" s="116"/>
      <c r="AF124" s="116"/>
      <c r="AG124" s="104"/>
      <c r="AH124" s="116"/>
      <c r="AI124" s="116"/>
      <c r="AJ124" s="116"/>
      <c r="AK124" s="104"/>
      <c r="AL124" s="116"/>
      <c r="AM124" s="104"/>
      <c r="AN124" s="116"/>
      <c r="AO124" s="116"/>
      <c r="AP124" s="116"/>
      <c r="AQ124" s="116"/>
      <c r="AR124" s="104"/>
      <c r="AS124" s="116"/>
      <c r="AT124" s="104"/>
      <c r="AU124" s="116"/>
      <c r="AV124" s="104"/>
      <c r="AW124" s="116"/>
      <c r="AX124" s="116"/>
      <c r="AY124" s="104"/>
      <c r="AZ124" s="104"/>
      <c r="BA124" s="233"/>
      <c r="BB124" s="233"/>
      <c r="BC124" s="116"/>
      <c r="BD124" s="104"/>
      <c r="BE124" s="233"/>
      <c r="BF124" s="233"/>
      <c r="BG124" s="233"/>
      <c r="BH124" s="233"/>
      <c r="BI124" s="128"/>
      <c r="BJ124" s="233"/>
    </row>
    <row r="125" spans="1:64" s="7" customFormat="1" ht="39.75" customHeight="1">
      <c r="A125" s="128"/>
      <c r="B125" s="254"/>
      <c r="C125" s="128"/>
      <c r="D125" s="128"/>
      <c r="E125" s="128"/>
      <c r="F125" s="254"/>
      <c r="G125" s="128"/>
      <c r="H125" s="128"/>
      <c r="I125" s="116"/>
      <c r="J125" s="104"/>
      <c r="K125" s="116"/>
      <c r="L125" s="116"/>
      <c r="M125" s="116"/>
      <c r="N125" s="104"/>
      <c r="O125" s="116"/>
      <c r="P125" s="116"/>
      <c r="Q125" s="116"/>
      <c r="R125" s="104"/>
      <c r="S125" s="104"/>
      <c r="T125" s="116"/>
      <c r="U125" s="116"/>
      <c r="V125" s="116"/>
      <c r="W125" s="104"/>
      <c r="X125" s="116"/>
      <c r="Y125" s="104"/>
      <c r="Z125" s="116"/>
      <c r="AA125" s="116"/>
      <c r="AB125" s="116"/>
      <c r="AC125" s="116"/>
      <c r="AD125" s="116"/>
      <c r="AE125" s="116"/>
      <c r="AF125" s="116"/>
      <c r="AG125" s="104"/>
      <c r="AH125" s="116"/>
      <c r="AI125" s="116"/>
      <c r="AJ125" s="116"/>
      <c r="AK125" s="104"/>
      <c r="AL125" s="116"/>
      <c r="AM125" s="104"/>
      <c r="AN125" s="116"/>
      <c r="AO125" s="116"/>
      <c r="AP125" s="116"/>
      <c r="AQ125" s="116"/>
      <c r="AR125" s="104"/>
      <c r="AS125" s="116"/>
      <c r="AT125" s="104"/>
      <c r="AU125" s="116"/>
      <c r="AV125" s="104"/>
      <c r="AW125" s="116"/>
      <c r="AX125" s="116"/>
      <c r="AY125" s="104"/>
      <c r="AZ125" s="104"/>
      <c r="BA125" s="233"/>
      <c r="BB125" s="233"/>
      <c r="BC125" s="116"/>
      <c r="BD125" s="104"/>
      <c r="BE125" s="233"/>
      <c r="BF125" s="233"/>
      <c r="BG125" s="233"/>
      <c r="BH125" s="233"/>
      <c r="BI125" s="128"/>
      <c r="BJ125" s="233"/>
    </row>
    <row r="126" spans="1:64" s="7" customFormat="1" ht="39.75" customHeight="1">
      <c r="A126" s="128"/>
      <c r="B126" s="254"/>
      <c r="C126" s="128"/>
      <c r="D126" s="128"/>
      <c r="E126" s="128"/>
      <c r="F126" s="254"/>
      <c r="G126" s="128"/>
      <c r="H126" s="128"/>
      <c r="I126" s="116"/>
      <c r="J126" s="117"/>
      <c r="K126" s="116"/>
      <c r="L126" s="116"/>
      <c r="M126" s="116"/>
      <c r="N126" s="104"/>
      <c r="O126" s="116"/>
      <c r="P126" s="116"/>
      <c r="Q126" s="116"/>
      <c r="R126" s="104"/>
      <c r="S126" s="104"/>
      <c r="T126" s="116"/>
      <c r="U126" s="116"/>
      <c r="V126" s="116"/>
      <c r="W126" s="104"/>
      <c r="X126" s="116"/>
      <c r="Y126" s="104"/>
      <c r="Z126" s="116"/>
      <c r="AA126" s="116"/>
      <c r="AB126" s="116"/>
      <c r="AC126" s="116"/>
      <c r="AD126" s="116"/>
      <c r="AE126" s="116"/>
      <c r="AF126" s="116"/>
      <c r="AG126" s="104"/>
      <c r="AH126" s="116"/>
      <c r="AI126" s="116"/>
      <c r="AJ126" s="116"/>
      <c r="AK126" s="104"/>
      <c r="AL126" s="104"/>
      <c r="AM126" s="104"/>
      <c r="AN126" s="116"/>
      <c r="AO126" s="116"/>
      <c r="AP126" s="104"/>
      <c r="AQ126" s="116"/>
      <c r="AR126" s="104"/>
      <c r="AS126" s="116"/>
      <c r="AT126" s="104"/>
      <c r="AU126" s="116"/>
      <c r="AV126" s="104"/>
      <c r="AW126" s="116"/>
      <c r="AX126" s="116"/>
      <c r="AY126" s="104"/>
      <c r="AZ126" s="104"/>
      <c r="BA126" s="233"/>
      <c r="BB126" s="233"/>
      <c r="BC126" s="116"/>
      <c r="BD126" s="104"/>
      <c r="BE126" s="233"/>
      <c r="BF126" s="233"/>
      <c r="BG126" s="233"/>
      <c r="BH126" s="233"/>
      <c r="BI126" s="128"/>
      <c r="BJ126" s="233"/>
    </row>
    <row r="127" spans="1:64" s="47" customFormat="1" ht="18" customHeight="1">
      <c r="D127" s="149"/>
      <c r="G127" s="149"/>
    </row>
    <row r="128" spans="1:64" s="47" customFormat="1" ht="18" customHeight="1">
      <c r="B128" s="149"/>
      <c r="D128" s="149"/>
      <c r="E128" s="18"/>
      <c r="F128" s="161"/>
      <c r="G128" s="149"/>
      <c r="S128" s="164"/>
      <c r="T128" s="164"/>
      <c r="U128" s="164"/>
      <c r="V128" s="164" t="s">
        <v>5111</v>
      </c>
      <c r="W128" s="47" t="s">
        <v>5112</v>
      </c>
      <c r="X128" s="164"/>
      <c r="Y128" s="164"/>
      <c r="AE128" s="164"/>
      <c r="AF128" s="164"/>
      <c r="AJ128" s="111" t="s">
        <v>5113</v>
      </c>
      <c r="AM128" s="111"/>
      <c r="AQ128" s="111"/>
      <c r="AT128" s="111"/>
      <c r="BB128" s="149"/>
      <c r="BD128" s="647"/>
      <c r="BE128" s="149"/>
      <c r="BI128" s="18"/>
      <c r="BJ128" s="149"/>
      <c r="BK128" s="149"/>
      <c r="BL128" s="149"/>
    </row>
    <row r="129" spans="1:64" s="47" customFormat="1" ht="18" customHeight="1">
      <c r="A129" s="162" t="s">
        <v>2056</v>
      </c>
      <c r="B129" s="163" t="s">
        <v>5110</v>
      </c>
      <c r="C129" s="163"/>
      <c r="D129" s="149"/>
      <c r="E129" s="18"/>
      <c r="F129" s="161"/>
      <c r="G129" s="149"/>
      <c r="S129" s="165"/>
      <c r="T129" s="165"/>
      <c r="U129" s="165"/>
      <c r="V129" s="165" t="s">
        <v>5138</v>
      </c>
      <c r="W129" t="s">
        <v>6835</v>
      </c>
      <c r="X129" s="165"/>
      <c r="Y129" s="165"/>
      <c r="Z129"/>
      <c r="AE129" s="165"/>
      <c r="AF129" s="165"/>
      <c r="AG129"/>
      <c r="AJ129" s="111" t="s">
        <v>6836</v>
      </c>
      <c r="AL129" s="111"/>
      <c r="AM129" s="111"/>
      <c r="AQ129" s="111"/>
      <c r="AT129" s="111"/>
      <c r="AU129" s="648" t="s">
        <v>4491</v>
      </c>
      <c r="AW129"/>
      <c r="BC129" s="647"/>
      <c r="BD129" s="100"/>
      <c r="BG129" s="647" t="s">
        <v>2018</v>
      </c>
      <c r="BH129" s="149"/>
      <c r="BI129" s="18"/>
      <c r="BK129" s="647"/>
      <c r="BL129" s="647"/>
    </row>
    <row r="130" spans="1:64" customFormat="1" ht="18" customHeight="1">
      <c r="A130" s="165" t="s">
        <v>5114</v>
      </c>
      <c r="B130" s="163" t="s">
        <v>5137</v>
      </c>
      <c r="C130" s="163"/>
      <c r="D130" s="149"/>
      <c r="E130" s="18"/>
      <c r="G130" s="166" t="s">
        <v>1062</v>
      </c>
      <c r="R130" s="13"/>
      <c r="S130" s="165"/>
      <c r="T130" s="165"/>
      <c r="U130" s="165"/>
      <c r="V130" s="165" t="s">
        <v>3132</v>
      </c>
      <c r="W130" t="s">
        <v>3694</v>
      </c>
      <c r="X130" s="165"/>
      <c r="Y130" s="165"/>
      <c r="AA130" s="36"/>
      <c r="AE130" s="165"/>
      <c r="AF130" s="165"/>
      <c r="AH130" s="36"/>
      <c r="AJ130" s="111" t="s">
        <v>686</v>
      </c>
      <c r="AL130" s="167"/>
      <c r="AM130" s="111"/>
      <c r="AN130" s="648"/>
      <c r="AQ130" s="111"/>
      <c r="AR130" s="648"/>
      <c r="AT130" s="111"/>
      <c r="AU130" s="95" t="s">
        <v>1496</v>
      </c>
      <c r="AY130" s="13"/>
      <c r="AZ130" s="13"/>
      <c r="BB130" s="125"/>
      <c r="BC130" s="649"/>
      <c r="BD130" s="100"/>
      <c r="BE130" s="125"/>
      <c r="BF130" s="647"/>
      <c r="BG130" s="100" t="s">
        <v>3820</v>
      </c>
      <c r="BH130" s="47"/>
      <c r="BI130" s="18"/>
      <c r="BJ130" s="125"/>
      <c r="BK130" s="647"/>
      <c r="BL130" s="647"/>
    </row>
    <row r="131" spans="1:64" customFormat="1" ht="18" customHeight="1">
      <c r="B131" s="166" t="s">
        <v>3131</v>
      </c>
      <c r="D131" s="125"/>
      <c r="E131" s="43"/>
      <c r="F131" s="119"/>
      <c r="G131" s="125"/>
      <c r="W131" t="s">
        <v>5108</v>
      </c>
      <c r="AA131" s="36"/>
      <c r="AH131" s="36"/>
      <c r="AJ131" s="111" t="s">
        <v>1989</v>
      </c>
      <c r="AL131" s="167"/>
      <c r="AM131" s="111"/>
      <c r="AN131" s="95"/>
      <c r="AQ131" s="111"/>
      <c r="AR131" s="95"/>
      <c r="AT131" s="111"/>
      <c r="AU131" s="166" t="s">
        <v>2689</v>
      </c>
      <c r="AY131" s="13"/>
      <c r="AZ131" s="13"/>
      <c r="BB131" s="125"/>
      <c r="BC131" s="125"/>
      <c r="BD131" s="125"/>
      <c r="BE131" s="125"/>
      <c r="BF131" s="166"/>
      <c r="BG131" s="100" t="s">
        <v>1212</v>
      </c>
      <c r="BH131" s="125"/>
      <c r="BI131" s="43"/>
      <c r="BJ131" s="125"/>
      <c r="BK131" s="125"/>
      <c r="BL131" s="649"/>
    </row>
    <row r="132" spans="1:64" customFormat="1" ht="18" customHeight="1">
      <c r="B132" s="125"/>
      <c r="D132" s="125"/>
      <c r="E132" s="43"/>
      <c r="F132" s="119"/>
      <c r="G132" s="125"/>
      <c r="Y132" s="36"/>
      <c r="AB132" s="36"/>
      <c r="AC132" s="36"/>
      <c r="AD132" s="36"/>
      <c r="AE132" s="36"/>
      <c r="AF132" s="36"/>
      <c r="AG132" s="36"/>
      <c r="AH132" s="36"/>
      <c r="AR132" s="95"/>
      <c r="AU132" s="168"/>
      <c r="BI132" s="43"/>
    </row>
    <row r="133" spans="1:64" customFormat="1" ht="12.5">
      <c r="D133" s="125"/>
      <c r="E133" s="1"/>
      <c r="G133" s="125"/>
      <c r="BI133" s="1"/>
    </row>
  </sheetData>
  <mergeCells count="73">
    <mergeCell ref="AZ6:BB6"/>
    <mergeCell ref="AG25:AK25"/>
    <mergeCell ref="AL25:AP25"/>
    <mergeCell ref="AC25:AF25"/>
    <mergeCell ref="X6:AP7"/>
    <mergeCell ref="S8:AT9"/>
    <mergeCell ref="X10:AO11"/>
    <mergeCell ref="I22:W22"/>
    <mergeCell ref="AL23:AP23"/>
    <mergeCell ref="X23:AB23"/>
    <mergeCell ref="BE8:BF8"/>
    <mergeCell ref="AA14:AL15"/>
    <mergeCell ref="Z12:AM13"/>
    <mergeCell ref="BE7:BF7"/>
    <mergeCell ref="AL24:AP24"/>
    <mergeCell ref="AC23:AF23"/>
    <mergeCell ref="X24:AB24"/>
    <mergeCell ref="AC24:AF24"/>
    <mergeCell ref="X22:AB22"/>
    <mergeCell ref="BC8:BD8"/>
    <mergeCell ref="BC7:BD7"/>
    <mergeCell ref="AQ22:AZ22"/>
    <mergeCell ref="AZ8:BB8"/>
    <mergeCell ref="AZ7:BB7"/>
    <mergeCell ref="AQ23:AU23"/>
    <mergeCell ref="A20:A26"/>
    <mergeCell ref="B20:B26"/>
    <mergeCell ref="C20:C26"/>
    <mergeCell ref="D20:D26"/>
    <mergeCell ref="AQ25:AU25"/>
    <mergeCell ref="AV25:AZ25"/>
    <mergeCell ref="AQ24:AU24"/>
    <mergeCell ref="I25:M25"/>
    <mergeCell ref="N23:R23"/>
    <mergeCell ref="S24:W24"/>
    <mergeCell ref="BB4:BI4"/>
    <mergeCell ref="AZ5:BB5"/>
    <mergeCell ref="AG23:AK23"/>
    <mergeCell ref="X25:AB25"/>
    <mergeCell ref="BE5:BF5"/>
    <mergeCell ref="BE6:BF6"/>
    <mergeCell ref="BC5:BD5"/>
    <mergeCell ref="BC6:BD6"/>
    <mergeCell ref="BA25:BE25"/>
    <mergeCell ref="BG20:BG21"/>
    <mergeCell ref="B2:D2"/>
    <mergeCell ref="E20:E26"/>
    <mergeCell ref="H20:H26"/>
    <mergeCell ref="I21:AP21"/>
    <mergeCell ref="N25:R25"/>
    <mergeCell ref="AC22:AF22"/>
    <mergeCell ref="AG22:AP22"/>
    <mergeCell ref="I24:M24"/>
    <mergeCell ref="N24:R24"/>
    <mergeCell ref="S25:W25"/>
    <mergeCell ref="AV23:AZ23"/>
    <mergeCell ref="BF20:BF26"/>
    <mergeCell ref="BA23:BE23"/>
    <mergeCell ref="BG25:BG26"/>
    <mergeCell ref="F20:F26"/>
    <mergeCell ref="G20:G26"/>
    <mergeCell ref="AG24:AK24"/>
    <mergeCell ref="S23:W23"/>
    <mergeCell ref="BG22:BG23"/>
    <mergeCell ref="BA24:BE24"/>
    <mergeCell ref="BA22:BE22"/>
    <mergeCell ref="AV24:AZ24"/>
    <mergeCell ref="BJ20:BJ26"/>
    <mergeCell ref="BH20:BH26"/>
    <mergeCell ref="BI20:BI26"/>
    <mergeCell ref="I20:BE20"/>
    <mergeCell ref="AQ21:BE21"/>
    <mergeCell ref="I23:M23"/>
  </mergeCells>
  <phoneticPr fontId="21" type="noConversion"/>
  <pageMargins left="2" right="0.75" top="1" bottom="1.75" header="0.5" footer="0.5"/>
  <pageSetup paperSize="25" orientation="landscape" horizontalDpi="4294967293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21877" r:id="rId4">
          <objectPr defaultSize="0" autoPict="0" r:id="rId5">
            <anchor moveWithCells="1" sizeWithCells="1">
              <from>
                <xdr:col>32</xdr:col>
                <xdr:colOff>12700</xdr:colOff>
                <xdr:row>2</xdr:row>
                <xdr:rowOff>95250</xdr:rowOff>
              </from>
              <to>
                <xdr:col>33</xdr:col>
                <xdr:colOff>247650</xdr:colOff>
                <xdr:row>4</xdr:row>
                <xdr:rowOff>146050</xdr:rowOff>
              </to>
            </anchor>
          </objectPr>
        </oleObject>
      </mc:Choice>
      <mc:Fallback>
        <oleObject progId="Photoshop.Image.8" shapeId="121877" r:id="rId4"/>
      </mc:Fallback>
    </mc:AlternateContent>
  </oleObjects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CH560"/>
  <sheetViews>
    <sheetView topLeftCell="A58" zoomScale="115" workbookViewId="0">
      <selection activeCell="I22" sqref="I22:AL22"/>
    </sheetView>
  </sheetViews>
  <sheetFormatPr defaultRowHeight="15.5"/>
  <cols>
    <col min="1" max="1" width="15.7265625" customWidth="1"/>
    <col min="2" max="2" width="12.1796875" customWidth="1"/>
    <col min="3" max="3" width="8.54296875" style="125" customWidth="1"/>
    <col min="4" max="4" width="8.81640625" style="125" customWidth="1"/>
    <col min="5" max="5" width="7.453125" style="125" customWidth="1"/>
    <col min="6" max="6" width="21.453125" style="7" customWidth="1"/>
    <col min="7" max="7" width="10.54296875" style="168" customWidth="1"/>
    <col min="8" max="8" width="9.54296875" style="168" customWidth="1"/>
    <col min="9" max="71" width="4.7265625" customWidth="1"/>
    <col min="72" max="72" width="9" customWidth="1"/>
    <col min="73" max="73" width="9.7265625" customWidth="1"/>
    <col min="74" max="74" width="12.453125" customWidth="1"/>
  </cols>
  <sheetData>
    <row r="1" spans="1:76" ht="15" customHeight="1">
      <c r="A1" s="28"/>
      <c r="B1" s="30"/>
      <c r="C1" s="812"/>
      <c r="D1" s="28"/>
      <c r="E1" s="36"/>
      <c r="F1" s="50"/>
      <c r="G1" s="96"/>
      <c r="H1" s="96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29"/>
      <c r="BU1" s="29"/>
      <c r="BV1" s="30"/>
      <c r="BW1" s="30"/>
      <c r="BX1" s="30"/>
    </row>
    <row r="2" spans="1:76" s="4" customFormat="1" ht="22.5" customHeight="1">
      <c r="A2" s="71"/>
      <c r="B2" s="1047" t="s">
        <v>6139</v>
      </c>
      <c r="C2" s="1047"/>
      <c r="D2" s="1047"/>
      <c r="E2" s="808"/>
      <c r="F2" s="54"/>
      <c r="G2" s="97"/>
      <c r="H2" s="97"/>
      <c r="I2" s="187"/>
      <c r="J2" s="171"/>
      <c r="K2" s="170"/>
      <c r="L2" s="171"/>
      <c r="M2" s="170"/>
      <c r="N2" s="171"/>
      <c r="O2" s="171"/>
      <c r="P2" s="170"/>
      <c r="Q2" s="171"/>
      <c r="R2" s="170"/>
      <c r="S2" s="171"/>
      <c r="T2" s="171"/>
      <c r="U2" s="170"/>
      <c r="V2" s="171"/>
      <c r="W2" s="170"/>
      <c r="X2" s="172"/>
      <c r="Y2" s="171"/>
      <c r="Z2" s="170"/>
      <c r="AA2" s="171"/>
      <c r="AB2" s="172"/>
      <c r="AC2" s="172"/>
      <c r="AD2" s="171"/>
      <c r="AE2" s="171"/>
      <c r="AF2" s="170"/>
      <c r="AG2" s="171"/>
      <c r="AI2" s="171"/>
      <c r="AJ2" s="170"/>
      <c r="AM2" s="171"/>
      <c r="AN2" s="171"/>
      <c r="AO2" s="171"/>
      <c r="AP2" s="171"/>
      <c r="AQ2" s="171"/>
      <c r="AR2" s="171"/>
      <c r="AV2" s="171"/>
      <c r="AW2" s="170"/>
      <c r="BA2" s="171"/>
      <c r="BB2" s="170"/>
      <c r="BF2" s="171"/>
      <c r="BG2" s="170"/>
      <c r="BK2" s="171"/>
      <c r="BL2" s="170"/>
      <c r="BO2" s="138"/>
      <c r="BR2" s="138" t="s">
        <v>6140</v>
      </c>
      <c r="BS2" s="171"/>
      <c r="BT2" s="170"/>
      <c r="BW2" s="138"/>
      <c r="BX2" s="138"/>
    </row>
    <row r="3" spans="1:76" s="4" customFormat="1" ht="31.5" customHeight="1">
      <c r="A3" s="32"/>
      <c r="B3" s="139" t="s">
        <v>6141</v>
      </c>
      <c r="C3" s="58" t="s">
        <v>647</v>
      </c>
      <c r="D3" s="58" t="s">
        <v>2252</v>
      </c>
      <c r="E3" s="123"/>
      <c r="F3" s="188"/>
      <c r="G3" s="97"/>
      <c r="H3" s="97"/>
      <c r="I3" s="171"/>
      <c r="J3" s="173"/>
      <c r="K3" s="171"/>
      <c r="L3" s="173"/>
      <c r="M3" s="171"/>
      <c r="N3" s="171"/>
      <c r="O3" s="173"/>
      <c r="P3" s="171"/>
      <c r="Q3" s="173"/>
      <c r="R3" s="171"/>
      <c r="S3" s="171"/>
      <c r="T3" s="173"/>
      <c r="U3" s="171"/>
      <c r="V3" s="173"/>
      <c r="W3" s="171"/>
      <c r="X3" s="173"/>
      <c r="Y3" s="173"/>
      <c r="Z3" s="171"/>
      <c r="AA3" s="173"/>
      <c r="AB3" s="171"/>
      <c r="AC3" s="173"/>
      <c r="AD3" s="173"/>
      <c r="AE3" s="173"/>
      <c r="AF3" s="171"/>
      <c r="AG3" s="173"/>
      <c r="AI3" s="173"/>
      <c r="AJ3" s="171"/>
      <c r="AK3" s="173"/>
      <c r="AL3" s="173"/>
      <c r="AM3" s="173"/>
      <c r="AN3" s="173"/>
      <c r="AO3" s="173"/>
      <c r="AP3" s="173"/>
      <c r="AQ3" s="173"/>
      <c r="AR3" s="173"/>
      <c r="AV3" s="173"/>
      <c r="AW3" s="171"/>
      <c r="BA3" s="173"/>
      <c r="BB3" s="171"/>
      <c r="BF3" s="173"/>
      <c r="BG3" s="171"/>
      <c r="BK3" s="173"/>
      <c r="BL3" s="171"/>
      <c r="BO3" s="142"/>
      <c r="BP3" s="986" t="s">
        <v>2935</v>
      </c>
      <c r="BQ3" s="986"/>
      <c r="BR3" s="986"/>
      <c r="BS3" s="1066" t="s">
        <v>1831</v>
      </c>
      <c r="BT3" s="1066"/>
      <c r="BU3" s="225" t="s">
        <v>3975</v>
      </c>
      <c r="BV3" s="226" t="s">
        <v>3974</v>
      </c>
      <c r="BW3" s="226" t="s">
        <v>2936</v>
      </c>
      <c r="BX3" s="54"/>
    </row>
    <row r="4" spans="1:76" ht="12" customHeight="1">
      <c r="A4" s="72"/>
      <c r="B4" s="184" t="s">
        <v>6143</v>
      </c>
      <c r="C4" s="105" t="s">
        <v>2968</v>
      </c>
      <c r="D4" s="189">
        <v>4</v>
      </c>
      <c r="E4" s="107"/>
      <c r="F4" s="188"/>
      <c r="G4" s="96"/>
      <c r="H4" s="96"/>
      <c r="I4" s="119"/>
      <c r="J4" s="231"/>
      <c r="L4" s="231"/>
      <c r="O4" s="231"/>
      <c r="Q4" s="231"/>
      <c r="T4" s="231"/>
      <c r="W4" s="978" t="s">
        <v>1665</v>
      </c>
      <c r="X4" s="978"/>
      <c r="Y4" s="978"/>
      <c r="Z4" s="978"/>
      <c r="AA4" s="978"/>
      <c r="AB4" s="978"/>
      <c r="AC4" s="978"/>
      <c r="AD4" s="978"/>
      <c r="AE4" s="978"/>
      <c r="AF4" s="978"/>
      <c r="AG4" s="978"/>
      <c r="AH4" s="978"/>
      <c r="AI4" s="978"/>
      <c r="AJ4" s="978"/>
      <c r="AK4" s="978"/>
      <c r="AL4" s="978"/>
      <c r="AM4" s="978"/>
      <c r="AN4" s="978"/>
      <c r="AO4" s="978"/>
      <c r="AP4" s="978"/>
      <c r="AQ4" s="978"/>
      <c r="AR4" s="978"/>
      <c r="AS4" s="978"/>
      <c r="AT4" s="978"/>
      <c r="BO4" s="123"/>
      <c r="BP4" s="1068" t="s">
        <v>3976</v>
      </c>
      <c r="BQ4" s="1068"/>
      <c r="BR4" s="1068"/>
      <c r="BS4" s="1067"/>
      <c r="BT4" s="1067"/>
      <c r="BU4" s="58"/>
      <c r="BV4" s="58"/>
      <c r="BW4" s="14"/>
      <c r="BX4" s="25"/>
    </row>
    <row r="5" spans="1:76" ht="12" customHeight="1">
      <c r="A5" s="48"/>
      <c r="B5" s="184" t="s">
        <v>6144</v>
      </c>
      <c r="C5" s="105" t="s">
        <v>4047</v>
      </c>
      <c r="D5" s="105">
        <v>3.75</v>
      </c>
      <c r="E5" s="107"/>
      <c r="F5" s="51"/>
      <c r="G5" s="96"/>
      <c r="H5" s="96"/>
      <c r="I5" s="190"/>
      <c r="J5" s="231"/>
      <c r="L5" s="231"/>
      <c r="O5" s="231"/>
      <c r="Q5" s="231"/>
      <c r="T5" s="231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BO5" s="123"/>
      <c r="BP5" s="1068" t="s">
        <v>3977</v>
      </c>
      <c r="BQ5" s="1068"/>
      <c r="BR5" s="1068"/>
      <c r="BS5" s="1067"/>
      <c r="BT5" s="1067"/>
      <c r="BU5" s="58"/>
      <c r="BV5" s="58"/>
      <c r="BW5" s="14"/>
      <c r="BX5" s="25"/>
    </row>
    <row r="6" spans="1:76" ht="12" customHeight="1">
      <c r="A6" s="32"/>
      <c r="B6" s="184" t="s">
        <v>6145</v>
      </c>
      <c r="C6" s="105" t="s">
        <v>5775</v>
      </c>
      <c r="D6" s="189">
        <v>3.5</v>
      </c>
      <c r="E6" s="107"/>
      <c r="F6" s="16"/>
      <c r="G6" s="96"/>
      <c r="H6" s="96"/>
      <c r="I6" s="175"/>
      <c r="J6" s="231"/>
      <c r="L6" s="231"/>
      <c r="O6" s="231"/>
      <c r="Q6" s="231"/>
      <c r="T6" s="231"/>
      <c r="W6" s="978"/>
      <c r="X6" s="978"/>
      <c r="Y6" s="978"/>
      <c r="Z6" s="978"/>
      <c r="AA6" s="978"/>
      <c r="AB6" s="978"/>
      <c r="AC6" s="978"/>
      <c r="AD6" s="978"/>
      <c r="AE6" s="978"/>
      <c r="AF6" s="978"/>
      <c r="AG6" s="978"/>
      <c r="AH6" s="978"/>
      <c r="AI6" s="978"/>
      <c r="AJ6" s="978"/>
      <c r="AK6" s="978"/>
      <c r="AL6" s="978"/>
      <c r="AM6" s="978"/>
      <c r="AN6" s="978"/>
      <c r="AO6" s="978"/>
      <c r="AP6" s="978"/>
      <c r="AQ6" s="978"/>
      <c r="AR6" s="978"/>
      <c r="AS6" s="978"/>
      <c r="AT6" s="978"/>
      <c r="BO6" s="123"/>
      <c r="BP6" s="1068" t="s">
        <v>3978</v>
      </c>
      <c r="BQ6" s="1068"/>
      <c r="BR6" s="1068"/>
      <c r="BS6" s="1067"/>
      <c r="BT6" s="1067"/>
      <c r="BU6" s="58"/>
      <c r="BV6" s="58"/>
      <c r="BW6" s="14"/>
      <c r="BX6" s="25"/>
    </row>
    <row r="7" spans="1:76" s="13" customFormat="1" ht="12" customHeight="1">
      <c r="B7" s="184" t="s">
        <v>5776</v>
      </c>
      <c r="C7" s="105" t="s">
        <v>4048</v>
      </c>
      <c r="D7" s="105">
        <v>3.25</v>
      </c>
      <c r="E7" s="107"/>
      <c r="F7" s="59"/>
      <c r="G7" s="98"/>
      <c r="H7" s="98"/>
      <c r="I7" s="119"/>
      <c r="J7" s="119"/>
      <c r="L7" s="119"/>
      <c r="O7" s="119"/>
      <c r="Q7" s="119"/>
      <c r="R7" s="979" t="s">
        <v>3942</v>
      </c>
      <c r="S7" s="979"/>
      <c r="T7" s="979"/>
      <c r="U7" s="979"/>
      <c r="V7" s="979"/>
      <c r="W7" s="979"/>
      <c r="X7" s="979"/>
      <c r="Y7" s="979"/>
      <c r="Z7" s="979"/>
      <c r="AA7" s="979"/>
      <c r="AB7" s="979"/>
      <c r="AC7" s="979"/>
      <c r="AD7" s="979"/>
      <c r="AE7" s="979"/>
      <c r="AF7" s="979"/>
      <c r="AG7" s="979"/>
      <c r="AH7" s="979"/>
      <c r="AI7" s="979"/>
      <c r="AJ7" s="979"/>
      <c r="AK7" s="979"/>
      <c r="AL7" s="979"/>
      <c r="AM7" s="979"/>
      <c r="AN7" s="979"/>
      <c r="AO7" s="979"/>
      <c r="AP7" s="979"/>
      <c r="AQ7" s="979"/>
      <c r="AR7" s="979"/>
      <c r="AS7" s="979"/>
      <c r="AT7" s="979"/>
      <c r="AU7" s="979"/>
      <c r="AV7" s="979"/>
      <c r="AW7" s="979"/>
      <c r="AX7" s="979"/>
      <c r="AY7" s="979"/>
      <c r="AZ7" s="979"/>
      <c r="BA7" s="232"/>
      <c r="BB7" s="232"/>
      <c r="BC7" s="232"/>
      <c r="BF7" s="232"/>
      <c r="BG7" s="232"/>
      <c r="BH7" s="232"/>
      <c r="BK7" s="232"/>
      <c r="BL7" s="232"/>
      <c r="BM7" s="232"/>
      <c r="BO7" s="17"/>
      <c r="BP7" s="232"/>
      <c r="BS7" s="232"/>
      <c r="BT7" s="232"/>
      <c r="BU7" s="232"/>
    </row>
    <row r="8" spans="1:76" s="13" customFormat="1" ht="12" customHeight="1">
      <c r="B8" s="184" t="s">
        <v>6146</v>
      </c>
      <c r="C8" s="105" t="s">
        <v>4049</v>
      </c>
      <c r="D8" s="189">
        <v>3</v>
      </c>
      <c r="E8" s="107"/>
      <c r="F8" s="17"/>
      <c r="G8" s="98"/>
      <c r="H8" s="98"/>
      <c r="I8" s="175"/>
      <c r="J8" s="175"/>
      <c r="L8" s="175"/>
      <c r="O8" s="175"/>
      <c r="Q8" s="175"/>
      <c r="R8" s="979"/>
      <c r="S8" s="979"/>
      <c r="T8" s="979"/>
      <c r="U8" s="979"/>
      <c r="V8" s="979"/>
      <c r="W8" s="979"/>
      <c r="X8" s="979"/>
      <c r="Y8" s="979"/>
      <c r="Z8" s="979"/>
      <c r="AA8" s="979"/>
      <c r="AB8" s="979"/>
      <c r="AC8" s="979"/>
      <c r="AD8" s="979"/>
      <c r="AE8" s="979"/>
      <c r="AF8" s="979"/>
      <c r="AG8" s="979"/>
      <c r="AH8" s="979"/>
      <c r="AI8" s="979"/>
      <c r="AJ8" s="979"/>
      <c r="AK8" s="979"/>
      <c r="AL8" s="979"/>
      <c r="AM8" s="979"/>
      <c r="AN8" s="979"/>
      <c r="AO8" s="979"/>
      <c r="AP8" s="979"/>
      <c r="AQ8" s="979"/>
      <c r="AR8" s="979"/>
      <c r="AS8" s="979"/>
      <c r="AT8" s="979"/>
      <c r="AU8" s="979"/>
      <c r="AV8" s="979"/>
      <c r="AW8" s="979"/>
      <c r="AX8" s="979"/>
      <c r="AY8" s="979"/>
      <c r="AZ8" s="979"/>
      <c r="BA8" s="232"/>
      <c r="BB8" s="232"/>
      <c r="BC8" s="232"/>
      <c r="BF8" s="232"/>
      <c r="BG8" s="232"/>
      <c r="BH8" s="232"/>
      <c r="BK8" s="232"/>
      <c r="BL8" s="232"/>
      <c r="BM8" s="232"/>
      <c r="BP8" s="232"/>
      <c r="BQ8" s="232"/>
      <c r="BR8" s="232"/>
    </row>
    <row r="9" spans="1:76" s="13" customFormat="1" ht="12" customHeight="1">
      <c r="B9" s="184" t="s">
        <v>6147</v>
      </c>
      <c r="C9" s="105" t="s">
        <v>5782</v>
      </c>
      <c r="D9" s="105">
        <v>2.75</v>
      </c>
      <c r="E9" s="107"/>
      <c r="F9" s="16"/>
      <c r="G9" s="98"/>
      <c r="H9" s="98"/>
      <c r="I9" s="175"/>
      <c r="J9" s="175"/>
      <c r="L9" s="175"/>
      <c r="O9" s="175"/>
      <c r="Q9" s="175"/>
      <c r="R9" s="229"/>
      <c r="S9" s="229"/>
      <c r="T9" s="175"/>
      <c r="V9" s="229"/>
      <c r="W9" s="979" t="s">
        <v>4309</v>
      </c>
      <c r="X9" s="979"/>
      <c r="Y9" s="979"/>
      <c r="Z9" s="979"/>
      <c r="AA9" s="979"/>
      <c r="AB9" s="979"/>
      <c r="AC9" s="979"/>
      <c r="AD9" s="979"/>
      <c r="AE9" s="979"/>
      <c r="AF9" s="979"/>
      <c r="AG9" s="979"/>
      <c r="AH9" s="979"/>
      <c r="AI9" s="979"/>
      <c r="AJ9" s="979"/>
      <c r="AK9" s="979"/>
      <c r="AL9" s="979"/>
      <c r="AM9" s="979"/>
      <c r="AN9" s="979"/>
      <c r="AO9" s="979"/>
      <c r="AP9" s="979"/>
      <c r="AQ9" s="979"/>
      <c r="AR9" s="979"/>
      <c r="AS9" s="979"/>
      <c r="AT9" s="979"/>
      <c r="AU9" s="229"/>
      <c r="AV9" s="229"/>
      <c r="AW9" s="229"/>
      <c r="AX9" s="229"/>
      <c r="AY9" s="229"/>
      <c r="AZ9" s="229"/>
      <c r="BA9" s="229"/>
      <c r="BB9" s="229"/>
      <c r="BC9" s="229"/>
      <c r="BF9" s="229"/>
      <c r="BG9" s="229"/>
      <c r="BH9" s="229"/>
      <c r="BK9" s="229"/>
      <c r="BL9" s="229"/>
      <c r="BM9" s="229"/>
      <c r="BP9" s="229"/>
      <c r="BQ9" s="229"/>
      <c r="BR9" s="229"/>
    </row>
    <row r="10" spans="1:76" s="13" customFormat="1" ht="12" customHeight="1">
      <c r="B10" s="184" t="s">
        <v>6148</v>
      </c>
      <c r="C10" s="105" t="s">
        <v>4050</v>
      </c>
      <c r="D10" s="189">
        <v>2.5</v>
      </c>
      <c r="E10" s="107"/>
      <c r="F10" s="59"/>
      <c r="G10" s="98"/>
      <c r="H10" s="98"/>
      <c r="I10" s="190"/>
      <c r="J10" s="190"/>
      <c r="L10" s="190"/>
      <c r="O10" s="190"/>
      <c r="Q10" s="190"/>
      <c r="R10" s="229"/>
      <c r="S10" s="229"/>
      <c r="T10" s="190"/>
      <c r="V10" s="22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979"/>
      <c r="AQ10" s="979"/>
      <c r="AR10" s="979"/>
      <c r="AS10" s="979"/>
      <c r="AT10" s="979"/>
      <c r="AU10" s="229"/>
      <c r="AV10" s="229"/>
      <c r="AW10" s="229"/>
      <c r="AX10" s="229"/>
      <c r="AY10" s="229"/>
      <c r="AZ10" s="229"/>
      <c r="BA10" s="229"/>
      <c r="BB10" s="229"/>
      <c r="BC10" s="229"/>
      <c r="BF10" s="229"/>
      <c r="BG10" s="229"/>
      <c r="BH10" s="229"/>
      <c r="BK10" s="229"/>
      <c r="BL10" s="229"/>
      <c r="BM10" s="229"/>
      <c r="BP10" s="229"/>
      <c r="BQ10" s="229"/>
      <c r="BR10" s="229"/>
    </row>
    <row r="11" spans="1:76" s="13" customFormat="1" ht="12" customHeight="1">
      <c r="B11" s="184" t="s">
        <v>6149</v>
      </c>
      <c r="C11" s="105" t="s">
        <v>4051</v>
      </c>
      <c r="D11" s="105">
        <v>2.25</v>
      </c>
      <c r="E11" s="107"/>
      <c r="F11" s="59"/>
      <c r="G11" s="98"/>
      <c r="H11" s="98"/>
      <c r="J11" s="203"/>
      <c r="L11" s="203"/>
      <c r="O11" s="203"/>
      <c r="Q11" s="203"/>
      <c r="R11" s="229"/>
      <c r="S11" s="229"/>
      <c r="T11" s="203"/>
      <c r="V11" s="203"/>
      <c r="W11" s="229"/>
      <c r="X11" s="203"/>
      <c r="Y11" s="203"/>
      <c r="AA11" s="203"/>
      <c r="AB11" s="989" t="s">
        <v>852</v>
      </c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256"/>
      <c r="AS11" s="203"/>
      <c r="AT11" s="203"/>
      <c r="AU11" s="229"/>
      <c r="AV11" s="229"/>
      <c r="AW11" s="229"/>
      <c r="AX11" s="229"/>
      <c r="AY11" s="229"/>
      <c r="AZ11" s="229"/>
      <c r="BA11" s="229"/>
      <c r="BB11" s="229"/>
      <c r="BC11" s="229"/>
      <c r="BF11" s="229"/>
      <c r="BG11" s="229"/>
      <c r="BH11" s="229"/>
      <c r="BK11" s="229"/>
      <c r="BL11" s="229"/>
      <c r="BM11" s="229"/>
      <c r="BP11" s="229"/>
      <c r="BQ11" s="229"/>
      <c r="BR11" s="229"/>
    </row>
    <row r="12" spans="1:76" s="13" customFormat="1" ht="12" customHeight="1">
      <c r="B12" s="184" t="s">
        <v>6150</v>
      </c>
      <c r="C12" s="105" t="s">
        <v>4052</v>
      </c>
      <c r="D12" s="189">
        <v>2</v>
      </c>
      <c r="E12" s="107"/>
      <c r="F12" s="59"/>
      <c r="G12" s="98"/>
      <c r="H12" s="98"/>
      <c r="I12" s="173"/>
      <c r="J12" s="203"/>
      <c r="L12" s="203"/>
      <c r="O12" s="203"/>
      <c r="Q12" s="203"/>
      <c r="R12" s="229"/>
      <c r="S12" s="229"/>
      <c r="T12" s="203"/>
      <c r="V12" s="203"/>
      <c r="W12" s="203"/>
      <c r="X12" s="203"/>
      <c r="Y12" s="203"/>
      <c r="AA12" s="203"/>
      <c r="AB12" s="989"/>
      <c r="AC12" s="989"/>
      <c r="AD12" s="989"/>
      <c r="AE12" s="989"/>
      <c r="AF12" s="989"/>
      <c r="AG12" s="989"/>
      <c r="AH12" s="989"/>
      <c r="AI12" s="989"/>
      <c r="AJ12" s="989"/>
      <c r="AK12" s="989"/>
      <c r="AL12" s="989"/>
      <c r="AM12" s="989"/>
      <c r="AN12" s="989"/>
      <c r="AO12" s="989"/>
      <c r="AP12" s="989"/>
      <c r="AQ12" s="989"/>
      <c r="AR12" s="256"/>
      <c r="AS12" s="203"/>
      <c r="AT12" s="203"/>
      <c r="AU12" s="229"/>
      <c r="AV12" s="229"/>
      <c r="AW12" s="229"/>
      <c r="AX12" s="229"/>
      <c r="AY12" s="229"/>
      <c r="AZ12" s="229"/>
      <c r="BA12" s="229"/>
      <c r="BB12" s="229"/>
      <c r="BC12" s="229"/>
      <c r="BF12" s="229"/>
      <c r="BG12" s="229"/>
      <c r="BH12" s="229"/>
      <c r="BK12" s="229"/>
      <c r="BL12" s="229"/>
      <c r="BM12" s="229"/>
      <c r="BP12" s="229"/>
      <c r="BQ12" s="229"/>
      <c r="BR12" s="229"/>
    </row>
    <row r="13" spans="1:76" ht="12" customHeight="1">
      <c r="A13" s="32"/>
      <c r="B13" s="184" t="s">
        <v>5781</v>
      </c>
      <c r="C13" s="105" t="s">
        <v>5014</v>
      </c>
      <c r="D13" s="189">
        <v>0</v>
      </c>
      <c r="E13" s="107"/>
      <c r="F13" s="59"/>
      <c r="G13" s="96"/>
      <c r="H13" s="96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0"/>
      <c r="AE13" s="32"/>
      <c r="AF13" s="32"/>
      <c r="AG13" s="32"/>
      <c r="AH13" s="37"/>
      <c r="AI13" s="32"/>
      <c r="AJ13" s="32"/>
      <c r="AK13" s="130"/>
      <c r="AL13" s="37"/>
      <c r="AM13" s="32"/>
      <c r="AN13" s="32"/>
      <c r="AO13" s="130"/>
      <c r="AP13" s="32"/>
      <c r="AQ13" s="130"/>
      <c r="AR13" s="130"/>
      <c r="AS13" s="130"/>
      <c r="AT13" s="130"/>
      <c r="AU13" s="130"/>
      <c r="AV13" s="32"/>
      <c r="AW13" s="32"/>
      <c r="AX13" s="130"/>
      <c r="AY13" s="130"/>
      <c r="AZ13" s="130"/>
      <c r="BA13" s="32"/>
      <c r="BB13" s="32"/>
      <c r="BC13" s="130"/>
      <c r="BD13" s="130"/>
      <c r="BE13" s="158"/>
      <c r="BF13" s="32"/>
      <c r="BG13" s="32"/>
      <c r="BH13" s="130"/>
      <c r="BI13" s="37"/>
      <c r="BJ13" s="158"/>
      <c r="BK13" s="32"/>
      <c r="BL13" s="32"/>
      <c r="BM13" s="130"/>
      <c r="BN13" s="37"/>
      <c r="BO13" s="37"/>
      <c r="BP13" s="32"/>
      <c r="BQ13" s="32"/>
      <c r="BR13" s="130"/>
      <c r="BS13" s="37"/>
      <c r="BT13" s="37"/>
      <c r="BU13" s="37"/>
      <c r="BV13" s="38"/>
      <c r="BW13" s="38"/>
      <c r="BX13" s="39"/>
    </row>
    <row r="14" spans="1:76" ht="12" customHeight="1">
      <c r="A14" s="1"/>
      <c r="B14" s="184"/>
      <c r="C14" s="105" t="s">
        <v>6151</v>
      </c>
      <c r="D14" s="189" t="s">
        <v>6152</v>
      </c>
      <c r="E14" s="191"/>
      <c r="F14" s="17"/>
      <c r="G14" s="96"/>
      <c r="H14" s="96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0"/>
      <c r="AE14" s="32"/>
      <c r="AF14" s="32"/>
      <c r="AG14" s="32"/>
      <c r="AH14" s="30"/>
      <c r="AI14" s="32"/>
      <c r="AJ14" s="32"/>
      <c r="AK14" s="130"/>
      <c r="AL14" s="30"/>
      <c r="AM14" s="32"/>
      <c r="AN14" s="32"/>
      <c r="AO14" s="130"/>
      <c r="AP14" s="32"/>
      <c r="AQ14" s="130"/>
      <c r="AR14" s="130"/>
      <c r="AS14" s="130"/>
      <c r="AT14" s="130"/>
      <c r="AU14" s="130"/>
      <c r="AV14" s="32"/>
      <c r="AW14" s="32"/>
      <c r="AX14" s="130"/>
      <c r="AY14" s="130"/>
      <c r="AZ14" s="130"/>
      <c r="BA14" s="32"/>
      <c r="BB14" s="32"/>
      <c r="BC14" s="130"/>
      <c r="BD14" s="130"/>
      <c r="BE14" s="158"/>
      <c r="BF14" s="32"/>
      <c r="BG14" s="32"/>
      <c r="BH14" s="130"/>
      <c r="BI14" s="32"/>
      <c r="BJ14" s="158"/>
      <c r="BK14" s="32"/>
      <c r="BL14" s="32"/>
      <c r="BM14" s="130"/>
      <c r="BN14" s="32"/>
      <c r="BO14" s="30"/>
      <c r="BP14" s="32"/>
      <c r="BQ14" s="32"/>
      <c r="BR14" s="130"/>
      <c r="BS14" s="30"/>
      <c r="BT14" s="33"/>
      <c r="BU14" s="33"/>
      <c r="BV14" s="32"/>
      <c r="BW14" s="32"/>
      <c r="BX14" s="30"/>
    </row>
    <row r="15" spans="1:76" ht="12" customHeight="1">
      <c r="A15" s="28"/>
      <c r="B15" s="184"/>
      <c r="C15" s="105" t="s">
        <v>6153</v>
      </c>
      <c r="D15" s="189" t="s">
        <v>3616</v>
      </c>
      <c r="E15" s="192"/>
      <c r="F15" s="50"/>
      <c r="G15" s="96"/>
      <c r="H15" s="96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4"/>
      <c r="AE15" s="30"/>
      <c r="AF15" s="30"/>
      <c r="AG15" s="30"/>
      <c r="AH15" s="30"/>
      <c r="AI15" s="30"/>
      <c r="AJ15" s="30"/>
      <c r="AK15" s="153"/>
      <c r="AL15" s="30"/>
      <c r="AM15" s="30"/>
      <c r="AN15" s="30"/>
      <c r="AO15" s="134"/>
      <c r="AP15" s="30"/>
      <c r="AQ15" s="134"/>
      <c r="AR15" s="134"/>
      <c r="AS15" s="153"/>
      <c r="AT15" s="153"/>
      <c r="AU15" s="156"/>
      <c r="AV15" s="30"/>
      <c r="AW15" s="30"/>
      <c r="AX15" s="153"/>
      <c r="AY15" s="153"/>
      <c r="AZ15" s="156"/>
      <c r="BA15" s="30"/>
      <c r="BB15" s="30"/>
      <c r="BC15" s="153"/>
      <c r="BD15" s="157"/>
      <c r="BE15" s="158"/>
      <c r="BF15" s="30"/>
      <c r="BG15" s="30"/>
      <c r="BH15" s="153"/>
      <c r="BI15" s="30"/>
      <c r="BJ15" s="158"/>
      <c r="BK15" s="30"/>
      <c r="BL15" s="30"/>
      <c r="BM15" s="153"/>
      <c r="BN15" s="30"/>
      <c r="BO15" s="30"/>
      <c r="BP15" s="30"/>
      <c r="BQ15" s="30"/>
      <c r="BR15" s="153"/>
      <c r="BS15" s="30"/>
      <c r="BT15" s="29"/>
      <c r="BU15" s="29"/>
      <c r="BV15" s="30"/>
      <c r="BW15" s="30"/>
      <c r="BX15" s="30"/>
    </row>
    <row r="16" spans="1:76" ht="12" customHeight="1">
      <c r="A16" s="28"/>
      <c r="B16" s="193" t="s">
        <v>3617</v>
      </c>
      <c r="C16" s="194"/>
      <c r="D16" s="194"/>
      <c r="E16" s="192"/>
      <c r="F16" s="50"/>
      <c r="G16" s="96"/>
      <c r="H16" s="96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29"/>
      <c r="BU16" s="29"/>
      <c r="BV16" s="30"/>
      <c r="BW16" s="30"/>
      <c r="BX16" s="30"/>
    </row>
    <row r="17" spans="1:76" ht="12" customHeight="1">
      <c r="A17" s="28"/>
      <c r="B17" s="195" t="s">
        <v>3618</v>
      </c>
      <c r="C17" s="813"/>
      <c r="D17" s="813"/>
      <c r="E17" s="192"/>
      <c r="F17" s="50"/>
      <c r="G17" s="96"/>
      <c r="H17" s="96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29"/>
      <c r="BU17" s="29"/>
      <c r="BV17" s="30"/>
      <c r="BW17" s="30"/>
      <c r="BX17" s="30"/>
    </row>
    <row r="18" spans="1:76" ht="12" customHeight="1">
      <c r="A18" s="28"/>
      <c r="B18" s="195" t="s">
        <v>5995</v>
      </c>
      <c r="C18" s="813"/>
      <c r="D18" s="813"/>
      <c r="E18" s="192"/>
      <c r="F18" s="50"/>
      <c r="G18" s="96"/>
      <c r="H18" s="96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29"/>
      <c r="BU18" s="29"/>
      <c r="BV18" s="30"/>
      <c r="BW18" s="30"/>
      <c r="BX18" s="30"/>
    </row>
    <row r="19" spans="1:76" s="13" customFormat="1" ht="13.5" customHeight="1">
      <c r="C19" s="43"/>
      <c r="D19" s="25"/>
      <c r="E19" s="45"/>
      <c r="F19" s="45"/>
      <c r="G19" s="81"/>
      <c r="H19" s="81"/>
      <c r="I19" s="61"/>
      <c r="K19" s="61"/>
      <c r="M19" s="61"/>
      <c r="N19" s="41"/>
      <c r="P19" s="61"/>
      <c r="U19" s="61"/>
      <c r="Z19" s="61"/>
      <c r="AF19" s="61"/>
      <c r="AH19" s="9"/>
      <c r="AJ19" s="61"/>
      <c r="AK19" s="17"/>
      <c r="AL19" s="8"/>
      <c r="AS19" s="6"/>
      <c r="AT19" s="6"/>
      <c r="AU19" s="7"/>
      <c r="AW19" s="61"/>
      <c r="AX19" s="17"/>
      <c r="AY19" s="17"/>
      <c r="AZ19" s="9"/>
      <c r="BB19" s="61"/>
      <c r="BC19" s="17"/>
      <c r="BD19" s="9"/>
      <c r="BE19" s="21"/>
      <c r="BG19" s="61"/>
      <c r="BH19" s="17"/>
      <c r="BI19" s="21"/>
      <c r="BJ19" s="21"/>
      <c r="BL19" s="61"/>
      <c r="BM19" s="17"/>
      <c r="BN19" s="21"/>
      <c r="BO19" s="9"/>
      <c r="BQ19" s="61"/>
      <c r="BR19" s="17"/>
      <c r="BS19" s="8"/>
      <c r="BT19" s="17"/>
      <c r="BU19" s="17"/>
      <c r="BV19" s="9"/>
      <c r="BW19" s="8"/>
      <c r="BX19" s="19"/>
    </row>
    <row r="20" spans="1:76" s="1" customFormat="1" ht="18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7343</v>
      </c>
      <c r="H20" s="942" t="s">
        <v>1415</v>
      </c>
      <c r="I20" s="946" t="s">
        <v>2965</v>
      </c>
      <c r="J20" s="946"/>
      <c r="K20" s="946"/>
      <c r="L20" s="946"/>
      <c r="M20" s="946"/>
      <c r="N20" s="946"/>
      <c r="O20" s="946"/>
      <c r="P20" s="946"/>
      <c r="Q20" s="946"/>
      <c r="R20" s="946"/>
      <c r="S20" s="946"/>
      <c r="T20" s="946"/>
      <c r="U20" s="946"/>
      <c r="V20" s="946"/>
      <c r="W20" s="946"/>
      <c r="X20" s="946"/>
      <c r="Y20" s="946"/>
      <c r="Z20" s="946"/>
      <c r="AA20" s="946"/>
      <c r="AB20" s="946"/>
      <c r="AC20" s="946"/>
      <c r="AD20" s="946"/>
      <c r="AE20" s="946"/>
      <c r="AF20" s="946"/>
      <c r="AG20" s="946"/>
      <c r="AH20" s="946"/>
      <c r="AI20" s="946"/>
      <c r="AJ20" s="946"/>
      <c r="AK20" s="946"/>
      <c r="AL20" s="946"/>
      <c r="AM20" s="946"/>
      <c r="AN20" s="946"/>
      <c r="AO20" s="946"/>
      <c r="AP20" s="946"/>
      <c r="AQ20" s="946"/>
      <c r="AR20" s="946"/>
      <c r="AS20" s="946"/>
      <c r="AT20" s="946"/>
      <c r="AU20" s="946"/>
      <c r="AV20" s="946"/>
      <c r="AW20" s="946"/>
      <c r="AX20" s="946"/>
      <c r="AY20" s="946"/>
      <c r="AZ20" s="946"/>
      <c r="BA20" s="946"/>
      <c r="BB20" s="946"/>
      <c r="BC20" s="946"/>
      <c r="BD20" s="946"/>
      <c r="BE20" s="946"/>
      <c r="BF20" s="946"/>
      <c r="BG20" s="946"/>
      <c r="BH20" s="946"/>
      <c r="BI20" s="946"/>
      <c r="BJ20" s="946"/>
      <c r="BK20" s="946"/>
      <c r="BL20" s="946"/>
      <c r="BM20" s="946"/>
      <c r="BN20" s="946"/>
      <c r="BO20" s="946"/>
      <c r="BP20" s="946"/>
      <c r="BQ20" s="946"/>
      <c r="BR20" s="946"/>
      <c r="BS20" s="946"/>
      <c r="BT20" s="924" t="s">
        <v>6025</v>
      </c>
      <c r="BU20" s="924" t="s">
        <v>3455</v>
      </c>
      <c r="BV20" s="924" t="s">
        <v>2658</v>
      </c>
      <c r="BW20" s="924" t="s">
        <v>2063</v>
      </c>
      <c r="BX20" s="949" t="s">
        <v>3157</v>
      </c>
    </row>
    <row r="21" spans="1:76" s="56" customFormat="1" ht="16.5" customHeight="1">
      <c r="A21" s="942"/>
      <c r="B21" s="942"/>
      <c r="C21" s="942"/>
      <c r="D21" s="942"/>
      <c r="E21" s="942"/>
      <c r="F21" s="942"/>
      <c r="G21" s="942"/>
      <c r="H21" s="942"/>
      <c r="I21" s="932" t="s">
        <v>2964</v>
      </c>
      <c r="J21" s="933"/>
      <c r="K21" s="933"/>
      <c r="L21" s="933"/>
      <c r="M21" s="933"/>
      <c r="N21" s="933"/>
      <c r="O21" s="933"/>
      <c r="P21" s="933"/>
      <c r="Q21" s="933"/>
      <c r="R21" s="933"/>
      <c r="S21" s="933"/>
      <c r="T21" s="933"/>
      <c r="U21" s="933"/>
      <c r="V21" s="933"/>
      <c r="W21" s="933"/>
      <c r="X21" s="933"/>
      <c r="Y21" s="933"/>
      <c r="Z21" s="933"/>
      <c r="AA21" s="933"/>
      <c r="AB21" s="933"/>
      <c r="AC21" s="933"/>
      <c r="AD21" s="933"/>
      <c r="AE21" s="933"/>
      <c r="AF21" s="933"/>
      <c r="AG21" s="933"/>
      <c r="AH21" s="933"/>
      <c r="AI21" s="933"/>
      <c r="AJ21" s="933"/>
      <c r="AK21" s="933"/>
      <c r="AL21" s="933"/>
      <c r="AM21" s="1055" t="s">
        <v>4244</v>
      </c>
      <c r="AN21" s="1056"/>
      <c r="AO21" s="1056"/>
      <c r="AP21" s="1056"/>
      <c r="AQ21" s="1057"/>
      <c r="AR21" s="1062" t="s">
        <v>3456</v>
      </c>
      <c r="AS21" s="1062"/>
      <c r="AT21" s="1063"/>
      <c r="AU21" s="931" t="s">
        <v>2963</v>
      </c>
      <c r="AV21" s="931"/>
      <c r="AW21" s="931"/>
      <c r="AX21" s="931"/>
      <c r="AY21" s="931"/>
      <c r="AZ21" s="931"/>
      <c r="BA21" s="931"/>
      <c r="BB21" s="931"/>
      <c r="BC21" s="931"/>
      <c r="BD21" s="931"/>
      <c r="BE21" s="931"/>
      <c r="BF21" s="931"/>
      <c r="BG21" s="931"/>
      <c r="BH21" s="931"/>
      <c r="BI21" s="931"/>
      <c r="BJ21" s="931"/>
      <c r="BK21" s="931"/>
      <c r="BL21" s="931"/>
      <c r="BM21" s="931"/>
      <c r="BN21" s="931"/>
      <c r="BO21" s="931"/>
      <c r="BP21" s="931"/>
      <c r="BQ21" s="931"/>
      <c r="BR21" s="931"/>
      <c r="BS21" s="931"/>
      <c r="BT21" s="924"/>
      <c r="BU21" s="924"/>
      <c r="BV21" s="924"/>
      <c r="BW21" s="924"/>
      <c r="BX21" s="949"/>
    </row>
    <row r="22" spans="1:76" s="56" customFormat="1" ht="18" customHeight="1">
      <c r="A22" s="942"/>
      <c r="B22" s="942"/>
      <c r="C22" s="942"/>
      <c r="D22" s="942"/>
      <c r="E22" s="942"/>
      <c r="F22" s="942"/>
      <c r="G22" s="942"/>
      <c r="H22" s="942"/>
      <c r="I22" s="1061" t="s">
        <v>3158</v>
      </c>
      <c r="J22" s="954"/>
      <c r="K22" s="954"/>
      <c r="L22" s="954"/>
      <c r="M22" s="954"/>
      <c r="N22" s="954"/>
      <c r="O22" s="954"/>
      <c r="P22" s="954"/>
      <c r="Q22" s="954"/>
      <c r="R22" s="954"/>
      <c r="S22" s="954"/>
      <c r="T22" s="954"/>
      <c r="U22" s="954"/>
      <c r="V22" s="954"/>
      <c r="W22" s="954"/>
      <c r="X22" s="954"/>
      <c r="Y22" s="954"/>
      <c r="Z22" s="954"/>
      <c r="AA22" s="954"/>
      <c r="AB22" s="954"/>
      <c r="AC22" s="954"/>
      <c r="AD22" s="954"/>
      <c r="AE22" s="954"/>
      <c r="AF22" s="954"/>
      <c r="AG22" s="954"/>
      <c r="AH22" s="954"/>
      <c r="AI22" s="954"/>
      <c r="AJ22" s="954"/>
      <c r="AK22" s="954"/>
      <c r="AL22" s="954"/>
      <c r="AM22" s="1058"/>
      <c r="AN22" s="1059"/>
      <c r="AO22" s="1059"/>
      <c r="AP22" s="1059"/>
      <c r="AQ22" s="1060"/>
      <c r="AR22" s="1064"/>
      <c r="AS22" s="1064"/>
      <c r="AT22" s="1065"/>
      <c r="AU22" s="931" t="s">
        <v>2064</v>
      </c>
      <c r="AV22" s="931"/>
      <c r="AW22" s="931"/>
      <c r="AX22" s="931"/>
      <c r="AY22" s="931"/>
      <c r="AZ22" s="931"/>
      <c r="BA22" s="931"/>
      <c r="BB22" s="931"/>
      <c r="BC22" s="931"/>
      <c r="BD22" s="931"/>
      <c r="BE22" s="931" t="s">
        <v>2674</v>
      </c>
      <c r="BF22" s="931"/>
      <c r="BG22" s="931"/>
      <c r="BH22" s="931"/>
      <c r="BI22" s="931"/>
      <c r="BJ22" s="931"/>
      <c r="BK22" s="931"/>
      <c r="BL22" s="931"/>
      <c r="BM22" s="931"/>
      <c r="BN22" s="931"/>
      <c r="BO22" s="1013" t="s">
        <v>1652</v>
      </c>
      <c r="BP22" s="1013"/>
      <c r="BQ22" s="1013"/>
      <c r="BR22" s="1013"/>
      <c r="BS22" s="1013"/>
      <c r="BT22" s="924"/>
      <c r="BU22" s="94" t="s">
        <v>6027</v>
      </c>
      <c r="BV22" s="924"/>
      <c r="BW22" s="924"/>
      <c r="BX22" s="949"/>
    </row>
    <row r="23" spans="1:76" s="57" customFormat="1" ht="25.5" customHeight="1">
      <c r="A23" s="942"/>
      <c r="B23" s="942"/>
      <c r="C23" s="942"/>
      <c r="D23" s="942"/>
      <c r="E23" s="942"/>
      <c r="F23" s="942"/>
      <c r="G23" s="942"/>
      <c r="H23" s="942"/>
      <c r="I23" s="924" t="s">
        <v>5739</v>
      </c>
      <c r="J23" s="924"/>
      <c r="K23" s="924"/>
      <c r="L23" s="924"/>
      <c r="M23" s="924"/>
      <c r="N23" s="924" t="s">
        <v>5740</v>
      </c>
      <c r="O23" s="924"/>
      <c r="P23" s="924"/>
      <c r="Q23" s="924"/>
      <c r="R23" s="924"/>
      <c r="S23" s="924" t="s">
        <v>5741</v>
      </c>
      <c r="T23" s="924"/>
      <c r="U23" s="924"/>
      <c r="V23" s="924"/>
      <c r="W23" s="924"/>
      <c r="X23" s="924" t="s">
        <v>5742</v>
      </c>
      <c r="Y23" s="924"/>
      <c r="Z23" s="924"/>
      <c r="AA23" s="924"/>
      <c r="AB23" s="924"/>
      <c r="AC23" s="924" t="s">
        <v>5743</v>
      </c>
      <c r="AD23" s="924"/>
      <c r="AE23" s="924"/>
      <c r="AF23" s="924"/>
      <c r="AG23" s="924"/>
      <c r="AH23" s="924" t="s">
        <v>3324</v>
      </c>
      <c r="AI23" s="924"/>
      <c r="AJ23" s="924"/>
      <c r="AK23" s="924"/>
      <c r="AL23" s="924"/>
      <c r="AM23" s="924" t="s">
        <v>5744</v>
      </c>
      <c r="AN23" s="924"/>
      <c r="AO23" s="924"/>
      <c r="AP23" s="924"/>
      <c r="AQ23" s="924"/>
      <c r="AR23" s="1069" t="s">
        <v>359</v>
      </c>
      <c r="AS23" s="1069"/>
      <c r="AT23" s="1070"/>
      <c r="AU23" s="924" t="s">
        <v>7310</v>
      </c>
      <c r="AV23" s="924"/>
      <c r="AW23" s="924"/>
      <c r="AX23" s="924"/>
      <c r="AY23" s="924"/>
      <c r="AZ23" s="924" t="s">
        <v>7275</v>
      </c>
      <c r="BA23" s="924"/>
      <c r="BB23" s="924"/>
      <c r="BC23" s="924"/>
      <c r="BD23" s="924"/>
      <c r="BE23" s="924" t="s">
        <v>6075</v>
      </c>
      <c r="BF23" s="924"/>
      <c r="BG23" s="924"/>
      <c r="BH23" s="924"/>
      <c r="BI23" s="924"/>
      <c r="BJ23" s="924" t="s">
        <v>6076</v>
      </c>
      <c r="BK23" s="924"/>
      <c r="BL23" s="924"/>
      <c r="BM23" s="924"/>
      <c r="BN23" s="924"/>
      <c r="BO23" s="924" t="s">
        <v>1883</v>
      </c>
      <c r="BP23" s="924"/>
      <c r="BQ23" s="924"/>
      <c r="BR23" s="924"/>
      <c r="BS23" s="924"/>
      <c r="BT23" s="924"/>
      <c r="BU23" s="94" t="s">
        <v>2620</v>
      </c>
      <c r="BV23" s="924"/>
      <c r="BW23" s="924"/>
      <c r="BX23" s="949"/>
    </row>
    <row r="24" spans="1:76" s="56" customFormat="1" ht="30.75" customHeight="1">
      <c r="A24" s="942"/>
      <c r="B24" s="942"/>
      <c r="C24" s="942"/>
      <c r="D24" s="942"/>
      <c r="E24" s="942"/>
      <c r="F24" s="942"/>
      <c r="G24" s="942"/>
      <c r="H24" s="942"/>
      <c r="I24" s="942" t="s">
        <v>5681</v>
      </c>
      <c r="J24" s="942"/>
      <c r="K24" s="942"/>
      <c r="L24" s="942"/>
      <c r="M24" s="942"/>
      <c r="N24" s="942" t="s">
        <v>3636</v>
      </c>
      <c r="O24" s="942"/>
      <c r="P24" s="942"/>
      <c r="Q24" s="942"/>
      <c r="R24" s="942"/>
      <c r="S24" s="942" t="s">
        <v>3637</v>
      </c>
      <c r="T24" s="942"/>
      <c r="U24" s="942"/>
      <c r="V24" s="942"/>
      <c r="W24" s="942"/>
      <c r="X24" s="942" t="s">
        <v>1650</v>
      </c>
      <c r="Y24" s="942"/>
      <c r="Z24" s="942"/>
      <c r="AA24" s="942"/>
      <c r="AB24" s="942"/>
      <c r="AC24" s="942" t="s">
        <v>3638</v>
      </c>
      <c r="AD24" s="942"/>
      <c r="AE24" s="942"/>
      <c r="AF24" s="942"/>
      <c r="AG24" s="942"/>
      <c r="AH24" s="942" t="s">
        <v>3639</v>
      </c>
      <c r="AI24" s="942"/>
      <c r="AJ24" s="942"/>
      <c r="AK24" s="942"/>
      <c r="AL24" s="942"/>
      <c r="AM24" s="942" t="s">
        <v>3640</v>
      </c>
      <c r="AN24" s="942"/>
      <c r="AO24" s="942"/>
      <c r="AP24" s="942"/>
      <c r="AQ24" s="942"/>
      <c r="AR24" s="1069" t="s">
        <v>5737</v>
      </c>
      <c r="AS24" s="1069"/>
      <c r="AT24" s="1070"/>
      <c r="AU24" s="942" t="s">
        <v>4114</v>
      </c>
      <c r="AV24" s="942"/>
      <c r="AW24" s="942"/>
      <c r="AX24" s="942"/>
      <c r="AY24" s="942"/>
      <c r="AZ24" s="942" t="s">
        <v>3741</v>
      </c>
      <c r="BA24" s="942"/>
      <c r="BB24" s="942"/>
      <c r="BC24" s="942"/>
      <c r="BD24" s="942"/>
      <c r="BE24" s="942" t="s">
        <v>1884</v>
      </c>
      <c r="BF24" s="942"/>
      <c r="BG24" s="942"/>
      <c r="BH24" s="942"/>
      <c r="BI24" s="942"/>
      <c r="BJ24" s="942" t="s">
        <v>3740</v>
      </c>
      <c r="BK24" s="942"/>
      <c r="BL24" s="942"/>
      <c r="BM24" s="942"/>
      <c r="BN24" s="942"/>
      <c r="BO24" s="942" t="s">
        <v>4243</v>
      </c>
      <c r="BP24" s="942"/>
      <c r="BQ24" s="942"/>
      <c r="BR24" s="942"/>
      <c r="BS24" s="942"/>
      <c r="BT24" s="924"/>
      <c r="BU24" s="924" t="s">
        <v>3619</v>
      </c>
      <c r="BV24" s="924"/>
      <c r="BW24" s="924"/>
      <c r="BX24" s="949"/>
    </row>
    <row r="25" spans="1:76" s="56" customFormat="1" ht="14.25" customHeight="1">
      <c r="A25" s="942"/>
      <c r="B25" s="942"/>
      <c r="C25" s="942"/>
      <c r="D25" s="942"/>
      <c r="E25" s="942"/>
      <c r="F25" s="942"/>
      <c r="G25" s="942"/>
      <c r="H25" s="942"/>
      <c r="I25" s="924" t="s">
        <v>1994</v>
      </c>
      <c r="J25" s="924"/>
      <c r="K25" s="924"/>
      <c r="L25" s="924"/>
      <c r="M25" s="924"/>
      <c r="N25" s="924" t="s">
        <v>1994</v>
      </c>
      <c r="O25" s="924"/>
      <c r="P25" s="924"/>
      <c r="Q25" s="924"/>
      <c r="R25" s="924"/>
      <c r="S25" s="924" t="s">
        <v>1994</v>
      </c>
      <c r="T25" s="924"/>
      <c r="U25" s="924"/>
      <c r="V25" s="924"/>
      <c r="W25" s="924"/>
      <c r="X25" s="924" t="s">
        <v>1994</v>
      </c>
      <c r="Y25" s="924"/>
      <c r="Z25" s="924"/>
      <c r="AA25" s="924"/>
      <c r="AB25" s="924"/>
      <c r="AC25" s="924" t="s">
        <v>1994</v>
      </c>
      <c r="AD25" s="924"/>
      <c r="AE25" s="924"/>
      <c r="AF25" s="924"/>
      <c r="AG25" s="924"/>
      <c r="AH25" s="924" t="s">
        <v>1994</v>
      </c>
      <c r="AI25" s="924"/>
      <c r="AJ25" s="924"/>
      <c r="AK25" s="924"/>
      <c r="AL25" s="924"/>
      <c r="AM25" s="924" t="s">
        <v>1994</v>
      </c>
      <c r="AN25" s="924"/>
      <c r="AO25" s="924"/>
      <c r="AP25" s="924"/>
      <c r="AQ25" s="924"/>
      <c r="AR25" s="1071" t="s">
        <v>3609</v>
      </c>
      <c r="AS25" s="1071"/>
      <c r="AT25" s="1072"/>
      <c r="AU25" s="924" t="s">
        <v>3609</v>
      </c>
      <c r="AV25" s="924"/>
      <c r="AW25" s="924"/>
      <c r="AX25" s="924"/>
      <c r="AY25" s="924"/>
      <c r="AZ25" s="924" t="s">
        <v>3609</v>
      </c>
      <c r="BA25" s="924"/>
      <c r="BB25" s="924"/>
      <c r="BC25" s="924"/>
      <c r="BD25" s="924"/>
      <c r="BE25" s="924" t="s">
        <v>3609</v>
      </c>
      <c r="BF25" s="924"/>
      <c r="BG25" s="924"/>
      <c r="BH25" s="924"/>
      <c r="BI25" s="924"/>
      <c r="BJ25" s="924" t="s">
        <v>3609</v>
      </c>
      <c r="BK25" s="924"/>
      <c r="BL25" s="924"/>
      <c r="BM25" s="924"/>
      <c r="BN25" s="924"/>
      <c r="BO25" s="924" t="s">
        <v>3610</v>
      </c>
      <c r="BP25" s="924"/>
      <c r="BQ25" s="924"/>
      <c r="BR25" s="924"/>
      <c r="BS25" s="924"/>
      <c r="BT25" s="924"/>
      <c r="BU25" s="924"/>
      <c r="BV25" s="924"/>
      <c r="BW25" s="924"/>
      <c r="BX25" s="949"/>
    </row>
    <row r="26" spans="1:76" s="56" customFormat="1" ht="73.5" customHeight="1">
      <c r="A26" s="943"/>
      <c r="B26" s="943"/>
      <c r="C26" s="943"/>
      <c r="D26" s="943"/>
      <c r="E26" s="943"/>
      <c r="F26" s="943"/>
      <c r="G26" s="943"/>
      <c r="H26" s="943"/>
      <c r="I26" s="83" t="s">
        <v>2682</v>
      </c>
      <c r="J26" s="83" t="s">
        <v>2943</v>
      </c>
      <c r="K26" s="83" t="s">
        <v>526</v>
      </c>
      <c r="L26" s="196" t="s">
        <v>647</v>
      </c>
      <c r="M26" s="196" t="s">
        <v>2252</v>
      </c>
      <c r="N26" s="67" t="s">
        <v>2682</v>
      </c>
      <c r="O26" s="67" t="s">
        <v>2943</v>
      </c>
      <c r="P26" s="67" t="s">
        <v>526</v>
      </c>
      <c r="Q26" s="128" t="s">
        <v>647</v>
      </c>
      <c r="R26" s="128" t="s">
        <v>2252</v>
      </c>
      <c r="S26" s="67" t="s">
        <v>2682</v>
      </c>
      <c r="T26" s="67" t="s">
        <v>2943</v>
      </c>
      <c r="U26" s="67" t="s">
        <v>526</v>
      </c>
      <c r="V26" s="128" t="s">
        <v>647</v>
      </c>
      <c r="W26" s="128" t="s">
        <v>2252</v>
      </c>
      <c r="X26" s="67" t="s">
        <v>2682</v>
      </c>
      <c r="Y26" s="67" t="s">
        <v>2943</v>
      </c>
      <c r="Z26" s="67" t="s">
        <v>526</v>
      </c>
      <c r="AA26" s="128" t="s">
        <v>647</v>
      </c>
      <c r="AB26" s="128" t="s">
        <v>2252</v>
      </c>
      <c r="AC26" s="67" t="s">
        <v>2682</v>
      </c>
      <c r="AD26" s="67" t="s">
        <v>2943</v>
      </c>
      <c r="AE26" s="67" t="s">
        <v>526</v>
      </c>
      <c r="AF26" s="128" t="s">
        <v>647</v>
      </c>
      <c r="AG26" s="128" t="s">
        <v>2252</v>
      </c>
      <c r="AH26" s="67" t="s">
        <v>2682</v>
      </c>
      <c r="AI26" s="67" t="s">
        <v>2943</v>
      </c>
      <c r="AJ26" s="67" t="s">
        <v>526</v>
      </c>
      <c r="AK26" s="128" t="s">
        <v>647</v>
      </c>
      <c r="AL26" s="128" t="s">
        <v>2252</v>
      </c>
      <c r="AM26" s="67" t="s">
        <v>2682</v>
      </c>
      <c r="AN26" s="67" t="s">
        <v>2943</v>
      </c>
      <c r="AO26" s="67" t="s">
        <v>526</v>
      </c>
      <c r="AP26" s="128" t="s">
        <v>647</v>
      </c>
      <c r="AQ26" s="128" t="s">
        <v>2252</v>
      </c>
      <c r="AR26" s="67" t="s">
        <v>527</v>
      </c>
      <c r="AS26" s="128" t="s">
        <v>2252</v>
      </c>
      <c r="AT26" s="128" t="s">
        <v>2252</v>
      </c>
      <c r="AU26" s="67" t="s">
        <v>2682</v>
      </c>
      <c r="AV26" s="67" t="s">
        <v>2943</v>
      </c>
      <c r="AW26" s="67" t="s">
        <v>526</v>
      </c>
      <c r="AX26" s="128" t="s">
        <v>647</v>
      </c>
      <c r="AY26" s="128" t="s">
        <v>2252</v>
      </c>
      <c r="AZ26" s="67" t="s">
        <v>2682</v>
      </c>
      <c r="BA26" s="67" t="s">
        <v>2943</v>
      </c>
      <c r="BB26" s="67" t="s">
        <v>526</v>
      </c>
      <c r="BC26" s="128" t="s">
        <v>647</v>
      </c>
      <c r="BD26" s="128" t="s">
        <v>2252</v>
      </c>
      <c r="BE26" s="67" t="s">
        <v>2682</v>
      </c>
      <c r="BF26" s="67" t="s">
        <v>2943</v>
      </c>
      <c r="BG26" s="67" t="s">
        <v>526</v>
      </c>
      <c r="BH26" s="128" t="s">
        <v>647</v>
      </c>
      <c r="BI26" s="128" t="s">
        <v>2252</v>
      </c>
      <c r="BJ26" s="67" t="s">
        <v>2682</v>
      </c>
      <c r="BK26" s="67" t="s">
        <v>2943</v>
      </c>
      <c r="BL26" s="67" t="s">
        <v>526</v>
      </c>
      <c r="BM26" s="128" t="s">
        <v>647</v>
      </c>
      <c r="BN26" s="128" t="s">
        <v>2252</v>
      </c>
      <c r="BO26" s="67" t="s">
        <v>2682</v>
      </c>
      <c r="BP26" s="67" t="s">
        <v>2943</v>
      </c>
      <c r="BQ26" s="67" t="s">
        <v>526</v>
      </c>
      <c r="BR26" s="128" t="s">
        <v>647</v>
      </c>
      <c r="BS26" s="128" t="s">
        <v>2252</v>
      </c>
      <c r="BT26" s="261"/>
      <c r="BU26" s="924"/>
      <c r="BV26" s="924"/>
      <c r="BW26" s="924"/>
      <c r="BX26" s="949"/>
    </row>
    <row r="27" spans="1:76" s="11" customFormat="1" ht="39.75" customHeight="1">
      <c r="A27" s="128" t="s">
        <v>2460</v>
      </c>
      <c r="B27" s="254" t="s">
        <v>522</v>
      </c>
      <c r="C27" s="128" t="s">
        <v>1186</v>
      </c>
      <c r="D27" s="128">
        <v>4</v>
      </c>
      <c r="E27" s="128">
        <v>2701</v>
      </c>
      <c r="F27" s="254" t="s">
        <v>523</v>
      </c>
      <c r="G27" s="128" t="s">
        <v>3327</v>
      </c>
      <c r="H27" s="254" t="s">
        <v>3328</v>
      </c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128">
        <v>2701</v>
      </c>
      <c r="BX27" s="91"/>
    </row>
    <row r="28" spans="1:76" s="11" customFormat="1" ht="39.75" customHeight="1">
      <c r="A28" s="128" t="s">
        <v>674</v>
      </c>
      <c r="B28" s="254" t="s">
        <v>7228</v>
      </c>
      <c r="C28" s="128" t="s">
        <v>4129</v>
      </c>
      <c r="D28" s="128">
        <v>5</v>
      </c>
      <c r="E28" s="128">
        <v>2702</v>
      </c>
      <c r="F28" s="254" t="s">
        <v>5319</v>
      </c>
      <c r="G28" s="128" t="s">
        <v>674</v>
      </c>
      <c r="H28" s="128" t="s">
        <v>674</v>
      </c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1"/>
      <c r="BI28" s="91"/>
      <c r="BJ28" s="91"/>
      <c r="BK28" s="91"/>
      <c r="BL28" s="91"/>
      <c r="BM28" s="91"/>
      <c r="BN28" s="91"/>
      <c r="BO28" s="91"/>
      <c r="BP28" s="91"/>
      <c r="BQ28" s="91"/>
      <c r="BR28" s="91"/>
      <c r="BS28" s="91"/>
      <c r="BT28" s="91"/>
      <c r="BU28" s="91"/>
      <c r="BV28" s="91"/>
      <c r="BW28" s="128">
        <v>2702</v>
      </c>
      <c r="BX28" s="91"/>
    </row>
    <row r="29" spans="1:76" s="11" customFormat="1" ht="39.75" customHeight="1">
      <c r="A29" s="128" t="s">
        <v>674</v>
      </c>
      <c r="B29" s="254" t="s">
        <v>7229</v>
      </c>
      <c r="C29" s="128" t="s">
        <v>4129</v>
      </c>
      <c r="D29" s="128">
        <v>7</v>
      </c>
      <c r="E29" s="128">
        <v>2703</v>
      </c>
      <c r="F29" s="254" t="s">
        <v>6222</v>
      </c>
      <c r="G29" s="128" t="s">
        <v>674</v>
      </c>
      <c r="H29" s="128" t="s">
        <v>674</v>
      </c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1"/>
      <c r="BI29" s="91"/>
      <c r="BJ29" s="91"/>
      <c r="BK29" s="91"/>
      <c r="BL29" s="91"/>
      <c r="BM29" s="91"/>
      <c r="BN29" s="91"/>
      <c r="BO29" s="91"/>
      <c r="BP29" s="91"/>
      <c r="BQ29" s="91"/>
      <c r="BR29" s="91"/>
      <c r="BS29" s="91"/>
      <c r="BT29" s="91"/>
      <c r="BU29" s="91"/>
      <c r="BV29" s="91"/>
      <c r="BW29" s="128">
        <v>2703</v>
      </c>
      <c r="BX29" s="91"/>
    </row>
    <row r="30" spans="1:76" s="11" customFormat="1" ht="39.75" customHeight="1">
      <c r="A30" s="128" t="s">
        <v>674</v>
      </c>
      <c r="B30" s="254" t="s">
        <v>6223</v>
      </c>
      <c r="C30" s="128" t="s">
        <v>4129</v>
      </c>
      <c r="D30" s="128">
        <v>17</v>
      </c>
      <c r="E30" s="128">
        <v>2704</v>
      </c>
      <c r="F30" s="254" t="s">
        <v>6224</v>
      </c>
      <c r="G30" s="128" t="s">
        <v>674</v>
      </c>
      <c r="H30" s="128" t="s">
        <v>674</v>
      </c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1"/>
      <c r="BI30" s="91"/>
      <c r="BJ30" s="91"/>
      <c r="BK30" s="91"/>
      <c r="BL30" s="91"/>
      <c r="BM30" s="91"/>
      <c r="BN30" s="91"/>
      <c r="BO30" s="91"/>
      <c r="BP30" s="91"/>
      <c r="BQ30" s="91"/>
      <c r="BR30" s="91"/>
      <c r="BS30" s="91"/>
      <c r="BT30" s="91"/>
      <c r="BU30" s="91"/>
      <c r="BV30" s="91"/>
      <c r="BW30" s="128">
        <v>2704</v>
      </c>
      <c r="BX30" s="91"/>
    </row>
    <row r="31" spans="1:76" s="11" customFormat="1" ht="39.75" customHeight="1">
      <c r="A31" s="128" t="s">
        <v>674</v>
      </c>
      <c r="B31" s="254" t="s">
        <v>6225</v>
      </c>
      <c r="C31" s="128" t="s">
        <v>4129</v>
      </c>
      <c r="D31" s="128">
        <v>18</v>
      </c>
      <c r="E31" s="128">
        <v>2705</v>
      </c>
      <c r="F31" s="254" t="s">
        <v>6226</v>
      </c>
      <c r="G31" s="128" t="s">
        <v>674</v>
      </c>
      <c r="H31" s="128" t="s">
        <v>674</v>
      </c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91"/>
      <c r="BC31" s="91"/>
      <c r="BD31" s="91"/>
      <c r="BE31" s="91"/>
      <c r="BF31" s="91"/>
      <c r="BG31" s="91"/>
      <c r="BH31" s="91"/>
      <c r="BI31" s="91"/>
      <c r="BJ31" s="91"/>
      <c r="BK31" s="91"/>
      <c r="BL31" s="91"/>
      <c r="BM31" s="91"/>
      <c r="BN31" s="91"/>
      <c r="BO31" s="91"/>
      <c r="BP31" s="91"/>
      <c r="BQ31" s="91"/>
      <c r="BR31" s="91"/>
      <c r="BS31" s="91"/>
      <c r="BT31" s="91"/>
      <c r="BU31" s="91"/>
      <c r="BV31" s="91"/>
      <c r="BW31" s="128">
        <v>2705</v>
      </c>
      <c r="BX31" s="91"/>
    </row>
    <row r="32" spans="1:76" s="11" customFormat="1" ht="39.75" customHeight="1">
      <c r="A32" s="128" t="s">
        <v>674</v>
      </c>
      <c r="B32" s="254" t="s">
        <v>6227</v>
      </c>
      <c r="C32" s="128" t="s">
        <v>4129</v>
      </c>
      <c r="D32" s="128">
        <v>20</v>
      </c>
      <c r="E32" s="128">
        <v>2706</v>
      </c>
      <c r="F32" s="254" t="s">
        <v>6228</v>
      </c>
      <c r="G32" s="128" t="s">
        <v>674</v>
      </c>
      <c r="H32" s="128" t="s">
        <v>674</v>
      </c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1"/>
      <c r="BH32" s="91"/>
      <c r="BI32" s="91"/>
      <c r="BJ32" s="91"/>
      <c r="BK32" s="91"/>
      <c r="BL32" s="91"/>
      <c r="BM32" s="91"/>
      <c r="BN32" s="91"/>
      <c r="BO32" s="91"/>
      <c r="BP32" s="91"/>
      <c r="BQ32" s="91"/>
      <c r="BR32" s="91"/>
      <c r="BS32" s="91"/>
      <c r="BT32" s="91"/>
      <c r="BU32" s="91"/>
      <c r="BV32" s="91"/>
      <c r="BW32" s="128">
        <v>2706</v>
      </c>
      <c r="BX32" s="91"/>
    </row>
    <row r="33" spans="1:86" s="11" customFormat="1" ht="39.75" customHeight="1">
      <c r="A33" s="128" t="s">
        <v>674</v>
      </c>
      <c r="B33" s="254" t="s">
        <v>6901</v>
      </c>
      <c r="C33" s="128" t="s">
        <v>4129</v>
      </c>
      <c r="D33" s="128">
        <v>38</v>
      </c>
      <c r="E33" s="128">
        <v>2707</v>
      </c>
      <c r="F33" s="254" t="s">
        <v>6902</v>
      </c>
      <c r="G33" s="128" t="s">
        <v>674</v>
      </c>
      <c r="H33" s="128" t="s">
        <v>674</v>
      </c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1"/>
      <c r="BC33" s="91"/>
      <c r="BD33" s="91"/>
      <c r="BE33" s="91"/>
      <c r="BF33" s="91"/>
      <c r="BG33" s="91"/>
      <c r="BH33" s="91"/>
      <c r="BI33" s="91"/>
      <c r="BJ33" s="91"/>
      <c r="BK33" s="91"/>
      <c r="BL33" s="91"/>
      <c r="BM33" s="91"/>
      <c r="BN33" s="91"/>
      <c r="BO33" s="91"/>
      <c r="BP33" s="91"/>
      <c r="BQ33" s="91"/>
      <c r="BR33" s="91"/>
      <c r="BS33" s="91"/>
      <c r="BT33" s="91"/>
      <c r="BU33" s="91"/>
      <c r="BV33" s="91"/>
      <c r="BW33" s="128">
        <v>2707</v>
      </c>
      <c r="BX33" s="91"/>
    </row>
    <row r="34" spans="1:86" s="11" customFormat="1" ht="39.75" customHeight="1">
      <c r="A34" s="128" t="s">
        <v>674</v>
      </c>
      <c r="B34" s="254" t="s">
        <v>6903</v>
      </c>
      <c r="C34" s="128" t="s">
        <v>4129</v>
      </c>
      <c r="D34" s="128">
        <v>39</v>
      </c>
      <c r="E34" s="128">
        <v>2708</v>
      </c>
      <c r="F34" s="254" t="s">
        <v>6904</v>
      </c>
      <c r="G34" s="128" t="s">
        <v>674</v>
      </c>
      <c r="H34" s="128" t="s">
        <v>674</v>
      </c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91"/>
      <c r="BC34" s="91"/>
      <c r="BD34" s="91"/>
      <c r="BE34" s="91"/>
      <c r="BF34" s="91"/>
      <c r="BG34" s="91"/>
      <c r="BH34" s="91"/>
      <c r="BI34" s="91"/>
      <c r="BJ34" s="91"/>
      <c r="BK34" s="91"/>
      <c r="BL34" s="91"/>
      <c r="BM34" s="91"/>
      <c r="BN34" s="91"/>
      <c r="BO34" s="91"/>
      <c r="BP34" s="91"/>
      <c r="BQ34" s="91"/>
      <c r="BR34" s="91"/>
      <c r="BS34" s="91"/>
      <c r="BT34" s="91"/>
      <c r="BU34" s="91"/>
      <c r="BV34" s="91"/>
      <c r="BW34" s="128">
        <v>2708</v>
      </c>
      <c r="BX34" s="91"/>
    </row>
    <row r="35" spans="1:86" s="11" customFormat="1" ht="39.75" customHeight="1">
      <c r="A35" s="128" t="s">
        <v>674</v>
      </c>
      <c r="B35" s="254" t="s">
        <v>6905</v>
      </c>
      <c r="C35" s="128" t="s">
        <v>4129</v>
      </c>
      <c r="D35" s="128">
        <v>49</v>
      </c>
      <c r="E35" s="128">
        <v>2709</v>
      </c>
      <c r="F35" s="254" t="s">
        <v>6906</v>
      </c>
      <c r="G35" s="128" t="s">
        <v>674</v>
      </c>
      <c r="H35" s="128" t="s">
        <v>674</v>
      </c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91"/>
      <c r="BC35" s="91"/>
      <c r="BD35" s="91"/>
      <c r="BE35" s="91"/>
      <c r="BF35" s="91"/>
      <c r="BG35" s="91"/>
      <c r="BH35" s="91"/>
      <c r="BI35" s="91"/>
      <c r="BJ35" s="91"/>
      <c r="BK35" s="91"/>
      <c r="BL35" s="91"/>
      <c r="BM35" s="91"/>
      <c r="BN35" s="91"/>
      <c r="BO35" s="91"/>
      <c r="BP35" s="91"/>
      <c r="BQ35" s="91"/>
      <c r="BR35" s="91"/>
      <c r="BS35" s="91"/>
      <c r="BT35" s="91"/>
      <c r="BU35" s="91"/>
      <c r="BV35" s="91"/>
      <c r="BW35" s="128">
        <v>2709</v>
      </c>
      <c r="BX35" s="91"/>
    </row>
    <row r="36" spans="1:86" s="11" customFormat="1" ht="39.75" customHeight="1">
      <c r="A36" s="128" t="s">
        <v>674</v>
      </c>
      <c r="B36" s="254" t="s">
        <v>6907</v>
      </c>
      <c r="C36" s="128" t="s">
        <v>4129</v>
      </c>
      <c r="D36" s="128">
        <v>42</v>
      </c>
      <c r="E36" s="128">
        <v>2710</v>
      </c>
      <c r="F36" s="254" t="s">
        <v>6908</v>
      </c>
      <c r="G36" s="128" t="s">
        <v>674</v>
      </c>
      <c r="H36" s="128" t="s">
        <v>674</v>
      </c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91"/>
      <c r="BC36" s="91"/>
      <c r="BD36" s="91"/>
      <c r="BE36" s="91"/>
      <c r="BF36" s="91"/>
      <c r="BG36" s="91"/>
      <c r="BH36" s="91"/>
      <c r="BI36" s="91"/>
      <c r="BJ36" s="91"/>
      <c r="BK36" s="91"/>
      <c r="BL36" s="91"/>
      <c r="BM36" s="91"/>
      <c r="BN36" s="91"/>
      <c r="BO36" s="91"/>
      <c r="BP36" s="91"/>
      <c r="BQ36" s="91"/>
      <c r="BR36" s="91"/>
      <c r="BS36" s="91"/>
      <c r="BT36" s="91"/>
      <c r="BU36" s="91"/>
      <c r="BV36" s="91"/>
      <c r="BW36" s="128">
        <v>2710</v>
      </c>
      <c r="BX36" s="91"/>
    </row>
    <row r="37" spans="1:86" s="12" customFormat="1" ht="39.75" customHeight="1">
      <c r="A37" s="128" t="s">
        <v>674</v>
      </c>
      <c r="B37" s="254" t="s">
        <v>6909</v>
      </c>
      <c r="C37" s="128" t="s">
        <v>4129</v>
      </c>
      <c r="D37" s="128">
        <v>55</v>
      </c>
      <c r="E37" s="128">
        <v>2711</v>
      </c>
      <c r="F37" s="254" t="s">
        <v>6910</v>
      </c>
      <c r="G37" s="128" t="s">
        <v>674</v>
      </c>
      <c r="H37" s="128" t="s">
        <v>674</v>
      </c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91"/>
      <c r="BC37" s="91"/>
      <c r="BD37" s="91"/>
      <c r="BE37" s="91"/>
      <c r="BF37" s="91"/>
      <c r="BG37" s="91"/>
      <c r="BH37" s="91"/>
      <c r="BI37" s="91"/>
      <c r="BJ37" s="91"/>
      <c r="BK37" s="91"/>
      <c r="BL37" s="91"/>
      <c r="BM37" s="91"/>
      <c r="BN37" s="91"/>
      <c r="BO37" s="91"/>
      <c r="BP37" s="91"/>
      <c r="BQ37" s="91"/>
      <c r="BR37" s="91"/>
      <c r="BS37" s="91"/>
      <c r="BT37" s="91"/>
      <c r="BU37" s="91"/>
      <c r="BV37" s="91"/>
      <c r="BW37" s="128">
        <v>2711</v>
      </c>
      <c r="BX37" s="91"/>
      <c r="BY37" s="11"/>
      <c r="BZ37" s="11"/>
      <c r="CA37" s="11"/>
      <c r="CB37" s="11"/>
      <c r="CC37" s="11"/>
      <c r="CD37" s="11"/>
      <c r="CE37" s="11"/>
      <c r="CF37" s="11"/>
      <c r="CG37" s="11"/>
      <c r="CH37" s="11"/>
    </row>
    <row r="38" spans="1:86" s="12" customFormat="1" ht="39.75" customHeight="1">
      <c r="A38" s="128" t="s">
        <v>674</v>
      </c>
      <c r="B38" s="254" t="s">
        <v>6911</v>
      </c>
      <c r="C38" s="128" t="s">
        <v>4129</v>
      </c>
      <c r="D38" s="128">
        <v>57</v>
      </c>
      <c r="E38" s="128">
        <v>2712</v>
      </c>
      <c r="F38" s="254" t="s">
        <v>6912</v>
      </c>
      <c r="G38" s="128" t="s">
        <v>674</v>
      </c>
      <c r="H38" s="128" t="s">
        <v>674</v>
      </c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91"/>
      <c r="BC38" s="91"/>
      <c r="BD38" s="91"/>
      <c r="BE38" s="91"/>
      <c r="BF38" s="91"/>
      <c r="BG38" s="91"/>
      <c r="BH38" s="91"/>
      <c r="BI38" s="91"/>
      <c r="BJ38" s="91"/>
      <c r="BK38" s="91"/>
      <c r="BL38" s="91"/>
      <c r="BM38" s="91"/>
      <c r="BN38" s="91"/>
      <c r="BO38" s="91"/>
      <c r="BP38" s="91"/>
      <c r="BQ38" s="91"/>
      <c r="BR38" s="91"/>
      <c r="BS38" s="91"/>
      <c r="BT38" s="91"/>
      <c r="BU38" s="91"/>
      <c r="BV38" s="91"/>
      <c r="BW38" s="128">
        <v>2712</v>
      </c>
      <c r="BX38" s="91"/>
    </row>
    <row r="39" spans="1:86" s="12" customFormat="1" ht="39.75" customHeight="1">
      <c r="A39" s="128" t="s">
        <v>674</v>
      </c>
      <c r="B39" s="254" t="s">
        <v>6913</v>
      </c>
      <c r="C39" s="128" t="s">
        <v>4129</v>
      </c>
      <c r="D39" s="128">
        <v>50</v>
      </c>
      <c r="E39" s="128">
        <v>2713</v>
      </c>
      <c r="F39" s="254" t="s">
        <v>6914</v>
      </c>
      <c r="G39" s="128" t="s">
        <v>674</v>
      </c>
      <c r="H39" s="128" t="s">
        <v>674</v>
      </c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  <c r="BC39" s="91"/>
      <c r="BD39" s="91"/>
      <c r="BE39" s="91"/>
      <c r="BF39" s="91"/>
      <c r="BG39" s="91"/>
      <c r="BH39" s="91"/>
      <c r="BI39" s="91"/>
      <c r="BJ39" s="91"/>
      <c r="BK39" s="91"/>
      <c r="BL39" s="91"/>
      <c r="BM39" s="91"/>
      <c r="BN39" s="91"/>
      <c r="BO39" s="91"/>
      <c r="BP39" s="91"/>
      <c r="BQ39" s="91"/>
      <c r="BR39" s="91"/>
      <c r="BS39" s="91"/>
      <c r="BT39" s="91"/>
      <c r="BU39" s="91"/>
      <c r="BV39" s="91"/>
      <c r="BW39" s="128">
        <v>2713</v>
      </c>
      <c r="BX39" s="91"/>
    </row>
    <row r="40" spans="1:86" s="11" customFormat="1" ht="39.75" customHeight="1">
      <c r="A40" s="128" t="s">
        <v>674</v>
      </c>
      <c r="B40" s="254" t="s">
        <v>6915</v>
      </c>
      <c r="C40" s="128" t="s">
        <v>4129</v>
      </c>
      <c r="D40" s="128">
        <v>60</v>
      </c>
      <c r="E40" s="128">
        <v>2714</v>
      </c>
      <c r="F40" s="254" t="s">
        <v>6916</v>
      </c>
      <c r="G40" s="128" t="s">
        <v>674</v>
      </c>
      <c r="H40" s="128" t="s">
        <v>674</v>
      </c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91"/>
      <c r="BC40" s="91"/>
      <c r="BD40" s="91"/>
      <c r="BE40" s="91"/>
      <c r="BF40" s="91"/>
      <c r="BG40" s="91"/>
      <c r="BH40" s="91"/>
      <c r="BI40" s="91"/>
      <c r="BJ40" s="91"/>
      <c r="BK40" s="91"/>
      <c r="BL40" s="91"/>
      <c r="BM40" s="91"/>
      <c r="BN40" s="91"/>
      <c r="BO40" s="91"/>
      <c r="BP40" s="91"/>
      <c r="BQ40" s="91"/>
      <c r="BR40" s="91"/>
      <c r="BS40" s="91"/>
      <c r="BT40" s="91"/>
      <c r="BU40" s="91"/>
      <c r="BV40" s="91"/>
      <c r="BW40" s="128">
        <v>2714</v>
      </c>
      <c r="BX40" s="91"/>
    </row>
    <row r="41" spans="1:86" s="11" customFormat="1" ht="39.75" customHeight="1">
      <c r="A41" s="128" t="s">
        <v>674</v>
      </c>
      <c r="B41" s="254" t="s">
        <v>6917</v>
      </c>
      <c r="C41" s="128" t="s">
        <v>4129</v>
      </c>
      <c r="D41" s="128">
        <v>62</v>
      </c>
      <c r="E41" s="128">
        <v>2715</v>
      </c>
      <c r="F41" s="254" t="s">
        <v>6918</v>
      </c>
      <c r="G41" s="128" t="s">
        <v>674</v>
      </c>
      <c r="H41" s="128" t="s">
        <v>674</v>
      </c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91"/>
      <c r="BC41" s="91"/>
      <c r="BD41" s="91"/>
      <c r="BE41" s="91"/>
      <c r="BF41" s="91"/>
      <c r="BG41" s="91"/>
      <c r="BH41" s="91"/>
      <c r="BI41" s="91"/>
      <c r="BJ41" s="91"/>
      <c r="BK41" s="91"/>
      <c r="BL41" s="91"/>
      <c r="BM41" s="91"/>
      <c r="BN41" s="91"/>
      <c r="BO41" s="91"/>
      <c r="BP41" s="91"/>
      <c r="BQ41" s="91"/>
      <c r="BR41" s="91"/>
      <c r="BS41" s="91"/>
      <c r="BT41" s="91"/>
      <c r="BU41" s="91"/>
      <c r="BV41" s="91"/>
      <c r="BW41" s="128">
        <v>2715</v>
      </c>
      <c r="BX41" s="91"/>
    </row>
    <row r="42" spans="1:86" s="11" customFormat="1" ht="39.75" customHeight="1">
      <c r="A42" s="128" t="s">
        <v>674</v>
      </c>
      <c r="B42" s="254" t="s">
        <v>6919</v>
      </c>
      <c r="C42" s="128" t="s">
        <v>4129</v>
      </c>
      <c r="D42" s="128">
        <v>68</v>
      </c>
      <c r="E42" s="128">
        <v>2716</v>
      </c>
      <c r="F42" s="254" t="s">
        <v>6920</v>
      </c>
      <c r="G42" s="128" t="s">
        <v>674</v>
      </c>
      <c r="H42" s="128" t="s">
        <v>674</v>
      </c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91"/>
      <c r="BC42" s="91"/>
      <c r="BD42" s="91"/>
      <c r="BE42" s="91"/>
      <c r="BF42" s="91"/>
      <c r="BG42" s="91"/>
      <c r="BH42" s="91"/>
      <c r="BI42" s="91"/>
      <c r="BJ42" s="91"/>
      <c r="BK42" s="91"/>
      <c r="BL42" s="91"/>
      <c r="BM42" s="91"/>
      <c r="BN42" s="91"/>
      <c r="BO42" s="91"/>
      <c r="BP42" s="91"/>
      <c r="BQ42" s="91"/>
      <c r="BR42" s="91"/>
      <c r="BS42" s="91"/>
      <c r="BT42" s="91"/>
      <c r="BU42" s="91"/>
      <c r="BV42" s="91"/>
      <c r="BW42" s="128">
        <v>2716</v>
      </c>
      <c r="BX42" s="91"/>
    </row>
    <row r="43" spans="1:86" s="11" customFormat="1" ht="39.75" customHeight="1">
      <c r="A43" s="128" t="s">
        <v>674</v>
      </c>
      <c r="B43" s="254" t="s">
        <v>6921</v>
      </c>
      <c r="C43" s="128" t="s">
        <v>4129</v>
      </c>
      <c r="D43" s="128">
        <v>70</v>
      </c>
      <c r="E43" s="128">
        <v>2717</v>
      </c>
      <c r="F43" s="254" t="s">
        <v>6922</v>
      </c>
      <c r="G43" s="128" t="s">
        <v>674</v>
      </c>
      <c r="H43" s="128" t="s">
        <v>674</v>
      </c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/>
      <c r="AI43" s="91"/>
      <c r="AJ43" s="91"/>
      <c r="AK43" s="91"/>
      <c r="AL43" s="91"/>
      <c r="AM43" s="91"/>
      <c r="AN43" s="91"/>
      <c r="AO43" s="91"/>
      <c r="AP43" s="91"/>
      <c r="AQ43" s="91"/>
      <c r="AR43" s="91"/>
      <c r="AS43" s="91"/>
      <c r="AT43" s="91"/>
      <c r="AU43" s="91"/>
      <c r="AV43" s="91"/>
      <c r="AW43" s="91"/>
      <c r="AX43" s="91"/>
      <c r="AY43" s="91"/>
      <c r="AZ43" s="91"/>
      <c r="BA43" s="91"/>
      <c r="BB43" s="91"/>
      <c r="BC43" s="91"/>
      <c r="BD43" s="91"/>
      <c r="BE43" s="91"/>
      <c r="BF43" s="91"/>
      <c r="BG43" s="91"/>
      <c r="BH43" s="91"/>
      <c r="BI43" s="91"/>
      <c r="BJ43" s="91"/>
      <c r="BK43" s="91"/>
      <c r="BL43" s="91"/>
      <c r="BM43" s="91"/>
      <c r="BN43" s="91"/>
      <c r="BO43" s="91"/>
      <c r="BP43" s="91"/>
      <c r="BQ43" s="91"/>
      <c r="BR43" s="91"/>
      <c r="BS43" s="91"/>
      <c r="BT43" s="91"/>
      <c r="BU43" s="91"/>
      <c r="BV43" s="91"/>
      <c r="BW43" s="128">
        <v>2717</v>
      </c>
      <c r="BX43" s="91"/>
    </row>
    <row r="44" spans="1:86" s="11" customFormat="1" ht="39.75" customHeight="1">
      <c r="A44" s="128" t="s">
        <v>674</v>
      </c>
      <c r="B44" s="254" t="s">
        <v>6923</v>
      </c>
      <c r="C44" s="128" t="s">
        <v>4129</v>
      </c>
      <c r="D44" s="128">
        <v>73</v>
      </c>
      <c r="E44" s="128">
        <v>2718</v>
      </c>
      <c r="F44" s="254" t="s">
        <v>6924</v>
      </c>
      <c r="G44" s="128" t="s">
        <v>674</v>
      </c>
      <c r="H44" s="128" t="s">
        <v>674</v>
      </c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91"/>
      <c r="BC44" s="91"/>
      <c r="BD44" s="91"/>
      <c r="BE44" s="91"/>
      <c r="BF44" s="91"/>
      <c r="BG44" s="91"/>
      <c r="BH44" s="91"/>
      <c r="BI44" s="91"/>
      <c r="BJ44" s="91"/>
      <c r="BK44" s="91"/>
      <c r="BL44" s="91"/>
      <c r="BM44" s="91"/>
      <c r="BN44" s="91"/>
      <c r="BO44" s="91"/>
      <c r="BP44" s="91"/>
      <c r="BQ44" s="91"/>
      <c r="BR44" s="91"/>
      <c r="BS44" s="91"/>
      <c r="BT44" s="91"/>
      <c r="BU44" s="91"/>
      <c r="BV44" s="91"/>
      <c r="BW44" s="128">
        <v>2718</v>
      </c>
      <c r="BX44" s="91"/>
    </row>
    <row r="45" spans="1:86" s="11" customFormat="1" ht="39.75" customHeight="1">
      <c r="A45" s="128" t="s">
        <v>674</v>
      </c>
      <c r="B45" s="254" t="s">
        <v>6925</v>
      </c>
      <c r="C45" s="128" t="s">
        <v>4129</v>
      </c>
      <c r="D45" s="128">
        <v>74</v>
      </c>
      <c r="E45" s="128">
        <v>2719</v>
      </c>
      <c r="F45" s="254" t="s">
        <v>6926</v>
      </c>
      <c r="G45" s="128" t="s">
        <v>674</v>
      </c>
      <c r="H45" s="128" t="s">
        <v>674</v>
      </c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/>
      <c r="AI45" s="91"/>
      <c r="AJ45" s="91"/>
      <c r="AK45" s="91"/>
      <c r="AL45" s="91"/>
      <c r="AM45" s="91"/>
      <c r="AN45" s="91"/>
      <c r="AO45" s="91"/>
      <c r="AP45" s="91"/>
      <c r="AQ45" s="91"/>
      <c r="AR45" s="91"/>
      <c r="AS45" s="91"/>
      <c r="AT45" s="91"/>
      <c r="AU45" s="91"/>
      <c r="AV45" s="91"/>
      <c r="AW45" s="91"/>
      <c r="AX45" s="91"/>
      <c r="AY45" s="91"/>
      <c r="AZ45" s="91"/>
      <c r="BA45" s="91"/>
      <c r="BB45" s="91"/>
      <c r="BC45" s="91"/>
      <c r="BD45" s="91"/>
      <c r="BE45" s="91"/>
      <c r="BF45" s="91"/>
      <c r="BG45" s="91"/>
      <c r="BH45" s="91"/>
      <c r="BI45" s="91"/>
      <c r="BJ45" s="91"/>
      <c r="BK45" s="91"/>
      <c r="BL45" s="91"/>
      <c r="BM45" s="91"/>
      <c r="BN45" s="91"/>
      <c r="BO45" s="91"/>
      <c r="BP45" s="91"/>
      <c r="BQ45" s="91"/>
      <c r="BR45" s="91"/>
      <c r="BS45" s="91"/>
      <c r="BT45" s="91"/>
      <c r="BU45" s="91"/>
      <c r="BV45" s="91"/>
      <c r="BW45" s="128">
        <v>2719</v>
      </c>
      <c r="BX45" s="91"/>
    </row>
    <row r="46" spans="1:86" s="11" customFormat="1" ht="39.75" customHeight="1">
      <c r="A46" s="128" t="s">
        <v>674</v>
      </c>
      <c r="B46" s="254" t="s">
        <v>6927</v>
      </c>
      <c r="C46" s="128" t="s">
        <v>4129</v>
      </c>
      <c r="D46" s="128">
        <v>76</v>
      </c>
      <c r="E46" s="128">
        <v>2720</v>
      </c>
      <c r="F46" s="254" t="s">
        <v>6928</v>
      </c>
      <c r="G46" s="128" t="s">
        <v>674</v>
      </c>
      <c r="H46" s="128" t="s">
        <v>674</v>
      </c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/>
      <c r="AI46" s="91"/>
      <c r="AJ46" s="91"/>
      <c r="AK46" s="91"/>
      <c r="AL46" s="91"/>
      <c r="AM46" s="91"/>
      <c r="AN46" s="91"/>
      <c r="AO46" s="91"/>
      <c r="AP46" s="91"/>
      <c r="AQ46" s="91"/>
      <c r="AR46" s="91"/>
      <c r="AS46" s="91"/>
      <c r="AT46" s="91"/>
      <c r="AU46" s="91"/>
      <c r="AV46" s="91"/>
      <c r="AW46" s="91"/>
      <c r="AX46" s="91"/>
      <c r="AY46" s="91"/>
      <c r="AZ46" s="91"/>
      <c r="BA46" s="91"/>
      <c r="BB46" s="91"/>
      <c r="BC46" s="91"/>
      <c r="BD46" s="91"/>
      <c r="BE46" s="91"/>
      <c r="BF46" s="91"/>
      <c r="BG46" s="91"/>
      <c r="BH46" s="91"/>
      <c r="BI46" s="91"/>
      <c r="BJ46" s="91"/>
      <c r="BK46" s="91"/>
      <c r="BL46" s="91"/>
      <c r="BM46" s="91"/>
      <c r="BN46" s="91"/>
      <c r="BO46" s="91"/>
      <c r="BP46" s="91"/>
      <c r="BQ46" s="91"/>
      <c r="BR46" s="91"/>
      <c r="BS46" s="91"/>
      <c r="BT46" s="91"/>
      <c r="BU46" s="91"/>
      <c r="BV46" s="91"/>
      <c r="BW46" s="128">
        <v>2720</v>
      </c>
      <c r="BX46" s="91"/>
    </row>
    <row r="47" spans="1:86" s="11" customFormat="1" ht="39.75" customHeight="1">
      <c r="A47" s="128" t="s">
        <v>3601</v>
      </c>
      <c r="B47" s="254" t="s">
        <v>6929</v>
      </c>
      <c r="C47" s="128" t="s">
        <v>1186</v>
      </c>
      <c r="D47" s="128">
        <v>80</v>
      </c>
      <c r="E47" s="128">
        <v>2721</v>
      </c>
      <c r="F47" s="254" t="s">
        <v>6930</v>
      </c>
      <c r="G47" s="128" t="s">
        <v>3327</v>
      </c>
      <c r="H47" s="254" t="s">
        <v>3328</v>
      </c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/>
      <c r="AI47" s="91"/>
      <c r="AJ47" s="91"/>
      <c r="AK47" s="91"/>
      <c r="AL47" s="91"/>
      <c r="AM47" s="91"/>
      <c r="AN47" s="91"/>
      <c r="AO47" s="91"/>
      <c r="AP47" s="91"/>
      <c r="AQ47" s="91"/>
      <c r="AR47" s="91"/>
      <c r="AS47" s="91"/>
      <c r="AT47" s="91"/>
      <c r="AU47" s="91"/>
      <c r="AV47" s="91"/>
      <c r="AW47" s="91"/>
      <c r="AX47" s="91"/>
      <c r="AY47" s="91"/>
      <c r="AZ47" s="91"/>
      <c r="BA47" s="91"/>
      <c r="BB47" s="91"/>
      <c r="BC47" s="91"/>
      <c r="BD47" s="91"/>
      <c r="BE47" s="91"/>
      <c r="BF47" s="91"/>
      <c r="BG47" s="91"/>
      <c r="BH47" s="91"/>
      <c r="BI47" s="91"/>
      <c r="BJ47" s="91"/>
      <c r="BK47" s="91"/>
      <c r="BL47" s="91"/>
      <c r="BM47" s="91"/>
      <c r="BN47" s="91"/>
      <c r="BO47" s="91"/>
      <c r="BP47" s="91"/>
      <c r="BQ47" s="91"/>
      <c r="BR47" s="91"/>
      <c r="BS47" s="91"/>
      <c r="BT47" s="91"/>
      <c r="BU47" s="91"/>
      <c r="BV47" s="91"/>
      <c r="BW47" s="128">
        <v>2721</v>
      </c>
      <c r="BX47" s="91"/>
    </row>
    <row r="48" spans="1:86" s="11" customFormat="1" ht="39.75" customHeight="1">
      <c r="A48" s="128" t="s">
        <v>674</v>
      </c>
      <c r="B48" s="254" t="s">
        <v>6931</v>
      </c>
      <c r="C48" s="128" t="s">
        <v>4129</v>
      </c>
      <c r="D48" s="128">
        <v>81</v>
      </c>
      <c r="E48" s="128">
        <v>2722</v>
      </c>
      <c r="F48" s="254" t="s">
        <v>6932</v>
      </c>
      <c r="G48" s="128" t="s">
        <v>674</v>
      </c>
      <c r="H48" s="128" t="s">
        <v>674</v>
      </c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/>
      <c r="AI48" s="91"/>
      <c r="AJ48" s="91"/>
      <c r="AK48" s="91"/>
      <c r="AL48" s="91"/>
      <c r="AM48" s="9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91"/>
      <c r="BE48" s="91"/>
      <c r="BF48" s="91"/>
      <c r="BG48" s="91"/>
      <c r="BH48" s="91"/>
      <c r="BI48" s="91"/>
      <c r="BJ48" s="91"/>
      <c r="BK48" s="91"/>
      <c r="BL48" s="91"/>
      <c r="BM48" s="91"/>
      <c r="BN48" s="91"/>
      <c r="BO48" s="91"/>
      <c r="BP48" s="91"/>
      <c r="BQ48" s="91"/>
      <c r="BR48" s="91"/>
      <c r="BS48" s="91"/>
      <c r="BT48" s="91"/>
      <c r="BU48" s="91"/>
      <c r="BV48" s="91"/>
      <c r="BW48" s="128">
        <v>2722</v>
      </c>
      <c r="BX48" s="91"/>
    </row>
    <row r="49" spans="1:86" s="11" customFormat="1" ht="39.75" customHeight="1">
      <c r="A49" s="128" t="s">
        <v>674</v>
      </c>
      <c r="B49" s="254" t="s">
        <v>6933</v>
      </c>
      <c r="C49" s="128" t="s">
        <v>4129</v>
      </c>
      <c r="D49" s="128">
        <v>84</v>
      </c>
      <c r="E49" s="128">
        <v>2723</v>
      </c>
      <c r="F49" s="254" t="s">
        <v>6934</v>
      </c>
      <c r="G49" s="128" t="s">
        <v>674</v>
      </c>
      <c r="H49" s="128" t="s">
        <v>674</v>
      </c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1"/>
      <c r="BK49" s="91"/>
      <c r="BL49" s="91"/>
      <c r="BM49" s="91"/>
      <c r="BN49" s="91"/>
      <c r="BO49" s="91"/>
      <c r="BP49" s="91"/>
      <c r="BQ49" s="91"/>
      <c r="BR49" s="91"/>
      <c r="BS49" s="91"/>
      <c r="BT49" s="91"/>
      <c r="BU49" s="91"/>
      <c r="BV49" s="91"/>
      <c r="BW49" s="128">
        <v>2723</v>
      </c>
      <c r="BX49" s="91"/>
    </row>
    <row r="50" spans="1:86" s="11" customFormat="1" ht="39.75" customHeight="1">
      <c r="A50" s="128" t="s">
        <v>674</v>
      </c>
      <c r="B50" s="254" t="s">
        <v>6935</v>
      </c>
      <c r="C50" s="128" t="s">
        <v>4129</v>
      </c>
      <c r="D50" s="128">
        <v>92</v>
      </c>
      <c r="E50" s="128">
        <v>2724</v>
      </c>
      <c r="F50" s="254" t="s">
        <v>6936</v>
      </c>
      <c r="G50" s="128" t="s">
        <v>674</v>
      </c>
      <c r="H50" s="128" t="s">
        <v>674</v>
      </c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/>
      <c r="AI50" s="91"/>
      <c r="AJ50" s="91"/>
      <c r="AK50" s="91"/>
      <c r="AL50" s="91"/>
      <c r="AM50" s="91"/>
      <c r="AN50" s="91"/>
      <c r="AO50" s="91"/>
      <c r="AP50" s="91"/>
      <c r="AQ50" s="91"/>
      <c r="AR50" s="91"/>
      <c r="AS50" s="91"/>
      <c r="AT50" s="91"/>
      <c r="AU50" s="91"/>
      <c r="AV50" s="91"/>
      <c r="AW50" s="91"/>
      <c r="AX50" s="91"/>
      <c r="AY50" s="91"/>
      <c r="AZ50" s="91"/>
      <c r="BA50" s="91"/>
      <c r="BB50" s="91"/>
      <c r="BC50" s="91"/>
      <c r="BD50" s="91"/>
      <c r="BE50" s="91"/>
      <c r="BF50" s="91"/>
      <c r="BG50" s="91"/>
      <c r="BH50" s="91"/>
      <c r="BI50" s="91"/>
      <c r="BJ50" s="91"/>
      <c r="BK50" s="91"/>
      <c r="BL50" s="91"/>
      <c r="BM50" s="91"/>
      <c r="BN50" s="91"/>
      <c r="BO50" s="91"/>
      <c r="BP50" s="91"/>
      <c r="BQ50" s="91"/>
      <c r="BR50" s="91"/>
      <c r="BS50" s="91"/>
      <c r="BT50" s="91"/>
      <c r="BU50" s="91"/>
      <c r="BV50" s="91"/>
      <c r="BW50" s="128">
        <v>2724</v>
      </c>
      <c r="BX50" s="91"/>
    </row>
    <row r="51" spans="1:86" s="11" customFormat="1" ht="39.75" customHeight="1">
      <c r="A51" s="128" t="s">
        <v>674</v>
      </c>
      <c r="B51" s="254" t="s">
        <v>6937</v>
      </c>
      <c r="C51" s="128" t="s">
        <v>4129</v>
      </c>
      <c r="D51" s="128">
        <v>94</v>
      </c>
      <c r="E51" s="128">
        <v>2725</v>
      </c>
      <c r="F51" s="254" t="s">
        <v>6938</v>
      </c>
      <c r="G51" s="128" t="s">
        <v>674</v>
      </c>
      <c r="H51" s="128" t="s">
        <v>674</v>
      </c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/>
      <c r="AI51" s="91"/>
      <c r="AJ51" s="91"/>
      <c r="AK51" s="91"/>
      <c r="AL51" s="91"/>
      <c r="AM51" s="91"/>
      <c r="AN51" s="91"/>
      <c r="AO51" s="91"/>
      <c r="AP51" s="91"/>
      <c r="AQ51" s="91"/>
      <c r="AR51" s="91"/>
      <c r="AS51" s="91"/>
      <c r="AT51" s="91"/>
      <c r="AU51" s="91"/>
      <c r="AV51" s="91"/>
      <c r="AW51" s="91"/>
      <c r="AX51" s="91"/>
      <c r="AY51" s="91"/>
      <c r="AZ51" s="91"/>
      <c r="BA51" s="91"/>
      <c r="BB51" s="91"/>
      <c r="BC51" s="91"/>
      <c r="BD51" s="91"/>
      <c r="BE51" s="91"/>
      <c r="BF51" s="91"/>
      <c r="BG51" s="91"/>
      <c r="BH51" s="91"/>
      <c r="BI51" s="91"/>
      <c r="BJ51" s="91"/>
      <c r="BK51" s="91"/>
      <c r="BL51" s="91"/>
      <c r="BM51" s="91"/>
      <c r="BN51" s="91"/>
      <c r="BO51" s="91"/>
      <c r="BP51" s="91"/>
      <c r="BQ51" s="91"/>
      <c r="BR51" s="91"/>
      <c r="BS51" s="91"/>
      <c r="BT51" s="91"/>
      <c r="BU51" s="91"/>
      <c r="BV51" s="91"/>
      <c r="BW51" s="128">
        <v>2725</v>
      </c>
      <c r="BX51" s="91"/>
    </row>
    <row r="52" spans="1:86" s="11" customFormat="1" ht="39.75" customHeight="1">
      <c r="A52" s="128" t="s">
        <v>674</v>
      </c>
      <c r="B52" s="254" t="s">
        <v>6939</v>
      </c>
      <c r="C52" s="128" t="s">
        <v>4129</v>
      </c>
      <c r="D52" s="128">
        <v>96</v>
      </c>
      <c r="E52" s="128">
        <v>2726</v>
      </c>
      <c r="F52" s="254" t="s">
        <v>6940</v>
      </c>
      <c r="G52" s="128" t="s">
        <v>674</v>
      </c>
      <c r="H52" s="128" t="s">
        <v>674</v>
      </c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/>
      <c r="AI52" s="91"/>
      <c r="AJ52" s="91"/>
      <c r="AK52" s="91"/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91"/>
      <c r="BP52" s="91"/>
      <c r="BQ52" s="91"/>
      <c r="BR52" s="91"/>
      <c r="BS52" s="91"/>
      <c r="BT52" s="91"/>
      <c r="BU52" s="91"/>
      <c r="BV52" s="91"/>
      <c r="BW52" s="128">
        <v>2726</v>
      </c>
      <c r="BX52" s="91"/>
    </row>
    <row r="53" spans="1:86" s="11" customFormat="1" ht="39.75" customHeight="1">
      <c r="A53" s="128" t="s">
        <v>4129</v>
      </c>
      <c r="B53" s="254" t="s">
        <v>6941</v>
      </c>
      <c r="C53" s="128" t="s">
        <v>4129</v>
      </c>
      <c r="D53" s="128">
        <v>101</v>
      </c>
      <c r="E53" s="128">
        <v>2727</v>
      </c>
      <c r="F53" s="254" t="s">
        <v>6942</v>
      </c>
      <c r="G53" s="128" t="s">
        <v>674</v>
      </c>
      <c r="H53" s="128" t="s">
        <v>674</v>
      </c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91"/>
      <c r="BC53" s="91"/>
      <c r="BD53" s="91"/>
      <c r="BE53" s="91"/>
      <c r="BF53" s="91"/>
      <c r="BG53" s="91"/>
      <c r="BH53" s="91"/>
      <c r="BI53" s="91"/>
      <c r="BJ53" s="91"/>
      <c r="BK53" s="91"/>
      <c r="BL53" s="91"/>
      <c r="BM53" s="91"/>
      <c r="BN53" s="91"/>
      <c r="BO53" s="91"/>
      <c r="BP53" s="91"/>
      <c r="BQ53" s="91"/>
      <c r="BR53" s="91"/>
      <c r="BS53" s="91"/>
      <c r="BT53" s="91"/>
      <c r="BU53" s="91"/>
      <c r="BV53" s="91"/>
      <c r="BW53" s="128">
        <v>2727</v>
      </c>
      <c r="BX53" s="91"/>
    </row>
    <row r="54" spans="1:86" s="11" customFormat="1" ht="39.75" customHeight="1">
      <c r="A54" s="128" t="s">
        <v>674</v>
      </c>
      <c r="B54" s="254" t="s">
        <v>6943</v>
      </c>
      <c r="C54" s="128" t="s">
        <v>4129</v>
      </c>
      <c r="D54" s="128">
        <v>108</v>
      </c>
      <c r="E54" s="128">
        <v>2728</v>
      </c>
      <c r="F54" s="254" t="s">
        <v>6944</v>
      </c>
      <c r="G54" s="128" t="s">
        <v>674</v>
      </c>
      <c r="H54" s="128" t="s">
        <v>674</v>
      </c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  <c r="BA54" s="91"/>
      <c r="BB54" s="91"/>
      <c r="BC54" s="91"/>
      <c r="BD54" s="91"/>
      <c r="BE54" s="91"/>
      <c r="BF54" s="91"/>
      <c r="BG54" s="91"/>
      <c r="BH54" s="91"/>
      <c r="BI54" s="91"/>
      <c r="BJ54" s="91"/>
      <c r="BK54" s="91"/>
      <c r="BL54" s="91"/>
      <c r="BM54" s="91"/>
      <c r="BN54" s="91"/>
      <c r="BO54" s="91"/>
      <c r="BP54" s="91"/>
      <c r="BQ54" s="91"/>
      <c r="BR54" s="91"/>
      <c r="BS54" s="91"/>
      <c r="BT54" s="91"/>
      <c r="BU54" s="91"/>
      <c r="BV54" s="91"/>
      <c r="BW54" s="128">
        <v>2728</v>
      </c>
      <c r="BX54" s="91"/>
    </row>
    <row r="55" spans="1:86" s="11" customFormat="1" ht="44.25" customHeight="1">
      <c r="A55" s="128" t="s">
        <v>674</v>
      </c>
      <c r="B55" s="254" t="s">
        <v>6945</v>
      </c>
      <c r="C55" s="128" t="s">
        <v>4129</v>
      </c>
      <c r="D55" s="128">
        <v>113</v>
      </c>
      <c r="E55" s="128">
        <v>2729</v>
      </c>
      <c r="F55" s="254" t="s">
        <v>6946</v>
      </c>
      <c r="G55" s="128" t="s">
        <v>674</v>
      </c>
      <c r="H55" s="128" t="s">
        <v>674</v>
      </c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/>
      <c r="AI55" s="91"/>
      <c r="AJ55" s="91"/>
      <c r="AK55" s="91"/>
      <c r="AL55" s="91"/>
      <c r="AM55" s="91"/>
      <c r="AN55" s="91"/>
      <c r="AO55" s="91"/>
      <c r="AP55" s="91"/>
      <c r="AQ55" s="91"/>
      <c r="AR55" s="91"/>
      <c r="AS55" s="91"/>
      <c r="AT55" s="91"/>
      <c r="AU55" s="91"/>
      <c r="AV55" s="91"/>
      <c r="AW55" s="91"/>
      <c r="AX55" s="91"/>
      <c r="AY55" s="91"/>
      <c r="AZ55" s="91"/>
      <c r="BA55" s="91"/>
      <c r="BB55" s="91"/>
      <c r="BC55" s="91"/>
      <c r="BD55" s="91"/>
      <c r="BE55" s="91"/>
      <c r="BF55" s="91"/>
      <c r="BG55" s="91"/>
      <c r="BH55" s="91"/>
      <c r="BI55" s="91"/>
      <c r="BJ55" s="91"/>
      <c r="BK55" s="91"/>
      <c r="BL55" s="91"/>
      <c r="BM55" s="91"/>
      <c r="BN55" s="91"/>
      <c r="BO55" s="91"/>
      <c r="BP55" s="91"/>
      <c r="BQ55" s="91"/>
      <c r="BR55" s="91"/>
      <c r="BS55" s="91"/>
      <c r="BT55" s="91"/>
      <c r="BU55" s="91"/>
      <c r="BV55" s="91"/>
      <c r="BW55" s="128">
        <v>2729</v>
      </c>
      <c r="BX55" s="91"/>
    </row>
    <row r="56" spans="1:86" s="11" customFormat="1" ht="39.75" customHeight="1">
      <c r="A56" s="128" t="s">
        <v>674</v>
      </c>
      <c r="B56" s="254" t="s">
        <v>6947</v>
      </c>
      <c r="C56" s="128" t="s">
        <v>4129</v>
      </c>
      <c r="D56" s="128">
        <v>115</v>
      </c>
      <c r="E56" s="128">
        <v>2730</v>
      </c>
      <c r="F56" s="254" t="s">
        <v>6948</v>
      </c>
      <c r="G56" s="128" t="s">
        <v>674</v>
      </c>
      <c r="H56" s="128" t="s">
        <v>674</v>
      </c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/>
      <c r="AI56" s="91"/>
      <c r="AJ56" s="91"/>
      <c r="AK56" s="91"/>
      <c r="AL56" s="91"/>
      <c r="AM56" s="91"/>
      <c r="AN56" s="91"/>
      <c r="AO56" s="91"/>
      <c r="AP56" s="91"/>
      <c r="AQ56" s="91"/>
      <c r="AR56" s="91"/>
      <c r="AS56" s="91"/>
      <c r="AT56" s="91"/>
      <c r="AU56" s="91"/>
      <c r="AV56" s="91"/>
      <c r="AW56" s="91"/>
      <c r="AX56" s="91"/>
      <c r="AY56" s="91"/>
      <c r="AZ56" s="91"/>
      <c r="BA56" s="91"/>
      <c r="BB56" s="91"/>
      <c r="BC56" s="91"/>
      <c r="BD56" s="91"/>
      <c r="BE56" s="91"/>
      <c r="BF56" s="91"/>
      <c r="BG56" s="91"/>
      <c r="BH56" s="91"/>
      <c r="BI56" s="91"/>
      <c r="BJ56" s="91"/>
      <c r="BK56" s="91"/>
      <c r="BL56" s="91"/>
      <c r="BM56" s="91"/>
      <c r="BN56" s="91"/>
      <c r="BO56" s="91"/>
      <c r="BP56" s="91"/>
      <c r="BQ56" s="91"/>
      <c r="BR56" s="91"/>
      <c r="BS56" s="91"/>
      <c r="BT56" s="91"/>
      <c r="BU56" s="91"/>
      <c r="BV56" s="91"/>
      <c r="BW56" s="128">
        <v>2730</v>
      </c>
      <c r="BX56" s="91"/>
    </row>
    <row r="57" spans="1:86" s="12" customFormat="1" ht="39.75" customHeight="1">
      <c r="A57" s="128" t="s">
        <v>674</v>
      </c>
      <c r="B57" s="254" t="s">
        <v>6949</v>
      </c>
      <c r="C57" s="128" t="s">
        <v>4129</v>
      </c>
      <c r="D57" s="128">
        <v>126</v>
      </c>
      <c r="E57" s="128">
        <v>2731</v>
      </c>
      <c r="F57" s="254" t="s">
        <v>6950</v>
      </c>
      <c r="G57" s="128" t="s">
        <v>674</v>
      </c>
      <c r="H57" s="128" t="s">
        <v>674</v>
      </c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/>
      <c r="AI57" s="91"/>
      <c r="AJ57" s="91"/>
      <c r="AK57" s="91"/>
      <c r="AL57" s="91"/>
      <c r="AM57" s="91"/>
      <c r="AN57" s="91"/>
      <c r="AO57" s="91"/>
      <c r="AP57" s="91"/>
      <c r="AQ57" s="91"/>
      <c r="AR57" s="91"/>
      <c r="AS57" s="91"/>
      <c r="AT57" s="91"/>
      <c r="AU57" s="91"/>
      <c r="AV57" s="91"/>
      <c r="AW57" s="91"/>
      <c r="AX57" s="91"/>
      <c r="AY57" s="91"/>
      <c r="AZ57" s="91"/>
      <c r="BA57" s="91"/>
      <c r="BB57" s="91"/>
      <c r="BC57" s="91"/>
      <c r="BD57" s="91"/>
      <c r="BE57" s="91"/>
      <c r="BF57" s="91"/>
      <c r="BG57" s="91"/>
      <c r="BH57" s="91"/>
      <c r="BI57" s="91"/>
      <c r="BJ57" s="91"/>
      <c r="BK57" s="91"/>
      <c r="BL57" s="91"/>
      <c r="BM57" s="91"/>
      <c r="BN57" s="91"/>
      <c r="BO57" s="91"/>
      <c r="BP57" s="91"/>
      <c r="BQ57" s="91"/>
      <c r="BR57" s="91"/>
      <c r="BS57" s="91"/>
      <c r="BT57" s="91"/>
      <c r="BU57" s="91"/>
      <c r="BV57" s="91"/>
      <c r="BW57" s="128">
        <v>2731</v>
      </c>
      <c r="BX57" s="91"/>
      <c r="BY57" s="11"/>
      <c r="BZ57" s="11"/>
      <c r="CA57" s="11"/>
      <c r="CB57" s="11"/>
      <c r="CC57" s="11"/>
      <c r="CD57" s="11"/>
      <c r="CE57" s="11"/>
      <c r="CF57" s="11"/>
      <c r="CG57" s="11"/>
      <c r="CH57" s="11"/>
    </row>
    <row r="58" spans="1:86" s="12" customFormat="1" ht="39.75" customHeight="1">
      <c r="A58" s="128" t="s">
        <v>674</v>
      </c>
      <c r="B58" s="254" t="s">
        <v>6951</v>
      </c>
      <c r="C58" s="128" t="s">
        <v>4129</v>
      </c>
      <c r="D58" s="128">
        <v>127</v>
      </c>
      <c r="E58" s="128">
        <v>2732</v>
      </c>
      <c r="F58" s="254" t="s">
        <v>6952</v>
      </c>
      <c r="G58" s="128" t="s">
        <v>674</v>
      </c>
      <c r="H58" s="128" t="s">
        <v>674</v>
      </c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AY58" s="91"/>
      <c r="AZ58" s="91"/>
      <c r="BA58" s="91"/>
      <c r="BB58" s="91"/>
      <c r="BC58" s="91"/>
      <c r="BD58" s="91"/>
      <c r="BE58" s="91"/>
      <c r="BF58" s="91"/>
      <c r="BG58" s="91"/>
      <c r="BH58" s="91"/>
      <c r="BI58" s="91"/>
      <c r="BJ58" s="91"/>
      <c r="BK58" s="91"/>
      <c r="BL58" s="91"/>
      <c r="BM58" s="91"/>
      <c r="BN58" s="91"/>
      <c r="BO58" s="91"/>
      <c r="BP58" s="91"/>
      <c r="BQ58" s="91"/>
      <c r="BR58" s="91"/>
      <c r="BS58" s="91"/>
      <c r="BT58" s="91"/>
      <c r="BU58" s="91"/>
      <c r="BV58" s="91"/>
      <c r="BW58" s="128">
        <v>2732</v>
      </c>
      <c r="BX58" s="91"/>
    </row>
    <row r="59" spans="1:86" s="12" customFormat="1" ht="39.75" customHeight="1">
      <c r="A59" s="128" t="s">
        <v>4129</v>
      </c>
      <c r="B59" s="254" t="s">
        <v>6953</v>
      </c>
      <c r="C59" s="128" t="s">
        <v>5879</v>
      </c>
      <c r="D59" s="128">
        <v>162</v>
      </c>
      <c r="E59" s="128">
        <v>2733</v>
      </c>
      <c r="F59" s="254" t="s">
        <v>6954</v>
      </c>
      <c r="G59" s="128" t="s">
        <v>674</v>
      </c>
      <c r="H59" s="128" t="s">
        <v>674</v>
      </c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AY59" s="91"/>
      <c r="AZ59" s="91"/>
      <c r="BA59" s="91"/>
      <c r="BB59" s="91"/>
      <c r="BC59" s="91"/>
      <c r="BD59" s="91"/>
      <c r="BE59" s="91"/>
      <c r="BF59" s="91"/>
      <c r="BG59" s="91"/>
      <c r="BH59" s="91"/>
      <c r="BI59" s="91"/>
      <c r="BJ59" s="91"/>
      <c r="BK59" s="91"/>
      <c r="BL59" s="91"/>
      <c r="BM59" s="91"/>
      <c r="BN59" s="91"/>
      <c r="BO59" s="91"/>
      <c r="BP59" s="91"/>
      <c r="BQ59" s="91"/>
      <c r="BR59" s="91"/>
      <c r="BS59" s="91"/>
      <c r="BT59" s="91"/>
      <c r="BU59" s="91"/>
      <c r="BV59" s="91"/>
      <c r="BW59" s="128">
        <v>2733</v>
      </c>
      <c r="BX59" s="91"/>
    </row>
    <row r="60" spans="1:86" s="11" customFormat="1" ht="39.75" customHeight="1">
      <c r="A60" s="128" t="s">
        <v>674</v>
      </c>
      <c r="B60" s="254" t="s">
        <v>6955</v>
      </c>
      <c r="C60" s="128" t="s">
        <v>4129</v>
      </c>
      <c r="D60" s="128">
        <v>164</v>
      </c>
      <c r="E60" s="128">
        <v>2734</v>
      </c>
      <c r="F60" s="254" t="s">
        <v>6956</v>
      </c>
      <c r="G60" s="128" t="s">
        <v>674</v>
      </c>
      <c r="H60" s="128" t="s">
        <v>674</v>
      </c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1"/>
      <c r="AK60" s="91"/>
      <c r="AL60" s="91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91"/>
      <c r="AZ60" s="91"/>
      <c r="BA60" s="91"/>
      <c r="BB60" s="91"/>
      <c r="BC60" s="91"/>
      <c r="BD60" s="91"/>
      <c r="BE60" s="91"/>
      <c r="BF60" s="91"/>
      <c r="BG60" s="91"/>
      <c r="BH60" s="91"/>
      <c r="BI60" s="91"/>
      <c r="BJ60" s="91"/>
      <c r="BK60" s="91"/>
      <c r="BL60" s="91"/>
      <c r="BM60" s="91"/>
      <c r="BN60" s="91"/>
      <c r="BO60" s="91"/>
      <c r="BP60" s="91"/>
      <c r="BQ60" s="91"/>
      <c r="BR60" s="91"/>
      <c r="BS60" s="91"/>
      <c r="BT60" s="91"/>
      <c r="BU60" s="91"/>
      <c r="BV60" s="91"/>
      <c r="BW60" s="128">
        <v>2734</v>
      </c>
      <c r="BX60" s="91"/>
    </row>
    <row r="61" spans="1:86" s="11" customFormat="1" ht="39.75" customHeight="1">
      <c r="A61" s="128" t="s">
        <v>674</v>
      </c>
      <c r="B61" s="254" t="s">
        <v>6957</v>
      </c>
      <c r="C61" s="128" t="s">
        <v>4129</v>
      </c>
      <c r="D61" s="128">
        <v>165</v>
      </c>
      <c r="E61" s="128">
        <v>2735</v>
      </c>
      <c r="F61" s="254" t="s">
        <v>6958</v>
      </c>
      <c r="G61" s="128" t="s">
        <v>674</v>
      </c>
      <c r="H61" s="128" t="s">
        <v>674</v>
      </c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  <c r="AY61" s="91"/>
      <c r="AZ61" s="91"/>
      <c r="BA61" s="91"/>
      <c r="BB61" s="91"/>
      <c r="BC61" s="91"/>
      <c r="BD61" s="91"/>
      <c r="BE61" s="91"/>
      <c r="BF61" s="91"/>
      <c r="BG61" s="91"/>
      <c r="BH61" s="91"/>
      <c r="BI61" s="91"/>
      <c r="BJ61" s="91"/>
      <c r="BK61" s="91"/>
      <c r="BL61" s="91"/>
      <c r="BM61" s="91"/>
      <c r="BN61" s="91"/>
      <c r="BO61" s="91"/>
      <c r="BP61" s="91"/>
      <c r="BQ61" s="91"/>
      <c r="BR61" s="91"/>
      <c r="BS61" s="91"/>
      <c r="BT61" s="91"/>
      <c r="BU61" s="91"/>
      <c r="BV61" s="91"/>
      <c r="BW61" s="128">
        <v>2735</v>
      </c>
      <c r="BX61" s="91"/>
    </row>
    <row r="62" spans="1:86" s="11" customFormat="1" ht="39.75" customHeight="1">
      <c r="A62" s="128" t="s">
        <v>4129</v>
      </c>
      <c r="B62" s="254" t="s">
        <v>6959</v>
      </c>
      <c r="C62" s="128" t="s">
        <v>4129</v>
      </c>
      <c r="D62" s="128">
        <v>173</v>
      </c>
      <c r="E62" s="128">
        <v>2736</v>
      </c>
      <c r="F62" s="254" t="s">
        <v>6960</v>
      </c>
      <c r="G62" s="128" t="s">
        <v>674</v>
      </c>
      <c r="H62" s="128" t="s">
        <v>674</v>
      </c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  <c r="AY62" s="91"/>
      <c r="AZ62" s="91"/>
      <c r="BA62" s="91"/>
      <c r="BB62" s="91"/>
      <c r="BC62" s="91"/>
      <c r="BD62" s="91"/>
      <c r="BE62" s="91"/>
      <c r="BF62" s="91"/>
      <c r="BG62" s="91"/>
      <c r="BH62" s="91"/>
      <c r="BI62" s="91"/>
      <c r="BJ62" s="91"/>
      <c r="BK62" s="91"/>
      <c r="BL62" s="91"/>
      <c r="BM62" s="91"/>
      <c r="BN62" s="91"/>
      <c r="BO62" s="91"/>
      <c r="BP62" s="91"/>
      <c r="BQ62" s="91"/>
      <c r="BR62" s="91"/>
      <c r="BS62" s="91"/>
      <c r="BT62" s="91"/>
      <c r="BU62" s="91"/>
      <c r="BV62" s="91"/>
      <c r="BW62" s="128">
        <v>2736</v>
      </c>
      <c r="BX62" s="91"/>
    </row>
    <row r="63" spans="1:86" s="11" customFormat="1" ht="39.75" customHeight="1">
      <c r="A63" s="128" t="s">
        <v>674</v>
      </c>
      <c r="B63" s="254" t="s">
        <v>6131</v>
      </c>
      <c r="C63" s="128" t="s">
        <v>4129</v>
      </c>
      <c r="D63" s="128">
        <v>163</v>
      </c>
      <c r="E63" s="128">
        <v>2737</v>
      </c>
      <c r="F63" s="254" t="s">
        <v>6961</v>
      </c>
      <c r="G63" s="128" t="s">
        <v>674</v>
      </c>
      <c r="H63" s="128" t="s">
        <v>674</v>
      </c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/>
      <c r="AI63" s="91"/>
      <c r="AJ63" s="91"/>
      <c r="AK63" s="91"/>
      <c r="AL63" s="91"/>
      <c r="AM63" s="91"/>
      <c r="AN63" s="91"/>
      <c r="AO63" s="91"/>
      <c r="AP63" s="91"/>
      <c r="AQ63" s="91"/>
      <c r="AR63" s="91"/>
      <c r="AS63" s="91"/>
      <c r="AT63" s="91"/>
      <c r="AU63" s="91"/>
      <c r="AV63" s="91"/>
      <c r="AW63" s="91"/>
      <c r="AX63" s="91"/>
      <c r="AY63" s="91"/>
      <c r="AZ63" s="91"/>
      <c r="BA63" s="91"/>
      <c r="BB63" s="91"/>
      <c r="BC63" s="91"/>
      <c r="BD63" s="91"/>
      <c r="BE63" s="91"/>
      <c r="BF63" s="91"/>
      <c r="BG63" s="91"/>
      <c r="BH63" s="91"/>
      <c r="BI63" s="91"/>
      <c r="BJ63" s="91"/>
      <c r="BK63" s="91"/>
      <c r="BL63" s="91"/>
      <c r="BM63" s="91"/>
      <c r="BN63" s="91"/>
      <c r="BO63" s="91"/>
      <c r="BP63" s="91"/>
      <c r="BQ63" s="91"/>
      <c r="BR63" s="91"/>
      <c r="BS63" s="91"/>
      <c r="BT63" s="91"/>
      <c r="BU63" s="91"/>
      <c r="BV63" s="91"/>
      <c r="BW63" s="128">
        <v>2737</v>
      </c>
      <c r="BX63" s="91"/>
    </row>
    <row r="64" spans="1:86" s="11" customFormat="1" ht="39.75" customHeight="1">
      <c r="A64" s="128" t="s">
        <v>231</v>
      </c>
      <c r="B64" s="254" t="s">
        <v>6962</v>
      </c>
      <c r="C64" s="128" t="s">
        <v>1186</v>
      </c>
      <c r="D64" s="128">
        <v>3</v>
      </c>
      <c r="E64" s="128">
        <v>2738</v>
      </c>
      <c r="F64" s="254" t="s">
        <v>6963</v>
      </c>
      <c r="G64" s="128" t="s">
        <v>674</v>
      </c>
      <c r="H64" s="128" t="s">
        <v>674</v>
      </c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/>
      <c r="AI64" s="91"/>
      <c r="AJ64" s="91"/>
      <c r="AK64" s="91"/>
      <c r="AL64" s="91"/>
      <c r="AM64" s="91"/>
      <c r="AN64" s="91"/>
      <c r="AO64" s="91"/>
      <c r="AP64" s="91"/>
      <c r="AQ64" s="91"/>
      <c r="AR64" s="91"/>
      <c r="AS64" s="91"/>
      <c r="AT64" s="91"/>
      <c r="AU64" s="91"/>
      <c r="AV64" s="91"/>
      <c r="AW64" s="91"/>
      <c r="AX64" s="91"/>
      <c r="AY64" s="91"/>
      <c r="AZ64" s="91"/>
      <c r="BA64" s="91"/>
      <c r="BB64" s="91"/>
      <c r="BC64" s="91"/>
      <c r="BD64" s="91"/>
      <c r="BE64" s="91"/>
      <c r="BF64" s="91"/>
      <c r="BG64" s="91"/>
      <c r="BH64" s="91"/>
      <c r="BI64" s="91"/>
      <c r="BJ64" s="91"/>
      <c r="BK64" s="91"/>
      <c r="BL64" s="91"/>
      <c r="BM64" s="91"/>
      <c r="BN64" s="91"/>
      <c r="BO64" s="91"/>
      <c r="BP64" s="91"/>
      <c r="BQ64" s="91"/>
      <c r="BR64" s="91"/>
      <c r="BS64" s="91"/>
      <c r="BT64" s="91"/>
      <c r="BU64" s="91"/>
      <c r="BV64" s="91"/>
      <c r="BW64" s="128">
        <v>2738</v>
      </c>
      <c r="BX64" s="91"/>
    </row>
    <row r="65" spans="1:86" s="11" customFormat="1" ht="39.75" customHeight="1">
      <c r="A65" s="128" t="s">
        <v>4129</v>
      </c>
      <c r="B65" s="254" t="s">
        <v>6964</v>
      </c>
      <c r="C65" s="128" t="s">
        <v>4129</v>
      </c>
      <c r="D65" s="128">
        <v>6</v>
      </c>
      <c r="E65" s="128">
        <v>2739</v>
      </c>
      <c r="F65" s="254" t="s">
        <v>6965</v>
      </c>
      <c r="G65" s="128" t="s">
        <v>674</v>
      </c>
      <c r="H65" s="128" t="s">
        <v>674</v>
      </c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91"/>
      <c r="AM65" s="91"/>
      <c r="AN65" s="91"/>
      <c r="AO65" s="91"/>
      <c r="AP65" s="91"/>
      <c r="AQ65" s="91"/>
      <c r="AR65" s="91"/>
      <c r="AS65" s="91"/>
      <c r="AT65" s="91"/>
      <c r="AU65" s="91"/>
      <c r="AV65" s="91"/>
      <c r="AW65" s="91"/>
      <c r="AX65" s="91"/>
      <c r="AY65" s="91"/>
      <c r="AZ65" s="91"/>
      <c r="BA65" s="91"/>
      <c r="BB65" s="91"/>
      <c r="BC65" s="91"/>
      <c r="BD65" s="91"/>
      <c r="BE65" s="91"/>
      <c r="BF65" s="91"/>
      <c r="BG65" s="91"/>
      <c r="BH65" s="91"/>
      <c r="BI65" s="91"/>
      <c r="BJ65" s="91"/>
      <c r="BK65" s="91"/>
      <c r="BL65" s="91"/>
      <c r="BM65" s="91"/>
      <c r="BN65" s="91"/>
      <c r="BO65" s="91"/>
      <c r="BP65" s="91"/>
      <c r="BQ65" s="91"/>
      <c r="BR65" s="91"/>
      <c r="BS65" s="91"/>
      <c r="BT65" s="91"/>
      <c r="BU65" s="91"/>
      <c r="BV65" s="91"/>
      <c r="BW65" s="128">
        <v>2739</v>
      </c>
      <c r="BX65" s="91"/>
    </row>
    <row r="66" spans="1:86" s="11" customFormat="1" ht="39.75" customHeight="1">
      <c r="A66" s="128" t="s">
        <v>674</v>
      </c>
      <c r="B66" s="254" t="s">
        <v>6966</v>
      </c>
      <c r="C66" s="128" t="s">
        <v>4129</v>
      </c>
      <c r="D66" s="128">
        <v>9</v>
      </c>
      <c r="E66" s="128">
        <v>2740</v>
      </c>
      <c r="F66" s="254" t="s">
        <v>6967</v>
      </c>
      <c r="G66" s="128" t="s">
        <v>674</v>
      </c>
      <c r="H66" s="128" t="s">
        <v>674</v>
      </c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  <c r="AN66" s="91"/>
      <c r="AO66" s="91"/>
      <c r="AP66" s="91"/>
      <c r="AQ66" s="91"/>
      <c r="AR66" s="91"/>
      <c r="AS66" s="91"/>
      <c r="AT66" s="91"/>
      <c r="AU66" s="91"/>
      <c r="AV66" s="91"/>
      <c r="AW66" s="91"/>
      <c r="AX66" s="91"/>
      <c r="AY66" s="91"/>
      <c r="AZ66" s="91"/>
      <c r="BA66" s="91"/>
      <c r="BB66" s="91"/>
      <c r="BC66" s="91"/>
      <c r="BD66" s="91"/>
      <c r="BE66" s="91"/>
      <c r="BF66" s="91"/>
      <c r="BG66" s="91"/>
      <c r="BH66" s="91"/>
      <c r="BI66" s="91"/>
      <c r="BJ66" s="91"/>
      <c r="BK66" s="91"/>
      <c r="BL66" s="91"/>
      <c r="BM66" s="91"/>
      <c r="BN66" s="91"/>
      <c r="BO66" s="91"/>
      <c r="BP66" s="91"/>
      <c r="BQ66" s="91"/>
      <c r="BR66" s="91"/>
      <c r="BS66" s="91"/>
      <c r="BT66" s="91"/>
      <c r="BU66" s="91"/>
      <c r="BV66" s="91"/>
      <c r="BW66" s="128">
        <v>2740</v>
      </c>
      <c r="BX66" s="91"/>
    </row>
    <row r="67" spans="1:86" s="11" customFormat="1" ht="39.75" customHeight="1">
      <c r="A67" s="128" t="s">
        <v>6092</v>
      </c>
      <c r="B67" s="254" t="s">
        <v>6968</v>
      </c>
      <c r="C67" s="128" t="s">
        <v>1186</v>
      </c>
      <c r="D67" s="128">
        <v>14</v>
      </c>
      <c r="E67" s="128">
        <v>2741</v>
      </c>
      <c r="F67" s="254" t="s">
        <v>6969</v>
      </c>
      <c r="G67" s="128" t="s">
        <v>3327</v>
      </c>
      <c r="H67" s="254" t="s">
        <v>3328</v>
      </c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AR67" s="91"/>
      <c r="AS67" s="91"/>
      <c r="AT67" s="91"/>
      <c r="AU67" s="91"/>
      <c r="AV67" s="91"/>
      <c r="AW67" s="91"/>
      <c r="AX67" s="91"/>
      <c r="AY67" s="91"/>
      <c r="AZ67" s="91"/>
      <c r="BA67" s="91"/>
      <c r="BB67" s="91"/>
      <c r="BC67" s="91"/>
      <c r="BD67" s="91"/>
      <c r="BE67" s="91"/>
      <c r="BF67" s="91"/>
      <c r="BG67" s="91"/>
      <c r="BH67" s="91"/>
      <c r="BI67" s="91"/>
      <c r="BJ67" s="91"/>
      <c r="BK67" s="91"/>
      <c r="BL67" s="91"/>
      <c r="BM67" s="91"/>
      <c r="BN67" s="91"/>
      <c r="BO67" s="91"/>
      <c r="BP67" s="91"/>
      <c r="BQ67" s="91"/>
      <c r="BR67" s="91"/>
      <c r="BS67" s="91"/>
      <c r="BT67" s="91"/>
      <c r="BU67" s="91"/>
      <c r="BV67" s="91"/>
      <c r="BW67" s="128">
        <v>2741</v>
      </c>
      <c r="BX67" s="91"/>
    </row>
    <row r="68" spans="1:86" s="11" customFormat="1" ht="39.75" customHeight="1">
      <c r="A68" s="128" t="s">
        <v>674</v>
      </c>
      <c r="B68" s="254" t="s">
        <v>6970</v>
      </c>
      <c r="C68" s="128" t="s">
        <v>4129</v>
      </c>
      <c r="D68" s="128">
        <v>19</v>
      </c>
      <c r="E68" s="128">
        <v>2742</v>
      </c>
      <c r="F68" s="254" t="s">
        <v>6971</v>
      </c>
      <c r="G68" s="128" t="s">
        <v>674</v>
      </c>
      <c r="H68" s="128" t="s">
        <v>674</v>
      </c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91"/>
      <c r="AM68" s="91"/>
      <c r="AN68" s="91"/>
      <c r="AO68" s="91"/>
      <c r="AP68" s="91"/>
      <c r="AQ68" s="91"/>
      <c r="AR68" s="91"/>
      <c r="AS68" s="91"/>
      <c r="AT68" s="91"/>
      <c r="AU68" s="91"/>
      <c r="AV68" s="91"/>
      <c r="AW68" s="91"/>
      <c r="AX68" s="91"/>
      <c r="AY68" s="91"/>
      <c r="AZ68" s="91"/>
      <c r="BA68" s="91"/>
      <c r="BB68" s="91"/>
      <c r="BC68" s="91"/>
      <c r="BD68" s="91"/>
      <c r="BE68" s="91"/>
      <c r="BF68" s="91"/>
      <c r="BG68" s="91"/>
      <c r="BH68" s="91"/>
      <c r="BI68" s="91"/>
      <c r="BJ68" s="91"/>
      <c r="BK68" s="91"/>
      <c r="BL68" s="91"/>
      <c r="BM68" s="91"/>
      <c r="BN68" s="91"/>
      <c r="BO68" s="91"/>
      <c r="BP68" s="91"/>
      <c r="BQ68" s="91"/>
      <c r="BR68" s="91"/>
      <c r="BS68" s="91"/>
      <c r="BT68" s="91"/>
      <c r="BU68" s="91"/>
      <c r="BV68" s="91"/>
      <c r="BW68" s="128">
        <v>2742</v>
      </c>
      <c r="BX68" s="91"/>
    </row>
    <row r="69" spans="1:86" s="11" customFormat="1" ht="39.75" customHeight="1">
      <c r="A69" s="128" t="s">
        <v>674</v>
      </c>
      <c r="B69" s="254" t="s">
        <v>6972</v>
      </c>
      <c r="C69" s="128" t="s">
        <v>4129</v>
      </c>
      <c r="D69" s="128">
        <v>23</v>
      </c>
      <c r="E69" s="128">
        <v>2743</v>
      </c>
      <c r="F69" s="254" t="s">
        <v>6973</v>
      </c>
      <c r="G69" s="128" t="s">
        <v>674</v>
      </c>
      <c r="H69" s="128" t="s">
        <v>674</v>
      </c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P69" s="91"/>
      <c r="AQ69" s="91"/>
      <c r="AR69" s="91"/>
      <c r="AS69" s="91"/>
      <c r="AT69" s="91"/>
      <c r="AU69" s="91"/>
      <c r="AV69" s="91"/>
      <c r="AW69" s="91"/>
      <c r="AX69" s="91"/>
      <c r="AY69" s="91"/>
      <c r="AZ69" s="91"/>
      <c r="BA69" s="91"/>
      <c r="BB69" s="91"/>
      <c r="BC69" s="91"/>
      <c r="BD69" s="91"/>
      <c r="BE69" s="91"/>
      <c r="BF69" s="91"/>
      <c r="BG69" s="91"/>
      <c r="BH69" s="91"/>
      <c r="BI69" s="91"/>
      <c r="BJ69" s="91"/>
      <c r="BK69" s="91"/>
      <c r="BL69" s="91"/>
      <c r="BM69" s="91"/>
      <c r="BN69" s="91"/>
      <c r="BO69" s="91"/>
      <c r="BP69" s="91"/>
      <c r="BQ69" s="91"/>
      <c r="BR69" s="91"/>
      <c r="BS69" s="91"/>
      <c r="BT69" s="91"/>
      <c r="BU69" s="91"/>
      <c r="BV69" s="91"/>
      <c r="BW69" s="128">
        <v>2743</v>
      </c>
      <c r="BX69" s="91"/>
    </row>
    <row r="70" spans="1:86" s="11" customFormat="1" ht="39.75" customHeight="1">
      <c r="A70" s="128" t="s">
        <v>674</v>
      </c>
      <c r="B70" s="254" t="s">
        <v>6974</v>
      </c>
      <c r="C70" s="128" t="s">
        <v>4129</v>
      </c>
      <c r="D70" s="128">
        <v>26</v>
      </c>
      <c r="E70" s="128">
        <v>2744</v>
      </c>
      <c r="F70" s="254" t="s">
        <v>6975</v>
      </c>
      <c r="G70" s="128" t="s">
        <v>674</v>
      </c>
      <c r="H70" s="128" t="s">
        <v>674</v>
      </c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  <c r="AG70" s="91"/>
      <c r="AH70" s="91"/>
      <c r="AI70" s="91"/>
      <c r="AJ70" s="91"/>
      <c r="AK70" s="91"/>
      <c r="AL70" s="91"/>
      <c r="AM70" s="91"/>
      <c r="AN70" s="91"/>
      <c r="AO70" s="91"/>
      <c r="AP70" s="91"/>
      <c r="AQ70" s="91"/>
      <c r="AR70" s="91"/>
      <c r="AS70" s="91"/>
      <c r="AT70" s="91"/>
      <c r="AU70" s="91"/>
      <c r="AV70" s="91"/>
      <c r="AW70" s="91"/>
      <c r="AX70" s="91"/>
      <c r="AY70" s="91"/>
      <c r="AZ70" s="91"/>
      <c r="BA70" s="91"/>
      <c r="BB70" s="91"/>
      <c r="BC70" s="91"/>
      <c r="BD70" s="91"/>
      <c r="BE70" s="91"/>
      <c r="BF70" s="91"/>
      <c r="BG70" s="91"/>
      <c r="BH70" s="91"/>
      <c r="BI70" s="91"/>
      <c r="BJ70" s="91"/>
      <c r="BK70" s="91"/>
      <c r="BL70" s="91"/>
      <c r="BM70" s="91"/>
      <c r="BN70" s="91"/>
      <c r="BO70" s="91"/>
      <c r="BP70" s="91"/>
      <c r="BQ70" s="91"/>
      <c r="BR70" s="91"/>
      <c r="BS70" s="91"/>
      <c r="BT70" s="91"/>
      <c r="BU70" s="91"/>
      <c r="BV70" s="91"/>
      <c r="BW70" s="128">
        <v>2744</v>
      </c>
      <c r="BX70" s="91"/>
    </row>
    <row r="71" spans="1:86" s="11" customFormat="1" ht="39.75" customHeight="1">
      <c r="A71" s="128" t="s">
        <v>674</v>
      </c>
      <c r="B71" s="254" t="s">
        <v>6976</v>
      </c>
      <c r="C71" s="128" t="s">
        <v>4129</v>
      </c>
      <c r="D71" s="128">
        <v>28</v>
      </c>
      <c r="E71" s="128">
        <v>2745</v>
      </c>
      <c r="F71" s="254" t="s">
        <v>6977</v>
      </c>
      <c r="G71" s="128" t="s">
        <v>674</v>
      </c>
      <c r="H71" s="128" t="s">
        <v>674</v>
      </c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/>
      <c r="AI71" s="91"/>
      <c r="AJ71" s="91"/>
      <c r="AK71" s="91"/>
      <c r="AL71" s="91"/>
      <c r="AM71" s="91"/>
      <c r="AN71" s="91"/>
      <c r="AO71" s="91"/>
      <c r="AP71" s="91"/>
      <c r="AQ71" s="91"/>
      <c r="AR71" s="91"/>
      <c r="AS71" s="91"/>
      <c r="AT71" s="91"/>
      <c r="AU71" s="91"/>
      <c r="AV71" s="91"/>
      <c r="AW71" s="91"/>
      <c r="AX71" s="91"/>
      <c r="AY71" s="91"/>
      <c r="AZ71" s="91"/>
      <c r="BA71" s="91"/>
      <c r="BB71" s="91"/>
      <c r="BC71" s="91"/>
      <c r="BD71" s="91"/>
      <c r="BE71" s="91"/>
      <c r="BF71" s="91"/>
      <c r="BG71" s="91"/>
      <c r="BH71" s="91"/>
      <c r="BI71" s="91"/>
      <c r="BJ71" s="91"/>
      <c r="BK71" s="91"/>
      <c r="BL71" s="91"/>
      <c r="BM71" s="91"/>
      <c r="BN71" s="91"/>
      <c r="BO71" s="91"/>
      <c r="BP71" s="91"/>
      <c r="BQ71" s="91"/>
      <c r="BR71" s="91"/>
      <c r="BS71" s="91"/>
      <c r="BT71" s="91"/>
      <c r="BU71" s="91"/>
      <c r="BV71" s="91"/>
      <c r="BW71" s="128">
        <v>2745</v>
      </c>
      <c r="BX71" s="91"/>
    </row>
    <row r="72" spans="1:86" s="11" customFormat="1" ht="39.75" customHeight="1">
      <c r="A72" s="128" t="s">
        <v>590</v>
      </c>
      <c r="B72" s="254" t="s">
        <v>6978</v>
      </c>
      <c r="C72" s="128" t="s">
        <v>4129</v>
      </c>
      <c r="D72" s="128">
        <v>36</v>
      </c>
      <c r="E72" s="128">
        <v>2746</v>
      </c>
      <c r="F72" s="254" t="s">
        <v>6979</v>
      </c>
      <c r="G72" s="128" t="s">
        <v>674</v>
      </c>
      <c r="H72" s="128" t="s">
        <v>674</v>
      </c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/>
      <c r="AI72" s="91"/>
      <c r="AJ72" s="91"/>
      <c r="AK72" s="91"/>
      <c r="AL72" s="91"/>
      <c r="AM72" s="91"/>
      <c r="AN72" s="91"/>
      <c r="AO72" s="91"/>
      <c r="AP72" s="91"/>
      <c r="AQ72" s="91"/>
      <c r="AR72" s="91"/>
      <c r="AS72" s="91"/>
      <c r="AT72" s="91"/>
      <c r="AU72" s="91"/>
      <c r="AV72" s="91"/>
      <c r="AW72" s="91"/>
      <c r="AX72" s="91"/>
      <c r="AY72" s="91"/>
      <c r="AZ72" s="91"/>
      <c r="BA72" s="91"/>
      <c r="BB72" s="91"/>
      <c r="BC72" s="91"/>
      <c r="BD72" s="91"/>
      <c r="BE72" s="91"/>
      <c r="BF72" s="91"/>
      <c r="BG72" s="91"/>
      <c r="BH72" s="91"/>
      <c r="BI72" s="91"/>
      <c r="BJ72" s="91"/>
      <c r="BK72" s="91"/>
      <c r="BL72" s="91"/>
      <c r="BM72" s="91"/>
      <c r="BN72" s="91"/>
      <c r="BO72" s="91"/>
      <c r="BP72" s="91"/>
      <c r="BQ72" s="91"/>
      <c r="BR72" s="91"/>
      <c r="BS72" s="91"/>
      <c r="BT72" s="91"/>
      <c r="BU72" s="91"/>
      <c r="BV72" s="91"/>
      <c r="BW72" s="128">
        <v>2746</v>
      </c>
      <c r="BX72" s="91"/>
    </row>
    <row r="73" spans="1:86" s="11" customFormat="1" ht="39.75" customHeight="1">
      <c r="A73" s="128" t="s">
        <v>674</v>
      </c>
      <c r="B73" s="254" t="s">
        <v>6980</v>
      </c>
      <c r="C73" s="128" t="s">
        <v>4129</v>
      </c>
      <c r="D73" s="128">
        <v>41</v>
      </c>
      <c r="E73" s="128">
        <v>2747</v>
      </c>
      <c r="F73" s="254" t="s">
        <v>6287</v>
      </c>
      <c r="G73" s="128" t="s">
        <v>674</v>
      </c>
      <c r="H73" s="128" t="s">
        <v>674</v>
      </c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/>
      <c r="AI73" s="91"/>
      <c r="AJ73" s="91"/>
      <c r="AK73" s="91"/>
      <c r="AL73" s="91"/>
      <c r="AM73" s="91"/>
      <c r="AN73" s="91"/>
      <c r="AO73" s="91"/>
      <c r="AP73" s="91"/>
      <c r="AQ73" s="91"/>
      <c r="AR73" s="91"/>
      <c r="AS73" s="91"/>
      <c r="AT73" s="91"/>
      <c r="AU73" s="91"/>
      <c r="AV73" s="91"/>
      <c r="AW73" s="91"/>
      <c r="AX73" s="91"/>
      <c r="AY73" s="91"/>
      <c r="AZ73" s="91"/>
      <c r="BA73" s="91"/>
      <c r="BB73" s="91"/>
      <c r="BC73" s="91"/>
      <c r="BD73" s="91"/>
      <c r="BE73" s="91"/>
      <c r="BF73" s="91"/>
      <c r="BG73" s="91"/>
      <c r="BH73" s="91"/>
      <c r="BI73" s="91"/>
      <c r="BJ73" s="91"/>
      <c r="BK73" s="91"/>
      <c r="BL73" s="91"/>
      <c r="BM73" s="91"/>
      <c r="BN73" s="91"/>
      <c r="BO73" s="91"/>
      <c r="BP73" s="91"/>
      <c r="BQ73" s="91"/>
      <c r="BR73" s="91"/>
      <c r="BS73" s="91"/>
      <c r="BT73" s="91"/>
      <c r="BU73" s="91"/>
      <c r="BV73" s="91"/>
      <c r="BW73" s="128">
        <v>2747</v>
      </c>
      <c r="BX73" s="91"/>
    </row>
    <row r="74" spans="1:86" s="11" customFormat="1" ht="39.75" customHeight="1">
      <c r="A74" s="128" t="s">
        <v>674</v>
      </c>
      <c r="B74" s="254" t="s">
        <v>6288</v>
      </c>
      <c r="C74" s="128" t="s">
        <v>4129</v>
      </c>
      <c r="D74" s="128">
        <v>45</v>
      </c>
      <c r="E74" s="128">
        <v>2748</v>
      </c>
      <c r="F74" s="254" t="s">
        <v>6289</v>
      </c>
      <c r="G74" s="128" t="s">
        <v>674</v>
      </c>
      <c r="H74" s="128" t="s">
        <v>674</v>
      </c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1"/>
      <c r="AK74" s="91"/>
      <c r="AL74" s="91"/>
      <c r="AM74" s="91"/>
      <c r="AN74" s="91"/>
      <c r="AO74" s="91"/>
      <c r="AP74" s="91"/>
      <c r="AQ74" s="91"/>
      <c r="AR74" s="91"/>
      <c r="AS74" s="91"/>
      <c r="AT74" s="91"/>
      <c r="AU74" s="91"/>
      <c r="AV74" s="91"/>
      <c r="AW74" s="91"/>
      <c r="AX74" s="91"/>
      <c r="AY74" s="91"/>
      <c r="AZ74" s="91"/>
      <c r="BA74" s="91"/>
      <c r="BB74" s="91"/>
      <c r="BC74" s="91"/>
      <c r="BD74" s="91"/>
      <c r="BE74" s="91"/>
      <c r="BF74" s="91"/>
      <c r="BG74" s="91"/>
      <c r="BH74" s="91"/>
      <c r="BI74" s="91"/>
      <c r="BJ74" s="91"/>
      <c r="BK74" s="91"/>
      <c r="BL74" s="91"/>
      <c r="BM74" s="91"/>
      <c r="BN74" s="91"/>
      <c r="BO74" s="91"/>
      <c r="BP74" s="91"/>
      <c r="BQ74" s="91"/>
      <c r="BR74" s="91"/>
      <c r="BS74" s="91"/>
      <c r="BT74" s="91"/>
      <c r="BU74" s="91"/>
      <c r="BV74" s="91"/>
      <c r="BW74" s="128">
        <v>2748</v>
      </c>
      <c r="BX74" s="91"/>
    </row>
    <row r="75" spans="1:86" s="11" customFormat="1" ht="39.75" customHeight="1">
      <c r="A75" s="128" t="s">
        <v>674</v>
      </c>
      <c r="B75" s="254" t="s">
        <v>6290</v>
      </c>
      <c r="C75" s="128" t="s">
        <v>4129</v>
      </c>
      <c r="D75" s="128">
        <v>46</v>
      </c>
      <c r="E75" s="128">
        <v>2749</v>
      </c>
      <c r="F75" s="254" t="s">
        <v>6291</v>
      </c>
      <c r="G75" s="128" t="s">
        <v>674</v>
      </c>
      <c r="H75" s="128" t="s">
        <v>674</v>
      </c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/>
      <c r="AI75" s="91"/>
      <c r="AJ75" s="91"/>
      <c r="AK75" s="91"/>
      <c r="AL75" s="91"/>
      <c r="AM75" s="91"/>
      <c r="AN75" s="91"/>
      <c r="AO75" s="91"/>
      <c r="AP75" s="91"/>
      <c r="AQ75" s="91"/>
      <c r="AR75" s="91"/>
      <c r="AS75" s="91"/>
      <c r="AT75" s="91"/>
      <c r="AU75" s="91"/>
      <c r="AV75" s="91"/>
      <c r="AW75" s="91"/>
      <c r="AX75" s="91"/>
      <c r="AY75" s="91"/>
      <c r="AZ75" s="91"/>
      <c r="BA75" s="91"/>
      <c r="BB75" s="91"/>
      <c r="BC75" s="91"/>
      <c r="BD75" s="91"/>
      <c r="BE75" s="91"/>
      <c r="BF75" s="91"/>
      <c r="BG75" s="91"/>
      <c r="BH75" s="91"/>
      <c r="BI75" s="91"/>
      <c r="BJ75" s="91"/>
      <c r="BK75" s="91"/>
      <c r="BL75" s="91"/>
      <c r="BM75" s="91"/>
      <c r="BN75" s="91"/>
      <c r="BO75" s="91"/>
      <c r="BP75" s="91"/>
      <c r="BQ75" s="91"/>
      <c r="BR75" s="91"/>
      <c r="BS75" s="91"/>
      <c r="BT75" s="91"/>
      <c r="BU75" s="91"/>
      <c r="BV75" s="91"/>
      <c r="BW75" s="128">
        <v>2749</v>
      </c>
      <c r="BX75" s="91"/>
    </row>
    <row r="76" spans="1:86" s="11" customFormat="1" ht="39.75" customHeight="1">
      <c r="A76" s="128" t="s">
        <v>674</v>
      </c>
      <c r="B76" s="254" t="s">
        <v>6292</v>
      </c>
      <c r="C76" s="128" t="s">
        <v>4129</v>
      </c>
      <c r="D76" s="128">
        <v>47</v>
      </c>
      <c r="E76" s="128">
        <v>2750</v>
      </c>
      <c r="F76" s="254" t="s">
        <v>6293</v>
      </c>
      <c r="G76" s="128" t="s">
        <v>674</v>
      </c>
      <c r="H76" s="128" t="s">
        <v>674</v>
      </c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91"/>
      <c r="AD76" s="91"/>
      <c r="AE76" s="91"/>
      <c r="AF76" s="91"/>
      <c r="AG76" s="91"/>
      <c r="AH76" s="91"/>
      <c r="AI76" s="91"/>
      <c r="AJ76" s="91"/>
      <c r="AK76" s="91"/>
      <c r="AL76" s="91"/>
      <c r="AM76" s="91"/>
      <c r="AN76" s="91"/>
      <c r="AO76" s="91"/>
      <c r="AP76" s="91"/>
      <c r="AQ76" s="91"/>
      <c r="AR76" s="91"/>
      <c r="AS76" s="91"/>
      <c r="AT76" s="91"/>
      <c r="AU76" s="91"/>
      <c r="AV76" s="91"/>
      <c r="AW76" s="91"/>
      <c r="AX76" s="91"/>
      <c r="AY76" s="91"/>
      <c r="AZ76" s="91"/>
      <c r="BA76" s="91"/>
      <c r="BB76" s="91"/>
      <c r="BC76" s="91"/>
      <c r="BD76" s="91"/>
      <c r="BE76" s="91"/>
      <c r="BF76" s="91"/>
      <c r="BG76" s="91"/>
      <c r="BH76" s="91"/>
      <c r="BI76" s="91"/>
      <c r="BJ76" s="91"/>
      <c r="BK76" s="91"/>
      <c r="BL76" s="91"/>
      <c r="BM76" s="91"/>
      <c r="BN76" s="91"/>
      <c r="BO76" s="91"/>
      <c r="BP76" s="91"/>
      <c r="BQ76" s="91"/>
      <c r="BR76" s="91"/>
      <c r="BS76" s="91"/>
      <c r="BT76" s="91"/>
      <c r="BU76" s="91"/>
      <c r="BV76" s="91"/>
      <c r="BW76" s="128">
        <v>2750</v>
      </c>
      <c r="BX76" s="91"/>
    </row>
    <row r="77" spans="1:86" s="12" customFormat="1" ht="39.75" customHeight="1">
      <c r="A77" s="128" t="s">
        <v>590</v>
      </c>
      <c r="B77" s="254" t="s">
        <v>6294</v>
      </c>
      <c r="C77" s="128" t="s">
        <v>4129</v>
      </c>
      <c r="D77" s="128">
        <v>52</v>
      </c>
      <c r="E77" s="128">
        <v>2751</v>
      </c>
      <c r="F77" s="254" t="s">
        <v>6295</v>
      </c>
      <c r="G77" s="128" t="s">
        <v>674</v>
      </c>
      <c r="H77" s="128" t="s">
        <v>674</v>
      </c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1"/>
      <c r="AF77" s="91"/>
      <c r="AG77" s="91"/>
      <c r="AH77" s="91"/>
      <c r="AI77" s="91"/>
      <c r="AJ77" s="91"/>
      <c r="AK77" s="91"/>
      <c r="AL77" s="91"/>
      <c r="AM77" s="91"/>
      <c r="AN77" s="91"/>
      <c r="AO77" s="91"/>
      <c r="AP77" s="91"/>
      <c r="AQ77" s="91"/>
      <c r="AR77" s="91"/>
      <c r="AS77" s="91"/>
      <c r="AT77" s="91"/>
      <c r="AU77" s="91"/>
      <c r="AV77" s="91"/>
      <c r="AW77" s="91"/>
      <c r="AX77" s="91"/>
      <c r="AY77" s="91"/>
      <c r="AZ77" s="91"/>
      <c r="BA77" s="91"/>
      <c r="BB77" s="91"/>
      <c r="BC77" s="91"/>
      <c r="BD77" s="91"/>
      <c r="BE77" s="91"/>
      <c r="BF77" s="91"/>
      <c r="BG77" s="91"/>
      <c r="BH77" s="91"/>
      <c r="BI77" s="91"/>
      <c r="BJ77" s="91"/>
      <c r="BK77" s="91"/>
      <c r="BL77" s="91"/>
      <c r="BM77" s="91"/>
      <c r="BN77" s="91"/>
      <c r="BO77" s="91"/>
      <c r="BP77" s="91"/>
      <c r="BQ77" s="91"/>
      <c r="BR77" s="91"/>
      <c r="BS77" s="91"/>
      <c r="BT77" s="91"/>
      <c r="BU77" s="91"/>
      <c r="BV77" s="91"/>
      <c r="BW77" s="128">
        <v>2751</v>
      </c>
      <c r="BX77" s="91"/>
      <c r="BY77" s="11"/>
      <c r="BZ77" s="11"/>
      <c r="CA77" s="11"/>
      <c r="CB77" s="11"/>
      <c r="CC77" s="11"/>
      <c r="CD77" s="11"/>
      <c r="CE77" s="11"/>
      <c r="CF77" s="11"/>
      <c r="CG77" s="11"/>
      <c r="CH77" s="11"/>
    </row>
    <row r="78" spans="1:86" s="12" customFormat="1" ht="39.75" customHeight="1">
      <c r="A78" s="128" t="s">
        <v>674</v>
      </c>
      <c r="B78" s="254" t="s">
        <v>6296</v>
      </c>
      <c r="C78" s="128" t="s">
        <v>4129</v>
      </c>
      <c r="D78" s="128">
        <v>58</v>
      </c>
      <c r="E78" s="128">
        <v>2752</v>
      </c>
      <c r="F78" s="254" t="s">
        <v>6297</v>
      </c>
      <c r="G78" s="128" t="s">
        <v>674</v>
      </c>
      <c r="H78" s="128" t="s">
        <v>674</v>
      </c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/>
      <c r="AI78" s="91"/>
      <c r="AJ78" s="91"/>
      <c r="AK78" s="91"/>
      <c r="AL78" s="91"/>
      <c r="AM78" s="91"/>
      <c r="AN78" s="91"/>
      <c r="AO78" s="91"/>
      <c r="AP78" s="91"/>
      <c r="AQ78" s="91"/>
      <c r="AR78" s="91"/>
      <c r="AS78" s="91"/>
      <c r="AT78" s="91"/>
      <c r="AU78" s="91"/>
      <c r="AV78" s="91"/>
      <c r="AW78" s="91"/>
      <c r="AX78" s="91"/>
      <c r="AY78" s="91"/>
      <c r="AZ78" s="91"/>
      <c r="BA78" s="91"/>
      <c r="BB78" s="91"/>
      <c r="BC78" s="91"/>
      <c r="BD78" s="91"/>
      <c r="BE78" s="91"/>
      <c r="BF78" s="91"/>
      <c r="BG78" s="91"/>
      <c r="BH78" s="91"/>
      <c r="BI78" s="91"/>
      <c r="BJ78" s="91"/>
      <c r="BK78" s="91"/>
      <c r="BL78" s="91"/>
      <c r="BM78" s="91"/>
      <c r="BN78" s="91"/>
      <c r="BO78" s="91"/>
      <c r="BP78" s="91"/>
      <c r="BQ78" s="91"/>
      <c r="BR78" s="91"/>
      <c r="BS78" s="91"/>
      <c r="BT78" s="91"/>
      <c r="BU78" s="91"/>
      <c r="BV78" s="91"/>
      <c r="BW78" s="128">
        <v>2752</v>
      </c>
      <c r="BX78" s="91"/>
    </row>
    <row r="79" spans="1:86" s="12" customFormat="1" ht="39.75" customHeight="1">
      <c r="A79" s="128" t="s">
        <v>674</v>
      </c>
      <c r="B79" s="254" t="s">
        <v>6298</v>
      </c>
      <c r="C79" s="128" t="s">
        <v>4129</v>
      </c>
      <c r="D79" s="128">
        <v>61</v>
      </c>
      <c r="E79" s="128">
        <v>2753</v>
      </c>
      <c r="F79" s="254" t="s">
        <v>6299</v>
      </c>
      <c r="G79" s="128" t="s">
        <v>674</v>
      </c>
      <c r="H79" s="128" t="s">
        <v>674</v>
      </c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/>
      <c r="AI79" s="91"/>
      <c r="AJ79" s="91"/>
      <c r="AK79" s="91"/>
      <c r="AL79" s="91"/>
      <c r="AM79" s="91"/>
      <c r="AN79" s="91"/>
      <c r="AO79" s="91"/>
      <c r="AP79" s="91"/>
      <c r="AQ79" s="91"/>
      <c r="AR79" s="91"/>
      <c r="AS79" s="91"/>
      <c r="AT79" s="91"/>
      <c r="AU79" s="91"/>
      <c r="AV79" s="91"/>
      <c r="AW79" s="91"/>
      <c r="AX79" s="91"/>
      <c r="AY79" s="91"/>
      <c r="AZ79" s="91"/>
      <c r="BA79" s="91"/>
      <c r="BB79" s="91"/>
      <c r="BC79" s="91"/>
      <c r="BD79" s="91"/>
      <c r="BE79" s="91"/>
      <c r="BF79" s="91"/>
      <c r="BG79" s="91"/>
      <c r="BH79" s="91"/>
      <c r="BI79" s="91"/>
      <c r="BJ79" s="91"/>
      <c r="BK79" s="91"/>
      <c r="BL79" s="91"/>
      <c r="BM79" s="91"/>
      <c r="BN79" s="91"/>
      <c r="BO79" s="91"/>
      <c r="BP79" s="91"/>
      <c r="BQ79" s="91"/>
      <c r="BR79" s="91"/>
      <c r="BS79" s="91"/>
      <c r="BT79" s="91"/>
      <c r="BU79" s="91"/>
      <c r="BV79" s="91"/>
      <c r="BW79" s="128">
        <v>2753</v>
      </c>
      <c r="BX79" s="91"/>
    </row>
    <row r="80" spans="1:86" s="11" customFormat="1" ht="39.75" customHeight="1">
      <c r="A80" s="128" t="s">
        <v>674</v>
      </c>
      <c r="B80" s="254" t="s">
        <v>6300</v>
      </c>
      <c r="C80" s="128" t="s">
        <v>4129</v>
      </c>
      <c r="D80" s="128">
        <v>65</v>
      </c>
      <c r="E80" s="128">
        <v>2754</v>
      </c>
      <c r="F80" s="254" t="s">
        <v>6301</v>
      </c>
      <c r="G80" s="128" t="s">
        <v>674</v>
      </c>
      <c r="H80" s="128" t="s">
        <v>674</v>
      </c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/>
      <c r="AI80" s="91"/>
      <c r="AJ80" s="91"/>
      <c r="AK80" s="91"/>
      <c r="AL80" s="91"/>
      <c r="AM80" s="91"/>
      <c r="AN80" s="91"/>
      <c r="AO80" s="91"/>
      <c r="AP80" s="91"/>
      <c r="AQ80" s="91"/>
      <c r="AR80" s="91"/>
      <c r="AS80" s="91"/>
      <c r="AT80" s="91"/>
      <c r="AU80" s="91"/>
      <c r="AV80" s="91"/>
      <c r="AW80" s="91"/>
      <c r="AX80" s="91"/>
      <c r="AY80" s="91"/>
      <c r="AZ80" s="91"/>
      <c r="BA80" s="91"/>
      <c r="BB80" s="91"/>
      <c r="BC80" s="91"/>
      <c r="BD80" s="91"/>
      <c r="BE80" s="91"/>
      <c r="BF80" s="91"/>
      <c r="BG80" s="91"/>
      <c r="BH80" s="91"/>
      <c r="BI80" s="91"/>
      <c r="BJ80" s="91"/>
      <c r="BK80" s="91"/>
      <c r="BL80" s="91"/>
      <c r="BM80" s="91"/>
      <c r="BN80" s="91"/>
      <c r="BO80" s="91"/>
      <c r="BP80" s="91"/>
      <c r="BQ80" s="91"/>
      <c r="BR80" s="91"/>
      <c r="BS80" s="91"/>
      <c r="BT80" s="91"/>
      <c r="BU80" s="91"/>
      <c r="BV80" s="91"/>
      <c r="BW80" s="128">
        <v>2754</v>
      </c>
      <c r="BX80" s="91"/>
    </row>
    <row r="81" spans="1:76" s="11" customFormat="1" ht="39.75" customHeight="1">
      <c r="A81" s="128" t="s">
        <v>674</v>
      </c>
      <c r="B81" s="254" t="s">
        <v>6302</v>
      </c>
      <c r="C81" s="128" t="s">
        <v>4129</v>
      </c>
      <c r="D81" s="128">
        <v>77</v>
      </c>
      <c r="E81" s="128">
        <v>2755</v>
      </c>
      <c r="F81" s="254" t="s">
        <v>6303</v>
      </c>
      <c r="G81" s="128" t="s">
        <v>674</v>
      </c>
      <c r="H81" s="128" t="s">
        <v>674</v>
      </c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  <c r="BA81" s="91"/>
      <c r="BB81" s="91"/>
      <c r="BC81" s="91"/>
      <c r="BD81" s="91"/>
      <c r="BE81" s="91"/>
      <c r="BF81" s="91"/>
      <c r="BG81" s="91"/>
      <c r="BH81" s="91"/>
      <c r="BI81" s="91"/>
      <c r="BJ81" s="91"/>
      <c r="BK81" s="91"/>
      <c r="BL81" s="91"/>
      <c r="BM81" s="91"/>
      <c r="BN81" s="91"/>
      <c r="BO81" s="91"/>
      <c r="BP81" s="91"/>
      <c r="BQ81" s="91"/>
      <c r="BR81" s="91"/>
      <c r="BS81" s="91"/>
      <c r="BT81" s="91"/>
      <c r="BU81" s="91"/>
      <c r="BV81" s="91"/>
      <c r="BW81" s="128">
        <v>2755</v>
      </c>
      <c r="BX81" s="91"/>
    </row>
    <row r="82" spans="1:76" s="11" customFormat="1" ht="39.75" customHeight="1">
      <c r="A82" s="128" t="s">
        <v>590</v>
      </c>
      <c r="B82" s="254" t="s">
        <v>6304</v>
      </c>
      <c r="C82" s="128" t="s">
        <v>4129</v>
      </c>
      <c r="D82" s="128">
        <v>93</v>
      </c>
      <c r="E82" s="128">
        <v>2756</v>
      </c>
      <c r="F82" s="254" t="s">
        <v>6305</v>
      </c>
      <c r="G82" s="128" t="s">
        <v>674</v>
      </c>
      <c r="H82" s="128" t="s">
        <v>674</v>
      </c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/>
      <c r="AI82" s="91"/>
      <c r="AJ82" s="91"/>
      <c r="AK82" s="91"/>
      <c r="AL82" s="91"/>
      <c r="AM82" s="91"/>
      <c r="AN82" s="91"/>
      <c r="AO82" s="91"/>
      <c r="AP82" s="91"/>
      <c r="AQ82" s="91"/>
      <c r="AR82" s="91"/>
      <c r="AS82" s="91"/>
      <c r="AT82" s="91"/>
      <c r="AU82" s="91"/>
      <c r="AV82" s="91"/>
      <c r="AW82" s="91"/>
      <c r="AX82" s="91"/>
      <c r="AY82" s="91"/>
      <c r="AZ82" s="91"/>
      <c r="BA82" s="91"/>
      <c r="BB82" s="91"/>
      <c r="BC82" s="91"/>
      <c r="BD82" s="91"/>
      <c r="BE82" s="91"/>
      <c r="BF82" s="91"/>
      <c r="BG82" s="91"/>
      <c r="BH82" s="91"/>
      <c r="BI82" s="91"/>
      <c r="BJ82" s="91"/>
      <c r="BK82" s="91"/>
      <c r="BL82" s="91"/>
      <c r="BM82" s="91"/>
      <c r="BN82" s="91"/>
      <c r="BO82" s="91"/>
      <c r="BP82" s="91"/>
      <c r="BQ82" s="91"/>
      <c r="BR82" s="91"/>
      <c r="BS82" s="91"/>
      <c r="BT82" s="91"/>
      <c r="BU82" s="91"/>
      <c r="BV82" s="91"/>
      <c r="BW82" s="128">
        <v>2756</v>
      </c>
      <c r="BX82" s="91"/>
    </row>
    <row r="83" spans="1:76" s="11" customFormat="1" ht="39.75" customHeight="1">
      <c r="A83" s="128" t="s">
        <v>674</v>
      </c>
      <c r="B83" s="254" t="s">
        <v>6306</v>
      </c>
      <c r="C83" s="128" t="s">
        <v>4129</v>
      </c>
      <c r="D83" s="128">
        <v>95</v>
      </c>
      <c r="E83" s="128">
        <v>2757</v>
      </c>
      <c r="F83" s="254" t="s">
        <v>6307</v>
      </c>
      <c r="G83" s="128" t="s">
        <v>674</v>
      </c>
      <c r="H83" s="128" t="s">
        <v>674</v>
      </c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/>
      <c r="AI83" s="91"/>
      <c r="AJ83" s="91"/>
      <c r="AK83" s="91"/>
      <c r="AL83" s="91"/>
      <c r="AM83" s="91"/>
      <c r="AN83" s="91"/>
      <c r="AO83" s="91"/>
      <c r="AP83" s="91"/>
      <c r="AQ83" s="91"/>
      <c r="AR83" s="91"/>
      <c r="AS83" s="91"/>
      <c r="AT83" s="91"/>
      <c r="AU83" s="91"/>
      <c r="AV83" s="91"/>
      <c r="AW83" s="91"/>
      <c r="AX83" s="91"/>
      <c r="AY83" s="91"/>
      <c r="AZ83" s="91"/>
      <c r="BA83" s="91"/>
      <c r="BB83" s="91"/>
      <c r="BC83" s="91"/>
      <c r="BD83" s="91"/>
      <c r="BE83" s="91"/>
      <c r="BF83" s="91"/>
      <c r="BG83" s="91"/>
      <c r="BH83" s="91"/>
      <c r="BI83" s="91"/>
      <c r="BJ83" s="91"/>
      <c r="BK83" s="91"/>
      <c r="BL83" s="91"/>
      <c r="BM83" s="91"/>
      <c r="BN83" s="91"/>
      <c r="BO83" s="91"/>
      <c r="BP83" s="91"/>
      <c r="BQ83" s="91"/>
      <c r="BR83" s="91"/>
      <c r="BS83" s="91"/>
      <c r="BT83" s="91"/>
      <c r="BU83" s="91"/>
      <c r="BV83" s="91"/>
      <c r="BW83" s="128">
        <v>2757</v>
      </c>
      <c r="BX83" s="91"/>
    </row>
    <row r="84" spans="1:76" s="11" customFormat="1" ht="39.75" customHeight="1">
      <c r="A84" s="128" t="s">
        <v>674</v>
      </c>
      <c r="B84" s="254" t="s">
        <v>6308</v>
      </c>
      <c r="C84" s="128" t="s">
        <v>4129</v>
      </c>
      <c r="D84" s="128">
        <v>106</v>
      </c>
      <c r="E84" s="128">
        <v>2758</v>
      </c>
      <c r="F84" s="254" t="s">
        <v>6309</v>
      </c>
      <c r="G84" s="128" t="s">
        <v>674</v>
      </c>
      <c r="H84" s="128" t="s">
        <v>674</v>
      </c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/>
      <c r="AI84" s="91"/>
      <c r="AJ84" s="91"/>
      <c r="AK84" s="91"/>
      <c r="AL84" s="91"/>
      <c r="AM84" s="91"/>
      <c r="AN84" s="91"/>
      <c r="AO84" s="91"/>
      <c r="AP84" s="91"/>
      <c r="AQ84" s="91"/>
      <c r="AR84" s="91"/>
      <c r="AS84" s="91"/>
      <c r="AT84" s="91"/>
      <c r="AU84" s="91"/>
      <c r="AV84" s="91"/>
      <c r="AW84" s="91"/>
      <c r="AX84" s="91"/>
      <c r="AY84" s="91"/>
      <c r="AZ84" s="91"/>
      <c r="BA84" s="91"/>
      <c r="BB84" s="91"/>
      <c r="BC84" s="91"/>
      <c r="BD84" s="91"/>
      <c r="BE84" s="91"/>
      <c r="BF84" s="91"/>
      <c r="BG84" s="91"/>
      <c r="BH84" s="91"/>
      <c r="BI84" s="91"/>
      <c r="BJ84" s="91"/>
      <c r="BK84" s="91"/>
      <c r="BL84" s="91"/>
      <c r="BM84" s="91"/>
      <c r="BN84" s="91"/>
      <c r="BO84" s="91"/>
      <c r="BP84" s="91"/>
      <c r="BQ84" s="91"/>
      <c r="BR84" s="91"/>
      <c r="BS84" s="91"/>
      <c r="BT84" s="91"/>
      <c r="BU84" s="91"/>
      <c r="BV84" s="91"/>
      <c r="BW84" s="128">
        <v>2758</v>
      </c>
      <c r="BX84" s="91"/>
    </row>
    <row r="85" spans="1:76" s="11" customFormat="1" ht="39.75" customHeight="1">
      <c r="A85" s="128" t="s">
        <v>674</v>
      </c>
      <c r="B85" s="254" t="s">
        <v>6310</v>
      </c>
      <c r="C85" s="128" t="s">
        <v>4129</v>
      </c>
      <c r="D85" s="128">
        <v>114</v>
      </c>
      <c r="E85" s="128">
        <v>2759</v>
      </c>
      <c r="F85" s="254" t="s">
        <v>6311</v>
      </c>
      <c r="G85" s="128" t="s">
        <v>674</v>
      </c>
      <c r="H85" s="128" t="s">
        <v>674</v>
      </c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/>
      <c r="AI85" s="91"/>
      <c r="AJ85" s="91"/>
      <c r="AK85" s="91"/>
      <c r="AL85" s="91"/>
      <c r="AM85" s="91"/>
      <c r="AN85" s="91"/>
      <c r="AO85" s="91"/>
      <c r="AP85" s="91"/>
      <c r="AQ85" s="91"/>
      <c r="AR85" s="91"/>
      <c r="AS85" s="91"/>
      <c r="AT85" s="91"/>
      <c r="AU85" s="91"/>
      <c r="AV85" s="91"/>
      <c r="AW85" s="91"/>
      <c r="AX85" s="91"/>
      <c r="AY85" s="91"/>
      <c r="AZ85" s="91"/>
      <c r="BA85" s="91"/>
      <c r="BB85" s="91"/>
      <c r="BC85" s="91"/>
      <c r="BD85" s="91"/>
      <c r="BE85" s="91"/>
      <c r="BF85" s="91"/>
      <c r="BG85" s="91"/>
      <c r="BH85" s="91"/>
      <c r="BI85" s="91"/>
      <c r="BJ85" s="91"/>
      <c r="BK85" s="91"/>
      <c r="BL85" s="91"/>
      <c r="BM85" s="91"/>
      <c r="BN85" s="91"/>
      <c r="BO85" s="91"/>
      <c r="BP85" s="91"/>
      <c r="BQ85" s="91"/>
      <c r="BR85" s="91"/>
      <c r="BS85" s="91"/>
      <c r="BT85" s="91"/>
      <c r="BU85" s="91"/>
      <c r="BV85" s="91"/>
      <c r="BW85" s="128">
        <v>2759</v>
      </c>
      <c r="BX85" s="91"/>
    </row>
    <row r="86" spans="1:76" s="11" customFormat="1" ht="39.75" customHeight="1">
      <c r="A86" s="128" t="s">
        <v>674</v>
      </c>
      <c r="B86" s="254" t="s">
        <v>6312</v>
      </c>
      <c r="C86" s="128" t="s">
        <v>4129</v>
      </c>
      <c r="D86" s="128">
        <v>133</v>
      </c>
      <c r="E86" s="128">
        <v>2760</v>
      </c>
      <c r="F86" s="254" t="s">
        <v>6313</v>
      </c>
      <c r="G86" s="128" t="s">
        <v>674</v>
      </c>
      <c r="H86" s="128" t="s">
        <v>674</v>
      </c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/>
      <c r="AI86" s="91"/>
      <c r="AJ86" s="91"/>
      <c r="AK86" s="91"/>
      <c r="AL86" s="91"/>
      <c r="AM86" s="91"/>
      <c r="AN86" s="91"/>
      <c r="AO86" s="91"/>
      <c r="AP86" s="91"/>
      <c r="AQ86" s="91"/>
      <c r="AR86" s="91"/>
      <c r="AS86" s="91"/>
      <c r="AT86" s="91"/>
      <c r="AU86" s="91"/>
      <c r="AV86" s="91"/>
      <c r="AW86" s="91"/>
      <c r="AX86" s="91"/>
      <c r="AY86" s="91"/>
      <c r="AZ86" s="91"/>
      <c r="BA86" s="91"/>
      <c r="BB86" s="91"/>
      <c r="BC86" s="91"/>
      <c r="BD86" s="91"/>
      <c r="BE86" s="91"/>
      <c r="BF86" s="91"/>
      <c r="BG86" s="91"/>
      <c r="BH86" s="91"/>
      <c r="BI86" s="91"/>
      <c r="BJ86" s="91"/>
      <c r="BK86" s="91"/>
      <c r="BL86" s="91"/>
      <c r="BM86" s="91"/>
      <c r="BN86" s="91"/>
      <c r="BO86" s="91"/>
      <c r="BP86" s="91"/>
      <c r="BQ86" s="91"/>
      <c r="BR86" s="91"/>
      <c r="BS86" s="91"/>
      <c r="BT86" s="91"/>
      <c r="BU86" s="91"/>
      <c r="BV86" s="91"/>
      <c r="BW86" s="128">
        <v>2760</v>
      </c>
      <c r="BX86" s="91"/>
    </row>
    <row r="87" spans="1:76" s="11" customFormat="1" ht="39.75" customHeight="1">
      <c r="A87" s="128" t="s">
        <v>6092</v>
      </c>
      <c r="B87" s="254" t="s">
        <v>2802</v>
      </c>
      <c r="C87" s="128" t="s">
        <v>5879</v>
      </c>
      <c r="D87" s="128">
        <v>161</v>
      </c>
      <c r="E87" s="128">
        <v>2761</v>
      </c>
      <c r="F87" s="254" t="s">
        <v>6314</v>
      </c>
      <c r="G87" s="128" t="s">
        <v>3327</v>
      </c>
      <c r="H87" s="254" t="s">
        <v>3328</v>
      </c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/>
      <c r="AI87" s="91"/>
      <c r="AJ87" s="91"/>
      <c r="AK87" s="91"/>
      <c r="AL87" s="91"/>
      <c r="AM87" s="91"/>
      <c r="AN87" s="91"/>
      <c r="AO87" s="91"/>
      <c r="AP87" s="91"/>
      <c r="AQ87" s="91"/>
      <c r="AR87" s="91"/>
      <c r="AS87" s="91"/>
      <c r="AT87" s="91"/>
      <c r="AU87" s="91"/>
      <c r="AV87" s="91"/>
      <c r="AW87" s="91"/>
      <c r="AX87" s="91"/>
      <c r="AY87" s="91"/>
      <c r="AZ87" s="91"/>
      <c r="BA87" s="91"/>
      <c r="BB87" s="91"/>
      <c r="BC87" s="91"/>
      <c r="BD87" s="91"/>
      <c r="BE87" s="91"/>
      <c r="BF87" s="91"/>
      <c r="BG87" s="91"/>
      <c r="BH87" s="91"/>
      <c r="BI87" s="91"/>
      <c r="BJ87" s="91"/>
      <c r="BK87" s="91"/>
      <c r="BL87" s="91"/>
      <c r="BM87" s="91"/>
      <c r="BN87" s="91"/>
      <c r="BO87" s="91"/>
      <c r="BP87" s="91"/>
      <c r="BQ87" s="91"/>
      <c r="BR87" s="91"/>
      <c r="BS87" s="91"/>
      <c r="BT87" s="91"/>
      <c r="BU87" s="91"/>
      <c r="BV87" s="91"/>
      <c r="BW87" s="128">
        <v>2761</v>
      </c>
      <c r="BX87" s="91"/>
    </row>
    <row r="88" spans="1:76" s="11" customFormat="1" ht="39.75" customHeight="1">
      <c r="A88" s="128" t="s">
        <v>674</v>
      </c>
      <c r="B88" s="254" t="s">
        <v>4486</v>
      </c>
      <c r="C88" s="128" t="s">
        <v>4129</v>
      </c>
      <c r="D88" s="128"/>
      <c r="E88" s="128">
        <v>2762</v>
      </c>
      <c r="F88" s="254" t="s">
        <v>6315</v>
      </c>
      <c r="G88" s="128" t="s">
        <v>674</v>
      </c>
      <c r="H88" s="128" t="s">
        <v>674</v>
      </c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/>
      <c r="AI88" s="91"/>
      <c r="AJ88" s="91"/>
      <c r="AK88" s="91"/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128">
        <v>2762</v>
      </c>
      <c r="BX88" s="91"/>
    </row>
    <row r="89" spans="1:76" s="11" customFormat="1" ht="39.75" customHeight="1">
      <c r="A89" s="128" t="s">
        <v>674</v>
      </c>
      <c r="B89" s="254" t="s">
        <v>2801</v>
      </c>
      <c r="C89" s="128" t="s">
        <v>4129</v>
      </c>
      <c r="D89" s="128">
        <v>176</v>
      </c>
      <c r="E89" s="128">
        <v>2763</v>
      </c>
      <c r="F89" s="254" t="s">
        <v>6316</v>
      </c>
      <c r="G89" s="128" t="s">
        <v>674</v>
      </c>
      <c r="H89" s="128" t="s">
        <v>674</v>
      </c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/>
      <c r="AI89" s="91"/>
      <c r="AJ89" s="91"/>
      <c r="AK89" s="91"/>
      <c r="AL89" s="91"/>
      <c r="AM89" s="91"/>
      <c r="AN89" s="91"/>
      <c r="AO89" s="91"/>
      <c r="AP89" s="91"/>
      <c r="AQ89" s="91"/>
      <c r="AR89" s="91"/>
      <c r="AS89" s="91"/>
      <c r="AT89" s="91"/>
      <c r="AU89" s="91"/>
      <c r="AV89" s="91"/>
      <c r="AW89" s="91"/>
      <c r="AX89" s="91"/>
      <c r="AY89" s="91"/>
      <c r="AZ89" s="91"/>
      <c r="BA89" s="91"/>
      <c r="BB89" s="91"/>
      <c r="BC89" s="91"/>
      <c r="BD89" s="91"/>
      <c r="BE89" s="91"/>
      <c r="BF89" s="91"/>
      <c r="BG89" s="91"/>
      <c r="BH89" s="91"/>
      <c r="BI89" s="91"/>
      <c r="BJ89" s="91"/>
      <c r="BK89" s="91"/>
      <c r="BL89" s="91"/>
      <c r="BM89" s="91"/>
      <c r="BN89" s="91"/>
      <c r="BO89" s="91"/>
      <c r="BP89" s="91"/>
      <c r="BQ89" s="91"/>
      <c r="BR89" s="91"/>
      <c r="BS89" s="91"/>
      <c r="BT89" s="91"/>
      <c r="BU89" s="91"/>
      <c r="BV89" s="91"/>
      <c r="BW89" s="128">
        <v>2763</v>
      </c>
      <c r="BX89" s="91"/>
    </row>
    <row r="90" spans="1:76" s="11" customFormat="1" ht="39.75" customHeight="1">
      <c r="A90" s="128" t="s">
        <v>674</v>
      </c>
      <c r="B90" s="254" t="s">
        <v>378</v>
      </c>
      <c r="C90" s="128" t="s">
        <v>4129</v>
      </c>
      <c r="D90" s="128">
        <v>179</v>
      </c>
      <c r="E90" s="128">
        <v>2764</v>
      </c>
      <c r="F90" s="254" t="s">
        <v>6317</v>
      </c>
      <c r="G90" s="128" t="s">
        <v>674</v>
      </c>
      <c r="H90" s="128" t="s">
        <v>674</v>
      </c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/>
      <c r="AI90" s="91"/>
      <c r="AJ90" s="91"/>
      <c r="AK90" s="91"/>
      <c r="AL90" s="91"/>
      <c r="AM90" s="91"/>
      <c r="AN90" s="91"/>
      <c r="AO90" s="91"/>
      <c r="AP90" s="91"/>
      <c r="AQ90" s="91"/>
      <c r="AR90" s="91"/>
      <c r="AS90" s="91"/>
      <c r="AT90" s="91"/>
      <c r="AU90" s="91"/>
      <c r="AV90" s="91"/>
      <c r="AW90" s="91"/>
      <c r="AX90" s="91"/>
      <c r="AY90" s="91"/>
      <c r="AZ90" s="91"/>
      <c r="BA90" s="91"/>
      <c r="BB90" s="91"/>
      <c r="BC90" s="91"/>
      <c r="BD90" s="91"/>
      <c r="BE90" s="91"/>
      <c r="BF90" s="91"/>
      <c r="BG90" s="91"/>
      <c r="BH90" s="91"/>
      <c r="BI90" s="91"/>
      <c r="BJ90" s="91"/>
      <c r="BK90" s="91"/>
      <c r="BL90" s="91"/>
      <c r="BM90" s="91"/>
      <c r="BN90" s="91"/>
      <c r="BO90" s="91"/>
      <c r="BP90" s="91"/>
      <c r="BQ90" s="91"/>
      <c r="BR90" s="91"/>
      <c r="BS90" s="91"/>
      <c r="BT90" s="91"/>
      <c r="BU90" s="91"/>
      <c r="BV90" s="91"/>
      <c r="BW90" s="128">
        <v>2764</v>
      </c>
      <c r="BX90" s="91"/>
    </row>
    <row r="91" spans="1:76" s="11" customFormat="1" ht="39.75" customHeight="1">
      <c r="A91" s="128" t="s">
        <v>674</v>
      </c>
      <c r="B91" s="254" t="s">
        <v>1207</v>
      </c>
      <c r="C91" s="128" t="s">
        <v>1520</v>
      </c>
      <c r="D91" s="128">
        <v>180</v>
      </c>
      <c r="E91" s="128">
        <v>2765</v>
      </c>
      <c r="F91" s="254" t="s">
        <v>6318</v>
      </c>
      <c r="G91" s="128" t="s">
        <v>674</v>
      </c>
      <c r="H91" s="128" t="s">
        <v>674</v>
      </c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/>
      <c r="AI91" s="91"/>
      <c r="AJ91" s="91"/>
      <c r="AK91" s="91"/>
      <c r="AL91" s="91"/>
      <c r="AM91" s="91"/>
      <c r="AN91" s="91"/>
      <c r="AO91" s="91"/>
      <c r="AP91" s="91"/>
      <c r="AQ91" s="91"/>
      <c r="AR91" s="91"/>
      <c r="AS91" s="91"/>
      <c r="AT91" s="91"/>
      <c r="AU91" s="91"/>
      <c r="AV91" s="91"/>
      <c r="AW91" s="91"/>
      <c r="AX91" s="91"/>
      <c r="AY91" s="91"/>
      <c r="AZ91" s="91"/>
      <c r="BA91" s="91"/>
      <c r="BB91" s="91"/>
      <c r="BC91" s="91"/>
      <c r="BD91" s="91"/>
      <c r="BE91" s="91"/>
      <c r="BF91" s="91"/>
      <c r="BG91" s="91"/>
      <c r="BH91" s="91"/>
      <c r="BI91" s="91"/>
      <c r="BJ91" s="91"/>
      <c r="BK91" s="91"/>
      <c r="BL91" s="91"/>
      <c r="BM91" s="91"/>
      <c r="BN91" s="91"/>
      <c r="BO91" s="91"/>
      <c r="BP91" s="91"/>
      <c r="BQ91" s="91"/>
      <c r="BR91" s="91"/>
      <c r="BS91" s="91"/>
      <c r="BT91" s="91"/>
      <c r="BU91" s="91"/>
      <c r="BV91" s="91"/>
      <c r="BW91" s="128">
        <v>2765</v>
      </c>
      <c r="BX91" s="91"/>
    </row>
    <row r="92" spans="1:76" s="11" customFormat="1" ht="39.75" customHeight="1">
      <c r="A92" s="128" t="s">
        <v>590</v>
      </c>
      <c r="B92" s="254" t="s">
        <v>2229</v>
      </c>
      <c r="C92" s="128" t="s">
        <v>5879</v>
      </c>
      <c r="D92" s="128">
        <v>185</v>
      </c>
      <c r="E92" s="128">
        <v>2766</v>
      </c>
      <c r="F92" s="254" t="s">
        <v>6319</v>
      </c>
      <c r="G92" s="128" t="s">
        <v>674</v>
      </c>
      <c r="H92" s="128" t="s">
        <v>674</v>
      </c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/>
      <c r="AI92" s="91"/>
      <c r="AJ92" s="91"/>
      <c r="AK92" s="91"/>
      <c r="AL92" s="91"/>
      <c r="AM92" s="91"/>
      <c r="AN92" s="91"/>
      <c r="AO92" s="91"/>
      <c r="AP92" s="91"/>
      <c r="AQ92" s="91"/>
      <c r="AR92" s="91"/>
      <c r="AS92" s="91"/>
      <c r="AT92" s="91"/>
      <c r="AU92" s="91"/>
      <c r="AV92" s="91"/>
      <c r="AW92" s="91"/>
      <c r="AX92" s="91"/>
      <c r="AY92" s="91"/>
      <c r="AZ92" s="91"/>
      <c r="BA92" s="91"/>
      <c r="BB92" s="91"/>
      <c r="BC92" s="91"/>
      <c r="BD92" s="91"/>
      <c r="BE92" s="91"/>
      <c r="BF92" s="91"/>
      <c r="BG92" s="91"/>
      <c r="BH92" s="91"/>
      <c r="BI92" s="91"/>
      <c r="BJ92" s="91"/>
      <c r="BK92" s="91"/>
      <c r="BL92" s="91"/>
      <c r="BM92" s="91"/>
      <c r="BN92" s="91"/>
      <c r="BO92" s="91"/>
      <c r="BP92" s="91"/>
      <c r="BQ92" s="91"/>
      <c r="BR92" s="91"/>
      <c r="BS92" s="91"/>
      <c r="BT92" s="91"/>
      <c r="BU92" s="91"/>
      <c r="BV92" s="91"/>
      <c r="BW92" s="128">
        <v>2766</v>
      </c>
      <c r="BX92" s="91"/>
    </row>
    <row r="93" spans="1:76" s="11" customFormat="1" ht="39.75" customHeight="1">
      <c r="A93" s="128" t="s">
        <v>4059</v>
      </c>
      <c r="B93" s="254" t="s">
        <v>6320</v>
      </c>
      <c r="C93" s="128" t="s">
        <v>1186</v>
      </c>
      <c r="D93" s="128">
        <v>1</v>
      </c>
      <c r="E93" s="128">
        <v>2767</v>
      </c>
      <c r="F93" s="254" t="s">
        <v>6321</v>
      </c>
      <c r="G93" s="128" t="s">
        <v>674</v>
      </c>
      <c r="H93" s="128" t="s">
        <v>674</v>
      </c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/>
      <c r="AI93" s="91"/>
      <c r="AJ93" s="91"/>
      <c r="AK93" s="91"/>
      <c r="AL93" s="91"/>
      <c r="AM93" s="91"/>
      <c r="AN93" s="91"/>
      <c r="AO93" s="91"/>
      <c r="AP93" s="91"/>
      <c r="AQ93" s="91"/>
      <c r="AR93" s="91"/>
      <c r="AS93" s="91"/>
      <c r="AT93" s="91"/>
      <c r="AU93" s="91"/>
      <c r="AV93" s="91"/>
      <c r="AW93" s="91"/>
      <c r="AX93" s="91"/>
      <c r="AY93" s="91"/>
      <c r="AZ93" s="91"/>
      <c r="BA93" s="91"/>
      <c r="BB93" s="91"/>
      <c r="BC93" s="91"/>
      <c r="BD93" s="91"/>
      <c r="BE93" s="91"/>
      <c r="BF93" s="91"/>
      <c r="BG93" s="91"/>
      <c r="BH93" s="91"/>
      <c r="BI93" s="91"/>
      <c r="BJ93" s="91"/>
      <c r="BK93" s="91"/>
      <c r="BL93" s="91"/>
      <c r="BM93" s="91"/>
      <c r="BN93" s="91"/>
      <c r="BO93" s="91"/>
      <c r="BP93" s="91"/>
      <c r="BQ93" s="91"/>
      <c r="BR93" s="91"/>
      <c r="BS93" s="91"/>
      <c r="BT93" s="91"/>
      <c r="BU93" s="91"/>
      <c r="BV93" s="91"/>
      <c r="BW93" s="128">
        <v>2767</v>
      </c>
      <c r="BX93" s="91"/>
    </row>
    <row r="94" spans="1:76" s="11" customFormat="1" ht="39.75" customHeight="1">
      <c r="A94" s="128" t="s">
        <v>674</v>
      </c>
      <c r="B94" s="254" t="s">
        <v>6322</v>
      </c>
      <c r="C94" s="128" t="s">
        <v>4129</v>
      </c>
      <c r="D94" s="128">
        <v>10</v>
      </c>
      <c r="E94" s="128">
        <v>2768</v>
      </c>
      <c r="F94" s="254" t="s">
        <v>6323</v>
      </c>
      <c r="G94" s="128" t="s">
        <v>674</v>
      </c>
      <c r="H94" s="128" t="s">
        <v>674</v>
      </c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/>
      <c r="AI94" s="91"/>
      <c r="AJ94" s="91"/>
      <c r="AK94" s="91"/>
      <c r="AL94" s="91"/>
      <c r="AM94" s="91"/>
      <c r="AN94" s="91"/>
      <c r="AO94" s="91"/>
      <c r="AP94" s="91"/>
      <c r="AQ94" s="91"/>
      <c r="AR94" s="91"/>
      <c r="AS94" s="91"/>
      <c r="AT94" s="91"/>
      <c r="AU94" s="91"/>
      <c r="AV94" s="91"/>
      <c r="AW94" s="91"/>
      <c r="AX94" s="91"/>
      <c r="AY94" s="91"/>
      <c r="AZ94" s="91"/>
      <c r="BA94" s="91"/>
      <c r="BB94" s="91"/>
      <c r="BC94" s="91"/>
      <c r="BD94" s="91"/>
      <c r="BE94" s="91"/>
      <c r="BF94" s="91"/>
      <c r="BG94" s="91"/>
      <c r="BH94" s="91"/>
      <c r="BI94" s="91"/>
      <c r="BJ94" s="91"/>
      <c r="BK94" s="91"/>
      <c r="BL94" s="91"/>
      <c r="BM94" s="91"/>
      <c r="BN94" s="91"/>
      <c r="BO94" s="91"/>
      <c r="BP94" s="91"/>
      <c r="BQ94" s="91"/>
      <c r="BR94" s="91"/>
      <c r="BS94" s="91"/>
      <c r="BT94" s="91"/>
      <c r="BU94" s="91"/>
      <c r="BV94" s="91"/>
      <c r="BW94" s="128">
        <v>2768</v>
      </c>
      <c r="BX94" s="91"/>
    </row>
    <row r="95" spans="1:76" s="11" customFormat="1" ht="39.75" customHeight="1">
      <c r="A95" s="128" t="s">
        <v>674</v>
      </c>
      <c r="B95" s="254" t="s">
        <v>6324</v>
      </c>
      <c r="C95" s="128" t="s">
        <v>4129</v>
      </c>
      <c r="D95" s="128">
        <v>32</v>
      </c>
      <c r="E95" s="128">
        <v>2769</v>
      </c>
      <c r="F95" s="254" t="s">
        <v>6325</v>
      </c>
      <c r="G95" s="128" t="s">
        <v>674</v>
      </c>
      <c r="H95" s="128" t="s">
        <v>674</v>
      </c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/>
      <c r="AI95" s="91"/>
      <c r="AJ95" s="91"/>
      <c r="AK95" s="91"/>
      <c r="AL95" s="91"/>
      <c r="AM95" s="91"/>
      <c r="AN95" s="91"/>
      <c r="AO95" s="91"/>
      <c r="AP95" s="91"/>
      <c r="AQ95" s="91"/>
      <c r="AR95" s="91"/>
      <c r="AS95" s="91"/>
      <c r="AT95" s="91"/>
      <c r="AU95" s="91"/>
      <c r="AV95" s="91"/>
      <c r="AW95" s="91"/>
      <c r="AX95" s="91"/>
      <c r="AY95" s="91"/>
      <c r="AZ95" s="91"/>
      <c r="BA95" s="91"/>
      <c r="BB95" s="91"/>
      <c r="BC95" s="91"/>
      <c r="BD95" s="91"/>
      <c r="BE95" s="91"/>
      <c r="BF95" s="91"/>
      <c r="BG95" s="91"/>
      <c r="BH95" s="91"/>
      <c r="BI95" s="91"/>
      <c r="BJ95" s="91"/>
      <c r="BK95" s="91"/>
      <c r="BL95" s="91"/>
      <c r="BM95" s="91"/>
      <c r="BN95" s="91"/>
      <c r="BO95" s="91"/>
      <c r="BP95" s="91"/>
      <c r="BQ95" s="91"/>
      <c r="BR95" s="91"/>
      <c r="BS95" s="91"/>
      <c r="BT95" s="91"/>
      <c r="BU95" s="91"/>
      <c r="BV95" s="91"/>
      <c r="BW95" s="128">
        <v>2769</v>
      </c>
      <c r="BX95" s="91"/>
    </row>
    <row r="96" spans="1:76" s="11" customFormat="1" ht="39.75" customHeight="1">
      <c r="A96" s="128" t="s">
        <v>674</v>
      </c>
      <c r="B96" s="254" t="s">
        <v>6326</v>
      </c>
      <c r="C96" s="128" t="s">
        <v>4129</v>
      </c>
      <c r="D96" s="128">
        <v>43</v>
      </c>
      <c r="E96" s="128">
        <v>2770</v>
      </c>
      <c r="F96" s="254" t="s">
        <v>6327</v>
      </c>
      <c r="G96" s="128" t="s">
        <v>674</v>
      </c>
      <c r="H96" s="128" t="s">
        <v>674</v>
      </c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/>
      <c r="AI96" s="91"/>
      <c r="AJ96" s="91"/>
      <c r="AK96" s="91"/>
      <c r="AL96" s="91"/>
      <c r="AM96" s="91"/>
      <c r="AN96" s="91"/>
      <c r="AO96" s="91"/>
      <c r="AP96" s="91"/>
      <c r="AQ96" s="91"/>
      <c r="AR96" s="91"/>
      <c r="AS96" s="91"/>
      <c r="AT96" s="91"/>
      <c r="AU96" s="91"/>
      <c r="AV96" s="91"/>
      <c r="AW96" s="91"/>
      <c r="AX96" s="91"/>
      <c r="AY96" s="91"/>
      <c r="AZ96" s="91"/>
      <c r="BA96" s="91"/>
      <c r="BB96" s="91"/>
      <c r="BC96" s="91"/>
      <c r="BD96" s="91"/>
      <c r="BE96" s="91"/>
      <c r="BF96" s="91"/>
      <c r="BG96" s="91"/>
      <c r="BH96" s="91"/>
      <c r="BI96" s="91"/>
      <c r="BJ96" s="91"/>
      <c r="BK96" s="91"/>
      <c r="BL96" s="91"/>
      <c r="BM96" s="91"/>
      <c r="BN96" s="91"/>
      <c r="BO96" s="91"/>
      <c r="BP96" s="91"/>
      <c r="BQ96" s="91"/>
      <c r="BR96" s="91"/>
      <c r="BS96" s="91"/>
      <c r="BT96" s="91"/>
      <c r="BU96" s="91"/>
      <c r="BV96" s="91"/>
      <c r="BW96" s="128">
        <v>2770</v>
      </c>
      <c r="BX96" s="91"/>
    </row>
    <row r="97" spans="1:86" s="12" customFormat="1" ht="39.75" customHeight="1">
      <c r="A97" s="128" t="s">
        <v>4129</v>
      </c>
      <c r="B97" s="254" t="s">
        <v>6328</v>
      </c>
      <c r="C97" s="128" t="s">
        <v>4129</v>
      </c>
      <c r="D97" s="128">
        <v>56</v>
      </c>
      <c r="E97" s="128">
        <v>2771</v>
      </c>
      <c r="F97" s="254" t="s">
        <v>6329</v>
      </c>
      <c r="G97" s="128" t="s">
        <v>674</v>
      </c>
      <c r="H97" s="128" t="s">
        <v>674</v>
      </c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/>
      <c r="AI97" s="91"/>
      <c r="AJ97" s="91"/>
      <c r="AK97" s="91"/>
      <c r="AL97" s="91"/>
      <c r="AM97" s="91"/>
      <c r="AN97" s="91"/>
      <c r="AO97" s="91"/>
      <c r="AP97" s="91"/>
      <c r="AQ97" s="91"/>
      <c r="AR97" s="91"/>
      <c r="AS97" s="91"/>
      <c r="AT97" s="91"/>
      <c r="AU97" s="91"/>
      <c r="AV97" s="91"/>
      <c r="AW97" s="91"/>
      <c r="AX97" s="91"/>
      <c r="AY97" s="91"/>
      <c r="AZ97" s="91"/>
      <c r="BA97" s="91"/>
      <c r="BB97" s="91"/>
      <c r="BC97" s="91"/>
      <c r="BD97" s="91"/>
      <c r="BE97" s="91"/>
      <c r="BF97" s="91"/>
      <c r="BG97" s="91"/>
      <c r="BH97" s="91"/>
      <c r="BI97" s="91"/>
      <c r="BJ97" s="91"/>
      <c r="BK97" s="91"/>
      <c r="BL97" s="91"/>
      <c r="BM97" s="91"/>
      <c r="BN97" s="91"/>
      <c r="BO97" s="91"/>
      <c r="BP97" s="91"/>
      <c r="BQ97" s="91"/>
      <c r="BR97" s="91"/>
      <c r="BS97" s="91"/>
      <c r="BT97" s="91"/>
      <c r="BU97" s="91"/>
      <c r="BV97" s="91"/>
      <c r="BW97" s="128">
        <v>2771</v>
      </c>
      <c r="BX97" s="91"/>
      <c r="BY97" s="11"/>
      <c r="BZ97" s="11"/>
      <c r="CA97" s="11"/>
      <c r="CB97" s="11"/>
      <c r="CC97" s="11"/>
      <c r="CD97" s="11"/>
      <c r="CE97" s="11"/>
      <c r="CF97" s="11"/>
      <c r="CG97" s="11"/>
      <c r="CH97" s="11"/>
    </row>
    <row r="98" spans="1:86" s="12" customFormat="1" ht="39.75" customHeight="1">
      <c r="A98" s="128" t="s">
        <v>674</v>
      </c>
      <c r="B98" s="254" t="s">
        <v>6330</v>
      </c>
      <c r="C98" s="128" t="s">
        <v>4129</v>
      </c>
      <c r="D98" s="128">
        <v>66</v>
      </c>
      <c r="E98" s="128">
        <v>2772</v>
      </c>
      <c r="F98" s="254" t="s">
        <v>6331</v>
      </c>
      <c r="G98" s="128" t="s">
        <v>674</v>
      </c>
      <c r="H98" s="128" t="s">
        <v>674</v>
      </c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/>
      <c r="AI98" s="91"/>
      <c r="AJ98" s="91"/>
      <c r="AK98" s="91"/>
      <c r="AL98" s="91"/>
      <c r="AM98" s="91"/>
      <c r="AN98" s="91"/>
      <c r="AO98" s="91"/>
      <c r="AP98" s="91"/>
      <c r="AQ98" s="91"/>
      <c r="AR98" s="91"/>
      <c r="AS98" s="91"/>
      <c r="AT98" s="91"/>
      <c r="AU98" s="91"/>
      <c r="AV98" s="91"/>
      <c r="AW98" s="91"/>
      <c r="AX98" s="91"/>
      <c r="AY98" s="91"/>
      <c r="AZ98" s="91"/>
      <c r="BA98" s="91"/>
      <c r="BB98" s="91"/>
      <c r="BC98" s="91"/>
      <c r="BD98" s="91"/>
      <c r="BE98" s="91"/>
      <c r="BF98" s="91"/>
      <c r="BG98" s="91"/>
      <c r="BH98" s="91"/>
      <c r="BI98" s="91"/>
      <c r="BJ98" s="91"/>
      <c r="BK98" s="91"/>
      <c r="BL98" s="91"/>
      <c r="BM98" s="91"/>
      <c r="BN98" s="91"/>
      <c r="BO98" s="91"/>
      <c r="BP98" s="91"/>
      <c r="BQ98" s="91"/>
      <c r="BR98" s="91"/>
      <c r="BS98" s="91"/>
      <c r="BT98" s="91"/>
      <c r="BU98" s="91"/>
      <c r="BV98" s="91"/>
      <c r="BW98" s="128">
        <v>2772</v>
      </c>
      <c r="BX98" s="91"/>
    </row>
    <row r="99" spans="1:86" s="12" customFormat="1" ht="39.75" customHeight="1">
      <c r="A99" s="128" t="s">
        <v>674</v>
      </c>
      <c r="B99" s="254" t="s">
        <v>6332</v>
      </c>
      <c r="C99" s="128" t="s">
        <v>4129</v>
      </c>
      <c r="D99" s="128">
        <v>82</v>
      </c>
      <c r="E99" s="128">
        <v>2773</v>
      </c>
      <c r="F99" s="254" t="s">
        <v>6333</v>
      </c>
      <c r="G99" s="128" t="s">
        <v>674</v>
      </c>
      <c r="H99" s="128" t="s">
        <v>674</v>
      </c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  <c r="AC99" s="91"/>
      <c r="AD99" s="91"/>
      <c r="AE99" s="91"/>
      <c r="AF99" s="91"/>
      <c r="AG99" s="91"/>
      <c r="AH99" s="91"/>
      <c r="AI99" s="91"/>
      <c r="AJ99" s="91"/>
      <c r="AK99" s="91"/>
      <c r="AL99" s="91"/>
      <c r="AM99" s="91"/>
      <c r="AN99" s="91"/>
      <c r="AO99" s="91"/>
      <c r="AP99" s="91"/>
      <c r="AQ99" s="91"/>
      <c r="AR99" s="91"/>
      <c r="AS99" s="91"/>
      <c r="AT99" s="91"/>
      <c r="AU99" s="91"/>
      <c r="AV99" s="91"/>
      <c r="AW99" s="91"/>
      <c r="AX99" s="91"/>
      <c r="AY99" s="91"/>
      <c r="AZ99" s="91"/>
      <c r="BA99" s="91"/>
      <c r="BB99" s="91"/>
      <c r="BC99" s="91"/>
      <c r="BD99" s="91"/>
      <c r="BE99" s="91"/>
      <c r="BF99" s="91"/>
      <c r="BG99" s="91"/>
      <c r="BH99" s="91"/>
      <c r="BI99" s="91"/>
      <c r="BJ99" s="91"/>
      <c r="BK99" s="91"/>
      <c r="BL99" s="91"/>
      <c r="BM99" s="91"/>
      <c r="BN99" s="91"/>
      <c r="BO99" s="91"/>
      <c r="BP99" s="91"/>
      <c r="BQ99" s="91"/>
      <c r="BR99" s="91"/>
      <c r="BS99" s="91"/>
      <c r="BT99" s="91"/>
      <c r="BU99" s="91"/>
      <c r="BV99" s="91"/>
      <c r="BW99" s="128">
        <v>2773</v>
      </c>
      <c r="BX99" s="91"/>
    </row>
    <row r="100" spans="1:86" s="11" customFormat="1" ht="39.75" customHeight="1">
      <c r="A100" s="128" t="s">
        <v>674</v>
      </c>
      <c r="B100" s="254" t="s">
        <v>6334</v>
      </c>
      <c r="C100" s="128" t="s">
        <v>4129</v>
      </c>
      <c r="D100" s="128">
        <v>112</v>
      </c>
      <c r="E100" s="128">
        <v>2774</v>
      </c>
      <c r="F100" s="254" t="s">
        <v>6335</v>
      </c>
      <c r="G100" s="128" t="s">
        <v>674</v>
      </c>
      <c r="H100" s="128" t="s">
        <v>674</v>
      </c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/>
      <c r="AI100" s="91"/>
      <c r="AJ100" s="91"/>
      <c r="AK100" s="91"/>
      <c r="AL100" s="91"/>
      <c r="AM100" s="91"/>
      <c r="AN100" s="91"/>
      <c r="AO100" s="91"/>
      <c r="AP100" s="91"/>
      <c r="AQ100" s="91"/>
      <c r="AR100" s="91"/>
      <c r="AS100" s="91"/>
      <c r="AT100" s="91"/>
      <c r="AU100" s="91"/>
      <c r="AV100" s="91"/>
      <c r="AW100" s="91"/>
      <c r="AX100" s="91"/>
      <c r="AY100" s="91"/>
      <c r="AZ100" s="91"/>
      <c r="BA100" s="91"/>
      <c r="BB100" s="91"/>
      <c r="BC100" s="91"/>
      <c r="BD100" s="91"/>
      <c r="BE100" s="91"/>
      <c r="BF100" s="91"/>
      <c r="BG100" s="91"/>
      <c r="BH100" s="91"/>
      <c r="BI100" s="91"/>
      <c r="BJ100" s="91"/>
      <c r="BK100" s="91"/>
      <c r="BL100" s="91"/>
      <c r="BM100" s="91"/>
      <c r="BN100" s="91"/>
      <c r="BO100" s="91"/>
      <c r="BP100" s="91"/>
      <c r="BQ100" s="91"/>
      <c r="BR100" s="91"/>
      <c r="BS100" s="91"/>
      <c r="BT100" s="91"/>
      <c r="BU100" s="91"/>
      <c r="BV100" s="91"/>
      <c r="BW100" s="128">
        <v>2774</v>
      </c>
      <c r="BX100" s="91"/>
    </row>
    <row r="101" spans="1:86" s="11" customFormat="1" ht="39.75" customHeight="1">
      <c r="A101" s="128" t="s">
        <v>674</v>
      </c>
      <c r="B101" s="254" t="s">
        <v>6336</v>
      </c>
      <c r="C101" s="128" t="s">
        <v>4129</v>
      </c>
      <c r="D101" s="128">
        <v>116</v>
      </c>
      <c r="E101" s="128">
        <v>2775</v>
      </c>
      <c r="F101" s="254" t="s">
        <v>6337</v>
      </c>
      <c r="G101" s="128" t="s">
        <v>674</v>
      </c>
      <c r="H101" s="128" t="s">
        <v>674</v>
      </c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/>
      <c r="AI101" s="91"/>
      <c r="AJ101" s="91"/>
      <c r="AK101" s="91"/>
      <c r="AL101" s="91"/>
      <c r="AM101" s="91"/>
      <c r="AN101" s="91"/>
      <c r="AO101" s="91"/>
      <c r="AP101" s="91"/>
      <c r="AQ101" s="91"/>
      <c r="AR101" s="91"/>
      <c r="AS101" s="91"/>
      <c r="AT101" s="91"/>
      <c r="AU101" s="91"/>
      <c r="AV101" s="91"/>
      <c r="AW101" s="91"/>
      <c r="AX101" s="91"/>
      <c r="AY101" s="91"/>
      <c r="AZ101" s="91"/>
      <c r="BA101" s="91"/>
      <c r="BB101" s="91"/>
      <c r="BC101" s="91"/>
      <c r="BD101" s="91"/>
      <c r="BE101" s="91"/>
      <c r="BF101" s="91"/>
      <c r="BG101" s="91"/>
      <c r="BH101" s="91"/>
      <c r="BI101" s="91"/>
      <c r="BJ101" s="91"/>
      <c r="BK101" s="91"/>
      <c r="BL101" s="91"/>
      <c r="BM101" s="91"/>
      <c r="BN101" s="91"/>
      <c r="BO101" s="91"/>
      <c r="BP101" s="91"/>
      <c r="BQ101" s="91"/>
      <c r="BR101" s="91"/>
      <c r="BS101" s="91"/>
      <c r="BT101" s="91"/>
      <c r="BU101" s="91"/>
      <c r="BV101" s="91"/>
      <c r="BW101" s="128">
        <v>2775</v>
      </c>
      <c r="BX101" s="91"/>
    </row>
    <row r="102" spans="1:86" s="11" customFormat="1" ht="39.75" customHeight="1">
      <c r="A102" s="128" t="s">
        <v>4129</v>
      </c>
      <c r="B102" s="254" t="s">
        <v>6338</v>
      </c>
      <c r="C102" s="128" t="s">
        <v>4129</v>
      </c>
      <c r="D102" s="128">
        <v>125</v>
      </c>
      <c r="E102" s="128">
        <v>2776</v>
      </c>
      <c r="F102" s="254" t="s">
        <v>6339</v>
      </c>
      <c r="G102" s="128" t="s">
        <v>674</v>
      </c>
      <c r="H102" s="128" t="s">
        <v>674</v>
      </c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/>
      <c r="AI102" s="91"/>
      <c r="AJ102" s="91"/>
      <c r="AK102" s="91"/>
      <c r="AL102" s="91"/>
      <c r="AM102" s="91"/>
      <c r="AN102" s="91"/>
      <c r="AO102" s="91"/>
      <c r="AP102" s="91"/>
      <c r="AQ102" s="91"/>
      <c r="AR102" s="91"/>
      <c r="AS102" s="91"/>
      <c r="AT102" s="91"/>
      <c r="AU102" s="91"/>
      <c r="AV102" s="91"/>
      <c r="AW102" s="91"/>
      <c r="AX102" s="91"/>
      <c r="AY102" s="91"/>
      <c r="AZ102" s="91"/>
      <c r="BA102" s="91"/>
      <c r="BB102" s="91"/>
      <c r="BC102" s="91"/>
      <c r="BD102" s="91"/>
      <c r="BE102" s="91"/>
      <c r="BF102" s="91"/>
      <c r="BG102" s="91"/>
      <c r="BH102" s="91"/>
      <c r="BI102" s="91"/>
      <c r="BJ102" s="91"/>
      <c r="BK102" s="91"/>
      <c r="BL102" s="91"/>
      <c r="BM102" s="91"/>
      <c r="BN102" s="91"/>
      <c r="BO102" s="91"/>
      <c r="BP102" s="91"/>
      <c r="BQ102" s="91"/>
      <c r="BR102" s="91"/>
      <c r="BS102" s="91"/>
      <c r="BT102" s="91"/>
      <c r="BU102" s="91"/>
      <c r="BV102" s="91"/>
      <c r="BW102" s="128">
        <v>2776</v>
      </c>
      <c r="BX102" s="91"/>
    </row>
    <row r="103" spans="1:86" s="11" customFormat="1" ht="39.75" customHeight="1">
      <c r="A103" s="128" t="s">
        <v>674</v>
      </c>
      <c r="B103" s="254" t="s">
        <v>6340</v>
      </c>
      <c r="C103" s="128" t="s">
        <v>4129</v>
      </c>
      <c r="D103" s="128">
        <v>130</v>
      </c>
      <c r="E103" s="128">
        <v>2777</v>
      </c>
      <c r="F103" s="254" t="s">
        <v>6341</v>
      </c>
      <c r="G103" s="128" t="s">
        <v>674</v>
      </c>
      <c r="H103" s="128" t="s">
        <v>674</v>
      </c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/>
      <c r="AI103" s="91"/>
      <c r="AJ103" s="91"/>
      <c r="AK103" s="91"/>
      <c r="AL103" s="91"/>
      <c r="AM103" s="91"/>
      <c r="AN103" s="91"/>
      <c r="AO103" s="91"/>
      <c r="AP103" s="91"/>
      <c r="AQ103" s="91"/>
      <c r="AR103" s="91"/>
      <c r="AS103" s="91"/>
      <c r="AT103" s="91"/>
      <c r="AU103" s="91"/>
      <c r="AV103" s="91"/>
      <c r="AW103" s="91"/>
      <c r="AX103" s="91"/>
      <c r="AY103" s="91"/>
      <c r="AZ103" s="91"/>
      <c r="BA103" s="91"/>
      <c r="BB103" s="91"/>
      <c r="BC103" s="91"/>
      <c r="BD103" s="91"/>
      <c r="BE103" s="91"/>
      <c r="BF103" s="91"/>
      <c r="BG103" s="91"/>
      <c r="BH103" s="91"/>
      <c r="BI103" s="91"/>
      <c r="BJ103" s="91"/>
      <c r="BK103" s="91"/>
      <c r="BL103" s="91"/>
      <c r="BM103" s="91"/>
      <c r="BN103" s="91"/>
      <c r="BO103" s="91"/>
      <c r="BP103" s="91"/>
      <c r="BQ103" s="91"/>
      <c r="BR103" s="91"/>
      <c r="BS103" s="91"/>
      <c r="BT103" s="91"/>
      <c r="BU103" s="91"/>
      <c r="BV103" s="91"/>
      <c r="BW103" s="128">
        <v>2777</v>
      </c>
      <c r="BX103" s="91"/>
    </row>
    <row r="104" spans="1:86" s="11" customFormat="1" ht="39.75" customHeight="1">
      <c r="A104" s="128" t="s">
        <v>674</v>
      </c>
      <c r="B104" s="254" t="s">
        <v>3791</v>
      </c>
      <c r="C104" s="128" t="s">
        <v>5879</v>
      </c>
      <c r="D104" s="128">
        <v>170</v>
      </c>
      <c r="E104" s="128">
        <v>2778</v>
      </c>
      <c r="F104" s="254" t="s">
        <v>6342</v>
      </c>
      <c r="G104" s="128" t="s">
        <v>674</v>
      </c>
      <c r="H104" s="128" t="s">
        <v>674</v>
      </c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/>
      <c r="AI104" s="91"/>
      <c r="AJ104" s="91"/>
      <c r="AK104" s="91"/>
      <c r="AL104" s="91"/>
      <c r="AM104" s="91"/>
      <c r="AN104" s="91"/>
      <c r="AO104" s="91"/>
      <c r="AP104" s="91"/>
      <c r="AQ104" s="91"/>
      <c r="AR104" s="91"/>
      <c r="AS104" s="91"/>
      <c r="AT104" s="91"/>
      <c r="AU104" s="91"/>
      <c r="AV104" s="91"/>
      <c r="AW104" s="91"/>
      <c r="AX104" s="91"/>
      <c r="AY104" s="91"/>
      <c r="AZ104" s="91"/>
      <c r="BA104" s="91"/>
      <c r="BB104" s="91"/>
      <c r="BC104" s="91"/>
      <c r="BD104" s="91"/>
      <c r="BE104" s="91"/>
      <c r="BF104" s="91"/>
      <c r="BG104" s="91"/>
      <c r="BH104" s="91"/>
      <c r="BI104" s="91"/>
      <c r="BJ104" s="91"/>
      <c r="BK104" s="91"/>
      <c r="BL104" s="91"/>
      <c r="BM104" s="91"/>
      <c r="BN104" s="91"/>
      <c r="BO104" s="91"/>
      <c r="BP104" s="91"/>
      <c r="BQ104" s="91"/>
      <c r="BR104" s="91"/>
      <c r="BS104" s="91"/>
      <c r="BT104" s="91"/>
      <c r="BU104" s="91"/>
      <c r="BV104" s="91"/>
      <c r="BW104" s="128">
        <v>2778</v>
      </c>
      <c r="BX104" s="91"/>
    </row>
    <row r="105" spans="1:86" s="11" customFormat="1" ht="39.75" customHeight="1">
      <c r="A105" s="128" t="s">
        <v>674</v>
      </c>
      <c r="B105" s="254" t="s">
        <v>6343</v>
      </c>
      <c r="C105" s="128" t="s">
        <v>4129</v>
      </c>
      <c r="D105" s="128">
        <v>172</v>
      </c>
      <c r="E105" s="128">
        <v>2779</v>
      </c>
      <c r="F105" s="254" t="s">
        <v>6344</v>
      </c>
      <c r="G105" s="128" t="s">
        <v>674</v>
      </c>
      <c r="H105" s="128" t="s">
        <v>674</v>
      </c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/>
      <c r="AI105" s="91"/>
      <c r="AJ105" s="91"/>
      <c r="AK105" s="91"/>
      <c r="AL105" s="91"/>
      <c r="AM105" s="91"/>
      <c r="AN105" s="91"/>
      <c r="AO105" s="91"/>
      <c r="AP105" s="91"/>
      <c r="AQ105" s="91"/>
      <c r="AR105" s="91"/>
      <c r="AS105" s="91"/>
      <c r="AT105" s="91"/>
      <c r="AU105" s="91"/>
      <c r="AV105" s="91"/>
      <c r="AW105" s="91"/>
      <c r="AX105" s="91"/>
      <c r="AY105" s="91"/>
      <c r="AZ105" s="91"/>
      <c r="BA105" s="91"/>
      <c r="BB105" s="91"/>
      <c r="BC105" s="91"/>
      <c r="BD105" s="91"/>
      <c r="BE105" s="91"/>
      <c r="BF105" s="91"/>
      <c r="BG105" s="91"/>
      <c r="BH105" s="91"/>
      <c r="BI105" s="91"/>
      <c r="BJ105" s="91"/>
      <c r="BK105" s="91"/>
      <c r="BL105" s="91"/>
      <c r="BM105" s="91"/>
      <c r="BN105" s="91"/>
      <c r="BO105" s="91"/>
      <c r="BP105" s="91"/>
      <c r="BQ105" s="91"/>
      <c r="BR105" s="91"/>
      <c r="BS105" s="91"/>
      <c r="BT105" s="91"/>
      <c r="BU105" s="91"/>
      <c r="BV105" s="91"/>
      <c r="BW105" s="128">
        <v>2779</v>
      </c>
      <c r="BX105" s="91"/>
    </row>
    <row r="106" spans="1:86" s="11" customFormat="1" ht="39.75" customHeight="1">
      <c r="A106" s="128" t="s">
        <v>4129</v>
      </c>
      <c r="B106" s="254" t="s">
        <v>3789</v>
      </c>
      <c r="C106" s="128" t="s">
        <v>4129</v>
      </c>
      <c r="D106" s="128">
        <v>177</v>
      </c>
      <c r="E106" s="128">
        <v>2780</v>
      </c>
      <c r="F106" s="254" t="s">
        <v>6345</v>
      </c>
      <c r="G106" s="128" t="s">
        <v>674</v>
      </c>
      <c r="H106" s="128" t="s">
        <v>674</v>
      </c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/>
      <c r="AI106" s="91"/>
      <c r="AJ106" s="91"/>
      <c r="AK106" s="91"/>
      <c r="AL106" s="91"/>
      <c r="AM106" s="91"/>
      <c r="AN106" s="91"/>
      <c r="AO106" s="91"/>
      <c r="AP106" s="91"/>
      <c r="AQ106" s="91"/>
      <c r="AR106" s="91"/>
      <c r="AS106" s="91"/>
      <c r="AT106" s="91"/>
      <c r="AU106" s="91"/>
      <c r="AV106" s="91"/>
      <c r="AW106" s="91"/>
      <c r="AX106" s="91"/>
      <c r="AY106" s="91"/>
      <c r="AZ106" s="91"/>
      <c r="BA106" s="91"/>
      <c r="BB106" s="91"/>
      <c r="BC106" s="91"/>
      <c r="BD106" s="91"/>
      <c r="BE106" s="91"/>
      <c r="BF106" s="91"/>
      <c r="BG106" s="91"/>
      <c r="BH106" s="91"/>
      <c r="BI106" s="91"/>
      <c r="BJ106" s="91"/>
      <c r="BK106" s="91"/>
      <c r="BL106" s="91"/>
      <c r="BM106" s="91"/>
      <c r="BN106" s="91"/>
      <c r="BO106" s="91"/>
      <c r="BP106" s="91"/>
      <c r="BQ106" s="91"/>
      <c r="BR106" s="91"/>
      <c r="BS106" s="91"/>
      <c r="BT106" s="91"/>
      <c r="BU106" s="91"/>
      <c r="BV106" s="91"/>
      <c r="BW106" s="128">
        <v>2780</v>
      </c>
      <c r="BX106" s="91"/>
    </row>
    <row r="107" spans="1:86" s="11" customFormat="1" ht="39.75" customHeight="1">
      <c r="A107" s="128" t="s">
        <v>2716</v>
      </c>
      <c r="B107" s="254" t="s">
        <v>6346</v>
      </c>
      <c r="C107" s="128" t="s">
        <v>1959</v>
      </c>
      <c r="D107" s="128">
        <v>175</v>
      </c>
      <c r="E107" s="128">
        <v>2781</v>
      </c>
      <c r="F107" s="254" t="s">
        <v>6347</v>
      </c>
      <c r="G107" s="128" t="s">
        <v>3327</v>
      </c>
      <c r="H107" s="254" t="s">
        <v>3328</v>
      </c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/>
      <c r="AI107" s="91"/>
      <c r="AJ107" s="91"/>
      <c r="AK107" s="91"/>
      <c r="AL107" s="91"/>
      <c r="AM107" s="91"/>
      <c r="AN107" s="91"/>
      <c r="AO107" s="91"/>
      <c r="AP107" s="91"/>
      <c r="AQ107" s="91"/>
      <c r="AR107" s="91"/>
      <c r="AS107" s="91"/>
      <c r="AT107" s="91"/>
      <c r="AU107" s="91"/>
      <c r="AV107" s="91"/>
      <c r="AW107" s="91"/>
      <c r="AX107" s="91"/>
      <c r="AY107" s="91"/>
      <c r="AZ107" s="91"/>
      <c r="BA107" s="91"/>
      <c r="BB107" s="91"/>
      <c r="BC107" s="91"/>
      <c r="BD107" s="91"/>
      <c r="BE107" s="91"/>
      <c r="BF107" s="91"/>
      <c r="BG107" s="91"/>
      <c r="BH107" s="91"/>
      <c r="BI107" s="91"/>
      <c r="BJ107" s="91"/>
      <c r="BK107" s="91"/>
      <c r="BL107" s="91"/>
      <c r="BM107" s="91"/>
      <c r="BN107" s="91"/>
      <c r="BO107" s="91"/>
      <c r="BP107" s="91"/>
      <c r="BQ107" s="91"/>
      <c r="BR107" s="91"/>
      <c r="BS107" s="91"/>
      <c r="BT107" s="91"/>
      <c r="BU107" s="91"/>
      <c r="BV107" s="91"/>
      <c r="BW107" s="128">
        <v>2781</v>
      </c>
      <c r="BX107" s="91"/>
    </row>
    <row r="108" spans="1:86" s="11" customFormat="1" ht="39.75" customHeight="1">
      <c r="A108" s="128" t="s">
        <v>3035</v>
      </c>
      <c r="B108" s="254" t="s">
        <v>6348</v>
      </c>
      <c r="C108" s="128" t="s">
        <v>1186</v>
      </c>
      <c r="D108" s="128">
        <v>2</v>
      </c>
      <c r="E108" s="128">
        <v>2782</v>
      </c>
      <c r="F108" s="254" t="s">
        <v>6349</v>
      </c>
      <c r="G108" s="128" t="s">
        <v>674</v>
      </c>
      <c r="H108" s="128" t="s">
        <v>674</v>
      </c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/>
      <c r="AI108" s="91"/>
      <c r="AJ108" s="91"/>
      <c r="AK108" s="91"/>
      <c r="AL108" s="91"/>
      <c r="AM108" s="91"/>
      <c r="AN108" s="91"/>
      <c r="AO108" s="91"/>
      <c r="AP108" s="91"/>
      <c r="AQ108" s="91"/>
      <c r="AR108" s="91"/>
      <c r="AS108" s="91"/>
      <c r="AT108" s="91"/>
      <c r="AU108" s="91"/>
      <c r="AV108" s="91"/>
      <c r="AW108" s="91"/>
      <c r="AX108" s="91"/>
      <c r="AY108" s="91"/>
      <c r="AZ108" s="91"/>
      <c r="BA108" s="91"/>
      <c r="BB108" s="91"/>
      <c r="BC108" s="91"/>
      <c r="BD108" s="91"/>
      <c r="BE108" s="91"/>
      <c r="BF108" s="91"/>
      <c r="BG108" s="91"/>
      <c r="BH108" s="91"/>
      <c r="BI108" s="91"/>
      <c r="BJ108" s="91"/>
      <c r="BK108" s="91"/>
      <c r="BL108" s="91"/>
      <c r="BM108" s="91"/>
      <c r="BN108" s="91"/>
      <c r="BO108" s="91"/>
      <c r="BP108" s="91"/>
      <c r="BQ108" s="91"/>
      <c r="BR108" s="91"/>
      <c r="BS108" s="91"/>
      <c r="BT108" s="91"/>
      <c r="BU108" s="91"/>
      <c r="BV108" s="91"/>
      <c r="BW108" s="128">
        <v>2782</v>
      </c>
      <c r="BX108" s="91"/>
    </row>
    <row r="109" spans="1:86" s="11" customFormat="1" ht="39.75" customHeight="1">
      <c r="A109" s="128" t="s">
        <v>674</v>
      </c>
      <c r="B109" s="254" t="s">
        <v>6350</v>
      </c>
      <c r="C109" s="128" t="s">
        <v>4129</v>
      </c>
      <c r="D109" s="128">
        <v>24</v>
      </c>
      <c r="E109" s="128">
        <v>2783</v>
      </c>
      <c r="F109" s="254" t="s">
        <v>6351</v>
      </c>
      <c r="G109" s="128" t="s">
        <v>674</v>
      </c>
      <c r="H109" s="128" t="s">
        <v>674</v>
      </c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/>
      <c r="AJ109" s="91"/>
      <c r="AK109" s="91"/>
      <c r="AL109" s="91"/>
      <c r="AM109" s="91"/>
      <c r="AN109" s="91"/>
      <c r="AO109" s="91"/>
      <c r="AP109" s="91"/>
      <c r="AQ109" s="91"/>
      <c r="AR109" s="91"/>
      <c r="AS109" s="91"/>
      <c r="AT109" s="91"/>
      <c r="AU109" s="91"/>
      <c r="AV109" s="91"/>
      <c r="AW109" s="91"/>
      <c r="AX109" s="91"/>
      <c r="AY109" s="91"/>
      <c r="AZ109" s="91"/>
      <c r="BA109" s="91"/>
      <c r="BB109" s="91"/>
      <c r="BC109" s="91"/>
      <c r="BD109" s="91"/>
      <c r="BE109" s="91"/>
      <c r="BF109" s="91"/>
      <c r="BG109" s="91"/>
      <c r="BH109" s="91"/>
      <c r="BI109" s="91"/>
      <c r="BJ109" s="91"/>
      <c r="BK109" s="91"/>
      <c r="BL109" s="91"/>
      <c r="BM109" s="91"/>
      <c r="BN109" s="91"/>
      <c r="BO109" s="91"/>
      <c r="BP109" s="91"/>
      <c r="BQ109" s="91"/>
      <c r="BR109" s="91"/>
      <c r="BS109" s="91"/>
      <c r="BT109" s="91"/>
      <c r="BU109" s="91"/>
      <c r="BV109" s="91"/>
      <c r="BW109" s="128">
        <v>2783</v>
      </c>
      <c r="BX109" s="91"/>
    </row>
    <row r="110" spans="1:86" s="11" customFormat="1" ht="39.75" customHeight="1">
      <c r="A110" s="128" t="s">
        <v>674</v>
      </c>
      <c r="B110" s="254" t="s">
        <v>6352</v>
      </c>
      <c r="C110" s="128" t="s">
        <v>4129</v>
      </c>
      <c r="D110" s="128">
        <v>25</v>
      </c>
      <c r="E110" s="128">
        <v>2784</v>
      </c>
      <c r="F110" s="254" t="s">
        <v>6353</v>
      </c>
      <c r="G110" s="128" t="s">
        <v>674</v>
      </c>
      <c r="H110" s="128" t="s">
        <v>674</v>
      </c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/>
      <c r="AI110" s="91"/>
      <c r="AJ110" s="91"/>
      <c r="AK110" s="91"/>
      <c r="AL110" s="91"/>
      <c r="AM110" s="91"/>
      <c r="AN110" s="91"/>
      <c r="AO110" s="91"/>
      <c r="AP110" s="91"/>
      <c r="AQ110" s="91"/>
      <c r="AR110" s="91"/>
      <c r="AS110" s="91"/>
      <c r="AT110" s="91"/>
      <c r="AU110" s="91"/>
      <c r="AV110" s="91"/>
      <c r="AW110" s="91"/>
      <c r="AX110" s="91"/>
      <c r="AY110" s="91"/>
      <c r="AZ110" s="91"/>
      <c r="BA110" s="91"/>
      <c r="BB110" s="91"/>
      <c r="BC110" s="91"/>
      <c r="BD110" s="91"/>
      <c r="BE110" s="91"/>
      <c r="BF110" s="91"/>
      <c r="BG110" s="91"/>
      <c r="BH110" s="91"/>
      <c r="BI110" s="91"/>
      <c r="BJ110" s="91"/>
      <c r="BK110" s="91"/>
      <c r="BL110" s="91"/>
      <c r="BM110" s="91"/>
      <c r="BN110" s="91"/>
      <c r="BO110" s="91"/>
      <c r="BP110" s="91"/>
      <c r="BQ110" s="91"/>
      <c r="BR110" s="91"/>
      <c r="BS110" s="91"/>
      <c r="BT110" s="91"/>
      <c r="BU110" s="91"/>
      <c r="BV110" s="91"/>
      <c r="BW110" s="128">
        <v>2784</v>
      </c>
      <c r="BX110" s="91"/>
    </row>
    <row r="111" spans="1:86" s="11" customFormat="1" ht="39.75" customHeight="1">
      <c r="A111" s="128" t="s">
        <v>674</v>
      </c>
      <c r="B111" s="254" t="s">
        <v>6354</v>
      </c>
      <c r="C111" s="128" t="s">
        <v>4129</v>
      </c>
      <c r="D111" s="128">
        <v>34</v>
      </c>
      <c r="E111" s="128">
        <v>2785</v>
      </c>
      <c r="F111" s="254" t="s">
        <v>6355</v>
      </c>
      <c r="G111" s="128" t="s">
        <v>674</v>
      </c>
      <c r="H111" s="128" t="s">
        <v>674</v>
      </c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  <c r="AC111" s="91"/>
      <c r="AD111" s="91"/>
      <c r="AE111" s="91"/>
      <c r="AF111" s="91"/>
      <c r="AG111" s="91"/>
      <c r="AH111" s="91"/>
      <c r="AI111" s="91"/>
      <c r="AJ111" s="91"/>
      <c r="AK111" s="91"/>
      <c r="AL111" s="91"/>
      <c r="AM111" s="91"/>
      <c r="AN111" s="91"/>
      <c r="AO111" s="91"/>
      <c r="AP111" s="91"/>
      <c r="AQ111" s="91"/>
      <c r="AR111" s="91"/>
      <c r="AS111" s="91"/>
      <c r="AT111" s="91"/>
      <c r="AU111" s="91"/>
      <c r="AV111" s="91"/>
      <c r="AW111" s="91"/>
      <c r="AX111" s="91"/>
      <c r="AY111" s="91"/>
      <c r="AZ111" s="91"/>
      <c r="BA111" s="91"/>
      <c r="BB111" s="91"/>
      <c r="BC111" s="91"/>
      <c r="BD111" s="91"/>
      <c r="BE111" s="91"/>
      <c r="BF111" s="91"/>
      <c r="BG111" s="91"/>
      <c r="BH111" s="91"/>
      <c r="BI111" s="91"/>
      <c r="BJ111" s="91"/>
      <c r="BK111" s="91"/>
      <c r="BL111" s="91"/>
      <c r="BM111" s="91"/>
      <c r="BN111" s="91"/>
      <c r="BO111" s="91"/>
      <c r="BP111" s="91"/>
      <c r="BQ111" s="91"/>
      <c r="BR111" s="91"/>
      <c r="BS111" s="91"/>
      <c r="BT111" s="91"/>
      <c r="BU111" s="91"/>
      <c r="BV111" s="91"/>
      <c r="BW111" s="128">
        <v>2785</v>
      </c>
      <c r="BX111" s="91"/>
    </row>
    <row r="112" spans="1:86" s="11" customFormat="1" ht="39.75" customHeight="1">
      <c r="A112" s="128" t="s">
        <v>674</v>
      </c>
      <c r="B112" s="254" t="s">
        <v>6356</v>
      </c>
      <c r="C112" s="128" t="s">
        <v>4129</v>
      </c>
      <c r="D112" s="128">
        <v>64</v>
      </c>
      <c r="E112" s="128">
        <v>2786</v>
      </c>
      <c r="F112" s="254" t="s">
        <v>6357</v>
      </c>
      <c r="G112" s="128" t="s">
        <v>674</v>
      </c>
      <c r="H112" s="128" t="s">
        <v>674</v>
      </c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91"/>
      <c r="AM112" s="91"/>
      <c r="AN112" s="91"/>
      <c r="AO112" s="91"/>
      <c r="AP112" s="91"/>
      <c r="AQ112" s="91"/>
      <c r="AR112" s="91"/>
      <c r="AS112" s="91"/>
      <c r="AT112" s="91"/>
      <c r="AU112" s="91"/>
      <c r="AV112" s="91"/>
      <c r="AW112" s="91"/>
      <c r="AX112" s="91"/>
      <c r="AY112" s="91"/>
      <c r="AZ112" s="91"/>
      <c r="BA112" s="91"/>
      <c r="BB112" s="91"/>
      <c r="BC112" s="91"/>
      <c r="BD112" s="91"/>
      <c r="BE112" s="91"/>
      <c r="BF112" s="91"/>
      <c r="BG112" s="91"/>
      <c r="BH112" s="91"/>
      <c r="BI112" s="91"/>
      <c r="BJ112" s="91"/>
      <c r="BK112" s="91"/>
      <c r="BL112" s="91"/>
      <c r="BM112" s="91"/>
      <c r="BN112" s="91"/>
      <c r="BO112" s="91"/>
      <c r="BP112" s="91"/>
      <c r="BQ112" s="91"/>
      <c r="BR112" s="91"/>
      <c r="BS112" s="91"/>
      <c r="BT112" s="91"/>
      <c r="BU112" s="91"/>
      <c r="BV112" s="91"/>
      <c r="BW112" s="128">
        <v>2786</v>
      </c>
      <c r="BX112" s="91"/>
    </row>
    <row r="113" spans="1:86" s="11" customFormat="1" ht="39.75" customHeight="1">
      <c r="A113" s="128" t="s">
        <v>674</v>
      </c>
      <c r="B113" s="254" t="s">
        <v>6358</v>
      </c>
      <c r="C113" s="128" t="s">
        <v>4129</v>
      </c>
      <c r="D113" s="128">
        <v>83</v>
      </c>
      <c r="E113" s="128">
        <v>2787</v>
      </c>
      <c r="F113" s="254" t="s">
        <v>6359</v>
      </c>
      <c r="G113" s="128" t="s">
        <v>674</v>
      </c>
      <c r="H113" s="128" t="s">
        <v>674</v>
      </c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128">
        <v>2787</v>
      </c>
      <c r="BX113" s="91"/>
    </row>
    <row r="114" spans="1:86" s="11" customFormat="1" ht="39.75" customHeight="1">
      <c r="A114" s="128" t="s">
        <v>674</v>
      </c>
      <c r="B114" s="254" t="s">
        <v>6360</v>
      </c>
      <c r="C114" s="128" t="s">
        <v>4129</v>
      </c>
      <c r="D114" s="128">
        <v>87</v>
      </c>
      <c r="E114" s="128">
        <v>2788</v>
      </c>
      <c r="F114" s="254" t="s">
        <v>6361</v>
      </c>
      <c r="G114" s="128" t="s">
        <v>674</v>
      </c>
      <c r="H114" s="128" t="s">
        <v>674</v>
      </c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128">
        <v>2788</v>
      </c>
      <c r="BX114" s="91"/>
    </row>
    <row r="115" spans="1:86" s="11" customFormat="1" ht="39.75" customHeight="1">
      <c r="A115" s="128" t="s">
        <v>674</v>
      </c>
      <c r="B115" s="254" t="s">
        <v>6362</v>
      </c>
      <c r="C115" s="128" t="s">
        <v>4129</v>
      </c>
      <c r="D115" s="128">
        <v>103</v>
      </c>
      <c r="E115" s="128">
        <v>2789</v>
      </c>
      <c r="F115" s="254" t="s">
        <v>6363</v>
      </c>
      <c r="G115" s="128" t="s">
        <v>674</v>
      </c>
      <c r="H115" s="128" t="s">
        <v>674</v>
      </c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128">
        <v>2789</v>
      </c>
      <c r="BX115" s="91"/>
    </row>
    <row r="116" spans="1:86" s="11" customFormat="1" ht="39.75" customHeight="1">
      <c r="A116" s="128" t="s">
        <v>674</v>
      </c>
      <c r="B116" s="254" t="s">
        <v>6364</v>
      </c>
      <c r="C116" s="128" t="s">
        <v>4129</v>
      </c>
      <c r="D116" s="128">
        <v>117</v>
      </c>
      <c r="E116" s="128">
        <v>2790</v>
      </c>
      <c r="F116" s="254" t="s">
        <v>6482</v>
      </c>
      <c r="G116" s="128" t="s">
        <v>674</v>
      </c>
      <c r="H116" s="128" t="s">
        <v>674</v>
      </c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E116" s="91"/>
      <c r="BF116" s="91"/>
      <c r="BG116" s="91"/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128">
        <v>2790</v>
      </c>
      <c r="BX116" s="91"/>
    </row>
    <row r="117" spans="1:86" s="12" customFormat="1" ht="39.75" customHeight="1">
      <c r="A117" s="128" t="s">
        <v>674</v>
      </c>
      <c r="B117" s="254" t="s">
        <v>6483</v>
      </c>
      <c r="C117" s="128" t="s">
        <v>4129</v>
      </c>
      <c r="D117" s="128">
        <v>121</v>
      </c>
      <c r="E117" s="128">
        <v>2791</v>
      </c>
      <c r="F117" s="254" t="s">
        <v>6484</v>
      </c>
      <c r="G117" s="128" t="s">
        <v>674</v>
      </c>
      <c r="H117" s="128" t="s">
        <v>674</v>
      </c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E117" s="91"/>
      <c r="BF117" s="91"/>
      <c r="BG117" s="91"/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128">
        <v>2791</v>
      </c>
      <c r="BX117" s="9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</row>
    <row r="118" spans="1:86" s="12" customFormat="1" ht="39.75" customHeight="1">
      <c r="A118" s="128" t="s">
        <v>3321</v>
      </c>
      <c r="B118" s="254" t="s">
        <v>6485</v>
      </c>
      <c r="C118" s="128" t="s">
        <v>4129</v>
      </c>
      <c r="D118" s="128">
        <v>11</v>
      </c>
      <c r="E118" s="128">
        <v>2792</v>
      </c>
      <c r="F118" s="254" t="s">
        <v>6486</v>
      </c>
      <c r="G118" s="128" t="s">
        <v>674</v>
      </c>
      <c r="H118" s="128" t="s">
        <v>674</v>
      </c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E118" s="91"/>
      <c r="BF118" s="91"/>
      <c r="BG118" s="91"/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128">
        <v>2792</v>
      </c>
      <c r="BX118" s="91"/>
    </row>
    <row r="119" spans="1:86" s="12" customFormat="1" ht="39.75" customHeight="1">
      <c r="A119" s="128" t="s">
        <v>674</v>
      </c>
      <c r="B119" s="254" t="s">
        <v>6487</v>
      </c>
      <c r="C119" s="128" t="s">
        <v>4129</v>
      </c>
      <c r="D119" s="128">
        <v>13</v>
      </c>
      <c r="E119" s="128">
        <v>2793</v>
      </c>
      <c r="F119" s="254" t="s">
        <v>6488</v>
      </c>
      <c r="G119" s="128" t="s">
        <v>674</v>
      </c>
      <c r="H119" s="128" t="s">
        <v>674</v>
      </c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128">
        <v>2793</v>
      </c>
      <c r="BX119" s="91"/>
    </row>
    <row r="120" spans="1:86" s="11" customFormat="1" ht="39.75" customHeight="1">
      <c r="A120" s="128" t="s">
        <v>674</v>
      </c>
      <c r="B120" s="254" t="s">
        <v>6489</v>
      </c>
      <c r="C120" s="128" t="s">
        <v>4129</v>
      </c>
      <c r="D120" s="128">
        <v>27</v>
      </c>
      <c r="E120" s="128">
        <v>2794</v>
      </c>
      <c r="F120" s="254" t="s">
        <v>6490</v>
      </c>
      <c r="G120" s="128" t="s">
        <v>674</v>
      </c>
      <c r="H120" s="128" t="s">
        <v>674</v>
      </c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  <c r="BC120" s="91"/>
      <c r="BD120" s="91"/>
      <c r="BE120" s="91"/>
      <c r="BF120" s="91"/>
      <c r="BG120" s="91"/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128">
        <v>2794</v>
      </c>
      <c r="BX120" s="91"/>
    </row>
    <row r="121" spans="1:86" s="11" customFormat="1" ht="39.75" customHeight="1">
      <c r="A121" s="128" t="s">
        <v>674</v>
      </c>
      <c r="B121" s="254" t="s">
        <v>6491</v>
      </c>
      <c r="C121" s="128" t="s">
        <v>4129</v>
      </c>
      <c r="D121" s="128">
        <v>29</v>
      </c>
      <c r="E121" s="128">
        <v>2795</v>
      </c>
      <c r="F121" s="254" t="s">
        <v>6492</v>
      </c>
      <c r="G121" s="128" t="s">
        <v>674</v>
      </c>
      <c r="H121" s="128" t="s">
        <v>674</v>
      </c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128">
        <v>2795</v>
      </c>
      <c r="BX121" s="91"/>
    </row>
    <row r="122" spans="1:86" s="11" customFormat="1" ht="39.75" customHeight="1">
      <c r="A122" s="128" t="s">
        <v>674</v>
      </c>
      <c r="B122" s="254" t="s">
        <v>6493</v>
      </c>
      <c r="C122" s="128" t="s">
        <v>4129</v>
      </c>
      <c r="D122" s="128">
        <v>67</v>
      </c>
      <c r="E122" s="128">
        <v>2796</v>
      </c>
      <c r="F122" s="254" t="s">
        <v>6494</v>
      </c>
      <c r="G122" s="128" t="s">
        <v>674</v>
      </c>
      <c r="H122" s="128" t="s">
        <v>674</v>
      </c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128">
        <v>2796</v>
      </c>
      <c r="BX122" s="91"/>
    </row>
    <row r="123" spans="1:86" s="11" customFormat="1" ht="39.75" customHeight="1">
      <c r="A123" s="128" t="s">
        <v>674</v>
      </c>
      <c r="B123" s="254" t="s">
        <v>6495</v>
      </c>
      <c r="C123" s="128" t="s">
        <v>4129</v>
      </c>
      <c r="D123" s="128">
        <v>78</v>
      </c>
      <c r="E123" s="128">
        <v>2797</v>
      </c>
      <c r="F123" s="254" t="s">
        <v>5342</v>
      </c>
      <c r="G123" s="128" t="s">
        <v>674</v>
      </c>
      <c r="H123" s="128" t="s">
        <v>674</v>
      </c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128">
        <v>2797</v>
      </c>
      <c r="BX123" s="91"/>
    </row>
    <row r="124" spans="1:86" s="11" customFormat="1" ht="39.75" customHeight="1">
      <c r="A124" s="128" t="s">
        <v>674</v>
      </c>
      <c r="B124" s="254" t="s">
        <v>5343</v>
      </c>
      <c r="C124" s="128" t="s">
        <v>4129</v>
      </c>
      <c r="D124" s="128">
        <v>88</v>
      </c>
      <c r="E124" s="128">
        <v>2798</v>
      </c>
      <c r="F124" s="254" t="s">
        <v>5344</v>
      </c>
      <c r="G124" s="128" t="s">
        <v>674</v>
      </c>
      <c r="H124" s="128" t="s">
        <v>674</v>
      </c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128">
        <v>2798</v>
      </c>
      <c r="BX124" s="91"/>
    </row>
    <row r="125" spans="1:86" s="11" customFormat="1" ht="39.75" customHeight="1">
      <c r="A125" s="128" t="s">
        <v>674</v>
      </c>
      <c r="B125" s="254" t="s">
        <v>5345</v>
      </c>
      <c r="C125" s="128" t="s">
        <v>4129</v>
      </c>
      <c r="D125" s="128">
        <v>97</v>
      </c>
      <c r="E125" s="128">
        <v>2799</v>
      </c>
      <c r="F125" s="254" t="s">
        <v>5346</v>
      </c>
      <c r="G125" s="128" t="s">
        <v>674</v>
      </c>
      <c r="H125" s="128" t="s">
        <v>674</v>
      </c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128">
        <v>2799</v>
      </c>
      <c r="BX125" s="91"/>
    </row>
    <row r="126" spans="1:86" s="11" customFormat="1" ht="39.75" customHeight="1">
      <c r="A126" s="128" t="s">
        <v>674</v>
      </c>
      <c r="B126" s="254" t="s">
        <v>5347</v>
      </c>
      <c r="C126" s="128" t="s">
        <v>4129</v>
      </c>
      <c r="D126" s="128">
        <v>100</v>
      </c>
      <c r="E126" s="128">
        <v>2800</v>
      </c>
      <c r="F126" s="254" t="s">
        <v>5348</v>
      </c>
      <c r="G126" s="128" t="s">
        <v>674</v>
      </c>
      <c r="H126" s="128" t="s">
        <v>674</v>
      </c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128">
        <v>2800</v>
      </c>
      <c r="BX126" s="91"/>
    </row>
    <row r="127" spans="1:86" s="11" customFormat="1" ht="39.75" customHeight="1">
      <c r="A127" s="128" t="s">
        <v>3321</v>
      </c>
      <c r="B127" s="254" t="s">
        <v>5349</v>
      </c>
      <c r="C127" s="128" t="s">
        <v>1186</v>
      </c>
      <c r="D127" s="128">
        <v>105</v>
      </c>
      <c r="E127" s="128">
        <v>2801</v>
      </c>
      <c r="F127" s="254" t="s">
        <v>5350</v>
      </c>
      <c r="G127" s="128" t="s">
        <v>3327</v>
      </c>
      <c r="H127" s="254" t="s">
        <v>3328</v>
      </c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128">
        <v>2801</v>
      </c>
      <c r="BX127" s="91"/>
    </row>
    <row r="128" spans="1:86" s="11" customFormat="1" ht="39.75" customHeight="1">
      <c r="A128" s="128" t="s">
        <v>674</v>
      </c>
      <c r="B128" s="254" t="s">
        <v>5351</v>
      </c>
      <c r="C128" s="128" t="s">
        <v>4129</v>
      </c>
      <c r="D128" s="128">
        <v>107</v>
      </c>
      <c r="E128" s="128">
        <v>2802</v>
      </c>
      <c r="F128" s="254" t="s">
        <v>5352</v>
      </c>
      <c r="G128" s="128" t="s">
        <v>674</v>
      </c>
      <c r="H128" s="128" t="s">
        <v>674</v>
      </c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128">
        <v>2802</v>
      </c>
      <c r="BX128" s="91"/>
    </row>
    <row r="129" spans="1:86" s="11" customFormat="1" ht="39.75" customHeight="1">
      <c r="A129" s="128" t="s">
        <v>674</v>
      </c>
      <c r="B129" s="254" t="s">
        <v>5353</v>
      </c>
      <c r="C129" s="128" t="s">
        <v>4129</v>
      </c>
      <c r="D129" s="128">
        <v>134</v>
      </c>
      <c r="E129" s="128">
        <v>2803</v>
      </c>
      <c r="F129" s="254" t="s">
        <v>5354</v>
      </c>
      <c r="G129" s="128" t="s">
        <v>674</v>
      </c>
      <c r="H129" s="128" t="s">
        <v>674</v>
      </c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128">
        <v>2803</v>
      </c>
      <c r="BX129" s="91"/>
    </row>
    <row r="130" spans="1:86" s="11" customFormat="1" ht="39.75" customHeight="1">
      <c r="A130" s="128" t="s">
        <v>674</v>
      </c>
      <c r="B130" s="254" t="s">
        <v>2287</v>
      </c>
      <c r="C130" s="128" t="s">
        <v>5879</v>
      </c>
      <c r="D130" s="128">
        <v>166</v>
      </c>
      <c r="E130" s="128">
        <v>2804</v>
      </c>
      <c r="F130" s="254" t="s">
        <v>5355</v>
      </c>
      <c r="G130" s="128" t="s">
        <v>674</v>
      </c>
      <c r="H130" s="128" t="s">
        <v>674</v>
      </c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128">
        <v>2804</v>
      </c>
      <c r="BX130" s="91"/>
    </row>
    <row r="131" spans="1:86" s="11" customFormat="1" ht="39.75" customHeight="1">
      <c r="A131" s="128" t="s">
        <v>674</v>
      </c>
      <c r="B131" s="254" t="s">
        <v>1399</v>
      </c>
      <c r="C131" s="128" t="s">
        <v>1520</v>
      </c>
      <c r="D131" s="128">
        <v>169</v>
      </c>
      <c r="E131" s="128">
        <v>2805</v>
      </c>
      <c r="F131" s="254" t="s">
        <v>5356</v>
      </c>
      <c r="G131" s="128" t="s">
        <v>674</v>
      </c>
      <c r="H131" s="128" t="s">
        <v>674</v>
      </c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128">
        <v>2805</v>
      </c>
      <c r="BX131" s="91"/>
    </row>
    <row r="132" spans="1:86" s="11" customFormat="1" ht="39.75" customHeight="1">
      <c r="A132" s="128" t="s">
        <v>2255</v>
      </c>
      <c r="B132" s="254" t="s">
        <v>5357</v>
      </c>
      <c r="C132" s="128" t="s">
        <v>1186</v>
      </c>
      <c r="D132" s="128">
        <v>44</v>
      </c>
      <c r="E132" s="128">
        <v>2806</v>
      </c>
      <c r="F132" s="254" t="s">
        <v>5358</v>
      </c>
      <c r="G132" s="128" t="s">
        <v>674</v>
      </c>
      <c r="H132" s="128" t="s">
        <v>674</v>
      </c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128">
        <v>2806</v>
      </c>
      <c r="BX132" s="91"/>
    </row>
    <row r="133" spans="1:86" s="11" customFormat="1" ht="39.75" customHeight="1">
      <c r="A133" s="128" t="s">
        <v>674</v>
      </c>
      <c r="B133" s="254" t="s">
        <v>5359</v>
      </c>
      <c r="C133" s="128" t="s">
        <v>4129</v>
      </c>
      <c r="D133" s="128">
        <v>72</v>
      </c>
      <c r="E133" s="128">
        <v>2807</v>
      </c>
      <c r="F133" s="254" t="s">
        <v>5360</v>
      </c>
      <c r="G133" s="128" t="s">
        <v>674</v>
      </c>
      <c r="H133" s="128" t="s">
        <v>674</v>
      </c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1"/>
      <c r="AK133" s="91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128">
        <v>2807</v>
      </c>
      <c r="BX133" s="91"/>
    </row>
    <row r="134" spans="1:86" s="11" customFormat="1" ht="39.75" customHeight="1">
      <c r="A134" s="128" t="s">
        <v>674</v>
      </c>
      <c r="B134" s="254" t="s">
        <v>5361</v>
      </c>
      <c r="C134" s="128" t="s">
        <v>4129</v>
      </c>
      <c r="D134" s="128">
        <v>75</v>
      </c>
      <c r="E134" s="128">
        <v>2808</v>
      </c>
      <c r="F134" s="254" t="s">
        <v>5362</v>
      </c>
      <c r="G134" s="128" t="s">
        <v>674</v>
      </c>
      <c r="H134" s="128" t="s">
        <v>674</v>
      </c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128">
        <v>2808</v>
      </c>
      <c r="BX134" s="91"/>
    </row>
    <row r="135" spans="1:86" s="11" customFormat="1" ht="39.75" customHeight="1">
      <c r="A135" s="128" t="s">
        <v>674</v>
      </c>
      <c r="B135" s="254" t="s">
        <v>5363</v>
      </c>
      <c r="C135" s="128" t="s">
        <v>4129</v>
      </c>
      <c r="D135" s="128">
        <v>86</v>
      </c>
      <c r="E135" s="128">
        <v>2809</v>
      </c>
      <c r="F135" s="254" t="s">
        <v>5364</v>
      </c>
      <c r="G135" s="128" t="s">
        <v>674</v>
      </c>
      <c r="H135" s="128" t="s">
        <v>674</v>
      </c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128">
        <v>2809</v>
      </c>
      <c r="BX135" s="91"/>
    </row>
    <row r="136" spans="1:86" s="12" customFormat="1" ht="39.75" customHeight="1">
      <c r="A136" s="128" t="s">
        <v>674</v>
      </c>
      <c r="B136" s="254" t="s">
        <v>5365</v>
      </c>
      <c r="C136" s="128" t="s">
        <v>4129</v>
      </c>
      <c r="D136" s="128">
        <v>99</v>
      </c>
      <c r="E136" s="128">
        <v>2810</v>
      </c>
      <c r="F136" s="254" t="s">
        <v>5366</v>
      </c>
      <c r="G136" s="128" t="s">
        <v>674</v>
      </c>
      <c r="H136" s="128" t="s">
        <v>674</v>
      </c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128">
        <v>2810</v>
      </c>
      <c r="BX136" s="9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</row>
    <row r="137" spans="1:86" s="12" customFormat="1" ht="39.75" customHeight="1">
      <c r="A137" s="128" t="s">
        <v>674</v>
      </c>
      <c r="B137" s="254" t="s">
        <v>5367</v>
      </c>
      <c r="C137" s="128" t="s">
        <v>4129</v>
      </c>
      <c r="D137" s="128">
        <v>118</v>
      </c>
      <c r="E137" s="128">
        <v>2811</v>
      </c>
      <c r="F137" s="254" t="s">
        <v>5368</v>
      </c>
      <c r="G137" s="128" t="s">
        <v>674</v>
      </c>
      <c r="H137" s="128" t="s">
        <v>674</v>
      </c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128">
        <v>2811</v>
      </c>
      <c r="BX137" s="91"/>
    </row>
    <row r="138" spans="1:86" s="12" customFormat="1" ht="39.75" customHeight="1">
      <c r="A138" s="128" t="s">
        <v>674</v>
      </c>
      <c r="B138" s="254" t="s">
        <v>5369</v>
      </c>
      <c r="C138" s="128" t="s">
        <v>4129</v>
      </c>
      <c r="D138" s="128">
        <v>120</v>
      </c>
      <c r="E138" s="128">
        <v>2812</v>
      </c>
      <c r="F138" s="254" t="s">
        <v>5370</v>
      </c>
      <c r="G138" s="128" t="s">
        <v>674</v>
      </c>
      <c r="H138" s="128" t="s">
        <v>674</v>
      </c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128">
        <v>2812</v>
      </c>
      <c r="BX138" s="91"/>
    </row>
    <row r="139" spans="1:86" s="11" customFormat="1" ht="39.75" customHeight="1">
      <c r="A139" s="128" t="s">
        <v>674</v>
      </c>
      <c r="B139" s="254" t="s">
        <v>5371</v>
      </c>
      <c r="C139" s="128" t="s">
        <v>4129</v>
      </c>
      <c r="D139" s="128">
        <v>124</v>
      </c>
      <c r="E139" s="128">
        <v>2813</v>
      </c>
      <c r="F139" s="254" t="s">
        <v>5372</v>
      </c>
      <c r="G139" s="128" t="s">
        <v>674</v>
      </c>
      <c r="H139" s="128" t="s">
        <v>674</v>
      </c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128">
        <v>2813</v>
      </c>
      <c r="BX139" s="91"/>
    </row>
    <row r="140" spans="1:86" s="11" customFormat="1" ht="39.75" customHeight="1">
      <c r="A140" s="128" t="s">
        <v>674</v>
      </c>
      <c r="B140" s="254" t="s">
        <v>5373</v>
      </c>
      <c r="C140" s="128" t="s">
        <v>4129</v>
      </c>
      <c r="D140" s="128">
        <v>123</v>
      </c>
      <c r="E140" s="128">
        <v>2814</v>
      </c>
      <c r="F140" s="254" t="s">
        <v>5374</v>
      </c>
      <c r="G140" s="128" t="s">
        <v>674</v>
      </c>
      <c r="H140" s="128" t="s">
        <v>674</v>
      </c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128">
        <v>2814</v>
      </c>
      <c r="BX140" s="91"/>
    </row>
    <row r="141" spans="1:86" s="11" customFormat="1" ht="39.75" customHeight="1">
      <c r="A141" s="128" t="s">
        <v>674</v>
      </c>
      <c r="B141" s="254" t="s">
        <v>5375</v>
      </c>
      <c r="C141" s="128" t="s">
        <v>5879</v>
      </c>
      <c r="D141" s="128">
        <v>167</v>
      </c>
      <c r="E141" s="128">
        <v>2815</v>
      </c>
      <c r="F141" s="254" t="s">
        <v>5376</v>
      </c>
      <c r="G141" s="128" t="s">
        <v>674</v>
      </c>
      <c r="H141" s="128" t="s">
        <v>674</v>
      </c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128">
        <v>2815</v>
      </c>
      <c r="BX141" s="91"/>
    </row>
    <row r="142" spans="1:86" s="11" customFormat="1" ht="39.75" customHeight="1">
      <c r="A142" s="128" t="s">
        <v>674</v>
      </c>
      <c r="B142" s="254" t="s">
        <v>2289</v>
      </c>
      <c r="C142" s="128" t="s">
        <v>4129</v>
      </c>
      <c r="D142" s="128">
        <v>168</v>
      </c>
      <c r="E142" s="128">
        <v>2816</v>
      </c>
      <c r="F142" s="254" t="s">
        <v>5377</v>
      </c>
      <c r="G142" s="128" t="s">
        <v>674</v>
      </c>
      <c r="H142" s="128" t="s">
        <v>674</v>
      </c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1"/>
      <c r="AK142" s="91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128">
        <v>2816</v>
      </c>
      <c r="BX142" s="91"/>
    </row>
    <row r="143" spans="1:86" s="11" customFormat="1" ht="39.75" customHeight="1">
      <c r="A143" s="128" t="s">
        <v>1960</v>
      </c>
      <c r="B143" s="254" t="s">
        <v>5378</v>
      </c>
      <c r="C143" s="128" t="s">
        <v>1186</v>
      </c>
      <c r="D143" s="128">
        <v>8</v>
      </c>
      <c r="E143" s="128">
        <v>2817</v>
      </c>
      <c r="F143" s="254" t="s">
        <v>5379</v>
      </c>
      <c r="G143" s="128" t="s">
        <v>674</v>
      </c>
      <c r="H143" s="128" t="s">
        <v>674</v>
      </c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  <c r="AI143" s="91"/>
      <c r="AJ143" s="91"/>
      <c r="AK143" s="91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128">
        <v>2817</v>
      </c>
      <c r="BX143" s="91"/>
    </row>
    <row r="144" spans="1:86" s="11" customFormat="1" ht="39.75" customHeight="1">
      <c r="A144" s="128" t="s">
        <v>674</v>
      </c>
      <c r="B144" s="254" t="s">
        <v>5380</v>
      </c>
      <c r="C144" s="128" t="s">
        <v>4129</v>
      </c>
      <c r="D144" s="128">
        <v>12</v>
      </c>
      <c r="E144" s="128">
        <v>2818</v>
      </c>
      <c r="F144" s="254" t="s">
        <v>5381</v>
      </c>
      <c r="G144" s="128" t="s">
        <v>674</v>
      </c>
      <c r="H144" s="128" t="s">
        <v>674</v>
      </c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1"/>
      <c r="AK144" s="91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128">
        <v>2818</v>
      </c>
      <c r="BX144" s="91"/>
    </row>
    <row r="145" spans="1:86" s="11" customFormat="1" ht="39.75" customHeight="1">
      <c r="A145" s="128" t="s">
        <v>674</v>
      </c>
      <c r="B145" s="254" t="s">
        <v>5382</v>
      </c>
      <c r="C145" s="128" t="s">
        <v>4129</v>
      </c>
      <c r="D145" s="128">
        <v>15</v>
      </c>
      <c r="E145" s="128">
        <v>2819</v>
      </c>
      <c r="F145" s="254" t="s">
        <v>5383</v>
      </c>
      <c r="G145" s="128" t="s">
        <v>674</v>
      </c>
      <c r="H145" s="128" t="s">
        <v>674</v>
      </c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1"/>
      <c r="AK145" s="91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128">
        <v>2819</v>
      </c>
      <c r="BX145" s="91"/>
    </row>
    <row r="146" spans="1:86" s="11" customFormat="1" ht="39.75" customHeight="1">
      <c r="A146" s="128" t="s">
        <v>674</v>
      </c>
      <c r="B146" s="254" t="s">
        <v>5384</v>
      </c>
      <c r="C146" s="128" t="s">
        <v>4129</v>
      </c>
      <c r="D146" s="128">
        <v>16</v>
      </c>
      <c r="E146" s="128">
        <v>2820</v>
      </c>
      <c r="F146" s="254" t="s">
        <v>5385</v>
      </c>
      <c r="G146" s="128" t="s">
        <v>674</v>
      </c>
      <c r="H146" s="128" t="s">
        <v>674</v>
      </c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128">
        <v>2820</v>
      </c>
      <c r="BX146" s="91"/>
    </row>
    <row r="147" spans="1:86" s="11" customFormat="1" ht="39.75" customHeight="1">
      <c r="A147" s="254" t="s">
        <v>1960</v>
      </c>
      <c r="B147" s="254" t="s">
        <v>5386</v>
      </c>
      <c r="C147" s="128" t="s">
        <v>1186</v>
      </c>
      <c r="D147" s="128">
        <v>21</v>
      </c>
      <c r="E147" s="128">
        <v>2821</v>
      </c>
      <c r="F147" s="254" t="s">
        <v>5387</v>
      </c>
      <c r="G147" s="128" t="s">
        <v>3327</v>
      </c>
      <c r="H147" s="254" t="s">
        <v>3328</v>
      </c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128">
        <v>2821</v>
      </c>
      <c r="BX147" s="91"/>
    </row>
    <row r="148" spans="1:86" s="11" customFormat="1" ht="39.75" customHeight="1">
      <c r="A148" s="128" t="s">
        <v>4129</v>
      </c>
      <c r="B148" s="254" t="s">
        <v>360</v>
      </c>
      <c r="C148" s="128" t="s">
        <v>4129</v>
      </c>
      <c r="D148" s="128">
        <v>22</v>
      </c>
      <c r="E148" s="128">
        <v>2822</v>
      </c>
      <c r="F148" s="254" t="s">
        <v>361</v>
      </c>
      <c r="G148" s="128" t="s">
        <v>674</v>
      </c>
      <c r="H148" s="128" t="s">
        <v>674</v>
      </c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  <c r="AI148" s="91"/>
      <c r="AJ148" s="91"/>
      <c r="AK148" s="91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128">
        <v>2822</v>
      </c>
      <c r="BX148" s="91"/>
    </row>
    <row r="149" spans="1:86" s="11" customFormat="1" ht="39.75" customHeight="1">
      <c r="A149" s="128" t="s">
        <v>4129</v>
      </c>
      <c r="B149" s="254" t="s">
        <v>362</v>
      </c>
      <c r="C149" s="128" t="s">
        <v>4129</v>
      </c>
      <c r="D149" s="128">
        <v>30</v>
      </c>
      <c r="E149" s="128">
        <v>2823</v>
      </c>
      <c r="F149" s="254" t="s">
        <v>363</v>
      </c>
      <c r="G149" s="128" t="s">
        <v>674</v>
      </c>
      <c r="H149" s="128" t="s">
        <v>674</v>
      </c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128">
        <v>2823</v>
      </c>
      <c r="BX149" s="91"/>
    </row>
    <row r="150" spans="1:86" s="11" customFormat="1" ht="39.75" customHeight="1">
      <c r="A150" s="128" t="s">
        <v>4129</v>
      </c>
      <c r="B150" s="254" t="s">
        <v>364</v>
      </c>
      <c r="C150" s="128" t="s">
        <v>4129</v>
      </c>
      <c r="D150" s="128">
        <v>33</v>
      </c>
      <c r="E150" s="128">
        <v>2824</v>
      </c>
      <c r="F150" s="254" t="s">
        <v>6265</v>
      </c>
      <c r="G150" s="128" t="s">
        <v>674</v>
      </c>
      <c r="H150" s="128" t="s">
        <v>674</v>
      </c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128">
        <v>2824</v>
      </c>
      <c r="BX150" s="91"/>
    </row>
    <row r="151" spans="1:86" s="11" customFormat="1" ht="39.75" customHeight="1">
      <c r="A151" s="128" t="s">
        <v>4129</v>
      </c>
      <c r="B151" s="254" t="s">
        <v>6266</v>
      </c>
      <c r="C151" s="128" t="s">
        <v>4129</v>
      </c>
      <c r="D151" s="128">
        <v>40</v>
      </c>
      <c r="E151" s="128">
        <v>2825</v>
      </c>
      <c r="F151" s="254" t="s">
        <v>3205</v>
      </c>
      <c r="G151" s="128" t="s">
        <v>674</v>
      </c>
      <c r="H151" s="128" t="s">
        <v>674</v>
      </c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128">
        <v>2825</v>
      </c>
      <c r="BX151" s="91"/>
    </row>
    <row r="152" spans="1:86" s="11" customFormat="1" ht="39.75" customHeight="1">
      <c r="A152" s="128" t="s">
        <v>4129</v>
      </c>
      <c r="B152" s="254" t="s">
        <v>3206</v>
      </c>
      <c r="C152" s="128" t="s">
        <v>4129</v>
      </c>
      <c r="D152" s="128">
        <v>51</v>
      </c>
      <c r="E152" s="128">
        <v>2826</v>
      </c>
      <c r="F152" s="254" t="s">
        <v>3207</v>
      </c>
      <c r="G152" s="128" t="s">
        <v>674</v>
      </c>
      <c r="H152" s="128" t="s">
        <v>674</v>
      </c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128">
        <v>2826</v>
      </c>
      <c r="BX152" s="91"/>
    </row>
    <row r="153" spans="1:86" s="11" customFormat="1" ht="39.75" customHeight="1">
      <c r="A153" s="128" t="s">
        <v>4129</v>
      </c>
      <c r="B153" s="254" t="s">
        <v>3208</v>
      </c>
      <c r="C153" s="128" t="s">
        <v>4129</v>
      </c>
      <c r="D153" s="128">
        <v>54</v>
      </c>
      <c r="E153" s="128">
        <v>2827</v>
      </c>
      <c r="F153" s="254" t="s">
        <v>3209</v>
      </c>
      <c r="G153" s="128" t="s">
        <v>674</v>
      </c>
      <c r="H153" s="128" t="s">
        <v>674</v>
      </c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128">
        <v>2827</v>
      </c>
      <c r="BX153" s="91"/>
    </row>
    <row r="154" spans="1:86" s="11" customFormat="1" ht="39.75" customHeight="1">
      <c r="A154" s="254" t="s">
        <v>3210</v>
      </c>
      <c r="B154" s="254" t="s">
        <v>3211</v>
      </c>
      <c r="C154" s="128" t="s">
        <v>4129</v>
      </c>
      <c r="D154" s="128">
        <v>59</v>
      </c>
      <c r="E154" s="128">
        <v>2828</v>
      </c>
      <c r="F154" s="254" t="s">
        <v>3212</v>
      </c>
      <c r="G154" s="128" t="s">
        <v>674</v>
      </c>
      <c r="H154" s="128" t="s">
        <v>674</v>
      </c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128">
        <v>2828</v>
      </c>
      <c r="BX154" s="91"/>
    </row>
    <row r="155" spans="1:86" s="11" customFormat="1" ht="39.75" customHeight="1">
      <c r="A155" s="128" t="s">
        <v>4129</v>
      </c>
      <c r="B155" s="254" t="s">
        <v>3213</v>
      </c>
      <c r="C155" s="128" t="s">
        <v>4129</v>
      </c>
      <c r="D155" s="128">
        <v>63</v>
      </c>
      <c r="E155" s="128">
        <v>2829</v>
      </c>
      <c r="F155" s="254" t="s">
        <v>3214</v>
      </c>
      <c r="G155" s="128" t="s">
        <v>674</v>
      </c>
      <c r="H155" s="128" t="s">
        <v>674</v>
      </c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128">
        <v>2829</v>
      </c>
      <c r="BX155" s="91"/>
    </row>
    <row r="156" spans="1:86" s="11" customFormat="1" ht="39.75" customHeight="1">
      <c r="A156" s="128" t="s">
        <v>4129</v>
      </c>
      <c r="B156" s="254" t="s">
        <v>3215</v>
      </c>
      <c r="C156" s="128" t="s">
        <v>4129</v>
      </c>
      <c r="D156" s="128">
        <v>69</v>
      </c>
      <c r="E156" s="128">
        <v>2830</v>
      </c>
      <c r="F156" s="254" t="s">
        <v>3216</v>
      </c>
      <c r="G156" s="128" t="s">
        <v>674</v>
      </c>
      <c r="H156" s="128" t="s">
        <v>674</v>
      </c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128">
        <v>2830</v>
      </c>
      <c r="BX156" s="91"/>
    </row>
    <row r="157" spans="1:86" s="12" customFormat="1" ht="39.75" customHeight="1">
      <c r="A157" s="128" t="s">
        <v>4129</v>
      </c>
      <c r="B157" s="254" t="s">
        <v>3217</v>
      </c>
      <c r="C157" s="128" t="s">
        <v>4129</v>
      </c>
      <c r="D157" s="128">
        <v>79</v>
      </c>
      <c r="E157" s="128">
        <v>2831</v>
      </c>
      <c r="F157" s="254" t="s">
        <v>3218</v>
      </c>
      <c r="G157" s="128" t="s">
        <v>674</v>
      </c>
      <c r="H157" s="128" t="s">
        <v>674</v>
      </c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128">
        <v>2831</v>
      </c>
      <c r="BX157" s="9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</row>
    <row r="158" spans="1:86" s="12" customFormat="1" ht="39.75" customHeight="1">
      <c r="A158" s="128" t="s">
        <v>4129</v>
      </c>
      <c r="B158" s="254" t="s">
        <v>3219</v>
      </c>
      <c r="C158" s="128" t="s">
        <v>4129</v>
      </c>
      <c r="D158" s="128">
        <v>89</v>
      </c>
      <c r="E158" s="128">
        <v>2832</v>
      </c>
      <c r="F158" s="254" t="s">
        <v>3220</v>
      </c>
      <c r="G158" s="128" t="s">
        <v>674</v>
      </c>
      <c r="H158" s="128" t="s">
        <v>674</v>
      </c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128">
        <v>2832</v>
      </c>
      <c r="BX158" s="91"/>
    </row>
    <row r="159" spans="1:86" s="12" customFormat="1" ht="39.75" customHeight="1">
      <c r="A159" s="128" t="s">
        <v>4129</v>
      </c>
      <c r="B159" s="254" t="s">
        <v>3221</v>
      </c>
      <c r="C159" s="128" t="s">
        <v>4129</v>
      </c>
      <c r="D159" s="128">
        <v>98</v>
      </c>
      <c r="E159" s="128">
        <v>2833</v>
      </c>
      <c r="F159" s="254" t="s">
        <v>3222</v>
      </c>
      <c r="G159" s="128" t="s">
        <v>674</v>
      </c>
      <c r="H159" s="128" t="s">
        <v>674</v>
      </c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128">
        <v>2833</v>
      </c>
      <c r="BX159" s="91"/>
    </row>
    <row r="160" spans="1:86" s="11" customFormat="1" ht="39.75" customHeight="1">
      <c r="A160" s="128" t="s">
        <v>4129</v>
      </c>
      <c r="B160" s="254" t="s">
        <v>3223</v>
      </c>
      <c r="C160" s="128" t="s">
        <v>4129</v>
      </c>
      <c r="D160" s="128">
        <v>119</v>
      </c>
      <c r="E160" s="128">
        <v>2834</v>
      </c>
      <c r="F160" s="254" t="s">
        <v>3224</v>
      </c>
      <c r="G160" s="128" t="s">
        <v>674</v>
      </c>
      <c r="H160" s="128" t="s">
        <v>674</v>
      </c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128">
        <v>2834</v>
      </c>
      <c r="BX160" s="91"/>
    </row>
    <row r="161" spans="1:76" s="11" customFormat="1" ht="39.75" customHeight="1">
      <c r="A161" s="128" t="s">
        <v>4129</v>
      </c>
      <c r="B161" s="254" t="s">
        <v>7624</v>
      </c>
      <c r="C161" s="128" t="s">
        <v>4129</v>
      </c>
      <c r="D161" s="128">
        <v>122</v>
      </c>
      <c r="E161" s="128">
        <v>2835</v>
      </c>
      <c r="F161" s="254" t="s">
        <v>7625</v>
      </c>
      <c r="G161" s="128" t="s">
        <v>674</v>
      </c>
      <c r="H161" s="128" t="s">
        <v>674</v>
      </c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/>
      <c r="AJ161" s="91"/>
      <c r="AK161" s="91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128">
        <v>2835</v>
      </c>
      <c r="BX161" s="91"/>
    </row>
    <row r="162" spans="1:76" s="11" customFormat="1" ht="39.75" customHeight="1">
      <c r="A162" s="128" t="s">
        <v>4129</v>
      </c>
      <c r="B162" s="254" t="s">
        <v>7626</v>
      </c>
      <c r="C162" s="128" t="s">
        <v>4129</v>
      </c>
      <c r="D162" s="128">
        <v>131</v>
      </c>
      <c r="E162" s="128">
        <v>2836</v>
      </c>
      <c r="F162" s="254" t="s">
        <v>7627</v>
      </c>
      <c r="G162" s="128" t="s">
        <v>674</v>
      </c>
      <c r="H162" s="128" t="s">
        <v>674</v>
      </c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1"/>
      <c r="AK162" s="91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128">
        <v>2836</v>
      </c>
      <c r="BX162" s="91"/>
    </row>
    <row r="163" spans="1:76" s="11" customFormat="1" ht="39.75" customHeight="1">
      <c r="A163" s="128" t="s">
        <v>4129</v>
      </c>
      <c r="B163" s="254" t="s">
        <v>7538</v>
      </c>
      <c r="C163" s="128" t="s">
        <v>1520</v>
      </c>
      <c r="D163" s="128">
        <v>174</v>
      </c>
      <c r="E163" s="128">
        <v>2837</v>
      </c>
      <c r="F163" s="254" t="s">
        <v>7628</v>
      </c>
      <c r="G163" s="128" t="s">
        <v>674</v>
      </c>
      <c r="H163" s="128" t="s">
        <v>674</v>
      </c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128">
        <v>2837</v>
      </c>
      <c r="BX163" s="91"/>
    </row>
    <row r="164" spans="1:76" s="11" customFormat="1" ht="39.75" customHeight="1">
      <c r="A164" s="128" t="s">
        <v>2460</v>
      </c>
      <c r="B164" s="254" t="s">
        <v>7629</v>
      </c>
      <c r="C164" s="128" t="s">
        <v>5879</v>
      </c>
      <c r="D164" s="128">
        <v>181</v>
      </c>
      <c r="E164" s="128">
        <v>2838</v>
      </c>
      <c r="F164" s="254" t="s">
        <v>7630</v>
      </c>
      <c r="G164" s="128" t="s">
        <v>4129</v>
      </c>
      <c r="H164" s="128" t="s">
        <v>4129</v>
      </c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128">
        <v>2838</v>
      </c>
      <c r="BX164" s="91"/>
    </row>
    <row r="165" spans="1:76" s="11" customFormat="1" ht="39.75" customHeight="1">
      <c r="A165" s="128" t="s">
        <v>4129</v>
      </c>
      <c r="B165" s="254" t="s">
        <v>4485</v>
      </c>
      <c r="C165" s="128" t="s">
        <v>1520</v>
      </c>
      <c r="D165" s="128">
        <v>187</v>
      </c>
      <c r="E165" s="128">
        <v>2839</v>
      </c>
      <c r="F165" s="254" t="s">
        <v>7631</v>
      </c>
      <c r="G165" s="128" t="s">
        <v>4129</v>
      </c>
      <c r="H165" s="128" t="s">
        <v>4129</v>
      </c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128">
        <v>2839</v>
      </c>
      <c r="BX165" s="91"/>
    </row>
    <row r="166" spans="1:76" s="11" customFormat="1" ht="39.75" customHeight="1">
      <c r="A166" s="128"/>
      <c r="B166" s="254"/>
      <c r="C166" s="128"/>
      <c r="D166" s="128"/>
      <c r="E166" s="128">
        <v>2840</v>
      </c>
      <c r="F166" s="254" t="s">
        <v>3257</v>
      </c>
      <c r="G166" s="128"/>
      <c r="H166" s="128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128">
        <v>2840</v>
      </c>
      <c r="BX166" s="91"/>
    </row>
    <row r="167" spans="1:76" s="11" customFormat="1" ht="39.75" customHeight="1">
      <c r="A167" s="254" t="s">
        <v>4059</v>
      </c>
      <c r="B167" s="254" t="s">
        <v>374</v>
      </c>
      <c r="C167" s="128" t="s">
        <v>5879</v>
      </c>
      <c r="D167" s="128">
        <v>182</v>
      </c>
      <c r="E167" s="128">
        <v>2841</v>
      </c>
      <c r="F167" s="254" t="s">
        <v>375</v>
      </c>
      <c r="G167" s="128" t="s">
        <v>3327</v>
      </c>
      <c r="H167" s="254" t="s">
        <v>3328</v>
      </c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128">
        <v>2841</v>
      </c>
      <c r="BX167" s="91"/>
    </row>
    <row r="168" spans="1:76" s="11" customFormat="1" ht="39.75" customHeight="1">
      <c r="A168" s="128" t="s">
        <v>1960</v>
      </c>
      <c r="B168" s="254" t="s">
        <v>2293</v>
      </c>
      <c r="C168" s="128" t="s">
        <v>4129</v>
      </c>
      <c r="D168" s="128">
        <v>184</v>
      </c>
      <c r="E168" s="128">
        <v>2842</v>
      </c>
      <c r="F168" s="254" t="s">
        <v>3258</v>
      </c>
      <c r="G168" s="128" t="s">
        <v>674</v>
      </c>
      <c r="H168" s="128" t="s">
        <v>674</v>
      </c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128">
        <v>2842</v>
      </c>
      <c r="BX168" s="91"/>
    </row>
    <row r="169" spans="1:76" s="11" customFormat="1" ht="39.75" customHeight="1">
      <c r="A169" s="128" t="s">
        <v>231</v>
      </c>
      <c r="B169" s="254" t="s">
        <v>596</v>
      </c>
      <c r="C169" s="128" t="s">
        <v>2027</v>
      </c>
      <c r="D169" s="128">
        <v>186</v>
      </c>
      <c r="E169" s="128">
        <v>2843</v>
      </c>
      <c r="F169" s="254" t="s">
        <v>3080</v>
      </c>
      <c r="G169" s="128" t="s">
        <v>674</v>
      </c>
      <c r="H169" s="128" t="s">
        <v>674</v>
      </c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128">
        <v>2843</v>
      </c>
      <c r="BX169" s="91"/>
    </row>
    <row r="170" spans="1:76" s="11" customFormat="1" ht="39.75" customHeight="1">
      <c r="A170" s="128" t="s">
        <v>4129</v>
      </c>
      <c r="B170" s="254" t="s">
        <v>1918</v>
      </c>
      <c r="C170" s="128" t="s">
        <v>1520</v>
      </c>
      <c r="D170" s="128">
        <v>194</v>
      </c>
      <c r="E170" s="128">
        <v>2844</v>
      </c>
      <c r="F170" s="254" t="s">
        <v>3259</v>
      </c>
      <c r="G170" s="128" t="s">
        <v>674</v>
      </c>
      <c r="H170" s="128" t="s">
        <v>674</v>
      </c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128">
        <v>2844</v>
      </c>
      <c r="BX170" s="91"/>
    </row>
    <row r="171" spans="1:76" s="11" customFormat="1" ht="39.75" customHeight="1">
      <c r="A171" s="128" t="s">
        <v>4129</v>
      </c>
      <c r="B171" s="254" t="s">
        <v>2226</v>
      </c>
      <c r="C171" s="128" t="s">
        <v>5879</v>
      </c>
      <c r="D171" s="128">
        <v>191</v>
      </c>
      <c r="E171" s="128">
        <v>2845</v>
      </c>
      <c r="F171" s="254" t="s">
        <v>3260</v>
      </c>
      <c r="G171" s="128" t="s">
        <v>674</v>
      </c>
      <c r="H171" s="128" t="s">
        <v>674</v>
      </c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128">
        <v>2845</v>
      </c>
      <c r="BX171" s="91"/>
    </row>
    <row r="172" spans="1:76" s="11" customFormat="1" ht="39.75" customHeight="1">
      <c r="A172" s="128" t="s">
        <v>4129</v>
      </c>
      <c r="B172" s="254" t="s">
        <v>2232</v>
      </c>
      <c r="C172" s="128" t="s">
        <v>4129</v>
      </c>
      <c r="D172" s="128">
        <v>192</v>
      </c>
      <c r="E172" s="128">
        <v>2846</v>
      </c>
      <c r="F172" s="254" t="s">
        <v>3261</v>
      </c>
      <c r="G172" s="128" t="s">
        <v>674</v>
      </c>
      <c r="H172" s="128" t="s">
        <v>674</v>
      </c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128">
        <v>2846</v>
      </c>
      <c r="BX172" s="91"/>
    </row>
    <row r="173" spans="1:76" s="11" customFormat="1" ht="39.75" customHeight="1">
      <c r="A173" s="128" t="s">
        <v>2460</v>
      </c>
      <c r="B173" s="254" t="s">
        <v>4484</v>
      </c>
      <c r="C173" s="128" t="s">
        <v>4129</v>
      </c>
      <c r="D173" s="128">
        <v>190</v>
      </c>
      <c r="E173" s="128">
        <v>2847</v>
      </c>
      <c r="F173" s="254" t="s">
        <v>3262</v>
      </c>
      <c r="G173" s="128" t="s">
        <v>674</v>
      </c>
      <c r="H173" s="128" t="s">
        <v>674</v>
      </c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128">
        <v>2847</v>
      </c>
      <c r="BX173" s="91"/>
    </row>
    <row r="174" spans="1:76" s="11" customFormat="1" ht="39.75" customHeight="1">
      <c r="A174" s="254" t="s">
        <v>3210</v>
      </c>
      <c r="B174" s="254" t="s">
        <v>6133</v>
      </c>
      <c r="C174" s="128" t="s">
        <v>4129</v>
      </c>
      <c r="D174" s="128">
        <v>189</v>
      </c>
      <c r="E174" s="128">
        <v>2848</v>
      </c>
      <c r="F174" s="254" t="s">
        <v>3263</v>
      </c>
      <c r="G174" s="128" t="s">
        <v>674</v>
      </c>
      <c r="H174" s="128" t="s">
        <v>674</v>
      </c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128">
        <v>2848</v>
      </c>
      <c r="BX174" s="91"/>
    </row>
    <row r="175" spans="1:76" s="11" customFormat="1" ht="39.75" customHeight="1">
      <c r="A175" s="128" t="s">
        <v>4129</v>
      </c>
      <c r="B175" s="254" t="s">
        <v>4482</v>
      </c>
      <c r="C175" s="128" t="s">
        <v>4129</v>
      </c>
      <c r="D175" s="128">
        <v>188</v>
      </c>
      <c r="E175" s="128">
        <v>2849</v>
      </c>
      <c r="F175" s="254" t="s">
        <v>3264</v>
      </c>
      <c r="G175" s="128" t="s">
        <v>674</v>
      </c>
      <c r="H175" s="128" t="s">
        <v>674</v>
      </c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128">
        <v>2849</v>
      </c>
      <c r="BX175" s="91"/>
    </row>
    <row r="176" spans="1:76" s="11" customFormat="1" ht="39.75" customHeight="1">
      <c r="A176" s="128" t="s">
        <v>231</v>
      </c>
      <c r="B176" s="254" t="s">
        <v>2228</v>
      </c>
      <c r="C176" s="128" t="s">
        <v>4129</v>
      </c>
      <c r="D176" s="128">
        <v>195</v>
      </c>
      <c r="E176" s="128">
        <v>2850</v>
      </c>
      <c r="F176" s="254" t="s">
        <v>3265</v>
      </c>
      <c r="G176" s="128" t="s">
        <v>674</v>
      </c>
      <c r="H176" s="128" t="s">
        <v>674</v>
      </c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128">
        <v>2850</v>
      </c>
      <c r="BX176" s="91"/>
    </row>
    <row r="177" spans="1:86" s="12" customFormat="1" ht="39.75" customHeight="1">
      <c r="A177" s="128" t="s">
        <v>4059</v>
      </c>
      <c r="B177" s="254" t="s">
        <v>1917</v>
      </c>
      <c r="C177" s="128" t="s">
        <v>4129</v>
      </c>
      <c r="D177" s="128">
        <v>199</v>
      </c>
      <c r="E177" s="128">
        <v>2851</v>
      </c>
      <c r="F177" s="254" t="s">
        <v>3266</v>
      </c>
      <c r="G177" s="128" t="s">
        <v>674</v>
      </c>
      <c r="H177" s="128" t="s">
        <v>674</v>
      </c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128">
        <v>2851</v>
      </c>
      <c r="BX177" s="9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</row>
    <row r="178" spans="1:86" s="12" customFormat="1" ht="39.75" customHeight="1">
      <c r="A178" s="128" t="s">
        <v>3035</v>
      </c>
      <c r="B178" s="254" t="s">
        <v>3794</v>
      </c>
      <c r="C178" s="128" t="s">
        <v>4129</v>
      </c>
      <c r="D178" s="128">
        <v>196</v>
      </c>
      <c r="E178" s="128">
        <v>2852</v>
      </c>
      <c r="F178" s="254" t="s">
        <v>3267</v>
      </c>
      <c r="G178" s="128" t="s">
        <v>674</v>
      </c>
      <c r="H178" s="128" t="s">
        <v>674</v>
      </c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  <c r="BA178" s="91"/>
      <c r="BB178" s="91"/>
      <c r="BC178" s="91"/>
      <c r="BD178" s="91"/>
      <c r="BE178" s="91"/>
      <c r="BF178" s="91"/>
      <c r="BG178" s="91"/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128">
        <v>2852</v>
      </c>
      <c r="BX178" s="91"/>
    </row>
    <row r="179" spans="1:86" s="12" customFormat="1" ht="39.75" customHeight="1">
      <c r="A179" s="128" t="s">
        <v>3321</v>
      </c>
      <c r="B179" s="254" t="s">
        <v>3268</v>
      </c>
      <c r="C179" s="128" t="s">
        <v>1186</v>
      </c>
      <c r="D179" s="128">
        <v>128</v>
      </c>
      <c r="E179" s="128">
        <v>2853</v>
      </c>
      <c r="F179" s="254" t="s">
        <v>3269</v>
      </c>
      <c r="G179" s="128" t="s">
        <v>674</v>
      </c>
      <c r="H179" s="128" t="s">
        <v>674</v>
      </c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91"/>
      <c r="AR179" s="91"/>
      <c r="AS179" s="91"/>
      <c r="AT179" s="91"/>
      <c r="AU179" s="91"/>
      <c r="AV179" s="91"/>
      <c r="AW179" s="91"/>
      <c r="AX179" s="91"/>
      <c r="AY179" s="91"/>
      <c r="AZ179" s="91"/>
      <c r="BA179" s="91"/>
      <c r="BB179" s="91"/>
      <c r="BC179" s="91"/>
      <c r="BD179" s="91"/>
      <c r="BE179" s="91"/>
      <c r="BF179" s="91"/>
      <c r="BG179" s="91"/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128">
        <v>2853</v>
      </c>
      <c r="BX179" s="91"/>
    </row>
    <row r="180" spans="1:86" s="11" customFormat="1" ht="39.75" customHeight="1">
      <c r="A180" s="128" t="s">
        <v>2460</v>
      </c>
      <c r="B180" s="254" t="s">
        <v>377</v>
      </c>
      <c r="C180" s="128" t="s">
        <v>5879</v>
      </c>
      <c r="D180" s="128">
        <v>201</v>
      </c>
      <c r="E180" s="128">
        <v>2854</v>
      </c>
      <c r="F180" s="254" t="s">
        <v>3270</v>
      </c>
      <c r="G180" s="128" t="s">
        <v>4129</v>
      </c>
      <c r="H180" s="128" t="s">
        <v>4129</v>
      </c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1"/>
      <c r="AZ180" s="91"/>
      <c r="BA180" s="91"/>
      <c r="BB180" s="91"/>
      <c r="BC180" s="91"/>
      <c r="BD180" s="91"/>
      <c r="BE180" s="91"/>
      <c r="BF180" s="91"/>
      <c r="BG180" s="91"/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128">
        <v>2854</v>
      </c>
      <c r="BX180" s="91"/>
    </row>
    <row r="181" spans="1:86" s="11" customFormat="1" ht="39.75" customHeight="1">
      <c r="A181" s="128" t="s">
        <v>4129</v>
      </c>
      <c r="B181" s="254" t="s">
        <v>3271</v>
      </c>
      <c r="C181" s="128" t="s">
        <v>1520</v>
      </c>
      <c r="D181" s="128">
        <v>198</v>
      </c>
      <c r="E181" s="128">
        <v>2855</v>
      </c>
      <c r="F181" s="254" t="s">
        <v>4790</v>
      </c>
      <c r="G181" s="128" t="s">
        <v>4129</v>
      </c>
      <c r="H181" s="128" t="s">
        <v>4129</v>
      </c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  <c r="AM181" s="91"/>
      <c r="AN181" s="91"/>
      <c r="AO181" s="91"/>
      <c r="AP181" s="91"/>
      <c r="AQ181" s="91"/>
      <c r="AR181" s="91"/>
      <c r="AS181" s="91"/>
      <c r="AT181" s="91"/>
      <c r="AU181" s="91"/>
      <c r="AV181" s="91"/>
      <c r="AW181" s="91"/>
      <c r="AX181" s="91"/>
      <c r="AY181" s="91"/>
      <c r="AZ181" s="91"/>
      <c r="BA181" s="91"/>
      <c r="BB181" s="91"/>
      <c r="BC181" s="91"/>
      <c r="BD181" s="91"/>
      <c r="BE181" s="91"/>
      <c r="BF181" s="91"/>
      <c r="BG181" s="91"/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128">
        <v>2855</v>
      </c>
      <c r="BX181" s="91"/>
    </row>
    <row r="182" spans="1:86" s="11" customFormat="1" ht="39.75" customHeight="1">
      <c r="A182" s="128" t="s">
        <v>4129</v>
      </c>
      <c r="B182" s="254" t="s">
        <v>7539</v>
      </c>
      <c r="C182" s="128" t="s">
        <v>2027</v>
      </c>
      <c r="D182" s="128"/>
      <c r="E182" s="128">
        <v>2856</v>
      </c>
      <c r="F182" s="254" t="s">
        <v>4791</v>
      </c>
      <c r="G182" s="128" t="s">
        <v>4129</v>
      </c>
      <c r="H182" s="128" t="s">
        <v>4129</v>
      </c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  <c r="AM182" s="91"/>
      <c r="AN182" s="91"/>
      <c r="AO182" s="91"/>
      <c r="AP182" s="91"/>
      <c r="AQ182" s="91"/>
      <c r="AR182" s="91"/>
      <c r="AS182" s="91"/>
      <c r="AT182" s="91"/>
      <c r="AU182" s="91"/>
      <c r="AV182" s="91"/>
      <c r="AW182" s="91"/>
      <c r="AX182" s="91"/>
      <c r="AY182" s="91"/>
      <c r="AZ182" s="91"/>
      <c r="BA182" s="91"/>
      <c r="BB182" s="91"/>
      <c r="BC182" s="91"/>
      <c r="BD182" s="91"/>
      <c r="BE182" s="91"/>
      <c r="BF182" s="91"/>
      <c r="BG182" s="91"/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128">
        <v>2856</v>
      </c>
      <c r="BX182" s="91"/>
    </row>
    <row r="183" spans="1:86" s="11" customFormat="1" ht="39.75" customHeight="1">
      <c r="A183" s="128" t="s">
        <v>231</v>
      </c>
      <c r="B183" s="254" t="s">
        <v>2807</v>
      </c>
      <c r="C183" s="128" t="s">
        <v>1520</v>
      </c>
      <c r="D183" s="128">
        <v>193</v>
      </c>
      <c r="E183" s="128">
        <v>2857</v>
      </c>
      <c r="F183" s="254" t="s">
        <v>2808</v>
      </c>
      <c r="G183" s="128" t="s">
        <v>4129</v>
      </c>
      <c r="H183" s="128" t="s">
        <v>4129</v>
      </c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  <c r="AM183" s="91"/>
      <c r="AN183" s="91"/>
      <c r="AO183" s="91"/>
      <c r="AP183" s="91"/>
      <c r="AQ183" s="91"/>
      <c r="AR183" s="91"/>
      <c r="AS183" s="91"/>
      <c r="AT183" s="91"/>
      <c r="AU183" s="91"/>
      <c r="AV183" s="91"/>
      <c r="AW183" s="91"/>
      <c r="AX183" s="91"/>
      <c r="AY183" s="91"/>
      <c r="AZ183" s="91"/>
      <c r="BA183" s="91"/>
      <c r="BB183" s="91"/>
      <c r="BC183" s="91"/>
      <c r="BD183" s="91"/>
      <c r="BE183" s="91"/>
      <c r="BF183" s="91"/>
      <c r="BG183" s="91"/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128">
        <v>2857</v>
      </c>
      <c r="BX183" s="91"/>
    </row>
    <row r="184" spans="1:86" s="11" customFormat="1" ht="39.75" customHeight="1">
      <c r="A184" s="128" t="s">
        <v>4129</v>
      </c>
      <c r="B184" s="254" t="s">
        <v>6603</v>
      </c>
      <c r="C184" s="128" t="s">
        <v>7400</v>
      </c>
      <c r="D184" s="128">
        <v>203</v>
      </c>
      <c r="E184" s="128">
        <v>2858</v>
      </c>
      <c r="F184" s="254" t="s">
        <v>4792</v>
      </c>
      <c r="G184" s="128" t="s">
        <v>4129</v>
      </c>
      <c r="H184" s="128" t="s">
        <v>4129</v>
      </c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128">
        <v>2858</v>
      </c>
      <c r="BX184" s="91"/>
    </row>
    <row r="185" spans="1:86" s="11" customFormat="1" ht="39.75" customHeight="1">
      <c r="A185" s="128" t="s">
        <v>4129</v>
      </c>
      <c r="B185" s="254" t="s">
        <v>3366</v>
      </c>
      <c r="C185" s="128" t="s">
        <v>4129</v>
      </c>
      <c r="D185" s="128">
        <v>204</v>
      </c>
      <c r="E185" s="128">
        <v>2859</v>
      </c>
      <c r="F185" s="254" t="s">
        <v>4793</v>
      </c>
      <c r="G185" s="128" t="s">
        <v>4129</v>
      </c>
      <c r="H185" s="128" t="s">
        <v>4129</v>
      </c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  <c r="AM185" s="91"/>
      <c r="AN185" s="91"/>
      <c r="AO185" s="91"/>
      <c r="AP185" s="91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128">
        <v>2859</v>
      </c>
      <c r="BX185" s="91"/>
    </row>
    <row r="186" spans="1:86" s="11" customFormat="1" ht="39.75" customHeight="1">
      <c r="A186" s="128" t="s">
        <v>4129</v>
      </c>
      <c r="B186" s="254" t="s">
        <v>4360</v>
      </c>
      <c r="C186" s="128" t="s">
        <v>4129</v>
      </c>
      <c r="D186" s="128">
        <v>206</v>
      </c>
      <c r="E186" s="128">
        <v>2860</v>
      </c>
      <c r="F186" s="254" t="s">
        <v>4794</v>
      </c>
      <c r="G186" s="128" t="s">
        <v>4129</v>
      </c>
      <c r="H186" s="128" t="s">
        <v>4129</v>
      </c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128">
        <v>2860</v>
      </c>
      <c r="BX186" s="91"/>
    </row>
    <row r="187" spans="1:86" s="11" customFormat="1" ht="39.75" customHeight="1">
      <c r="A187" s="254" t="s">
        <v>4059</v>
      </c>
      <c r="B187" s="254" t="s">
        <v>3283</v>
      </c>
      <c r="C187" s="128" t="s">
        <v>1520</v>
      </c>
      <c r="D187" s="128">
        <v>200</v>
      </c>
      <c r="E187" s="128">
        <v>2861</v>
      </c>
      <c r="F187" s="254" t="s">
        <v>4795</v>
      </c>
      <c r="G187" s="128" t="s">
        <v>3327</v>
      </c>
      <c r="H187" s="254" t="s">
        <v>3328</v>
      </c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128">
        <v>2861</v>
      </c>
      <c r="BX187" s="91"/>
    </row>
    <row r="188" spans="1:86" s="11" customFormat="1" ht="39.75" customHeight="1">
      <c r="A188" s="128" t="s">
        <v>3035</v>
      </c>
      <c r="B188" s="254" t="s">
        <v>376</v>
      </c>
      <c r="C188" s="128" t="s">
        <v>7400</v>
      </c>
      <c r="D188" s="128"/>
      <c r="E188" s="128">
        <v>2862</v>
      </c>
      <c r="F188" s="254" t="s">
        <v>5589</v>
      </c>
      <c r="G188" s="128" t="s">
        <v>674</v>
      </c>
      <c r="H188" s="128" t="s">
        <v>674</v>
      </c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128">
        <v>2862</v>
      </c>
      <c r="BX188" s="91"/>
    </row>
    <row r="189" spans="1:86" s="11" customFormat="1" ht="39.75" customHeight="1">
      <c r="A189" s="128" t="s">
        <v>4129</v>
      </c>
      <c r="B189" s="254" t="s">
        <v>4796</v>
      </c>
      <c r="C189" s="128" t="s">
        <v>2027</v>
      </c>
      <c r="D189" s="128">
        <v>205</v>
      </c>
      <c r="E189" s="128">
        <v>2863</v>
      </c>
      <c r="F189" s="254" t="s">
        <v>4797</v>
      </c>
      <c r="G189" s="128" t="s">
        <v>674</v>
      </c>
      <c r="H189" s="128" t="s">
        <v>674</v>
      </c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128">
        <v>2863</v>
      </c>
      <c r="BX189" s="91"/>
    </row>
    <row r="190" spans="1:86" s="11" customFormat="1" ht="39.75" customHeight="1">
      <c r="A190" s="128" t="s">
        <v>4129</v>
      </c>
      <c r="B190" s="254" t="s">
        <v>4798</v>
      </c>
      <c r="C190" s="128" t="s">
        <v>4129</v>
      </c>
      <c r="D190" s="128">
        <v>202</v>
      </c>
      <c r="E190" s="128">
        <v>2864</v>
      </c>
      <c r="F190" s="254" t="s">
        <v>4799</v>
      </c>
      <c r="G190" s="128" t="s">
        <v>674</v>
      </c>
      <c r="H190" s="128" t="s">
        <v>674</v>
      </c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128">
        <v>2864</v>
      </c>
      <c r="BX190" s="91"/>
    </row>
    <row r="191" spans="1:86" s="11" customFormat="1" ht="39.75" customHeight="1">
      <c r="A191" s="128" t="s">
        <v>3321</v>
      </c>
      <c r="B191" s="254" t="s">
        <v>5591</v>
      </c>
      <c r="C191" s="128" t="s">
        <v>7400</v>
      </c>
      <c r="D191" s="128"/>
      <c r="E191" s="128">
        <v>2865</v>
      </c>
      <c r="F191" s="254" t="s">
        <v>6551</v>
      </c>
      <c r="G191" s="128" t="s">
        <v>674</v>
      </c>
      <c r="H191" s="128" t="s">
        <v>674</v>
      </c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128">
        <v>2865</v>
      </c>
      <c r="BX191" s="91"/>
    </row>
    <row r="192" spans="1:86" s="11" customFormat="1" ht="39.75" customHeight="1">
      <c r="A192" s="128" t="s">
        <v>4129</v>
      </c>
      <c r="B192" s="254" t="s">
        <v>6552</v>
      </c>
      <c r="C192" s="128" t="s">
        <v>4129</v>
      </c>
      <c r="D192" s="128"/>
      <c r="E192" s="128">
        <v>2866</v>
      </c>
      <c r="F192" s="254" t="s">
        <v>6553</v>
      </c>
      <c r="G192" s="128" t="s">
        <v>674</v>
      </c>
      <c r="H192" s="128" t="s">
        <v>674</v>
      </c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128">
        <v>2866</v>
      </c>
      <c r="BX192" s="91"/>
    </row>
    <row r="193" spans="1:86" s="11" customFormat="1" ht="39.75" customHeight="1">
      <c r="A193" s="128" t="s">
        <v>4129</v>
      </c>
      <c r="B193" s="254" t="s">
        <v>1720</v>
      </c>
      <c r="C193" s="128" t="s">
        <v>1520</v>
      </c>
      <c r="D193" s="128"/>
      <c r="E193" s="128">
        <v>2867</v>
      </c>
      <c r="F193" s="254" t="s">
        <v>5594</v>
      </c>
      <c r="G193" s="128" t="s">
        <v>674</v>
      </c>
      <c r="H193" s="128" t="s">
        <v>674</v>
      </c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128">
        <v>2867</v>
      </c>
      <c r="BX193" s="91"/>
    </row>
    <row r="194" spans="1:86" s="11" customFormat="1" ht="39.75" customHeight="1">
      <c r="A194" s="254" t="s">
        <v>2255</v>
      </c>
      <c r="B194" s="254" t="s">
        <v>2052</v>
      </c>
      <c r="C194" s="128" t="s">
        <v>2027</v>
      </c>
      <c r="D194" s="128"/>
      <c r="E194" s="128">
        <v>2868</v>
      </c>
      <c r="F194" s="254" t="s">
        <v>5598</v>
      </c>
      <c r="G194" s="128" t="s">
        <v>674</v>
      </c>
      <c r="H194" s="128" t="s">
        <v>674</v>
      </c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128">
        <v>2868</v>
      </c>
      <c r="BX194" s="91"/>
    </row>
    <row r="195" spans="1:86" s="11" customFormat="1" ht="39.75" customHeight="1">
      <c r="A195" s="128" t="s">
        <v>4129</v>
      </c>
      <c r="B195" s="254" t="s">
        <v>1485</v>
      </c>
      <c r="C195" s="128" t="s">
        <v>7400</v>
      </c>
      <c r="D195" s="128"/>
      <c r="E195" s="128">
        <v>2869</v>
      </c>
      <c r="F195" s="254" t="s">
        <v>6554</v>
      </c>
      <c r="G195" s="128" t="s">
        <v>674</v>
      </c>
      <c r="H195" s="128" t="s">
        <v>674</v>
      </c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128">
        <v>2869</v>
      </c>
      <c r="BX195" s="91"/>
    </row>
    <row r="196" spans="1:86" s="11" customFormat="1" ht="39.75" customHeight="1">
      <c r="A196" s="128" t="s">
        <v>3035</v>
      </c>
      <c r="B196" s="254" t="s">
        <v>2051</v>
      </c>
      <c r="C196" s="128" t="s">
        <v>4129</v>
      </c>
      <c r="D196" s="128"/>
      <c r="E196" s="128">
        <v>2870</v>
      </c>
      <c r="F196" s="254" t="s">
        <v>6555</v>
      </c>
      <c r="G196" s="128" t="s">
        <v>674</v>
      </c>
      <c r="H196" s="128" t="s">
        <v>674</v>
      </c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128">
        <v>2870</v>
      </c>
      <c r="BX196" s="91"/>
    </row>
    <row r="197" spans="1:86" s="12" customFormat="1" ht="39.75" customHeight="1">
      <c r="A197" s="128" t="s">
        <v>3071</v>
      </c>
      <c r="B197" s="254" t="s">
        <v>6556</v>
      </c>
      <c r="C197" s="128" t="s">
        <v>2027</v>
      </c>
      <c r="D197" s="128"/>
      <c r="E197" s="128">
        <v>2871</v>
      </c>
      <c r="F197" s="254" t="s">
        <v>6557</v>
      </c>
      <c r="G197" s="128" t="s">
        <v>674</v>
      </c>
      <c r="H197" s="128" t="s">
        <v>674</v>
      </c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128">
        <v>2871</v>
      </c>
      <c r="BX197" s="9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</row>
    <row r="198" spans="1:86" s="12" customFormat="1" ht="39.75" customHeight="1">
      <c r="A198" s="128" t="s">
        <v>2460</v>
      </c>
      <c r="B198" s="254" t="s">
        <v>6558</v>
      </c>
      <c r="C198" s="128" t="s">
        <v>1186</v>
      </c>
      <c r="D198" s="128">
        <v>85</v>
      </c>
      <c r="E198" s="128">
        <v>2872</v>
      </c>
      <c r="F198" s="254" t="s">
        <v>6559</v>
      </c>
      <c r="G198" s="128" t="s">
        <v>674</v>
      </c>
      <c r="H198" s="128" t="s">
        <v>674</v>
      </c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128">
        <v>2872</v>
      </c>
      <c r="BX198" s="91"/>
    </row>
    <row r="199" spans="1:86" s="12" customFormat="1" ht="39.75" customHeight="1">
      <c r="A199" s="128" t="s">
        <v>4059</v>
      </c>
      <c r="B199" s="254" t="s">
        <v>3788</v>
      </c>
      <c r="C199" s="128" t="s">
        <v>5879</v>
      </c>
      <c r="D199" s="128">
        <v>183</v>
      </c>
      <c r="E199" s="128">
        <v>2873</v>
      </c>
      <c r="F199" s="254" t="s">
        <v>6560</v>
      </c>
      <c r="G199" s="128" t="s">
        <v>674</v>
      </c>
      <c r="H199" s="128" t="s">
        <v>674</v>
      </c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128">
        <v>2873</v>
      </c>
      <c r="BX199" s="91"/>
    </row>
    <row r="200" spans="1:86" s="11" customFormat="1" ht="39.75" customHeight="1">
      <c r="A200" s="128" t="s">
        <v>4129</v>
      </c>
      <c r="B200" s="254" t="s">
        <v>6561</v>
      </c>
      <c r="C200" s="128" t="s">
        <v>4129</v>
      </c>
      <c r="D200" s="128"/>
      <c r="E200" s="128">
        <v>2874</v>
      </c>
      <c r="F200" s="254" t="s">
        <v>6562</v>
      </c>
      <c r="G200" s="128" t="s">
        <v>4129</v>
      </c>
      <c r="H200" s="128" t="s">
        <v>4129</v>
      </c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128">
        <v>2874</v>
      </c>
      <c r="BX200" s="91"/>
    </row>
    <row r="201" spans="1:86" s="11" customFormat="1" ht="39.75" customHeight="1">
      <c r="A201" s="128" t="s">
        <v>4129</v>
      </c>
      <c r="B201" s="254" t="s">
        <v>2643</v>
      </c>
      <c r="C201" s="128" t="s">
        <v>7400</v>
      </c>
      <c r="D201" s="128"/>
      <c r="E201" s="128">
        <v>2875</v>
      </c>
      <c r="F201" s="254" t="s">
        <v>6563</v>
      </c>
      <c r="G201" s="128" t="s">
        <v>4129</v>
      </c>
      <c r="H201" s="128" t="s">
        <v>4129</v>
      </c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128">
        <v>2875</v>
      </c>
      <c r="BX201" s="91"/>
    </row>
    <row r="202" spans="1:86" s="11" customFormat="1" ht="39.75" customHeight="1">
      <c r="A202" s="128" t="s">
        <v>3321</v>
      </c>
      <c r="B202" s="254" t="s">
        <v>7337</v>
      </c>
      <c r="C202" s="128" t="s">
        <v>4129</v>
      </c>
      <c r="D202" s="128"/>
      <c r="E202" s="128">
        <v>2876</v>
      </c>
      <c r="F202" s="254" t="s">
        <v>6564</v>
      </c>
      <c r="G202" s="128" t="s">
        <v>4129</v>
      </c>
      <c r="H202" s="128" t="s">
        <v>4129</v>
      </c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128">
        <v>2876</v>
      </c>
      <c r="BX202" s="91"/>
    </row>
    <row r="203" spans="1:86" s="11" customFormat="1" ht="39.75" customHeight="1">
      <c r="A203" s="128"/>
      <c r="B203" s="254"/>
      <c r="C203" s="128"/>
      <c r="D203" s="128"/>
      <c r="E203" s="128"/>
      <c r="F203" s="254"/>
      <c r="G203" s="128"/>
      <c r="H203" s="128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128"/>
      <c r="BX203" s="91"/>
    </row>
    <row r="204" spans="1:86" s="11" customFormat="1" ht="39.75" customHeight="1">
      <c r="A204" s="128"/>
      <c r="B204" s="254"/>
      <c r="C204" s="128"/>
      <c r="D204" s="128"/>
      <c r="E204" s="128"/>
      <c r="F204" s="254"/>
      <c r="G204" s="128"/>
      <c r="H204" s="128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128"/>
      <c r="BX204" s="91"/>
    </row>
    <row r="205" spans="1:86" s="11" customFormat="1" ht="39.75" customHeight="1">
      <c r="A205" s="128"/>
      <c r="B205" s="254"/>
      <c r="C205" s="128"/>
      <c r="D205" s="128"/>
      <c r="E205" s="128"/>
      <c r="F205" s="254"/>
      <c r="G205" s="128"/>
      <c r="H205" s="128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128"/>
      <c r="BX205" s="91"/>
    </row>
    <row r="206" spans="1:86" s="11" customFormat="1" ht="39.75" customHeight="1">
      <c r="A206" s="128"/>
      <c r="B206" s="254"/>
      <c r="C206" s="128"/>
      <c r="D206" s="128"/>
      <c r="E206" s="128"/>
      <c r="F206" s="254"/>
      <c r="G206" s="128"/>
      <c r="H206" s="128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128"/>
      <c r="BX206" s="91"/>
    </row>
    <row r="207" spans="1:86" s="11" customFormat="1" ht="39.75" customHeight="1">
      <c r="A207" s="128" t="s">
        <v>2460</v>
      </c>
      <c r="B207" s="254" t="s">
        <v>6132</v>
      </c>
      <c r="C207" s="254" t="s">
        <v>5879</v>
      </c>
      <c r="D207" s="128">
        <v>46</v>
      </c>
      <c r="E207" s="128">
        <v>5101</v>
      </c>
      <c r="F207" s="254" t="s">
        <v>6565</v>
      </c>
      <c r="G207" s="128" t="s">
        <v>6566</v>
      </c>
      <c r="H207" s="128" t="s">
        <v>6567</v>
      </c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128">
        <v>5101</v>
      </c>
      <c r="BX207" s="91"/>
    </row>
    <row r="208" spans="1:86" s="11" customFormat="1" ht="39.75" customHeight="1">
      <c r="A208" s="128" t="s">
        <v>674</v>
      </c>
      <c r="B208" s="254" t="s">
        <v>4478</v>
      </c>
      <c r="C208" s="128" t="s">
        <v>4129</v>
      </c>
      <c r="D208" s="128">
        <v>69</v>
      </c>
      <c r="E208" s="128">
        <v>5102</v>
      </c>
      <c r="F208" s="254" t="s">
        <v>6568</v>
      </c>
      <c r="G208" s="128" t="s">
        <v>6569</v>
      </c>
      <c r="H208" s="128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128">
        <v>5102</v>
      </c>
      <c r="BX208" s="91"/>
    </row>
    <row r="209" spans="1:86" s="11" customFormat="1" ht="39.75" customHeight="1">
      <c r="A209" s="128" t="s">
        <v>674</v>
      </c>
      <c r="B209" s="254" t="s">
        <v>4479</v>
      </c>
      <c r="C209" s="128" t="s">
        <v>4129</v>
      </c>
      <c r="D209" s="128">
        <v>76</v>
      </c>
      <c r="E209" s="128">
        <v>5103</v>
      </c>
      <c r="F209" s="254" t="s">
        <v>6570</v>
      </c>
      <c r="G209" s="128" t="s">
        <v>6569</v>
      </c>
      <c r="H209" s="128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128">
        <v>5103</v>
      </c>
      <c r="BX209" s="91"/>
    </row>
    <row r="210" spans="1:86" s="11" customFormat="1" ht="39.75" customHeight="1">
      <c r="A210" s="128" t="s">
        <v>674</v>
      </c>
      <c r="B210" s="254" t="s">
        <v>4480</v>
      </c>
      <c r="C210" s="128" t="s">
        <v>4129</v>
      </c>
      <c r="D210" s="128">
        <v>81</v>
      </c>
      <c r="E210" s="128">
        <v>5104</v>
      </c>
      <c r="F210" s="254" t="s">
        <v>489</v>
      </c>
      <c r="G210" s="128" t="s">
        <v>490</v>
      </c>
      <c r="H210" s="128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  <c r="AM210" s="91"/>
      <c r="AN210" s="91"/>
      <c r="AO210" s="91"/>
      <c r="AP210" s="91"/>
      <c r="AQ210" s="91"/>
      <c r="AR210" s="91"/>
      <c r="AS210" s="91"/>
      <c r="AT210" s="91"/>
      <c r="AU210" s="91"/>
      <c r="AV210" s="91"/>
      <c r="AW210" s="91"/>
      <c r="AX210" s="91"/>
      <c r="AY210" s="91"/>
      <c r="AZ210" s="91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128">
        <v>5104</v>
      </c>
      <c r="BX210" s="91"/>
    </row>
    <row r="211" spans="1:86" s="11" customFormat="1" ht="39.75" customHeight="1">
      <c r="A211" s="128" t="s">
        <v>674</v>
      </c>
      <c r="B211" s="128" t="s">
        <v>4481</v>
      </c>
      <c r="C211" s="128" t="s">
        <v>4129</v>
      </c>
      <c r="D211" s="128">
        <v>84</v>
      </c>
      <c r="E211" s="128">
        <v>5105</v>
      </c>
      <c r="F211" s="254" t="s">
        <v>491</v>
      </c>
      <c r="G211" s="128" t="s">
        <v>492</v>
      </c>
      <c r="H211" s="128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  <c r="AM211" s="91"/>
      <c r="AN211" s="91"/>
      <c r="AO211" s="91"/>
      <c r="AP211" s="91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128">
        <v>5105</v>
      </c>
      <c r="BX211" s="91"/>
    </row>
    <row r="212" spans="1:86" s="11" customFormat="1" ht="39.75" customHeight="1">
      <c r="A212" s="128" t="s">
        <v>674</v>
      </c>
      <c r="B212" s="128" t="s">
        <v>4483</v>
      </c>
      <c r="C212" s="128" t="s">
        <v>4129</v>
      </c>
      <c r="D212" s="128">
        <v>105</v>
      </c>
      <c r="E212" s="128">
        <v>5106</v>
      </c>
      <c r="F212" s="254" t="s">
        <v>493</v>
      </c>
      <c r="G212" s="128" t="s">
        <v>6569</v>
      </c>
      <c r="H212" s="128" t="s">
        <v>6567</v>
      </c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128">
        <v>5106</v>
      </c>
      <c r="BX212" s="91"/>
    </row>
    <row r="213" spans="1:86" s="11" customFormat="1" ht="39.75" customHeight="1">
      <c r="A213" s="128" t="s">
        <v>231</v>
      </c>
      <c r="B213" s="128" t="s">
        <v>2225</v>
      </c>
      <c r="C213" s="128" t="s">
        <v>4129</v>
      </c>
      <c r="D213" s="128">
        <v>48</v>
      </c>
      <c r="E213" s="128">
        <v>5107</v>
      </c>
      <c r="F213" s="254" t="s">
        <v>494</v>
      </c>
      <c r="G213" s="128" t="s">
        <v>495</v>
      </c>
      <c r="H213" s="128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  <c r="AM213" s="91"/>
      <c r="AN213" s="91"/>
      <c r="AO213" s="91"/>
      <c r="AP213" s="91"/>
      <c r="AQ213" s="91"/>
      <c r="AR213" s="91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128">
        <v>5107</v>
      </c>
      <c r="BX213" s="91"/>
    </row>
    <row r="214" spans="1:86" s="11" customFormat="1" ht="39.75" customHeight="1">
      <c r="A214" s="128" t="s">
        <v>674</v>
      </c>
      <c r="B214" s="254" t="s">
        <v>2227</v>
      </c>
      <c r="C214" s="128" t="s">
        <v>4129</v>
      </c>
      <c r="D214" s="128">
        <v>61</v>
      </c>
      <c r="E214" s="128">
        <v>5108</v>
      </c>
      <c r="F214" s="254" t="s">
        <v>496</v>
      </c>
      <c r="G214" s="128" t="s">
        <v>497</v>
      </c>
      <c r="H214" s="128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128">
        <v>5108</v>
      </c>
      <c r="BX214" s="91"/>
    </row>
    <row r="215" spans="1:86" s="11" customFormat="1" ht="39.75" customHeight="1">
      <c r="A215" s="128" t="s">
        <v>674</v>
      </c>
      <c r="B215" s="254" t="s">
        <v>3367</v>
      </c>
      <c r="C215" s="128" t="s">
        <v>7400</v>
      </c>
      <c r="D215" s="128">
        <v>201</v>
      </c>
      <c r="E215" s="128">
        <v>5109</v>
      </c>
      <c r="F215" s="254" t="s">
        <v>498</v>
      </c>
      <c r="G215" s="128" t="s">
        <v>379</v>
      </c>
      <c r="H215" s="128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128">
        <v>5109</v>
      </c>
      <c r="BX215" s="91"/>
    </row>
    <row r="216" spans="1:86" s="11" customFormat="1" ht="39.75" customHeight="1">
      <c r="A216" s="128" t="s">
        <v>4059</v>
      </c>
      <c r="B216" s="254" t="s">
        <v>5978</v>
      </c>
      <c r="C216" s="128" t="s">
        <v>5879</v>
      </c>
      <c r="D216" s="128">
        <v>70</v>
      </c>
      <c r="E216" s="128">
        <v>5110</v>
      </c>
      <c r="F216" s="254" t="s">
        <v>499</v>
      </c>
      <c r="G216" s="128" t="s">
        <v>490</v>
      </c>
      <c r="H216" s="128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128">
        <v>5110</v>
      </c>
      <c r="BX216" s="91"/>
    </row>
    <row r="217" spans="1:86" s="12" customFormat="1" ht="39.75" customHeight="1">
      <c r="A217" s="128" t="s">
        <v>674</v>
      </c>
      <c r="B217" s="254" t="s">
        <v>5979</v>
      </c>
      <c r="C217" s="128" t="s">
        <v>4129</v>
      </c>
      <c r="D217" s="128">
        <v>77</v>
      </c>
      <c r="E217" s="128">
        <v>5111</v>
      </c>
      <c r="F217" s="254" t="s">
        <v>500</v>
      </c>
      <c r="G217" s="128"/>
      <c r="H217" s="128" t="s">
        <v>501</v>
      </c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128">
        <v>5111</v>
      </c>
      <c r="BX217" s="9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</row>
    <row r="218" spans="1:86" s="12" customFormat="1" ht="39.75" customHeight="1">
      <c r="A218" s="128" t="s">
        <v>674</v>
      </c>
      <c r="B218" s="254" t="s">
        <v>502</v>
      </c>
      <c r="C218" s="128" t="s">
        <v>1520</v>
      </c>
      <c r="D218" s="128">
        <v>92</v>
      </c>
      <c r="E218" s="128">
        <v>5112</v>
      </c>
      <c r="F218" s="254" t="s">
        <v>4119</v>
      </c>
      <c r="G218" s="128"/>
      <c r="H218" s="128" t="s">
        <v>789</v>
      </c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128">
        <v>5112</v>
      </c>
      <c r="BX218" s="91"/>
    </row>
    <row r="219" spans="1:86" s="12" customFormat="1" ht="39.75" customHeight="1">
      <c r="A219" s="128" t="s">
        <v>674</v>
      </c>
      <c r="B219" s="254" t="s">
        <v>3790</v>
      </c>
      <c r="C219" s="128" t="s">
        <v>5879</v>
      </c>
      <c r="D219" s="128">
        <v>113</v>
      </c>
      <c r="E219" s="128">
        <v>5113</v>
      </c>
      <c r="F219" s="254" t="s">
        <v>1427</v>
      </c>
      <c r="G219" s="128" t="s">
        <v>4268</v>
      </c>
      <c r="H219" s="128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128">
        <v>5113</v>
      </c>
      <c r="BX219" s="91"/>
    </row>
    <row r="220" spans="1:86" s="11" customFormat="1" ht="39.75" customHeight="1">
      <c r="A220" s="128" t="s">
        <v>674</v>
      </c>
      <c r="B220" s="254" t="s">
        <v>3792</v>
      </c>
      <c r="C220" s="128" t="s">
        <v>4129</v>
      </c>
      <c r="D220" s="128">
        <v>137</v>
      </c>
      <c r="E220" s="128">
        <v>5114</v>
      </c>
      <c r="F220" s="254" t="s">
        <v>1428</v>
      </c>
      <c r="G220" s="128" t="s">
        <v>4268</v>
      </c>
      <c r="H220" s="128" t="s">
        <v>1429</v>
      </c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128">
        <v>5114</v>
      </c>
      <c r="BX220" s="91"/>
    </row>
    <row r="221" spans="1:86" s="11" customFormat="1" ht="39.75" customHeight="1">
      <c r="A221" s="128" t="s">
        <v>674</v>
      </c>
      <c r="B221" s="254" t="s">
        <v>1430</v>
      </c>
      <c r="C221" s="254" t="s">
        <v>2027</v>
      </c>
      <c r="D221" s="128">
        <v>165</v>
      </c>
      <c r="E221" s="128">
        <v>5115</v>
      </c>
      <c r="F221" s="254" t="s">
        <v>1431</v>
      </c>
      <c r="G221" s="128"/>
      <c r="H221" s="128" t="s">
        <v>1432</v>
      </c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128">
        <v>5115</v>
      </c>
      <c r="BX221" s="91"/>
    </row>
    <row r="222" spans="1:86" s="11" customFormat="1" ht="39.75" customHeight="1">
      <c r="A222" s="128" t="s">
        <v>3321</v>
      </c>
      <c r="B222" s="254" t="s">
        <v>3795</v>
      </c>
      <c r="C222" s="128" t="s">
        <v>5879</v>
      </c>
      <c r="D222" s="128">
        <v>1</v>
      </c>
      <c r="E222" s="128">
        <v>5116</v>
      </c>
      <c r="F222" s="254" t="s">
        <v>1433</v>
      </c>
      <c r="G222" s="128" t="s">
        <v>1434</v>
      </c>
      <c r="H222" s="128" t="s">
        <v>789</v>
      </c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128">
        <v>5116</v>
      </c>
      <c r="BX222" s="91"/>
    </row>
    <row r="223" spans="1:86" s="11" customFormat="1" ht="39.75" customHeight="1">
      <c r="A223" s="128" t="s">
        <v>674</v>
      </c>
      <c r="B223" s="254" t="s">
        <v>5893</v>
      </c>
      <c r="C223" s="128" t="s">
        <v>4129</v>
      </c>
      <c r="D223" s="128">
        <v>19</v>
      </c>
      <c r="E223" s="128">
        <v>5117</v>
      </c>
      <c r="F223" s="254" t="s">
        <v>1435</v>
      </c>
      <c r="G223" s="128" t="s">
        <v>1436</v>
      </c>
      <c r="H223" s="128" t="s">
        <v>4265</v>
      </c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128">
        <v>5117</v>
      </c>
      <c r="BX223" s="91"/>
    </row>
    <row r="224" spans="1:86" s="11" customFormat="1" ht="39.75" customHeight="1">
      <c r="A224" s="128" t="s">
        <v>674</v>
      </c>
      <c r="B224" s="254" t="s">
        <v>2285</v>
      </c>
      <c r="C224" s="128" t="s">
        <v>4129</v>
      </c>
      <c r="D224" s="128">
        <v>43</v>
      </c>
      <c r="E224" s="128">
        <v>5118</v>
      </c>
      <c r="F224" s="254" t="s">
        <v>1437</v>
      </c>
      <c r="G224" s="128" t="s">
        <v>379</v>
      </c>
      <c r="H224" s="128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128">
        <v>5118</v>
      </c>
      <c r="BX224" s="91"/>
    </row>
    <row r="225" spans="1:76" s="11" customFormat="1" ht="39.75" customHeight="1">
      <c r="A225" s="128" t="s">
        <v>674</v>
      </c>
      <c r="B225" s="254" t="s">
        <v>2286</v>
      </c>
      <c r="C225" s="128" t="s">
        <v>4129</v>
      </c>
      <c r="D225" s="128">
        <v>102</v>
      </c>
      <c r="E225" s="128">
        <v>5119</v>
      </c>
      <c r="F225" s="254" t="s">
        <v>1438</v>
      </c>
      <c r="G225" s="128"/>
      <c r="H225" s="128" t="s">
        <v>6567</v>
      </c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128">
        <v>5119</v>
      </c>
      <c r="BX225" s="91"/>
    </row>
    <row r="226" spans="1:76" s="11" customFormat="1" ht="39.75" customHeight="1">
      <c r="A226" s="128" t="s">
        <v>2255</v>
      </c>
      <c r="B226" s="254" t="s">
        <v>2288</v>
      </c>
      <c r="C226" s="128" t="s">
        <v>4129</v>
      </c>
      <c r="D226" s="128">
        <v>33</v>
      </c>
      <c r="E226" s="128">
        <v>5120</v>
      </c>
      <c r="F226" s="254" t="s">
        <v>1439</v>
      </c>
      <c r="G226" s="128"/>
      <c r="H226" s="128" t="s">
        <v>4265</v>
      </c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128">
        <v>5120</v>
      </c>
      <c r="BX226" s="91"/>
    </row>
    <row r="227" spans="1:76" s="11" customFormat="1" ht="39.75" customHeight="1">
      <c r="A227" s="128" t="s">
        <v>2255</v>
      </c>
      <c r="B227" s="254" t="s">
        <v>1440</v>
      </c>
      <c r="C227" s="128" t="s">
        <v>5879</v>
      </c>
      <c r="D227" s="128">
        <v>44</v>
      </c>
      <c r="E227" s="128">
        <v>5121</v>
      </c>
      <c r="F227" s="254" t="s">
        <v>1441</v>
      </c>
      <c r="G227" s="128" t="s">
        <v>6566</v>
      </c>
      <c r="H227" s="128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128">
        <v>5121</v>
      </c>
      <c r="BX227" s="91"/>
    </row>
    <row r="228" spans="1:76" s="11" customFormat="1" ht="39.75" customHeight="1">
      <c r="A228" s="128" t="s">
        <v>4129</v>
      </c>
      <c r="B228" s="254" t="s">
        <v>2290</v>
      </c>
      <c r="C228" s="128" t="s">
        <v>1520</v>
      </c>
      <c r="D228" s="128">
        <v>170</v>
      </c>
      <c r="E228" s="128">
        <v>5122</v>
      </c>
      <c r="F228" s="254" t="s">
        <v>1442</v>
      </c>
      <c r="G228" s="128"/>
      <c r="H228" s="128" t="s">
        <v>1443</v>
      </c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128">
        <v>5122</v>
      </c>
      <c r="BX228" s="91"/>
    </row>
    <row r="229" spans="1:76" s="11" customFormat="1" ht="39.75" customHeight="1">
      <c r="A229" s="128" t="s">
        <v>4129</v>
      </c>
      <c r="B229" s="254"/>
      <c r="C229" s="128" t="s">
        <v>2027</v>
      </c>
      <c r="D229" s="128">
        <v>177</v>
      </c>
      <c r="E229" s="128">
        <v>5123</v>
      </c>
      <c r="F229" s="254" t="s">
        <v>1444</v>
      </c>
      <c r="G229" s="128" t="s">
        <v>1445</v>
      </c>
      <c r="H229" s="128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  <c r="AM229" s="91"/>
      <c r="AN229" s="91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128">
        <v>5123</v>
      </c>
      <c r="BX229" s="91"/>
    </row>
    <row r="230" spans="1:76" s="11" customFormat="1" ht="39.75" customHeight="1">
      <c r="A230" s="128" t="s">
        <v>1960</v>
      </c>
      <c r="B230" s="254" t="s">
        <v>2292</v>
      </c>
      <c r="C230" s="128" t="s">
        <v>5879</v>
      </c>
      <c r="D230" s="128">
        <v>78</v>
      </c>
      <c r="E230" s="128">
        <v>5124</v>
      </c>
      <c r="F230" s="254" t="s">
        <v>1446</v>
      </c>
      <c r="G230" s="128"/>
      <c r="H230" s="128" t="s">
        <v>2248</v>
      </c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128">
        <v>5124</v>
      </c>
      <c r="BX230" s="91"/>
    </row>
    <row r="231" spans="1:76" s="11" customFormat="1" ht="39.75" customHeight="1">
      <c r="A231" s="128" t="s">
        <v>2460</v>
      </c>
      <c r="B231" s="254" t="s">
        <v>1881</v>
      </c>
      <c r="C231" s="128" t="s">
        <v>2027</v>
      </c>
      <c r="D231" s="128">
        <v>198</v>
      </c>
      <c r="E231" s="128">
        <v>5125</v>
      </c>
      <c r="F231" s="254" t="s">
        <v>1447</v>
      </c>
      <c r="G231" s="128" t="s">
        <v>1445</v>
      </c>
      <c r="H231" s="128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  <c r="AM231" s="91"/>
      <c r="AN231" s="91"/>
      <c r="AO231" s="91"/>
      <c r="AP231" s="91"/>
      <c r="AQ231" s="91"/>
      <c r="AR231" s="91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128">
        <v>5125</v>
      </c>
      <c r="BX231" s="91"/>
    </row>
    <row r="232" spans="1:76" s="11" customFormat="1" ht="39.75" customHeight="1">
      <c r="A232" s="254" t="s">
        <v>1448</v>
      </c>
      <c r="B232" s="254" t="s">
        <v>1449</v>
      </c>
      <c r="C232" s="128" t="s">
        <v>5879</v>
      </c>
      <c r="D232" s="128">
        <v>55</v>
      </c>
      <c r="E232" s="128">
        <v>5126</v>
      </c>
      <c r="F232" s="254" t="s">
        <v>7619</v>
      </c>
      <c r="G232" s="128"/>
      <c r="H232" s="128" t="s">
        <v>2248</v>
      </c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128">
        <v>5126</v>
      </c>
      <c r="BX232" s="91"/>
    </row>
    <row r="233" spans="1:76" s="11" customFormat="1" ht="39.75" customHeight="1">
      <c r="A233" s="128" t="s">
        <v>4129</v>
      </c>
      <c r="B233" s="254" t="s">
        <v>2230</v>
      </c>
      <c r="C233" s="128" t="s">
        <v>4129</v>
      </c>
      <c r="D233" s="128">
        <v>95</v>
      </c>
      <c r="E233" s="128">
        <v>5127</v>
      </c>
      <c r="F233" s="254" t="s">
        <v>1450</v>
      </c>
      <c r="G233" s="128" t="s">
        <v>1434</v>
      </c>
      <c r="H233" s="128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128">
        <v>5127</v>
      </c>
      <c r="BX233" s="91"/>
    </row>
    <row r="234" spans="1:76" s="11" customFormat="1" ht="39.75" customHeight="1">
      <c r="A234" s="128" t="s">
        <v>4129</v>
      </c>
      <c r="B234" s="254" t="s">
        <v>2231</v>
      </c>
      <c r="C234" s="128" t="s">
        <v>4129</v>
      </c>
      <c r="D234" s="128">
        <v>96</v>
      </c>
      <c r="E234" s="128">
        <v>5128</v>
      </c>
      <c r="F234" s="254" t="s">
        <v>1451</v>
      </c>
      <c r="G234" s="128" t="s">
        <v>380</v>
      </c>
      <c r="H234" s="128" t="s">
        <v>4265</v>
      </c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128">
        <v>5128</v>
      </c>
      <c r="BX234" s="91"/>
    </row>
    <row r="235" spans="1:76" s="11" customFormat="1" ht="39.75" customHeight="1">
      <c r="A235" s="128" t="s">
        <v>4129</v>
      </c>
      <c r="B235" s="254" t="s">
        <v>2233</v>
      </c>
      <c r="C235" s="128" t="s">
        <v>4129</v>
      </c>
      <c r="D235" s="128">
        <v>104</v>
      </c>
      <c r="E235" s="128">
        <v>5129</v>
      </c>
      <c r="F235" s="254" t="s">
        <v>1452</v>
      </c>
      <c r="G235" s="128" t="s">
        <v>1434</v>
      </c>
      <c r="H235" s="128" t="s">
        <v>2248</v>
      </c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128">
        <v>5129</v>
      </c>
      <c r="BX235" s="91"/>
    </row>
    <row r="236" spans="1:76" s="11" customFormat="1" ht="39.75" customHeight="1">
      <c r="A236" s="128" t="s">
        <v>4129</v>
      </c>
      <c r="B236" s="254" t="s">
        <v>1210</v>
      </c>
      <c r="C236" s="128" t="s">
        <v>1520</v>
      </c>
      <c r="D236" s="128">
        <v>128</v>
      </c>
      <c r="E236" s="128">
        <v>5130</v>
      </c>
      <c r="F236" s="254" t="s">
        <v>1453</v>
      </c>
      <c r="G236" s="128" t="s">
        <v>1725</v>
      </c>
      <c r="H236" s="128" t="s">
        <v>4129</v>
      </c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128">
        <v>5130</v>
      </c>
      <c r="BX236" s="91"/>
    </row>
    <row r="237" spans="1:76" s="11" customFormat="1" ht="39.75" customHeight="1">
      <c r="A237" s="128" t="s">
        <v>4129</v>
      </c>
      <c r="B237" s="254" t="s">
        <v>2803</v>
      </c>
      <c r="C237" s="128" t="s">
        <v>5879</v>
      </c>
      <c r="D237" s="128">
        <v>132</v>
      </c>
      <c r="E237" s="128">
        <v>5131</v>
      </c>
      <c r="F237" s="254" t="s">
        <v>7645</v>
      </c>
      <c r="G237" s="128" t="s">
        <v>6566</v>
      </c>
      <c r="H237" s="128" t="s">
        <v>6567</v>
      </c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128">
        <v>5131</v>
      </c>
      <c r="BX237" s="91"/>
    </row>
    <row r="238" spans="1:76" s="11" customFormat="1" ht="39.75" customHeight="1">
      <c r="A238" s="128" t="s">
        <v>4129</v>
      </c>
      <c r="B238" s="254" t="s">
        <v>1211</v>
      </c>
      <c r="C238" s="128" t="s">
        <v>2027</v>
      </c>
      <c r="D238" s="128">
        <v>151</v>
      </c>
      <c r="E238" s="128">
        <v>5132</v>
      </c>
      <c r="F238" s="254" t="s">
        <v>1454</v>
      </c>
      <c r="G238" s="128" t="s">
        <v>379</v>
      </c>
      <c r="H238" s="128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128">
        <v>5132</v>
      </c>
      <c r="BX238" s="91"/>
    </row>
    <row r="239" spans="1:76" s="11" customFormat="1" ht="39.75" customHeight="1">
      <c r="A239" s="128" t="s">
        <v>4129</v>
      </c>
      <c r="B239" s="254" t="s">
        <v>2805</v>
      </c>
      <c r="C239" s="128" t="s">
        <v>1520</v>
      </c>
      <c r="D239" s="128">
        <v>167</v>
      </c>
      <c r="E239" s="128">
        <v>5133</v>
      </c>
      <c r="F239" s="254" t="s">
        <v>1455</v>
      </c>
      <c r="G239" s="128" t="s">
        <v>4268</v>
      </c>
      <c r="H239" s="128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128">
        <v>5133</v>
      </c>
      <c r="BX239" s="91"/>
    </row>
    <row r="240" spans="1:76" s="11" customFormat="1" ht="39.75" customHeight="1">
      <c r="A240" s="128" t="s">
        <v>4129</v>
      </c>
      <c r="B240" s="254" t="s">
        <v>2613</v>
      </c>
      <c r="C240" s="128" t="s">
        <v>2027</v>
      </c>
      <c r="D240" s="128">
        <v>199</v>
      </c>
      <c r="E240" s="128">
        <v>5134</v>
      </c>
      <c r="F240" s="254" t="s">
        <v>1456</v>
      </c>
      <c r="G240" s="128" t="s">
        <v>495</v>
      </c>
      <c r="H240" s="128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128">
        <v>5134</v>
      </c>
      <c r="BX240" s="91"/>
    </row>
    <row r="241" spans="1:76" s="11" customFormat="1" ht="39.75" customHeight="1">
      <c r="A241" s="128" t="s">
        <v>4129</v>
      </c>
      <c r="B241" s="254" t="s">
        <v>4361</v>
      </c>
      <c r="C241" s="128" t="s">
        <v>7400</v>
      </c>
      <c r="D241" s="128">
        <v>204</v>
      </c>
      <c r="E241" s="128">
        <v>5135</v>
      </c>
      <c r="F241" s="254" t="s">
        <v>1457</v>
      </c>
      <c r="G241" s="128" t="s">
        <v>1458</v>
      </c>
      <c r="H241" s="128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128">
        <v>5135</v>
      </c>
      <c r="BX241" s="91"/>
    </row>
    <row r="242" spans="1:76" s="11" customFormat="1" ht="39.75" customHeight="1">
      <c r="A242" s="128" t="s">
        <v>4129</v>
      </c>
      <c r="B242" s="254" t="s">
        <v>3360</v>
      </c>
      <c r="C242" s="128" t="s">
        <v>1520</v>
      </c>
      <c r="D242" s="128">
        <v>232</v>
      </c>
      <c r="E242" s="128">
        <v>5136</v>
      </c>
      <c r="F242" s="254" t="s">
        <v>1459</v>
      </c>
      <c r="G242" s="128" t="s">
        <v>379</v>
      </c>
      <c r="H242" s="128" t="s">
        <v>4265</v>
      </c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128">
        <v>5136</v>
      </c>
      <c r="BX242" s="91"/>
    </row>
    <row r="243" spans="1:76" s="11" customFormat="1" ht="39.75" customHeight="1">
      <c r="A243" s="128" t="s">
        <v>4059</v>
      </c>
      <c r="B243" s="254" t="s">
        <v>1460</v>
      </c>
      <c r="C243" s="128" t="s">
        <v>4129</v>
      </c>
      <c r="D243" s="128">
        <v>162</v>
      </c>
      <c r="E243" s="128">
        <v>5137</v>
      </c>
      <c r="F243" s="254" t="s">
        <v>1461</v>
      </c>
      <c r="G243" s="128" t="s">
        <v>1445</v>
      </c>
      <c r="H243" s="128" t="s">
        <v>1462</v>
      </c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128">
        <v>5137</v>
      </c>
      <c r="BX243" s="91"/>
    </row>
    <row r="244" spans="1:76" s="11" customFormat="1" ht="39.75" customHeight="1">
      <c r="A244" s="128" t="s">
        <v>3035</v>
      </c>
      <c r="B244" s="254" t="s">
        <v>1719</v>
      </c>
      <c r="C244" s="128" t="s">
        <v>4129</v>
      </c>
      <c r="D244" s="128">
        <v>10</v>
      </c>
      <c r="E244" s="128">
        <v>5138</v>
      </c>
      <c r="F244" s="254" t="s">
        <v>1463</v>
      </c>
      <c r="G244" s="128"/>
      <c r="H244" s="128" t="s">
        <v>2248</v>
      </c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128">
        <v>5138</v>
      </c>
      <c r="BX244" s="91"/>
    </row>
    <row r="245" spans="1:76" s="11" customFormat="1" ht="39.75" customHeight="1">
      <c r="A245" s="128" t="s">
        <v>3321</v>
      </c>
      <c r="B245" s="254" t="s">
        <v>2284</v>
      </c>
      <c r="C245" s="128" t="s">
        <v>5879</v>
      </c>
      <c r="D245" s="128">
        <v>40</v>
      </c>
      <c r="E245" s="128">
        <v>5139</v>
      </c>
      <c r="F245" s="254" t="s">
        <v>1464</v>
      </c>
      <c r="G245" s="128" t="s">
        <v>380</v>
      </c>
      <c r="H245" s="128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128">
        <v>5139</v>
      </c>
      <c r="BX245" s="91"/>
    </row>
    <row r="246" spans="1:76" s="11" customFormat="1" ht="39.75" customHeight="1">
      <c r="A246" s="128" t="s">
        <v>2460</v>
      </c>
      <c r="B246" s="254" t="s">
        <v>2535</v>
      </c>
      <c r="C246" s="128" t="s">
        <v>4348</v>
      </c>
      <c r="D246" s="128">
        <v>190</v>
      </c>
      <c r="E246" s="128">
        <v>5140</v>
      </c>
      <c r="F246" s="254" t="s">
        <v>1465</v>
      </c>
      <c r="G246" s="128" t="s">
        <v>1466</v>
      </c>
      <c r="H246" s="128" t="s">
        <v>2248</v>
      </c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128">
        <v>5140</v>
      </c>
      <c r="BX246" s="91"/>
    </row>
    <row r="247" spans="1:76" s="11" customFormat="1" ht="39.75" customHeight="1">
      <c r="A247" s="128" t="s">
        <v>2460</v>
      </c>
      <c r="B247" s="254" t="s">
        <v>1856</v>
      </c>
      <c r="C247" s="128" t="s">
        <v>2027</v>
      </c>
      <c r="D247" s="128">
        <v>193</v>
      </c>
      <c r="E247" s="128">
        <v>5141</v>
      </c>
      <c r="F247" s="254" t="s">
        <v>1467</v>
      </c>
      <c r="G247" s="128" t="s">
        <v>380</v>
      </c>
      <c r="H247" s="128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128">
        <v>5141</v>
      </c>
      <c r="BX247" s="91"/>
    </row>
    <row r="248" spans="1:76" s="11" customFormat="1" ht="39.75" customHeight="1">
      <c r="A248" s="128" t="s">
        <v>4059</v>
      </c>
      <c r="B248" s="254" t="s">
        <v>2809</v>
      </c>
      <c r="C248" s="128" t="s">
        <v>5879</v>
      </c>
      <c r="D248" s="128">
        <v>45</v>
      </c>
      <c r="E248" s="128">
        <v>5142</v>
      </c>
      <c r="F248" s="254" t="s">
        <v>1468</v>
      </c>
      <c r="G248" s="128" t="s">
        <v>6566</v>
      </c>
      <c r="H248" s="128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128">
        <v>5142</v>
      </c>
      <c r="BX248" s="91"/>
    </row>
    <row r="249" spans="1:76" s="11" customFormat="1" ht="39.75" customHeight="1">
      <c r="A249" s="128" t="s">
        <v>1960</v>
      </c>
      <c r="B249" s="254" t="s">
        <v>2294</v>
      </c>
      <c r="C249" s="128" t="s">
        <v>4129</v>
      </c>
      <c r="D249" s="128">
        <v>106</v>
      </c>
      <c r="E249" s="128">
        <v>5143</v>
      </c>
      <c r="F249" s="254" t="s">
        <v>1469</v>
      </c>
      <c r="G249" s="128" t="s">
        <v>1436</v>
      </c>
      <c r="H249" s="128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128">
        <v>5143</v>
      </c>
      <c r="BX249" s="91"/>
    </row>
    <row r="250" spans="1:76" s="11" customFormat="1" ht="39.75" customHeight="1">
      <c r="A250" s="128" t="s">
        <v>2460</v>
      </c>
      <c r="B250" s="254" t="s">
        <v>6134</v>
      </c>
      <c r="C250" s="128" t="s">
        <v>4129</v>
      </c>
      <c r="D250" s="128">
        <v>64</v>
      </c>
      <c r="E250" s="128">
        <v>5144</v>
      </c>
      <c r="F250" s="254" t="s">
        <v>1470</v>
      </c>
      <c r="G250" s="128" t="s">
        <v>1471</v>
      </c>
      <c r="H250" s="128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128">
        <v>5144</v>
      </c>
      <c r="BX250" s="91"/>
    </row>
    <row r="251" spans="1:76" s="11" customFormat="1" ht="39.75" customHeight="1">
      <c r="A251" s="128" t="s">
        <v>3035</v>
      </c>
      <c r="B251" s="254" t="s">
        <v>254</v>
      </c>
      <c r="C251" s="128" t="s">
        <v>2027</v>
      </c>
      <c r="D251" s="128">
        <v>166</v>
      </c>
      <c r="E251" s="128">
        <v>5145</v>
      </c>
      <c r="F251" s="254" t="s">
        <v>1472</v>
      </c>
      <c r="G251" s="128"/>
      <c r="H251" s="128" t="s">
        <v>4265</v>
      </c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128">
        <v>5145</v>
      </c>
      <c r="BX251" s="91"/>
    </row>
    <row r="252" spans="1:76" s="11" customFormat="1" ht="39.75" customHeight="1">
      <c r="A252" s="128" t="s">
        <v>2460</v>
      </c>
      <c r="B252" s="254" t="s">
        <v>1473</v>
      </c>
      <c r="C252" s="128" t="s">
        <v>5879</v>
      </c>
      <c r="D252" s="128">
        <v>56</v>
      </c>
      <c r="E252" s="128">
        <v>5146</v>
      </c>
      <c r="F252" s="254" t="s">
        <v>1474</v>
      </c>
      <c r="G252" s="128" t="s">
        <v>1725</v>
      </c>
      <c r="H252" s="128" t="s">
        <v>1475</v>
      </c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128">
        <v>5146</v>
      </c>
      <c r="BX252" s="91"/>
    </row>
    <row r="253" spans="1:76" s="11" customFormat="1" ht="39.75" customHeight="1">
      <c r="A253" s="128" t="s">
        <v>3035</v>
      </c>
      <c r="B253" s="254" t="s">
        <v>2050</v>
      </c>
      <c r="C253" s="128" t="s">
        <v>2027</v>
      </c>
      <c r="D253" s="128">
        <v>235</v>
      </c>
      <c r="E253" s="128">
        <v>5147</v>
      </c>
      <c r="F253" s="254" t="s">
        <v>1476</v>
      </c>
      <c r="G253" s="128" t="s">
        <v>379</v>
      </c>
      <c r="H253" s="128" t="s">
        <v>789</v>
      </c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128">
        <v>5147</v>
      </c>
      <c r="BX253" s="91"/>
    </row>
    <row r="254" spans="1:76" s="11" customFormat="1" ht="39.75" customHeight="1">
      <c r="A254" s="128" t="s">
        <v>4129</v>
      </c>
      <c r="B254" s="254" t="s">
        <v>5010</v>
      </c>
      <c r="C254" s="128" t="s">
        <v>4129</v>
      </c>
      <c r="D254" s="128">
        <v>202</v>
      </c>
      <c r="E254" s="128">
        <v>5148</v>
      </c>
      <c r="F254" s="254" t="s">
        <v>1477</v>
      </c>
      <c r="G254" s="128" t="s">
        <v>379</v>
      </c>
      <c r="H254" s="128" t="s">
        <v>789</v>
      </c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  <c r="AM254" s="91"/>
      <c r="AN254" s="91"/>
      <c r="AO254" s="91"/>
      <c r="AP254" s="91"/>
      <c r="AQ254" s="91"/>
      <c r="AR254" s="91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128">
        <v>5148</v>
      </c>
      <c r="BX254" s="91"/>
    </row>
    <row r="255" spans="1:76" s="11" customFormat="1" ht="39.75" customHeight="1">
      <c r="A255" s="128" t="s">
        <v>2255</v>
      </c>
      <c r="B255" s="254" t="s">
        <v>3289</v>
      </c>
      <c r="C255" s="128" t="s">
        <v>7400</v>
      </c>
      <c r="D255" s="128">
        <v>216</v>
      </c>
      <c r="E255" s="128">
        <v>5149</v>
      </c>
      <c r="F255" s="254" t="s">
        <v>1478</v>
      </c>
      <c r="G255" s="128" t="s">
        <v>497</v>
      </c>
      <c r="H255" s="128" t="s">
        <v>4265</v>
      </c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  <c r="AM255" s="91"/>
      <c r="AN255" s="91"/>
      <c r="AO255" s="91"/>
      <c r="AP255" s="91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128">
        <v>5149</v>
      </c>
      <c r="BX255" s="91"/>
    </row>
    <row r="256" spans="1:76" s="11" customFormat="1" ht="39.75" customHeight="1">
      <c r="A256" s="128" t="s">
        <v>2460</v>
      </c>
      <c r="B256" s="254" t="s">
        <v>1882</v>
      </c>
      <c r="C256" s="128" t="s">
        <v>2027</v>
      </c>
      <c r="D256" s="128">
        <v>237</v>
      </c>
      <c r="E256" s="128">
        <v>5150</v>
      </c>
      <c r="F256" s="254" t="s">
        <v>1479</v>
      </c>
      <c r="G256" s="128" t="s">
        <v>1445</v>
      </c>
      <c r="H256" s="128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  <c r="AO256" s="91"/>
      <c r="AP256" s="91"/>
      <c r="AQ256" s="91"/>
      <c r="AR256" s="91"/>
      <c r="AS256" s="91"/>
      <c r="AT256" s="91"/>
      <c r="AU256" s="91"/>
      <c r="AV256" s="91"/>
      <c r="AW256" s="91"/>
      <c r="AX256" s="91"/>
      <c r="AY256" s="91"/>
      <c r="AZ256" s="91"/>
      <c r="BA256" s="91"/>
      <c r="BB256" s="91"/>
      <c r="BC256" s="91"/>
      <c r="BD256" s="91"/>
      <c r="BE256" s="91"/>
      <c r="BF256" s="91"/>
      <c r="BG256" s="91"/>
      <c r="BH256" s="91"/>
      <c r="BI256" s="91"/>
      <c r="BJ256" s="91"/>
      <c r="BK256" s="91"/>
      <c r="BL256" s="91"/>
      <c r="BM256" s="91"/>
      <c r="BN256" s="91"/>
      <c r="BO256" s="91"/>
      <c r="BP256" s="91"/>
      <c r="BQ256" s="91"/>
      <c r="BR256" s="91"/>
      <c r="BS256" s="91"/>
      <c r="BT256" s="91"/>
      <c r="BU256" s="91"/>
      <c r="BV256" s="91"/>
      <c r="BW256" s="128">
        <v>5150</v>
      </c>
      <c r="BX256" s="91"/>
    </row>
    <row r="257" spans="1:76" s="11" customFormat="1" ht="39.75" customHeight="1">
      <c r="A257" s="128" t="s">
        <v>231</v>
      </c>
      <c r="B257" s="254" t="s">
        <v>1209</v>
      </c>
      <c r="C257" s="128" t="s">
        <v>1520</v>
      </c>
      <c r="D257" s="128">
        <v>97</v>
      </c>
      <c r="E257" s="128">
        <v>5151</v>
      </c>
      <c r="F257" s="254" t="s">
        <v>1480</v>
      </c>
      <c r="G257" s="128" t="s">
        <v>4268</v>
      </c>
      <c r="H257" s="128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  <c r="AM257" s="91"/>
      <c r="AN257" s="91"/>
      <c r="AO257" s="91"/>
      <c r="AP257" s="91"/>
      <c r="AQ257" s="91"/>
      <c r="AR257" s="91"/>
      <c r="AS257" s="91"/>
      <c r="AT257" s="91"/>
      <c r="AU257" s="91"/>
      <c r="AV257" s="91"/>
      <c r="AW257" s="91"/>
      <c r="AX257" s="91"/>
      <c r="AY257" s="91"/>
      <c r="AZ257" s="91"/>
      <c r="BA257" s="91"/>
      <c r="BB257" s="91"/>
      <c r="BC257" s="91"/>
      <c r="BD257" s="91"/>
      <c r="BE257" s="91"/>
      <c r="BF257" s="91"/>
      <c r="BG257" s="91"/>
      <c r="BH257" s="91"/>
      <c r="BI257" s="91"/>
      <c r="BJ257" s="91"/>
      <c r="BK257" s="91"/>
      <c r="BL257" s="91"/>
      <c r="BM257" s="91"/>
      <c r="BN257" s="91"/>
      <c r="BO257" s="91"/>
      <c r="BP257" s="91"/>
      <c r="BQ257" s="91"/>
      <c r="BR257" s="91"/>
      <c r="BS257" s="91"/>
      <c r="BT257" s="91"/>
      <c r="BU257" s="91"/>
      <c r="BV257" s="91"/>
      <c r="BW257" s="128">
        <v>5151</v>
      </c>
      <c r="BX257" s="91"/>
    </row>
    <row r="258" spans="1:76" s="11" customFormat="1" ht="39.75" customHeight="1">
      <c r="A258" s="128" t="s">
        <v>4129</v>
      </c>
      <c r="B258" s="254" t="s">
        <v>4362</v>
      </c>
      <c r="C258" s="128" t="s">
        <v>7400</v>
      </c>
      <c r="D258" s="128">
        <v>187</v>
      </c>
      <c r="E258" s="128">
        <v>5152</v>
      </c>
      <c r="F258" s="254" t="s">
        <v>1481</v>
      </c>
      <c r="G258" s="128" t="s">
        <v>492</v>
      </c>
      <c r="H258" s="128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  <c r="AM258" s="91"/>
      <c r="AN258" s="91"/>
      <c r="AO258" s="91"/>
      <c r="AP258" s="91"/>
      <c r="AQ258" s="91"/>
      <c r="AR258" s="91"/>
      <c r="AS258" s="91"/>
      <c r="AT258" s="91"/>
      <c r="AU258" s="91"/>
      <c r="AV258" s="91"/>
      <c r="AW258" s="91"/>
      <c r="AX258" s="91"/>
      <c r="AY258" s="91"/>
      <c r="AZ258" s="91"/>
      <c r="BA258" s="91"/>
      <c r="BB258" s="91"/>
      <c r="BC258" s="91"/>
      <c r="BD258" s="91"/>
      <c r="BE258" s="91"/>
      <c r="BF258" s="91"/>
      <c r="BG258" s="91"/>
      <c r="BH258" s="91"/>
      <c r="BI258" s="91"/>
      <c r="BJ258" s="91"/>
      <c r="BK258" s="91"/>
      <c r="BL258" s="91"/>
      <c r="BM258" s="91"/>
      <c r="BN258" s="91"/>
      <c r="BO258" s="91"/>
      <c r="BP258" s="91"/>
      <c r="BQ258" s="91"/>
      <c r="BR258" s="91"/>
      <c r="BS258" s="91"/>
      <c r="BT258" s="91"/>
      <c r="BU258" s="91"/>
      <c r="BV258" s="91"/>
      <c r="BW258" s="128">
        <v>5152</v>
      </c>
      <c r="BX258" s="91"/>
    </row>
    <row r="259" spans="1:76" s="11" customFormat="1" ht="39.75" customHeight="1">
      <c r="A259" s="128" t="s">
        <v>4129</v>
      </c>
      <c r="B259" s="254" t="s">
        <v>6168</v>
      </c>
      <c r="C259" s="128" t="s">
        <v>4129</v>
      </c>
      <c r="D259" s="128">
        <v>188</v>
      </c>
      <c r="E259" s="128">
        <v>5153</v>
      </c>
      <c r="F259" s="254" t="s">
        <v>1482</v>
      </c>
      <c r="G259" s="128" t="s">
        <v>1725</v>
      </c>
      <c r="H259" s="128" t="s">
        <v>789</v>
      </c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  <c r="AM259" s="91"/>
      <c r="AN259" s="91"/>
      <c r="AO259" s="91"/>
      <c r="AP259" s="91"/>
      <c r="AQ259" s="91"/>
      <c r="AR259" s="91"/>
      <c r="AS259" s="91"/>
      <c r="AT259" s="91"/>
      <c r="AU259" s="91"/>
      <c r="AV259" s="91"/>
      <c r="AW259" s="91"/>
      <c r="AX259" s="91"/>
      <c r="AY259" s="91"/>
      <c r="AZ259" s="91"/>
      <c r="BA259" s="91"/>
      <c r="BB259" s="91"/>
      <c r="BC259" s="91"/>
      <c r="BD259" s="91"/>
      <c r="BE259" s="91"/>
      <c r="BF259" s="91"/>
      <c r="BG259" s="91"/>
      <c r="BH259" s="91"/>
      <c r="BI259" s="91"/>
      <c r="BJ259" s="91"/>
      <c r="BK259" s="91"/>
      <c r="BL259" s="91"/>
      <c r="BM259" s="91"/>
      <c r="BN259" s="91"/>
      <c r="BO259" s="91"/>
      <c r="BP259" s="91"/>
      <c r="BQ259" s="91"/>
      <c r="BR259" s="91"/>
      <c r="BS259" s="91"/>
      <c r="BT259" s="91"/>
      <c r="BU259" s="91"/>
      <c r="BV259" s="91"/>
      <c r="BW259" s="128">
        <v>5153</v>
      </c>
      <c r="BX259" s="91"/>
    </row>
    <row r="260" spans="1:76" s="11" customFormat="1" ht="39.75" customHeight="1">
      <c r="A260" s="128" t="s">
        <v>4129</v>
      </c>
      <c r="B260" s="254" t="s">
        <v>595</v>
      </c>
      <c r="C260" s="128" t="s">
        <v>2027</v>
      </c>
      <c r="D260" s="128">
        <v>95</v>
      </c>
      <c r="E260" s="128">
        <v>5154</v>
      </c>
      <c r="F260" s="254" t="s">
        <v>1483</v>
      </c>
      <c r="G260" s="128" t="s">
        <v>4268</v>
      </c>
      <c r="H260" s="128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  <c r="AM260" s="91"/>
      <c r="AN260" s="91"/>
      <c r="AO260" s="91"/>
      <c r="AP260" s="91"/>
      <c r="AQ260" s="91"/>
      <c r="AR260" s="91"/>
      <c r="AS260" s="91"/>
      <c r="AT260" s="91"/>
      <c r="AU260" s="91"/>
      <c r="AV260" s="91"/>
      <c r="AW260" s="91"/>
      <c r="AX260" s="91"/>
      <c r="AY260" s="91"/>
      <c r="AZ260" s="91"/>
      <c r="BA260" s="91"/>
      <c r="BB260" s="91"/>
      <c r="BC260" s="91"/>
      <c r="BD260" s="91"/>
      <c r="BE260" s="91"/>
      <c r="BF260" s="91"/>
      <c r="BG260" s="91"/>
      <c r="BH260" s="91"/>
      <c r="BI260" s="91"/>
      <c r="BJ260" s="91"/>
      <c r="BK260" s="91"/>
      <c r="BL260" s="91"/>
      <c r="BM260" s="91"/>
      <c r="BN260" s="91"/>
      <c r="BO260" s="91"/>
      <c r="BP260" s="91"/>
      <c r="BQ260" s="91"/>
      <c r="BR260" s="91"/>
      <c r="BS260" s="91"/>
      <c r="BT260" s="91"/>
      <c r="BU260" s="91"/>
      <c r="BV260" s="91"/>
      <c r="BW260" s="128">
        <v>5154</v>
      </c>
      <c r="BX260" s="91"/>
    </row>
    <row r="261" spans="1:76" s="11" customFormat="1" ht="39.75" customHeight="1">
      <c r="A261" s="128" t="s">
        <v>3321</v>
      </c>
      <c r="B261" s="254" t="s">
        <v>1721</v>
      </c>
      <c r="C261" s="128" t="s">
        <v>1520</v>
      </c>
      <c r="D261" s="128">
        <v>94</v>
      </c>
      <c r="E261" s="128">
        <v>5155</v>
      </c>
      <c r="F261" s="254" t="s">
        <v>4288</v>
      </c>
      <c r="G261" s="128" t="s">
        <v>379</v>
      </c>
      <c r="H261" s="128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  <c r="AM261" s="91"/>
      <c r="AN261" s="91"/>
      <c r="AO261" s="91"/>
      <c r="AP261" s="91"/>
      <c r="AQ261" s="91"/>
      <c r="AR261" s="91"/>
      <c r="AS261" s="91"/>
      <c r="AT261" s="91"/>
      <c r="AU261" s="91"/>
      <c r="AV261" s="91"/>
      <c r="AW261" s="91"/>
      <c r="AX261" s="91"/>
      <c r="AY261" s="91"/>
      <c r="AZ261" s="91"/>
      <c r="BA261" s="91"/>
      <c r="BB261" s="91"/>
      <c r="BC261" s="91"/>
      <c r="BD261" s="91"/>
      <c r="BE261" s="91"/>
      <c r="BF261" s="91"/>
      <c r="BG261" s="91"/>
      <c r="BH261" s="91"/>
      <c r="BI261" s="91"/>
      <c r="BJ261" s="91"/>
      <c r="BK261" s="91"/>
      <c r="BL261" s="91"/>
      <c r="BM261" s="91"/>
      <c r="BN261" s="91"/>
      <c r="BO261" s="91"/>
      <c r="BP261" s="91"/>
      <c r="BQ261" s="91"/>
      <c r="BR261" s="91"/>
      <c r="BS261" s="91"/>
      <c r="BT261" s="91"/>
      <c r="BU261" s="91"/>
      <c r="BV261" s="91"/>
      <c r="BW261" s="128">
        <v>5155</v>
      </c>
      <c r="BX261" s="91"/>
    </row>
    <row r="262" spans="1:76" s="11" customFormat="1" ht="39.75" customHeight="1">
      <c r="A262" s="128" t="s">
        <v>4129</v>
      </c>
      <c r="B262" s="254" t="s">
        <v>1398</v>
      </c>
      <c r="C262" s="128" t="s">
        <v>4129</v>
      </c>
      <c r="D262" s="128">
        <v>122</v>
      </c>
      <c r="E262" s="128">
        <v>5156</v>
      </c>
      <c r="F262" s="254" t="s">
        <v>4289</v>
      </c>
      <c r="G262" s="128"/>
      <c r="H262" s="128" t="s">
        <v>4265</v>
      </c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  <c r="AM262" s="91"/>
      <c r="AN262" s="91"/>
      <c r="AO262" s="91"/>
      <c r="AP262" s="91"/>
      <c r="AQ262" s="91"/>
      <c r="AR262" s="91"/>
      <c r="AS262" s="91"/>
      <c r="AT262" s="91"/>
      <c r="AU262" s="91"/>
      <c r="AV262" s="91"/>
      <c r="AW262" s="91"/>
      <c r="AX262" s="91"/>
      <c r="AY262" s="91"/>
      <c r="AZ262" s="91"/>
      <c r="BA262" s="91"/>
      <c r="BB262" s="91"/>
      <c r="BC262" s="91"/>
      <c r="BD262" s="91"/>
      <c r="BE262" s="91"/>
      <c r="BF262" s="91"/>
      <c r="BG262" s="91"/>
      <c r="BH262" s="91"/>
      <c r="BI262" s="91"/>
      <c r="BJ262" s="91"/>
      <c r="BK262" s="91"/>
      <c r="BL262" s="91"/>
      <c r="BM262" s="91"/>
      <c r="BN262" s="91"/>
      <c r="BO262" s="91"/>
      <c r="BP262" s="91"/>
      <c r="BQ262" s="91"/>
      <c r="BR262" s="91"/>
      <c r="BS262" s="91"/>
      <c r="BT262" s="91"/>
      <c r="BU262" s="91"/>
      <c r="BV262" s="91"/>
      <c r="BW262" s="128">
        <v>5156</v>
      </c>
      <c r="BX262" s="91"/>
    </row>
    <row r="263" spans="1:76" s="11" customFormat="1" ht="39.75" customHeight="1">
      <c r="A263" s="128" t="s">
        <v>1960</v>
      </c>
      <c r="B263" s="254" t="s">
        <v>7534</v>
      </c>
      <c r="C263" s="128" t="s">
        <v>4129</v>
      </c>
      <c r="D263" s="128">
        <v>9</v>
      </c>
      <c r="E263" s="128">
        <v>5157</v>
      </c>
      <c r="F263" s="254" t="s">
        <v>4290</v>
      </c>
      <c r="G263" s="128" t="s">
        <v>4268</v>
      </c>
      <c r="H263" s="128" t="s">
        <v>4265</v>
      </c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128">
        <v>5157</v>
      </c>
      <c r="BX263" s="91"/>
    </row>
    <row r="264" spans="1:76" s="11" customFormat="1" ht="39.75" customHeight="1">
      <c r="A264" s="128" t="s">
        <v>2460</v>
      </c>
      <c r="B264" s="254" t="s">
        <v>3359</v>
      </c>
      <c r="C264" s="128" t="s">
        <v>4129</v>
      </c>
      <c r="D264" s="128">
        <v>184</v>
      </c>
      <c r="E264" s="128">
        <v>5158</v>
      </c>
      <c r="F264" s="254" t="s">
        <v>4291</v>
      </c>
      <c r="G264" s="128" t="s">
        <v>492</v>
      </c>
      <c r="H264" s="128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91"/>
      <c r="AS264" s="91"/>
      <c r="AT264" s="91"/>
      <c r="AU264" s="91"/>
      <c r="AV264" s="91"/>
      <c r="AW264" s="91"/>
      <c r="AX264" s="91"/>
      <c r="AY264" s="91"/>
      <c r="AZ264" s="91"/>
      <c r="BA264" s="91"/>
      <c r="BB264" s="91"/>
      <c r="BC264" s="91"/>
      <c r="BD264" s="91"/>
      <c r="BE264" s="91"/>
      <c r="BF264" s="91"/>
      <c r="BG264" s="91"/>
      <c r="BH264" s="91"/>
      <c r="BI264" s="91"/>
      <c r="BJ264" s="91"/>
      <c r="BK264" s="91"/>
      <c r="BL264" s="91"/>
      <c r="BM264" s="91"/>
      <c r="BN264" s="91"/>
      <c r="BO264" s="91"/>
      <c r="BP264" s="91"/>
      <c r="BQ264" s="91"/>
      <c r="BR264" s="91"/>
      <c r="BS264" s="91"/>
      <c r="BT264" s="91"/>
      <c r="BU264" s="91"/>
      <c r="BV264" s="91"/>
      <c r="BW264" s="128">
        <v>5158</v>
      </c>
      <c r="BX264" s="91"/>
    </row>
    <row r="265" spans="1:76" s="11" customFormat="1" ht="39.75" customHeight="1">
      <c r="A265" s="128" t="s">
        <v>231</v>
      </c>
      <c r="B265" s="254" t="s">
        <v>2804</v>
      </c>
      <c r="C265" s="128" t="s">
        <v>5879</v>
      </c>
      <c r="D265" s="128">
        <v>134</v>
      </c>
      <c r="E265" s="128">
        <v>5159</v>
      </c>
      <c r="F265" s="254" t="s">
        <v>5221</v>
      </c>
      <c r="G265" s="128" t="s">
        <v>1458</v>
      </c>
      <c r="H265" s="128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  <c r="AM265" s="91"/>
      <c r="AN265" s="91"/>
      <c r="AO265" s="91"/>
      <c r="AP265" s="91"/>
      <c r="AQ265" s="91"/>
      <c r="AR265" s="91"/>
      <c r="AS265" s="91"/>
      <c r="AT265" s="91"/>
      <c r="AU265" s="91"/>
      <c r="AV265" s="91"/>
      <c r="AW265" s="91"/>
      <c r="AX265" s="91"/>
      <c r="AY265" s="91"/>
      <c r="AZ265" s="91"/>
      <c r="BA265" s="91"/>
      <c r="BB265" s="91"/>
      <c r="BC265" s="91"/>
      <c r="BD265" s="91"/>
      <c r="BE265" s="91"/>
      <c r="BF265" s="91"/>
      <c r="BG265" s="91"/>
      <c r="BH265" s="91"/>
      <c r="BI265" s="91"/>
      <c r="BJ265" s="91"/>
      <c r="BK265" s="91"/>
      <c r="BL265" s="91"/>
      <c r="BM265" s="91"/>
      <c r="BN265" s="91"/>
      <c r="BO265" s="91"/>
      <c r="BP265" s="91"/>
      <c r="BQ265" s="91"/>
      <c r="BR265" s="91"/>
      <c r="BS265" s="91"/>
      <c r="BT265" s="91"/>
      <c r="BU265" s="91"/>
      <c r="BV265" s="91"/>
      <c r="BW265" s="128">
        <v>5159</v>
      </c>
      <c r="BX265" s="91"/>
    </row>
    <row r="266" spans="1:76" s="11" customFormat="1" ht="39.75" customHeight="1">
      <c r="A266" s="128" t="s">
        <v>4059</v>
      </c>
      <c r="B266" s="254" t="s">
        <v>5008</v>
      </c>
      <c r="C266" s="128" t="s">
        <v>1520</v>
      </c>
      <c r="D266" s="128">
        <v>164</v>
      </c>
      <c r="E266" s="128">
        <v>5160</v>
      </c>
      <c r="F266" s="254" t="s">
        <v>4292</v>
      </c>
      <c r="G266" s="128"/>
      <c r="H266" s="128" t="s">
        <v>789</v>
      </c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  <c r="AO266" s="91"/>
      <c r="AP266" s="91"/>
      <c r="AQ266" s="91"/>
      <c r="AR266" s="91"/>
      <c r="AS266" s="91"/>
      <c r="AT266" s="91"/>
      <c r="AU266" s="91"/>
      <c r="AV266" s="91"/>
      <c r="AW266" s="91"/>
      <c r="AX266" s="91"/>
      <c r="AY266" s="91"/>
      <c r="AZ266" s="91"/>
      <c r="BA266" s="91"/>
      <c r="BB266" s="91"/>
      <c r="BC266" s="91"/>
      <c r="BD266" s="91"/>
      <c r="BE266" s="91"/>
      <c r="BF266" s="91"/>
      <c r="BG266" s="91"/>
      <c r="BH266" s="91"/>
      <c r="BI266" s="91"/>
      <c r="BJ266" s="91"/>
      <c r="BK266" s="91"/>
      <c r="BL266" s="91"/>
      <c r="BM266" s="91"/>
      <c r="BN266" s="91"/>
      <c r="BO266" s="91"/>
      <c r="BP266" s="91"/>
      <c r="BQ266" s="91"/>
      <c r="BR266" s="91"/>
      <c r="BS266" s="91"/>
      <c r="BT266" s="91"/>
      <c r="BU266" s="91"/>
      <c r="BV266" s="91"/>
      <c r="BW266" s="128">
        <v>5160</v>
      </c>
      <c r="BX266" s="91"/>
    </row>
    <row r="267" spans="1:76" s="11" customFormat="1" ht="39.75" customHeight="1">
      <c r="A267" s="128" t="s">
        <v>231</v>
      </c>
      <c r="B267" s="254" t="s">
        <v>4293</v>
      </c>
      <c r="C267" s="128" t="s">
        <v>4348</v>
      </c>
      <c r="D267" s="128"/>
      <c r="E267" s="128">
        <v>5161</v>
      </c>
      <c r="F267" s="254" t="s">
        <v>4294</v>
      </c>
      <c r="G267" s="128" t="s">
        <v>379</v>
      </c>
      <c r="H267" s="128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  <c r="AM267" s="91"/>
      <c r="AN267" s="91"/>
      <c r="AO267" s="91"/>
      <c r="AP267" s="91"/>
      <c r="AQ267" s="91"/>
      <c r="AR267" s="91"/>
      <c r="AS267" s="91"/>
      <c r="AT267" s="91"/>
      <c r="AU267" s="91"/>
      <c r="AV267" s="91"/>
      <c r="AW267" s="91"/>
      <c r="AX267" s="91"/>
      <c r="AY267" s="91"/>
      <c r="AZ267" s="91"/>
      <c r="BA267" s="91"/>
      <c r="BB267" s="91"/>
      <c r="BC267" s="91"/>
      <c r="BD267" s="91"/>
      <c r="BE267" s="91"/>
      <c r="BF267" s="91"/>
      <c r="BG267" s="91"/>
      <c r="BH267" s="91"/>
      <c r="BI267" s="91"/>
      <c r="BJ267" s="91"/>
      <c r="BK267" s="91"/>
      <c r="BL267" s="91"/>
      <c r="BM267" s="91"/>
      <c r="BN267" s="91"/>
      <c r="BO267" s="91"/>
      <c r="BP267" s="91"/>
      <c r="BQ267" s="91"/>
      <c r="BR267" s="91"/>
      <c r="BS267" s="91"/>
      <c r="BT267" s="91"/>
      <c r="BU267" s="91"/>
      <c r="BV267" s="91"/>
      <c r="BW267" s="128">
        <v>5161</v>
      </c>
      <c r="BX267" s="91"/>
    </row>
    <row r="268" spans="1:76" s="11" customFormat="1" ht="39.75" customHeight="1">
      <c r="A268" s="128" t="s">
        <v>1960</v>
      </c>
      <c r="B268" s="254" t="s">
        <v>7536</v>
      </c>
      <c r="C268" s="128" t="s">
        <v>1520</v>
      </c>
      <c r="D268" s="128">
        <v>61</v>
      </c>
      <c r="E268" s="128">
        <v>5162</v>
      </c>
      <c r="F268" s="254" t="s">
        <v>7537</v>
      </c>
      <c r="G268" s="128" t="s">
        <v>379</v>
      </c>
      <c r="H268" s="128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1"/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1"/>
      <c r="BA268" s="91"/>
      <c r="BB268" s="91"/>
      <c r="BC268" s="91"/>
      <c r="BD268" s="91"/>
      <c r="BE268" s="91"/>
      <c r="BF268" s="91"/>
      <c r="BG268" s="91"/>
      <c r="BH268" s="91"/>
      <c r="BI268" s="91"/>
      <c r="BJ268" s="91"/>
      <c r="BK268" s="91"/>
      <c r="BL268" s="91"/>
      <c r="BM268" s="91"/>
      <c r="BN268" s="91"/>
      <c r="BO268" s="91"/>
      <c r="BP268" s="91"/>
      <c r="BQ268" s="91"/>
      <c r="BR268" s="91"/>
      <c r="BS268" s="91"/>
      <c r="BT268" s="91"/>
      <c r="BU268" s="91"/>
      <c r="BV268" s="91"/>
      <c r="BW268" s="128">
        <v>5162</v>
      </c>
      <c r="BX268" s="91"/>
    </row>
    <row r="269" spans="1:76" s="11" customFormat="1" ht="39.75" customHeight="1">
      <c r="A269" s="128" t="s">
        <v>2460</v>
      </c>
      <c r="B269" s="254" t="s">
        <v>1213</v>
      </c>
      <c r="C269" s="128" t="s">
        <v>4129</v>
      </c>
      <c r="D269" s="128">
        <v>231</v>
      </c>
      <c r="E269" s="128">
        <v>5163</v>
      </c>
      <c r="F269" s="254" t="s">
        <v>4295</v>
      </c>
      <c r="G269" s="128"/>
      <c r="H269" s="128" t="s">
        <v>2248</v>
      </c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  <c r="BA269" s="91"/>
      <c r="BB269" s="91"/>
      <c r="BC269" s="91"/>
      <c r="BD269" s="91"/>
      <c r="BE269" s="91"/>
      <c r="BF269" s="91"/>
      <c r="BG269" s="91"/>
      <c r="BH269" s="91"/>
      <c r="BI269" s="91"/>
      <c r="BJ269" s="91"/>
      <c r="BK269" s="91"/>
      <c r="BL269" s="91"/>
      <c r="BM269" s="91"/>
      <c r="BN269" s="91"/>
      <c r="BO269" s="91"/>
      <c r="BP269" s="91"/>
      <c r="BQ269" s="91"/>
      <c r="BR269" s="91"/>
      <c r="BS269" s="91"/>
      <c r="BT269" s="91"/>
      <c r="BU269" s="91"/>
      <c r="BV269" s="91"/>
      <c r="BW269" s="128">
        <v>5163</v>
      </c>
      <c r="BX269" s="91"/>
    </row>
    <row r="270" spans="1:76" s="11" customFormat="1" ht="39.75" customHeight="1">
      <c r="A270" s="128" t="s">
        <v>231</v>
      </c>
      <c r="B270" s="254" t="s">
        <v>4296</v>
      </c>
      <c r="C270" s="128" t="s">
        <v>5879</v>
      </c>
      <c r="D270" s="128">
        <v>67</v>
      </c>
      <c r="E270" s="128">
        <v>5164</v>
      </c>
      <c r="F270" s="254" t="s">
        <v>4297</v>
      </c>
      <c r="G270" s="128" t="s">
        <v>1725</v>
      </c>
      <c r="H270" s="128" t="s">
        <v>501</v>
      </c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1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1"/>
      <c r="AY270" s="91"/>
      <c r="AZ270" s="91"/>
      <c r="BA270" s="91"/>
      <c r="BB270" s="91"/>
      <c r="BC270" s="91"/>
      <c r="BD270" s="91"/>
      <c r="BE270" s="91"/>
      <c r="BF270" s="91"/>
      <c r="BG270" s="91"/>
      <c r="BH270" s="91"/>
      <c r="BI270" s="91"/>
      <c r="BJ270" s="91"/>
      <c r="BK270" s="91"/>
      <c r="BL270" s="91"/>
      <c r="BM270" s="91"/>
      <c r="BN270" s="91"/>
      <c r="BO270" s="91"/>
      <c r="BP270" s="91"/>
      <c r="BQ270" s="91"/>
      <c r="BR270" s="91"/>
      <c r="BS270" s="91"/>
      <c r="BT270" s="91"/>
      <c r="BU270" s="91"/>
      <c r="BV270" s="91"/>
      <c r="BW270" s="128">
        <v>5164</v>
      </c>
      <c r="BX270" s="91"/>
    </row>
    <row r="271" spans="1:76" s="11" customFormat="1" ht="39.75" customHeight="1">
      <c r="A271" s="128" t="s">
        <v>231</v>
      </c>
      <c r="B271" s="254" t="s">
        <v>4298</v>
      </c>
      <c r="C271" s="128" t="s">
        <v>2027</v>
      </c>
      <c r="D271" s="128"/>
      <c r="E271" s="128">
        <v>5165</v>
      </c>
      <c r="F271" s="254" t="s">
        <v>4299</v>
      </c>
      <c r="G271" s="128" t="s">
        <v>1725</v>
      </c>
      <c r="H271" s="128" t="s">
        <v>4265</v>
      </c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/>
      <c r="AR271" s="91"/>
      <c r="AS271" s="91"/>
      <c r="AT271" s="91"/>
      <c r="AU271" s="91"/>
      <c r="AV271" s="91"/>
      <c r="AW271" s="91"/>
      <c r="AX271" s="91"/>
      <c r="AY271" s="91"/>
      <c r="AZ271" s="91"/>
      <c r="BA271" s="91"/>
      <c r="BB271" s="91"/>
      <c r="BC271" s="91"/>
      <c r="BD271" s="91"/>
      <c r="BE271" s="91"/>
      <c r="BF271" s="91"/>
      <c r="BG271" s="91"/>
      <c r="BH271" s="91"/>
      <c r="BI271" s="91"/>
      <c r="BJ271" s="91"/>
      <c r="BK271" s="91"/>
      <c r="BL271" s="91"/>
      <c r="BM271" s="91"/>
      <c r="BN271" s="91"/>
      <c r="BO271" s="91"/>
      <c r="BP271" s="91"/>
      <c r="BQ271" s="91"/>
      <c r="BR271" s="91"/>
      <c r="BS271" s="91"/>
      <c r="BT271" s="91"/>
      <c r="BU271" s="91"/>
      <c r="BV271" s="91"/>
      <c r="BW271" s="128">
        <v>5165</v>
      </c>
      <c r="BX271" s="91"/>
    </row>
    <row r="272" spans="1:76" s="11" customFormat="1" ht="39.75" customHeight="1">
      <c r="A272" s="128" t="s">
        <v>4059</v>
      </c>
      <c r="B272" s="254" t="s">
        <v>1729</v>
      </c>
      <c r="C272" s="128" t="s">
        <v>7400</v>
      </c>
      <c r="D272" s="128">
        <v>257</v>
      </c>
      <c r="E272" s="128">
        <v>5166</v>
      </c>
      <c r="F272" s="254" t="s">
        <v>4300</v>
      </c>
      <c r="G272" s="128" t="s">
        <v>380</v>
      </c>
      <c r="H272" s="128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  <c r="AM272" s="91"/>
      <c r="AN272" s="91"/>
      <c r="AO272" s="91"/>
      <c r="AP272" s="91"/>
      <c r="AQ272" s="91"/>
      <c r="AR272" s="91"/>
      <c r="AS272" s="91"/>
      <c r="AT272" s="91"/>
      <c r="AU272" s="91"/>
      <c r="AV272" s="91"/>
      <c r="AW272" s="91"/>
      <c r="AX272" s="91"/>
      <c r="AY272" s="91"/>
      <c r="AZ272" s="91"/>
      <c r="BA272" s="91"/>
      <c r="BB272" s="91"/>
      <c r="BC272" s="91"/>
      <c r="BD272" s="91"/>
      <c r="BE272" s="91"/>
      <c r="BF272" s="91"/>
      <c r="BG272" s="91"/>
      <c r="BH272" s="91"/>
      <c r="BI272" s="91"/>
      <c r="BJ272" s="91"/>
      <c r="BK272" s="91"/>
      <c r="BL272" s="91"/>
      <c r="BM272" s="91"/>
      <c r="BN272" s="91"/>
      <c r="BO272" s="91"/>
      <c r="BP272" s="91"/>
      <c r="BQ272" s="91"/>
      <c r="BR272" s="91"/>
      <c r="BS272" s="91"/>
      <c r="BT272" s="91"/>
      <c r="BU272" s="91"/>
      <c r="BV272" s="91"/>
      <c r="BW272" s="128">
        <v>5166</v>
      </c>
      <c r="BX272" s="91"/>
    </row>
    <row r="273" spans="1:76" s="11" customFormat="1" ht="39.75" customHeight="1">
      <c r="A273" s="128" t="s">
        <v>2255</v>
      </c>
      <c r="B273" s="254" t="s">
        <v>7338</v>
      </c>
      <c r="C273" s="128" t="s">
        <v>7400</v>
      </c>
      <c r="D273" s="128">
        <v>214</v>
      </c>
      <c r="E273" s="128">
        <v>5167</v>
      </c>
      <c r="F273" s="254" t="s">
        <v>4301</v>
      </c>
      <c r="G273" s="128">
        <v>105</v>
      </c>
      <c r="H273" s="128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  <c r="AM273" s="91"/>
      <c r="AN273" s="91"/>
      <c r="AO273" s="91"/>
      <c r="AP273" s="91"/>
      <c r="AQ273" s="91"/>
      <c r="AR273" s="91"/>
      <c r="AS273" s="91"/>
      <c r="AT273" s="91"/>
      <c r="AU273" s="91"/>
      <c r="AV273" s="91"/>
      <c r="AW273" s="91"/>
      <c r="AX273" s="91"/>
      <c r="AY273" s="91"/>
      <c r="AZ273" s="91"/>
      <c r="BA273" s="91"/>
      <c r="BB273" s="91"/>
      <c r="BC273" s="91"/>
      <c r="BD273" s="91"/>
      <c r="BE273" s="91"/>
      <c r="BF273" s="91"/>
      <c r="BG273" s="91"/>
      <c r="BH273" s="91"/>
      <c r="BI273" s="91"/>
      <c r="BJ273" s="91"/>
      <c r="BK273" s="91"/>
      <c r="BL273" s="91"/>
      <c r="BM273" s="91"/>
      <c r="BN273" s="91"/>
      <c r="BO273" s="91"/>
      <c r="BP273" s="91"/>
      <c r="BQ273" s="91"/>
      <c r="BR273" s="91"/>
      <c r="BS273" s="91"/>
      <c r="BT273" s="91"/>
      <c r="BU273" s="91"/>
      <c r="BV273" s="91"/>
      <c r="BW273" s="128">
        <v>5167</v>
      </c>
      <c r="BX273" s="91"/>
    </row>
    <row r="274" spans="1:76" s="11" customFormat="1" ht="39.75" customHeight="1">
      <c r="A274" s="128" t="s">
        <v>3984</v>
      </c>
      <c r="B274" s="254" t="s">
        <v>1208</v>
      </c>
      <c r="C274" s="128" t="s">
        <v>1520</v>
      </c>
      <c r="D274" s="128">
        <v>185</v>
      </c>
      <c r="E274" s="128">
        <v>5168</v>
      </c>
      <c r="F274" s="254" t="s">
        <v>3511</v>
      </c>
      <c r="G274" s="128"/>
      <c r="H274" s="128" t="s">
        <v>4265</v>
      </c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  <c r="AM274" s="91"/>
      <c r="AN274" s="91"/>
      <c r="AO274" s="91"/>
      <c r="AP274" s="91"/>
      <c r="AQ274" s="91"/>
      <c r="AR274" s="91"/>
      <c r="AS274" s="91"/>
      <c r="AT274" s="91"/>
      <c r="AU274" s="91"/>
      <c r="AV274" s="91"/>
      <c r="AW274" s="91"/>
      <c r="AX274" s="91"/>
      <c r="AY274" s="91"/>
      <c r="AZ274" s="91"/>
      <c r="BA274" s="91"/>
      <c r="BB274" s="91"/>
      <c r="BC274" s="91"/>
      <c r="BD274" s="91"/>
      <c r="BE274" s="91"/>
      <c r="BF274" s="91"/>
      <c r="BG274" s="91"/>
      <c r="BH274" s="91"/>
      <c r="BI274" s="91"/>
      <c r="BJ274" s="91"/>
      <c r="BK274" s="91"/>
      <c r="BL274" s="91"/>
      <c r="BM274" s="91"/>
      <c r="BN274" s="91"/>
      <c r="BO274" s="91"/>
      <c r="BP274" s="91"/>
      <c r="BQ274" s="91"/>
      <c r="BR274" s="91"/>
      <c r="BS274" s="91"/>
      <c r="BT274" s="91"/>
      <c r="BU274" s="91"/>
      <c r="BV274" s="91"/>
      <c r="BW274" s="128">
        <v>5168</v>
      </c>
      <c r="BX274" s="91"/>
    </row>
    <row r="275" spans="1:76" s="11" customFormat="1" ht="39.75" customHeight="1">
      <c r="A275" s="128" t="s">
        <v>4129</v>
      </c>
      <c r="B275" s="254" t="s">
        <v>902</v>
      </c>
      <c r="C275" s="128" t="s">
        <v>2027</v>
      </c>
      <c r="D275" s="128">
        <v>192</v>
      </c>
      <c r="E275" s="128">
        <v>5169</v>
      </c>
      <c r="F275" s="254" t="s">
        <v>4302</v>
      </c>
      <c r="G275" s="128"/>
      <c r="H275" s="128" t="s">
        <v>2248</v>
      </c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  <c r="AM275" s="91"/>
      <c r="AN275" s="91"/>
      <c r="AO275" s="91"/>
      <c r="AP275" s="91"/>
      <c r="AQ275" s="91"/>
      <c r="AR275" s="91"/>
      <c r="AS275" s="91"/>
      <c r="AT275" s="91"/>
      <c r="AU275" s="91"/>
      <c r="AV275" s="91"/>
      <c r="AW275" s="91"/>
      <c r="AX275" s="91"/>
      <c r="AY275" s="91"/>
      <c r="AZ275" s="91"/>
      <c r="BA275" s="91"/>
      <c r="BB275" s="91"/>
      <c r="BC275" s="91"/>
      <c r="BD275" s="91"/>
      <c r="BE275" s="91"/>
      <c r="BF275" s="91"/>
      <c r="BG275" s="91"/>
      <c r="BH275" s="91"/>
      <c r="BI275" s="91"/>
      <c r="BJ275" s="91"/>
      <c r="BK275" s="91"/>
      <c r="BL275" s="91"/>
      <c r="BM275" s="91"/>
      <c r="BN275" s="91"/>
      <c r="BO275" s="91"/>
      <c r="BP275" s="91"/>
      <c r="BQ275" s="91"/>
      <c r="BR275" s="91"/>
      <c r="BS275" s="91"/>
      <c r="BT275" s="91"/>
      <c r="BU275" s="91"/>
      <c r="BV275" s="91"/>
      <c r="BW275" s="128">
        <v>5169</v>
      </c>
      <c r="BX275" s="91"/>
    </row>
    <row r="276" spans="1:76" s="11" customFormat="1" ht="39.75" customHeight="1">
      <c r="A276" s="128" t="s">
        <v>1960</v>
      </c>
      <c r="B276" s="254" t="s">
        <v>7535</v>
      </c>
      <c r="C276" s="128" t="s">
        <v>1520</v>
      </c>
      <c r="D276" s="128">
        <v>38</v>
      </c>
      <c r="E276" s="128">
        <v>5170</v>
      </c>
      <c r="F276" s="254" t="s">
        <v>4303</v>
      </c>
      <c r="G276" s="128"/>
      <c r="H276" s="128" t="s">
        <v>4304</v>
      </c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  <c r="AO276" s="91"/>
      <c r="AP276" s="91"/>
      <c r="AQ276" s="91"/>
      <c r="AR276" s="91"/>
      <c r="AS276" s="91"/>
      <c r="AT276" s="91"/>
      <c r="AU276" s="91"/>
      <c r="AV276" s="91"/>
      <c r="AW276" s="91"/>
      <c r="AX276" s="91"/>
      <c r="AY276" s="91"/>
      <c r="AZ276" s="91"/>
      <c r="BA276" s="91"/>
      <c r="BB276" s="91"/>
      <c r="BC276" s="91"/>
      <c r="BD276" s="91"/>
      <c r="BE276" s="91"/>
      <c r="BF276" s="91"/>
      <c r="BG276" s="91"/>
      <c r="BH276" s="91"/>
      <c r="BI276" s="91"/>
      <c r="BJ276" s="91"/>
      <c r="BK276" s="91"/>
      <c r="BL276" s="91"/>
      <c r="BM276" s="91"/>
      <c r="BN276" s="91"/>
      <c r="BO276" s="91"/>
      <c r="BP276" s="91"/>
      <c r="BQ276" s="91"/>
      <c r="BR276" s="91"/>
      <c r="BS276" s="91"/>
      <c r="BT276" s="91"/>
      <c r="BU276" s="91"/>
      <c r="BV276" s="91"/>
      <c r="BW276" s="128">
        <v>5170</v>
      </c>
      <c r="BX276" s="91"/>
    </row>
    <row r="277" spans="1:76" s="11" customFormat="1" ht="39.75" customHeight="1">
      <c r="A277" s="128" t="s">
        <v>2460</v>
      </c>
      <c r="B277" s="254" t="s">
        <v>4305</v>
      </c>
      <c r="C277" s="128" t="s">
        <v>2027</v>
      </c>
      <c r="D277" s="128">
        <v>186</v>
      </c>
      <c r="E277" s="128">
        <v>5171</v>
      </c>
      <c r="F277" s="254" t="s">
        <v>4306</v>
      </c>
      <c r="G277" s="128"/>
      <c r="H277" s="128" t="s">
        <v>5509</v>
      </c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  <c r="AM277" s="91"/>
      <c r="AN277" s="91"/>
      <c r="AO277" s="91"/>
      <c r="AP277" s="91"/>
      <c r="AQ277" s="91"/>
      <c r="AR277" s="91"/>
      <c r="AS277" s="91"/>
      <c r="AT277" s="91"/>
      <c r="AU277" s="91"/>
      <c r="AV277" s="91"/>
      <c r="AW277" s="91"/>
      <c r="AX277" s="91"/>
      <c r="AY277" s="91"/>
      <c r="AZ277" s="91"/>
      <c r="BA277" s="91"/>
      <c r="BB277" s="91"/>
      <c r="BC277" s="91"/>
      <c r="BD277" s="91"/>
      <c r="BE277" s="91"/>
      <c r="BF277" s="91"/>
      <c r="BG277" s="91"/>
      <c r="BH277" s="91"/>
      <c r="BI277" s="91"/>
      <c r="BJ277" s="91"/>
      <c r="BK277" s="91"/>
      <c r="BL277" s="91"/>
      <c r="BM277" s="91"/>
      <c r="BN277" s="91"/>
      <c r="BO277" s="91"/>
      <c r="BP277" s="91"/>
      <c r="BQ277" s="91"/>
      <c r="BR277" s="91"/>
      <c r="BS277" s="91"/>
      <c r="BT277" s="91"/>
      <c r="BU277" s="91"/>
      <c r="BV277" s="91"/>
      <c r="BW277" s="128">
        <v>5171</v>
      </c>
      <c r="BX277" s="91"/>
    </row>
    <row r="278" spans="1:76" s="11" customFormat="1" ht="39.75" customHeight="1">
      <c r="A278" s="128" t="s">
        <v>3984</v>
      </c>
      <c r="B278" s="254" t="s">
        <v>4307</v>
      </c>
      <c r="C278" s="128" t="s">
        <v>1520</v>
      </c>
      <c r="D278" s="128">
        <v>168</v>
      </c>
      <c r="E278" s="128">
        <v>2840</v>
      </c>
      <c r="F278" s="254" t="s">
        <v>2806</v>
      </c>
      <c r="G278" s="128" t="s">
        <v>4308</v>
      </c>
      <c r="H278" s="128" t="s">
        <v>5509</v>
      </c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  <c r="AM278" s="91"/>
      <c r="AN278" s="91"/>
      <c r="AO278" s="91"/>
      <c r="AP278" s="91"/>
      <c r="AQ278" s="91"/>
      <c r="AR278" s="91"/>
      <c r="AS278" s="91"/>
      <c r="AT278" s="91"/>
      <c r="AU278" s="91"/>
      <c r="AV278" s="91"/>
      <c r="AW278" s="91"/>
      <c r="AX278" s="91"/>
      <c r="AY278" s="91"/>
      <c r="AZ278" s="91"/>
      <c r="BA278" s="91"/>
      <c r="BB278" s="91"/>
      <c r="BC278" s="91"/>
      <c r="BD278" s="91"/>
      <c r="BE278" s="91"/>
      <c r="BF278" s="91"/>
      <c r="BG278" s="91"/>
      <c r="BH278" s="91"/>
      <c r="BI278" s="91"/>
      <c r="BJ278" s="91"/>
      <c r="BK278" s="91"/>
      <c r="BL278" s="91"/>
      <c r="BM278" s="91"/>
      <c r="BN278" s="91"/>
      <c r="BO278" s="91"/>
      <c r="BP278" s="91"/>
      <c r="BQ278" s="91"/>
      <c r="BR278" s="91"/>
      <c r="BS278" s="91"/>
      <c r="BT278" s="91"/>
      <c r="BU278" s="91"/>
      <c r="BV278" s="91"/>
      <c r="BW278" s="128">
        <v>2840</v>
      </c>
      <c r="BX278" s="91"/>
    </row>
    <row r="279" spans="1:76" s="11" customFormat="1" ht="39.75" customHeight="1">
      <c r="A279" s="128"/>
      <c r="B279" s="254"/>
      <c r="C279" s="128"/>
      <c r="D279" s="128"/>
      <c r="E279" s="128"/>
      <c r="F279" s="254"/>
      <c r="G279" s="128"/>
      <c r="H279" s="128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  <c r="AM279" s="91"/>
      <c r="AN279" s="91"/>
      <c r="AO279" s="91"/>
      <c r="AP279" s="91"/>
      <c r="AQ279" s="91"/>
      <c r="AR279" s="91"/>
      <c r="AS279" s="91"/>
      <c r="AT279" s="91"/>
      <c r="AU279" s="91"/>
      <c r="AV279" s="91"/>
      <c r="AW279" s="91"/>
      <c r="AX279" s="91"/>
      <c r="AY279" s="91"/>
      <c r="AZ279" s="91"/>
      <c r="BA279" s="91"/>
      <c r="BB279" s="91"/>
      <c r="BC279" s="91"/>
      <c r="BD279" s="91"/>
      <c r="BE279" s="91"/>
      <c r="BF279" s="91"/>
      <c r="BG279" s="91"/>
      <c r="BH279" s="91"/>
      <c r="BI279" s="91"/>
      <c r="BJ279" s="91"/>
      <c r="BK279" s="91"/>
      <c r="BL279" s="91"/>
      <c r="BM279" s="91"/>
      <c r="BN279" s="91"/>
      <c r="BO279" s="91"/>
      <c r="BP279" s="91"/>
      <c r="BQ279" s="91"/>
      <c r="BR279" s="91"/>
      <c r="BS279" s="91"/>
      <c r="BT279" s="91"/>
      <c r="BU279" s="91"/>
      <c r="BV279" s="91"/>
      <c r="BW279" s="128"/>
      <c r="BX279" s="91"/>
    </row>
    <row r="280" spans="1:76" s="11" customFormat="1" ht="39.75" customHeight="1">
      <c r="A280" s="128"/>
      <c r="B280" s="254"/>
      <c r="C280" s="128"/>
      <c r="D280" s="128"/>
      <c r="E280" s="128"/>
      <c r="F280" s="254"/>
      <c r="G280" s="128"/>
      <c r="H280" s="128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  <c r="AM280" s="91"/>
      <c r="AN280" s="91"/>
      <c r="AO280" s="91"/>
      <c r="AP280" s="91"/>
      <c r="AQ280" s="91"/>
      <c r="AR280" s="91"/>
      <c r="AS280" s="91"/>
      <c r="AT280" s="91"/>
      <c r="AU280" s="91"/>
      <c r="AV280" s="91"/>
      <c r="AW280" s="91"/>
      <c r="AX280" s="91"/>
      <c r="AY280" s="91"/>
      <c r="AZ280" s="91"/>
      <c r="BA280" s="91"/>
      <c r="BB280" s="91"/>
      <c r="BC280" s="91"/>
      <c r="BD280" s="91"/>
      <c r="BE280" s="91"/>
      <c r="BF280" s="91"/>
      <c r="BG280" s="91"/>
      <c r="BH280" s="91"/>
      <c r="BI280" s="91"/>
      <c r="BJ280" s="91"/>
      <c r="BK280" s="91"/>
      <c r="BL280" s="91"/>
      <c r="BM280" s="91"/>
      <c r="BN280" s="91"/>
      <c r="BO280" s="91"/>
      <c r="BP280" s="91"/>
      <c r="BQ280" s="91"/>
      <c r="BR280" s="91"/>
      <c r="BS280" s="91"/>
      <c r="BT280" s="91"/>
      <c r="BU280" s="91"/>
      <c r="BV280" s="91"/>
      <c r="BW280" s="128"/>
      <c r="BX280" s="91"/>
    </row>
    <row r="281" spans="1:76" s="11" customFormat="1" ht="39.75" customHeight="1">
      <c r="A281" s="128"/>
      <c r="B281" s="254"/>
      <c r="C281" s="128"/>
      <c r="D281" s="128"/>
      <c r="E281" s="128"/>
      <c r="F281" s="254"/>
      <c r="G281" s="128"/>
      <c r="H281" s="128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  <c r="AM281" s="91"/>
      <c r="AN281" s="91"/>
      <c r="AO281" s="91"/>
      <c r="AP281" s="91"/>
      <c r="AQ281" s="91"/>
      <c r="AR281" s="91"/>
      <c r="AS281" s="91"/>
      <c r="AT281" s="91"/>
      <c r="AU281" s="91"/>
      <c r="AV281" s="91"/>
      <c r="AW281" s="91"/>
      <c r="AX281" s="91"/>
      <c r="AY281" s="91"/>
      <c r="AZ281" s="91"/>
      <c r="BA281" s="91"/>
      <c r="BB281" s="91"/>
      <c r="BC281" s="91"/>
      <c r="BD281" s="91"/>
      <c r="BE281" s="91"/>
      <c r="BF281" s="91"/>
      <c r="BG281" s="91"/>
      <c r="BH281" s="91"/>
      <c r="BI281" s="91"/>
      <c r="BJ281" s="91"/>
      <c r="BK281" s="91"/>
      <c r="BL281" s="91"/>
      <c r="BM281" s="91"/>
      <c r="BN281" s="91"/>
      <c r="BO281" s="91"/>
      <c r="BP281" s="91"/>
      <c r="BQ281" s="91"/>
      <c r="BR281" s="91"/>
      <c r="BS281" s="91"/>
      <c r="BT281" s="91"/>
      <c r="BU281" s="91"/>
      <c r="BV281" s="91"/>
      <c r="BW281" s="128"/>
      <c r="BX281" s="91"/>
    </row>
    <row r="282" spans="1:76" s="11" customFormat="1" ht="39.75" customHeight="1">
      <c r="A282" s="128"/>
      <c r="B282" s="254"/>
      <c r="C282" s="128"/>
      <c r="D282" s="128"/>
      <c r="E282" s="128"/>
      <c r="F282" s="254"/>
      <c r="G282" s="128"/>
      <c r="H282" s="128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91"/>
      <c r="BJ282" s="91"/>
      <c r="BK282" s="91"/>
      <c r="BL282" s="91"/>
      <c r="BM282" s="91"/>
      <c r="BN282" s="91"/>
      <c r="BO282" s="91"/>
      <c r="BP282" s="91"/>
      <c r="BQ282" s="91"/>
      <c r="BR282" s="91"/>
      <c r="BS282" s="91"/>
      <c r="BT282" s="91"/>
      <c r="BU282" s="91"/>
      <c r="BV282" s="91"/>
      <c r="BW282" s="128"/>
      <c r="BX282" s="91"/>
    </row>
    <row r="283" spans="1:76" s="11" customFormat="1" ht="39.75" customHeight="1">
      <c r="A283" s="128"/>
      <c r="B283" s="254"/>
      <c r="C283" s="128"/>
      <c r="D283" s="128"/>
      <c r="E283" s="128"/>
      <c r="F283" s="254"/>
      <c r="G283" s="128"/>
      <c r="H283" s="128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  <c r="AM283" s="91"/>
      <c r="AN283" s="91"/>
      <c r="AO283" s="91"/>
      <c r="AP283" s="91"/>
      <c r="AQ283" s="91"/>
      <c r="AR283" s="91"/>
      <c r="AS283" s="91"/>
      <c r="AT283" s="91"/>
      <c r="AU283" s="91"/>
      <c r="AV283" s="91"/>
      <c r="AW283" s="91"/>
      <c r="AX283" s="91"/>
      <c r="AY283" s="91"/>
      <c r="AZ283" s="91"/>
      <c r="BA283" s="91"/>
      <c r="BB283" s="91"/>
      <c r="BC283" s="91"/>
      <c r="BD283" s="91"/>
      <c r="BE283" s="91"/>
      <c r="BF283" s="91"/>
      <c r="BG283" s="91"/>
      <c r="BH283" s="91"/>
      <c r="BI283" s="91"/>
      <c r="BJ283" s="91"/>
      <c r="BK283" s="91"/>
      <c r="BL283" s="91"/>
      <c r="BM283" s="91"/>
      <c r="BN283" s="91"/>
      <c r="BO283" s="91"/>
      <c r="BP283" s="91"/>
      <c r="BQ283" s="91"/>
      <c r="BR283" s="91"/>
      <c r="BS283" s="91"/>
      <c r="BT283" s="91"/>
      <c r="BU283" s="91"/>
      <c r="BV283" s="91"/>
      <c r="BW283" s="128"/>
      <c r="BX283" s="91"/>
    </row>
    <row r="284" spans="1:76" s="11" customFormat="1" ht="39.75" customHeight="1">
      <c r="A284" s="128"/>
      <c r="B284" s="254"/>
      <c r="C284" s="128"/>
      <c r="D284" s="128"/>
      <c r="E284" s="128"/>
      <c r="F284" s="254"/>
      <c r="G284" s="128"/>
      <c r="H284" s="128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  <c r="AM284" s="91"/>
      <c r="AN284" s="91"/>
      <c r="AO284" s="91"/>
      <c r="AP284" s="91"/>
      <c r="AQ284" s="91"/>
      <c r="AR284" s="91"/>
      <c r="AS284" s="91"/>
      <c r="AT284" s="91"/>
      <c r="AU284" s="91"/>
      <c r="AV284" s="91"/>
      <c r="AW284" s="91"/>
      <c r="AX284" s="91"/>
      <c r="AY284" s="91"/>
      <c r="AZ284" s="91"/>
      <c r="BA284" s="91"/>
      <c r="BB284" s="91"/>
      <c r="BC284" s="91"/>
      <c r="BD284" s="91"/>
      <c r="BE284" s="91"/>
      <c r="BF284" s="91"/>
      <c r="BG284" s="91"/>
      <c r="BH284" s="91"/>
      <c r="BI284" s="91"/>
      <c r="BJ284" s="91"/>
      <c r="BK284" s="91"/>
      <c r="BL284" s="91"/>
      <c r="BM284" s="91"/>
      <c r="BN284" s="91"/>
      <c r="BO284" s="91"/>
      <c r="BP284" s="91"/>
      <c r="BQ284" s="91"/>
      <c r="BR284" s="91"/>
      <c r="BS284" s="91"/>
      <c r="BT284" s="91"/>
      <c r="BU284" s="91"/>
      <c r="BV284" s="91"/>
      <c r="BW284" s="128"/>
      <c r="BX284" s="91"/>
    </row>
    <row r="285" spans="1:76" s="11" customFormat="1" ht="39.75" customHeight="1">
      <c r="A285" s="128"/>
      <c r="B285" s="254"/>
      <c r="C285" s="128"/>
      <c r="D285" s="128"/>
      <c r="E285" s="128"/>
      <c r="F285" s="254"/>
      <c r="G285" s="128"/>
      <c r="H285" s="128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  <c r="BA285" s="91"/>
      <c r="BB285" s="91"/>
      <c r="BC285" s="91"/>
      <c r="BD285" s="91"/>
      <c r="BE285" s="91"/>
      <c r="BF285" s="91"/>
      <c r="BG285" s="91"/>
      <c r="BH285" s="91"/>
      <c r="BI285" s="91"/>
      <c r="BJ285" s="91"/>
      <c r="BK285" s="91"/>
      <c r="BL285" s="91"/>
      <c r="BM285" s="91"/>
      <c r="BN285" s="91"/>
      <c r="BO285" s="91"/>
      <c r="BP285" s="91"/>
      <c r="BQ285" s="91"/>
      <c r="BR285" s="91"/>
      <c r="BS285" s="91"/>
      <c r="BT285" s="91"/>
      <c r="BU285" s="91"/>
      <c r="BV285" s="91"/>
      <c r="BW285" s="128"/>
      <c r="BX285" s="91"/>
    </row>
    <row r="286" spans="1:76" s="11" customFormat="1" ht="39.75" customHeight="1">
      <c r="A286" s="128"/>
      <c r="B286" s="254"/>
      <c r="C286" s="128"/>
      <c r="D286" s="128"/>
      <c r="E286" s="128"/>
      <c r="F286" s="254"/>
      <c r="G286" s="128"/>
      <c r="H286" s="128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  <c r="AM286" s="91"/>
      <c r="AN286" s="91"/>
      <c r="AO286" s="91"/>
      <c r="AP286" s="91"/>
      <c r="AQ286" s="91"/>
      <c r="AR286" s="91"/>
      <c r="AS286" s="91"/>
      <c r="AT286" s="91"/>
      <c r="AU286" s="91"/>
      <c r="AV286" s="91"/>
      <c r="AW286" s="91"/>
      <c r="AX286" s="91"/>
      <c r="AY286" s="91"/>
      <c r="AZ286" s="91"/>
      <c r="BA286" s="91"/>
      <c r="BB286" s="91"/>
      <c r="BC286" s="91"/>
      <c r="BD286" s="91"/>
      <c r="BE286" s="91"/>
      <c r="BF286" s="91"/>
      <c r="BG286" s="91"/>
      <c r="BH286" s="91"/>
      <c r="BI286" s="91"/>
      <c r="BJ286" s="91"/>
      <c r="BK286" s="91"/>
      <c r="BL286" s="91"/>
      <c r="BM286" s="91"/>
      <c r="BN286" s="91"/>
      <c r="BO286" s="91"/>
      <c r="BP286" s="91"/>
      <c r="BQ286" s="91"/>
      <c r="BR286" s="91"/>
      <c r="BS286" s="91"/>
      <c r="BT286" s="91"/>
      <c r="BU286" s="91"/>
      <c r="BV286" s="91"/>
      <c r="BW286" s="128"/>
      <c r="BX286" s="91"/>
    </row>
    <row r="287" spans="1:76" s="47" customFormat="1" ht="18" customHeight="1">
      <c r="C287" s="149"/>
      <c r="D287" s="149"/>
      <c r="E287" s="149"/>
      <c r="BW287" s="149"/>
    </row>
    <row r="288" spans="1:76" s="47" customFormat="1" ht="18" customHeight="1">
      <c r="C288" s="149"/>
      <c r="D288" s="149"/>
      <c r="E288" s="149"/>
      <c r="AB288" s="164"/>
      <c r="AC288" s="164" t="s">
        <v>5111</v>
      </c>
      <c r="AD288" s="47" t="s">
        <v>5112</v>
      </c>
      <c r="AK288" s="111"/>
      <c r="AQ288" s="111" t="s">
        <v>5113</v>
      </c>
      <c r="AU288" s="111"/>
      <c r="BM288" s="111"/>
      <c r="BR288" s="111"/>
      <c r="BU288" s="133" t="s">
        <v>2018</v>
      </c>
      <c r="BW288" s="149"/>
    </row>
    <row r="289" spans="1:75" s="47" customFormat="1" ht="18" customHeight="1">
      <c r="A289" s="162" t="s">
        <v>2056</v>
      </c>
      <c r="B289" s="163" t="s">
        <v>5110</v>
      </c>
      <c r="C289" s="149"/>
      <c r="D289" s="149"/>
      <c r="E289" s="18"/>
      <c r="F289" s="161"/>
      <c r="J289"/>
      <c r="L289"/>
      <c r="O289"/>
      <c r="Q289"/>
      <c r="T289"/>
      <c r="V289"/>
      <c r="Y289"/>
      <c r="AA289"/>
      <c r="AB289" s="165"/>
      <c r="AC289" s="165" t="s">
        <v>5138</v>
      </c>
      <c r="AD289" t="s">
        <v>6835</v>
      </c>
      <c r="AE289"/>
      <c r="AI289"/>
      <c r="AK289" s="111"/>
      <c r="AN289"/>
      <c r="AP289"/>
      <c r="AQ289" s="111" t="s">
        <v>6836</v>
      </c>
      <c r="AU289" s="111"/>
      <c r="AW289"/>
      <c r="BA289"/>
      <c r="BF289" s="133" t="s">
        <v>4491</v>
      </c>
      <c r="BH289"/>
      <c r="BK289"/>
      <c r="BM289" s="111"/>
      <c r="BR289" s="111"/>
      <c r="BU289" s="133"/>
      <c r="BV289" s="100" t="s">
        <v>3820</v>
      </c>
      <c r="BW289" s="18"/>
    </row>
    <row r="290" spans="1:75" ht="18" customHeight="1">
      <c r="A290" s="165" t="s">
        <v>5114</v>
      </c>
      <c r="B290" s="163" t="s">
        <v>5137</v>
      </c>
      <c r="C290" s="149"/>
      <c r="D290" s="149"/>
      <c r="E290" s="18"/>
      <c r="F290"/>
      <c r="G290" s="166" t="s">
        <v>5038</v>
      </c>
      <c r="H290"/>
      <c r="AB290" s="165"/>
      <c r="AC290" s="165" t="s">
        <v>3132</v>
      </c>
      <c r="AD290" t="s">
        <v>3694</v>
      </c>
      <c r="AG290" s="36"/>
      <c r="AK290" s="111"/>
      <c r="AQ290" s="111" t="s">
        <v>686</v>
      </c>
      <c r="AU290" s="111"/>
      <c r="AZ290" s="133"/>
      <c r="BD290" s="36"/>
      <c r="BF290" s="132" t="s">
        <v>1496</v>
      </c>
      <c r="BJ290" s="13"/>
      <c r="BM290" s="111"/>
      <c r="BR290" s="111"/>
      <c r="BU290" s="166" t="s">
        <v>3072</v>
      </c>
      <c r="BW290" s="18"/>
    </row>
    <row r="291" spans="1:75" ht="18" customHeight="1">
      <c r="B291" s="166" t="s">
        <v>3131</v>
      </c>
      <c r="E291" s="43"/>
      <c r="F291" s="119"/>
      <c r="G291"/>
      <c r="H291"/>
      <c r="AD291" t="s">
        <v>5108</v>
      </c>
      <c r="AG291" s="36"/>
      <c r="AK291" s="100"/>
      <c r="AQ291" s="111" t="s">
        <v>1989</v>
      </c>
      <c r="AU291" s="111"/>
      <c r="AZ291" s="132"/>
      <c r="BD291" s="36"/>
      <c r="BF291" s="166" t="s">
        <v>2689</v>
      </c>
      <c r="BM291" s="111"/>
      <c r="BR291" s="111"/>
      <c r="BW291" s="43"/>
    </row>
    <row r="292" spans="1:75" ht="18" customHeight="1">
      <c r="B292" s="125"/>
      <c r="E292" s="43"/>
      <c r="F292" s="119"/>
      <c r="G292"/>
      <c r="H292"/>
      <c r="J292" s="36"/>
      <c r="L292" s="36"/>
      <c r="O292" s="36"/>
      <c r="Q292" s="36"/>
      <c r="T292" s="36"/>
      <c r="V292" s="36"/>
      <c r="Y292" s="36"/>
      <c r="AA292" s="36"/>
      <c r="AB292" s="36"/>
      <c r="AC292" s="36"/>
      <c r="AE292" s="36"/>
      <c r="AG292" s="36"/>
      <c r="AI292" s="36"/>
      <c r="AM292" s="36"/>
      <c r="AN292" s="36"/>
      <c r="AP292" s="36"/>
      <c r="AU292" s="168"/>
      <c r="AV292" s="36"/>
      <c r="BA292" s="36"/>
      <c r="BH292" s="36"/>
      <c r="BK292" s="36"/>
      <c r="BW292" s="43"/>
    </row>
    <row r="293" spans="1:75">
      <c r="BW293" s="125"/>
    </row>
    <row r="294" spans="1:75">
      <c r="BW294" s="125"/>
    </row>
    <row r="295" spans="1:75">
      <c r="BW295" s="125"/>
    </row>
    <row r="296" spans="1:75">
      <c r="BW296" s="125"/>
    </row>
    <row r="297" spans="1:75">
      <c r="BW297" s="125"/>
    </row>
    <row r="298" spans="1:75">
      <c r="BW298" s="125"/>
    </row>
    <row r="299" spans="1:75">
      <c r="BW299" s="125"/>
    </row>
    <row r="300" spans="1:75">
      <c r="BW300" s="125"/>
    </row>
    <row r="301" spans="1:75">
      <c r="BW301" s="125"/>
    </row>
    <row r="302" spans="1:75">
      <c r="BW302" s="125"/>
    </row>
    <row r="303" spans="1:75">
      <c r="BW303" s="125"/>
    </row>
    <row r="304" spans="1:75">
      <c r="BW304" s="125"/>
    </row>
    <row r="305" spans="75:75">
      <c r="BW305" s="125"/>
    </row>
    <row r="306" spans="75:75">
      <c r="BW306" s="125"/>
    </row>
    <row r="307" spans="75:75">
      <c r="BW307" s="125"/>
    </row>
    <row r="308" spans="75:75">
      <c r="BW308" s="125"/>
    </row>
    <row r="309" spans="75:75">
      <c r="BW309" s="125"/>
    </row>
    <row r="310" spans="75:75">
      <c r="BW310" s="125"/>
    </row>
    <row r="311" spans="75:75">
      <c r="BW311" s="125"/>
    </row>
    <row r="312" spans="75:75">
      <c r="BW312" s="125"/>
    </row>
    <row r="313" spans="75:75">
      <c r="BW313" s="125"/>
    </row>
    <row r="314" spans="75:75">
      <c r="BW314" s="125"/>
    </row>
    <row r="315" spans="75:75">
      <c r="BW315" s="125"/>
    </row>
    <row r="316" spans="75:75">
      <c r="BW316" s="125"/>
    </row>
    <row r="317" spans="75:75">
      <c r="BW317" s="125"/>
    </row>
    <row r="318" spans="75:75">
      <c r="BW318" s="125"/>
    </row>
    <row r="319" spans="75:75">
      <c r="BW319" s="125"/>
    </row>
    <row r="320" spans="75:75">
      <c r="BW320" s="125"/>
    </row>
    <row r="321" spans="75:75">
      <c r="BW321" s="125"/>
    </row>
    <row r="322" spans="75:75">
      <c r="BW322" s="125"/>
    </row>
    <row r="323" spans="75:75">
      <c r="BW323" s="125"/>
    </row>
    <row r="324" spans="75:75">
      <c r="BW324" s="125"/>
    </row>
    <row r="325" spans="75:75">
      <c r="BW325" s="125"/>
    </row>
    <row r="326" spans="75:75">
      <c r="BW326" s="125"/>
    </row>
    <row r="327" spans="75:75">
      <c r="BW327" s="125"/>
    </row>
    <row r="328" spans="75:75">
      <c r="BW328" s="125"/>
    </row>
    <row r="329" spans="75:75">
      <c r="BW329" s="125"/>
    </row>
    <row r="330" spans="75:75">
      <c r="BW330" s="125"/>
    </row>
    <row r="331" spans="75:75">
      <c r="BW331" s="125"/>
    </row>
    <row r="332" spans="75:75">
      <c r="BW332" s="125"/>
    </row>
    <row r="333" spans="75:75">
      <c r="BW333" s="125"/>
    </row>
    <row r="334" spans="75:75">
      <c r="BW334" s="125"/>
    </row>
    <row r="335" spans="75:75">
      <c r="BW335" s="125"/>
    </row>
    <row r="336" spans="75:75">
      <c r="BW336" s="125"/>
    </row>
    <row r="337" spans="75:75">
      <c r="BW337" s="125"/>
    </row>
    <row r="338" spans="75:75">
      <c r="BW338" s="125"/>
    </row>
    <row r="339" spans="75:75">
      <c r="BW339" s="125"/>
    </row>
    <row r="340" spans="75:75">
      <c r="BW340" s="125"/>
    </row>
    <row r="341" spans="75:75">
      <c r="BW341" s="125"/>
    </row>
    <row r="342" spans="75:75">
      <c r="BW342" s="125"/>
    </row>
    <row r="343" spans="75:75">
      <c r="BW343" s="125"/>
    </row>
    <row r="344" spans="75:75">
      <c r="BW344" s="125"/>
    </row>
    <row r="345" spans="75:75">
      <c r="BW345" s="125"/>
    </row>
    <row r="346" spans="75:75">
      <c r="BW346" s="125"/>
    </row>
    <row r="347" spans="75:75">
      <c r="BW347" s="125"/>
    </row>
    <row r="348" spans="75:75">
      <c r="BW348" s="125"/>
    </row>
    <row r="349" spans="75:75">
      <c r="BW349" s="125"/>
    </row>
    <row r="350" spans="75:75">
      <c r="BW350" s="125"/>
    </row>
    <row r="351" spans="75:75">
      <c r="BW351" s="125"/>
    </row>
    <row r="352" spans="75:75">
      <c r="BW352" s="125"/>
    </row>
    <row r="353" spans="75:75">
      <c r="BW353" s="125"/>
    </row>
    <row r="354" spans="75:75">
      <c r="BW354" s="125"/>
    </row>
    <row r="355" spans="75:75">
      <c r="BW355" s="125"/>
    </row>
    <row r="356" spans="75:75">
      <c r="BW356" s="125"/>
    </row>
    <row r="357" spans="75:75">
      <c r="BW357" s="125"/>
    </row>
    <row r="358" spans="75:75">
      <c r="BW358" s="125"/>
    </row>
    <row r="359" spans="75:75">
      <c r="BW359" s="125"/>
    </row>
    <row r="360" spans="75:75">
      <c r="BW360" s="125"/>
    </row>
    <row r="361" spans="75:75">
      <c r="BW361" s="125"/>
    </row>
    <row r="362" spans="75:75">
      <c r="BW362" s="125"/>
    </row>
    <row r="363" spans="75:75">
      <c r="BW363" s="125"/>
    </row>
    <row r="364" spans="75:75">
      <c r="BW364" s="125"/>
    </row>
    <row r="365" spans="75:75">
      <c r="BW365" s="125"/>
    </row>
    <row r="366" spans="75:75">
      <c r="BW366" s="125"/>
    </row>
    <row r="367" spans="75:75">
      <c r="BW367" s="125"/>
    </row>
    <row r="368" spans="75:75">
      <c r="BW368" s="125"/>
    </row>
    <row r="369" spans="75:75">
      <c r="BW369" s="125"/>
    </row>
    <row r="370" spans="75:75">
      <c r="BW370" s="125"/>
    </row>
    <row r="371" spans="75:75">
      <c r="BW371" s="125"/>
    </row>
    <row r="372" spans="75:75">
      <c r="BW372" s="125"/>
    </row>
    <row r="373" spans="75:75">
      <c r="BW373" s="125"/>
    </row>
    <row r="374" spans="75:75">
      <c r="BW374" s="125"/>
    </row>
    <row r="375" spans="75:75">
      <c r="BW375" s="125"/>
    </row>
    <row r="376" spans="75:75">
      <c r="BW376" s="125"/>
    </row>
    <row r="377" spans="75:75">
      <c r="BW377" s="125"/>
    </row>
    <row r="378" spans="75:75">
      <c r="BW378" s="125"/>
    </row>
    <row r="379" spans="75:75">
      <c r="BW379" s="125"/>
    </row>
    <row r="380" spans="75:75">
      <c r="BW380" s="125"/>
    </row>
    <row r="381" spans="75:75">
      <c r="BW381" s="125"/>
    </row>
    <row r="382" spans="75:75">
      <c r="BW382" s="125"/>
    </row>
    <row r="383" spans="75:75">
      <c r="BW383" s="125"/>
    </row>
    <row r="384" spans="75:75">
      <c r="BW384" s="125"/>
    </row>
    <row r="385" spans="75:75">
      <c r="BW385" s="125"/>
    </row>
    <row r="386" spans="75:75">
      <c r="BW386" s="125"/>
    </row>
    <row r="387" spans="75:75">
      <c r="BW387" s="125"/>
    </row>
    <row r="388" spans="75:75">
      <c r="BW388" s="125"/>
    </row>
    <row r="389" spans="75:75">
      <c r="BW389" s="125"/>
    </row>
    <row r="390" spans="75:75">
      <c r="BW390" s="125"/>
    </row>
    <row r="391" spans="75:75">
      <c r="BW391" s="125"/>
    </row>
    <row r="392" spans="75:75">
      <c r="BW392" s="125"/>
    </row>
    <row r="393" spans="75:75">
      <c r="BW393" s="125"/>
    </row>
    <row r="394" spans="75:75">
      <c r="BW394" s="125"/>
    </row>
    <row r="395" spans="75:75">
      <c r="BW395" s="125"/>
    </row>
    <row r="396" spans="75:75">
      <c r="BW396" s="125"/>
    </row>
    <row r="397" spans="75:75">
      <c r="BW397" s="125"/>
    </row>
    <row r="398" spans="75:75">
      <c r="BW398" s="125"/>
    </row>
    <row r="399" spans="75:75">
      <c r="BW399" s="125"/>
    </row>
    <row r="400" spans="75:75">
      <c r="BW400" s="125"/>
    </row>
    <row r="401" spans="75:75">
      <c r="BW401" s="125"/>
    </row>
    <row r="402" spans="75:75">
      <c r="BW402" s="125"/>
    </row>
    <row r="403" spans="75:75">
      <c r="BW403" s="125"/>
    </row>
    <row r="404" spans="75:75">
      <c r="BW404" s="125"/>
    </row>
    <row r="405" spans="75:75">
      <c r="BW405" s="125"/>
    </row>
    <row r="406" spans="75:75">
      <c r="BW406" s="125"/>
    </row>
    <row r="407" spans="75:75">
      <c r="BW407" s="125"/>
    </row>
    <row r="408" spans="75:75">
      <c r="BW408" s="125"/>
    </row>
    <row r="409" spans="75:75">
      <c r="BW409" s="125"/>
    </row>
    <row r="410" spans="75:75">
      <c r="BW410" s="125"/>
    </row>
    <row r="411" spans="75:75">
      <c r="BW411" s="125"/>
    </row>
    <row r="412" spans="75:75">
      <c r="BW412" s="125"/>
    </row>
    <row r="413" spans="75:75">
      <c r="BW413" s="125"/>
    </row>
    <row r="414" spans="75:75">
      <c r="BW414" s="125"/>
    </row>
    <row r="415" spans="75:75">
      <c r="BW415" s="125"/>
    </row>
    <row r="416" spans="75:75">
      <c r="BW416" s="125"/>
    </row>
    <row r="417" spans="75:75">
      <c r="BW417" s="125"/>
    </row>
    <row r="418" spans="75:75">
      <c r="BW418" s="125"/>
    </row>
    <row r="419" spans="75:75">
      <c r="BW419" s="125"/>
    </row>
    <row r="420" spans="75:75">
      <c r="BW420" s="125"/>
    </row>
    <row r="421" spans="75:75">
      <c r="BW421" s="125"/>
    </row>
    <row r="422" spans="75:75">
      <c r="BW422" s="125"/>
    </row>
    <row r="423" spans="75:75">
      <c r="BW423" s="125"/>
    </row>
    <row r="424" spans="75:75">
      <c r="BW424" s="125"/>
    </row>
    <row r="425" spans="75:75">
      <c r="BW425" s="125"/>
    </row>
    <row r="426" spans="75:75">
      <c r="BW426" s="125"/>
    </row>
    <row r="427" spans="75:75">
      <c r="BW427" s="125"/>
    </row>
    <row r="428" spans="75:75">
      <c r="BW428" s="125"/>
    </row>
    <row r="429" spans="75:75">
      <c r="BW429" s="125"/>
    </row>
    <row r="430" spans="75:75">
      <c r="BW430" s="125"/>
    </row>
    <row r="431" spans="75:75">
      <c r="BW431" s="125"/>
    </row>
    <row r="432" spans="75:75">
      <c r="BW432" s="125"/>
    </row>
    <row r="433" spans="75:75">
      <c r="BW433" s="125"/>
    </row>
    <row r="434" spans="75:75">
      <c r="BW434" s="125"/>
    </row>
    <row r="435" spans="75:75">
      <c r="BW435" s="125"/>
    </row>
    <row r="436" spans="75:75">
      <c r="BW436" s="125"/>
    </row>
    <row r="437" spans="75:75">
      <c r="BW437" s="125"/>
    </row>
    <row r="438" spans="75:75">
      <c r="BW438" s="125"/>
    </row>
    <row r="439" spans="75:75">
      <c r="BW439" s="125"/>
    </row>
    <row r="440" spans="75:75">
      <c r="BW440" s="125"/>
    </row>
    <row r="441" spans="75:75">
      <c r="BW441" s="125"/>
    </row>
    <row r="442" spans="75:75">
      <c r="BW442" s="125"/>
    </row>
    <row r="443" spans="75:75">
      <c r="BW443" s="125"/>
    </row>
    <row r="444" spans="75:75">
      <c r="BW444" s="125"/>
    </row>
    <row r="445" spans="75:75">
      <c r="BW445" s="125"/>
    </row>
    <row r="446" spans="75:75">
      <c r="BW446" s="125"/>
    </row>
    <row r="447" spans="75:75">
      <c r="BW447" s="125"/>
    </row>
    <row r="448" spans="75:75">
      <c r="BW448" s="125"/>
    </row>
    <row r="449" spans="75:75">
      <c r="BW449" s="125"/>
    </row>
    <row r="450" spans="75:75">
      <c r="BW450" s="125"/>
    </row>
    <row r="451" spans="75:75">
      <c r="BW451" s="125"/>
    </row>
    <row r="452" spans="75:75">
      <c r="BW452" s="125"/>
    </row>
    <row r="453" spans="75:75">
      <c r="BW453" s="125"/>
    </row>
    <row r="454" spans="75:75">
      <c r="BW454" s="125"/>
    </row>
    <row r="455" spans="75:75">
      <c r="BW455" s="125"/>
    </row>
    <row r="456" spans="75:75">
      <c r="BW456" s="125"/>
    </row>
    <row r="457" spans="75:75">
      <c r="BW457" s="125"/>
    </row>
    <row r="458" spans="75:75">
      <c r="BW458" s="125"/>
    </row>
    <row r="459" spans="75:75">
      <c r="BW459" s="125"/>
    </row>
    <row r="460" spans="75:75">
      <c r="BW460" s="125"/>
    </row>
    <row r="461" spans="75:75">
      <c r="BW461" s="125"/>
    </row>
    <row r="462" spans="75:75">
      <c r="BW462" s="125"/>
    </row>
    <row r="463" spans="75:75">
      <c r="BW463" s="125"/>
    </row>
    <row r="464" spans="75:75">
      <c r="BW464" s="125"/>
    </row>
    <row r="465" spans="75:75">
      <c r="BW465" s="125"/>
    </row>
    <row r="466" spans="75:75">
      <c r="BW466" s="125"/>
    </row>
    <row r="467" spans="75:75">
      <c r="BW467" s="125"/>
    </row>
    <row r="468" spans="75:75">
      <c r="BW468" s="125"/>
    </row>
    <row r="469" spans="75:75">
      <c r="BW469" s="125"/>
    </row>
    <row r="470" spans="75:75">
      <c r="BW470" s="125"/>
    </row>
    <row r="471" spans="75:75">
      <c r="BW471" s="125"/>
    </row>
    <row r="472" spans="75:75">
      <c r="BW472" s="125"/>
    </row>
    <row r="473" spans="75:75">
      <c r="BW473" s="125"/>
    </row>
    <row r="474" spans="75:75">
      <c r="BW474" s="125"/>
    </row>
    <row r="475" spans="75:75">
      <c r="BW475" s="125"/>
    </row>
    <row r="476" spans="75:75">
      <c r="BW476" s="125"/>
    </row>
    <row r="477" spans="75:75">
      <c r="BW477" s="125"/>
    </row>
    <row r="478" spans="75:75">
      <c r="BW478" s="125"/>
    </row>
    <row r="479" spans="75:75">
      <c r="BW479" s="125"/>
    </row>
    <row r="480" spans="75:75">
      <c r="BW480" s="125"/>
    </row>
    <row r="481" spans="75:75">
      <c r="BW481" s="125"/>
    </row>
    <row r="482" spans="75:75">
      <c r="BW482" s="125"/>
    </row>
    <row r="483" spans="75:75">
      <c r="BW483" s="125"/>
    </row>
    <row r="484" spans="75:75">
      <c r="BW484" s="125"/>
    </row>
    <row r="485" spans="75:75">
      <c r="BW485" s="125"/>
    </row>
    <row r="486" spans="75:75">
      <c r="BW486" s="125"/>
    </row>
    <row r="487" spans="75:75">
      <c r="BW487" s="125"/>
    </row>
    <row r="488" spans="75:75">
      <c r="BW488" s="125"/>
    </row>
    <row r="489" spans="75:75">
      <c r="BW489" s="125"/>
    </row>
    <row r="490" spans="75:75">
      <c r="BW490" s="125"/>
    </row>
    <row r="491" spans="75:75">
      <c r="BW491" s="125"/>
    </row>
    <row r="492" spans="75:75">
      <c r="BW492" s="125"/>
    </row>
    <row r="493" spans="75:75">
      <c r="BW493" s="125"/>
    </row>
    <row r="494" spans="75:75">
      <c r="BW494" s="125"/>
    </row>
    <row r="495" spans="75:75">
      <c r="BW495" s="125"/>
    </row>
    <row r="496" spans="75:75">
      <c r="BW496" s="125"/>
    </row>
    <row r="497" spans="75:75">
      <c r="BW497" s="125"/>
    </row>
    <row r="498" spans="75:75">
      <c r="BW498" s="125"/>
    </row>
    <row r="499" spans="75:75">
      <c r="BW499" s="125"/>
    </row>
    <row r="500" spans="75:75">
      <c r="BW500" s="125"/>
    </row>
    <row r="501" spans="75:75">
      <c r="BW501" s="125"/>
    </row>
    <row r="502" spans="75:75">
      <c r="BW502" s="125"/>
    </row>
    <row r="503" spans="75:75">
      <c r="BW503" s="125"/>
    </row>
    <row r="504" spans="75:75">
      <c r="BW504" s="125"/>
    </row>
    <row r="505" spans="75:75">
      <c r="BW505" s="125"/>
    </row>
    <row r="506" spans="75:75">
      <c r="BW506" s="125"/>
    </row>
    <row r="507" spans="75:75">
      <c r="BW507" s="125"/>
    </row>
    <row r="508" spans="75:75">
      <c r="BW508" s="125"/>
    </row>
    <row r="509" spans="75:75">
      <c r="BW509" s="125"/>
    </row>
    <row r="510" spans="75:75">
      <c r="BW510" s="125"/>
    </row>
    <row r="511" spans="75:75">
      <c r="BW511" s="125"/>
    </row>
    <row r="512" spans="75:75">
      <c r="BW512" s="125"/>
    </row>
    <row r="513" spans="75:75">
      <c r="BW513" s="125"/>
    </row>
    <row r="514" spans="75:75">
      <c r="BW514" s="125"/>
    </row>
    <row r="515" spans="75:75">
      <c r="BW515" s="125"/>
    </row>
    <row r="516" spans="75:75">
      <c r="BW516" s="125"/>
    </row>
    <row r="517" spans="75:75">
      <c r="BW517" s="125"/>
    </row>
    <row r="518" spans="75:75">
      <c r="BW518" s="125"/>
    </row>
    <row r="519" spans="75:75">
      <c r="BW519" s="125"/>
    </row>
    <row r="520" spans="75:75">
      <c r="BW520" s="125"/>
    </row>
    <row r="521" spans="75:75">
      <c r="BW521" s="125"/>
    </row>
    <row r="522" spans="75:75">
      <c r="BW522" s="125"/>
    </row>
    <row r="523" spans="75:75">
      <c r="BW523" s="125"/>
    </row>
    <row r="524" spans="75:75">
      <c r="BW524" s="125"/>
    </row>
    <row r="525" spans="75:75">
      <c r="BW525" s="125"/>
    </row>
    <row r="526" spans="75:75">
      <c r="BW526" s="125"/>
    </row>
    <row r="527" spans="75:75">
      <c r="BW527" s="125"/>
    </row>
    <row r="528" spans="75:75">
      <c r="BW528" s="125"/>
    </row>
    <row r="529" spans="75:75">
      <c r="BW529" s="125"/>
    </row>
    <row r="530" spans="75:75">
      <c r="BW530" s="125"/>
    </row>
    <row r="531" spans="75:75">
      <c r="BW531" s="125"/>
    </row>
    <row r="532" spans="75:75">
      <c r="BW532" s="125"/>
    </row>
    <row r="533" spans="75:75">
      <c r="BW533" s="125"/>
    </row>
    <row r="534" spans="75:75">
      <c r="BW534" s="125"/>
    </row>
    <row r="535" spans="75:75">
      <c r="BW535" s="125"/>
    </row>
    <row r="536" spans="75:75">
      <c r="BW536" s="125"/>
    </row>
    <row r="537" spans="75:75">
      <c r="BW537" s="125"/>
    </row>
    <row r="538" spans="75:75">
      <c r="BW538" s="125"/>
    </row>
    <row r="539" spans="75:75">
      <c r="BW539" s="125"/>
    </row>
    <row r="540" spans="75:75">
      <c r="BW540" s="125"/>
    </row>
    <row r="541" spans="75:75">
      <c r="BW541" s="125"/>
    </row>
    <row r="542" spans="75:75">
      <c r="BW542" s="125"/>
    </row>
    <row r="543" spans="75:75">
      <c r="BW543" s="125"/>
    </row>
    <row r="544" spans="75:75">
      <c r="BW544" s="125"/>
    </row>
    <row r="545" spans="75:75">
      <c r="BW545" s="125"/>
    </row>
    <row r="546" spans="75:75">
      <c r="BW546" s="125"/>
    </row>
    <row r="547" spans="75:75">
      <c r="BW547" s="125"/>
    </row>
    <row r="548" spans="75:75">
      <c r="BW548" s="125"/>
    </row>
    <row r="549" spans="75:75">
      <c r="BW549" s="125"/>
    </row>
    <row r="550" spans="75:75">
      <c r="BW550" s="125"/>
    </row>
    <row r="551" spans="75:75">
      <c r="BW551" s="125"/>
    </row>
    <row r="552" spans="75:75">
      <c r="BW552" s="125"/>
    </row>
    <row r="553" spans="75:75">
      <c r="BW553" s="125"/>
    </row>
    <row r="554" spans="75:75">
      <c r="BW554" s="125"/>
    </row>
    <row r="555" spans="75:75">
      <c r="BW555" s="125"/>
    </row>
    <row r="556" spans="75:75">
      <c r="BW556" s="125"/>
    </row>
    <row r="557" spans="75:75">
      <c r="BW557" s="125"/>
    </row>
    <row r="558" spans="75:75">
      <c r="BW558" s="125"/>
    </row>
    <row r="559" spans="75:75">
      <c r="BW559" s="125"/>
    </row>
    <row r="560" spans="75:75">
      <c r="BW560" s="125"/>
    </row>
  </sheetData>
  <mergeCells count="75">
    <mergeCell ref="BJ25:BN25"/>
    <mergeCell ref="AC25:AG25"/>
    <mergeCell ref="AM25:AQ25"/>
    <mergeCell ref="AZ25:BD25"/>
    <mergeCell ref="BE25:BI25"/>
    <mergeCell ref="AR25:AT25"/>
    <mergeCell ref="AU25:AY25"/>
    <mergeCell ref="AC24:AG24"/>
    <mergeCell ref="BJ23:BN23"/>
    <mergeCell ref="BJ24:BN24"/>
    <mergeCell ref="AZ24:BD24"/>
    <mergeCell ref="AU23:AY23"/>
    <mergeCell ref="AZ23:BD23"/>
    <mergeCell ref="BE24:BI24"/>
    <mergeCell ref="AU24:AY24"/>
    <mergeCell ref="A20:A26"/>
    <mergeCell ref="B20:B26"/>
    <mergeCell ref="C20:C26"/>
    <mergeCell ref="D20:D26"/>
    <mergeCell ref="G20:G26"/>
    <mergeCell ref="H20:H26"/>
    <mergeCell ref="E20:E26"/>
    <mergeCell ref="F20:F26"/>
    <mergeCell ref="I25:M25"/>
    <mergeCell ref="I21:AL21"/>
    <mergeCell ref="I23:M23"/>
    <mergeCell ref="I24:M24"/>
    <mergeCell ref="N24:R24"/>
    <mergeCell ref="S24:W24"/>
    <mergeCell ref="X24:AB24"/>
    <mergeCell ref="X25:AB25"/>
    <mergeCell ref="N25:R25"/>
    <mergeCell ref="S25:W25"/>
    <mergeCell ref="B2:D2"/>
    <mergeCell ref="W4:AT6"/>
    <mergeCell ref="R7:AZ8"/>
    <mergeCell ref="AH25:AL25"/>
    <mergeCell ref="AM21:AQ22"/>
    <mergeCell ref="AB11:AQ12"/>
    <mergeCell ref="I22:AL22"/>
    <mergeCell ref="AM24:AQ24"/>
    <mergeCell ref="AH24:AL24"/>
    <mergeCell ref="W9:AT10"/>
    <mergeCell ref="BS3:BT3"/>
    <mergeCell ref="BS4:BT4"/>
    <mergeCell ref="BP3:BR3"/>
    <mergeCell ref="BP6:BR6"/>
    <mergeCell ref="BP5:BR5"/>
    <mergeCell ref="BP4:BR4"/>
    <mergeCell ref="BS5:BT5"/>
    <mergeCell ref="BS6:BT6"/>
    <mergeCell ref="BX20:BX26"/>
    <mergeCell ref="BU24:BU26"/>
    <mergeCell ref="BO25:BS25"/>
    <mergeCell ref="BO23:BS23"/>
    <mergeCell ref="I20:BS20"/>
    <mergeCell ref="AU21:BS21"/>
    <mergeCell ref="AU22:BD22"/>
    <mergeCell ref="BE22:BN22"/>
    <mergeCell ref="AR24:AT24"/>
    <mergeCell ref="BE23:BI23"/>
    <mergeCell ref="AR21:AT22"/>
    <mergeCell ref="N23:R23"/>
    <mergeCell ref="S23:W23"/>
    <mergeCell ref="X23:AB23"/>
    <mergeCell ref="AC23:AG23"/>
    <mergeCell ref="AR23:AT23"/>
    <mergeCell ref="AM23:AQ23"/>
    <mergeCell ref="AH23:AL23"/>
    <mergeCell ref="BV20:BV26"/>
    <mergeCell ref="BT20:BT25"/>
    <mergeCell ref="BO24:BS24"/>
    <mergeCell ref="BW20:BW26"/>
    <mergeCell ref="BO22:BS22"/>
    <mergeCell ref="BU20:BU21"/>
  </mergeCells>
  <phoneticPr fontId="21" type="noConversion"/>
  <pageMargins left="1.5" right="0" top="0.75" bottom="0.75" header="0.5" footer="0.5"/>
  <pageSetup paperSize="303" orientation="landscape" r:id="rId1"/>
  <headerFooter alignWithMargins="0">
    <oddHeader>&amp;R&amp;"Times New Roman,Regular"&amp;P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58417" r:id="rId4">
          <objectPr defaultSize="0" autoPict="0" r:id="rId5">
            <anchor moveWithCells="1" sizeWithCells="1">
              <from>
                <xdr:col>33</xdr:col>
                <xdr:colOff>292100</xdr:colOff>
                <xdr:row>1</xdr:row>
                <xdr:rowOff>107950</xdr:rowOff>
              </from>
              <to>
                <xdr:col>36</xdr:col>
                <xdr:colOff>50800</xdr:colOff>
                <xdr:row>2</xdr:row>
                <xdr:rowOff>381000</xdr:rowOff>
              </to>
            </anchor>
          </objectPr>
        </oleObject>
      </mc:Choice>
      <mc:Fallback>
        <oleObject progId="Photoshop.Image.8" shapeId="58417" r:id="rId4"/>
      </mc:Fallback>
    </mc:AlternateContent>
  </oleObjects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CH78"/>
  <sheetViews>
    <sheetView topLeftCell="AH13" workbookViewId="0">
      <selection activeCell="D51" sqref="D1:D65536"/>
    </sheetView>
  </sheetViews>
  <sheetFormatPr defaultRowHeight="15.5"/>
  <cols>
    <col min="1" max="1" width="15.7265625" customWidth="1"/>
    <col min="2" max="2" width="12.1796875" customWidth="1"/>
    <col min="3" max="3" width="8.54296875" style="125" customWidth="1"/>
    <col min="4" max="4" width="8.81640625" style="125" customWidth="1"/>
    <col min="5" max="5" width="7.453125" style="125" customWidth="1"/>
    <col min="6" max="6" width="21.453125" style="7" customWidth="1"/>
    <col min="7" max="7" width="10.54296875" style="168" customWidth="1"/>
    <col min="8" max="8" width="9.54296875" style="168" customWidth="1"/>
    <col min="9" max="71" width="4.7265625" customWidth="1"/>
    <col min="72" max="72" width="9" customWidth="1"/>
    <col min="73" max="73" width="9.7265625" customWidth="1"/>
    <col min="74" max="74" width="12.453125" customWidth="1"/>
  </cols>
  <sheetData>
    <row r="1" spans="1:76" ht="15" customHeight="1">
      <c r="A1" s="28"/>
      <c r="B1" s="30"/>
      <c r="C1" s="812"/>
      <c r="D1" s="28"/>
      <c r="E1" s="36"/>
      <c r="F1" s="50"/>
      <c r="G1" s="96"/>
      <c r="H1" s="96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29"/>
      <c r="BU1" s="29"/>
      <c r="BV1" s="30"/>
      <c r="BW1" s="30"/>
      <c r="BX1" s="30"/>
    </row>
    <row r="2" spans="1:76" s="4" customFormat="1" ht="22.5" customHeight="1">
      <c r="A2" s="71"/>
      <c r="B2" s="1047" t="s">
        <v>6139</v>
      </c>
      <c r="C2" s="1047"/>
      <c r="D2" s="1047"/>
      <c r="E2" s="808"/>
      <c r="F2" s="54"/>
      <c r="G2" s="97"/>
      <c r="H2" s="97"/>
      <c r="I2" s="187"/>
      <c r="J2" s="171"/>
      <c r="K2" s="170"/>
      <c r="L2" s="171"/>
      <c r="M2" s="170"/>
      <c r="N2" s="171"/>
      <c r="O2" s="171"/>
      <c r="P2" s="170"/>
      <c r="Q2" s="171"/>
      <c r="R2" s="170"/>
      <c r="S2" s="171"/>
      <c r="T2" s="171"/>
      <c r="U2" s="170"/>
      <c r="V2" s="171"/>
      <c r="W2" s="170"/>
      <c r="X2" s="172"/>
      <c r="Y2" s="171"/>
      <c r="Z2" s="170"/>
      <c r="AA2" s="171"/>
      <c r="AB2" s="172"/>
      <c r="AC2" s="172"/>
      <c r="AD2" s="171"/>
      <c r="AE2" s="171"/>
      <c r="AF2" s="170"/>
      <c r="AG2" s="171"/>
      <c r="AI2" s="171"/>
      <c r="AJ2" s="170"/>
      <c r="AM2" s="171"/>
      <c r="AN2" s="171"/>
      <c r="AO2" s="171"/>
      <c r="AP2" s="171"/>
      <c r="AQ2" s="171"/>
      <c r="AR2" s="171"/>
      <c r="AV2" s="171"/>
      <c r="AW2" s="170"/>
      <c r="BA2" s="171"/>
      <c r="BB2" s="170"/>
      <c r="BF2" s="171"/>
      <c r="BG2" s="170"/>
      <c r="BK2" s="171"/>
      <c r="BL2" s="170"/>
      <c r="BO2" s="138"/>
      <c r="BR2" s="138" t="s">
        <v>6140</v>
      </c>
      <c r="BS2" s="171"/>
      <c r="BT2" s="170"/>
      <c r="BW2" s="138"/>
      <c r="BX2" s="138"/>
    </row>
    <row r="3" spans="1:76" s="4" customFormat="1" ht="31.5" customHeight="1">
      <c r="A3" s="32"/>
      <c r="B3" s="139" t="s">
        <v>6141</v>
      </c>
      <c r="C3" s="58" t="s">
        <v>647</v>
      </c>
      <c r="D3" s="58" t="s">
        <v>2252</v>
      </c>
      <c r="E3" s="123"/>
      <c r="F3" s="188"/>
      <c r="G3" s="97"/>
      <c r="H3" s="97"/>
      <c r="I3" s="171"/>
      <c r="J3" s="173"/>
      <c r="K3" s="171"/>
      <c r="L3" s="173"/>
      <c r="M3" s="171"/>
      <c r="N3" s="171"/>
      <c r="O3" s="173"/>
      <c r="P3" s="171"/>
      <c r="Q3" s="173"/>
      <c r="R3" s="171"/>
      <c r="S3" s="171"/>
      <c r="T3" s="173"/>
      <c r="U3" s="171"/>
      <c r="V3" s="173"/>
      <c r="W3" s="171"/>
      <c r="X3" s="173"/>
      <c r="Y3" s="173"/>
      <c r="Z3" s="171"/>
      <c r="AA3" s="173"/>
      <c r="AB3" s="171"/>
      <c r="AC3" s="173"/>
      <c r="AD3" s="173"/>
      <c r="AE3" s="173"/>
      <c r="AF3" s="171"/>
      <c r="AG3" s="173"/>
      <c r="AI3" s="173"/>
      <c r="AJ3" s="171"/>
      <c r="AK3" s="173"/>
      <c r="AL3" s="173"/>
      <c r="AM3" s="173"/>
      <c r="AN3" s="173"/>
      <c r="AO3" s="173"/>
      <c r="AP3" s="173"/>
      <c r="AQ3" s="173"/>
      <c r="AR3" s="173"/>
      <c r="AV3" s="173"/>
      <c r="AW3" s="171"/>
      <c r="BA3" s="173"/>
      <c r="BB3" s="171"/>
      <c r="BF3" s="173"/>
      <c r="BG3" s="171"/>
      <c r="BK3" s="173"/>
      <c r="BL3" s="171"/>
      <c r="BO3" s="142"/>
      <c r="BP3" s="986" t="s">
        <v>2935</v>
      </c>
      <c r="BQ3" s="986"/>
      <c r="BR3" s="986"/>
      <c r="BS3" s="1066" t="s">
        <v>1831</v>
      </c>
      <c r="BT3" s="1066"/>
      <c r="BU3" s="225" t="s">
        <v>3975</v>
      </c>
      <c r="BV3" s="226" t="s">
        <v>3974</v>
      </c>
      <c r="BW3" s="226" t="s">
        <v>2936</v>
      </c>
      <c r="BX3" s="54"/>
    </row>
    <row r="4" spans="1:76" ht="12" customHeight="1">
      <c r="A4" s="72"/>
      <c r="B4" s="184" t="s">
        <v>6143</v>
      </c>
      <c r="C4" s="105" t="s">
        <v>2968</v>
      </c>
      <c r="D4" s="189">
        <v>4</v>
      </c>
      <c r="E4" s="107"/>
      <c r="F4" s="188"/>
      <c r="G4" s="96"/>
      <c r="H4" s="96"/>
      <c r="I4" s="119"/>
      <c r="J4" s="231"/>
      <c r="L4" s="231"/>
      <c r="O4" s="231"/>
      <c r="Q4" s="231"/>
      <c r="T4" s="231"/>
      <c r="W4" s="978" t="s">
        <v>1665</v>
      </c>
      <c r="X4" s="978"/>
      <c r="Y4" s="978"/>
      <c r="Z4" s="978"/>
      <c r="AA4" s="978"/>
      <c r="AB4" s="978"/>
      <c r="AC4" s="978"/>
      <c r="AD4" s="978"/>
      <c r="AE4" s="978"/>
      <c r="AF4" s="978"/>
      <c r="AG4" s="978"/>
      <c r="AH4" s="978"/>
      <c r="AI4" s="978"/>
      <c r="AJ4" s="978"/>
      <c r="AK4" s="978"/>
      <c r="AL4" s="978"/>
      <c r="AM4" s="978"/>
      <c r="AN4" s="978"/>
      <c r="AO4" s="978"/>
      <c r="AP4" s="978"/>
      <c r="AQ4" s="978"/>
      <c r="AR4" s="978"/>
      <c r="AS4" s="978"/>
      <c r="AT4" s="978"/>
      <c r="BO4" s="123"/>
      <c r="BP4" s="1068" t="s">
        <v>3976</v>
      </c>
      <c r="BQ4" s="1068"/>
      <c r="BR4" s="1068"/>
      <c r="BS4" s="1067"/>
      <c r="BT4" s="1067"/>
      <c r="BU4" s="58"/>
      <c r="BV4" s="58"/>
      <c r="BW4" s="14"/>
      <c r="BX4" s="25"/>
    </row>
    <row r="5" spans="1:76" ht="12" customHeight="1">
      <c r="A5" s="48"/>
      <c r="B5" s="184" t="s">
        <v>6144</v>
      </c>
      <c r="C5" s="105" t="s">
        <v>4047</v>
      </c>
      <c r="D5" s="105">
        <v>3.75</v>
      </c>
      <c r="E5" s="107"/>
      <c r="F5" s="51"/>
      <c r="G5" s="96"/>
      <c r="H5" s="96"/>
      <c r="I5" s="190"/>
      <c r="J5" s="231"/>
      <c r="L5" s="231"/>
      <c r="O5" s="231"/>
      <c r="Q5" s="231"/>
      <c r="T5" s="231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BO5" s="123"/>
      <c r="BP5" s="1068" t="s">
        <v>3977</v>
      </c>
      <c r="BQ5" s="1068"/>
      <c r="BR5" s="1068"/>
      <c r="BS5" s="1067"/>
      <c r="BT5" s="1067"/>
      <c r="BU5" s="58"/>
      <c r="BV5" s="58"/>
      <c r="BW5" s="14"/>
      <c r="BX5" s="25"/>
    </row>
    <row r="6" spans="1:76" ht="12" customHeight="1">
      <c r="A6" s="32"/>
      <c r="B6" s="184" t="s">
        <v>6145</v>
      </c>
      <c r="C6" s="105" t="s">
        <v>5775</v>
      </c>
      <c r="D6" s="189">
        <v>3.5</v>
      </c>
      <c r="E6" s="107"/>
      <c r="F6" s="16"/>
      <c r="G6" s="96"/>
      <c r="H6" s="96"/>
      <c r="I6" s="175"/>
      <c r="J6" s="231"/>
      <c r="L6" s="231"/>
      <c r="O6" s="231"/>
      <c r="Q6" s="231"/>
      <c r="T6" s="231"/>
      <c r="W6" s="978"/>
      <c r="X6" s="978"/>
      <c r="Y6" s="978"/>
      <c r="Z6" s="978"/>
      <c r="AA6" s="978"/>
      <c r="AB6" s="978"/>
      <c r="AC6" s="978"/>
      <c r="AD6" s="978"/>
      <c r="AE6" s="978"/>
      <c r="AF6" s="978"/>
      <c r="AG6" s="978"/>
      <c r="AH6" s="978"/>
      <c r="AI6" s="978"/>
      <c r="AJ6" s="978"/>
      <c r="AK6" s="978"/>
      <c r="AL6" s="978"/>
      <c r="AM6" s="978"/>
      <c r="AN6" s="978"/>
      <c r="AO6" s="978"/>
      <c r="AP6" s="978"/>
      <c r="AQ6" s="978"/>
      <c r="AR6" s="978"/>
      <c r="AS6" s="978"/>
      <c r="AT6" s="978"/>
      <c r="BO6" s="123"/>
      <c r="BP6" s="1068" t="s">
        <v>3978</v>
      </c>
      <c r="BQ6" s="1068"/>
      <c r="BR6" s="1068"/>
      <c r="BS6" s="1067"/>
      <c r="BT6" s="1067"/>
      <c r="BU6" s="58"/>
      <c r="BV6" s="58"/>
      <c r="BW6" s="14"/>
      <c r="BX6" s="25"/>
    </row>
    <row r="7" spans="1:76" s="13" customFormat="1" ht="12" customHeight="1">
      <c r="B7" s="184" t="s">
        <v>5776</v>
      </c>
      <c r="C7" s="105" t="s">
        <v>4048</v>
      </c>
      <c r="D7" s="105">
        <v>3.25</v>
      </c>
      <c r="E7" s="107"/>
      <c r="F7" s="59"/>
      <c r="G7" s="98"/>
      <c r="H7" s="98"/>
      <c r="I7" s="119"/>
      <c r="J7" s="119"/>
      <c r="L7" s="119"/>
      <c r="O7" s="119"/>
      <c r="Q7" s="119"/>
      <c r="R7" s="979" t="s">
        <v>5220</v>
      </c>
      <c r="S7" s="979"/>
      <c r="T7" s="979"/>
      <c r="U7" s="979"/>
      <c r="V7" s="979"/>
      <c r="W7" s="979"/>
      <c r="X7" s="979"/>
      <c r="Y7" s="979"/>
      <c r="Z7" s="979"/>
      <c r="AA7" s="979"/>
      <c r="AB7" s="979"/>
      <c r="AC7" s="979"/>
      <c r="AD7" s="979"/>
      <c r="AE7" s="979"/>
      <c r="AF7" s="979"/>
      <c r="AG7" s="979"/>
      <c r="AH7" s="979"/>
      <c r="AI7" s="979"/>
      <c r="AJ7" s="979"/>
      <c r="AK7" s="979"/>
      <c r="AL7" s="979"/>
      <c r="AM7" s="979"/>
      <c r="AN7" s="979"/>
      <c r="AO7" s="979"/>
      <c r="AP7" s="979"/>
      <c r="AQ7" s="979"/>
      <c r="AR7" s="979"/>
      <c r="AS7" s="979"/>
      <c r="AT7" s="979"/>
      <c r="AU7" s="979"/>
      <c r="AV7" s="979"/>
      <c r="AW7" s="979"/>
      <c r="AX7" s="979"/>
      <c r="AY7" s="979"/>
      <c r="AZ7" s="979"/>
      <c r="BA7" s="232"/>
      <c r="BB7" s="232"/>
      <c r="BC7" s="232"/>
      <c r="BF7" s="232"/>
      <c r="BG7" s="232"/>
      <c r="BH7" s="232"/>
      <c r="BK7" s="232"/>
      <c r="BL7" s="232"/>
      <c r="BM7" s="232"/>
      <c r="BO7" s="17"/>
      <c r="BP7" s="232"/>
      <c r="BS7" s="232"/>
      <c r="BT7" s="232"/>
      <c r="BU7" s="232"/>
    </row>
    <row r="8" spans="1:76" s="13" customFormat="1" ht="12" customHeight="1">
      <c r="B8" s="184" t="s">
        <v>6146</v>
      </c>
      <c r="C8" s="105" t="s">
        <v>4049</v>
      </c>
      <c r="D8" s="189">
        <v>3</v>
      </c>
      <c r="E8" s="107"/>
      <c r="F8" s="17"/>
      <c r="G8" s="98"/>
      <c r="H8" s="98"/>
      <c r="I8" s="175"/>
      <c r="J8" s="175"/>
      <c r="L8" s="175"/>
      <c r="O8" s="175"/>
      <c r="Q8" s="175"/>
      <c r="R8" s="979"/>
      <c r="S8" s="979"/>
      <c r="T8" s="979"/>
      <c r="U8" s="979"/>
      <c r="V8" s="979"/>
      <c r="W8" s="979"/>
      <c r="X8" s="979"/>
      <c r="Y8" s="979"/>
      <c r="Z8" s="979"/>
      <c r="AA8" s="979"/>
      <c r="AB8" s="979"/>
      <c r="AC8" s="979"/>
      <c r="AD8" s="979"/>
      <c r="AE8" s="979"/>
      <c r="AF8" s="979"/>
      <c r="AG8" s="979"/>
      <c r="AH8" s="979"/>
      <c r="AI8" s="979"/>
      <c r="AJ8" s="979"/>
      <c r="AK8" s="979"/>
      <c r="AL8" s="979"/>
      <c r="AM8" s="979"/>
      <c r="AN8" s="979"/>
      <c r="AO8" s="979"/>
      <c r="AP8" s="979"/>
      <c r="AQ8" s="979"/>
      <c r="AR8" s="979"/>
      <c r="AS8" s="979"/>
      <c r="AT8" s="979"/>
      <c r="AU8" s="979"/>
      <c r="AV8" s="979"/>
      <c r="AW8" s="979"/>
      <c r="AX8" s="979"/>
      <c r="AY8" s="979"/>
      <c r="AZ8" s="979"/>
      <c r="BA8" s="232"/>
      <c r="BB8" s="232"/>
      <c r="BC8" s="232"/>
      <c r="BF8" s="232"/>
      <c r="BG8" s="232"/>
      <c r="BH8" s="232"/>
      <c r="BK8" s="232"/>
      <c r="BL8" s="232"/>
      <c r="BM8" s="232"/>
      <c r="BP8" s="232"/>
      <c r="BQ8" s="232"/>
      <c r="BR8" s="232"/>
    </row>
    <row r="9" spans="1:76" s="13" customFormat="1" ht="12" customHeight="1">
      <c r="B9" s="184" t="s">
        <v>6147</v>
      </c>
      <c r="C9" s="105" t="s">
        <v>5782</v>
      </c>
      <c r="D9" s="105">
        <v>2.75</v>
      </c>
      <c r="E9" s="107"/>
      <c r="F9" s="16"/>
      <c r="G9" s="98"/>
      <c r="H9" s="98"/>
      <c r="I9" s="175"/>
      <c r="J9" s="175"/>
      <c r="L9" s="175"/>
      <c r="O9" s="175"/>
      <c r="Q9" s="175"/>
      <c r="R9" s="229"/>
      <c r="S9" s="229"/>
      <c r="T9" s="175"/>
      <c r="V9" s="229"/>
      <c r="W9" s="979" t="s">
        <v>2922</v>
      </c>
      <c r="X9" s="979"/>
      <c r="Y9" s="979"/>
      <c r="Z9" s="979"/>
      <c r="AA9" s="979"/>
      <c r="AB9" s="979"/>
      <c r="AC9" s="979"/>
      <c r="AD9" s="979"/>
      <c r="AE9" s="979"/>
      <c r="AF9" s="979"/>
      <c r="AG9" s="979"/>
      <c r="AH9" s="979"/>
      <c r="AI9" s="979"/>
      <c r="AJ9" s="979"/>
      <c r="AK9" s="979"/>
      <c r="AL9" s="979"/>
      <c r="AM9" s="979"/>
      <c r="AN9" s="979"/>
      <c r="AO9" s="979"/>
      <c r="AP9" s="979"/>
      <c r="AQ9" s="979"/>
      <c r="AR9" s="979"/>
      <c r="AS9" s="979"/>
      <c r="AT9" s="979"/>
      <c r="AU9" s="229"/>
      <c r="AV9" s="229"/>
      <c r="AW9" s="229"/>
      <c r="AX9" s="229"/>
      <c r="AY9" s="229"/>
      <c r="AZ9" s="229"/>
      <c r="BA9" s="229"/>
      <c r="BB9" s="229"/>
      <c r="BC9" s="229"/>
      <c r="BF9" s="229"/>
      <c r="BG9" s="229"/>
      <c r="BH9" s="229"/>
      <c r="BK9" s="229"/>
      <c r="BL9" s="229"/>
      <c r="BM9" s="229"/>
      <c r="BP9" s="229"/>
      <c r="BQ9" s="229"/>
      <c r="BR9" s="229"/>
    </row>
    <row r="10" spans="1:76" s="13" customFormat="1" ht="12" customHeight="1">
      <c r="B10" s="184" t="s">
        <v>6148</v>
      </c>
      <c r="C10" s="105" t="s">
        <v>4050</v>
      </c>
      <c r="D10" s="189">
        <v>2.5</v>
      </c>
      <c r="E10" s="107"/>
      <c r="F10" s="59"/>
      <c r="G10" s="98"/>
      <c r="H10" s="98"/>
      <c r="I10" s="190"/>
      <c r="J10" s="190"/>
      <c r="L10" s="190"/>
      <c r="O10" s="190"/>
      <c r="Q10" s="190"/>
      <c r="R10" s="229"/>
      <c r="S10" s="229"/>
      <c r="T10" s="190"/>
      <c r="V10" s="22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979"/>
      <c r="AQ10" s="979"/>
      <c r="AR10" s="979"/>
      <c r="AS10" s="979"/>
      <c r="AT10" s="979"/>
      <c r="AU10" s="229"/>
      <c r="AV10" s="229"/>
      <c r="AW10" s="229"/>
      <c r="AX10" s="229"/>
      <c r="AY10" s="229"/>
      <c r="AZ10" s="229"/>
      <c r="BA10" s="229"/>
      <c r="BB10" s="229"/>
      <c r="BC10" s="229"/>
      <c r="BF10" s="229"/>
      <c r="BG10" s="229"/>
      <c r="BH10" s="229"/>
      <c r="BK10" s="229"/>
      <c r="BL10" s="229"/>
      <c r="BM10" s="229"/>
      <c r="BP10" s="229"/>
      <c r="BQ10" s="229"/>
      <c r="BR10" s="229"/>
    </row>
    <row r="11" spans="1:76" s="13" customFormat="1" ht="12" customHeight="1">
      <c r="B11" s="184" t="s">
        <v>6149</v>
      </c>
      <c r="C11" s="105" t="s">
        <v>4051</v>
      </c>
      <c r="D11" s="105">
        <v>2.25</v>
      </c>
      <c r="E11" s="107"/>
      <c r="F11" s="59"/>
      <c r="G11" s="98"/>
      <c r="H11" s="98"/>
      <c r="J11" s="203"/>
      <c r="L11" s="203"/>
      <c r="O11" s="203"/>
      <c r="Q11" s="203"/>
      <c r="R11" s="229"/>
      <c r="S11" s="229"/>
      <c r="T11" s="203"/>
      <c r="V11" s="203"/>
      <c r="W11" s="229"/>
      <c r="X11" s="203"/>
      <c r="Y11" s="203"/>
      <c r="AA11" s="203"/>
      <c r="AB11" s="989" t="s">
        <v>852</v>
      </c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256"/>
      <c r="AS11" s="203"/>
      <c r="AT11" s="203"/>
      <c r="AU11" s="229"/>
      <c r="AV11" s="229"/>
      <c r="AW11" s="229"/>
      <c r="AX11" s="229"/>
      <c r="AY11" s="229"/>
      <c r="AZ11" s="229"/>
      <c r="BA11" s="229"/>
      <c r="BB11" s="229"/>
      <c r="BC11" s="229"/>
      <c r="BF11" s="229"/>
      <c r="BG11" s="229"/>
      <c r="BH11" s="229"/>
      <c r="BK11" s="229"/>
      <c r="BL11" s="229"/>
      <c r="BM11" s="229"/>
      <c r="BP11" s="229"/>
      <c r="BQ11" s="229"/>
      <c r="BR11" s="229"/>
    </row>
    <row r="12" spans="1:76" s="13" customFormat="1" ht="12" customHeight="1">
      <c r="B12" s="184" t="s">
        <v>6150</v>
      </c>
      <c r="C12" s="105" t="s">
        <v>4052</v>
      </c>
      <c r="D12" s="189">
        <v>2</v>
      </c>
      <c r="E12" s="107"/>
      <c r="F12" s="59"/>
      <c r="G12" s="98"/>
      <c r="H12" s="98"/>
      <c r="I12" s="173"/>
      <c r="J12" s="203"/>
      <c r="L12" s="203"/>
      <c r="O12" s="203"/>
      <c r="Q12" s="203"/>
      <c r="R12" s="229"/>
      <c r="S12" s="229"/>
      <c r="T12" s="203"/>
      <c r="V12" s="203"/>
      <c r="W12" s="203"/>
      <c r="X12" s="203"/>
      <c r="Y12" s="203"/>
      <c r="AA12" s="203"/>
      <c r="AB12" s="989"/>
      <c r="AC12" s="989"/>
      <c r="AD12" s="989"/>
      <c r="AE12" s="989"/>
      <c r="AF12" s="989"/>
      <c r="AG12" s="989"/>
      <c r="AH12" s="989"/>
      <c r="AI12" s="989"/>
      <c r="AJ12" s="989"/>
      <c r="AK12" s="989"/>
      <c r="AL12" s="989"/>
      <c r="AM12" s="989"/>
      <c r="AN12" s="989"/>
      <c r="AO12" s="989"/>
      <c r="AP12" s="989"/>
      <c r="AQ12" s="989"/>
      <c r="AR12" s="256"/>
      <c r="AS12" s="203"/>
      <c r="AT12" s="203"/>
      <c r="AU12" s="229"/>
      <c r="AV12" s="229"/>
      <c r="AW12" s="229"/>
      <c r="AX12" s="229"/>
      <c r="AY12" s="229"/>
      <c r="AZ12" s="229"/>
      <c r="BA12" s="229"/>
      <c r="BB12" s="229"/>
      <c r="BC12" s="229"/>
      <c r="BF12" s="229"/>
      <c r="BG12" s="229"/>
      <c r="BH12" s="229"/>
      <c r="BK12" s="229"/>
      <c r="BL12" s="229"/>
      <c r="BM12" s="229"/>
      <c r="BP12" s="229"/>
      <c r="BQ12" s="229"/>
      <c r="BR12" s="229"/>
    </row>
    <row r="13" spans="1:76" ht="12" customHeight="1">
      <c r="A13" s="32"/>
      <c r="B13" s="184" t="s">
        <v>5781</v>
      </c>
      <c r="C13" s="105" t="s">
        <v>5014</v>
      </c>
      <c r="D13" s="189">
        <v>0</v>
      </c>
      <c r="E13" s="107"/>
      <c r="F13" s="59"/>
      <c r="G13" s="96"/>
      <c r="H13" s="96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0"/>
      <c r="AE13" s="32"/>
      <c r="AF13" s="32"/>
      <c r="AG13" s="32"/>
      <c r="AH13" s="37"/>
      <c r="AI13" s="32"/>
      <c r="AJ13" s="32"/>
      <c r="AK13" s="130"/>
      <c r="AL13" s="37"/>
      <c r="AM13" s="32"/>
      <c r="AN13" s="32"/>
      <c r="AO13" s="130"/>
      <c r="AP13" s="32"/>
      <c r="AQ13" s="130"/>
      <c r="AR13" s="130"/>
      <c r="AS13" s="130"/>
      <c r="AT13" s="130"/>
      <c r="AU13" s="130"/>
      <c r="AV13" s="32"/>
      <c r="AW13" s="32"/>
      <c r="AX13" s="130"/>
      <c r="AY13" s="130"/>
      <c r="AZ13" s="130"/>
      <c r="BA13" s="32"/>
      <c r="BB13" s="32"/>
      <c r="BC13" s="130"/>
      <c r="BD13" s="130"/>
      <c r="BE13" s="158"/>
      <c r="BF13" s="32"/>
      <c r="BG13" s="32"/>
      <c r="BH13" s="130"/>
      <c r="BI13" s="37"/>
      <c r="BJ13" s="158"/>
      <c r="BK13" s="32"/>
      <c r="BL13" s="32"/>
      <c r="BM13" s="130"/>
      <c r="BN13" s="37"/>
      <c r="BO13" s="37"/>
      <c r="BP13" s="32"/>
      <c r="BQ13" s="32"/>
      <c r="BR13" s="130"/>
      <c r="BS13" s="37"/>
      <c r="BT13" s="37"/>
      <c r="BU13" s="37"/>
      <c r="BV13" s="38"/>
      <c r="BW13" s="38"/>
      <c r="BX13" s="39"/>
    </row>
    <row r="14" spans="1:76" ht="12" customHeight="1">
      <c r="A14" s="1"/>
      <c r="B14" s="184"/>
      <c r="C14" s="105" t="s">
        <v>6151</v>
      </c>
      <c r="D14" s="189" t="s">
        <v>6152</v>
      </c>
      <c r="E14" s="191"/>
      <c r="F14" s="17"/>
      <c r="G14" s="96"/>
      <c r="H14" s="96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0"/>
      <c r="AE14" s="32"/>
      <c r="AF14" s="32"/>
      <c r="AG14" s="32"/>
      <c r="AH14" s="30"/>
      <c r="AI14" s="32"/>
      <c r="AJ14" s="32"/>
      <c r="AK14" s="130"/>
      <c r="AL14" s="30"/>
      <c r="AM14" s="32"/>
      <c r="AN14" s="32"/>
      <c r="AO14" s="130"/>
      <c r="AP14" s="32"/>
      <c r="AQ14" s="130"/>
      <c r="AR14" s="130"/>
      <c r="AS14" s="130"/>
      <c r="AT14" s="130"/>
      <c r="AU14" s="130"/>
      <c r="AV14" s="32"/>
      <c r="AW14" s="32"/>
      <c r="AX14" s="130"/>
      <c r="AY14" s="130"/>
      <c r="AZ14" s="130"/>
      <c r="BA14" s="32"/>
      <c r="BB14" s="32"/>
      <c r="BC14" s="130"/>
      <c r="BD14" s="130"/>
      <c r="BE14" s="158"/>
      <c r="BF14" s="32"/>
      <c r="BG14" s="32"/>
      <c r="BH14" s="130"/>
      <c r="BI14" s="32"/>
      <c r="BJ14" s="158"/>
      <c r="BK14" s="32"/>
      <c r="BL14" s="32"/>
      <c r="BM14" s="130"/>
      <c r="BN14" s="32"/>
      <c r="BO14" s="30"/>
      <c r="BP14" s="32"/>
      <c r="BQ14" s="32"/>
      <c r="BR14" s="130"/>
      <c r="BS14" s="30"/>
      <c r="BT14" s="33"/>
      <c r="BU14" s="33"/>
      <c r="BV14" s="32"/>
      <c r="BW14" s="32"/>
      <c r="BX14" s="30"/>
    </row>
    <row r="15" spans="1:76" ht="12" customHeight="1">
      <c r="A15" s="28"/>
      <c r="B15" s="184"/>
      <c r="C15" s="105" t="s">
        <v>6153</v>
      </c>
      <c r="D15" s="189" t="s">
        <v>3616</v>
      </c>
      <c r="E15" s="192"/>
      <c r="F15" s="50"/>
      <c r="G15" s="96"/>
      <c r="H15" s="96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4"/>
      <c r="AE15" s="30"/>
      <c r="AF15" s="30"/>
      <c r="AG15" s="30"/>
      <c r="AH15" s="30"/>
      <c r="AI15" s="30"/>
      <c r="AJ15" s="30"/>
      <c r="AK15" s="153"/>
      <c r="AL15" s="30"/>
      <c r="AM15" s="30"/>
      <c r="AN15" s="30"/>
      <c r="AO15" s="134"/>
      <c r="AP15" s="30"/>
      <c r="AQ15" s="134"/>
      <c r="AR15" s="134"/>
      <c r="AS15" s="153"/>
      <c r="AT15" s="153"/>
      <c r="AU15" s="156"/>
      <c r="AV15" s="30"/>
      <c r="AW15" s="30"/>
      <c r="AX15" s="153"/>
      <c r="AY15" s="153"/>
      <c r="AZ15" s="156"/>
      <c r="BA15" s="30"/>
      <c r="BB15" s="30"/>
      <c r="BC15" s="153"/>
      <c r="BD15" s="157"/>
      <c r="BE15" s="158"/>
      <c r="BF15" s="30"/>
      <c r="BG15" s="30"/>
      <c r="BH15" s="153"/>
      <c r="BI15" s="30"/>
      <c r="BJ15" s="158"/>
      <c r="BK15" s="30"/>
      <c r="BL15" s="30"/>
      <c r="BM15" s="153"/>
      <c r="BN15" s="30"/>
      <c r="BO15" s="30"/>
      <c r="BP15" s="30"/>
      <c r="BQ15" s="30"/>
      <c r="BR15" s="153"/>
      <c r="BS15" s="30"/>
      <c r="BT15" s="29"/>
      <c r="BU15" s="29"/>
      <c r="BV15" s="30"/>
      <c r="BW15" s="30"/>
      <c r="BX15" s="30"/>
    </row>
    <row r="16" spans="1:76" ht="12" customHeight="1">
      <c r="A16" s="28"/>
      <c r="B16" s="193" t="s">
        <v>3617</v>
      </c>
      <c r="C16" s="194"/>
      <c r="D16" s="194"/>
      <c r="E16" s="192"/>
      <c r="F16" s="50"/>
      <c r="G16" s="96"/>
      <c r="H16" s="96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29"/>
      <c r="BU16" s="29"/>
      <c r="BV16" s="30"/>
      <c r="BW16" s="30"/>
      <c r="BX16" s="30"/>
    </row>
    <row r="17" spans="1:76" ht="12" customHeight="1">
      <c r="A17" s="28"/>
      <c r="B17" s="195" t="s">
        <v>3618</v>
      </c>
      <c r="C17" s="813"/>
      <c r="D17" s="813"/>
      <c r="E17" s="192"/>
      <c r="F17" s="50"/>
      <c r="G17" s="96"/>
      <c r="H17" s="96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29"/>
      <c r="BU17" s="29"/>
      <c r="BV17" s="30"/>
      <c r="BW17" s="30"/>
      <c r="BX17" s="30"/>
    </row>
    <row r="18" spans="1:76" ht="12" customHeight="1">
      <c r="A18" s="28"/>
      <c r="B18" s="195" t="s">
        <v>5995</v>
      </c>
      <c r="C18" s="813"/>
      <c r="D18" s="813"/>
      <c r="E18" s="192"/>
      <c r="F18" s="50"/>
      <c r="G18" s="96"/>
      <c r="H18" s="96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29"/>
      <c r="BU18" s="29"/>
      <c r="BV18" s="30"/>
      <c r="BW18" s="30"/>
      <c r="BX18" s="30"/>
    </row>
    <row r="19" spans="1:76" s="13" customFormat="1" ht="13.5" customHeight="1">
      <c r="C19" s="43"/>
      <c r="D19" s="25"/>
      <c r="E19" s="45"/>
      <c r="F19" s="45"/>
      <c r="G19" s="81"/>
      <c r="H19" s="81"/>
      <c r="I19" s="61"/>
      <c r="K19" s="61"/>
      <c r="M19" s="61"/>
      <c r="N19" s="41"/>
      <c r="P19" s="61"/>
      <c r="U19" s="61"/>
      <c r="Z19" s="61"/>
      <c r="AF19" s="61"/>
      <c r="AH19" s="9"/>
      <c r="AJ19" s="61"/>
      <c r="AK19" s="17"/>
      <c r="AL19" s="8"/>
      <c r="AS19" s="6"/>
      <c r="AT19" s="6"/>
      <c r="AU19" s="7"/>
      <c r="AW19" s="61"/>
      <c r="AX19" s="17"/>
      <c r="AY19" s="17"/>
      <c r="AZ19" s="9"/>
      <c r="BB19" s="61"/>
      <c r="BC19" s="17"/>
      <c r="BD19" s="9"/>
      <c r="BE19" s="21"/>
      <c r="BG19" s="61"/>
      <c r="BH19" s="17"/>
      <c r="BI19" s="21"/>
      <c r="BJ19" s="21"/>
      <c r="BL19" s="61"/>
      <c r="BM19" s="17"/>
      <c r="BN19" s="21"/>
      <c r="BO19" s="9"/>
      <c r="BQ19" s="61"/>
      <c r="BR19" s="17"/>
      <c r="BS19" s="8"/>
      <c r="BT19" s="17"/>
      <c r="BU19" s="17"/>
      <c r="BV19" s="9"/>
      <c r="BW19" s="8"/>
      <c r="BX19" s="19"/>
    </row>
    <row r="20" spans="1:76" s="1" customFormat="1" ht="18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7343</v>
      </c>
      <c r="H20" s="942" t="s">
        <v>1415</v>
      </c>
      <c r="I20" s="946" t="s">
        <v>2965</v>
      </c>
      <c r="J20" s="946"/>
      <c r="K20" s="946"/>
      <c r="L20" s="946"/>
      <c r="M20" s="946"/>
      <c r="N20" s="946"/>
      <c r="O20" s="946"/>
      <c r="P20" s="946"/>
      <c r="Q20" s="946"/>
      <c r="R20" s="946"/>
      <c r="S20" s="946"/>
      <c r="T20" s="946"/>
      <c r="U20" s="946"/>
      <c r="V20" s="946"/>
      <c r="W20" s="946"/>
      <c r="X20" s="946"/>
      <c r="Y20" s="946"/>
      <c r="Z20" s="946"/>
      <c r="AA20" s="946"/>
      <c r="AB20" s="946"/>
      <c r="AC20" s="946"/>
      <c r="AD20" s="946"/>
      <c r="AE20" s="946"/>
      <c r="AF20" s="946"/>
      <c r="AG20" s="946"/>
      <c r="AH20" s="946"/>
      <c r="AI20" s="946"/>
      <c r="AJ20" s="946"/>
      <c r="AK20" s="946"/>
      <c r="AL20" s="946"/>
      <c r="AM20" s="946"/>
      <c r="AN20" s="946"/>
      <c r="AO20" s="946"/>
      <c r="AP20" s="946"/>
      <c r="AQ20" s="946"/>
      <c r="AR20" s="946"/>
      <c r="AS20" s="946"/>
      <c r="AT20" s="946"/>
      <c r="AU20" s="946"/>
      <c r="AV20" s="946"/>
      <c r="AW20" s="946"/>
      <c r="AX20" s="946"/>
      <c r="AY20" s="946"/>
      <c r="AZ20" s="946"/>
      <c r="BA20" s="946"/>
      <c r="BB20" s="946"/>
      <c r="BC20" s="946"/>
      <c r="BD20" s="946"/>
      <c r="BE20" s="946"/>
      <c r="BF20" s="946"/>
      <c r="BG20" s="946"/>
      <c r="BH20" s="946"/>
      <c r="BI20" s="946"/>
      <c r="BJ20" s="946"/>
      <c r="BK20" s="946"/>
      <c r="BL20" s="946"/>
      <c r="BM20" s="946"/>
      <c r="BN20" s="946"/>
      <c r="BO20" s="946"/>
      <c r="BP20" s="946"/>
      <c r="BQ20" s="946"/>
      <c r="BR20" s="946"/>
      <c r="BS20" s="946"/>
      <c r="BT20" s="924" t="s">
        <v>6025</v>
      </c>
      <c r="BU20" s="924" t="s">
        <v>3455</v>
      </c>
      <c r="BV20" s="924" t="s">
        <v>2658</v>
      </c>
      <c r="BW20" s="924" t="s">
        <v>2063</v>
      </c>
      <c r="BX20" s="949" t="s">
        <v>3157</v>
      </c>
    </row>
    <row r="21" spans="1:76" s="56" customFormat="1" ht="16.5" customHeight="1">
      <c r="A21" s="942"/>
      <c r="B21" s="942"/>
      <c r="C21" s="942"/>
      <c r="D21" s="942"/>
      <c r="E21" s="942"/>
      <c r="F21" s="942"/>
      <c r="G21" s="942"/>
      <c r="H21" s="942"/>
      <c r="I21" s="932" t="s">
        <v>2964</v>
      </c>
      <c r="J21" s="933"/>
      <c r="K21" s="933"/>
      <c r="L21" s="933"/>
      <c r="M21" s="933"/>
      <c r="N21" s="933"/>
      <c r="O21" s="933"/>
      <c r="P21" s="933"/>
      <c r="Q21" s="933"/>
      <c r="R21" s="933"/>
      <c r="S21" s="933"/>
      <c r="T21" s="933"/>
      <c r="U21" s="933"/>
      <c r="V21" s="933"/>
      <c r="W21" s="933"/>
      <c r="X21" s="933"/>
      <c r="Y21" s="933"/>
      <c r="Z21" s="933"/>
      <c r="AA21" s="933"/>
      <c r="AB21" s="933"/>
      <c r="AC21" s="933"/>
      <c r="AD21" s="933"/>
      <c r="AE21" s="933"/>
      <c r="AF21" s="933"/>
      <c r="AG21" s="933"/>
      <c r="AH21" s="933"/>
      <c r="AI21" s="933"/>
      <c r="AJ21" s="933"/>
      <c r="AK21" s="933"/>
      <c r="AL21" s="933"/>
      <c r="AM21" s="1055" t="s">
        <v>4244</v>
      </c>
      <c r="AN21" s="1056"/>
      <c r="AO21" s="1056"/>
      <c r="AP21" s="1056"/>
      <c r="AQ21" s="1057"/>
      <c r="AR21" s="1062" t="s">
        <v>3456</v>
      </c>
      <c r="AS21" s="1062"/>
      <c r="AT21" s="1063"/>
      <c r="AU21" s="931" t="s">
        <v>2963</v>
      </c>
      <c r="AV21" s="931"/>
      <c r="AW21" s="931"/>
      <c r="AX21" s="931"/>
      <c r="AY21" s="931"/>
      <c r="AZ21" s="931"/>
      <c r="BA21" s="931"/>
      <c r="BB21" s="931"/>
      <c r="BC21" s="931"/>
      <c r="BD21" s="931"/>
      <c r="BE21" s="931"/>
      <c r="BF21" s="931"/>
      <c r="BG21" s="931"/>
      <c r="BH21" s="931"/>
      <c r="BI21" s="931"/>
      <c r="BJ21" s="931"/>
      <c r="BK21" s="931"/>
      <c r="BL21" s="931"/>
      <c r="BM21" s="931"/>
      <c r="BN21" s="931"/>
      <c r="BO21" s="931"/>
      <c r="BP21" s="931"/>
      <c r="BQ21" s="931"/>
      <c r="BR21" s="931"/>
      <c r="BS21" s="931"/>
      <c r="BT21" s="924"/>
      <c r="BU21" s="924"/>
      <c r="BV21" s="924"/>
      <c r="BW21" s="924"/>
      <c r="BX21" s="949"/>
    </row>
    <row r="22" spans="1:76" s="56" customFormat="1" ht="18" customHeight="1">
      <c r="A22" s="942"/>
      <c r="B22" s="942"/>
      <c r="C22" s="942"/>
      <c r="D22" s="942"/>
      <c r="E22" s="942"/>
      <c r="F22" s="942"/>
      <c r="G22" s="942"/>
      <c r="H22" s="942"/>
      <c r="I22" s="1061" t="s">
        <v>3158</v>
      </c>
      <c r="J22" s="954"/>
      <c r="K22" s="954"/>
      <c r="L22" s="954"/>
      <c r="M22" s="954"/>
      <c r="N22" s="954"/>
      <c r="O22" s="954"/>
      <c r="P22" s="954"/>
      <c r="Q22" s="954"/>
      <c r="R22" s="954"/>
      <c r="S22" s="954"/>
      <c r="T22" s="954"/>
      <c r="U22" s="954"/>
      <c r="V22" s="954"/>
      <c r="W22" s="954"/>
      <c r="X22" s="954"/>
      <c r="Y22" s="954"/>
      <c r="Z22" s="954"/>
      <c r="AA22" s="954"/>
      <c r="AB22" s="954"/>
      <c r="AC22" s="954"/>
      <c r="AD22" s="954"/>
      <c r="AE22" s="954"/>
      <c r="AF22" s="954"/>
      <c r="AG22" s="954"/>
      <c r="AH22" s="954"/>
      <c r="AI22" s="954"/>
      <c r="AJ22" s="954"/>
      <c r="AK22" s="954"/>
      <c r="AL22" s="954"/>
      <c r="AM22" s="1058"/>
      <c r="AN22" s="1059"/>
      <c r="AO22" s="1059"/>
      <c r="AP22" s="1059"/>
      <c r="AQ22" s="1060"/>
      <c r="AR22" s="1064"/>
      <c r="AS22" s="1064"/>
      <c r="AT22" s="1065"/>
      <c r="AU22" s="931" t="s">
        <v>2064</v>
      </c>
      <c r="AV22" s="931"/>
      <c r="AW22" s="931"/>
      <c r="AX22" s="931"/>
      <c r="AY22" s="931"/>
      <c r="AZ22" s="931"/>
      <c r="BA22" s="931"/>
      <c r="BB22" s="931"/>
      <c r="BC22" s="931"/>
      <c r="BD22" s="931"/>
      <c r="BE22" s="931" t="s">
        <v>2674</v>
      </c>
      <c r="BF22" s="931"/>
      <c r="BG22" s="931"/>
      <c r="BH22" s="931"/>
      <c r="BI22" s="931"/>
      <c r="BJ22" s="931"/>
      <c r="BK22" s="931"/>
      <c r="BL22" s="931"/>
      <c r="BM22" s="931"/>
      <c r="BN22" s="931"/>
      <c r="BO22" s="1013" t="s">
        <v>1652</v>
      </c>
      <c r="BP22" s="1013"/>
      <c r="BQ22" s="1013"/>
      <c r="BR22" s="1013"/>
      <c r="BS22" s="1013"/>
      <c r="BT22" s="924"/>
      <c r="BU22" s="94" t="s">
        <v>6027</v>
      </c>
      <c r="BV22" s="924"/>
      <c r="BW22" s="924"/>
      <c r="BX22" s="949"/>
    </row>
    <row r="23" spans="1:76" s="57" customFormat="1" ht="25.5" customHeight="1">
      <c r="A23" s="942"/>
      <c r="B23" s="942"/>
      <c r="C23" s="942"/>
      <c r="D23" s="942"/>
      <c r="E23" s="942"/>
      <c r="F23" s="942"/>
      <c r="G23" s="942"/>
      <c r="H23" s="942"/>
      <c r="I23" s="924" t="s">
        <v>5739</v>
      </c>
      <c r="J23" s="924"/>
      <c r="K23" s="924"/>
      <c r="L23" s="924"/>
      <c r="M23" s="924"/>
      <c r="N23" s="924" t="s">
        <v>5740</v>
      </c>
      <c r="O23" s="924"/>
      <c r="P23" s="924"/>
      <c r="Q23" s="924"/>
      <c r="R23" s="924"/>
      <c r="S23" s="924" t="s">
        <v>5741</v>
      </c>
      <c r="T23" s="924"/>
      <c r="U23" s="924"/>
      <c r="V23" s="924"/>
      <c r="W23" s="924"/>
      <c r="X23" s="924" t="s">
        <v>5742</v>
      </c>
      <c r="Y23" s="924"/>
      <c r="Z23" s="924"/>
      <c r="AA23" s="924"/>
      <c r="AB23" s="924"/>
      <c r="AC23" s="924" t="s">
        <v>5743</v>
      </c>
      <c r="AD23" s="924"/>
      <c r="AE23" s="924"/>
      <c r="AF23" s="924"/>
      <c r="AG23" s="924"/>
      <c r="AH23" s="924" t="s">
        <v>3324</v>
      </c>
      <c r="AI23" s="924"/>
      <c r="AJ23" s="924"/>
      <c r="AK23" s="924"/>
      <c r="AL23" s="924"/>
      <c r="AM23" s="924" t="s">
        <v>5744</v>
      </c>
      <c r="AN23" s="924"/>
      <c r="AO23" s="924"/>
      <c r="AP23" s="924"/>
      <c r="AQ23" s="924"/>
      <c r="AR23" s="1069" t="s">
        <v>359</v>
      </c>
      <c r="AS23" s="1069"/>
      <c r="AT23" s="1070"/>
      <c r="AU23" s="924" t="s">
        <v>7310</v>
      </c>
      <c r="AV23" s="924"/>
      <c r="AW23" s="924"/>
      <c r="AX23" s="924"/>
      <c r="AY23" s="924"/>
      <c r="AZ23" s="924" t="s">
        <v>7275</v>
      </c>
      <c r="BA23" s="924"/>
      <c r="BB23" s="924"/>
      <c r="BC23" s="924"/>
      <c r="BD23" s="924"/>
      <c r="BE23" s="924" t="s">
        <v>6075</v>
      </c>
      <c r="BF23" s="924"/>
      <c r="BG23" s="924"/>
      <c r="BH23" s="924"/>
      <c r="BI23" s="924"/>
      <c r="BJ23" s="924" t="s">
        <v>6076</v>
      </c>
      <c r="BK23" s="924"/>
      <c r="BL23" s="924"/>
      <c r="BM23" s="924"/>
      <c r="BN23" s="924"/>
      <c r="BO23" s="924" t="s">
        <v>1883</v>
      </c>
      <c r="BP23" s="924"/>
      <c r="BQ23" s="924"/>
      <c r="BR23" s="924"/>
      <c r="BS23" s="924"/>
      <c r="BT23" s="924"/>
      <c r="BU23" s="94" t="s">
        <v>2620</v>
      </c>
      <c r="BV23" s="924"/>
      <c r="BW23" s="924"/>
      <c r="BX23" s="949"/>
    </row>
    <row r="24" spans="1:76" s="56" customFormat="1" ht="30.75" customHeight="1">
      <c r="A24" s="942"/>
      <c r="B24" s="942"/>
      <c r="C24" s="942"/>
      <c r="D24" s="942"/>
      <c r="E24" s="942"/>
      <c r="F24" s="942"/>
      <c r="G24" s="942"/>
      <c r="H24" s="942"/>
      <c r="I24" s="942" t="s">
        <v>5681</v>
      </c>
      <c r="J24" s="942"/>
      <c r="K24" s="942"/>
      <c r="L24" s="942"/>
      <c r="M24" s="942"/>
      <c r="N24" s="942" t="s">
        <v>3636</v>
      </c>
      <c r="O24" s="942"/>
      <c r="P24" s="942"/>
      <c r="Q24" s="942"/>
      <c r="R24" s="942"/>
      <c r="S24" s="942" t="s">
        <v>3637</v>
      </c>
      <c r="T24" s="942"/>
      <c r="U24" s="942"/>
      <c r="V24" s="942"/>
      <c r="W24" s="942"/>
      <c r="X24" s="942" t="s">
        <v>1650</v>
      </c>
      <c r="Y24" s="942"/>
      <c r="Z24" s="942"/>
      <c r="AA24" s="942"/>
      <c r="AB24" s="942"/>
      <c r="AC24" s="942" t="s">
        <v>3638</v>
      </c>
      <c r="AD24" s="942"/>
      <c r="AE24" s="942"/>
      <c r="AF24" s="942"/>
      <c r="AG24" s="942"/>
      <c r="AH24" s="942" t="s">
        <v>3639</v>
      </c>
      <c r="AI24" s="942"/>
      <c r="AJ24" s="942"/>
      <c r="AK24" s="942"/>
      <c r="AL24" s="942"/>
      <c r="AM24" s="942" t="s">
        <v>3640</v>
      </c>
      <c r="AN24" s="942"/>
      <c r="AO24" s="942"/>
      <c r="AP24" s="942"/>
      <c r="AQ24" s="942"/>
      <c r="AR24" s="1069" t="s">
        <v>5737</v>
      </c>
      <c r="AS24" s="1069"/>
      <c r="AT24" s="1070"/>
      <c r="AU24" s="942" t="s">
        <v>4114</v>
      </c>
      <c r="AV24" s="942"/>
      <c r="AW24" s="942"/>
      <c r="AX24" s="942"/>
      <c r="AY24" s="942"/>
      <c r="AZ24" s="942" t="s">
        <v>3741</v>
      </c>
      <c r="BA24" s="942"/>
      <c r="BB24" s="942"/>
      <c r="BC24" s="942"/>
      <c r="BD24" s="942"/>
      <c r="BE24" s="942" t="s">
        <v>1884</v>
      </c>
      <c r="BF24" s="942"/>
      <c r="BG24" s="942"/>
      <c r="BH24" s="942"/>
      <c r="BI24" s="942"/>
      <c r="BJ24" s="942" t="s">
        <v>3740</v>
      </c>
      <c r="BK24" s="942"/>
      <c r="BL24" s="942"/>
      <c r="BM24" s="942"/>
      <c r="BN24" s="942"/>
      <c r="BO24" s="942" t="s">
        <v>4243</v>
      </c>
      <c r="BP24" s="942"/>
      <c r="BQ24" s="942"/>
      <c r="BR24" s="942"/>
      <c r="BS24" s="942"/>
      <c r="BT24" s="924"/>
      <c r="BU24" s="924" t="s">
        <v>3619</v>
      </c>
      <c r="BV24" s="924"/>
      <c r="BW24" s="924"/>
      <c r="BX24" s="949"/>
    </row>
    <row r="25" spans="1:76" s="56" customFormat="1" ht="14.25" customHeight="1">
      <c r="A25" s="942"/>
      <c r="B25" s="942"/>
      <c r="C25" s="942"/>
      <c r="D25" s="942"/>
      <c r="E25" s="942"/>
      <c r="F25" s="942"/>
      <c r="G25" s="942"/>
      <c r="H25" s="942"/>
      <c r="I25" s="924" t="s">
        <v>1994</v>
      </c>
      <c r="J25" s="924"/>
      <c r="K25" s="924"/>
      <c r="L25" s="924"/>
      <c r="M25" s="924"/>
      <c r="N25" s="924" t="s">
        <v>1994</v>
      </c>
      <c r="O25" s="924"/>
      <c r="P25" s="924"/>
      <c r="Q25" s="924"/>
      <c r="R25" s="924"/>
      <c r="S25" s="924" t="s">
        <v>1994</v>
      </c>
      <c r="T25" s="924"/>
      <c r="U25" s="924"/>
      <c r="V25" s="924"/>
      <c r="W25" s="924"/>
      <c r="X25" s="924" t="s">
        <v>1994</v>
      </c>
      <c r="Y25" s="924"/>
      <c r="Z25" s="924"/>
      <c r="AA25" s="924"/>
      <c r="AB25" s="924"/>
      <c r="AC25" s="924" t="s">
        <v>1994</v>
      </c>
      <c r="AD25" s="924"/>
      <c r="AE25" s="924"/>
      <c r="AF25" s="924"/>
      <c r="AG25" s="924"/>
      <c r="AH25" s="924" t="s">
        <v>1994</v>
      </c>
      <c r="AI25" s="924"/>
      <c r="AJ25" s="924"/>
      <c r="AK25" s="924"/>
      <c r="AL25" s="924"/>
      <c r="AM25" s="924" t="s">
        <v>1994</v>
      </c>
      <c r="AN25" s="924"/>
      <c r="AO25" s="924"/>
      <c r="AP25" s="924"/>
      <c r="AQ25" s="924"/>
      <c r="AR25" s="1071" t="s">
        <v>3609</v>
      </c>
      <c r="AS25" s="1071"/>
      <c r="AT25" s="1072"/>
      <c r="AU25" s="924" t="s">
        <v>3609</v>
      </c>
      <c r="AV25" s="924"/>
      <c r="AW25" s="924"/>
      <c r="AX25" s="924"/>
      <c r="AY25" s="924"/>
      <c r="AZ25" s="924" t="s">
        <v>3609</v>
      </c>
      <c r="BA25" s="924"/>
      <c r="BB25" s="924"/>
      <c r="BC25" s="924"/>
      <c r="BD25" s="924"/>
      <c r="BE25" s="924" t="s">
        <v>3609</v>
      </c>
      <c r="BF25" s="924"/>
      <c r="BG25" s="924"/>
      <c r="BH25" s="924"/>
      <c r="BI25" s="924"/>
      <c r="BJ25" s="924" t="s">
        <v>3609</v>
      </c>
      <c r="BK25" s="924"/>
      <c r="BL25" s="924"/>
      <c r="BM25" s="924"/>
      <c r="BN25" s="924"/>
      <c r="BO25" s="924" t="s">
        <v>3610</v>
      </c>
      <c r="BP25" s="924"/>
      <c r="BQ25" s="924"/>
      <c r="BR25" s="924"/>
      <c r="BS25" s="924"/>
      <c r="BT25" s="924"/>
      <c r="BU25" s="924"/>
      <c r="BV25" s="924"/>
      <c r="BW25" s="924"/>
      <c r="BX25" s="949"/>
    </row>
    <row r="26" spans="1:76" s="56" customFormat="1" ht="73.5" customHeight="1">
      <c r="A26" s="943"/>
      <c r="B26" s="943"/>
      <c r="C26" s="943"/>
      <c r="D26" s="943"/>
      <c r="E26" s="943"/>
      <c r="F26" s="943"/>
      <c r="G26" s="943"/>
      <c r="H26" s="943"/>
      <c r="I26" s="83" t="s">
        <v>2682</v>
      </c>
      <c r="J26" s="83" t="s">
        <v>2943</v>
      </c>
      <c r="K26" s="83" t="s">
        <v>526</v>
      </c>
      <c r="L26" s="196" t="s">
        <v>647</v>
      </c>
      <c r="M26" s="196" t="s">
        <v>2252</v>
      </c>
      <c r="N26" s="67" t="s">
        <v>2682</v>
      </c>
      <c r="O26" s="67" t="s">
        <v>2943</v>
      </c>
      <c r="P26" s="67" t="s">
        <v>526</v>
      </c>
      <c r="Q26" s="128" t="s">
        <v>647</v>
      </c>
      <c r="R26" s="128" t="s">
        <v>2252</v>
      </c>
      <c r="S26" s="67" t="s">
        <v>2682</v>
      </c>
      <c r="T26" s="67" t="s">
        <v>2943</v>
      </c>
      <c r="U26" s="67" t="s">
        <v>526</v>
      </c>
      <c r="V26" s="128" t="s">
        <v>647</v>
      </c>
      <c r="W26" s="128" t="s">
        <v>2252</v>
      </c>
      <c r="X26" s="67" t="s">
        <v>2682</v>
      </c>
      <c r="Y26" s="67" t="s">
        <v>2943</v>
      </c>
      <c r="Z26" s="67" t="s">
        <v>526</v>
      </c>
      <c r="AA26" s="128" t="s">
        <v>647</v>
      </c>
      <c r="AB26" s="128" t="s">
        <v>2252</v>
      </c>
      <c r="AC26" s="67" t="s">
        <v>2682</v>
      </c>
      <c r="AD26" s="67" t="s">
        <v>2943</v>
      </c>
      <c r="AE26" s="67" t="s">
        <v>526</v>
      </c>
      <c r="AF26" s="128" t="s">
        <v>647</v>
      </c>
      <c r="AG26" s="128" t="s">
        <v>2252</v>
      </c>
      <c r="AH26" s="67" t="s">
        <v>2682</v>
      </c>
      <c r="AI26" s="67" t="s">
        <v>2943</v>
      </c>
      <c r="AJ26" s="67" t="s">
        <v>526</v>
      </c>
      <c r="AK26" s="128" t="s">
        <v>647</v>
      </c>
      <c r="AL26" s="128" t="s">
        <v>2252</v>
      </c>
      <c r="AM26" s="67" t="s">
        <v>2682</v>
      </c>
      <c r="AN26" s="67" t="s">
        <v>2943</v>
      </c>
      <c r="AO26" s="67" t="s">
        <v>526</v>
      </c>
      <c r="AP26" s="128" t="s">
        <v>647</v>
      </c>
      <c r="AQ26" s="128" t="s">
        <v>2252</v>
      </c>
      <c r="AR26" s="67" t="s">
        <v>527</v>
      </c>
      <c r="AS26" s="128" t="s">
        <v>2252</v>
      </c>
      <c r="AT26" s="128" t="s">
        <v>2252</v>
      </c>
      <c r="AU26" s="67" t="s">
        <v>2682</v>
      </c>
      <c r="AV26" s="67" t="s">
        <v>2943</v>
      </c>
      <c r="AW26" s="67" t="s">
        <v>526</v>
      </c>
      <c r="AX26" s="128" t="s">
        <v>647</v>
      </c>
      <c r="AY26" s="128" t="s">
        <v>2252</v>
      </c>
      <c r="AZ26" s="67" t="s">
        <v>2682</v>
      </c>
      <c r="BA26" s="67" t="s">
        <v>2943</v>
      </c>
      <c r="BB26" s="67" t="s">
        <v>526</v>
      </c>
      <c r="BC26" s="128" t="s">
        <v>647</v>
      </c>
      <c r="BD26" s="128" t="s">
        <v>2252</v>
      </c>
      <c r="BE26" s="67" t="s">
        <v>2682</v>
      </c>
      <c r="BF26" s="67" t="s">
        <v>2943</v>
      </c>
      <c r="BG26" s="67" t="s">
        <v>526</v>
      </c>
      <c r="BH26" s="128" t="s">
        <v>647</v>
      </c>
      <c r="BI26" s="128" t="s">
        <v>2252</v>
      </c>
      <c r="BJ26" s="67" t="s">
        <v>2682</v>
      </c>
      <c r="BK26" s="67" t="s">
        <v>2943</v>
      </c>
      <c r="BL26" s="67" t="s">
        <v>526</v>
      </c>
      <c r="BM26" s="128" t="s">
        <v>647</v>
      </c>
      <c r="BN26" s="128" t="s">
        <v>2252</v>
      </c>
      <c r="BO26" s="67" t="s">
        <v>2682</v>
      </c>
      <c r="BP26" s="67" t="s">
        <v>2943</v>
      </c>
      <c r="BQ26" s="67" t="s">
        <v>526</v>
      </c>
      <c r="BR26" s="128" t="s">
        <v>647</v>
      </c>
      <c r="BS26" s="128" t="s">
        <v>2252</v>
      </c>
      <c r="BT26" s="261"/>
      <c r="BU26" s="924"/>
      <c r="BV26" s="924"/>
      <c r="BW26" s="924"/>
      <c r="BX26" s="949"/>
    </row>
    <row r="27" spans="1:76" s="11" customFormat="1" ht="39.75" customHeight="1">
      <c r="A27" s="128" t="s">
        <v>231</v>
      </c>
      <c r="B27" s="128" t="s">
        <v>2804</v>
      </c>
      <c r="C27" s="128" t="s">
        <v>5879</v>
      </c>
      <c r="D27" s="128">
        <v>134</v>
      </c>
      <c r="E27" s="128">
        <v>11001</v>
      </c>
      <c r="F27" s="254" t="s">
        <v>5221</v>
      </c>
      <c r="G27" s="128" t="s">
        <v>5608</v>
      </c>
      <c r="H27" s="254"/>
      <c r="I27" s="260"/>
      <c r="J27" s="260"/>
      <c r="K27" s="260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128">
        <v>11001</v>
      </c>
      <c r="BX27" s="91"/>
    </row>
    <row r="28" spans="1:76" s="11" customFormat="1" ht="39.75" customHeight="1">
      <c r="A28" s="128" t="s">
        <v>3321</v>
      </c>
      <c r="B28" s="128" t="s">
        <v>1722</v>
      </c>
      <c r="C28" s="128" t="s">
        <v>1520</v>
      </c>
      <c r="D28" s="128">
        <v>166</v>
      </c>
      <c r="E28" s="128">
        <v>11002</v>
      </c>
      <c r="F28" s="254" t="s">
        <v>4983</v>
      </c>
      <c r="G28" s="254" t="s">
        <v>4984</v>
      </c>
      <c r="H28" s="128" t="s">
        <v>5607</v>
      </c>
      <c r="I28" s="260"/>
      <c r="J28" s="260"/>
      <c r="K28" s="260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1"/>
      <c r="BI28" s="91"/>
      <c r="BJ28" s="91"/>
      <c r="BK28" s="91"/>
      <c r="BL28" s="91"/>
      <c r="BM28" s="91"/>
      <c r="BN28" s="91"/>
      <c r="BO28" s="91"/>
      <c r="BP28" s="91"/>
      <c r="BQ28" s="91"/>
      <c r="BR28" s="91"/>
      <c r="BS28" s="91"/>
      <c r="BT28" s="91"/>
      <c r="BU28" s="91"/>
      <c r="BV28" s="91"/>
      <c r="BW28" s="128">
        <v>11002</v>
      </c>
      <c r="BX28" s="91"/>
    </row>
    <row r="29" spans="1:76" s="11" customFormat="1" ht="39.75" customHeight="1">
      <c r="A29" s="128" t="s">
        <v>2460</v>
      </c>
      <c r="B29" s="128" t="s">
        <v>3357</v>
      </c>
      <c r="C29" s="128" t="s">
        <v>4129</v>
      </c>
      <c r="D29" s="128">
        <v>183</v>
      </c>
      <c r="E29" s="128">
        <v>11003</v>
      </c>
      <c r="F29" s="254" t="s">
        <v>4985</v>
      </c>
      <c r="G29" s="128" t="s">
        <v>4273</v>
      </c>
      <c r="H29" s="128" t="s">
        <v>4274</v>
      </c>
      <c r="I29" s="260"/>
      <c r="J29" s="260"/>
      <c r="K29" s="260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1"/>
      <c r="BI29" s="91"/>
      <c r="BJ29" s="91"/>
      <c r="BK29" s="91"/>
      <c r="BL29" s="91"/>
      <c r="BM29" s="91"/>
      <c r="BN29" s="91"/>
      <c r="BO29" s="91"/>
      <c r="BP29" s="91"/>
      <c r="BQ29" s="91"/>
      <c r="BR29" s="91"/>
      <c r="BS29" s="91"/>
      <c r="BT29" s="91"/>
      <c r="BU29" s="91"/>
      <c r="BV29" s="91"/>
      <c r="BW29" s="128">
        <v>11003</v>
      </c>
      <c r="BX29" s="91"/>
    </row>
    <row r="30" spans="1:76" s="11" customFormat="1" ht="39.75" customHeight="1">
      <c r="A30" s="128" t="s">
        <v>674</v>
      </c>
      <c r="B30" s="128" t="s">
        <v>3359</v>
      </c>
      <c r="C30" s="128" t="s">
        <v>4129</v>
      </c>
      <c r="D30" s="128">
        <v>184</v>
      </c>
      <c r="E30" s="128">
        <v>11004</v>
      </c>
      <c r="F30" s="254" t="s">
        <v>4275</v>
      </c>
      <c r="G30" s="128" t="s">
        <v>4276</v>
      </c>
      <c r="H30" s="128" t="s">
        <v>4277</v>
      </c>
      <c r="I30" s="260"/>
      <c r="J30" s="260"/>
      <c r="K30" s="260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1"/>
      <c r="BI30" s="91"/>
      <c r="BJ30" s="91"/>
      <c r="BK30" s="91"/>
      <c r="BL30" s="91"/>
      <c r="BM30" s="91"/>
      <c r="BN30" s="91"/>
      <c r="BO30" s="91"/>
      <c r="BP30" s="91"/>
      <c r="BQ30" s="91"/>
      <c r="BR30" s="91"/>
      <c r="BS30" s="91"/>
      <c r="BT30" s="91"/>
      <c r="BU30" s="91"/>
      <c r="BV30" s="91"/>
      <c r="BW30" s="128">
        <v>11004</v>
      </c>
      <c r="BX30" s="91"/>
    </row>
    <row r="31" spans="1:76" s="11" customFormat="1" ht="39.75" customHeight="1">
      <c r="A31" s="128" t="s">
        <v>674</v>
      </c>
      <c r="B31" s="128" t="s">
        <v>3358</v>
      </c>
      <c r="C31" s="128" t="s">
        <v>4129</v>
      </c>
      <c r="D31" s="128">
        <v>197</v>
      </c>
      <c r="E31" s="128">
        <v>11005</v>
      </c>
      <c r="F31" s="254" t="s">
        <v>4278</v>
      </c>
      <c r="G31" s="128" t="s">
        <v>4279</v>
      </c>
      <c r="H31" s="254" t="s">
        <v>4274</v>
      </c>
      <c r="I31" s="260"/>
      <c r="J31" s="260"/>
      <c r="K31" s="260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91"/>
      <c r="BC31" s="91"/>
      <c r="BD31" s="91"/>
      <c r="BE31" s="91"/>
      <c r="BF31" s="91"/>
      <c r="BG31" s="91"/>
      <c r="BH31" s="91"/>
      <c r="BI31" s="91"/>
      <c r="BJ31" s="91"/>
      <c r="BK31" s="91"/>
      <c r="BL31" s="91"/>
      <c r="BM31" s="91"/>
      <c r="BN31" s="91"/>
      <c r="BO31" s="91"/>
      <c r="BP31" s="91"/>
      <c r="BQ31" s="91"/>
      <c r="BR31" s="91"/>
      <c r="BS31" s="91"/>
      <c r="BT31" s="91"/>
      <c r="BU31" s="91"/>
      <c r="BV31" s="91"/>
      <c r="BW31" s="128">
        <v>11005</v>
      </c>
      <c r="BX31" s="91"/>
    </row>
    <row r="32" spans="1:76" s="11" customFormat="1" ht="39.75" customHeight="1">
      <c r="A32" s="128" t="s">
        <v>231</v>
      </c>
      <c r="B32" s="128" t="s">
        <v>4487</v>
      </c>
      <c r="C32" s="128" t="s">
        <v>5879</v>
      </c>
      <c r="D32" s="128">
        <v>42</v>
      </c>
      <c r="E32" s="128">
        <v>11006</v>
      </c>
      <c r="F32" s="254" t="s">
        <v>5795</v>
      </c>
      <c r="G32" s="128">
        <v>105</v>
      </c>
      <c r="H32" s="128" t="s">
        <v>2637</v>
      </c>
      <c r="I32" s="260"/>
      <c r="J32" s="260"/>
      <c r="K32" s="260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1"/>
      <c r="BH32" s="91"/>
      <c r="BI32" s="91"/>
      <c r="BJ32" s="91"/>
      <c r="BK32" s="91"/>
      <c r="BL32" s="91"/>
      <c r="BM32" s="91"/>
      <c r="BN32" s="91"/>
      <c r="BO32" s="91"/>
      <c r="BP32" s="91"/>
      <c r="BQ32" s="91"/>
      <c r="BR32" s="91"/>
      <c r="BS32" s="91"/>
      <c r="BT32" s="91"/>
      <c r="BU32" s="91"/>
      <c r="BV32" s="91"/>
      <c r="BW32" s="128">
        <v>11006</v>
      </c>
      <c r="BX32" s="91"/>
    </row>
    <row r="33" spans="1:86" s="11" customFormat="1" ht="39.75" customHeight="1">
      <c r="A33" s="128" t="s">
        <v>674</v>
      </c>
      <c r="B33" s="128" t="s">
        <v>2638</v>
      </c>
      <c r="C33" s="128" t="s">
        <v>1520</v>
      </c>
      <c r="D33" s="128">
        <v>177</v>
      </c>
      <c r="E33" s="128">
        <v>11007</v>
      </c>
      <c r="F33" s="254" t="s">
        <v>2639</v>
      </c>
      <c r="G33" s="128" t="s">
        <v>2640</v>
      </c>
      <c r="H33" s="128" t="s">
        <v>2641</v>
      </c>
      <c r="I33" s="260"/>
      <c r="J33" s="260"/>
      <c r="K33" s="260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1"/>
      <c r="BC33" s="91"/>
      <c r="BD33" s="91"/>
      <c r="BE33" s="91"/>
      <c r="BF33" s="91"/>
      <c r="BG33" s="91"/>
      <c r="BH33" s="91"/>
      <c r="BI33" s="91"/>
      <c r="BJ33" s="91"/>
      <c r="BK33" s="91"/>
      <c r="BL33" s="91"/>
      <c r="BM33" s="91"/>
      <c r="BN33" s="91"/>
      <c r="BO33" s="91"/>
      <c r="BP33" s="91"/>
      <c r="BQ33" s="91"/>
      <c r="BR33" s="91"/>
      <c r="BS33" s="91"/>
      <c r="BT33" s="91"/>
      <c r="BU33" s="91"/>
      <c r="BV33" s="91"/>
      <c r="BW33" s="128">
        <v>11007</v>
      </c>
      <c r="BX33" s="91"/>
    </row>
    <row r="34" spans="1:86" s="11" customFormat="1" ht="39.75" customHeight="1">
      <c r="A34" s="128" t="s">
        <v>674</v>
      </c>
      <c r="B34" s="128" t="s">
        <v>1208</v>
      </c>
      <c r="C34" s="128" t="s">
        <v>4129</v>
      </c>
      <c r="D34" s="128">
        <v>185</v>
      </c>
      <c r="E34" s="128">
        <v>11008</v>
      </c>
      <c r="F34" s="254" t="s">
        <v>5319</v>
      </c>
      <c r="G34" s="128" t="s">
        <v>2642</v>
      </c>
      <c r="H34" s="128" t="s">
        <v>4265</v>
      </c>
      <c r="I34" s="260"/>
      <c r="J34" s="260"/>
      <c r="K34" s="260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91"/>
      <c r="BC34" s="91"/>
      <c r="BD34" s="91"/>
      <c r="BE34" s="91"/>
      <c r="BF34" s="91"/>
      <c r="BG34" s="91"/>
      <c r="BH34" s="91"/>
      <c r="BI34" s="91"/>
      <c r="BJ34" s="91"/>
      <c r="BK34" s="91"/>
      <c r="BL34" s="91"/>
      <c r="BM34" s="91"/>
      <c r="BN34" s="91"/>
      <c r="BO34" s="91"/>
      <c r="BP34" s="91"/>
      <c r="BQ34" s="91"/>
      <c r="BR34" s="91"/>
      <c r="BS34" s="91"/>
      <c r="BT34" s="91"/>
      <c r="BU34" s="91"/>
      <c r="BV34" s="91"/>
      <c r="BW34" s="128">
        <v>11008</v>
      </c>
      <c r="BX34" s="91"/>
    </row>
    <row r="35" spans="1:86" s="11" customFormat="1" ht="39.75" customHeight="1">
      <c r="A35" s="128" t="s">
        <v>4059</v>
      </c>
      <c r="B35" s="128" t="s">
        <v>2643</v>
      </c>
      <c r="C35" s="128" t="s">
        <v>7400</v>
      </c>
      <c r="D35" s="128">
        <v>192</v>
      </c>
      <c r="E35" s="128">
        <v>11009</v>
      </c>
      <c r="F35" s="254" t="s">
        <v>5584</v>
      </c>
      <c r="G35" s="128" t="s">
        <v>4273</v>
      </c>
      <c r="H35" s="128" t="s">
        <v>2641</v>
      </c>
      <c r="I35" s="260"/>
      <c r="J35" s="260"/>
      <c r="K35" s="260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91"/>
      <c r="BC35" s="91"/>
      <c r="BD35" s="91"/>
      <c r="BE35" s="91"/>
      <c r="BF35" s="91"/>
      <c r="BG35" s="91"/>
      <c r="BH35" s="91"/>
      <c r="BI35" s="91"/>
      <c r="BJ35" s="91"/>
      <c r="BK35" s="91"/>
      <c r="BL35" s="91"/>
      <c r="BM35" s="91"/>
      <c r="BN35" s="91"/>
      <c r="BO35" s="91"/>
      <c r="BP35" s="91"/>
      <c r="BQ35" s="91"/>
      <c r="BR35" s="91"/>
      <c r="BS35" s="91"/>
      <c r="BT35" s="91"/>
      <c r="BU35" s="91"/>
      <c r="BV35" s="91"/>
      <c r="BW35" s="128">
        <v>11009</v>
      </c>
      <c r="BX35" s="91"/>
    </row>
    <row r="36" spans="1:86" s="11" customFormat="1" ht="39.75" customHeight="1">
      <c r="A36" s="128" t="s">
        <v>674</v>
      </c>
      <c r="B36" s="128" t="s">
        <v>5102</v>
      </c>
      <c r="C36" s="128" t="s">
        <v>4348</v>
      </c>
      <c r="D36" s="128">
        <v>218</v>
      </c>
      <c r="E36" s="128">
        <v>11010</v>
      </c>
      <c r="F36" s="254" t="s">
        <v>5585</v>
      </c>
      <c r="G36" s="128" t="s">
        <v>5586</v>
      </c>
      <c r="H36" s="128" t="s">
        <v>2641</v>
      </c>
      <c r="I36" s="260"/>
      <c r="J36" s="260"/>
      <c r="K36" s="260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91"/>
      <c r="BC36" s="91"/>
      <c r="BD36" s="91"/>
      <c r="BE36" s="91"/>
      <c r="BF36" s="91"/>
      <c r="BG36" s="91"/>
      <c r="BH36" s="91"/>
      <c r="BI36" s="91"/>
      <c r="BJ36" s="91"/>
      <c r="BK36" s="91"/>
      <c r="BL36" s="91"/>
      <c r="BM36" s="91"/>
      <c r="BN36" s="91"/>
      <c r="BO36" s="91"/>
      <c r="BP36" s="91"/>
      <c r="BQ36" s="91"/>
      <c r="BR36" s="91"/>
      <c r="BS36" s="91"/>
      <c r="BT36" s="91"/>
      <c r="BU36" s="91"/>
      <c r="BV36" s="91"/>
      <c r="BW36" s="128">
        <v>11010</v>
      </c>
      <c r="BX36" s="91"/>
    </row>
    <row r="37" spans="1:86" s="12" customFormat="1" ht="39.75" customHeight="1">
      <c r="A37" s="128" t="s">
        <v>7009</v>
      </c>
      <c r="B37" s="128" t="s">
        <v>1484</v>
      </c>
      <c r="C37" s="128" t="s">
        <v>2027</v>
      </c>
      <c r="D37" s="128">
        <v>196</v>
      </c>
      <c r="E37" s="128">
        <v>11011</v>
      </c>
      <c r="F37" s="254" t="s">
        <v>5587</v>
      </c>
      <c r="G37" s="128" t="s">
        <v>455</v>
      </c>
      <c r="H37" s="128" t="s">
        <v>5588</v>
      </c>
      <c r="I37" s="260"/>
      <c r="J37" s="260"/>
      <c r="K37" s="260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91"/>
      <c r="BC37" s="91"/>
      <c r="BD37" s="91"/>
      <c r="BE37" s="91"/>
      <c r="BF37" s="91"/>
      <c r="BG37" s="91"/>
      <c r="BH37" s="91"/>
      <c r="BI37" s="91"/>
      <c r="BJ37" s="91"/>
      <c r="BK37" s="91"/>
      <c r="BL37" s="91"/>
      <c r="BM37" s="91"/>
      <c r="BN37" s="91"/>
      <c r="BO37" s="91"/>
      <c r="BP37" s="91"/>
      <c r="BQ37" s="91"/>
      <c r="BR37" s="91"/>
      <c r="BS37" s="91"/>
      <c r="BT37" s="91"/>
      <c r="BU37" s="91"/>
      <c r="BV37" s="91"/>
      <c r="BW37" s="128">
        <v>11011</v>
      </c>
      <c r="BX37" s="91"/>
      <c r="BY37" s="11"/>
      <c r="BZ37" s="11"/>
      <c r="CA37" s="11"/>
      <c r="CB37" s="11"/>
      <c r="CC37" s="11"/>
      <c r="CD37" s="11"/>
      <c r="CE37" s="11"/>
      <c r="CF37" s="11"/>
      <c r="CG37" s="11"/>
      <c r="CH37" s="11"/>
    </row>
    <row r="38" spans="1:86" s="12" customFormat="1" ht="39.75" customHeight="1">
      <c r="A38" s="128" t="s">
        <v>3035</v>
      </c>
      <c r="B38" s="128" t="s">
        <v>376</v>
      </c>
      <c r="C38" s="128" t="s">
        <v>7400</v>
      </c>
      <c r="D38" s="128">
        <v>213</v>
      </c>
      <c r="E38" s="128">
        <v>11012</v>
      </c>
      <c r="F38" s="254" t="s">
        <v>5589</v>
      </c>
      <c r="G38" s="128" t="s">
        <v>2642</v>
      </c>
      <c r="H38" s="128" t="s">
        <v>5590</v>
      </c>
      <c r="I38" s="260"/>
      <c r="J38" s="260"/>
      <c r="K38" s="260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91"/>
      <c r="BC38" s="91"/>
      <c r="BD38" s="91"/>
      <c r="BE38" s="91"/>
      <c r="BF38" s="91"/>
      <c r="BG38" s="91"/>
      <c r="BH38" s="91"/>
      <c r="BI38" s="91"/>
      <c r="BJ38" s="91"/>
      <c r="BK38" s="91"/>
      <c r="BL38" s="91"/>
      <c r="BM38" s="91"/>
      <c r="BN38" s="91"/>
      <c r="BO38" s="91"/>
      <c r="BP38" s="91"/>
      <c r="BQ38" s="91"/>
      <c r="BR38" s="91"/>
      <c r="BS38" s="91"/>
      <c r="BT38" s="91"/>
      <c r="BU38" s="91"/>
      <c r="BV38" s="91"/>
      <c r="BW38" s="128">
        <v>11012</v>
      </c>
      <c r="BX38" s="91"/>
    </row>
    <row r="39" spans="1:86" s="12" customFormat="1" ht="39.75" customHeight="1">
      <c r="A39" s="128" t="s">
        <v>3321</v>
      </c>
      <c r="B39" s="128" t="s">
        <v>5591</v>
      </c>
      <c r="C39" s="128" t="s">
        <v>7400</v>
      </c>
      <c r="D39" s="128">
        <v>175</v>
      </c>
      <c r="E39" s="128">
        <v>11013</v>
      </c>
      <c r="F39" s="254" t="s">
        <v>5592</v>
      </c>
      <c r="G39" s="128" t="s">
        <v>5593</v>
      </c>
      <c r="H39" s="128" t="s">
        <v>2641</v>
      </c>
      <c r="I39" s="260"/>
      <c r="J39" s="260"/>
      <c r="K39" s="260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  <c r="BC39" s="91"/>
      <c r="BD39" s="91"/>
      <c r="BE39" s="91"/>
      <c r="BF39" s="91"/>
      <c r="BG39" s="91"/>
      <c r="BH39" s="91"/>
      <c r="BI39" s="91"/>
      <c r="BJ39" s="91"/>
      <c r="BK39" s="91"/>
      <c r="BL39" s="91"/>
      <c r="BM39" s="91"/>
      <c r="BN39" s="91"/>
      <c r="BO39" s="91"/>
      <c r="BP39" s="91"/>
      <c r="BQ39" s="91"/>
      <c r="BR39" s="91"/>
      <c r="BS39" s="91"/>
      <c r="BT39" s="91"/>
      <c r="BU39" s="91"/>
      <c r="BV39" s="91"/>
      <c r="BW39" s="128">
        <v>11013</v>
      </c>
      <c r="BX39" s="91"/>
    </row>
    <row r="40" spans="1:86" s="11" customFormat="1" ht="39.75" customHeight="1">
      <c r="A40" s="128" t="s">
        <v>674</v>
      </c>
      <c r="B40" s="128" t="s">
        <v>1720</v>
      </c>
      <c r="C40" s="128" t="s">
        <v>1520</v>
      </c>
      <c r="D40" s="128">
        <v>178</v>
      </c>
      <c r="E40" s="128">
        <v>11014</v>
      </c>
      <c r="F40" s="254" t="s">
        <v>5594</v>
      </c>
      <c r="G40" s="128" t="s">
        <v>5595</v>
      </c>
      <c r="H40" s="128" t="s">
        <v>2248</v>
      </c>
      <c r="I40" s="260"/>
      <c r="J40" s="260"/>
      <c r="K40" s="260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91"/>
      <c r="BC40" s="91"/>
      <c r="BD40" s="91"/>
      <c r="BE40" s="91"/>
      <c r="BF40" s="91"/>
      <c r="BG40" s="91"/>
      <c r="BH40" s="91"/>
      <c r="BI40" s="91"/>
      <c r="BJ40" s="91"/>
      <c r="BK40" s="91"/>
      <c r="BL40" s="91"/>
      <c r="BM40" s="91"/>
      <c r="BN40" s="91"/>
      <c r="BO40" s="91"/>
      <c r="BP40" s="91"/>
      <c r="BQ40" s="91"/>
      <c r="BR40" s="91"/>
      <c r="BS40" s="91"/>
      <c r="BT40" s="91"/>
      <c r="BU40" s="91"/>
      <c r="BV40" s="91"/>
      <c r="BW40" s="128">
        <v>11014</v>
      </c>
      <c r="BX40" s="91"/>
    </row>
    <row r="41" spans="1:86" s="11" customFormat="1" ht="39.75" customHeight="1">
      <c r="A41" s="128" t="s">
        <v>674</v>
      </c>
      <c r="B41" s="128" t="s">
        <v>7337</v>
      </c>
      <c r="C41" s="128" t="s">
        <v>7400</v>
      </c>
      <c r="D41" s="128">
        <v>224</v>
      </c>
      <c r="E41" s="128">
        <v>11015</v>
      </c>
      <c r="F41" s="254" t="s">
        <v>5596</v>
      </c>
      <c r="G41" s="128" t="s">
        <v>455</v>
      </c>
      <c r="H41" s="128" t="s">
        <v>4274</v>
      </c>
      <c r="I41" s="260"/>
      <c r="J41" s="260"/>
      <c r="K41" s="260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91"/>
      <c r="BC41" s="91"/>
      <c r="BD41" s="91"/>
      <c r="BE41" s="91"/>
      <c r="BF41" s="91"/>
      <c r="BG41" s="91"/>
      <c r="BH41" s="91"/>
      <c r="BI41" s="91"/>
      <c r="BJ41" s="91"/>
      <c r="BK41" s="91"/>
      <c r="BL41" s="91"/>
      <c r="BM41" s="91"/>
      <c r="BN41" s="91"/>
      <c r="BO41" s="91"/>
      <c r="BP41" s="91"/>
      <c r="BQ41" s="91"/>
      <c r="BR41" s="91"/>
      <c r="BS41" s="91"/>
      <c r="BT41" s="91"/>
      <c r="BU41" s="91"/>
      <c r="BV41" s="91"/>
      <c r="BW41" s="128">
        <v>11015</v>
      </c>
      <c r="BX41" s="91"/>
    </row>
    <row r="42" spans="1:86" s="11" customFormat="1" ht="39.75" customHeight="1">
      <c r="A42" s="128" t="s">
        <v>2255</v>
      </c>
      <c r="B42" s="128" t="s">
        <v>2291</v>
      </c>
      <c r="C42" s="128" t="s">
        <v>1520</v>
      </c>
      <c r="D42" s="128">
        <v>174</v>
      </c>
      <c r="E42" s="128">
        <v>11016</v>
      </c>
      <c r="F42" s="254" t="s">
        <v>5597</v>
      </c>
      <c r="G42" s="128" t="s">
        <v>455</v>
      </c>
      <c r="H42" s="128" t="s">
        <v>4274</v>
      </c>
      <c r="I42" s="260"/>
      <c r="J42" s="260"/>
      <c r="K42" s="260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91"/>
      <c r="BC42" s="91"/>
      <c r="BD42" s="91"/>
      <c r="BE42" s="91"/>
      <c r="BF42" s="91"/>
      <c r="BG42" s="91"/>
      <c r="BH42" s="91"/>
      <c r="BI42" s="91"/>
      <c r="BJ42" s="91"/>
      <c r="BK42" s="91"/>
      <c r="BL42" s="91"/>
      <c r="BM42" s="91"/>
      <c r="BN42" s="91"/>
      <c r="BO42" s="91"/>
      <c r="BP42" s="91"/>
      <c r="BQ42" s="91"/>
      <c r="BR42" s="91"/>
      <c r="BS42" s="91"/>
      <c r="BT42" s="91"/>
      <c r="BU42" s="91"/>
      <c r="BV42" s="91"/>
      <c r="BW42" s="128">
        <v>11016</v>
      </c>
      <c r="BX42" s="91"/>
    </row>
    <row r="43" spans="1:86" s="11" customFormat="1" ht="39.75" customHeight="1">
      <c r="A43" s="128" t="s">
        <v>674</v>
      </c>
      <c r="B43" s="128" t="s">
        <v>2052</v>
      </c>
      <c r="C43" s="128" t="s">
        <v>2027</v>
      </c>
      <c r="D43" s="128">
        <v>181</v>
      </c>
      <c r="E43" s="128">
        <v>11017</v>
      </c>
      <c r="F43" s="254" t="s">
        <v>5598</v>
      </c>
      <c r="G43" s="128" t="s">
        <v>5599</v>
      </c>
      <c r="H43" s="128" t="s">
        <v>5600</v>
      </c>
      <c r="I43" s="260"/>
      <c r="J43" s="260"/>
      <c r="K43" s="260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/>
      <c r="AI43" s="91"/>
      <c r="AJ43" s="91"/>
      <c r="AK43" s="91"/>
      <c r="AL43" s="91"/>
      <c r="AM43" s="91"/>
      <c r="AN43" s="91"/>
      <c r="AO43" s="91"/>
      <c r="AP43" s="91"/>
      <c r="AQ43" s="91"/>
      <c r="AR43" s="91"/>
      <c r="AS43" s="91"/>
      <c r="AT43" s="91"/>
      <c r="AU43" s="91"/>
      <c r="AV43" s="91"/>
      <c r="AW43" s="91"/>
      <c r="AX43" s="91"/>
      <c r="AY43" s="91"/>
      <c r="AZ43" s="91"/>
      <c r="BA43" s="91"/>
      <c r="BB43" s="91"/>
      <c r="BC43" s="91"/>
      <c r="BD43" s="91"/>
      <c r="BE43" s="91"/>
      <c r="BF43" s="91"/>
      <c r="BG43" s="91"/>
      <c r="BH43" s="91"/>
      <c r="BI43" s="91"/>
      <c r="BJ43" s="91"/>
      <c r="BK43" s="91"/>
      <c r="BL43" s="91"/>
      <c r="BM43" s="91"/>
      <c r="BN43" s="91"/>
      <c r="BO43" s="91"/>
      <c r="BP43" s="91"/>
      <c r="BQ43" s="91"/>
      <c r="BR43" s="91"/>
      <c r="BS43" s="91"/>
      <c r="BT43" s="91"/>
      <c r="BU43" s="91"/>
      <c r="BV43" s="91"/>
      <c r="BW43" s="128">
        <v>11017</v>
      </c>
      <c r="BX43" s="91"/>
    </row>
    <row r="44" spans="1:86" s="11" customFormat="1" ht="39.75" customHeight="1">
      <c r="A44" s="128" t="s">
        <v>674</v>
      </c>
      <c r="B44" s="128" t="s">
        <v>7338</v>
      </c>
      <c r="C44" s="128" t="s">
        <v>7400</v>
      </c>
      <c r="D44" s="128">
        <v>214</v>
      </c>
      <c r="E44" s="128">
        <v>11018</v>
      </c>
      <c r="F44" s="254" t="s">
        <v>5601</v>
      </c>
      <c r="G44" s="128" t="s">
        <v>2642</v>
      </c>
      <c r="H44" s="128" t="s">
        <v>674</v>
      </c>
      <c r="I44" s="260"/>
      <c r="J44" s="260"/>
      <c r="K44" s="260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91"/>
      <c r="BC44" s="91"/>
      <c r="BD44" s="91"/>
      <c r="BE44" s="91"/>
      <c r="BF44" s="91"/>
      <c r="BG44" s="91"/>
      <c r="BH44" s="91"/>
      <c r="BI44" s="91"/>
      <c r="BJ44" s="91"/>
      <c r="BK44" s="91"/>
      <c r="BL44" s="91"/>
      <c r="BM44" s="91"/>
      <c r="BN44" s="91"/>
      <c r="BO44" s="91"/>
      <c r="BP44" s="91"/>
      <c r="BQ44" s="91"/>
      <c r="BR44" s="91"/>
      <c r="BS44" s="91"/>
      <c r="BT44" s="91"/>
      <c r="BU44" s="91"/>
      <c r="BV44" s="91"/>
      <c r="BW44" s="128">
        <v>11018</v>
      </c>
      <c r="BX44" s="91"/>
    </row>
    <row r="45" spans="1:86" s="11" customFormat="1" ht="39.75" customHeight="1">
      <c r="A45" s="128" t="s">
        <v>674</v>
      </c>
      <c r="B45" s="128" t="s">
        <v>3382</v>
      </c>
      <c r="C45" s="128" t="s">
        <v>4129</v>
      </c>
      <c r="D45" s="128">
        <v>215</v>
      </c>
      <c r="E45" s="128">
        <v>11019</v>
      </c>
      <c r="F45" s="254" t="s">
        <v>5602</v>
      </c>
      <c r="G45" s="128" t="s">
        <v>5603</v>
      </c>
      <c r="H45" s="128" t="s">
        <v>5604</v>
      </c>
      <c r="I45" s="260"/>
      <c r="J45" s="260"/>
      <c r="K45" s="260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/>
      <c r="AI45" s="91"/>
      <c r="AJ45" s="91"/>
      <c r="AK45" s="91"/>
      <c r="AL45" s="91"/>
      <c r="AM45" s="91"/>
      <c r="AN45" s="91"/>
      <c r="AO45" s="91"/>
      <c r="AP45" s="91"/>
      <c r="AQ45" s="91"/>
      <c r="AR45" s="91"/>
      <c r="AS45" s="91"/>
      <c r="AT45" s="91"/>
      <c r="AU45" s="91"/>
      <c r="AV45" s="91"/>
      <c r="AW45" s="91"/>
      <c r="AX45" s="91"/>
      <c r="AY45" s="91"/>
      <c r="AZ45" s="91"/>
      <c r="BA45" s="91"/>
      <c r="BB45" s="91"/>
      <c r="BC45" s="91"/>
      <c r="BD45" s="91"/>
      <c r="BE45" s="91"/>
      <c r="BF45" s="91"/>
      <c r="BG45" s="91"/>
      <c r="BH45" s="91"/>
      <c r="BI45" s="91"/>
      <c r="BJ45" s="91"/>
      <c r="BK45" s="91"/>
      <c r="BL45" s="91"/>
      <c r="BM45" s="91"/>
      <c r="BN45" s="91"/>
      <c r="BO45" s="91"/>
      <c r="BP45" s="91"/>
      <c r="BQ45" s="91"/>
      <c r="BR45" s="91"/>
      <c r="BS45" s="91"/>
      <c r="BT45" s="91"/>
      <c r="BU45" s="91"/>
      <c r="BV45" s="91"/>
      <c r="BW45" s="128">
        <v>11019</v>
      </c>
      <c r="BX45" s="91"/>
    </row>
    <row r="46" spans="1:86" s="11" customFormat="1" ht="39.75" customHeight="1">
      <c r="A46" s="128" t="s">
        <v>674</v>
      </c>
      <c r="B46" s="128" t="s">
        <v>1485</v>
      </c>
      <c r="C46" s="128" t="s">
        <v>4129</v>
      </c>
      <c r="D46" s="128">
        <v>217</v>
      </c>
      <c r="E46" s="128">
        <v>11020</v>
      </c>
      <c r="F46" s="254" t="s">
        <v>5605</v>
      </c>
      <c r="G46" s="128" t="s">
        <v>5606</v>
      </c>
      <c r="H46" s="128" t="s">
        <v>789</v>
      </c>
      <c r="I46" s="260"/>
      <c r="J46" s="260"/>
      <c r="K46" s="260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/>
      <c r="AI46" s="91"/>
      <c r="AJ46" s="91"/>
      <c r="AK46" s="91"/>
      <c r="AL46" s="91"/>
      <c r="AM46" s="91"/>
      <c r="AN46" s="91"/>
      <c r="AO46" s="91"/>
      <c r="AP46" s="91"/>
      <c r="AQ46" s="91"/>
      <c r="AR46" s="91"/>
      <c r="AS46" s="91"/>
      <c r="AT46" s="91"/>
      <c r="AU46" s="91"/>
      <c r="AV46" s="91"/>
      <c r="AW46" s="91"/>
      <c r="AX46" s="91"/>
      <c r="AY46" s="91"/>
      <c r="AZ46" s="91"/>
      <c r="BA46" s="91"/>
      <c r="BB46" s="91"/>
      <c r="BC46" s="91"/>
      <c r="BD46" s="91"/>
      <c r="BE46" s="91"/>
      <c r="BF46" s="91"/>
      <c r="BG46" s="91"/>
      <c r="BH46" s="91"/>
      <c r="BI46" s="91"/>
      <c r="BJ46" s="91"/>
      <c r="BK46" s="91"/>
      <c r="BL46" s="91"/>
      <c r="BM46" s="91"/>
      <c r="BN46" s="91"/>
      <c r="BO46" s="91"/>
      <c r="BP46" s="91"/>
      <c r="BQ46" s="91"/>
      <c r="BR46" s="91"/>
      <c r="BS46" s="91"/>
      <c r="BT46" s="91"/>
      <c r="BU46" s="91"/>
      <c r="BV46" s="91"/>
      <c r="BW46" s="128">
        <v>11020</v>
      </c>
      <c r="BX46" s="91"/>
    </row>
    <row r="47" spans="1:86" s="47" customFormat="1" ht="18" customHeight="1"/>
    <row r="48" spans="1:86" s="47" customFormat="1" ht="18" customHeight="1">
      <c r="AB48" s="164"/>
      <c r="AC48" s="164" t="s">
        <v>5111</v>
      </c>
      <c r="AD48" s="47" t="s">
        <v>5112</v>
      </c>
      <c r="AK48" s="111"/>
      <c r="AQ48" s="111" t="s">
        <v>5113</v>
      </c>
      <c r="AU48" s="111"/>
      <c r="BM48" s="111"/>
      <c r="BR48" s="111"/>
      <c r="BU48" s="648" t="s">
        <v>2018</v>
      </c>
    </row>
    <row r="49" spans="1:86" s="47" customFormat="1" ht="18" customHeight="1">
      <c r="A49" s="162" t="s">
        <v>2056</v>
      </c>
      <c r="B49" s="163" t="s">
        <v>5110</v>
      </c>
      <c r="C49" s="149"/>
      <c r="D49" s="149"/>
      <c r="E49" s="18"/>
      <c r="F49" s="161"/>
      <c r="J49"/>
      <c r="L49"/>
      <c r="O49"/>
      <c r="Q49"/>
      <c r="T49"/>
      <c r="V49"/>
      <c r="Y49"/>
      <c r="AA49"/>
      <c r="AB49" s="165"/>
      <c r="AC49" s="165" t="s">
        <v>5138</v>
      </c>
      <c r="AD49" t="s">
        <v>6835</v>
      </c>
      <c r="AE49"/>
      <c r="AI49"/>
      <c r="AK49" s="111"/>
      <c r="AN49"/>
      <c r="AP49"/>
      <c r="AQ49" s="111" t="s">
        <v>6836</v>
      </c>
      <c r="AU49" s="111"/>
      <c r="AW49"/>
      <c r="BA49"/>
      <c r="BF49" s="648" t="s">
        <v>4491</v>
      </c>
      <c r="BH49"/>
      <c r="BK49"/>
      <c r="BM49" s="111"/>
      <c r="BR49" s="111"/>
      <c r="BU49" s="648"/>
      <c r="BV49" s="100" t="s">
        <v>3820</v>
      </c>
      <c r="BW49" s="18"/>
    </row>
    <row r="50" spans="1:86" ht="18" customHeight="1">
      <c r="A50" s="165" t="s">
        <v>5114</v>
      </c>
      <c r="B50" s="163" t="s">
        <v>5137</v>
      </c>
      <c r="C50" s="149"/>
      <c r="D50" s="149"/>
      <c r="E50" s="18"/>
      <c r="F50"/>
      <c r="G50" s="166" t="s">
        <v>5038</v>
      </c>
      <c r="H50"/>
      <c r="AB50" s="165"/>
      <c r="AC50" s="165" t="s">
        <v>3132</v>
      </c>
      <c r="AD50" t="s">
        <v>3694</v>
      </c>
      <c r="AG50" s="36"/>
      <c r="AK50" s="111"/>
      <c r="AQ50" s="111" t="s">
        <v>686</v>
      </c>
      <c r="AU50" s="111"/>
      <c r="AZ50" s="648"/>
      <c r="BD50" s="36"/>
      <c r="BF50" s="95" t="s">
        <v>1496</v>
      </c>
      <c r="BJ50" s="13"/>
      <c r="BM50" s="111"/>
      <c r="BR50" s="111"/>
      <c r="BU50" s="166" t="s">
        <v>3072</v>
      </c>
      <c r="BW50" s="18"/>
    </row>
    <row r="51" spans="1:86" ht="18" customHeight="1">
      <c r="B51" s="166" t="s">
        <v>3131</v>
      </c>
      <c r="E51" s="43"/>
      <c r="F51" s="119"/>
      <c r="G51"/>
      <c r="H51"/>
      <c r="AD51" t="s">
        <v>5108</v>
      </c>
      <c r="AG51" s="36"/>
      <c r="AK51" s="100"/>
      <c r="AQ51" s="111" t="s">
        <v>1989</v>
      </c>
      <c r="AU51" s="111"/>
      <c r="AZ51" s="95"/>
      <c r="BD51" s="36"/>
      <c r="BF51" s="166" t="s">
        <v>2689</v>
      </c>
      <c r="BM51" s="111"/>
      <c r="BR51" s="111"/>
      <c r="BW51" s="43"/>
    </row>
    <row r="52" spans="1:86" ht="18" customHeight="1">
      <c r="B52" s="125"/>
      <c r="E52" s="43"/>
      <c r="F52" s="119"/>
      <c r="G52"/>
      <c r="H52"/>
      <c r="J52" s="36"/>
      <c r="L52" s="36"/>
      <c r="O52" s="36"/>
      <c r="Q52" s="36"/>
      <c r="T52" s="36"/>
      <c r="V52" s="36"/>
      <c r="Y52" s="36"/>
      <c r="AA52" s="36"/>
      <c r="AB52" s="36"/>
      <c r="AC52" s="36"/>
      <c r="AE52" s="36"/>
      <c r="AG52" s="36"/>
      <c r="AI52" s="36"/>
      <c r="AM52" s="36"/>
      <c r="AN52" s="36"/>
      <c r="AP52" s="36"/>
      <c r="AU52" s="168"/>
      <c r="AV52" s="36"/>
      <c r="BA52" s="36"/>
      <c r="BH52" s="36"/>
      <c r="BK52" s="36"/>
      <c r="BW52" s="43"/>
    </row>
    <row r="53" spans="1:86" s="11" customFormat="1" ht="39.75" customHeight="1">
      <c r="A53" s="128" t="s">
        <v>1960</v>
      </c>
      <c r="B53" s="254" t="s">
        <v>5609</v>
      </c>
      <c r="C53" s="128" t="s">
        <v>5879</v>
      </c>
      <c r="D53" s="128">
        <v>20</v>
      </c>
      <c r="E53" s="128">
        <v>11021</v>
      </c>
      <c r="F53" s="254" t="s">
        <v>1892</v>
      </c>
      <c r="G53" s="128" t="s">
        <v>5593</v>
      </c>
      <c r="H53" s="254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91"/>
      <c r="BC53" s="91"/>
      <c r="BD53" s="91"/>
      <c r="BE53" s="91"/>
      <c r="BF53" s="91"/>
      <c r="BG53" s="91"/>
      <c r="BH53" s="91"/>
      <c r="BI53" s="91"/>
      <c r="BJ53" s="91"/>
      <c r="BK53" s="91"/>
      <c r="BL53" s="91"/>
      <c r="BM53" s="91"/>
      <c r="BN53" s="91"/>
      <c r="BO53" s="91"/>
      <c r="BP53" s="91"/>
      <c r="BQ53" s="91"/>
      <c r="BR53" s="91"/>
      <c r="BS53" s="91"/>
      <c r="BT53" s="91"/>
      <c r="BU53" s="91"/>
      <c r="BV53" s="91"/>
      <c r="BW53" s="128">
        <v>11021</v>
      </c>
      <c r="BX53" s="91"/>
    </row>
    <row r="54" spans="1:86" s="11" customFormat="1" ht="39.75" customHeight="1">
      <c r="A54" s="128" t="s">
        <v>5036</v>
      </c>
      <c r="B54" s="254" t="s">
        <v>1728</v>
      </c>
      <c r="C54" s="128" t="s">
        <v>4348</v>
      </c>
      <c r="D54" s="128">
        <v>221</v>
      </c>
      <c r="E54" s="128">
        <v>11022</v>
      </c>
      <c r="F54" s="254" t="s">
        <v>6604</v>
      </c>
      <c r="G54" s="128" t="s">
        <v>1893</v>
      </c>
      <c r="H54" s="254" t="s">
        <v>1894</v>
      </c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  <c r="BA54" s="91"/>
      <c r="BB54" s="91"/>
      <c r="BC54" s="91"/>
      <c r="BD54" s="91"/>
      <c r="BE54" s="91"/>
      <c r="BF54" s="91"/>
      <c r="BG54" s="91"/>
      <c r="BH54" s="91"/>
      <c r="BI54" s="91"/>
      <c r="BJ54" s="91"/>
      <c r="BK54" s="91"/>
      <c r="BL54" s="91"/>
      <c r="BM54" s="91"/>
      <c r="BN54" s="91"/>
      <c r="BO54" s="91"/>
      <c r="BP54" s="91"/>
      <c r="BQ54" s="91"/>
      <c r="BR54" s="91"/>
      <c r="BS54" s="91"/>
      <c r="BT54" s="91"/>
      <c r="BU54" s="91"/>
      <c r="BV54" s="91"/>
      <c r="BW54" s="128">
        <v>11022</v>
      </c>
      <c r="BX54" s="91"/>
    </row>
    <row r="55" spans="1:86" s="11" customFormat="1" ht="39.75" customHeight="1">
      <c r="A55" s="128"/>
      <c r="B55" s="254"/>
      <c r="C55" s="128"/>
      <c r="D55" s="128"/>
      <c r="E55" s="128"/>
      <c r="F55" s="254"/>
      <c r="G55" s="128"/>
      <c r="H55" s="128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/>
      <c r="AI55" s="91"/>
      <c r="AJ55" s="91"/>
      <c r="AK55" s="91"/>
      <c r="AL55" s="91"/>
      <c r="AM55" s="91"/>
      <c r="AN55" s="91"/>
      <c r="AO55" s="91"/>
      <c r="AP55" s="91"/>
      <c r="AQ55" s="91"/>
      <c r="AR55" s="91"/>
      <c r="AS55" s="91"/>
      <c r="AT55" s="91"/>
      <c r="AU55" s="91"/>
      <c r="AV55" s="91"/>
      <c r="AW55" s="91"/>
      <c r="AX55" s="91"/>
      <c r="AY55" s="91"/>
      <c r="AZ55" s="91"/>
      <c r="BA55" s="91"/>
      <c r="BB55" s="91"/>
      <c r="BC55" s="91"/>
      <c r="BD55" s="91"/>
      <c r="BE55" s="91"/>
      <c r="BF55" s="91"/>
      <c r="BG55" s="91"/>
      <c r="BH55" s="91"/>
      <c r="BI55" s="91"/>
      <c r="BJ55" s="91"/>
      <c r="BK55" s="91"/>
      <c r="BL55" s="91"/>
      <c r="BM55" s="91"/>
      <c r="BN55" s="91"/>
      <c r="BO55" s="91"/>
      <c r="BP55" s="91"/>
      <c r="BQ55" s="91"/>
      <c r="BR55" s="91"/>
      <c r="BS55" s="91"/>
      <c r="BT55" s="91"/>
      <c r="BU55" s="91"/>
      <c r="BV55" s="91"/>
      <c r="BW55" s="128"/>
      <c r="BX55" s="91"/>
    </row>
    <row r="56" spans="1:86" s="11" customFormat="1" ht="39.75" customHeight="1">
      <c r="A56" s="128"/>
      <c r="B56" s="254"/>
      <c r="C56" s="128"/>
      <c r="D56" s="128"/>
      <c r="E56" s="128"/>
      <c r="F56" s="254"/>
      <c r="G56" s="128"/>
      <c r="H56" s="128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/>
      <c r="AI56" s="91"/>
      <c r="AJ56" s="91"/>
      <c r="AK56" s="91"/>
      <c r="AL56" s="91"/>
      <c r="AM56" s="91"/>
      <c r="AN56" s="91"/>
      <c r="AO56" s="91"/>
      <c r="AP56" s="91"/>
      <c r="AQ56" s="91"/>
      <c r="AR56" s="91"/>
      <c r="AS56" s="91"/>
      <c r="AT56" s="91"/>
      <c r="AU56" s="91"/>
      <c r="AV56" s="91"/>
      <c r="AW56" s="91"/>
      <c r="AX56" s="91"/>
      <c r="AY56" s="91"/>
      <c r="AZ56" s="91"/>
      <c r="BA56" s="91"/>
      <c r="BB56" s="91"/>
      <c r="BC56" s="91"/>
      <c r="BD56" s="91"/>
      <c r="BE56" s="91"/>
      <c r="BF56" s="91"/>
      <c r="BG56" s="91"/>
      <c r="BH56" s="91"/>
      <c r="BI56" s="91"/>
      <c r="BJ56" s="91"/>
      <c r="BK56" s="91"/>
      <c r="BL56" s="91"/>
      <c r="BM56" s="91"/>
      <c r="BN56" s="91"/>
      <c r="BO56" s="91"/>
      <c r="BP56" s="91"/>
      <c r="BQ56" s="91"/>
      <c r="BR56" s="91"/>
      <c r="BS56" s="91"/>
      <c r="BT56" s="91"/>
      <c r="BU56" s="91"/>
      <c r="BV56" s="91"/>
      <c r="BW56" s="128"/>
      <c r="BX56" s="91"/>
    </row>
    <row r="57" spans="1:86" s="11" customFormat="1" ht="39.75" customHeight="1">
      <c r="A57" s="128"/>
      <c r="B57" s="254"/>
      <c r="C57" s="128"/>
      <c r="D57" s="128"/>
      <c r="E57" s="128"/>
      <c r="F57" s="254"/>
      <c r="G57" s="128"/>
      <c r="H57" s="128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/>
      <c r="AI57" s="91"/>
      <c r="AJ57" s="91"/>
      <c r="AK57" s="91"/>
      <c r="AL57" s="91"/>
      <c r="AM57" s="91"/>
      <c r="AN57" s="91"/>
      <c r="AO57" s="91"/>
      <c r="AP57" s="91"/>
      <c r="AQ57" s="91"/>
      <c r="AR57" s="91"/>
      <c r="AS57" s="91"/>
      <c r="AT57" s="91"/>
      <c r="AU57" s="91"/>
      <c r="AV57" s="91"/>
      <c r="AW57" s="91"/>
      <c r="AX57" s="91"/>
      <c r="AY57" s="91"/>
      <c r="AZ57" s="91"/>
      <c r="BA57" s="91"/>
      <c r="BB57" s="91"/>
      <c r="BC57" s="91"/>
      <c r="BD57" s="91"/>
      <c r="BE57" s="91"/>
      <c r="BF57" s="91"/>
      <c r="BG57" s="91"/>
      <c r="BH57" s="91"/>
      <c r="BI57" s="91"/>
      <c r="BJ57" s="91"/>
      <c r="BK57" s="91"/>
      <c r="BL57" s="91"/>
      <c r="BM57" s="91"/>
      <c r="BN57" s="91"/>
      <c r="BO57" s="91"/>
      <c r="BP57" s="91"/>
      <c r="BQ57" s="91"/>
      <c r="BR57" s="91"/>
      <c r="BS57" s="91"/>
      <c r="BT57" s="91"/>
      <c r="BU57" s="91"/>
      <c r="BV57" s="91"/>
      <c r="BW57" s="128"/>
      <c r="BX57" s="91"/>
    </row>
    <row r="58" spans="1:86" s="11" customFormat="1" ht="39.75" customHeight="1">
      <c r="A58" s="128"/>
      <c r="B58" s="254"/>
      <c r="C58" s="128"/>
      <c r="D58" s="128"/>
      <c r="E58" s="128"/>
      <c r="F58" s="254"/>
      <c r="G58" s="128"/>
      <c r="H58" s="128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AY58" s="91"/>
      <c r="AZ58" s="91"/>
      <c r="BA58" s="91"/>
      <c r="BB58" s="91"/>
      <c r="BC58" s="91"/>
      <c r="BD58" s="91"/>
      <c r="BE58" s="91"/>
      <c r="BF58" s="91"/>
      <c r="BG58" s="91"/>
      <c r="BH58" s="91"/>
      <c r="BI58" s="91"/>
      <c r="BJ58" s="91"/>
      <c r="BK58" s="91"/>
      <c r="BL58" s="91"/>
      <c r="BM58" s="91"/>
      <c r="BN58" s="91"/>
      <c r="BO58" s="91"/>
      <c r="BP58" s="91"/>
      <c r="BQ58" s="91"/>
      <c r="BR58" s="91"/>
      <c r="BS58" s="91"/>
      <c r="BT58" s="91"/>
      <c r="BU58" s="91"/>
      <c r="BV58" s="91"/>
      <c r="BW58" s="128"/>
      <c r="BX58" s="91"/>
    </row>
    <row r="59" spans="1:86" s="11" customFormat="1" ht="39.75" customHeight="1">
      <c r="A59" s="128"/>
      <c r="B59" s="254"/>
      <c r="C59" s="128"/>
      <c r="D59" s="128"/>
      <c r="E59" s="128"/>
      <c r="F59" s="254"/>
      <c r="G59" s="128"/>
      <c r="H59" s="128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AY59" s="91"/>
      <c r="AZ59" s="91"/>
      <c r="BA59" s="91"/>
      <c r="BB59" s="91"/>
      <c r="BC59" s="91"/>
      <c r="BD59" s="91"/>
      <c r="BE59" s="91"/>
      <c r="BF59" s="91"/>
      <c r="BG59" s="91"/>
      <c r="BH59" s="91"/>
      <c r="BI59" s="91"/>
      <c r="BJ59" s="91"/>
      <c r="BK59" s="91"/>
      <c r="BL59" s="91"/>
      <c r="BM59" s="91"/>
      <c r="BN59" s="91"/>
      <c r="BO59" s="91"/>
      <c r="BP59" s="91"/>
      <c r="BQ59" s="91"/>
      <c r="BR59" s="91"/>
      <c r="BS59" s="91"/>
      <c r="BT59" s="91"/>
      <c r="BU59" s="91"/>
      <c r="BV59" s="91"/>
      <c r="BW59" s="128"/>
      <c r="BX59" s="91"/>
    </row>
    <row r="60" spans="1:86" s="11" customFormat="1" ht="39.75" customHeight="1">
      <c r="A60" s="128"/>
      <c r="B60" s="254"/>
      <c r="C60" s="128"/>
      <c r="D60" s="128"/>
      <c r="E60" s="128"/>
      <c r="F60" s="254"/>
      <c r="G60" s="128"/>
      <c r="H60" s="128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1"/>
      <c r="AK60" s="91"/>
      <c r="AL60" s="91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91"/>
      <c r="AZ60" s="91"/>
      <c r="BA60" s="91"/>
      <c r="BB60" s="91"/>
      <c r="BC60" s="91"/>
      <c r="BD60" s="91"/>
      <c r="BE60" s="91"/>
      <c r="BF60" s="91"/>
      <c r="BG60" s="91"/>
      <c r="BH60" s="91"/>
      <c r="BI60" s="91"/>
      <c r="BJ60" s="91"/>
      <c r="BK60" s="91"/>
      <c r="BL60" s="91"/>
      <c r="BM60" s="91"/>
      <c r="BN60" s="91"/>
      <c r="BO60" s="91"/>
      <c r="BP60" s="91"/>
      <c r="BQ60" s="91"/>
      <c r="BR60" s="91"/>
      <c r="BS60" s="91"/>
      <c r="BT60" s="91"/>
      <c r="BU60" s="91"/>
      <c r="BV60" s="91"/>
      <c r="BW60" s="128"/>
      <c r="BX60" s="91"/>
    </row>
    <row r="61" spans="1:86" s="11" customFormat="1" ht="39.75" customHeight="1">
      <c r="A61" s="128"/>
      <c r="B61" s="254"/>
      <c r="C61" s="128"/>
      <c r="D61" s="128"/>
      <c r="E61" s="128"/>
      <c r="F61" s="254"/>
      <c r="G61" s="128"/>
      <c r="H61" s="128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  <c r="AY61" s="91"/>
      <c r="AZ61" s="91"/>
      <c r="BA61" s="91"/>
      <c r="BB61" s="91"/>
      <c r="BC61" s="91"/>
      <c r="BD61" s="91"/>
      <c r="BE61" s="91"/>
      <c r="BF61" s="91"/>
      <c r="BG61" s="91"/>
      <c r="BH61" s="91"/>
      <c r="BI61" s="91"/>
      <c r="BJ61" s="91"/>
      <c r="BK61" s="91"/>
      <c r="BL61" s="91"/>
      <c r="BM61" s="91"/>
      <c r="BN61" s="91"/>
      <c r="BO61" s="91"/>
      <c r="BP61" s="91"/>
      <c r="BQ61" s="91"/>
      <c r="BR61" s="91"/>
      <c r="BS61" s="91"/>
      <c r="BT61" s="91"/>
      <c r="BU61" s="91"/>
      <c r="BV61" s="91"/>
      <c r="BW61" s="128"/>
      <c r="BX61" s="91"/>
    </row>
    <row r="62" spans="1:86" s="11" customFormat="1" ht="39.75" customHeight="1">
      <c r="A62" s="128"/>
      <c r="B62" s="254"/>
      <c r="C62" s="128"/>
      <c r="D62" s="128"/>
      <c r="E62" s="128"/>
      <c r="F62" s="254"/>
      <c r="G62" s="128"/>
      <c r="H62" s="128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  <c r="AY62" s="91"/>
      <c r="AZ62" s="91"/>
      <c r="BA62" s="91"/>
      <c r="BB62" s="91"/>
      <c r="BC62" s="91"/>
      <c r="BD62" s="91"/>
      <c r="BE62" s="91"/>
      <c r="BF62" s="91"/>
      <c r="BG62" s="91"/>
      <c r="BH62" s="91"/>
      <c r="BI62" s="91"/>
      <c r="BJ62" s="91"/>
      <c r="BK62" s="91"/>
      <c r="BL62" s="91"/>
      <c r="BM62" s="91"/>
      <c r="BN62" s="91"/>
      <c r="BO62" s="91"/>
      <c r="BP62" s="91"/>
      <c r="BQ62" s="91"/>
      <c r="BR62" s="91"/>
      <c r="BS62" s="91"/>
      <c r="BT62" s="91"/>
      <c r="BU62" s="91"/>
      <c r="BV62" s="91"/>
      <c r="BW62" s="128"/>
      <c r="BX62" s="91"/>
    </row>
    <row r="63" spans="1:86" s="12" customFormat="1" ht="39.75" customHeight="1">
      <c r="A63" s="128"/>
      <c r="B63" s="254"/>
      <c r="C63" s="128"/>
      <c r="D63" s="128"/>
      <c r="E63" s="128"/>
      <c r="F63" s="254"/>
      <c r="G63" s="128"/>
      <c r="H63" s="128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/>
      <c r="AI63" s="91"/>
      <c r="AJ63" s="91"/>
      <c r="AK63" s="91"/>
      <c r="AL63" s="91"/>
      <c r="AM63" s="91"/>
      <c r="AN63" s="91"/>
      <c r="AO63" s="91"/>
      <c r="AP63" s="91"/>
      <c r="AQ63" s="91"/>
      <c r="AR63" s="91"/>
      <c r="AS63" s="91"/>
      <c r="AT63" s="91"/>
      <c r="AU63" s="91"/>
      <c r="AV63" s="91"/>
      <c r="AW63" s="91"/>
      <c r="AX63" s="91"/>
      <c r="AY63" s="91"/>
      <c r="AZ63" s="91"/>
      <c r="BA63" s="91"/>
      <c r="BB63" s="91"/>
      <c r="BC63" s="91"/>
      <c r="BD63" s="91"/>
      <c r="BE63" s="91"/>
      <c r="BF63" s="91"/>
      <c r="BG63" s="91"/>
      <c r="BH63" s="91"/>
      <c r="BI63" s="91"/>
      <c r="BJ63" s="91"/>
      <c r="BK63" s="91"/>
      <c r="BL63" s="91"/>
      <c r="BM63" s="91"/>
      <c r="BN63" s="91"/>
      <c r="BO63" s="91"/>
      <c r="BP63" s="91"/>
      <c r="BQ63" s="91"/>
      <c r="BR63" s="91"/>
      <c r="BS63" s="91"/>
      <c r="BT63" s="91"/>
      <c r="BU63" s="91"/>
      <c r="BV63" s="91"/>
      <c r="BW63" s="128"/>
      <c r="BX63" s="91"/>
      <c r="BY63" s="11"/>
      <c r="BZ63" s="11"/>
      <c r="CA63" s="11"/>
      <c r="CB63" s="11"/>
      <c r="CC63" s="11"/>
      <c r="CD63" s="11"/>
      <c r="CE63" s="11"/>
      <c r="CF63" s="11"/>
      <c r="CG63" s="11"/>
      <c r="CH63" s="11"/>
    </row>
    <row r="64" spans="1:86" s="12" customFormat="1" ht="39.75" customHeight="1">
      <c r="A64" s="128"/>
      <c r="B64" s="254"/>
      <c r="C64" s="128"/>
      <c r="D64" s="128"/>
      <c r="E64" s="128"/>
      <c r="F64" s="254"/>
      <c r="G64" s="128"/>
      <c r="H64" s="128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/>
      <c r="AI64" s="91"/>
      <c r="AJ64" s="91"/>
      <c r="AK64" s="91"/>
      <c r="AL64" s="91"/>
      <c r="AM64" s="91"/>
      <c r="AN64" s="91"/>
      <c r="AO64" s="91"/>
      <c r="AP64" s="91"/>
      <c r="AQ64" s="91"/>
      <c r="AR64" s="91"/>
      <c r="AS64" s="91"/>
      <c r="AT64" s="91"/>
      <c r="AU64" s="91"/>
      <c r="AV64" s="91"/>
      <c r="AW64" s="91"/>
      <c r="AX64" s="91"/>
      <c r="AY64" s="91"/>
      <c r="AZ64" s="91"/>
      <c r="BA64" s="91"/>
      <c r="BB64" s="91"/>
      <c r="BC64" s="91"/>
      <c r="BD64" s="91"/>
      <c r="BE64" s="91"/>
      <c r="BF64" s="91"/>
      <c r="BG64" s="91"/>
      <c r="BH64" s="91"/>
      <c r="BI64" s="91"/>
      <c r="BJ64" s="91"/>
      <c r="BK64" s="91"/>
      <c r="BL64" s="91"/>
      <c r="BM64" s="91"/>
      <c r="BN64" s="91"/>
      <c r="BO64" s="91"/>
      <c r="BP64" s="91"/>
      <c r="BQ64" s="91"/>
      <c r="BR64" s="91"/>
      <c r="BS64" s="91"/>
      <c r="BT64" s="91"/>
      <c r="BU64" s="91"/>
      <c r="BV64" s="91"/>
      <c r="BW64" s="128"/>
      <c r="BX64" s="91"/>
    </row>
    <row r="65" spans="1:76" s="12" customFormat="1" ht="39.75" customHeight="1">
      <c r="A65" s="128"/>
      <c r="B65" s="254"/>
      <c r="C65" s="128"/>
      <c r="D65" s="128"/>
      <c r="E65" s="128"/>
      <c r="F65" s="254"/>
      <c r="G65" s="128"/>
      <c r="H65" s="128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91"/>
      <c r="AM65" s="91"/>
      <c r="AN65" s="91"/>
      <c r="AO65" s="91"/>
      <c r="AP65" s="91"/>
      <c r="AQ65" s="91"/>
      <c r="AR65" s="91"/>
      <c r="AS65" s="91"/>
      <c r="AT65" s="91"/>
      <c r="AU65" s="91"/>
      <c r="AV65" s="91"/>
      <c r="AW65" s="91"/>
      <c r="AX65" s="91"/>
      <c r="AY65" s="91"/>
      <c r="AZ65" s="91"/>
      <c r="BA65" s="91"/>
      <c r="BB65" s="91"/>
      <c r="BC65" s="91"/>
      <c r="BD65" s="91"/>
      <c r="BE65" s="91"/>
      <c r="BF65" s="91"/>
      <c r="BG65" s="91"/>
      <c r="BH65" s="91"/>
      <c r="BI65" s="91"/>
      <c r="BJ65" s="91"/>
      <c r="BK65" s="91"/>
      <c r="BL65" s="91"/>
      <c r="BM65" s="91"/>
      <c r="BN65" s="91"/>
      <c r="BO65" s="91"/>
      <c r="BP65" s="91"/>
      <c r="BQ65" s="91"/>
      <c r="BR65" s="91"/>
      <c r="BS65" s="91"/>
      <c r="BT65" s="91"/>
      <c r="BU65" s="91"/>
      <c r="BV65" s="91"/>
      <c r="BW65" s="128"/>
      <c r="BX65" s="91"/>
    </row>
    <row r="66" spans="1:76" s="11" customFormat="1" ht="39.75" customHeight="1">
      <c r="A66" s="128"/>
      <c r="B66" s="254"/>
      <c r="C66" s="128"/>
      <c r="D66" s="128"/>
      <c r="E66" s="128"/>
      <c r="F66" s="254"/>
      <c r="G66" s="128"/>
      <c r="H66" s="128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  <c r="AN66" s="91"/>
      <c r="AO66" s="91"/>
      <c r="AP66" s="91"/>
      <c r="AQ66" s="91"/>
      <c r="AR66" s="91"/>
      <c r="AS66" s="91"/>
      <c r="AT66" s="91"/>
      <c r="AU66" s="91"/>
      <c r="AV66" s="91"/>
      <c r="AW66" s="91"/>
      <c r="AX66" s="91"/>
      <c r="AY66" s="91"/>
      <c r="AZ66" s="91"/>
      <c r="BA66" s="91"/>
      <c r="BB66" s="91"/>
      <c r="BC66" s="91"/>
      <c r="BD66" s="91"/>
      <c r="BE66" s="91"/>
      <c r="BF66" s="91"/>
      <c r="BG66" s="91"/>
      <c r="BH66" s="91"/>
      <c r="BI66" s="91"/>
      <c r="BJ66" s="91"/>
      <c r="BK66" s="91"/>
      <c r="BL66" s="91"/>
      <c r="BM66" s="91"/>
      <c r="BN66" s="91"/>
      <c r="BO66" s="91"/>
      <c r="BP66" s="91"/>
      <c r="BQ66" s="91"/>
      <c r="BR66" s="91"/>
      <c r="BS66" s="91"/>
      <c r="BT66" s="91"/>
      <c r="BU66" s="91"/>
      <c r="BV66" s="91"/>
      <c r="BW66" s="128"/>
      <c r="BX66" s="91"/>
    </row>
    <row r="67" spans="1:76" s="11" customFormat="1" ht="39.75" customHeight="1">
      <c r="A67" s="128"/>
      <c r="B67" s="254"/>
      <c r="C67" s="128"/>
      <c r="D67" s="128"/>
      <c r="E67" s="128"/>
      <c r="F67" s="254"/>
      <c r="G67" s="128"/>
      <c r="H67" s="128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AR67" s="91"/>
      <c r="AS67" s="91"/>
      <c r="AT67" s="91"/>
      <c r="AU67" s="91"/>
      <c r="AV67" s="91"/>
      <c r="AW67" s="91"/>
      <c r="AX67" s="91"/>
      <c r="AY67" s="91"/>
      <c r="AZ67" s="91"/>
      <c r="BA67" s="91"/>
      <c r="BB67" s="91"/>
      <c r="BC67" s="91"/>
      <c r="BD67" s="91"/>
      <c r="BE67" s="91"/>
      <c r="BF67" s="91"/>
      <c r="BG67" s="91"/>
      <c r="BH67" s="91"/>
      <c r="BI67" s="91"/>
      <c r="BJ67" s="91"/>
      <c r="BK67" s="91"/>
      <c r="BL67" s="91"/>
      <c r="BM67" s="91"/>
      <c r="BN67" s="91"/>
      <c r="BO67" s="91"/>
      <c r="BP67" s="91"/>
      <c r="BQ67" s="91"/>
      <c r="BR67" s="91"/>
      <c r="BS67" s="91"/>
      <c r="BT67" s="91"/>
      <c r="BU67" s="91"/>
      <c r="BV67" s="91"/>
      <c r="BW67" s="128"/>
      <c r="BX67" s="91"/>
    </row>
    <row r="68" spans="1:76" s="11" customFormat="1" ht="39.75" customHeight="1">
      <c r="A68" s="128"/>
      <c r="B68" s="254"/>
      <c r="C68" s="128"/>
      <c r="D68" s="128"/>
      <c r="E68" s="128"/>
      <c r="F68" s="254"/>
      <c r="G68" s="128"/>
      <c r="H68" s="128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91"/>
      <c r="AM68" s="91"/>
      <c r="AN68" s="91"/>
      <c r="AO68" s="91"/>
      <c r="AP68" s="91"/>
      <c r="AQ68" s="91"/>
      <c r="AR68" s="91"/>
      <c r="AS68" s="91"/>
      <c r="AT68" s="91"/>
      <c r="AU68" s="91"/>
      <c r="AV68" s="91"/>
      <c r="AW68" s="91"/>
      <c r="AX68" s="91"/>
      <c r="AY68" s="91"/>
      <c r="AZ68" s="91"/>
      <c r="BA68" s="91"/>
      <c r="BB68" s="91"/>
      <c r="BC68" s="91"/>
      <c r="BD68" s="91"/>
      <c r="BE68" s="91"/>
      <c r="BF68" s="91"/>
      <c r="BG68" s="91"/>
      <c r="BH68" s="91"/>
      <c r="BI68" s="91"/>
      <c r="BJ68" s="91"/>
      <c r="BK68" s="91"/>
      <c r="BL68" s="91"/>
      <c r="BM68" s="91"/>
      <c r="BN68" s="91"/>
      <c r="BO68" s="91"/>
      <c r="BP68" s="91"/>
      <c r="BQ68" s="91"/>
      <c r="BR68" s="91"/>
      <c r="BS68" s="91"/>
      <c r="BT68" s="91"/>
      <c r="BU68" s="91"/>
      <c r="BV68" s="91"/>
      <c r="BW68" s="128"/>
      <c r="BX68" s="91"/>
    </row>
    <row r="69" spans="1:76" s="11" customFormat="1" ht="39.75" customHeight="1">
      <c r="A69" s="128"/>
      <c r="B69" s="254"/>
      <c r="C69" s="128"/>
      <c r="D69" s="128"/>
      <c r="E69" s="128"/>
      <c r="F69" s="254"/>
      <c r="G69" s="128"/>
      <c r="H69" s="128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P69" s="91"/>
      <c r="AQ69" s="91"/>
      <c r="AR69" s="91"/>
      <c r="AS69" s="91"/>
      <c r="AT69" s="91"/>
      <c r="AU69" s="91"/>
      <c r="AV69" s="91"/>
      <c r="AW69" s="91"/>
      <c r="AX69" s="91"/>
      <c r="AY69" s="91"/>
      <c r="AZ69" s="91"/>
      <c r="BA69" s="91"/>
      <c r="BB69" s="91"/>
      <c r="BC69" s="91"/>
      <c r="BD69" s="91"/>
      <c r="BE69" s="91"/>
      <c r="BF69" s="91"/>
      <c r="BG69" s="91"/>
      <c r="BH69" s="91"/>
      <c r="BI69" s="91"/>
      <c r="BJ69" s="91"/>
      <c r="BK69" s="91"/>
      <c r="BL69" s="91"/>
      <c r="BM69" s="91"/>
      <c r="BN69" s="91"/>
      <c r="BO69" s="91"/>
      <c r="BP69" s="91"/>
      <c r="BQ69" s="91"/>
      <c r="BR69" s="91"/>
      <c r="BS69" s="91"/>
      <c r="BT69" s="91"/>
      <c r="BU69" s="91"/>
      <c r="BV69" s="91"/>
      <c r="BW69" s="128"/>
      <c r="BX69" s="91"/>
    </row>
    <row r="70" spans="1:76" s="11" customFormat="1" ht="39.75" customHeight="1">
      <c r="A70" s="128"/>
      <c r="B70" s="254"/>
      <c r="C70" s="128"/>
      <c r="D70" s="128"/>
      <c r="E70" s="128"/>
      <c r="F70" s="254"/>
      <c r="G70" s="128"/>
      <c r="H70" s="128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  <c r="AG70" s="91"/>
      <c r="AH70" s="91"/>
      <c r="AI70" s="91"/>
      <c r="AJ70" s="91"/>
      <c r="AK70" s="91"/>
      <c r="AL70" s="91"/>
      <c r="AM70" s="91"/>
      <c r="AN70" s="91"/>
      <c r="AO70" s="91"/>
      <c r="AP70" s="91"/>
      <c r="AQ70" s="91"/>
      <c r="AR70" s="91"/>
      <c r="AS70" s="91"/>
      <c r="AT70" s="91"/>
      <c r="AU70" s="91"/>
      <c r="AV70" s="91"/>
      <c r="AW70" s="91"/>
      <c r="AX70" s="91"/>
      <c r="AY70" s="91"/>
      <c r="AZ70" s="91"/>
      <c r="BA70" s="91"/>
      <c r="BB70" s="91"/>
      <c r="BC70" s="91"/>
      <c r="BD70" s="91"/>
      <c r="BE70" s="91"/>
      <c r="BF70" s="91"/>
      <c r="BG70" s="91"/>
      <c r="BH70" s="91"/>
      <c r="BI70" s="91"/>
      <c r="BJ70" s="91"/>
      <c r="BK70" s="91"/>
      <c r="BL70" s="91"/>
      <c r="BM70" s="91"/>
      <c r="BN70" s="91"/>
      <c r="BO70" s="91"/>
      <c r="BP70" s="91"/>
      <c r="BQ70" s="91"/>
      <c r="BR70" s="91"/>
      <c r="BS70" s="91"/>
      <c r="BT70" s="91"/>
      <c r="BU70" s="91"/>
      <c r="BV70" s="91"/>
      <c r="BW70" s="128"/>
      <c r="BX70" s="91"/>
    </row>
    <row r="71" spans="1:76" s="11" customFormat="1" ht="39.75" customHeight="1">
      <c r="A71" s="128"/>
      <c r="B71" s="254"/>
      <c r="C71" s="128"/>
      <c r="D71" s="128"/>
      <c r="E71" s="128"/>
      <c r="F71" s="254"/>
      <c r="G71" s="128"/>
      <c r="H71" s="128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/>
      <c r="AI71" s="91"/>
      <c r="AJ71" s="91"/>
      <c r="AK71" s="91"/>
      <c r="AL71" s="91"/>
      <c r="AM71" s="91"/>
      <c r="AN71" s="91"/>
      <c r="AO71" s="91"/>
      <c r="AP71" s="91"/>
      <c r="AQ71" s="91"/>
      <c r="AR71" s="91"/>
      <c r="AS71" s="91"/>
      <c r="AT71" s="91"/>
      <c r="AU71" s="91"/>
      <c r="AV71" s="91"/>
      <c r="AW71" s="91"/>
      <c r="AX71" s="91"/>
      <c r="AY71" s="91"/>
      <c r="AZ71" s="91"/>
      <c r="BA71" s="91"/>
      <c r="BB71" s="91"/>
      <c r="BC71" s="91"/>
      <c r="BD71" s="91"/>
      <c r="BE71" s="91"/>
      <c r="BF71" s="91"/>
      <c r="BG71" s="91"/>
      <c r="BH71" s="91"/>
      <c r="BI71" s="91"/>
      <c r="BJ71" s="91"/>
      <c r="BK71" s="91"/>
      <c r="BL71" s="91"/>
      <c r="BM71" s="91"/>
      <c r="BN71" s="91"/>
      <c r="BO71" s="91"/>
      <c r="BP71" s="91"/>
      <c r="BQ71" s="91"/>
      <c r="BR71" s="91"/>
      <c r="BS71" s="91"/>
      <c r="BT71" s="91"/>
      <c r="BU71" s="91"/>
      <c r="BV71" s="91"/>
      <c r="BW71" s="128"/>
      <c r="BX71" s="91"/>
    </row>
    <row r="72" spans="1:76" s="11" customFormat="1" ht="39.75" customHeight="1">
      <c r="A72" s="128"/>
      <c r="B72" s="254"/>
      <c r="C72" s="128"/>
      <c r="D72" s="128"/>
      <c r="E72" s="128"/>
      <c r="F72" s="254"/>
      <c r="G72" s="128"/>
      <c r="H72" s="128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/>
      <c r="AI72" s="91"/>
      <c r="AJ72" s="91"/>
      <c r="AK72" s="91"/>
      <c r="AL72" s="91"/>
      <c r="AM72" s="91"/>
      <c r="AN72" s="91"/>
      <c r="AO72" s="91"/>
      <c r="AP72" s="91"/>
      <c r="AQ72" s="91"/>
      <c r="AR72" s="91"/>
      <c r="AS72" s="91"/>
      <c r="AT72" s="91"/>
      <c r="AU72" s="91"/>
      <c r="AV72" s="91"/>
      <c r="AW72" s="91"/>
      <c r="AX72" s="91"/>
      <c r="AY72" s="91"/>
      <c r="AZ72" s="91"/>
      <c r="BA72" s="91"/>
      <c r="BB72" s="91"/>
      <c r="BC72" s="91"/>
      <c r="BD72" s="91"/>
      <c r="BE72" s="91"/>
      <c r="BF72" s="91"/>
      <c r="BG72" s="91"/>
      <c r="BH72" s="91"/>
      <c r="BI72" s="91"/>
      <c r="BJ72" s="91"/>
      <c r="BK72" s="91"/>
      <c r="BL72" s="91"/>
      <c r="BM72" s="91"/>
      <c r="BN72" s="91"/>
      <c r="BO72" s="91"/>
      <c r="BP72" s="91"/>
      <c r="BQ72" s="91"/>
      <c r="BR72" s="91"/>
      <c r="BS72" s="91"/>
      <c r="BT72" s="91"/>
      <c r="BU72" s="91"/>
      <c r="BV72" s="91"/>
      <c r="BW72" s="128"/>
      <c r="BX72" s="91"/>
    </row>
    <row r="73" spans="1:76" s="47" customFormat="1" ht="18" customHeight="1"/>
    <row r="74" spans="1:76" s="47" customFormat="1" ht="18" customHeight="1">
      <c r="B74" s="149"/>
      <c r="C74" s="149"/>
      <c r="D74" s="149"/>
      <c r="E74" s="18"/>
      <c r="F74" s="161"/>
      <c r="AB74" s="164"/>
      <c r="AC74" s="164" t="s">
        <v>5111</v>
      </c>
      <c r="AD74" s="47" t="s">
        <v>5112</v>
      </c>
      <c r="AK74" s="111"/>
      <c r="AQ74" s="111" t="s">
        <v>5113</v>
      </c>
      <c r="AU74" s="111"/>
      <c r="BM74" s="111"/>
      <c r="BR74" s="111"/>
      <c r="BU74" s="648" t="s">
        <v>2018</v>
      </c>
      <c r="BW74" s="18"/>
    </row>
    <row r="75" spans="1:76" s="47" customFormat="1" ht="18" customHeight="1">
      <c r="A75" s="162" t="s">
        <v>2056</v>
      </c>
      <c r="B75" s="163" t="s">
        <v>5110</v>
      </c>
      <c r="C75" s="149"/>
      <c r="D75" s="149"/>
      <c r="E75" s="18"/>
      <c r="F75" s="161"/>
      <c r="J75"/>
      <c r="L75"/>
      <c r="O75"/>
      <c r="Q75"/>
      <c r="T75"/>
      <c r="V75"/>
      <c r="Y75"/>
      <c r="AA75"/>
      <c r="AB75" s="165"/>
      <c r="AC75" s="165" t="s">
        <v>5138</v>
      </c>
      <c r="AD75" t="s">
        <v>6835</v>
      </c>
      <c r="AE75"/>
      <c r="AI75"/>
      <c r="AK75" s="111"/>
      <c r="AN75"/>
      <c r="AP75"/>
      <c r="AQ75" s="111" t="s">
        <v>6836</v>
      </c>
      <c r="AU75" s="111"/>
      <c r="AW75"/>
      <c r="BA75"/>
      <c r="BF75" s="648" t="s">
        <v>4491</v>
      </c>
      <c r="BH75"/>
      <c r="BK75"/>
      <c r="BM75" s="111"/>
      <c r="BR75" s="111"/>
      <c r="BU75" s="648"/>
      <c r="BV75" s="100" t="s">
        <v>3820</v>
      </c>
      <c r="BW75" s="18"/>
    </row>
    <row r="76" spans="1:76" ht="18" customHeight="1">
      <c r="A76" s="165" t="s">
        <v>5114</v>
      </c>
      <c r="B76" s="163" t="s">
        <v>5137</v>
      </c>
      <c r="C76" s="149"/>
      <c r="D76" s="149"/>
      <c r="E76" s="18"/>
      <c r="F76"/>
      <c r="G76" s="166" t="s">
        <v>5038</v>
      </c>
      <c r="H76"/>
      <c r="AB76" s="165"/>
      <c r="AC76" s="165" t="s">
        <v>3132</v>
      </c>
      <c r="AD76" t="s">
        <v>3694</v>
      </c>
      <c r="AG76" s="36"/>
      <c r="AK76" s="111"/>
      <c r="AQ76" s="111" t="s">
        <v>686</v>
      </c>
      <c r="AU76" s="111"/>
      <c r="AZ76" s="648"/>
      <c r="BD76" s="36"/>
      <c r="BF76" s="95" t="s">
        <v>1496</v>
      </c>
      <c r="BJ76" s="13"/>
      <c r="BM76" s="111"/>
      <c r="BR76" s="111"/>
      <c r="BU76" s="166" t="s">
        <v>3072</v>
      </c>
      <c r="BW76" s="18"/>
    </row>
    <row r="77" spans="1:76" ht="18" customHeight="1">
      <c r="B77" s="166" t="s">
        <v>3131</v>
      </c>
      <c r="E77" s="43"/>
      <c r="F77" s="119"/>
      <c r="G77"/>
      <c r="H77"/>
      <c r="AD77" t="s">
        <v>5108</v>
      </c>
      <c r="AG77" s="36"/>
      <c r="AK77" s="100"/>
      <c r="AQ77" s="111" t="s">
        <v>1989</v>
      </c>
      <c r="AU77" s="111"/>
      <c r="AZ77" s="95"/>
      <c r="BD77" s="36"/>
      <c r="BF77" s="166" t="s">
        <v>2689</v>
      </c>
      <c r="BM77" s="111"/>
      <c r="BR77" s="111"/>
      <c r="BW77" s="43"/>
    </row>
    <row r="78" spans="1:76" ht="18" customHeight="1">
      <c r="B78" s="125"/>
      <c r="E78" s="43"/>
      <c r="F78" s="119"/>
      <c r="G78"/>
      <c r="H78"/>
      <c r="J78" s="36"/>
      <c r="L78" s="36"/>
      <c r="O78" s="36"/>
      <c r="Q78" s="36"/>
      <c r="T78" s="36"/>
      <c r="V78" s="36"/>
      <c r="Y78" s="36"/>
      <c r="AA78" s="36"/>
      <c r="AB78" s="36"/>
      <c r="AC78" s="36"/>
      <c r="AE78" s="36"/>
      <c r="AG78" s="36"/>
      <c r="AI78" s="36"/>
      <c r="AM78" s="36"/>
      <c r="AN78" s="36"/>
      <c r="AP78" s="36"/>
      <c r="AU78" s="168"/>
      <c r="AV78" s="36"/>
      <c r="BA78" s="36"/>
      <c r="BH78" s="36"/>
      <c r="BK78" s="36"/>
      <c r="BW78" s="43"/>
    </row>
  </sheetData>
  <mergeCells count="75">
    <mergeCell ref="BJ23:BN23"/>
    <mergeCell ref="BJ24:BN24"/>
    <mergeCell ref="AZ24:BD24"/>
    <mergeCell ref="AU23:AY23"/>
    <mergeCell ref="A20:A26"/>
    <mergeCell ref="B20:B26"/>
    <mergeCell ref="C20:C26"/>
    <mergeCell ref="D20:D26"/>
    <mergeCell ref="AR23:AT23"/>
    <mergeCell ref="AM23:AQ23"/>
    <mergeCell ref="AR24:AT24"/>
    <mergeCell ref="AR21:AT22"/>
    <mergeCell ref="AM24:AQ24"/>
    <mergeCell ref="I22:AL22"/>
    <mergeCell ref="X23:AB23"/>
    <mergeCell ref="AC23:AG23"/>
    <mergeCell ref="X24:AB24"/>
    <mergeCell ref="X25:AB25"/>
    <mergeCell ref="AH23:AL23"/>
    <mergeCell ref="BX20:BX26"/>
    <mergeCell ref="BU24:BU26"/>
    <mergeCell ref="BO25:BS25"/>
    <mergeCell ref="BO23:BS23"/>
    <mergeCell ref="I20:BS20"/>
    <mergeCell ref="BW20:BW26"/>
    <mergeCell ref="BO22:BS22"/>
    <mergeCell ref="BU20:BU21"/>
    <mergeCell ref="BT20:BT25"/>
    <mergeCell ref="BO24:BS24"/>
    <mergeCell ref="BV20:BV26"/>
    <mergeCell ref="AU21:BS21"/>
    <mergeCell ref="AU22:BD22"/>
    <mergeCell ref="AZ23:BD23"/>
    <mergeCell ref="BE24:BI24"/>
    <mergeCell ref="BE23:BI23"/>
    <mergeCell ref="AU24:AY24"/>
    <mergeCell ref="BJ25:BN25"/>
    <mergeCell ref="BE22:BN22"/>
    <mergeCell ref="AZ25:BD25"/>
    <mergeCell ref="BS3:BT3"/>
    <mergeCell ref="BS4:BT4"/>
    <mergeCell ref="BP3:BR3"/>
    <mergeCell ref="BP6:BR6"/>
    <mergeCell ref="BP5:BR5"/>
    <mergeCell ref="BP4:BR4"/>
    <mergeCell ref="BS5:BT5"/>
    <mergeCell ref="BS6:BT6"/>
    <mergeCell ref="AB11:AQ12"/>
    <mergeCell ref="E20:E26"/>
    <mergeCell ref="F20:F26"/>
    <mergeCell ref="G20:G26"/>
    <mergeCell ref="H20:H26"/>
    <mergeCell ref="W9:AT10"/>
    <mergeCell ref="I25:M25"/>
    <mergeCell ref="I21:AL21"/>
    <mergeCell ref="I23:M23"/>
    <mergeCell ref="I24:M24"/>
    <mergeCell ref="BE25:BI25"/>
    <mergeCell ref="AR25:AT25"/>
    <mergeCell ref="AU25:AY25"/>
    <mergeCell ref="S25:W25"/>
    <mergeCell ref="AM25:AQ25"/>
    <mergeCell ref="B2:D2"/>
    <mergeCell ref="W4:AT6"/>
    <mergeCell ref="R7:AZ8"/>
    <mergeCell ref="AH25:AL25"/>
    <mergeCell ref="AM21:AQ22"/>
    <mergeCell ref="AH24:AL24"/>
    <mergeCell ref="N23:R23"/>
    <mergeCell ref="S23:W23"/>
    <mergeCell ref="AC25:AG25"/>
    <mergeCell ref="AC24:AG24"/>
    <mergeCell ref="N24:R24"/>
    <mergeCell ref="S24:W24"/>
    <mergeCell ref="N25:R25"/>
  </mergeCells>
  <phoneticPr fontId="21" type="noConversion"/>
  <pageMargins left="1.5" right="0" top="0.75" bottom="0.75" header="0.5" footer="0.5"/>
  <pageSetup paperSize="303" orientation="landscape" r:id="rId1"/>
  <headerFooter alignWithMargins="0">
    <oddHeader>&amp;R&amp;"Times New Roman,Regular"&amp;P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78229" r:id="rId4">
          <objectPr defaultSize="0" autoPict="0" r:id="rId5">
            <anchor moveWithCells="1" sizeWithCells="1">
              <from>
                <xdr:col>33</xdr:col>
                <xdr:colOff>292100</xdr:colOff>
                <xdr:row>1</xdr:row>
                <xdr:rowOff>107950</xdr:rowOff>
              </from>
              <to>
                <xdr:col>36</xdr:col>
                <xdr:colOff>50800</xdr:colOff>
                <xdr:row>2</xdr:row>
                <xdr:rowOff>381000</xdr:rowOff>
              </to>
            </anchor>
          </objectPr>
        </oleObject>
      </mc:Choice>
      <mc:Fallback>
        <oleObject progId="Photoshop.Image.8" shapeId="178229" r:id="rId4"/>
      </mc:Fallback>
    </mc:AlternateContent>
  </oleObjects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BZ132"/>
  <sheetViews>
    <sheetView topLeftCell="A4" workbookViewId="0">
      <selection activeCell="F145" sqref="F145"/>
    </sheetView>
  </sheetViews>
  <sheetFormatPr defaultRowHeight="15.5"/>
  <cols>
    <col min="1" max="1" width="15.7265625" customWidth="1"/>
    <col min="2" max="2" width="12.1796875" customWidth="1"/>
    <col min="3" max="3" width="8.54296875" customWidth="1"/>
    <col min="4" max="4" width="8.81640625" customWidth="1"/>
    <col min="5" max="5" width="7.453125" customWidth="1"/>
    <col min="6" max="6" width="21.453125" style="7" customWidth="1"/>
    <col min="7" max="7" width="10.54296875" style="168" customWidth="1"/>
    <col min="8" max="8" width="15.54296875" style="168" customWidth="1"/>
    <col min="9" max="63" width="4.7265625" customWidth="1"/>
    <col min="64" max="64" width="9" customWidth="1"/>
    <col min="65" max="65" width="9.7265625" customWidth="1"/>
    <col min="66" max="66" width="12.453125" customWidth="1"/>
  </cols>
  <sheetData>
    <row r="1" spans="1:68" ht="15" customHeight="1">
      <c r="A1" s="28"/>
      <c r="B1" s="30"/>
      <c r="C1" s="99"/>
      <c r="D1" s="30"/>
      <c r="E1" s="36"/>
      <c r="F1" s="50"/>
      <c r="G1" s="96"/>
      <c r="H1" s="96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29"/>
      <c r="BM1" s="29"/>
      <c r="BN1" s="30"/>
      <c r="BO1" s="30"/>
      <c r="BP1" s="30"/>
    </row>
    <row r="2" spans="1:68" s="4" customFormat="1" ht="22.5" customHeight="1">
      <c r="A2" s="71"/>
      <c r="B2" s="1047" t="s">
        <v>6139</v>
      </c>
      <c r="C2" s="1047"/>
      <c r="D2" s="1047"/>
      <c r="E2" s="135"/>
      <c r="F2" s="54"/>
      <c r="G2" s="97"/>
      <c r="H2" s="97"/>
      <c r="I2" s="187"/>
      <c r="J2" s="171"/>
      <c r="K2" s="170"/>
      <c r="L2" s="171"/>
      <c r="M2" s="170"/>
      <c r="N2" s="171"/>
      <c r="O2" s="171"/>
      <c r="P2" s="170"/>
      <c r="Q2" s="171"/>
      <c r="R2" s="170"/>
      <c r="S2" s="171"/>
      <c r="T2" s="171"/>
      <c r="U2" s="170"/>
      <c r="V2" s="171"/>
      <c r="W2" s="170"/>
      <c r="X2" s="172"/>
      <c r="Y2" s="171"/>
      <c r="Z2" s="170"/>
      <c r="AA2" s="171"/>
      <c r="AB2" s="172"/>
      <c r="AC2" s="172"/>
      <c r="AD2" s="171"/>
      <c r="AE2" s="171"/>
      <c r="AF2" s="170"/>
      <c r="AG2" s="171"/>
      <c r="AI2" s="171"/>
      <c r="AJ2" s="170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BA2" s="171"/>
      <c r="BB2" s="170"/>
      <c r="BC2" s="170"/>
      <c r="BH2" s="171"/>
      <c r="BI2" s="170"/>
      <c r="BL2" s="170"/>
      <c r="BO2" s="138"/>
      <c r="BP2" s="138"/>
    </row>
    <row r="3" spans="1:68" s="4" customFormat="1" ht="31.5" customHeight="1">
      <c r="A3" s="32"/>
      <c r="B3" s="139" t="s">
        <v>6141</v>
      </c>
      <c r="C3" s="58" t="s">
        <v>647</v>
      </c>
      <c r="D3" s="58" t="s">
        <v>2252</v>
      </c>
      <c r="E3" s="123"/>
      <c r="F3" s="188"/>
      <c r="G3" s="97"/>
      <c r="H3" s="97"/>
      <c r="I3" s="171"/>
      <c r="J3" s="173"/>
      <c r="K3" s="171"/>
      <c r="L3" s="173"/>
      <c r="M3" s="171"/>
      <c r="N3" s="171"/>
      <c r="O3" s="173"/>
      <c r="P3" s="171"/>
      <c r="Q3" s="173"/>
      <c r="R3" s="171"/>
      <c r="S3" s="171"/>
      <c r="T3" s="173"/>
      <c r="U3" s="171"/>
      <c r="V3" s="173"/>
      <c r="W3" s="171"/>
      <c r="X3" s="173"/>
      <c r="Y3" s="173"/>
      <c r="Z3" s="171"/>
      <c r="AA3" s="173"/>
      <c r="AB3" s="171"/>
      <c r="AC3" s="173"/>
      <c r="AD3" s="173"/>
      <c r="AE3" s="173"/>
      <c r="AF3" s="171"/>
      <c r="AG3" s="173"/>
      <c r="AI3" s="173"/>
      <c r="AJ3" s="171"/>
      <c r="AK3" s="173"/>
      <c r="AL3" s="173"/>
      <c r="AM3" s="173"/>
      <c r="AN3" s="173"/>
      <c r="AO3" s="173"/>
      <c r="AP3" s="173"/>
      <c r="AQ3" s="173"/>
      <c r="AR3" s="173"/>
      <c r="AS3" s="173"/>
      <c r="AT3" s="173"/>
      <c r="AU3" s="173"/>
      <c r="AV3" s="173"/>
      <c r="AW3" s="173"/>
      <c r="BA3" s="173"/>
      <c r="BB3" s="171"/>
      <c r="BC3" s="171"/>
      <c r="BI3" s="138" t="s">
        <v>6140</v>
      </c>
      <c r="BJ3" s="171"/>
      <c r="BK3" s="170"/>
      <c r="BN3" s="138"/>
      <c r="BO3" s="138"/>
      <c r="BP3" s="54"/>
    </row>
    <row r="4" spans="1:68" ht="12" customHeight="1">
      <c r="A4" s="72"/>
      <c r="B4" s="184" t="s">
        <v>6143</v>
      </c>
      <c r="C4" s="105" t="s">
        <v>2968</v>
      </c>
      <c r="D4" s="189">
        <v>4</v>
      </c>
      <c r="E4" s="107"/>
      <c r="F4" s="188"/>
      <c r="G4" s="96"/>
      <c r="H4" s="96"/>
      <c r="I4" s="119"/>
      <c r="J4" s="231"/>
      <c r="L4" s="231"/>
      <c r="O4" s="231"/>
      <c r="Q4" s="231"/>
      <c r="T4" s="231"/>
      <c r="W4" s="978" t="s">
        <v>1665</v>
      </c>
      <c r="X4" s="978"/>
      <c r="Y4" s="978"/>
      <c r="Z4" s="978"/>
      <c r="AA4" s="978"/>
      <c r="AB4" s="978"/>
      <c r="AC4" s="978"/>
      <c r="AD4" s="978"/>
      <c r="AE4" s="978"/>
      <c r="AF4" s="978"/>
      <c r="AG4" s="978"/>
      <c r="AH4" s="978"/>
      <c r="AI4" s="978"/>
      <c r="AJ4" s="978"/>
      <c r="AK4" s="978"/>
      <c r="AL4" s="978"/>
      <c r="AM4" s="978"/>
      <c r="AN4" s="978"/>
      <c r="AO4" s="978"/>
      <c r="AP4" s="978"/>
      <c r="AQ4" s="978"/>
      <c r="AR4" s="978"/>
      <c r="AS4" s="978"/>
      <c r="AT4" s="978"/>
      <c r="AU4" s="978"/>
      <c r="AV4" s="978"/>
      <c r="AW4" s="978"/>
      <c r="AX4" s="978"/>
      <c r="AY4" s="978"/>
      <c r="BF4" s="986" t="s">
        <v>2935</v>
      </c>
      <c r="BG4" s="986"/>
      <c r="BH4" s="986"/>
      <c r="BI4" s="986"/>
      <c r="BJ4" s="1066" t="s">
        <v>1831</v>
      </c>
      <c r="BK4" s="1066"/>
      <c r="BL4" s="225" t="s">
        <v>3975</v>
      </c>
      <c r="BM4" s="226" t="s">
        <v>3974</v>
      </c>
      <c r="BN4" s="226" t="s">
        <v>2936</v>
      </c>
      <c r="BO4" s="138"/>
      <c r="BP4" s="25"/>
    </row>
    <row r="5" spans="1:68" ht="12" customHeight="1">
      <c r="A5" s="48"/>
      <c r="B5" s="184" t="s">
        <v>6144</v>
      </c>
      <c r="C5" s="105" t="s">
        <v>4047</v>
      </c>
      <c r="D5" s="105">
        <v>3.75</v>
      </c>
      <c r="E5" s="107"/>
      <c r="F5" s="51"/>
      <c r="G5" s="96"/>
      <c r="H5" s="96"/>
      <c r="I5" s="190"/>
      <c r="J5" s="231"/>
      <c r="L5" s="231"/>
      <c r="O5" s="231"/>
      <c r="Q5" s="231"/>
      <c r="T5" s="231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BF5" s="1068" t="s">
        <v>3976</v>
      </c>
      <c r="BG5" s="1068"/>
      <c r="BH5" s="1068"/>
      <c r="BI5" s="121"/>
      <c r="BJ5" s="1067"/>
      <c r="BK5" s="1067"/>
      <c r="BL5" s="58"/>
      <c r="BM5" s="58"/>
      <c r="BN5" s="14"/>
      <c r="BO5" s="138"/>
      <c r="BP5" s="25"/>
    </row>
    <row r="6" spans="1:68" ht="12" customHeight="1">
      <c r="A6" s="32"/>
      <c r="B6" s="184" t="s">
        <v>6145</v>
      </c>
      <c r="C6" s="105" t="s">
        <v>5775</v>
      </c>
      <c r="D6" s="189">
        <v>3.5</v>
      </c>
      <c r="E6" s="107"/>
      <c r="F6" s="16"/>
      <c r="G6" s="96"/>
      <c r="H6" s="96"/>
      <c r="I6" s="175"/>
      <c r="J6" s="231"/>
      <c r="L6" s="231"/>
      <c r="O6" s="231"/>
      <c r="Q6" s="231"/>
      <c r="T6" s="231"/>
      <c r="W6" s="978"/>
      <c r="X6" s="978"/>
      <c r="Y6" s="978"/>
      <c r="Z6" s="978"/>
      <c r="AA6" s="978"/>
      <c r="AB6" s="978"/>
      <c r="AC6" s="978"/>
      <c r="AD6" s="978"/>
      <c r="AE6" s="978"/>
      <c r="AF6" s="978"/>
      <c r="AG6" s="978"/>
      <c r="AH6" s="978"/>
      <c r="AI6" s="978"/>
      <c r="AJ6" s="978"/>
      <c r="AK6" s="978"/>
      <c r="AL6" s="978"/>
      <c r="AM6" s="978"/>
      <c r="AN6" s="978"/>
      <c r="AO6" s="978"/>
      <c r="AP6" s="978"/>
      <c r="AQ6" s="978"/>
      <c r="AR6" s="978"/>
      <c r="AS6" s="978"/>
      <c r="AT6" s="978"/>
      <c r="AU6" s="978"/>
      <c r="AV6" s="978"/>
      <c r="AW6" s="978"/>
      <c r="AX6" s="978"/>
      <c r="AY6" s="978"/>
      <c r="BF6" s="1068" t="s">
        <v>3977</v>
      </c>
      <c r="BG6" s="1068"/>
      <c r="BH6" s="1068"/>
      <c r="BI6" s="121"/>
      <c r="BJ6" s="1067"/>
      <c r="BK6" s="1067"/>
      <c r="BL6" s="58"/>
      <c r="BM6" s="58"/>
      <c r="BN6" s="14"/>
      <c r="BO6" s="138"/>
      <c r="BP6" s="25"/>
    </row>
    <row r="7" spans="1:68" s="13" customFormat="1" ht="12" customHeight="1">
      <c r="B7" s="184" t="s">
        <v>5776</v>
      </c>
      <c r="C7" s="105" t="s">
        <v>4048</v>
      </c>
      <c r="D7" s="105">
        <v>3.25</v>
      </c>
      <c r="E7" s="107"/>
      <c r="F7" s="59"/>
      <c r="G7" s="98"/>
      <c r="H7" s="98"/>
      <c r="I7" s="119"/>
      <c r="J7" s="119"/>
      <c r="L7" s="119"/>
      <c r="O7" s="119"/>
      <c r="Q7" s="119"/>
      <c r="R7" s="979" t="s">
        <v>1087</v>
      </c>
      <c r="S7" s="979"/>
      <c r="T7" s="979"/>
      <c r="U7" s="979"/>
      <c r="V7" s="979"/>
      <c r="W7" s="979"/>
      <c r="X7" s="979"/>
      <c r="Y7" s="979"/>
      <c r="Z7" s="979"/>
      <c r="AA7" s="979"/>
      <c r="AB7" s="979"/>
      <c r="AC7" s="979"/>
      <c r="AD7" s="979"/>
      <c r="AE7" s="979"/>
      <c r="AF7" s="979"/>
      <c r="AG7" s="979"/>
      <c r="AH7" s="979"/>
      <c r="AI7" s="979"/>
      <c r="AJ7" s="979"/>
      <c r="AK7" s="979"/>
      <c r="AL7" s="979"/>
      <c r="AM7" s="979"/>
      <c r="AN7" s="979"/>
      <c r="AO7" s="979"/>
      <c r="AP7" s="979"/>
      <c r="AQ7" s="979"/>
      <c r="AR7" s="979"/>
      <c r="AS7" s="979"/>
      <c r="AT7" s="979"/>
      <c r="AU7" s="979"/>
      <c r="AV7" s="979"/>
      <c r="AW7" s="979"/>
      <c r="AX7" s="979"/>
      <c r="AY7" s="979"/>
      <c r="BA7" s="232"/>
      <c r="BB7" s="232"/>
      <c r="BC7" s="232"/>
      <c r="BD7" s="232"/>
      <c r="BF7" s="1068" t="s">
        <v>3978</v>
      </c>
      <c r="BG7" s="1068"/>
      <c r="BH7" s="1068"/>
      <c r="BI7" s="121"/>
      <c r="BJ7" s="1067"/>
      <c r="BK7" s="1067"/>
      <c r="BL7" s="58"/>
      <c r="BM7" s="58"/>
      <c r="BN7" s="14"/>
      <c r="BO7" s="138"/>
    </row>
    <row r="8" spans="1:68" s="13" customFormat="1" ht="12" customHeight="1">
      <c r="B8" s="184" t="s">
        <v>6146</v>
      </c>
      <c r="C8" s="105" t="s">
        <v>4049</v>
      </c>
      <c r="D8" s="189">
        <v>3</v>
      </c>
      <c r="E8" s="107"/>
      <c r="F8" s="17"/>
      <c r="G8" s="98"/>
      <c r="H8" s="98"/>
      <c r="I8" s="175"/>
      <c r="J8" s="175"/>
      <c r="L8" s="175"/>
      <c r="O8" s="175"/>
      <c r="Q8" s="175"/>
      <c r="R8" s="979"/>
      <c r="S8" s="979"/>
      <c r="T8" s="979"/>
      <c r="U8" s="979"/>
      <c r="V8" s="979"/>
      <c r="W8" s="979"/>
      <c r="X8" s="979"/>
      <c r="Y8" s="979"/>
      <c r="Z8" s="979"/>
      <c r="AA8" s="979"/>
      <c r="AB8" s="979"/>
      <c r="AC8" s="979"/>
      <c r="AD8" s="979"/>
      <c r="AE8" s="979"/>
      <c r="AF8" s="979"/>
      <c r="AG8" s="979"/>
      <c r="AH8" s="979"/>
      <c r="AI8" s="979"/>
      <c r="AJ8" s="979"/>
      <c r="AK8" s="979"/>
      <c r="AL8" s="979"/>
      <c r="AM8" s="979"/>
      <c r="AN8" s="979"/>
      <c r="AO8" s="979"/>
      <c r="AP8" s="979"/>
      <c r="AQ8" s="979"/>
      <c r="AR8" s="979"/>
      <c r="AS8" s="979"/>
      <c r="AT8" s="979"/>
      <c r="AU8" s="979"/>
      <c r="AV8" s="979"/>
      <c r="AW8" s="979"/>
      <c r="AX8" s="979"/>
      <c r="AY8" s="979"/>
      <c r="BA8" s="232"/>
      <c r="BB8" s="232"/>
      <c r="BC8" s="232"/>
      <c r="BD8" s="232"/>
      <c r="BH8" s="232"/>
      <c r="BI8" s="232"/>
      <c r="BJ8" s="232"/>
    </row>
    <row r="9" spans="1:68" s="13" customFormat="1" ht="12" customHeight="1">
      <c r="B9" s="184" t="s">
        <v>6147</v>
      </c>
      <c r="C9" s="105" t="s">
        <v>5782</v>
      </c>
      <c r="D9" s="105">
        <v>2.75</v>
      </c>
      <c r="E9" s="107"/>
      <c r="F9" s="16"/>
      <c r="G9" s="98"/>
      <c r="H9" s="98"/>
      <c r="I9" s="175"/>
      <c r="J9" s="175"/>
      <c r="L9" s="175"/>
      <c r="O9" s="175"/>
      <c r="Q9" s="175"/>
      <c r="R9" s="229"/>
      <c r="S9" s="229"/>
      <c r="T9" s="175"/>
      <c r="V9" s="229"/>
      <c r="W9" s="979" t="s">
        <v>5583</v>
      </c>
      <c r="X9" s="979"/>
      <c r="Y9" s="979"/>
      <c r="Z9" s="979"/>
      <c r="AA9" s="979"/>
      <c r="AB9" s="979"/>
      <c r="AC9" s="979"/>
      <c r="AD9" s="979"/>
      <c r="AE9" s="979"/>
      <c r="AF9" s="979"/>
      <c r="AG9" s="979"/>
      <c r="AH9" s="979"/>
      <c r="AI9" s="979"/>
      <c r="AJ9" s="979"/>
      <c r="AK9" s="979"/>
      <c r="AL9" s="979"/>
      <c r="AM9" s="979"/>
      <c r="AN9" s="979"/>
      <c r="AO9" s="979"/>
      <c r="AP9" s="979"/>
      <c r="AQ9" s="979"/>
      <c r="AR9" s="979"/>
      <c r="AS9" s="979"/>
      <c r="AT9" s="979"/>
      <c r="AU9" s="979"/>
      <c r="AV9" s="979"/>
      <c r="AW9" s="979"/>
      <c r="AX9" s="979"/>
      <c r="AY9" s="979"/>
      <c r="BA9" s="229"/>
      <c r="BB9" s="229"/>
      <c r="BC9" s="229"/>
      <c r="BD9" s="229"/>
      <c r="BH9" s="229"/>
      <c r="BI9" s="229"/>
      <c r="BJ9" s="229"/>
    </row>
    <row r="10" spans="1:68" s="13" customFormat="1" ht="12" customHeight="1">
      <c r="B10" s="184" t="s">
        <v>6148</v>
      </c>
      <c r="C10" s="105" t="s">
        <v>4050</v>
      </c>
      <c r="D10" s="189">
        <v>2.5</v>
      </c>
      <c r="E10" s="107"/>
      <c r="F10" s="59"/>
      <c r="G10" s="98"/>
      <c r="H10" s="98"/>
      <c r="I10" s="190"/>
      <c r="J10" s="190"/>
      <c r="L10" s="190"/>
      <c r="O10" s="190"/>
      <c r="Q10" s="190"/>
      <c r="R10" s="229"/>
      <c r="S10" s="229"/>
      <c r="T10" s="190"/>
      <c r="V10" s="22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979"/>
      <c r="AQ10" s="979"/>
      <c r="AR10" s="979"/>
      <c r="AS10" s="979"/>
      <c r="AT10" s="979"/>
      <c r="AU10" s="979"/>
      <c r="AV10" s="979"/>
      <c r="AW10" s="979"/>
      <c r="AX10" s="979"/>
      <c r="AY10" s="979"/>
      <c r="BA10" s="229"/>
      <c r="BB10" s="229"/>
      <c r="BC10" s="229"/>
      <c r="BD10" s="229"/>
      <c r="BH10" s="229"/>
      <c r="BI10" s="229"/>
      <c r="BJ10" s="229"/>
    </row>
    <row r="11" spans="1:68" s="13" customFormat="1" ht="12" customHeight="1">
      <c r="B11" s="184" t="s">
        <v>6149</v>
      </c>
      <c r="C11" s="105" t="s">
        <v>4051</v>
      </c>
      <c r="D11" s="105">
        <v>2.25</v>
      </c>
      <c r="E11" s="107"/>
      <c r="F11" s="59"/>
      <c r="G11" s="98"/>
      <c r="H11" s="98"/>
      <c r="J11" s="203"/>
      <c r="L11" s="203"/>
      <c r="O11" s="203"/>
      <c r="Q11" s="203"/>
      <c r="R11" s="229"/>
      <c r="S11" s="229"/>
      <c r="T11" s="203"/>
      <c r="V11" s="203"/>
      <c r="W11" s="229"/>
      <c r="X11" s="203"/>
      <c r="Y11" s="203"/>
      <c r="AA11" s="203"/>
      <c r="AB11" s="989" t="s">
        <v>3175</v>
      </c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256"/>
      <c r="AX11" s="203"/>
      <c r="AY11" s="203"/>
      <c r="BA11" s="229"/>
      <c r="BB11" s="229"/>
      <c r="BC11" s="229"/>
      <c r="BD11" s="229"/>
      <c r="BH11" s="229"/>
      <c r="BI11" s="229"/>
      <c r="BJ11" s="229"/>
    </row>
    <row r="12" spans="1:68" s="13" customFormat="1" ht="12" customHeight="1">
      <c r="B12" s="184" t="s">
        <v>6150</v>
      </c>
      <c r="C12" s="105" t="s">
        <v>4052</v>
      </c>
      <c r="D12" s="189">
        <v>2</v>
      </c>
      <c r="E12" s="107"/>
      <c r="F12" s="59"/>
      <c r="G12" s="98"/>
      <c r="H12" s="98"/>
      <c r="I12" s="173"/>
      <c r="J12" s="203"/>
      <c r="L12" s="203"/>
      <c r="O12" s="203"/>
      <c r="Q12" s="203"/>
      <c r="R12" s="229"/>
      <c r="S12" s="229"/>
      <c r="T12" s="203"/>
      <c r="V12" s="203"/>
      <c r="W12" s="203"/>
      <c r="X12" s="203"/>
      <c r="Y12" s="203"/>
      <c r="AA12" s="203"/>
      <c r="AB12" s="989"/>
      <c r="AC12" s="989"/>
      <c r="AD12" s="989"/>
      <c r="AE12" s="989"/>
      <c r="AF12" s="989"/>
      <c r="AG12" s="989"/>
      <c r="AH12" s="989"/>
      <c r="AI12" s="989"/>
      <c r="AJ12" s="989"/>
      <c r="AK12" s="989"/>
      <c r="AL12" s="989"/>
      <c r="AM12" s="989"/>
      <c r="AN12" s="989"/>
      <c r="AO12" s="989"/>
      <c r="AP12" s="989"/>
      <c r="AQ12" s="989"/>
      <c r="AR12" s="989"/>
      <c r="AS12" s="989"/>
      <c r="AT12" s="989"/>
      <c r="AU12" s="989"/>
      <c r="AV12" s="989"/>
      <c r="AW12" s="256"/>
      <c r="AX12" s="203"/>
      <c r="AY12" s="203"/>
      <c r="BA12" s="229"/>
      <c r="BB12" s="229"/>
      <c r="BC12" s="229"/>
      <c r="BD12" s="229"/>
      <c r="BH12" s="229"/>
      <c r="BI12" s="229"/>
      <c r="BJ12" s="229"/>
    </row>
    <row r="13" spans="1:68" ht="12" customHeight="1">
      <c r="A13" s="32"/>
      <c r="B13" s="184" t="s">
        <v>5781</v>
      </c>
      <c r="C13" s="105" t="s">
        <v>5014</v>
      </c>
      <c r="D13" s="189">
        <v>0</v>
      </c>
      <c r="E13" s="107"/>
      <c r="F13" s="59"/>
      <c r="G13" s="96"/>
      <c r="H13" s="96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0"/>
      <c r="AE13" s="32"/>
      <c r="AF13" s="32"/>
      <c r="AG13" s="32"/>
      <c r="AH13" s="37"/>
      <c r="AI13" s="32"/>
      <c r="AJ13" s="32"/>
      <c r="AK13" s="130"/>
      <c r="AL13" s="37"/>
      <c r="AM13" s="32"/>
      <c r="AN13" s="32"/>
      <c r="AO13" s="130"/>
      <c r="AP13" s="32"/>
      <c r="AQ13" s="130"/>
      <c r="AR13" s="32"/>
      <c r="AS13" s="32"/>
      <c r="AT13" s="130"/>
      <c r="AU13" s="32"/>
      <c r="AV13" s="130"/>
      <c r="AW13" s="130"/>
      <c r="AX13" s="130"/>
      <c r="AY13" s="130"/>
      <c r="AZ13" s="158"/>
      <c r="BA13" s="32"/>
      <c r="BB13" s="32"/>
      <c r="BC13" s="32"/>
      <c r="BD13" s="130"/>
      <c r="BE13" s="37"/>
      <c r="BF13" s="158"/>
      <c r="BG13" s="158"/>
      <c r="BH13" s="32"/>
      <c r="BI13" s="32"/>
      <c r="BJ13" s="130"/>
      <c r="BK13" s="37"/>
      <c r="BL13" s="37"/>
      <c r="BM13" s="37"/>
      <c r="BN13" s="38"/>
      <c r="BO13" s="38"/>
      <c r="BP13" s="39"/>
    </row>
    <row r="14" spans="1:68" ht="12" customHeight="1">
      <c r="A14" s="1"/>
      <c r="B14" s="184"/>
      <c r="C14" s="105" t="s">
        <v>6151</v>
      </c>
      <c r="D14" s="189" t="s">
        <v>6152</v>
      </c>
      <c r="E14" s="191"/>
      <c r="F14" s="17"/>
      <c r="G14" s="96"/>
      <c r="H14" s="96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0"/>
      <c r="AE14" s="32"/>
      <c r="AF14" s="32"/>
      <c r="AG14" s="32"/>
      <c r="AH14" s="30"/>
      <c r="AI14" s="32"/>
      <c r="AJ14" s="32"/>
      <c r="AK14" s="130"/>
      <c r="AL14" s="30"/>
      <c r="AM14" s="32"/>
      <c r="AN14" s="32"/>
      <c r="AO14" s="130"/>
      <c r="AP14" s="32"/>
      <c r="AQ14" s="130"/>
      <c r="AR14" s="32"/>
      <c r="AS14" s="32"/>
      <c r="AT14" s="130"/>
      <c r="AU14" s="32"/>
      <c r="AV14" s="130"/>
      <c r="AW14" s="130"/>
      <c r="AX14" s="130"/>
      <c r="AY14" s="130"/>
      <c r="AZ14" s="158"/>
      <c r="BA14" s="32"/>
      <c r="BB14" s="32"/>
      <c r="BC14" s="32"/>
      <c r="BD14" s="130"/>
      <c r="BE14" s="32"/>
      <c r="BF14" s="158"/>
      <c r="BG14" s="158"/>
      <c r="BH14" s="32"/>
      <c r="BI14" s="32"/>
      <c r="BJ14" s="130"/>
      <c r="BK14" s="32"/>
      <c r="BL14" s="33"/>
      <c r="BM14" s="33"/>
      <c r="BN14" s="32"/>
      <c r="BO14" s="32"/>
      <c r="BP14" s="30"/>
    </row>
    <row r="15" spans="1:68" ht="12" customHeight="1">
      <c r="A15" s="28"/>
      <c r="B15" s="184"/>
      <c r="C15" s="105" t="s">
        <v>6153</v>
      </c>
      <c r="D15" s="189" t="s">
        <v>3616</v>
      </c>
      <c r="E15" s="192"/>
      <c r="F15" s="50"/>
      <c r="G15" s="96"/>
      <c r="H15" s="96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4"/>
      <c r="AE15" s="30"/>
      <c r="AF15" s="30"/>
      <c r="AG15" s="30"/>
      <c r="AH15" s="30"/>
      <c r="AI15" s="30"/>
      <c r="AJ15" s="30"/>
      <c r="AK15" s="153"/>
      <c r="AL15" s="30"/>
      <c r="AM15" s="30"/>
      <c r="AN15" s="30"/>
      <c r="AO15" s="134"/>
      <c r="AP15" s="30"/>
      <c r="AQ15" s="134"/>
      <c r="AR15" s="30"/>
      <c r="AS15" s="30"/>
      <c r="AT15" s="134"/>
      <c r="AU15" s="30"/>
      <c r="AV15" s="134"/>
      <c r="AW15" s="134"/>
      <c r="AX15" s="153"/>
      <c r="AY15" s="153"/>
      <c r="AZ15" s="158"/>
      <c r="BA15" s="30"/>
      <c r="BB15" s="30"/>
      <c r="BC15" s="30"/>
      <c r="BD15" s="153"/>
      <c r="BE15" s="30"/>
      <c r="BF15" s="158"/>
      <c r="BG15" s="158"/>
      <c r="BH15" s="30"/>
      <c r="BI15" s="30"/>
      <c r="BJ15" s="153"/>
      <c r="BK15" s="30"/>
      <c r="BL15" s="29"/>
      <c r="BM15" s="29"/>
      <c r="BN15" s="30"/>
      <c r="BO15" s="30"/>
      <c r="BP15" s="30"/>
    </row>
    <row r="16" spans="1:68" ht="12" customHeight="1">
      <c r="A16" s="28"/>
      <c r="B16" s="193" t="s">
        <v>3617</v>
      </c>
      <c r="C16" s="194"/>
      <c r="D16" s="193"/>
      <c r="E16" s="192"/>
      <c r="F16" s="50"/>
      <c r="G16" s="96"/>
      <c r="H16" s="96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29"/>
      <c r="BM16" s="29"/>
      <c r="BN16" s="30"/>
      <c r="BO16" s="30"/>
      <c r="BP16" s="30"/>
    </row>
    <row r="17" spans="1:68" ht="12" customHeight="1">
      <c r="A17" s="28"/>
      <c r="B17" s="195" t="s">
        <v>3618</v>
      </c>
      <c r="C17" s="195"/>
      <c r="D17" s="195"/>
      <c r="E17" s="192"/>
      <c r="F17" s="50"/>
      <c r="G17" s="96"/>
      <c r="H17" s="96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29"/>
      <c r="BM17" s="29"/>
      <c r="BN17" s="30"/>
      <c r="BO17" s="30"/>
      <c r="BP17" s="30"/>
    </row>
    <row r="18" spans="1:68" ht="12" customHeight="1">
      <c r="A18" s="28"/>
      <c r="B18" s="195" t="s">
        <v>5995</v>
      </c>
      <c r="C18" s="195"/>
      <c r="D18" s="195"/>
      <c r="E18" s="192"/>
      <c r="F18" s="50"/>
      <c r="G18" s="96"/>
      <c r="H18" s="96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29"/>
      <c r="BM18" s="29"/>
      <c r="BN18" s="30"/>
      <c r="BO18" s="30"/>
      <c r="BP18" s="30"/>
    </row>
    <row r="19" spans="1:68" s="13" customFormat="1" ht="13.5" customHeight="1">
      <c r="D19" s="16"/>
      <c r="E19" s="45"/>
      <c r="F19" s="45"/>
      <c r="G19" s="81"/>
      <c r="H19" s="81"/>
      <c r="I19" s="61"/>
      <c r="K19" s="61"/>
      <c r="M19" s="61"/>
      <c r="N19" s="41"/>
      <c r="P19" s="61"/>
      <c r="U19" s="61"/>
      <c r="Z19" s="61"/>
      <c r="AF19" s="61"/>
      <c r="AH19" s="9"/>
      <c r="AJ19" s="61"/>
      <c r="AK19" s="17"/>
      <c r="AL19" s="8"/>
      <c r="AX19" s="6"/>
      <c r="AY19" s="6"/>
      <c r="AZ19" s="21"/>
      <c r="BB19" s="61"/>
      <c r="BC19" s="61"/>
      <c r="BD19" s="17"/>
      <c r="BE19" s="21"/>
      <c r="BF19" s="21"/>
      <c r="BG19" s="21"/>
      <c r="BI19" s="61"/>
      <c r="BJ19" s="17"/>
      <c r="BK19" s="21"/>
      <c r="BL19" s="17"/>
      <c r="BM19" s="17"/>
      <c r="BN19" s="9"/>
      <c r="BO19" s="8"/>
      <c r="BP19" s="19"/>
    </row>
    <row r="20" spans="1:68" s="1" customFormat="1" ht="18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7343</v>
      </c>
      <c r="H20" s="942" t="s">
        <v>1415</v>
      </c>
      <c r="I20" s="946" t="s">
        <v>2965</v>
      </c>
      <c r="J20" s="946"/>
      <c r="K20" s="946"/>
      <c r="L20" s="946"/>
      <c r="M20" s="946"/>
      <c r="N20" s="946"/>
      <c r="O20" s="946"/>
      <c r="P20" s="946"/>
      <c r="Q20" s="946"/>
      <c r="R20" s="946"/>
      <c r="S20" s="946"/>
      <c r="T20" s="946"/>
      <c r="U20" s="946"/>
      <c r="V20" s="946"/>
      <c r="W20" s="946"/>
      <c r="X20" s="946"/>
      <c r="Y20" s="946"/>
      <c r="Z20" s="946"/>
      <c r="AA20" s="946"/>
      <c r="AB20" s="946"/>
      <c r="AC20" s="946"/>
      <c r="AD20" s="946"/>
      <c r="AE20" s="946"/>
      <c r="AF20" s="946"/>
      <c r="AG20" s="946"/>
      <c r="AH20" s="946"/>
      <c r="AI20" s="946"/>
      <c r="AJ20" s="946"/>
      <c r="AK20" s="946"/>
      <c r="AL20" s="946"/>
      <c r="AM20" s="946"/>
      <c r="AN20" s="946"/>
      <c r="AO20" s="946"/>
      <c r="AP20" s="946"/>
      <c r="AQ20" s="946"/>
      <c r="AR20" s="946"/>
      <c r="AS20" s="946"/>
      <c r="AT20" s="946"/>
      <c r="AU20" s="946"/>
      <c r="AV20" s="946"/>
      <c r="AW20" s="946"/>
      <c r="AX20" s="946"/>
      <c r="AY20" s="946"/>
      <c r="AZ20" s="946"/>
      <c r="BA20" s="946"/>
      <c r="BB20" s="946"/>
      <c r="BC20" s="946"/>
      <c r="BD20" s="946"/>
      <c r="BE20" s="946"/>
      <c r="BF20" s="946"/>
      <c r="BG20" s="946"/>
      <c r="BH20" s="946"/>
      <c r="BI20" s="946"/>
      <c r="BJ20" s="946"/>
      <c r="BK20" s="946"/>
      <c r="BL20" s="924" t="s">
        <v>4251</v>
      </c>
      <c r="BM20" s="924" t="s">
        <v>3455</v>
      </c>
      <c r="BN20" s="924" t="s">
        <v>2658</v>
      </c>
      <c r="BO20" s="924" t="s">
        <v>2063</v>
      </c>
      <c r="BP20" s="949" t="s">
        <v>3157</v>
      </c>
    </row>
    <row r="21" spans="1:68" s="56" customFormat="1" ht="16.5" customHeight="1">
      <c r="A21" s="942"/>
      <c r="B21" s="942"/>
      <c r="C21" s="942"/>
      <c r="D21" s="942"/>
      <c r="E21" s="942"/>
      <c r="F21" s="942"/>
      <c r="G21" s="942"/>
      <c r="H21" s="942"/>
      <c r="I21" s="931" t="s">
        <v>2964</v>
      </c>
      <c r="J21" s="931"/>
      <c r="K21" s="931"/>
      <c r="L21" s="931"/>
      <c r="M21" s="931"/>
      <c r="N21" s="931"/>
      <c r="O21" s="931"/>
      <c r="P21" s="931"/>
      <c r="Q21" s="931"/>
      <c r="R21" s="931"/>
      <c r="S21" s="931"/>
      <c r="T21" s="931"/>
      <c r="U21" s="931"/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  <c r="AF21" s="931"/>
      <c r="AG21" s="931"/>
      <c r="AH21" s="931"/>
      <c r="AI21" s="931"/>
      <c r="AJ21" s="931"/>
      <c r="AK21" s="931"/>
      <c r="AL21" s="931"/>
      <c r="AM21" s="931"/>
      <c r="AN21" s="931"/>
      <c r="AO21" s="931"/>
      <c r="AP21" s="931"/>
      <c r="AQ21" s="931"/>
      <c r="AR21" s="931"/>
      <c r="AS21" s="931"/>
      <c r="AT21" s="931"/>
      <c r="AU21" s="931"/>
      <c r="AV21" s="931"/>
      <c r="AW21" s="931" t="s">
        <v>930</v>
      </c>
      <c r="AX21" s="931"/>
      <c r="AY21" s="931"/>
      <c r="AZ21" s="931" t="s">
        <v>1638</v>
      </c>
      <c r="BA21" s="931"/>
      <c r="BB21" s="931"/>
      <c r="BC21" s="931"/>
      <c r="BD21" s="931"/>
      <c r="BE21" s="931"/>
      <c r="BF21" s="931"/>
      <c r="BG21" s="931"/>
      <c r="BH21" s="931"/>
      <c r="BI21" s="931"/>
      <c r="BJ21" s="931"/>
      <c r="BK21" s="931"/>
      <c r="BL21" s="924"/>
      <c r="BM21" s="924"/>
      <c r="BN21" s="924"/>
      <c r="BO21" s="924"/>
      <c r="BP21" s="949"/>
    </row>
    <row r="22" spans="1:68" s="56" customFormat="1" ht="18" customHeight="1">
      <c r="A22" s="942"/>
      <c r="B22" s="942"/>
      <c r="C22" s="942"/>
      <c r="D22" s="942"/>
      <c r="E22" s="942"/>
      <c r="F22" s="942"/>
      <c r="G22" s="942"/>
      <c r="H22" s="942"/>
      <c r="I22" s="1061" t="s">
        <v>3158</v>
      </c>
      <c r="J22" s="954"/>
      <c r="K22" s="954"/>
      <c r="L22" s="954"/>
      <c r="M22" s="954"/>
      <c r="N22" s="954"/>
      <c r="O22" s="954"/>
      <c r="P22" s="954"/>
      <c r="Q22" s="954"/>
      <c r="R22" s="954"/>
      <c r="S22" s="954"/>
      <c r="T22" s="954"/>
      <c r="U22" s="954"/>
      <c r="V22" s="954"/>
      <c r="W22" s="954"/>
      <c r="X22" s="954"/>
      <c r="Y22" s="954"/>
      <c r="Z22" s="954"/>
      <c r="AA22" s="954"/>
      <c r="AB22" s="954"/>
      <c r="AC22" s="954"/>
      <c r="AD22" s="954"/>
      <c r="AE22" s="954"/>
      <c r="AF22" s="954"/>
      <c r="AG22" s="954"/>
      <c r="AH22" s="954"/>
      <c r="AI22" s="954"/>
      <c r="AJ22" s="954"/>
      <c r="AK22" s="954"/>
      <c r="AL22" s="954"/>
      <c r="AM22" s="935"/>
      <c r="AN22" s="935"/>
      <c r="AO22" s="935"/>
      <c r="AP22" s="935"/>
      <c r="AQ22" s="935"/>
      <c r="AR22" s="935"/>
      <c r="AS22" s="935"/>
      <c r="AT22" s="935"/>
      <c r="AU22" s="935"/>
      <c r="AV22" s="935"/>
      <c r="AW22" s="931"/>
      <c r="AX22" s="931"/>
      <c r="AY22" s="931"/>
      <c r="AZ22" s="931" t="s">
        <v>2674</v>
      </c>
      <c r="BA22" s="931"/>
      <c r="BB22" s="931"/>
      <c r="BC22" s="931"/>
      <c r="BD22" s="931"/>
      <c r="BE22" s="931"/>
      <c r="BF22" s="931"/>
      <c r="BG22" s="931"/>
      <c r="BH22" s="931"/>
      <c r="BI22" s="931"/>
      <c r="BJ22" s="931"/>
      <c r="BK22" s="931"/>
      <c r="BL22" s="924"/>
      <c r="BM22" s="94" t="s">
        <v>6027</v>
      </c>
      <c r="BN22" s="924"/>
      <c r="BO22" s="924"/>
      <c r="BP22" s="949"/>
    </row>
    <row r="23" spans="1:68" s="57" customFormat="1" ht="25.5" customHeight="1">
      <c r="A23" s="942"/>
      <c r="B23" s="942"/>
      <c r="C23" s="942"/>
      <c r="D23" s="942"/>
      <c r="E23" s="942"/>
      <c r="F23" s="942"/>
      <c r="G23" s="942"/>
      <c r="H23" s="942"/>
      <c r="I23" s="924" t="s">
        <v>6854</v>
      </c>
      <c r="J23" s="924"/>
      <c r="K23" s="924"/>
      <c r="L23" s="924"/>
      <c r="M23" s="924"/>
      <c r="N23" s="924" t="s">
        <v>6855</v>
      </c>
      <c r="O23" s="924"/>
      <c r="P23" s="924"/>
      <c r="Q23" s="924"/>
      <c r="R23" s="924"/>
      <c r="S23" s="924" t="s">
        <v>6856</v>
      </c>
      <c r="T23" s="924"/>
      <c r="U23" s="924"/>
      <c r="V23" s="924"/>
      <c r="W23" s="924"/>
      <c r="X23" s="924" t="s">
        <v>6857</v>
      </c>
      <c r="Y23" s="924"/>
      <c r="Z23" s="924"/>
      <c r="AA23" s="924"/>
      <c r="AB23" s="924"/>
      <c r="AC23" s="924" t="s">
        <v>7334</v>
      </c>
      <c r="AD23" s="924"/>
      <c r="AE23" s="924"/>
      <c r="AF23" s="924"/>
      <c r="AG23" s="924"/>
      <c r="AH23" s="924" t="s">
        <v>6858</v>
      </c>
      <c r="AI23" s="924"/>
      <c r="AJ23" s="924"/>
      <c r="AK23" s="924"/>
      <c r="AL23" s="924"/>
      <c r="AM23" s="924" t="s">
        <v>6859</v>
      </c>
      <c r="AN23" s="924"/>
      <c r="AO23" s="924"/>
      <c r="AP23" s="924"/>
      <c r="AQ23" s="924"/>
      <c r="AR23" s="924" t="s">
        <v>3895</v>
      </c>
      <c r="AS23" s="924"/>
      <c r="AT23" s="924"/>
      <c r="AU23" s="924"/>
      <c r="AV23" s="924"/>
      <c r="AW23" s="942" t="s">
        <v>3896</v>
      </c>
      <c r="AX23" s="942"/>
      <c r="AY23" s="942"/>
      <c r="AZ23" s="924" t="s">
        <v>3897</v>
      </c>
      <c r="BA23" s="924"/>
      <c r="BB23" s="924"/>
      <c r="BC23" s="924"/>
      <c r="BD23" s="924"/>
      <c r="BE23" s="924"/>
      <c r="BF23" s="924" t="s">
        <v>3898</v>
      </c>
      <c r="BG23" s="924"/>
      <c r="BH23" s="924"/>
      <c r="BI23" s="924"/>
      <c r="BJ23" s="924"/>
      <c r="BK23" s="924"/>
      <c r="BL23" s="924"/>
      <c r="BM23" s="94" t="s">
        <v>3325</v>
      </c>
      <c r="BN23" s="924"/>
      <c r="BO23" s="924"/>
      <c r="BP23" s="949"/>
    </row>
    <row r="24" spans="1:68" s="56" customFormat="1" ht="30.75" customHeight="1">
      <c r="A24" s="942"/>
      <c r="B24" s="942"/>
      <c r="C24" s="942"/>
      <c r="D24" s="942"/>
      <c r="E24" s="942"/>
      <c r="F24" s="942"/>
      <c r="G24" s="942"/>
      <c r="H24" s="942"/>
      <c r="I24" s="942" t="s">
        <v>3983</v>
      </c>
      <c r="J24" s="942"/>
      <c r="K24" s="942"/>
      <c r="L24" s="942"/>
      <c r="M24" s="942"/>
      <c r="N24" s="942" t="s">
        <v>5931</v>
      </c>
      <c r="O24" s="942"/>
      <c r="P24" s="942"/>
      <c r="Q24" s="942"/>
      <c r="R24" s="942"/>
      <c r="S24" s="942" t="s">
        <v>3162</v>
      </c>
      <c r="T24" s="942"/>
      <c r="U24" s="942"/>
      <c r="V24" s="942"/>
      <c r="W24" s="942"/>
      <c r="X24" s="942" t="s">
        <v>696</v>
      </c>
      <c r="Y24" s="942"/>
      <c r="Z24" s="942"/>
      <c r="AA24" s="942"/>
      <c r="AB24" s="942"/>
      <c r="AC24" s="942" t="s">
        <v>3586</v>
      </c>
      <c r="AD24" s="942"/>
      <c r="AE24" s="942"/>
      <c r="AF24" s="942"/>
      <c r="AG24" s="942"/>
      <c r="AH24" s="942" t="s">
        <v>5932</v>
      </c>
      <c r="AI24" s="942"/>
      <c r="AJ24" s="942"/>
      <c r="AK24" s="942"/>
      <c r="AL24" s="942"/>
      <c r="AM24" s="942" t="s">
        <v>5305</v>
      </c>
      <c r="AN24" s="942"/>
      <c r="AO24" s="942"/>
      <c r="AP24" s="942"/>
      <c r="AQ24" s="942"/>
      <c r="AR24" s="942" t="s">
        <v>4245</v>
      </c>
      <c r="AS24" s="942"/>
      <c r="AT24" s="942"/>
      <c r="AU24" s="942"/>
      <c r="AV24" s="942"/>
      <c r="AW24" s="942" t="s">
        <v>930</v>
      </c>
      <c r="AX24" s="942"/>
      <c r="AY24" s="942"/>
      <c r="AZ24" s="942" t="s">
        <v>5933</v>
      </c>
      <c r="BA24" s="942"/>
      <c r="BB24" s="942"/>
      <c r="BC24" s="942"/>
      <c r="BD24" s="942"/>
      <c r="BE24" s="942"/>
      <c r="BF24" s="942" t="s">
        <v>5934</v>
      </c>
      <c r="BG24" s="942"/>
      <c r="BH24" s="942"/>
      <c r="BI24" s="942"/>
      <c r="BJ24" s="942"/>
      <c r="BK24" s="942"/>
      <c r="BL24" s="924"/>
      <c r="BM24" s="924" t="s">
        <v>3619</v>
      </c>
      <c r="BN24" s="924"/>
      <c r="BO24" s="924"/>
      <c r="BP24" s="949"/>
    </row>
    <row r="25" spans="1:68" s="56" customFormat="1" ht="14.25" customHeight="1">
      <c r="A25" s="942"/>
      <c r="B25" s="942"/>
      <c r="C25" s="942"/>
      <c r="D25" s="942"/>
      <c r="E25" s="942"/>
      <c r="F25" s="942"/>
      <c r="G25" s="942"/>
      <c r="H25" s="942"/>
      <c r="I25" s="924" t="s">
        <v>1994</v>
      </c>
      <c r="J25" s="924"/>
      <c r="K25" s="924"/>
      <c r="L25" s="924"/>
      <c r="M25" s="924"/>
      <c r="N25" s="924" t="s">
        <v>3610</v>
      </c>
      <c r="O25" s="924"/>
      <c r="P25" s="924"/>
      <c r="Q25" s="924"/>
      <c r="R25" s="924"/>
      <c r="S25" s="924" t="s">
        <v>1994</v>
      </c>
      <c r="T25" s="924"/>
      <c r="U25" s="924"/>
      <c r="V25" s="924"/>
      <c r="W25" s="924"/>
      <c r="X25" s="924" t="s">
        <v>1994</v>
      </c>
      <c r="Y25" s="924"/>
      <c r="Z25" s="924"/>
      <c r="AA25" s="924"/>
      <c r="AB25" s="924"/>
      <c r="AC25" s="924" t="s">
        <v>1994</v>
      </c>
      <c r="AD25" s="924"/>
      <c r="AE25" s="924"/>
      <c r="AF25" s="924"/>
      <c r="AG25" s="924"/>
      <c r="AH25" s="924" t="s">
        <v>1994</v>
      </c>
      <c r="AI25" s="924"/>
      <c r="AJ25" s="924"/>
      <c r="AK25" s="924"/>
      <c r="AL25" s="924"/>
      <c r="AM25" s="924" t="s">
        <v>3610</v>
      </c>
      <c r="AN25" s="924"/>
      <c r="AO25" s="924"/>
      <c r="AP25" s="924"/>
      <c r="AQ25" s="924"/>
      <c r="AR25" s="924" t="s">
        <v>1994</v>
      </c>
      <c r="AS25" s="924"/>
      <c r="AT25" s="924"/>
      <c r="AU25" s="924"/>
      <c r="AV25" s="924"/>
      <c r="AW25" s="949" t="s">
        <v>3609</v>
      </c>
      <c r="AX25" s="949"/>
      <c r="AY25" s="949"/>
      <c r="AZ25" s="924" t="s">
        <v>3609</v>
      </c>
      <c r="BA25" s="924"/>
      <c r="BB25" s="924"/>
      <c r="BC25" s="924"/>
      <c r="BD25" s="924"/>
      <c r="BE25" s="924"/>
      <c r="BF25" s="924" t="s">
        <v>3609</v>
      </c>
      <c r="BG25" s="924"/>
      <c r="BH25" s="924"/>
      <c r="BI25" s="924"/>
      <c r="BJ25" s="924"/>
      <c r="BK25" s="924"/>
      <c r="BL25" s="924"/>
      <c r="BM25" s="924"/>
      <c r="BN25" s="924"/>
      <c r="BO25" s="924"/>
      <c r="BP25" s="949"/>
    </row>
    <row r="26" spans="1:68" s="56" customFormat="1" ht="73.5" customHeight="1">
      <c r="A26" s="943"/>
      <c r="B26" s="943"/>
      <c r="C26" s="943"/>
      <c r="D26" s="943"/>
      <c r="E26" s="943"/>
      <c r="F26" s="943"/>
      <c r="G26" s="943"/>
      <c r="H26" s="943"/>
      <c r="I26" s="83" t="s">
        <v>4247</v>
      </c>
      <c r="J26" s="83" t="s">
        <v>6862</v>
      </c>
      <c r="K26" s="67" t="s">
        <v>1500</v>
      </c>
      <c r="L26" s="128" t="s">
        <v>647</v>
      </c>
      <c r="M26" s="128" t="s">
        <v>2252</v>
      </c>
      <c r="N26" s="67" t="s">
        <v>4247</v>
      </c>
      <c r="O26" s="67" t="s">
        <v>6862</v>
      </c>
      <c r="P26" s="67" t="s">
        <v>1500</v>
      </c>
      <c r="Q26" s="128" t="s">
        <v>647</v>
      </c>
      <c r="R26" s="128" t="s">
        <v>2252</v>
      </c>
      <c r="S26" s="67" t="s">
        <v>4247</v>
      </c>
      <c r="T26" s="67" t="s">
        <v>6862</v>
      </c>
      <c r="U26" s="67" t="s">
        <v>1500</v>
      </c>
      <c r="V26" s="128" t="s">
        <v>647</v>
      </c>
      <c r="W26" s="128" t="s">
        <v>2252</v>
      </c>
      <c r="X26" s="67" t="s">
        <v>4247</v>
      </c>
      <c r="Y26" s="67" t="s">
        <v>6862</v>
      </c>
      <c r="Z26" s="67" t="s">
        <v>1500</v>
      </c>
      <c r="AA26" s="128" t="s">
        <v>647</v>
      </c>
      <c r="AB26" s="128" t="s">
        <v>2252</v>
      </c>
      <c r="AC26" s="67" t="s">
        <v>4247</v>
      </c>
      <c r="AD26" s="67" t="s">
        <v>6862</v>
      </c>
      <c r="AE26" s="67" t="s">
        <v>1500</v>
      </c>
      <c r="AF26" s="128" t="s">
        <v>647</v>
      </c>
      <c r="AG26" s="128" t="s">
        <v>2252</v>
      </c>
      <c r="AH26" s="67" t="s">
        <v>4247</v>
      </c>
      <c r="AI26" s="67" t="s">
        <v>6862</v>
      </c>
      <c r="AJ26" s="67" t="s">
        <v>1500</v>
      </c>
      <c r="AK26" s="128" t="s">
        <v>647</v>
      </c>
      <c r="AL26" s="128" t="s">
        <v>2252</v>
      </c>
      <c r="AM26" s="67" t="s">
        <v>4247</v>
      </c>
      <c r="AN26" s="67" t="s">
        <v>6862</v>
      </c>
      <c r="AO26" s="67" t="s">
        <v>1500</v>
      </c>
      <c r="AP26" s="128" t="s">
        <v>647</v>
      </c>
      <c r="AQ26" s="128" t="s">
        <v>2252</v>
      </c>
      <c r="AR26" s="67" t="s">
        <v>4248</v>
      </c>
      <c r="AS26" s="67" t="s">
        <v>1655</v>
      </c>
      <c r="AT26" s="67" t="s">
        <v>1500</v>
      </c>
      <c r="AU26" s="128" t="s">
        <v>647</v>
      </c>
      <c r="AV26" s="128" t="s">
        <v>2252</v>
      </c>
      <c r="AW26" s="67" t="s">
        <v>4249</v>
      </c>
      <c r="AX26" s="128" t="s">
        <v>2252</v>
      </c>
      <c r="AY26" s="128" t="s">
        <v>2252</v>
      </c>
      <c r="AZ26" s="67" t="s">
        <v>4246</v>
      </c>
      <c r="BA26" s="67" t="s">
        <v>3598</v>
      </c>
      <c r="BB26" s="67" t="s">
        <v>1499</v>
      </c>
      <c r="BC26" s="839" t="s">
        <v>4250</v>
      </c>
      <c r="BD26" s="128" t="s">
        <v>647</v>
      </c>
      <c r="BE26" s="128" t="s">
        <v>2252</v>
      </c>
      <c r="BF26" s="67" t="s">
        <v>4246</v>
      </c>
      <c r="BG26" s="67" t="s">
        <v>3598</v>
      </c>
      <c r="BH26" s="67" t="s">
        <v>1499</v>
      </c>
      <c r="BI26" s="839" t="s">
        <v>4250</v>
      </c>
      <c r="BJ26" s="128" t="s">
        <v>647</v>
      </c>
      <c r="BK26" s="128" t="s">
        <v>2252</v>
      </c>
      <c r="BL26" s="261"/>
      <c r="BM26" s="924"/>
      <c r="BN26" s="924"/>
      <c r="BO26" s="924"/>
      <c r="BP26" s="949"/>
    </row>
    <row r="27" spans="1:68" s="146" customFormat="1" ht="39.75" customHeight="1">
      <c r="A27" s="128" t="s">
        <v>2460</v>
      </c>
      <c r="B27" s="254" t="s">
        <v>1088</v>
      </c>
      <c r="C27" s="128" t="s">
        <v>1186</v>
      </c>
      <c r="D27" s="128">
        <v>2</v>
      </c>
      <c r="E27" s="128">
        <v>1601</v>
      </c>
      <c r="F27" s="254" t="s">
        <v>1089</v>
      </c>
      <c r="G27" s="128" t="s">
        <v>1090</v>
      </c>
      <c r="H27" s="254" t="s">
        <v>1091</v>
      </c>
      <c r="I27" s="498"/>
      <c r="J27" s="498"/>
      <c r="K27" s="498"/>
      <c r="L27" s="498"/>
      <c r="M27" s="498"/>
      <c r="N27" s="498"/>
      <c r="O27" s="498"/>
      <c r="P27" s="498"/>
      <c r="Q27" s="498"/>
      <c r="R27" s="498"/>
      <c r="S27" s="498"/>
      <c r="T27" s="498"/>
      <c r="U27" s="498"/>
      <c r="V27" s="498"/>
      <c r="W27" s="498"/>
      <c r="X27" s="498"/>
      <c r="Y27" s="498"/>
      <c r="Z27" s="498"/>
      <c r="AA27" s="498"/>
      <c r="AB27" s="498"/>
      <c r="AC27" s="498"/>
      <c r="AD27" s="498"/>
      <c r="AE27" s="498"/>
      <c r="AF27" s="498"/>
      <c r="AG27" s="498"/>
      <c r="AH27" s="498"/>
      <c r="AI27" s="498"/>
      <c r="AJ27" s="498"/>
      <c r="AK27" s="498"/>
      <c r="AL27" s="498"/>
      <c r="AM27" s="498"/>
      <c r="AN27" s="498"/>
      <c r="AO27" s="498"/>
      <c r="AP27" s="498"/>
      <c r="AQ27" s="498"/>
      <c r="AR27" s="498"/>
      <c r="AS27" s="498"/>
      <c r="AT27" s="498"/>
      <c r="AU27" s="498"/>
      <c r="AV27" s="498"/>
      <c r="AW27" s="498"/>
      <c r="AX27" s="498"/>
      <c r="AY27" s="498"/>
      <c r="AZ27" s="498"/>
      <c r="BA27" s="498"/>
      <c r="BB27" s="498"/>
      <c r="BC27" s="498"/>
      <c r="BD27" s="498"/>
      <c r="BE27" s="498"/>
      <c r="BF27" s="498"/>
      <c r="BG27" s="498"/>
      <c r="BH27" s="498"/>
      <c r="BI27" s="498"/>
      <c r="BJ27" s="498"/>
      <c r="BK27" s="498"/>
      <c r="BL27" s="498"/>
      <c r="BM27" s="498"/>
      <c r="BN27" s="498"/>
      <c r="BO27" s="128">
        <v>1601</v>
      </c>
      <c r="BP27" s="498"/>
    </row>
    <row r="28" spans="1:68" s="146" customFormat="1" ht="39.75" customHeight="1">
      <c r="A28" s="128" t="s">
        <v>674</v>
      </c>
      <c r="B28" s="254" t="s">
        <v>1092</v>
      </c>
      <c r="C28" s="128" t="s">
        <v>4129</v>
      </c>
      <c r="D28" s="128">
        <v>3</v>
      </c>
      <c r="E28" s="128">
        <v>1602</v>
      </c>
      <c r="F28" s="254" t="s">
        <v>1093</v>
      </c>
      <c r="G28" s="128" t="s">
        <v>674</v>
      </c>
      <c r="H28" s="128" t="s">
        <v>674</v>
      </c>
      <c r="I28" s="498"/>
      <c r="J28" s="498"/>
      <c r="K28" s="498"/>
      <c r="L28" s="498"/>
      <c r="M28" s="498"/>
      <c r="N28" s="498"/>
      <c r="O28" s="498"/>
      <c r="P28" s="498"/>
      <c r="Q28" s="498"/>
      <c r="R28" s="498"/>
      <c r="S28" s="498"/>
      <c r="T28" s="498"/>
      <c r="U28" s="498"/>
      <c r="V28" s="498"/>
      <c r="W28" s="498"/>
      <c r="X28" s="498"/>
      <c r="Y28" s="498"/>
      <c r="Z28" s="498"/>
      <c r="AA28" s="498"/>
      <c r="AB28" s="498"/>
      <c r="AC28" s="498"/>
      <c r="AD28" s="498"/>
      <c r="AE28" s="498"/>
      <c r="AF28" s="498"/>
      <c r="AG28" s="498"/>
      <c r="AH28" s="498"/>
      <c r="AI28" s="498"/>
      <c r="AJ28" s="498"/>
      <c r="AK28" s="498"/>
      <c r="AL28" s="498"/>
      <c r="AM28" s="498"/>
      <c r="AN28" s="498"/>
      <c r="AO28" s="498"/>
      <c r="AP28" s="498"/>
      <c r="AQ28" s="498"/>
      <c r="AR28" s="498"/>
      <c r="AS28" s="498"/>
      <c r="AT28" s="498"/>
      <c r="AU28" s="498"/>
      <c r="AV28" s="498"/>
      <c r="AW28" s="498"/>
      <c r="AX28" s="498"/>
      <c r="AY28" s="498"/>
      <c r="AZ28" s="498"/>
      <c r="BA28" s="498"/>
      <c r="BB28" s="498"/>
      <c r="BC28" s="498"/>
      <c r="BD28" s="498"/>
      <c r="BE28" s="498"/>
      <c r="BF28" s="498"/>
      <c r="BG28" s="498"/>
      <c r="BH28" s="498"/>
      <c r="BI28" s="498"/>
      <c r="BJ28" s="498"/>
      <c r="BK28" s="498"/>
      <c r="BL28" s="498"/>
      <c r="BM28" s="498"/>
      <c r="BN28" s="498"/>
      <c r="BO28" s="128">
        <v>1602</v>
      </c>
      <c r="BP28" s="498"/>
    </row>
    <row r="29" spans="1:68" s="146" customFormat="1" ht="39.75" customHeight="1">
      <c r="A29" s="128" t="s">
        <v>674</v>
      </c>
      <c r="B29" s="254" t="s">
        <v>1094</v>
      </c>
      <c r="C29" s="128" t="s">
        <v>4129</v>
      </c>
      <c r="D29" s="128">
        <v>4</v>
      </c>
      <c r="E29" s="128">
        <v>1603</v>
      </c>
      <c r="F29" s="254" t="s">
        <v>1095</v>
      </c>
      <c r="G29" s="128" t="s">
        <v>674</v>
      </c>
      <c r="H29" s="128" t="s">
        <v>674</v>
      </c>
      <c r="I29" s="498"/>
      <c r="J29" s="498"/>
      <c r="K29" s="498"/>
      <c r="L29" s="498"/>
      <c r="M29" s="498"/>
      <c r="N29" s="498"/>
      <c r="O29" s="498"/>
      <c r="P29" s="498"/>
      <c r="Q29" s="498"/>
      <c r="R29" s="498"/>
      <c r="S29" s="498"/>
      <c r="T29" s="498"/>
      <c r="U29" s="498"/>
      <c r="V29" s="498"/>
      <c r="W29" s="498"/>
      <c r="X29" s="498"/>
      <c r="Y29" s="498"/>
      <c r="Z29" s="498"/>
      <c r="AA29" s="498"/>
      <c r="AB29" s="498"/>
      <c r="AC29" s="498"/>
      <c r="AD29" s="498"/>
      <c r="AE29" s="498"/>
      <c r="AF29" s="498"/>
      <c r="AG29" s="498"/>
      <c r="AH29" s="498"/>
      <c r="AI29" s="498"/>
      <c r="AJ29" s="498"/>
      <c r="AK29" s="498"/>
      <c r="AL29" s="498"/>
      <c r="AM29" s="498"/>
      <c r="AN29" s="498"/>
      <c r="AO29" s="498"/>
      <c r="AP29" s="498"/>
      <c r="AQ29" s="498"/>
      <c r="AR29" s="498"/>
      <c r="AS29" s="498"/>
      <c r="AT29" s="498"/>
      <c r="AU29" s="498"/>
      <c r="AV29" s="498"/>
      <c r="AW29" s="498"/>
      <c r="AX29" s="498"/>
      <c r="AY29" s="498"/>
      <c r="AZ29" s="498"/>
      <c r="BA29" s="498"/>
      <c r="BB29" s="498"/>
      <c r="BC29" s="498"/>
      <c r="BD29" s="498"/>
      <c r="BE29" s="498"/>
      <c r="BF29" s="498"/>
      <c r="BG29" s="498"/>
      <c r="BH29" s="498"/>
      <c r="BI29" s="498"/>
      <c r="BJ29" s="498"/>
      <c r="BK29" s="498"/>
      <c r="BL29" s="498"/>
      <c r="BM29" s="498"/>
      <c r="BN29" s="498"/>
      <c r="BO29" s="128">
        <v>1603</v>
      </c>
      <c r="BP29" s="498"/>
    </row>
    <row r="30" spans="1:68" s="146" customFormat="1" ht="39.75" customHeight="1">
      <c r="A30" s="128" t="s">
        <v>674</v>
      </c>
      <c r="B30" s="254" t="s">
        <v>1096</v>
      </c>
      <c r="C30" s="128" t="s">
        <v>4129</v>
      </c>
      <c r="D30" s="128">
        <v>9</v>
      </c>
      <c r="E30" s="128">
        <v>1604</v>
      </c>
      <c r="F30" s="254" t="s">
        <v>1097</v>
      </c>
      <c r="G30" s="128" t="s">
        <v>674</v>
      </c>
      <c r="H30" s="128" t="s">
        <v>674</v>
      </c>
      <c r="I30" s="498"/>
      <c r="J30" s="498"/>
      <c r="K30" s="498"/>
      <c r="L30" s="498"/>
      <c r="M30" s="498"/>
      <c r="N30" s="498"/>
      <c r="O30" s="498"/>
      <c r="P30" s="498"/>
      <c r="Q30" s="498"/>
      <c r="R30" s="498"/>
      <c r="S30" s="498"/>
      <c r="T30" s="498"/>
      <c r="U30" s="498"/>
      <c r="V30" s="498"/>
      <c r="W30" s="498"/>
      <c r="X30" s="498"/>
      <c r="Y30" s="498"/>
      <c r="Z30" s="498"/>
      <c r="AA30" s="498"/>
      <c r="AB30" s="498"/>
      <c r="AC30" s="498"/>
      <c r="AD30" s="498"/>
      <c r="AE30" s="498"/>
      <c r="AF30" s="498"/>
      <c r="AG30" s="498"/>
      <c r="AH30" s="498"/>
      <c r="AI30" s="498"/>
      <c r="AJ30" s="498"/>
      <c r="AK30" s="498"/>
      <c r="AL30" s="498"/>
      <c r="AM30" s="498"/>
      <c r="AN30" s="498"/>
      <c r="AO30" s="498"/>
      <c r="AP30" s="498"/>
      <c r="AQ30" s="498"/>
      <c r="AR30" s="498"/>
      <c r="AS30" s="498"/>
      <c r="AT30" s="498"/>
      <c r="AU30" s="498"/>
      <c r="AV30" s="498"/>
      <c r="AW30" s="498"/>
      <c r="AX30" s="498"/>
      <c r="AY30" s="498"/>
      <c r="AZ30" s="498"/>
      <c r="BA30" s="498"/>
      <c r="BB30" s="498"/>
      <c r="BC30" s="498"/>
      <c r="BD30" s="498"/>
      <c r="BE30" s="498"/>
      <c r="BF30" s="498"/>
      <c r="BG30" s="498"/>
      <c r="BH30" s="498"/>
      <c r="BI30" s="498"/>
      <c r="BJ30" s="498"/>
      <c r="BK30" s="498"/>
      <c r="BL30" s="498"/>
      <c r="BM30" s="498"/>
      <c r="BN30" s="498"/>
      <c r="BO30" s="128">
        <v>1604</v>
      </c>
      <c r="BP30" s="498"/>
    </row>
    <row r="31" spans="1:68" s="146" customFormat="1" ht="39.75" customHeight="1">
      <c r="A31" s="128" t="s">
        <v>674</v>
      </c>
      <c r="B31" s="254" t="s">
        <v>1098</v>
      </c>
      <c r="C31" s="128" t="s">
        <v>4129</v>
      </c>
      <c r="D31" s="128">
        <v>14</v>
      </c>
      <c r="E31" s="128">
        <v>1605</v>
      </c>
      <c r="F31" s="254" t="s">
        <v>1099</v>
      </c>
      <c r="G31" s="128" t="s">
        <v>674</v>
      </c>
      <c r="H31" s="128" t="s">
        <v>674</v>
      </c>
      <c r="I31" s="498"/>
      <c r="J31" s="498"/>
      <c r="K31" s="498"/>
      <c r="L31" s="498"/>
      <c r="M31" s="498"/>
      <c r="N31" s="498"/>
      <c r="O31" s="498"/>
      <c r="P31" s="498"/>
      <c r="Q31" s="498"/>
      <c r="R31" s="498"/>
      <c r="S31" s="498"/>
      <c r="T31" s="498"/>
      <c r="U31" s="498"/>
      <c r="V31" s="498"/>
      <c r="W31" s="498"/>
      <c r="X31" s="498"/>
      <c r="Y31" s="498"/>
      <c r="Z31" s="498"/>
      <c r="AA31" s="498"/>
      <c r="AB31" s="498"/>
      <c r="AC31" s="498"/>
      <c r="AD31" s="498"/>
      <c r="AE31" s="498"/>
      <c r="AF31" s="498"/>
      <c r="AG31" s="498"/>
      <c r="AH31" s="498"/>
      <c r="AI31" s="498"/>
      <c r="AJ31" s="498"/>
      <c r="AK31" s="498"/>
      <c r="AL31" s="498"/>
      <c r="AM31" s="498"/>
      <c r="AN31" s="498"/>
      <c r="AO31" s="498"/>
      <c r="AP31" s="498"/>
      <c r="AQ31" s="498"/>
      <c r="AR31" s="498"/>
      <c r="AS31" s="498"/>
      <c r="AT31" s="498"/>
      <c r="AU31" s="498"/>
      <c r="AV31" s="498"/>
      <c r="AW31" s="498"/>
      <c r="AX31" s="498"/>
      <c r="AY31" s="498"/>
      <c r="AZ31" s="498"/>
      <c r="BA31" s="498"/>
      <c r="BB31" s="498"/>
      <c r="BC31" s="498"/>
      <c r="BD31" s="498"/>
      <c r="BE31" s="498"/>
      <c r="BF31" s="498"/>
      <c r="BG31" s="498"/>
      <c r="BH31" s="498"/>
      <c r="BI31" s="498"/>
      <c r="BJ31" s="498"/>
      <c r="BK31" s="498"/>
      <c r="BL31" s="498"/>
      <c r="BM31" s="498"/>
      <c r="BN31" s="498"/>
      <c r="BO31" s="128">
        <v>1605</v>
      </c>
      <c r="BP31" s="498"/>
    </row>
    <row r="32" spans="1:68" s="146" customFormat="1" ht="39.75" customHeight="1">
      <c r="A32" s="128" t="s">
        <v>674</v>
      </c>
      <c r="B32" s="254" t="s">
        <v>1100</v>
      </c>
      <c r="C32" s="128" t="s">
        <v>4129</v>
      </c>
      <c r="D32" s="128">
        <v>19</v>
      </c>
      <c r="E32" s="128">
        <v>1606</v>
      </c>
      <c r="F32" s="254" t="s">
        <v>1101</v>
      </c>
      <c r="G32" s="128" t="s">
        <v>674</v>
      </c>
      <c r="H32" s="128" t="s">
        <v>674</v>
      </c>
      <c r="I32" s="498"/>
      <c r="J32" s="498"/>
      <c r="K32" s="498"/>
      <c r="L32" s="498"/>
      <c r="M32" s="498"/>
      <c r="N32" s="498"/>
      <c r="O32" s="498"/>
      <c r="P32" s="498"/>
      <c r="Q32" s="498"/>
      <c r="R32" s="498"/>
      <c r="S32" s="498"/>
      <c r="T32" s="498"/>
      <c r="U32" s="498"/>
      <c r="V32" s="498"/>
      <c r="W32" s="498"/>
      <c r="X32" s="498"/>
      <c r="Y32" s="498"/>
      <c r="Z32" s="498"/>
      <c r="AA32" s="498"/>
      <c r="AB32" s="498"/>
      <c r="AC32" s="498"/>
      <c r="AD32" s="498"/>
      <c r="AE32" s="498"/>
      <c r="AF32" s="498"/>
      <c r="AG32" s="498"/>
      <c r="AH32" s="498"/>
      <c r="AI32" s="498"/>
      <c r="AJ32" s="498"/>
      <c r="AK32" s="498"/>
      <c r="AL32" s="498"/>
      <c r="AM32" s="498"/>
      <c r="AN32" s="498"/>
      <c r="AO32" s="498"/>
      <c r="AP32" s="498"/>
      <c r="AQ32" s="498"/>
      <c r="AR32" s="498"/>
      <c r="AS32" s="498"/>
      <c r="AT32" s="498"/>
      <c r="AU32" s="498"/>
      <c r="AV32" s="498"/>
      <c r="AW32" s="498"/>
      <c r="AX32" s="498"/>
      <c r="AY32" s="498"/>
      <c r="AZ32" s="498"/>
      <c r="BA32" s="498"/>
      <c r="BB32" s="498"/>
      <c r="BC32" s="498"/>
      <c r="BD32" s="498"/>
      <c r="BE32" s="498"/>
      <c r="BF32" s="498"/>
      <c r="BG32" s="498"/>
      <c r="BH32" s="498"/>
      <c r="BI32" s="498"/>
      <c r="BJ32" s="498"/>
      <c r="BK32" s="498"/>
      <c r="BL32" s="498"/>
      <c r="BM32" s="498"/>
      <c r="BN32" s="498"/>
      <c r="BO32" s="128">
        <v>1606</v>
      </c>
      <c r="BP32" s="498"/>
    </row>
    <row r="33" spans="1:78" s="146" customFormat="1" ht="39.75" customHeight="1">
      <c r="A33" s="128" t="s">
        <v>674</v>
      </c>
      <c r="B33" s="254" t="s">
        <v>1102</v>
      </c>
      <c r="C33" s="128" t="s">
        <v>4129</v>
      </c>
      <c r="D33" s="128">
        <v>22</v>
      </c>
      <c r="E33" s="128">
        <v>1607</v>
      </c>
      <c r="F33" s="254" t="s">
        <v>7016</v>
      </c>
      <c r="G33" s="128" t="s">
        <v>674</v>
      </c>
      <c r="H33" s="128" t="s">
        <v>674</v>
      </c>
      <c r="I33" s="498"/>
      <c r="J33" s="498"/>
      <c r="K33" s="498"/>
      <c r="L33" s="498"/>
      <c r="M33" s="498"/>
      <c r="N33" s="498"/>
      <c r="O33" s="498"/>
      <c r="P33" s="498"/>
      <c r="Q33" s="498"/>
      <c r="R33" s="498"/>
      <c r="S33" s="498"/>
      <c r="T33" s="498"/>
      <c r="U33" s="498"/>
      <c r="V33" s="498"/>
      <c r="W33" s="498"/>
      <c r="X33" s="498"/>
      <c r="Y33" s="498"/>
      <c r="Z33" s="498"/>
      <c r="AA33" s="498"/>
      <c r="AB33" s="498"/>
      <c r="AC33" s="498"/>
      <c r="AD33" s="498"/>
      <c r="AE33" s="498"/>
      <c r="AF33" s="498"/>
      <c r="AG33" s="498"/>
      <c r="AH33" s="498"/>
      <c r="AI33" s="498"/>
      <c r="AJ33" s="498"/>
      <c r="AK33" s="498"/>
      <c r="AL33" s="498"/>
      <c r="AM33" s="498"/>
      <c r="AN33" s="498"/>
      <c r="AO33" s="498"/>
      <c r="AP33" s="498"/>
      <c r="AQ33" s="498"/>
      <c r="AR33" s="498"/>
      <c r="AS33" s="498"/>
      <c r="AT33" s="498"/>
      <c r="AU33" s="498"/>
      <c r="AV33" s="498"/>
      <c r="AW33" s="498"/>
      <c r="AX33" s="498"/>
      <c r="AY33" s="498"/>
      <c r="AZ33" s="498"/>
      <c r="BA33" s="498"/>
      <c r="BB33" s="498"/>
      <c r="BC33" s="498"/>
      <c r="BD33" s="498"/>
      <c r="BE33" s="498"/>
      <c r="BF33" s="498"/>
      <c r="BG33" s="498"/>
      <c r="BH33" s="498"/>
      <c r="BI33" s="498"/>
      <c r="BJ33" s="498"/>
      <c r="BK33" s="498"/>
      <c r="BL33" s="498"/>
      <c r="BM33" s="498"/>
      <c r="BN33" s="498"/>
      <c r="BO33" s="128">
        <v>1607</v>
      </c>
      <c r="BP33" s="498"/>
    </row>
    <row r="34" spans="1:78" s="146" customFormat="1" ht="39.75" customHeight="1">
      <c r="A34" s="128" t="s">
        <v>4129</v>
      </c>
      <c r="B34" s="254" t="s">
        <v>7017</v>
      </c>
      <c r="C34" s="128" t="s">
        <v>4129</v>
      </c>
      <c r="D34" s="128">
        <v>27</v>
      </c>
      <c r="E34" s="128">
        <v>1608</v>
      </c>
      <c r="F34" s="254" t="s">
        <v>7018</v>
      </c>
      <c r="G34" s="128" t="s">
        <v>674</v>
      </c>
      <c r="H34" s="128" t="s">
        <v>674</v>
      </c>
      <c r="I34" s="498"/>
      <c r="J34" s="498"/>
      <c r="K34" s="498"/>
      <c r="L34" s="498"/>
      <c r="M34" s="498"/>
      <c r="N34" s="498"/>
      <c r="O34" s="498"/>
      <c r="P34" s="498"/>
      <c r="Q34" s="498"/>
      <c r="R34" s="498"/>
      <c r="S34" s="498"/>
      <c r="T34" s="498"/>
      <c r="U34" s="498"/>
      <c r="V34" s="498"/>
      <c r="W34" s="498"/>
      <c r="X34" s="498"/>
      <c r="Y34" s="498"/>
      <c r="Z34" s="498"/>
      <c r="AA34" s="498"/>
      <c r="AB34" s="498"/>
      <c r="AC34" s="498"/>
      <c r="AD34" s="498"/>
      <c r="AE34" s="498"/>
      <c r="AF34" s="498"/>
      <c r="AG34" s="498"/>
      <c r="AH34" s="498"/>
      <c r="AI34" s="498"/>
      <c r="AJ34" s="498"/>
      <c r="AK34" s="498"/>
      <c r="AL34" s="498"/>
      <c r="AM34" s="498"/>
      <c r="AN34" s="498"/>
      <c r="AO34" s="498"/>
      <c r="AP34" s="498"/>
      <c r="AQ34" s="498"/>
      <c r="AR34" s="498"/>
      <c r="AS34" s="498"/>
      <c r="AT34" s="498"/>
      <c r="AU34" s="498"/>
      <c r="AV34" s="498"/>
      <c r="AW34" s="498"/>
      <c r="AX34" s="498"/>
      <c r="AY34" s="498"/>
      <c r="AZ34" s="498"/>
      <c r="BA34" s="498"/>
      <c r="BB34" s="498"/>
      <c r="BC34" s="498"/>
      <c r="BD34" s="498"/>
      <c r="BE34" s="498"/>
      <c r="BF34" s="498"/>
      <c r="BG34" s="498"/>
      <c r="BH34" s="498"/>
      <c r="BI34" s="498"/>
      <c r="BJ34" s="498"/>
      <c r="BK34" s="498"/>
      <c r="BL34" s="498"/>
      <c r="BM34" s="498"/>
      <c r="BN34" s="498"/>
      <c r="BO34" s="128">
        <v>1608</v>
      </c>
      <c r="BP34" s="498"/>
    </row>
    <row r="35" spans="1:78" s="146" customFormat="1" ht="39.75" customHeight="1">
      <c r="A35" s="128" t="s">
        <v>674</v>
      </c>
      <c r="B35" s="254" t="s">
        <v>7019</v>
      </c>
      <c r="C35" s="128" t="s">
        <v>4129</v>
      </c>
      <c r="D35" s="128">
        <v>36</v>
      </c>
      <c r="E35" s="128">
        <v>1609</v>
      </c>
      <c r="F35" s="254" t="s">
        <v>7020</v>
      </c>
      <c r="G35" s="128" t="s">
        <v>674</v>
      </c>
      <c r="H35" s="128" t="s">
        <v>674</v>
      </c>
      <c r="I35" s="498"/>
      <c r="J35" s="498"/>
      <c r="K35" s="498"/>
      <c r="L35" s="498"/>
      <c r="M35" s="498"/>
      <c r="N35" s="498"/>
      <c r="O35" s="498"/>
      <c r="P35" s="498"/>
      <c r="Q35" s="498"/>
      <c r="R35" s="498"/>
      <c r="S35" s="498"/>
      <c r="T35" s="498"/>
      <c r="U35" s="498"/>
      <c r="V35" s="498"/>
      <c r="W35" s="498"/>
      <c r="X35" s="498"/>
      <c r="Y35" s="498"/>
      <c r="Z35" s="498"/>
      <c r="AA35" s="498"/>
      <c r="AB35" s="498"/>
      <c r="AC35" s="498"/>
      <c r="AD35" s="498"/>
      <c r="AE35" s="498"/>
      <c r="AF35" s="498"/>
      <c r="AG35" s="498"/>
      <c r="AH35" s="498"/>
      <c r="AI35" s="498"/>
      <c r="AJ35" s="498"/>
      <c r="AK35" s="498"/>
      <c r="AL35" s="498"/>
      <c r="AM35" s="498"/>
      <c r="AN35" s="498"/>
      <c r="AO35" s="498"/>
      <c r="AP35" s="498"/>
      <c r="AQ35" s="498"/>
      <c r="AR35" s="498"/>
      <c r="AS35" s="498"/>
      <c r="AT35" s="498"/>
      <c r="AU35" s="498"/>
      <c r="AV35" s="498"/>
      <c r="AW35" s="498"/>
      <c r="AX35" s="498"/>
      <c r="AY35" s="498"/>
      <c r="AZ35" s="498"/>
      <c r="BA35" s="498"/>
      <c r="BB35" s="498"/>
      <c r="BC35" s="498"/>
      <c r="BD35" s="498"/>
      <c r="BE35" s="498"/>
      <c r="BF35" s="498"/>
      <c r="BG35" s="498"/>
      <c r="BH35" s="498"/>
      <c r="BI35" s="498"/>
      <c r="BJ35" s="498"/>
      <c r="BK35" s="498"/>
      <c r="BL35" s="498"/>
      <c r="BM35" s="498"/>
      <c r="BN35" s="498"/>
      <c r="BO35" s="128">
        <v>1609</v>
      </c>
      <c r="BP35" s="498"/>
    </row>
    <row r="36" spans="1:78" s="146" customFormat="1" ht="39.75" customHeight="1">
      <c r="A36" s="128" t="s">
        <v>674</v>
      </c>
      <c r="B36" s="254" t="s">
        <v>7021</v>
      </c>
      <c r="C36" s="128" t="s">
        <v>4129</v>
      </c>
      <c r="D36" s="128">
        <v>40</v>
      </c>
      <c r="E36" s="128">
        <v>1610</v>
      </c>
      <c r="F36" s="254" t="s">
        <v>7022</v>
      </c>
      <c r="G36" s="128" t="s">
        <v>674</v>
      </c>
      <c r="H36" s="128" t="s">
        <v>674</v>
      </c>
      <c r="I36" s="498"/>
      <c r="J36" s="498"/>
      <c r="K36" s="498"/>
      <c r="L36" s="498"/>
      <c r="M36" s="498"/>
      <c r="N36" s="498"/>
      <c r="O36" s="498"/>
      <c r="P36" s="498"/>
      <c r="Q36" s="498"/>
      <c r="R36" s="498"/>
      <c r="S36" s="498"/>
      <c r="T36" s="498"/>
      <c r="U36" s="498"/>
      <c r="V36" s="498"/>
      <c r="W36" s="498"/>
      <c r="X36" s="498"/>
      <c r="Y36" s="498"/>
      <c r="Z36" s="498"/>
      <c r="AA36" s="498"/>
      <c r="AB36" s="498"/>
      <c r="AC36" s="498"/>
      <c r="AD36" s="498"/>
      <c r="AE36" s="498"/>
      <c r="AF36" s="498"/>
      <c r="AG36" s="498"/>
      <c r="AH36" s="498"/>
      <c r="AI36" s="498"/>
      <c r="AJ36" s="498"/>
      <c r="AK36" s="498"/>
      <c r="AL36" s="498"/>
      <c r="AM36" s="498"/>
      <c r="AN36" s="498"/>
      <c r="AO36" s="498"/>
      <c r="AP36" s="498"/>
      <c r="AQ36" s="498"/>
      <c r="AR36" s="498"/>
      <c r="AS36" s="498"/>
      <c r="AT36" s="498"/>
      <c r="AU36" s="498"/>
      <c r="AV36" s="498"/>
      <c r="AW36" s="498"/>
      <c r="AX36" s="498"/>
      <c r="AY36" s="498"/>
      <c r="AZ36" s="498"/>
      <c r="BA36" s="498"/>
      <c r="BB36" s="498"/>
      <c r="BC36" s="498"/>
      <c r="BD36" s="498"/>
      <c r="BE36" s="498"/>
      <c r="BF36" s="498"/>
      <c r="BG36" s="498"/>
      <c r="BH36" s="498"/>
      <c r="BI36" s="498"/>
      <c r="BJ36" s="498"/>
      <c r="BK36" s="498"/>
      <c r="BL36" s="498"/>
      <c r="BM36" s="498"/>
      <c r="BN36" s="498"/>
      <c r="BO36" s="128">
        <v>1610</v>
      </c>
      <c r="BP36" s="498"/>
    </row>
    <row r="37" spans="1:78" s="248" customFormat="1" ht="39.75" customHeight="1">
      <c r="A37" s="128" t="s">
        <v>674</v>
      </c>
      <c r="B37" s="254" t="s">
        <v>7023</v>
      </c>
      <c r="C37" s="128" t="s">
        <v>4129</v>
      </c>
      <c r="D37" s="128">
        <v>42</v>
      </c>
      <c r="E37" s="128">
        <v>1611</v>
      </c>
      <c r="F37" s="254" t="s">
        <v>7024</v>
      </c>
      <c r="G37" s="128" t="s">
        <v>674</v>
      </c>
      <c r="H37" s="128" t="s">
        <v>674</v>
      </c>
      <c r="I37" s="498"/>
      <c r="J37" s="498"/>
      <c r="K37" s="498"/>
      <c r="L37" s="498"/>
      <c r="M37" s="498"/>
      <c r="N37" s="498"/>
      <c r="O37" s="498"/>
      <c r="P37" s="498"/>
      <c r="Q37" s="498"/>
      <c r="R37" s="498"/>
      <c r="S37" s="498"/>
      <c r="T37" s="498"/>
      <c r="U37" s="498"/>
      <c r="V37" s="498"/>
      <c r="W37" s="498"/>
      <c r="X37" s="498"/>
      <c r="Y37" s="498"/>
      <c r="Z37" s="498"/>
      <c r="AA37" s="498"/>
      <c r="AB37" s="498"/>
      <c r="AC37" s="498"/>
      <c r="AD37" s="498"/>
      <c r="AE37" s="498"/>
      <c r="AF37" s="498"/>
      <c r="AG37" s="498"/>
      <c r="AH37" s="498"/>
      <c r="AI37" s="498"/>
      <c r="AJ37" s="498"/>
      <c r="AK37" s="498"/>
      <c r="AL37" s="498"/>
      <c r="AM37" s="498"/>
      <c r="AN37" s="498"/>
      <c r="AO37" s="498"/>
      <c r="AP37" s="498"/>
      <c r="AQ37" s="498"/>
      <c r="AR37" s="498"/>
      <c r="AS37" s="498"/>
      <c r="AT37" s="498"/>
      <c r="AU37" s="498"/>
      <c r="AV37" s="498"/>
      <c r="AW37" s="498"/>
      <c r="AX37" s="498"/>
      <c r="AY37" s="498"/>
      <c r="AZ37" s="498"/>
      <c r="BA37" s="498"/>
      <c r="BB37" s="498"/>
      <c r="BC37" s="498"/>
      <c r="BD37" s="498"/>
      <c r="BE37" s="498"/>
      <c r="BF37" s="498"/>
      <c r="BG37" s="498"/>
      <c r="BH37" s="498"/>
      <c r="BI37" s="498"/>
      <c r="BJ37" s="498"/>
      <c r="BK37" s="498"/>
      <c r="BL37" s="498"/>
      <c r="BM37" s="498"/>
      <c r="BN37" s="498"/>
      <c r="BO37" s="128">
        <v>1611</v>
      </c>
      <c r="BP37" s="498"/>
      <c r="BQ37" s="146"/>
      <c r="BR37" s="146"/>
      <c r="BS37" s="146"/>
      <c r="BT37" s="146"/>
      <c r="BU37" s="146"/>
      <c r="BV37" s="146"/>
      <c r="BW37" s="146"/>
      <c r="BX37" s="146"/>
      <c r="BY37" s="146"/>
      <c r="BZ37" s="146"/>
    </row>
    <row r="38" spans="1:78" s="248" customFormat="1" ht="39.75" customHeight="1">
      <c r="A38" s="128" t="s">
        <v>674</v>
      </c>
      <c r="B38" s="254" t="s">
        <v>7025</v>
      </c>
      <c r="C38" s="128" t="s">
        <v>4129</v>
      </c>
      <c r="D38" s="128">
        <v>48</v>
      </c>
      <c r="E38" s="128">
        <v>1612</v>
      </c>
      <c r="F38" s="254" t="s">
        <v>7026</v>
      </c>
      <c r="G38" s="128" t="s">
        <v>674</v>
      </c>
      <c r="H38" s="128" t="s">
        <v>674</v>
      </c>
      <c r="I38" s="498"/>
      <c r="J38" s="498"/>
      <c r="K38" s="498"/>
      <c r="L38" s="498"/>
      <c r="M38" s="498"/>
      <c r="N38" s="498"/>
      <c r="O38" s="498"/>
      <c r="P38" s="498"/>
      <c r="Q38" s="498"/>
      <c r="R38" s="498"/>
      <c r="S38" s="498"/>
      <c r="T38" s="498"/>
      <c r="U38" s="498"/>
      <c r="V38" s="498"/>
      <c r="W38" s="498"/>
      <c r="X38" s="498"/>
      <c r="Y38" s="498"/>
      <c r="Z38" s="498"/>
      <c r="AA38" s="498"/>
      <c r="AB38" s="498"/>
      <c r="AC38" s="498"/>
      <c r="AD38" s="498"/>
      <c r="AE38" s="498"/>
      <c r="AF38" s="498"/>
      <c r="AG38" s="498"/>
      <c r="AH38" s="498"/>
      <c r="AI38" s="498"/>
      <c r="AJ38" s="498"/>
      <c r="AK38" s="498"/>
      <c r="AL38" s="498"/>
      <c r="AM38" s="498"/>
      <c r="AN38" s="498"/>
      <c r="AO38" s="498"/>
      <c r="AP38" s="498"/>
      <c r="AQ38" s="498"/>
      <c r="AR38" s="498"/>
      <c r="AS38" s="498"/>
      <c r="AT38" s="498"/>
      <c r="AU38" s="498"/>
      <c r="AV38" s="498"/>
      <c r="AW38" s="498"/>
      <c r="AX38" s="498"/>
      <c r="AY38" s="498"/>
      <c r="AZ38" s="498"/>
      <c r="BA38" s="498"/>
      <c r="BB38" s="498"/>
      <c r="BC38" s="498"/>
      <c r="BD38" s="498"/>
      <c r="BE38" s="498"/>
      <c r="BF38" s="498"/>
      <c r="BG38" s="498"/>
      <c r="BH38" s="498"/>
      <c r="BI38" s="498"/>
      <c r="BJ38" s="498"/>
      <c r="BK38" s="498"/>
      <c r="BL38" s="498"/>
      <c r="BM38" s="498"/>
      <c r="BN38" s="498"/>
      <c r="BO38" s="128">
        <v>1612</v>
      </c>
      <c r="BP38" s="498"/>
    </row>
    <row r="39" spans="1:78" s="248" customFormat="1" ht="39.75" customHeight="1">
      <c r="A39" s="128" t="s">
        <v>674</v>
      </c>
      <c r="B39" s="254" t="s">
        <v>7027</v>
      </c>
      <c r="C39" s="128" t="s">
        <v>4129</v>
      </c>
      <c r="D39" s="128">
        <v>49</v>
      </c>
      <c r="E39" s="128">
        <v>1613</v>
      </c>
      <c r="F39" s="254" t="s">
        <v>7028</v>
      </c>
      <c r="G39" s="128" t="s">
        <v>674</v>
      </c>
      <c r="H39" s="128" t="s">
        <v>674</v>
      </c>
      <c r="I39" s="498"/>
      <c r="J39" s="498"/>
      <c r="K39" s="498"/>
      <c r="L39" s="498"/>
      <c r="M39" s="498"/>
      <c r="N39" s="498"/>
      <c r="O39" s="498"/>
      <c r="P39" s="498"/>
      <c r="Q39" s="498"/>
      <c r="R39" s="498"/>
      <c r="S39" s="498"/>
      <c r="T39" s="498"/>
      <c r="U39" s="498"/>
      <c r="V39" s="498"/>
      <c r="W39" s="498"/>
      <c r="X39" s="498"/>
      <c r="Y39" s="498"/>
      <c r="Z39" s="498"/>
      <c r="AA39" s="498"/>
      <c r="AB39" s="498"/>
      <c r="AC39" s="498"/>
      <c r="AD39" s="498"/>
      <c r="AE39" s="498"/>
      <c r="AF39" s="498"/>
      <c r="AG39" s="498"/>
      <c r="AH39" s="498"/>
      <c r="AI39" s="498"/>
      <c r="AJ39" s="498"/>
      <c r="AK39" s="498"/>
      <c r="AL39" s="498"/>
      <c r="AM39" s="498"/>
      <c r="AN39" s="498"/>
      <c r="AO39" s="498"/>
      <c r="AP39" s="498"/>
      <c r="AQ39" s="498"/>
      <c r="AR39" s="498"/>
      <c r="AS39" s="498"/>
      <c r="AT39" s="498"/>
      <c r="AU39" s="498"/>
      <c r="AV39" s="498"/>
      <c r="AW39" s="498"/>
      <c r="AX39" s="498"/>
      <c r="AY39" s="498"/>
      <c r="AZ39" s="498"/>
      <c r="BA39" s="498"/>
      <c r="BB39" s="498"/>
      <c r="BC39" s="498"/>
      <c r="BD39" s="498"/>
      <c r="BE39" s="498"/>
      <c r="BF39" s="498"/>
      <c r="BG39" s="498"/>
      <c r="BH39" s="498"/>
      <c r="BI39" s="498"/>
      <c r="BJ39" s="498"/>
      <c r="BK39" s="498"/>
      <c r="BL39" s="498"/>
      <c r="BM39" s="498"/>
      <c r="BN39" s="498"/>
      <c r="BO39" s="128">
        <v>1613</v>
      </c>
      <c r="BP39" s="498"/>
    </row>
    <row r="40" spans="1:78" s="146" customFormat="1" ht="39.75" customHeight="1">
      <c r="A40" s="128" t="s">
        <v>674</v>
      </c>
      <c r="B40" s="254" t="s">
        <v>5222</v>
      </c>
      <c r="C40" s="128" t="s">
        <v>4129</v>
      </c>
      <c r="D40" s="128">
        <v>51</v>
      </c>
      <c r="E40" s="128">
        <v>1614</v>
      </c>
      <c r="F40" s="254" t="s">
        <v>5223</v>
      </c>
      <c r="G40" s="128" t="s">
        <v>674</v>
      </c>
      <c r="H40" s="128" t="s">
        <v>674</v>
      </c>
      <c r="I40" s="498"/>
      <c r="J40" s="498"/>
      <c r="K40" s="498"/>
      <c r="L40" s="498"/>
      <c r="M40" s="498"/>
      <c r="N40" s="498"/>
      <c r="O40" s="498"/>
      <c r="P40" s="498"/>
      <c r="Q40" s="498"/>
      <c r="R40" s="498"/>
      <c r="S40" s="498"/>
      <c r="T40" s="498"/>
      <c r="U40" s="498"/>
      <c r="V40" s="498"/>
      <c r="W40" s="498"/>
      <c r="X40" s="498"/>
      <c r="Y40" s="498"/>
      <c r="Z40" s="498"/>
      <c r="AA40" s="498"/>
      <c r="AB40" s="498"/>
      <c r="AC40" s="498"/>
      <c r="AD40" s="498"/>
      <c r="AE40" s="498"/>
      <c r="AF40" s="498"/>
      <c r="AG40" s="498"/>
      <c r="AH40" s="498"/>
      <c r="AI40" s="498"/>
      <c r="AJ40" s="498"/>
      <c r="AK40" s="498"/>
      <c r="AL40" s="498"/>
      <c r="AM40" s="498"/>
      <c r="AN40" s="498"/>
      <c r="AO40" s="498"/>
      <c r="AP40" s="498"/>
      <c r="AQ40" s="498"/>
      <c r="AR40" s="498"/>
      <c r="AS40" s="498"/>
      <c r="AT40" s="498"/>
      <c r="AU40" s="498"/>
      <c r="AV40" s="498"/>
      <c r="AW40" s="498"/>
      <c r="AX40" s="498"/>
      <c r="AY40" s="498"/>
      <c r="AZ40" s="498"/>
      <c r="BA40" s="498"/>
      <c r="BB40" s="498"/>
      <c r="BC40" s="498"/>
      <c r="BD40" s="498"/>
      <c r="BE40" s="498"/>
      <c r="BF40" s="498"/>
      <c r="BG40" s="498"/>
      <c r="BH40" s="498"/>
      <c r="BI40" s="498"/>
      <c r="BJ40" s="498"/>
      <c r="BK40" s="498"/>
      <c r="BL40" s="498"/>
      <c r="BM40" s="498"/>
      <c r="BN40" s="498"/>
      <c r="BO40" s="128">
        <v>1614</v>
      </c>
      <c r="BP40" s="498"/>
    </row>
    <row r="41" spans="1:78" s="146" customFormat="1" ht="39.75" customHeight="1">
      <c r="A41" s="128" t="s">
        <v>674</v>
      </c>
      <c r="B41" s="254" t="s">
        <v>5224</v>
      </c>
      <c r="C41" s="128" t="s">
        <v>4129</v>
      </c>
      <c r="D41" s="128">
        <v>60</v>
      </c>
      <c r="E41" s="128">
        <v>1615</v>
      </c>
      <c r="F41" s="254" t="s">
        <v>5225</v>
      </c>
      <c r="G41" s="128" t="s">
        <v>674</v>
      </c>
      <c r="H41" s="128" t="s">
        <v>674</v>
      </c>
      <c r="I41" s="498"/>
      <c r="J41" s="498"/>
      <c r="K41" s="498"/>
      <c r="L41" s="498"/>
      <c r="M41" s="498"/>
      <c r="N41" s="498"/>
      <c r="O41" s="498"/>
      <c r="P41" s="498"/>
      <c r="Q41" s="498"/>
      <c r="R41" s="498"/>
      <c r="S41" s="498"/>
      <c r="T41" s="498"/>
      <c r="U41" s="498"/>
      <c r="V41" s="498"/>
      <c r="W41" s="498"/>
      <c r="X41" s="498"/>
      <c r="Y41" s="498"/>
      <c r="Z41" s="498"/>
      <c r="AA41" s="498"/>
      <c r="AB41" s="498"/>
      <c r="AC41" s="498"/>
      <c r="AD41" s="498"/>
      <c r="AE41" s="498"/>
      <c r="AF41" s="498"/>
      <c r="AG41" s="498"/>
      <c r="AH41" s="498"/>
      <c r="AI41" s="498"/>
      <c r="AJ41" s="498"/>
      <c r="AK41" s="498"/>
      <c r="AL41" s="498"/>
      <c r="AM41" s="498"/>
      <c r="AN41" s="498"/>
      <c r="AO41" s="498"/>
      <c r="AP41" s="498"/>
      <c r="AQ41" s="498"/>
      <c r="AR41" s="498"/>
      <c r="AS41" s="498"/>
      <c r="AT41" s="498"/>
      <c r="AU41" s="498"/>
      <c r="AV41" s="498"/>
      <c r="AW41" s="498"/>
      <c r="AX41" s="498"/>
      <c r="AY41" s="498"/>
      <c r="AZ41" s="498"/>
      <c r="BA41" s="498"/>
      <c r="BB41" s="498"/>
      <c r="BC41" s="498"/>
      <c r="BD41" s="498"/>
      <c r="BE41" s="498"/>
      <c r="BF41" s="498"/>
      <c r="BG41" s="498"/>
      <c r="BH41" s="498"/>
      <c r="BI41" s="498"/>
      <c r="BJ41" s="498"/>
      <c r="BK41" s="498"/>
      <c r="BL41" s="498"/>
      <c r="BM41" s="498"/>
      <c r="BN41" s="498"/>
      <c r="BO41" s="128">
        <v>1615</v>
      </c>
      <c r="BP41" s="498"/>
    </row>
    <row r="42" spans="1:78" s="146" customFormat="1" ht="39.75" customHeight="1">
      <c r="A42" s="128" t="s">
        <v>674</v>
      </c>
      <c r="B42" s="254" t="s">
        <v>5226</v>
      </c>
      <c r="C42" s="128" t="s">
        <v>4129</v>
      </c>
      <c r="D42" s="128">
        <v>62</v>
      </c>
      <c r="E42" s="128">
        <v>1616</v>
      </c>
      <c r="F42" s="254" t="s">
        <v>5227</v>
      </c>
      <c r="G42" s="128" t="s">
        <v>674</v>
      </c>
      <c r="H42" s="128" t="s">
        <v>674</v>
      </c>
      <c r="I42" s="498"/>
      <c r="J42" s="498"/>
      <c r="K42" s="498"/>
      <c r="L42" s="498"/>
      <c r="M42" s="498"/>
      <c r="N42" s="498"/>
      <c r="O42" s="498"/>
      <c r="P42" s="498"/>
      <c r="Q42" s="498"/>
      <c r="R42" s="498"/>
      <c r="S42" s="498"/>
      <c r="T42" s="498"/>
      <c r="U42" s="498"/>
      <c r="V42" s="498"/>
      <c r="W42" s="498"/>
      <c r="X42" s="498"/>
      <c r="Y42" s="498"/>
      <c r="Z42" s="498"/>
      <c r="AA42" s="498"/>
      <c r="AB42" s="498"/>
      <c r="AC42" s="498"/>
      <c r="AD42" s="498"/>
      <c r="AE42" s="498"/>
      <c r="AF42" s="498"/>
      <c r="AG42" s="498"/>
      <c r="AH42" s="498"/>
      <c r="AI42" s="498"/>
      <c r="AJ42" s="498"/>
      <c r="AK42" s="498"/>
      <c r="AL42" s="498"/>
      <c r="AM42" s="498"/>
      <c r="AN42" s="498"/>
      <c r="AO42" s="498"/>
      <c r="AP42" s="498"/>
      <c r="AQ42" s="498"/>
      <c r="AR42" s="498"/>
      <c r="AS42" s="498"/>
      <c r="AT42" s="498"/>
      <c r="AU42" s="498"/>
      <c r="AV42" s="498"/>
      <c r="AW42" s="498"/>
      <c r="AX42" s="498"/>
      <c r="AY42" s="498"/>
      <c r="AZ42" s="498"/>
      <c r="BA42" s="498"/>
      <c r="BB42" s="498"/>
      <c r="BC42" s="498"/>
      <c r="BD42" s="498"/>
      <c r="BE42" s="498"/>
      <c r="BF42" s="498"/>
      <c r="BG42" s="498"/>
      <c r="BH42" s="498"/>
      <c r="BI42" s="498"/>
      <c r="BJ42" s="498"/>
      <c r="BK42" s="498"/>
      <c r="BL42" s="498"/>
      <c r="BM42" s="498"/>
      <c r="BN42" s="498"/>
      <c r="BO42" s="128">
        <v>1616</v>
      </c>
      <c r="BP42" s="498"/>
    </row>
    <row r="43" spans="1:78" s="146" customFormat="1" ht="39.75" customHeight="1">
      <c r="A43" s="128" t="s">
        <v>674</v>
      </c>
      <c r="B43" s="254" t="s">
        <v>5228</v>
      </c>
      <c r="C43" s="128" t="s">
        <v>4129</v>
      </c>
      <c r="D43" s="128">
        <v>64</v>
      </c>
      <c r="E43" s="128">
        <v>1617</v>
      </c>
      <c r="F43" s="254" t="s">
        <v>5229</v>
      </c>
      <c r="G43" s="128" t="s">
        <v>674</v>
      </c>
      <c r="H43" s="128" t="s">
        <v>674</v>
      </c>
      <c r="I43" s="498"/>
      <c r="J43" s="498"/>
      <c r="K43" s="498"/>
      <c r="L43" s="498"/>
      <c r="M43" s="498"/>
      <c r="N43" s="498"/>
      <c r="O43" s="498"/>
      <c r="P43" s="498"/>
      <c r="Q43" s="498"/>
      <c r="R43" s="498"/>
      <c r="S43" s="498"/>
      <c r="T43" s="498"/>
      <c r="U43" s="498"/>
      <c r="V43" s="498"/>
      <c r="W43" s="498"/>
      <c r="X43" s="498"/>
      <c r="Y43" s="498"/>
      <c r="Z43" s="498"/>
      <c r="AA43" s="498"/>
      <c r="AB43" s="498"/>
      <c r="AC43" s="498"/>
      <c r="AD43" s="498"/>
      <c r="AE43" s="498"/>
      <c r="AF43" s="498"/>
      <c r="AG43" s="498"/>
      <c r="AH43" s="498"/>
      <c r="AI43" s="498"/>
      <c r="AJ43" s="498"/>
      <c r="AK43" s="498"/>
      <c r="AL43" s="498"/>
      <c r="AM43" s="498"/>
      <c r="AN43" s="498"/>
      <c r="AO43" s="498"/>
      <c r="AP43" s="498"/>
      <c r="AQ43" s="498"/>
      <c r="AR43" s="498"/>
      <c r="AS43" s="498"/>
      <c r="AT43" s="498"/>
      <c r="AU43" s="498"/>
      <c r="AV43" s="498"/>
      <c r="AW43" s="498"/>
      <c r="AX43" s="498"/>
      <c r="AY43" s="498"/>
      <c r="AZ43" s="498"/>
      <c r="BA43" s="498"/>
      <c r="BB43" s="498"/>
      <c r="BC43" s="498"/>
      <c r="BD43" s="498"/>
      <c r="BE43" s="498"/>
      <c r="BF43" s="498"/>
      <c r="BG43" s="498"/>
      <c r="BH43" s="498"/>
      <c r="BI43" s="498"/>
      <c r="BJ43" s="498"/>
      <c r="BK43" s="498"/>
      <c r="BL43" s="498"/>
      <c r="BM43" s="498"/>
      <c r="BN43" s="498"/>
      <c r="BO43" s="128">
        <v>1617</v>
      </c>
      <c r="BP43" s="498"/>
    </row>
    <row r="44" spans="1:78" s="146" customFormat="1" ht="39.75" customHeight="1">
      <c r="A44" s="128" t="s">
        <v>674</v>
      </c>
      <c r="B44" s="254" t="s">
        <v>5230</v>
      </c>
      <c r="C44" s="128" t="s">
        <v>4129</v>
      </c>
      <c r="D44" s="128">
        <v>66</v>
      </c>
      <c r="E44" s="128">
        <v>1618</v>
      </c>
      <c r="F44" s="254" t="s">
        <v>5231</v>
      </c>
      <c r="G44" s="128" t="s">
        <v>674</v>
      </c>
      <c r="H44" s="128" t="s">
        <v>674</v>
      </c>
      <c r="I44" s="498"/>
      <c r="J44" s="498"/>
      <c r="K44" s="498"/>
      <c r="L44" s="498"/>
      <c r="M44" s="498"/>
      <c r="N44" s="498"/>
      <c r="O44" s="498"/>
      <c r="P44" s="498"/>
      <c r="Q44" s="498"/>
      <c r="R44" s="498"/>
      <c r="S44" s="498"/>
      <c r="T44" s="498"/>
      <c r="U44" s="498"/>
      <c r="V44" s="498"/>
      <c r="W44" s="498"/>
      <c r="X44" s="498"/>
      <c r="Y44" s="498"/>
      <c r="Z44" s="498"/>
      <c r="AA44" s="498"/>
      <c r="AB44" s="498"/>
      <c r="AC44" s="498"/>
      <c r="AD44" s="498"/>
      <c r="AE44" s="498"/>
      <c r="AF44" s="498"/>
      <c r="AG44" s="498"/>
      <c r="AH44" s="498"/>
      <c r="AI44" s="498"/>
      <c r="AJ44" s="498"/>
      <c r="AK44" s="498"/>
      <c r="AL44" s="498"/>
      <c r="AM44" s="498"/>
      <c r="AN44" s="498"/>
      <c r="AO44" s="498"/>
      <c r="AP44" s="498"/>
      <c r="AQ44" s="498"/>
      <c r="AR44" s="498"/>
      <c r="AS44" s="498"/>
      <c r="AT44" s="498"/>
      <c r="AU44" s="498"/>
      <c r="AV44" s="498"/>
      <c r="AW44" s="498"/>
      <c r="AX44" s="498"/>
      <c r="AY44" s="498"/>
      <c r="AZ44" s="498"/>
      <c r="BA44" s="498"/>
      <c r="BB44" s="498"/>
      <c r="BC44" s="498"/>
      <c r="BD44" s="498"/>
      <c r="BE44" s="498"/>
      <c r="BF44" s="498"/>
      <c r="BG44" s="498"/>
      <c r="BH44" s="498"/>
      <c r="BI44" s="498"/>
      <c r="BJ44" s="498"/>
      <c r="BK44" s="498"/>
      <c r="BL44" s="498"/>
      <c r="BM44" s="498"/>
      <c r="BN44" s="498"/>
      <c r="BO44" s="128">
        <v>1618</v>
      </c>
      <c r="BP44" s="498"/>
    </row>
    <row r="45" spans="1:78" s="146" customFormat="1" ht="39.75" customHeight="1">
      <c r="A45" s="128" t="s">
        <v>4129</v>
      </c>
      <c r="B45" s="254" t="s">
        <v>5232</v>
      </c>
      <c r="C45" s="128" t="s">
        <v>4129</v>
      </c>
      <c r="D45" s="128">
        <v>70</v>
      </c>
      <c r="E45" s="128">
        <v>1619</v>
      </c>
      <c r="F45" s="254" t="s">
        <v>5233</v>
      </c>
      <c r="G45" s="128" t="s">
        <v>674</v>
      </c>
      <c r="H45" s="128" t="s">
        <v>674</v>
      </c>
      <c r="I45" s="498"/>
      <c r="J45" s="498"/>
      <c r="K45" s="498"/>
      <c r="L45" s="498"/>
      <c r="M45" s="498"/>
      <c r="N45" s="498"/>
      <c r="O45" s="498"/>
      <c r="P45" s="498"/>
      <c r="Q45" s="498"/>
      <c r="R45" s="498"/>
      <c r="S45" s="498"/>
      <c r="T45" s="498"/>
      <c r="U45" s="498"/>
      <c r="V45" s="498"/>
      <c r="W45" s="498"/>
      <c r="X45" s="498"/>
      <c r="Y45" s="498"/>
      <c r="Z45" s="498"/>
      <c r="AA45" s="498"/>
      <c r="AB45" s="498"/>
      <c r="AC45" s="498"/>
      <c r="AD45" s="498"/>
      <c r="AE45" s="498"/>
      <c r="AF45" s="498"/>
      <c r="AG45" s="498"/>
      <c r="AH45" s="498"/>
      <c r="AI45" s="498"/>
      <c r="AJ45" s="498"/>
      <c r="AK45" s="498"/>
      <c r="AL45" s="498"/>
      <c r="AM45" s="498"/>
      <c r="AN45" s="498"/>
      <c r="AO45" s="498"/>
      <c r="AP45" s="498"/>
      <c r="AQ45" s="498"/>
      <c r="AR45" s="498"/>
      <c r="AS45" s="498"/>
      <c r="AT45" s="498"/>
      <c r="AU45" s="498"/>
      <c r="AV45" s="498"/>
      <c r="AW45" s="498"/>
      <c r="AX45" s="498"/>
      <c r="AY45" s="498"/>
      <c r="AZ45" s="498"/>
      <c r="BA45" s="498"/>
      <c r="BB45" s="498"/>
      <c r="BC45" s="498"/>
      <c r="BD45" s="498"/>
      <c r="BE45" s="498"/>
      <c r="BF45" s="498"/>
      <c r="BG45" s="498"/>
      <c r="BH45" s="498"/>
      <c r="BI45" s="498"/>
      <c r="BJ45" s="498"/>
      <c r="BK45" s="498"/>
      <c r="BL45" s="498"/>
      <c r="BM45" s="498"/>
      <c r="BN45" s="498"/>
      <c r="BO45" s="128">
        <v>1619</v>
      </c>
      <c r="BP45" s="498"/>
    </row>
    <row r="46" spans="1:78" s="146" customFormat="1" ht="39.75" customHeight="1">
      <c r="A46" s="128" t="s">
        <v>674</v>
      </c>
      <c r="B46" s="254" t="s">
        <v>5234</v>
      </c>
      <c r="C46" s="128" t="s">
        <v>4129</v>
      </c>
      <c r="D46" s="128">
        <v>72</v>
      </c>
      <c r="E46" s="128">
        <v>1620</v>
      </c>
      <c r="F46" s="254" t="s">
        <v>5235</v>
      </c>
      <c r="G46" s="128" t="s">
        <v>674</v>
      </c>
      <c r="H46" s="128" t="s">
        <v>674</v>
      </c>
      <c r="I46" s="498"/>
      <c r="J46" s="498"/>
      <c r="K46" s="498"/>
      <c r="L46" s="498"/>
      <c r="M46" s="498"/>
      <c r="N46" s="498"/>
      <c r="O46" s="498"/>
      <c r="P46" s="498"/>
      <c r="Q46" s="498"/>
      <c r="R46" s="498"/>
      <c r="S46" s="498"/>
      <c r="T46" s="498"/>
      <c r="U46" s="498"/>
      <c r="V46" s="498"/>
      <c r="W46" s="498"/>
      <c r="X46" s="498"/>
      <c r="Y46" s="498"/>
      <c r="Z46" s="498"/>
      <c r="AA46" s="498"/>
      <c r="AB46" s="498"/>
      <c r="AC46" s="498"/>
      <c r="AD46" s="498"/>
      <c r="AE46" s="498"/>
      <c r="AF46" s="498"/>
      <c r="AG46" s="498"/>
      <c r="AH46" s="498"/>
      <c r="AI46" s="498"/>
      <c r="AJ46" s="498"/>
      <c r="AK46" s="498"/>
      <c r="AL46" s="498"/>
      <c r="AM46" s="498"/>
      <c r="AN46" s="498"/>
      <c r="AO46" s="498"/>
      <c r="AP46" s="498"/>
      <c r="AQ46" s="498"/>
      <c r="AR46" s="498"/>
      <c r="AS46" s="498"/>
      <c r="AT46" s="498"/>
      <c r="AU46" s="498"/>
      <c r="AV46" s="498"/>
      <c r="AW46" s="498"/>
      <c r="AX46" s="498"/>
      <c r="AY46" s="498"/>
      <c r="AZ46" s="498"/>
      <c r="BA46" s="498"/>
      <c r="BB46" s="498"/>
      <c r="BC46" s="498"/>
      <c r="BD46" s="498"/>
      <c r="BE46" s="498"/>
      <c r="BF46" s="498"/>
      <c r="BG46" s="498"/>
      <c r="BH46" s="498"/>
      <c r="BI46" s="498"/>
      <c r="BJ46" s="498"/>
      <c r="BK46" s="498"/>
      <c r="BL46" s="498"/>
      <c r="BM46" s="498"/>
      <c r="BN46" s="498"/>
      <c r="BO46" s="128">
        <v>1620</v>
      </c>
      <c r="BP46" s="498"/>
    </row>
    <row r="47" spans="1:78" s="11" customFormat="1" ht="39.75" customHeight="1">
      <c r="A47" s="128" t="s">
        <v>2460</v>
      </c>
      <c r="B47" s="254" t="s">
        <v>5025</v>
      </c>
      <c r="C47" s="128" t="s">
        <v>1520</v>
      </c>
      <c r="D47" s="128">
        <v>104</v>
      </c>
      <c r="E47" s="128">
        <v>1621</v>
      </c>
      <c r="F47" s="254" t="s">
        <v>5236</v>
      </c>
      <c r="G47" s="128" t="s">
        <v>5237</v>
      </c>
      <c r="H47" s="254" t="s">
        <v>5906</v>
      </c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/>
      <c r="AI47" s="91"/>
      <c r="AJ47" s="91"/>
      <c r="AK47" s="91"/>
      <c r="AL47" s="91"/>
      <c r="AM47" s="91"/>
      <c r="AN47" s="91"/>
      <c r="AO47" s="91"/>
      <c r="AP47" s="91"/>
      <c r="AQ47" s="91"/>
      <c r="AR47" s="91"/>
      <c r="AS47" s="91"/>
      <c r="AT47" s="91"/>
      <c r="AU47" s="91"/>
      <c r="AV47" s="91"/>
      <c r="AW47" s="91"/>
      <c r="AX47" s="91"/>
      <c r="AY47" s="91"/>
      <c r="AZ47" s="91"/>
      <c r="BA47" s="91"/>
      <c r="BB47" s="91"/>
      <c r="BC47" s="91"/>
      <c r="BD47" s="91"/>
      <c r="BE47" s="91"/>
      <c r="BF47" s="91"/>
      <c r="BG47" s="91"/>
      <c r="BH47" s="91"/>
      <c r="BI47" s="91"/>
      <c r="BJ47" s="91"/>
      <c r="BK47" s="91"/>
      <c r="BL47" s="91"/>
      <c r="BM47" s="91"/>
      <c r="BN47" s="91"/>
      <c r="BO47" s="128">
        <v>1621</v>
      </c>
      <c r="BP47" s="91"/>
    </row>
    <row r="48" spans="1:78" s="11" customFormat="1" ht="39.75" customHeight="1">
      <c r="A48" s="128" t="s">
        <v>3984</v>
      </c>
      <c r="B48" s="254" t="s">
        <v>5238</v>
      </c>
      <c r="C48" s="128" t="s">
        <v>1186</v>
      </c>
      <c r="D48" s="128">
        <v>4</v>
      </c>
      <c r="E48" s="128">
        <v>1622</v>
      </c>
      <c r="F48" s="254" t="s">
        <v>5239</v>
      </c>
      <c r="G48" s="128" t="s">
        <v>674</v>
      </c>
      <c r="H48" s="128" t="s">
        <v>674</v>
      </c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/>
      <c r="AI48" s="91"/>
      <c r="AJ48" s="91"/>
      <c r="AK48" s="91"/>
      <c r="AL48" s="91"/>
      <c r="AM48" s="9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91"/>
      <c r="BE48" s="91"/>
      <c r="BF48" s="91"/>
      <c r="BG48" s="91"/>
      <c r="BH48" s="91"/>
      <c r="BI48" s="91"/>
      <c r="BJ48" s="91"/>
      <c r="BK48" s="91"/>
      <c r="BL48" s="91"/>
      <c r="BM48" s="91"/>
      <c r="BN48" s="91"/>
      <c r="BO48" s="128">
        <v>1622</v>
      </c>
      <c r="BP48" s="91"/>
    </row>
    <row r="49" spans="1:78" s="11" customFormat="1" ht="39.75" customHeight="1">
      <c r="A49" s="128" t="s">
        <v>674</v>
      </c>
      <c r="B49" s="254" t="s">
        <v>5240</v>
      </c>
      <c r="C49" s="128" t="s">
        <v>4129</v>
      </c>
      <c r="D49" s="128">
        <v>10</v>
      </c>
      <c r="E49" s="128">
        <v>1623</v>
      </c>
      <c r="F49" s="254" t="s">
        <v>7645</v>
      </c>
      <c r="G49" s="128" t="s">
        <v>674</v>
      </c>
      <c r="H49" s="128" t="s">
        <v>674</v>
      </c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1"/>
      <c r="BK49" s="91"/>
      <c r="BL49" s="91"/>
      <c r="BM49" s="91"/>
      <c r="BN49" s="91"/>
      <c r="BO49" s="128">
        <v>1623</v>
      </c>
      <c r="BP49" s="91"/>
    </row>
    <row r="50" spans="1:78" s="11" customFormat="1" ht="39.75" customHeight="1">
      <c r="A50" s="128" t="s">
        <v>674</v>
      </c>
      <c r="B50" s="254" t="s">
        <v>5241</v>
      </c>
      <c r="C50" s="128" t="s">
        <v>4129</v>
      </c>
      <c r="D50" s="128">
        <v>15</v>
      </c>
      <c r="E50" s="128">
        <v>1624</v>
      </c>
      <c r="F50" s="254" t="s">
        <v>5242</v>
      </c>
      <c r="G50" s="128" t="s">
        <v>674</v>
      </c>
      <c r="H50" s="128" t="s">
        <v>674</v>
      </c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/>
      <c r="AI50" s="91"/>
      <c r="AJ50" s="91"/>
      <c r="AK50" s="91"/>
      <c r="AL50" s="91"/>
      <c r="AM50" s="91"/>
      <c r="AN50" s="91"/>
      <c r="AO50" s="91"/>
      <c r="AP50" s="91"/>
      <c r="AQ50" s="91"/>
      <c r="AR50" s="91"/>
      <c r="AS50" s="91"/>
      <c r="AT50" s="91"/>
      <c r="AU50" s="91"/>
      <c r="AV50" s="91"/>
      <c r="AW50" s="91"/>
      <c r="AX50" s="91"/>
      <c r="AY50" s="91"/>
      <c r="AZ50" s="91"/>
      <c r="BA50" s="91"/>
      <c r="BB50" s="91"/>
      <c r="BC50" s="91"/>
      <c r="BD50" s="91"/>
      <c r="BE50" s="91"/>
      <c r="BF50" s="91"/>
      <c r="BG50" s="91"/>
      <c r="BH50" s="91"/>
      <c r="BI50" s="91"/>
      <c r="BJ50" s="91"/>
      <c r="BK50" s="91"/>
      <c r="BL50" s="91"/>
      <c r="BM50" s="91"/>
      <c r="BN50" s="91"/>
      <c r="BO50" s="128">
        <v>1624</v>
      </c>
      <c r="BP50" s="91"/>
    </row>
    <row r="51" spans="1:78" s="11" customFormat="1" ht="39.75" customHeight="1">
      <c r="A51" s="128" t="s">
        <v>674</v>
      </c>
      <c r="B51" s="254" t="s">
        <v>5243</v>
      </c>
      <c r="C51" s="128" t="s">
        <v>4129</v>
      </c>
      <c r="D51" s="128">
        <v>18</v>
      </c>
      <c r="E51" s="128">
        <v>1625</v>
      </c>
      <c r="F51" s="254" t="s">
        <v>5244</v>
      </c>
      <c r="G51" s="128" t="s">
        <v>674</v>
      </c>
      <c r="H51" s="128" t="s">
        <v>674</v>
      </c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/>
      <c r="AI51" s="91"/>
      <c r="AJ51" s="91"/>
      <c r="AK51" s="91"/>
      <c r="AL51" s="91"/>
      <c r="AM51" s="91"/>
      <c r="AN51" s="91"/>
      <c r="AO51" s="91"/>
      <c r="AP51" s="91"/>
      <c r="AQ51" s="91"/>
      <c r="AR51" s="91"/>
      <c r="AS51" s="91"/>
      <c r="AT51" s="91"/>
      <c r="AU51" s="91"/>
      <c r="AV51" s="91"/>
      <c r="AW51" s="91"/>
      <c r="AX51" s="91"/>
      <c r="AY51" s="91"/>
      <c r="AZ51" s="91"/>
      <c r="BA51" s="91"/>
      <c r="BB51" s="91"/>
      <c r="BC51" s="91"/>
      <c r="BD51" s="91"/>
      <c r="BE51" s="91"/>
      <c r="BF51" s="91"/>
      <c r="BG51" s="91"/>
      <c r="BH51" s="91"/>
      <c r="BI51" s="91"/>
      <c r="BJ51" s="91"/>
      <c r="BK51" s="91"/>
      <c r="BL51" s="91"/>
      <c r="BM51" s="91"/>
      <c r="BN51" s="91"/>
      <c r="BO51" s="128">
        <v>1625</v>
      </c>
      <c r="BP51" s="91"/>
    </row>
    <row r="52" spans="1:78" s="11" customFormat="1" ht="39.75" customHeight="1">
      <c r="A52" s="128" t="s">
        <v>674</v>
      </c>
      <c r="B52" s="254" t="s">
        <v>5245</v>
      </c>
      <c r="C52" s="128" t="s">
        <v>4129</v>
      </c>
      <c r="D52" s="128">
        <v>28</v>
      </c>
      <c r="E52" s="128">
        <v>1626</v>
      </c>
      <c r="F52" s="254" t="s">
        <v>5246</v>
      </c>
      <c r="G52" s="128" t="s">
        <v>674</v>
      </c>
      <c r="H52" s="128" t="s">
        <v>674</v>
      </c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/>
      <c r="AI52" s="91"/>
      <c r="AJ52" s="91"/>
      <c r="AK52" s="91"/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128">
        <v>1626</v>
      </c>
      <c r="BP52" s="91"/>
    </row>
    <row r="53" spans="1:78" s="11" customFormat="1" ht="39.75" customHeight="1">
      <c r="A53" s="128" t="s">
        <v>674</v>
      </c>
      <c r="B53" s="254" t="s">
        <v>5247</v>
      </c>
      <c r="C53" s="128" t="s">
        <v>4129</v>
      </c>
      <c r="D53" s="128">
        <v>29</v>
      </c>
      <c r="E53" s="128">
        <v>1627</v>
      </c>
      <c r="F53" s="254" t="s">
        <v>7077</v>
      </c>
      <c r="G53" s="128" t="s">
        <v>674</v>
      </c>
      <c r="H53" s="128" t="s">
        <v>674</v>
      </c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91"/>
      <c r="BC53" s="91"/>
      <c r="BD53" s="91"/>
      <c r="BE53" s="91"/>
      <c r="BF53" s="91"/>
      <c r="BG53" s="91"/>
      <c r="BH53" s="91"/>
      <c r="BI53" s="91"/>
      <c r="BJ53" s="91"/>
      <c r="BK53" s="91"/>
      <c r="BL53" s="91"/>
      <c r="BM53" s="91"/>
      <c r="BN53" s="91"/>
      <c r="BO53" s="128">
        <v>1627</v>
      </c>
      <c r="BP53" s="91"/>
    </row>
    <row r="54" spans="1:78" s="11" customFormat="1" ht="39.75" customHeight="1">
      <c r="A54" s="128" t="s">
        <v>674</v>
      </c>
      <c r="B54" s="254" t="s">
        <v>7078</v>
      </c>
      <c r="C54" s="128" t="s">
        <v>4129</v>
      </c>
      <c r="D54" s="128">
        <v>34</v>
      </c>
      <c r="E54" s="128">
        <v>1628</v>
      </c>
      <c r="F54" s="254" t="s">
        <v>7079</v>
      </c>
      <c r="G54" s="128" t="s">
        <v>674</v>
      </c>
      <c r="H54" s="128" t="s">
        <v>674</v>
      </c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  <c r="BA54" s="91"/>
      <c r="BB54" s="91"/>
      <c r="BC54" s="91"/>
      <c r="BD54" s="91"/>
      <c r="BE54" s="91"/>
      <c r="BF54" s="91"/>
      <c r="BG54" s="91"/>
      <c r="BH54" s="91"/>
      <c r="BI54" s="91"/>
      <c r="BJ54" s="91"/>
      <c r="BK54" s="91"/>
      <c r="BL54" s="91"/>
      <c r="BM54" s="91"/>
      <c r="BN54" s="91"/>
      <c r="BO54" s="128">
        <v>1628</v>
      </c>
      <c r="BP54" s="91"/>
    </row>
    <row r="55" spans="1:78" s="11" customFormat="1" ht="44.25" customHeight="1">
      <c r="A55" s="128" t="s">
        <v>674</v>
      </c>
      <c r="B55" s="254" t="s">
        <v>7080</v>
      </c>
      <c r="C55" s="128" t="s">
        <v>4129</v>
      </c>
      <c r="D55" s="128">
        <v>35</v>
      </c>
      <c r="E55" s="128">
        <v>1629</v>
      </c>
      <c r="F55" s="254" t="s">
        <v>7081</v>
      </c>
      <c r="G55" s="128" t="s">
        <v>674</v>
      </c>
      <c r="H55" s="128" t="s">
        <v>674</v>
      </c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/>
      <c r="AI55" s="91"/>
      <c r="AJ55" s="91"/>
      <c r="AK55" s="91"/>
      <c r="AL55" s="91"/>
      <c r="AM55" s="91"/>
      <c r="AN55" s="91"/>
      <c r="AO55" s="91"/>
      <c r="AP55" s="91"/>
      <c r="AQ55" s="91"/>
      <c r="AR55" s="91"/>
      <c r="AS55" s="91"/>
      <c r="AT55" s="91"/>
      <c r="AU55" s="91"/>
      <c r="AV55" s="91"/>
      <c r="AW55" s="91"/>
      <c r="AX55" s="91"/>
      <c r="AY55" s="91"/>
      <c r="AZ55" s="91"/>
      <c r="BA55" s="91"/>
      <c r="BB55" s="91"/>
      <c r="BC55" s="91"/>
      <c r="BD55" s="91"/>
      <c r="BE55" s="91"/>
      <c r="BF55" s="91"/>
      <c r="BG55" s="91"/>
      <c r="BH55" s="91"/>
      <c r="BI55" s="91"/>
      <c r="BJ55" s="91"/>
      <c r="BK55" s="91"/>
      <c r="BL55" s="91"/>
      <c r="BM55" s="91"/>
      <c r="BN55" s="91"/>
      <c r="BO55" s="128">
        <v>1629</v>
      </c>
      <c r="BP55" s="91"/>
    </row>
    <row r="56" spans="1:78" s="11" customFormat="1" ht="39.75" customHeight="1">
      <c r="A56" s="128" t="s">
        <v>4129</v>
      </c>
      <c r="B56" s="254" t="s">
        <v>7082</v>
      </c>
      <c r="C56" s="128" t="s">
        <v>4129</v>
      </c>
      <c r="D56" s="128">
        <v>41</v>
      </c>
      <c r="E56" s="128">
        <v>1630</v>
      </c>
      <c r="F56" s="254" t="s">
        <v>7083</v>
      </c>
      <c r="G56" s="128" t="s">
        <v>674</v>
      </c>
      <c r="H56" s="128" t="s">
        <v>674</v>
      </c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/>
      <c r="AI56" s="91"/>
      <c r="AJ56" s="91"/>
      <c r="AK56" s="91"/>
      <c r="AL56" s="91"/>
      <c r="AM56" s="91"/>
      <c r="AN56" s="91"/>
      <c r="AO56" s="91"/>
      <c r="AP56" s="91"/>
      <c r="AQ56" s="91"/>
      <c r="AR56" s="91"/>
      <c r="AS56" s="91"/>
      <c r="AT56" s="91"/>
      <c r="AU56" s="91"/>
      <c r="AV56" s="91"/>
      <c r="AW56" s="91"/>
      <c r="AX56" s="91"/>
      <c r="AY56" s="91"/>
      <c r="AZ56" s="91"/>
      <c r="BA56" s="91"/>
      <c r="BB56" s="91"/>
      <c r="BC56" s="91"/>
      <c r="BD56" s="91"/>
      <c r="BE56" s="91"/>
      <c r="BF56" s="91"/>
      <c r="BG56" s="91"/>
      <c r="BH56" s="91"/>
      <c r="BI56" s="91"/>
      <c r="BJ56" s="91"/>
      <c r="BK56" s="91"/>
      <c r="BL56" s="91"/>
      <c r="BM56" s="91"/>
      <c r="BN56" s="91"/>
      <c r="BO56" s="128">
        <v>1630</v>
      </c>
      <c r="BP56" s="91"/>
    </row>
    <row r="57" spans="1:78" s="12" customFormat="1" ht="39.75" customHeight="1">
      <c r="A57" s="128" t="s">
        <v>674</v>
      </c>
      <c r="B57" s="254" t="s">
        <v>7084</v>
      </c>
      <c r="C57" s="128" t="s">
        <v>4129</v>
      </c>
      <c r="D57" s="128">
        <v>43</v>
      </c>
      <c r="E57" s="128">
        <v>1631</v>
      </c>
      <c r="F57" s="254" t="s">
        <v>5227</v>
      </c>
      <c r="G57" s="128" t="s">
        <v>674</v>
      </c>
      <c r="H57" s="128" t="s">
        <v>674</v>
      </c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/>
      <c r="AI57" s="91"/>
      <c r="AJ57" s="91"/>
      <c r="AK57" s="91"/>
      <c r="AL57" s="91"/>
      <c r="AM57" s="91"/>
      <c r="AN57" s="91"/>
      <c r="AO57" s="91"/>
      <c r="AP57" s="91"/>
      <c r="AQ57" s="91"/>
      <c r="AR57" s="91"/>
      <c r="AS57" s="91"/>
      <c r="AT57" s="91"/>
      <c r="AU57" s="91"/>
      <c r="AV57" s="91"/>
      <c r="AW57" s="91"/>
      <c r="AX57" s="91"/>
      <c r="AY57" s="91"/>
      <c r="AZ57" s="91"/>
      <c r="BA57" s="91"/>
      <c r="BB57" s="91"/>
      <c r="BC57" s="91"/>
      <c r="BD57" s="91"/>
      <c r="BE57" s="91"/>
      <c r="BF57" s="91"/>
      <c r="BG57" s="91"/>
      <c r="BH57" s="91"/>
      <c r="BI57" s="91"/>
      <c r="BJ57" s="91"/>
      <c r="BK57" s="91"/>
      <c r="BL57" s="91"/>
      <c r="BM57" s="91"/>
      <c r="BN57" s="91"/>
      <c r="BO57" s="128">
        <v>1631</v>
      </c>
      <c r="BP57" s="91"/>
      <c r="BQ57" s="11"/>
      <c r="BR57" s="11"/>
      <c r="BS57" s="11"/>
      <c r="BT57" s="11"/>
      <c r="BU57" s="11"/>
      <c r="BV57" s="11"/>
      <c r="BW57" s="11"/>
      <c r="BX57" s="11"/>
      <c r="BY57" s="11"/>
      <c r="BZ57" s="11"/>
    </row>
    <row r="58" spans="1:78" s="12" customFormat="1" ht="39.75" customHeight="1">
      <c r="A58" s="128" t="s">
        <v>674</v>
      </c>
      <c r="B58" s="254" t="s">
        <v>7085</v>
      </c>
      <c r="C58" s="128" t="s">
        <v>4129</v>
      </c>
      <c r="D58" s="128">
        <v>53</v>
      </c>
      <c r="E58" s="128">
        <v>1632</v>
      </c>
      <c r="F58" s="254" t="s">
        <v>7086</v>
      </c>
      <c r="G58" s="128" t="s">
        <v>674</v>
      </c>
      <c r="H58" s="128" t="s">
        <v>674</v>
      </c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AY58" s="91"/>
      <c r="AZ58" s="91"/>
      <c r="BA58" s="91"/>
      <c r="BB58" s="91"/>
      <c r="BC58" s="91"/>
      <c r="BD58" s="91"/>
      <c r="BE58" s="91"/>
      <c r="BF58" s="91"/>
      <c r="BG58" s="91"/>
      <c r="BH58" s="91"/>
      <c r="BI58" s="91"/>
      <c r="BJ58" s="91"/>
      <c r="BK58" s="91"/>
      <c r="BL58" s="91"/>
      <c r="BM58" s="91"/>
      <c r="BN58" s="91"/>
      <c r="BO58" s="128">
        <v>1632</v>
      </c>
      <c r="BP58" s="91"/>
    </row>
    <row r="59" spans="1:78" s="12" customFormat="1" ht="39.75" customHeight="1">
      <c r="A59" s="128" t="s">
        <v>674</v>
      </c>
      <c r="B59" s="254" t="s">
        <v>7087</v>
      </c>
      <c r="C59" s="128" t="s">
        <v>4129</v>
      </c>
      <c r="D59" s="128">
        <v>63</v>
      </c>
      <c r="E59" s="128">
        <v>1633</v>
      </c>
      <c r="F59" s="254" t="s">
        <v>7088</v>
      </c>
      <c r="G59" s="128" t="s">
        <v>674</v>
      </c>
      <c r="H59" s="128" t="s">
        <v>674</v>
      </c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AY59" s="91"/>
      <c r="AZ59" s="91"/>
      <c r="BA59" s="91"/>
      <c r="BB59" s="91"/>
      <c r="BC59" s="91"/>
      <c r="BD59" s="91"/>
      <c r="BE59" s="91"/>
      <c r="BF59" s="91"/>
      <c r="BG59" s="91"/>
      <c r="BH59" s="91"/>
      <c r="BI59" s="91"/>
      <c r="BJ59" s="91"/>
      <c r="BK59" s="91"/>
      <c r="BL59" s="91"/>
      <c r="BM59" s="91"/>
      <c r="BN59" s="91"/>
      <c r="BO59" s="128">
        <v>1633</v>
      </c>
      <c r="BP59" s="91"/>
    </row>
    <row r="60" spans="1:78" s="11" customFormat="1" ht="39.75" customHeight="1">
      <c r="A60" s="128" t="s">
        <v>674</v>
      </c>
      <c r="B60" s="254" t="s">
        <v>7089</v>
      </c>
      <c r="C60" s="128" t="s">
        <v>4129</v>
      </c>
      <c r="D60" s="128">
        <v>67</v>
      </c>
      <c r="E60" s="128">
        <v>1634</v>
      </c>
      <c r="F60" s="254" t="s">
        <v>7090</v>
      </c>
      <c r="G60" s="128" t="s">
        <v>674</v>
      </c>
      <c r="H60" s="128" t="s">
        <v>674</v>
      </c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1"/>
      <c r="AK60" s="91"/>
      <c r="AL60" s="91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91"/>
      <c r="AZ60" s="91"/>
      <c r="BA60" s="91"/>
      <c r="BB60" s="91"/>
      <c r="BC60" s="91"/>
      <c r="BD60" s="91"/>
      <c r="BE60" s="91"/>
      <c r="BF60" s="91"/>
      <c r="BG60" s="91"/>
      <c r="BH60" s="91"/>
      <c r="BI60" s="91"/>
      <c r="BJ60" s="91"/>
      <c r="BK60" s="91"/>
      <c r="BL60" s="91"/>
      <c r="BM60" s="91"/>
      <c r="BN60" s="91"/>
      <c r="BO60" s="128">
        <v>1634</v>
      </c>
      <c r="BP60" s="91"/>
    </row>
    <row r="61" spans="1:78" s="11" customFormat="1" ht="39.75" customHeight="1">
      <c r="A61" s="128" t="s">
        <v>674</v>
      </c>
      <c r="B61" s="254" t="s">
        <v>7091</v>
      </c>
      <c r="C61" s="128" t="s">
        <v>4129</v>
      </c>
      <c r="D61" s="128">
        <v>68</v>
      </c>
      <c r="E61" s="128">
        <v>1635</v>
      </c>
      <c r="F61" s="254" t="s">
        <v>7092</v>
      </c>
      <c r="G61" s="128" t="s">
        <v>674</v>
      </c>
      <c r="H61" s="128" t="s">
        <v>674</v>
      </c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  <c r="AY61" s="91"/>
      <c r="AZ61" s="91"/>
      <c r="BA61" s="91"/>
      <c r="BB61" s="91"/>
      <c r="BC61" s="91"/>
      <c r="BD61" s="91"/>
      <c r="BE61" s="91"/>
      <c r="BF61" s="91"/>
      <c r="BG61" s="91"/>
      <c r="BH61" s="91"/>
      <c r="BI61" s="91"/>
      <c r="BJ61" s="91"/>
      <c r="BK61" s="91"/>
      <c r="BL61" s="91"/>
      <c r="BM61" s="91"/>
      <c r="BN61" s="91"/>
      <c r="BO61" s="128">
        <v>1635</v>
      </c>
      <c r="BP61" s="91"/>
    </row>
    <row r="62" spans="1:78" s="11" customFormat="1" ht="39.75" customHeight="1">
      <c r="A62" s="128" t="s">
        <v>674</v>
      </c>
      <c r="B62" s="254" t="s">
        <v>7093</v>
      </c>
      <c r="C62" s="128" t="s">
        <v>4129</v>
      </c>
      <c r="D62" s="128">
        <v>69</v>
      </c>
      <c r="E62" s="128">
        <v>1636</v>
      </c>
      <c r="F62" s="254" t="s">
        <v>7094</v>
      </c>
      <c r="G62" s="128" t="s">
        <v>674</v>
      </c>
      <c r="H62" s="128" t="s">
        <v>674</v>
      </c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  <c r="AY62" s="91"/>
      <c r="AZ62" s="91"/>
      <c r="BA62" s="91"/>
      <c r="BB62" s="91"/>
      <c r="BC62" s="91"/>
      <c r="BD62" s="91"/>
      <c r="BE62" s="91"/>
      <c r="BF62" s="91"/>
      <c r="BG62" s="91"/>
      <c r="BH62" s="91"/>
      <c r="BI62" s="91"/>
      <c r="BJ62" s="91"/>
      <c r="BK62" s="91"/>
      <c r="BL62" s="91"/>
      <c r="BM62" s="91"/>
      <c r="BN62" s="91"/>
      <c r="BO62" s="128">
        <v>1636</v>
      </c>
      <c r="BP62" s="91"/>
    </row>
    <row r="63" spans="1:78" s="11" customFormat="1" ht="39.75" customHeight="1">
      <c r="A63" s="128" t="s">
        <v>4129</v>
      </c>
      <c r="B63" s="254" t="s">
        <v>7095</v>
      </c>
      <c r="C63" s="128" t="s">
        <v>4129</v>
      </c>
      <c r="D63" s="128">
        <v>73</v>
      </c>
      <c r="E63" s="128">
        <v>1637</v>
      </c>
      <c r="F63" s="254" t="s">
        <v>7096</v>
      </c>
      <c r="G63" s="128" t="s">
        <v>674</v>
      </c>
      <c r="H63" s="128" t="s">
        <v>674</v>
      </c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/>
      <c r="AI63" s="91"/>
      <c r="AJ63" s="91"/>
      <c r="AK63" s="91"/>
      <c r="AL63" s="91"/>
      <c r="AM63" s="91"/>
      <c r="AN63" s="91"/>
      <c r="AO63" s="91"/>
      <c r="AP63" s="91"/>
      <c r="AQ63" s="91"/>
      <c r="AR63" s="91"/>
      <c r="AS63" s="91"/>
      <c r="AT63" s="91"/>
      <c r="AU63" s="91"/>
      <c r="AV63" s="91"/>
      <c r="AW63" s="91"/>
      <c r="AX63" s="91"/>
      <c r="AY63" s="91"/>
      <c r="AZ63" s="91"/>
      <c r="BA63" s="91"/>
      <c r="BB63" s="91"/>
      <c r="BC63" s="91"/>
      <c r="BD63" s="91"/>
      <c r="BE63" s="91"/>
      <c r="BF63" s="91"/>
      <c r="BG63" s="91"/>
      <c r="BH63" s="91"/>
      <c r="BI63" s="91"/>
      <c r="BJ63" s="91"/>
      <c r="BK63" s="91"/>
      <c r="BL63" s="91"/>
      <c r="BM63" s="91"/>
      <c r="BN63" s="91"/>
      <c r="BO63" s="128">
        <v>1637</v>
      </c>
      <c r="BP63" s="91"/>
    </row>
    <row r="64" spans="1:78" s="11" customFormat="1" ht="39.75" customHeight="1">
      <c r="A64" s="128" t="s">
        <v>4129</v>
      </c>
      <c r="B64" s="254" t="s">
        <v>2201</v>
      </c>
      <c r="C64" s="128" t="s">
        <v>5879</v>
      </c>
      <c r="D64" s="128">
        <v>108</v>
      </c>
      <c r="E64" s="128">
        <v>1638</v>
      </c>
      <c r="F64" s="254" t="s">
        <v>7097</v>
      </c>
      <c r="G64" s="128" t="s">
        <v>674</v>
      </c>
      <c r="H64" s="128" t="s">
        <v>674</v>
      </c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/>
      <c r="AI64" s="91"/>
      <c r="AJ64" s="91"/>
      <c r="AK64" s="91"/>
      <c r="AL64" s="91"/>
      <c r="AM64" s="91"/>
      <c r="AN64" s="91"/>
      <c r="AO64" s="91"/>
      <c r="AP64" s="91"/>
      <c r="AQ64" s="91"/>
      <c r="AR64" s="91"/>
      <c r="AS64" s="91"/>
      <c r="AT64" s="91"/>
      <c r="AU64" s="91"/>
      <c r="AV64" s="91"/>
      <c r="AW64" s="91"/>
      <c r="AX64" s="91"/>
      <c r="AY64" s="91"/>
      <c r="AZ64" s="91"/>
      <c r="BA64" s="91"/>
      <c r="BB64" s="91"/>
      <c r="BC64" s="91"/>
      <c r="BD64" s="91"/>
      <c r="BE64" s="91"/>
      <c r="BF64" s="91"/>
      <c r="BG64" s="91"/>
      <c r="BH64" s="91"/>
      <c r="BI64" s="91"/>
      <c r="BJ64" s="91"/>
      <c r="BK64" s="91"/>
      <c r="BL64" s="91"/>
      <c r="BM64" s="91"/>
      <c r="BN64" s="91"/>
      <c r="BO64" s="128">
        <v>1638</v>
      </c>
      <c r="BP64" s="91"/>
    </row>
    <row r="65" spans="1:78" s="11" customFormat="1" ht="39.75" customHeight="1">
      <c r="A65" s="128" t="s">
        <v>4059</v>
      </c>
      <c r="B65" s="254" t="s">
        <v>7098</v>
      </c>
      <c r="C65" s="128" t="s">
        <v>1186</v>
      </c>
      <c r="D65" s="128">
        <v>12</v>
      </c>
      <c r="E65" s="128">
        <v>1639</v>
      </c>
      <c r="F65" s="254" t="s">
        <v>7099</v>
      </c>
      <c r="G65" s="128" t="s">
        <v>674</v>
      </c>
      <c r="H65" s="128" t="s">
        <v>674</v>
      </c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91"/>
      <c r="AM65" s="91"/>
      <c r="AN65" s="91"/>
      <c r="AO65" s="91"/>
      <c r="AP65" s="91"/>
      <c r="AQ65" s="91"/>
      <c r="AR65" s="91"/>
      <c r="AS65" s="91"/>
      <c r="AT65" s="91"/>
      <c r="AU65" s="91"/>
      <c r="AV65" s="91"/>
      <c r="AW65" s="91"/>
      <c r="AX65" s="91"/>
      <c r="AY65" s="91"/>
      <c r="AZ65" s="91"/>
      <c r="BA65" s="91"/>
      <c r="BB65" s="91"/>
      <c r="BC65" s="91"/>
      <c r="BD65" s="91"/>
      <c r="BE65" s="91"/>
      <c r="BF65" s="91"/>
      <c r="BG65" s="91"/>
      <c r="BH65" s="91"/>
      <c r="BI65" s="91"/>
      <c r="BJ65" s="91"/>
      <c r="BK65" s="91"/>
      <c r="BL65" s="91"/>
      <c r="BM65" s="91"/>
      <c r="BN65" s="91"/>
      <c r="BO65" s="128">
        <v>1639</v>
      </c>
      <c r="BP65" s="91"/>
    </row>
    <row r="66" spans="1:78" s="11" customFormat="1" ht="39.75" customHeight="1">
      <c r="A66" s="128" t="s">
        <v>674</v>
      </c>
      <c r="B66" s="254" t="s">
        <v>7100</v>
      </c>
      <c r="C66" s="128" t="s">
        <v>4129</v>
      </c>
      <c r="D66" s="128">
        <v>16</v>
      </c>
      <c r="E66" s="128">
        <v>1640</v>
      </c>
      <c r="F66" s="254" t="s">
        <v>7101</v>
      </c>
      <c r="G66" s="128" t="s">
        <v>674</v>
      </c>
      <c r="H66" s="128" t="s">
        <v>674</v>
      </c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  <c r="AN66" s="91"/>
      <c r="AO66" s="91"/>
      <c r="AP66" s="91"/>
      <c r="AQ66" s="91"/>
      <c r="AR66" s="91"/>
      <c r="AS66" s="91"/>
      <c r="AT66" s="91"/>
      <c r="AU66" s="91"/>
      <c r="AV66" s="91"/>
      <c r="AW66" s="91"/>
      <c r="AX66" s="91"/>
      <c r="AY66" s="91"/>
      <c r="AZ66" s="91"/>
      <c r="BA66" s="91"/>
      <c r="BB66" s="91"/>
      <c r="BC66" s="91"/>
      <c r="BD66" s="91"/>
      <c r="BE66" s="91"/>
      <c r="BF66" s="91"/>
      <c r="BG66" s="91"/>
      <c r="BH66" s="91"/>
      <c r="BI66" s="91"/>
      <c r="BJ66" s="91"/>
      <c r="BK66" s="91"/>
      <c r="BL66" s="91"/>
      <c r="BM66" s="91"/>
      <c r="BN66" s="91"/>
      <c r="BO66" s="128">
        <v>1640</v>
      </c>
      <c r="BP66" s="91"/>
    </row>
    <row r="67" spans="1:78" s="11" customFormat="1" ht="39.75" customHeight="1">
      <c r="A67" s="128" t="s">
        <v>4059</v>
      </c>
      <c r="B67" s="254" t="s">
        <v>7102</v>
      </c>
      <c r="C67" s="128" t="s">
        <v>1186</v>
      </c>
      <c r="D67" s="128">
        <v>23</v>
      </c>
      <c r="E67" s="128">
        <v>1641</v>
      </c>
      <c r="F67" s="254" t="s">
        <v>7103</v>
      </c>
      <c r="G67" s="128" t="s">
        <v>5237</v>
      </c>
      <c r="H67" s="254" t="s">
        <v>5906</v>
      </c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AR67" s="91"/>
      <c r="AS67" s="91"/>
      <c r="AT67" s="91"/>
      <c r="AU67" s="91"/>
      <c r="AV67" s="91"/>
      <c r="AW67" s="91"/>
      <c r="AX67" s="91"/>
      <c r="AY67" s="91"/>
      <c r="AZ67" s="91"/>
      <c r="BA67" s="91"/>
      <c r="BB67" s="91"/>
      <c r="BC67" s="91"/>
      <c r="BD67" s="91"/>
      <c r="BE67" s="91"/>
      <c r="BF67" s="91"/>
      <c r="BG67" s="91"/>
      <c r="BH67" s="91"/>
      <c r="BI67" s="91"/>
      <c r="BJ67" s="91"/>
      <c r="BK67" s="91"/>
      <c r="BL67" s="91"/>
      <c r="BM67" s="91"/>
      <c r="BN67" s="91"/>
      <c r="BO67" s="128">
        <v>1641</v>
      </c>
      <c r="BP67" s="91"/>
    </row>
    <row r="68" spans="1:78" s="11" customFormat="1" ht="39.75" customHeight="1">
      <c r="A68" s="128" t="s">
        <v>674</v>
      </c>
      <c r="B68" s="254" t="s">
        <v>7104</v>
      </c>
      <c r="C68" s="128" t="s">
        <v>4129</v>
      </c>
      <c r="D68" s="128">
        <v>25</v>
      </c>
      <c r="E68" s="128">
        <v>1642</v>
      </c>
      <c r="F68" s="254" t="s">
        <v>7105</v>
      </c>
      <c r="G68" s="128" t="s">
        <v>674</v>
      </c>
      <c r="H68" s="128" t="s">
        <v>674</v>
      </c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91"/>
      <c r="AM68" s="91"/>
      <c r="AN68" s="91"/>
      <c r="AO68" s="91"/>
      <c r="AP68" s="91"/>
      <c r="AQ68" s="91"/>
      <c r="AR68" s="91"/>
      <c r="AS68" s="91"/>
      <c r="AT68" s="91"/>
      <c r="AU68" s="91"/>
      <c r="AV68" s="91"/>
      <c r="AW68" s="91"/>
      <c r="AX68" s="91"/>
      <c r="AY68" s="91"/>
      <c r="AZ68" s="91"/>
      <c r="BA68" s="91"/>
      <c r="BB68" s="91"/>
      <c r="BC68" s="91"/>
      <c r="BD68" s="91"/>
      <c r="BE68" s="91"/>
      <c r="BF68" s="91"/>
      <c r="BG68" s="91"/>
      <c r="BH68" s="91"/>
      <c r="BI68" s="91"/>
      <c r="BJ68" s="91"/>
      <c r="BK68" s="91"/>
      <c r="BL68" s="91"/>
      <c r="BM68" s="91"/>
      <c r="BN68" s="91"/>
      <c r="BO68" s="128">
        <v>1642</v>
      </c>
      <c r="BP68" s="91"/>
    </row>
    <row r="69" spans="1:78" s="11" customFormat="1" ht="39.75" customHeight="1">
      <c r="A69" s="128" t="s">
        <v>674</v>
      </c>
      <c r="B69" s="254" t="s">
        <v>7106</v>
      </c>
      <c r="C69" s="128" t="s">
        <v>4129</v>
      </c>
      <c r="D69" s="128">
        <v>30</v>
      </c>
      <c r="E69" s="128">
        <v>1643</v>
      </c>
      <c r="F69" s="254" t="s">
        <v>7107</v>
      </c>
      <c r="G69" s="128" t="s">
        <v>674</v>
      </c>
      <c r="H69" s="128" t="s">
        <v>674</v>
      </c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P69" s="91"/>
      <c r="AQ69" s="91"/>
      <c r="AR69" s="91"/>
      <c r="AS69" s="91"/>
      <c r="AT69" s="91"/>
      <c r="AU69" s="91"/>
      <c r="AV69" s="91"/>
      <c r="AW69" s="91"/>
      <c r="AX69" s="91"/>
      <c r="AY69" s="91"/>
      <c r="AZ69" s="91"/>
      <c r="BA69" s="91"/>
      <c r="BB69" s="91"/>
      <c r="BC69" s="91"/>
      <c r="BD69" s="91"/>
      <c r="BE69" s="91"/>
      <c r="BF69" s="91"/>
      <c r="BG69" s="91"/>
      <c r="BH69" s="91"/>
      <c r="BI69" s="91"/>
      <c r="BJ69" s="91"/>
      <c r="BK69" s="91"/>
      <c r="BL69" s="91"/>
      <c r="BM69" s="91"/>
      <c r="BN69" s="91"/>
      <c r="BO69" s="128">
        <v>1643</v>
      </c>
      <c r="BP69" s="91"/>
    </row>
    <row r="70" spans="1:78" s="11" customFormat="1" ht="39.75" customHeight="1">
      <c r="A70" s="128" t="s">
        <v>4129</v>
      </c>
      <c r="B70" s="254" t="s">
        <v>7108</v>
      </c>
      <c r="C70" s="128" t="s">
        <v>4129</v>
      </c>
      <c r="D70" s="128">
        <v>37</v>
      </c>
      <c r="E70" s="128">
        <v>1644</v>
      </c>
      <c r="F70" s="254" t="s">
        <v>7109</v>
      </c>
      <c r="G70" s="128" t="s">
        <v>674</v>
      </c>
      <c r="H70" s="128" t="s">
        <v>674</v>
      </c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  <c r="AG70" s="91"/>
      <c r="AH70" s="91"/>
      <c r="AI70" s="91"/>
      <c r="AJ70" s="91"/>
      <c r="AK70" s="91"/>
      <c r="AL70" s="91"/>
      <c r="AM70" s="91"/>
      <c r="AN70" s="91"/>
      <c r="AO70" s="91"/>
      <c r="AP70" s="91"/>
      <c r="AQ70" s="91"/>
      <c r="AR70" s="91"/>
      <c r="AS70" s="91"/>
      <c r="AT70" s="91"/>
      <c r="AU70" s="91"/>
      <c r="AV70" s="91"/>
      <c r="AW70" s="91"/>
      <c r="AX70" s="91"/>
      <c r="AY70" s="91"/>
      <c r="AZ70" s="91"/>
      <c r="BA70" s="91"/>
      <c r="BB70" s="91"/>
      <c r="BC70" s="91"/>
      <c r="BD70" s="91"/>
      <c r="BE70" s="91"/>
      <c r="BF70" s="91"/>
      <c r="BG70" s="91"/>
      <c r="BH70" s="91"/>
      <c r="BI70" s="91"/>
      <c r="BJ70" s="91"/>
      <c r="BK70" s="91"/>
      <c r="BL70" s="91"/>
      <c r="BM70" s="91"/>
      <c r="BN70" s="91"/>
      <c r="BO70" s="128">
        <v>1644</v>
      </c>
      <c r="BP70" s="91"/>
    </row>
    <row r="71" spans="1:78" s="11" customFormat="1" ht="39.75" customHeight="1">
      <c r="A71" s="128" t="s">
        <v>674</v>
      </c>
      <c r="B71" s="254" t="s">
        <v>7110</v>
      </c>
      <c r="C71" s="128" t="s">
        <v>4129</v>
      </c>
      <c r="D71" s="128">
        <v>50</v>
      </c>
      <c r="E71" s="128">
        <v>1645</v>
      </c>
      <c r="F71" s="254" t="s">
        <v>7111</v>
      </c>
      <c r="G71" s="128" t="s">
        <v>674</v>
      </c>
      <c r="H71" s="128" t="s">
        <v>674</v>
      </c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/>
      <c r="AI71" s="91"/>
      <c r="AJ71" s="91"/>
      <c r="AK71" s="91"/>
      <c r="AL71" s="91"/>
      <c r="AM71" s="91"/>
      <c r="AN71" s="91"/>
      <c r="AO71" s="91"/>
      <c r="AP71" s="91"/>
      <c r="AQ71" s="91"/>
      <c r="AR71" s="91"/>
      <c r="AS71" s="91"/>
      <c r="AT71" s="91"/>
      <c r="AU71" s="91"/>
      <c r="AV71" s="91"/>
      <c r="AW71" s="91"/>
      <c r="AX71" s="91"/>
      <c r="AY71" s="91"/>
      <c r="AZ71" s="91"/>
      <c r="BA71" s="91"/>
      <c r="BB71" s="91"/>
      <c r="BC71" s="91"/>
      <c r="BD71" s="91"/>
      <c r="BE71" s="91"/>
      <c r="BF71" s="91"/>
      <c r="BG71" s="91"/>
      <c r="BH71" s="91"/>
      <c r="BI71" s="91"/>
      <c r="BJ71" s="91"/>
      <c r="BK71" s="91"/>
      <c r="BL71" s="91"/>
      <c r="BM71" s="91"/>
      <c r="BN71" s="91"/>
      <c r="BO71" s="128">
        <v>1645</v>
      </c>
      <c r="BP71" s="91"/>
    </row>
    <row r="72" spans="1:78" s="11" customFormat="1" ht="39.75" customHeight="1">
      <c r="A72" s="128" t="s">
        <v>674</v>
      </c>
      <c r="B72" s="254" t="s">
        <v>7104</v>
      </c>
      <c r="C72" s="128" t="s">
        <v>4129</v>
      </c>
      <c r="D72" s="128">
        <v>71</v>
      </c>
      <c r="E72" s="128">
        <v>1646</v>
      </c>
      <c r="F72" s="254" t="s">
        <v>7112</v>
      </c>
      <c r="G72" s="128" t="s">
        <v>674</v>
      </c>
      <c r="H72" s="128" t="s">
        <v>674</v>
      </c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/>
      <c r="AI72" s="91"/>
      <c r="AJ72" s="91"/>
      <c r="AK72" s="91"/>
      <c r="AL72" s="91"/>
      <c r="AM72" s="91"/>
      <c r="AN72" s="91"/>
      <c r="AO72" s="91"/>
      <c r="AP72" s="91"/>
      <c r="AQ72" s="91"/>
      <c r="AR72" s="91"/>
      <c r="AS72" s="91"/>
      <c r="AT72" s="91"/>
      <c r="AU72" s="91"/>
      <c r="AV72" s="91"/>
      <c r="AW72" s="91"/>
      <c r="AX72" s="91"/>
      <c r="AY72" s="91"/>
      <c r="AZ72" s="91"/>
      <c r="BA72" s="91"/>
      <c r="BB72" s="91"/>
      <c r="BC72" s="91"/>
      <c r="BD72" s="91"/>
      <c r="BE72" s="91"/>
      <c r="BF72" s="91"/>
      <c r="BG72" s="91"/>
      <c r="BH72" s="91"/>
      <c r="BI72" s="91"/>
      <c r="BJ72" s="91"/>
      <c r="BK72" s="91"/>
      <c r="BL72" s="91"/>
      <c r="BM72" s="91"/>
      <c r="BN72" s="91"/>
      <c r="BO72" s="128">
        <v>1646</v>
      </c>
      <c r="BP72" s="91"/>
    </row>
    <row r="73" spans="1:78" s="11" customFormat="1" ht="39.75" customHeight="1">
      <c r="A73" s="128" t="s">
        <v>4129</v>
      </c>
      <c r="B73" s="254" t="s">
        <v>4259</v>
      </c>
      <c r="C73" s="128" t="s">
        <v>1520</v>
      </c>
      <c r="D73" s="128">
        <v>103</v>
      </c>
      <c r="E73" s="128">
        <v>1647</v>
      </c>
      <c r="F73" s="254" t="s">
        <v>7113</v>
      </c>
      <c r="G73" s="128" t="s">
        <v>674</v>
      </c>
      <c r="H73" s="128" t="s">
        <v>674</v>
      </c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/>
      <c r="AI73" s="91"/>
      <c r="AJ73" s="91"/>
      <c r="AK73" s="91"/>
      <c r="AL73" s="91"/>
      <c r="AM73" s="91"/>
      <c r="AN73" s="91"/>
      <c r="AO73" s="91"/>
      <c r="AP73" s="91"/>
      <c r="AQ73" s="91"/>
      <c r="AR73" s="91"/>
      <c r="AS73" s="91"/>
      <c r="AT73" s="91"/>
      <c r="AU73" s="91"/>
      <c r="AV73" s="91"/>
      <c r="AW73" s="91"/>
      <c r="AX73" s="91"/>
      <c r="AY73" s="91"/>
      <c r="AZ73" s="91"/>
      <c r="BA73" s="91"/>
      <c r="BB73" s="91"/>
      <c r="BC73" s="91"/>
      <c r="BD73" s="91"/>
      <c r="BE73" s="91"/>
      <c r="BF73" s="91"/>
      <c r="BG73" s="91"/>
      <c r="BH73" s="91"/>
      <c r="BI73" s="91"/>
      <c r="BJ73" s="91"/>
      <c r="BK73" s="91"/>
      <c r="BL73" s="91"/>
      <c r="BM73" s="91"/>
      <c r="BN73" s="91"/>
      <c r="BO73" s="128">
        <v>1647</v>
      </c>
      <c r="BP73" s="91"/>
    </row>
    <row r="74" spans="1:78" s="11" customFormat="1" ht="39.75" customHeight="1">
      <c r="A74" s="128" t="s">
        <v>674</v>
      </c>
      <c r="B74" s="254" t="s">
        <v>2205</v>
      </c>
      <c r="C74" s="128" t="s">
        <v>5879</v>
      </c>
      <c r="D74" s="128">
        <v>105</v>
      </c>
      <c r="E74" s="128">
        <v>1648</v>
      </c>
      <c r="F74" s="254" t="s">
        <v>7114</v>
      </c>
      <c r="G74" s="128" t="s">
        <v>674</v>
      </c>
      <c r="H74" s="128" t="s">
        <v>674</v>
      </c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1"/>
      <c r="AK74" s="91"/>
      <c r="AL74" s="91"/>
      <c r="AM74" s="91"/>
      <c r="AN74" s="91"/>
      <c r="AO74" s="91"/>
      <c r="AP74" s="91"/>
      <c r="AQ74" s="91"/>
      <c r="AR74" s="91"/>
      <c r="AS74" s="91"/>
      <c r="AT74" s="91"/>
      <c r="AU74" s="91"/>
      <c r="AV74" s="91"/>
      <c r="AW74" s="91"/>
      <c r="AX74" s="91"/>
      <c r="AY74" s="91"/>
      <c r="AZ74" s="91"/>
      <c r="BA74" s="91"/>
      <c r="BB74" s="91"/>
      <c r="BC74" s="91"/>
      <c r="BD74" s="91"/>
      <c r="BE74" s="91"/>
      <c r="BF74" s="91"/>
      <c r="BG74" s="91"/>
      <c r="BH74" s="91"/>
      <c r="BI74" s="91"/>
      <c r="BJ74" s="91"/>
      <c r="BK74" s="91"/>
      <c r="BL74" s="91"/>
      <c r="BM74" s="91"/>
      <c r="BN74" s="91"/>
      <c r="BO74" s="128">
        <v>1648</v>
      </c>
      <c r="BP74" s="91"/>
    </row>
    <row r="75" spans="1:78" s="11" customFormat="1" ht="39.75" customHeight="1">
      <c r="A75" s="128" t="s">
        <v>3035</v>
      </c>
      <c r="B75" s="254" t="s">
        <v>7115</v>
      </c>
      <c r="C75" s="128" t="s">
        <v>1186</v>
      </c>
      <c r="D75" s="128">
        <v>13</v>
      </c>
      <c r="E75" s="128">
        <v>1649</v>
      </c>
      <c r="F75" s="254" t="s">
        <v>7116</v>
      </c>
      <c r="G75" s="128" t="s">
        <v>674</v>
      </c>
      <c r="H75" s="128" t="s">
        <v>674</v>
      </c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/>
      <c r="AI75" s="91"/>
      <c r="AJ75" s="91"/>
      <c r="AK75" s="91"/>
      <c r="AL75" s="91"/>
      <c r="AM75" s="91"/>
      <c r="AN75" s="91"/>
      <c r="AO75" s="91"/>
      <c r="AP75" s="91"/>
      <c r="AQ75" s="91"/>
      <c r="AR75" s="91"/>
      <c r="AS75" s="91"/>
      <c r="AT75" s="91"/>
      <c r="AU75" s="91"/>
      <c r="AV75" s="91"/>
      <c r="AW75" s="91"/>
      <c r="AX75" s="91"/>
      <c r="AY75" s="91"/>
      <c r="AZ75" s="91"/>
      <c r="BA75" s="91"/>
      <c r="BB75" s="91"/>
      <c r="BC75" s="91"/>
      <c r="BD75" s="91"/>
      <c r="BE75" s="91"/>
      <c r="BF75" s="91"/>
      <c r="BG75" s="91"/>
      <c r="BH75" s="91"/>
      <c r="BI75" s="91"/>
      <c r="BJ75" s="91"/>
      <c r="BK75" s="91"/>
      <c r="BL75" s="91"/>
      <c r="BM75" s="91"/>
      <c r="BN75" s="91"/>
      <c r="BO75" s="128">
        <v>1649</v>
      </c>
      <c r="BP75" s="91"/>
    </row>
    <row r="76" spans="1:78" s="11" customFormat="1" ht="39.75" customHeight="1">
      <c r="A76" s="128" t="s">
        <v>4129</v>
      </c>
      <c r="B76" s="254" t="s">
        <v>7117</v>
      </c>
      <c r="C76" s="128" t="s">
        <v>4129</v>
      </c>
      <c r="D76" s="128">
        <v>54</v>
      </c>
      <c r="E76" s="128">
        <v>1650</v>
      </c>
      <c r="F76" s="254" t="s">
        <v>7118</v>
      </c>
      <c r="G76" s="128" t="s">
        <v>674</v>
      </c>
      <c r="H76" s="128" t="s">
        <v>674</v>
      </c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91"/>
      <c r="AD76" s="91"/>
      <c r="AE76" s="91"/>
      <c r="AF76" s="91"/>
      <c r="AG76" s="91"/>
      <c r="AH76" s="91"/>
      <c r="AI76" s="91"/>
      <c r="AJ76" s="91"/>
      <c r="AK76" s="91"/>
      <c r="AL76" s="91"/>
      <c r="AM76" s="91"/>
      <c r="AN76" s="91"/>
      <c r="AO76" s="91"/>
      <c r="AP76" s="91"/>
      <c r="AQ76" s="91"/>
      <c r="AR76" s="91"/>
      <c r="AS76" s="91"/>
      <c r="AT76" s="91"/>
      <c r="AU76" s="91"/>
      <c r="AV76" s="91"/>
      <c r="AW76" s="91"/>
      <c r="AX76" s="91"/>
      <c r="AY76" s="91"/>
      <c r="AZ76" s="91"/>
      <c r="BA76" s="91"/>
      <c r="BB76" s="91"/>
      <c r="BC76" s="91"/>
      <c r="BD76" s="91"/>
      <c r="BE76" s="91"/>
      <c r="BF76" s="91"/>
      <c r="BG76" s="91"/>
      <c r="BH76" s="91"/>
      <c r="BI76" s="91"/>
      <c r="BJ76" s="91"/>
      <c r="BK76" s="91"/>
      <c r="BL76" s="91"/>
      <c r="BM76" s="91"/>
      <c r="BN76" s="91"/>
      <c r="BO76" s="128">
        <v>1650</v>
      </c>
      <c r="BP76" s="91"/>
    </row>
    <row r="77" spans="1:78" s="12" customFormat="1" ht="39.75" customHeight="1">
      <c r="A77" s="128" t="s">
        <v>3321</v>
      </c>
      <c r="B77" s="254" t="s">
        <v>7119</v>
      </c>
      <c r="C77" s="128" t="s">
        <v>4129</v>
      </c>
      <c r="D77" s="128">
        <v>5</v>
      </c>
      <c r="E77" s="128">
        <v>1651</v>
      </c>
      <c r="F77" s="254" t="s">
        <v>7120</v>
      </c>
      <c r="G77" s="128" t="s">
        <v>674</v>
      </c>
      <c r="H77" s="128" t="s">
        <v>674</v>
      </c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1"/>
      <c r="AF77" s="91"/>
      <c r="AG77" s="91"/>
      <c r="AH77" s="91"/>
      <c r="AI77" s="91"/>
      <c r="AJ77" s="91"/>
      <c r="AK77" s="91"/>
      <c r="AL77" s="91"/>
      <c r="AM77" s="91"/>
      <c r="AN77" s="91"/>
      <c r="AO77" s="91"/>
      <c r="AP77" s="91"/>
      <c r="AQ77" s="91"/>
      <c r="AR77" s="91"/>
      <c r="AS77" s="91"/>
      <c r="AT77" s="91"/>
      <c r="AU77" s="91"/>
      <c r="AV77" s="91"/>
      <c r="AW77" s="91"/>
      <c r="AX77" s="91"/>
      <c r="AY77" s="91"/>
      <c r="AZ77" s="91"/>
      <c r="BA77" s="91"/>
      <c r="BB77" s="91"/>
      <c r="BC77" s="91"/>
      <c r="BD77" s="91"/>
      <c r="BE77" s="91"/>
      <c r="BF77" s="91"/>
      <c r="BG77" s="91"/>
      <c r="BH77" s="91"/>
      <c r="BI77" s="91"/>
      <c r="BJ77" s="91"/>
      <c r="BK77" s="91"/>
      <c r="BL77" s="91"/>
      <c r="BM77" s="91"/>
      <c r="BN77" s="91"/>
      <c r="BO77" s="128">
        <v>1651</v>
      </c>
      <c r="BP77" s="91"/>
      <c r="BQ77" s="11"/>
      <c r="BR77" s="11"/>
      <c r="BS77" s="11"/>
      <c r="BT77" s="11"/>
      <c r="BU77" s="11"/>
      <c r="BV77" s="11"/>
      <c r="BW77" s="11"/>
      <c r="BX77" s="11"/>
      <c r="BY77" s="11"/>
      <c r="BZ77" s="11"/>
    </row>
    <row r="78" spans="1:78" s="12" customFormat="1" ht="39.75" customHeight="1">
      <c r="A78" s="128" t="s">
        <v>674</v>
      </c>
      <c r="B78" s="254" t="s">
        <v>4163</v>
      </c>
      <c r="C78" s="128" t="s">
        <v>4129</v>
      </c>
      <c r="D78" s="128">
        <v>26</v>
      </c>
      <c r="E78" s="128">
        <v>1652</v>
      </c>
      <c r="F78" s="254" t="s">
        <v>4164</v>
      </c>
      <c r="G78" s="128" t="s">
        <v>674</v>
      </c>
      <c r="H78" s="128" t="s">
        <v>674</v>
      </c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/>
      <c r="AI78" s="91"/>
      <c r="AJ78" s="91"/>
      <c r="AK78" s="91"/>
      <c r="AL78" s="91"/>
      <c r="AM78" s="91"/>
      <c r="AN78" s="91"/>
      <c r="AO78" s="91"/>
      <c r="AP78" s="91"/>
      <c r="AQ78" s="91"/>
      <c r="AR78" s="91"/>
      <c r="AS78" s="91"/>
      <c r="AT78" s="91"/>
      <c r="AU78" s="91"/>
      <c r="AV78" s="91"/>
      <c r="AW78" s="91"/>
      <c r="AX78" s="91"/>
      <c r="AY78" s="91"/>
      <c r="AZ78" s="91"/>
      <c r="BA78" s="91"/>
      <c r="BB78" s="91"/>
      <c r="BC78" s="91"/>
      <c r="BD78" s="91"/>
      <c r="BE78" s="91"/>
      <c r="BF78" s="91"/>
      <c r="BG78" s="91"/>
      <c r="BH78" s="91"/>
      <c r="BI78" s="91"/>
      <c r="BJ78" s="91"/>
      <c r="BK78" s="91"/>
      <c r="BL78" s="91"/>
      <c r="BM78" s="91"/>
      <c r="BN78" s="91"/>
      <c r="BO78" s="128">
        <v>1652</v>
      </c>
      <c r="BP78" s="91"/>
    </row>
    <row r="79" spans="1:78" s="12" customFormat="1" ht="39.75" customHeight="1">
      <c r="A79" s="128" t="s">
        <v>674</v>
      </c>
      <c r="B79" s="254" t="s">
        <v>4165</v>
      </c>
      <c r="C79" s="128" t="s">
        <v>4129</v>
      </c>
      <c r="D79" s="128">
        <v>44</v>
      </c>
      <c r="E79" s="128">
        <v>1653</v>
      </c>
      <c r="F79" s="254" t="s">
        <v>4166</v>
      </c>
      <c r="G79" s="128" t="s">
        <v>674</v>
      </c>
      <c r="H79" s="128" t="s">
        <v>674</v>
      </c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/>
      <c r="AI79" s="91"/>
      <c r="AJ79" s="91"/>
      <c r="AK79" s="91"/>
      <c r="AL79" s="91"/>
      <c r="AM79" s="91"/>
      <c r="AN79" s="91"/>
      <c r="AO79" s="91"/>
      <c r="AP79" s="91"/>
      <c r="AQ79" s="91"/>
      <c r="AR79" s="91"/>
      <c r="AS79" s="91"/>
      <c r="AT79" s="91"/>
      <c r="AU79" s="91"/>
      <c r="AV79" s="91"/>
      <c r="AW79" s="91"/>
      <c r="AX79" s="91"/>
      <c r="AY79" s="91"/>
      <c r="AZ79" s="91"/>
      <c r="BA79" s="91"/>
      <c r="BB79" s="91"/>
      <c r="BC79" s="91"/>
      <c r="BD79" s="91"/>
      <c r="BE79" s="91"/>
      <c r="BF79" s="91"/>
      <c r="BG79" s="91"/>
      <c r="BH79" s="91"/>
      <c r="BI79" s="91"/>
      <c r="BJ79" s="91"/>
      <c r="BK79" s="91"/>
      <c r="BL79" s="91"/>
      <c r="BM79" s="91"/>
      <c r="BN79" s="91"/>
      <c r="BO79" s="128">
        <v>1653</v>
      </c>
      <c r="BP79" s="91"/>
    </row>
    <row r="80" spans="1:78" s="11" customFormat="1" ht="39.75" customHeight="1">
      <c r="A80" s="128" t="s">
        <v>674</v>
      </c>
      <c r="B80" s="254" t="s">
        <v>4167</v>
      </c>
      <c r="C80" s="128" t="s">
        <v>4129</v>
      </c>
      <c r="D80" s="128">
        <v>45</v>
      </c>
      <c r="E80" s="128">
        <v>1654</v>
      </c>
      <c r="F80" s="254" t="s">
        <v>4168</v>
      </c>
      <c r="G80" s="128" t="s">
        <v>674</v>
      </c>
      <c r="H80" s="128" t="s">
        <v>674</v>
      </c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/>
      <c r="AI80" s="91"/>
      <c r="AJ80" s="91"/>
      <c r="AK80" s="91"/>
      <c r="AL80" s="91"/>
      <c r="AM80" s="91"/>
      <c r="AN80" s="91"/>
      <c r="AO80" s="91"/>
      <c r="AP80" s="91"/>
      <c r="AQ80" s="91"/>
      <c r="AR80" s="91"/>
      <c r="AS80" s="91"/>
      <c r="AT80" s="91"/>
      <c r="AU80" s="91"/>
      <c r="AV80" s="91"/>
      <c r="AW80" s="91"/>
      <c r="AX80" s="91"/>
      <c r="AY80" s="91"/>
      <c r="AZ80" s="91"/>
      <c r="BA80" s="91"/>
      <c r="BB80" s="91"/>
      <c r="BC80" s="91"/>
      <c r="BD80" s="91"/>
      <c r="BE80" s="91"/>
      <c r="BF80" s="91"/>
      <c r="BG80" s="91"/>
      <c r="BH80" s="91"/>
      <c r="BI80" s="91"/>
      <c r="BJ80" s="91"/>
      <c r="BK80" s="91"/>
      <c r="BL80" s="91"/>
      <c r="BM80" s="91"/>
      <c r="BN80" s="91"/>
      <c r="BO80" s="128">
        <v>1654</v>
      </c>
      <c r="BP80" s="91"/>
    </row>
    <row r="81" spans="1:68" s="11" customFormat="1" ht="39.75" customHeight="1">
      <c r="A81" s="128" t="s">
        <v>674</v>
      </c>
      <c r="B81" s="254" t="s">
        <v>4169</v>
      </c>
      <c r="C81" s="128" t="s">
        <v>4129</v>
      </c>
      <c r="D81" s="128">
        <v>47</v>
      </c>
      <c r="E81" s="128">
        <v>1655</v>
      </c>
      <c r="F81" s="254" t="s">
        <v>4170</v>
      </c>
      <c r="G81" s="128" t="s">
        <v>674</v>
      </c>
      <c r="H81" s="128" t="s">
        <v>674</v>
      </c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  <c r="BA81" s="91"/>
      <c r="BB81" s="91"/>
      <c r="BC81" s="91"/>
      <c r="BD81" s="91"/>
      <c r="BE81" s="91"/>
      <c r="BF81" s="91"/>
      <c r="BG81" s="91"/>
      <c r="BH81" s="91"/>
      <c r="BI81" s="91"/>
      <c r="BJ81" s="91"/>
      <c r="BK81" s="91"/>
      <c r="BL81" s="91"/>
      <c r="BM81" s="91"/>
      <c r="BN81" s="91"/>
      <c r="BO81" s="128">
        <v>1655</v>
      </c>
      <c r="BP81" s="91"/>
    </row>
    <row r="82" spans="1:68" s="11" customFormat="1" ht="39.75" customHeight="1">
      <c r="A82" s="128" t="s">
        <v>4129</v>
      </c>
      <c r="B82" s="254" t="s">
        <v>4171</v>
      </c>
      <c r="C82" s="128" t="s">
        <v>4129</v>
      </c>
      <c r="D82" s="128">
        <v>57</v>
      </c>
      <c r="E82" s="128">
        <v>1656</v>
      </c>
      <c r="F82" s="254" t="s">
        <v>4172</v>
      </c>
      <c r="G82" s="128" t="s">
        <v>674</v>
      </c>
      <c r="H82" s="128" t="s">
        <v>674</v>
      </c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/>
      <c r="AI82" s="91"/>
      <c r="AJ82" s="91"/>
      <c r="AK82" s="91"/>
      <c r="AL82" s="91"/>
      <c r="AM82" s="91"/>
      <c r="AN82" s="91"/>
      <c r="AO82" s="91"/>
      <c r="AP82" s="91"/>
      <c r="AQ82" s="91"/>
      <c r="AR82" s="91"/>
      <c r="AS82" s="91"/>
      <c r="AT82" s="91"/>
      <c r="AU82" s="91"/>
      <c r="AV82" s="91"/>
      <c r="AW82" s="91"/>
      <c r="AX82" s="91"/>
      <c r="AY82" s="91"/>
      <c r="AZ82" s="91"/>
      <c r="BA82" s="91"/>
      <c r="BB82" s="91"/>
      <c r="BC82" s="91"/>
      <c r="BD82" s="91"/>
      <c r="BE82" s="91"/>
      <c r="BF82" s="91"/>
      <c r="BG82" s="91"/>
      <c r="BH82" s="91"/>
      <c r="BI82" s="91"/>
      <c r="BJ82" s="91"/>
      <c r="BK82" s="91"/>
      <c r="BL82" s="91"/>
      <c r="BM82" s="91"/>
      <c r="BN82" s="91"/>
      <c r="BO82" s="128">
        <v>1656</v>
      </c>
      <c r="BP82" s="91"/>
    </row>
    <row r="83" spans="1:68" s="11" customFormat="1" ht="39.75" customHeight="1">
      <c r="A83" s="128" t="s">
        <v>674</v>
      </c>
      <c r="B83" s="254" t="s">
        <v>4173</v>
      </c>
      <c r="C83" s="128" t="s">
        <v>4129</v>
      </c>
      <c r="D83" s="128">
        <v>59</v>
      </c>
      <c r="E83" s="128">
        <v>1657</v>
      </c>
      <c r="F83" s="254" t="s">
        <v>4174</v>
      </c>
      <c r="G83" s="128" t="s">
        <v>674</v>
      </c>
      <c r="H83" s="128" t="s">
        <v>674</v>
      </c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/>
      <c r="AI83" s="91"/>
      <c r="AJ83" s="91"/>
      <c r="AK83" s="91"/>
      <c r="AL83" s="91"/>
      <c r="AM83" s="91"/>
      <c r="AN83" s="91"/>
      <c r="AO83" s="91"/>
      <c r="AP83" s="91"/>
      <c r="AQ83" s="91"/>
      <c r="AR83" s="91"/>
      <c r="AS83" s="91"/>
      <c r="AT83" s="91"/>
      <c r="AU83" s="91"/>
      <c r="AV83" s="91"/>
      <c r="AW83" s="91"/>
      <c r="AX83" s="91"/>
      <c r="AY83" s="91"/>
      <c r="AZ83" s="91"/>
      <c r="BA83" s="91"/>
      <c r="BB83" s="91"/>
      <c r="BC83" s="91"/>
      <c r="BD83" s="91"/>
      <c r="BE83" s="91"/>
      <c r="BF83" s="91"/>
      <c r="BG83" s="91"/>
      <c r="BH83" s="91"/>
      <c r="BI83" s="91"/>
      <c r="BJ83" s="91"/>
      <c r="BK83" s="91"/>
      <c r="BL83" s="91"/>
      <c r="BM83" s="91"/>
      <c r="BN83" s="91"/>
      <c r="BO83" s="128">
        <v>1657</v>
      </c>
      <c r="BP83" s="91"/>
    </row>
    <row r="84" spans="1:68" s="11" customFormat="1" ht="39.75" customHeight="1">
      <c r="A84" s="128" t="s">
        <v>2255</v>
      </c>
      <c r="B84" s="254" t="s">
        <v>4175</v>
      </c>
      <c r="C84" s="128" t="s">
        <v>4129</v>
      </c>
      <c r="D84" s="128">
        <v>55</v>
      </c>
      <c r="E84" s="128">
        <v>1658</v>
      </c>
      <c r="F84" s="254" t="s">
        <v>4176</v>
      </c>
      <c r="G84" s="128" t="s">
        <v>674</v>
      </c>
      <c r="H84" s="128" t="s">
        <v>674</v>
      </c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/>
      <c r="AI84" s="91"/>
      <c r="AJ84" s="91"/>
      <c r="AK84" s="91"/>
      <c r="AL84" s="91"/>
      <c r="AM84" s="91"/>
      <c r="AN84" s="91"/>
      <c r="AO84" s="91"/>
      <c r="AP84" s="91"/>
      <c r="AQ84" s="91"/>
      <c r="AR84" s="91"/>
      <c r="AS84" s="91"/>
      <c r="AT84" s="91"/>
      <c r="AU84" s="91"/>
      <c r="AV84" s="91"/>
      <c r="AW84" s="91"/>
      <c r="AX84" s="91"/>
      <c r="AY84" s="91"/>
      <c r="AZ84" s="91"/>
      <c r="BA84" s="91"/>
      <c r="BB84" s="91"/>
      <c r="BC84" s="91"/>
      <c r="BD84" s="91"/>
      <c r="BE84" s="91"/>
      <c r="BF84" s="91"/>
      <c r="BG84" s="91"/>
      <c r="BH84" s="91"/>
      <c r="BI84" s="91"/>
      <c r="BJ84" s="91"/>
      <c r="BK84" s="91"/>
      <c r="BL84" s="91"/>
      <c r="BM84" s="91"/>
      <c r="BN84" s="91"/>
      <c r="BO84" s="128">
        <v>1658</v>
      </c>
      <c r="BP84" s="91"/>
    </row>
    <row r="85" spans="1:68" s="11" customFormat="1" ht="39.75" customHeight="1">
      <c r="A85" s="128" t="s">
        <v>1960</v>
      </c>
      <c r="B85" s="254" t="s">
        <v>4177</v>
      </c>
      <c r="C85" s="128" t="s">
        <v>4129</v>
      </c>
      <c r="D85" s="128">
        <v>7</v>
      </c>
      <c r="E85" s="128">
        <v>1659</v>
      </c>
      <c r="F85" s="254" t="s">
        <v>4178</v>
      </c>
      <c r="G85" s="128" t="s">
        <v>674</v>
      </c>
      <c r="H85" s="128" t="s">
        <v>674</v>
      </c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/>
      <c r="AI85" s="91"/>
      <c r="AJ85" s="91"/>
      <c r="AK85" s="91"/>
      <c r="AL85" s="91"/>
      <c r="AM85" s="91"/>
      <c r="AN85" s="91"/>
      <c r="AO85" s="91"/>
      <c r="AP85" s="91"/>
      <c r="AQ85" s="91"/>
      <c r="AR85" s="91"/>
      <c r="AS85" s="91"/>
      <c r="AT85" s="91"/>
      <c r="AU85" s="91"/>
      <c r="AV85" s="91"/>
      <c r="AW85" s="91"/>
      <c r="AX85" s="91"/>
      <c r="AY85" s="91"/>
      <c r="AZ85" s="91"/>
      <c r="BA85" s="91"/>
      <c r="BB85" s="91"/>
      <c r="BC85" s="91"/>
      <c r="BD85" s="91"/>
      <c r="BE85" s="91"/>
      <c r="BF85" s="91"/>
      <c r="BG85" s="91"/>
      <c r="BH85" s="91"/>
      <c r="BI85" s="91"/>
      <c r="BJ85" s="91"/>
      <c r="BK85" s="91"/>
      <c r="BL85" s="91"/>
      <c r="BM85" s="91"/>
      <c r="BN85" s="91"/>
      <c r="BO85" s="128">
        <v>1659</v>
      </c>
      <c r="BP85" s="91"/>
    </row>
    <row r="86" spans="1:68" s="11" customFormat="1" ht="39.75" customHeight="1">
      <c r="A86" s="128" t="s">
        <v>4129</v>
      </c>
      <c r="B86" s="254" t="s">
        <v>4179</v>
      </c>
      <c r="C86" s="128" t="s">
        <v>4129</v>
      </c>
      <c r="D86" s="128">
        <v>11</v>
      </c>
      <c r="E86" s="128">
        <v>1660</v>
      </c>
      <c r="F86" s="254" t="s">
        <v>4180</v>
      </c>
      <c r="G86" s="128" t="s">
        <v>674</v>
      </c>
      <c r="H86" s="128" t="s">
        <v>674</v>
      </c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/>
      <c r="AI86" s="91"/>
      <c r="AJ86" s="91"/>
      <c r="AK86" s="91"/>
      <c r="AL86" s="91"/>
      <c r="AM86" s="91"/>
      <c r="AN86" s="91"/>
      <c r="AO86" s="91"/>
      <c r="AP86" s="91"/>
      <c r="AQ86" s="91"/>
      <c r="AR86" s="91"/>
      <c r="AS86" s="91"/>
      <c r="AT86" s="91"/>
      <c r="AU86" s="91"/>
      <c r="AV86" s="91"/>
      <c r="AW86" s="91"/>
      <c r="AX86" s="91"/>
      <c r="AY86" s="91"/>
      <c r="AZ86" s="91"/>
      <c r="BA86" s="91"/>
      <c r="BB86" s="91"/>
      <c r="BC86" s="91"/>
      <c r="BD86" s="91"/>
      <c r="BE86" s="91"/>
      <c r="BF86" s="91"/>
      <c r="BG86" s="91"/>
      <c r="BH86" s="91"/>
      <c r="BI86" s="91"/>
      <c r="BJ86" s="91"/>
      <c r="BK86" s="91"/>
      <c r="BL86" s="91"/>
      <c r="BM86" s="91"/>
      <c r="BN86" s="91"/>
      <c r="BO86" s="128">
        <v>1660</v>
      </c>
      <c r="BP86" s="91"/>
    </row>
    <row r="87" spans="1:68" s="11" customFormat="1" ht="39.75" customHeight="1">
      <c r="A87" s="128" t="s">
        <v>1960</v>
      </c>
      <c r="B87" s="254" t="s">
        <v>4181</v>
      </c>
      <c r="C87" s="128" t="s">
        <v>1186</v>
      </c>
      <c r="D87" s="128">
        <v>33</v>
      </c>
      <c r="E87" s="128">
        <v>1661</v>
      </c>
      <c r="F87" s="254" t="s">
        <v>4182</v>
      </c>
      <c r="G87" s="128" t="s">
        <v>5237</v>
      </c>
      <c r="H87" s="254" t="s">
        <v>5906</v>
      </c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/>
      <c r="AI87" s="91"/>
      <c r="AJ87" s="91"/>
      <c r="AK87" s="91"/>
      <c r="AL87" s="91"/>
      <c r="AM87" s="91"/>
      <c r="AN87" s="91"/>
      <c r="AO87" s="91"/>
      <c r="AP87" s="91"/>
      <c r="AQ87" s="91"/>
      <c r="AR87" s="91"/>
      <c r="AS87" s="91"/>
      <c r="AT87" s="91"/>
      <c r="AU87" s="91"/>
      <c r="AV87" s="91"/>
      <c r="AW87" s="91"/>
      <c r="AX87" s="91"/>
      <c r="AY87" s="91"/>
      <c r="AZ87" s="91"/>
      <c r="BA87" s="91"/>
      <c r="BB87" s="91"/>
      <c r="BC87" s="91"/>
      <c r="BD87" s="91"/>
      <c r="BE87" s="91"/>
      <c r="BF87" s="91"/>
      <c r="BG87" s="91"/>
      <c r="BH87" s="91"/>
      <c r="BI87" s="91"/>
      <c r="BJ87" s="91"/>
      <c r="BK87" s="91"/>
      <c r="BL87" s="91"/>
      <c r="BM87" s="91"/>
      <c r="BN87" s="91"/>
      <c r="BO87" s="128">
        <v>1661</v>
      </c>
      <c r="BP87" s="91"/>
    </row>
    <row r="88" spans="1:68" s="11" customFormat="1" ht="39.75" customHeight="1">
      <c r="A88" s="128" t="s">
        <v>674</v>
      </c>
      <c r="B88" s="254" t="s">
        <v>4183</v>
      </c>
      <c r="C88" s="128" t="s">
        <v>4129</v>
      </c>
      <c r="D88" s="128">
        <v>46</v>
      </c>
      <c r="E88" s="128">
        <v>1662</v>
      </c>
      <c r="F88" s="254" t="s">
        <v>4184</v>
      </c>
      <c r="G88" s="128" t="s">
        <v>674</v>
      </c>
      <c r="H88" s="128" t="s">
        <v>674</v>
      </c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/>
      <c r="AI88" s="91"/>
      <c r="AJ88" s="91"/>
      <c r="AK88" s="91"/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128">
        <v>1662</v>
      </c>
      <c r="BP88" s="91"/>
    </row>
    <row r="89" spans="1:68" s="11" customFormat="1" ht="39.75" customHeight="1">
      <c r="A89" s="128" t="s">
        <v>4129</v>
      </c>
      <c r="B89" s="254" t="s">
        <v>4185</v>
      </c>
      <c r="C89" s="128" t="s">
        <v>4129</v>
      </c>
      <c r="D89" s="128">
        <v>58</v>
      </c>
      <c r="E89" s="128">
        <v>1663</v>
      </c>
      <c r="F89" s="254" t="s">
        <v>4186</v>
      </c>
      <c r="G89" s="128" t="s">
        <v>674</v>
      </c>
      <c r="H89" s="128" t="s">
        <v>674</v>
      </c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/>
      <c r="AI89" s="91"/>
      <c r="AJ89" s="91"/>
      <c r="AK89" s="91"/>
      <c r="AL89" s="91"/>
      <c r="AM89" s="91"/>
      <c r="AN89" s="91"/>
      <c r="AO89" s="91"/>
      <c r="AP89" s="91"/>
      <c r="AQ89" s="91"/>
      <c r="AR89" s="91"/>
      <c r="AS89" s="91"/>
      <c r="AT89" s="91"/>
      <c r="AU89" s="91"/>
      <c r="AV89" s="91"/>
      <c r="AW89" s="91"/>
      <c r="AX89" s="91"/>
      <c r="AY89" s="91"/>
      <c r="AZ89" s="91"/>
      <c r="BA89" s="91"/>
      <c r="BB89" s="91"/>
      <c r="BC89" s="91"/>
      <c r="BD89" s="91"/>
      <c r="BE89" s="91"/>
      <c r="BF89" s="91"/>
      <c r="BG89" s="91"/>
      <c r="BH89" s="91"/>
      <c r="BI89" s="91"/>
      <c r="BJ89" s="91"/>
      <c r="BK89" s="91"/>
      <c r="BL89" s="91"/>
      <c r="BM89" s="91"/>
      <c r="BN89" s="91"/>
      <c r="BO89" s="128">
        <v>1663</v>
      </c>
      <c r="BP89" s="91"/>
    </row>
    <row r="90" spans="1:68" s="11" customFormat="1" ht="39.75" customHeight="1">
      <c r="A90" s="128" t="s">
        <v>4129</v>
      </c>
      <c r="B90" s="254" t="s">
        <v>4187</v>
      </c>
      <c r="C90" s="128" t="s">
        <v>4129</v>
      </c>
      <c r="D90" s="128">
        <v>74</v>
      </c>
      <c r="E90" s="128">
        <v>1664</v>
      </c>
      <c r="F90" s="254" t="s">
        <v>4188</v>
      </c>
      <c r="G90" s="128" t="s">
        <v>674</v>
      </c>
      <c r="H90" s="128" t="s">
        <v>674</v>
      </c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/>
      <c r="AI90" s="91"/>
      <c r="AJ90" s="91"/>
      <c r="AK90" s="91"/>
      <c r="AL90" s="91"/>
      <c r="AM90" s="91"/>
      <c r="AN90" s="91"/>
      <c r="AO90" s="91"/>
      <c r="AP90" s="91"/>
      <c r="AQ90" s="91"/>
      <c r="AR90" s="91"/>
      <c r="AS90" s="91"/>
      <c r="AT90" s="91"/>
      <c r="AU90" s="91"/>
      <c r="AV90" s="91"/>
      <c r="AW90" s="91"/>
      <c r="AX90" s="91"/>
      <c r="AY90" s="91"/>
      <c r="AZ90" s="91"/>
      <c r="BA90" s="91"/>
      <c r="BB90" s="91"/>
      <c r="BC90" s="91"/>
      <c r="BD90" s="91"/>
      <c r="BE90" s="91"/>
      <c r="BF90" s="91"/>
      <c r="BG90" s="91"/>
      <c r="BH90" s="91"/>
      <c r="BI90" s="91"/>
      <c r="BJ90" s="91"/>
      <c r="BK90" s="91"/>
      <c r="BL90" s="91"/>
      <c r="BM90" s="91"/>
      <c r="BN90" s="91"/>
      <c r="BO90" s="128">
        <v>1664</v>
      </c>
      <c r="BP90" s="91"/>
    </row>
    <row r="91" spans="1:68" s="11" customFormat="1" ht="39.75" customHeight="1">
      <c r="A91" s="128" t="s">
        <v>231</v>
      </c>
      <c r="B91" s="254" t="s">
        <v>4189</v>
      </c>
      <c r="C91" s="128" t="s">
        <v>4129</v>
      </c>
      <c r="D91" s="128">
        <v>17</v>
      </c>
      <c r="E91" s="128">
        <v>1665</v>
      </c>
      <c r="F91" s="254" t="s">
        <v>4190</v>
      </c>
      <c r="G91" s="128" t="s">
        <v>4129</v>
      </c>
      <c r="H91" s="128" t="s">
        <v>4129</v>
      </c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/>
      <c r="AI91" s="91"/>
      <c r="AJ91" s="91"/>
      <c r="AK91" s="91"/>
      <c r="AL91" s="91"/>
      <c r="AM91" s="91"/>
      <c r="AN91" s="91"/>
      <c r="AO91" s="91"/>
      <c r="AP91" s="91"/>
      <c r="AQ91" s="91"/>
      <c r="AR91" s="91"/>
      <c r="AS91" s="91"/>
      <c r="AT91" s="91"/>
      <c r="AU91" s="91"/>
      <c r="AV91" s="91"/>
      <c r="AW91" s="91"/>
      <c r="AX91" s="91"/>
      <c r="AY91" s="91"/>
      <c r="AZ91" s="91"/>
      <c r="BA91" s="91"/>
      <c r="BB91" s="91"/>
      <c r="BC91" s="91"/>
      <c r="BD91" s="91"/>
      <c r="BE91" s="91"/>
      <c r="BF91" s="91"/>
      <c r="BG91" s="91"/>
      <c r="BH91" s="91"/>
      <c r="BI91" s="91"/>
      <c r="BJ91" s="91"/>
      <c r="BK91" s="91"/>
      <c r="BL91" s="91"/>
      <c r="BM91" s="91"/>
      <c r="BN91" s="91"/>
      <c r="BO91" s="128">
        <v>1665</v>
      </c>
      <c r="BP91" s="91"/>
    </row>
    <row r="92" spans="1:68" s="11" customFormat="1" ht="39.75" customHeight="1">
      <c r="A92" s="128" t="s">
        <v>4129</v>
      </c>
      <c r="B92" s="254" t="s">
        <v>4191</v>
      </c>
      <c r="C92" s="128" t="s">
        <v>4129</v>
      </c>
      <c r="D92" s="128">
        <v>21</v>
      </c>
      <c r="E92" s="128">
        <v>1666</v>
      </c>
      <c r="F92" s="254" t="s">
        <v>4192</v>
      </c>
      <c r="G92" s="128" t="s">
        <v>4129</v>
      </c>
      <c r="H92" s="128" t="s">
        <v>4129</v>
      </c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/>
      <c r="AI92" s="91"/>
      <c r="AJ92" s="91"/>
      <c r="AK92" s="91"/>
      <c r="AL92" s="91"/>
      <c r="AM92" s="91"/>
      <c r="AN92" s="91"/>
      <c r="AO92" s="91"/>
      <c r="AP92" s="91"/>
      <c r="AQ92" s="91"/>
      <c r="AR92" s="91"/>
      <c r="AS92" s="91"/>
      <c r="AT92" s="91"/>
      <c r="AU92" s="91"/>
      <c r="AV92" s="91"/>
      <c r="AW92" s="91"/>
      <c r="AX92" s="91"/>
      <c r="AY92" s="91"/>
      <c r="AZ92" s="91"/>
      <c r="BA92" s="91"/>
      <c r="BB92" s="91"/>
      <c r="BC92" s="91"/>
      <c r="BD92" s="91"/>
      <c r="BE92" s="91"/>
      <c r="BF92" s="91"/>
      <c r="BG92" s="91"/>
      <c r="BH92" s="91"/>
      <c r="BI92" s="91"/>
      <c r="BJ92" s="91"/>
      <c r="BK92" s="91"/>
      <c r="BL92" s="91"/>
      <c r="BM92" s="91"/>
      <c r="BN92" s="91"/>
      <c r="BO92" s="128">
        <v>1666</v>
      </c>
      <c r="BP92" s="91"/>
    </row>
    <row r="93" spans="1:68" s="11" customFormat="1" ht="39.75" customHeight="1">
      <c r="A93" s="128" t="s">
        <v>4129</v>
      </c>
      <c r="B93" s="254" t="s">
        <v>4193</v>
      </c>
      <c r="C93" s="128" t="s">
        <v>4129</v>
      </c>
      <c r="D93" s="128">
        <v>38</v>
      </c>
      <c r="E93" s="128">
        <v>1667</v>
      </c>
      <c r="F93" s="254" t="s">
        <v>1377</v>
      </c>
      <c r="G93" s="128" t="s">
        <v>4129</v>
      </c>
      <c r="H93" s="128" t="s">
        <v>4129</v>
      </c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/>
      <c r="AI93" s="91"/>
      <c r="AJ93" s="91"/>
      <c r="AK93" s="91"/>
      <c r="AL93" s="91"/>
      <c r="AM93" s="91"/>
      <c r="AN93" s="91"/>
      <c r="AO93" s="91"/>
      <c r="AP93" s="91"/>
      <c r="AQ93" s="91"/>
      <c r="AR93" s="91"/>
      <c r="AS93" s="91"/>
      <c r="AT93" s="91"/>
      <c r="AU93" s="91"/>
      <c r="AV93" s="91"/>
      <c r="AW93" s="91"/>
      <c r="AX93" s="91"/>
      <c r="AY93" s="91"/>
      <c r="AZ93" s="91"/>
      <c r="BA93" s="91"/>
      <c r="BB93" s="91"/>
      <c r="BC93" s="91"/>
      <c r="BD93" s="91"/>
      <c r="BE93" s="91"/>
      <c r="BF93" s="91"/>
      <c r="BG93" s="91"/>
      <c r="BH93" s="91"/>
      <c r="BI93" s="91"/>
      <c r="BJ93" s="91"/>
      <c r="BK93" s="91"/>
      <c r="BL93" s="91"/>
      <c r="BM93" s="91"/>
      <c r="BN93" s="91"/>
      <c r="BO93" s="128">
        <v>1667</v>
      </c>
      <c r="BP93" s="91"/>
    </row>
    <row r="94" spans="1:68" s="11" customFormat="1" ht="39.75" customHeight="1">
      <c r="A94" s="128" t="s">
        <v>4059</v>
      </c>
      <c r="B94" s="254" t="s">
        <v>1378</v>
      </c>
      <c r="C94" s="128" t="s">
        <v>4129</v>
      </c>
      <c r="D94" s="128">
        <v>32</v>
      </c>
      <c r="E94" s="128">
        <v>1668</v>
      </c>
      <c r="F94" s="254" t="s">
        <v>1379</v>
      </c>
      <c r="G94" s="128" t="s">
        <v>4129</v>
      </c>
      <c r="H94" s="128" t="s">
        <v>4129</v>
      </c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/>
      <c r="AI94" s="91"/>
      <c r="AJ94" s="91"/>
      <c r="AK94" s="91"/>
      <c r="AL94" s="91"/>
      <c r="AM94" s="91"/>
      <c r="AN94" s="91"/>
      <c r="AO94" s="91"/>
      <c r="AP94" s="91"/>
      <c r="AQ94" s="91"/>
      <c r="AR94" s="91"/>
      <c r="AS94" s="91"/>
      <c r="AT94" s="91"/>
      <c r="AU94" s="91"/>
      <c r="AV94" s="91"/>
      <c r="AW94" s="91"/>
      <c r="AX94" s="91"/>
      <c r="AY94" s="91"/>
      <c r="AZ94" s="91"/>
      <c r="BA94" s="91"/>
      <c r="BB94" s="91"/>
      <c r="BC94" s="91"/>
      <c r="BD94" s="91"/>
      <c r="BE94" s="91"/>
      <c r="BF94" s="91"/>
      <c r="BG94" s="91"/>
      <c r="BH94" s="91"/>
      <c r="BI94" s="91"/>
      <c r="BJ94" s="91"/>
      <c r="BK94" s="91"/>
      <c r="BL94" s="91"/>
      <c r="BM94" s="91"/>
      <c r="BN94" s="91"/>
      <c r="BO94" s="128">
        <v>1668</v>
      </c>
      <c r="BP94" s="91"/>
    </row>
    <row r="95" spans="1:68" s="11" customFormat="1" ht="39.75" customHeight="1">
      <c r="A95" s="128" t="s">
        <v>4129</v>
      </c>
      <c r="B95" s="254" t="s">
        <v>1380</v>
      </c>
      <c r="C95" s="128" t="s">
        <v>5879</v>
      </c>
      <c r="D95" s="128">
        <v>112</v>
      </c>
      <c r="E95" s="128">
        <v>1669</v>
      </c>
      <c r="F95" s="254" t="s">
        <v>1381</v>
      </c>
      <c r="G95" s="128" t="s">
        <v>4129</v>
      </c>
      <c r="H95" s="128" t="s">
        <v>4129</v>
      </c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/>
      <c r="AI95" s="91"/>
      <c r="AJ95" s="91"/>
      <c r="AK95" s="91"/>
      <c r="AL95" s="91"/>
      <c r="AM95" s="91"/>
      <c r="AN95" s="91"/>
      <c r="AO95" s="91"/>
      <c r="AP95" s="91"/>
      <c r="AQ95" s="91"/>
      <c r="AR95" s="91"/>
      <c r="AS95" s="91"/>
      <c r="AT95" s="91"/>
      <c r="AU95" s="91"/>
      <c r="AV95" s="91"/>
      <c r="AW95" s="91"/>
      <c r="AX95" s="91"/>
      <c r="AY95" s="91"/>
      <c r="AZ95" s="91"/>
      <c r="BA95" s="91"/>
      <c r="BB95" s="91"/>
      <c r="BC95" s="91"/>
      <c r="BD95" s="91"/>
      <c r="BE95" s="91"/>
      <c r="BF95" s="91"/>
      <c r="BG95" s="91"/>
      <c r="BH95" s="91"/>
      <c r="BI95" s="91"/>
      <c r="BJ95" s="91"/>
      <c r="BK95" s="91"/>
      <c r="BL95" s="91"/>
      <c r="BM95" s="91"/>
      <c r="BN95" s="91"/>
      <c r="BO95" s="128">
        <v>1669</v>
      </c>
      <c r="BP95" s="91"/>
    </row>
    <row r="96" spans="1:68" s="11" customFormat="1" ht="39.75" customHeight="1">
      <c r="A96" s="128" t="s">
        <v>3035</v>
      </c>
      <c r="B96" s="254" t="s">
        <v>1382</v>
      </c>
      <c r="C96" s="128" t="s">
        <v>1186</v>
      </c>
      <c r="D96" s="128">
        <v>20</v>
      </c>
      <c r="E96" s="128">
        <v>1670</v>
      </c>
      <c r="F96" s="254" t="s">
        <v>1383</v>
      </c>
      <c r="G96" s="128" t="s">
        <v>4129</v>
      </c>
      <c r="H96" s="128" t="s">
        <v>4129</v>
      </c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/>
      <c r="AI96" s="91"/>
      <c r="AJ96" s="91"/>
      <c r="AK96" s="91"/>
      <c r="AL96" s="91"/>
      <c r="AM96" s="91"/>
      <c r="AN96" s="91"/>
      <c r="AO96" s="91"/>
      <c r="AP96" s="91"/>
      <c r="AQ96" s="91"/>
      <c r="AR96" s="91"/>
      <c r="AS96" s="91"/>
      <c r="AT96" s="91"/>
      <c r="AU96" s="91"/>
      <c r="AV96" s="91"/>
      <c r="AW96" s="91"/>
      <c r="AX96" s="91"/>
      <c r="AY96" s="91"/>
      <c r="AZ96" s="91"/>
      <c r="BA96" s="91"/>
      <c r="BB96" s="91"/>
      <c r="BC96" s="91"/>
      <c r="BD96" s="91"/>
      <c r="BE96" s="91"/>
      <c r="BF96" s="91"/>
      <c r="BG96" s="91"/>
      <c r="BH96" s="91"/>
      <c r="BI96" s="91"/>
      <c r="BJ96" s="91"/>
      <c r="BK96" s="91"/>
      <c r="BL96" s="91"/>
      <c r="BM96" s="91"/>
      <c r="BN96" s="91"/>
      <c r="BO96" s="128">
        <v>1670</v>
      </c>
      <c r="BP96" s="91"/>
    </row>
    <row r="97" spans="1:78" s="12" customFormat="1" ht="39.75" customHeight="1">
      <c r="A97" s="128" t="s">
        <v>1960</v>
      </c>
      <c r="B97" s="254" t="s">
        <v>1384</v>
      </c>
      <c r="C97" s="128" t="s">
        <v>5879</v>
      </c>
      <c r="D97" s="128">
        <v>110</v>
      </c>
      <c r="E97" s="128">
        <v>1671</v>
      </c>
      <c r="F97" s="254" t="s">
        <v>1385</v>
      </c>
      <c r="G97" s="128" t="s">
        <v>4129</v>
      </c>
      <c r="H97" s="128" t="s">
        <v>4129</v>
      </c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/>
      <c r="AI97" s="91"/>
      <c r="AJ97" s="91"/>
      <c r="AK97" s="91"/>
      <c r="AL97" s="91"/>
      <c r="AM97" s="91"/>
      <c r="AN97" s="91"/>
      <c r="AO97" s="91"/>
      <c r="AP97" s="91"/>
      <c r="AQ97" s="91"/>
      <c r="AR97" s="91"/>
      <c r="AS97" s="91"/>
      <c r="AT97" s="91"/>
      <c r="AU97" s="91"/>
      <c r="AV97" s="91"/>
      <c r="AW97" s="91"/>
      <c r="AX97" s="91"/>
      <c r="AY97" s="91"/>
      <c r="AZ97" s="91"/>
      <c r="BA97" s="91"/>
      <c r="BB97" s="91"/>
      <c r="BC97" s="91"/>
      <c r="BD97" s="91"/>
      <c r="BE97" s="91"/>
      <c r="BF97" s="91"/>
      <c r="BG97" s="91"/>
      <c r="BH97" s="91"/>
      <c r="BI97" s="91"/>
      <c r="BJ97" s="91"/>
      <c r="BK97" s="91"/>
      <c r="BL97" s="91"/>
      <c r="BM97" s="91"/>
      <c r="BN97" s="91"/>
      <c r="BO97" s="128">
        <v>1671</v>
      </c>
      <c r="BP97" s="91"/>
      <c r="BQ97" s="11"/>
      <c r="BR97" s="11"/>
      <c r="BS97" s="11"/>
      <c r="BT97" s="11"/>
      <c r="BU97" s="11"/>
      <c r="BV97" s="11"/>
      <c r="BW97" s="11"/>
      <c r="BX97" s="11"/>
      <c r="BY97" s="11"/>
      <c r="BZ97" s="11"/>
    </row>
    <row r="98" spans="1:78" s="12" customFormat="1" ht="39.75" customHeight="1">
      <c r="A98" s="128" t="s">
        <v>4129</v>
      </c>
      <c r="B98" s="254" t="s">
        <v>1386</v>
      </c>
      <c r="C98" s="128" t="s">
        <v>4129</v>
      </c>
      <c r="D98" s="128">
        <v>113</v>
      </c>
      <c r="E98" s="128">
        <v>1672</v>
      </c>
      <c r="F98" s="254" t="s">
        <v>1387</v>
      </c>
      <c r="G98" s="128" t="s">
        <v>4129</v>
      </c>
      <c r="H98" s="128" t="s">
        <v>4129</v>
      </c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/>
      <c r="AI98" s="91"/>
      <c r="AJ98" s="91"/>
      <c r="AK98" s="91"/>
      <c r="AL98" s="91"/>
      <c r="AM98" s="91"/>
      <c r="AN98" s="91"/>
      <c r="AO98" s="91"/>
      <c r="AP98" s="91"/>
      <c r="AQ98" s="91"/>
      <c r="AR98" s="91"/>
      <c r="AS98" s="91"/>
      <c r="AT98" s="91"/>
      <c r="AU98" s="91"/>
      <c r="AV98" s="91"/>
      <c r="AW98" s="91"/>
      <c r="AX98" s="91"/>
      <c r="AY98" s="91"/>
      <c r="AZ98" s="91"/>
      <c r="BA98" s="91"/>
      <c r="BB98" s="91"/>
      <c r="BC98" s="91"/>
      <c r="BD98" s="91"/>
      <c r="BE98" s="91"/>
      <c r="BF98" s="91"/>
      <c r="BG98" s="91"/>
      <c r="BH98" s="91"/>
      <c r="BI98" s="91"/>
      <c r="BJ98" s="91"/>
      <c r="BK98" s="91"/>
      <c r="BL98" s="91"/>
      <c r="BM98" s="91"/>
      <c r="BN98" s="91"/>
      <c r="BO98" s="128">
        <v>1672</v>
      </c>
      <c r="BP98" s="91"/>
    </row>
    <row r="99" spans="1:78" s="12" customFormat="1" ht="39.75" customHeight="1">
      <c r="A99" s="128" t="s">
        <v>2460</v>
      </c>
      <c r="B99" s="254" t="s">
        <v>1388</v>
      </c>
      <c r="C99" s="128" t="s">
        <v>4129</v>
      </c>
      <c r="D99" s="128">
        <v>101</v>
      </c>
      <c r="E99" s="128">
        <v>1673</v>
      </c>
      <c r="F99" s="254" t="s">
        <v>1389</v>
      </c>
      <c r="G99" s="128" t="s">
        <v>4129</v>
      </c>
      <c r="H99" s="128" t="s">
        <v>4129</v>
      </c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  <c r="AC99" s="91"/>
      <c r="AD99" s="91"/>
      <c r="AE99" s="91"/>
      <c r="AF99" s="91"/>
      <c r="AG99" s="91"/>
      <c r="AH99" s="91"/>
      <c r="AI99" s="91"/>
      <c r="AJ99" s="91"/>
      <c r="AK99" s="91"/>
      <c r="AL99" s="91"/>
      <c r="AM99" s="91"/>
      <c r="AN99" s="91"/>
      <c r="AO99" s="91"/>
      <c r="AP99" s="91"/>
      <c r="AQ99" s="91"/>
      <c r="AR99" s="91"/>
      <c r="AS99" s="91"/>
      <c r="AT99" s="91"/>
      <c r="AU99" s="91"/>
      <c r="AV99" s="91"/>
      <c r="AW99" s="91"/>
      <c r="AX99" s="91"/>
      <c r="AY99" s="91"/>
      <c r="AZ99" s="91"/>
      <c r="BA99" s="91"/>
      <c r="BB99" s="91"/>
      <c r="BC99" s="91"/>
      <c r="BD99" s="91"/>
      <c r="BE99" s="91"/>
      <c r="BF99" s="91"/>
      <c r="BG99" s="91"/>
      <c r="BH99" s="91"/>
      <c r="BI99" s="91"/>
      <c r="BJ99" s="91"/>
      <c r="BK99" s="91"/>
      <c r="BL99" s="91"/>
      <c r="BM99" s="91"/>
      <c r="BN99" s="91"/>
      <c r="BO99" s="128">
        <v>1673</v>
      </c>
      <c r="BP99" s="91"/>
    </row>
    <row r="100" spans="1:78" s="11" customFormat="1" ht="39.75" customHeight="1">
      <c r="A100" s="128" t="s">
        <v>4129</v>
      </c>
      <c r="B100" s="254" t="s">
        <v>1390</v>
      </c>
      <c r="C100" s="128" t="s">
        <v>1186</v>
      </c>
      <c r="D100" s="128">
        <v>65</v>
      </c>
      <c r="E100" s="128">
        <v>1674</v>
      </c>
      <c r="F100" s="254" t="s">
        <v>1391</v>
      </c>
      <c r="G100" s="128" t="s">
        <v>4129</v>
      </c>
      <c r="H100" s="128" t="s">
        <v>4129</v>
      </c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/>
      <c r="AI100" s="91"/>
      <c r="AJ100" s="91"/>
      <c r="AK100" s="91"/>
      <c r="AL100" s="91"/>
      <c r="AM100" s="91"/>
      <c r="AN100" s="91"/>
      <c r="AO100" s="91"/>
      <c r="AP100" s="91"/>
      <c r="AQ100" s="91"/>
      <c r="AR100" s="91"/>
      <c r="AS100" s="91"/>
      <c r="AT100" s="91"/>
      <c r="AU100" s="91"/>
      <c r="AV100" s="91"/>
      <c r="AW100" s="91"/>
      <c r="AX100" s="91"/>
      <c r="AY100" s="91"/>
      <c r="AZ100" s="91"/>
      <c r="BA100" s="91"/>
      <c r="BB100" s="91"/>
      <c r="BC100" s="91"/>
      <c r="BD100" s="91"/>
      <c r="BE100" s="91"/>
      <c r="BF100" s="91"/>
      <c r="BG100" s="91"/>
      <c r="BH100" s="91"/>
      <c r="BI100" s="91"/>
      <c r="BJ100" s="91"/>
      <c r="BK100" s="91"/>
      <c r="BL100" s="91"/>
      <c r="BM100" s="91"/>
      <c r="BN100" s="91"/>
      <c r="BO100" s="128">
        <v>1674</v>
      </c>
      <c r="BP100" s="91"/>
    </row>
    <row r="101" spans="1:78" s="11" customFormat="1" ht="39.75" customHeight="1">
      <c r="A101" s="128" t="s">
        <v>231</v>
      </c>
      <c r="B101" s="254" t="s">
        <v>1392</v>
      </c>
      <c r="C101" s="128" t="s">
        <v>1520</v>
      </c>
      <c r="D101" s="128">
        <v>115</v>
      </c>
      <c r="E101" s="128">
        <v>1675</v>
      </c>
      <c r="F101" s="254" t="s">
        <v>1393</v>
      </c>
      <c r="G101" s="128" t="s">
        <v>4129</v>
      </c>
      <c r="H101" s="128" t="s">
        <v>4129</v>
      </c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/>
      <c r="AI101" s="91"/>
      <c r="AJ101" s="91"/>
      <c r="AK101" s="91"/>
      <c r="AL101" s="91"/>
      <c r="AM101" s="91"/>
      <c r="AN101" s="91"/>
      <c r="AO101" s="91"/>
      <c r="AP101" s="91"/>
      <c r="AQ101" s="91"/>
      <c r="AR101" s="91"/>
      <c r="AS101" s="91"/>
      <c r="AT101" s="91"/>
      <c r="AU101" s="91"/>
      <c r="AV101" s="91"/>
      <c r="AW101" s="91"/>
      <c r="AX101" s="91"/>
      <c r="AY101" s="91"/>
      <c r="AZ101" s="91"/>
      <c r="BA101" s="91"/>
      <c r="BB101" s="91"/>
      <c r="BC101" s="91"/>
      <c r="BD101" s="91"/>
      <c r="BE101" s="91"/>
      <c r="BF101" s="91"/>
      <c r="BG101" s="91"/>
      <c r="BH101" s="91"/>
      <c r="BI101" s="91"/>
      <c r="BJ101" s="91"/>
      <c r="BK101" s="91"/>
      <c r="BL101" s="91"/>
      <c r="BM101" s="91"/>
      <c r="BN101" s="91"/>
      <c r="BO101" s="128">
        <v>1675</v>
      </c>
      <c r="BP101" s="91"/>
    </row>
    <row r="102" spans="1:78" s="11" customFormat="1" ht="39.75" customHeight="1">
      <c r="A102" s="128" t="s">
        <v>4059</v>
      </c>
      <c r="B102" s="254" t="s">
        <v>2204</v>
      </c>
      <c r="C102" s="128" t="s">
        <v>5879</v>
      </c>
      <c r="D102" s="128">
        <v>114</v>
      </c>
      <c r="E102" s="128">
        <v>1676</v>
      </c>
      <c r="F102" s="254" t="s">
        <v>1394</v>
      </c>
      <c r="G102" s="128" t="s">
        <v>4129</v>
      </c>
      <c r="H102" s="128" t="s">
        <v>4129</v>
      </c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/>
      <c r="AI102" s="91"/>
      <c r="AJ102" s="91"/>
      <c r="AK102" s="91"/>
      <c r="AL102" s="91"/>
      <c r="AM102" s="91"/>
      <c r="AN102" s="91"/>
      <c r="AO102" s="91"/>
      <c r="AP102" s="91"/>
      <c r="AQ102" s="91"/>
      <c r="AR102" s="91"/>
      <c r="AS102" s="91"/>
      <c r="AT102" s="91"/>
      <c r="AU102" s="91"/>
      <c r="AV102" s="91"/>
      <c r="AW102" s="91"/>
      <c r="AX102" s="91"/>
      <c r="AY102" s="91"/>
      <c r="AZ102" s="91"/>
      <c r="BA102" s="91"/>
      <c r="BB102" s="91"/>
      <c r="BC102" s="91"/>
      <c r="BD102" s="91"/>
      <c r="BE102" s="91"/>
      <c r="BF102" s="91"/>
      <c r="BG102" s="91"/>
      <c r="BH102" s="91"/>
      <c r="BI102" s="91"/>
      <c r="BJ102" s="91"/>
      <c r="BK102" s="91"/>
      <c r="BL102" s="91"/>
      <c r="BM102" s="91"/>
      <c r="BN102" s="91"/>
      <c r="BO102" s="128">
        <v>1676</v>
      </c>
      <c r="BP102" s="91"/>
    </row>
    <row r="103" spans="1:78" s="11" customFormat="1" ht="39.75" customHeight="1">
      <c r="A103" s="128" t="s">
        <v>4129</v>
      </c>
      <c r="B103" s="254" t="s">
        <v>1395</v>
      </c>
      <c r="C103" s="128" t="s">
        <v>1520</v>
      </c>
      <c r="D103" s="128">
        <v>107</v>
      </c>
      <c r="E103" s="128">
        <v>1677</v>
      </c>
      <c r="F103" s="254" t="s">
        <v>1396</v>
      </c>
      <c r="G103" s="128" t="s">
        <v>4129</v>
      </c>
      <c r="H103" s="128" t="s">
        <v>4129</v>
      </c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/>
      <c r="AI103" s="91"/>
      <c r="AJ103" s="91"/>
      <c r="AK103" s="91"/>
      <c r="AL103" s="91"/>
      <c r="AM103" s="91"/>
      <c r="AN103" s="91"/>
      <c r="AO103" s="91"/>
      <c r="AP103" s="91"/>
      <c r="AQ103" s="91"/>
      <c r="AR103" s="91"/>
      <c r="AS103" s="91"/>
      <c r="AT103" s="91"/>
      <c r="AU103" s="91"/>
      <c r="AV103" s="91"/>
      <c r="AW103" s="91"/>
      <c r="AX103" s="91"/>
      <c r="AY103" s="91"/>
      <c r="AZ103" s="91"/>
      <c r="BA103" s="91"/>
      <c r="BB103" s="91"/>
      <c r="BC103" s="91"/>
      <c r="BD103" s="91"/>
      <c r="BE103" s="91"/>
      <c r="BF103" s="91"/>
      <c r="BG103" s="91"/>
      <c r="BH103" s="91"/>
      <c r="BI103" s="91"/>
      <c r="BJ103" s="91"/>
      <c r="BK103" s="91"/>
      <c r="BL103" s="91"/>
      <c r="BM103" s="91"/>
      <c r="BN103" s="91"/>
      <c r="BO103" s="128">
        <v>1677</v>
      </c>
      <c r="BP103" s="91"/>
    </row>
    <row r="104" spans="1:78" s="11" customFormat="1" ht="39.75" customHeight="1">
      <c r="A104" s="128" t="s">
        <v>3035</v>
      </c>
      <c r="B104" s="254" t="s">
        <v>3361</v>
      </c>
      <c r="C104" s="128" t="s">
        <v>4129</v>
      </c>
      <c r="D104" s="128">
        <v>106</v>
      </c>
      <c r="E104" s="128">
        <v>1678</v>
      </c>
      <c r="F104" s="254" t="s">
        <v>1397</v>
      </c>
      <c r="G104" s="128" t="s">
        <v>4129</v>
      </c>
      <c r="H104" s="128" t="s">
        <v>4129</v>
      </c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/>
      <c r="AI104" s="91"/>
      <c r="AJ104" s="91"/>
      <c r="AK104" s="91"/>
      <c r="AL104" s="91"/>
      <c r="AM104" s="91"/>
      <c r="AN104" s="91"/>
      <c r="AO104" s="91"/>
      <c r="AP104" s="91"/>
      <c r="AQ104" s="91"/>
      <c r="AR104" s="91"/>
      <c r="AS104" s="91"/>
      <c r="AT104" s="91"/>
      <c r="AU104" s="91"/>
      <c r="AV104" s="91"/>
      <c r="AW104" s="91"/>
      <c r="AX104" s="91"/>
      <c r="AY104" s="91"/>
      <c r="AZ104" s="91"/>
      <c r="BA104" s="91"/>
      <c r="BB104" s="91"/>
      <c r="BC104" s="91"/>
      <c r="BD104" s="91"/>
      <c r="BE104" s="91"/>
      <c r="BF104" s="91"/>
      <c r="BG104" s="91"/>
      <c r="BH104" s="91"/>
      <c r="BI104" s="91"/>
      <c r="BJ104" s="91"/>
      <c r="BK104" s="91"/>
      <c r="BL104" s="91"/>
      <c r="BM104" s="91"/>
      <c r="BN104" s="91"/>
      <c r="BO104" s="128">
        <v>1678</v>
      </c>
      <c r="BP104" s="91"/>
    </row>
    <row r="105" spans="1:78" s="11" customFormat="1" ht="39.75" customHeight="1">
      <c r="A105" s="128" t="s">
        <v>231</v>
      </c>
      <c r="B105" s="254" t="s">
        <v>2202</v>
      </c>
      <c r="C105" s="128" t="s">
        <v>5879</v>
      </c>
      <c r="D105" s="128">
        <v>109</v>
      </c>
      <c r="E105" s="128">
        <v>1679</v>
      </c>
      <c r="F105" s="254" t="s">
        <v>51</v>
      </c>
      <c r="G105" s="128" t="s">
        <v>4129</v>
      </c>
      <c r="H105" s="128" t="s">
        <v>4129</v>
      </c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/>
      <c r="AI105" s="91"/>
      <c r="AJ105" s="91"/>
      <c r="AK105" s="91"/>
      <c r="AL105" s="91"/>
      <c r="AM105" s="91"/>
      <c r="AN105" s="91"/>
      <c r="AO105" s="91"/>
      <c r="AP105" s="91"/>
      <c r="AQ105" s="91"/>
      <c r="AR105" s="91"/>
      <c r="AS105" s="91"/>
      <c r="AT105" s="91"/>
      <c r="AU105" s="91"/>
      <c r="AV105" s="91"/>
      <c r="AW105" s="91"/>
      <c r="AX105" s="91"/>
      <c r="AY105" s="91"/>
      <c r="AZ105" s="91"/>
      <c r="BA105" s="91"/>
      <c r="BB105" s="91"/>
      <c r="BC105" s="91"/>
      <c r="BD105" s="91"/>
      <c r="BE105" s="91"/>
      <c r="BF105" s="91"/>
      <c r="BG105" s="91"/>
      <c r="BH105" s="91"/>
      <c r="BI105" s="91"/>
      <c r="BJ105" s="91"/>
      <c r="BK105" s="91"/>
      <c r="BL105" s="91"/>
      <c r="BM105" s="91"/>
      <c r="BN105" s="91"/>
      <c r="BO105" s="128">
        <v>1679</v>
      </c>
      <c r="BP105" s="91"/>
    </row>
    <row r="106" spans="1:78" s="11" customFormat="1" ht="39.75" customHeight="1">
      <c r="A106" s="128" t="s">
        <v>4129</v>
      </c>
      <c r="B106" s="254" t="s">
        <v>52</v>
      </c>
      <c r="C106" s="128" t="s">
        <v>4129</v>
      </c>
      <c r="D106" s="128"/>
      <c r="E106" s="128">
        <v>1680</v>
      </c>
      <c r="F106" s="254" t="s">
        <v>53</v>
      </c>
      <c r="G106" s="128" t="s">
        <v>4129</v>
      </c>
      <c r="H106" s="128" t="s">
        <v>4129</v>
      </c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/>
      <c r="AI106" s="91"/>
      <c r="AJ106" s="91"/>
      <c r="AK106" s="91"/>
      <c r="AL106" s="91"/>
      <c r="AM106" s="91"/>
      <c r="AN106" s="91"/>
      <c r="AO106" s="91"/>
      <c r="AP106" s="91"/>
      <c r="AQ106" s="91"/>
      <c r="AR106" s="91"/>
      <c r="AS106" s="91"/>
      <c r="AT106" s="91"/>
      <c r="AU106" s="91"/>
      <c r="AV106" s="91"/>
      <c r="AW106" s="91"/>
      <c r="AX106" s="91"/>
      <c r="AY106" s="91"/>
      <c r="AZ106" s="91"/>
      <c r="BA106" s="91"/>
      <c r="BB106" s="91"/>
      <c r="BC106" s="91"/>
      <c r="BD106" s="91"/>
      <c r="BE106" s="91"/>
      <c r="BF106" s="91"/>
      <c r="BG106" s="91"/>
      <c r="BH106" s="91"/>
      <c r="BI106" s="91"/>
      <c r="BJ106" s="91"/>
      <c r="BK106" s="91"/>
      <c r="BL106" s="91"/>
      <c r="BM106" s="91"/>
      <c r="BN106" s="91"/>
      <c r="BO106" s="128">
        <v>1680</v>
      </c>
      <c r="BP106" s="91"/>
    </row>
    <row r="107" spans="1:78" s="11" customFormat="1" ht="39.75" customHeight="1">
      <c r="A107" s="128" t="s">
        <v>2460</v>
      </c>
      <c r="B107" s="254" t="s">
        <v>54</v>
      </c>
      <c r="C107" s="128" t="s">
        <v>5879</v>
      </c>
      <c r="D107" s="128">
        <v>117</v>
      </c>
      <c r="E107" s="128">
        <v>1681</v>
      </c>
      <c r="F107" s="254" t="s">
        <v>55</v>
      </c>
      <c r="G107" s="128" t="s">
        <v>5237</v>
      </c>
      <c r="H107" s="254" t="s">
        <v>5906</v>
      </c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/>
      <c r="AI107" s="91"/>
      <c r="AJ107" s="91"/>
      <c r="AK107" s="91"/>
      <c r="AL107" s="91"/>
      <c r="AM107" s="91"/>
      <c r="AN107" s="91"/>
      <c r="AO107" s="91"/>
      <c r="AP107" s="91"/>
      <c r="AQ107" s="91"/>
      <c r="AR107" s="91"/>
      <c r="AS107" s="91"/>
      <c r="AT107" s="91"/>
      <c r="AU107" s="91"/>
      <c r="AV107" s="91"/>
      <c r="AW107" s="91"/>
      <c r="AX107" s="91"/>
      <c r="AY107" s="91"/>
      <c r="AZ107" s="91"/>
      <c r="BA107" s="91"/>
      <c r="BB107" s="91"/>
      <c r="BC107" s="91"/>
      <c r="BD107" s="91"/>
      <c r="BE107" s="91"/>
      <c r="BF107" s="91"/>
      <c r="BG107" s="91"/>
      <c r="BH107" s="91"/>
      <c r="BI107" s="91"/>
      <c r="BJ107" s="91"/>
      <c r="BK107" s="91"/>
      <c r="BL107" s="91"/>
      <c r="BM107" s="91"/>
      <c r="BN107" s="91"/>
      <c r="BO107" s="128">
        <v>1681</v>
      </c>
      <c r="BP107" s="91"/>
    </row>
    <row r="108" spans="1:78" s="11" customFormat="1" ht="39.75" customHeight="1">
      <c r="A108" s="128" t="s">
        <v>3984</v>
      </c>
      <c r="B108" s="254" t="s">
        <v>56</v>
      </c>
      <c r="C108" s="128" t="s">
        <v>1520</v>
      </c>
      <c r="D108" s="128">
        <v>25</v>
      </c>
      <c r="E108" s="128">
        <v>4401</v>
      </c>
      <c r="F108" s="254" t="s">
        <v>1289</v>
      </c>
      <c r="G108" s="128" t="s">
        <v>2223</v>
      </c>
      <c r="H108" s="128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/>
      <c r="AI108" s="91"/>
      <c r="AJ108" s="91"/>
      <c r="AK108" s="91"/>
      <c r="AL108" s="91"/>
      <c r="AM108" s="91"/>
      <c r="AN108" s="91"/>
      <c r="AO108" s="91"/>
      <c r="AP108" s="91"/>
      <c r="AQ108" s="91"/>
      <c r="AR108" s="91"/>
      <c r="AS108" s="91"/>
      <c r="AT108" s="91"/>
      <c r="AU108" s="91"/>
      <c r="AV108" s="91"/>
      <c r="AW108" s="91"/>
      <c r="AX108" s="91"/>
      <c r="AY108" s="91"/>
      <c r="AZ108" s="91"/>
      <c r="BA108" s="91"/>
      <c r="BB108" s="91"/>
      <c r="BC108" s="91"/>
      <c r="BD108" s="91"/>
      <c r="BE108" s="91"/>
      <c r="BF108" s="91"/>
      <c r="BG108" s="91"/>
      <c r="BH108" s="91"/>
      <c r="BI108" s="91"/>
      <c r="BJ108" s="91"/>
      <c r="BK108" s="91"/>
      <c r="BL108" s="91"/>
      <c r="BM108" s="91"/>
      <c r="BN108" s="91"/>
      <c r="BO108" s="128">
        <v>4401</v>
      </c>
      <c r="BP108" s="91"/>
    </row>
    <row r="109" spans="1:78" s="11" customFormat="1" ht="39.75" customHeight="1">
      <c r="A109" s="128" t="s">
        <v>1960</v>
      </c>
      <c r="B109" s="254" t="s">
        <v>699</v>
      </c>
      <c r="C109" s="128" t="s">
        <v>4129</v>
      </c>
      <c r="D109" s="128">
        <v>31</v>
      </c>
      <c r="E109" s="128">
        <v>4402</v>
      </c>
      <c r="F109" s="254" t="s">
        <v>57</v>
      </c>
      <c r="G109" s="128" t="s">
        <v>2222</v>
      </c>
      <c r="H109" s="128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/>
      <c r="AJ109" s="91"/>
      <c r="AK109" s="91"/>
      <c r="AL109" s="91"/>
      <c r="AM109" s="91"/>
      <c r="AN109" s="91"/>
      <c r="AO109" s="91"/>
      <c r="AP109" s="91"/>
      <c r="AQ109" s="91"/>
      <c r="AR109" s="91"/>
      <c r="AS109" s="91"/>
      <c r="AT109" s="91"/>
      <c r="AU109" s="91"/>
      <c r="AV109" s="91"/>
      <c r="AW109" s="91"/>
      <c r="AX109" s="91"/>
      <c r="AY109" s="91"/>
      <c r="AZ109" s="91"/>
      <c r="BA109" s="91"/>
      <c r="BB109" s="91"/>
      <c r="BC109" s="91"/>
      <c r="BD109" s="91"/>
      <c r="BE109" s="91"/>
      <c r="BF109" s="91"/>
      <c r="BG109" s="91"/>
      <c r="BH109" s="91"/>
      <c r="BI109" s="91"/>
      <c r="BJ109" s="91"/>
      <c r="BK109" s="91"/>
      <c r="BL109" s="91"/>
      <c r="BM109" s="91"/>
      <c r="BN109" s="91"/>
      <c r="BO109" s="128">
        <v>4402</v>
      </c>
      <c r="BP109" s="91"/>
    </row>
    <row r="110" spans="1:78" s="11" customFormat="1" ht="39.75" customHeight="1">
      <c r="A110" s="128" t="s">
        <v>2460</v>
      </c>
      <c r="B110" s="254" t="s">
        <v>58</v>
      </c>
      <c r="C110" s="128" t="s">
        <v>5879</v>
      </c>
      <c r="D110" s="128">
        <v>58</v>
      </c>
      <c r="E110" s="128">
        <v>4403</v>
      </c>
      <c r="F110" s="254" t="s">
        <v>59</v>
      </c>
      <c r="G110" s="128"/>
      <c r="H110" s="128" t="s">
        <v>2248</v>
      </c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/>
      <c r="AI110" s="91"/>
      <c r="AJ110" s="91"/>
      <c r="AK110" s="91"/>
      <c r="AL110" s="91"/>
      <c r="AM110" s="91"/>
      <c r="AN110" s="91"/>
      <c r="AO110" s="91"/>
      <c r="AP110" s="91"/>
      <c r="AQ110" s="91"/>
      <c r="AR110" s="91"/>
      <c r="AS110" s="91"/>
      <c r="AT110" s="91"/>
      <c r="AU110" s="91"/>
      <c r="AV110" s="91"/>
      <c r="AW110" s="91"/>
      <c r="AX110" s="91"/>
      <c r="AY110" s="91"/>
      <c r="AZ110" s="91"/>
      <c r="BA110" s="91"/>
      <c r="BB110" s="91"/>
      <c r="BC110" s="91"/>
      <c r="BD110" s="91"/>
      <c r="BE110" s="91"/>
      <c r="BF110" s="91"/>
      <c r="BG110" s="91"/>
      <c r="BH110" s="91"/>
      <c r="BI110" s="91"/>
      <c r="BJ110" s="91"/>
      <c r="BK110" s="91"/>
      <c r="BL110" s="91"/>
      <c r="BM110" s="91"/>
      <c r="BN110" s="91"/>
      <c r="BO110" s="128">
        <v>4403</v>
      </c>
      <c r="BP110" s="91"/>
    </row>
    <row r="111" spans="1:78" s="11" customFormat="1" ht="39.75" customHeight="1">
      <c r="A111" s="128" t="s">
        <v>3984</v>
      </c>
      <c r="B111" s="254" t="s">
        <v>2203</v>
      </c>
      <c r="C111" s="128" t="s">
        <v>4129</v>
      </c>
      <c r="D111" s="128">
        <v>65</v>
      </c>
      <c r="E111" s="128">
        <v>4404</v>
      </c>
      <c r="F111" s="254" t="s">
        <v>60</v>
      </c>
      <c r="G111" s="128"/>
      <c r="H111" s="128" t="s">
        <v>4265</v>
      </c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  <c r="AC111" s="91"/>
      <c r="AD111" s="91"/>
      <c r="AE111" s="91"/>
      <c r="AF111" s="91"/>
      <c r="AG111" s="91"/>
      <c r="AH111" s="91"/>
      <c r="AI111" s="91"/>
      <c r="AJ111" s="91"/>
      <c r="AK111" s="91"/>
      <c r="AL111" s="91"/>
      <c r="AM111" s="91"/>
      <c r="AN111" s="91"/>
      <c r="AO111" s="91"/>
      <c r="AP111" s="91"/>
      <c r="AQ111" s="91"/>
      <c r="AR111" s="91"/>
      <c r="AS111" s="91"/>
      <c r="AT111" s="91"/>
      <c r="AU111" s="91"/>
      <c r="AV111" s="91"/>
      <c r="AW111" s="91"/>
      <c r="AX111" s="91"/>
      <c r="AY111" s="91"/>
      <c r="AZ111" s="91"/>
      <c r="BA111" s="91"/>
      <c r="BB111" s="91"/>
      <c r="BC111" s="91"/>
      <c r="BD111" s="91"/>
      <c r="BE111" s="91"/>
      <c r="BF111" s="91"/>
      <c r="BG111" s="91"/>
      <c r="BH111" s="91"/>
      <c r="BI111" s="91"/>
      <c r="BJ111" s="91"/>
      <c r="BK111" s="91"/>
      <c r="BL111" s="91"/>
      <c r="BM111" s="91"/>
      <c r="BN111" s="91"/>
      <c r="BO111" s="128">
        <v>4404</v>
      </c>
      <c r="BP111" s="91"/>
    </row>
    <row r="112" spans="1:78" s="11" customFormat="1" ht="39.75" customHeight="1">
      <c r="A112" s="128" t="s">
        <v>4129</v>
      </c>
      <c r="B112" s="254" t="s">
        <v>61</v>
      </c>
      <c r="C112" s="128" t="s">
        <v>1520</v>
      </c>
      <c r="D112" s="128">
        <v>116</v>
      </c>
      <c r="E112" s="128">
        <v>4405</v>
      </c>
      <c r="F112" s="254" t="s">
        <v>62</v>
      </c>
      <c r="G112" s="128" t="s">
        <v>63</v>
      </c>
      <c r="H112" s="128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91"/>
      <c r="AM112" s="91"/>
      <c r="AN112" s="91"/>
      <c r="AO112" s="91"/>
      <c r="AP112" s="91"/>
      <c r="AQ112" s="91"/>
      <c r="AR112" s="91"/>
      <c r="AS112" s="91"/>
      <c r="AT112" s="91"/>
      <c r="AU112" s="91"/>
      <c r="AV112" s="91"/>
      <c r="AW112" s="91"/>
      <c r="AX112" s="91"/>
      <c r="AY112" s="91"/>
      <c r="AZ112" s="91"/>
      <c r="BA112" s="91"/>
      <c r="BB112" s="91"/>
      <c r="BC112" s="91"/>
      <c r="BD112" s="91"/>
      <c r="BE112" s="91"/>
      <c r="BF112" s="91"/>
      <c r="BG112" s="91"/>
      <c r="BH112" s="91"/>
      <c r="BI112" s="91"/>
      <c r="BJ112" s="91"/>
      <c r="BK112" s="91"/>
      <c r="BL112" s="91"/>
      <c r="BM112" s="91"/>
      <c r="BN112" s="91"/>
      <c r="BO112" s="128">
        <v>4405</v>
      </c>
      <c r="BP112" s="91"/>
    </row>
    <row r="113" spans="1:78" s="11" customFormat="1" ht="39.75" customHeight="1">
      <c r="A113" s="128" t="s">
        <v>2460</v>
      </c>
      <c r="B113" s="254" t="s">
        <v>127</v>
      </c>
      <c r="C113" s="128" t="s">
        <v>2027</v>
      </c>
      <c r="D113" s="128">
        <v>125</v>
      </c>
      <c r="E113" s="128">
        <v>4406</v>
      </c>
      <c r="F113" s="254" t="s">
        <v>128</v>
      </c>
      <c r="G113" s="128" t="s">
        <v>129</v>
      </c>
      <c r="H113" s="128" t="s">
        <v>4265</v>
      </c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128">
        <v>4406</v>
      </c>
      <c r="BP113" s="91"/>
    </row>
    <row r="114" spans="1:78" s="11" customFormat="1" ht="39.75" customHeight="1">
      <c r="A114" s="128" t="s">
        <v>4129</v>
      </c>
      <c r="B114" s="254" t="s">
        <v>2221</v>
      </c>
      <c r="C114" s="128" t="s">
        <v>4129</v>
      </c>
      <c r="D114" s="128">
        <v>228</v>
      </c>
      <c r="E114" s="128">
        <v>4407</v>
      </c>
      <c r="F114" s="254" t="s">
        <v>130</v>
      </c>
      <c r="G114" s="128" t="s">
        <v>131</v>
      </c>
      <c r="H114" s="128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91"/>
      <c r="BO114" s="128">
        <v>4407</v>
      </c>
      <c r="BP114" s="91"/>
    </row>
    <row r="115" spans="1:78" s="11" customFormat="1" ht="39.75" customHeight="1">
      <c r="A115" s="128" t="s">
        <v>3071</v>
      </c>
      <c r="B115" s="254" t="s">
        <v>132</v>
      </c>
      <c r="C115" s="128" t="s">
        <v>4129</v>
      </c>
      <c r="D115" s="128">
        <v>226</v>
      </c>
      <c r="E115" s="128">
        <v>4408</v>
      </c>
      <c r="F115" s="254" t="s">
        <v>133</v>
      </c>
      <c r="G115" s="128" t="s">
        <v>134</v>
      </c>
      <c r="H115" s="128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1"/>
      <c r="BO115" s="128">
        <v>4408</v>
      </c>
      <c r="BP115" s="91"/>
    </row>
    <row r="116" spans="1:78" s="11" customFormat="1" ht="39.75" customHeight="1">
      <c r="A116" s="128" t="s">
        <v>4059</v>
      </c>
      <c r="B116" s="254" t="s">
        <v>2206</v>
      </c>
      <c r="C116" s="128" t="s">
        <v>5879</v>
      </c>
      <c r="D116" s="128">
        <v>69</v>
      </c>
      <c r="E116" s="128">
        <v>4409</v>
      </c>
      <c r="F116" s="254" t="s">
        <v>135</v>
      </c>
      <c r="G116" s="128" t="s">
        <v>2222</v>
      </c>
      <c r="H116" s="128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E116" s="91"/>
      <c r="BF116" s="91"/>
      <c r="BG116" s="91"/>
      <c r="BH116" s="91"/>
      <c r="BI116" s="91"/>
      <c r="BJ116" s="91"/>
      <c r="BK116" s="91"/>
      <c r="BL116" s="91"/>
      <c r="BM116" s="91"/>
      <c r="BN116" s="91"/>
      <c r="BO116" s="128">
        <v>4409</v>
      </c>
      <c r="BP116" s="91"/>
    </row>
    <row r="117" spans="1:78" s="12" customFormat="1" ht="39.75" customHeight="1">
      <c r="A117" s="128" t="s">
        <v>3321</v>
      </c>
      <c r="B117" s="254" t="s">
        <v>3362</v>
      </c>
      <c r="C117" s="128" t="s">
        <v>1520</v>
      </c>
      <c r="D117" s="128">
        <v>110</v>
      </c>
      <c r="E117" s="128">
        <v>4410</v>
      </c>
      <c r="F117" s="254" t="s">
        <v>136</v>
      </c>
      <c r="G117" s="128"/>
      <c r="H117" s="128" t="s">
        <v>789</v>
      </c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E117" s="91"/>
      <c r="BF117" s="91"/>
      <c r="BG117" s="91"/>
      <c r="BH117" s="91"/>
      <c r="BI117" s="91"/>
      <c r="BJ117" s="91"/>
      <c r="BK117" s="91"/>
      <c r="BL117" s="91"/>
      <c r="BM117" s="91"/>
      <c r="BN117" s="91"/>
      <c r="BO117" s="128">
        <v>4410</v>
      </c>
      <c r="BP117" s="9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</row>
    <row r="118" spans="1:78" s="12" customFormat="1" ht="39.75" customHeight="1">
      <c r="A118" s="128" t="s">
        <v>2460</v>
      </c>
      <c r="B118" s="254" t="s">
        <v>5794</v>
      </c>
      <c r="C118" s="128" t="s">
        <v>2027</v>
      </c>
      <c r="D118" s="128">
        <v>107</v>
      </c>
      <c r="E118" s="128">
        <v>4411</v>
      </c>
      <c r="F118" s="254" t="s">
        <v>137</v>
      </c>
      <c r="G118" s="128"/>
      <c r="H118" s="128" t="s">
        <v>4265</v>
      </c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E118" s="91"/>
      <c r="BF118" s="91"/>
      <c r="BG118" s="91"/>
      <c r="BH118" s="91"/>
      <c r="BI118" s="91"/>
      <c r="BJ118" s="91"/>
      <c r="BK118" s="91"/>
      <c r="BL118" s="91"/>
      <c r="BM118" s="91"/>
      <c r="BN118" s="91"/>
      <c r="BO118" s="128">
        <v>4411</v>
      </c>
      <c r="BP118" s="91"/>
    </row>
    <row r="119" spans="1:78" s="12" customFormat="1" ht="39.75" customHeight="1">
      <c r="A119" s="128" t="s">
        <v>1960</v>
      </c>
      <c r="B119" s="254" t="s">
        <v>4258</v>
      </c>
      <c r="C119" s="128" t="s">
        <v>1520</v>
      </c>
      <c r="D119" s="128">
        <v>102</v>
      </c>
      <c r="E119" s="128">
        <v>4412</v>
      </c>
      <c r="F119" s="254" t="s">
        <v>138</v>
      </c>
      <c r="G119" s="128"/>
      <c r="H119" s="128" t="s">
        <v>2248</v>
      </c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128">
        <v>4412</v>
      </c>
      <c r="BP119" s="91"/>
    </row>
    <row r="120" spans="1:78" s="11" customFormat="1" ht="39.75" customHeight="1">
      <c r="A120" s="128" t="s">
        <v>2460</v>
      </c>
      <c r="B120" s="254" t="s">
        <v>5024</v>
      </c>
      <c r="C120" s="128" t="s">
        <v>4129</v>
      </c>
      <c r="D120" s="128">
        <v>114</v>
      </c>
      <c r="E120" s="128">
        <v>4413</v>
      </c>
      <c r="F120" s="254" t="s">
        <v>139</v>
      </c>
      <c r="G120" s="128"/>
      <c r="H120" s="128" t="s">
        <v>789</v>
      </c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  <c r="BC120" s="91"/>
      <c r="BD120" s="91"/>
      <c r="BE120" s="91"/>
      <c r="BF120" s="91"/>
      <c r="BG120" s="91"/>
      <c r="BH120" s="91"/>
      <c r="BI120" s="91"/>
      <c r="BJ120" s="91"/>
      <c r="BK120" s="91"/>
      <c r="BL120" s="91"/>
      <c r="BM120" s="91"/>
      <c r="BN120" s="91"/>
      <c r="BO120" s="128">
        <v>4413</v>
      </c>
      <c r="BP120" s="91"/>
    </row>
    <row r="121" spans="1:78" s="11" customFormat="1" ht="39.75" customHeight="1">
      <c r="A121" s="128" t="s">
        <v>3035</v>
      </c>
      <c r="B121" s="254" t="s">
        <v>140</v>
      </c>
      <c r="C121" s="128" t="s">
        <v>5879</v>
      </c>
      <c r="D121" s="128">
        <v>56</v>
      </c>
      <c r="E121" s="128">
        <v>4414</v>
      </c>
      <c r="F121" s="254" t="s">
        <v>141</v>
      </c>
      <c r="G121" s="128"/>
      <c r="H121" s="128" t="s">
        <v>789</v>
      </c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128">
        <v>4414</v>
      </c>
      <c r="BP121" s="91"/>
    </row>
    <row r="122" spans="1:78" s="11" customFormat="1" ht="39.75" customHeight="1">
      <c r="A122" s="128" t="s">
        <v>3984</v>
      </c>
      <c r="B122" s="254" t="s">
        <v>2224</v>
      </c>
      <c r="C122" s="128" t="s">
        <v>7400</v>
      </c>
      <c r="D122" s="128">
        <v>202</v>
      </c>
      <c r="E122" s="128">
        <v>4415</v>
      </c>
      <c r="F122" s="254" t="s">
        <v>142</v>
      </c>
      <c r="G122" s="128"/>
      <c r="H122" s="128" t="s">
        <v>4265</v>
      </c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128">
        <v>4415</v>
      </c>
      <c r="BP122" s="91"/>
    </row>
    <row r="123" spans="1:78" s="11" customFormat="1" ht="39.75" customHeight="1">
      <c r="A123" s="128"/>
      <c r="B123" s="254"/>
      <c r="C123" s="128"/>
      <c r="D123" s="128"/>
      <c r="E123" s="128"/>
      <c r="F123" s="254"/>
      <c r="G123" s="128"/>
      <c r="H123" s="128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  <c r="BL123" s="91"/>
      <c r="BM123" s="91"/>
      <c r="BN123" s="91"/>
      <c r="BO123" s="128"/>
      <c r="BP123" s="91"/>
    </row>
    <row r="124" spans="1:78" s="11" customFormat="1" ht="39.75" customHeight="1">
      <c r="A124" s="128"/>
      <c r="B124" s="254"/>
      <c r="C124" s="128"/>
      <c r="D124" s="128"/>
      <c r="E124" s="128"/>
      <c r="F124" s="254"/>
      <c r="G124" s="128"/>
      <c r="H124" s="128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128"/>
      <c r="BP124" s="91"/>
    </row>
    <row r="125" spans="1:78" s="11" customFormat="1" ht="39.75" customHeight="1">
      <c r="A125" s="128"/>
      <c r="B125" s="128"/>
      <c r="C125" s="128"/>
      <c r="D125" s="128"/>
      <c r="E125" s="128"/>
      <c r="F125" s="254"/>
      <c r="G125" s="254"/>
      <c r="H125" s="128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91"/>
      <c r="BO125" s="128"/>
      <c r="BP125" s="91"/>
    </row>
    <row r="126" spans="1:78" s="11" customFormat="1" ht="39.75" customHeight="1">
      <c r="A126" s="128"/>
      <c r="B126" s="254"/>
      <c r="C126" s="254"/>
      <c r="D126" s="254"/>
      <c r="E126" s="785"/>
      <c r="F126" s="254"/>
      <c r="G126" s="254"/>
      <c r="H126" s="254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  <c r="BL126" s="91"/>
      <c r="BM126" s="91"/>
      <c r="BN126" s="91"/>
      <c r="BO126" s="785"/>
      <c r="BP126" s="91"/>
    </row>
    <row r="127" spans="1:78" s="47" customFormat="1" ht="18" customHeight="1">
      <c r="B127" s="149"/>
      <c r="E127" s="18"/>
      <c r="F127" s="161"/>
      <c r="BO127" s="18"/>
    </row>
    <row r="128" spans="1:78" s="47" customFormat="1" ht="18" customHeight="1">
      <c r="B128" s="149"/>
      <c r="E128" s="18"/>
      <c r="F128" s="161"/>
      <c r="AB128" s="164"/>
      <c r="AC128" s="164" t="s">
        <v>5111</v>
      </c>
      <c r="AD128" s="47" t="s">
        <v>5112</v>
      </c>
      <c r="AK128" s="111"/>
      <c r="AQ128" s="111" t="s">
        <v>5113</v>
      </c>
      <c r="AV128" s="111" t="s">
        <v>5113</v>
      </c>
      <c r="BJ128" s="111"/>
      <c r="BM128" s="133" t="s">
        <v>2018</v>
      </c>
      <c r="BO128" s="18"/>
    </row>
    <row r="129" spans="1:67" s="47" customFormat="1" ht="18" customHeight="1">
      <c r="A129" s="162" t="s">
        <v>2056</v>
      </c>
      <c r="B129" s="163" t="s">
        <v>5110</v>
      </c>
      <c r="C129" s="163"/>
      <c r="D129" s="163"/>
      <c r="E129" s="18"/>
      <c r="F129" s="161"/>
      <c r="J129"/>
      <c r="L129"/>
      <c r="O129"/>
      <c r="Q129"/>
      <c r="T129"/>
      <c r="V129"/>
      <c r="Y129"/>
      <c r="AA129"/>
      <c r="AB129" s="165"/>
      <c r="AC129" s="165" t="s">
        <v>5138</v>
      </c>
      <c r="AD129" t="s">
        <v>6835</v>
      </c>
      <c r="AE129"/>
      <c r="AI129"/>
      <c r="AK129" s="111"/>
      <c r="AN129"/>
      <c r="AP129"/>
      <c r="AQ129" s="111" t="s">
        <v>6836</v>
      </c>
      <c r="AS129"/>
      <c r="AU129"/>
      <c r="AV129" s="111" t="s">
        <v>6836</v>
      </c>
      <c r="BA129" s="133" t="s">
        <v>4491</v>
      </c>
      <c r="BD129"/>
      <c r="BH129"/>
      <c r="BJ129" s="111"/>
      <c r="BM129" s="133"/>
      <c r="BN129" s="100" t="s">
        <v>3820</v>
      </c>
      <c r="BO129" s="18"/>
    </row>
    <row r="130" spans="1:67" ht="18" customHeight="1">
      <c r="A130" s="165" t="s">
        <v>5114</v>
      </c>
      <c r="B130" s="163" t="s">
        <v>5137</v>
      </c>
      <c r="C130" s="163"/>
      <c r="D130" s="163"/>
      <c r="E130" s="18"/>
      <c r="F130"/>
      <c r="G130" s="166" t="s">
        <v>143</v>
      </c>
      <c r="H130"/>
      <c r="AB130" s="165"/>
      <c r="AC130" s="165" t="s">
        <v>3132</v>
      </c>
      <c r="AD130" t="s">
        <v>3694</v>
      </c>
      <c r="AG130" s="36"/>
      <c r="AK130" s="111"/>
      <c r="AQ130" s="111" t="s">
        <v>686</v>
      </c>
      <c r="AV130" s="111" t="s">
        <v>686</v>
      </c>
      <c r="BA130" s="132" t="s">
        <v>1496</v>
      </c>
      <c r="BF130" s="13"/>
      <c r="BG130" s="13"/>
      <c r="BJ130" s="111"/>
      <c r="BM130" s="166" t="s">
        <v>3072</v>
      </c>
      <c r="BO130" s="18"/>
    </row>
    <row r="131" spans="1:67" ht="18" customHeight="1">
      <c r="B131" s="166" t="s">
        <v>3131</v>
      </c>
      <c r="E131" s="43"/>
      <c r="F131" s="119"/>
      <c r="G131"/>
      <c r="H131"/>
      <c r="AD131" t="s">
        <v>5108</v>
      </c>
      <c r="AG131" s="36"/>
      <c r="AK131" s="100"/>
      <c r="AQ131" s="111" t="s">
        <v>1989</v>
      </c>
      <c r="AV131" s="111" t="s">
        <v>1989</v>
      </c>
      <c r="BA131" s="166" t="s">
        <v>2689</v>
      </c>
      <c r="BJ131" s="111"/>
      <c r="BO131" s="43"/>
    </row>
    <row r="132" spans="1:67" ht="18" customHeight="1">
      <c r="B132" s="125"/>
      <c r="E132" s="43"/>
      <c r="F132" s="119"/>
      <c r="G132"/>
      <c r="H132"/>
      <c r="J132" s="36"/>
      <c r="L132" s="36"/>
      <c r="O132" s="36"/>
      <c r="Q132" s="36"/>
      <c r="T132" s="36"/>
      <c r="V132" s="36"/>
      <c r="Y132" s="36"/>
      <c r="AA132" s="36"/>
      <c r="AB132" s="36"/>
      <c r="AC132" s="36"/>
      <c r="AE132" s="36"/>
      <c r="AG132" s="36"/>
      <c r="AI132" s="36"/>
      <c r="AM132" s="36"/>
      <c r="AN132" s="36"/>
      <c r="AP132" s="36"/>
      <c r="AR132" s="36"/>
      <c r="AS132" s="36"/>
      <c r="AU132" s="36"/>
      <c r="BD132" s="36"/>
      <c r="BH132" s="36"/>
      <c r="BO132" s="43"/>
    </row>
  </sheetData>
  <mergeCells count="68">
    <mergeCell ref="BF4:BI4"/>
    <mergeCell ref="BJ4:BK4"/>
    <mergeCell ref="BJ5:BK5"/>
    <mergeCell ref="BJ6:BK6"/>
    <mergeCell ref="BF5:BH5"/>
    <mergeCell ref="BF6:BH6"/>
    <mergeCell ref="BJ7:BK7"/>
    <mergeCell ref="AZ22:BK22"/>
    <mergeCell ref="AZ23:BE23"/>
    <mergeCell ref="BF7:BH7"/>
    <mergeCell ref="AZ21:BK21"/>
    <mergeCell ref="BF23:BK23"/>
    <mergeCell ref="W9:AY10"/>
    <mergeCell ref="AC23:AG23"/>
    <mergeCell ref="AM22:AQ22"/>
    <mergeCell ref="AR22:AV22"/>
    <mergeCell ref="AB11:AV12"/>
    <mergeCell ref="I22:AL22"/>
    <mergeCell ref="N23:R23"/>
    <mergeCell ref="AW21:AY22"/>
    <mergeCell ref="AW23:AY23"/>
    <mergeCell ref="BP20:BP26"/>
    <mergeCell ref="BM24:BM26"/>
    <mergeCell ref="I20:BK20"/>
    <mergeCell ref="N25:R25"/>
    <mergeCell ref="S25:W25"/>
    <mergeCell ref="S23:W23"/>
    <mergeCell ref="I23:M23"/>
    <mergeCell ref="AM23:AQ23"/>
    <mergeCell ref="AM24:AQ24"/>
    <mergeCell ref="AH24:AL24"/>
    <mergeCell ref="BM20:BM21"/>
    <mergeCell ref="BO20:BO26"/>
    <mergeCell ref="I21:AV21"/>
    <mergeCell ref="BN20:BN26"/>
    <mergeCell ref="BL20:BL25"/>
    <mergeCell ref="AZ24:BE24"/>
    <mergeCell ref="X23:AB23"/>
    <mergeCell ref="BF25:BK25"/>
    <mergeCell ref="BF24:BK24"/>
    <mergeCell ref="AZ25:BE25"/>
    <mergeCell ref="B2:D2"/>
    <mergeCell ref="W4:AY6"/>
    <mergeCell ref="R7:AY8"/>
    <mergeCell ref="H20:H26"/>
    <mergeCell ref="I24:M24"/>
    <mergeCell ref="N24:R24"/>
    <mergeCell ref="S24:W24"/>
    <mergeCell ref="I25:M25"/>
    <mergeCell ref="AW25:AY25"/>
    <mergeCell ref="E20:E26"/>
    <mergeCell ref="AR25:AV25"/>
    <mergeCell ref="AC24:AG24"/>
    <mergeCell ref="AC25:AG25"/>
    <mergeCell ref="A20:A26"/>
    <mergeCell ref="B20:B26"/>
    <mergeCell ref="C20:C26"/>
    <mergeCell ref="D20:D26"/>
    <mergeCell ref="AW24:AY24"/>
    <mergeCell ref="X24:AB24"/>
    <mergeCell ref="AM25:AQ25"/>
    <mergeCell ref="F20:F26"/>
    <mergeCell ref="G20:G26"/>
    <mergeCell ref="X25:AB25"/>
    <mergeCell ref="AH23:AL23"/>
    <mergeCell ref="AH25:AL25"/>
    <mergeCell ref="AR23:AV23"/>
    <mergeCell ref="AR24:AV24"/>
  </mergeCells>
  <phoneticPr fontId="21" type="noConversion"/>
  <pageMargins left="1" right="0.25" top="0.75" bottom="0.75" header="0.5" footer="0.5"/>
  <pageSetup paperSize="304" orientation="landscape" r:id="rId1"/>
  <headerFooter alignWithMargins="0">
    <oddHeader>&amp;R&amp;"Times New Roman,Regular"&amp;P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18845" r:id="rId4">
          <objectPr defaultSize="0" autoPict="0" r:id="rId5">
            <anchor moveWithCells="1" sizeWithCells="1">
              <from>
                <xdr:col>33</xdr:col>
                <xdr:colOff>292100</xdr:colOff>
                <xdr:row>1</xdr:row>
                <xdr:rowOff>107950</xdr:rowOff>
              </from>
              <to>
                <xdr:col>36</xdr:col>
                <xdr:colOff>50800</xdr:colOff>
                <xdr:row>2</xdr:row>
                <xdr:rowOff>381000</xdr:rowOff>
              </to>
            </anchor>
          </objectPr>
        </oleObject>
      </mc:Choice>
      <mc:Fallback>
        <oleObject progId="Photoshop.Image.8" shapeId="118845" r:id="rId4"/>
      </mc:Fallback>
    </mc:AlternateContent>
  </oleObjects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BZ52"/>
  <sheetViews>
    <sheetView topLeftCell="A21" workbookViewId="0">
      <selection activeCell="BO27" sqref="BO27:BO31"/>
    </sheetView>
  </sheetViews>
  <sheetFormatPr defaultRowHeight="15.5"/>
  <cols>
    <col min="1" max="1" width="15.7265625" customWidth="1"/>
    <col min="2" max="2" width="12.1796875" customWidth="1"/>
    <col min="3" max="3" width="8.54296875" customWidth="1"/>
    <col min="4" max="4" width="8.81640625" customWidth="1"/>
    <col min="5" max="5" width="7.453125" customWidth="1"/>
    <col min="6" max="6" width="21.453125" style="7" customWidth="1"/>
    <col min="7" max="7" width="10.54296875" style="168" customWidth="1"/>
    <col min="8" max="8" width="15.54296875" style="168" customWidth="1"/>
    <col min="9" max="63" width="4.7265625" customWidth="1"/>
    <col min="64" max="64" width="9" customWidth="1"/>
    <col min="65" max="65" width="9.7265625" customWidth="1"/>
    <col min="66" max="66" width="12.453125" customWidth="1"/>
  </cols>
  <sheetData>
    <row r="1" spans="1:68" ht="15" customHeight="1">
      <c r="A1" s="28"/>
      <c r="B1" s="30"/>
      <c r="C1" s="99"/>
      <c r="D1" s="30"/>
      <c r="E1" s="36"/>
      <c r="F1" s="50"/>
      <c r="G1" s="96"/>
      <c r="H1" s="96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29"/>
      <c r="BM1" s="29"/>
      <c r="BN1" s="30"/>
      <c r="BO1" s="30"/>
      <c r="BP1" s="30"/>
    </row>
    <row r="2" spans="1:68" s="4" customFormat="1" ht="22.5" customHeight="1">
      <c r="A2" s="71"/>
      <c r="B2" s="1047" t="s">
        <v>6139</v>
      </c>
      <c r="C2" s="1047"/>
      <c r="D2" s="1047"/>
      <c r="E2" s="135"/>
      <c r="F2" s="54"/>
      <c r="G2" s="97"/>
      <c r="H2" s="97"/>
      <c r="I2" s="187"/>
      <c r="J2" s="171"/>
      <c r="K2" s="170"/>
      <c r="L2" s="171"/>
      <c r="M2" s="170"/>
      <c r="N2" s="171"/>
      <c r="O2" s="171"/>
      <c r="P2" s="170"/>
      <c r="Q2" s="171"/>
      <c r="R2" s="170"/>
      <c r="S2" s="171"/>
      <c r="T2" s="171"/>
      <c r="U2" s="170"/>
      <c r="V2" s="171"/>
      <c r="W2" s="170"/>
      <c r="X2" s="172"/>
      <c r="Y2" s="171"/>
      <c r="Z2" s="170"/>
      <c r="AA2" s="171"/>
      <c r="AB2" s="172"/>
      <c r="AC2" s="172"/>
      <c r="AD2" s="171"/>
      <c r="AE2" s="171"/>
      <c r="AF2" s="170"/>
      <c r="AG2" s="171"/>
      <c r="AI2" s="171"/>
      <c r="AJ2" s="170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BA2" s="171"/>
      <c r="BB2" s="170"/>
      <c r="BC2" s="170"/>
      <c r="BH2" s="171"/>
      <c r="BI2" s="170"/>
      <c r="BL2" s="170"/>
      <c r="BO2" s="138"/>
      <c r="BP2" s="138"/>
    </row>
    <row r="3" spans="1:68" s="4" customFormat="1" ht="31.5" customHeight="1">
      <c r="A3" s="32"/>
      <c r="B3" s="139" t="s">
        <v>6141</v>
      </c>
      <c r="C3" s="58" t="s">
        <v>647</v>
      </c>
      <c r="D3" s="58" t="s">
        <v>2252</v>
      </c>
      <c r="E3" s="123"/>
      <c r="F3" s="188"/>
      <c r="G3" s="97"/>
      <c r="H3" s="97"/>
      <c r="I3" s="171"/>
      <c r="J3" s="173"/>
      <c r="K3" s="171"/>
      <c r="L3" s="173"/>
      <c r="M3" s="171"/>
      <c r="N3" s="171"/>
      <c r="O3" s="173"/>
      <c r="P3" s="171"/>
      <c r="Q3" s="173"/>
      <c r="R3" s="171"/>
      <c r="S3" s="171"/>
      <c r="T3" s="173"/>
      <c r="U3" s="171"/>
      <c r="V3" s="173"/>
      <c r="W3" s="171"/>
      <c r="X3" s="173"/>
      <c r="Y3" s="173"/>
      <c r="Z3" s="171"/>
      <c r="AA3" s="173"/>
      <c r="AB3" s="171"/>
      <c r="AC3" s="173"/>
      <c r="AD3" s="173"/>
      <c r="AE3" s="173"/>
      <c r="AF3" s="171"/>
      <c r="AG3" s="173"/>
      <c r="AI3" s="173"/>
      <c r="AJ3" s="171"/>
      <c r="AK3" s="173"/>
      <c r="AL3" s="173"/>
      <c r="AM3" s="173"/>
      <c r="AN3" s="173"/>
      <c r="AO3" s="173"/>
      <c r="AP3" s="173"/>
      <c r="AQ3" s="173"/>
      <c r="AR3" s="173"/>
      <c r="AS3" s="173"/>
      <c r="AT3" s="173"/>
      <c r="AU3" s="173"/>
      <c r="AV3" s="173"/>
      <c r="AW3" s="173"/>
      <c r="BA3" s="173"/>
      <c r="BB3" s="171"/>
      <c r="BC3" s="171"/>
      <c r="BI3" s="138" t="s">
        <v>6140</v>
      </c>
      <c r="BJ3" s="171"/>
      <c r="BK3" s="170"/>
      <c r="BN3" s="138"/>
      <c r="BO3" s="138"/>
      <c r="BP3" s="54"/>
    </row>
    <row r="4" spans="1:68" ht="12" customHeight="1">
      <c r="A4" s="72"/>
      <c r="B4" s="184" t="s">
        <v>6143</v>
      </c>
      <c r="C4" s="105" t="s">
        <v>2968</v>
      </c>
      <c r="D4" s="189">
        <v>4</v>
      </c>
      <c r="E4" s="107"/>
      <c r="F4" s="188"/>
      <c r="G4" s="96"/>
      <c r="H4" s="96"/>
      <c r="I4" s="119"/>
      <c r="J4" s="231"/>
      <c r="L4" s="231"/>
      <c r="O4" s="231"/>
      <c r="Q4" s="231"/>
      <c r="T4" s="231"/>
      <c r="W4" s="978" t="s">
        <v>1665</v>
      </c>
      <c r="X4" s="978"/>
      <c r="Y4" s="978"/>
      <c r="Z4" s="978"/>
      <c r="AA4" s="978"/>
      <c r="AB4" s="978"/>
      <c r="AC4" s="978"/>
      <c r="AD4" s="978"/>
      <c r="AE4" s="978"/>
      <c r="AF4" s="978"/>
      <c r="AG4" s="978"/>
      <c r="AH4" s="978"/>
      <c r="AI4" s="978"/>
      <c r="AJ4" s="978"/>
      <c r="AK4" s="978"/>
      <c r="AL4" s="978"/>
      <c r="AM4" s="978"/>
      <c r="AN4" s="978"/>
      <c r="AO4" s="978"/>
      <c r="AP4" s="978"/>
      <c r="AQ4" s="978"/>
      <c r="AR4" s="978"/>
      <c r="AS4" s="978"/>
      <c r="AT4" s="978"/>
      <c r="AU4" s="978"/>
      <c r="AV4" s="978"/>
      <c r="AW4" s="978"/>
      <c r="AX4" s="978"/>
      <c r="AY4" s="978"/>
      <c r="BF4" s="986" t="s">
        <v>2935</v>
      </c>
      <c r="BG4" s="986"/>
      <c r="BH4" s="986"/>
      <c r="BI4" s="986"/>
      <c r="BJ4" s="1066" t="s">
        <v>1831</v>
      </c>
      <c r="BK4" s="1066"/>
      <c r="BL4" s="225" t="s">
        <v>3975</v>
      </c>
      <c r="BM4" s="226" t="s">
        <v>3974</v>
      </c>
      <c r="BN4" s="226" t="s">
        <v>2936</v>
      </c>
      <c r="BO4" s="138"/>
      <c r="BP4" s="25"/>
    </row>
    <row r="5" spans="1:68" ht="12" customHeight="1">
      <c r="A5" s="48"/>
      <c r="B5" s="184" t="s">
        <v>6144</v>
      </c>
      <c r="C5" s="105" t="s">
        <v>4047</v>
      </c>
      <c r="D5" s="105">
        <v>3.75</v>
      </c>
      <c r="E5" s="107"/>
      <c r="F5" s="51"/>
      <c r="G5" s="96"/>
      <c r="H5" s="96"/>
      <c r="I5" s="190"/>
      <c r="J5" s="231"/>
      <c r="L5" s="231"/>
      <c r="O5" s="231"/>
      <c r="Q5" s="231"/>
      <c r="T5" s="231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BF5" s="1068" t="s">
        <v>3976</v>
      </c>
      <c r="BG5" s="1068"/>
      <c r="BH5" s="1068"/>
      <c r="BI5" s="121"/>
      <c r="BJ5" s="1067"/>
      <c r="BK5" s="1067"/>
      <c r="BL5" s="58"/>
      <c r="BM5" s="58"/>
      <c r="BN5" s="14"/>
      <c r="BO5" s="138"/>
      <c r="BP5" s="25"/>
    </row>
    <row r="6" spans="1:68" ht="12" customHeight="1">
      <c r="A6" s="32"/>
      <c r="B6" s="184" t="s">
        <v>6145</v>
      </c>
      <c r="C6" s="105" t="s">
        <v>5775</v>
      </c>
      <c r="D6" s="189">
        <v>3.5</v>
      </c>
      <c r="E6" s="107"/>
      <c r="F6" s="16"/>
      <c r="G6" s="96"/>
      <c r="H6" s="96"/>
      <c r="I6" s="175"/>
      <c r="J6" s="231"/>
      <c r="L6" s="231"/>
      <c r="O6" s="231"/>
      <c r="Q6" s="231"/>
      <c r="T6" s="231"/>
      <c r="W6" s="978"/>
      <c r="X6" s="978"/>
      <c r="Y6" s="978"/>
      <c r="Z6" s="978"/>
      <c r="AA6" s="978"/>
      <c r="AB6" s="978"/>
      <c r="AC6" s="978"/>
      <c r="AD6" s="978"/>
      <c r="AE6" s="978"/>
      <c r="AF6" s="978"/>
      <c r="AG6" s="978"/>
      <c r="AH6" s="978"/>
      <c r="AI6" s="978"/>
      <c r="AJ6" s="978"/>
      <c r="AK6" s="978"/>
      <c r="AL6" s="978"/>
      <c r="AM6" s="978"/>
      <c r="AN6" s="978"/>
      <c r="AO6" s="978"/>
      <c r="AP6" s="978"/>
      <c r="AQ6" s="978"/>
      <c r="AR6" s="978"/>
      <c r="AS6" s="978"/>
      <c r="AT6" s="978"/>
      <c r="AU6" s="978"/>
      <c r="AV6" s="978"/>
      <c r="AW6" s="978"/>
      <c r="AX6" s="978"/>
      <c r="AY6" s="978"/>
      <c r="BF6" s="1068" t="s">
        <v>3977</v>
      </c>
      <c r="BG6" s="1068"/>
      <c r="BH6" s="1068"/>
      <c r="BI6" s="121"/>
      <c r="BJ6" s="1067"/>
      <c r="BK6" s="1067"/>
      <c r="BL6" s="58"/>
      <c r="BM6" s="58"/>
      <c r="BN6" s="14"/>
      <c r="BO6" s="138"/>
      <c r="BP6" s="25"/>
    </row>
    <row r="7" spans="1:68" s="13" customFormat="1" ht="12" customHeight="1">
      <c r="B7" s="184" t="s">
        <v>5776</v>
      </c>
      <c r="C7" s="105" t="s">
        <v>4048</v>
      </c>
      <c r="D7" s="105">
        <v>3.25</v>
      </c>
      <c r="E7" s="107"/>
      <c r="F7" s="59"/>
      <c r="G7" s="98"/>
      <c r="H7" s="98"/>
      <c r="I7" s="119"/>
      <c r="J7" s="119"/>
      <c r="L7" s="119"/>
      <c r="O7" s="119"/>
      <c r="Q7" s="119"/>
      <c r="R7" s="979" t="s">
        <v>792</v>
      </c>
      <c r="S7" s="979"/>
      <c r="T7" s="979"/>
      <c r="U7" s="979"/>
      <c r="V7" s="979"/>
      <c r="W7" s="979"/>
      <c r="X7" s="979"/>
      <c r="Y7" s="979"/>
      <c r="Z7" s="979"/>
      <c r="AA7" s="979"/>
      <c r="AB7" s="979"/>
      <c r="AC7" s="979"/>
      <c r="AD7" s="979"/>
      <c r="AE7" s="979"/>
      <c r="AF7" s="979"/>
      <c r="AG7" s="979"/>
      <c r="AH7" s="979"/>
      <c r="AI7" s="979"/>
      <c r="AJ7" s="979"/>
      <c r="AK7" s="979"/>
      <c r="AL7" s="979"/>
      <c r="AM7" s="979"/>
      <c r="AN7" s="979"/>
      <c r="AO7" s="979"/>
      <c r="AP7" s="979"/>
      <c r="AQ7" s="979"/>
      <c r="AR7" s="979"/>
      <c r="AS7" s="979"/>
      <c r="AT7" s="979"/>
      <c r="AU7" s="979"/>
      <c r="AV7" s="979"/>
      <c r="AW7" s="979"/>
      <c r="AX7" s="979"/>
      <c r="AY7" s="979"/>
      <c r="BA7" s="232"/>
      <c r="BB7" s="232"/>
      <c r="BC7" s="232"/>
      <c r="BD7" s="232"/>
      <c r="BF7" s="1068" t="s">
        <v>3978</v>
      </c>
      <c r="BG7" s="1068"/>
      <c r="BH7" s="1068"/>
      <c r="BI7" s="121"/>
      <c r="BJ7" s="1067"/>
      <c r="BK7" s="1067"/>
      <c r="BL7" s="58"/>
      <c r="BM7" s="58"/>
      <c r="BN7" s="14"/>
      <c r="BO7" s="138"/>
    </row>
    <row r="8" spans="1:68" s="13" customFormat="1" ht="12" customHeight="1">
      <c r="B8" s="184" t="s">
        <v>6146</v>
      </c>
      <c r="C8" s="105" t="s">
        <v>4049</v>
      </c>
      <c r="D8" s="189">
        <v>3</v>
      </c>
      <c r="E8" s="107"/>
      <c r="F8" s="17"/>
      <c r="G8" s="98"/>
      <c r="H8" s="98"/>
      <c r="I8" s="175"/>
      <c r="J8" s="175"/>
      <c r="L8" s="175"/>
      <c r="O8" s="175"/>
      <c r="Q8" s="175"/>
      <c r="R8" s="979"/>
      <c r="S8" s="979"/>
      <c r="T8" s="979"/>
      <c r="U8" s="979"/>
      <c r="V8" s="979"/>
      <c r="W8" s="979"/>
      <c r="X8" s="979"/>
      <c r="Y8" s="979"/>
      <c r="Z8" s="979"/>
      <c r="AA8" s="979"/>
      <c r="AB8" s="979"/>
      <c r="AC8" s="979"/>
      <c r="AD8" s="979"/>
      <c r="AE8" s="979"/>
      <c r="AF8" s="979"/>
      <c r="AG8" s="979"/>
      <c r="AH8" s="979"/>
      <c r="AI8" s="979"/>
      <c r="AJ8" s="979"/>
      <c r="AK8" s="979"/>
      <c r="AL8" s="979"/>
      <c r="AM8" s="979"/>
      <c r="AN8" s="979"/>
      <c r="AO8" s="979"/>
      <c r="AP8" s="979"/>
      <c r="AQ8" s="979"/>
      <c r="AR8" s="979"/>
      <c r="AS8" s="979"/>
      <c r="AT8" s="979"/>
      <c r="AU8" s="979"/>
      <c r="AV8" s="979"/>
      <c r="AW8" s="979"/>
      <c r="AX8" s="979"/>
      <c r="AY8" s="979"/>
      <c r="BA8" s="232"/>
      <c r="BB8" s="232"/>
      <c r="BC8" s="232"/>
      <c r="BD8" s="232"/>
      <c r="BH8" s="232"/>
      <c r="BI8" s="232"/>
      <c r="BJ8" s="232"/>
    </row>
    <row r="9" spans="1:68" s="13" customFormat="1" ht="12" customHeight="1">
      <c r="B9" s="184" t="s">
        <v>6147</v>
      </c>
      <c r="C9" s="105" t="s">
        <v>5782</v>
      </c>
      <c r="D9" s="105">
        <v>2.75</v>
      </c>
      <c r="E9" s="107"/>
      <c r="F9" s="16"/>
      <c r="G9" s="98"/>
      <c r="H9" s="98"/>
      <c r="I9" s="175"/>
      <c r="J9" s="175"/>
      <c r="L9" s="175"/>
      <c r="O9" s="175"/>
      <c r="Q9" s="175"/>
      <c r="R9" s="229"/>
      <c r="S9" s="229"/>
      <c r="T9" s="175"/>
      <c r="V9" s="229"/>
      <c r="W9" s="979" t="s">
        <v>793</v>
      </c>
      <c r="X9" s="979"/>
      <c r="Y9" s="979"/>
      <c r="Z9" s="979"/>
      <c r="AA9" s="979"/>
      <c r="AB9" s="979"/>
      <c r="AC9" s="979"/>
      <c r="AD9" s="979"/>
      <c r="AE9" s="979"/>
      <c r="AF9" s="979"/>
      <c r="AG9" s="979"/>
      <c r="AH9" s="979"/>
      <c r="AI9" s="979"/>
      <c r="AJ9" s="979"/>
      <c r="AK9" s="979"/>
      <c r="AL9" s="979"/>
      <c r="AM9" s="979"/>
      <c r="AN9" s="979"/>
      <c r="AO9" s="979"/>
      <c r="AP9" s="979"/>
      <c r="AQ9" s="979"/>
      <c r="AR9" s="979"/>
      <c r="AS9" s="979"/>
      <c r="AT9" s="979"/>
      <c r="AU9" s="979"/>
      <c r="AV9" s="979"/>
      <c r="AW9" s="979"/>
      <c r="AX9" s="979"/>
      <c r="AY9" s="979"/>
      <c r="BA9" s="229"/>
      <c r="BB9" s="229"/>
      <c r="BC9" s="229"/>
      <c r="BD9" s="229"/>
      <c r="BH9" s="229"/>
      <c r="BI9" s="229"/>
      <c r="BJ9" s="229"/>
    </row>
    <row r="10" spans="1:68" s="13" customFormat="1" ht="12" customHeight="1">
      <c r="B10" s="184" t="s">
        <v>6148</v>
      </c>
      <c r="C10" s="105" t="s">
        <v>4050</v>
      </c>
      <c r="D10" s="189">
        <v>2.5</v>
      </c>
      <c r="E10" s="107"/>
      <c r="F10" s="59"/>
      <c r="G10" s="98"/>
      <c r="H10" s="98"/>
      <c r="I10" s="190"/>
      <c r="J10" s="190"/>
      <c r="L10" s="190"/>
      <c r="O10" s="190"/>
      <c r="Q10" s="190"/>
      <c r="R10" s="229"/>
      <c r="S10" s="229"/>
      <c r="T10" s="190"/>
      <c r="V10" s="22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979"/>
      <c r="AQ10" s="979"/>
      <c r="AR10" s="979"/>
      <c r="AS10" s="979"/>
      <c r="AT10" s="979"/>
      <c r="AU10" s="979"/>
      <c r="AV10" s="979"/>
      <c r="AW10" s="979"/>
      <c r="AX10" s="979"/>
      <c r="AY10" s="979"/>
      <c r="BA10" s="229"/>
      <c r="BB10" s="229"/>
      <c r="BC10" s="229"/>
      <c r="BD10" s="229"/>
      <c r="BH10" s="229"/>
      <c r="BI10" s="229"/>
      <c r="BJ10" s="229"/>
    </row>
    <row r="11" spans="1:68" s="13" customFormat="1" ht="12" customHeight="1">
      <c r="B11" s="184" t="s">
        <v>6149</v>
      </c>
      <c r="C11" s="105" t="s">
        <v>4051</v>
      </c>
      <c r="D11" s="105">
        <v>2.25</v>
      </c>
      <c r="E11" s="107"/>
      <c r="F11" s="59"/>
      <c r="G11" s="98"/>
      <c r="H11" s="98"/>
      <c r="J11" s="203"/>
      <c r="L11" s="203"/>
      <c r="O11" s="203"/>
      <c r="Q11" s="203"/>
      <c r="R11" s="229"/>
      <c r="S11" s="229"/>
      <c r="T11" s="203"/>
      <c r="V11" s="203"/>
      <c r="W11" s="229"/>
      <c r="X11" s="203"/>
      <c r="Y11" s="203"/>
      <c r="AA11" s="203"/>
      <c r="AB11" s="989" t="s">
        <v>3175</v>
      </c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256"/>
      <c r="AX11" s="203"/>
      <c r="AY11" s="203"/>
      <c r="BA11" s="229"/>
      <c r="BB11" s="229"/>
      <c r="BC11" s="229"/>
      <c r="BD11" s="229"/>
      <c r="BH11" s="229"/>
      <c r="BI11" s="229"/>
      <c r="BJ11" s="229"/>
    </row>
    <row r="12" spans="1:68" s="13" customFormat="1" ht="12" customHeight="1">
      <c r="B12" s="184" t="s">
        <v>6150</v>
      </c>
      <c r="C12" s="105" t="s">
        <v>4052</v>
      </c>
      <c r="D12" s="189">
        <v>2</v>
      </c>
      <c r="E12" s="107"/>
      <c r="F12" s="59"/>
      <c r="G12" s="98"/>
      <c r="H12" s="98"/>
      <c r="I12" s="173"/>
      <c r="J12" s="203"/>
      <c r="L12" s="203"/>
      <c r="O12" s="203"/>
      <c r="Q12" s="203"/>
      <c r="R12" s="229"/>
      <c r="S12" s="229"/>
      <c r="T12" s="203"/>
      <c r="V12" s="203"/>
      <c r="W12" s="203"/>
      <c r="X12" s="203"/>
      <c r="Y12" s="203"/>
      <c r="AA12" s="203"/>
      <c r="AB12" s="989"/>
      <c r="AC12" s="989"/>
      <c r="AD12" s="989"/>
      <c r="AE12" s="989"/>
      <c r="AF12" s="989"/>
      <c r="AG12" s="989"/>
      <c r="AH12" s="989"/>
      <c r="AI12" s="989"/>
      <c r="AJ12" s="989"/>
      <c r="AK12" s="989"/>
      <c r="AL12" s="989"/>
      <c r="AM12" s="989"/>
      <c r="AN12" s="989"/>
      <c r="AO12" s="989"/>
      <c r="AP12" s="989"/>
      <c r="AQ12" s="989"/>
      <c r="AR12" s="989"/>
      <c r="AS12" s="989"/>
      <c r="AT12" s="989"/>
      <c r="AU12" s="989"/>
      <c r="AV12" s="989"/>
      <c r="AW12" s="256"/>
      <c r="AX12" s="203"/>
      <c r="AY12" s="203"/>
      <c r="BA12" s="229"/>
      <c r="BB12" s="229"/>
      <c r="BC12" s="229"/>
      <c r="BD12" s="229"/>
      <c r="BH12" s="229"/>
      <c r="BI12" s="229"/>
      <c r="BJ12" s="229"/>
    </row>
    <row r="13" spans="1:68" ht="12" customHeight="1">
      <c r="A13" s="32"/>
      <c r="B13" s="184" t="s">
        <v>5781</v>
      </c>
      <c r="C13" s="105" t="s">
        <v>5014</v>
      </c>
      <c r="D13" s="189">
        <v>0</v>
      </c>
      <c r="E13" s="107"/>
      <c r="F13" s="59"/>
      <c r="G13" s="96"/>
      <c r="H13" s="96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0"/>
      <c r="AE13" s="32"/>
      <c r="AF13" s="32"/>
      <c r="AG13" s="32"/>
      <c r="AH13" s="37"/>
      <c r="AI13" s="32"/>
      <c r="AJ13" s="32"/>
      <c r="AK13" s="130"/>
      <c r="AL13" s="37"/>
      <c r="AM13" s="32"/>
      <c r="AN13" s="32"/>
      <c r="AO13" s="130"/>
      <c r="AP13" s="32"/>
      <c r="AQ13" s="130"/>
      <c r="AR13" s="32"/>
      <c r="AS13" s="32"/>
      <c r="AT13" s="130"/>
      <c r="AU13" s="32"/>
      <c r="AV13" s="130"/>
      <c r="AW13" s="130"/>
      <c r="AX13" s="130"/>
      <c r="AY13" s="130"/>
      <c r="AZ13" s="158"/>
      <c r="BA13" s="32"/>
      <c r="BB13" s="32"/>
      <c r="BC13" s="32"/>
      <c r="BD13" s="130"/>
      <c r="BE13" s="37"/>
      <c r="BF13" s="158"/>
      <c r="BG13" s="158"/>
      <c r="BH13" s="32"/>
      <c r="BI13" s="32"/>
      <c r="BJ13" s="130"/>
      <c r="BK13" s="37"/>
      <c r="BL13" s="37"/>
      <c r="BM13" s="37"/>
      <c r="BN13" s="38"/>
      <c r="BO13" s="38"/>
      <c r="BP13" s="39"/>
    </row>
    <row r="14" spans="1:68" ht="12" customHeight="1">
      <c r="A14" s="1"/>
      <c r="B14" s="184"/>
      <c r="C14" s="105" t="s">
        <v>6151</v>
      </c>
      <c r="D14" s="189" t="s">
        <v>6152</v>
      </c>
      <c r="E14" s="191"/>
      <c r="F14" s="17"/>
      <c r="G14" s="96"/>
      <c r="H14" s="96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0"/>
      <c r="AE14" s="32"/>
      <c r="AF14" s="32"/>
      <c r="AG14" s="32"/>
      <c r="AH14" s="30"/>
      <c r="AI14" s="32"/>
      <c r="AJ14" s="32"/>
      <c r="AK14" s="130"/>
      <c r="AL14" s="30"/>
      <c r="AM14" s="32"/>
      <c r="AN14" s="32"/>
      <c r="AO14" s="130"/>
      <c r="AP14" s="32"/>
      <c r="AQ14" s="130"/>
      <c r="AR14" s="32"/>
      <c r="AS14" s="32"/>
      <c r="AT14" s="130"/>
      <c r="AU14" s="32"/>
      <c r="AV14" s="130"/>
      <c r="AW14" s="130"/>
      <c r="AX14" s="130"/>
      <c r="AY14" s="130"/>
      <c r="AZ14" s="158"/>
      <c r="BA14" s="32"/>
      <c r="BB14" s="32"/>
      <c r="BC14" s="32"/>
      <c r="BD14" s="130"/>
      <c r="BE14" s="32"/>
      <c r="BF14" s="158"/>
      <c r="BG14" s="158"/>
      <c r="BH14" s="32"/>
      <c r="BI14" s="32"/>
      <c r="BJ14" s="130"/>
      <c r="BK14" s="32"/>
      <c r="BL14" s="33"/>
      <c r="BM14" s="33"/>
      <c r="BN14" s="32"/>
      <c r="BO14" s="32"/>
      <c r="BP14" s="30"/>
    </row>
    <row r="15" spans="1:68" ht="12" customHeight="1">
      <c r="A15" s="28"/>
      <c r="B15" s="184"/>
      <c r="C15" s="105" t="s">
        <v>6153</v>
      </c>
      <c r="D15" s="189" t="s">
        <v>3616</v>
      </c>
      <c r="E15" s="192"/>
      <c r="F15" s="50"/>
      <c r="G15" s="96"/>
      <c r="H15" s="96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4"/>
      <c r="AE15" s="30"/>
      <c r="AF15" s="30"/>
      <c r="AG15" s="30"/>
      <c r="AH15" s="30"/>
      <c r="AI15" s="30"/>
      <c r="AJ15" s="30"/>
      <c r="AK15" s="153"/>
      <c r="AL15" s="30"/>
      <c r="AM15" s="30"/>
      <c r="AN15" s="30"/>
      <c r="AO15" s="134"/>
      <c r="AP15" s="30"/>
      <c r="AQ15" s="134"/>
      <c r="AR15" s="30"/>
      <c r="AS15" s="30"/>
      <c r="AT15" s="134"/>
      <c r="AU15" s="30"/>
      <c r="AV15" s="134"/>
      <c r="AW15" s="134"/>
      <c r="AX15" s="153"/>
      <c r="AY15" s="153"/>
      <c r="AZ15" s="158"/>
      <c r="BA15" s="30"/>
      <c r="BB15" s="30"/>
      <c r="BC15" s="30"/>
      <c r="BD15" s="153"/>
      <c r="BE15" s="30"/>
      <c r="BF15" s="158"/>
      <c r="BG15" s="158"/>
      <c r="BH15" s="30"/>
      <c r="BI15" s="30"/>
      <c r="BJ15" s="153"/>
      <c r="BK15" s="30"/>
      <c r="BL15" s="29"/>
      <c r="BM15" s="29"/>
      <c r="BN15" s="30"/>
      <c r="BO15" s="30"/>
      <c r="BP15" s="30"/>
    </row>
    <row r="16" spans="1:68" ht="12" customHeight="1">
      <c r="A16" s="28"/>
      <c r="B16" s="193" t="s">
        <v>3617</v>
      </c>
      <c r="C16" s="194"/>
      <c r="D16" s="193"/>
      <c r="E16" s="192"/>
      <c r="F16" s="50"/>
      <c r="G16" s="96"/>
      <c r="H16" s="96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29"/>
      <c r="BM16" s="29"/>
      <c r="BN16" s="30"/>
      <c r="BO16" s="30"/>
      <c r="BP16" s="30"/>
    </row>
    <row r="17" spans="1:68" ht="12" customHeight="1">
      <c r="A17" s="28"/>
      <c r="B17" s="195" t="s">
        <v>3618</v>
      </c>
      <c r="C17" s="195"/>
      <c r="D17" s="195"/>
      <c r="E17" s="192"/>
      <c r="F17" s="50"/>
      <c r="G17" s="96"/>
      <c r="H17" s="96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29"/>
      <c r="BM17" s="29"/>
      <c r="BN17" s="30"/>
      <c r="BO17" s="30"/>
      <c r="BP17" s="30"/>
    </row>
    <row r="18" spans="1:68" ht="12" customHeight="1">
      <c r="A18" s="28"/>
      <c r="B18" s="195" t="s">
        <v>5995</v>
      </c>
      <c r="C18" s="195"/>
      <c r="D18" s="195"/>
      <c r="E18" s="192"/>
      <c r="F18" s="50"/>
      <c r="G18" s="96"/>
      <c r="H18" s="96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29"/>
      <c r="BM18" s="29"/>
      <c r="BN18" s="30"/>
      <c r="BO18" s="30"/>
      <c r="BP18" s="30"/>
    </row>
    <row r="19" spans="1:68" s="13" customFormat="1" ht="13.5" customHeight="1">
      <c r="D19" s="16"/>
      <c r="E19" s="45"/>
      <c r="F19" s="45"/>
      <c r="G19" s="81"/>
      <c r="H19" s="81"/>
      <c r="I19" s="61"/>
      <c r="K19" s="61"/>
      <c r="M19" s="61"/>
      <c r="N19" s="41"/>
      <c r="P19" s="61"/>
      <c r="U19" s="61"/>
      <c r="Z19" s="61"/>
      <c r="AF19" s="61"/>
      <c r="AH19" s="9"/>
      <c r="AJ19" s="61"/>
      <c r="AK19" s="17"/>
      <c r="AL19" s="8"/>
      <c r="AX19" s="6"/>
      <c r="AY19" s="6"/>
      <c r="AZ19" s="21"/>
      <c r="BB19" s="61"/>
      <c r="BC19" s="61"/>
      <c r="BD19" s="17"/>
      <c r="BE19" s="21"/>
      <c r="BF19" s="21"/>
      <c r="BG19" s="21"/>
      <c r="BI19" s="61"/>
      <c r="BJ19" s="17"/>
      <c r="BK19" s="21"/>
      <c r="BL19" s="17"/>
      <c r="BM19" s="17"/>
      <c r="BN19" s="9"/>
      <c r="BO19" s="8"/>
      <c r="BP19" s="19"/>
    </row>
    <row r="20" spans="1:68" s="1" customFormat="1" ht="18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7343</v>
      </c>
      <c r="H20" s="942" t="s">
        <v>1415</v>
      </c>
      <c r="I20" s="946" t="s">
        <v>2965</v>
      </c>
      <c r="J20" s="946"/>
      <c r="K20" s="946"/>
      <c r="L20" s="946"/>
      <c r="M20" s="946"/>
      <c r="N20" s="946"/>
      <c r="O20" s="946"/>
      <c r="P20" s="946"/>
      <c r="Q20" s="946"/>
      <c r="R20" s="946"/>
      <c r="S20" s="946"/>
      <c r="T20" s="946"/>
      <c r="U20" s="946"/>
      <c r="V20" s="946"/>
      <c r="W20" s="946"/>
      <c r="X20" s="946"/>
      <c r="Y20" s="946"/>
      <c r="Z20" s="946"/>
      <c r="AA20" s="946"/>
      <c r="AB20" s="946"/>
      <c r="AC20" s="946"/>
      <c r="AD20" s="946"/>
      <c r="AE20" s="946"/>
      <c r="AF20" s="946"/>
      <c r="AG20" s="946"/>
      <c r="AH20" s="946"/>
      <c r="AI20" s="946"/>
      <c r="AJ20" s="946"/>
      <c r="AK20" s="946"/>
      <c r="AL20" s="946"/>
      <c r="AM20" s="946"/>
      <c r="AN20" s="946"/>
      <c r="AO20" s="946"/>
      <c r="AP20" s="946"/>
      <c r="AQ20" s="946"/>
      <c r="AR20" s="946"/>
      <c r="AS20" s="946"/>
      <c r="AT20" s="946"/>
      <c r="AU20" s="946"/>
      <c r="AV20" s="946"/>
      <c r="AW20" s="946"/>
      <c r="AX20" s="946"/>
      <c r="AY20" s="946"/>
      <c r="AZ20" s="946"/>
      <c r="BA20" s="946"/>
      <c r="BB20" s="946"/>
      <c r="BC20" s="946"/>
      <c r="BD20" s="946"/>
      <c r="BE20" s="946"/>
      <c r="BF20" s="946"/>
      <c r="BG20" s="946"/>
      <c r="BH20" s="946"/>
      <c r="BI20" s="946"/>
      <c r="BJ20" s="946"/>
      <c r="BK20" s="946"/>
      <c r="BL20" s="924" t="s">
        <v>4251</v>
      </c>
      <c r="BM20" s="924" t="s">
        <v>3455</v>
      </c>
      <c r="BN20" s="924" t="s">
        <v>2658</v>
      </c>
      <c r="BO20" s="924" t="s">
        <v>2063</v>
      </c>
      <c r="BP20" s="949" t="s">
        <v>3157</v>
      </c>
    </row>
    <row r="21" spans="1:68" s="56" customFormat="1" ht="16.5" customHeight="1">
      <c r="A21" s="942"/>
      <c r="B21" s="942"/>
      <c r="C21" s="942"/>
      <c r="D21" s="942"/>
      <c r="E21" s="942"/>
      <c r="F21" s="942"/>
      <c r="G21" s="942"/>
      <c r="H21" s="942"/>
      <c r="I21" s="931" t="s">
        <v>2964</v>
      </c>
      <c r="J21" s="931"/>
      <c r="K21" s="931"/>
      <c r="L21" s="931"/>
      <c r="M21" s="931"/>
      <c r="N21" s="931"/>
      <c r="O21" s="931"/>
      <c r="P21" s="931"/>
      <c r="Q21" s="931"/>
      <c r="R21" s="931"/>
      <c r="S21" s="931"/>
      <c r="T21" s="931"/>
      <c r="U21" s="931"/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  <c r="AF21" s="931"/>
      <c r="AG21" s="931"/>
      <c r="AH21" s="931"/>
      <c r="AI21" s="931"/>
      <c r="AJ21" s="931"/>
      <c r="AK21" s="931"/>
      <c r="AL21" s="931"/>
      <c r="AM21" s="931"/>
      <c r="AN21" s="931"/>
      <c r="AO21" s="931"/>
      <c r="AP21" s="931"/>
      <c r="AQ21" s="931"/>
      <c r="AR21" s="931"/>
      <c r="AS21" s="931"/>
      <c r="AT21" s="931"/>
      <c r="AU21" s="931"/>
      <c r="AV21" s="931"/>
      <c r="AW21" s="931" t="s">
        <v>930</v>
      </c>
      <c r="AX21" s="931"/>
      <c r="AY21" s="931"/>
      <c r="AZ21" s="931" t="s">
        <v>1638</v>
      </c>
      <c r="BA21" s="931"/>
      <c r="BB21" s="931"/>
      <c r="BC21" s="931"/>
      <c r="BD21" s="931"/>
      <c r="BE21" s="931"/>
      <c r="BF21" s="931"/>
      <c r="BG21" s="931"/>
      <c r="BH21" s="931"/>
      <c r="BI21" s="931"/>
      <c r="BJ21" s="931"/>
      <c r="BK21" s="931"/>
      <c r="BL21" s="924"/>
      <c r="BM21" s="924"/>
      <c r="BN21" s="924"/>
      <c r="BO21" s="924"/>
      <c r="BP21" s="949"/>
    </row>
    <row r="22" spans="1:68" s="56" customFormat="1" ht="18" customHeight="1">
      <c r="A22" s="942"/>
      <c r="B22" s="942"/>
      <c r="C22" s="942"/>
      <c r="D22" s="942"/>
      <c r="E22" s="942"/>
      <c r="F22" s="942"/>
      <c r="G22" s="942"/>
      <c r="H22" s="942"/>
      <c r="I22" s="1061" t="s">
        <v>3158</v>
      </c>
      <c r="J22" s="954"/>
      <c r="K22" s="954"/>
      <c r="L22" s="954"/>
      <c r="M22" s="954"/>
      <c r="N22" s="954"/>
      <c r="O22" s="954"/>
      <c r="P22" s="954"/>
      <c r="Q22" s="954"/>
      <c r="R22" s="954"/>
      <c r="S22" s="954"/>
      <c r="T22" s="954"/>
      <c r="U22" s="954"/>
      <c r="V22" s="954"/>
      <c r="W22" s="954"/>
      <c r="X22" s="954"/>
      <c r="Y22" s="954"/>
      <c r="Z22" s="954"/>
      <c r="AA22" s="954"/>
      <c r="AB22" s="954"/>
      <c r="AC22" s="954"/>
      <c r="AD22" s="954"/>
      <c r="AE22" s="954"/>
      <c r="AF22" s="954"/>
      <c r="AG22" s="954"/>
      <c r="AH22" s="954"/>
      <c r="AI22" s="954"/>
      <c r="AJ22" s="954"/>
      <c r="AK22" s="954"/>
      <c r="AL22" s="954"/>
      <c r="AM22" s="935"/>
      <c r="AN22" s="935"/>
      <c r="AO22" s="935"/>
      <c r="AP22" s="935"/>
      <c r="AQ22" s="935"/>
      <c r="AR22" s="935"/>
      <c r="AS22" s="935"/>
      <c r="AT22" s="935"/>
      <c r="AU22" s="935"/>
      <c r="AV22" s="935"/>
      <c r="AW22" s="931"/>
      <c r="AX22" s="931"/>
      <c r="AY22" s="931"/>
      <c r="AZ22" s="931" t="s">
        <v>2674</v>
      </c>
      <c r="BA22" s="931"/>
      <c r="BB22" s="931"/>
      <c r="BC22" s="931"/>
      <c r="BD22" s="931"/>
      <c r="BE22" s="931"/>
      <c r="BF22" s="931"/>
      <c r="BG22" s="931"/>
      <c r="BH22" s="931"/>
      <c r="BI22" s="931"/>
      <c r="BJ22" s="931"/>
      <c r="BK22" s="931"/>
      <c r="BL22" s="924"/>
      <c r="BM22" s="94" t="s">
        <v>6027</v>
      </c>
      <c r="BN22" s="924"/>
      <c r="BO22" s="924"/>
      <c r="BP22" s="949"/>
    </row>
    <row r="23" spans="1:68" s="57" customFormat="1" ht="25.5" customHeight="1">
      <c r="A23" s="942"/>
      <c r="B23" s="942"/>
      <c r="C23" s="942"/>
      <c r="D23" s="942"/>
      <c r="E23" s="942"/>
      <c r="F23" s="942"/>
      <c r="G23" s="942"/>
      <c r="H23" s="942"/>
      <c r="I23" s="924" t="s">
        <v>6854</v>
      </c>
      <c r="J23" s="924"/>
      <c r="K23" s="924"/>
      <c r="L23" s="924"/>
      <c r="M23" s="924"/>
      <c r="N23" s="924" t="s">
        <v>6855</v>
      </c>
      <c r="O23" s="924"/>
      <c r="P23" s="924"/>
      <c r="Q23" s="924"/>
      <c r="R23" s="924"/>
      <c r="S23" s="924" t="s">
        <v>6856</v>
      </c>
      <c r="T23" s="924"/>
      <c r="U23" s="924"/>
      <c r="V23" s="924"/>
      <c r="W23" s="924"/>
      <c r="X23" s="924" t="s">
        <v>6857</v>
      </c>
      <c r="Y23" s="924"/>
      <c r="Z23" s="924"/>
      <c r="AA23" s="924"/>
      <c r="AB23" s="924"/>
      <c r="AC23" s="924" t="s">
        <v>7334</v>
      </c>
      <c r="AD23" s="924"/>
      <c r="AE23" s="924"/>
      <c r="AF23" s="924"/>
      <c r="AG23" s="924"/>
      <c r="AH23" s="924" t="s">
        <v>6858</v>
      </c>
      <c r="AI23" s="924"/>
      <c r="AJ23" s="924"/>
      <c r="AK23" s="924"/>
      <c r="AL23" s="924"/>
      <c r="AM23" s="924" t="s">
        <v>6859</v>
      </c>
      <c r="AN23" s="924"/>
      <c r="AO23" s="924"/>
      <c r="AP23" s="924"/>
      <c r="AQ23" s="924"/>
      <c r="AR23" s="924" t="s">
        <v>3895</v>
      </c>
      <c r="AS23" s="924"/>
      <c r="AT23" s="924"/>
      <c r="AU23" s="924"/>
      <c r="AV23" s="924"/>
      <c r="AW23" s="942" t="s">
        <v>3896</v>
      </c>
      <c r="AX23" s="942"/>
      <c r="AY23" s="942"/>
      <c r="AZ23" s="924" t="s">
        <v>3897</v>
      </c>
      <c r="BA23" s="924"/>
      <c r="BB23" s="924"/>
      <c r="BC23" s="924"/>
      <c r="BD23" s="924"/>
      <c r="BE23" s="924"/>
      <c r="BF23" s="924" t="s">
        <v>3898</v>
      </c>
      <c r="BG23" s="924"/>
      <c r="BH23" s="924"/>
      <c r="BI23" s="924"/>
      <c r="BJ23" s="924"/>
      <c r="BK23" s="924"/>
      <c r="BL23" s="924"/>
      <c r="BM23" s="94" t="s">
        <v>3325</v>
      </c>
      <c r="BN23" s="924"/>
      <c r="BO23" s="924"/>
      <c r="BP23" s="949"/>
    </row>
    <row r="24" spans="1:68" s="56" customFormat="1" ht="30.75" customHeight="1">
      <c r="A24" s="942"/>
      <c r="B24" s="942"/>
      <c r="C24" s="942"/>
      <c r="D24" s="942"/>
      <c r="E24" s="942"/>
      <c r="F24" s="942"/>
      <c r="G24" s="942"/>
      <c r="H24" s="942"/>
      <c r="I24" s="942" t="s">
        <v>3983</v>
      </c>
      <c r="J24" s="942"/>
      <c r="K24" s="942"/>
      <c r="L24" s="942"/>
      <c r="M24" s="942"/>
      <c r="N24" s="942" t="s">
        <v>5931</v>
      </c>
      <c r="O24" s="942"/>
      <c r="P24" s="942"/>
      <c r="Q24" s="942"/>
      <c r="R24" s="942"/>
      <c r="S24" s="942" t="s">
        <v>3162</v>
      </c>
      <c r="T24" s="942"/>
      <c r="U24" s="942"/>
      <c r="V24" s="942"/>
      <c r="W24" s="942"/>
      <c r="X24" s="942" t="s">
        <v>696</v>
      </c>
      <c r="Y24" s="942"/>
      <c r="Z24" s="942"/>
      <c r="AA24" s="942"/>
      <c r="AB24" s="942"/>
      <c r="AC24" s="942" t="s">
        <v>3586</v>
      </c>
      <c r="AD24" s="942"/>
      <c r="AE24" s="942"/>
      <c r="AF24" s="942"/>
      <c r="AG24" s="942"/>
      <c r="AH24" s="942" t="s">
        <v>5932</v>
      </c>
      <c r="AI24" s="942"/>
      <c r="AJ24" s="942"/>
      <c r="AK24" s="942"/>
      <c r="AL24" s="942"/>
      <c r="AM24" s="942" t="s">
        <v>5305</v>
      </c>
      <c r="AN24" s="942"/>
      <c r="AO24" s="942"/>
      <c r="AP24" s="942"/>
      <c r="AQ24" s="942"/>
      <c r="AR24" s="942" t="s">
        <v>4245</v>
      </c>
      <c r="AS24" s="942"/>
      <c r="AT24" s="942"/>
      <c r="AU24" s="942"/>
      <c r="AV24" s="942"/>
      <c r="AW24" s="942" t="s">
        <v>930</v>
      </c>
      <c r="AX24" s="942"/>
      <c r="AY24" s="942"/>
      <c r="AZ24" s="942" t="s">
        <v>5933</v>
      </c>
      <c r="BA24" s="942"/>
      <c r="BB24" s="942"/>
      <c r="BC24" s="942"/>
      <c r="BD24" s="942"/>
      <c r="BE24" s="942"/>
      <c r="BF24" s="942" t="s">
        <v>5934</v>
      </c>
      <c r="BG24" s="942"/>
      <c r="BH24" s="942"/>
      <c r="BI24" s="942"/>
      <c r="BJ24" s="942"/>
      <c r="BK24" s="942"/>
      <c r="BL24" s="924"/>
      <c r="BM24" s="924" t="s">
        <v>3619</v>
      </c>
      <c r="BN24" s="924"/>
      <c r="BO24" s="924"/>
      <c r="BP24" s="949"/>
    </row>
    <row r="25" spans="1:68" s="56" customFormat="1" ht="14.25" customHeight="1">
      <c r="A25" s="942"/>
      <c r="B25" s="942"/>
      <c r="C25" s="942"/>
      <c r="D25" s="942"/>
      <c r="E25" s="942"/>
      <c r="F25" s="942"/>
      <c r="G25" s="942"/>
      <c r="H25" s="942"/>
      <c r="I25" s="924" t="s">
        <v>1994</v>
      </c>
      <c r="J25" s="924"/>
      <c r="K25" s="924"/>
      <c r="L25" s="924"/>
      <c r="M25" s="924"/>
      <c r="N25" s="924" t="s">
        <v>3610</v>
      </c>
      <c r="O25" s="924"/>
      <c r="P25" s="924"/>
      <c r="Q25" s="924"/>
      <c r="R25" s="924"/>
      <c r="S25" s="924" t="s">
        <v>1994</v>
      </c>
      <c r="T25" s="924"/>
      <c r="U25" s="924"/>
      <c r="V25" s="924"/>
      <c r="W25" s="924"/>
      <c r="X25" s="924" t="s">
        <v>1994</v>
      </c>
      <c r="Y25" s="924"/>
      <c r="Z25" s="924"/>
      <c r="AA25" s="924"/>
      <c r="AB25" s="924"/>
      <c r="AC25" s="924" t="s">
        <v>1994</v>
      </c>
      <c r="AD25" s="924"/>
      <c r="AE25" s="924"/>
      <c r="AF25" s="924"/>
      <c r="AG25" s="924"/>
      <c r="AH25" s="924" t="s">
        <v>1994</v>
      </c>
      <c r="AI25" s="924"/>
      <c r="AJ25" s="924"/>
      <c r="AK25" s="924"/>
      <c r="AL25" s="924"/>
      <c r="AM25" s="924" t="s">
        <v>3610</v>
      </c>
      <c r="AN25" s="924"/>
      <c r="AO25" s="924"/>
      <c r="AP25" s="924"/>
      <c r="AQ25" s="924"/>
      <c r="AR25" s="924" t="s">
        <v>1994</v>
      </c>
      <c r="AS25" s="924"/>
      <c r="AT25" s="924"/>
      <c r="AU25" s="924"/>
      <c r="AV25" s="924"/>
      <c r="AW25" s="949" t="s">
        <v>3609</v>
      </c>
      <c r="AX25" s="949"/>
      <c r="AY25" s="949"/>
      <c r="AZ25" s="924" t="s">
        <v>3609</v>
      </c>
      <c r="BA25" s="924"/>
      <c r="BB25" s="924"/>
      <c r="BC25" s="924"/>
      <c r="BD25" s="924"/>
      <c r="BE25" s="924"/>
      <c r="BF25" s="924" t="s">
        <v>3609</v>
      </c>
      <c r="BG25" s="924"/>
      <c r="BH25" s="924"/>
      <c r="BI25" s="924"/>
      <c r="BJ25" s="924"/>
      <c r="BK25" s="924"/>
      <c r="BL25" s="924"/>
      <c r="BM25" s="924"/>
      <c r="BN25" s="924"/>
      <c r="BO25" s="924"/>
      <c r="BP25" s="949"/>
    </row>
    <row r="26" spans="1:68" s="56" customFormat="1" ht="73.5" customHeight="1">
      <c r="A26" s="943"/>
      <c r="B26" s="943"/>
      <c r="C26" s="943"/>
      <c r="D26" s="943"/>
      <c r="E26" s="943"/>
      <c r="F26" s="943"/>
      <c r="G26" s="943"/>
      <c r="H26" s="943"/>
      <c r="I26" s="83" t="s">
        <v>4247</v>
      </c>
      <c r="J26" s="67" t="s">
        <v>6862</v>
      </c>
      <c r="K26" s="67" t="s">
        <v>1500</v>
      </c>
      <c r="L26" s="128" t="s">
        <v>647</v>
      </c>
      <c r="M26" s="128" t="s">
        <v>2252</v>
      </c>
      <c r="N26" s="67" t="s">
        <v>4247</v>
      </c>
      <c r="O26" s="67" t="s">
        <v>6862</v>
      </c>
      <c r="P26" s="67" t="s">
        <v>1500</v>
      </c>
      <c r="Q26" s="128" t="s">
        <v>647</v>
      </c>
      <c r="R26" s="128" t="s">
        <v>2252</v>
      </c>
      <c r="S26" s="67" t="s">
        <v>4247</v>
      </c>
      <c r="T26" s="67" t="s">
        <v>6862</v>
      </c>
      <c r="U26" s="67" t="s">
        <v>1500</v>
      </c>
      <c r="V26" s="128" t="s">
        <v>647</v>
      </c>
      <c r="W26" s="128" t="s">
        <v>2252</v>
      </c>
      <c r="X26" s="67" t="s">
        <v>4247</v>
      </c>
      <c r="Y26" s="67" t="s">
        <v>6862</v>
      </c>
      <c r="Z26" s="67" t="s">
        <v>1500</v>
      </c>
      <c r="AA26" s="128" t="s">
        <v>647</v>
      </c>
      <c r="AB26" s="128" t="s">
        <v>2252</v>
      </c>
      <c r="AC26" s="67" t="s">
        <v>4247</v>
      </c>
      <c r="AD26" s="67" t="s">
        <v>6862</v>
      </c>
      <c r="AE26" s="67" t="s">
        <v>1500</v>
      </c>
      <c r="AF26" s="128" t="s">
        <v>647</v>
      </c>
      <c r="AG26" s="128" t="s">
        <v>2252</v>
      </c>
      <c r="AH26" s="67" t="s">
        <v>4247</v>
      </c>
      <c r="AI26" s="67" t="s">
        <v>6862</v>
      </c>
      <c r="AJ26" s="67" t="s">
        <v>1500</v>
      </c>
      <c r="AK26" s="128" t="s">
        <v>647</v>
      </c>
      <c r="AL26" s="128" t="s">
        <v>2252</v>
      </c>
      <c r="AM26" s="67" t="s">
        <v>4247</v>
      </c>
      <c r="AN26" s="67" t="s">
        <v>6862</v>
      </c>
      <c r="AO26" s="67" t="s">
        <v>1500</v>
      </c>
      <c r="AP26" s="128" t="s">
        <v>647</v>
      </c>
      <c r="AQ26" s="128" t="s">
        <v>2252</v>
      </c>
      <c r="AR26" s="67" t="s">
        <v>4248</v>
      </c>
      <c r="AS26" s="67" t="s">
        <v>1655</v>
      </c>
      <c r="AT26" s="67" t="s">
        <v>1500</v>
      </c>
      <c r="AU26" s="128" t="s">
        <v>647</v>
      </c>
      <c r="AV26" s="128" t="s">
        <v>2252</v>
      </c>
      <c r="AW26" s="67" t="s">
        <v>4249</v>
      </c>
      <c r="AX26" s="128" t="s">
        <v>2252</v>
      </c>
      <c r="AY26" s="128" t="s">
        <v>2252</v>
      </c>
      <c r="AZ26" s="67" t="s">
        <v>4246</v>
      </c>
      <c r="BA26" s="67" t="s">
        <v>3598</v>
      </c>
      <c r="BB26" s="67" t="s">
        <v>1499</v>
      </c>
      <c r="BC26" s="839" t="s">
        <v>4250</v>
      </c>
      <c r="BD26" s="128" t="s">
        <v>647</v>
      </c>
      <c r="BE26" s="128" t="s">
        <v>2252</v>
      </c>
      <c r="BF26" s="67" t="s">
        <v>4246</v>
      </c>
      <c r="BG26" s="67" t="s">
        <v>3598</v>
      </c>
      <c r="BH26" s="67" t="s">
        <v>1499</v>
      </c>
      <c r="BI26" s="839" t="s">
        <v>4250</v>
      </c>
      <c r="BJ26" s="128" t="s">
        <v>647</v>
      </c>
      <c r="BK26" s="128" t="s">
        <v>2252</v>
      </c>
      <c r="BL26" s="261"/>
      <c r="BM26" s="924"/>
      <c r="BN26" s="924"/>
      <c r="BO26" s="924"/>
      <c r="BP26" s="949"/>
    </row>
    <row r="27" spans="1:68" s="146" customFormat="1" ht="39.75" customHeight="1">
      <c r="A27" s="128" t="s">
        <v>2255</v>
      </c>
      <c r="B27" s="254" t="s">
        <v>2218</v>
      </c>
      <c r="C27" s="128" t="s">
        <v>5879</v>
      </c>
      <c r="D27" s="128">
        <v>37</v>
      </c>
      <c r="E27" s="128">
        <v>12001</v>
      </c>
      <c r="F27" s="254" t="s">
        <v>794</v>
      </c>
      <c r="G27" s="128" t="s">
        <v>795</v>
      </c>
      <c r="H27" s="128" t="s">
        <v>2248</v>
      </c>
      <c r="I27" s="498"/>
      <c r="J27" s="498"/>
      <c r="K27" s="498"/>
      <c r="L27" s="498"/>
      <c r="M27" s="498"/>
      <c r="N27" s="498"/>
      <c r="O27" s="498"/>
      <c r="P27" s="498"/>
      <c r="Q27" s="498"/>
      <c r="R27" s="498"/>
      <c r="S27" s="498"/>
      <c r="T27" s="498"/>
      <c r="U27" s="498"/>
      <c r="V27" s="498"/>
      <c r="W27" s="498"/>
      <c r="X27" s="498"/>
      <c r="Y27" s="498"/>
      <c r="Z27" s="498"/>
      <c r="AA27" s="498"/>
      <c r="AB27" s="498"/>
      <c r="AC27" s="498"/>
      <c r="AD27" s="498"/>
      <c r="AE27" s="498"/>
      <c r="AF27" s="498"/>
      <c r="AG27" s="498"/>
      <c r="AH27" s="498"/>
      <c r="AI27" s="498"/>
      <c r="AJ27" s="498"/>
      <c r="AK27" s="498"/>
      <c r="AL27" s="498"/>
      <c r="AM27" s="498"/>
      <c r="AN27" s="498"/>
      <c r="AO27" s="498"/>
      <c r="AP27" s="498"/>
      <c r="AQ27" s="498"/>
      <c r="AR27" s="498"/>
      <c r="AS27" s="498"/>
      <c r="AT27" s="498"/>
      <c r="AU27" s="498"/>
      <c r="AV27" s="498"/>
      <c r="AW27" s="498"/>
      <c r="AX27" s="498"/>
      <c r="AY27" s="498"/>
      <c r="AZ27" s="498"/>
      <c r="BA27" s="498"/>
      <c r="BB27" s="498"/>
      <c r="BC27" s="498"/>
      <c r="BD27" s="498"/>
      <c r="BE27" s="498"/>
      <c r="BF27" s="498"/>
      <c r="BG27" s="498"/>
      <c r="BH27" s="498"/>
      <c r="BI27" s="498"/>
      <c r="BJ27" s="498"/>
      <c r="BK27" s="498"/>
      <c r="BL27" s="498"/>
      <c r="BM27" s="498"/>
      <c r="BN27" s="498"/>
      <c r="BO27" s="128">
        <v>12001</v>
      </c>
      <c r="BP27" s="498"/>
    </row>
    <row r="28" spans="1:68" s="146" customFormat="1" ht="39.75" customHeight="1">
      <c r="A28" s="128" t="s">
        <v>4059</v>
      </c>
      <c r="B28" s="254" t="s">
        <v>2207</v>
      </c>
      <c r="C28" s="128" t="s">
        <v>1520</v>
      </c>
      <c r="D28" s="128">
        <v>105</v>
      </c>
      <c r="E28" s="128">
        <v>12002</v>
      </c>
      <c r="F28" s="254" t="s">
        <v>796</v>
      </c>
      <c r="G28" s="128" t="s">
        <v>797</v>
      </c>
      <c r="H28" s="128" t="s">
        <v>674</v>
      </c>
      <c r="I28" s="498"/>
      <c r="J28" s="498"/>
      <c r="K28" s="498"/>
      <c r="L28" s="498"/>
      <c r="M28" s="498"/>
      <c r="N28" s="498"/>
      <c r="O28" s="498"/>
      <c r="P28" s="498"/>
      <c r="Q28" s="498"/>
      <c r="R28" s="498"/>
      <c r="S28" s="498"/>
      <c r="T28" s="498"/>
      <c r="U28" s="498"/>
      <c r="V28" s="498"/>
      <c r="W28" s="498"/>
      <c r="X28" s="498"/>
      <c r="Y28" s="498"/>
      <c r="Z28" s="498"/>
      <c r="AA28" s="498"/>
      <c r="AB28" s="498"/>
      <c r="AC28" s="498"/>
      <c r="AD28" s="498"/>
      <c r="AE28" s="498"/>
      <c r="AF28" s="498"/>
      <c r="AG28" s="498"/>
      <c r="AH28" s="498"/>
      <c r="AI28" s="498"/>
      <c r="AJ28" s="498"/>
      <c r="AK28" s="498"/>
      <c r="AL28" s="498"/>
      <c r="AM28" s="498"/>
      <c r="AN28" s="498"/>
      <c r="AO28" s="498"/>
      <c r="AP28" s="498"/>
      <c r="AQ28" s="498"/>
      <c r="AR28" s="498"/>
      <c r="AS28" s="498"/>
      <c r="AT28" s="498"/>
      <c r="AU28" s="498"/>
      <c r="AV28" s="498"/>
      <c r="AW28" s="498"/>
      <c r="AX28" s="498"/>
      <c r="AY28" s="498"/>
      <c r="AZ28" s="498"/>
      <c r="BA28" s="498"/>
      <c r="BB28" s="498"/>
      <c r="BC28" s="498"/>
      <c r="BD28" s="498"/>
      <c r="BE28" s="498"/>
      <c r="BF28" s="498"/>
      <c r="BG28" s="498"/>
      <c r="BH28" s="498"/>
      <c r="BI28" s="498"/>
      <c r="BJ28" s="498"/>
      <c r="BK28" s="498"/>
      <c r="BL28" s="498"/>
      <c r="BM28" s="498"/>
      <c r="BN28" s="498"/>
      <c r="BO28" s="128">
        <v>12002</v>
      </c>
      <c r="BP28" s="498"/>
    </row>
    <row r="29" spans="1:68" s="146" customFormat="1" ht="39.75" customHeight="1">
      <c r="A29" s="128" t="s">
        <v>674</v>
      </c>
      <c r="B29" s="254" t="s">
        <v>2219</v>
      </c>
      <c r="C29" s="128" t="s">
        <v>7400</v>
      </c>
      <c r="D29" s="128">
        <v>117</v>
      </c>
      <c r="E29" s="128">
        <v>12003</v>
      </c>
      <c r="F29" s="254" t="s">
        <v>798</v>
      </c>
      <c r="G29" s="128" t="s">
        <v>799</v>
      </c>
      <c r="H29" s="128" t="s">
        <v>789</v>
      </c>
      <c r="I29" s="498"/>
      <c r="J29" s="498"/>
      <c r="K29" s="498"/>
      <c r="L29" s="498"/>
      <c r="M29" s="498"/>
      <c r="N29" s="498"/>
      <c r="O29" s="498"/>
      <c r="P29" s="498"/>
      <c r="Q29" s="498"/>
      <c r="R29" s="498"/>
      <c r="S29" s="498"/>
      <c r="T29" s="498"/>
      <c r="U29" s="498"/>
      <c r="V29" s="498"/>
      <c r="W29" s="498"/>
      <c r="X29" s="498"/>
      <c r="Y29" s="498"/>
      <c r="Z29" s="498"/>
      <c r="AA29" s="498"/>
      <c r="AB29" s="498"/>
      <c r="AC29" s="498"/>
      <c r="AD29" s="498"/>
      <c r="AE29" s="498"/>
      <c r="AF29" s="498"/>
      <c r="AG29" s="498"/>
      <c r="AH29" s="498"/>
      <c r="AI29" s="498"/>
      <c r="AJ29" s="498"/>
      <c r="AK29" s="498"/>
      <c r="AL29" s="498"/>
      <c r="AM29" s="498"/>
      <c r="AN29" s="498"/>
      <c r="AO29" s="498"/>
      <c r="AP29" s="498"/>
      <c r="AQ29" s="498"/>
      <c r="AR29" s="498"/>
      <c r="AS29" s="498"/>
      <c r="AT29" s="498"/>
      <c r="AU29" s="498"/>
      <c r="AV29" s="498"/>
      <c r="AW29" s="498"/>
      <c r="AX29" s="498"/>
      <c r="AY29" s="498"/>
      <c r="AZ29" s="498"/>
      <c r="BA29" s="498"/>
      <c r="BB29" s="498"/>
      <c r="BC29" s="498"/>
      <c r="BD29" s="498"/>
      <c r="BE29" s="498"/>
      <c r="BF29" s="498"/>
      <c r="BG29" s="498"/>
      <c r="BH29" s="498"/>
      <c r="BI29" s="498"/>
      <c r="BJ29" s="498"/>
      <c r="BK29" s="498"/>
      <c r="BL29" s="498"/>
      <c r="BM29" s="498"/>
      <c r="BN29" s="498"/>
      <c r="BO29" s="128">
        <v>12003</v>
      </c>
      <c r="BP29" s="498"/>
    </row>
    <row r="30" spans="1:68" s="146" customFormat="1" ht="39.75" customHeight="1">
      <c r="A30" s="128" t="s">
        <v>3035</v>
      </c>
      <c r="B30" s="254" t="s">
        <v>698</v>
      </c>
      <c r="C30" s="128" t="s">
        <v>1520</v>
      </c>
      <c r="D30" s="128">
        <v>103</v>
      </c>
      <c r="E30" s="128">
        <v>12004</v>
      </c>
      <c r="F30" s="254" t="s">
        <v>800</v>
      </c>
      <c r="G30" s="128" t="s">
        <v>801</v>
      </c>
      <c r="H30" s="128" t="s">
        <v>2248</v>
      </c>
      <c r="I30" s="498"/>
      <c r="J30" s="498"/>
      <c r="K30" s="498"/>
      <c r="L30" s="498"/>
      <c r="M30" s="498"/>
      <c r="N30" s="498"/>
      <c r="O30" s="498"/>
      <c r="P30" s="498"/>
      <c r="Q30" s="498"/>
      <c r="R30" s="498"/>
      <c r="S30" s="498"/>
      <c r="T30" s="498"/>
      <c r="U30" s="498"/>
      <c r="V30" s="498"/>
      <c r="W30" s="498"/>
      <c r="X30" s="498"/>
      <c r="Y30" s="498"/>
      <c r="Z30" s="498"/>
      <c r="AA30" s="498"/>
      <c r="AB30" s="498"/>
      <c r="AC30" s="498"/>
      <c r="AD30" s="498"/>
      <c r="AE30" s="498"/>
      <c r="AF30" s="498"/>
      <c r="AG30" s="498"/>
      <c r="AH30" s="498"/>
      <c r="AI30" s="498"/>
      <c r="AJ30" s="498"/>
      <c r="AK30" s="498"/>
      <c r="AL30" s="498"/>
      <c r="AM30" s="498"/>
      <c r="AN30" s="498"/>
      <c r="AO30" s="498"/>
      <c r="AP30" s="498"/>
      <c r="AQ30" s="498"/>
      <c r="AR30" s="498"/>
      <c r="AS30" s="498"/>
      <c r="AT30" s="498"/>
      <c r="AU30" s="498"/>
      <c r="AV30" s="498"/>
      <c r="AW30" s="498"/>
      <c r="AX30" s="498"/>
      <c r="AY30" s="498"/>
      <c r="AZ30" s="498"/>
      <c r="BA30" s="498"/>
      <c r="BB30" s="498"/>
      <c r="BC30" s="498"/>
      <c r="BD30" s="498"/>
      <c r="BE30" s="498"/>
      <c r="BF30" s="498"/>
      <c r="BG30" s="498"/>
      <c r="BH30" s="498"/>
      <c r="BI30" s="498"/>
      <c r="BJ30" s="498"/>
      <c r="BK30" s="498"/>
      <c r="BL30" s="498"/>
      <c r="BM30" s="498"/>
      <c r="BN30" s="498"/>
      <c r="BO30" s="128">
        <v>12004</v>
      </c>
      <c r="BP30" s="498"/>
    </row>
    <row r="31" spans="1:68" s="146" customFormat="1" ht="39.75" customHeight="1">
      <c r="A31" s="128" t="s">
        <v>4059</v>
      </c>
      <c r="B31" s="254" t="s">
        <v>2220</v>
      </c>
      <c r="C31" s="128" t="s">
        <v>7400</v>
      </c>
      <c r="D31" s="128">
        <v>118</v>
      </c>
      <c r="E31" s="128">
        <v>12005</v>
      </c>
      <c r="F31" s="254" t="s">
        <v>802</v>
      </c>
      <c r="G31" s="128" t="s">
        <v>803</v>
      </c>
      <c r="H31" s="128" t="s">
        <v>789</v>
      </c>
      <c r="I31" s="498"/>
      <c r="J31" s="498"/>
      <c r="K31" s="498"/>
      <c r="L31" s="498"/>
      <c r="M31" s="498"/>
      <c r="N31" s="498"/>
      <c r="O31" s="498"/>
      <c r="P31" s="498"/>
      <c r="Q31" s="498"/>
      <c r="R31" s="498"/>
      <c r="S31" s="498"/>
      <c r="T31" s="498"/>
      <c r="U31" s="498"/>
      <c r="V31" s="498"/>
      <c r="W31" s="498"/>
      <c r="X31" s="498"/>
      <c r="Y31" s="498"/>
      <c r="Z31" s="498"/>
      <c r="AA31" s="498"/>
      <c r="AB31" s="498"/>
      <c r="AC31" s="498"/>
      <c r="AD31" s="498"/>
      <c r="AE31" s="498"/>
      <c r="AF31" s="498"/>
      <c r="AG31" s="498"/>
      <c r="AH31" s="498"/>
      <c r="AI31" s="498"/>
      <c r="AJ31" s="498"/>
      <c r="AK31" s="498"/>
      <c r="AL31" s="498"/>
      <c r="AM31" s="498"/>
      <c r="AN31" s="498"/>
      <c r="AO31" s="498"/>
      <c r="AP31" s="498"/>
      <c r="AQ31" s="498"/>
      <c r="AR31" s="498"/>
      <c r="AS31" s="498"/>
      <c r="AT31" s="498"/>
      <c r="AU31" s="498"/>
      <c r="AV31" s="498"/>
      <c r="AW31" s="498"/>
      <c r="AX31" s="498"/>
      <c r="AY31" s="498"/>
      <c r="AZ31" s="498"/>
      <c r="BA31" s="498"/>
      <c r="BB31" s="498"/>
      <c r="BC31" s="498"/>
      <c r="BD31" s="498"/>
      <c r="BE31" s="498"/>
      <c r="BF31" s="498"/>
      <c r="BG31" s="498"/>
      <c r="BH31" s="498"/>
      <c r="BI31" s="498"/>
      <c r="BJ31" s="498"/>
      <c r="BK31" s="498"/>
      <c r="BL31" s="498"/>
      <c r="BM31" s="498"/>
      <c r="BN31" s="498"/>
      <c r="BO31" s="128">
        <v>12005</v>
      </c>
      <c r="BP31" s="498"/>
    </row>
    <row r="32" spans="1:68" s="146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498"/>
      <c r="J32" s="498"/>
      <c r="K32" s="498"/>
      <c r="L32" s="498"/>
      <c r="M32" s="498"/>
      <c r="N32" s="498"/>
      <c r="O32" s="498"/>
      <c r="P32" s="498"/>
      <c r="Q32" s="498"/>
      <c r="R32" s="498"/>
      <c r="S32" s="498"/>
      <c r="T32" s="498"/>
      <c r="U32" s="498"/>
      <c r="V32" s="498"/>
      <c r="W32" s="498"/>
      <c r="X32" s="498"/>
      <c r="Y32" s="498"/>
      <c r="Z32" s="498"/>
      <c r="AA32" s="498"/>
      <c r="AB32" s="498"/>
      <c r="AC32" s="498"/>
      <c r="AD32" s="498"/>
      <c r="AE32" s="498"/>
      <c r="AF32" s="498"/>
      <c r="AG32" s="498"/>
      <c r="AH32" s="498"/>
      <c r="AI32" s="498"/>
      <c r="AJ32" s="498"/>
      <c r="AK32" s="498"/>
      <c r="AL32" s="498"/>
      <c r="AM32" s="498"/>
      <c r="AN32" s="498"/>
      <c r="AO32" s="498"/>
      <c r="AP32" s="498"/>
      <c r="AQ32" s="498"/>
      <c r="AR32" s="498"/>
      <c r="AS32" s="498"/>
      <c r="AT32" s="498"/>
      <c r="AU32" s="498"/>
      <c r="AV32" s="498"/>
      <c r="AW32" s="498"/>
      <c r="AX32" s="498"/>
      <c r="AY32" s="498"/>
      <c r="AZ32" s="498"/>
      <c r="BA32" s="498"/>
      <c r="BB32" s="498"/>
      <c r="BC32" s="498"/>
      <c r="BD32" s="498"/>
      <c r="BE32" s="498"/>
      <c r="BF32" s="498"/>
      <c r="BG32" s="498"/>
      <c r="BH32" s="498"/>
      <c r="BI32" s="498"/>
      <c r="BJ32" s="498"/>
      <c r="BK32" s="498"/>
      <c r="BL32" s="498"/>
      <c r="BM32" s="498"/>
      <c r="BN32" s="498"/>
      <c r="BO32" s="128"/>
      <c r="BP32" s="498"/>
    </row>
    <row r="33" spans="1:78" s="146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498"/>
      <c r="J33" s="498"/>
      <c r="K33" s="498"/>
      <c r="L33" s="498"/>
      <c r="M33" s="498"/>
      <c r="N33" s="498"/>
      <c r="O33" s="498"/>
      <c r="P33" s="498"/>
      <c r="Q33" s="498"/>
      <c r="R33" s="498"/>
      <c r="S33" s="498"/>
      <c r="T33" s="498"/>
      <c r="U33" s="498"/>
      <c r="V33" s="498"/>
      <c r="W33" s="498"/>
      <c r="X33" s="498"/>
      <c r="Y33" s="498"/>
      <c r="Z33" s="498"/>
      <c r="AA33" s="498"/>
      <c r="AB33" s="498"/>
      <c r="AC33" s="498"/>
      <c r="AD33" s="498"/>
      <c r="AE33" s="498"/>
      <c r="AF33" s="498"/>
      <c r="AG33" s="498"/>
      <c r="AH33" s="498"/>
      <c r="AI33" s="498"/>
      <c r="AJ33" s="498"/>
      <c r="AK33" s="498"/>
      <c r="AL33" s="498"/>
      <c r="AM33" s="498"/>
      <c r="AN33" s="498"/>
      <c r="AO33" s="498"/>
      <c r="AP33" s="498"/>
      <c r="AQ33" s="498"/>
      <c r="AR33" s="498"/>
      <c r="AS33" s="498"/>
      <c r="AT33" s="498"/>
      <c r="AU33" s="498"/>
      <c r="AV33" s="498"/>
      <c r="AW33" s="498"/>
      <c r="AX33" s="498"/>
      <c r="AY33" s="498"/>
      <c r="AZ33" s="498"/>
      <c r="BA33" s="498"/>
      <c r="BB33" s="498"/>
      <c r="BC33" s="498"/>
      <c r="BD33" s="498"/>
      <c r="BE33" s="498"/>
      <c r="BF33" s="498"/>
      <c r="BG33" s="498"/>
      <c r="BH33" s="498"/>
      <c r="BI33" s="498"/>
      <c r="BJ33" s="498"/>
      <c r="BK33" s="498"/>
      <c r="BL33" s="498"/>
      <c r="BM33" s="498"/>
      <c r="BN33" s="498"/>
      <c r="BO33" s="128"/>
      <c r="BP33" s="498"/>
    </row>
    <row r="34" spans="1:78" s="146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498"/>
      <c r="J34" s="498"/>
      <c r="K34" s="498"/>
      <c r="L34" s="498"/>
      <c r="M34" s="498"/>
      <c r="N34" s="498"/>
      <c r="O34" s="498"/>
      <c r="P34" s="498"/>
      <c r="Q34" s="498"/>
      <c r="R34" s="498"/>
      <c r="S34" s="498"/>
      <c r="T34" s="498"/>
      <c r="U34" s="498"/>
      <c r="V34" s="498"/>
      <c r="W34" s="498"/>
      <c r="X34" s="498"/>
      <c r="Y34" s="498"/>
      <c r="Z34" s="498"/>
      <c r="AA34" s="498"/>
      <c r="AB34" s="498"/>
      <c r="AC34" s="498"/>
      <c r="AD34" s="498"/>
      <c r="AE34" s="498"/>
      <c r="AF34" s="498"/>
      <c r="AG34" s="498"/>
      <c r="AH34" s="498"/>
      <c r="AI34" s="498"/>
      <c r="AJ34" s="498"/>
      <c r="AK34" s="498"/>
      <c r="AL34" s="498"/>
      <c r="AM34" s="498"/>
      <c r="AN34" s="498"/>
      <c r="AO34" s="498"/>
      <c r="AP34" s="498"/>
      <c r="AQ34" s="498"/>
      <c r="AR34" s="498"/>
      <c r="AS34" s="498"/>
      <c r="AT34" s="498"/>
      <c r="AU34" s="498"/>
      <c r="AV34" s="498"/>
      <c r="AW34" s="498"/>
      <c r="AX34" s="498"/>
      <c r="AY34" s="498"/>
      <c r="AZ34" s="498"/>
      <c r="BA34" s="498"/>
      <c r="BB34" s="498"/>
      <c r="BC34" s="498"/>
      <c r="BD34" s="498"/>
      <c r="BE34" s="498"/>
      <c r="BF34" s="498"/>
      <c r="BG34" s="498"/>
      <c r="BH34" s="498"/>
      <c r="BI34" s="498"/>
      <c r="BJ34" s="498"/>
      <c r="BK34" s="498"/>
      <c r="BL34" s="498"/>
      <c r="BM34" s="498"/>
      <c r="BN34" s="498"/>
      <c r="BO34" s="128"/>
      <c r="BP34" s="498"/>
    </row>
    <row r="35" spans="1:78" s="146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498"/>
      <c r="J35" s="498"/>
      <c r="K35" s="498"/>
      <c r="L35" s="498"/>
      <c r="M35" s="498"/>
      <c r="N35" s="498"/>
      <c r="O35" s="498"/>
      <c r="P35" s="498"/>
      <c r="Q35" s="498"/>
      <c r="R35" s="498"/>
      <c r="S35" s="498"/>
      <c r="T35" s="498"/>
      <c r="U35" s="498"/>
      <c r="V35" s="498"/>
      <c r="W35" s="498"/>
      <c r="X35" s="498"/>
      <c r="Y35" s="498"/>
      <c r="Z35" s="498"/>
      <c r="AA35" s="498"/>
      <c r="AB35" s="498"/>
      <c r="AC35" s="498"/>
      <c r="AD35" s="498"/>
      <c r="AE35" s="498"/>
      <c r="AF35" s="498"/>
      <c r="AG35" s="498"/>
      <c r="AH35" s="498"/>
      <c r="AI35" s="498"/>
      <c r="AJ35" s="498"/>
      <c r="AK35" s="498"/>
      <c r="AL35" s="498"/>
      <c r="AM35" s="498"/>
      <c r="AN35" s="498"/>
      <c r="AO35" s="498"/>
      <c r="AP35" s="498"/>
      <c r="AQ35" s="498"/>
      <c r="AR35" s="498"/>
      <c r="AS35" s="498"/>
      <c r="AT35" s="498"/>
      <c r="AU35" s="498"/>
      <c r="AV35" s="498"/>
      <c r="AW35" s="498"/>
      <c r="AX35" s="498"/>
      <c r="AY35" s="498"/>
      <c r="AZ35" s="498"/>
      <c r="BA35" s="498"/>
      <c r="BB35" s="498"/>
      <c r="BC35" s="498"/>
      <c r="BD35" s="498"/>
      <c r="BE35" s="498"/>
      <c r="BF35" s="498"/>
      <c r="BG35" s="498"/>
      <c r="BH35" s="498"/>
      <c r="BI35" s="498"/>
      <c r="BJ35" s="498"/>
      <c r="BK35" s="498"/>
      <c r="BL35" s="498"/>
      <c r="BM35" s="498"/>
      <c r="BN35" s="498"/>
      <c r="BO35" s="128"/>
      <c r="BP35" s="498"/>
    </row>
    <row r="36" spans="1:78" s="146" customFormat="1" ht="39.75" customHeight="1">
      <c r="A36" s="128"/>
      <c r="B36" s="254"/>
      <c r="C36" s="128"/>
      <c r="D36" s="128"/>
      <c r="E36" s="128"/>
      <c r="F36" s="254"/>
      <c r="G36" s="128"/>
      <c r="H36" s="128"/>
      <c r="I36" s="498"/>
      <c r="J36" s="498"/>
      <c r="K36" s="498"/>
      <c r="L36" s="498"/>
      <c r="M36" s="498"/>
      <c r="N36" s="498"/>
      <c r="O36" s="498"/>
      <c r="P36" s="498"/>
      <c r="Q36" s="498"/>
      <c r="R36" s="498"/>
      <c r="S36" s="498"/>
      <c r="T36" s="498"/>
      <c r="U36" s="498"/>
      <c r="V36" s="498"/>
      <c r="W36" s="498"/>
      <c r="X36" s="498"/>
      <c r="Y36" s="498"/>
      <c r="Z36" s="498"/>
      <c r="AA36" s="498"/>
      <c r="AB36" s="498"/>
      <c r="AC36" s="498"/>
      <c r="AD36" s="498"/>
      <c r="AE36" s="498"/>
      <c r="AF36" s="498"/>
      <c r="AG36" s="498"/>
      <c r="AH36" s="498"/>
      <c r="AI36" s="498"/>
      <c r="AJ36" s="498"/>
      <c r="AK36" s="498"/>
      <c r="AL36" s="498"/>
      <c r="AM36" s="498"/>
      <c r="AN36" s="498"/>
      <c r="AO36" s="498"/>
      <c r="AP36" s="498"/>
      <c r="AQ36" s="498"/>
      <c r="AR36" s="498"/>
      <c r="AS36" s="498"/>
      <c r="AT36" s="498"/>
      <c r="AU36" s="498"/>
      <c r="AV36" s="498"/>
      <c r="AW36" s="498"/>
      <c r="AX36" s="498"/>
      <c r="AY36" s="498"/>
      <c r="AZ36" s="498"/>
      <c r="BA36" s="498"/>
      <c r="BB36" s="498"/>
      <c r="BC36" s="498"/>
      <c r="BD36" s="498"/>
      <c r="BE36" s="498"/>
      <c r="BF36" s="498"/>
      <c r="BG36" s="498"/>
      <c r="BH36" s="498"/>
      <c r="BI36" s="498"/>
      <c r="BJ36" s="498"/>
      <c r="BK36" s="498"/>
      <c r="BL36" s="498"/>
      <c r="BM36" s="498"/>
      <c r="BN36" s="498"/>
      <c r="BO36" s="128"/>
      <c r="BP36" s="498"/>
    </row>
    <row r="37" spans="1:78" s="248" customFormat="1" ht="39.75" customHeight="1">
      <c r="A37" s="128"/>
      <c r="B37" s="254"/>
      <c r="C37" s="128"/>
      <c r="D37" s="128"/>
      <c r="E37" s="128"/>
      <c r="F37" s="254"/>
      <c r="G37" s="128"/>
      <c r="H37" s="128"/>
      <c r="I37" s="498"/>
      <c r="J37" s="498"/>
      <c r="K37" s="498"/>
      <c r="L37" s="498"/>
      <c r="M37" s="498"/>
      <c r="N37" s="498"/>
      <c r="O37" s="498"/>
      <c r="P37" s="498"/>
      <c r="Q37" s="498"/>
      <c r="R37" s="498"/>
      <c r="S37" s="498"/>
      <c r="T37" s="498"/>
      <c r="U37" s="498"/>
      <c r="V37" s="498"/>
      <c r="W37" s="498"/>
      <c r="X37" s="498"/>
      <c r="Y37" s="498"/>
      <c r="Z37" s="498"/>
      <c r="AA37" s="498"/>
      <c r="AB37" s="498"/>
      <c r="AC37" s="498"/>
      <c r="AD37" s="498"/>
      <c r="AE37" s="498"/>
      <c r="AF37" s="498"/>
      <c r="AG37" s="498"/>
      <c r="AH37" s="498"/>
      <c r="AI37" s="498"/>
      <c r="AJ37" s="498"/>
      <c r="AK37" s="498"/>
      <c r="AL37" s="498"/>
      <c r="AM37" s="498"/>
      <c r="AN37" s="498"/>
      <c r="AO37" s="498"/>
      <c r="AP37" s="498"/>
      <c r="AQ37" s="498"/>
      <c r="AR37" s="498"/>
      <c r="AS37" s="498"/>
      <c r="AT37" s="498"/>
      <c r="AU37" s="498"/>
      <c r="AV37" s="498"/>
      <c r="AW37" s="498"/>
      <c r="AX37" s="498"/>
      <c r="AY37" s="498"/>
      <c r="AZ37" s="498"/>
      <c r="BA37" s="498"/>
      <c r="BB37" s="498"/>
      <c r="BC37" s="498"/>
      <c r="BD37" s="498"/>
      <c r="BE37" s="498"/>
      <c r="BF37" s="498"/>
      <c r="BG37" s="498"/>
      <c r="BH37" s="498"/>
      <c r="BI37" s="498"/>
      <c r="BJ37" s="498"/>
      <c r="BK37" s="498"/>
      <c r="BL37" s="498"/>
      <c r="BM37" s="498"/>
      <c r="BN37" s="498"/>
      <c r="BO37" s="128"/>
      <c r="BP37" s="498"/>
      <c r="BQ37" s="146"/>
      <c r="BR37" s="146"/>
      <c r="BS37" s="146"/>
      <c r="BT37" s="146"/>
      <c r="BU37" s="146"/>
      <c r="BV37" s="146"/>
      <c r="BW37" s="146"/>
      <c r="BX37" s="146"/>
      <c r="BY37" s="146"/>
      <c r="BZ37" s="146"/>
    </row>
    <row r="38" spans="1:78" s="248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498"/>
      <c r="J38" s="498"/>
      <c r="K38" s="498"/>
      <c r="L38" s="498"/>
      <c r="M38" s="498"/>
      <c r="N38" s="498"/>
      <c r="O38" s="498"/>
      <c r="P38" s="498"/>
      <c r="Q38" s="498"/>
      <c r="R38" s="498"/>
      <c r="S38" s="498"/>
      <c r="T38" s="498"/>
      <c r="U38" s="498"/>
      <c r="V38" s="498"/>
      <c r="W38" s="498"/>
      <c r="X38" s="498"/>
      <c r="Y38" s="498"/>
      <c r="Z38" s="498"/>
      <c r="AA38" s="498"/>
      <c r="AB38" s="498"/>
      <c r="AC38" s="498"/>
      <c r="AD38" s="498"/>
      <c r="AE38" s="498"/>
      <c r="AF38" s="498"/>
      <c r="AG38" s="498"/>
      <c r="AH38" s="498"/>
      <c r="AI38" s="498"/>
      <c r="AJ38" s="498"/>
      <c r="AK38" s="498"/>
      <c r="AL38" s="498"/>
      <c r="AM38" s="498"/>
      <c r="AN38" s="498"/>
      <c r="AO38" s="498"/>
      <c r="AP38" s="498"/>
      <c r="AQ38" s="498"/>
      <c r="AR38" s="498"/>
      <c r="AS38" s="498"/>
      <c r="AT38" s="498"/>
      <c r="AU38" s="498"/>
      <c r="AV38" s="498"/>
      <c r="AW38" s="498"/>
      <c r="AX38" s="498"/>
      <c r="AY38" s="498"/>
      <c r="AZ38" s="498"/>
      <c r="BA38" s="498"/>
      <c r="BB38" s="498"/>
      <c r="BC38" s="498"/>
      <c r="BD38" s="498"/>
      <c r="BE38" s="498"/>
      <c r="BF38" s="498"/>
      <c r="BG38" s="498"/>
      <c r="BH38" s="498"/>
      <c r="BI38" s="498"/>
      <c r="BJ38" s="498"/>
      <c r="BK38" s="498"/>
      <c r="BL38" s="498"/>
      <c r="BM38" s="498"/>
      <c r="BN38" s="498"/>
      <c r="BO38" s="128"/>
      <c r="BP38" s="498"/>
    </row>
    <row r="39" spans="1:78" s="248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498"/>
      <c r="J39" s="498"/>
      <c r="K39" s="498"/>
      <c r="L39" s="498"/>
      <c r="M39" s="498"/>
      <c r="N39" s="498"/>
      <c r="O39" s="498"/>
      <c r="P39" s="498"/>
      <c r="Q39" s="498"/>
      <c r="R39" s="498"/>
      <c r="S39" s="498"/>
      <c r="T39" s="498"/>
      <c r="U39" s="498"/>
      <c r="V39" s="498"/>
      <c r="W39" s="498"/>
      <c r="X39" s="498"/>
      <c r="Y39" s="498"/>
      <c r="Z39" s="498"/>
      <c r="AA39" s="498"/>
      <c r="AB39" s="498"/>
      <c r="AC39" s="498"/>
      <c r="AD39" s="498"/>
      <c r="AE39" s="498"/>
      <c r="AF39" s="498"/>
      <c r="AG39" s="498"/>
      <c r="AH39" s="498"/>
      <c r="AI39" s="498"/>
      <c r="AJ39" s="498"/>
      <c r="AK39" s="498"/>
      <c r="AL39" s="498"/>
      <c r="AM39" s="498"/>
      <c r="AN39" s="498"/>
      <c r="AO39" s="498"/>
      <c r="AP39" s="498"/>
      <c r="AQ39" s="498"/>
      <c r="AR39" s="498"/>
      <c r="AS39" s="498"/>
      <c r="AT39" s="498"/>
      <c r="AU39" s="498"/>
      <c r="AV39" s="498"/>
      <c r="AW39" s="498"/>
      <c r="AX39" s="498"/>
      <c r="AY39" s="498"/>
      <c r="AZ39" s="498"/>
      <c r="BA39" s="498"/>
      <c r="BB39" s="498"/>
      <c r="BC39" s="498"/>
      <c r="BD39" s="498"/>
      <c r="BE39" s="498"/>
      <c r="BF39" s="498"/>
      <c r="BG39" s="498"/>
      <c r="BH39" s="498"/>
      <c r="BI39" s="498"/>
      <c r="BJ39" s="498"/>
      <c r="BK39" s="498"/>
      <c r="BL39" s="498"/>
      <c r="BM39" s="498"/>
      <c r="BN39" s="498"/>
      <c r="BO39" s="128"/>
      <c r="BP39" s="498"/>
    </row>
    <row r="40" spans="1:78" s="146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498"/>
      <c r="J40" s="498"/>
      <c r="K40" s="498"/>
      <c r="L40" s="498"/>
      <c r="M40" s="498"/>
      <c r="N40" s="498"/>
      <c r="O40" s="498"/>
      <c r="P40" s="498"/>
      <c r="Q40" s="498"/>
      <c r="R40" s="498"/>
      <c r="S40" s="498"/>
      <c r="T40" s="498"/>
      <c r="U40" s="498"/>
      <c r="V40" s="498"/>
      <c r="W40" s="498"/>
      <c r="X40" s="498"/>
      <c r="Y40" s="498"/>
      <c r="Z40" s="498"/>
      <c r="AA40" s="498"/>
      <c r="AB40" s="498"/>
      <c r="AC40" s="498"/>
      <c r="AD40" s="498"/>
      <c r="AE40" s="498"/>
      <c r="AF40" s="498"/>
      <c r="AG40" s="498"/>
      <c r="AH40" s="498"/>
      <c r="AI40" s="498"/>
      <c r="AJ40" s="498"/>
      <c r="AK40" s="498"/>
      <c r="AL40" s="498"/>
      <c r="AM40" s="498"/>
      <c r="AN40" s="498"/>
      <c r="AO40" s="498"/>
      <c r="AP40" s="498"/>
      <c r="AQ40" s="498"/>
      <c r="AR40" s="498"/>
      <c r="AS40" s="498"/>
      <c r="AT40" s="498"/>
      <c r="AU40" s="498"/>
      <c r="AV40" s="498"/>
      <c r="AW40" s="498"/>
      <c r="AX40" s="498"/>
      <c r="AY40" s="498"/>
      <c r="AZ40" s="498"/>
      <c r="BA40" s="498"/>
      <c r="BB40" s="498"/>
      <c r="BC40" s="498"/>
      <c r="BD40" s="498"/>
      <c r="BE40" s="498"/>
      <c r="BF40" s="498"/>
      <c r="BG40" s="498"/>
      <c r="BH40" s="498"/>
      <c r="BI40" s="498"/>
      <c r="BJ40" s="498"/>
      <c r="BK40" s="498"/>
      <c r="BL40" s="498"/>
      <c r="BM40" s="498"/>
      <c r="BN40" s="498"/>
      <c r="BO40" s="128"/>
      <c r="BP40" s="498"/>
    </row>
    <row r="41" spans="1:78" s="146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498"/>
      <c r="J41" s="498"/>
      <c r="K41" s="498"/>
      <c r="L41" s="498"/>
      <c r="M41" s="498"/>
      <c r="N41" s="498"/>
      <c r="O41" s="498"/>
      <c r="P41" s="498"/>
      <c r="Q41" s="498"/>
      <c r="R41" s="498"/>
      <c r="S41" s="498"/>
      <c r="T41" s="498"/>
      <c r="U41" s="498"/>
      <c r="V41" s="498"/>
      <c r="W41" s="498"/>
      <c r="X41" s="498"/>
      <c r="Y41" s="498"/>
      <c r="Z41" s="498"/>
      <c r="AA41" s="498"/>
      <c r="AB41" s="498"/>
      <c r="AC41" s="498"/>
      <c r="AD41" s="498"/>
      <c r="AE41" s="498"/>
      <c r="AF41" s="498"/>
      <c r="AG41" s="498"/>
      <c r="AH41" s="498"/>
      <c r="AI41" s="498"/>
      <c r="AJ41" s="498"/>
      <c r="AK41" s="498"/>
      <c r="AL41" s="498"/>
      <c r="AM41" s="498"/>
      <c r="AN41" s="498"/>
      <c r="AO41" s="498"/>
      <c r="AP41" s="498"/>
      <c r="AQ41" s="498"/>
      <c r="AR41" s="498"/>
      <c r="AS41" s="498"/>
      <c r="AT41" s="498"/>
      <c r="AU41" s="498"/>
      <c r="AV41" s="498"/>
      <c r="AW41" s="498"/>
      <c r="AX41" s="498"/>
      <c r="AY41" s="498"/>
      <c r="AZ41" s="498"/>
      <c r="BA41" s="498"/>
      <c r="BB41" s="498"/>
      <c r="BC41" s="498"/>
      <c r="BD41" s="498"/>
      <c r="BE41" s="498"/>
      <c r="BF41" s="498"/>
      <c r="BG41" s="498"/>
      <c r="BH41" s="498"/>
      <c r="BI41" s="498"/>
      <c r="BJ41" s="498"/>
      <c r="BK41" s="498"/>
      <c r="BL41" s="498"/>
      <c r="BM41" s="498"/>
      <c r="BN41" s="498"/>
      <c r="BO41" s="128"/>
      <c r="BP41" s="498"/>
    </row>
    <row r="42" spans="1:78" s="146" customFormat="1" ht="39.75" customHeight="1">
      <c r="A42" s="128"/>
      <c r="B42" s="254"/>
      <c r="C42" s="128"/>
      <c r="D42" s="128"/>
      <c r="E42" s="128"/>
      <c r="F42" s="254"/>
      <c r="G42" s="128"/>
      <c r="H42" s="128"/>
      <c r="I42" s="498"/>
      <c r="J42" s="498"/>
      <c r="K42" s="498"/>
      <c r="L42" s="498"/>
      <c r="M42" s="498"/>
      <c r="N42" s="498"/>
      <c r="O42" s="498"/>
      <c r="P42" s="498"/>
      <c r="Q42" s="498"/>
      <c r="R42" s="498"/>
      <c r="S42" s="498"/>
      <c r="T42" s="498"/>
      <c r="U42" s="498"/>
      <c r="V42" s="498"/>
      <c r="W42" s="498"/>
      <c r="X42" s="498"/>
      <c r="Y42" s="498"/>
      <c r="Z42" s="498"/>
      <c r="AA42" s="498"/>
      <c r="AB42" s="498"/>
      <c r="AC42" s="498"/>
      <c r="AD42" s="498"/>
      <c r="AE42" s="498"/>
      <c r="AF42" s="498"/>
      <c r="AG42" s="498"/>
      <c r="AH42" s="498"/>
      <c r="AI42" s="498"/>
      <c r="AJ42" s="498"/>
      <c r="AK42" s="498"/>
      <c r="AL42" s="498"/>
      <c r="AM42" s="498"/>
      <c r="AN42" s="498"/>
      <c r="AO42" s="498"/>
      <c r="AP42" s="498"/>
      <c r="AQ42" s="498"/>
      <c r="AR42" s="498"/>
      <c r="AS42" s="498"/>
      <c r="AT42" s="498"/>
      <c r="AU42" s="498"/>
      <c r="AV42" s="498"/>
      <c r="AW42" s="498"/>
      <c r="AX42" s="498"/>
      <c r="AY42" s="498"/>
      <c r="AZ42" s="498"/>
      <c r="BA42" s="498"/>
      <c r="BB42" s="498"/>
      <c r="BC42" s="498"/>
      <c r="BD42" s="498"/>
      <c r="BE42" s="498"/>
      <c r="BF42" s="498"/>
      <c r="BG42" s="498"/>
      <c r="BH42" s="498"/>
      <c r="BI42" s="498"/>
      <c r="BJ42" s="498"/>
      <c r="BK42" s="498"/>
      <c r="BL42" s="498"/>
      <c r="BM42" s="498"/>
      <c r="BN42" s="498"/>
      <c r="BO42" s="128"/>
      <c r="BP42" s="498"/>
    </row>
    <row r="43" spans="1:78" s="146" customFormat="1" ht="39.75" customHeight="1">
      <c r="A43" s="128"/>
      <c r="B43" s="254"/>
      <c r="C43" s="128"/>
      <c r="D43" s="128"/>
      <c r="E43" s="128"/>
      <c r="F43" s="254"/>
      <c r="G43" s="128"/>
      <c r="H43" s="128"/>
      <c r="I43" s="498"/>
      <c r="J43" s="498"/>
      <c r="K43" s="498"/>
      <c r="L43" s="498"/>
      <c r="M43" s="498"/>
      <c r="N43" s="498"/>
      <c r="O43" s="498"/>
      <c r="P43" s="498"/>
      <c r="Q43" s="498"/>
      <c r="R43" s="498"/>
      <c r="S43" s="498"/>
      <c r="T43" s="498"/>
      <c r="U43" s="498"/>
      <c r="V43" s="498"/>
      <c r="W43" s="498"/>
      <c r="X43" s="498"/>
      <c r="Y43" s="498"/>
      <c r="Z43" s="498"/>
      <c r="AA43" s="498"/>
      <c r="AB43" s="498"/>
      <c r="AC43" s="498"/>
      <c r="AD43" s="498"/>
      <c r="AE43" s="498"/>
      <c r="AF43" s="498"/>
      <c r="AG43" s="498"/>
      <c r="AH43" s="498"/>
      <c r="AI43" s="498"/>
      <c r="AJ43" s="498"/>
      <c r="AK43" s="498"/>
      <c r="AL43" s="498"/>
      <c r="AM43" s="498"/>
      <c r="AN43" s="498"/>
      <c r="AO43" s="498"/>
      <c r="AP43" s="498"/>
      <c r="AQ43" s="498"/>
      <c r="AR43" s="498"/>
      <c r="AS43" s="498"/>
      <c r="AT43" s="498"/>
      <c r="AU43" s="498"/>
      <c r="AV43" s="498"/>
      <c r="AW43" s="498"/>
      <c r="AX43" s="498"/>
      <c r="AY43" s="498"/>
      <c r="AZ43" s="498"/>
      <c r="BA43" s="498"/>
      <c r="BB43" s="498"/>
      <c r="BC43" s="498"/>
      <c r="BD43" s="498"/>
      <c r="BE43" s="498"/>
      <c r="BF43" s="498"/>
      <c r="BG43" s="498"/>
      <c r="BH43" s="498"/>
      <c r="BI43" s="498"/>
      <c r="BJ43" s="498"/>
      <c r="BK43" s="498"/>
      <c r="BL43" s="498"/>
      <c r="BM43" s="498"/>
      <c r="BN43" s="498"/>
      <c r="BO43" s="128"/>
      <c r="BP43" s="498"/>
    </row>
    <row r="44" spans="1:78" s="146" customFormat="1" ht="39.75" customHeight="1">
      <c r="A44" s="128"/>
      <c r="B44" s="254"/>
      <c r="C44" s="128"/>
      <c r="D44" s="128"/>
      <c r="E44" s="128"/>
      <c r="F44" s="254"/>
      <c r="G44" s="128"/>
      <c r="H44" s="128"/>
      <c r="I44" s="498"/>
      <c r="J44" s="498"/>
      <c r="K44" s="498"/>
      <c r="L44" s="498"/>
      <c r="M44" s="498"/>
      <c r="N44" s="498"/>
      <c r="O44" s="498"/>
      <c r="P44" s="498"/>
      <c r="Q44" s="498"/>
      <c r="R44" s="498"/>
      <c r="S44" s="498"/>
      <c r="T44" s="498"/>
      <c r="U44" s="498"/>
      <c r="V44" s="498"/>
      <c r="W44" s="498"/>
      <c r="X44" s="498"/>
      <c r="Y44" s="498"/>
      <c r="Z44" s="498"/>
      <c r="AA44" s="498"/>
      <c r="AB44" s="498"/>
      <c r="AC44" s="498"/>
      <c r="AD44" s="498"/>
      <c r="AE44" s="498"/>
      <c r="AF44" s="498"/>
      <c r="AG44" s="498"/>
      <c r="AH44" s="498"/>
      <c r="AI44" s="498"/>
      <c r="AJ44" s="498"/>
      <c r="AK44" s="498"/>
      <c r="AL44" s="498"/>
      <c r="AM44" s="498"/>
      <c r="AN44" s="498"/>
      <c r="AO44" s="498"/>
      <c r="AP44" s="498"/>
      <c r="AQ44" s="498"/>
      <c r="AR44" s="498"/>
      <c r="AS44" s="498"/>
      <c r="AT44" s="498"/>
      <c r="AU44" s="498"/>
      <c r="AV44" s="498"/>
      <c r="AW44" s="498"/>
      <c r="AX44" s="498"/>
      <c r="AY44" s="498"/>
      <c r="AZ44" s="498"/>
      <c r="BA44" s="498"/>
      <c r="BB44" s="498"/>
      <c r="BC44" s="498"/>
      <c r="BD44" s="498"/>
      <c r="BE44" s="498"/>
      <c r="BF44" s="498"/>
      <c r="BG44" s="498"/>
      <c r="BH44" s="498"/>
      <c r="BI44" s="498"/>
      <c r="BJ44" s="498"/>
      <c r="BK44" s="498"/>
      <c r="BL44" s="498"/>
      <c r="BM44" s="498"/>
      <c r="BN44" s="498"/>
      <c r="BO44" s="128"/>
      <c r="BP44" s="498"/>
    </row>
    <row r="45" spans="1:78" s="146" customFormat="1" ht="39.75" customHeight="1">
      <c r="A45" s="128"/>
      <c r="B45" s="254"/>
      <c r="C45" s="128"/>
      <c r="D45" s="128"/>
      <c r="E45" s="128"/>
      <c r="F45" s="254"/>
      <c r="G45" s="128"/>
      <c r="H45" s="128"/>
      <c r="I45" s="498"/>
      <c r="J45" s="498"/>
      <c r="K45" s="498"/>
      <c r="L45" s="498"/>
      <c r="M45" s="498"/>
      <c r="N45" s="498"/>
      <c r="O45" s="498"/>
      <c r="P45" s="498"/>
      <c r="Q45" s="498"/>
      <c r="R45" s="498"/>
      <c r="S45" s="498"/>
      <c r="T45" s="498"/>
      <c r="U45" s="498"/>
      <c r="V45" s="498"/>
      <c r="W45" s="498"/>
      <c r="X45" s="498"/>
      <c r="Y45" s="498"/>
      <c r="Z45" s="498"/>
      <c r="AA45" s="498"/>
      <c r="AB45" s="498"/>
      <c r="AC45" s="498"/>
      <c r="AD45" s="498"/>
      <c r="AE45" s="498"/>
      <c r="AF45" s="498"/>
      <c r="AG45" s="498"/>
      <c r="AH45" s="498"/>
      <c r="AI45" s="498"/>
      <c r="AJ45" s="498"/>
      <c r="AK45" s="498"/>
      <c r="AL45" s="498"/>
      <c r="AM45" s="498"/>
      <c r="AN45" s="498"/>
      <c r="AO45" s="498"/>
      <c r="AP45" s="498"/>
      <c r="AQ45" s="498"/>
      <c r="AR45" s="498"/>
      <c r="AS45" s="498"/>
      <c r="AT45" s="498"/>
      <c r="AU45" s="498"/>
      <c r="AV45" s="498"/>
      <c r="AW45" s="498"/>
      <c r="AX45" s="498"/>
      <c r="AY45" s="498"/>
      <c r="AZ45" s="498"/>
      <c r="BA45" s="498"/>
      <c r="BB45" s="498"/>
      <c r="BC45" s="498"/>
      <c r="BD45" s="498"/>
      <c r="BE45" s="498"/>
      <c r="BF45" s="498"/>
      <c r="BG45" s="498"/>
      <c r="BH45" s="498"/>
      <c r="BI45" s="498"/>
      <c r="BJ45" s="498"/>
      <c r="BK45" s="498"/>
      <c r="BL45" s="498"/>
      <c r="BM45" s="498"/>
      <c r="BN45" s="498"/>
      <c r="BO45" s="128"/>
      <c r="BP45" s="498"/>
    </row>
    <row r="46" spans="1:78" s="146" customFormat="1" ht="39.75" customHeight="1">
      <c r="A46" s="128"/>
      <c r="B46" s="254"/>
      <c r="C46" s="128"/>
      <c r="D46" s="128"/>
      <c r="E46" s="128"/>
      <c r="F46" s="254"/>
      <c r="G46" s="128"/>
      <c r="H46" s="128"/>
      <c r="I46" s="498"/>
      <c r="J46" s="498"/>
      <c r="K46" s="498"/>
      <c r="L46" s="498"/>
      <c r="M46" s="498"/>
      <c r="N46" s="498"/>
      <c r="O46" s="498"/>
      <c r="P46" s="498"/>
      <c r="Q46" s="498"/>
      <c r="R46" s="498"/>
      <c r="S46" s="498"/>
      <c r="T46" s="498"/>
      <c r="U46" s="498"/>
      <c r="V46" s="498"/>
      <c r="W46" s="498"/>
      <c r="X46" s="498"/>
      <c r="Y46" s="498"/>
      <c r="Z46" s="498"/>
      <c r="AA46" s="498"/>
      <c r="AB46" s="498"/>
      <c r="AC46" s="498"/>
      <c r="AD46" s="498"/>
      <c r="AE46" s="498"/>
      <c r="AF46" s="498"/>
      <c r="AG46" s="498"/>
      <c r="AH46" s="498"/>
      <c r="AI46" s="498"/>
      <c r="AJ46" s="498"/>
      <c r="AK46" s="498"/>
      <c r="AL46" s="498"/>
      <c r="AM46" s="498"/>
      <c r="AN46" s="498"/>
      <c r="AO46" s="498"/>
      <c r="AP46" s="498"/>
      <c r="AQ46" s="498"/>
      <c r="AR46" s="498"/>
      <c r="AS46" s="498"/>
      <c r="AT46" s="498"/>
      <c r="AU46" s="498"/>
      <c r="AV46" s="498"/>
      <c r="AW46" s="498"/>
      <c r="AX46" s="498"/>
      <c r="AY46" s="498"/>
      <c r="AZ46" s="498"/>
      <c r="BA46" s="498"/>
      <c r="BB46" s="498"/>
      <c r="BC46" s="498"/>
      <c r="BD46" s="498"/>
      <c r="BE46" s="498"/>
      <c r="BF46" s="498"/>
      <c r="BG46" s="498"/>
      <c r="BH46" s="498"/>
      <c r="BI46" s="498"/>
      <c r="BJ46" s="498"/>
      <c r="BK46" s="498"/>
      <c r="BL46" s="498"/>
      <c r="BM46" s="498"/>
      <c r="BN46" s="498"/>
      <c r="BO46" s="128"/>
      <c r="BP46" s="498"/>
    </row>
    <row r="47" spans="1:78" s="47" customFormat="1" ht="18" customHeight="1">
      <c r="B47" s="149"/>
      <c r="E47" s="18"/>
      <c r="F47" s="161"/>
      <c r="BO47" s="18"/>
    </row>
    <row r="48" spans="1:78" s="47" customFormat="1" ht="18" customHeight="1">
      <c r="B48" s="149"/>
      <c r="E48" s="18"/>
      <c r="F48" s="161"/>
      <c r="AB48" s="164"/>
      <c r="AC48" s="164" t="s">
        <v>5111</v>
      </c>
      <c r="AD48" s="47" t="s">
        <v>5112</v>
      </c>
      <c r="AK48" s="111"/>
      <c r="AQ48" s="111" t="s">
        <v>5113</v>
      </c>
      <c r="AV48" s="111" t="s">
        <v>5113</v>
      </c>
      <c r="BJ48" s="111"/>
      <c r="BM48" s="648" t="s">
        <v>2018</v>
      </c>
      <c r="BO48" s="18"/>
    </row>
    <row r="49" spans="1:67" s="47" customFormat="1" ht="18" customHeight="1">
      <c r="A49" s="162" t="s">
        <v>2056</v>
      </c>
      <c r="B49" s="163" t="s">
        <v>5110</v>
      </c>
      <c r="C49" s="163"/>
      <c r="D49" s="163"/>
      <c r="E49" s="18"/>
      <c r="F49" s="161"/>
      <c r="J49"/>
      <c r="L49"/>
      <c r="O49"/>
      <c r="Q49"/>
      <c r="T49"/>
      <c r="V49"/>
      <c r="Y49"/>
      <c r="AA49"/>
      <c r="AB49" s="165"/>
      <c r="AC49" s="165" t="s">
        <v>5138</v>
      </c>
      <c r="AD49" t="s">
        <v>6835</v>
      </c>
      <c r="AE49"/>
      <c r="AI49"/>
      <c r="AK49" s="111"/>
      <c r="AN49"/>
      <c r="AP49"/>
      <c r="AQ49" s="111" t="s">
        <v>6836</v>
      </c>
      <c r="AS49"/>
      <c r="AU49"/>
      <c r="AV49" s="111" t="s">
        <v>6836</v>
      </c>
      <c r="BA49" s="648" t="s">
        <v>4491</v>
      </c>
      <c r="BD49"/>
      <c r="BH49"/>
      <c r="BJ49" s="111"/>
      <c r="BM49" s="648"/>
      <c r="BN49" s="100" t="s">
        <v>3820</v>
      </c>
      <c r="BO49" s="18"/>
    </row>
    <row r="50" spans="1:67" ht="18" customHeight="1">
      <c r="A50" s="165" t="s">
        <v>5114</v>
      </c>
      <c r="B50" s="163" t="s">
        <v>5137</v>
      </c>
      <c r="C50" s="163"/>
      <c r="D50" s="163"/>
      <c r="E50" s="18"/>
      <c r="F50"/>
      <c r="G50" s="166" t="s">
        <v>5038</v>
      </c>
      <c r="H50"/>
      <c r="AB50" s="165"/>
      <c r="AC50" s="165" t="s">
        <v>3132</v>
      </c>
      <c r="AD50" t="s">
        <v>3694</v>
      </c>
      <c r="AG50" s="36"/>
      <c r="AK50" s="111"/>
      <c r="AQ50" s="111" t="s">
        <v>686</v>
      </c>
      <c r="AV50" s="111" t="s">
        <v>686</v>
      </c>
      <c r="BA50" s="95" t="s">
        <v>1496</v>
      </c>
      <c r="BF50" s="13"/>
      <c r="BG50" s="13"/>
      <c r="BJ50" s="111"/>
      <c r="BM50" s="166" t="s">
        <v>3072</v>
      </c>
      <c r="BO50" s="18"/>
    </row>
    <row r="51" spans="1:67" ht="18" customHeight="1">
      <c r="B51" s="166" t="s">
        <v>3131</v>
      </c>
      <c r="E51" s="43"/>
      <c r="F51" s="119"/>
      <c r="G51"/>
      <c r="H51"/>
      <c r="AD51" t="s">
        <v>5108</v>
      </c>
      <c r="AG51" s="36"/>
      <c r="AK51" s="100"/>
      <c r="AQ51" s="111" t="s">
        <v>1989</v>
      </c>
      <c r="AV51" s="111" t="s">
        <v>1989</v>
      </c>
      <c r="BA51" s="166" t="s">
        <v>2689</v>
      </c>
      <c r="BJ51" s="111"/>
      <c r="BO51" s="43"/>
    </row>
    <row r="52" spans="1:67" ht="18" customHeight="1">
      <c r="B52" s="125"/>
      <c r="E52" s="43"/>
      <c r="F52" s="119"/>
      <c r="G52"/>
      <c r="H52"/>
      <c r="J52" s="36"/>
      <c r="L52" s="36"/>
      <c r="O52" s="36"/>
      <c r="Q52" s="36"/>
      <c r="T52" s="36"/>
      <c r="V52" s="36"/>
      <c r="Y52" s="36"/>
      <c r="AA52" s="36"/>
      <c r="AB52" s="36"/>
      <c r="AC52" s="36"/>
      <c r="AE52" s="36"/>
      <c r="AG52" s="36"/>
      <c r="AI52" s="36"/>
      <c r="AM52" s="36"/>
      <c r="AN52" s="36"/>
      <c r="AP52" s="36"/>
      <c r="AR52" s="36"/>
      <c r="AS52" s="36"/>
      <c r="AU52" s="36"/>
      <c r="BD52" s="36"/>
      <c r="BH52" s="36"/>
      <c r="BO52" s="43"/>
    </row>
  </sheetData>
  <mergeCells count="68">
    <mergeCell ref="AW24:AY24"/>
    <mergeCell ref="X24:AB24"/>
    <mergeCell ref="AM25:AQ25"/>
    <mergeCell ref="F20:F26"/>
    <mergeCell ref="G20:G26"/>
    <mergeCell ref="X25:AB25"/>
    <mergeCell ref="AH23:AL23"/>
    <mergeCell ref="AH25:AL25"/>
    <mergeCell ref="AR23:AV23"/>
    <mergeCell ref="AR24:AV24"/>
    <mergeCell ref="AR25:AV25"/>
    <mergeCell ref="AC24:AG24"/>
    <mergeCell ref="AC25:AG25"/>
    <mergeCell ref="A20:A26"/>
    <mergeCell ref="B20:B26"/>
    <mergeCell ref="C20:C26"/>
    <mergeCell ref="D20:D26"/>
    <mergeCell ref="B2:D2"/>
    <mergeCell ref="W4:AY6"/>
    <mergeCell ref="R7:AY8"/>
    <mergeCell ref="H20:H26"/>
    <mergeCell ref="I24:M24"/>
    <mergeCell ref="N24:R24"/>
    <mergeCell ref="S24:W24"/>
    <mergeCell ref="I25:M25"/>
    <mergeCell ref="AW25:AY25"/>
    <mergeCell ref="E20:E26"/>
    <mergeCell ref="BM20:BM21"/>
    <mergeCell ref="BO20:BO26"/>
    <mergeCell ref="I21:AV21"/>
    <mergeCell ref="BN20:BN26"/>
    <mergeCell ref="BL20:BL25"/>
    <mergeCell ref="AZ24:BE24"/>
    <mergeCell ref="X23:AB23"/>
    <mergeCell ref="BF25:BK25"/>
    <mergeCell ref="BF24:BK24"/>
    <mergeCell ref="AZ25:BE25"/>
    <mergeCell ref="BP20:BP26"/>
    <mergeCell ref="BM24:BM26"/>
    <mergeCell ref="I20:BK20"/>
    <mergeCell ref="N25:R25"/>
    <mergeCell ref="S25:W25"/>
    <mergeCell ref="S23:W23"/>
    <mergeCell ref="I23:M23"/>
    <mergeCell ref="AM23:AQ23"/>
    <mergeCell ref="AM24:AQ24"/>
    <mergeCell ref="AH24:AL24"/>
    <mergeCell ref="W9:AY10"/>
    <mergeCell ref="AC23:AG23"/>
    <mergeCell ref="AM22:AQ22"/>
    <mergeCell ref="AR22:AV22"/>
    <mergeCell ref="AB11:AV12"/>
    <mergeCell ref="I22:AL22"/>
    <mergeCell ref="N23:R23"/>
    <mergeCell ref="AW21:AY22"/>
    <mergeCell ref="AW23:AY23"/>
    <mergeCell ref="BJ7:BK7"/>
    <mergeCell ref="AZ22:BK22"/>
    <mergeCell ref="AZ23:BE23"/>
    <mergeCell ref="BF7:BH7"/>
    <mergeCell ref="AZ21:BK21"/>
    <mergeCell ref="BF23:BK23"/>
    <mergeCell ref="BF4:BI4"/>
    <mergeCell ref="BJ4:BK4"/>
    <mergeCell ref="BJ5:BK5"/>
    <mergeCell ref="BJ6:BK6"/>
    <mergeCell ref="BF5:BH5"/>
    <mergeCell ref="BF6:BH6"/>
  </mergeCells>
  <phoneticPr fontId="21" type="noConversion"/>
  <pageMargins left="1" right="0.25" top="0.75" bottom="0.75" header="0.5" footer="0.5"/>
  <pageSetup paperSize="304" orientation="landscape" r:id="rId1"/>
  <headerFooter alignWithMargins="0">
    <oddHeader>&amp;R&amp;"Times New Roman,Regular"&amp;P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80263" r:id="rId4">
          <objectPr defaultSize="0" autoPict="0" r:id="rId5">
            <anchor moveWithCells="1" sizeWithCells="1">
              <from>
                <xdr:col>33</xdr:col>
                <xdr:colOff>292100</xdr:colOff>
                <xdr:row>1</xdr:row>
                <xdr:rowOff>107950</xdr:rowOff>
              </from>
              <to>
                <xdr:col>36</xdr:col>
                <xdr:colOff>50800</xdr:colOff>
                <xdr:row>2</xdr:row>
                <xdr:rowOff>381000</xdr:rowOff>
              </to>
            </anchor>
          </objectPr>
        </oleObject>
      </mc:Choice>
      <mc:Fallback>
        <oleObject progId="Photoshop.Image.8" shapeId="180263" r:id="rId4"/>
      </mc:Fallback>
    </mc:AlternateContent>
  </oleObjects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CC52"/>
  <sheetViews>
    <sheetView topLeftCell="A40" workbookViewId="0">
      <selection activeCell="AD103" sqref="AD103"/>
    </sheetView>
  </sheetViews>
  <sheetFormatPr defaultRowHeight="15.5"/>
  <cols>
    <col min="1" max="1" width="15.7265625" customWidth="1"/>
    <col min="2" max="2" width="12.1796875" customWidth="1"/>
    <col min="3" max="3" width="8.54296875" customWidth="1"/>
    <col min="4" max="4" width="8.81640625" customWidth="1"/>
    <col min="5" max="5" width="7.453125" customWidth="1"/>
    <col min="6" max="6" width="21.453125" style="7" customWidth="1"/>
    <col min="7" max="7" width="10.54296875" style="168" customWidth="1"/>
    <col min="8" max="8" width="9.54296875" style="168" customWidth="1"/>
    <col min="9" max="66" width="4.7265625" customWidth="1"/>
    <col min="67" max="67" width="9" customWidth="1"/>
    <col min="68" max="68" width="9.7265625" customWidth="1"/>
    <col min="69" max="69" width="12.453125" customWidth="1"/>
  </cols>
  <sheetData>
    <row r="1" spans="1:71" ht="15" customHeight="1">
      <c r="A1" s="28"/>
      <c r="B1" s="30"/>
      <c r="C1" s="99"/>
      <c r="D1" s="30"/>
      <c r="E1" s="36"/>
      <c r="F1" s="50"/>
      <c r="G1" s="96"/>
      <c r="H1" s="96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29"/>
      <c r="BP1" s="29"/>
      <c r="BQ1" s="30"/>
      <c r="BR1" s="30"/>
      <c r="BS1" s="30"/>
    </row>
    <row r="2" spans="1:71" s="4" customFormat="1" ht="22.5" customHeight="1">
      <c r="A2" s="71"/>
      <c r="B2" s="1047" t="s">
        <v>6139</v>
      </c>
      <c r="C2" s="1047"/>
      <c r="D2" s="1047"/>
      <c r="E2" s="135"/>
      <c r="F2" s="54"/>
      <c r="G2" s="97"/>
      <c r="H2" s="97"/>
      <c r="I2" s="187"/>
      <c r="J2" s="171"/>
      <c r="K2" s="170"/>
      <c r="L2" s="171"/>
      <c r="M2" s="170"/>
      <c r="N2" s="171"/>
      <c r="O2" s="171"/>
      <c r="P2" s="170"/>
      <c r="Q2" s="171"/>
      <c r="R2" s="170"/>
      <c r="S2" s="171"/>
      <c r="T2" s="171"/>
      <c r="U2" s="170"/>
      <c r="V2" s="171"/>
      <c r="W2" s="170"/>
      <c r="X2" s="172"/>
      <c r="Y2" s="171"/>
      <c r="Z2" s="170"/>
      <c r="AA2" s="171"/>
      <c r="AB2" s="172"/>
      <c r="AC2" s="172"/>
      <c r="AD2" s="171"/>
      <c r="AE2" s="171"/>
      <c r="AF2" s="170"/>
      <c r="AG2" s="171"/>
      <c r="AI2" s="171"/>
      <c r="AJ2" s="170"/>
      <c r="AM2" s="171"/>
      <c r="AN2" s="171"/>
      <c r="AO2" s="171"/>
      <c r="AP2" s="171"/>
      <c r="AQ2" s="171"/>
      <c r="AR2" s="171"/>
      <c r="AV2" s="171"/>
      <c r="AW2" s="170"/>
      <c r="BA2" s="171"/>
      <c r="BB2" s="170"/>
      <c r="BF2" s="171"/>
      <c r="BG2" s="170"/>
      <c r="BK2" s="171"/>
      <c r="BL2" s="170"/>
      <c r="BO2" s="170"/>
      <c r="BR2" s="138"/>
      <c r="BS2" s="138"/>
    </row>
    <row r="3" spans="1:71" s="4" customFormat="1" ht="31.5" customHeight="1">
      <c r="A3" s="32"/>
      <c r="B3" s="139" t="s">
        <v>6141</v>
      </c>
      <c r="C3" s="58" t="s">
        <v>647</v>
      </c>
      <c r="D3" s="58" t="s">
        <v>2252</v>
      </c>
      <c r="E3" s="123"/>
      <c r="F3" s="188"/>
      <c r="G3" s="97"/>
      <c r="H3" s="97"/>
      <c r="I3" s="171"/>
      <c r="J3" s="173"/>
      <c r="K3" s="171"/>
      <c r="L3" s="173"/>
      <c r="M3" s="171"/>
      <c r="N3" s="171"/>
      <c r="O3" s="173"/>
      <c r="P3" s="171"/>
      <c r="Q3" s="173"/>
      <c r="R3" s="171"/>
      <c r="S3" s="171"/>
      <c r="T3" s="173"/>
      <c r="U3" s="171"/>
      <c r="V3" s="173"/>
      <c r="W3" s="171"/>
      <c r="X3" s="173"/>
      <c r="Y3" s="173"/>
      <c r="Z3" s="171"/>
      <c r="AA3" s="173"/>
      <c r="AB3" s="171"/>
      <c r="AC3" s="173"/>
      <c r="AD3" s="173"/>
      <c r="AE3" s="173"/>
      <c r="AF3" s="171"/>
      <c r="AG3" s="173"/>
      <c r="AI3" s="173"/>
      <c r="AJ3" s="171"/>
      <c r="AK3" s="173"/>
      <c r="AL3" s="173"/>
      <c r="AM3" s="173"/>
      <c r="AN3" s="173"/>
      <c r="AO3" s="173"/>
      <c r="AP3" s="173"/>
      <c r="AQ3" s="173"/>
      <c r="AR3" s="173"/>
      <c r="AV3" s="173"/>
      <c r="AW3" s="171"/>
      <c r="BA3" s="173"/>
      <c r="BB3" s="171"/>
      <c r="BF3" s="173"/>
      <c r="BG3" s="171"/>
      <c r="BL3" s="138" t="s">
        <v>6140</v>
      </c>
      <c r="BM3" s="171"/>
      <c r="BN3" s="170"/>
      <c r="BQ3" s="138"/>
      <c r="BR3" s="138"/>
      <c r="BS3" s="54"/>
    </row>
    <row r="4" spans="1:71" ht="12" customHeight="1">
      <c r="A4" s="72"/>
      <c r="B4" s="184" t="s">
        <v>6143</v>
      </c>
      <c r="C4" s="105" t="s">
        <v>2968</v>
      </c>
      <c r="D4" s="189">
        <v>4</v>
      </c>
      <c r="E4" s="107"/>
      <c r="F4" s="188"/>
      <c r="G4" s="96"/>
      <c r="H4" s="96"/>
      <c r="I4" s="119"/>
      <c r="J4" s="231"/>
      <c r="L4" s="231"/>
      <c r="O4" s="231"/>
      <c r="Q4" s="231"/>
      <c r="T4" s="231"/>
      <c r="W4" s="978" t="s">
        <v>1665</v>
      </c>
      <c r="X4" s="978"/>
      <c r="Y4" s="978"/>
      <c r="Z4" s="978"/>
      <c r="AA4" s="978"/>
      <c r="AB4" s="978"/>
      <c r="AC4" s="978"/>
      <c r="AD4" s="978"/>
      <c r="AE4" s="978"/>
      <c r="AF4" s="978"/>
      <c r="AG4" s="978"/>
      <c r="AH4" s="978"/>
      <c r="AI4" s="978"/>
      <c r="AJ4" s="978"/>
      <c r="AK4" s="978"/>
      <c r="AL4" s="978"/>
      <c r="AM4" s="978"/>
      <c r="AN4" s="978"/>
      <c r="AO4" s="978"/>
      <c r="AP4" s="978"/>
      <c r="AQ4" s="978"/>
      <c r="AR4" s="978"/>
      <c r="AS4" s="978"/>
      <c r="AT4" s="978"/>
      <c r="BJ4" s="986" t="s">
        <v>2935</v>
      </c>
      <c r="BK4" s="986"/>
      <c r="BL4" s="986"/>
      <c r="BM4" s="1066" t="s">
        <v>1831</v>
      </c>
      <c r="BN4" s="1066"/>
      <c r="BO4" s="225" t="s">
        <v>3975</v>
      </c>
      <c r="BP4" s="226" t="s">
        <v>3974</v>
      </c>
      <c r="BQ4" s="226" t="s">
        <v>2936</v>
      </c>
      <c r="BR4" s="138"/>
      <c r="BS4" s="25"/>
    </row>
    <row r="5" spans="1:71" ht="12" customHeight="1">
      <c r="A5" s="48"/>
      <c r="B5" s="184" t="s">
        <v>6144</v>
      </c>
      <c r="C5" s="105" t="s">
        <v>4047</v>
      </c>
      <c r="D5" s="105">
        <v>3.75</v>
      </c>
      <c r="E5" s="107"/>
      <c r="F5" s="51"/>
      <c r="G5" s="96"/>
      <c r="H5" s="96"/>
      <c r="I5" s="190"/>
      <c r="J5" s="231"/>
      <c r="L5" s="231"/>
      <c r="O5" s="231"/>
      <c r="Q5" s="231"/>
      <c r="T5" s="231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BJ5" s="1068" t="s">
        <v>3976</v>
      </c>
      <c r="BK5" s="1068"/>
      <c r="BL5" s="121"/>
      <c r="BM5" s="1067"/>
      <c r="BN5" s="1067"/>
      <c r="BO5" s="58"/>
      <c r="BP5" s="58"/>
      <c r="BQ5" s="14"/>
      <c r="BR5" s="138"/>
      <c r="BS5" s="25"/>
    </row>
    <row r="6" spans="1:71" ht="12" customHeight="1">
      <c r="A6" s="32"/>
      <c r="B6" s="184" t="s">
        <v>6145</v>
      </c>
      <c r="C6" s="105" t="s">
        <v>5775</v>
      </c>
      <c r="D6" s="189">
        <v>3.5</v>
      </c>
      <c r="E6" s="107"/>
      <c r="F6" s="16"/>
      <c r="G6" s="96"/>
      <c r="H6" s="96"/>
      <c r="I6" s="175"/>
      <c r="J6" s="231"/>
      <c r="L6" s="231"/>
      <c r="O6" s="231"/>
      <c r="Q6" s="231"/>
      <c r="T6" s="231"/>
      <c r="W6" s="978"/>
      <c r="X6" s="978"/>
      <c r="Y6" s="978"/>
      <c r="Z6" s="978"/>
      <c r="AA6" s="978"/>
      <c r="AB6" s="978"/>
      <c r="AC6" s="978"/>
      <c r="AD6" s="978"/>
      <c r="AE6" s="978"/>
      <c r="AF6" s="978"/>
      <c r="AG6" s="978"/>
      <c r="AH6" s="978"/>
      <c r="AI6" s="978"/>
      <c r="AJ6" s="978"/>
      <c r="AK6" s="978"/>
      <c r="AL6" s="978"/>
      <c r="AM6" s="978"/>
      <c r="AN6" s="978"/>
      <c r="AO6" s="978"/>
      <c r="AP6" s="978"/>
      <c r="AQ6" s="978"/>
      <c r="AR6" s="978"/>
      <c r="AS6" s="978"/>
      <c r="AT6" s="978"/>
      <c r="BJ6" s="1068" t="s">
        <v>3977</v>
      </c>
      <c r="BK6" s="1068"/>
      <c r="BL6" s="121"/>
      <c r="BM6" s="1067"/>
      <c r="BN6" s="1067"/>
      <c r="BO6" s="58"/>
      <c r="BP6" s="58"/>
      <c r="BQ6" s="14"/>
      <c r="BR6" s="138"/>
      <c r="BS6" s="25"/>
    </row>
    <row r="7" spans="1:71" s="13" customFormat="1" ht="12" customHeight="1">
      <c r="B7" s="184" t="s">
        <v>5776</v>
      </c>
      <c r="C7" s="105" t="s">
        <v>4048</v>
      </c>
      <c r="D7" s="105">
        <v>3.25</v>
      </c>
      <c r="E7" s="107"/>
      <c r="F7" s="59"/>
      <c r="G7" s="98"/>
      <c r="H7" s="98"/>
      <c r="I7" s="119"/>
      <c r="J7" s="119"/>
      <c r="L7" s="119"/>
      <c r="O7" s="119"/>
      <c r="Q7" s="119"/>
      <c r="R7" s="979" t="s">
        <v>1923</v>
      </c>
      <c r="S7" s="979"/>
      <c r="T7" s="979"/>
      <c r="U7" s="979"/>
      <c r="V7" s="979"/>
      <c r="W7" s="979"/>
      <c r="X7" s="979"/>
      <c r="Y7" s="979"/>
      <c r="Z7" s="979"/>
      <c r="AA7" s="979"/>
      <c r="AB7" s="979"/>
      <c r="AC7" s="979"/>
      <c r="AD7" s="979"/>
      <c r="AE7" s="979"/>
      <c r="AF7" s="979"/>
      <c r="AG7" s="979"/>
      <c r="AH7" s="979"/>
      <c r="AI7" s="979"/>
      <c r="AJ7" s="979"/>
      <c r="AK7" s="979"/>
      <c r="AL7" s="979"/>
      <c r="AM7" s="979"/>
      <c r="AN7" s="979"/>
      <c r="AO7" s="979"/>
      <c r="AP7" s="979"/>
      <c r="AQ7" s="979"/>
      <c r="AR7" s="979"/>
      <c r="AS7" s="979"/>
      <c r="AT7" s="979"/>
      <c r="AU7" s="979"/>
      <c r="AV7" s="979"/>
      <c r="AW7" s="979"/>
      <c r="AX7" s="979"/>
      <c r="AY7" s="979"/>
      <c r="AZ7" s="979"/>
      <c r="BA7" s="232"/>
      <c r="BB7" s="232"/>
      <c r="BC7" s="232"/>
      <c r="BF7" s="232"/>
      <c r="BG7" s="232"/>
      <c r="BH7" s="232"/>
      <c r="BJ7" s="1068" t="s">
        <v>3978</v>
      </c>
      <c r="BK7" s="1068"/>
      <c r="BL7" s="121"/>
      <c r="BM7" s="1067"/>
      <c r="BN7" s="1067"/>
      <c r="BO7" s="58"/>
      <c r="BP7" s="58"/>
      <c r="BQ7" s="14"/>
      <c r="BR7" s="138"/>
    </row>
    <row r="8" spans="1:71" s="13" customFormat="1" ht="12" customHeight="1">
      <c r="B8" s="184" t="s">
        <v>6146</v>
      </c>
      <c r="C8" s="105" t="s">
        <v>4049</v>
      </c>
      <c r="D8" s="189">
        <v>3</v>
      </c>
      <c r="E8" s="107"/>
      <c r="F8" s="17"/>
      <c r="G8" s="98"/>
      <c r="H8" s="98"/>
      <c r="I8" s="175"/>
      <c r="J8" s="175"/>
      <c r="L8" s="175"/>
      <c r="O8" s="175"/>
      <c r="Q8" s="175"/>
      <c r="R8" s="979"/>
      <c r="S8" s="979"/>
      <c r="T8" s="979"/>
      <c r="U8" s="979"/>
      <c r="V8" s="979"/>
      <c r="W8" s="979"/>
      <c r="X8" s="979"/>
      <c r="Y8" s="979"/>
      <c r="Z8" s="979"/>
      <c r="AA8" s="979"/>
      <c r="AB8" s="979"/>
      <c r="AC8" s="979"/>
      <c r="AD8" s="979"/>
      <c r="AE8" s="979"/>
      <c r="AF8" s="979"/>
      <c r="AG8" s="979"/>
      <c r="AH8" s="979"/>
      <c r="AI8" s="979"/>
      <c r="AJ8" s="979"/>
      <c r="AK8" s="979"/>
      <c r="AL8" s="979"/>
      <c r="AM8" s="979"/>
      <c r="AN8" s="979"/>
      <c r="AO8" s="979"/>
      <c r="AP8" s="979"/>
      <c r="AQ8" s="979"/>
      <c r="AR8" s="979"/>
      <c r="AS8" s="979"/>
      <c r="AT8" s="979"/>
      <c r="AU8" s="979"/>
      <c r="AV8" s="979"/>
      <c r="AW8" s="979"/>
      <c r="AX8" s="979"/>
      <c r="AY8" s="979"/>
      <c r="AZ8" s="979"/>
      <c r="BA8" s="232"/>
      <c r="BB8" s="232"/>
      <c r="BC8" s="232"/>
      <c r="BF8" s="232"/>
      <c r="BG8" s="232"/>
      <c r="BH8" s="232"/>
      <c r="BK8" s="232"/>
      <c r="BL8" s="232"/>
      <c r="BM8" s="232"/>
    </row>
    <row r="9" spans="1:71" s="13" customFormat="1" ht="12" customHeight="1">
      <c r="B9" s="184" t="s">
        <v>6147</v>
      </c>
      <c r="C9" s="105" t="s">
        <v>5782</v>
      </c>
      <c r="D9" s="105">
        <v>2.75</v>
      </c>
      <c r="E9" s="107"/>
      <c r="F9" s="16"/>
      <c r="G9" s="98"/>
      <c r="H9" s="98"/>
      <c r="I9" s="175"/>
      <c r="J9" s="175"/>
      <c r="L9" s="175"/>
      <c r="O9" s="175"/>
      <c r="Q9" s="175"/>
      <c r="R9" s="229"/>
      <c r="S9" s="229"/>
      <c r="T9" s="175"/>
      <c r="V9" s="229"/>
      <c r="W9" s="979" t="s">
        <v>1855</v>
      </c>
      <c r="X9" s="979"/>
      <c r="Y9" s="979"/>
      <c r="Z9" s="979"/>
      <c r="AA9" s="979"/>
      <c r="AB9" s="979"/>
      <c r="AC9" s="979"/>
      <c r="AD9" s="979"/>
      <c r="AE9" s="979"/>
      <c r="AF9" s="979"/>
      <c r="AG9" s="979"/>
      <c r="AH9" s="979"/>
      <c r="AI9" s="979"/>
      <c r="AJ9" s="979"/>
      <c r="AK9" s="979"/>
      <c r="AL9" s="979"/>
      <c r="AM9" s="979"/>
      <c r="AN9" s="979"/>
      <c r="AO9" s="979"/>
      <c r="AP9" s="979"/>
      <c r="AQ9" s="979"/>
      <c r="AR9" s="979"/>
      <c r="AS9" s="979"/>
      <c r="AT9" s="979"/>
      <c r="AU9" s="229"/>
      <c r="AV9" s="229"/>
      <c r="AW9" s="229"/>
      <c r="AX9" s="229"/>
      <c r="AY9" s="229"/>
      <c r="AZ9" s="229"/>
      <c r="BA9" s="229"/>
      <c r="BB9" s="229"/>
      <c r="BC9" s="229"/>
      <c r="BF9" s="229"/>
      <c r="BG9" s="229"/>
      <c r="BH9" s="229"/>
      <c r="BK9" s="229"/>
      <c r="BL9" s="229"/>
      <c r="BM9" s="229"/>
    </row>
    <row r="10" spans="1:71" s="13" customFormat="1" ht="12" customHeight="1">
      <c r="B10" s="184" t="s">
        <v>6148</v>
      </c>
      <c r="C10" s="105" t="s">
        <v>4050</v>
      </c>
      <c r="D10" s="189">
        <v>2.5</v>
      </c>
      <c r="E10" s="107"/>
      <c r="F10" s="59"/>
      <c r="G10" s="98"/>
      <c r="H10" s="98"/>
      <c r="I10" s="190"/>
      <c r="J10" s="190"/>
      <c r="L10" s="190"/>
      <c r="O10" s="190"/>
      <c r="Q10" s="190"/>
      <c r="R10" s="229"/>
      <c r="S10" s="229"/>
      <c r="T10" s="190"/>
      <c r="V10" s="22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979"/>
      <c r="AQ10" s="979"/>
      <c r="AR10" s="979"/>
      <c r="AS10" s="979"/>
      <c r="AT10" s="979"/>
      <c r="AU10" s="229"/>
      <c r="AV10" s="229"/>
      <c r="AW10" s="229"/>
      <c r="AX10" s="229"/>
      <c r="AY10" s="229"/>
      <c r="AZ10" s="229"/>
      <c r="BA10" s="229"/>
      <c r="BB10" s="229"/>
      <c r="BC10" s="229"/>
      <c r="BF10" s="229"/>
      <c r="BG10" s="229"/>
      <c r="BH10" s="229"/>
      <c r="BK10" s="229"/>
      <c r="BL10" s="229"/>
      <c r="BM10" s="229"/>
    </row>
    <row r="11" spans="1:71" s="13" customFormat="1" ht="12" customHeight="1">
      <c r="B11" s="184" t="s">
        <v>6149</v>
      </c>
      <c r="C11" s="105" t="s">
        <v>4051</v>
      </c>
      <c r="D11" s="105">
        <v>2.25</v>
      </c>
      <c r="E11" s="107"/>
      <c r="F11" s="59"/>
      <c r="G11" s="98"/>
      <c r="H11" s="98"/>
      <c r="J11" s="203"/>
      <c r="L11" s="203"/>
      <c r="O11" s="203"/>
      <c r="Q11" s="203"/>
      <c r="R11" s="229"/>
      <c r="S11" s="229"/>
      <c r="T11" s="203"/>
      <c r="V11" s="203"/>
      <c r="W11" s="229"/>
      <c r="X11" s="203"/>
      <c r="Y11" s="203"/>
      <c r="AA11" s="203"/>
      <c r="AB11" s="989" t="s">
        <v>3175</v>
      </c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256"/>
      <c r="AS11" s="203"/>
      <c r="AT11" s="203"/>
      <c r="AU11" s="229"/>
      <c r="AV11" s="229"/>
      <c r="AW11" s="229"/>
      <c r="AX11" s="229"/>
      <c r="AY11" s="229"/>
      <c r="AZ11" s="229"/>
      <c r="BA11" s="229"/>
      <c r="BB11" s="229"/>
      <c r="BC11" s="229"/>
      <c r="BF11" s="229"/>
      <c r="BG11" s="229"/>
      <c r="BH11" s="229"/>
      <c r="BK11" s="229"/>
      <c r="BL11" s="229"/>
      <c r="BM11" s="229"/>
    </row>
    <row r="12" spans="1:71" s="13" customFormat="1" ht="12" customHeight="1">
      <c r="B12" s="184" t="s">
        <v>6150</v>
      </c>
      <c r="C12" s="105" t="s">
        <v>4052</v>
      </c>
      <c r="D12" s="189">
        <v>2</v>
      </c>
      <c r="E12" s="107"/>
      <c r="F12" s="59"/>
      <c r="G12" s="98"/>
      <c r="H12" s="98"/>
      <c r="I12" s="173"/>
      <c r="J12" s="203"/>
      <c r="L12" s="203"/>
      <c r="O12" s="203"/>
      <c r="Q12" s="203"/>
      <c r="R12" s="229"/>
      <c r="S12" s="229"/>
      <c r="T12" s="203"/>
      <c r="V12" s="203"/>
      <c r="W12" s="203"/>
      <c r="X12" s="203"/>
      <c r="Y12" s="203"/>
      <c r="AA12" s="203"/>
      <c r="AB12" s="989"/>
      <c r="AC12" s="989"/>
      <c r="AD12" s="989"/>
      <c r="AE12" s="989"/>
      <c r="AF12" s="989"/>
      <c r="AG12" s="989"/>
      <c r="AH12" s="989"/>
      <c r="AI12" s="989"/>
      <c r="AJ12" s="989"/>
      <c r="AK12" s="989"/>
      <c r="AL12" s="989"/>
      <c r="AM12" s="989"/>
      <c r="AN12" s="989"/>
      <c r="AO12" s="989"/>
      <c r="AP12" s="989"/>
      <c r="AQ12" s="989"/>
      <c r="AR12" s="256"/>
      <c r="AS12" s="203"/>
      <c r="AT12" s="203"/>
      <c r="AU12" s="229"/>
      <c r="AV12" s="229"/>
      <c r="AW12" s="229"/>
      <c r="AX12" s="229"/>
      <c r="AY12" s="229"/>
      <c r="AZ12" s="229"/>
      <c r="BA12" s="229"/>
      <c r="BB12" s="229"/>
      <c r="BC12" s="229"/>
      <c r="BF12" s="229"/>
      <c r="BG12" s="229"/>
      <c r="BH12" s="229"/>
      <c r="BK12" s="229"/>
      <c r="BL12" s="229"/>
      <c r="BM12" s="229"/>
    </row>
    <row r="13" spans="1:71" ht="12" customHeight="1">
      <c r="A13" s="32"/>
      <c r="B13" s="184" t="s">
        <v>5781</v>
      </c>
      <c r="C13" s="105" t="s">
        <v>5014</v>
      </c>
      <c r="D13" s="189">
        <v>0</v>
      </c>
      <c r="E13" s="107"/>
      <c r="F13" s="59"/>
      <c r="G13" s="96"/>
      <c r="H13" s="96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0"/>
      <c r="AE13" s="32"/>
      <c r="AF13" s="32"/>
      <c r="AG13" s="32"/>
      <c r="AH13" s="37"/>
      <c r="AI13" s="32"/>
      <c r="AJ13" s="32"/>
      <c r="AK13" s="130"/>
      <c r="AL13" s="37"/>
      <c r="AM13" s="32"/>
      <c r="AN13" s="32"/>
      <c r="AO13" s="130"/>
      <c r="AP13" s="32"/>
      <c r="AQ13" s="130"/>
      <c r="AR13" s="130"/>
      <c r="AS13" s="130"/>
      <c r="AT13" s="130"/>
      <c r="AU13" s="130"/>
      <c r="AV13" s="32"/>
      <c r="AW13" s="32"/>
      <c r="AX13" s="130"/>
      <c r="AY13" s="130"/>
      <c r="AZ13" s="130"/>
      <c r="BA13" s="32"/>
      <c r="BB13" s="32"/>
      <c r="BC13" s="130"/>
      <c r="BD13" s="130"/>
      <c r="BE13" s="158"/>
      <c r="BF13" s="32"/>
      <c r="BG13" s="32"/>
      <c r="BH13" s="130"/>
      <c r="BI13" s="37"/>
      <c r="BJ13" s="158"/>
      <c r="BK13" s="32"/>
      <c r="BL13" s="32"/>
      <c r="BM13" s="130"/>
      <c r="BN13" s="37"/>
      <c r="BO13" s="37"/>
      <c r="BP13" s="37"/>
      <c r="BQ13" s="38"/>
      <c r="BR13" s="38"/>
      <c r="BS13" s="39"/>
    </row>
    <row r="14" spans="1:71" ht="12" customHeight="1">
      <c r="A14" s="1"/>
      <c r="B14" s="184"/>
      <c r="C14" s="105" t="s">
        <v>6151</v>
      </c>
      <c r="D14" s="189" t="s">
        <v>6152</v>
      </c>
      <c r="E14" s="191"/>
      <c r="F14" s="17"/>
      <c r="G14" s="96"/>
      <c r="H14" s="96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0"/>
      <c r="AE14" s="32"/>
      <c r="AF14" s="32"/>
      <c r="AG14" s="32"/>
      <c r="AH14" s="30"/>
      <c r="AI14" s="32"/>
      <c r="AJ14" s="32"/>
      <c r="AK14" s="130"/>
      <c r="AL14" s="30"/>
      <c r="AM14" s="32"/>
      <c r="AN14" s="32"/>
      <c r="AO14" s="130"/>
      <c r="AP14" s="32"/>
      <c r="AQ14" s="130"/>
      <c r="AR14" s="130"/>
      <c r="AS14" s="130"/>
      <c r="AT14" s="130"/>
      <c r="AU14" s="130"/>
      <c r="AV14" s="32"/>
      <c r="AW14" s="32"/>
      <c r="AX14" s="130"/>
      <c r="AY14" s="130"/>
      <c r="AZ14" s="130"/>
      <c r="BA14" s="32"/>
      <c r="BB14" s="32"/>
      <c r="BC14" s="130"/>
      <c r="BD14" s="130"/>
      <c r="BE14" s="158"/>
      <c r="BF14" s="32"/>
      <c r="BG14" s="32"/>
      <c r="BH14" s="130"/>
      <c r="BI14" s="32"/>
      <c r="BJ14" s="158"/>
      <c r="BK14" s="32"/>
      <c r="BL14" s="32"/>
      <c r="BM14" s="130"/>
      <c r="BN14" s="32"/>
      <c r="BO14" s="33"/>
      <c r="BP14" s="33"/>
      <c r="BQ14" s="32"/>
      <c r="BR14" s="32"/>
      <c r="BS14" s="30"/>
    </row>
    <row r="15" spans="1:71" ht="12" customHeight="1">
      <c r="A15" s="28"/>
      <c r="B15" s="184"/>
      <c r="C15" s="105" t="s">
        <v>6153</v>
      </c>
      <c r="D15" s="189" t="s">
        <v>3616</v>
      </c>
      <c r="E15" s="192"/>
      <c r="F15" s="50"/>
      <c r="G15" s="96"/>
      <c r="H15" s="96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4"/>
      <c r="AE15" s="30"/>
      <c r="AF15" s="30"/>
      <c r="AG15" s="30"/>
      <c r="AH15" s="30"/>
      <c r="AI15" s="30"/>
      <c r="AJ15" s="30"/>
      <c r="AK15" s="153"/>
      <c r="AL15" s="30"/>
      <c r="AM15" s="30"/>
      <c r="AN15" s="30"/>
      <c r="AO15" s="134"/>
      <c r="AP15" s="30"/>
      <c r="AQ15" s="134"/>
      <c r="AR15" s="134"/>
      <c r="AS15" s="153"/>
      <c r="AT15" s="153"/>
      <c r="AU15" s="156"/>
      <c r="AV15" s="30"/>
      <c r="AW15" s="30"/>
      <c r="AX15" s="153"/>
      <c r="AY15" s="153"/>
      <c r="AZ15" s="156"/>
      <c r="BA15" s="30"/>
      <c r="BB15" s="30"/>
      <c r="BC15" s="153"/>
      <c r="BD15" s="157"/>
      <c r="BE15" s="158"/>
      <c r="BF15" s="30"/>
      <c r="BG15" s="30"/>
      <c r="BH15" s="153"/>
      <c r="BI15" s="30"/>
      <c r="BJ15" s="158"/>
      <c r="BK15" s="30"/>
      <c r="BL15" s="30"/>
      <c r="BM15" s="153"/>
      <c r="BN15" s="30"/>
      <c r="BO15" s="29"/>
      <c r="BP15" s="29"/>
      <c r="BQ15" s="30"/>
      <c r="BR15" s="30"/>
      <c r="BS15" s="30"/>
    </row>
    <row r="16" spans="1:71" ht="12" customHeight="1">
      <c r="A16" s="28"/>
      <c r="B16" s="193" t="s">
        <v>3617</v>
      </c>
      <c r="C16" s="194"/>
      <c r="D16" s="193"/>
      <c r="E16" s="192"/>
      <c r="F16" s="50"/>
      <c r="G16" s="96"/>
      <c r="H16" s="96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29"/>
      <c r="BP16" s="29"/>
      <c r="BQ16" s="30"/>
      <c r="BR16" s="30"/>
      <c r="BS16" s="30"/>
    </row>
    <row r="17" spans="1:71" ht="12" customHeight="1">
      <c r="A17" s="28"/>
      <c r="B17" s="195" t="s">
        <v>3618</v>
      </c>
      <c r="C17" s="195"/>
      <c r="D17" s="195"/>
      <c r="E17" s="192"/>
      <c r="F17" s="50"/>
      <c r="G17" s="96"/>
      <c r="H17" s="96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29"/>
      <c r="BP17" s="29"/>
      <c r="BQ17" s="30"/>
      <c r="BR17" s="30"/>
      <c r="BS17" s="30"/>
    </row>
    <row r="18" spans="1:71" ht="12" customHeight="1">
      <c r="A18" s="28"/>
      <c r="B18" s="195" t="s">
        <v>5995</v>
      </c>
      <c r="C18" s="195"/>
      <c r="D18" s="195"/>
      <c r="E18" s="192"/>
      <c r="F18" s="50"/>
      <c r="G18" s="96"/>
      <c r="H18" s="96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29"/>
      <c r="BP18" s="29"/>
      <c r="BQ18" s="30"/>
      <c r="BR18" s="30"/>
      <c r="BS18" s="30"/>
    </row>
    <row r="19" spans="1:71" s="13" customFormat="1" ht="13.5" customHeight="1">
      <c r="D19" s="16"/>
      <c r="E19" s="45"/>
      <c r="F19" s="45"/>
      <c r="G19" s="81"/>
      <c r="H19" s="81"/>
      <c r="I19" s="61"/>
      <c r="K19" s="61"/>
      <c r="M19" s="61"/>
      <c r="N19" s="41"/>
      <c r="P19" s="61"/>
      <c r="U19" s="61"/>
      <c r="Z19" s="61"/>
      <c r="AF19" s="61"/>
      <c r="AH19" s="9"/>
      <c r="AJ19" s="61"/>
      <c r="AK19" s="17"/>
      <c r="AL19" s="8"/>
      <c r="AS19" s="6"/>
      <c r="AT19" s="6"/>
      <c r="AU19" s="7"/>
      <c r="AW19" s="61"/>
      <c r="AX19" s="17"/>
      <c r="AY19" s="17"/>
      <c r="AZ19" s="9"/>
      <c r="BB19" s="61"/>
      <c r="BC19" s="17"/>
      <c r="BD19" s="9"/>
      <c r="BE19" s="21"/>
      <c r="BG19" s="61"/>
      <c r="BH19" s="17"/>
      <c r="BI19" s="21"/>
      <c r="BJ19" s="21"/>
      <c r="BL19" s="61"/>
      <c r="BM19" s="17"/>
      <c r="BN19" s="21"/>
      <c r="BO19" s="17"/>
      <c r="BP19" s="17"/>
      <c r="BQ19" s="9"/>
      <c r="BR19" s="8"/>
      <c r="BS19" s="19"/>
    </row>
    <row r="20" spans="1:71" s="1" customFormat="1" ht="18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7343</v>
      </c>
      <c r="H20" s="942" t="s">
        <v>1415</v>
      </c>
      <c r="I20" s="946" t="s">
        <v>2965</v>
      </c>
      <c r="J20" s="946"/>
      <c r="K20" s="946"/>
      <c r="L20" s="946"/>
      <c r="M20" s="946"/>
      <c r="N20" s="946"/>
      <c r="O20" s="946"/>
      <c r="P20" s="946"/>
      <c r="Q20" s="946"/>
      <c r="R20" s="946"/>
      <c r="S20" s="946"/>
      <c r="T20" s="946"/>
      <c r="U20" s="946"/>
      <c r="V20" s="946"/>
      <c r="W20" s="946"/>
      <c r="X20" s="946"/>
      <c r="Y20" s="946"/>
      <c r="Z20" s="946"/>
      <c r="AA20" s="946"/>
      <c r="AB20" s="946"/>
      <c r="AC20" s="946"/>
      <c r="AD20" s="946"/>
      <c r="AE20" s="946"/>
      <c r="AF20" s="946"/>
      <c r="AG20" s="946"/>
      <c r="AH20" s="946"/>
      <c r="AI20" s="946"/>
      <c r="AJ20" s="946"/>
      <c r="AK20" s="946"/>
      <c r="AL20" s="946"/>
      <c r="AM20" s="946"/>
      <c r="AN20" s="946"/>
      <c r="AO20" s="946"/>
      <c r="AP20" s="946"/>
      <c r="AQ20" s="946"/>
      <c r="AR20" s="946"/>
      <c r="AS20" s="946"/>
      <c r="AT20" s="946"/>
      <c r="AU20" s="946"/>
      <c r="AV20" s="946"/>
      <c r="AW20" s="946"/>
      <c r="AX20" s="946"/>
      <c r="AY20" s="946"/>
      <c r="AZ20" s="946"/>
      <c r="BA20" s="946"/>
      <c r="BB20" s="946"/>
      <c r="BC20" s="946"/>
      <c r="BD20" s="946"/>
      <c r="BE20" s="946"/>
      <c r="BF20" s="946"/>
      <c r="BG20" s="946"/>
      <c r="BH20" s="946"/>
      <c r="BI20" s="946"/>
      <c r="BJ20" s="946"/>
      <c r="BK20" s="946"/>
      <c r="BL20" s="946"/>
      <c r="BM20" s="946"/>
      <c r="BN20" s="946"/>
      <c r="BO20" s="924" t="s">
        <v>6025</v>
      </c>
      <c r="BP20" s="924" t="s">
        <v>3455</v>
      </c>
      <c r="BQ20" s="924" t="s">
        <v>2658</v>
      </c>
      <c r="BR20" s="924" t="s">
        <v>2063</v>
      </c>
      <c r="BS20" s="949" t="s">
        <v>3157</v>
      </c>
    </row>
    <row r="21" spans="1:71" s="56" customFormat="1" ht="16.5" customHeight="1">
      <c r="A21" s="942"/>
      <c r="B21" s="942"/>
      <c r="C21" s="942"/>
      <c r="D21" s="942"/>
      <c r="E21" s="942"/>
      <c r="F21" s="942"/>
      <c r="G21" s="942"/>
      <c r="H21" s="942"/>
      <c r="I21" s="932" t="s">
        <v>2964</v>
      </c>
      <c r="J21" s="933"/>
      <c r="K21" s="933"/>
      <c r="L21" s="933"/>
      <c r="M21" s="933"/>
      <c r="N21" s="933"/>
      <c r="O21" s="933"/>
      <c r="P21" s="933"/>
      <c r="Q21" s="933"/>
      <c r="R21" s="933"/>
      <c r="S21" s="933"/>
      <c r="T21" s="933"/>
      <c r="U21" s="933"/>
      <c r="V21" s="933"/>
      <c r="W21" s="933"/>
      <c r="X21" s="933"/>
      <c r="Y21" s="933"/>
      <c r="Z21" s="933"/>
      <c r="AA21" s="933"/>
      <c r="AB21" s="933"/>
      <c r="AC21" s="933"/>
      <c r="AD21" s="933"/>
      <c r="AE21" s="933"/>
      <c r="AF21" s="933"/>
      <c r="AG21" s="933"/>
      <c r="AH21" s="933"/>
      <c r="AI21" s="933"/>
      <c r="AJ21" s="933"/>
      <c r="AK21" s="933"/>
      <c r="AL21" s="933"/>
      <c r="AM21" s="1055" t="s">
        <v>4244</v>
      </c>
      <c r="AN21" s="1056"/>
      <c r="AO21" s="1056"/>
      <c r="AP21" s="1056"/>
      <c r="AQ21" s="1057"/>
      <c r="AR21" s="1062" t="s">
        <v>3456</v>
      </c>
      <c r="AS21" s="1062"/>
      <c r="AT21" s="1063"/>
      <c r="AU21" s="931" t="s">
        <v>2963</v>
      </c>
      <c r="AV21" s="931"/>
      <c r="AW21" s="931"/>
      <c r="AX21" s="931"/>
      <c r="AY21" s="931"/>
      <c r="AZ21" s="931"/>
      <c r="BA21" s="931"/>
      <c r="BB21" s="931"/>
      <c r="BC21" s="931"/>
      <c r="BD21" s="931"/>
      <c r="BE21" s="931"/>
      <c r="BF21" s="931"/>
      <c r="BG21" s="931"/>
      <c r="BH21" s="931"/>
      <c r="BI21" s="931"/>
      <c r="BJ21" s="931"/>
      <c r="BK21" s="931"/>
      <c r="BL21" s="931"/>
      <c r="BM21" s="931"/>
      <c r="BN21" s="931"/>
      <c r="BO21" s="924"/>
      <c r="BP21" s="924"/>
      <c r="BQ21" s="924"/>
      <c r="BR21" s="924"/>
      <c r="BS21" s="949"/>
    </row>
    <row r="22" spans="1:71" s="56" customFormat="1" ht="18" customHeight="1">
      <c r="A22" s="942"/>
      <c r="B22" s="942"/>
      <c r="C22" s="942"/>
      <c r="D22" s="942"/>
      <c r="E22" s="942"/>
      <c r="F22" s="942"/>
      <c r="G22" s="942"/>
      <c r="H22" s="942"/>
      <c r="I22" s="1061" t="s">
        <v>3158</v>
      </c>
      <c r="J22" s="954"/>
      <c r="K22" s="954"/>
      <c r="L22" s="954"/>
      <c r="M22" s="954"/>
      <c r="N22" s="954"/>
      <c r="O22" s="954"/>
      <c r="P22" s="954"/>
      <c r="Q22" s="954"/>
      <c r="R22" s="954"/>
      <c r="S22" s="954"/>
      <c r="T22" s="954"/>
      <c r="U22" s="954"/>
      <c r="V22" s="954"/>
      <c r="W22" s="954"/>
      <c r="X22" s="954"/>
      <c r="Y22" s="954"/>
      <c r="Z22" s="954"/>
      <c r="AA22" s="954"/>
      <c r="AB22" s="954"/>
      <c r="AC22" s="954"/>
      <c r="AD22" s="954"/>
      <c r="AE22" s="954"/>
      <c r="AF22" s="954"/>
      <c r="AG22" s="954"/>
      <c r="AH22" s="954"/>
      <c r="AI22" s="954"/>
      <c r="AJ22" s="954"/>
      <c r="AK22" s="954"/>
      <c r="AL22" s="954"/>
      <c r="AM22" s="1058"/>
      <c r="AN22" s="1059"/>
      <c r="AO22" s="1059"/>
      <c r="AP22" s="1059"/>
      <c r="AQ22" s="1060"/>
      <c r="AR22" s="1064"/>
      <c r="AS22" s="1064"/>
      <c r="AT22" s="1065"/>
      <c r="AU22" s="931" t="s">
        <v>2064</v>
      </c>
      <c r="AV22" s="931"/>
      <c r="AW22" s="931"/>
      <c r="AX22" s="931"/>
      <c r="AY22" s="931"/>
      <c r="AZ22" s="931"/>
      <c r="BA22" s="931"/>
      <c r="BB22" s="931"/>
      <c r="BC22" s="931"/>
      <c r="BD22" s="931"/>
      <c r="BE22" s="931" t="s">
        <v>2674</v>
      </c>
      <c r="BF22" s="931"/>
      <c r="BG22" s="931"/>
      <c r="BH22" s="931"/>
      <c r="BI22" s="931"/>
      <c r="BJ22" s="931"/>
      <c r="BK22" s="931"/>
      <c r="BL22" s="931"/>
      <c r="BM22" s="931"/>
      <c r="BN22" s="931"/>
      <c r="BO22" s="924"/>
      <c r="BP22" s="94" t="s">
        <v>6027</v>
      </c>
      <c r="BQ22" s="924"/>
      <c r="BR22" s="924"/>
      <c r="BS22" s="949"/>
    </row>
    <row r="23" spans="1:71" s="57" customFormat="1" ht="25.5" customHeight="1">
      <c r="A23" s="942"/>
      <c r="B23" s="942"/>
      <c r="C23" s="942"/>
      <c r="D23" s="942"/>
      <c r="E23" s="942"/>
      <c r="F23" s="942"/>
      <c r="G23" s="942"/>
      <c r="H23" s="942"/>
      <c r="I23" s="924" t="s">
        <v>3168</v>
      </c>
      <c r="J23" s="924"/>
      <c r="K23" s="924"/>
      <c r="L23" s="924"/>
      <c r="M23" s="924"/>
      <c r="N23" s="924" t="s">
        <v>3169</v>
      </c>
      <c r="O23" s="924"/>
      <c r="P23" s="924"/>
      <c r="Q23" s="924"/>
      <c r="R23" s="924"/>
      <c r="S23" s="924" t="s">
        <v>3170</v>
      </c>
      <c r="T23" s="924"/>
      <c r="U23" s="924"/>
      <c r="V23" s="924"/>
      <c r="W23" s="924"/>
      <c r="X23" s="924" t="s">
        <v>3171</v>
      </c>
      <c r="Y23" s="924"/>
      <c r="Z23" s="924"/>
      <c r="AA23" s="924"/>
      <c r="AB23" s="924"/>
      <c r="AC23" s="924" t="s">
        <v>3172</v>
      </c>
      <c r="AD23" s="924"/>
      <c r="AE23" s="924"/>
      <c r="AF23" s="924"/>
      <c r="AG23" s="924"/>
      <c r="AH23" s="924" t="s">
        <v>3173</v>
      </c>
      <c r="AI23" s="924"/>
      <c r="AJ23" s="924"/>
      <c r="AK23" s="924"/>
      <c r="AL23" s="924"/>
      <c r="AM23" s="924" t="s">
        <v>3174</v>
      </c>
      <c r="AN23" s="924"/>
      <c r="AO23" s="924"/>
      <c r="AP23" s="924"/>
      <c r="AQ23" s="924"/>
      <c r="AR23" s="1069" t="s">
        <v>3164</v>
      </c>
      <c r="AS23" s="1069"/>
      <c r="AT23" s="1070"/>
      <c r="AU23" s="924" t="s">
        <v>3165</v>
      </c>
      <c r="AV23" s="924"/>
      <c r="AW23" s="924"/>
      <c r="AX23" s="924"/>
      <c r="AY23" s="924"/>
      <c r="AZ23" s="924" t="s">
        <v>3166</v>
      </c>
      <c r="BA23" s="924"/>
      <c r="BB23" s="924"/>
      <c r="BC23" s="924"/>
      <c r="BD23" s="924"/>
      <c r="BE23" s="924" t="s">
        <v>6075</v>
      </c>
      <c r="BF23" s="924"/>
      <c r="BG23" s="924"/>
      <c r="BH23" s="924"/>
      <c r="BI23" s="924"/>
      <c r="BJ23" s="924" t="s">
        <v>6076</v>
      </c>
      <c r="BK23" s="924"/>
      <c r="BL23" s="924"/>
      <c r="BM23" s="924"/>
      <c r="BN23" s="924"/>
      <c r="BO23" s="924"/>
      <c r="BP23" s="94" t="s">
        <v>3176</v>
      </c>
      <c r="BQ23" s="924"/>
      <c r="BR23" s="924"/>
      <c r="BS23" s="949"/>
    </row>
    <row r="24" spans="1:71" s="56" customFormat="1" ht="30.75" customHeight="1">
      <c r="A24" s="942"/>
      <c r="B24" s="942"/>
      <c r="C24" s="942"/>
      <c r="D24" s="942"/>
      <c r="E24" s="942"/>
      <c r="F24" s="942"/>
      <c r="G24" s="942"/>
      <c r="H24" s="942"/>
      <c r="I24" s="942" t="s">
        <v>3160</v>
      </c>
      <c r="J24" s="942"/>
      <c r="K24" s="942"/>
      <c r="L24" s="942"/>
      <c r="M24" s="942"/>
      <c r="N24" s="942" t="s">
        <v>3161</v>
      </c>
      <c r="O24" s="942"/>
      <c r="P24" s="942"/>
      <c r="Q24" s="942"/>
      <c r="R24" s="942"/>
      <c r="S24" s="942" t="s">
        <v>3162</v>
      </c>
      <c r="T24" s="942"/>
      <c r="U24" s="942"/>
      <c r="V24" s="942"/>
      <c r="W24" s="942"/>
      <c r="X24" s="942" t="s">
        <v>696</v>
      </c>
      <c r="Y24" s="942"/>
      <c r="Z24" s="942"/>
      <c r="AA24" s="942"/>
      <c r="AB24" s="942"/>
      <c r="AC24" s="942" t="s">
        <v>2459</v>
      </c>
      <c r="AD24" s="942"/>
      <c r="AE24" s="942"/>
      <c r="AF24" s="942"/>
      <c r="AG24" s="942"/>
      <c r="AH24" s="942" t="s">
        <v>1651</v>
      </c>
      <c r="AI24" s="942"/>
      <c r="AJ24" s="942"/>
      <c r="AK24" s="942"/>
      <c r="AL24" s="942"/>
      <c r="AM24" s="942" t="s">
        <v>3163</v>
      </c>
      <c r="AN24" s="942"/>
      <c r="AO24" s="942"/>
      <c r="AP24" s="942"/>
      <c r="AQ24" s="942"/>
      <c r="AR24" s="1069" t="s">
        <v>5737</v>
      </c>
      <c r="AS24" s="1069"/>
      <c r="AT24" s="1070"/>
      <c r="AU24" s="942" t="s">
        <v>4114</v>
      </c>
      <c r="AV24" s="942"/>
      <c r="AW24" s="942"/>
      <c r="AX24" s="942"/>
      <c r="AY24" s="942"/>
      <c r="AZ24" s="942" t="s">
        <v>640</v>
      </c>
      <c r="BA24" s="942"/>
      <c r="BB24" s="942"/>
      <c r="BC24" s="942"/>
      <c r="BD24" s="942"/>
      <c r="BE24" s="942" t="s">
        <v>3167</v>
      </c>
      <c r="BF24" s="942"/>
      <c r="BG24" s="942"/>
      <c r="BH24" s="942"/>
      <c r="BI24" s="942"/>
      <c r="BJ24" s="942" t="s">
        <v>1885</v>
      </c>
      <c r="BK24" s="942"/>
      <c r="BL24" s="942"/>
      <c r="BM24" s="942"/>
      <c r="BN24" s="942"/>
      <c r="BO24" s="924"/>
      <c r="BP24" s="924" t="s">
        <v>3619</v>
      </c>
      <c r="BQ24" s="924"/>
      <c r="BR24" s="924"/>
      <c r="BS24" s="949"/>
    </row>
    <row r="25" spans="1:71" s="56" customFormat="1" ht="14.25" customHeight="1">
      <c r="A25" s="942"/>
      <c r="B25" s="942"/>
      <c r="C25" s="942"/>
      <c r="D25" s="942"/>
      <c r="E25" s="942"/>
      <c r="F25" s="942"/>
      <c r="G25" s="942"/>
      <c r="H25" s="942"/>
      <c r="I25" s="924" t="s">
        <v>3610</v>
      </c>
      <c r="J25" s="924"/>
      <c r="K25" s="924"/>
      <c r="L25" s="924"/>
      <c r="M25" s="924"/>
      <c r="N25" s="924" t="s">
        <v>3610</v>
      </c>
      <c r="O25" s="924"/>
      <c r="P25" s="924"/>
      <c r="Q25" s="924"/>
      <c r="R25" s="924"/>
      <c r="S25" s="924" t="s">
        <v>1994</v>
      </c>
      <c r="T25" s="924"/>
      <c r="U25" s="924"/>
      <c r="V25" s="924"/>
      <c r="W25" s="924"/>
      <c r="X25" s="924" t="s">
        <v>1994</v>
      </c>
      <c r="Y25" s="924"/>
      <c r="Z25" s="924"/>
      <c r="AA25" s="924"/>
      <c r="AB25" s="924"/>
      <c r="AC25" s="924" t="s">
        <v>1994</v>
      </c>
      <c r="AD25" s="924"/>
      <c r="AE25" s="924"/>
      <c r="AF25" s="924"/>
      <c r="AG25" s="924"/>
      <c r="AH25" s="924" t="s">
        <v>1994</v>
      </c>
      <c r="AI25" s="924"/>
      <c r="AJ25" s="924"/>
      <c r="AK25" s="924"/>
      <c r="AL25" s="924"/>
      <c r="AM25" s="924" t="s">
        <v>1994</v>
      </c>
      <c r="AN25" s="924"/>
      <c r="AO25" s="924"/>
      <c r="AP25" s="924"/>
      <c r="AQ25" s="924"/>
      <c r="AR25" s="1071" t="s">
        <v>3609</v>
      </c>
      <c r="AS25" s="1071"/>
      <c r="AT25" s="1072"/>
      <c r="AU25" s="924" t="s">
        <v>3609</v>
      </c>
      <c r="AV25" s="924"/>
      <c r="AW25" s="924"/>
      <c r="AX25" s="924"/>
      <c r="AY25" s="924"/>
      <c r="AZ25" s="924" t="s">
        <v>3609</v>
      </c>
      <c r="BA25" s="924"/>
      <c r="BB25" s="924"/>
      <c r="BC25" s="924"/>
      <c r="BD25" s="924"/>
      <c r="BE25" s="924" t="s">
        <v>3609</v>
      </c>
      <c r="BF25" s="924"/>
      <c r="BG25" s="924"/>
      <c r="BH25" s="924"/>
      <c r="BI25" s="924"/>
      <c r="BJ25" s="924" t="s">
        <v>3609</v>
      </c>
      <c r="BK25" s="924"/>
      <c r="BL25" s="924"/>
      <c r="BM25" s="924"/>
      <c r="BN25" s="924"/>
      <c r="BO25" s="924"/>
      <c r="BP25" s="924"/>
      <c r="BQ25" s="924"/>
      <c r="BR25" s="924"/>
      <c r="BS25" s="949"/>
    </row>
    <row r="26" spans="1:71" s="56" customFormat="1" ht="73.5" customHeight="1">
      <c r="A26" s="943"/>
      <c r="B26" s="943"/>
      <c r="C26" s="943"/>
      <c r="D26" s="943"/>
      <c r="E26" s="943"/>
      <c r="F26" s="943"/>
      <c r="G26" s="943"/>
      <c r="H26" s="943"/>
      <c r="I26" s="83" t="s">
        <v>2682</v>
      </c>
      <c r="J26" s="83" t="s">
        <v>2943</v>
      </c>
      <c r="K26" s="83" t="s">
        <v>526</v>
      </c>
      <c r="L26" s="196" t="s">
        <v>647</v>
      </c>
      <c r="M26" s="196" t="s">
        <v>2252</v>
      </c>
      <c r="N26" s="67" t="s">
        <v>2682</v>
      </c>
      <c r="O26" s="67" t="s">
        <v>2943</v>
      </c>
      <c r="P26" s="67" t="s">
        <v>526</v>
      </c>
      <c r="Q26" s="128" t="s">
        <v>647</v>
      </c>
      <c r="R26" s="128" t="s">
        <v>2252</v>
      </c>
      <c r="S26" s="67" t="s">
        <v>2682</v>
      </c>
      <c r="T26" s="67" t="s">
        <v>2943</v>
      </c>
      <c r="U26" s="67" t="s">
        <v>526</v>
      </c>
      <c r="V26" s="128" t="s">
        <v>647</v>
      </c>
      <c r="W26" s="128" t="s">
        <v>2252</v>
      </c>
      <c r="X26" s="67" t="s">
        <v>2682</v>
      </c>
      <c r="Y26" s="67" t="s">
        <v>2943</v>
      </c>
      <c r="Z26" s="67" t="s">
        <v>526</v>
      </c>
      <c r="AA26" s="128" t="s">
        <v>647</v>
      </c>
      <c r="AB26" s="128" t="s">
        <v>2252</v>
      </c>
      <c r="AC26" s="67" t="s">
        <v>2682</v>
      </c>
      <c r="AD26" s="67" t="s">
        <v>2943</v>
      </c>
      <c r="AE26" s="67" t="s">
        <v>526</v>
      </c>
      <c r="AF26" s="128" t="s">
        <v>647</v>
      </c>
      <c r="AG26" s="128" t="s">
        <v>2252</v>
      </c>
      <c r="AH26" s="67" t="s">
        <v>2682</v>
      </c>
      <c r="AI26" s="67" t="s">
        <v>2943</v>
      </c>
      <c r="AJ26" s="67" t="s">
        <v>526</v>
      </c>
      <c r="AK26" s="128" t="s">
        <v>647</v>
      </c>
      <c r="AL26" s="128" t="s">
        <v>2252</v>
      </c>
      <c r="AM26" s="67" t="s">
        <v>2682</v>
      </c>
      <c r="AN26" s="67" t="s">
        <v>2943</v>
      </c>
      <c r="AO26" s="67" t="s">
        <v>526</v>
      </c>
      <c r="AP26" s="128" t="s">
        <v>647</v>
      </c>
      <c r="AQ26" s="128" t="s">
        <v>2252</v>
      </c>
      <c r="AR26" s="67" t="s">
        <v>527</v>
      </c>
      <c r="AS26" s="128" t="s">
        <v>2252</v>
      </c>
      <c r="AT26" s="128" t="s">
        <v>2252</v>
      </c>
      <c r="AU26" s="67" t="s">
        <v>2682</v>
      </c>
      <c r="AV26" s="67" t="s">
        <v>2943</v>
      </c>
      <c r="AW26" s="67" t="s">
        <v>526</v>
      </c>
      <c r="AX26" s="128" t="s">
        <v>647</v>
      </c>
      <c r="AY26" s="128" t="s">
        <v>2252</v>
      </c>
      <c r="AZ26" s="67" t="s">
        <v>2682</v>
      </c>
      <c r="BA26" s="67" t="s">
        <v>2943</v>
      </c>
      <c r="BB26" s="67" t="s">
        <v>526</v>
      </c>
      <c r="BC26" s="128" t="s">
        <v>647</v>
      </c>
      <c r="BD26" s="128" t="s">
        <v>2252</v>
      </c>
      <c r="BE26" s="67" t="s">
        <v>2682</v>
      </c>
      <c r="BF26" s="67" t="s">
        <v>2943</v>
      </c>
      <c r="BG26" s="67" t="s">
        <v>526</v>
      </c>
      <c r="BH26" s="128" t="s">
        <v>647</v>
      </c>
      <c r="BI26" s="128" t="s">
        <v>2252</v>
      </c>
      <c r="BJ26" s="67" t="s">
        <v>2682</v>
      </c>
      <c r="BK26" s="67" t="s">
        <v>2943</v>
      </c>
      <c r="BL26" s="67" t="s">
        <v>526</v>
      </c>
      <c r="BM26" s="128" t="s">
        <v>647</v>
      </c>
      <c r="BN26" s="128" t="s">
        <v>2252</v>
      </c>
      <c r="BO26" s="261"/>
      <c r="BP26" s="924"/>
      <c r="BQ26" s="924"/>
      <c r="BR26" s="924"/>
      <c r="BS26" s="949"/>
    </row>
    <row r="27" spans="1:71" s="11" customFormat="1" ht="39.75" customHeight="1">
      <c r="A27" s="128" t="s">
        <v>2460</v>
      </c>
      <c r="B27" s="254" t="s">
        <v>365</v>
      </c>
      <c r="C27" s="128" t="s">
        <v>7400</v>
      </c>
      <c r="D27" s="128">
        <v>24</v>
      </c>
      <c r="E27" s="128">
        <v>5001</v>
      </c>
      <c r="F27" s="254" t="s">
        <v>4349</v>
      </c>
      <c r="G27" s="128"/>
      <c r="H27" s="254" t="s">
        <v>2509</v>
      </c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128">
        <v>5001</v>
      </c>
      <c r="BS27" s="91"/>
    </row>
    <row r="28" spans="1:71" s="11" customFormat="1" ht="39.75" customHeight="1">
      <c r="A28" s="128" t="s">
        <v>5002</v>
      </c>
      <c r="B28" s="254" t="s">
        <v>675</v>
      </c>
      <c r="C28" s="128" t="s">
        <v>674</v>
      </c>
      <c r="D28" s="128">
        <v>9</v>
      </c>
      <c r="E28" s="128">
        <v>5002</v>
      </c>
      <c r="F28" s="254" t="s">
        <v>3611</v>
      </c>
      <c r="G28" s="128" t="s">
        <v>5959</v>
      </c>
      <c r="H28" s="254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1"/>
      <c r="BI28" s="91"/>
      <c r="BJ28" s="91"/>
      <c r="BK28" s="91"/>
      <c r="BL28" s="91"/>
      <c r="BM28" s="91"/>
      <c r="BN28" s="91"/>
      <c r="BO28" s="91"/>
      <c r="BP28" s="91"/>
      <c r="BQ28" s="91"/>
      <c r="BR28" s="128">
        <v>5002</v>
      </c>
      <c r="BS28" s="91"/>
    </row>
    <row r="29" spans="1:71" s="11" customFormat="1" ht="39.75" customHeight="1">
      <c r="A29" s="128" t="s">
        <v>674</v>
      </c>
      <c r="B29" s="254" t="s">
        <v>5679</v>
      </c>
      <c r="C29" s="128" t="s">
        <v>674</v>
      </c>
      <c r="D29" s="128">
        <v>54</v>
      </c>
      <c r="E29" s="128">
        <v>5003</v>
      </c>
      <c r="F29" s="254" t="s">
        <v>5680</v>
      </c>
      <c r="G29" s="128">
        <v>102</v>
      </c>
      <c r="H29" s="254" t="s">
        <v>2510</v>
      </c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1"/>
      <c r="BI29" s="91"/>
      <c r="BJ29" s="91"/>
      <c r="BK29" s="91"/>
      <c r="BL29" s="91"/>
      <c r="BM29" s="91"/>
      <c r="BN29" s="91"/>
      <c r="BO29" s="91"/>
      <c r="BP29" s="91"/>
      <c r="BQ29" s="91"/>
      <c r="BR29" s="128">
        <v>5003</v>
      </c>
      <c r="BS29" s="91"/>
    </row>
    <row r="30" spans="1:71" s="11" customFormat="1" ht="39.75" customHeight="1">
      <c r="A30" s="128" t="s">
        <v>4059</v>
      </c>
      <c r="B30" s="254" t="s">
        <v>676</v>
      </c>
      <c r="C30" s="128" t="s">
        <v>674</v>
      </c>
      <c r="D30" s="128">
        <v>25</v>
      </c>
      <c r="E30" s="128">
        <v>5004</v>
      </c>
      <c r="F30" s="254" t="s">
        <v>3511</v>
      </c>
      <c r="G30" s="128" t="s">
        <v>1993</v>
      </c>
      <c r="H30" s="254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1"/>
      <c r="BI30" s="91"/>
      <c r="BJ30" s="91"/>
      <c r="BK30" s="91"/>
      <c r="BL30" s="91"/>
      <c r="BM30" s="91"/>
      <c r="BN30" s="91"/>
      <c r="BO30" s="91"/>
      <c r="BP30" s="91"/>
      <c r="BQ30" s="91"/>
      <c r="BR30" s="128">
        <v>5004</v>
      </c>
      <c r="BS30" s="91"/>
    </row>
    <row r="31" spans="1:71" s="11" customFormat="1" ht="39.75" customHeight="1">
      <c r="A31" s="128" t="s">
        <v>674</v>
      </c>
      <c r="B31" s="254" t="s">
        <v>679</v>
      </c>
      <c r="C31" s="128" t="s">
        <v>674</v>
      </c>
      <c r="D31" s="128">
        <v>45</v>
      </c>
      <c r="E31" s="128">
        <v>5005</v>
      </c>
      <c r="F31" s="254" t="s">
        <v>680</v>
      </c>
      <c r="G31" s="128">
        <v>102</v>
      </c>
      <c r="H31" s="254" t="s">
        <v>2511</v>
      </c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91"/>
      <c r="BC31" s="91"/>
      <c r="BD31" s="91"/>
      <c r="BE31" s="91"/>
      <c r="BF31" s="91"/>
      <c r="BG31" s="91"/>
      <c r="BH31" s="91"/>
      <c r="BI31" s="91"/>
      <c r="BJ31" s="91"/>
      <c r="BK31" s="91"/>
      <c r="BL31" s="91"/>
      <c r="BM31" s="91"/>
      <c r="BN31" s="91"/>
      <c r="BO31" s="91"/>
      <c r="BP31" s="91"/>
      <c r="BQ31" s="91"/>
      <c r="BR31" s="128">
        <v>5005</v>
      </c>
      <c r="BS31" s="91"/>
    </row>
    <row r="32" spans="1:71" s="11" customFormat="1" ht="39.75" customHeight="1">
      <c r="A32" s="128" t="s">
        <v>3035</v>
      </c>
      <c r="B32" s="254" t="s">
        <v>6599</v>
      </c>
      <c r="C32" s="128" t="s">
        <v>674</v>
      </c>
      <c r="D32" s="128">
        <v>38</v>
      </c>
      <c r="E32" s="128">
        <v>5006</v>
      </c>
      <c r="F32" s="254" t="s">
        <v>6600</v>
      </c>
      <c r="G32" s="128">
        <v>102</v>
      </c>
      <c r="H32" s="254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1"/>
      <c r="BH32" s="91"/>
      <c r="BI32" s="91"/>
      <c r="BJ32" s="91"/>
      <c r="BK32" s="91"/>
      <c r="BL32" s="91"/>
      <c r="BM32" s="91"/>
      <c r="BN32" s="91"/>
      <c r="BO32" s="91"/>
      <c r="BP32" s="91"/>
      <c r="BQ32" s="91"/>
      <c r="BR32" s="128">
        <v>5006</v>
      </c>
      <c r="BS32" s="91"/>
    </row>
    <row r="33" spans="1:81" s="11" customFormat="1" ht="39.75" customHeight="1">
      <c r="A33" s="128" t="s">
        <v>3321</v>
      </c>
      <c r="B33" s="254" t="s">
        <v>681</v>
      </c>
      <c r="C33" s="128" t="s">
        <v>674</v>
      </c>
      <c r="D33" s="128">
        <v>21</v>
      </c>
      <c r="E33" s="128">
        <v>5007</v>
      </c>
      <c r="F33" s="254" t="s">
        <v>682</v>
      </c>
      <c r="G33" s="128">
        <v>102</v>
      </c>
      <c r="H33" s="254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1"/>
      <c r="BC33" s="91"/>
      <c r="BD33" s="91"/>
      <c r="BE33" s="91"/>
      <c r="BF33" s="91"/>
      <c r="BG33" s="91"/>
      <c r="BH33" s="91"/>
      <c r="BI33" s="91"/>
      <c r="BJ33" s="91"/>
      <c r="BK33" s="91"/>
      <c r="BL33" s="91"/>
      <c r="BM33" s="91"/>
      <c r="BN33" s="91"/>
      <c r="BO33" s="91"/>
      <c r="BP33" s="91"/>
      <c r="BQ33" s="91"/>
      <c r="BR33" s="128">
        <v>5007</v>
      </c>
      <c r="BS33" s="91"/>
    </row>
    <row r="34" spans="1:81" s="11" customFormat="1" ht="39.75" customHeight="1">
      <c r="A34" s="128" t="s">
        <v>674</v>
      </c>
      <c r="B34" s="254" t="s">
        <v>683</v>
      </c>
      <c r="C34" s="128" t="s">
        <v>674</v>
      </c>
      <c r="D34" s="128">
        <v>27</v>
      </c>
      <c r="E34" s="128">
        <v>5008</v>
      </c>
      <c r="F34" s="254" t="s">
        <v>7359</v>
      </c>
      <c r="G34" s="128" t="s">
        <v>529</v>
      </c>
      <c r="H34" s="254" t="s">
        <v>2511</v>
      </c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  <c r="BA34" s="91"/>
      <c r="BB34" s="91"/>
      <c r="BC34" s="91"/>
      <c r="BD34" s="91"/>
      <c r="BE34" s="91"/>
      <c r="BF34" s="91"/>
      <c r="BG34" s="91"/>
      <c r="BH34" s="91"/>
      <c r="BI34" s="91"/>
      <c r="BJ34" s="91"/>
      <c r="BK34" s="91"/>
      <c r="BL34" s="91"/>
      <c r="BM34" s="91"/>
      <c r="BN34" s="91"/>
      <c r="BO34" s="91"/>
      <c r="BP34" s="91"/>
      <c r="BQ34" s="91"/>
      <c r="BR34" s="128">
        <v>5008</v>
      </c>
      <c r="BS34" s="91"/>
    </row>
    <row r="35" spans="1:81" s="11" customFormat="1" ht="39.75" customHeight="1">
      <c r="A35" s="128" t="s">
        <v>674</v>
      </c>
      <c r="B35" s="254" t="s">
        <v>7360</v>
      </c>
      <c r="C35" s="128" t="s">
        <v>674</v>
      </c>
      <c r="D35" s="128">
        <v>29</v>
      </c>
      <c r="E35" s="128">
        <v>5009</v>
      </c>
      <c r="F35" s="254" t="s">
        <v>7361</v>
      </c>
      <c r="G35" s="128">
        <v>102</v>
      </c>
      <c r="H35" s="254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91"/>
      <c r="BC35" s="91"/>
      <c r="BD35" s="91"/>
      <c r="BE35" s="91"/>
      <c r="BF35" s="91"/>
      <c r="BG35" s="91"/>
      <c r="BH35" s="91"/>
      <c r="BI35" s="91"/>
      <c r="BJ35" s="91"/>
      <c r="BK35" s="91"/>
      <c r="BL35" s="91"/>
      <c r="BM35" s="91"/>
      <c r="BN35" s="91"/>
      <c r="BO35" s="91"/>
      <c r="BP35" s="91"/>
      <c r="BQ35" s="91"/>
      <c r="BR35" s="128">
        <v>5009</v>
      </c>
      <c r="BS35" s="91"/>
    </row>
    <row r="36" spans="1:81" s="11" customFormat="1" ht="39.75" customHeight="1">
      <c r="A36" s="128" t="s">
        <v>674</v>
      </c>
      <c r="B36" s="254" t="s">
        <v>7362</v>
      </c>
      <c r="C36" s="128" t="s">
        <v>674</v>
      </c>
      <c r="D36" s="128">
        <v>50</v>
      </c>
      <c r="E36" s="128">
        <v>5010</v>
      </c>
      <c r="F36" s="254" t="s">
        <v>7363</v>
      </c>
      <c r="G36" s="128">
        <v>102</v>
      </c>
      <c r="H36" s="254" t="s">
        <v>4265</v>
      </c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91"/>
      <c r="BC36" s="91"/>
      <c r="BD36" s="91"/>
      <c r="BE36" s="91"/>
      <c r="BF36" s="91"/>
      <c r="BG36" s="91"/>
      <c r="BH36" s="91"/>
      <c r="BI36" s="91"/>
      <c r="BJ36" s="91"/>
      <c r="BK36" s="91"/>
      <c r="BL36" s="91"/>
      <c r="BM36" s="91"/>
      <c r="BN36" s="91"/>
      <c r="BO36" s="91"/>
      <c r="BP36" s="91"/>
      <c r="BQ36" s="91"/>
      <c r="BR36" s="128">
        <v>5010</v>
      </c>
      <c r="BS36" s="91"/>
    </row>
    <row r="37" spans="1:81" s="12" customFormat="1" ht="39.75" customHeight="1">
      <c r="A37" s="128" t="s">
        <v>2255</v>
      </c>
      <c r="B37" s="254" t="s">
        <v>7364</v>
      </c>
      <c r="C37" s="128" t="s">
        <v>674</v>
      </c>
      <c r="D37" s="128">
        <v>43</v>
      </c>
      <c r="E37" s="128">
        <v>5011</v>
      </c>
      <c r="F37" s="254" t="s">
        <v>7365</v>
      </c>
      <c r="G37" s="128">
        <v>102</v>
      </c>
      <c r="H37" s="254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91"/>
      <c r="BC37" s="91"/>
      <c r="BD37" s="91"/>
      <c r="BE37" s="91"/>
      <c r="BF37" s="91"/>
      <c r="BG37" s="91"/>
      <c r="BH37" s="91"/>
      <c r="BI37" s="91"/>
      <c r="BJ37" s="91"/>
      <c r="BK37" s="91"/>
      <c r="BL37" s="91"/>
      <c r="BM37" s="91"/>
      <c r="BN37" s="91"/>
      <c r="BO37" s="91"/>
      <c r="BP37" s="91"/>
      <c r="BQ37" s="91"/>
      <c r="BR37" s="128">
        <v>5011</v>
      </c>
      <c r="BS37" s="91"/>
      <c r="BT37" s="11"/>
      <c r="BU37" s="11"/>
      <c r="BV37" s="11"/>
      <c r="BW37" s="11"/>
      <c r="BX37" s="11"/>
      <c r="BY37" s="11"/>
      <c r="BZ37" s="11"/>
      <c r="CA37" s="11"/>
      <c r="CB37" s="11"/>
      <c r="CC37" s="11"/>
    </row>
    <row r="38" spans="1:81" s="12" customFormat="1" ht="39.75" customHeight="1">
      <c r="A38" s="128" t="s">
        <v>674</v>
      </c>
      <c r="B38" s="254" t="s">
        <v>2954</v>
      </c>
      <c r="C38" s="128" t="s">
        <v>674</v>
      </c>
      <c r="D38" s="128">
        <v>47</v>
      </c>
      <c r="E38" s="128">
        <v>5012</v>
      </c>
      <c r="F38" s="254" t="s">
        <v>2955</v>
      </c>
      <c r="G38" s="128">
        <v>102</v>
      </c>
      <c r="H38" s="254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91"/>
      <c r="BC38" s="91"/>
      <c r="BD38" s="91"/>
      <c r="BE38" s="91"/>
      <c r="BF38" s="91"/>
      <c r="BG38" s="91"/>
      <c r="BH38" s="91"/>
      <c r="BI38" s="91"/>
      <c r="BJ38" s="91"/>
      <c r="BK38" s="91"/>
      <c r="BL38" s="91"/>
      <c r="BM38" s="91"/>
      <c r="BN38" s="91"/>
      <c r="BO38" s="91"/>
      <c r="BP38" s="91"/>
      <c r="BQ38" s="91"/>
      <c r="BR38" s="128">
        <v>5012</v>
      </c>
      <c r="BS38" s="91"/>
    </row>
    <row r="39" spans="1:81" s="12" customFormat="1" ht="39.75" customHeight="1">
      <c r="A39" s="128" t="s">
        <v>674</v>
      </c>
      <c r="B39" s="254" t="s">
        <v>2956</v>
      </c>
      <c r="C39" s="128" t="s">
        <v>674</v>
      </c>
      <c r="D39" s="128">
        <v>61</v>
      </c>
      <c r="E39" s="128">
        <v>5013</v>
      </c>
      <c r="F39" s="254" t="s">
        <v>3143</v>
      </c>
      <c r="G39" s="128">
        <v>102</v>
      </c>
      <c r="H39" s="254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  <c r="BC39" s="91"/>
      <c r="BD39" s="91"/>
      <c r="BE39" s="91"/>
      <c r="BF39" s="91"/>
      <c r="BG39" s="91"/>
      <c r="BH39" s="91"/>
      <c r="BI39" s="91"/>
      <c r="BJ39" s="91"/>
      <c r="BK39" s="91"/>
      <c r="BL39" s="91"/>
      <c r="BM39" s="91"/>
      <c r="BN39" s="91"/>
      <c r="BO39" s="91"/>
      <c r="BP39" s="91"/>
      <c r="BQ39" s="91"/>
      <c r="BR39" s="128">
        <v>5013</v>
      </c>
      <c r="BS39" s="91"/>
    </row>
    <row r="40" spans="1:81" s="11" customFormat="1" ht="39.75" customHeight="1">
      <c r="A40" s="128" t="s">
        <v>1960</v>
      </c>
      <c r="B40" s="254" t="s">
        <v>3144</v>
      </c>
      <c r="C40" s="128" t="s">
        <v>674</v>
      </c>
      <c r="D40" s="128">
        <v>56</v>
      </c>
      <c r="E40" s="128">
        <v>5014</v>
      </c>
      <c r="F40" s="254" t="s">
        <v>3145</v>
      </c>
      <c r="G40" s="128"/>
      <c r="H40" s="254" t="s">
        <v>2512</v>
      </c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91"/>
      <c r="BC40" s="91"/>
      <c r="BD40" s="91"/>
      <c r="BE40" s="91"/>
      <c r="BF40" s="91"/>
      <c r="BG40" s="91"/>
      <c r="BH40" s="91"/>
      <c r="BI40" s="91"/>
      <c r="BJ40" s="91"/>
      <c r="BK40" s="91"/>
      <c r="BL40" s="91"/>
      <c r="BM40" s="91"/>
      <c r="BN40" s="91"/>
      <c r="BO40" s="91"/>
      <c r="BP40" s="91"/>
      <c r="BQ40" s="91"/>
      <c r="BR40" s="128">
        <v>5014</v>
      </c>
      <c r="BS40" s="91"/>
    </row>
    <row r="41" spans="1:81" s="11" customFormat="1" ht="39.75" customHeight="1">
      <c r="A41" s="128" t="s">
        <v>4059</v>
      </c>
      <c r="B41" s="254" t="s">
        <v>677</v>
      </c>
      <c r="C41" s="128" t="s">
        <v>674</v>
      </c>
      <c r="D41" s="128">
        <v>31</v>
      </c>
      <c r="E41" s="128">
        <v>5015</v>
      </c>
      <c r="F41" s="254" t="s">
        <v>678</v>
      </c>
      <c r="G41" s="128">
        <v>102</v>
      </c>
      <c r="H41" s="254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91"/>
      <c r="BC41" s="91"/>
      <c r="BD41" s="91"/>
      <c r="BE41" s="91"/>
      <c r="BF41" s="91"/>
      <c r="BG41" s="91"/>
      <c r="BH41" s="91"/>
      <c r="BI41" s="91"/>
      <c r="BJ41" s="91"/>
      <c r="BK41" s="91"/>
      <c r="BL41" s="91"/>
      <c r="BM41" s="91"/>
      <c r="BN41" s="91"/>
      <c r="BO41" s="91"/>
      <c r="BP41" s="91"/>
      <c r="BQ41" s="91"/>
      <c r="BR41" s="128">
        <v>5015</v>
      </c>
      <c r="BS41" s="91"/>
    </row>
    <row r="42" spans="1:81" s="11" customFormat="1" ht="39.75" customHeight="1">
      <c r="A42" s="128"/>
      <c r="B42" s="254"/>
      <c r="C42" s="128"/>
      <c r="D42" s="128"/>
      <c r="E42" s="206"/>
      <c r="F42" s="254"/>
      <c r="G42" s="128"/>
      <c r="H42" s="128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91"/>
      <c r="BC42" s="91"/>
      <c r="BD42" s="91"/>
      <c r="BE42" s="91"/>
      <c r="BF42" s="91"/>
      <c r="BG42" s="91"/>
      <c r="BH42" s="91"/>
      <c r="BI42" s="91"/>
      <c r="BJ42" s="91"/>
      <c r="BK42" s="91"/>
      <c r="BL42" s="91"/>
      <c r="BM42" s="91"/>
      <c r="BN42" s="91"/>
      <c r="BO42" s="91"/>
      <c r="BP42" s="91"/>
      <c r="BQ42" s="91"/>
      <c r="BR42" s="206"/>
      <c r="BS42" s="91"/>
    </row>
    <row r="43" spans="1:81" s="11" customFormat="1" ht="39.75" customHeight="1">
      <c r="A43" s="128"/>
      <c r="B43" s="254"/>
      <c r="C43" s="128"/>
      <c r="D43" s="128"/>
      <c r="E43" s="206"/>
      <c r="F43" s="254"/>
      <c r="G43" s="128"/>
      <c r="H43" s="128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/>
      <c r="AI43" s="91"/>
      <c r="AJ43" s="91"/>
      <c r="AK43" s="91"/>
      <c r="AL43" s="91"/>
      <c r="AM43" s="91"/>
      <c r="AN43" s="91"/>
      <c r="AO43" s="91"/>
      <c r="AP43" s="91"/>
      <c r="AQ43" s="91"/>
      <c r="AR43" s="91"/>
      <c r="AS43" s="91"/>
      <c r="AT43" s="91"/>
      <c r="AU43" s="91"/>
      <c r="AV43" s="91"/>
      <c r="AW43" s="91"/>
      <c r="AX43" s="91"/>
      <c r="AY43" s="91"/>
      <c r="AZ43" s="91"/>
      <c r="BA43" s="91"/>
      <c r="BB43" s="91"/>
      <c r="BC43" s="91"/>
      <c r="BD43" s="91"/>
      <c r="BE43" s="91"/>
      <c r="BF43" s="91"/>
      <c r="BG43" s="91"/>
      <c r="BH43" s="91"/>
      <c r="BI43" s="91"/>
      <c r="BJ43" s="91"/>
      <c r="BK43" s="91"/>
      <c r="BL43" s="91"/>
      <c r="BM43" s="91"/>
      <c r="BN43" s="91"/>
      <c r="BO43" s="91"/>
      <c r="BP43" s="91"/>
      <c r="BQ43" s="91"/>
      <c r="BR43" s="206"/>
      <c r="BS43" s="91"/>
    </row>
    <row r="44" spans="1:81" s="11" customFormat="1" ht="39.75" customHeight="1">
      <c r="A44" s="128"/>
      <c r="B44" s="254"/>
      <c r="C44" s="128"/>
      <c r="D44" s="128"/>
      <c r="E44" s="206"/>
      <c r="F44" s="254"/>
      <c r="G44" s="128"/>
      <c r="H44" s="128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91"/>
      <c r="BC44" s="91"/>
      <c r="BD44" s="91"/>
      <c r="BE44" s="91"/>
      <c r="BF44" s="91"/>
      <c r="BG44" s="91"/>
      <c r="BH44" s="91"/>
      <c r="BI44" s="91"/>
      <c r="BJ44" s="91"/>
      <c r="BK44" s="91"/>
      <c r="BL44" s="91"/>
      <c r="BM44" s="91"/>
      <c r="BN44" s="91"/>
      <c r="BO44" s="91"/>
      <c r="BP44" s="91"/>
      <c r="BQ44" s="91"/>
      <c r="BR44" s="206"/>
      <c r="BS44" s="91"/>
    </row>
    <row r="45" spans="1:81" s="11" customFormat="1" ht="39.75" customHeight="1">
      <c r="A45" s="128"/>
      <c r="B45" s="254"/>
      <c r="C45" s="128"/>
      <c r="D45" s="128"/>
      <c r="E45" s="206"/>
      <c r="F45" s="254"/>
      <c r="G45" s="128"/>
      <c r="H45" s="128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/>
      <c r="AI45" s="91"/>
      <c r="AJ45" s="91"/>
      <c r="AK45" s="91"/>
      <c r="AL45" s="91"/>
      <c r="AM45" s="91"/>
      <c r="AN45" s="91"/>
      <c r="AO45" s="91"/>
      <c r="AP45" s="91"/>
      <c r="AQ45" s="91"/>
      <c r="AR45" s="91"/>
      <c r="AS45" s="91"/>
      <c r="AT45" s="91"/>
      <c r="AU45" s="91"/>
      <c r="AV45" s="91"/>
      <c r="AW45" s="91"/>
      <c r="AX45" s="91"/>
      <c r="AY45" s="91"/>
      <c r="AZ45" s="91"/>
      <c r="BA45" s="91"/>
      <c r="BB45" s="91"/>
      <c r="BC45" s="91"/>
      <c r="BD45" s="91"/>
      <c r="BE45" s="91"/>
      <c r="BF45" s="91"/>
      <c r="BG45" s="91"/>
      <c r="BH45" s="91"/>
      <c r="BI45" s="91"/>
      <c r="BJ45" s="91"/>
      <c r="BK45" s="91"/>
      <c r="BL45" s="91"/>
      <c r="BM45" s="91"/>
      <c r="BN45" s="91"/>
      <c r="BO45" s="91"/>
      <c r="BP45" s="91"/>
      <c r="BQ45" s="91"/>
      <c r="BR45" s="206"/>
      <c r="BS45" s="91"/>
    </row>
    <row r="46" spans="1:81" s="11" customFormat="1" ht="39.75" customHeight="1">
      <c r="A46" s="128"/>
      <c r="B46" s="254"/>
      <c r="C46" s="128"/>
      <c r="D46" s="128"/>
      <c r="E46" s="206"/>
      <c r="F46" s="254"/>
      <c r="G46" s="128"/>
      <c r="H46" s="128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/>
      <c r="AI46" s="91"/>
      <c r="AJ46" s="91"/>
      <c r="AK46" s="91"/>
      <c r="AL46" s="91"/>
      <c r="AM46" s="91"/>
      <c r="AN46" s="91"/>
      <c r="AO46" s="91"/>
      <c r="AP46" s="91"/>
      <c r="AQ46" s="91"/>
      <c r="AR46" s="91"/>
      <c r="AS46" s="91"/>
      <c r="AT46" s="91"/>
      <c r="AU46" s="91"/>
      <c r="AV46" s="91"/>
      <c r="AW46" s="91"/>
      <c r="AX46" s="91"/>
      <c r="AY46" s="91"/>
      <c r="AZ46" s="91"/>
      <c r="BA46" s="91"/>
      <c r="BB46" s="91"/>
      <c r="BC46" s="91"/>
      <c r="BD46" s="91"/>
      <c r="BE46" s="91"/>
      <c r="BF46" s="91"/>
      <c r="BG46" s="91"/>
      <c r="BH46" s="91"/>
      <c r="BI46" s="91"/>
      <c r="BJ46" s="91"/>
      <c r="BK46" s="91"/>
      <c r="BL46" s="91"/>
      <c r="BM46" s="91"/>
      <c r="BN46" s="91"/>
      <c r="BO46" s="91"/>
      <c r="BP46" s="91"/>
      <c r="BQ46" s="91"/>
      <c r="BR46" s="206"/>
      <c r="BS46" s="91"/>
    </row>
    <row r="47" spans="1:81" s="47" customFormat="1" ht="18" customHeight="1">
      <c r="B47" s="149"/>
      <c r="E47" s="18"/>
      <c r="F47" s="161"/>
      <c r="BR47" s="18"/>
    </row>
    <row r="48" spans="1:81" s="47" customFormat="1" ht="18" customHeight="1">
      <c r="B48" s="149"/>
      <c r="E48" s="18"/>
      <c r="F48" s="161"/>
      <c r="AB48" s="164"/>
      <c r="AC48" s="164" t="s">
        <v>5111</v>
      </c>
      <c r="AD48" s="47" t="s">
        <v>5112</v>
      </c>
      <c r="AK48" s="111"/>
      <c r="AQ48" s="111" t="s">
        <v>5113</v>
      </c>
      <c r="AU48" s="111"/>
      <c r="BM48" s="111"/>
      <c r="BP48" s="133" t="s">
        <v>2018</v>
      </c>
      <c r="BR48" s="18"/>
    </row>
    <row r="49" spans="1:70" s="47" customFormat="1" ht="18" customHeight="1">
      <c r="A49" s="162" t="s">
        <v>2056</v>
      </c>
      <c r="B49" s="163" t="s">
        <v>5110</v>
      </c>
      <c r="C49" s="163"/>
      <c r="D49" s="163"/>
      <c r="E49" s="18"/>
      <c r="F49" s="161"/>
      <c r="J49"/>
      <c r="L49"/>
      <c r="O49"/>
      <c r="Q49"/>
      <c r="T49"/>
      <c r="V49"/>
      <c r="Y49"/>
      <c r="AA49"/>
      <c r="AB49" s="165"/>
      <c r="AC49" s="165" t="s">
        <v>5138</v>
      </c>
      <c r="AD49" t="s">
        <v>6835</v>
      </c>
      <c r="AE49"/>
      <c r="AI49"/>
      <c r="AK49" s="111"/>
      <c r="AN49"/>
      <c r="AP49"/>
      <c r="AQ49" s="111" t="s">
        <v>6836</v>
      </c>
      <c r="AU49" s="111"/>
      <c r="AW49"/>
      <c r="BA49"/>
      <c r="BF49" s="133" t="s">
        <v>4491</v>
      </c>
      <c r="BH49"/>
      <c r="BK49"/>
      <c r="BM49" s="111"/>
      <c r="BP49" s="133"/>
      <c r="BQ49" s="100" t="s">
        <v>3820</v>
      </c>
      <c r="BR49" s="18"/>
    </row>
    <row r="50" spans="1:70" ht="18" customHeight="1">
      <c r="A50" s="165" t="s">
        <v>5114</v>
      </c>
      <c r="B50" s="163" t="s">
        <v>5137</v>
      </c>
      <c r="C50" s="163"/>
      <c r="D50" s="163"/>
      <c r="E50" s="18"/>
      <c r="F50"/>
      <c r="G50" s="166" t="s">
        <v>485</v>
      </c>
      <c r="H50"/>
      <c r="AB50" s="165"/>
      <c r="AC50" s="165" t="s">
        <v>3132</v>
      </c>
      <c r="AD50" t="s">
        <v>3694</v>
      </c>
      <c r="AG50" s="36"/>
      <c r="AK50" s="111"/>
      <c r="AQ50" s="111" t="s">
        <v>686</v>
      </c>
      <c r="AU50" s="111"/>
      <c r="AZ50" s="133"/>
      <c r="BD50" s="36"/>
      <c r="BF50" s="132" t="s">
        <v>1496</v>
      </c>
      <c r="BJ50" s="13"/>
      <c r="BM50" s="111"/>
      <c r="BP50" s="166" t="s">
        <v>3072</v>
      </c>
      <c r="BR50" s="18"/>
    </row>
    <row r="51" spans="1:70" ht="18" customHeight="1">
      <c r="B51" s="166" t="s">
        <v>3131</v>
      </c>
      <c r="E51" s="43"/>
      <c r="F51" s="119"/>
      <c r="G51"/>
      <c r="H51"/>
      <c r="AD51" t="s">
        <v>5108</v>
      </c>
      <c r="AG51" s="36"/>
      <c r="AK51" s="100"/>
      <c r="AQ51" s="111" t="s">
        <v>1989</v>
      </c>
      <c r="AU51" s="111"/>
      <c r="AZ51" s="132"/>
      <c r="BD51" s="36"/>
      <c r="BF51" s="166" t="s">
        <v>2689</v>
      </c>
      <c r="BM51" s="111"/>
      <c r="BR51" s="43"/>
    </row>
    <row r="52" spans="1:70" ht="18" customHeight="1">
      <c r="B52" s="125"/>
      <c r="E52" s="43"/>
      <c r="F52" s="119"/>
      <c r="G52"/>
      <c r="H52"/>
      <c r="J52" s="36"/>
      <c r="L52" s="36"/>
      <c r="O52" s="36"/>
      <c r="Q52" s="36"/>
      <c r="T52" s="36"/>
      <c r="V52" s="36"/>
      <c r="Y52" s="36"/>
      <c r="AA52" s="36"/>
      <c r="AB52" s="36"/>
      <c r="AC52" s="36"/>
      <c r="AE52" s="36"/>
      <c r="AG52" s="36"/>
      <c r="AI52" s="36"/>
      <c r="AM52" s="36"/>
      <c r="AN52" s="36"/>
      <c r="AP52" s="36"/>
      <c r="AU52" s="168"/>
      <c r="AV52" s="36"/>
      <c r="BA52" s="36"/>
      <c r="BH52" s="36"/>
      <c r="BK52" s="36"/>
      <c r="BR52" s="43"/>
    </row>
  </sheetData>
  <mergeCells count="71">
    <mergeCell ref="I22:AL22"/>
    <mergeCell ref="AH23:AL23"/>
    <mergeCell ref="I25:M25"/>
    <mergeCell ref="AC25:AG25"/>
    <mergeCell ref="A20:A26"/>
    <mergeCell ref="B20:B26"/>
    <mergeCell ref="C20:C26"/>
    <mergeCell ref="D20:D26"/>
    <mergeCell ref="AU24:AY24"/>
    <mergeCell ref="AU25:AY25"/>
    <mergeCell ref="AR25:AT25"/>
    <mergeCell ref="AR24:AT24"/>
    <mergeCell ref="E20:E26"/>
    <mergeCell ref="X25:AB25"/>
    <mergeCell ref="N23:R23"/>
    <mergeCell ref="F20:F26"/>
    <mergeCell ref="G20:G26"/>
    <mergeCell ref="X23:AB23"/>
    <mergeCell ref="S23:W23"/>
    <mergeCell ref="AC23:AG23"/>
    <mergeCell ref="AU23:AY23"/>
    <mergeCell ref="N25:R25"/>
    <mergeCell ref="AH24:AL24"/>
    <mergeCell ref="AC24:AG24"/>
    <mergeCell ref="AM24:AQ24"/>
    <mergeCell ref="S25:W25"/>
    <mergeCell ref="S24:W24"/>
    <mergeCell ref="AM25:AQ25"/>
    <mergeCell ref="AZ24:BD24"/>
    <mergeCell ref="AH25:AL25"/>
    <mergeCell ref="I23:M23"/>
    <mergeCell ref="B2:D2"/>
    <mergeCell ref="W4:AT6"/>
    <mergeCell ref="R7:AZ8"/>
    <mergeCell ref="H20:H26"/>
    <mergeCell ref="I24:M24"/>
    <mergeCell ref="N24:R24"/>
    <mergeCell ref="X24:AB24"/>
    <mergeCell ref="BR20:BR26"/>
    <mergeCell ref="BS20:BS26"/>
    <mergeCell ref="BP24:BP26"/>
    <mergeCell ref="I20:BN20"/>
    <mergeCell ref="AU21:BN21"/>
    <mergeCell ref="AU22:BD22"/>
    <mergeCell ref="BE24:BI24"/>
    <mergeCell ref="BE25:BI25"/>
    <mergeCell ref="AZ25:BD25"/>
    <mergeCell ref="AM21:AQ22"/>
    <mergeCell ref="W9:AT10"/>
    <mergeCell ref="AB11:AQ12"/>
    <mergeCell ref="AR21:AT22"/>
    <mergeCell ref="I21:AL21"/>
    <mergeCell ref="BJ7:BK7"/>
    <mergeCell ref="BJ23:BN23"/>
    <mergeCell ref="BM7:BN7"/>
    <mergeCell ref="AZ23:BD23"/>
    <mergeCell ref="AR23:AT23"/>
    <mergeCell ref="AM23:AQ23"/>
    <mergeCell ref="BQ20:BQ26"/>
    <mergeCell ref="BO20:BO25"/>
    <mergeCell ref="BJ25:BN25"/>
    <mergeCell ref="BJ24:BN24"/>
    <mergeCell ref="BE22:BN22"/>
    <mergeCell ref="BE23:BI23"/>
    <mergeCell ref="BP20:BP21"/>
    <mergeCell ref="BJ4:BL4"/>
    <mergeCell ref="BM4:BN4"/>
    <mergeCell ref="BM5:BN5"/>
    <mergeCell ref="BM6:BN6"/>
    <mergeCell ref="BJ5:BK5"/>
    <mergeCell ref="BJ6:BK6"/>
  </mergeCells>
  <phoneticPr fontId="21" type="noConversion"/>
  <pageMargins left="1.5" right="0" top="1" bottom="2.25" header="0.5" footer="0.5"/>
  <pageSetup paperSize="5025" orientation="landscape" r:id="rId1"/>
  <headerFooter alignWithMargins="0">
    <oddHeader>&amp;R&amp;"Times New Roman,Regular"&amp;P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36231" r:id="rId4">
          <objectPr defaultSize="0" autoPict="0" r:id="rId5">
            <anchor moveWithCells="1" sizeWithCells="1">
              <from>
                <xdr:col>33</xdr:col>
                <xdr:colOff>292100</xdr:colOff>
                <xdr:row>1</xdr:row>
                <xdr:rowOff>107950</xdr:rowOff>
              </from>
              <to>
                <xdr:col>36</xdr:col>
                <xdr:colOff>50800</xdr:colOff>
                <xdr:row>2</xdr:row>
                <xdr:rowOff>381000</xdr:rowOff>
              </to>
            </anchor>
          </objectPr>
        </oleObject>
      </mc:Choice>
      <mc:Fallback>
        <oleObject progId="Photoshop.Image.8" shapeId="136231" r:id="rId4"/>
      </mc:Fallback>
    </mc:AlternateContent>
  </oleObjects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K125"/>
  <sheetViews>
    <sheetView topLeftCell="J1" workbookViewId="0">
      <selection activeCell="AK22" sqref="AK22"/>
    </sheetView>
  </sheetViews>
  <sheetFormatPr defaultColWidth="9.1796875" defaultRowHeight="13"/>
  <cols>
    <col min="1" max="1" width="18.7265625" style="74" customWidth="1"/>
    <col min="2" max="2" width="10.7265625" style="134" customWidth="1"/>
    <col min="3" max="3" width="7.26953125" style="134" customWidth="1"/>
    <col min="4" max="4" width="6.81640625" style="134" customWidth="1"/>
    <col min="5" max="5" width="7.1796875" style="134" customWidth="1"/>
    <col min="6" max="6" width="21.26953125" style="491" customWidth="1"/>
    <col min="7" max="7" width="9.54296875" style="134" customWidth="1"/>
    <col min="8" max="49" width="7" style="134" customWidth="1"/>
    <col min="50" max="50" width="8.1796875" style="134" customWidth="1"/>
    <col min="51" max="52" width="8.453125" style="134" customWidth="1"/>
    <col min="53" max="53" width="8.26953125" style="134" customWidth="1"/>
    <col min="54" max="54" width="10.54296875" style="134" customWidth="1"/>
    <col min="55" max="55" width="7.54296875" style="134" customWidth="1"/>
    <col min="56" max="56" width="10.54296875" style="134" customWidth="1"/>
    <col min="57" max="16384" width="9.1796875" style="134"/>
  </cols>
  <sheetData>
    <row r="1" spans="1:56" ht="7.5" customHeight="1">
      <c r="C1" s="305"/>
      <c r="E1" s="305"/>
    </row>
    <row r="2" spans="1:56" s="124" customFormat="1" ht="30" customHeight="1">
      <c r="A2" s="75"/>
      <c r="B2" s="1047" t="s">
        <v>4046</v>
      </c>
      <c r="C2" s="1047"/>
      <c r="D2" s="1047"/>
      <c r="E2" s="1047"/>
      <c r="F2" s="491"/>
      <c r="O2" s="106"/>
      <c r="P2" s="171"/>
      <c r="Q2" s="171"/>
      <c r="R2" s="171"/>
      <c r="S2" s="171"/>
      <c r="T2" s="171"/>
      <c r="U2" s="173"/>
      <c r="V2" s="173"/>
      <c r="W2" s="173"/>
      <c r="X2" s="173"/>
      <c r="Y2" s="137"/>
      <c r="Z2" s="137"/>
      <c r="AA2" s="136"/>
      <c r="AB2" s="173"/>
      <c r="AC2" s="173"/>
      <c r="AD2" s="137"/>
      <c r="AE2" s="137"/>
      <c r="AF2" s="136"/>
      <c r="AG2" s="173"/>
      <c r="AH2" s="173"/>
      <c r="AI2" s="137"/>
      <c r="AJ2" s="137"/>
      <c r="AK2" s="136"/>
      <c r="AL2" s="173"/>
      <c r="AM2" s="173"/>
      <c r="AN2" s="137"/>
      <c r="AO2" s="137"/>
      <c r="AP2" s="136"/>
      <c r="AS2" s="137"/>
      <c r="AT2" s="147"/>
      <c r="AU2" s="137"/>
      <c r="AV2" s="137"/>
    </row>
    <row r="3" spans="1:56" s="124" customFormat="1" ht="31.5" customHeight="1">
      <c r="A3" s="74"/>
      <c r="B3" s="988" t="s">
        <v>2250</v>
      </c>
      <c r="C3" s="988"/>
      <c r="D3" s="225" t="s">
        <v>2065</v>
      </c>
      <c r="E3" s="225" t="s">
        <v>5115</v>
      </c>
      <c r="F3" s="503"/>
      <c r="G3" s="129"/>
      <c r="H3" s="129"/>
      <c r="P3" s="129"/>
      <c r="Q3" s="129"/>
      <c r="V3" s="228"/>
      <c r="W3" s="228"/>
      <c r="X3" s="228"/>
      <c r="Y3" s="228"/>
      <c r="Z3" s="228"/>
      <c r="AA3" s="228"/>
      <c r="AB3" s="228"/>
      <c r="AC3" s="228"/>
      <c r="AD3" s="228"/>
      <c r="AE3" s="180"/>
      <c r="AF3" s="179"/>
      <c r="AG3" s="179"/>
      <c r="AH3" s="180"/>
      <c r="AI3" s="179"/>
      <c r="AJ3" s="504"/>
      <c r="AK3" s="179"/>
      <c r="AL3" s="179"/>
      <c r="AM3" s="180"/>
      <c r="AN3" s="179"/>
      <c r="AO3" s="504"/>
      <c r="AP3" s="179"/>
      <c r="AS3" s="140"/>
      <c r="AT3" s="140"/>
      <c r="AW3" s="138" t="s">
        <v>2932</v>
      </c>
      <c r="BA3" s="134"/>
      <c r="BB3" s="138"/>
      <c r="BC3" s="138"/>
    </row>
    <row r="4" spans="1:56" ht="25.5" customHeight="1">
      <c r="B4" s="986" t="s">
        <v>5116</v>
      </c>
      <c r="C4" s="986"/>
      <c r="D4" s="225" t="s">
        <v>2968</v>
      </c>
      <c r="E4" s="226">
        <v>4</v>
      </c>
      <c r="F4" s="503"/>
      <c r="T4" s="227"/>
      <c r="U4" s="124"/>
      <c r="V4" s="124"/>
      <c r="W4" s="1008" t="s">
        <v>1665</v>
      </c>
      <c r="X4" s="1008"/>
      <c r="Y4" s="1008"/>
      <c r="Z4" s="1008"/>
      <c r="AA4" s="1008"/>
      <c r="AB4" s="1008"/>
      <c r="AC4" s="1008"/>
      <c r="AD4" s="1008"/>
      <c r="AE4" s="1008"/>
      <c r="AF4" s="180"/>
      <c r="AG4" s="179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201"/>
      <c r="AT4" s="201"/>
      <c r="AV4" s="991" t="s">
        <v>2935</v>
      </c>
      <c r="AW4" s="992"/>
      <c r="AX4" s="225" t="s">
        <v>3975</v>
      </c>
      <c r="AY4" s="225" t="s">
        <v>3975</v>
      </c>
      <c r="AZ4" s="225" t="s">
        <v>1831</v>
      </c>
      <c r="BA4" s="226" t="s">
        <v>3974</v>
      </c>
      <c r="BB4" s="1009" t="s">
        <v>2936</v>
      </c>
      <c r="BC4" s="1010"/>
    </row>
    <row r="5" spans="1:56" ht="21" customHeight="1">
      <c r="B5" s="986" t="s">
        <v>1420</v>
      </c>
      <c r="C5" s="986"/>
      <c r="D5" s="225" t="s">
        <v>4047</v>
      </c>
      <c r="E5" s="225">
        <v>3.75</v>
      </c>
      <c r="P5" s="140"/>
      <c r="Q5" s="140"/>
      <c r="R5" s="140"/>
      <c r="S5" s="140"/>
      <c r="V5" s="227" t="s">
        <v>3942</v>
      </c>
      <c r="W5" s="227"/>
      <c r="X5" s="227"/>
      <c r="Y5" s="227"/>
      <c r="Z5" s="227"/>
      <c r="AA5" s="227"/>
      <c r="AB5" s="227"/>
      <c r="AC5" s="227"/>
      <c r="AD5" s="227"/>
      <c r="AE5" s="227"/>
      <c r="AF5" s="227"/>
      <c r="AG5" s="227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201"/>
      <c r="AT5" s="201"/>
      <c r="AV5" s="58" t="s">
        <v>3976</v>
      </c>
      <c r="AW5" s="121"/>
      <c r="AX5" s="144"/>
      <c r="AY5" s="144"/>
      <c r="AZ5" s="144"/>
      <c r="BA5" s="58"/>
      <c r="BB5" s="993"/>
      <c r="BC5" s="994"/>
    </row>
    <row r="6" spans="1:56" ht="20.25" customHeight="1">
      <c r="B6" s="986" t="s">
        <v>1419</v>
      </c>
      <c r="C6" s="986"/>
      <c r="D6" s="225" t="s">
        <v>5775</v>
      </c>
      <c r="E6" s="226">
        <v>3.5</v>
      </c>
      <c r="F6" s="160"/>
      <c r="T6" s="227"/>
      <c r="U6" s="227"/>
      <c r="W6" s="1007" t="s">
        <v>4269</v>
      </c>
      <c r="X6" s="1007"/>
      <c r="Y6" s="1007"/>
      <c r="Z6" s="1007"/>
      <c r="AA6" s="1007"/>
      <c r="AB6" s="1007"/>
      <c r="AC6" s="1007"/>
      <c r="AD6" s="1007"/>
      <c r="AE6" s="1007"/>
      <c r="AF6" s="140"/>
      <c r="AG6" s="140"/>
      <c r="AH6" s="140"/>
      <c r="AI6" s="140"/>
      <c r="AJ6" s="140"/>
      <c r="AK6" s="140"/>
      <c r="AL6" s="140"/>
      <c r="AM6" s="140"/>
      <c r="AN6" s="203"/>
      <c r="AO6" s="203"/>
      <c r="AP6" s="146"/>
      <c r="AQ6" s="152"/>
      <c r="AR6" s="152"/>
      <c r="AS6" s="152"/>
      <c r="AT6" s="152"/>
      <c r="AV6" s="58" t="s">
        <v>3977</v>
      </c>
      <c r="AW6" s="58"/>
      <c r="AX6" s="58"/>
      <c r="AY6" s="58"/>
      <c r="AZ6" s="58"/>
      <c r="BA6" s="58"/>
      <c r="BB6" s="1011"/>
      <c r="BC6" s="1012"/>
    </row>
    <row r="7" spans="1:56" ht="15" customHeight="1">
      <c r="B7" s="986" t="s">
        <v>1418</v>
      </c>
      <c r="C7" s="986"/>
      <c r="D7" s="225" t="s">
        <v>4048</v>
      </c>
      <c r="E7" s="225">
        <v>3.25</v>
      </c>
      <c r="F7" s="75"/>
      <c r="T7" s="146"/>
      <c r="U7" s="227"/>
      <c r="V7" s="505"/>
      <c r="W7" s="227"/>
      <c r="X7" s="1007" t="s">
        <v>3159</v>
      </c>
      <c r="Y7" s="1007"/>
      <c r="Z7" s="1007"/>
      <c r="AA7" s="1007"/>
      <c r="AB7" s="1007"/>
      <c r="AC7" s="1007"/>
      <c r="AD7" s="1007"/>
      <c r="AE7" s="1007"/>
      <c r="AF7" s="140"/>
      <c r="AG7" s="140"/>
      <c r="AH7" s="140"/>
      <c r="AI7" s="140"/>
      <c r="AJ7" s="140"/>
      <c r="AK7" s="140"/>
      <c r="AL7" s="140"/>
      <c r="AM7" s="140"/>
      <c r="AN7" s="146"/>
      <c r="AO7" s="204"/>
      <c r="AP7" s="146"/>
      <c r="AQ7" s="157"/>
      <c r="AR7" s="157"/>
      <c r="AT7" s="157"/>
      <c r="AV7" s="58" t="s">
        <v>3978</v>
      </c>
      <c r="AW7" s="58"/>
      <c r="AX7" s="58"/>
      <c r="AY7" s="58"/>
      <c r="AZ7" s="58"/>
      <c r="BA7" s="58"/>
      <c r="BB7" s="1011"/>
      <c r="BC7" s="1012"/>
    </row>
    <row r="8" spans="1:56" ht="15" customHeight="1">
      <c r="B8" s="986" t="s">
        <v>1417</v>
      </c>
      <c r="C8" s="986"/>
      <c r="D8" s="225" t="s">
        <v>4049</v>
      </c>
      <c r="E8" s="226">
        <v>3</v>
      </c>
      <c r="T8" s="140"/>
      <c r="U8" s="140"/>
      <c r="V8" s="140"/>
      <c r="W8" s="140"/>
      <c r="X8" s="1007"/>
      <c r="Y8" s="1007"/>
      <c r="Z8" s="1007"/>
      <c r="AA8" s="1007"/>
      <c r="AB8" s="1007"/>
      <c r="AC8" s="1007"/>
      <c r="AD8" s="1007"/>
      <c r="AE8" s="1007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52"/>
      <c r="AR8" s="152"/>
      <c r="AS8" s="152"/>
      <c r="AT8" s="152"/>
      <c r="AU8" s="152"/>
      <c r="AV8" s="152"/>
      <c r="AW8" s="152"/>
      <c r="AX8" s="152"/>
    </row>
    <row r="9" spans="1:56" ht="15" customHeight="1">
      <c r="B9" s="986" t="s">
        <v>1416</v>
      </c>
      <c r="C9" s="986"/>
      <c r="D9" s="225" t="s">
        <v>5782</v>
      </c>
      <c r="E9" s="225">
        <v>2.75</v>
      </c>
      <c r="F9" s="16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52"/>
      <c r="AR9" s="152"/>
      <c r="AS9" s="152"/>
      <c r="AT9" s="152"/>
      <c r="AU9" s="152"/>
      <c r="AV9" s="152"/>
      <c r="AW9" s="152"/>
      <c r="AX9" s="152"/>
      <c r="AY9" s="276"/>
      <c r="AZ9" s="276"/>
      <c r="BA9" s="276"/>
    </row>
    <row r="10" spans="1:56" ht="15" customHeight="1">
      <c r="B10" s="986" t="s">
        <v>2649</v>
      </c>
      <c r="C10" s="986"/>
      <c r="D10" s="225" t="s">
        <v>4050</v>
      </c>
      <c r="E10" s="226">
        <v>2.5</v>
      </c>
      <c r="F10" s="75"/>
      <c r="M10" s="146"/>
      <c r="N10" s="204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57"/>
      <c r="AR10" s="157"/>
      <c r="AT10" s="157"/>
      <c r="AV10" s="157"/>
      <c r="AW10" s="157"/>
      <c r="AX10" s="157"/>
      <c r="AY10" s="215"/>
      <c r="AZ10" s="215"/>
      <c r="BA10" s="215"/>
    </row>
    <row r="11" spans="1:56" ht="15" customHeight="1">
      <c r="B11" s="986" t="s">
        <v>2648</v>
      </c>
      <c r="C11" s="986"/>
      <c r="D11" s="225" t="s">
        <v>4051</v>
      </c>
      <c r="E11" s="225">
        <v>2.25</v>
      </c>
      <c r="F11" s="75"/>
      <c r="U11" s="157"/>
      <c r="V11" s="157"/>
      <c r="W11" s="158"/>
      <c r="Y11" s="158"/>
      <c r="Z11" s="157"/>
      <c r="AA11" s="157"/>
      <c r="AB11" s="158"/>
      <c r="AD11" s="158"/>
      <c r="AE11" s="157"/>
      <c r="AF11" s="157"/>
      <c r="AG11" s="158"/>
      <c r="AI11" s="158"/>
      <c r="AJ11" s="157"/>
      <c r="AK11" s="157"/>
      <c r="AL11" s="158"/>
      <c r="AN11" s="158"/>
      <c r="AO11" s="157"/>
      <c r="AP11" s="157"/>
      <c r="AQ11" s="157"/>
      <c r="AT11" s="157"/>
      <c r="AV11" s="506"/>
      <c r="AW11" s="506"/>
      <c r="AX11" s="506"/>
      <c r="AY11" s="215"/>
      <c r="AZ11" s="215"/>
      <c r="BA11" s="215"/>
      <c r="BB11" s="215"/>
      <c r="BC11" s="215"/>
      <c r="BD11" s="215"/>
    </row>
    <row r="12" spans="1:56" ht="15" customHeight="1">
      <c r="B12" s="986" t="s">
        <v>2647</v>
      </c>
      <c r="C12" s="986"/>
      <c r="D12" s="225" t="s">
        <v>4052</v>
      </c>
      <c r="E12" s="226">
        <v>2</v>
      </c>
      <c r="F12" s="75"/>
      <c r="U12" s="157"/>
      <c r="V12" s="157"/>
      <c r="W12" s="158"/>
      <c r="Y12" s="158"/>
      <c r="Z12" s="157"/>
      <c r="AA12" s="157"/>
      <c r="AB12" s="158"/>
      <c r="AD12" s="158"/>
      <c r="AE12" s="157"/>
      <c r="AF12" s="157"/>
      <c r="AG12" s="158"/>
      <c r="AI12" s="158"/>
      <c r="AJ12" s="157"/>
      <c r="AK12" s="157"/>
      <c r="AL12" s="158"/>
      <c r="AN12" s="158"/>
      <c r="AO12" s="157"/>
      <c r="AP12" s="157"/>
      <c r="AQ12" s="157"/>
      <c r="AT12" s="157"/>
      <c r="AV12" s="506"/>
      <c r="AW12" s="506"/>
      <c r="AX12" s="506"/>
      <c r="AY12" s="215"/>
      <c r="AZ12" s="215"/>
      <c r="BA12" s="215"/>
      <c r="BB12" s="215"/>
      <c r="BC12" s="215"/>
      <c r="BD12" s="215"/>
    </row>
    <row r="13" spans="1:56" ht="21" customHeight="1">
      <c r="B13" s="986" t="s">
        <v>5117</v>
      </c>
      <c r="C13" s="986"/>
      <c r="D13" s="225" t="s">
        <v>5014</v>
      </c>
      <c r="E13" s="225">
        <v>0</v>
      </c>
      <c r="F13" s="503"/>
      <c r="T13" s="227"/>
      <c r="U13" s="227"/>
      <c r="V13" s="227"/>
      <c r="W13" s="227"/>
      <c r="X13" s="227"/>
      <c r="Y13" s="227"/>
      <c r="Z13" s="227"/>
      <c r="AA13" s="227"/>
      <c r="AB13" s="227"/>
      <c r="AC13" s="227"/>
      <c r="AD13" s="227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201"/>
      <c r="AT13" s="201"/>
      <c r="AV13" s="215"/>
      <c r="AW13" s="141"/>
      <c r="AX13" s="141"/>
      <c r="AY13" s="142"/>
      <c r="AZ13" s="142"/>
      <c r="BA13" s="142"/>
      <c r="BB13" s="174"/>
      <c r="BC13" s="143"/>
      <c r="BD13" s="174"/>
    </row>
    <row r="14" spans="1:56" ht="15" customHeight="1">
      <c r="B14" s="73" t="s">
        <v>1421</v>
      </c>
      <c r="C14" s="74"/>
      <c r="D14" s="75"/>
      <c r="E14" s="74"/>
      <c r="M14" s="152"/>
      <c r="O14" s="152"/>
      <c r="P14" s="152"/>
      <c r="R14" s="152"/>
      <c r="T14" s="152"/>
      <c r="U14" s="152"/>
      <c r="V14" s="152"/>
      <c r="W14" s="152"/>
      <c r="Y14" s="152"/>
      <c r="Z14" s="152"/>
      <c r="AA14" s="152"/>
      <c r="AB14" s="152"/>
      <c r="AD14" s="152"/>
      <c r="AE14" s="152"/>
      <c r="AF14" s="152"/>
      <c r="AG14" s="152"/>
      <c r="AI14" s="152"/>
      <c r="AJ14" s="152"/>
      <c r="AK14" s="152"/>
      <c r="AL14" s="152"/>
      <c r="AN14" s="152"/>
      <c r="AO14" s="152"/>
      <c r="AP14" s="152"/>
      <c r="AQ14" s="152"/>
      <c r="AS14" s="152"/>
      <c r="AT14" s="152"/>
      <c r="AU14" s="152"/>
      <c r="AV14" s="507"/>
      <c r="AW14" s="507"/>
      <c r="AX14" s="507"/>
      <c r="AY14" s="215"/>
      <c r="AZ14" s="215"/>
      <c r="BA14" s="215"/>
      <c r="BB14" s="215"/>
      <c r="BC14" s="215"/>
      <c r="BD14" s="215"/>
    </row>
    <row r="15" spans="1:56" ht="15" customHeight="1">
      <c r="A15" s="160"/>
      <c r="B15" s="76"/>
      <c r="C15" s="74"/>
      <c r="D15" s="76"/>
      <c r="E15" s="74"/>
      <c r="F15" s="160"/>
      <c r="M15" s="152"/>
      <c r="O15" s="152"/>
      <c r="P15" s="152"/>
      <c r="R15" s="152"/>
      <c r="T15" s="152"/>
      <c r="U15" s="152"/>
      <c r="V15" s="152"/>
      <c r="W15" s="152"/>
      <c r="Y15" s="152"/>
      <c r="Z15" s="152"/>
      <c r="AA15" s="152"/>
      <c r="AB15" s="152"/>
      <c r="AD15" s="152"/>
      <c r="AE15" s="152"/>
      <c r="AF15" s="152"/>
      <c r="AG15" s="152"/>
      <c r="AI15" s="152"/>
      <c r="AJ15" s="152"/>
      <c r="AK15" s="152"/>
      <c r="AL15" s="152"/>
      <c r="AN15" s="152"/>
      <c r="AO15" s="152"/>
      <c r="AP15" s="152"/>
      <c r="AQ15" s="152"/>
      <c r="AS15" s="152"/>
      <c r="AT15" s="152"/>
      <c r="AU15" s="152"/>
      <c r="AV15" s="152"/>
      <c r="AW15" s="152"/>
      <c r="AX15" s="152"/>
      <c r="AY15" s="276"/>
      <c r="AZ15" s="276"/>
      <c r="BA15" s="276"/>
    </row>
    <row r="16" spans="1:56" s="129" customFormat="1" ht="16.5" customHeight="1">
      <c r="A16" s="942" t="s">
        <v>5996</v>
      </c>
      <c r="B16" s="942" t="s">
        <v>5250</v>
      </c>
      <c r="C16" s="942" t="s">
        <v>5251</v>
      </c>
      <c r="D16" s="942" t="s">
        <v>5252</v>
      </c>
      <c r="E16" s="942" t="s">
        <v>3107</v>
      </c>
      <c r="F16" s="942" t="s">
        <v>3108</v>
      </c>
      <c r="G16" s="942" t="s">
        <v>5123</v>
      </c>
      <c r="H16" s="999" t="s">
        <v>2965</v>
      </c>
      <c r="I16" s="999"/>
      <c r="J16" s="999"/>
      <c r="K16" s="999"/>
      <c r="L16" s="999"/>
      <c r="M16" s="999"/>
      <c r="N16" s="999"/>
      <c r="O16" s="999"/>
      <c r="P16" s="999"/>
      <c r="Q16" s="999"/>
      <c r="R16" s="999"/>
      <c r="S16" s="999"/>
      <c r="T16" s="999"/>
      <c r="U16" s="999"/>
      <c r="V16" s="999"/>
      <c r="W16" s="999"/>
      <c r="X16" s="999"/>
      <c r="Y16" s="999"/>
      <c r="Z16" s="999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41" t="s">
        <v>5732</v>
      </c>
      <c r="AZ16" s="941" t="s">
        <v>2966</v>
      </c>
      <c r="BA16" s="931" t="s">
        <v>3619</v>
      </c>
      <c r="BB16" s="942" t="s">
        <v>2658</v>
      </c>
      <c r="BC16" s="942" t="s">
        <v>3107</v>
      </c>
      <c r="BD16" s="942" t="s">
        <v>3157</v>
      </c>
    </row>
    <row r="17" spans="1:56" s="129" customFormat="1" ht="19.5" customHeight="1">
      <c r="A17" s="942"/>
      <c r="B17" s="942"/>
      <c r="C17" s="942"/>
      <c r="D17" s="942"/>
      <c r="E17" s="942"/>
      <c r="F17" s="942"/>
      <c r="G17" s="942"/>
      <c r="H17" s="1014" t="s">
        <v>5139</v>
      </c>
      <c r="I17" s="1014"/>
      <c r="J17" s="1014"/>
      <c r="K17" s="1014"/>
      <c r="L17" s="1014"/>
      <c r="M17" s="1014"/>
      <c r="N17" s="1014"/>
      <c r="O17" s="1014"/>
      <c r="P17" s="1014"/>
      <c r="Q17" s="1014"/>
      <c r="R17" s="1014"/>
      <c r="S17" s="1014"/>
      <c r="T17" s="1014"/>
      <c r="U17" s="1014"/>
      <c r="V17" s="1014"/>
      <c r="W17" s="1014"/>
      <c r="X17" s="1014"/>
      <c r="Y17" s="1014"/>
      <c r="Z17" s="1014"/>
      <c r="AA17" s="1014"/>
      <c r="AB17" s="1014"/>
      <c r="AC17" s="1014"/>
      <c r="AD17" s="1014"/>
      <c r="AE17" s="1014"/>
      <c r="AF17" s="1014"/>
      <c r="AG17" s="1014"/>
      <c r="AH17" s="1014"/>
      <c r="AI17" s="1014"/>
      <c r="AJ17" s="1014"/>
      <c r="AK17" s="1014"/>
      <c r="AL17" s="1014"/>
      <c r="AM17" s="1014"/>
      <c r="AN17" s="1014"/>
      <c r="AO17" s="1014"/>
      <c r="AP17" s="1014"/>
      <c r="AQ17" s="1014" t="s">
        <v>6597</v>
      </c>
      <c r="AR17" s="1014"/>
      <c r="AS17" s="1014"/>
      <c r="AT17" s="1014"/>
      <c r="AU17" s="1014"/>
      <c r="AV17" s="1014" t="s">
        <v>5737</v>
      </c>
      <c r="AW17" s="1014"/>
      <c r="AX17" s="1014"/>
      <c r="AY17" s="1203"/>
      <c r="AZ17" s="967"/>
      <c r="BA17" s="931"/>
      <c r="BB17" s="942"/>
      <c r="BC17" s="942"/>
      <c r="BD17" s="942"/>
    </row>
    <row r="18" spans="1:56" s="129" customFormat="1" ht="19.5" customHeight="1">
      <c r="A18" s="942"/>
      <c r="B18" s="942"/>
      <c r="C18" s="942"/>
      <c r="D18" s="942"/>
      <c r="E18" s="942"/>
      <c r="F18" s="942"/>
      <c r="G18" s="942"/>
      <c r="H18" s="946" t="s">
        <v>3903</v>
      </c>
      <c r="I18" s="946"/>
      <c r="J18" s="946"/>
      <c r="K18" s="946"/>
      <c r="L18" s="946"/>
      <c r="M18" s="946" t="s">
        <v>4338</v>
      </c>
      <c r="N18" s="946"/>
      <c r="O18" s="946"/>
      <c r="P18" s="946"/>
      <c r="Q18" s="946"/>
      <c r="R18" s="946" t="s">
        <v>4339</v>
      </c>
      <c r="S18" s="946"/>
      <c r="T18" s="946"/>
      <c r="U18" s="946"/>
      <c r="V18" s="946"/>
      <c r="W18" s="946" t="s">
        <v>4340</v>
      </c>
      <c r="X18" s="946"/>
      <c r="Y18" s="946"/>
      <c r="Z18" s="946"/>
      <c r="AA18" s="946"/>
      <c r="AB18" s="946" t="s">
        <v>4341</v>
      </c>
      <c r="AC18" s="946"/>
      <c r="AD18" s="946"/>
      <c r="AE18" s="946"/>
      <c r="AF18" s="946"/>
      <c r="AG18" s="946" t="s">
        <v>4342</v>
      </c>
      <c r="AH18" s="946"/>
      <c r="AI18" s="946"/>
      <c r="AJ18" s="946"/>
      <c r="AK18" s="946"/>
      <c r="AL18" s="946" t="s">
        <v>4343</v>
      </c>
      <c r="AM18" s="946"/>
      <c r="AN18" s="946"/>
      <c r="AO18" s="946"/>
      <c r="AP18" s="946"/>
      <c r="AQ18" s="946" t="s">
        <v>4344</v>
      </c>
      <c r="AR18" s="946"/>
      <c r="AS18" s="946"/>
      <c r="AT18" s="946"/>
      <c r="AU18" s="946"/>
      <c r="AV18" s="1077" t="s">
        <v>2942</v>
      </c>
      <c r="AW18" s="1077"/>
      <c r="AX18" s="1077"/>
      <c r="AY18" s="1203"/>
      <c r="AZ18" s="967"/>
      <c r="BA18" s="931"/>
      <c r="BB18" s="942"/>
      <c r="BC18" s="942"/>
      <c r="BD18" s="942"/>
    </row>
    <row r="19" spans="1:56" s="129" customFormat="1" ht="33" customHeight="1">
      <c r="A19" s="942"/>
      <c r="B19" s="942"/>
      <c r="C19" s="942"/>
      <c r="D19" s="942"/>
      <c r="E19" s="942"/>
      <c r="F19" s="942"/>
      <c r="G19" s="942"/>
      <c r="H19" s="1013" t="s">
        <v>5454</v>
      </c>
      <c r="I19" s="1013"/>
      <c r="J19" s="1013"/>
      <c r="K19" s="1013"/>
      <c r="L19" s="1013"/>
      <c r="M19" s="1013" t="s">
        <v>4336</v>
      </c>
      <c r="N19" s="1013"/>
      <c r="O19" s="1013"/>
      <c r="P19" s="1013"/>
      <c r="Q19" s="1013"/>
      <c r="R19" s="1013" t="s">
        <v>5455</v>
      </c>
      <c r="S19" s="1013"/>
      <c r="T19" s="1013"/>
      <c r="U19" s="1013"/>
      <c r="V19" s="1013"/>
      <c r="W19" s="1013" t="s">
        <v>4337</v>
      </c>
      <c r="X19" s="1013"/>
      <c r="Y19" s="1013"/>
      <c r="Z19" s="1013"/>
      <c r="AA19" s="1013"/>
      <c r="AB19" s="1013" t="s">
        <v>4345</v>
      </c>
      <c r="AC19" s="1013"/>
      <c r="AD19" s="1013"/>
      <c r="AE19" s="1013"/>
      <c r="AF19" s="1013"/>
      <c r="AG19" s="1013" t="s">
        <v>4346</v>
      </c>
      <c r="AH19" s="1013"/>
      <c r="AI19" s="1013"/>
      <c r="AJ19" s="1013"/>
      <c r="AK19" s="1013"/>
      <c r="AL19" s="1013" t="s">
        <v>2941</v>
      </c>
      <c r="AM19" s="1013"/>
      <c r="AN19" s="1013"/>
      <c r="AO19" s="1013"/>
      <c r="AP19" s="1013"/>
      <c r="AQ19" s="1013" t="s">
        <v>5456</v>
      </c>
      <c r="AR19" s="1013"/>
      <c r="AS19" s="1013"/>
      <c r="AT19" s="1013"/>
      <c r="AU19" s="1013"/>
      <c r="AV19" s="1013" t="s">
        <v>5737</v>
      </c>
      <c r="AW19" s="1013"/>
      <c r="AX19" s="1013"/>
      <c r="AY19" s="1203"/>
      <c r="AZ19" s="967"/>
      <c r="BA19" s="931"/>
      <c r="BB19" s="942"/>
      <c r="BC19" s="942"/>
      <c r="BD19" s="942"/>
    </row>
    <row r="20" spans="1:56" s="129" customFormat="1" ht="15.75" customHeight="1">
      <c r="A20" s="942"/>
      <c r="B20" s="942"/>
      <c r="C20" s="942"/>
      <c r="D20" s="942"/>
      <c r="E20" s="942"/>
      <c r="F20" s="942"/>
      <c r="G20" s="942"/>
      <c r="H20" s="1000" t="s">
        <v>3610</v>
      </c>
      <c r="I20" s="1000"/>
      <c r="J20" s="1000"/>
      <c r="K20" s="1000"/>
      <c r="L20" s="1000"/>
      <c r="M20" s="1000" t="s">
        <v>3610</v>
      </c>
      <c r="N20" s="1000"/>
      <c r="O20" s="1000"/>
      <c r="P20" s="1000"/>
      <c r="Q20" s="1000"/>
      <c r="R20" s="1000" t="s">
        <v>3609</v>
      </c>
      <c r="S20" s="1000"/>
      <c r="T20" s="1000"/>
      <c r="U20" s="1000"/>
      <c r="V20" s="1000"/>
      <c r="W20" s="1000" t="s">
        <v>3609</v>
      </c>
      <c r="X20" s="1000"/>
      <c r="Y20" s="1000"/>
      <c r="Z20" s="1000"/>
      <c r="AA20" s="1000"/>
      <c r="AB20" s="1000" t="s">
        <v>3609</v>
      </c>
      <c r="AC20" s="1000"/>
      <c r="AD20" s="1000"/>
      <c r="AE20" s="1000"/>
      <c r="AF20" s="1000"/>
      <c r="AG20" s="1000" t="s">
        <v>3609</v>
      </c>
      <c r="AH20" s="1000"/>
      <c r="AI20" s="1000"/>
      <c r="AJ20" s="1000"/>
      <c r="AK20" s="1000"/>
      <c r="AL20" s="1000" t="s">
        <v>3610</v>
      </c>
      <c r="AM20" s="1000"/>
      <c r="AN20" s="1000"/>
      <c r="AO20" s="1000"/>
      <c r="AP20" s="1000"/>
      <c r="AQ20" s="1000" t="s">
        <v>3610</v>
      </c>
      <c r="AR20" s="1000"/>
      <c r="AS20" s="1000"/>
      <c r="AT20" s="1000"/>
      <c r="AU20" s="1000"/>
      <c r="AV20" s="1000" t="s">
        <v>3610</v>
      </c>
      <c r="AW20" s="1000"/>
      <c r="AX20" s="1000"/>
      <c r="AY20" s="1203"/>
      <c r="AZ20" s="967"/>
      <c r="BA20" s="931"/>
      <c r="BB20" s="942"/>
      <c r="BC20" s="942"/>
      <c r="BD20" s="942"/>
    </row>
    <row r="21" spans="1:56" s="129" customFormat="1" ht="63.75" customHeight="1">
      <c r="A21" s="943"/>
      <c r="B21" s="943"/>
      <c r="C21" s="943"/>
      <c r="D21" s="943"/>
      <c r="E21" s="943"/>
      <c r="F21" s="943"/>
      <c r="G21" s="943"/>
      <c r="H21" s="83" t="s">
        <v>1654</v>
      </c>
      <c r="I21" s="68" t="s">
        <v>1655</v>
      </c>
      <c r="J21" s="68" t="s">
        <v>1656</v>
      </c>
      <c r="K21" s="67" t="s">
        <v>6863</v>
      </c>
      <c r="L21" s="67" t="s">
        <v>2252</v>
      </c>
      <c r="M21" s="67" t="s">
        <v>1654</v>
      </c>
      <c r="N21" s="68" t="s">
        <v>1655</v>
      </c>
      <c r="O21" s="68" t="s">
        <v>1656</v>
      </c>
      <c r="P21" s="67" t="s">
        <v>6863</v>
      </c>
      <c r="Q21" s="67" t="s">
        <v>2252</v>
      </c>
      <c r="R21" s="67" t="s">
        <v>641</v>
      </c>
      <c r="S21" s="68" t="s">
        <v>642</v>
      </c>
      <c r="T21" s="68" t="s">
        <v>1653</v>
      </c>
      <c r="U21" s="67" t="s">
        <v>6863</v>
      </c>
      <c r="V21" s="67" t="s">
        <v>2252</v>
      </c>
      <c r="W21" s="67" t="s">
        <v>641</v>
      </c>
      <c r="X21" s="68" t="s">
        <v>642</v>
      </c>
      <c r="Y21" s="68" t="s">
        <v>1653</v>
      </c>
      <c r="Z21" s="67" t="s">
        <v>6863</v>
      </c>
      <c r="AA21" s="67" t="s">
        <v>2252</v>
      </c>
      <c r="AB21" s="67" t="s">
        <v>641</v>
      </c>
      <c r="AC21" s="68" t="s">
        <v>642</v>
      </c>
      <c r="AD21" s="68" t="s">
        <v>1653</v>
      </c>
      <c r="AE21" s="67" t="s">
        <v>6863</v>
      </c>
      <c r="AF21" s="67" t="s">
        <v>2252</v>
      </c>
      <c r="AG21" s="67" t="s">
        <v>641</v>
      </c>
      <c r="AH21" s="68" t="s">
        <v>642</v>
      </c>
      <c r="AI21" s="68" t="s">
        <v>1653</v>
      </c>
      <c r="AJ21" s="67" t="s">
        <v>6863</v>
      </c>
      <c r="AK21" s="67" t="s">
        <v>2252</v>
      </c>
      <c r="AL21" s="67" t="s">
        <v>1654</v>
      </c>
      <c r="AM21" s="68" t="s">
        <v>1655</v>
      </c>
      <c r="AN21" s="68" t="s">
        <v>1656</v>
      </c>
      <c r="AO21" s="67" t="s">
        <v>6863</v>
      </c>
      <c r="AP21" s="67" t="s">
        <v>2252</v>
      </c>
      <c r="AQ21" s="67" t="s">
        <v>1654</v>
      </c>
      <c r="AR21" s="68" t="s">
        <v>1655</v>
      </c>
      <c r="AS21" s="68" t="s">
        <v>1656</v>
      </c>
      <c r="AT21" s="67" t="s">
        <v>6863</v>
      </c>
      <c r="AU21" s="67" t="s">
        <v>2252</v>
      </c>
      <c r="AV21" s="68" t="s">
        <v>1656</v>
      </c>
      <c r="AW21" s="67" t="s">
        <v>6863</v>
      </c>
      <c r="AX21" s="67" t="s">
        <v>2252</v>
      </c>
      <c r="AY21" s="1204"/>
      <c r="AZ21" s="968"/>
      <c r="BA21" s="931"/>
      <c r="BB21" s="942"/>
      <c r="BC21" s="942"/>
      <c r="BD21" s="942"/>
    </row>
    <row r="22" spans="1:56" s="508" customFormat="1" ht="39.75" customHeight="1">
      <c r="A22" s="128" t="s">
        <v>2460</v>
      </c>
      <c r="B22" s="254" t="s">
        <v>7438</v>
      </c>
      <c r="C22" s="128" t="s">
        <v>1186</v>
      </c>
      <c r="D22" s="128">
        <v>1</v>
      </c>
      <c r="E22" s="128">
        <v>1501</v>
      </c>
      <c r="F22" s="254" t="s">
        <v>7439</v>
      </c>
      <c r="G22" s="128" t="s">
        <v>7389</v>
      </c>
      <c r="H22" s="210"/>
      <c r="I22" s="210"/>
      <c r="J22" s="210"/>
      <c r="K22" s="518"/>
      <c r="L22" s="519"/>
      <c r="M22" s="210"/>
      <c r="N22" s="210"/>
      <c r="O22" s="210"/>
      <c r="P22" s="518"/>
      <c r="Q22" s="519"/>
      <c r="R22" s="210"/>
      <c r="S22" s="210"/>
      <c r="T22" s="210"/>
      <c r="U22" s="518"/>
      <c r="V22" s="519"/>
      <c r="W22" s="210"/>
      <c r="X22" s="210"/>
      <c r="Y22" s="210"/>
      <c r="Z22" s="518"/>
      <c r="AA22" s="519"/>
      <c r="AB22" s="210"/>
      <c r="AC22" s="210"/>
      <c r="AD22" s="210"/>
      <c r="AE22" s="518"/>
      <c r="AF22" s="519"/>
      <c r="AG22" s="210"/>
      <c r="AH22" s="210"/>
      <c r="AI22" s="210"/>
      <c r="AJ22" s="518"/>
      <c r="AK22" s="519"/>
      <c r="AL22" s="210"/>
      <c r="AM22" s="210"/>
      <c r="AN22" s="210"/>
      <c r="AO22" s="518"/>
      <c r="AP22" s="519"/>
      <c r="AQ22" s="210"/>
      <c r="AR22" s="210"/>
      <c r="AS22" s="210"/>
      <c r="AT22" s="518"/>
      <c r="AU22" s="519"/>
      <c r="AV22" s="210"/>
      <c r="AW22" s="518"/>
      <c r="AX22" s="519"/>
      <c r="AY22" s="128">
        <v>1501</v>
      </c>
      <c r="AZ22" s="498"/>
      <c r="BA22" s="498"/>
      <c r="BB22" s="498"/>
      <c r="BC22" s="128">
        <v>1501</v>
      </c>
      <c r="BD22" s="498"/>
    </row>
    <row r="23" spans="1:56" s="508" customFormat="1" ht="39.75" customHeight="1">
      <c r="A23" s="128" t="s">
        <v>4129</v>
      </c>
      <c r="B23" s="128" t="s">
        <v>5168</v>
      </c>
      <c r="C23" s="128" t="s">
        <v>674</v>
      </c>
      <c r="D23" s="128">
        <v>7</v>
      </c>
      <c r="E23" s="128">
        <v>1502</v>
      </c>
      <c r="F23" s="254" t="s">
        <v>5169</v>
      </c>
      <c r="G23" s="128" t="s">
        <v>674</v>
      </c>
      <c r="H23" s="210"/>
      <c r="I23" s="210"/>
      <c r="J23" s="210"/>
      <c r="K23" s="518"/>
      <c r="L23" s="519"/>
      <c r="M23" s="210"/>
      <c r="N23" s="210"/>
      <c r="O23" s="210"/>
      <c r="P23" s="518"/>
      <c r="Q23" s="519"/>
      <c r="R23" s="210"/>
      <c r="S23" s="210"/>
      <c r="T23" s="210"/>
      <c r="U23" s="518"/>
      <c r="V23" s="519"/>
      <c r="W23" s="210"/>
      <c r="X23" s="210"/>
      <c r="Y23" s="210"/>
      <c r="Z23" s="518"/>
      <c r="AA23" s="519"/>
      <c r="AB23" s="210"/>
      <c r="AC23" s="210"/>
      <c r="AD23" s="210"/>
      <c r="AE23" s="518"/>
      <c r="AF23" s="519"/>
      <c r="AG23" s="210"/>
      <c r="AH23" s="210"/>
      <c r="AI23" s="210"/>
      <c r="AJ23" s="518"/>
      <c r="AK23" s="519"/>
      <c r="AL23" s="210"/>
      <c r="AM23" s="210"/>
      <c r="AN23" s="210"/>
      <c r="AO23" s="518"/>
      <c r="AP23" s="519"/>
      <c r="AQ23" s="210"/>
      <c r="AR23" s="210"/>
      <c r="AS23" s="210"/>
      <c r="AT23" s="518"/>
      <c r="AU23" s="519"/>
      <c r="AV23" s="210"/>
      <c r="AW23" s="518"/>
      <c r="AX23" s="519"/>
      <c r="AY23" s="128">
        <v>1502</v>
      </c>
      <c r="AZ23" s="498"/>
      <c r="BA23" s="498"/>
      <c r="BB23" s="498"/>
      <c r="BC23" s="128">
        <v>1502</v>
      </c>
      <c r="BD23" s="498"/>
    </row>
    <row r="24" spans="1:56" s="508" customFormat="1" ht="39.75" customHeight="1">
      <c r="A24" s="128" t="s">
        <v>674</v>
      </c>
      <c r="B24" s="254" t="s">
        <v>5170</v>
      </c>
      <c r="C24" s="128" t="s">
        <v>674</v>
      </c>
      <c r="D24" s="128">
        <v>9</v>
      </c>
      <c r="E24" s="128">
        <v>1503</v>
      </c>
      <c r="F24" s="254" t="s">
        <v>5171</v>
      </c>
      <c r="G24" s="128" t="s">
        <v>674</v>
      </c>
      <c r="H24" s="210"/>
      <c r="I24" s="210"/>
      <c r="J24" s="210"/>
      <c r="K24" s="518"/>
      <c r="L24" s="519"/>
      <c r="M24" s="210"/>
      <c r="N24" s="210"/>
      <c r="O24" s="210"/>
      <c r="P24" s="518"/>
      <c r="Q24" s="519"/>
      <c r="R24" s="210"/>
      <c r="S24" s="210"/>
      <c r="T24" s="210"/>
      <c r="U24" s="518"/>
      <c r="V24" s="519"/>
      <c r="W24" s="210"/>
      <c r="X24" s="210"/>
      <c r="Y24" s="210"/>
      <c r="Z24" s="518"/>
      <c r="AA24" s="519"/>
      <c r="AB24" s="210"/>
      <c r="AC24" s="210"/>
      <c r="AD24" s="210"/>
      <c r="AE24" s="518"/>
      <c r="AF24" s="519"/>
      <c r="AG24" s="210"/>
      <c r="AH24" s="210"/>
      <c r="AI24" s="210"/>
      <c r="AJ24" s="518"/>
      <c r="AK24" s="519"/>
      <c r="AL24" s="210"/>
      <c r="AM24" s="210"/>
      <c r="AN24" s="210"/>
      <c r="AO24" s="518"/>
      <c r="AP24" s="519"/>
      <c r="AQ24" s="210"/>
      <c r="AR24" s="210"/>
      <c r="AS24" s="210"/>
      <c r="AT24" s="518"/>
      <c r="AU24" s="519"/>
      <c r="AV24" s="210"/>
      <c r="AW24" s="518"/>
      <c r="AX24" s="519"/>
      <c r="AY24" s="128">
        <v>1503</v>
      </c>
      <c r="AZ24" s="498"/>
      <c r="BA24" s="498"/>
      <c r="BB24" s="498"/>
      <c r="BC24" s="128">
        <v>1503</v>
      </c>
      <c r="BD24" s="498"/>
    </row>
    <row r="25" spans="1:56" s="508" customFormat="1" ht="39.75" customHeight="1">
      <c r="A25" s="128" t="s">
        <v>674</v>
      </c>
      <c r="B25" s="254" t="s">
        <v>5172</v>
      </c>
      <c r="C25" s="128" t="s">
        <v>674</v>
      </c>
      <c r="D25" s="128">
        <v>11</v>
      </c>
      <c r="E25" s="128">
        <v>1504</v>
      </c>
      <c r="F25" s="254" t="s">
        <v>5173</v>
      </c>
      <c r="G25" s="128" t="s">
        <v>674</v>
      </c>
      <c r="H25" s="210"/>
      <c r="I25" s="210"/>
      <c r="J25" s="210"/>
      <c r="K25" s="518"/>
      <c r="L25" s="519"/>
      <c r="M25" s="210"/>
      <c r="N25" s="210"/>
      <c r="O25" s="210"/>
      <c r="P25" s="518"/>
      <c r="Q25" s="519"/>
      <c r="R25" s="210"/>
      <c r="S25" s="210"/>
      <c r="T25" s="210"/>
      <c r="U25" s="518"/>
      <c r="V25" s="519"/>
      <c r="W25" s="210"/>
      <c r="X25" s="210"/>
      <c r="Y25" s="210"/>
      <c r="Z25" s="518"/>
      <c r="AA25" s="519"/>
      <c r="AB25" s="210"/>
      <c r="AC25" s="210"/>
      <c r="AD25" s="210"/>
      <c r="AE25" s="518"/>
      <c r="AF25" s="519"/>
      <c r="AG25" s="210"/>
      <c r="AH25" s="210"/>
      <c r="AI25" s="210"/>
      <c r="AJ25" s="518"/>
      <c r="AK25" s="519"/>
      <c r="AL25" s="210"/>
      <c r="AM25" s="210"/>
      <c r="AN25" s="210"/>
      <c r="AO25" s="518"/>
      <c r="AP25" s="519"/>
      <c r="AQ25" s="210"/>
      <c r="AR25" s="210"/>
      <c r="AS25" s="210"/>
      <c r="AT25" s="518"/>
      <c r="AU25" s="519"/>
      <c r="AV25" s="210"/>
      <c r="AW25" s="518"/>
      <c r="AX25" s="519"/>
      <c r="AY25" s="128">
        <v>1504</v>
      </c>
      <c r="AZ25" s="498"/>
      <c r="BA25" s="498"/>
      <c r="BB25" s="498"/>
      <c r="BC25" s="128">
        <v>1504</v>
      </c>
      <c r="BD25" s="498"/>
    </row>
    <row r="26" spans="1:56" s="508" customFormat="1" ht="39.75" customHeight="1">
      <c r="A26" s="128" t="s">
        <v>674</v>
      </c>
      <c r="B26" s="254" t="s">
        <v>5174</v>
      </c>
      <c r="C26" s="128" t="s">
        <v>674</v>
      </c>
      <c r="D26" s="128">
        <v>24</v>
      </c>
      <c r="E26" s="128">
        <v>1505</v>
      </c>
      <c r="F26" s="254" t="s">
        <v>5175</v>
      </c>
      <c r="G26" s="128" t="s">
        <v>674</v>
      </c>
      <c r="H26" s="210"/>
      <c r="I26" s="210"/>
      <c r="J26" s="210"/>
      <c r="K26" s="518"/>
      <c r="L26" s="519"/>
      <c r="M26" s="210"/>
      <c r="N26" s="210"/>
      <c r="O26" s="210"/>
      <c r="P26" s="518"/>
      <c r="Q26" s="519"/>
      <c r="R26" s="210"/>
      <c r="S26" s="210"/>
      <c r="T26" s="210"/>
      <c r="U26" s="518"/>
      <c r="V26" s="519"/>
      <c r="W26" s="210"/>
      <c r="X26" s="210"/>
      <c r="Y26" s="210"/>
      <c r="Z26" s="518"/>
      <c r="AA26" s="519"/>
      <c r="AB26" s="210"/>
      <c r="AC26" s="210"/>
      <c r="AD26" s="210"/>
      <c r="AE26" s="518"/>
      <c r="AF26" s="519"/>
      <c r="AG26" s="210"/>
      <c r="AH26" s="210"/>
      <c r="AI26" s="210"/>
      <c r="AJ26" s="518"/>
      <c r="AK26" s="519"/>
      <c r="AL26" s="210"/>
      <c r="AM26" s="210"/>
      <c r="AN26" s="210"/>
      <c r="AO26" s="518"/>
      <c r="AP26" s="519"/>
      <c r="AQ26" s="210"/>
      <c r="AR26" s="210"/>
      <c r="AS26" s="210"/>
      <c r="AT26" s="518"/>
      <c r="AU26" s="519"/>
      <c r="AV26" s="210"/>
      <c r="AW26" s="518"/>
      <c r="AX26" s="519"/>
      <c r="AY26" s="128">
        <v>1505</v>
      </c>
      <c r="AZ26" s="498"/>
      <c r="BA26" s="498"/>
      <c r="BB26" s="498"/>
      <c r="BC26" s="128">
        <v>1505</v>
      </c>
      <c r="BD26" s="498"/>
    </row>
    <row r="27" spans="1:56" s="508" customFormat="1" ht="39.75" customHeight="1">
      <c r="A27" s="128" t="s">
        <v>674</v>
      </c>
      <c r="B27" s="254" t="s">
        <v>5176</v>
      </c>
      <c r="C27" s="128" t="s">
        <v>674</v>
      </c>
      <c r="D27" s="128">
        <v>25</v>
      </c>
      <c r="E27" s="128">
        <v>1506</v>
      </c>
      <c r="F27" s="254" t="s">
        <v>5177</v>
      </c>
      <c r="G27" s="128" t="s">
        <v>674</v>
      </c>
      <c r="H27" s="210"/>
      <c r="I27" s="210"/>
      <c r="J27" s="210"/>
      <c r="K27" s="518"/>
      <c r="L27" s="519"/>
      <c r="M27" s="210"/>
      <c r="N27" s="210"/>
      <c r="O27" s="210"/>
      <c r="P27" s="518"/>
      <c r="Q27" s="519"/>
      <c r="R27" s="210"/>
      <c r="S27" s="210"/>
      <c r="T27" s="210"/>
      <c r="U27" s="518"/>
      <c r="V27" s="519"/>
      <c r="W27" s="210"/>
      <c r="X27" s="210"/>
      <c r="Y27" s="210"/>
      <c r="Z27" s="518"/>
      <c r="AA27" s="519"/>
      <c r="AB27" s="210"/>
      <c r="AC27" s="210"/>
      <c r="AD27" s="210"/>
      <c r="AE27" s="518"/>
      <c r="AF27" s="519"/>
      <c r="AG27" s="210"/>
      <c r="AH27" s="210"/>
      <c r="AI27" s="210"/>
      <c r="AJ27" s="518"/>
      <c r="AK27" s="519"/>
      <c r="AL27" s="210"/>
      <c r="AM27" s="210"/>
      <c r="AN27" s="210"/>
      <c r="AO27" s="518"/>
      <c r="AP27" s="519"/>
      <c r="AQ27" s="210"/>
      <c r="AR27" s="210"/>
      <c r="AS27" s="210"/>
      <c r="AT27" s="518"/>
      <c r="AU27" s="519"/>
      <c r="AV27" s="210"/>
      <c r="AW27" s="518"/>
      <c r="AX27" s="519"/>
      <c r="AY27" s="128">
        <v>1506</v>
      </c>
      <c r="AZ27" s="498"/>
      <c r="BA27" s="498"/>
      <c r="BB27" s="498"/>
      <c r="BC27" s="128">
        <v>1506</v>
      </c>
      <c r="BD27" s="498"/>
    </row>
    <row r="28" spans="1:56" s="508" customFormat="1" ht="39.75" customHeight="1">
      <c r="A28" s="128" t="s">
        <v>674</v>
      </c>
      <c r="B28" s="254" t="s">
        <v>5178</v>
      </c>
      <c r="C28" s="128" t="s">
        <v>674</v>
      </c>
      <c r="D28" s="128">
        <v>28</v>
      </c>
      <c r="E28" s="128">
        <v>1507</v>
      </c>
      <c r="F28" s="254" t="s">
        <v>5179</v>
      </c>
      <c r="G28" s="128" t="s">
        <v>674</v>
      </c>
      <c r="H28" s="210"/>
      <c r="I28" s="210"/>
      <c r="J28" s="210"/>
      <c r="K28" s="518"/>
      <c r="L28" s="519"/>
      <c r="M28" s="210"/>
      <c r="N28" s="210"/>
      <c r="O28" s="210"/>
      <c r="P28" s="518"/>
      <c r="Q28" s="519"/>
      <c r="R28" s="210"/>
      <c r="S28" s="210"/>
      <c r="T28" s="210"/>
      <c r="U28" s="518"/>
      <c r="V28" s="519"/>
      <c r="W28" s="210"/>
      <c r="X28" s="210"/>
      <c r="Y28" s="210"/>
      <c r="Z28" s="518"/>
      <c r="AA28" s="519"/>
      <c r="AB28" s="210"/>
      <c r="AC28" s="210"/>
      <c r="AD28" s="210"/>
      <c r="AE28" s="518"/>
      <c r="AF28" s="519"/>
      <c r="AG28" s="210"/>
      <c r="AH28" s="210"/>
      <c r="AI28" s="210"/>
      <c r="AJ28" s="518"/>
      <c r="AK28" s="519"/>
      <c r="AL28" s="210"/>
      <c r="AM28" s="210"/>
      <c r="AN28" s="210"/>
      <c r="AO28" s="518"/>
      <c r="AP28" s="519"/>
      <c r="AQ28" s="210"/>
      <c r="AR28" s="210"/>
      <c r="AS28" s="210"/>
      <c r="AT28" s="518"/>
      <c r="AU28" s="519"/>
      <c r="AV28" s="210"/>
      <c r="AW28" s="518"/>
      <c r="AX28" s="519"/>
      <c r="AY28" s="128">
        <v>1507</v>
      </c>
      <c r="AZ28" s="498"/>
      <c r="BA28" s="498"/>
      <c r="BB28" s="498"/>
      <c r="BC28" s="128">
        <v>1507</v>
      </c>
      <c r="BD28" s="498"/>
    </row>
    <row r="29" spans="1:56" s="508" customFormat="1" ht="39.75" customHeight="1">
      <c r="A29" s="128" t="s">
        <v>674</v>
      </c>
      <c r="B29" s="254" t="s">
        <v>7392</v>
      </c>
      <c r="C29" s="128" t="s">
        <v>5879</v>
      </c>
      <c r="D29" s="128">
        <v>63</v>
      </c>
      <c r="E29" s="128">
        <v>1508</v>
      </c>
      <c r="F29" s="254" t="s">
        <v>5180</v>
      </c>
      <c r="G29" s="128" t="s">
        <v>674</v>
      </c>
      <c r="H29" s="210"/>
      <c r="I29" s="210"/>
      <c r="J29" s="210"/>
      <c r="K29" s="518"/>
      <c r="L29" s="519"/>
      <c r="M29" s="210"/>
      <c r="N29" s="210"/>
      <c r="O29" s="210"/>
      <c r="P29" s="518"/>
      <c r="Q29" s="519"/>
      <c r="R29" s="210"/>
      <c r="S29" s="210"/>
      <c r="T29" s="210"/>
      <c r="U29" s="518"/>
      <c r="V29" s="519"/>
      <c r="W29" s="210"/>
      <c r="X29" s="210"/>
      <c r="Y29" s="210"/>
      <c r="Z29" s="518"/>
      <c r="AA29" s="519"/>
      <c r="AB29" s="210"/>
      <c r="AC29" s="210"/>
      <c r="AD29" s="210"/>
      <c r="AE29" s="518"/>
      <c r="AF29" s="519"/>
      <c r="AG29" s="210"/>
      <c r="AH29" s="210"/>
      <c r="AI29" s="210"/>
      <c r="AJ29" s="518"/>
      <c r="AK29" s="519"/>
      <c r="AL29" s="210"/>
      <c r="AM29" s="210"/>
      <c r="AN29" s="210"/>
      <c r="AO29" s="518"/>
      <c r="AP29" s="519"/>
      <c r="AQ29" s="210"/>
      <c r="AR29" s="210"/>
      <c r="AS29" s="210"/>
      <c r="AT29" s="518"/>
      <c r="AU29" s="519"/>
      <c r="AV29" s="210"/>
      <c r="AW29" s="518"/>
      <c r="AX29" s="519"/>
      <c r="AY29" s="128">
        <v>1508</v>
      </c>
      <c r="AZ29" s="498"/>
      <c r="BA29" s="498"/>
      <c r="BB29" s="498"/>
      <c r="BC29" s="128">
        <v>1508</v>
      </c>
      <c r="BD29" s="498"/>
    </row>
    <row r="30" spans="1:56" s="508" customFormat="1" ht="39.75" customHeight="1">
      <c r="A30" s="128" t="s">
        <v>4129</v>
      </c>
      <c r="B30" s="254" t="s">
        <v>7391</v>
      </c>
      <c r="C30" s="128" t="s">
        <v>674</v>
      </c>
      <c r="D30" s="128">
        <v>69</v>
      </c>
      <c r="E30" s="128">
        <v>1509</v>
      </c>
      <c r="F30" s="254" t="s">
        <v>5181</v>
      </c>
      <c r="G30" s="128" t="s">
        <v>674</v>
      </c>
      <c r="H30" s="210"/>
      <c r="I30" s="210"/>
      <c r="J30" s="210"/>
      <c r="K30" s="518"/>
      <c r="L30" s="519"/>
      <c r="M30" s="210"/>
      <c r="N30" s="210"/>
      <c r="O30" s="210"/>
      <c r="P30" s="518"/>
      <c r="Q30" s="519"/>
      <c r="R30" s="210"/>
      <c r="S30" s="210"/>
      <c r="T30" s="210"/>
      <c r="U30" s="518"/>
      <c r="V30" s="519"/>
      <c r="W30" s="210"/>
      <c r="X30" s="210"/>
      <c r="Y30" s="210"/>
      <c r="Z30" s="518"/>
      <c r="AA30" s="519"/>
      <c r="AB30" s="210"/>
      <c r="AC30" s="210"/>
      <c r="AD30" s="210"/>
      <c r="AE30" s="518"/>
      <c r="AF30" s="519"/>
      <c r="AG30" s="210"/>
      <c r="AH30" s="210"/>
      <c r="AI30" s="210"/>
      <c r="AJ30" s="518"/>
      <c r="AK30" s="519"/>
      <c r="AL30" s="210"/>
      <c r="AM30" s="210"/>
      <c r="AN30" s="210"/>
      <c r="AO30" s="518"/>
      <c r="AP30" s="519"/>
      <c r="AQ30" s="210"/>
      <c r="AR30" s="210"/>
      <c r="AS30" s="210"/>
      <c r="AT30" s="518"/>
      <c r="AU30" s="519"/>
      <c r="AV30" s="210"/>
      <c r="AW30" s="518"/>
      <c r="AX30" s="519"/>
      <c r="AY30" s="128">
        <v>1509</v>
      </c>
      <c r="AZ30" s="498"/>
      <c r="BA30" s="498"/>
      <c r="BB30" s="498"/>
      <c r="BC30" s="128">
        <v>1509</v>
      </c>
      <c r="BD30" s="498"/>
    </row>
    <row r="31" spans="1:56" s="508" customFormat="1" ht="39.75" customHeight="1">
      <c r="A31" s="128" t="s">
        <v>3984</v>
      </c>
      <c r="B31" s="254" t="s">
        <v>5182</v>
      </c>
      <c r="C31" s="128" t="s">
        <v>1186</v>
      </c>
      <c r="D31" s="128">
        <v>2</v>
      </c>
      <c r="E31" s="128">
        <v>1510</v>
      </c>
      <c r="F31" s="254" t="s">
        <v>5183</v>
      </c>
      <c r="G31" s="128" t="s">
        <v>674</v>
      </c>
      <c r="H31" s="210"/>
      <c r="I31" s="210"/>
      <c r="J31" s="210"/>
      <c r="K31" s="518"/>
      <c r="L31" s="519"/>
      <c r="M31" s="210"/>
      <c r="N31" s="210"/>
      <c r="O31" s="210"/>
      <c r="P31" s="518"/>
      <c r="Q31" s="519"/>
      <c r="R31" s="210"/>
      <c r="S31" s="210"/>
      <c r="T31" s="210"/>
      <c r="U31" s="518"/>
      <c r="V31" s="519"/>
      <c r="W31" s="210"/>
      <c r="X31" s="210"/>
      <c r="Y31" s="210"/>
      <c r="Z31" s="518"/>
      <c r="AA31" s="519"/>
      <c r="AB31" s="210"/>
      <c r="AC31" s="210"/>
      <c r="AD31" s="210"/>
      <c r="AE31" s="518"/>
      <c r="AF31" s="519"/>
      <c r="AG31" s="210"/>
      <c r="AH31" s="210"/>
      <c r="AI31" s="210"/>
      <c r="AJ31" s="518"/>
      <c r="AK31" s="519"/>
      <c r="AL31" s="210"/>
      <c r="AM31" s="210"/>
      <c r="AN31" s="210"/>
      <c r="AO31" s="518"/>
      <c r="AP31" s="519"/>
      <c r="AQ31" s="210"/>
      <c r="AR31" s="210"/>
      <c r="AS31" s="210"/>
      <c r="AT31" s="518"/>
      <c r="AU31" s="519"/>
      <c r="AV31" s="210"/>
      <c r="AW31" s="518"/>
      <c r="AX31" s="519"/>
      <c r="AY31" s="128">
        <v>1510</v>
      </c>
      <c r="AZ31" s="498"/>
      <c r="BA31" s="498"/>
      <c r="BB31" s="498"/>
      <c r="BC31" s="128">
        <v>1510</v>
      </c>
      <c r="BD31" s="498"/>
    </row>
    <row r="32" spans="1:56" s="508" customFormat="1" ht="39.75" customHeight="1">
      <c r="A32" s="128" t="s">
        <v>674</v>
      </c>
      <c r="B32" s="254" t="s">
        <v>5184</v>
      </c>
      <c r="C32" s="128" t="s">
        <v>674</v>
      </c>
      <c r="D32" s="128">
        <v>4</v>
      </c>
      <c r="E32" s="128">
        <v>1511</v>
      </c>
      <c r="F32" s="254" t="s">
        <v>5185</v>
      </c>
      <c r="G32" s="128" t="s">
        <v>674</v>
      </c>
      <c r="H32" s="210"/>
      <c r="I32" s="210"/>
      <c r="J32" s="210"/>
      <c r="K32" s="518"/>
      <c r="L32" s="519"/>
      <c r="M32" s="210"/>
      <c r="N32" s="210"/>
      <c r="O32" s="210"/>
      <c r="P32" s="518"/>
      <c r="Q32" s="519"/>
      <c r="R32" s="210"/>
      <c r="S32" s="210"/>
      <c r="T32" s="210"/>
      <c r="U32" s="518"/>
      <c r="V32" s="519"/>
      <c r="W32" s="210"/>
      <c r="X32" s="210"/>
      <c r="Y32" s="210"/>
      <c r="Z32" s="518"/>
      <c r="AA32" s="519"/>
      <c r="AB32" s="210"/>
      <c r="AC32" s="210"/>
      <c r="AD32" s="210"/>
      <c r="AE32" s="518"/>
      <c r="AF32" s="519"/>
      <c r="AG32" s="210"/>
      <c r="AH32" s="210"/>
      <c r="AI32" s="210"/>
      <c r="AJ32" s="518"/>
      <c r="AK32" s="519"/>
      <c r="AL32" s="210"/>
      <c r="AM32" s="210"/>
      <c r="AN32" s="210"/>
      <c r="AO32" s="518"/>
      <c r="AP32" s="519"/>
      <c r="AQ32" s="210"/>
      <c r="AR32" s="210"/>
      <c r="AS32" s="210"/>
      <c r="AT32" s="518"/>
      <c r="AU32" s="519"/>
      <c r="AV32" s="210"/>
      <c r="AW32" s="518"/>
      <c r="AX32" s="519"/>
      <c r="AY32" s="128">
        <v>1511</v>
      </c>
      <c r="AZ32" s="498"/>
      <c r="BA32" s="498"/>
      <c r="BB32" s="498"/>
      <c r="BC32" s="128">
        <v>1511</v>
      </c>
      <c r="BD32" s="498"/>
    </row>
    <row r="33" spans="1:63" s="509" customFormat="1" ht="39.75" customHeight="1">
      <c r="A33" s="128" t="s">
        <v>674</v>
      </c>
      <c r="B33" s="254" t="s">
        <v>5186</v>
      </c>
      <c r="C33" s="128" t="s">
        <v>674</v>
      </c>
      <c r="D33" s="128">
        <v>10</v>
      </c>
      <c r="E33" s="128">
        <v>1512</v>
      </c>
      <c r="F33" s="254" t="s">
        <v>6806</v>
      </c>
      <c r="G33" s="128" t="s">
        <v>674</v>
      </c>
      <c r="H33" s="210"/>
      <c r="I33" s="210"/>
      <c r="J33" s="210"/>
      <c r="K33" s="518"/>
      <c r="L33" s="519"/>
      <c r="M33" s="210"/>
      <c r="N33" s="210"/>
      <c r="O33" s="210"/>
      <c r="P33" s="518"/>
      <c r="Q33" s="519"/>
      <c r="R33" s="210"/>
      <c r="S33" s="210"/>
      <c r="T33" s="210"/>
      <c r="U33" s="518"/>
      <c r="V33" s="519"/>
      <c r="W33" s="210"/>
      <c r="X33" s="210"/>
      <c r="Y33" s="210"/>
      <c r="Z33" s="518"/>
      <c r="AA33" s="519"/>
      <c r="AB33" s="210"/>
      <c r="AC33" s="210"/>
      <c r="AD33" s="210"/>
      <c r="AE33" s="518"/>
      <c r="AF33" s="519"/>
      <c r="AG33" s="210"/>
      <c r="AH33" s="210"/>
      <c r="AI33" s="210"/>
      <c r="AJ33" s="518"/>
      <c r="AK33" s="519"/>
      <c r="AL33" s="210"/>
      <c r="AM33" s="210"/>
      <c r="AN33" s="210"/>
      <c r="AO33" s="518"/>
      <c r="AP33" s="519"/>
      <c r="AQ33" s="210"/>
      <c r="AR33" s="210"/>
      <c r="AS33" s="210"/>
      <c r="AT33" s="518"/>
      <c r="AU33" s="519"/>
      <c r="AV33" s="210"/>
      <c r="AW33" s="518"/>
      <c r="AX33" s="519"/>
      <c r="AY33" s="128">
        <v>1512</v>
      </c>
      <c r="AZ33" s="498"/>
      <c r="BA33" s="498"/>
      <c r="BB33" s="498"/>
      <c r="BC33" s="128">
        <v>1512</v>
      </c>
      <c r="BD33" s="498"/>
    </row>
    <row r="34" spans="1:63" s="509" customFormat="1" ht="39.75" customHeight="1">
      <c r="A34" s="128" t="s">
        <v>674</v>
      </c>
      <c r="B34" s="254" t="s">
        <v>6807</v>
      </c>
      <c r="C34" s="128" t="s">
        <v>674</v>
      </c>
      <c r="D34" s="128">
        <v>19</v>
      </c>
      <c r="E34" s="128">
        <v>1513</v>
      </c>
      <c r="F34" s="254" t="s">
        <v>6808</v>
      </c>
      <c r="G34" s="128" t="s">
        <v>674</v>
      </c>
      <c r="H34" s="210"/>
      <c r="I34" s="210"/>
      <c r="J34" s="210"/>
      <c r="K34" s="518"/>
      <c r="L34" s="519"/>
      <c r="M34" s="210"/>
      <c r="N34" s="210"/>
      <c r="O34" s="210"/>
      <c r="P34" s="518"/>
      <c r="Q34" s="519"/>
      <c r="R34" s="210"/>
      <c r="S34" s="210"/>
      <c r="T34" s="210"/>
      <c r="U34" s="518"/>
      <c r="V34" s="519"/>
      <c r="W34" s="210"/>
      <c r="X34" s="210"/>
      <c r="Y34" s="210"/>
      <c r="Z34" s="518"/>
      <c r="AA34" s="519"/>
      <c r="AB34" s="210"/>
      <c r="AC34" s="210"/>
      <c r="AD34" s="210"/>
      <c r="AE34" s="518"/>
      <c r="AF34" s="519"/>
      <c r="AG34" s="210"/>
      <c r="AH34" s="210"/>
      <c r="AI34" s="210"/>
      <c r="AJ34" s="518"/>
      <c r="AK34" s="519"/>
      <c r="AL34" s="210"/>
      <c r="AM34" s="210"/>
      <c r="AN34" s="210"/>
      <c r="AO34" s="518"/>
      <c r="AP34" s="519"/>
      <c r="AQ34" s="210"/>
      <c r="AR34" s="210"/>
      <c r="AS34" s="210"/>
      <c r="AT34" s="518"/>
      <c r="AU34" s="519"/>
      <c r="AV34" s="210"/>
      <c r="AW34" s="518"/>
      <c r="AX34" s="519"/>
      <c r="AY34" s="128">
        <v>1513</v>
      </c>
      <c r="AZ34" s="498"/>
      <c r="BA34" s="498"/>
      <c r="BB34" s="498"/>
      <c r="BC34" s="128">
        <v>1513</v>
      </c>
      <c r="BD34" s="498"/>
    </row>
    <row r="35" spans="1:63" s="508" customFormat="1" ht="39.75" customHeight="1">
      <c r="A35" s="128" t="s">
        <v>674</v>
      </c>
      <c r="B35" s="254" t="s">
        <v>6809</v>
      </c>
      <c r="C35" s="128" t="s">
        <v>674</v>
      </c>
      <c r="D35" s="128">
        <v>26</v>
      </c>
      <c r="E35" s="128">
        <v>1514</v>
      </c>
      <c r="F35" s="254" t="s">
        <v>6810</v>
      </c>
      <c r="G35" s="128" t="s">
        <v>674</v>
      </c>
      <c r="H35" s="210"/>
      <c r="I35" s="210"/>
      <c r="J35" s="210"/>
      <c r="K35" s="518"/>
      <c r="L35" s="519"/>
      <c r="M35" s="210"/>
      <c r="N35" s="210"/>
      <c r="O35" s="210"/>
      <c r="P35" s="518"/>
      <c r="Q35" s="519"/>
      <c r="R35" s="210"/>
      <c r="S35" s="210"/>
      <c r="T35" s="210"/>
      <c r="U35" s="518"/>
      <c r="V35" s="519"/>
      <c r="W35" s="210"/>
      <c r="X35" s="210"/>
      <c r="Y35" s="210"/>
      <c r="Z35" s="518"/>
      <c r="AA35" s="519"/>
      <c r="AB35" s="210"/>
      <c r="AC35" s="210"/>
      <c r="AD35" s="210"/>
      <c r="AE35" s="518"/>
      <c r="AF35" s="519"/>
      <c r="AG35" s="210"/>
      <c r="AH35" s="210"/>
      <c r="AI35" s="210"/>
      <c r="AJ35" s="518"/>
      <c r="AK35" s="519"/>
      <c r="AL35" s="210"/>
      <c r="AM35" s="210"/>
      <c r="AN35" s="210"/>
      <c r="AO35" s="518"/>
      <c r="AP35" s="519"/>
      <c r="AQ35" s="210"/>
      <c r="AR35" s="210"/>
      <c r="AS35" s="210"/>
      <c r="AT35" s="518"/>
      <c r="AU35" s="519"/>
      <c r="AV35" s="210"/>
      <c r="AW35" s="518"/>
      <c r="AX35" s="519"/>
      <c r="AY35" s="128">
        <v>1514</v>
      </c>
      <c r="AZ35" s="498"/>
      <c r="BA35" s="498"/>
      <c r="BB35" s="498"/>
      <c r="BC35" s="128">
        <v>1514</v>
      </c>
      <c r="BD35" s="498"/>
    </row>
    <row r="36" spans="1:63" s="508" customFormat="1" ht="39.75" customHeight="1">
      <c r="A36" s="128" t="s">
        <v>674</v>
      </c>
      <c r="B36" s="254" t="s">
        <v>7397</v>
      </c>
      <c r="C36" s="128" t="s">
        <v>5879</v>
      </c>
      <c r="D36" s="128">
        <v>65</v>
      </c>
      <c r="E36" s="128">
        <v>1515</v>
      </c>
      <c r="F36" s="254" t="s">
        <v>75</v>
      </c>
      <c r="G36" s="128" t="s">
        <v>674</v>
      </c>
      <c r="H36" s="210"/>
      <c r="I36" s="210"/>
      <c r="J36" s="210"/>
      <c r="K36" s="518"/>
      <c r="L36" s="519"/>
      <c r="M36" s="210"/>
      <c r="N36" s="210"/>
      <c r="O36" s="210"/>
      <c r="P36" s="518"/>
      <c r="Q36" s="519"/>
      <c r="R36" s="210"/>
      <c r="S36" s="210"/>
      <c r="T36" s="210"/>
      <c r="U36" s="518"/>
      <c r="V36" s="519"/>
      <c r="W36" s="210"/>
      <c r="X36" s="210"/>
      <c r="Y36" s="210"/>
      <c r="Z36" s="518"/>
      <c r="AA36" s="519"/>
      <c r="AB36" s="210"/>
      <c r="AC36" s="210"/>
      <c r="AD36" s="210"/>
      <c r="AE36" s="518"/>
      <c r="AF36" s="519"/>
      <c r="AG36" s="210"/>
      <c r="AH36" s="210"/>
      <c r="AI36" s="210"/>
      <c r="AJ36" s="518"/>
      <c r="AK36" s="519"/>
      <c r="AL36" s="210"/>
      <c r="AM36" s="210"/>
      <c r="AN36" s="210"/>
      <c r="AO36" s="518"/>
      <c r="AP36" s="519"/>
      <c r="AQ36" s="210"/>
      <c r="AR36" s="210"/>
      <c r="AS36" s="210"/>
      <c r="AT36" s="518"/>
      <c r="AU36" s="519"/>
      <c r="AV36" s="210"/>
      <c r="AW36" s="518"/>
      <c r="AX36" s="519"/>
      <c r="AY36" s="128">
        <v>1515</v>
      </c>
      <c r="AZ36" s="498"/>
      <c r="BA36" s="498"/>
      <c r="BB36" s="498"/>
      <c r="BC36" s="128">
        <v>1515</v>
      </c>
      <c r="BD36" s="498"/>
    </row>
    <row r="37" spans="1:63" s="508" customFormat="1" ht="39.75" customHeight="1">
      <c r="A37" s="128" t="s">
        <v>674</v>
      </c>
      <c r="B37" s="254" t="s">
        <v>76</v>
      </c>
      <c r="C37" s="128" t="s">
        <v>674</v>
      </c>
      <c r="D37" s="128">
        <v>66</v>
      </c>
      <c r="E37" s="128">
        <v>1516</v>
      </c>
      <c r="F37" s="254" t="s">
        <v>77</v>
      </c>
      <c r="G37" s="128" t="s">
        <v>674</v>
      </c>
      <c r="H37" s="210"/>
      <c r="I37" s="210"/>
      <c r="J37" s="210"/>
      <c r="K37" s="518"/>
      <c r="L37" s="519"/>
      <c r="M37" s="210"/>
      <c r="N37" s="210"/>
      <c r="O37" s="210"/>
      <c r="P37" s="518"/>
      <c r="Q37" s="519"/>
      <c r="R37" s="210"/>
      <c r="S37" s="210"/>
      <c r="T37" s="210"/>
      <c r="U37" s="518"/>
      <c r="V37" s="519"/>
      <c r="W37" s="210"/>
      <c r="X37" s="210"/>
      <c r="Y37" s="210"/>
      <c r="Z37" s="518"/>
      <c r="AA37" s="519"/>
      <c r="AB37" s="210"/>
      <c r="AC37" s="210"/>
      <c r="AD37" s="210"/>
      <c r="AE37" s="518"/>
      <c r="AF37" s="519"/>
      <c r="AG37" s="210"/>
      <c r="AH37" s="210"/>
      <c r="AI37" s="210"/>
      <c r="AJ37" s="518"/>
      <c r="AK37" s="519"/>
      <c r="AL37" s="210"/>
      <c r="AM37" s="210"/>
      <c r="AN37" s="210"/>
      <c r="AO37" s="518"/>
      <c r="AP37" s="519"/>
      <c r="AQ37" s="210"/>
      <c r="AR37" s="210"/>
      <c r="AS37" s="210"/>
      <c r="AT37" s="518"/>
      <c r="AU37" s="519"/>
      <c r="AV37" s="210"/>
      <c r="AW37" s="518"/>
      <c r="AX37" s="519"/>
      <c r="AY37" s="128">
        <v>1516</v>
      </c>
      <c r="AZ37" s="498"/>
      <c r="BA37" s="498"/>
      <c r="BB37" s="498"/>
      <c r="BC37" s="128">
        <v>1516</v>
      </c>
      <c r="BD37" s="498"/>
    </row>
    <row r="38" spans="1:63" s="508" customFormat="1" ht="39.75" customHeight="1">
      <c r="A38" s="128" t="s">
        <v>674</v>
      </c>
      <c r="B38" s="254" t="s">
        <v>3348</v>
      </c>
      <c r="C38" s="128" t="s">
        <v>1520</v>
      </c>
      <c r="D38" s="128">
        <v>72</v>
      </c>
      <c r="E38" s="128">
        <v>1517</v>
      </c>
      <c r="F38" s="254" t="s">
        <v>78</v>
      </c>
      <c r="G38" s="128" t="s">
        <v>674</v>
      </c>
      <c r="H38" s="210"/>
      <c r="I38" s="210"/>
      <c r="J38" s="210"/>
      <c r="K38" s="518"/>
      <c r="L38" s="519"/>
      <c r="M38" s="210"/>
      <c r="N38" s="210"/>
      <c r="O38" s="210"/>
      <c r="P38" s="518"/>
      <c r="Q38" s="519"/>
      <c r="R38" s="210"/>
      <c r="S38" s="210"/>
      <c r="T38" s="210"/>
      <c r="U38" s="518"/>
      <c r="V38" s="519"/>
      <c r="W38" s="210"/>
      <c r="X38" s="210"/>
      <c r="Y38" s="210"/>
      <c r="Z38" s="518"/>
      <c r="AA38" s="519"/>
      <c r="AB38" s="210"/>
      <c r="AC38" s="210"/>
      <c r="AD38" s="210"/>
      <c r="AE38" s="518"/>
      <c r="AF38" s="519"/>
      <c r="AG38" s="210"/>
      <c r="AH38" s="210"/>
      <c r="AI38" s="210"/>
      <c r="AJ38" s="518"/>
      <c r="AK38" s="519"/>
      <c r="AL38" s="210"/>
      <c r="AM38" s="210"/>
      <c r="AN38" s="210"/>
      <c r="AO38" s="518"/>
      <c r="AP38" s="519"/>
      <c r="AQ38" s="210"/>
      <c r="AR38" s="210"/>
      <c r="AS38" s="210"/>
      <c r="AT38" s="518"/>
      <c r="AU38" s="519"/>
      <c r="AV38" s="210"/>
      <c r="AW38" s="518"/>
      <c r="AX38" s="519"/>
      <c r="AY38" s="128">
        <v>1517</v>
      </c>
      <c r="AZ38" s="498"/>
      <c r="BA38" s="498"/>
      <c r="BB38" s="498"/>
      <c r="BC38" s="128">
        <v>1517</v>
      </c>
      <c r="BD38" s="498"/>
    </row>
    <row r="39" spans="1:63" s="508" customFormat="1" ht="39.75" customHeight="1">
      <c r="A39" s="128" t="s">
        <v>4059</v>
      </c>
      <c r="B39" s="254" t="s">
        <v>79</v>
      </c>
      <c r="C39" s="128" t="s">
        <v>1186</v>
      </c>
      <c r="D39" s="128">
        <v>6</v>
      </c>
      <c r="E39" s="128">
        <v>1518</v>
      </c>
      <c r="F39" s="254" t="s">
        <v>80</v>
      </c>
      <c r="G39" s="128" t="s">
        <v>674</v>
      </c>
      <c r="H39" s="210"/>
      <c r="I39" s="210"/>
      <c r="J39" s="210"/>
      <c r="K39" s="518"/>
      <c r="L39" s="519"/>
      <c r="M39" s="210"/>
      <c r="N39" s="210"/>
      <c r="O39" s="210"/>
      <c r="P39" s="518"/>
      <c r="Q39" s="519"/>
      <c r="R39" s="210"/>
      <c r="S39" s="210"/>
      <c r="T39" s="210"/>
      <c r="U39" s="518"/>
      <c r="V39" s="519"/>
      <c r="W39" s="210"/>
      <c r="X39" s="210"/>
      <c r="Y39" s="210"/>
      <c r="Z39" s="518"/>
      <c r="AA39" s="519"/>
      <c r="AB39" s="210"/>
      <c r="AC39" s="210"/>
      <c r="AD39" s="210"/>
      <c r="AE39" s="518"/>
      <c r="AF39" s="519"/>
      <c r="AG39" s="210"/>
      <c r="AH39" s="210"/>
      <c r="AI39" s="210"/>
      <c r="AJ39" s="518"/>
      <c r="AK39" s="519"/>
      <c r="AL39" s="210"/>
      <c r="AM39" s="210"/>
      <c r="AN39" s="210"/>
      <c r="AO39" s="518"/>
      <c r="AP39" s="519"/>
      <c r="AQ39" s="210"/>
      <c r="AR39" s="210"/>
      <c r="AS39" s="210"/>
      <c r="AT39" s="518"/>
      <c r="AU39" s="519"/>
      <c r="AV39" s="210"/>
      <c r="AW39" s="518"/>
      <c r="AX39" s="519"/>
      <c r="AY39" s="128">
        <v>1518</v>
      </c>
      <c r="AZ39" s="498"/>
      <c r="BA39" s="498"/>
      <c r="BB39" s="498"/>
      <c r="BC39" s="128">
        <v>1518</v>
      </c>
      <c r="BD39" s="498"/>
    </row>
    <row r="40" spans="1:63" s="508" customFormat="1" ht="39.75" customHeight="1">
      <c r="A40" s="128" t="s">
        <v>674</v>
      </c>
      <c r="B40" s="254" t="s">
        <v>81</v>
      </c>
      <c r="C40" s="128" t="s">
        <v>674</v>
      </c>
      <c r="D40" s="128">
        <v>27</v>
      </c>
      <c r="E40" s="128">
        <v>1519</v>
      </c>
      <c r="F40" s="254" t="s">
        <v>82</v>
      </c>
      <c r="G40" s="128" t="s">
        <v>674</v>
      </c>
      <c r="H40" s="210"/>
      <c r="I40" s="210"/>
      <c r="J40" s="210"/>
      <c r="K40" s="518"/>
      <c r="L40" s="519"/>
      <c r="M40" s="210"/>
      <c r="N40" s="210"/>
      <c r="O40" s="210"/>
      <c r="P40" s="518"/>
      <c r="Q40" s="519"/>
      <c r="R40" s="210"/>
      <c r="S40" s="210"/>
      <c r="T40" s="210"/>
      <c r="U40" s="518"/>
      <c r="V40" s="519"/>
      <c r="W40" s="210"/>
      <c r="X40" s="210"/>
      <c r="Y40" s="210"/>
      <c r="Z40" s="518"/>
      <c r="AA40" s="519"/>
      <c r="AB40" s="210"/>
      <c r="AC40" s="210"/>
      <c r="AD40" s="210"/>
      <c r="AE40" s="518"/>
      <c r="AF40" s="519"/>
      <c r="AG40" s="210"/>
      <c r="AH40" s="210"/>
      <c r="AI40" s="210"/>
      <c r="AJ40" s="518"/>
      <c r="AK40" s="519"/>
      <c r="AL40" s="210"/>
      <c r="AM40" s="210"/>
      <c r="AN40" s="210"/>
      <c r="AO40" s="518"/>
      <c r="AP40" s="519"/>
      <c r="AQ40" s="210"/>
      <c r="AR40" s="210"/>
      <c r="AS40" s="210"/>
      <c r="AT40" s="518"/>
      <c r="AU40" s="519"/>
      <c r="AV40" s="210"/>
      <c r="AW40" s="518"/>
      <c r="AX40" s="519"/>
      <c r="AY40" s="128">
        <v>1519</v>
      </c>
      <c r="AZ40" s="498"/>
      <c r="BA40" s="498"/>
      <c r="BB40" s="498"/>
      <c r="BC40" s="128">
        <v>1519</v>
      </c>
      <c r="BD40" s="498"/>
    </row>
    <row r="41" spans="1:63" s="508" customFormat="1" ht="39.75" customHeight="1">
      <c r="A41" s="128" t="s">
        <v>674</v>
      </c>
      <c r="B41" s="254" t="s">
        <v>83</v>
      </c>
      <c r="C41" s="128" t="s">
        <v>674</v>
      </c>
      <c r="D41" s="128">
        <v>29</v>
      </c>
      <c r="E41" s="128">
        <v>1520</v>
      </c>
      <c r="F41" s="254" t="s">
        <v>84</v>
      </c>
      <c r="G41" s="128" t="s">
        <v>674</v>
      </c>
      <c r="H41" s="210"/>
      <c r="I41" s="210"/>
      <c r="J41" s="210"/>
      <c r="K41" s="518"/>
      <c r="L41" s="519"/>
      <c r="M41" s="210"/>
      <c r="N41" s="210"/>
      <c r="O41" s="210"/>
      <c r="P41" s="518"/>
      <c r="Q41" s="519"/>
      <c r="R41" s="210"/>
      <c r="S41" s="210"/>
      <c r="T41" s="210"/>
      <c r="U41" s="518"/>
      <c r="V41" s="519"/>
      <c r="W41" s="210"/>
      <c r="X41" s="210"/>
      <c r="Y41" s="210"/>
      <c r="Z41" s="518"/>
      <c r="AA41" s="519"/>
      <c r="AB41" s="210"/>
      <c r="AC41" s="210"/>
      <c r="AD41" s="210"/>
      <c r="AE41" s="518"/>
      <c r="AF41" s="519"/>
      <c r="AG41" s="210"/>
      <c r="AH41" s="210"/>
      <c r="AI41" s="210"/>
      <c r="AJ41" s="518"/>
      <c r="AK41" s="519"/>
      <c r="AL41" s="210"/>
      <c r="AM41" s="210"/>
      <c r="AN41" s="210"/>
      <c r="AO41" s="518"/>
      <c r="AP41" s="519"/>
      <c r="AQ41" s="210"/>
      <c r="AR41" s="210"/>
      <c r="AS41" s="210"/>
      <c r="AT41" s="518"/>
      <c r="AU41" s="519"/>
      <c r="AV41" s="210"/>
      <c r="AW41" s="518"/>
      <c r="AX41" s="519"/>
      <c r="AY41" s="128">
        <v>1520</v>
      </c>
      <c r="AZ41" s="498"/>
      <c r="BA41" s="498"/>
      <c r="BB41" s="498"/>
      <c r="BC41" s="128">
        <v>1520</v>
      </c>
      <c r="BD41" s="498"/>
    </row>
    <row r="42" spans="1:63" ht="20.149999999999999" customHeight="1">
      <c r="A42" s="215"/>
      <c r="B42" s="511"/>
      <c r="C42" s="511"/>
      <c r="D42" s="511"/>
      <c r="E42" s="511"/>
      <c r="F42" s="589"/>
      <c r="G42" s="215"/>
      <c r="H42" s="215"/>
      <c r="I42" s="215"/>
      <c r="J42" s="215"/>
      <c r="K42" s="215"/>
      <c r="L42" s="215"/>
      <c r="M42" s="215"/>
      <c r="N42" s="215"/>
      <c r="O42" s="215"/>
      <c r="P42" s="215"/>
      <c r="Q42" s="215"/>
      <c r="R42" s="215"/>
      <c r="S42" s="215"/>
      <c r="T42" s="215"/>
      <c r="U42" s="215"/>
      <c r="V42" s="215"/>
      <c r="W42" s="215"/>
      <c r="Y42" s="215"/>
      <c r="Z42" s="215"/>
      <c r="AA42" s="215"/>
      <c r="AB42" s="215"/>
      <c r="AC42" s="215"/>
      <c r="AD42" s="215"/>
      <c r="AE42" s="215"/>
      <c r="AF42" s="215"/>
      <c r="AG42" s="215"/>
      <c r="AH42" s="215"/>
      <c r="AI42" s="215"/>
      <c r="AJ42" s="215"/>
      <c r="AK42" s="215"/>
      <c r="AL42" s="215"/>
      <c r="AM42" s="215"/>
      <c r="AN42" s="215"/>
      <c r="AO42" s="215"/>
      <c r="AP42" s="215"/>
      <c r="AQ42" s="215"/>
      <c r="AR42" s="215"/>
      <c r="AS42" s="215"/>
      <c r="AT42" s="215"/>
      <c r="AU42" s="215"/>
      <c r="AV42" s="215"/>
      <c r="AW42" s="215"/>
      <c r="AX42" s="215"/>
      <c r="AY42" s="511"/>
      <c r="AZ42" s="215"/>
      <c r="BA42" s="215"/>
      <c r="BB42" s="215"/>
      <c r="BC42" s="511"/>
      <c r="BD42" s="215"/>
      <c r="BE42" s="215"/>
      <c r="BF42" s="215"/>
      <c r="BG42" s="215"/>
      <c r="BH42" s="215"/>
      <c r="BI42" s="215"/>
      <c r="BJ42" s="215"/>
      <c r="BK42" s="215"/>
    </row>
    <row r="43" spans="1:63" ht="20.149999999999999" customHeight="1">
      <c r="A43" s="215"/>
      <c r="B43" s="511"/>
      <c r="C43" s="511"/>
      <c r="D43" s="511"/>
      <c r="E43" s="511"/>
      <c r="F43" s="589"/>
      <c r="G43" s="215"/>
      <c r="H43" s="215"/>
      <c r="I43" s="215"/>
      <c r="J43" s="215"/>
      <c r="K43" s="215"/>
      <c r="L43" s="215"/>
      <c r="M43" s="215"/>
      <c r="N43" s="215"/>
      <c r="O43" s="214"/>
      <c r="T43" s="214" t="s">
        <v>5111</v>
      </c>
      <c r="U43" s="215" t="s">
        <v>5112</v>
      </c>
      <c r="V43" s="215"/>
      <c r="W43" s="215"/>
      <c r="Y43" s="215"/>
      <c r="Z43" s="215"/>
      <c r="AA43" s="215"/>
      <c r="AB43" s="215"/>
      <c r="AE43" s="234" t="s">
        <v>5285</v>
      </c>
      <c r="AG43" s="215"/>
      <c r="AK43" s="234"/>
      <c r="AL43" s="215"/>
      <c r="AP43" s="234"/>
      <c r="AQ43" s="215"/>
      <c r="AR43" s="215"/>
      <c r="AS43" s="215"/>
      <c r="AT43" s="215"/>
      <c r="AY43" s="511"/>
      <c r="AZ43" s="215"/>
      <c r="BA43" s="511"/>
      <c r="BB43" s="215"/>
      <c r="BC43" s="511"/>
      <c r="BD43" s="215"/>
      <c r="BE43" s="215"/>
      <c r="BF43" s="215"/>
      <c r="BG43" s="215"/>
      <c r="BH43" s="215"/>
      <c r="BI43" s="215"/>
      <c r="BJ43" s="215"/>
      <c r="BK43" s="215"/>
    </row>
    <row r="44" spans="1:63" ht="20.149999999999999" customHeight="1">
      <c r="A44" s="592" t="s">
        <v>2056</v>
      </c>
      <c r="B44" s="514" t="s">
        <v>5110</v>
      </c>
      <c r="C44" s="511"/>
      <c r="D44" s="511"/>
      <c r="E44" s="511"/>
      <c r="F44" s="589"/>
      <c r="G44" s="215"/>
      <c r="H44" s="215"/>
      <c r="I44" s="215"/>
      <c r="J44" s="215"/>
      <c r="K44" s="215"/>
      <c r="L44" s="215"/>
      <c r="M44" s="215"/>
      <c r="N44" s="215"/>
      <c r="O44" s="214"/>
      <c r="T44" s="214" t="s">
        <v>5138</v>
      </c>
      <c r="U44" s="134" t="s">
        <v>6835</v>
      </c>
      <c r="V44" s="215"/>
      <c r="W44" s="215"/>
      <c r="Y44" s="234"/>
      <c r="Z44" s="215"/>
      <c r="AA44" s="215"/>
      <c r="AB44" s="215"/>
      <c r="AE44" s="234" t="s">
        <v>1647</v>
      </c>
      <c r="AG44" s="215"/>
      <c r="AK44" s="234"/>
      <c r="AL44" s="215"/>
      <c r="AM44" s="134" t="s">
        <v>4491</v>
      </c>
      <c r="AP44" s="234"/>
      <c r="AQ44" s="215"/>
      <c r="AR44" s="215"/>
      <c r="AS44" s="215"/>
      <c r="AT44" s="215"/>
      <c r="AY44" s="511"/>
      <c r="AZ44" s="215"/>
      <c r="BA44" s="215"/>
      <c r="BC44" s="511"/>
      <c r="BD44" s="215"/>
      <c r="BF44" s="215"/>
      <c r="BG44" s="215"/>
      <c r="BH44" s="215"/>
      <c r="BI44" s="215"/>
      <c r="BJ44" s="215"/>
      <c r="BK44" s="215"/>
    </row>
    <row r="45" spans="1:63" ht="20.149999999999999" customHeight="1">
      <c r="A45" s="214" t="s">
        <v>5114</v>
      </c>
      <c r="B45" s="514" t="s">
        <v>5137</v>
      </c>
      <c r="C45" s="511"/>
      <c r="D45" s="511"/>
      <c r="E45" s="511"/>
      <c r="F45" s="134"/>
      <c r="O45" s="214"/>
      <c r="T45" s="214" t="s">
        <v>3132</v>
      </c>
      <c r="U45" s="134" t="s">
        <v>3694</v>
      </c>
      <c r="V45" s="486"/>
      <c r="Y45" s="234"/>
      <c r="AE45" s="234" t="s">
        <v>1648</v>
      </c>
      <c r="AK45" s="234"/>
      <c r="AM45" s="134" t="s">
        <v>1496</v>
      </c>
      <c r="AP45" s="234"/>
      <c r="AQ45" s="215"/>
      <c r="AR45" s="486"/>
      <c r="AY45" s="511"/>
      <c r="AZ45" s="305" t="s">
        <v>3820</v>
      </c>
      <c r="BA45" s="215"/>
      <c r="BC45" s="511"/>
      <c r="BD45" s="215"/>
    </row>
    <row r="46" spans="1:63" ht="20.149999999999999" customHeight="1">
      <c r="A46" s="134"/>
      <c r="B46" s="190" t="s">
        <v>846</v>
      </c>
      <c r="C46" s="305"/>
      <c r="D46" s="305"/>
      <c r="E46" s="305"/>
      <c r="F46" s="190"/>
      <c r="G46" s="199" t="s">
        <v>182</v>
      </c>
      <c r="U46" s="134" t="s">
        <v>5108</v>
      </c>
      <c r="V46" s="486"/>
      <c r="Y46" s="234"/>
      <c r="AE46" s="234" t="s">
        <v>3000</v>
      </c>
      <c r="AK46" s="234"/>
      <c r="AM46" s="134" t="s">
        <v>5728</v>
      </c>
      <c r="AP46" s="234"/>
      <c r="AR46" s="486"/>
      <c r="AY46" s="305"/>
      <c r="AZ46" s="305" t="s">
        <v>1315</v>
      </c>
      <c r="BC46" s="305"/>
    </row>
    <row r="47" spans="1:63" ht="20.149999999999999" customHeight="1">
      <c r="A47" s="134"/>
      <c r="B47" s="305"/>
      <c r="C47" s="305"/>
      <c r="D47" s="305"/>
      <c r="E47" s="305"/>
      <c r="F47" s="190"/>
      <c r="O47" s="486"/>
      <c r="P47" s="486"/>
      <c r="Q47" s="486"/>
      <c r="R47" s="486"/>
      <c r="AY47" s="305"/>
      <c r="AZ47" s="215"/>
      <c r="BA47" s="215"/>
      <c r="BB47" s="215"/>
      <c r="BC47" s="305"/>
    </row>
    <row r="48" spans="1:63" s="508" customFormat="1" ht="39.75" customHeight="1">
      <c r="A48" s="128" t="s">
        <v>4059</v>
      </c>
      <c r="B48" s="254" t="s">
        <v>144</v>
      </c>
      <c r="C48" s="254" t="s">
        <v>5879</v>
      </c>
      <c r="D48" s="128">
        <v>67</v>
      </c>
      <c r="E48" s="128">
        <v>1521</v>
      </c>
      <c r="F48" s="254" t="s">
        <v>85</v>
      </c>
      <c r="G48" s="128" t="s">
        <v>7389</v>
      </c>
      <c r="H48" s="210"/>
      <c r="I48" s="210"/>
      <c r="J48" s="210"/>
      <c r="K48" s="518"/>
      <c r="L48" s="519"/>
      <c r="M48" s="210"/>
      <c r="N48" s="210"/>
      <c r="O48" s="210"/>
      <c r="P48" s="518"/>
      <c r="Q48" s="519"/>
      <c r="R48" s="210"/>
      <c r="S48" s="210"/>
      <c r="T48" s="210"/>
      <c r="U48" s="518"/>
      <c r="V48" s="519"/>
      <c r="W48" s="210"/>
      <c r="X48" s="210"/>
      <c r="Y48" s="210"/>
      <c r="Z48" s="518"/>
      <c r="AA48" s="519"/>
      <c r="AB48" s="210"/>
      <c r="AC48" s="210"/>
      <c r="AD48" s="210"/>
      <c r="AE48" s="518"/>
      <c r="AF48" s="519"/>
      <c r="AG48" s="210"/>
      <c r="AH48" s="210"/>
      <c r="AI48" s="210"/>
      <c r="AJ48" s="518"/>
      <c r="AK48" s="519"/>
      <c r="AL48" s="210"/>
      <c r="AM48" s="210"/>
      <c r="AN48" s="210"/>
      <c r="AO48" s="518"/>
      <c r="AP48" s="519"/>
      <c r="AQ48" s="210"/>
      <c r="AR48" s="210"/>
      <c r="AS48" s="210"/>
      <c r="AT48" s="518"/>
      <c r="AU48" s="519"/>
      <c r="AV48" s="210"/>
      <c r="AW48" s="518"/>
      <c r="AX48" s="519"/>
      <c r="AY48" s="128">
        <v>1521</v>
      </c>
      <c r="AZ48" s="498"/>
      <c r="BA48" s="498"/>
      <c r="BB48" s="498"/>
      <c r="BC48" s="128">
        <v>1521</v>
      </c>
      <c r="BD48" s="498"/>
    </row>
    <row r="49" spans="1:63" s="508" customFormat="1" ht="39.75" customHeight="1">
      <c r="A49" s="128" t="s">
        <v>674</v>
      </c>
      <c r="B49" s="254" t="s">
        <v>3349</v>
      </c>
      <c r="C49" s="254" t="s">
        <v>1520</v>
      </c>
      <c r="D49" s="128">
        <v>71</v>
      </c>
      <c r="E49" s="128">
        <v>1522</v>
      </c>
      <c r="F49" s="254" t="s">
        <v>86</v>
      </c>
      <c r="G49" s="128" t="s">
        <v>674</v>
      </c>
      <c r="H49" s="210"/>
      <c r="I49" s="210"/>
      <c r="J49" s="210"/>
      <c r="K49" s="518"/>
      <c r="L49" s="519"/>
      <c r="M49" s="210"/>
      <c r="N49" s="210"/>
      <c r="O49" s="210"/>
      <c r="P49" s="518"/>
      <c r="Q49" s="519"/>
      <c r="R49" s="210"/>
      <c r="S49" s="210"/>
      <c r="T49" s="210"/>
      <c r="U49" s="518"/>
      <c r="V49" s="519"/>
      <c r="W49" s="210"/>
      <c r="X49" s="210"/>
      <c r="Y49" s="210"/>
      <c r="Z49" s="518"/>
      <c r="AA49" s="519"/>
      <c r="AB49" s="210"/>
      <c r="AC49" s="210"/>
      <c r="AD49" s="210"/>
      <c r="AE49" s="518"/>
      <c r="AF49" s="519"/>
      <c r="AG49" s="210"/>
      <c r="AH49" s="210"/>
      <c r="AI49" s="210"/>
      <c r="AJ49" s="518"/>
      <c r="AK49" s="519"/>
      <c r="AL49" s="210"/>
      <c r="AM49" s="210"/>
      <c r="AN49" s="210"/>
      <c r="AO49" s="518"/>
      <c r="AP49" s="519"/>
      <c r="AQ49" s="210"/>
      <c r="AR49" s="210"/>
      <c r="AS49" s="210"/>
      <c r="AT49" s="518"/>
      <c r="AU49" s="519"/>
      <c r="AV49" s="210"/>
      <c r="AW49" s="518"/>
      <c r="AX49" s="519"/>
      <c r="AY49" s="128">
        <v>1522</v>
      </c>
      <c r="AZ49" s="498"/>
      <c r="BA49" s="498"/>
      <c r="BB49" s="498"/>
      <c r="BC49" s="128">
        <v>1522</v>
      </c>
      <c r="BD49" s="498"/>
    </row>
    <row r="50" spans="1:63" s="508" customFormat="1" ht="39.75" customHeight="1">
      <c r="A50" s="128" t="s">
        <v>674</v>
      </c>
      <c r="B50" s="254" t="s">
        <v>87</v>
      </c>
      <c r="C50" s="128" t="s">
        <v>7400</v>
      </c>
      <c r="D50" s="128">
        <v>73</v>
      </c>
      <c r="E50" s="128">
        <v>1523</v>
      </c>
      <c r="F50" s="254" t="s">
        <v>88</v>
      </c>
      <c r="G50" s="128" t="s">
        <v>674</v>
      </c>
      <c r="H50" s="210"/>
      <c r="I50" s="210"/>
      <c r="J50" s="210"/>
      <c r="K50" s="518"/>
      <c r="L50" s="519"/>
      <c r="M50" s="210"/>
      <c r="N50" s="210"/>
      <c r="O50" s="210"/>
      <c r="P50" s="518"/>
      <c r="Q50" s="519"/>
      <c r="R50" s="210"/>
      <c r="S50" s="210"/>
      <c r="T50" s="210"/>
      <c r="U50" s="518"/>
      <c r="V50" s="519"/>
      <c r="W50" s="210"/>
      <c r="X50" s="210"/>
      <c r="Y50" s="210"/>
      <c r="Z50" s="518"/>
      <c r="AA50" s="519"/>
      <c r="AB50" s="210"/>
      <c r="AC50" s="210"/>
      <c r="AD50" s="210"/>
      <c r="AE50" s="518"/>
      <c r="AF50" s="519"/>
      <c r="AG50" s="210"/>
      <c r="AH50" s="210"/>
      <c r="AI50" s="210"/>
      <c r="AJ50" s="518"/>
      <c r="AK50" s="519"/>
      <c r="AL50" s="210"/>
      <c r="AM50" s="210"/>
      <c r="AN50" s="210"/>
      <c r="AO50" s="518"/>
      <c r="AP50" s="519"/>
      <c r="AQ50" s="210"/>
      <c r="AR50" s="210"/>
      <c r="AS50" s="210"/>
      <c r="AT50" s="518"/>
      <c r="AU50" s="519"/>
      <c r="AV50" s="210"/>
      <c r="AW50" s="518"/>
      <c r="AX50" s="519"/>
      <c r="AY50" s="128">
        <v>1523</v>
      </c>
      <c r="AZ50" s="498"/>
      <c r="BA50" s="498"/>
      <c r="BB50" s="498"/>
      <c r="BC50" s="128">
        <v>1523</v>
      </c>
      <c r="BD50" s="498"/>
    </row>
    <row r="51" spans="1:63" s="508" customFormat="1" ht="39.75" customHeight="1">
      <c r="A51" s="128" t="s">
        <v>3035</v>
      </c>
      <c r="B51" s="254" t="s">
        <v>89</v>
      </c>
      <c r="C51" s="254" t="s">
        <v>1186</v>
      </c>
      <c r="D51" s="128">
        <v>14</v>
      </c>
      <c r="E51" s="128">
        <v>1524</v>
      </c>
      <c r="F51" s="254" t="s">
        <v>90</v>
      </c>
      <c r="G51" s="128" t="s">
        <v>674</v>
      </c>
      <c r="H51" s="210"/>
      <c r="I51" s="210"/>
      <c r="J51" s="210"/>
      <c r="K51" s="518"/>
      <c r="L51" s="519"/>
      <c r="M51" s="210"/>
      <c r="N51" s="210"/>
      <c r="O51" s="210"/>
      <c r="P51" s="518"/>
      <c r="Q51" s="519"/>
      <c r="R51" s="210"/>
      <c r="S51" s="210"/>
      <c r="T51" s="210"/>
      <c r="U51" s="518"/>
      <c r="V51" s="519"/>
      <c r="W51" s="210"/>
      <c r="X51" s="210"/>
      <c r="Y51" s="210"/>
      <c r="Z51" s="518"/>
      <c r="AA51" s="519"/>
      <c r="AB51" s="210"/>
      <c r="AC51" s="210"/>
      <c r="AD51" s="210"/>
      <c r="AE51" s="518"/>
      <c r="AF51" s="519"/>
      <c r="AG51" s="210"/>
      <c r="AH51" s="210"/>
      <c r="AI51" s="210"/>
      <c r="AJ51" s="518"/>
      <c r="AK51" s="519"/>
      <c r="AL51" s="210"/>
      <c r="AM51" s="210"/>
      <c r="AN51" s="210"/>
      <c r="AO51" s="518"/>
      <c r="AP51" s="519"/>
      <c r="AQ51" s="210"/>
      <c r="AR51" s="210"/>
      <c r="AS51" s="210"/>
      <c r="AT51" s="518"/>
      <c r="AU51" s="519"/>
      <c r="AV51" s="210"/>
      <c r="AW51" s="518"/>
      <c r="AX51" s="519"/>
      <c r="AY51" s="128">
        <v>1524</v>
      </c>
      <c r="AZ51" s="498"/>
      <c r="BA51" s="498"/>
      <c r="BB51" s="498"/>
      <c r="BC51" s="128">
        <v>1524</v>
      </c>
      <c r="BD51" s="498"/>
    </row>
    <row r="52" spans="1:63" s="508" customFormat="1" ht="39.75" customHeight="1">
      <c r="A52" s="128" t="s">
        <v>4129</v>
      </c>
      <c r="B52" s="254" t="s">
        <v>91</v>
      </c>
      <c r="C52" s="854" t="s">
        <v>4129</v>
      </c>
      <c r="D52" s="128">
        <v>17</v>
      </c>
      <c r="E52" s="128">
        <v>1525</v>
      </c>
      <c r="F52" s="254" t="s">
        <v>92</v>
      </c>
      <c r="G52" s="128" t="s">
        <v>674</v>
      </c>
      <c r="H52" s="210"/>
      <c r="I52" s="210"/>
      <c r="J52" s="210"/>
      <c r="K52" s="518"/>
      <c r="L52" s="519"/>
      <c r="M52" s="210"/>
      <c r="N52" s="210"/>
      <c r="O52" s="210"/>
      <c r="P52" s="518"/>
      <c r="Q52" s="519"/>
      <c r="R52" s="210"/>
      <c r="S52" s="210"/>
      <c r="T52" s="210"/>
      <c r="U52" s="518"/>
      <c r="V52" s="519"/>
      <c r="W52" s="210"/>
      <c r="X52" s="210"/>
      <c r="Y52" s="210"/>
      <c r="Z52" s="518"/>
      <c r="AA52" s="519"/>
      <c r="AB52" s="210"/>
      <c r="AC52" s="210"/>
      <c r="AD52" s="210"/>
      <c r="AE52" s="518"/>
      <c r="AF52" s="519"/>
      <c r="AG52" s="210"/>
      <c r="AH52" s="210"/>
      <c r="AI52" s="210"/>
      <c r="AJ52" s="518"/>
      <c r="AK52" s="519"/>
      <c r="AL52" s="210"/>
      <c r="AM52" s="210"/>
      <c r="AN52" s="210"/>
      <c r="AO52" s="518"/>
      <c r="AP52" s="519"/>
      <c r="AQ52" s="210"/>
      <c r="AR52" s="210"/>
      <c r="AS52" s="210"/>
      <c r="AT52" s="518"/>
      <c r="AU52" s="519"/>
      <c r="AV52" s="210"/>
      <c r="AW52" s="518"/>
      <c r="AX52" s="519"/>
      <c r="AY52" s="128">
        <v>1525</v>
      </c>
      <c r="AZ52" s="498"/>
      <c r="BA52" s="498"/>
      <c r="BB52" s="498"/>
      <c r="BC52" s="128">
        <v>1525</v>
      </c>
      <c r="BD52" s="498"/>
    </row>
    <row r="53" spans="1:63" s="509" customFormat="1" ht="39.75" customHeight="1">
      <c r="A53" s="128" t="s">
        <v>674</v>
      </c>
      <c r="B53" s="254" t="s">
        <v>93</v>
      </c>
      <c r="C53" s="854" t="s">
        <v>4129</v>
      </c>
      <c r="D53" s="128">
        <v>34</v>
      </c>
      <c r="E53" s="128">
        <v>1526</v>
      </c>
      <c r="F53" s="254" t="s">
        <v>94</v>
      </c>
      <c r="G53" s="128" t="s">
        <v>674</v>
      </c>
      <c r="H53" s="210"/>
      <c r="I53" s="210"/>
      <c r="J53" s="210"/>
      <c r="K53" s="518"/>
      <c r="L53" s="519"/>
      <c r="M53" s="210"/>
      <c r="N53" s="210"/>
      <c r="O53" s="210"/>
      <c r="P53" s="518"/>
      <c r="Q53" s="519"/>
      <c r="R53" s="210"/>
      <c r="S53" s="210"/>
      <c r="T53" s="210"/>
      <c r="U53" s="518"/>
      <c r="V53" s="519"/>
      <c r="W53" s="210"/>
      <c r="X53" s="210"/>
      <c r="Y53" s="210"/>
      <c r="Z53" s="518"/>
      <c r="AA53" s="519"/>
      <c r="AB53" s="210"/>
      <c r="AC53" s="210"/>
      <c r="AD53" s="210"/>
      <c r="AE53" s="518"/>
      <c r="AF53" s="519"/>
      <c r="AG53" s="210"/>
      <c r="AH53" s="210"/>
      <c r="AI53" s="210"/>
      <c r="AJ53" s="518"/>
      <c r="AK53" s="519"/>
      <c r="AL53" s="210"/>
      <c r="AM53" s="210"/>
      <c r="AN53" s="210"/>
      <c r="AO53" s="518"/>
      <c r="AP53" s="519"/>
      <c r="AQ53" s="210"/>
      <c r="AR53" s="210"/>
      <c r="AS53" s="210"/>
      <c r="AT53" s="518"/>
      <c r="AU53" s="519"/>
      <c r="AV53" s="210"/>
      <c r="AW53" s="518"/>
      <c r="AX53" s="519"/>
      <c r="AY53" s="128">
        <v>1526</v>
      </c>
      <c r="AZ53" s="498"/>
      <c r="BA53" s="498"/>
      <c r="BB53" s="498"/>
      <c r="BC53" s="128">
        <v>1526</v>
      </c>
      <c r="BD53" s="498"/>
      <c r="BE53" s="508"/>
      <c r="BF53" s="508"/>
      <c r="BG53" s="508"/>
      <c r="BH53" s="508"/>
      <c r="BI53" s="508"/>
      <c r="BJ53" s="508"/>
      <c r="BK53" s="508"/>
    </row>
    <row r="54" spans="1:63" s="509" customFormat="1" ht="39.75" customHeight="1">
      <c r="A54" s="128" t="s">
        <v>3321</v>
      </c>
      <c r="B54" s="254" t="s">
        <v>95</v>
      </c>
      <c r="C54" s="854" t="s">
        <v>4129</v>
      </c>
      <c r="D54" s="128"/>
      <c r="E54" s="128">
        <v>1527</v>
      </c>
      <c r="F54" s="254" t="s">
        <v>96</v>
      </c>
      <c r="G54" s="128" t="s">
        <v>674</v>
      </c>
      <c r="H54" s="210"/>
      <c r="I54" s="210"/>
      <c r="J54" s="210"/>
      <c r="K54" s="518"/>
      <c r="L54" s="519"/>
      <c r="M54" s="210"/>
      <c r="N54" s="210"/>
      <c r="O54" s="210"/>
      <c r="P54" s="518"/>
      <c r="Q54" s="519"/>
      <c r="R54" s="210"/>
      <c r="S54" s="210"/>
      <c r="T54" s="210"/>
      <c r="U54" s="518"/>
      <c r="V54" s="519"/>
      <c r="W54" s="210"/>
      <c r="X54" s="210"/>
      <c r="Y54" s="210"/>
      <c r="Z54" s="518"/>
      <c r="AA54" s="519"/>
      <c r="AB54" s="210"/>
      <c r="AC54" s="210"/>
      <c r="AD54" s="210"/>
      <c r="AE54" s="518"/>
      <c r="AF54" s="519"/>
      <c r="AG54" s="210"/>
      <c r="AH54" s="210"/>
      <c r="AI54" s="210"/>
      <c r="AJ54" s="518"/>
      <c r="AK54" s="519"/>
      <c r="AL54" s="210"/>
      <c r="AM54" s="210"/>
      <c r="AN54" s="210"/>
      <c r="AO54" s="518"/>
      <c r="AP54" s="519"/>
      <c r="AQ54" s="210"/>
      <c r="AR54" s="210"/>
      <c r="AS54" s="210"/>
      <c r="AT54" s="518"/>
      <c r="AU54" s="519"/>
      <c r="AV54" s="210"/>
      <c r="AW54" s="518"/>
      <c r="AX54" s="519"/>
      <c r="AY54" s="128">
        <v>1527</v>
      </c>
      <c r="AZ54" s="498"/>
      <c r="BA54" s="498"/>
      <c r="BB54" s="498"/>
      <c r="BC54" s="128">
        <v>1527</v>
      </c>
      <c r="BD54" s="498"/>
      <c r="BE54" s="508"/>
      <c r="BF54" s="508"/>
      <c r="BG54" s="508"/>
      <c r="BH54" s="508"/>
      <c r="BI54" s="508"/>
      <c r="BJ54" s="508"/>
      <c r="BK54" s="508"/>
    </row>
    <row r="55" spans="1:63" s="508" customFormat="1" ht="39.75" customHeight="1">
      <c r="A55" s="128" t="s">
        <v>674</v>
      </c>
      <c r="B55" s="254" t="s">
        <v>97</v>
      </c>
      <c r="C55" s="856" t="s">
        <v>98</v>
      </c>
      <c r="D55" s="128">
        <v>22</v>
      </c>
      <c r="E55" s="128">
        <v>1528</v>
      </c>
      <c r="F55" s="254" t="s">
        <v>99</v>
      </c>
      <c r="G55" s="128" t="s">
        <v>674</v>
      </c>
      <c r="H55" s="210"/>
      <c r="I55" s="210"/>
      <c r="J55" s="210"/>
      <c r="K55" s="518"/>
      <c r="L55" s="519"/>
      <c r="M55" s="210"/>
      <c r="N55" s="210"/>
      <c r="O55" s="210"/>
      <c r="P55" s="518"/>
      <c r="Q55" s="519"/>
      <c r="R55" s="210"/>
      <c r="S55" s="210"/>
      <c r="T55" s="210"/>
      <c r="U55" s="518"/>
      <c r="V55" s="519"/>
      <c r="W55" s="210"/>
      <c r="X55" s="210"/>
      <c r="Y55" s="210"/>
      <c r="Z55" s="518"/>
      <c r="AA55" s="519"/>
      <c r="AB55" s="210"/>
      <c r="AC55" s="210"/>
      <c r="AD55" s="210"/>
      <c r="AE55" s="518"/>
      <c r="AF55" s="519"/>
      <c r="AG55" s="210"/>
      <c r="AH55" s="210"/>
      <c r="AI55" s="210"/>
      <c r="AJ55" s="518"/>
      <c r="AK55" s="519"/>
      <c r="AL55" s="210"/>
      <c r="AM55" s="210"/>
      <c r="AN55" s="210"/>
      <c r="AO55" s="518"/>
      <c r="AP55" s="519"/>
      <c r="AQ55" s="210"/>
      <c r="AR55" s="210"/>
      <c r="AS55" s="210"/>
      <c r="AT55" s="518"/>
      <c r="AU55" s="519"/>
      <c r="AV55" s="210"/>
      <c r="AW55" s="518"/>
      <c r="AX55" s="519"/>
      <c r="AY55" s="128">
        <v>1528</v>
      </c>
      <c r="AZ55" s="498"/>
      <c r="BA55" s="498"/>
      <c r="BB55" s="498"/>
      <c r="BC55" s="128">
        <v>1528</v>
      </c>
      <c r="BD55" s="498"/>
    </row>
    <row r="56" spans="1:63" s="508" customFormat="1" ht="39.75" customHeight="1">
      <c r="A56" s="128" t="s">
        <v>4129</v>
      </c>
      <c r="B56" s="254" t="s">
        <v>100</v>
      </c>
      <c r="C56" s="854" t="s">
        <v>4129</v>
      </c>
      <c r="D56" s="128">
        <v>35</v>
      </c>
      <c r="E56" s="128">
        <v>1529</v>
      </c>
      <c r="F56" s="254" t="s">
        <v>101</v>
      </c>
      <c r="G56" s="128" t="s">
        <v>674</v>
      </c>
      <c r="H56" s="210"/>
      <c r="I56" s="210"/>
      <c r="J56" s="210"/>
      <c r="K56" s="518"/>
      <c r="L56" s="519"/>
      <c r="M56" s="210"/>
      <c r="N56" s="210"/>
      <c r="O56" s="210"/>
      <c r="P56" s="518"/>
      <c r="Q56" s="519"/>
      <c r="R56" s="210"/>
      <c r="S56" s="210"/>
      <c r="T56" s="210"/>
      <c r="U56" s="518"/>
      <c r="V56" s="519"/>
      <c r="W56" s="210"/>
      <c r="X56" s="210"/>
      <c r="Y56" s="210"/>
      <c r="Z56" s="518"/>
      <c r="AA56" s="519"/>
      <c r="AB56" s="210"/>
      <c r="AC56" s="210"/>
      <c r="AD56" s="210"/>
      <c r="AE56" s="518"/>
      <c r="AF56" s="519"/>
      <c r="AG56" s="210"/>
      <c r="AH56" s="210"/>
      <c r="AI56" s="210"/>
      <c r="AJ56" s="518"/>
      <c r="AK56" s="519"/>
      <c r="AL56" s="210"/>
      <c r="AM56" s="210"/>
      <c r="AN56" s="210"/>
      <c r="AO56" s="518"/>
      <c r="AP56" s="519"/>
      <c r="AQ56" s="210"/>
      <c r="AR56" s="210"/>
      <c r="AS56" s="210"/>
      <c r="AT56" s="518"/>
      <c r="AU56" s="519"/>
      <c r="AV56" s="210"/>
      <c r="AW56" s="518"/>
      <c r="AX56" s="519"/>
      <c r="AY56" s="128">
        <v>1529</v>
      </c>
      <c r="AZ56" s="498"/>
      <c r="BA56" s="498"/>
      <c r="BB56" s="498"/>
      <c r="BC56" s="128">
        <v>1529</v>
      </c>
      <c r="BD56" s="498"/>
    </row>
    <row r="57" spans="1:63" s="508" customFormat="1" ht="39.75" customHeight="1">
      <c r="A57" s="128" t="s">
        <v>674</v>
      </c>
      <c r="B57" s="254" t="s">
        <v>148</v>
      </c>
      <c r="C57" s="128" t="s">
        <v>5879</v>
      </c>
      <c r="D57" s="128">
        <v>68</v>
      </c>
      <c r="E57" s="128">
        <v>1530</v>
      </c>
      <c r="F57" s="254" t="s">
        <v>102</v>
      </c>
      <c r="G57" s="128" t="s">
        <v>674</v>
      </c>
      <c r="H57" s="210"/>
      <c r="I57" s="210"/>
      <c r="J57" s="210"/>
      <c r="K57" s="518"/>
      <c r="L57" s="519"/>
      <c r="M57" s="210"/>
      <c r="N57" s="210"/>
      <c r="O57" s="210"/>
      <c r="P57" s="518"/>
      <c r="Q57" s="519"/>
      <c r="R57" s="210"/>
      <c r="S57" s="210"/>
      <c r="T57" s="210"/>
      <c r="U57" s="518"/>
      <c r="V57" s="519"/>
      <c r="W57" s="210"/>
      <c r="X57" s="210"/>
      <c r="Y57" s="210"/>
      <c r="Z57" s="518"/>
      <c r="AA57" s="519"/>
      <c r="AB57" s="210"/>
      <c r="AC57" s="210"/>
      <c r="AD57" s="210"/>
      <c r="AE57" s="518"/>
      <c r="AF57" s="519"/>
      <c r="AG57" s="210"/>
      <c r="AH57" s="210"/>
      <c r="AI57" s="210"/>
      <c r="AJ57" s="518"/>
      <c r="AK57" s="519"/>
      <c r="AL57" s="210"/>
      <c r="AM57" s="210"/>
      <c r="AN57" s="210"/>
      <c r="AO57" s="518"/>
      <c r="AP57" s="519"/>
      <c r="AQ57" s="210"/>
      <c r="AR57" s="210"/>
      <c r="AS57" s="210"/>
      <c r="AT57" s="518"/>
      <c r="AU57" s="519"/>
      <c r="AV57" s="210"/>
      <c r="AW57" s="518"/>
      <c r="AX57" s="519"/>
      <c r="AY57" s="128">
        <v>1530</v>
      </c>
      <c r="AZ57" s="498"/>
      <c r="BA57" s="498"/>
      <c r="BB57" s="498"/>
      <c r="BC57" s="128">
        <v>1530</v>
      </c>
      <c r="BD57" s="498"/>
    </row>
    <row r="58" spans="1:63" s="508" customFormat="1" ht="39.75" customHeight="1">
      <c r="A58" s="128" t="s">
        <v>2255</v>
      </c>
      <c r="B58" s="254" t="s">
        <v>103</v>
      </c>
      <c r="C58" s="128" t="s">
        <v>1186</v>
      </c>
      <c r="D58" s="128">
        <v>23</v>
      </c>
      <c r="E58" s="128">
        <v>1531</v>
      </c>
      <c r="F58" s="254" t="s">
        <v>104</v>
      </c>
      <c r="G58" s="128" t="s">
        <v>674</v>
      </c>
      <c r="H58" s="210"/>
      <c r="I58" s="210"/>
      <c r="J58" s="210"/>
      <c r="K58" s="518"/>
      <c r="L58" s="519"/>
      <c r="M58" s="210"/>
      <c r="N58" s="210"/>
      <c r="O58" s="210"/>
      <c r="P58" s="518"/>
      <c r="Q58" s="519"/>
      <c r="R58" s="210"/>
      <c r="S58" s="210"/>
      <c r="T58" s="210"/>
      <c r="U58" s="518"/>
      <c r="V58" s="519"/>
      <c r="W58" s="210"/>
      <c r="X58" s="210"/>
      <c r="Y58" s="210"/>
      <c r="Z58" s="518"/>
      <c r="AA58" s="519"/>
      <c r="AB58" s="210"/>
      <c r="AC58" s="210"/>
      <c r="AD58" s="210"/>
      <c r="AE58" s="518"/>
      <c r="AF58" s="519"/>
      <c r="AG58" s="210"/>
      <c r="AH58" s="210"/>
      <c r="AI58" s="210"/>
      <c r="AJ58" s="518"/>
      <c r="AK58" s="519"/>
      <c r="AL58" s="210"/>
      <c r="AM58" s="210"/>
      <c r="AN58" s="210"/>
      <c r="AO58" s="518"/>
      <c r="AP58" s="519"/>
      <c r="AQ58" s="210"/>
      <c r="AR58" s="210"/>
      <c r="AS58" s="210"/>
      <c r="AT58" s="518"/>
      <c r="AU58" s="519"/>
      <c r="AV58" s="210"/>
      <c r="AW58" s="518"/>
      <c r="AX58" s="519"/>
      <c r="AY58" s="128">
        <v>1531</v>
      </c>
      <c r="AZ58" s="498"/>
      <c r="BA58" s="498"/>
      <c r="BB58" s="498"/>
      <c r="BC58" s="128">
        <v>1531</v>
      </c>
      <c r="BD58" s="498"/>
    </row>
    <row r="59" spans="1:63" s="508" customFormat="1" ht="39.75" customHeight="1">
      <c r="A59" s="128" t="s">
        <v>674</v>
      </c>
      <c r="B59" s="254" t="s">
        <v>105</v>
      </c>
      <c r="C59" s="128" t="s">
        <v>674</v>
      </c>
      <c r="D59" s="128">
        <v>32</v>
      </c>
      <c r="E59" s="128">
        <v>1532</v>
      </c>
      <c r="F59" s="254" t="s">
        <v>106</v>
      </c>
      <c r="G59" s="128" t="s">
        <v>674</v>
      </c>
      <c r="H59" s="210"/>
      <c r="I59" s="210"/>
      <c r="J59" s="210"/>
      <c r="K59" s="518"/>
      <c r="L59" s="519"/>
      <c r="M59" s="210"/>
      <c r="N59" s="210"/>
      <c r="O59" s="210"/>
      <c r="P59" s="518"/>
      <c r="Q59" s="519"/>
      <c r="R59" s="210"/>
      <c r="S59" s="210"/>
      <c r="T59" s="210"/>
      <c r="U59" s="518"/>
      <c r="V59" s="519"/>
      <c r="W59" s="210"/>
      <c r="X59" s="210"/>
      <c r="Y59" s="210"/>
      <c r="Z59" s="518"/>
      <c r="AA59" s="519"/>
      <c r="AB59" s="210"/>
      <c r="AC59" s="210"/>
      <c r="AD59" s="210"/>
      <c r="AE59" s="518"/>
      <c r="AF59" s="519"/>
      <c r="AG59" s="210"/>
      <c r="AH59" s="210"/>
      <c r="AI59" s="210"/>
      <c r="AJ59" s="518"/>
      <c r="AK59" s="519"/>
      <c r="AL59" s="210"/>
      <c r="AM59" s="210"/>
      <c r="AN59" s="210"/>
      <c r="AO59" s="518"/>
      <c r="AP59" s="519"/>
      <c r="AQ59" s="210"/>
      <c r="AR59" s="210"/>
      <c r="AS59" s="210"/>
      <c r="AT59" s="518"/>
      <c r="AU59" s="519"/>
      <c r="AV59" s="210"/>
      <c r="AW59" s="518"/>
      <c r="AX59" s="519"/>
      <c r="AY59" s="128">
        <v>1532</v>
      </c>
      <c r="AZ59" s="498"/>
      <c r="BA59" s="498"/>
      <c r="BB59" s="498"/>
      <c r="BC59" s="128">
        <v>1532</v>
      </c>
      <c r="BD59" s="498"/>
      <c r="BE59" s="509"/>
      <c r="BF59" s="509"/>
      <c r="BG59" s="509"/>
      <c r="BH59" s="509"/>
      <c r="BI59" s="509"/>
      <c r="BJ59" s="509"/>
      <c r="BK59" s="509"/>
    </row>
    <row r="60" spans="1:63" s="508" customFormat="1" ht="39.75" customHeight="1">
      <c r="A60" s="128" t="s">
        <v>674</v>
      </c>
      <c r="B60" s="254" t="s">
        <v>107</v>
      </c>
      <c r="C60" s="128" t="s">
        <v>674</v>
      </c>
      <c r="D60" s="128">
        <v>36</v>
      </c>
      <c r="E60" s="128">
        <v>1533</v>
      </c>
      <c r="F60" s="254" t="s">
        <v>108</v>
      </c>
      <c r="G60" s="128" t="s">
        <v>674</v>
      </c>
      <c r="H60" s="210"/>
      <c r="I60" s="210"/>
      <c r="J60" s="210"/>
      <c r="K60" s="518"/>
      <c r="L60" s="519"/>
      <c r="M60" s="210"/>
      <c r="N60" s="210"/>
      <c r="O60" s="210"/>
      <c r="P60" s="518"/>
      <c r="Q60" s="519"/>
      <c r="R60" s="210"/>
      <c r="S60" s="210"/>
      <c r="T60" s="210"/>
      <c r="U60" s="518"/>
      <c r="V60" s="519"/>
      <c r="W60" s="210"/>
      <c r="X60" s="210"/>
      <c r="Y60" s="210"/>
      <c r="Z60" s="518"/>
      <c r="AA60" s="519"/>
      <c r="AB60" s="210"/>
      <c r="AC60" s="210"/>
      <c r="AD60" s="210"/>
      <c r="AE60" s="518"/>
      <c r="AF60" s="519"/>
      <c r="AG60" s="210"/>
      <c r="AH60" s="210"/>
      <c r="AI60" s="210"/>
      <c r="AJ60" s="518"/>
      <c r="AK60" s="519"/>
      <c r="AL60" s="210"/>
      <c r="AM60" s="210"/>
      <c r="AN60" s="210"/>
      <c r="AO60" s="518"/>
      <c r="AP60" s="519"/>
      <c r="AQ60" s="210"/>
      <c r="AR60" s="210"/>
      <c r="AS60" s="210"/>
      <c r="AT60" s="518"/>
      <c r="AU60" s="519"/>
      <c r="AV60" s="210"/>
      <c r="AW60" s="518"/>
      <c r="AX60" s="519"/>
      <c r="AY60" s="128">
        <v>1533</v>
      </c>
      <c r="AZ60" s="498"/>
      <c r="BA60" s="498"/>
      <c r="BB60" s="498"/>
      <c r="BC60" s="128">
        <v>1533</v>
      </c>
      <c r="BD60" s="498"/>
      <c r="BE60" s="509"/>
      <c r="BF60" s="509"/>
      <c r="BG60" s="509"/>
      <c r="BH60" s="509"/>
      <c r="BI60" s="509"/>
      <c r="BJ60" s="509"/>
      <c r="BK60" s="509"/>
    </row>
    <row r="61" spans="1:63" s="508" customFormat="1" ht="39.75" customHeight="1">
      <c r="A61" s="128" t="s">
        <v>674</v>
      </c>
      <c r="B61" s="254" t="s">
        <v>109</v>
      </c>
      <c r="C61" s="128" t="s">
        <v>674</v>
      </c>
      <c r="D61" s="128">
        <v>37</v>
      </c>
      <c r="E61" s="128">
        <v>1534</v>
      </c>
      <c r="F61" s="254" t="s">
        <v>110</v>
      </c>
      <c r="G61" s="128" t="s">
        <v>674</v>
      </c>
      <c r="H61" s="210"/>
      <c r="I61" s="210"/>
      <c r="J61" s="210"/>
      <c r="K61" s="518"/>
      <c r="L61" s="519"/>
      <c r="M61" s="210"/>
      <c r="N61" s="210"/>
      <c r="O61" s="210"/>
      <c r="P61" s="518"/>
      <c r="Q61" s="519"/>
      <c r="R61" s="210"/>
      <c r="S61" s="210"/>
      <c r="T61" s="210"/>
      <c r="U61" s="518"/>
      <c r="V61" s="519"/>
      <c r="W61" s="210"/>
      <c r="X61" s="210"/>
      <c r="Y61" s="210"/>
      <c r="Z61" s="518"/>
      <c r="AA61" s="519"/>
      <c r="AB61" s="210"/>
      <c r="AC61" s="210"/>
      <c r="AD61" s="210"/>
      <c r="AE61" s="518"/>
      <c r="AF61" s="519"/>
      <c r="AG61" s="210"/>
      <c r="AH61" s="210"/>
      <c r="AI61" s="210"/>
      <c r="AJ61" s="518"/>
      <c r="AK61" s="519"/>
      <c r="AL61" s="210"/>
      <c r="AM61" s="210"/>
      <c r="AN61" s="210"/>
      <c r="AO61" s="518"/>
      <c r="AP61" s="519"/>
      <c r="AQ61" s="210"/>
      <c r="AR61" s="210"/>
      <c r="AS61" s="210"/>
      <c r="AT61" s="518"/>
      <c r="AU61" s="519"/>
      <c r="AV61" s="210"/>
      <c r="AW61" s="518"/>
      <c r="AX61" s="519"/>
      <c r="AY61" s="128">
        <v>1534</v>
      </c>
      <c r="AZ61" s="498"/>
      <c r="BA61" s="498"/>
      <c r="BB61" s="498"/>
      <c r="BC61" s="128">
        <v>1534</v>
      </c>
      <c r="BD61" s="498"/>
    </row>
    <row r="62" spans="1:63" s="129" customFormat="1" ht="39.75" customHeight="1">
      <c r="A62" s="128" t="s">
        <v>674</v>
      </c>
      <c r="B62" s="254" t="s">
        <v>111</v>
      </c>
      <c r="C62" s="128" t="s">
        <v>674</v>
      </c>
      <c r="D62" s="128">
        <v>38</v>
      </c>
      <c r="E62" s="128">
        <v>1535</v>
      </c>
      <c r="F62" s="254" t="s">
        <v>112</v>
      </c>
      <c r="G62" s="128" t="s">
        <v>674</v>
      </c>
      <c r="H62" s="210"/>
      <c r="I62" s="210"/>
      <c r="J62" s="210"/>
      <c r="K62" s="518"/>
      <c r="L62" s="519"/>
      <c r="M62" s="210"/>
      <c r="N62" s="210"/>
      <c r="O62" s="210"/>
      <c r="P62" s="518"/>
      <c r="Q62" s="519"/>
      <c r="R62" s="210"/>
      <c r="S62" s="210"/>
      <c r="T62" s="210"/>
      <c r="U62" s="518"/>
      <c r="V62" s="519"/>
      <c r="W62" s="210"/>
      <c r="X62" s="210"/>
      <c r="Y62" s="210"/>
      <c r="Z62" s="518"/>
      <c r="AA62" s="519"/>
      <c r="AB62" s="210"/>
      <c r="AC62" s="210"/>
      <c r="AD62" s="210"/>
      <c r="AE62" s="518"/>
      <c r="AF62" s="519"/>
      <c r="AG62" s="210"/>
      <c r="AH62" s="210"/>
      <c r="AI62" s="210"/>
      <c r="AJ62" s="518"/>
      <c r="AK62" s="519"/>
      <c r="AL62" s="210"/>
      <c r="AM62" s="210"/>
      <c r="AN62" s="210"/>
      <c r="AO62" s="518"/>
      <c r="AP62" s="519"/>
      <c r="AQ62" s="210"/>
      <c r="AR62" s="210"/>
      <c r="AS62" s="210"/>
      <c r="AT62" s="518"/>
      <c r="AU62" s="519"/>
      <c r="AV62" s="210"/>
      <c r="AW62" s="518"/>
      <c r="AX62" s="519"/>
      <c r="AY62" s="128">
        <v>1535</v>
      </c>
      <c r="AZ62" s="498"/>
      <c r="BA62" s="498"/>
      <c r="BB62" s="498"/>
      <c r="BC62" s="128">
        <v>1535</v>
      </c>
      <c r="BD62" s="498"/>
      <c r="BE62" s="508"/>
      <c r="BF62" s="508"/>
      <c r="BG62" s="508"/>
      <c r="BH62" s="508"/>
      <c r="BI62" s="508"/>
      <c r="BJ62" s="508"/>
      <c r="BK62" s="508"/>
    </row>
    <row r="63" spans="1:63" s="129" customFormat="1" ht="39.75" customHeight="1">
      <c r="A63" s="128" t="s">
        <v>1960</v>
      </c>
      <c r="B63" s="254" t="s">
        <v>113</v>
      </c>
      <c r="C63" s="128" t="s">
        <v>674</v>
      </c>
      <c r="D63" s="128">
        <v>5</v>
      </c>
      <c r="E63" s="128">
        <v>1536</v>
      </c>
      <c r="F63" s="254" t="s">
        <v>114</v>
      </c>
      <c r="G63" s="128" t="s">
        <v>674</v>
      </c>
      <c r="H63" s="210"/>
      <c r="I63" s="210"/>
      <c r="J63" s="210"/>
      <c r="K63" s="518"/>
      <c r="L63" s="519"/>
      <c r="M63" s="210"/>
      <c r="N63" s="210"/>
      <c r="O63" s="210"/>
      <c r="P63" s="518"/>
      <c r="Q63" s="519"/>
      <c r="R63" s="210"/>
      <c r="S63" s="210"/>
      <c r="T63" s="210"/>
      <c r="U63" s="518"/>
      <c r="V63" s="519"/>
      <c r="W63" s="210"/>
      <c r="X63" s="210"/>
      <c r="Y63" s="210"/>
      <c r="Z63" s="518"/>
      <c r="AA63" s="519"/>
      <c r="AB63" s="210"/>
      <c r="AC63" s="210"/>
      <c r="AD63" s="210"/>
      <c r="AE63" s="518"/>
      <c r="AF63" s="519"/>
      <c r="AG63" s="210"/>
      <c r="AH63" s="210"/>
      <c r="AI63" s="210"/>
      <c r="AJ63" s="518"/>
      <c r="AK63" s="519"/>
      <c r="AL63" s="210"/>
      <c r="AM63" s="210"/>
      <c r="AN63" s="210"/>
      <c r="AO63" s="518"/>
      <c r="AP63" s="519"/>
      <c r="AQ63" s="210"/>
      <c r="AR63" s="210"/>
      <c r="AS63" s="210"/>
      <c r="AT63" s="518"/>
      <c r="AU63" s="519"/>
      <c r="AV63" s="210"/>
      <c r="AW63" s="518"/>
      <c r="AX63" s="519"/>
      <c r="AY63" s="128">
        <v>1536</v>
      </c>
      <c r="AZ63" s="498"/>
      <c r="BA63" s="498"/>
      <c r="BB63" s="498"/>
      <c r="BC63" s="128">
        <v>1536</v>
      </c>
      <c r="BD63" s="498"/>
      <c r="BE63" s="508"/>
      <c r="BF63" s="508"/>
      <c r="BG63" s="508"/>
      <c r="BH63" s="508"/>
      <c r="BI63" s="508"/>
      <c r="BJ63" s="508"/>
      <c r="BK63" s="508"/>
    </row>
    <row r="64" spans="1:63" s="129" customFormat="1" ht="39.75" customHeight="1">
      <c r="A64" s="128" t="s">
        <v>4129</v>
      </c>
      <c r="B64" s="254" t="s">
        <v>115</v>
      </c>
      <c r="C64" s="128" t="s">
        <v>674</v>
      </c>
      <c r="D64" s="128">
        <v>8</v>
      </c>
      <c r="E64" s="128">
        <v>1537</v>
      </c>
      <c r="F64" s="254" t="s">
        <v>116</v>
      </c>
      <c r="G64" s="128" t="s">
        <v>674</v>
      </c>
      <c r="H64" s="210"/>
      <c r="I64" s="210"/>
      <c r="J64" s="210"/>
      <c r="K64" s="518"/>
      <c r="L64" s="519"/>
      <c r="M64" s="210"/>
      <c r="N64" s="210"/>
      <c r="O64" s="210"/>
      <c r="P64" s="518"/>
      <c r="Q64" s="519"/>
      <c r="R64" s="210"/>
      <c r="S64" s="210"/>
      <c r="T64" s="210"/>
      <c r="U64" s="518"/>
      <c r="V64" s="519"/>
      <c r="W64" s="210"/>
      <c r="X64" s="210"/>
      <c r="Y64" s="210"/>
      <c r="Z64" s="518"/>
      <c r="AA64" s="519"/>
      <c r="AB64" s="210"/>
      <c r="AC64" s="210"/>
      <c r="AD64" s="210"/>
      <c r="AE64" s="518"/>
      <c r="AF64" s="519"/>
      <c r="AG64" s="210"/>
      <c r="AH64" s="210"/>
      <c r="AI64" s="210"/>
      <c r="AJ64" s="518"/>
      <c r="AK64" s="519"/>
      <c r="AL64" s="210"/>
      <c r="AM64" s="210"/>
      <c r="AN64" s="210"/>
      <c r="AO64" s="518"/>
      <c r="AP64" s="519"/>
      <c r="AQ64" s="210"/>
      <c r="AR64" s="210"/>
      <c r="AS64" s="210"/>
      <c r="AT64" s="518"/>
      <c r="AU64" s="519"/>
      <c r="AV64" s="210"/>
      <c r="AW64" s="518"/>
      <c r="AX64" s="519"/>
      <c r="AY64" s="128">
        <v>1537</v>
      </c>
      <c r="AZ64" s="498"/>
      <c r="BA64" s="498"/>
      <c r="BB64" s="498"/>
      <c r="BC64" s="128">
        <v>1537</v>
      </c>
      <c r="BD64" s="498"/>
      <c r="BE64" s="508"/>
      <c r="BF64" s="508"/>
      <c r="BG64" s="508"/>
      <c r="BH64" s="508"/>
      <c r="BI64" s="508"/>
      <c r="BJ64" s="508"/>
      <c r="BK64" s="508"/>
    </row>
    <row r="65" spans="1:63" s="129" customFormat="1" ht="39.75" customHeight="1">
      <c r="A65" s="128" t="s">
        <v>674</v>
      </c>
      <c r="B65" s="254" t="s">
        <v>117</v>
      </c>
      <c r="C65" s="128" t="s">
        <v>674</v>
      </c>
      <c r="D65" s="128">
        <v>20</v>
      </c>
      <c r="E65" s="128">
        <v>1538</v>
      </c>
      <c r="F65" s="254" t="s">
        <v>118</v>
      </c>
      <c r="G65" s="128" t="s">
        <v>674</v>
      </c>
      <c r="H65" s="210"/>
      <c r="I65" s="210"/>
      <c r="J65" s="210"/>
      <c r="K65" s="518"/>
      <c r="L65" s="519"/>
      <c r="M65" s="210"/>
      <c r="N65" s="210"/>
      <c r="O65" s="210"/>
      <c r="P65" s="518"/>
      <c r="Q65" s="519"/>
      <c r="R65" s="210"/>
      <c r="S65" s="210"/>
      <c r="T65" s="210"/>
      <c r="U65" s="518"/>
      <c r="V65" s="519"/>
      <c r="W65" s="210"/>
      <c r="X65" s="210"/>
      <c r="Y65" s="210"/>
      <c r="Z65" s="518"/>
      <c r="AA65" s="519"/>
      <c r="AB65" s="210"/>
      <c r="AC65" s="210"/>
      <c r="AD65" s="210"/>
      <c r="AE65" s="518"/>
      <c r="AF65" s="519"/>
      <c r="AG65" s="210"/>
      <c r="AH65" s="210"/>
      <c r="AI65" s="210"/>
      <c r="AJ65" s="518"/>
      <c r="AK65" s="519"/>
      <c r="AL65" s="210"/>
      <c r="AM65" s="210"/>
      <c r="AN65" s="210"/>
      <c r="AO65" s="518"/>
      <c r="AP65" s="519"/>
      <c r="AQ65" s="210"/>
      <c r="AR65" s="210"/>
      <c r="AS65" s="210"/>
      <c r="AT65" s="518"/>
      <c r="AU65" s="519"/>
      <c r="AV65" s="210"/>
      <c r="AW65" s="518"/>
      <c r="AX65" s="519"/>
      <c r="AY65" s="128">
        <v>1538</v>
      </c>
      <c r="AZ65" s="498"/>
      <c r="BA65" s="498"/>
      <c r="BB65" s="498"/>
      <c r="BC65" s="128">
        <v>1538</v>
      </c>
      <c r="BD65" s="498"/>
      <c r="BE65" s="508"/>
      <c r="BF65" s="508"/>
      <c r="BG65" s="508"/>
      <c r="BH65" s="508"/>
      <c r="BI65" s="508"/>
      <c r="BJ65" s="508"/>
      <c r="BK65" s="508"/>
    </row>
    <row r="66" spans="1:63" s="129" customFormat="1" ht="39.75" customHeight="1">
      <c r="A66" s="128" t="s">
        <v>674</v>
      </c>
      <c r="B66" s="254" t="s">
        <v>119</v>
      </c>
      <c r="C66" s="128" t="s">
        <v>674</v>
      </c>
      <c r="D66" s="128">
        <v>21</v>
      </c>
      <c r="E66" s="128">
        <v>1539</v>
      </c>
      <c r="F66" s="254" t="s">
        <v>120</v>
      </c>
      <c r="G66" s="128" t="s">
        <v>4129</v>
      </c>
      <c r="H66" s="210"/>
      <c r="I66" s="210"/>
      <c r="J66" s="210"/>
      <c r="K66" s="518"/>
      <c r="L66" s="519"/>
      <c r="M66" s="210"/>
      <c r="N66" s="210"/>
      <c r="O66" s="210"/>
      <c r="P66" s="518"/>
      <c r="Q66" s="519"/>
      <c r="R66" s="210"/>
      <c r="S66" s="210"/>
      <c r="T66" s="210"/>
      <c r="U66" s="518"/>
      <c r="V66" s="519"/>
      <c r="W66" s="210"/>
      <c r="X66" s="210"/>
      <c r="Y66" s="210"/>
      <c r="Z66" s="518"/>
      <c r="AA66" s="519"/>
      <c r="AB66" s="210"/>
      <c r="AC66" s="210"/>
      <c r="AD66" s="210"/>
      <c r="AE66" s="518"/>
      <c r="AF66" s="519"/>
      <c r="AG66" s="210"/>
      <c r="AH66" s="210"/>
      <c r="AI66" s="210"/>
      <c r="AJ66" s="518"/>
      <c r="AK66" s="519"/>
      <c r="AL66" s="210"/>
      <c r="AM66" s="210"/>
      <c r="AN66" s="210"/>
      <c r="AO66" s="518"/>
      <c r="AP66" s="519"/>
      <c r="AQ66" s="210"/>
      <c r="AR66" s="210"/>
      <c r="AS66" s="210"/>
      <c r="AT66" s="518"/>
      <c r="AU66" s="519"/>
      <c r="AV66" s="210"/>
      <c r="AW66" s="518"/>
      <c r="AX66" s="519"/>
      <c r="AY66" s="128">
        <v>1539</v>
      </c>
      <c r="AZ66" s="498"/>
      <c r="BA66" s="498"/>
      <c r="BB66" s="498"/>
      <c r="BC66" s="128">
        <v>1539</v>
      </c>
      <c r="BD66" s="498"/>
      <c r="BE66" s="508"/>
      <c r="BF66" s="508"/>
      <c r="BG66" s="508"/>
      <c r="BH66" s="508"/>
      <c r="BI66" s="508"/>
      <c r="BJ66" s="508"/>
      <c r="BK66" s="508"/>
    </row>
    <row r="67" spans="1:63" s="129" customFormat="1" ht="39.75" customHeight="1">
      <c r="A67" s="128" t="s">
        <v>674</v>
      </c>
      <c r="B67" s="254" t="s">
        <v>121</v>
      </c>
      <c r="C67" s="128" t="s">
        <v>674</v>
      </c>
      <c r="D67" s="128">
        <v>5</v>
      </c>
      <c r="E67" s="128">
        <v>1540</v>
      </c>
      <c r="F67" s="254" t="s">
        <v>122</v>
      </c>
      <c r="G67" s="128"/>
      <c r="H67" s="210"/>
      <c r="I67" s="210"/>
      <c r="J67" s="210"/>
      <c r="K67" s="518"/>
      <c r="L67" s="519"/>
      <c r="M67" s="210"/>
      <c r="N67" s="210"/>
      <c r="O67" s="210"/>
      <c r="P67" s="518"/>
      <c r="Q67" s="519"/>
      <c r="R67" s="210"/>
      <c r="S67" s="210"/>
      <c r="T67" s="210"/>
      <c r="U67" s="518"/>
      <c r="V67" s="519"/>
      <c r="W67" s="210"/>
      <c r="X67" s="210"/>
      <c r="Y67" s="210"/>
      <c r="Z67" s="518"/>
      <c r="AA67" s="519"/>
      <c r="AB67" s="210"/>
      <c r="AC67" s="210"/>
      <c r="AD67" s="210"/>
      <c r="AE67" s="518"/>
      <c r="AF67" s="519"/>
      <c r="AG67" s="210"/>
      <c r="AH67" s="210"/>
      <c r="AI67" s="210"/>
      <c r="AJ67" s="518"/>
      <c r="AK67" s="519"/>
      <c r="AL67" s="210"/>
      <c r="AM67" s="210"/>
      <c r="AN67" s="210"/>
      <c r="AO67" s="518"/>
      <c r="AP67" s="519"/>
      <c r="AQ67" s="210"/>
      <c r="AR67" s="210"/>
      <c r="AS67" s="210"/>
      <c r="AT67" s="518"/>
      <c r="AU67" s="519"/>
      <c r="AV67" s="210"/>
      <c r="AW67" s="518"/>
      <c r="AX67" s="519"/>
      <c r="AY67" s="128">
        <v>1540</v>
      </c>
      <c r="AZ67" s="498"/>
      <c r="BA67" s="498"/>
      <c r="BB67" s="498"/>
      <c r="BC67" s="128">
        <v>1540</v>
      </c>
      <c r="BD67" s="498"/>
      <c r="BE67" s="508"/>
      <c r="BF67" s="508"/>
      <c r="BG67" s="508"/>
      <c r="BH67" s="508"/>
      <c r="BI67" s="508"/>
      <c r="BJ67" s="508"/>
      <c r="BK67" s="508"/>
    </row>
    <row r="68" spans="1:63" ht="20.149999999999999" customHeight="1">
      <c r="A68" s="510"/>
      <c r="B68" s="511"/>
      <c r="C68" s="511"/>
      <c r="D68" s="511"/>
      <c r="E68" s="511"/>
      <c r="F68" s="512"/>
      <c r="G68" s="215"/>
      <c r="H68" s="215"/>
      <c r="I68" s="215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Y68" s="215"/>
      <c r="Z68" s="215"/>
      <c r="AA68" s="215"/>
      <c r="AB68" s="215"/>
      <c r="AC68" s="215"/>
      <c r="AD68" s="215"/>
      <c r="AE68" s="215"/>
      <c r="AF68" s="215"/>
      <c r="AG68" s="215"/>
      <c r="AH68" s="215"/>
      <c r="AI68" s="215"/>
      <c r="AJ68" s="215"/>
      <c r="AK68" s="215"/>
      <c r="AL68" s="215"/>
      <c r="AM68" s="215"/>
      <c r="AN68" s="215"/>
      <c r="AO68" s="215"/>
      <c r="AP68" s="215"/>
      <c r="AQ68" s="215"/>
      <c r="AR68" s="215"/>
      <c r="AS68" s="215"/>
      <c r="AT68" s="215"/>
      <c r="AU68" s="215"/>
      <c r="AV68" s="215"/>
      <c r="AW68" s="215"/>
      <c r="AX68" s="215"/>
      <c r="AY68" s="511"/>
      <c r="AZ68" s="215"/>
      <c r="BA68" s="215"/>
      <c r="BB68" s="215"/>
      <c r="BC68" s="511"/>
      <c r="BD68" s="215"/>
      <c r="BE68" s="215"/>
      <c r="BF68" s="215"/>
      <c r="BG68" s="215"/>
      <c r="BH68" s="215"/>
      <c r="BI68" s="215"/>
      <c r="BJ68" s="215"/>
      <c r="BK68" s="215"/>
    </row>
    <row r="69" spans="1:63" ht="20.149999999999999" customHeight="1">
      <c r="A69" s="510"/>
      <c r="B69" s="511"/>
      <c r="C69" s="511"/>
      <c r="D69" s="511"/>
      <c r="E69" s="511"/>
      <c r="F69" s="512"/>
      <c r="G69" s="215"/>
      <c r="H69" s="215"/>
      <c r="I69" s="215"/>
      <c r="J69" s="215"/>
      <c r="K69" s="215"/>
      <c r="L69" s="215"/>
      <c r="M69" s="215"/>
      <c r="N69" s="215"/>
      <c r="O69" s="214"/>
      <c r="T69" s="214" t="s">
        <v>5111</v>
      </c>
      <c r="U69" s="215" t="s">
        <v>5112</v>
      </c>
      <c r="V69" s="215"/>
      <c r="W69" s="215"/>
      <c r="Y69" s="215"/>
      <c r="Z69" s="215"/>
      <c r="AA69" s="215"/>
      <c r="AB69" s="215"/>
      <c r="AE69" s="234" t="s">
        <v>5285</v>
      </c>
      <c r="AG69" s="215"/>
      <c r="AK69" s="234"/>
      <c r="AL69" s="215"/>
      <c r="AP69" s="234"/>
      <c r="AQ69" s="215"/>
      <c r="AR69" s="215"/>
      <c r="AS69" s="215"/>
      <c r="AT69" s="215"/>
      <c r="AY69" s="511"/>
      <c r="AZ69" s="215"/>
      <c r="BA69" s="511"/>
      <c r="BB69" s="215"/>
      <c r="BC69" s="511"/>
      <c r="BD69" s="215"/>
      <c r="BE69" s="215"/>
      <c r="BF69" s="215"/>
      <c r="BG69" s="215"/>
      <c r="BH69" s="215"/>
      <c r="BI69" s="215"/>
      <c r="BJ69" s="215"/>
      <c r="BK69" s="215"/>
    </row>
    <row r="70" spans="1:63" ht="20.149999999999999" customHeight="1">
      <c r="A70" s="513" t="s">
        <v>2056</v>
      </c>
      <c r="B70" s="514" t="s">
        <v>5110</v>
      </c>
      <c r="C70" s="511"/>
      <c r="D70" s="511"/>
      <c r="E70" s="511"/>
      <c r="F70" s="512"/>
      <c r="G70" s="215"/>
      <c r="H70" s="215"/>
      <c r="I70" s="215"/>
      <c r="J70" s="215"/>
      <c r="K70" s="215"/>
      <c r="L70" s="215"/>
      <c r="M70" s="215"/>
      <c r="N70" s="215"/>
      <c r="O70" s="214"/>
      <c r="T70" s="214" t="s">
        <v>5138</v>
      </c>
      <c r="U70" s="134" t="s">
        <v>6835</v>
      </c>
      <c r="V70" s="215"/>
      <c r="W70" s="215"/>
      <c r="Y70" s="234"/>
      <c r="Z70" s="215"/>
      <c r="AA70" s="215"/>
      <c r="AB70" s="215"/>
      <c r="AE70" s="234" t="s">
        <v>1647</v>
      </c>
      <c r="AG70" s="215"/>
      <c r="AK70" s="234"/>
      <c r="AL70" s="215"/>
      <c r="AM70" s="134" t="s">
        <v>4491</v>
      </c>
      <c r="AP70" s="234"/>
      <c r="AQ70" s="215"/>
      <c r="AR70" s="215"/>
      <c r="AS70" s="215"/>
      <c r="AT70" s="215"/>
      <c r="AY70" s="511"/>
      <c r="AZ70" s="215"/>
      <c r="BA70" s="215"/>
      <c r="BC70" s="511"/>
      <c r="BD70" s="215"/>
      <c r="BF70" s="215"/>
      <c r="BG70" s="215"/>
      <c r="BH70" s="215"/>
      <c r="BI70" s="215"/>
      <c r="BJ70" s="215"/>
      <c r="BK70" s="215"/>
    </row>
    <row r="71" spans="1:63" ht="20.149999999999999" customHeight="1">
      <c r="A71" s="515" t="s">
        <v>5114</v>
      </c>
      <c r="B71" s="514" t="s">
        <v>5137</v>
      </c>
      <c r="C71" s="511"/>
      <c r="D71" s="511"/>
      <c r="E71" s="511"/>
      <c r="O71" s="214"/>
      <c r="T71" s="214" t="s">
        <v>3132</v>
      </c>
      <c r="U71" s="134" t="s">
        <v>3694</v>
      </c>
      <c r="V71" s="486"/>
      <c r="Y71" s="234"/>
      <c r="AE71" s="234" t="s">
        <v>1648</v>
      </c>
      <c r="AK71" s="234"/>
      <c r="AM71" s="134" t="s">
        <v>1496</v>
      </c>
      <c r="AP71" s="234"/>
      <c r="AQ71" s="215"/>
      <c r="AR71" s="486"/>
      <c r="AY71" s="511"/>
      <c r="AZ71" s="305" t="s">
        <v>3820</v>
      </c>
      <c r="BA71" s="215"/>
      <c r="BC71" s="511"/>
      <c r="BD71" s="215"/>
    </row>
    <row r="72" spans="1:63" ht="20.149999999999999" customHeight="1">
      <c r="A72" s="491"/>
      <c r="B72" s="190" t="s">
        <v>846</v>
      </c>
      <c r="C72" s="305"/>
      <c r="D72" s="305"/>
      <c r="E72" s="305"/>
      <c r="F72" s="76"/>
      <c r="G72" s="199" t="s">
        <v>182</v>
      </c>
      <c r="U72" s="134" t="s">
        <v>5108</v>
      </c>
      <c r="V72" s="486"/>
      <c r="Y72" s="234"/>
      <c r="AE72" s="234" t="s">
        <v>3000</v>
      </c>
      <c r="AK72" s="234"/>
      <c r="AM72" s="134" t="s">
        <v>5728</v>
      </c>
      <c r="AP72" s="234"/>
      <c r="AR72" s="486"/>
      <c r="AY72" s="305"/>
      <c r="AZ72" s="305" t="s">
        <v>1315</v>
      </c>
      <c r="BC72" s="305"/>
    </row>
    <row r="73" spans="1:63" s="129" customFormat="1" ht="20.149999999999999" customHeight="1">
      <c r="A73" s="491"/>
      <c r="B73" s="305"/>
      <c r="C73" s="516"/>
      <c r="D73" s="516"/>
      <c r="E73" s="516"/>
      <c r="F73" s="76"/>
      <c r="G73" s="134"/>
      <c r="H73" s="134"/>
      <c r="I73" s="134"/>
      <c r="J73" s="134"/>
      <c r="K73" s="134"/>
      <c r="L73" s="134"/>
      <c r="M73" s="134"/>
      <c r="N73" s="134"/>
      <c r="O73" s="486"/>
      <c r="P73" s="486"/>
      <c r="Q73" s="486"/>
      <c r="R73" s="486"/>
      <c r="S73" s="134"/>
      <c r="T73" s="134"/>
      <c r="U73" s="134"/>
      <c r="V73" s="134"/>
      <c r="W73" s="134"/>
      <c r="X73" s="134"/>
      <c r="Y73" s="134"/>
      <c r="Z73" s="134"/>
      <c r="AA73" s="134"/>
      <c r="AB73" s="134"/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34"/>
      <c r="AQ73" s="134"/>
      <c r="AR73" s="134"/>
      <c r="AS73" s="134"/>
      <c r="AT73" s="134"/>
      <c r="AU73" s="134"/>
      <c r="AV73" s="134"/>
      <c r="AW73" s="134"/>
      <c r="AX73" s="134"/>
      <c r="AY73" s="516"/>
      <c r="AZ73" s="215"/>
      <c r="BA73" s="215"/>
      <c r="BB73" s="215"/>
      <c r="BC73" s="516"/>
      <c r="BD73" s="134"/>
      <c r="BE73" s="134"/>
      <c r="BF73" s="134"/>
      <c r="BG73" s="134"/>
      <c r="BH73" s="134"/>
      <c r="BI73" s="134"/>
      <c r="BJ73" s="134"/>
      <c r="BK73" s="134"/>
    </row>
    <row r="74" spans="1:63" s="508" customFormat="1" ht="39.75" customHeight="1">
      <c r="A74" s="128" t="s">
        <v>1960</v>
      </c>
      <c r="B74" s="254" t="s">
        <v>123</v>
      </c>
      <c r="C74" s="254" t="s">
        <v>1186</v>
      </c>
      <c r="D74" s="128">
        <v>33</v>
      </c>
      <c r="E74" s="128">
        <v>1541</v>
      </c>
      <c r="F74" s="254" t="s">
        <v>124</v>
      </c>
      <c r="G74" s="128" t="s">
        <v>7389</v>
      </c>
      <c r="H74" s="88"/>
      <c r="I74" s="498"/>
      <c r="J74" s="498"/>
      <c r="K74" s="498"/>
      <c r="L74" s="498"/>
      <c r="M74" s="498"/>
      <c r="N74" s="498"/>
      <c r="O74" s="498"/>
      <c r="P74" s="498"/>
      <c r="Q74" s="498"/>
      <c r="R74" s="498"/>
      <c r="S74" s="498"/>
      <c r="T74" s="498"/>
      <c r="U74" s="498"/>
      <c r="V74" s="498"/>
      <c r="W74" s="498"/>
      <c r="X74" s="498"/>
      <c r="Y74" s="498"/>
      <c r="Z74" s="498"/>
      <c r="AA74" s="498"/>
      <c r="AB74" s="498"/>
      <c r="AC74" s="498"/>
      <c r="AD74" s="498"/>
      <c r="AE74" s="498"/>
      <c r="AF74" s="498"/>
      <c r="AG74" s="498"/>
      <c r="AH74" s="498"/>
      <c r="AI74" s="498"/>
      <c r="AJ74" s="498"/>
      <c r="AK74" s="498"/>
      <c r="AL74" s="498"/>
      <c r="AM74" s="498"/>
      <c r="AN74" s="498"/>
      <c r="AO74" s="498"/>
      <c r="AP74" s="498"/>
      <c r="AQ74" s="498"/>
      <c r="AR74" s="498"/>
      <c r="AS74" s="498"/>
      <c r="AT74" s="498"/>
      <c r="AU74" s="498"/>
      <c r="AV74" s="498"/>
      <c r="AW74" s="498"/>
      <c r="AX74" s="498"/>
      <c r="AY74" s="128">
        <v>1541</v>
      </c>
      <c r="AZ74" s="498"/>
      <c r="BA74" s="498"/>
      <c r="BB74" s="498"/>
      <c r="BC74" s="128">
        <v>1541</v>
      </c>
      <c r="BD74" s="498"/>
    </row>
    <row r="75" spans="1:63" s="508" customFormat="1" ht="39.75" customHeight="1">
      <c r="A75" s="128" t="s">
        <v>4129</v>
      </c>
      <c r="B75" s="254" t="s">
        <v>150</v>
      </c>
      <c r="C75" s="128" t="s">
        <v>5879</v>
      </c>
      <c r="D75" s="128">
        <v>64</v>
      </c>
      <c r="E75" s="128">
        <v>1542</v>
      </c>
      <c r="F75" s="254" t="s">
        <v>125</v>
      </c>
      <c r="G75" s="128" t="s">
        <v>4129</v>
      </c>
      <c r="H75" s="88"/>
      <c r="I75" s="498"/>
      <c r="J75" s="498"/>
      <c r="K75" s="498"/>
      <c r="L75" s="498"/>
      <c r="M75" s="498"/>
      <c r="N75" s="498"/>
      <c r="O75" s="498"/>
      <c r="P75" s="498"/>
      <c r="Q75" s="498"/>
      <c r="R75" s="498"/>
      <c r="S75" s="498"/>
      <c r="T75" s="498"/>
      <c r="U75" s="498"/>
      <c r="V75" s="498"/>
      <c r="W75" s="498"/>
      <c r="X75" s="498"/>
      <c r="Y75" s="498"/>
      <c r="Z75" s="498"/>
      <c r="AA75" s="498"/>
      <c r="AB75" s="498"/>
      <c r="AC75" s="498"/>
      <c r="AD75" s="498"/>
      <c r="AE75" s="498"/>
      <c r="AF75" s="498"/>
      <c r="AG75" s="498"/>
      <c r="AH75" s="498"/>
      <c r="AI75" s="498"/>
      <c r="AJ75" s="498"/>
      <c r="AK75" s="498"/>
      <c r="AL75" s="498"/>
      <c r="AM75" s="498"/>
      <c r="AN75" s="498"/>
      <c r="AO75" s="498"/>
      <c r="AP75" s="498"/>
      <c r="AQ75" s="498"/>
      <c r="AR75" s="498"/>
      <c r="AS75" s="498"/>
      <c r="AT75" s="498"/>
      <c r="AU75" s="498"/>
      <c r="AV75" s="498"/>
      <c r="AW75" s="498"/>
      <c r="AX75" s="498"/>
      <c r="AY75" s="128">
        <v>1542</v>
      </c>
      <c r="AZ75" s="498"/>
      <c r="BA75" s="498"/>
      <c r="BB75" s="498"/>
      <c r="BC75" s="128">
        <v>1542</v>
      </c>
      <c r="BD75" s="498"/>
    </row>
    <row r="76" spans="1:63" s="508" customFormat="1" ht="39.75" customHeight="1">
      <c r="A76" s="128" t="s">
        <v>4129</v>
      </c>
      <c r="B76" s="254" t="s">
        <v>151</v>
      </c>
      <c r="C76" s="128" t="s">
        <v>4129</v>
      </c>
      <c r="D76" s="128">
        <v>70</v>
      </c>
      <c r="E76" s="128">
        <v>1543</v>
      </c>
      <c r="F76" s="254" t="s">
        <v>126</v>
      </c>
      <c r="G76" s="128" t="s">
        <v>4129</v>
      </c>
      <c r="H76" s="88"/>
      <c r="I76" s="498"/>
      <c r="J76" s="498"/>
      <c r="K76" s="498"/>
      <c r="L76" s="498"/>
      <c r="M76" s="498"/>
      <c r="N76" s="498"/>
      <c r="O76" s="498"/>
      <c r="P76" s="498"/>
      <c r="Q76" s="498"/>
      <c r="R76" s="498"/>
      <c r="S76" s="498"/>
      <c r="T76" s="498"/>
      <c r="U76" s="498"/>
      <c r="V76" s="498"/>
      <c r="W76" s="498"/>
      <c r="X76" s="498"/>
      <c r="Y76" s="498"/>
      <c r="Z76" s="498"/>
      <c r="AA76" s="498"/>
      <c r="AB76" s="498"/>
      <c r="AC76" s="498"/>
      <c r="AD76" s="498"/>
      <c r="AE76" s="498"/>
      <c r="AF76" s="498"/>
      <c r="AG76" s="498"/>
      <c r="AH76" s="498"/>
      <c r="AI76" s="498"/>
      <c r="AJ76" s="498"/>
      <c r="AK76" s="498"/>
      <c r="AL76" s="498"/>
      <c r="AM76" s="498"/>
      <c r="AN76" s="498"/>
      <c r="AO76" s="498"/>
      <c r="AP76" s="498"/>
      <c r="AQ76" s="498"/>
      <c r="AR76" s="498"/>
      <c r="AS76" s="498"/>
      <c r="AT76" s="498"/>
      <c r="AU76" s="498"/>
      <c r="AV76" s="498"/>
      <c r="AW76" s="498"/>
      <c r="AX76" s="498"/>
      <c r="AY76" s="128">
        <v>1543</v>
      </c>
      <c r="AZ76" s="498"/>
      <c r="BA76" s="498"/>
      <c r="BB76" s="498"/>
      <c r="BC76" s="126"/>
      <c r="BD76" s="498"/>
    </row>
    <row r="77" spans="1:63" s="508" customFormat="1" ht="39.75" customHeight="1">
      <c r="A77" s="128" t="s">
        <v>3984</v>
      </c>
      <c r="B77" s="254" t="s">
        <v>168</v>
      </c>
      <c r="C77" s="128" t="s">
        <v>1186</v>
      </c>
      <c r="D77" s="128">
        <v>13</v>
      </c>
      <c r="E77" s="128">
        <v>1544</v>
      </c>
      <c r="F77" s="254" t="s">
        <v>169</v>
      </c>
      <c r="G77" s="128" t="s">
        <v>4129</v>
      </c>
      <c r="H77" s="88"/>
      <c r="I77" s="498"/>
      <c r="J77" s="498"/>
      <c r="K77" s="498"/>
      <c r="L77" s="498"/>
      <c r="M77" s="498"/>
      <c r="N77" s="498"/>
      <c r="O77" s="498"/>
      <c r="P77" s="498"/>
      <c r="Q77" s="498"/>
      <c r="R77" s="498"/>
      <c r="S77" s="498"/>
      <c r="T77" s="498"/>
      <c r="U77" s="498"/>
      <c r="V77" s="498"/>
      <c r="W77" s="498"/>
      <c r="X77" s="498"/>
      <c r="Y77" s="498"/>
      <c r="Z77" s="498"/>
      <c r="AA77" s="498"/>
      <c r="AB77" s="498"/>
      <c r="AC77" s="498"/>
      <c r="AD77" s="498"/>
      <c r="AE77" s="498"/>
      <c r="AF77" s="498"/>
      <c r="AG77" s="498"/>
      <c r="AH77" s="498"/>
      <c r="AI77" s="498"/>
      <c r="AJ77" s="498"/>
      <c r="AK77" s="498"/>
      <c r="AL77" s="498"/>
      <c r="AM77" s="498"/>
      <c r="AN77" s="498"/>
      <c r="AO77" s="498"/>
      <c r="AP77" s="498"/>
      <c r="AQ77" s="498"/>
      <c r="AR77" s="498"/>
      <c r="AS77" s="498"/>
      <c r="AT77" s="498"/>
      <c r="AU77" s="498"/>
      <c r="AV77" s="498"/>
      <c r="AW77" s="498"/>
      <c r="AX77" s="498"/>
      <c r="AY77" s="128">
        <v>1544</v>
      </c>
      <c r="AZ77" s="498"/>
      <c r="BA77" s="498"/>
      <c r="BB77" s="498"/>
      <c r="BC77" s="206"/>
      <c r="BD77" s="498"/>
    </row>
    <row r="78" spans="1:63" s="508" customFormat="1" ht="39.75" customHeight="1">
      <c r="A78" s="128" t="s">
        <v>1960</v>
      </c>
      <c r="B78" s="254" t="s">
        <v>170</v>
      </c>
      <c r="C78" s="128" t="s">
        <v>4129</v>
      </c>
      <c r="D78" s="128">
        <v>16</v>
      </c>
      <c r="E78" s="128">
        <v>1545</v>
      </c>
      <c r="F78" s="254" t="s">
        <v>171</v>
      </c>
      <c r="G78" s="128" t="s">
        <v>4129</v>
      </c>
      <c r="H78" s="88"/>
      <c r="I78" s="498"/>
      <c r="J78" s="498"/>
      <c r="K78" s="498"/>
      <c r="L78" s="498"/>
      <c r="M78" s="498"/>
      <c r="N78" s="498"/>
      <c r="O78" s="498"/>
      <c r="P78" s="498"/>
      <c r="Q78" s="498"/>
      <c r="R78" s="498"/>
      <c r="S78" s="498"/>
      <c r="T78" s="498"/>
      <c r="U78" s="498"/>
      <c r="V78" s="498"/>
      <c r="W78" s="498"/>
      <c r="X78" s="498"/>
      <c r="Y78" s="498"/>
      <c r="Z78" s="498"/>
      <c r="AA78" s="498"/>
      <c r="AB78" s="498"/>
      <c r="AC78" s="498"/>
      <c r="AD78" s="498"/>
      <c r="AE78" s="498"/>
      <c r="AF78" s="498"/>
      <c r="AG78" s="498"/>
      <c r="AH78" s="498"/>
      <c r="AI78" s="498"/>
      <c r="AJ78" s="498"/>
      <c r="AK78" s="498"/>
      <c r="AL78" s="498"/>
      <c r="AM78" s="498"/>
      <c r="AN78" s="498"/>
      <c r="AO78" s="498"/>
      <c r="AP78" s="498"/>
      <c r="AQ78" s="498"/>
      <c r="AR78" s="498"/>
      <c r="AS78" s="498"/>
      <c r="AT78" s="498"/>
      <c r="AU78" s="498"/>
      <c r="AV78" s="498"/>
      <c r="AW78" s="498"/>
      <c r="AX78" s="498"/>
      <c r="AY78" s="128">
        <v>1545</v>
      </c>
      <c r="AZ78" s="498"/>
      <c r="BA78" s="498"/>
      <c r="BB78" s="498"/>
      <c r="BC78" s="206"/>
      <c r="BD78" s="498"/>
    </row>
    <row r="79" spans="1:63" s="509" customFormat="1" ht="39.75" customHeight="1">
      <c r="A79" s="128" t="s">
        <v>3984</v>
      </c>
      <c r="B79" s="254" t="s">
        <v>172</v>
      </c>
      <c r="C79" s="128" t="s">
        <v>4129</v>
      </c>
      <c r="D79" s="128">
        <v>18</v>
      </c>
      <c r="E79" s="128">
        <v>1546</v>
      </c>
      <c r="F79" s="254" t="s">
        <v>173</v>
      </c>
      <c r="G79" s="128" t="s">
        <v>4129</v>
      </c>
      <c r="H79" s="88"/>
      <c r="I79" s="498"/>
      <c r="J79" s="498"/>
      <c r="K79" s="498"/>
      <c r="L79" s="498"/>
      <c r="M79" s="498"/>
      <c r="N79" s="498"/>
      <c r="O79" s="498"/>
      <c r="P79" s="498"/>
      <c r="Q79" s="498"/>
      <c r="R79" s="498"/>
      <c r="S79" s="498"/>
      <c r="T79" s="498"/>
      <c r="U79" s="498"/>
      <c r="V79" s="498"/>
      <c r="W79" s="498"/>
      <c r="X79" s="498"/>
      <c r="Y79" s="498"/>
      <c r="Z79" s="498"/>
      <c r="AA79" s="498"/>
      <c r="AB79" s="498"/>
      <c r="AC79" s="498"/>
      <c r="AD79" s="498"/>
      <c r="AE79" s="498"/>
      <c r="AF79" s="498"/>
      <c r="AG79" s="498"/>
      <c r="AH79" s="498"/>
      <c r="AI79" s="498"/>
      <c r="AJ79" s="498"/>
      <c r="AK79" s="498"/>
      <c r="AL79" s="498"/>
      <c r="AM79" s="498"/>
      <c r="AN79" s="498"/>
      <c r="AO79" s="498"/>
      <c r="AP79" s="498"/>
      <c r="AQ79" s="498"/>
      <c r="AR79" s="498"/>
      <c r="AS79" s="498"/>
      <c r="AT79" s="498"/>
      <c r="AU79" s="498"/>
      <c r="AV79" s="498"/>
      <c r="AW79" s="498"/>
      <c r="AX79" s="498"/>
      <c r="AY79" s="128">
        <v>1546</v>
      </c>
      <c r="AZ79" s="498"/>
      <c r="BA79" s="498"/>
      <c r="BB79" s="498"/>
      <c r="BC79" s="206"/>
      <c r="BD79" s="498"/>
      <c r="BE79" s="508"/>
      <c r="BF79" s="508"/>
      <c r="BG79" s="508"/>
      <c r="BH79" s="508"/>
      <c r="BI79" s="508"/>
      <c r="BJ79" s="508"/>
      <c r="BK79" s="508"/>
    </row>
    <row r="80" spans="1:63" s="509" customFormat="1" ht="39.75" customHeight="1">
      <c r="A80" s="128" t="s">
        <v>4129</v>
      </c>
      <c r="B80" s="254" t="s">
        <v>7394</v>
      </c>
      <c r="C80" s="128" t="s">
        <v>5879</v>
      </c>
      <c r="D80" s="128">
        <v>61</v>
      </c>
      <c r="E80" s="128">
        <v>1547</v>
      </c>
      <c r="F80" s="254" t="s">
        <v>174</v>
      </c>
      <c r="G80" s="128" t="s">
        <v>4129</v>
      </c>
      <c r="H80" s="88"/>
      <c r="I80" s="498"/>
      <c r="J80" s="498"/>
      <c r="K80" s="498"/>
      <c r="L80" s="498"/>
      <c r="M80" s="498"/>
      <c r="N80" s="498"/>
      <c r="O80" s="498"/>
      <c r="P80" s="498"/>
      <c r="Q80" s="498"/>
      <c r="R80" s="498"/>
      <c r="S80" s="498"/>
      <c r="T80" s="498"/>
      <c r="U80" s="498"/>
      <c r="V80" s="498"/>
      <c r="W80" s="498"/>
      <c r="X80" s="498"/>
      <c r="Y80" s="498"/>
      <c r="Z80" s="498"/>
      <c r="AA80" s="498"/>
      <c r="AB80" s="498"/>
      <c r="AC80" s="498"/>
      <c r="AD80" s="498"/>
      <c r="AE80" s="498"/>
      <c r="AF80" s="498"/>
      <c r="AG80" s="498"/>
      <c r="AH80" s="498"/>
      <c r="AI80" s="498"/>
      <c r="AJ80" s="498"/>
      <c r="AK80" s="498"/>
      <c r="AL80" s="498"/>
      <c r="AM80" s="498"/>
      <c r="AN80" s="498"/>
      <c r="AO80" s="498"/>
      <c r="AP80" s="498"/>
      <c r="AQ80" s="498"/>
      <c r="AR80" s="498"/>
      <c r="AS80" s="498"/>
      <c r="AT80" s="498"/>
      <c r="AU80" s="498"/>
      <c r="AV80" s="498"/>
      <c r="AW80" s="498"/>
      <c r="AX80" s="498"/>
      <c r="AY80" s="128">
        <v>1547</v>
      </c>
      <c r="AZ80" s="498"/>
      <c r="BA80" s="498"/>
      <c r="BB80" s="498"/>
      <c r="BC80" s="206"/>
      <c r="BD80" s="498"/>
      <c r="BE80" s="508"/>
      <c r="BF80" s="508"/>
      <c r="BG80" s="508"/>
      <c r="BH80" s="508"/>
      <c r="BI80" s="508"/>
      <c r="BJ80" s="508"/>
      <c r="BK80" s="508"/>
    </row>
    <row r="81" spans="1:63" s="508" customFormat="1" ht="39.75" customHeight="1">
      <c r="A81" s="128"/>
      <c r="B81" s="254"/>
      <c r="C81" s="128"/>
      <c r="D81" s="128"/>
      <c r="E81" s="206"/>
      <c r="F81" s="254"/>
      <c r="G81" s="128"/>
      <c r="H81" s="498"/>
      <c r="I81" s="498"/>
      <c r="J81" s="498"/>
      <c r="K81" s="498"/>
      <c r="L81" s="498"/>
      <c r="M81" s="498"/>
      <c r="N81" s="498"/>
      <c r="O81" s="498"/>
      <c r="P81" s="498"/>
      <c r="Q81" s="498"/>
      <c r="R81" s="498"/>
      <c r="S81" s="498"/>
      <c r="T81" s="498"/>
      <c r="U81" s="498"/>
      <c r="V81" s="498"/>
      <c r="W81" s="498"/>
      <c r="X81" s="498"/>
      <c r="Y81" s="498"/>
      <c r="Z81" s="498"/>
      <c r="AA81" s="498"/>
      <c r="AB81" s="498"/>
      <c r="AC81" s="498"/>
      <c r="AD81" s="498"/>
      <c r="AE81" s="498"/>
      <c r="AF81" s="498"/>
      <c r="AG81" s="498"/>
      <c r="AH81" s="498"/>
      <c r="AI81" s="498"/>
      <c r="AJ81" s="498"/>
      <c r="AK81" s="498"/>
      <c r="AL81" s="498"/>
      <c r="AM81" s="498"/>
      <c r="AN81" s="498"/>
      <c r="AO81" s="498"/>
      <c r="AP81" s="498"/>
      <c r="AQ81" s="498"/>
      <c r="AR81" s="498"/>
      <c r="AS81" s="498"/>
      <c r="AT81" s="498"/>
      <c r="AU81" s="498"/>
      <c r="AV81" s="498"/>
      <c r="AW81" s="498"/>
      <c r="AX81" s="498"/>
      <c r="AY81" s="206"/>
      <c r="AZ81" s="498"/>
      <c r="BA81" s="498"/>
      <c r="BB81" s="498"/>
      <c r="BC81" s="206"/>
      <c r="BD81" s="498"/>
    </row>
    <row r="82" spans="1:63" s="508" customFormat="1" ht="39.75" customHeight="1">
      <c r="A82" s="303"/>
      <c r="B82" s="304"/>
      <c r="C82" s="303"/>
      <c r="D82" s="303"/>
      <c r="E82" s="303"/>
      <c r="F82" s="304"/>
      <c r="G82" s="303"/>
      <c r="H82" s="498"/>
      <c r="I82" s="498"/>
      <c r="J82" s="498"/>
      <c r="K82" s="498"/>
      <c r="L82" s="498"/>
      <c r="M82" s="498"/>
      <c r="N82" s="498"/>
      <c r="O82" s="498"/>
      <c r="P82" s="498"/>
      <c r="Q82" s="498"/>
      <c r="R82" s="498"/>
      <c r="S82" s="498"/>
      <c r="T82" s="498"/>
      <c r="U82" s="498"/>
      <c r="V82" s="498"/>
      <c r="W82" s="498"/>
      <c r="X82" s="498"/>
      <c r="Y82" s="498"/>
      <c r="Z82" s="498"/>
      <c r="AA82" s="498"/>
      <c r="AB82" s="498"/>
      <c r="AC82" s="498"/>
      <c r="AD82" s="498"/>
      <c r="AE82" s="498"/>
      <c r="AF82" s="498"/>
      <c r="AG82" s="498"/>
      <c r="AH82" s="498"/>
      <c r="AI82" s="498"/>
      <c r="AJ82" s="498"/>
      <c r="AK82" s="498"/>
      <c r="AL82" s="498"/>
      <c r="AM82" s="498"/>
      <c r="AN82" s="498"/>
      <c r="AO82" s="498"/>
      <c r="AP82" s="498"/>
      <c r="AQ82" s="498"/>
      <c r="AR82" s="498"/>
      <c r="AS82" s="498"/>
      <c r="AT82" s="498"/>
      <c r="AU82" s="498"/>
      <c r="AV82" s="498"/>
      <c r="AW82" s="498"/>
      <c r="AX82" s="498"/>
      <c r="AY82" s="303"/>
      <c r="AZ82" s="498"/>
      <c r="BA82" s="498"/>
      <c r="BB82" s="498"/>
      <c r="BC82" s="303"/>
      <c r="BD82" s="498"/>
    </row>
    <row r="83" spans="1:63" s="508" customFormat="1" ht="39.75" customHeight="1">
      <c r="A83" s="128"/>
      <c r="B83" s="304"/>
      <c r="C83" s="303"/>
      <c r="D83" s="303"/>
      <c r="E83" s="303"/>
      <c r="F83" s="304"/>
      <c r="G83" s="303"/>
      <c r="H83" s="498"/>
      <c r="I83" s="498"/>
      <c r="J83" s="498"/>
      <c r="K83" s="498"/>
      <c r="L83" s="498"/>
      <c r="M83" s="498"/>
      <c r="N83" s="498"/>
      <c r="O83" s="498"/>
      <c r="P83" s="498"/>
      <c r="Q83" s="498"/>
      <c r="R83" s="498"/>
      <c r="S83" s="498"/>
      <c r="T83" s="498"/>
      <c r="U83" s="498"/>
      <c r="V83" s="498"/>
      <c r="W83" s="498"/>
      <c r="X83" s="498"/>
      <c r="Y83" s="498"/>
      <c r="Z83" s="498"/>
      <c r="AA83" s="498"/>
      <c r="AB83" s="498"/>
      <c r="AC83" s="498"/>
      <c r="AD83" s="498"/>
      <c r="AE83" s="498"/>
      <c r="AF83" s="498"/>
      <c r="AG83" s="498"/>
      <c r="AH83" s="498"/>
      <c r="AI83" s="498"/>
      <c r="AJ83" s="498"/>
      <c r="AK83" s="498"/>
      <c r="AL83" s="498"/>
      <c r="AM83" s="498"/>
      <c r="AN83" s="498"/>
      <c r="AO83" s="498"/>
      <c r="AP83" s="498"/>
      <c r="AQ83" s="498"/>
      <c r="AR83" s="498"/>
      <c r="AS83" s="498"/>
      <c r="AT83" s="498"/>
      <c r="AU83" s="498"/>
      <c r="AV83" s="498"/>
      <c r="AW83" s="498"/>
      <c r="AX83" s="498"/>
      <c r="AY83" s="303"/>
      <c r="AZ83" s="498"/>
      <c r="BA83" s="498"/>
      <c r="BB83" s="498"/>
      <c r="BC83" s="303"/>
      <c r="BD83" s="498"/>
    </row>
    <row r="84" spans="1:63" s="508" customFormat="1" ht="39.75" customHeight="1">
      <c r="A84" s="303"/>
      <c r="B84" s="304"/>
      <c r="C84" s="303"/>
      <c r="D84" s="303"/>
      <c r="E84" s="303"/>
      <c r="F84" s="254"/>
      <c r="G84" s="303"/>
      <c r="H84" s="498"/>
      <c r="I84" s="498"/>
      <c r="J84" s="498"/>
      <c r="K84" s="498"/>
      <c r="L84" s="498"/>
      <c r="M84" s="498"/>
      <c r="N84" s="498"/>
      <c r="O84" s="498"/>
      <c r="P84" s="498"/>
      <c r="Q84" s="498"/>
      <c r="R84" s="498"/>
      <c r="S84" s="498"/>
      <c r="T84" s="498"/>
      <c r="U84" s="498"/>
      <c r="V84" s="498"/>
      <c r="W84" s="498"/>
      <c r="X84" s="498"/>
      <c r="Y84" s="498"/>
      <c r="Z84" s="498"/>
      <c r="AA84" s="498"/>
      <c r="AB84" s="498"/>
      <c r="AC84" s="498"/>
      <c r="AD84" s="498"/>
      <c r="AE84" s="498"/>
      <c r="AF84" s="498"/>
      <c r="AG84" s="498"/>
      <c r="AH84" s="498"/>
      <c r="AI84" s="498"/>
      <c r="AJ84" s="498"/>
      <c r="AK84" s="498"/>
      <c r="AL84" s="498"/>
      <c r="AM84" s="498"/>
      <c r="AN84" s="498"/>
      <c r="AO84" s="498"/>
      <c r="AP84" s="498"/>
      <c r="AQ84" s="498"/>
      <c r="AR84" s="498"/>
      <c r="AS84" s="498"/>
      <c r="AT84" s="498"/>
      <c r="AU84" s="498"/>
      <c r="AV84" s="498"/>
      <c r="AW84" s="498"/>
      <c r="AX84" s="498"/>
      <c r="AY84" s="303"/>
      <c r="AZ84" s="498"/>
      <c r="BA84" s="498"/>
      <c r="BB84" s="498"/>
      <c r="BC84" s="303"/>
      <c r="BD84" s="498"/>
    </row>
    <row r="85" spans="1:63" s="508" customFormat="1" ht="39.75" customHeight="1">
      <c r="A85" s="303"/>
      <c r="B85" s="118"/>
      <c r="C85" s="303"/>
      <c r="D85" s="303"/>
      <c r="E85" s="303"/>
      <c r="F85" s="254"/>
      <c r="G85" s="303"/>
      <c r="H85" s="498"/>
      <c r="I85" s="498"/>
      <c r="J85" s="498"/>
      <c r="K85" s="498"/>
      <c r="L85" s="498"/>
      <c r="M85" s="498"/>
      <c r="N85" s="498"/>
      <c r="O85" s="498"/>
      <c r="P85" s="498"/>
      <c r="Q85" s="498"/>
      <c r="R85" s="498"/>
      <c r="S85" s="498"/>
      <c r="T85" s="498"/>
      <c r="U85" s="498"/>
      <c r="V85" s="498"/>
      <c r="W85" s="498"/>
      <c r="X85" s="498"/>
      <c r="Y85" s="498"/>
      <c r="Z85" s="498"/>
      <c r="AA85" s="498"/>
      <c r="AB85" s="498"/>
      <c r="AC85" s="498"/>
      <c r="AD85" s="498"/>
      <c r="AE85" s="498"/>
      <c r="AF85" s="498"/>
      <c r="AG85" s="498"/>
      <c r="AH85" s="498"/>
      <c r="AI85" s="498"/>
      <c r="AJ85" s="498"/>
      <c r="AK85" s="498"/>
      <c r="AL85" s="498"/>
      <c r="AM85" s="498"/>
      <c r="AN85" s="498"/>
      <c r="AO85" s="498"/>
      <c r="AP85" s="498"/>
      <c r="AQ85" s="498"/>
      <c r="AR85" s="498"/>
      <c r="AS85" s="498"/>
      <c r="AT85" s="498"/>
      <c r="AU85" s="498"/>
      <c r="AV85" s="498"/>
      <c r="AW85" s="498"/>
      <c r="AX85" s="498"/>
      <c r="AY85" s="303"/>
      <c r="AZ85" s="498"/>
      <c r="BA85" s="498"/>
      <c r="BB85" s="498"/>
      <c r="BC85" s="303"/>
      <c r="BD85" s="498"/>
      <c r="BE85" s="509"/>
      <c r="BF85" s="509"/>
      <c r="BG85" s="509"/>
      <c r="BH85" s="509"/>
      <c r="BI85" s="509"/>
      <c r="BJ85" s="509"/>
      <c r="BK85" s="509"/>
    </row>
    <row r="86" spans="1:63" s="508" customFormat="1" ht="39.75" customHeight="1">
      <c r="A86" s="128"/>
      <c r="B86" s="128"/>
      <c r="C86" s="303"/>
      <c r="D86" s="128"/>
      <c r="E86" s="128"/>
      <c r="F86" s="254"/>
      <c r="G86" s="128"/>
      <c r="H86" s="498"/>
      <c r="I86" s="498"/>
      <c r="J86" s="498"/>
      <c r="K86" s="498"/>
      <c r="L86" s="498"/>
      <c r="M86" s="498"/>
      <c r="N86" s="498"/>
      <c r="O86" s="498"/>
      <c r="P86" s="498"/>
      <c r="Q86" s="498"/>
      <c r="R86" s="498"/>
      <c r="S86" s="498"/>
      <c r="T86" s="498"/>
      <c r="U86" s="498"/>
      <c r="V86" s="498"/>
      <c r="W86" s="498"/>
      <c r="X86" s="498"/>
      <c r="Y86" s="498"/>
      <c r="Z86" s="498"/>
      <c r="AA86" s="498"/>
      <c r="AB86" s="498"/>
      <c r="AC86" s="498"/>
      <c r="AD86" s="498"/>
      <c r="AE86" s="498"/>
      <c r="AF86" s="498"/>
      <c r="AG86" s="498"/>
      <c r="AH86" s="498"/>
      <c r="AI86" s="498"/>
      <c r="AJ86" s="498"/>
      <c r="AK86" s="498"/>
      <c r="AL86" s="498"/>
      <c r="AM86" s="498"/>
      <c r="AN86" s="498"/>
      <c r="AO86" s="498"/>
      <c r="AP86" s="498"/>
      <c r="AQ86" s="498"/>
      <c r="AR86" s="498"/>
      <c r="AS86" s="498"/>
      <c r="AT86" s="498"/>
      <c r="AU86" s="498"/>
      <c r="AV86" s="498"/>
      <c r="AW86" s="498"/>
      <c r="AX86" s="498"/>
      <c r="AY86" s="128"/>
      <c r="AZ86" s="498"/>
      <c r="BA86" s="498"/>
      <c r="BB86" s="498"/>
      <c r="BC86" s="128"/>
      <c r="BD86" s="498"/>
      <c r="BE86" s="509"/>
      <c r="BF86" s="509"/>
      <c r="BG86" s="509"/>
      <c r="BH86" s="509"/>
      <c r="BI86" s="509"/>
      <c r="BJ86" s="509"/>
      <c r="BK86" s="509"/>
    </row>
    <row r="87" spans="1:63" s="508" customFormat="1" ht="39.75" customHeight="1">
      <c r="A87" s="128"/>
      <c r="B87" s="128"/>
      <c r="C87" s="303"/>
      <c r="D87" s="128"/>
      <c r="E87" s="128"/>
      <c r="F87" s="254"/>
      <c r="G87" s="128"/>
      <c r="H87" s="498"/>
      <c r="I87" s="498"/>
      <c r="J87" s="498"/>
      <c r="K87" s="498"/>
      <c r="L87" s="498"/>
      <c r="M87" s="498"/>
      <c r="N87" s="498"/>
      <c r="O87" s="498"/>
      <c r="P87" s="498"/>
      <c r="Q87" s="498"/>
      <c r="R87" s="498"/>
      <c r="S87" s="498"/>
      <c r="T87" s="498"/>
      <c r="U87" s="498"/>
      <c r="V87" s="498"/>
      <c r="W87" s="498"/>
      <c r="X87" s="498"/>
      <c r="Y87" s="498"/>
      <c r="Z87" s="498"/>
      <c r="AA87" s="498"/>
      <c r="AB87" s="498"/>
      <c r="AC87" s="498"/>
      <c r="AD87" s="498"/>
      <c r="AE87" s="498"/>
      <c r="AF87" s="498"/>
      <c r="AG87" s="498"/>
      <c r="AH87" s="498"/>
      <c r="AI87" s="498"/>
      <c r="AJ87" s="498"/>
      <c r="AK87" s="498"/>
      <c r="AL87" s="498"/>
      <c r="AM87" s="498"/>
      <c r="AN87" s="498"/>
      <c r="AO87" s="498"/>
      <c r="AP87" s="498"/>
      <c r="AQ87" s="498"/>
      <c r="AR87" s="498"/>
      <c r="AS87" s="498"/>
      <c r="AT87" s="498"/>
      <c r="AU87" s="498"/>
      <c r="AV87" s="498"/>
      <c r="AW87" s="498"/>
      <c r="AX87" s="498"/>
      <c r="AY87" s="128"/>
      <c r="AZ87" s="498"/>
      <c r="BA87" s="498"/>
      <c r="BB87" s="498"/>
      <c r="BC87" s="128"/>
      <c r="BD87" s="498"/>
    </row>
    <row r="88" spans="1:63" s="129" customFormat="1" ht="39.75" customHeight="1">
      <c r="A88" s="128"/>
      <c r="B88" s="128"/>
      <c r="C88" s="303"/>
      <c r="D88" s="128"/>
      <c r="E88" s="128"/>
      <c r="F88" s="254"/>
      <c r="G88" s="128"/>
      <c r="H88" s="498"/>
      <c r="I88" s="498"/>
      <c r="J88" s="498"/>
      <c r="K88" s="498"/>
      <c r="L88" s="498"/>
      <c r="M88" s="498"/>
      <c r="N88" s="498"/>
      <c r="O88" s="498"/>
      <c r="P88" s="498"/>
      <c r="Q88" s="498"/>
      <c r="R88" s="498"/>
      <c r="S88" s="498"/>
      <c r="T88" s="498"/>
      <c r="U88" s="498"/>
      <c r="V88" s="498"/>
      <c r="W88" s="498"/>
      <c r="X88" s="498"/>
      <c r="Y88" s="498"/>
      <c r="Z88" s="498"/>
      <c r="AA88" s="498"/>
      <c r="AB88" s="498"/>
      <c r="AC88" s="498"/>
      <c r="AD88" s="498"/>
      <c r="AE88" s="498"/>
      <c r="AF88" s="498"/>
      <c r="AG88" s="498"/>
      <c r="AH88" s="498"/>
      <c r="AI88" s="498"/>
      <c r="AJ88" s="498"/>
      <c r="AK88" s="498"/>
      <c r="AL88" s="498"/>
      <c r="AM88" s="498"/>
      <c r="AN88" s="498"/>
      <c r="AO88" s="498"/>
      <c r="AP88" s="498"/>
      <c r="AQ88" s="498"/>
      <c r="AR88" s="498"/>
      <c r="AS88" s="498"/>
      <c r="AT88" s="498"/>
      <c r="AU88" s="498"/>
      <c r="AV88" s="498"/>
      <c r="AW88" s="498"/>
      <c r="AX88" s="498"/>
      <c r="AY88" s="128"/>
      <c r="AZ88" s="498"/>
      <c r="BA88" s="498"/>
      <c r="BB88" s="498"/>
      <c r="BC88" s="128"/>
      <c r="BD88" s="498"/>
      <c r="BE88" s="508"/>
      <c r="BF88" s="508"/>
      <c r="BG88" s="508"/>
      <c r="BH88" s="508"/>
      <c r="BI88" s="508"/>
      <c r="BJ88" s="508"/>
      <c r="BK88" s="508"/>
    </row>
    <row r="89" spans="1:63" s="129" customFormat="1" ht="39.75" customHeight="1">
      <c r="A89" s="128"/>
      <c r="B89" s="128"/>
      <c r="C89" s="303"/>
      <c r="D89" s="128"/>
      <c r="E89" s="128"/>
      <c r="F89" s="254"/>
      <c r="G89" s="128"/>
      <c r="H89" s="498"/>
      <c r="I89" s="498"/>
      <c r="J89" s="498"/>
      <c r="K89" s="498"/>
      <c r="L89" s="498"/>
      <c r="M89" s="498"/>
      <c r="N89" s="498"/>
      <c r="O89" s="498"/>
      <c r="P89" s="498"/>
      <c r="Q89" s="498"/>
      <c r="R89" s="498"/>
      <c r="S89" s="498"/>
      <c r="T89" s="498"/>
      <c r="U89" s="498"/>
      <c r="V89" s="498"/>
      <c r="W89" s="498"/>
      <c r="X89" s="498"/>
      <c r="Y89" s="498"/>
      <c r="Z89" s="498"/>
      <c r="AA89" s="498"/>
      <c r="AB89" s="498"/>
      <c r="AC89" s="498"/>
      <c r="AD89" s="498"/>
      <c r="AE89" s="498"/>
      <c r="AF89" s="498"/>
      <c r="AG89" s="498"/>
      <c r="AH89" s="498"/>
      <c r="AI89" s="498"/>
      <c r="AJ89" s="498"/>
      <c r="AK89" s="498"/>
      <c r="AL89" s="498"/>
      <c r="AM89" s="498"/>
      <c r="AN89" s="498"/>
      <c r="AO89" s="498"/>
      <c r="AP89" s="498"/>
      <c r="AQ89" s="498"/>
      <c r="AR89" s="498"/>
      <c r="AS89" s="498"/>
      <c r="AT89" s="498"/>
      <c r="AU89" s="498"/>
      <c r="AV89" s="498"/>
      <c r="AW89" s="498"/>
      <c r="AX89" s="498"/>
      <c r="AY89" s="128"/>
      <c r="AZ89" s="498"/>
      <c r="BA89" s="498"/>
      <c r="BB89" s="498"/>
      <c r="BC89" s="128"/>
      <c r="BD89" s="498"/>
      <c r="BE89" s="508"/>
      <c r="BF89" s="508"/>
      <c r="BG89" s="508"/>
      <c r="BH89" s="508"/>
      <c r="BI89" s="508"/>
      <c r="BJ89" s="508"/>
      <c r="BK89" s="508"/>
    </row>
    <row r="90" spans="1:63" s="129" customFormat="1" ht="39.75" customHeight="1">
      <c r="A90" s="128"/>
      <c r="B90" s="128"/>
      <c r="C90" s="303"/>
      <c r="D90" s="128"/>
      <c r="E90" s="128"/>
      <c r="F90" s="254"/>
      <c r="G90" s="128"/>
      <c r="H90" s="498"/>
      <c r="I90" s="498"/>
      <c r="J90" s="498"/>
      <c r="K90" s="498"/>
      <c r="L90" s="498"/>
      <c r="M90" s="498"/>
      <c r="N90" s="498"/>
      <c r="O90" s="498"/>
      <c r="P90" s="498"/>
      <c r="Q90" s="498"/>
      <c r="R90" s="498"/>
      <c r="S90" s="498"/>
      <c r="T90" s="498"/>
      <c r="U90" s="498"/>
      <c r="V90" s="498"/>
      <c r="W90" s="498"/>
      <c r="X90" s="498"/>
      <c r="Y90" s="498"/>
      <c r="Z90" s="498"/>
      <c r="AA90" s="498"/>
      <c r="AB90" s="498"/>
      <c r="AC90" s="498"/>
      <c r="AD90" s="498"/>
      <c r="AE90" s="498"/>
      <c r="AF90" s="498"/>
      <c r="AG90" s="498"/>
      <c r="AH90" s="498"/>
      <c r="AI90" s="498"/>
      <c r="AJ90" s="498"/>
      <c r="AK90" s="498"/>
      <c r="AL90" s="498"/>
      <c r="AM90" s="498"/>
      <c r="AN90" s="498"/>
      <c r="AO90" s="498"/>
      <c r="AP90" s="498"/>
      <c r="AQ90" s="498"/>
      <c r="AR90" s="498"/>
      <c r="AS90" s="498"/>
      <c r="AT90" s="498"/>
      <c r="AU90" s="498"/>
      <c r="AV90" s="498"/>
      <c r="AW90" s="498"/>
      <c r="AX90" s="498"/>
      <c r="AY90" s="128"/>
      <c r="AZ90" s="498"/>
      <c r="BA90" s="498"/>
      <c r="BB90" s="498"/>
      <c r="BC90" s="128"/>
      <c r="BD90" s="498"/>
      <c r="BE90" s="508"/>
      <c r="BF90" s="508"/>
      <c r="BG90" s="508"/>
      <c r="BH90" s="508"/>
      <c r="BI90" s="508"/>
      <c r="BJ90" s="508"/>
      <c r="BK90" s="508"/>
    </row>
    <row r="91" spans="1:63" s="129" customFormat="1" ht="39.75" customHeight="1">
      <c r="A91" s="128"/>
      <c r="B91" s="128"/>
      <c r="C91" s="303"/>
      <c r="D91" s="128"/>
      <c r="E91" s="128"/>
      <c r="F91" s="254"/>
      <c r="G91" s="128"/>
      <c r="H91" s="498"/>
      <c r="I91" s="498"/>
      <c r="J91" s="498"/>
      <c r="K91" s="498"/>
      <c r="L91" s="498"/>
      <c r="M91" s="498"/>
      <c r="N91" s="498"/>
      <c r="O91" s="498"/>
      <c r="P91" s="498"/>
      <c r="Q91" s="498"/>
      <c r="R91" s="498"/>
      <c r="S91" s="498"/>
      <c r="T91" s="498"/>
      <c r="U91" s="498"/>
      <c r="V91" s="498"/>
      <c r="W91" s="498"/>
      <c r="X91" s="498"/>
      <c r="Y91" s="498"/>
      <c r="Z91" s="498"/>
      <c r="AA91" s="498"/>
      <c r="AB91" s="498"/>
      <c r="AC91" s="498"/>
      <c r="AD91" s="498"/>
      <c r="AE91" s="498"/>
      <c r="AF91" s="498"/>
      <c r="AG91" s="498"/>
      <c r="AH91" s="498"/>
      <c r="AI91" s="498"/>
      <c r="AJ91" s="498"/>
      <c r="AK91" s="498"/>
      <c r="AL91" s="498"/>
      <c r="AM91" s="498"/>
      <c r="AN91" s="498"/>
      <c r="AO91" s="498"/>
      <c r="AP91" s="498"/>
      <c r="AQ91" s="498"/>
      <c r="AR91" s="498"/>
      <c r="AS91" s="498"/>
      <c r="AT91" s="498"/>
      <c r="AU91" s="498"/>
      <c r="AV91" s="498"/>
      <c r="AW91" s="498"/>
      <c r="AX91" s="498"/>
      <c r="AY91" s="128"/>
      <c r="AZ91" s="498"/>
      <c r="BA91" s="498"/>
      <c r="BB91" s="498"/>
      <c r="BC91" s="128"/>
      <c r="BD91" s="498"/>
      <c r="BE91" s="508"/>
      <c r="BF91" s="508"/>
      <c r="BG91" s="508"/>
      <c r="BH91" s="508"/>
      <c r="BI91" s="508"/>
      <c r="BJ91" s="508"/>
      <c r="BK91" s="508"/>
    </row>
    <row r="92" spans="1:63" s="129" customFormat="1" ht="39.75" customHeight="1">
      <c r="A92" s="128"/>
      <c r="B92" s="128"/>
      <c r="C92" s="303"/>
      <c r="D92" s="128"/>
      <c r="E92" s="128"/>
      <c r="F92" s="254"/>
      <c r="G92" s="128"/>
      <c r="H92" s="498"/>
      <c r="I92" s="498"/>
      <c r="J92" s="498"/>
      <c r="K92" s="498"/>
      <c r="L92" s="498"/>
      <c r="M92" s="498"/>
      <c r="N92" s="498"/>
      <c r="O92" s="498"/>
      <c r="P92" s="498"/>
      <c r="Q92" s="498"/>
      <c r="R92" s="498"/>
      <c r="S92" s="498"/>
      <c r="T92" s="498"/>
      <c r="U92" s="498"/>
      <c r="V92" s="498"/>
      <c r="W92" s="498"/>
      <c r="X92" s="498"/>
      <c r="Y92" s="498"/>
      <c r="Z92" s="498"/>
      <c r="AA92" s="498"/>
      <c r="AB92" s="498"/>
      <c r="AC92" s="498"/>
      <c r="AD92" s="498"/>
      <c r="AE92" s="498"/>
      <c r="AF92" s="498"/>
      <c r="AG92" s="498"/>
      <c r="AH92" s="498"/>
      <c r="AI92" s="498"/>
      <c r="AJ92" s="498"/>
      <c r="AK92" s="498"/>
      <c r="AL92" s="498"/>
      <c r="AM92" s="498"/>
      <c r="AN92" s="498"/>
      <c r="AO92" s="498"/>
      <c r="AP92" s="498"/>
      <c r="AQ92" s="498"/>
      <c r="AR92" s="498"/>
      <c r="AS92" s="498"/>
      <c r="AT92" s="498"/>
      <c r="AU92" s="498"/>
      <c r="AV92" s="498"/>
      <c r="AW92" s="498"/>
      <c r="AX92" s="498"/>
      <c r="AY92" s="128"/>
      <c r="AZ92" s="498"/>
      <c r="BA92" s="498"/>
      <c r="BB92" s="498"/>
      <c r="BC92" s="128"/>
      <c r="BD92" s="498"/>
      <c r="BE92" s="508"/>
      <c r="BF92" s="508"/>
      <c r="BG92" s="508"/>
      <c r="BH92" s="508"/>
      <c r="BI92" s="508"/>
      <c r="BJ92" s="508"/>
      <c r="BK92" s="508"/>
    </row>
    <row r="93" spans="1:63" s="129" customFormat="1" ht="39.75" customHeight="1">
      <c r="A93" s="128"/>
      <c r="B93" s="128"/>
      <c r="C93" s="303"/>
      <c r="D93" s="128"/>
      <c r="E93" s="128"/>
      <c r="F93" s="254"/>
      <c r="G93" s="128"/>
      <c r="H93" s="498"/>
      <c r="I93" s="498"/>
      <c r="J93" s="498"/>
      <c r="K93" s="498"/>
      <c r="L93" s="498"/>
      <c r="M93" s="498"/>
      <c r="N93" s="498"/>
      <c r="O93" s="498"/>
      <c r="P93" s="498"/>
      <c r="Q93" s="498"/>
      <c r="R93" s="498"/>
      <c r="S93" s="498"/>
      <c r="T93" s="498"/>
      <c r="U93" s="498"/>
      <c r="V93" s="498"/>
      <c r="W93" s="498"/>
      <c r="X93" s="498"/>
      <c r="Y93" s="498"/>
      <c r="Z93" s="498"/>
      <c r="AA93" s="498"/>
      <c r="AB93" s="498"/>
      <c r="AC93" s="498"/>
      <c r="AD93" s="498"/>
      <c r="AE93" s="498"/>
      <c r="AF93" s="498"/>
      <c r="AG93" s="498"/>
      <c r="AH93" s="498"/>
      <c r="AI93" s="498"/>
      <c r="AJ93" s="498"/>
      <c r="AK93" s="498"/>
      <c r="AL93" s="498"/>
      <c r="AM93" s="498"/>
      <c r="AN93" s="498"/>
      <c r="AO93" s="498"/>
      <c r="AP93" s="498"/>
      <c r="AQ93" s="498"/>
      <c r="AR93" s="498"/>
      <c r="AS93" s="498"/>
      <c r="AT93" s="498"/>
      <c r="AU93" s="498"/>
      <c r="AV93" s="498"/>
      <c r="AW93" s="498"/>
      <c r="AX93" s="498"/>
      <c r="AY93" s="128"/>
      <c r="AZ93" s="498"/>
      <c r="BA93" s="498"/>
      <c r="BB93" s="498"/>
      <c r="BC93" s="128"/>
      <c r="BD93" s="498"/>
      <c r="BE93" s="508"/>
      <c r="BF93" s="508"/>
      <c r="BG93" s="508"/>
      <c r="BH93" s="508"/>
      <c r="BI93" s="508"/>
      <c r="BJ93" s="508"/>
      <c r="BK93" s="508"/>
    </row>
    <row r="94" spans="1:63" ht="20.149999999999999" customHeight="1">
      <c r="A94" s="510"/>
      <c r="B94" s="511"/>
      <c r="C94" s="511"/>
      <c r="D94" s="511"/>
      <c r="E94" s="511"/>
      <c r="F94" s="512"/>
      <c r="G94" s="215"/>
      <c r="H94" s="215"/>
      <c r="I94" s="215"/>
      <c r="J94" s="215"/>
      <c r="K94" s="215"/>
      <c r="L94" s="215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  <c r="Y94" s="215"/>
      <c r="Z94" s="215"/>
      <c r="AA94" s="215"/>
      <c r="AB94" s="215"/>
      <c r="AC94" s="215"/>
      <c r="AD94" s="215"/>
      <c r="AE94" s="215"/>
      <c r="AF94" s="215"/>
      <c r="AG94" s="215"/>
      <c r="AH94" s="215"/>
      <c r="AI94" s="215"/>
      <c r="AJ94" s="215"/>
      <c r="AK94" s="215"/>
      <c r="AL94" s="215"/>
      <c r="AM94" s="215"/>
      <c r="AN94" s="215"/>
      <c r="AO94" s="215"/>
      <c r="AP94" s="215"/>
      <c r="AQ94" s="215"/>
      <c r="AR94" s="215"/>
      <c r="AS94" s="215"/>
      <c r="AT94" s="215"/>
      <c r="AU94" s="215"/>
      <c r="AV94" s="215"/>
      <c r="AW94" s="215"/>
      <c r="AX94" s="215"/>
      <c r="AY94" s="511"/>
      <c r="AZ94" s="215"/>
      <c r="BA94" s="215"/>
      <c r="BB94" s="215"/>
      <c r="BC94" s="511"/>
      <c r="BD94" s="215"/>
      <c r="BE94" s="215"/>
      <c r="BF94" s="215"/>
      <c r="BG94" s="215"/>
      <c r="BH94" s="215"/>
      <c r="BI94" s="215"/>
      <c r="BJ94" s="215"/>
      <c r="BK94" s="215"/>
    </row>
    <row r="95" spans="1:63" ht="20.149999999999999" customHeight="1">
      <c r="A95" s="510"/>
      <c r="B95" s="511"/>
      <c r="C95" s="511"/>
      <c r="D95" s="511"/>
      <c r="E95" s="511"/>
      <c r="F95" s="512"/>
      <c r="G95" s="215"/>
      <c r="H95" s="215"/>
      <c r="I95" s="215"/>
      <c r="J95" s="215"/>
      <c r="K95" s="215"/>
      <c r="L95" s="215"/>
      <c r="M95" s="215"/>
      <c r="N95" s="215"/>
      <c r="O95" s="214"/>
      <c r="T95" s="214" t="s">
        <v>5111</v>
      </c>
      <c r="U95" s="215" t="s">
        <v>5112</v>
      </c>
      <c r="V95" s="215"/>
      <c r="W95" s="215"/>
      <c r="Y95" s="215"/>
      <c r="Z95" s="215"/>
      <c r="AA95" s="215"/>
      <c r="AB95" s="215"/>
      <c r="AE95" s="234" t="s">
        <v>5285</v>
      </c>
      <c r="AG95" s="215"/>
      <c r="AK95" s="234"/>
      <c r="AL95" s="215"/>
      <c r="AP95" s="234"/>
      <c r="AQ95" s="215"/>
      <c r="AR95" s="215"/>
      <c r="AS95" s="215"/>
      <c r="AT95" s="215"/>
      <c r="AY95" s="511"/>
      <c r="AZ95" s="215"/>
      <c r="BA95" s="511"/>
      <c r="BB95" s="215"/>
      <c r="BC95" s="511"/>
      <c r="BD95" s="215"/>
      <c r="BE95" s="215"/>
      <c r="BF95" s="215"/>
      <c r="BG95" s="215"/>
      <c r="BH95" s="215"/>
      <c r="BI95" s="215"/>
      <c r="BJ95" s="215"/>
      <c r="BK95" s="215"/>
    </row>
    <row r="96" spans="1:63" ht="20.149999999999999" customHeight="1">
      <c r="A96" s="513" t="s">
        <v>2056</v>
      </c>
      <c r="B96" s="514" t="s">
        <v>5110</v>
      </c>
      <c r="C96" s="511"/>
      <c r="D96" s="511"/>
      <c r="E96" s="511"/>
      <c r="F96" s="512"/>
      <c r="G96" s="215"/>
      <c r="H96" s="215"/>
      <c r="I96" s="215"/>
      <c r="J96" s="215"/>
      <c r="K96" s="215"/>
      <c r="L96" s="215"/>
      <c r="M96" s="215"/>
      <c r="N96" s="215"/>
      <c r="O96" s="214"/>
      <c r="T96" s="214" t="s">
        <v>5138</v>
      </c>
      <c r="U96" s="134" t="s">
        <v>6835</v>
      </c>
      <c r="V96" s="215"/>
      <c r="W96" s="215"/>
      <c r="Y96" s="234"/>
      <c r="Z96" s="215"/>
      <c r="AA96" s="215"/>
      <c r="AB96" s="215"/>
      <c r="AE96" s="234" t="s">
        <v>1647</v>
      </c>
      <c r="AG96" s="215"/>
      <c r="AK96" s="234"/>
      <c r="AL96" s="215"/>
      <c r="AM96" s="134" t="s">
        <v>4491</v>
      </c>
      <c r="AP96" s="234"/>
      <c r="AQ96" s="215"/>
      <c r="AR96" s="215"/>
      <c r="AS96" s="215"/>
      <c r="AT96" s="215"/>
      <c r="AY96" s="511"/>
      <c r="AZ96" s="215"/>
      <c r="BA96" s="215"/>
      <c r="BC96" s="511"/>
      <c r="BD96" s="215"/>
      <c r="BF96" s="215"/>
      <c r="BG96" s="215"/>
      <c r="BH96" s="215"/>
      <c r="BI96" s="215"/>
      <c r="BJ96" s="215"/>
      <c r="BK96" s="215"/>
    </row>
    <row r="97" spans="1:63" ht="20.149999999999999" customHeight="1">
      <c r="A97" s="515" t="s">
        <v>5114</v>
      </c>
      <c r="B97" s="514" t="s">
        <v>5137</v>
      </c>
      <c r="C97" s="511"/>
      <c r="D97" s="511"/>
      <c r="E97" s="511"/>
      <c r="O97" s="214"/>
      <c r="T97" s="214" t="s">
        <v>3132</v>
      </c>
      <c r="U97" s="134" t="s">
        <v>3694</v>
      </c>
      <c r="V97" s="486"/>
      <c r="Y97" s="234"/>
      <c r="AE97" s="234" t="s">
        <v>1648</v>
      </c>
      <c r="AK97" s="234"/>
      <c r="AM97" s="134" t="s">
        <v>1496</v>
      </c>
      <c r="AP97" s="234"/>
      <c r="AQ97" s="215"/>
      <c r="AR97" s="486"/>
      <c r="AY97" s="511"/>
      <c r="AZ97" s="305" t="s">
        <v>3820</v>
      </c>
      <c r="BA97" s="215"/>
      <c r="BC97" s="511"/>
      <c r="BD97" s="215"/>
    </row>
    <row r="98" spans="1:63" ht="20.149999999999999" customHeight="1">
      <c r="A98" s="491"/>
      <c r="B98" s="190" t="s">
        <v>846</v>
      </c>
      <c r="C98" s="305"/>
      <c r="D98" s="305"/>
      <c r="E98" s="305"/>
      <c r="F98" s="76"/>
      <c r="G98" s="199" t="s">
        <v>182</v>
      </c>
      <c r="U98" s="134" t="s">
        <v>5108</v>
      </c>
      <c r="V98" s="486"/>
      <c r="Y98" s="234"/>
      <c r="AE98" s="234" t="s">
        <v>3000</v>
      </c>
      <c r="AK98" s="234"/>
      <c r="AM98" s="134" t="s">
        <v>5728</v>
      </c>
      <c r="AP98" s="234"/>
      <c r="AR98" s="486"/>
      <c r="AY98" s="305"/>
      <c r="AZ98" s="305" t="s">
        <v>1315</v>
      </c>
      <c r="BC98" s="305"/>
    </row>
    <row r="99" spans="1:63" s="129" customFormat="1" ht="20.149999999999999" customHeight="1">
      <c r="A99" s="491"/>
      <c r="B99" s="305"/>
      <c r="C99" s="516"/>
      <c r="D99" s="516"/>
      <c r="E99" s="516"/>
      <c r="F99" s="76"/>
      <c r="G99" s="134"/>
      <c r="H99" s="134"/>
      <c r="I99" s="134"/>
      <c r="J99" s="134"/>
      <c r="K99" s="134"/>
      <c r="L99" s="134"/>
      <c r="M99" s="134"/>
      <c r="N99" s="134"/>
      <c r="O99" s="517"/>
      <c r="P99" s="517"/>
      <c r="Q99" s="517"/>
      <c r="R99" s="517"/>
      <c r="S99" s="134"/>
      <c r="T99" s="134"/>
      <c r="U99" s="134"/>
      <c r="V99" s="134"/>
      <c r="W99" s="134"/>
      <c r="X99" s="134"/>
      <c r="Y99" s="134"/>
      <c r="Z99" s="134"/>
      <c r="AA99" s="134"/>
      <c r="AB99" s="134"/>
      <c r="AC99" s="134"/>
      <c r="AD99" s="134"/>
      <c r="AE99" s="134"/>
      <c r="AF99" s="134"/>
      <c r="AG99" s="134"/>
      <c r="AH99" s="134"/>
      <c r="AI99" s="134"/>
      <c r="AJ99" s="134"/>
      <c r="AK99" s="134"/>
      <c r="AL99" s="134"/>
      <c r="AM99" s="134"/>
      <c r="AN99" s="134"/>
      <c r="AO99" s="134"/>
      <c r="AP99" s="134"/>
      <c r="AQ99" s="134"/>
      <c r="AR99" s="134"/>
      <c r="AS99" s="134"/>
      <c r="AT99" s="134"/>
      <c r="AU99" s="134"/>
      <c r="AV99" s="134"/>
      <c r="AW99" s="134"/>
      <c r="AX99" s="134"/>
      <c r="AY99" s="516"/>
      <c r="AZ99" s="215"/>
      <c r="BA99" s="215"/>
      <c r="BB99" s="215"/>
      <c r="BC99" s="516"/>
      <c r="BD99" s="134"/>
      <c r="BE99" s="134"/>
      <c r="BF99" s="134"/>
      <c r="BG99" s="134"/>
      <c r="BH99" s="134"/>
      <c r="BI99" s="134"/>
      <c r="BJ99" s="134"/>
      <c r="BK99" s="134"/>
    </row>
    <row r="100" spans="1:63" s="508" customFormat="1" ht="39.75" customHeight="1">
      <c r="A100" s="128" t="s">
        <v>2460</v>
      </c>
      <c r="B100" s="254" t="s">
        <v>7390</v>
      </c>
      <c r="C100" s="128" t="s">
        <v>5879</v>
      </c>
      <c r="D100" s="128">
        <v>2</v>
      </c>
      <c r="E100" s="128">
        <v>4301</v>
      </c>
      <c r="F100" s="254" t="s">
        <v>175</v>
      </c>
      <c r="G100" s="128" t="s">
        <v>4634</v>
      </c>
      <c r="H100" s="88"/>
      <c r="I100" s="498"/>
      <c r="J100" s="498"/>
      <c r="K100" s="498"/>
      <c r="L100" s="498"/>
      <c r="M100" s="498"/>
      <c r="N100" s="498"/>
      <c r="O100" s="498"/>
      <c r="P100" s="498"/>
      <c r="Q100" s="498"/>
      <c r="R100" s="498"/>
      <c r="S100" s="498"/>
      <c r="T100" s="498"/>
      <c r="U100" s="498"/>
      <c r="V100" s="498"/>
      <c r="W100" s="498"/>
      <c r="X100" s="498"/>
      <c r="Y100" s="498"/>
      <c r="Z100" s="498"/>
      <c r="AA100" s="498"/>
      <c r="AB100" s="498"/>
      <c r="AC100" s="498"/>
      <c r="AD100" s="498"/>
      <c r="AE100" s="498"/>
      <c r="AF100" s="498"/>
      <c r="AG100" s="498"/>
      <c r="AH100" s="498"/>
      <c r="AI100" s="498"/>
      <c r="AJ100" s="498"/>
      <c r="AK100" s="498"/>
      <c r="AL100" s="498"/>
      <c r="AM100" s="498"/>
      <c r="AN100" s="498"/>
      <c r="AO100" s="498"/>
      <c r="AP100" s="498"/>
      <c r="AQ100" s="498"/>
      <c r="AR100" s="498"/>
      <c r="AS100" s="498"/>
      <c r="AT100" s="498"/>
      <c r="AU100" s="498"/>
      <c r="AV100" s="498"/>
      <c r="AW100" s="498"/>
      <c r="AX100" s="498"/>
      <c r="AY100" s="128">
        <v>4301</v>
      </c>
      <c r="AZ100" s="498"/>
      <c r="BA100" s="498"/>
      <c r="BB100" s="498"/>
      <c r="BC100" s="128">
        <v>6301</v>
      </c>
      <c r="BD100" s="498"/>
    </row>
    <row r="101" spans="1:63" s="508" customFormat="1" ht="39.75" customHeight="1">
      <c r="A101" s="128" t="s">
        <v>4129</v>
      </c>
      <c r="B101" s="254" t="s">
        <v>7393</v>
      </c>
      <c r="C101" s="128" t="s">
        <v>4129</v>
      </c>
      <c r="D101" s="128">
        <v>33</v>
      </c>
      <c r="E101" s="128">
        <v>4302</v>
      </c>
      <c r="F101" s="254" t="s">
        <v>176</v>
      </c>
      <c r="G101" s="128" t="s">
        <v>177</v>
      </c>
      <c r="H101" s="88"/>
      <c r="I101" s="498"/>
      <c r="J101" s="498"/>
      <c r="K101" s="498"/>
      <c r="L101" s="498"/>
      <c r="M101" s="498"/>
      <c r="N101" s="498"/>
      <c r="O101" s="498"/>
      <c r="P101" s="498"/>
      <c r="Q101" s="498"/>
      <c r="R101" s="498"/>
      <c r="S101" s="498"/>
      <c r="T101" s="498"/>
      <c r="U101" s="498"/>
      <c r="V101" s="498"/>
      <c r="W101" s="498"/>
      <c r="X101" s="498"/>
      <c r="Y101" s="498"/>
      <c r="Z101" s="498"/>
      <c r="AA101" s="498"/>
      <c r="AB101" s="498"/>
      <c r="AC101" s="498"/>
      <c r="AD101" s="498"/>
      <c r="AE101" s="498"/>
      <c r="AF101" s="498"/>
      <c r="AG101" s="498"/>
      <c r="AH101" s="498"/>
      <c r="AI101" s="498"/>
      <c r="AJ101" s="498"/>
      <c r="AK101" s="498"/>
      <c r="AL101" s="498"/>
      <c r="AM101" s="498"/>
      <c r="AN101" s="498"/>
      <c r="AO101" s="498"/>
      <c r="AP101" s="498"/>
      <c r="AQ101" s="498"/>
      <c r="AR101" s="498"/>
      <c r="AS101" s="498"/>
      <c r="AT101" s="498"/>
      <c r="AU101" s="498"/>
      <c r="AV101" s="498"/>
      <c r="AW101" s="498"/>
      <c r="AX101" s="498"/>
      <c r="AY101" s="128">
        <v>4302</v>
      </c>
      <c r="AZ101" s="498"/>
      <c r="BA101" s="498"/>
      <c r="BB101" s="498"/>
      <c r="BC101" s="128">
        <v>6302</v>
      </c>
      <c r="BD101" s="498"/>
    </row>
    <row r="102" spans="1:63" s="508" customFormat="1" ht="39.75" customHeight="1">
      <c r="A102" s="254" t="s">
        <v>3984</v>
      </c>
      <c r="B102" s="254" t="s">
        <v>7396</v>
      </c>
      <c r="C102" s="128" t="s">
        <v>4129</v>
      </c>
      <c r="D102" s="128">
        <v>29</v>
      </c>
      <c r="E102" s="128">
        <v>4303</v>
      </c>
      <c r="F102" s="254" t="s">
        <v>178</v>
      </c>
      <c r="G102" s="128" t="s">
        <v>5652</v>
      </c>
      <c r="H102" s="88"/>
      <c r="I102" s="498"/>
      <c r="J102" s="498"/>
      <c r="K102" s="498"/>
      <c r="L102" s="498"/>
      <c r="M102" s="498"/>
      <c r="N102" s="498"/>
      <c r="O102" s="498"/>
      <c r="P102" s="498"/>
      <c r="Q102" s="498"/>
      <c r="R102" s="498"/>
      <c r="S102" s="498"/>
      <c r="T102" s="498"/>
      <c r="U102" s="498"/>
      <c r="V102" s="498"/>
      <c r="W102" s="498"/>
      <c r="X102" s="498"/>
      <c r="Y102" s="498"/>
      <c r="Z102" s="498"/>
      <c r="AA102" s="498"/>
      <c r="AB102" s="498"/>
      <c r="AC102" s="498"/>
      <c r="AD102" s="498"/>
      <c r="AE102" s="498"/>
      <c r="AF102" s="498"/>
      <c r="AG102" s="498"/>
      <c r="AH102" s="498"/>
      <c r="AI102" s="498"/>
      <c r="AJ102" s="498"/>
      <c r="AK102" s="498"/>
      <c r="AL102" s="498"/>
      <c r="AM102" s="498"/>
      <c r="AN102" s="498"/>
      <c r="AO102" s="498"/>
      <c r="AP102" s="498"/>
      <c r="AQ102" s="498"/>
      <c r="AR102" s="498"/>
      <c r="AS102" s="498"/>
      <c r="AT102" s="498"/>
      <c r="AU102" s="498"/>
      <c r="AV102" s="498"/>
      <c r="AW102" s="498"/>
      <c r="AX102" s="498"/>
      <c r="AY102" s="128">
        <v>4303</v>
      </c>
      <c r="AZ102" s="498"/>
      <c r="BA102" s="498"/>
      <c r="BB102" s="498"/>
      <c r="BC102" s="126"/>
      <c r="BD102" s="498"/>
    </row>
    <row r="103" spans="1:63" s="508" customFormat="1" ht="39.75" customHeight="1">
      <c r="A103" s="128" t="s">
        <v>3321</v>
      </c>
      <c r="B103" s="254" t="s">
        <v>147</v>
      </c>
      <c r="C103" s="128" t="s">
        <v>4129</v>
      </c>
      <c r="D103" s="128">
        <v>10</v>
      </c>
      <c r="E103" s="128">
        <v>4304</v>
      </c>
      <c r="F103" s="254" t="s">
        <v>179</v>
      </c>
      <c r="G103" s="128">
        <v>106</v>
      </c>
      <c r="H103" s="88"/>
      <c r="I103" s="498"/>
      <c r="J103" s="498"/>
      <c r="K103" s="498"/>
      <c r="L103" s="498"/>
      <c r="M103" s="498"/>
      <c r="N103" s="498"/>
      <c r="O103" s="498"/>
      <c r="P103" s="498"/>
      <c r="Q103" s="498"/>
      <c r="R103" s="498"/>
      <c r="S103" s="498"/>
      <c r="T103" s="498"/>
      <c r="U103" s="498"/>
      <c r="V103" s="498"/>
      <c r="W103" s="498"/>
      <c r="X103" s="498"/>
      <c r="Y103" s="498"/>
      <c r="Z103" s="498"/>
      <c r="AA103" s="498"/>
      <c r="AB103" s="498"/>
      <c r="AC103" s="498"/>
      <c r="AD103" s="498"/>
      <c r="AE103" s="498"/>
      <c r="AF103" s="498"/>
      <c r="AG103" s="498"/>
      <c r="AH103" s="498"/>
      <c r="AI103" s="498"/>
      <c r="AJ103" s="498"/>
      <c r="AK103" s="498"/>
      <c r="AL103" s="498"/>
      <c r="AM103" s="498"/>
      <c r="AN103" s="498"/>
      <c r="AO103" s="498"/>
      <c r="AP103" s="498"/>
      <c r="AQ103" s="498"/>
      <c r="AR103" s="498"/>
      <c r="AS103" s="498"/>
      <c r="AT103" s="498"/>
      <c r="AU103" s="498"/>
      <c r="AV103" s="498"/>
      <c r="AW103" s="498"/>
      <c r="AX103" s="498"/>
      <c r="AY103" s="128">
        <v>4304</v>
      </c>
      <c r="AZ103" s="498"/>
      <c r="BA103" s="498"/>
      <c r="BB103" s="498"/>
      <c r="BC103" s="206"/>
      <c r="BD103" s="498"/>
    </row>
    <row r="104" spans="1:63" s="508" customFormat="1" ht="39.75" customHeight="1">
      <c r="A104" s="128" t="s">
        <v>1960</v>
      </c>
      <c r="B104" s="254" t="s">
        <v>4607</v>
      </c>
      <c r="C104" s="128" t="s">
        <v>4129</v>
      </c>
      <c r="D104" s="128">
        <v>26</v>
      </c>
      <c r="E104" s="128">
        <v>4305</v>
      </c>
      <c r="F104" s="254" t="s">
        <v>180</v>
      </c>
      <c r="G104" s="128" t="s">
        <v>181</v>
      </c>
      <c r="H104" s="88"/>
      <c r="I104" s="498"/>
      <c r="J104" s="498"/>
      <c r="K104" s="498"/>
      <c r="L104" s="498"/>
      <c r="M104" s="498"/>
      <c r="N104" s="498"/>
      <c r="O104" s="498"/>
      <c r="P104" s="498"/>
      <c r="Q104" s="498"/>
      <c r="R104" s="498"/>
      <c r="S104" s="498"/>
      <c r="T104" s="498"/>
      <c r="U104" s="498"/>
      <c r="V104" s="498"/>
      <c r="W104" s="498"/>
      <c r="X104" s="498"/>
      <c r="Y104" s="498"/>
      <c r="Z104" s="498"/>
      <c r="AA104" s="498"/>
      <c r="AB104" s="498"/>
      <c r="AC104" s="498"/>
      <c r="AD104" s="498"/>
      <c r="AE104" s="498"/>
      <c r="AF104" s="498"/>
      <c r="AG104" s="498"/>
      <c r="AH104" s="498"/>
      <c r="AI104" s="498"/>
      <c r="AJ104" s="498"/>
      <c r="AK104" s="498"/>
      <c r="AL104" s="498"/>
      <c r="AM104" s="498"/>
      <c r="AN104" s="498"/>
      <c r="AO104" s="498"/>
      <c r="AP104" s="498"/>
      <c r="AQ104" s="498"/>
      <c r="AR104" s="498"/>
      <c r="AS104" s="498"/>
      <c r="AT104" s="498"/>
      <c r="AU104" s="498"/>
      <c r="AV104" s="498"/>
      <c r="AW104" s="498"/>
      <c r="AX104" s="498"/>
      <c r="AY104" s="128">
        <v>4305</v>
      </c>
      <c r="AZ104" s="498"/>
      <c r="BA104" s="498"/>
      <c r="BB104" s="498"/>
      <c r="BC104" s="206"/>
      <c r="BD104" s="498"/>
    </row>
    <row r="105" spans="1:63" s="509" customFormat="1" ht="39.75" customHeight="1">
      <c r="A105" s="128"/>
      <c r="B105" s="254"/>
      <c r="C105" s="128"/>
      <c r="D105" s="128"/>
      <c r="E105" s="206"/>
      <c r="F105" s="254"/>
      <c r="G105" s="368"/>
      <c r="H105" s="88"/>
      <c r="I105" s="498"/>
      <c r="J105" s="498"/>
      <c r="K105" s="498"/>
      <c r="L105" s="498"/>
      <c r="M105" s="498"/>
      <c r="N105" s="498"/>
      <c r="O105" s="498"/>
      <c r="P105" s="498"/>
      <c r="Q105" s="498"/>
      <c r="R105" s="498"/>
      <c r="S105" s="498"/>
      <c r="T105" s="498"/>
      <c r="U105" s="498"/>
      <c r="V105" s="498"/>
      <c r="W105" s="498"/>
      <c r="X105" s="498"/>
      <c r="Y105" s="498"/>
      <c r="Z105" s="498"/>
      <c r="AA105" s="498"/>
      <c r="AB105" s="498"/>
      <c r="AC105" s="498"/>
      <c r="AD105" s="498"/>
      <c r="AE105" s="498"/>
      <c r="AF105" s="498"/>
      <c r="AG105" s="498"/>
      <c r="AH105" s="498"/>
      <c r="AI105" s="498"/>
      <c r="AJ105" s="498"/>
      <c r="AK105" s="498"/>
      <c r="AL105" s="498"/>
      <c r="AM105" s="498"/>
      <c r="AN105" s="498"/>
      <c r="AO105" s="498"/>
      <c r="AP105" s="498"/>
      <c r="AQ105" s="498"/>
      <c r="AR105" s="498"/>
      <c r="AS105" s="498"/>
      <c r="AT105" s="498"/>
      <c r="AU105" s="498"/>
      <c r="AV105" s="498"/>
      <c r="AW105" s="498"/>
      <c r="AX105" s="498"/>
      <c r="AY105" s="206"/>
      <c r="AZ105" s="498"/>
      <c r="BA105" s="498"/>
      <c r="BB105" s="498"/>
      <c r="BC105" s="206"/>
      <c r="BD105" s="498"/>
      <c r="BE105" s="508"/>
      <c r="BF105" s="508"/>
      <c r="BG105" s="508"/>
      <c r="BH105" s="508"/>
      <c r="BI105" s="508"/>
      <c r="BJ105" s="508"/>
      <c r="BK105" s="508"/>
    </row>
    <row r="106" spans="1:63" s="509" customFormat="1" ht="39.75" customHeight="1">
      <c r="A106" s="128"/>
      <c r="B106" s="254"/>
      <c r="C106" s="128"/>
      <c r="D106" s="128"/>
      <c r="E106" s="206"/>
      <c r="F106" s="254"/>
      <c r="G106" s="368"/>
      <c r="H106" s="88"/>
      <c r="I106" s="498"/>
      <c r="J106" s="498"/>
      <c r="K106" s="498"/>
      <c r="L106" s="498"/>
      <c r="M106" s="498"/>
      <c r="N106" s="498"/>
      <c r="O106" s="498"/>
      <c r="P106" s="498"/>
      <c r="Q106" s="498"/>
      <c r="R106" s="498"/>
      <c r="S106" s="498"/>
      <c r="T106" s="498"/>
      <c r="U106" s="498"/>
      <c r="V106" s="498"/>
      <c r="W106" s="498"/>
      <c r="X106" s="498"/>
      <c r="Y106" s="498"/>
      <c r="Z106" s="498"/>
      <c r="AA106" s="498"/>
      <c r="AB106" s="498"/>
      <c r="AC106" s="498"/>
      <c r="AD106" s="498"/>
      <c r="AE106" s="498"/>
      <c r="AF106" s="498"/>
      <c r="AG106" s="498"/>
      <c r="AH106" s="498"/>
      <c r="AI106" s="498"/>
      <c r="AJ106" s="498"/>
      <c r="AK106" s="498"/>
      <c r="AL106" s="498"/>
      <c r="AM106" s="498"/>
      <c r="AN106" s="498"/>
      <c r="AO106" s="498"/>
      <c r="AP106" s="498"/>
      <c r="AQ106" s="498"/>
      <c r="AR106" s="498"/>
      <c r="AS106" s="498"/>
      <c r="AT106" s="498"/>
      <c r="AU106" s="498"/>
      <c r="AV106" s="498"/>
      <c r="AW106" s="498"/>
      <c r="AX106" s="498"/>
      <c r="AY106" s="206"/>
      <c r="AZ106" s="498"/>
      <c r="BA106" s="498"/>
      <c r="BB106" s="498"/>
      <c r="BC106" s="206"/>
      <c r="BD106" s="498"/>
      <c r="BE106" s="508"/>
      <c r="BF106" s="508"/>
      <c r="BG106" s="508"/>
      <c r="BH106" s="508"/>
      <c r="BI106" s="508"/>
      <c r="BJ106" s="508"/>
      <c r="BK106" s="508"/>
    </row>
    <row r="107" spans="1:63" s="508" customFormat="1" ht="39.75" customHeight="1">
      <c r="A107" s="128"/>
      <c r="B107" s="254"/>
      <c r="C107" s="128"/>
      <c r="D107" s="128"/>
      <c r="E107" s="206"/>
      <c r="F107" s="254"/>
      <c r="G107" s="128"/>
      <c r="H107" s="498"/>
      <c r="I107" s="498"/>
      <c r="J107" s="498"/>
      <c r="K107" s="498"/>
      <c r="L107" s="498"/>
      <c r="M107" s="498"/>
      <c r="N107" s="498"/>
      <c r="O107" s="498"/>
      <c r="P107" s="498"/>
      <c r="Q107" s="498"/>
      <c r="R107" s="498"/>
      <c r="S107" s="498"/>
      <c r="T107" s="498"/>
      <c r="U107" s="498"/>
      <c r="V107" s="498"/>
      <c r="W107" s="498"/>
      <c r="X107" s="498"/>
      <c r="Y107" s="498"/>
      <c r="Z107" s="498"/>
      <c r="AA107" s="498"/>
      <c r="AB107" s="498"/>
      <c r="AC107" s="498"/>
      <c r="AD107" s="498"/>
      <c r="AE107" s="498"/>
      <c r="AF107" s="498"/>
      <c r="AG107" s="498"/>
      <c r="AH107" s="498"/>
      <c r="AI107" s="498"/>
      <c r="AJ107" s="498"/>
      <c r="AK107" s="498"/>
      <c r="AL107" s="498"/>
      <c r="AM107" s="498"/>
      <c r="AN107" s="498"/>
      <c r="AO107" s="498"/>
      <c r="AP107" s="498"/>
      <c r="AQ107" s="498"/>
      <c r="AR107" s="498"/>
      <c r="AS107" s="498"/>
      <c r="AT107" s="498"/>
      <c r="AU107" s="498"/>
      <c r="AV107" s="498"/>
      <c r="AW107" s="498"/>
      <c r="AX107" s="498"/>
      <c r="AY107" s="206"/>
      <c r="AZ107" s="498"/>
      <c r="BA107" s="498"/>
      <c r="BB107" s="498"/>
      <c r="BC107" s="206"/>
      <c r="BD107" s="498"/>
    </row>
    <row r="108" spans="1:63" s="508" customFormat="1" ht="39.75" customHeight="1">
      <c r="A108" s="303"/>
      <c r="B108" s="304"/>
      <c r="C108" s="303"/>
      <c r="D108" s="303"/>
      <c r="E108" s="303"/>
      <c r="F108" s="304"/>
      <c r="G108" s="303"/>
      <c r="H108" s="498"/>
      <c r="I108" s="498"/>
      <c r="J108" s="498"/>
      <c r="K108" s="498"/>
      <c r="L108" s="498"/>
      <c r="M108" s="498"/>
      <c r="N108" s="498"/>
      <c r="O108" s="498"/>
      <c r="P108" s="498"/>
      <c r="Q108" s="498"/>
      <c r="R108" s="498"/>
      <c r="S108" s="498"/>
      <c r="T108" s="498"/>
      <c r="U108" s="498"/>
      <c r="V108" s="498"/>
      <c r="W108" s="498"/>
      <c r="X108" s="498"/>
      <c r="Y108" s="498"/>
      <c r="Z108" s="498"/>
      <c r="AA108" s="498"/>
      <c r="AB108" s="498"/>
      <c r="AC108" s="498"/>
      <c r="AD108" s="498"/>
      <c r="AE108" s="498"/>
      <c r="AF108" s="498"/>
      <c r="AG108" s="498"/>
      <c r="AH108" s="498"/>
      <c r="AI108" s="498"/>
      <c r="AJ108" s="498"/>
      <c r="AK108" s="498"/>
      <c r="AL108" s="498"/>
      <c r="AM108" s="498"/>
      <c r="AN108" s="498"/>
      <c r="AO108" s="498"/>
      <c r="AP108" s="498"/>
      <c r="AQ108" s="498"/>
      <c r="AR108" s="498"/>
      <c r="AS108" s="498"/>
      <c r="AT108" s="498"/>
      <c r="AU108" s="498"/>
      <c r="AV108" s="498"/>
      <c r="AW108" s="498"/>
      <c r="AX108" s="498"/>
      <c r="AY108" s="303"/>
      <c r="AZ108" s="498"/>
      <c r="BA108" s="498"/>
      <c r="BB108" s="498"/>
      <c r="BC108" s="303"/>
      <c r="BD108" s="498"/>
    </row>
    <row r="109" spans="1:63" s="508" customFormat="1" ht="39.75" customHeight="1">
      <c r="A109" s="128"/>
      <c r="B109" s="304"/>
      <c r="C109" s="303"/>
      <c r="D109" s="303"/>
      <c r="E109" s="303"/>
      <c r="F109" s="304"/>
      <c r="G109" s="303"/>
      <c r="H109" s="498"/>
      <c r="I109" s="498"/>
      <c r="J109" s="498"/>
      <c r="K109" s="498"/>
      <c r="L109" s="498"/>
      <c r="M109" s="498"/>
      <c r="N109" s="498"/>
      <c r="O109" s="498"/>
      <c r="P109" s="498"/>
      <c r="Q109" s="498"/>
      <c r="R109" s="498"/>
      <c r="S109" s="498"/>
      <c r="T109" s="498"/>
      <c r="U109" s="498"/>
      <c r="V109" s="498"/>
      <c r="W109" s="498"/>
      <c r="X109" s="498"/>
      <c r="Y109" s="498"/>
      <c r="Z109" s="498"/>
      <c r="AA109" s="498"/>
      <c r="AB109" s="498"/>
      <c r="AC109" s="498"/>
      <c r="AD109" s="498"/>
      <c r="AE109" s="498"/>
      <c r="AF109" s="498"/>
      <c r="AG109" s="498"/>
      <c r="AH109" s="498"/>
      <c r="AI109" s="498"/>
      <c r="AJ109" s="498"/>
      <c r="AK109" s="498"/>
      <c r="AL109" s="498"/>
      <c r="AM109" s="498"/>
      <c r="AN109" s="498"/>
      <c r="AO109" s="498"/>
      <c r="AP109" s="498"/>
      <c r="AQ109" s="498"/>
      <c r="AR109" s="498"/>
      <c r="AS109" s="498"/>
      <c r="AT109" s="498"/>
      <c r="AU109" s="498"/>
      <c r="AV109" s="498"/>
      <c r="AW109" s="498"/>
      <c r="AX109" s="498"/>
      <c r="AY109" s="303"/>
      <c r="AZ109" s="498"/>
      <c r="BA109" s="498"/>
      <c r="BB109" s="498"/>
      <c r="BC109" s="303"/>
      <c r="BD109" s="498"/>
    </row>
    <row r="110" spans="1:63" s="508" customFormat="1" ht="39.75" customHeight="1">
      <c r="A110" s="303"/>
      <c r="B110" s="304"/>
      <c r="C110" s="303"/>
      <c r="D110" s="303"/>
      <c r="E110" s="303"/>
      <c r="F110" s="254"/>
      <c r="G110" s="303"/>
      <c r="H110" s="498"/>
      <c r="I110" s="498"/>
      <c r="J110" s="498"/>
      <c r="K110" s="498"/>
      <c r="L110" s="498"/>
      <c r="M110" s="498"/>
      <c r="N110" s="498"/>
      <c r="O110" s="498"/>
      <c r="P110" s="498"/>
      <c r="Q110" s="498"/>
      <c r="R110" s="498"/>
      <c r="S110" s="498"/>
      <c r="T110" s="498"/>
      <c r="U110" s="498"/>
      <c r="V110" s="498"/>
      <c r="W110" s="498"/>
      <c r="X110" s="498"/>
      <c r="Y110" s="498"/>
      <c r="Z110" s="498"/>
      <c r="AA110" s="498"/>
      <c r="AB110" s="498"/>
      <c r="AC110" s="498"/>
      <c r="AD110" s="498"/>
      <c r="AE110" s="498"/>
      <c r="AF110" s="498"/>
      <c r="AG110" s="498"/>
      <c r="AH110" s="498"/>
      <c r="AI110" s="498"/>
      <c r="AJ110" s="498"/>
      <c r="AK110" s="498"/>
      <c r="AL110" s="498"/>
      <c r="AM110" s="498"/>
      <c r="AN110" s="498"/>
      <c r="AO110" s="498"/>
      <c r="AP110" s="498"/>
      <c r="AQ110" s="498"/>
      <c r="AR110" s="498"/>
      <c r="AS110" s="498"/>
      <c r="AT110" s="498"/>
      <c r="AU110" s="498"/>
      <c r="AV110" s="498"/>
      <c r="AW110" s="498"/>
      <c r="AX110" s="498"/>
      <c r="AY110" s="303"/>
      <c r="AZ110" s="498"/>
      <c r="BA110" s="498"/>
      <c r="BB110" s="498"/>
      <c r="BC110" s="303"/>
      <c r="BD110" s="498"/>
    </row>
    <row r="111" spans="1:63" s="508" customFormat="1" ht="39.75" customHeight="1">
      <c r="A111" s="303"/>
      <c r="B111" s="118"/>
      <c r="C111" s="303"/>
      <c r="D111" s="303"/>
      <c r="E111" s="303"/>
      <c r="F111" s="254"/>
      <c r="G111" s="303"/>
      <c r="H111" s="498"/>
      <c r="I111" s="498"/>
      <c r="J111" s="498"/>
      <c r="K111" s="498"/>
      <c r="L111" s="498"/>
      <c r="M111" s="498"/>
      <c r="N111" s="498"/>
      <c r="O111" s="498"/>
      <c r="P111" s="498"/>
      <c r="Q111" s="498"/>
      <c r="R111" s="498"/>
      <c r="S111" s="498"/>
      <c r="T111" s="498"/>
      <c r="U111" s="498"/>
      <c r="V111" s="498"/>
      <c r="W111" s="498"/>
      <c r="X111" s="498"/>
      <c r="Y111" s="498"/>
      <c r="Z111" s="498"/>
      <c r="AA111" s="498"/>
      <c r="AB111" s="498"/>
      <c r="AC111" s="498"/>
      <c r="AD111" s="498"/>
      <c r="AE111" s="498"/>
      <c r="AF111" s="498"/>
      <c r="AG111" s="498"/>
      <c r="AH111" s="498"/>
      <c r="AI111" s="498"/>
      <c r="AJ111" s="498"/>
      <c r="AK111" s="498"/>
      <c r="AL111" s="498"/>
      <c r="AM111" s="498"/>
      <c r="AN111" s="498"/>
      <c r="AO111" s="498"/>
      <c r="AP111" s="498"/>
      <c r="AQ111" s="498"/>
      <c r="AR111" s="498"/>
      <c r="AS111" s="498"/>
      <c r="AT111" s="498"/>
      <c r="AU111" s="498"/>
      <c r="AV111" s="498"/>
      <c r="AW111" s="498"/>
      <c r="AX111" s="498"/>
      <c r="AY111" s="303"/>
      <c r="AZ111" s="498"/>
      <c r="BA111" s="498"/>
      <c r="BB111" s="498"/>
      <c r="BC111" s="303"/>
      <c r="BD111" s="498"/>
      <c r="BE111" s="509"/>
      <c r="BF111" s="509"/>
      <c r="BG111" s="509"/>
      <c r="BH111" s="509"/>
      <c r="BI111" s="509"/>
      <c r="BJ111" s="509"/>
      <c r="BK111" s="509"/>
    </row>
    <row r="112" spans="1:63" s="508" customFormat="1" ht="39.75" customHeight="1">
      <c r="A112" s="128"/>
      <c r="B112" s="128"/>
      <c r="C112" s="303"/>
      <c r="D112" s="128"/>
      <c r="E112" s="128"/>
      <c r="F112" s="254"/>
      <c r="G112" s="128"/>
      <c r="H112" s="498"/>
      <c r="I112" s="498"/>
      <c r="J112" s="498"/>
      <c r="K112" s="498"/>
      <c r="L112" s="498"/>
      <c r="M112" s="498"/>
      <c r="N112" s="498"/>
      <c r="O112" s="498"/>
      <c r="P112" s="498"/>
      <c r="Q112" s="498"/>
      <c r="R112" s="498"/>
      <c r="S112" s="498"/>
      <c r="T112" s="498"/>
      <c r="U112" s="498"/>
      <c r="V112" s="498"/>
      <c r="W112" s="498"/>
      <c r="X112" s="498"/>
      <c r="Y112" s="498"/>
      <c r="Z112" s="498"/>
      <c r="AA112" s="498"/>
      <c r="AB112" s="498"/>
      <c r="AC112" s="498"/>
      <c r="AD112" s="498"/>
      <c r="AE112" s="498"/>
      <c r="AF112" s="498"/>
      <c r="AG112" s="498"/>
      <c r="AH112" s="498"/>
      <c r="AI112" s="498"/>
      <c r="AJ112" s="498"/>
      <c r="AK112" s="498"/>
      <c r="AL112" s="498"/>
      <c r="AM112" s="498"/>
      <c r="AN112" s="498"/>
      <c r="AO112" s="498"/>
      <c r="AP112" s="498"/>
      <c r="AQ112" s="498"/>
      <c r="AR112" s="498"/>
      <c r="AS112" s="498"/>
      <c r="AT112" s="498"/>
      <c r="AU112" s="498"/>
      <c r="AV112" s="498"/>
      <c r="AW112" s="498"/>
      <c r="AX112" s="498"/>
      <c r="AY112" s="128"/>
      <c r="AZ112" s="498"/>
      <c r="BA112" s="498"/>
      <c r="BB112" s="498"/>
      <c r="BC112" s="128"/>
      <c r="BD112" s="498"/>
      <c r="BE112" s="509"/>
      <c r="BF112" s="509"/>
      <c r="BG112" s="509"/>
      <c r="BH112" s="509"/>
      <c r="BI112" s="509"/>
      <c r="BJ112" s="509"/>
      <c r="BK112" s="509"/>
    </row>
    <row r="113" spans="1:63" s="508" customFormat="1" ht="39.75" customHeight="1">
      <c r="A113" s="128"/>
      <c r="B113" s="128"/>
      <c r="C113" s="303"/>
      <c r="D113" s="128"/>
      <c r="E113" s="128"/>
      <c r="F113" s="254"/>
      <c r="G113" s="128"/>
      <c r="H113" s="498"/>
      <c r="I113" s="498"/>
      <c r="J113" s="498"/>
      <c r="K113" s="498"/>
      <c r="L113" s="498"/>
      <c r="M113" s="498"/>
      <c r="N113" s="498"/>
      <c r="O113" s="498"/>
      <c r="P113" s="498"/>
      <c r="Q113" s="498"/>
      <c r="R113" s="498"/>
      <c r="S113" s="498"/>
      <c r="T113" s="498"/>
      <c r="U113" s="498"/>
      <c r="V113" s="498"/>
      <c r="W113" s="498"/>
      <c r="X113" s="498"/>
      <c r="Y113" s="498"/>
      <c r="Z113" s="498"/>
      <c r="AA113" s="498"/>
      <c r="AB113" s="498"/>
      <c r="AC113" s="498"/>
      <c r="AD113" s="498"/>
      <c r="AE113" s="498"/>
      <c r="AF113" s="498"/>
      <c r="AG113" s="498"/>
      <c r="AH113" s="498"/>
      <c r="AI113" s="498"/>
      <c r="AJ113" s="498"/>
      <c r="AK113" s="498"/>
      <c r="AL113" s="498"/>
      <c r="AM113" s="498"/>
      <c r="AN113" s="498"/>
      <c r="AO113" s="498"/>
      <c r="AP113" s="498"/>
      <c r="AQ113" s="498"/>
      <c r="AR113" s="498"/>
      <c r="AS113" s="498"/>
      <c r="AT113" s="498"/>
      <c r="AU113" s="498"/>
      <c r="AV113" s="498"/>
      <c r="AW113" s="498"/>
      <c r="AX113" s="498"/>
      <c r="AY113" s="128"/>
      <c r="AZ113" s="498"/>
      <c r="BA113" s="498"/>
      <c r="BB113" s="498"/>
      <c r="BC113" s="128"/>
      <c r="BD113" s="498"/>
    </row>
    <row r="114" spans="1:63" s="129" customFormat="1" ht="39.75" customHeight="1">
      <c r="A114" s="128"/>
      <c r="B114" s="128"/>
      <c r="C114" s="303"/>
      <c r="D114" s="128"/>
      <c r="E114" s="128"/>
      <c r="F114" s="254"/>
      <c r="G114" s="128"/>
      <c r="H114" s="498"/>
      <c r="I114" s="498"/>
      <c r="J114" s="498"/>
      <c r="K114" s="498"/>
      <c r="L114" s="498"/>
      <c r="M114" s="498"/>
      <c r="N114" s="498"/>
      <c r="O114" s="498"/>
      <c r="P114" s="498"/>
      <c r="Q114" s="498"/>
      <c r="R114" s="498"/>
      <c r="S114" s="498"/>
      <c r="T114" s="498"/>
      <c r="U114" s="498"/>
      <c r="V114" s="498"/>
      <c r="W114" s="498"/>
      <c r="X114" s="498"/>
      <c r="Y114" s="498"/>
      <c r="Z114" s="498"/>
      <c r="AA114" s="498"/>
      <c r="AB114" s="498"/>
      <c r="AC114" s="498"/>
      <c r="AD114" s="498"/>
      <c r="AE114" s="498"/>
      <c r="AF114" s="498"/>
      <c r="AG114" s="498"/>
      <c r="AH114" s="498"/>
      <c r="AI114" s="498"/>
      <c r="AJ114" s="498"/>
      <c r="AK114" s="498"/>
      <c r="AL114" s="498"/>
      <c r="AM114" s="498"/>
      <c r="AN114" s="498"/>
      <c r="AO114" s="498"/>
      <c r="AP114" s="498"/>
      <c r="AQ114" s="498"/>
      <c r="AR114" s="498"/>
      <c r="AS114" s="498"/>
      <c r="AT114" s="498"/>
      <c r="AU114" s="498"/>
      <c r="AV114" s="498"/>
      <c r="AW114" s="498"/>
      <c r="AX114" s="498"/>
      <c r="AY114" s="128"/>
      <c r="AZ114" s="498"/>
      <c r="BA114" s="498"/>
      <c r="BB114" s="498"/>
      <c r="BC114" s="128"/>
      <c r="BD114" s="498"/>
      <c r="BE114" s="508"/>
      <c r="BF114" s="508"/>
      <c r="BG114" s="508"/>
      <c r="BH114" s="508"/>
      <c r="BI114" s="508"/>
      <c r="BJ114" s="508"/>
      <c r="BK114" s="508"/>
    </row>
    <row r="115" spans="1:63" s="129" customFormat="1" ht="39.75" customHeight="1">
      <c r="A115" s="128"/>
      <c r="B115" s="128"/>
      <c r="C115" s="303"/>
      <c r="D115" s="128"/>
      <c r="E115" s="128"/>
      <c r="F115" s="254"/>
      <c r="G115" s="128"/>
      <c r="H115" s="498"/>
      <c r="I115" s="498"/>
      <c r="J115" s="498"/>
      <c r="K115" s="498"/>
      <c r="L115" s="498"/>
      <c r="M115" s="498"/>
      <c r="N115" s="498"/>
      <c r="O115" s="498"/>
      <c r="P115" s="498"/>
      <c r="Q115" s="498"/>
      <c r="R115" s="498"/>
      <c r="S115" s="498"/>
      <c r="T115" s="498"/>
      <c r="U115" s="498"/>
      <c r="V115" s="498"/>
      <c r="W115" s="498"/>
      <c r="X115" s="498"/>
      <c r="Y115" s="498"/>
      <c r="Z115" s="498"/>
      <c r="AA115" s="498"/>
      <c r="AB115" s="498"/>
      <c r="AC115" s="498"/>
      <c r="AD115" s="498"/>
      <c r="AE115" s="498"/>
      <c r="AF115" s="498"/>
      <c r="AG115" s="498"/>
      <c r="AH115" s="498"/>
      <c r="AI115" s="498"/>
      <c r="AJ115" s="498"/>
      <c r="AK115" s="498"/>
      <c r="AL115" s="498"/>
      <c r="AM115" s="498"/>
      <c r="AN115" s="498"/>
      <c r="AO115" s="498"/>
      <c r="AP115" s="498"/>
      <c r="AQ115" s="498"/>
      <c r="AR115" s="498"/>
      <c r="AS115" s="498"/>
      <c r="AT115" s="498"/>
      <c r="AU115" s="498"/>
      <c r="AV115" s="498"/>
      <c r="AW115" s="498"/>
      <c r="AX115" s="498"/>
      <c r="AY115" s="128"/>
      <c r="AZ115" s="498"/>
      <c r="BA115" s="498"/>
      <c r="BB115" s="498"/>
      <c r="BC115" s="128"/>
      <c r="BD115" s="498"/>
      <c r="BE115" s="508"/>
      <c r="BF115" s="508"/>
      <c r="BG115" s="508"/>
      <c r="BH115" s="508"/>
      <c r="BI115" s="508"/>
      <c r="BJ115" s="508"/>
      <c r="BK115" s="508"/>
    </row>
    <row r="116" spans="1:63" s="129" customFormat="1" ht="39.75" customHeight="1">
      <c r="A116" s="128"/>
      <c r="B116" s="128"/>
      <c r="C116" s="303"/>
      <c r="D116" s="128"/>
      <c r="E116" s="128"/>
      <c r="F116" s="254"/>
      <c r="G116" s="128"/>
      <c r="H116" s="498"/>
      <c r="I116" s="498"/>
      <c r="J116" s="498"/>
      <c r="K116" s="498"/>
      <c r="L116" s="498"/>
      <c r="M116" s="498"/>
      <c r="N116" s="498"/>
      <c r="O116" s="498"/>
      <c r="P116" s="498"/>
      <c r="Q116" s="498"/>
      <c r="R116" s="498"/>
      <c r="S116" s="498"/>
      <c r="T116" s="498"/>
      <c r="U116" s="498"/>
      <c r="V116" s="498"/>
      <c r="W116" s="498"/>
      <c r="X116" s="498"/>
      <c r="Y116" s="498"/>
      <c r="Z116" s="498"/>
      <c r="AA116" s="498"/>
      <c r="AB116" s="498"/>
      <c r="AC116" s="498"/>
      <c r="AD116" s="498"/>
      <c r="AE116" s="498"/>
      <c r="AF116" s="498"/>
      <c r="AG116" s="498"/>
      <c r="AH116" s="498"/>
      <c r="AI116" s="498"/>
      <c r="AJ116" s="498"/>
      <c r="AK116" s="498"/>
      <c r="AL116" s="498"/>
      <c r="AM116" s="498"/>
      <c r="AN116" s="498"/>
      <c r="AO116" s="498"/>
      <c r="AP116" s="498"/>
      <c r="AQ116" s="498"/>
      <c r="AR116" s="498"/>
      <c r="AS116" s="498"/>
      <c r="AT116" s="498"/>
      <c r="AU116" s="498"/>
      <c r="AV116" s="498"/>
      <c r="AW116" s="498"/>
      <c r="AX116" s="498"/>
      <c r="AY116" s="128"/>
      <c r="AZ116" s="498"/>
      <c r="BA116" s="498"/>
      <c r="BB116" s="498"/>
      <c r="BC116" s="128"/>
      <c r="BD116" s="498"/>
      <c r="BE116" s="508"/>
      <c r="BF116" s="508"/>
      <c r="BG116" s="508"/>
      <c r="BH116" s="508"/>
      <c r="BI116" s="508"/>
      <c r="BJ116" s="508"/>
      <c r="BK116" s="508"/>
    </row>
    <row r="117" spans="1:63" s="129" customFormat="1" ht="39.75" customHeight="1">
      <c r="A117" s="128"/>
      <c r="B117" s="128"/>
      <c r="C117" s="303"/>
      <c r="D117" s="128"/>
      <c r="E117" s="128"/>
      <c r="F117" s="254"/>
      <c r="G117" s="128"/>
      <c r="H117" s="498"/>
      <c r="I117" s="498"/>
      <c r="J117" s="498"/>
      <c r="K117" s="498"/>
      <c r="L117" s="498"/>
      <c r="M117" s="498"/>
      <c r="N117" s="498"/>
      <c r="O117" s="498"/>
      <c r="P117" s="498"/>
      <c r="Q117" s="498"/>
      <c r="R117" s="498"/>
      <c r="S117" s="498"/>
      <c r="T117" s="498"/>
      <c r="U117" s="498"/>
      <c r="V117" s="498"/>
      <c r="W117" s="498"/>
      <c r="X117" s="498"/>
      <c r="Y117" s="498"/>
      <c r="Z117" s="498"/>
      <c r="AA117" s="498"/>
      <c r="AB117" s="498"/>
      <c r="AC117" s="498"/>
      <c r="AD117" s="498"/>
      <c r="AE117" s="498"/>
      <c r="AF117" s="498"/>
      <c r="AG117" s="498"/>
      <c r="AH117" s="498"/>
      <c r="AI117" s="498"/>
      <c r="AJ117" s="498"/>
      <c r="AK117" s="498"/>
      <c r="AL117" s="498"/>
      <c r="AM117" s="498"/>
      <c r="AN117" s="498"/>
      <c r="AO117" s="498"/>
      <c r="AP117" s="498"/>
      <c r="AQ117" s="498"/>
      <c r="AR117" s="498"/>
      <c r="AS117" s="498"/>
      <c r="AT117" s="498"/>
      <c r="AU117" s="498"/>
      <c r="AV117" s="498"/>
      <c r="AW117" s="498"/>
      <c r="AX117" s="498"/>
      <c r="AY117" s="128"/>
      <c r="AZ117" s="498"/>
      <c r="BA117" s="498"/>
      <c r="BB117" s="498"/>
      <c r="BC117" s="128"/>
      <c r="BD117" s="498"/>
      <c r="BE117" s="508"/>
      <c r="BF117" s="508"/>
      <c r="BG117" s="508"/>
      <c r="BH117" s="508"/>
      <c r="BI117" s="508"/>
      <c r="BJ117" s="508"/>
      <c r="BK117" s="508"/>
    </row>
    <row r="118" spans="1:63" s="129" customFormat="1" ht="39.75" customHeight="1">
      <c r="A118" s="128"/>
      <c r="B118" s="128"/>
      <c r="C118" s="303"/>
      <c r="D118" s="128"/>
      <c r="E118" s="128"/>
      <c r="F118" s="254"/>
      <c r="G118" s="128"/>
      <c r="H118" s="498"/>
      <c r="I118" s="498"/>
      <c r="J118" s="498"/>
      <c r="K118" s="498"/>
      <c r="L118" s="498"/>
      <c r="M118" s="498"/>
      <c r="N118" s="498"/>
      <c r="O118" s="498"/>
      <c r="P118" s="498"/>
      <c r="Q118" s="498"/>
      <c r="R118" s="498"/>
      <c r="S118" s="498"/>
      <c r="T118" s="498"/>
      <c r="U118" s="498"/>
      <c r="V118" s="498"/>
      <c r="W118" s="498"/>
      <c r="X118" s="498"/>
      <c r="Y118" s="498"/>
      <c r="Z118" s="498"/>
      <c r="AA118" s="498"/>
      <c r="AB118" s="498"/>
      <c r="AC118" s="498"/>
      <c r="AD118" s="498"/>
      <c r="AE118" s="498"/>
      <c r="AF118" s="498"/>
      <c r="AG118" s="498"/>
      <c r="AH118" s="498"/>
      <c r="AI118" s="498"/>
      <c r="AJ118" s="498"/>
      <c r="AK118" s="498"/>
      <c r="AL118" s="498"/>
      <c r="AM118" s="498"/>
      <c r="AN118" s="498"/>
      <c r="AO118" s="498"/>
      <c r="AP118" s="498"/>
      <c r="AQ118" s="498"/>
      <c r="AR118" s="498"/>
      <c r="AS118" s="498"/>
      <c r="AT118" s="498"/>
      <c r="AU118" s="498"/>
      <c r="AV118" s="498"/>
      <c r="AW118" s="498"/>
      <c r="AX118" s="498"/>
      <c r="AY118" s="128"/>
      <c r="AZ118" s="498"/>
      <c r="BA118" s="498"/>
      <c r="BB118" s="498"/>
      <c r="BC118" s="128"/>
      <c r="BD118" s="498"/>
      <c r="BE118" s="508"/>
      <c r="BF118" s="508"/>
      <c r="BG118" s="508"/>
      <c r="BH118" s="508"/>
      <c r="BI118" s="508"/>
      <c r="BJ118" s="508"/>
      <c r="BK118" s="508"/>
    </row>
    <row r="119" spans="1:63" s="129" customFormat="1" ht="39.75" customHeight="1">
      <c r="A119" s="128"/>
      <c r="B119" s="128"/>
      <c r="C119" s="303"/>
      <c r="D119" s="128"/>
      <c r="E119" s="128"/>
      <c r="F119" s="254"/>
      <c r="G119" s="128"/>
      <c r="H119" s="498"/>
      <c r="I119" s="498"/>
      <c r="J119" s="498"/>
      <c r="K119" s="498"/>
      <c r="L119" s="498"/>
      <c r="M119" s="498"/>
      <c r="N119" s="498"/>
      <c r="O119" s="498"/>
      <c r="P119" s="498"/>
      <c r="Q119" s="498"/>
      <c r="R119" s="498"/>
      <c r="S119" s="498"/>
      <c r="T119" s="498"/>
      <c r="U119" s="498"/>
      <c r="V119" s="498"/>
      <c r="W119" s="498"/>
      <c r="X119" s="498"/>
      <c r="Y119" s="498"/>
      <c r="Z119" s="498"/>
      <c r="AA119" s="498"/>
      <c r="AB119" s="498"/>
      <c r="AC119" s="498"/>
      <c r="AD119" s="498"/>
      <c r="AE119" s="498"/>
      <c r="AF119" s="498"/>
      <c r="AG119" s="498"/>
      <c r="AH119" s="498"/>
      <c r="AI119" s="498"/>
      <c r="AJ119" s="498"/>
      <c r="AK119" s="498"/>
      <c r="AL119" s="498"/>
      <c r="AM119" s="498"/>
      <c r="AN119" s="498"/>
      <c r="AO119" s="498"/>
      <c r="AP119" s="498"/>
      <c r="AQ119" s="498"/>
      <c r="AR119" s="498"/>
      <c r="AS119" s="498"/>
      <c r="AT119" s="498"/>
      <c r="AU119" s="498"/>
      <c r="AV119" s="498"/>
      <c r="AW119" s="498"/>
      <c r="AX119" s="498"/>
      <c r="AY119" s="128"/>
      <c r="AZ119" s="498"/>
      <c r="BA119" s="498"/>
      <c r="BB119" s="498"/>
      <c r="BC119" s="128"/>
      <c r="BD119" s="498"/>
      <c r="BE119" s="508"/>
      <c r="BF119" s="508"/>
      <c r="BG119" s="508"/>
      <c r="BH119" s="508"/>
      <c r="BI119" s="508"/>
      <c r="BJ119" s="508"/>
      <c r="BK119" s="508"/>
    </row>
    <row r="120" spans="1:63" ht="20.149999999999999" customHeight="1">
      <c r="A120" s="510"/>
      <c r="B120" s="511"/>
      <c r="C120" s="511"/>
      <c r="D120" s="511"/>
      <c r="E120" s="511"/>
      <c r="F120" s="512"/>
      <c r="G120" s="215"/>
      <c r="H120" s="215"/>
      <c r="I120" s="215"/>
      <c r="J120" s="215"/>
      <c r="K120" s="215"/>
      <c r="L120" s="215"/>
      <c r="M120" s="215"/>
      <c r="N120" s="215"/>
      <c r="O120" s="215"/>
      <c r="P120" s="215"/>
      <c r="Q120" s="215"/>
      <c r="R120" s="215"/>
      <c r="S120" s="215"/>
      <c r="T120" s="215"/>
      <c r="U120" s="215"/>
      <c r="V120" s="215"/>
      <c r="W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215"/>
      <c r="AI120" s="215"/>
      <c r="AJ120" s="215"/>
      <c r="AK120" s="215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511"/>
      <c r="AZ120" s="215"/>
      <c r="BA120" s="215"/>
      <c r="BB120" s="215"/>
      <c r="BC120" s="511"/>
      <c r="BD120" s="215"/>
      <c r="BE120" s="215"/>
      <c r="BF120" s="215"/>
      <c r="BG120" s="215"/>
      <c r="BH120" s="215"/>
      <c r="BI120" s="215"/>
      <c r="BJ120" s="215"/>
      <c r="BK120" s="215"/>
    </row>
    <row r="121" spans="1:63" ht="20.149999999999999" customHeight="1">
      <c r="A121" s="510"/>
      <c r="B121" s="511"/>
      <c r="C121" s="511"/>
      <c r="D121" s="511"/>
      <c r="E121" s="511"/>
      <c r="F121" s="512"/>
      <c r="G121" s="215"/>
      <c r="H121" s="215"/>
      <c r="I121" s="215"/>
      <c r="J121" s="215"/>
      <c r="K121" s="215"/>
      <c r="L121" s="215"/>
      <c r="M121" s="215"/>
      <c r="N121" s="215"/>
      <c r="O121" s="214"/>
      <c r="T121" s="214" t="s">
        <v>5111</v>
      </c>
      <c r="U121" s="215" t="s">
        <v>5112</v>
      </c>
      <c r="V121" s="215"/>
      <c r="W121" s="215"/>
      <c r="Y121" s="215"/>
      <c r="Z121" s="215"/>
      <c r="AA121" s="215"/>
      <c r="AB121" s="215"/>
      <c r="AE121" s="234" t="s">
        <v>5285</v>
      </c>
      <c r="AG121" s="215"/>
      <c r="AK121" s="234"/>
      <c r="AL121" s="215"/>
      <c r="AP121" s="234"/>
      <c r="AQ121" s="215"/>
      <c r="AR121" s="215"/>
      <c r="AS121" s="215"/>
      <c r="AT121" s="215"/>
      <c r="AY121" s="511"/>
      <c r="AZ121" s="215"/>
      <c r="BA121" s="511"/>
      <c r="BB121" s="215"/>
      <c r="BC121" s="511"/>
      <c r="BD121" s="215"/>
      <c r="BE121" s="215"/>
      <c r="BF121" s="215"/>
      <c r="BG121" s="215"/>
      <c r="BH121" s="215"/>
      <c r="BI121" s="215"/>
      <c r="BJ121" s="215"/>
      <c r="BK121" s="215"/>
    </row>
    <row r="122" spans="1:63" ht="20.149999999999999" customHeight="1">
      <c r="A122" s="513" t="s">
        <v>2056</v>
      </c>
      <c r="B122" s="514" t="s">
        <v>5110</v>
      </c>
      <c r="C122" s="511"/>
      <c r="D122" s="511"/>
      <c r="E122" s="511"/>
      <c r="F122" s="512"/>
      <c r="G122" s="215"/>
      <c r="H122" s="215"/>
      <c r="I122" s="215"/>
      <c r="J122" s="215"/>
      <c r="K122" s="215"/>
      <c r="L122" s="215"/>
      <c r="M122" s="215"/>
      <c r="N122" s="215"/>
      <c r="O122" s="214"/>
      <c r="T122" s="214" t="s">
        <v>5138</v>
      </c>
      <c r="U122" s="134" t="s">
        <v>6835</v>
      </c>
      <c r="V122" s="215"/>
      <c r="W122" s="215"/>
      <c r="Y122" s="234"/>
      <c r="Z122" s="215"/>
      <c r="AA122" s="215"/>
      <c r="AB122" s="215"/>
      <c r="AE122" s="234" t="s">
        <v>1647</v>
      </c>
      <c r="AG122" s="215"/>
      <c r="AK122" s="234"/>
      <c r="AL122" s="215"/>
      <c r="AM122" s="134" t="s">
        <v>4491</v>
      </c>
      <c r="AP122" s="234"/>
      <c r="AQ122" s="215"/>
      <c r="AR122" s="215"/>
      <c r="AS122" s="215"/>
      <c r="AT122" s="215"/>
      <c r="AY122" s="511"/>
      <c r="AZ122" s="215"/>
      <c r="BA122" s="215"/>
      <c r="BC122" s="511"/>
      <c r="BD122" s="215"/>
      <c r="BF122" s="215"/>
      <c r="BG122" s="215"/>
      <c r="BH122" s="215"/>
      <c r="BI122" s="215"/>
      <c r="BJ122" s="215"/>
      <c r="BK122" s="215"/>
    </row>
    <row r="123" spans="1:63" ht="20.149999999999999" customHeight="1">
      <c r="A123" s="515" t="s">
        <v>5114</v>
      </c>
      <c r="B123" s="514" t="s">
        <v>5137</v>
      </c>
      <c r="C123" s="511"/>
      <c r="D123" s="511"/>
      <c r="E123" s="511"/>
      <c r="O123" s="214"/>
      <c r="T123" s="214" t="s">
        <v>3132</v>
      </c>
      <c r="U123" s="134" t="s">
        <v>3694</v>
      </c>
      <c r="V123" s="486"/>
      <c r="Y123" s="234"/>
      <c r="AE123" s="234" t="s">
        <v>1648</v>
      </c>
      <c r="AK123" s="234"/>
      <c r="AM123" s="134" t="s">
        <v>1496</v>
      </c>
      <c r="AP123" s="234"/>
      <c r="AQ123" s="215"/>
      <c r="AR123" s="486"/>
      <c r="AY123" s="511"/>
      <c r="AZ123" s="305" t="s">
        <v>3820</v>
      </c>
      <c r="BA123" s="215"/>
      <c r="BC123" s="511"/>
      <c r="BD123" s="215"/>
    </row>
    <row r="124" spans="1:63" ht="20.149999999999999" customHeight="1">
      <c r="A124" s="491"/>
      <c r="B124" s="190" t="s">
        <v>846</v>
      </c>
      <c r="C124" s="305"/>
      <c r="D124" s="305"/>
      <c r="E124" s="305"/>
      <c r="F124" s="76"/>
      <c r="G124" s="199" t="s">
        <v>182</v>
      </c>
      <c r="U124" s="134" t="s">
        <v>5108</v>
      </c>
      <c r="V124" s="486"/>
      <c r="Y124" s="234"/>
      <c r="AE124" s="234" t="s">
        <v>3000</v>
      </c>
      <c r="AK124" s="234"/>
      <c r="AM124" s="134" t="s">
        <v>5728</v>
      </c>
      <c r="AP124" s="234"/>
      <c r="AR124" s="486"/>
      <c r="AY124" s="305"/>
      <c r="AZ124" s="305" t="s">
        <v>1315</v>
      </c>
      <c r="BC124" s="305"/>
    </row>
    <row r="125" spans="1:63" s="129" customFormat="1" ht="20.149999999999999" customHeight="1">
      <c r="A125" s="491"/>
      <c r="B125" s="305"/>
      <c r="C125" s="516"/>
      <c r="D125" s="516"/>
      <c r="E125" s="516"/>
      <c r="F125" s="76"/>
      <c r="G125" s="134"/>
      <c r="H125" s="134"/>
      <c r="I125" s="134"/>
      <c r="J125" s="134"/>
      <c r="K125" s="134"/>
      <c r="L125" s="134"/>
      <c r="M125" s="134"/>
      <c r="N125" s="134"/>
      <c r="O125" s="517"/>
      <c r="P125" s="517"/>
      <c r="Q125" s="517"/>
      <c r="R125" s="517"/>
      <c r="S125" s="134"/>
      <c r="T125" s="134"/>
      <c r="U125" s="134"/>
      <c r="V125" s="134"/>
      <c r="W125" s="134"/>
      <c r="X125" s="134"/>
      <c r="Y125" s="134"/>
      <c r="Z125" s="134"/>
      <c r="AA125" s="134"/>
      <c r="AB125" s="134"/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34"/>
      <c r="AP125" s="134"/>
      <c r="AQ125" s="134"/>
      <c r="AR125" s="134"/>
      <c r="AS125" s="134"/>
      <c r="AT125" s="134"/>
      <c r="AU125" s="134"/>
      <c r="AV125" s="134"/>
      <c r="AW125" s="134"/>
      <c r="AX125" s="134"/>
      <c r="AY125" s="516"/>
      <c r="AZ125" s="215"/>
      <c r="BA125" s="215"/>
      <c r="BB125" s="215"/>
      <c r="BC125" s="516"/>
      <c r="BD125" s="134"/>
      <c r="BE125" s="134"/>
      <c r="BF125" s="134"/>
      <c r="BG125" s="134"/>
      <c r="BH125" s="134"/>
      <c r="BI125" s="134"/>
      <c r="BJ125" s="134"/>
      <c r="BK125" s="134"/>
    </row>
  </sheetData>
  <mergeCells count="64">
    <mergeCell ref="AQ20:AU20"/>
    <mergeCell ref="W19:AA19"/>
    <mergeCell ref="AV17:AX17"/>
    <mergeCell ref="AG19:AK19"/>
    <mergeCell ref="W18:AA18"/>
    <mergeCell ref="AB18:AF18"/>
    <mergeCell ref="AL18:AP18"/>
    <mergeCell ref="AG18:AK18"/>
    <mergeCell ref="AQ19:AU19"/>
    <mergeCell ref="AL19:AP19"/>
    <mergeCell ref="E16:E21"/>
    <mergeCell ref="R20:V20"/>
    <mergeCell ref="D16:D21"/>
    <mergeCell ref="AL20:AP20"/>
    <mergeCell ref="F16:F21"/>
    <mergeCell ref="H18:L18"/>
    <mergeCell ref="W20:AA20"/>
    <mergeCell ref="H17:AP17"/>
    <mergeCell ref="BB7:BC7"/>
    <mergeCell ref="A16:A21"/>
    <mergeCell ref="B16:B21"/>
    <mergeCell ref="C16:C21"/>
    <mergeCell ref="B13:C13"/>
    <mergeCell ref="B12:C12"/>
    <mergeCell ref="B7:C7"/>
    <mergeCell ref="B8:C8"/>
    <mergeCell ref="B9:C9"/>
    <mergeCell ref="B10:C10"/>
    <mergeCell ref="B6:C6"/>
    <mergeCell ref="B11:C11"/>
    <mergeCell ref="AV4:AW4"/>
    <mergeCell ref="B3:C3"/>
    <mergeCell ref="B4:C4"/>
    <mergeCell ref="B5:C5"/>
    <mergeCell ref="BB16:BB21"/>
    <mergeCell ref="W4:AE4"/>
    <mergeCell ref="AV19:AX19"/>
    <mergeCell ref="X7:AE8"/>
    <mergeCell ref="AB19:AF19"/>
    <mergeCell ref="W6:AE6"/>
    <mergeCell ref="H16:AX16"/>
    <mergeCell ref="BB4:BC4"/>
    <mergeCell ref="BB5:BC5"/>
    <mergeCell ref="BB6:BC6"/>
    <mergeCell ref="B2:E2"/>
    <mergeCell ref="AQ18:AU18"/>
    <mergeCell ref="AY16:AY21"/>
    <mergeCell ref="AZ16:AZ21"/>
    <mergeCell ref="AQ17:AU17"/>
    <mergeCell ref="AV18:AX18"/>
    <mergeCell ref="M19:Q19"/>
    <mergeCell ref="R18:V18"/>
    <mergeCell ref="H19:L19"/>
    <mergeCell ref="AG20:AK20"/>
    <mergeCell ref="BD16:BD21"/>
    <mergeCell ref="G16:G21"/>
    <mergeCell ref="AB20:AF20"/>
    <mergeCell ref="BA16:BA21"/>
    <mergeCell ref="AV20:AX20"/>
    <mergeCell ref="H20:L20"/>
    <mergeCell ref="M20:Q20"/>
    <mergeCell ref="M18:Q18"/>
    <mergeCell ref="R19:V19"/>
    <mergeCell ref="BC16:BC21"/>
  </mergeCells>
  <phoneticPr fontId="21" type="noConversion"/>
  <pageMargins left="0.75" right="0.25" top="0.75" bottom="0.75" header="0.5" footer="0.5"/>
  <pageSetup paperSize="257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hotoshop.Image.8" shapeId="57398" r:id="rId4">
          <objectPr defaultSize="0" autoPict="0" r:id="rId5">
            <anchor moveWithCells="1" sizeWithCells="1">
              <from>
                <xdr:col>26</xdr:col>
                <xdr:colOff>107950</xdr:colOff>
                <xdr:row>1</xdr:row>
                <xdr:rowOff>165100</xdr:rowOff>
              </from>
              <to>
                <xdr:col>27</xdr:col>
                <xdr:colOff>292100</xdr:colOff>
                <xdr:row>2</xdr:row>
                <xdr:rowOff>374650</xdr:rowOff>
              </to>
            </anchor>
          </objectPr>
        </oleObject>
      </mc:Choice>
      <mc:Fallback>
        <oleObject progId="Photoshop.Image.8" shapeId="57398" r:id="rId4"/>
      </mc:Fallback>
    </mc:AlternateContent>
  </oleObjects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BK47"/>
  <sheetViews>
    <sheetView topLeftCell="AH19" workbookViewId="0">
      <selection activeCell="AV26" sqref="AV26"/>
    </sheetView>
  </sheetViews>
  <sheetFormatPr defaultColWidth="9.1796875" defaultRowHeight="13"/>
  <cols>
    <col min="1" max="1" width="18.7265625" style="74" customWidth="1"/>
    <col min="2" max="2" width="10.7265625" style="134" customWidth="1"/>
    <col min="3" max="3" width="7.26953125" style="134" customWidth="1"/>
    <col min="4" max="4" width="6.81640625" style="134" customWidth="1"/>
    <col min="5" max="5" width="7.1796875" style="134" customWidth="1"/>
    <col min="6" max="6" width="21.26953125" style="491" customWidth="1"/>
    <col min="7" max="7" width="9.54296875" style="134" customWidth="1"/>
    <col min="8" max="49" width="7" style="134" customWidth="1"/>
    <col min="50" max="50" width="8.1796875" style="134" customWidth="1"/>
    <col min="51" max="52" width="8.453125" style="134" customWidth="1"/>
    <col min="53" max="53" width="8.26953125" style="134" customWidth="1"/>
    <col min="54" max="54" width="10.54296875" style="134" customWidth="1"/>
    <col min="55" max="55" width="7.54296875" style="134" customWidth="1"/>
    <col min="56" max="56" width="10.54296875" style="134" customWidth="1"/>
    <col min="57" max="16384" width="9.1796875" style="134"/>
  </cols>
  <sheetData>
    <row r="1" spans="1:56" ht="7.5" customHeight="1">
      <c r="C1" s="305"/>
      <c r="E1" s="305"/>
    </row>
    <row r="2" spans="1:56" s="124" customFormat="1" ht="30" customHeight="1">
      <c r="A2" s="75"/>
      <c r="B2" s="1047" t="s">
        <v>4046</v>
      </c>
      <c r="C2" s="1047"/>
      <c r="D2" s="1047"/>
      <c r="E2" s="1047"/>
      <c r="F2" s="491"/>
      <c r="O2" s="106"/>
      <c r="P2" s="171"/>
      <c r="Q2" s="171"/>
      <c r="R2" s="171"/>
      <c r="S2" s="171"/>
      <c r="T2" s="171"/>
      <c r="U2" s="173"/>
      <c r="V2" s="173"/>
      <c r="W2" s="173"/>
      <c r="X2" s="173"/>
      <c r="Y2" s="137"/>
      <c r="Z2" s="137"/>
      <c r="AA2" s="136"/>
      <c r="AB2" s="173"/>
      <c r="AC2" s="173"/>
      <c r="AD2" s="137"/>
      <c r="AE2" s="137"/>
      <c r="AF2" s="136"/>
      <c r="AG2" s="173"/>
      <c r="AH2" s="173"/>
      <c r="AI2" s="137"/>
      <c r="AJ2" s="137"/>
      <c r="AK2" s="136"/>
      <c r="AL2" s="173"/>
      <c r="AM2" s="173"/>
      <c r="AN2" s="137"/>
      <c r="AO2" s="137"/>
      <c r="AP2" s="136"/>
      <c r="AS2" s="137"/>
      <c r="AT2" s="147"/>
      <c r="AU2" s="137"/>
      <c r="AV2" s="137"/>
    </row>
    <row r="3" spans="1:56" s="124" customFormat="1" ht="31.5" customHeight="1">
      <c r="A3" s="74"/>
      <c r="B3" s="988" t="s">
        <v>2250</v>
      </c>
      <c r="C3" s="988"/>
      <c r="D3" s="225" t="s">
        <v>2065</v>
      </c>
      <c r="E3" s="225" t="s">
        <v>5115</v>
      </c>
      <c r="F3" s="503"/>
      <c r="G3" s="129"/>
      <c r="H3" s="129"/>
      <c r="P3" s="129"/>
      <c r="Q3" s="129"/>
      <c r="V3" s="228"/>
      <c r="W3" s="228"/>
      <c r="X3" s="228"/>
      <c r="Y3" s="228"/>
      <c r="Z3" s="228"/>
      <c r="AA3" s="228"/>
      <c r="AB3" s="228"/>
      <c r="AC3" s="228"/>
      <c r="AD3" s="228"/>
      <c r="AE3" s="180"/>
      <c r="AF3" s="179"/>
      <c r="AG3" s="179"/>
      <c r="AH3" s="180"/>
      <c r="AI3" s="179"/>
      <c r="AJ3" s="504"/>
      <c r="AK3" s="179"/>
      <c r="AL3" s="179"/>
      <c r="AM3" s="180"/>
      <c r="AN3" s="179"/>
      <c r="AO3" s="504"/>
      <c r="AP3" s="179"/>
      <c r="AS3" s="140"/>
      <c r="AT3" s="140"/>
      <c r="AW3" s="138" t="s">
        <v>2932</v>
      </c>
      <c r="BA3" s="134"/>
      <c r="BB3" s="138"/>
      <c r="BC3" s="138"/>
    </row>
    <row r="4" spans="1:56" ht="25.5" customHeight="1">
      <c r="B4" s="986" t="s">
        <v>5116</v>
      </c>
      <c r="C4" s="986"/>
      <c r="D4" s="225" t="s">
        <v>2968</v>
      </c>
      <c r="E4" s="226">
        <v>4</v>
      </c>
      <c r="F4" s="503"/>
      <c r="T4" s="227"/>
      <c r="U4" s="124"/>
      <c r="V4" s="124"/>
      <c r="W4" s="1008" t="s">
        <v>1665</v>
      </c>
      <c r="X4" s="1008"/>
      <c r="Y4" s="1008"/>
      <c r="Z4" s="1008"/>
      <c r="AA4" s="1008"/>
      <c r="AB4" s="1008"/>
      <c r="AC4" s="1008"/>
      <c r="AD4" s="1008"/>
      <c r="AE4" s="1008"/>
      <c r="AF4" s="180"/>
      <c r="AG4" s="179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201"/>
      <c r="AT4" s="201"/>
      <c r="AV4" s="991" t="s">
        <v>2935</v>
      </c>
      <c r="AW4" s="992"/>
      <c r="AX4" s="225" t="s">
        <v>3975</v>
      </c>
      <c r="AY4" s="225" t="s">
        <v>3975</v>
      </c>
      <c r="AZ4" s="225" t="s">
        <v>1831</v>
      </c>
      <c r="BA4" s="226" t="s">
        <v>3974</v>
      </c>
      <c r="BB4" s="1009" t="s">
        <v>2936</v>
      </c>
      <c r="BC4" s="1010"/>
    </row>
    <row r="5" spans="1:56" ht="21" customHeight="1">
      <c r="B5" s="986" t="s">
        <v>1420</v>
      </c>
      <c r="C5" s="986"/>
      <c r="D5" s="225" t="s">
        <v>4047</v>
      </c>
      <c r="E5" s="225">
        <v>3.75</v>
      </c>
      <c r="P5" s="140"/>
      <c r="Q5" s="140"/>
      <c r="R5" s="140"/>
      <c r="S5" s="140"/>
      <c r="U5" s="227" t="s">
        <v>2594</v>
      </c>
      <c r="W5" s="227"/>
      <c r="X5" s="227"/>
      <c r="Y5" s="227"/>
      <c r="Z5" s="227"/>
      <c r="AA5" s="227"/>
      <c r="AB5" s="227"/>
      <c r="AC5" s="227"/>
      <c r="AD5" s="227"/>
      <c r="AE5" s="227"/>
      <c r="AF5" s="227"/>
      <c r="AG5" s="227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201"/>
      <c r="AT5" s="201"/>
      <c r="AV5" s="58" t="s">
        <v>3976</v>
      </c>
      <c r="AW5" s="121"/>
      <c r="AX5" s="144"/>
      <c r="AY5" s="144"/>
      <c r="AZ5" s="144"/>
      <c r="BA5" s="58"/>
      <c r="BB5" s="993"/>
      <c r="BC5" s="994"/>
    </row>
    <row r="6" spans="1:56" ht="20.25" customHeight="1">
      <c r="B6" s="986" t="s">
        <v>1419</v>
      </c>
      <c r="C6" s="986"/>
      <c r="D6" s="225" t="s">
        <v>5775</v>
      </c>
      <c r="E6" s="226">
        <v>3.5</v>
      </c>
      <c r="F6" s="160"/>
      <c r="T6" s="227"/>
      <c r="U6" s="227"/>
      <c r="W6" s="1007" t="s">
        <v>4269</v>
      </c>
      <c r="X6" s="1007"/>
      <c r="Y6" s="1007"/>
      <c r="Z6" s="1007"/>
      <c r="AA6" s="1007"/>
      <c r="AB6" s="1007"/>
      <c r="AC6" s="1007"/>
      <c r="AD6" s="1007"/>
      <c r="AE6" s="1007"/>
      <c r="AF6" s="140"/>
      <c r="AG6" s="140"/>
      <c r="AH6" s="140"/>
      <c r="AI6" s="140"/>
      <c r="AJ6" s="140"/>
      <c r="AK6" s="140"/>
      <c r="AL6" s="140"/>
      <c r="AM6" s="140"/>
      <c r="AN6" s="203"/>
      <c r="AO6" s="203"/>
      <c r="AP6" s="146"/>
      <c r="AQ6" s="152"/>
      <c r="AR6" s="152"/>
      <c r="AS6" s="152"/>
      <c r="AT6" s="152"/>
      <c r="AV6" s="58" t="s">
        <v>3977</v>
      </c>
      <c r="AW6" s="58"/>
      <c r="AX6" s="58"/>
      <c r="AY6" s="58"/>
      <c r="AZ6" s="58"/>
      <c r="BA6" s="58"/>
      <c r="BB6" s="1011"/>
      <c r="BC6" s="1012"/>
    </row>
    <row r="7" spans="1:56" ht="15" customHeight="1">
      <c r="B7" s="986" t="s">
        <v>1418</v>
      </c>
      <c r="C7" s="986"/>
      <c r="D7" s="225" t="s">
        <v>4048</v>
      </c>
      <c r="E7" s="225">
        <v>3.25</v>
      </c>
      <c r="F7" s="75"/>
      <c r="T7" s="146"/>
      <c r="U7" s="227"/>
      <c r="V7" s="505"/>
      <c r="W7" s="227"/>
      <c r="X7" s="1007" t="s">
        <v>3159</v>
      </c>
      <c r="Y7" s="1007"/>
      <c r="Z7" s="1007"/>
      <c r="AA7" s="1007"/>
      <c r="AB7" s="1007"/>
      <c r="AC7" s="1007"/>
      <c r="AD7" s="1007"/>
      <c r="AE7" s="1007"/>
      <c r="AF7" s="140"/>
      <c r="AG7" s="140"/>
      <c r="AH7" s="140"/>
      <c r="AI7" s="140"/>
      <c r="AJ7" s="140"/>
      <c r="AK7" s="140"/>
      <c r="AL7" s="140"/>
      <c r="AM7" s="140"/>
      <c r="AN7" s="146"/>
      <c r="AO7" s="204"/>
      <c r="AP7" s="146"/>
      <c r="AQ7" s="157"/>
      <c r="AR7" s="157"/>
      <c r="AT7" s="157"/>
      <c r="AV7" s="58" t="s">
        <v>3978</v>
      </c>
      <c r="AW7" s="58"/>
      <c r="AX7" s="58"/>
      <c r="AY7" s="58"/>
      <c r="AZ7" s="58"/>
      <c r="BA7" s="58"/>
      <c r="BB7" s="1011"/>
      <c r="BC7" s="1012"/>
    </row>
    <row r="8" spans="1:56" ht="15" customHeight="1">
      <c r="B8" s="986" t="s">
        <v>1417</v>
      </c>
      <c r="C8" s="986"/>
      <c r="D8" s="225" t="s">
        <v>4049</v>
      </c>
      <c r="E8" s="226">
        <v>3</v>
      </c>
      <c r="T8" s="140"/>
      <c r="U8" s="140"/>
      <c r="V8" s="140"/>
      <c r="W8" s="140"/>
      <c r="X8" s="1007"/>
      <c r="Y8" s="1007"/>
      <c r="Z8" s="1007"/>
      <c r="AA8" s="1007"/>
      <c r="AB8" s="1007"/>
      <c r="AC8" s="1007"/>
      <c r="AD8" s="1007"/>
      <c r="AE8" s="1007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52"/>
      <c r="AR8" s="152"/>
      <c r="AS8" s="152"/>
      <c r="AT8" s="152"/>
      <c r="AU8" s="152"/>
      <c r="AV8" s="152"/>
      <c r="AW8" s="152"/>
      <c r="AX8" s="152"/>
    </row>
    <row r="9" spans="1:56" ht="15" customHeight="1">
      <c r="B9" s="986" t="s">
        <v>1416</v>
      </c>
      <c r="C9" s="986"/>
      <c r="D9" s="225" t="s">
        <v>5782</v>
      </c>
      <c r="E9" s="225">
        <v>2.75</v>
      </c>
      <c r="F9" s="16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52"/>
      <c r="AR9" s="152"/>
      <c r="AS9" s="152"/>
      <c r="AT9" s="152"/>
      <c r="AU9" s="152"/>
      <c r="AV9" s="152"/>
      <c r="AW9" s="152"/>
      <c r="AX9" s="152"/>
      <c r="AY9" s="276"/>
      <c r="AZ9" s="276"/>
      <c r="BA9" s="276"/>
    </row>
    <row r="10" spans="1:56" ht="15" customHeight="1">
      <c r="B10" s="986" t="s">
        <v>2649</v>
      </c>
      <c r="C10" s="986"/>
      <c r="D10" s="225" t="s">
        <v>4050</v>
      </c>
      <c r="E10" s="226">
        <v>2.5</v>
      </c>
      <c r="F10" s="75"/>
      <c r="M10" s="146"/>
      <c r="N10" s="204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57"/>
      <c r="AR10" s="157"/>
      <c r="AT10" s="157"/>
      <c r="AV10" s="157"/>
      <c r="AW10" s="157"/>
      <c r="AX10" s="157"/>
      <c r="AY10" s="215"/>
      <c r="AZ10" s="215"/>
      <c r="BA10" s="215"/>
    </row>
    <row r="11" spans="1:56" ht="15" customHeight="1">
      <c r="B11" s="986" t="s">
        <v>2648</v>
      </c>
      <c r="C11" s="986"/>
      <c r="D11" s="225" t="s">
        <v>4051</v>
      </c>
      <c r="E11" s="225">
        <v>2.25</v>
      </c>
      <c r="F11" s="75"/>
      <c r="U11" s="157"/>
      <c r="V11" s="157"/>
      <c r="W11" s="158"/>
      <c r="Y11" s="158"/>
      <c r="Z11" s="157"/>
      <c r="AA11" s="157"/>
      <c r="AB11" s="158"/>
      <c r="AD11" s="158"/>
      <c r="AE11" s="157"/>
      <c r="AF11" s="157"/>
      <c r="AG11" s="158"/>
      <c r="AI11" s="158"/>
      <c r="AJ11" s="157"/>
      <c r="AK11" s="157"/>
      <c r="AL11" s="158"/>
      <c r="AN11" s="158"/>
      <c r="AO11" s="157"/>
      <c r="AP11" s="157"/>
      <c r="AQ11" s="157"/>
      <c r="AT11" s="157"/>
      <c r="AV11" s="506"/>
      <c r="AW11" s="506"/>
      <c r="AX11" s="506"/>
      <c r="AY11" s="215"/>
      <c r="AZ11" s="215"/>
      <c r="BA11" s="215"/>
      <c r="BB11" s="215"/>
      <c r="BC11" s="215"/>
      <c r="BD11" s="215"/>
    </row>
    <row r="12" spans="1:56" ht="15" customHeight="1">
      <c r="B12" s="986" t="s">
        <v>2647</v>
      </c>
      <c r="C12" s="986"/>
      <c r="D12" s="225" t="s">
        <v>4052</v>
      </c>
      <c r="E12" s="226">
        <v>2</v>
      </c>
      <c r="F12" s="75"/>
      <c r="U12" s="157"/>
      <c r="V12" s="157"/>
      <c r="W12" s="158"/>
      <c r="Y12" s="158"/>
      <c r="Z12" s="157"/>
      <c r="AA12" s="157"/>
      <c r="AB12" s="158"/>
      <c r="AD12" s="158"/>
      <c r="AE12" s="157"/>
      <c r="AF12" s="157"/>
      <c r="AG12" s="158"/>
      <c r="AI12" s="158"/>
      <c r="AJ12" s="157"/>
      <c r="AK12" s="157"/>
      <c r="AL12" s="158"/>
      <c r="AN12" s="158"/>
      <c r="AO12" s="157"/>
      <c r="AP12" s="157"/>
      <c r="AQ12" s="157"/>
      <c r="AT12" s="157"/>
      <c r="AV12" s="506"/>
      <c r="AW12" s="506"/>
      <c r="AX12" s="506"/>
      <c r="AY12" s="215"/>
      <c r="AZ12" s="215"/>
      <c r="BA12" s="215"/>
      <c r="BB12" s="215"/>
      <c r="BC12" s="215"/>
      <c r="BD12" s="215"/>
    </row>
    <row r="13" spans="1:56" ht="21" customHeight="1">
      <c r="B13" s="986" t="s">
        <v>5117</v>
      </c>
      <c r="C13" s="986"/>
      <c r="D13" s="225" t="s">
        <v>5014</v>
      </c>
      <c r="E13" s="225">
        <v>0</v>
      </c>
      <c r="F13" s="503"/>
      <c r="T13" s="227"/>
      <c r="U13" s="227"/>
      <c r="V13" s="227"/>
      <c r="W13" s="227"/>
      <c r="X13" s="227"/>
      <c r="Y13" s="227"/>
      <c r="Z13" s="227"/>
      <c r="AA13" s="227"/>
      <c r="AB13" s="227"/>
      <c r="AC13" s="227"/>
      <c r="AD13" s="227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201"/>
      <c r="AT13" s="201"/>
      <c r="AV13" s="215"/>
      <c r="AW13" s="141"/>
      <c r="AX13" s="141"/>
      <c r="AY13" s="142"/>
      <c r="AZ13" s="142"/>
      <c r="BA13" s="142"/>
      <c r="BB13" s="174"/>
      <c r="BC13" s="143"/>
      <c r="BD13" s="174"/>
    </row>
    <row r="14" spans="1:56" ht="15" customHeight="1">
      <c r="B14" s="73" t="s">
        <v>1421</v>
      </c>
      <c r="C14" s="74"/>
      <c r="D14" s="75"/>
      <c r="E14" s="74"/>
      <c r="M14" s="152"/>
      <c r="O14" s="152"/>
      <c r="P14" s="152"/>
      <c r="R14" s="152"/>
      <c r="T14" s="152"/>
      <c r="U14" s="152"/>
      <c r="V14" s="152"/>
      <c r="W14" s="152"/>
      <c r="Y14" s="152"/>
      <c r="Z14" s="152"/>
      <c r="AA14" s="152"/>
      <c r="AB14" s="152"/>
      <c r="AD14" s="152"/>
      <c r="AE14" s="152"/>
      <c r="AF14" s="152"/>
      <c r="AG14" s="152"/>
      <c r="AI14" s="152"/>
      <c r="AJ14" s="152"/>
      <c r="AK14" s="152"/>
      <c r="AL14" s="152"/>
      <c r="AN14" s="152"/>
      <c r="AO14" s="152"/>
      <c r="AP14" s="152"/>
      <c r="AQ14" s="152"/>
      <c r="AS14" s="152"/>
      <c r="AT14" s="152"/>
      <c r="AU14" s="152"/>
      <c r="AV14" s="507"/>
      <c r="AW14" s="507"/>
      <c r="AX14" s="507"/>
      <c r="AY14" s="215"/>
      <c r="AZ14" s="215"/>
      <c r="BA14" s="215"/>
      <c r="BB14" s="215"/>
      <c r="BC14" s="215"/>
      <c r="BD14" s="215"/>
    </row>
    <row r="15" spans="1:56" ht="15" customHeight="1">
      <c r="A15" s="160"/>
      <c r="B15" s="76"/>
      <c r="C15" s="74"/>
      <c r="D15" s="76"/>
      <c r="E15" s="74"/>
      <c r="F15" s="160"/>
      <c r="M15" s="152"/>
      <c r="O15" s="152"/>
      <c r="P15" s="152"/>
      <c r="R15" s="152"/>
      <c r="T15" s="152"/>
      <c r="U15" s="152"/>
      <c r="V15" s="152"/>
      <c r="W15" s="152"/>
      <c r="Y15" s="152"/>
      <c r="Z15" s="152"/>
      <c r="AA15" s="152"/>
      <c r="AB15" s="152"/>
      <c r="AD15" s="152"/>
      <c r="AE15" s="152"/>
      <c r="AF15" s="152"/>
      <c r="AG15" s="152"/>
      <c r="AI15" s="152"/>
      <c r="AJ15" s="152"/>
      <c r="AK15" s="152"/>
      <c r="AL15" s="152"/>
      <c r="AN15" s="152"/>
      <c r="AO15" s="152"/>
      <c r="AP15" s="152"/>
      <c r="AQ15" s="152"/>
      <c r="AS15" s="152"/>
      <c r="AT15" s="152"/>
      <c r="AU15" s="152"/>
      <c r="AV15" s="152"/>
      <c r="AW15" s="152"/>
      <c r="AX15" s="152"/>
      <c r="AY15" s="276"/>
      <c r="AZ15" s="276"/>
      <c r="BA15" s="276"/>
    </row>
    <row r="16" spans="1:56" s="129" customFormat="1" ht="16.5" customHeight="1">
      <c r="A16" s="942" t="s">
        <v>5996</v>
      </c>
      <c r="B16" s="942" t="s">
        <v>5250</v>
      </c>
      <c r="C16" s="942" t="s">
        <v>5251</v>
      </c>
      <c r="D16" s="942" t="s">
        <v>5252</v>
      </c>
      <c r="E16" s="942" t="s">
        <v>3107</v>
      </c>
      <c r="F16" s="942" t="s">
        <v>3108</v>
      </c>
      <c r="G16" s="942" t="s">
        <v>5123</v>
      </c>
      <c r="H16" s="999" t="s">
        <v>2965</v>
      </c>
      <c r="I16" s="999"/>
      <c r="J16" s="999"/>
      <c r="K16" s="999"/>
      <c r="L16" s="999"/>
      <c r="M16" s="999"/>
      <c r="N16" s="999"/>
      <c r="O16" s="999"/>
      <c r="P16" s="999"/>
      <c r="Q16" s="999"/>
      <c r="R16" s="999"/>
      <c r="S16" s="999"/>
      <c r="T16" s="999"/>
      <c r="U16" s="999"/>
      <c r="V16" s="999"/>
      <c r="W16" s="999"/>
      <c r="X16" s="999"/>
      <c r="Y16" s="999"/>
      <c r="Z16" s="999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41" t="s">
        <v>5732</v>
      </c>
      <c r="AZ16" s="941" t="s">
        <v>2966</v>
      </c>
      <c r="BA16" s="931" t="s">
        <v>3619</v>
      </c>
      <c r="BB16" s="942" t="s">
        <v>2658</v>
      </c>
      <c r="BC16" s="942" t="s">
        <v>3107</v>
      </c>
      <c r="BD16" s="942" t="s">
        <v>3157</v>
      </c>
    </row>
    <row r="17" spans="1:56" s="129" customFormat="1" ht="19.5" customHeight="1">
      <c r="A17" s="942"/>
      <c r="B17" s="942"/>
      <c r="C17" s="942"/>
      <c r="D17" s="942"/>
      <c r="E17" s="942"/>
      <c r="F17" s="942"/>
      <c r="G17" s="942"/>
      <c r="H17" s="1014" t="s">
        <v>5139</v>
      </c>
      <c r="I17" s="1014"/>
      <c r="J17" s="1014"/>
      <c r="K17" s="1014"/>
      <c r="L17" s="1014"/>
      <c r="M17" s="1014"/>
      <c r="N17" s="1014"/>
      <c r="O17" s="1014"/>
      <c r="P17" s="1014"/>
      <c r="Q17" s="1014"/>
      <c r="R17" s="1014"/>
      <c r="S17" s="1014"/>
      <c r="T17" s="1014"/>
      <c r="U17" s="1014"/>
      <c r="V17" s="1014"/>
      <c r="W17" s="1014"/>
      <c r="X17" s="1014"/>
      <c r="Y17" s="1014"/>
      <c r="Z17" s="1014"/>
      <c r="AA17" s="1014"/>
      <c r="AB17" s="1014"/>
      <c r="AC17" s="1014"/>
      <c r="AD17" s="1014"/>
      <c r="AE17" s="1014"/>
      <c r="AF17" s="1014"/>
      <c r="AG17" s="1014"/>
      <c r="AH17" s="1014"/>
      <c r="AI17" s="1014"/>
      <c r="AJ17" s="1014"/>
      <c r="AK17" s="1014"/>
      <c r="AL17" s="1014"/>
      <c r="AM17" s="1014"/>
      <c r="AN17" s="1014"/>
      <c r="AO17" s="1014"/>
      <c r="AP17" s="1014"/>
      <c r="AQ17" s="1014" t="s">
        <v>6597</v>
      </c>
      <c r="AR17" s="1014"/>
      <c r="AS17" s="1014"/>
      <c r="AT17" s="1014"/>
      <c r="AU17" s="1014"/>
      <c r="AV17" s="1014" t="s">
        <v>5737</v>
      </c>
      <c r="AW17" s="1014"/>
      <c r="AX17" s="1014"/>
      <c r="AY17" s="1203"/>
      <c r="AZ17" s="967"/>
      <c r="BA17" s="931"/>
      <c r="BB17" s="942"/>
      <c r="BC17" s="942"/>
      <c r="BD17" s="942"/>
    </row>
    <row r="18" spans="1:56" s="129" customFormat="1" ht="19.5" customHeight="1">
      <c r="A18" s="942"/>
      <c r="B18" s="942"/>
      <c r="C18" s="942"/>
      <c r="D18" s="942"/>
      <c r="E18" s="942"/>
      <c r="F18" s="942"/>
      <c r="G18" s="942"/>
      <c r="H18" s="946" t="s">
        <v>3903</v>
      </c>
      <c r="I18" s="946"/>
      <c r="J18" s="946"/>
      <c r="K18" s="946"/>
      <c r="L18" s="946"/>
      <c r="M18" s="946" t="s">
        <v>4338</v>
      </c>
      <c r="N18" s="946"/>
      <c r="O18" s="946"/>
      <c r="P18" s="946"/>
      <c r="Q18" s="946"/>
      <c r="R18" s="946" t="s">
        <v>4339</v>
      </c>
      <c r="S18" s="946"/>
      <c r="T18" s="946"/>
      <c r="U18" s="946"/>
      <c r="V18" s="946"/>
      <c r="W18" s="946" t="s">
        <v>4340</v>
      </c>
      <c r="X18" s="946"/>
      <c r="Y18" s="946"/>
      <c r="Z18" s="946"/>
      <c r="AA18" s="946"/>
      <c r="AB18" s="946" t="s">
        <v>4341</v>
      </c>
      <c r="AC18" s="946"/>
      <c r="AD18" s="946"/>
      <c r="AE18" s="946"/>
      <c r="AF18" s="946"/>
      <c r="AG18" s="946" t="s">
        <v>4342</v>
      </c>
      <c r="AH18" s="946"/>
      <c r="AI18" s="946"/>
      <c r="AJ18" s="946"/>
      <c r="AK18" s="946"/>
      <c r="AL18" s="946" t="s">
        <v>4343</v>
      </c>
      <c r="AM18" s="946"/>
      <c r="AN18" s="946"/>
      <c r="AO18" s="946"/>
      <c r="AP18" s="946"/>
      <c r="AQ18" s="946" t="s">
        <v>4344</v>
      </c>
      <c r="AR18" s="946"/>
      <c r="AS18" s="946"/>
      <c r="AT18" s="946"/>
      <c r="AU18" s="946"/>
      <c r="AV18" s="1077" t="s">
        <v>2942</v>
      </c>
      <c r="AW18" s="1077"/>
      <c r="AX18" s="1077"/>
      <c r="AY18" s="1203"/>
      <c r="AZ18" s="967"/>
      <c r="BA18" s="931"/>
      <c r="BB18" s="942"/>
      <c r="BC18" s="942"/>
      <c r="BD18" s="942"/>
    </row>
    <row r="19" spans="1:56" s="129" customFormat="1" ht="33" customHeight="1">
      <c r="A19" s="942"/>
      <c r="B19" s="942"/>
      <c r="C19" s="942"/>
      <c r="D19" s="942"/>
      <c r="E19" s="942"/>
      <c r="F19" s="942"/>
      <c r="G19" s="942"/>
      <c r="H19" s="1013" t="s">
        <v>5454</v>
      </c>
      <c r="I19" s="1013"/>
      <c r="J19" s="1013"/>
      <c r="K19" s="1013"/>
      <c r="L19" s="1013"/>
      <c r="M19" s="1013" t="s">
        <v>4336</v>
      </c>
      <c r="N19" s="1013"/>
      <c r="O19" s="1013"/>
      <c r="P19" s="1013"/>
      <c r="Q19" s="1013"/>
      <c r="R19" s="1013" t="s">
        <v>5455</v>
      </c>
      <c r="S19" s="1013"/>
      <c r="T19" s="1013"/>
      <c r="U19" s="1013"/>
      <c r="V19" s="1013"/>
      <c r="W19" s="1013" t="s">
        <v>4337</v>
      </c>
      <c r="X19" s="1013"/>
      <c r="Y19" s="1013"/>
      <c r="Z19" s="1013"/>
      <c r="AA19" s="1013"/>
      <c r="AB19" s="1013" t="s">
        <v>4345</v>
      </c>
      <c r="AC19" s="1013"/>
      <c r="AD19" s="1013"/>
      <c r="AE19" s="1013"/>
      <c r="AF19" s="1013"/>
      <c r="AG19" s="1013" t="s">
        <v>4346</v>
      </c>
      <c r="AH19" s="1013"/>
      <c r="AI19" s="1013"/>
      <c r="AJ19" s="1013"/>
      <c r="AK19" s="1013"/>
      <c r="AL19" s="1013" t="s">
        <v>2941</v>
      </c>
      <c r="AM19" s="1013"/>
      <c r="AN19" s="1013"/>
      <c r="AO19" s="1013"/>
      <c r="AP19" s="1013"/>
      <c r="AQ19" s="1013" t="s">
        <v>5456</v>
      </c>
      <c r="AR19" s="1013"/>
      <c r="AS19" s="1013"/>
      <c r="AT19" s="1013"/>
      <c r="AU19" s="1013"/>
      <c r="AV19" s="1013" t="s">
        <v>5737</v>
      </c>
      <c r="AW19" s="1013"/>
      <c r="AX19" s="1013"/>
      <c r="AY19" s="1203"/>
      <c r="AZ19" s="967"/>
      <c r="BA19" s="931"/>
      <c r="BB19" s="942"/>
      <c r="BC19" s="942"/>
      <c r="BD19" s="942"/>
    </row>
    <row r="20" spans="1:56" s="129" customFormat="1" ht="15.75" customHeight="1">
      <c r="A20" s="942"/>
      <c r="B20" s="942"/>
      <c r="C20" s="942"/>
      <c r="D20" s="942"/>
      <c r="E20" s="942"/>
      <c r="F20" s="942"/>
      <c r="G20" s="942"/>
      <c r="H20" s="1000" t="s">
        <v>3610</v>
      </c>
      <c r="I20" s="1000"/>
      <c r="J20" s="1000"/>
      <c r="K20" s="1000"/>
      <c r="L20" s="1000"/>
      <c r="M20" s="1000" t="s">
        <v>3610</v>
      </c>
      <c r="N20" s="1000"/>
      <c r="O20" s="1000"/>
      <c r="P20" s="1000"/>
      <c r="Q20" s="1000"/>
      <c r="R20" s="1000" t="s">
        <v>3609</v>
      </c>
      <c r="S20" s="1000"/>
      <c r="T20" s="1000"/>
      <c r="U20" s="1000"/>
      <c r="V20" s="1000"/>
      <c r="W20" s="1000" t="s">
        <v>3609</v>
      </c>
      <c r="X20" s="1000"/>
      <c r="Y20" s="1000"/>
      <c r="Z20" s="1000"/>
      <c r="AA20" s="1000"/>
      <c r="AB20" s="1000" t="s">
        <v>3609</v>
      </c>
      <c r="AC20" s="1000"/>
      <c r="AD20" s="1000"/>
      <c r="AE20" s="1000"/>
      <c r="AF20" s="1000"/>
      <c r="AG20" s="1000" t="s">
        <v>3609</v>
      </c>
      <c r="AH20" s="1000"/>
      <c r="AI20" s="1000"/>
      <c r="AJ20" s="1000"/>
      <c r="AK20" s="1000"/>
      <c r="AL20" s="1000" t="s">
        <v>3610</v>
      </c>
      <c r="AM20" s="1000"/>
      <c r="AN20" s="1000"/>
      <c r="AO20" s="1000"/>
      <c r="AP20" s="1000"/>
      <c r="AQ20" s="1000" t="s">
        <v>3610</v>
      </c>
      <c r="AR20" s="1000"/>
      <c r="AS20" s="1000"/>
      <c r="AT20" s="1000"/>
      <c r="AU20" s="1000"/>
      <c r="AV20" s="1000" t="s">
        <v>3610</v>
      </c>
      <c r="AW20" s="1000"/>
      <c r="AX20" s="1000"/>
      <c r="AY20" s="1203"/>
      <c r="AZ20" s="967"/>
      <c r="BA20" s="931"/>
      <c r="BB20" s="942"/>
      <c r="BC20" s="942"/>
      <c r="BD20" s="942"/>
    </row>
    <row r="21" spans="1:56" s="129" customFormat="1" ht="63.75" customHeight="1">
      <c r="A21" s="943"/>
      <c r="B21" s="943"/>
      <c r="C21" s="943"/>
      <c r="D21" s="943"/>
      <c r="E21" s="943"/>
      <c r="F21" s="943"/>
      <c r="G21" s="943"/>
      <c r="H21" s="83" t="s">
        <v>1654</v>
      </c>
      <c r="I21" s="84" t="s">
        <v>1655</v>
      </c>
      <c r="J21" s="68" t="s">
        <v>1656</v>
      </c>
      <c r="K21" s="67" t="s">
        <v>6863</v>
      </c>
      <c r="L21" s="67" t="s">
        <v>2252</v>
      </c>
      <c r="M21" s="67" t="s">
        <v>1654</v>
      </c>
      <c r="N21" s="68" t="s">
        <v>1655</v>
      </c>
      <c r="O21" s="68" t="s">
        <v>1656</v>
      </c>
      <c r="P21" s="67" t="s">
        <v>6863</v>
      </c>
      <c r="Q21" s="67" t="s">
        <v>2252</v>
      </c>
      <c r="R21" s="67" t="s">
        <v>641</v>
      </c>
      <c r="S21" s="68" t="s">
        <v>642</v>
      </c>
      <c r="T21" s="68" t="s">
        <v>1653</v>
      </c>
      <c r="U21" s="67" t="s">
        <v>6863</v>
      </c>
      <c r="V21" s="67" t="s">
        <v>2252</v>
      </c>
      <c r="W21" s="67" t="s">
        <v>641</v>
      </c>
      <c r="X21" s="68" t="s">
        <v>642</v>
      </c>
      <c r="Y21" s="68" t="s">
        <v>1653</v>
      </c>
      <c r="Z21" s="67" t="s">
        <v>6863</v>
      </c>
      <c r="AA21" s="67" t="s">
        <v>2252</v>
      </c>
      <c r="AB21" s="67" t="s">
        <v>641</v>
      </c>
      <c r="AC21" s="68" t="s">
        <v>642</v>
      </c>
      <c r="AD21" s="68" t="s">
        <v>1653</v>
      </c>
      <c r="AE21" s="67" t="s">
        <v>6863</v>
      </c>
      <c r="AF21" s="67" t="s">
        <v>2252</v>
      </c>
      <c r="AG21" s="67" t="s">
        <v>641</v>
      </c>
      <c r="AH21" s="68" t="s">
        <v>642</v>
      </c>
      <c r="AI21" s="68" t="s">
        <v>1653</v>
      </c>
      <c r="AJ21" s="67" t="s">
        <v>6863</v>
      </c>
      <c r="AK21" s="67" t="s">
        <v>2252</v>
      </c>
      <c r="AL21" s="67" t="s">
        <v>1654</v>
      </c>
      <c r="AM21" s="68" t="s">
        <v>1655</v>
      </c>
      <c r="AN21" s="68" t="s">
        <v>1656</v>
      </c>
      <c r="AO21" s="67" t="s">
        <v>6863</v>
      </c>
      <c r="AP21" s="67" t="s">
        <v>2252</v>
      </c>
      <c r="AQ21" s="67" t="s">
        <v>1654</v>
      </c>
      <c r="AR21" s="68" t="s">
        <v>1655</v>
      </c>
      <c r="AS21" s="68" t="s">
        <v>1656</v>
      </c>
      <c r="AT21" s="67" t="s">
        <v>6863</v>
      </c>
      <c r="AU21" s="67" t="s">
        <v>2252</v>
      </c>
      <c r="AV21" s="68" t="s">
        <v>1656</v>
      </c>
      <c r="AW21" s="67" t="s">
        <v>6863</v>
      </c>
      <c r="AX21" s="67" t="s">
        <v>2252</v>
      </c>
      <c r="AY21" s="1204"/>
      <c r="AZ21" s="968"/>
      <c r="BA21" s="931"/>
      <c r="BB21" s="942"/>
      <c r="BC21" s="942"/>
      <c r="BD21" s="942"/>
    </row>
    <row r="22" spans="1:56" s="508" customFormat="1" ht="39.75" customHeight="1">
      <c r="A22" s="128" t="s">
        <v>2460</v>
      </c>
      <c r="B22" s="254" t="s">
        <v>2596</v>
      </c>
      <c r="C22" s="128" t="s">
        <v>1186</v>
      </c>
      <c r="D22" s="128">
        <v>11</v>
      </c>
      <c r="E22" s="128">
        <v>8001</v>
      </c>
      <c r="F22" s="254" t="s">
        <v>2597</v>
      </c>
      <c r="G22" s="128">
        <v>101</v>
      </c>
      <c r="H22" s="641">
        <v>16.04</v>
      </c>
      <c r="I22" s="641">
        <v>40.5</v>
      </c>
      <c r="J22" s="210">
        <v>57</v>
      </c>
      <c r="K22" s="518" t="s">
        <v>5782</v>
      </c>
      <c r="L22" s="519">
        <v>2.75</v>
      </c>
      <c r="M22" s="210"/>
      <c r="N22" s="210"/>
      <c r="O22" s="210"/>
      <c r="P22" s="518"/>
      <c r="Q22" s="519"/>
      <c r="R22" s="210"/>
      <c r="S22" s="210"/>
      <c r="T22" s="210"/>
      <c r="U22" s="518"/>
      <c r="V22" s="519"/>
      <c r="W22" s="210"/>
      <c r="X22" s="210"/>
      <c r="Y22" s="210"/>
      <c r="Z22" s="518"/>
      <c r="AA22" s="519"/>
      <c r="AB22" s="210"/>
      <c r="AC22" s="210"/>
      <c r="AD22" s="210"/>
      <c r="AE22" s="518"/>
      <c r="AF22" s="519"/>
      <c r="AG22" s="210"/>
      <c r="AH22" s="210"/>
      <c r="AI22" s="210"/>
      <c r="AJ22" s="518"/>
      <c r="AK22" s="519"/>
      <c r="AL22" s="210"/>
      <c r="AM22" s="210"/>
      <c r="AN22" s="210"/>
      <c r="AO22" s="518"/>
      <c r="AP22" s="519"/>
      <c r="AQ22" s="210"/>
      <c r="AR22" s="210"/>
      <c r="AS22" s="210"/>
      <c r="AT22" s="518"/>
      <c r="AU22" s="519"/>
      <c r="AV22" s="210"/>
      <c r="AW22" s="518"/>
      <c r="AX22" s="519"/>
      <c r="AY22" s="128"/>
      <c r="AZ22" s="498"/>
      <c r="BA22" s="498"/>
      <c r="BB22" s="498"/>
      <c r="BC22" s="128">
        <v>8001</v>
      </c>
      <c r="BD22" s="498"/>
    </row>
    <row r="23" spans="1:56" s="508" customFormat="1" ht="39.75" customHeight="1">
      <c r="A23" s="128" t="s">
        <v>3984</v>
      </c>
      <c r="B23" s="254" t="s">
        <v>7397</v>
      </c>
      <c r="C23" s="128" t="s">
        <v>5879</v>
      </c>
      <c r="D23" s="128">
        <v>65</v>
      </c>
      <c r="E23" s="128">
        <v>8002</v>
      </c>
      <c r="F23" s="254" t="s">
        <v>2598</v>
      </c>
      <c r="G23" s="128">
        <v>107</v>
      </c>
      <c r="H23" s="641"/>
      <c r="I23" s="641"/>
      <c r="J23" s="210"/>
      <c r="K23" s="518"/>
      <c r="L23" s="519"/>
      <c r="M23" s="210"/>
      <c r="N23" s="210"/>
      <c r="O23" s="210"/>
      <c r="P23" s="518"/>
      <c r="Q23" s="519"/>
      <c r="R23" s="210"/>
      <c r="S23" s="210"/>
      <c r="T23" s="210"/>
      <c r="U23" s="518"/>
      <c r="V23" s="519"/>
      <c r="W23" s="210"/>
      <c r="X23" s="210"/>
      <c r="Y23" s="210"/>
      <c r="Z23" s="518"/>
      <c r="AA23" s="519"/>
      <c r="AB23" s="210"/>
      <c r="AC23" s="210"/>
      <c r="AD23" s="210"/>
      <c r="AE23" s="518"/>
      <c r="AF23" s="519"/>
      <c r="AG23" s="210"/>
      <c r="AH23" s="210"/>
      <c r="AI23" s="210"/>
      <c r="AJ23" s="518"/>
      <c r="AK23" s="519"/>
      <c r="AL23" s="210">
        <v>11.95</v>
      </c>
      <c r="AM23" s="641">
        <v>29</v>
      </c>
      <c r="AN23" s="210">
        <v>41</v>
      </c>
      <c r="AO23" s="518" t="s">
        <v>4052</v>
      </c>
      <c r="AP23" s="519">
        <v>2</v>
      </c>
      <c r="AQ23" s="210"/>
      <c r="AR23" s="210"/>
      <c r="AS23" s="210"/>
      <c r="AT23" s="518"/>
      <c r="AU23" s="519"/>
      <c r="AV23" s="210"/>
      <c r="AW23" s="518"/>
      <c r="AX23" s="519"/>
      <c r="AY23" s="128"/>
      <c r="AZ23" s="498"/>
      <c r="BA23" s="498"/>
      <c r="BB23" s="498"/>
      <c r="BC23" s="128">
        <v>8002</v>
      </c>
      <c r="BD23" s="498"/>
    </row>
    <row r="24" spans="1:56" s="508" customFormat="1" ht="39.75" customHeight="1">
      <c r="A24" s="254" t="s">
        <v>4059</v>
      </c>
      <c r="B24" s="254" t="s">
        <v>3349</v>
      </c>
      <c r="C24" s="128" t="s">
        <v>1520</v>
      </c>
      <c r="D24" s="128">
        <v>71</v>
      </c>
      <c r="E24" s="128">
        <v>8003</v>
      </c>
      <c r="F24" s="254" t="s">
        <v>2599</v>
      </c>
      <c r="G24" s="128">
        <v>121</v>
      </c>
      <c r="H24" s="641"/>
      <c r="I24" s="641"/>
      <c r="J24" s="210"/>
      <c r="K24" s="518"/>
      <c r="L24" s="519"/>
      <c r="M24" s="210"/>
      <c r="N24" s="210"/>
      <c r="O24" s="210"/>
      <c r="P24" s="518"/>
      <c r="Q24" s="519"/>
      <c r="R24" s="210"/>
      <c r="S24" s="210"/>
      <c r="T24" s="210"/>
      <c r="U24" s="518"/>
      <c r="V24" s="519"/>
      <c r="W24" s="210"/>
      <c r="X24" s="210"/>
      <c r="Y24" s="210"/>
      <c r="Z24" s="518"/>
      <c r="AA24" s="519"/>
      <c r="AB24" s="210"/>
      <c r="AC24" s="210"/>
      <c r="AD24" s="210"/>
      <c r="AE24" s="518"/>
      <c r="AF24" s="519"/>
      <c r="AG24" s="210"/>
      <c r="AH24" s="210"/>
      <c r="AI24" s="210"/>
      <c r="AJ24" s="518"/>
      <c r="AK24" s="519"/>
      <c r="AL24" s="210"/>
      <c r="AM24" s="210"/>
      <c r="AN24" s="210"/>
      <c r="AO24" s="518"/>
      <c r="AP24" s="519"/>
      <c r="AQ24" s="210"/>
      <c r="AR24" s="210"/>
      <c r="AS24" s="210"/>
      <c r="AT24" s="518"/>
      <c r="AU24" s="519"/>
      <c r="AV24" s="210">
        <v>68</v>
      </c>
      <c r="AW24" s="518" t="s">
        <v>4048</v>
      </c>
      <c r="AX24" s="519">
        <v>3.25</v>
      </c>
      <c r="AY24" s="128"/>
      <c r="AZ24" s="498"/>
      <c r="BA24" s="498"/>
      <c r="BB24" s="498"/>
      <c r="BC24" s="128">
        <v>8003</v>
      </c>
      <c r="BD24" s="498"/>
    </row>
    <row r="25" spans="1:56" s="508" customFormat="1" ht="39.75" customHeight="1">
      <c r="A25" s="128" t="s">
        <v>3321</v>
      </c>
      <c r="B25" s="254" t="s">
        <v>148</v>
      </c>
      <c r="C25" s="128" t="s">
        <v>5879</v>
      </c>
      <c r="D25" s="128">
        <v>68</v>
      </c>
      <c r="E25" s="128">
        <v>8004</v>
      </c>
      <c r="F25" s="254" t="s">
        <v>2600</v>
      </c>
      <c r="G25" s="128">
        <v>101</v>
      </c>
      <c r="H25" s="641">
        <v>9.4</v>
      </c>
      <c r="I25" s="641">
        <v>34</v>
      </c>
      <c r="J25" s="210">
        <v>44</v>
      </c>
      <c r="K25" s="518" t="s">
        <v>4052</v>
      </c>
      <c r="L25" s="519">
        <v>2</v>
      </c>
      <c r="M25" s="210"/>
      <c r="N25" s="210"/>
      <c r="O25" s="210"/>
      <c r="P25" s="518"/>
      <c r="Q25" s="519"/>
      <c r="R25" s="210"/>
      <c r="S25" s="210"/>
      <c r="T25" s="210"/>
      <c r="U25" s="518"/>
      <c r="V25" s="519"/>
      <c r="W25" s="210"/>
      <c r="X25" s="210"/>
      <c r="Y25" s="210"/>
      <c r="Z25" s="518"/>
      <c r="AA25" s="519"/>
      <c r="AB25" s="210"/>
      <c r="AC25" s="210"/>
      <c r="AD25" s="210"/>
      <c r="AE25" s="518"/>
      <c r="AF25" s="519"/>
      <c r="AG25" s="210"/>
      <c r="AH25" s="210"/>
      <c r="AI25" s="210"/>
      <c r="AJ25" s="518"/>
      <c r="AK25" s="519"/>
      <c r="AL25" s="210"/>
      <c r="AM25" s="210"/>
      <c r="AN25" s="210"/>
      <c r="AO25" s="518"/>
      <c r="AP25" s="519"/>
      <c r="AQ25" s="210"/>
      <c r="AR25" s="210"/>
      <c r="AS25" s="210"/>
      <c r="AT25" s="518"/>
      <c r="AU25" s="519"/>
      <c r="AV25" s="210"/>
      <c r="AW25" s="518"/>
      <c r="AX25" s="519"/>
      <c r="AY25" s="128"/>
      <c r="AZ25" s="498"/>
      <c r="BA25" s="498"/>
      <c r="BB25" s="498"/>
      <c r="BC25" s="128">
        <v>8004</v>
      </c>
      <c r="BD25" s="498"/>
    </row>
    <row r="26" spans="1:56" s="508" customFormat="1" ht="39.75" customHeight="1">
      <c r="A26" s="128" t="s">
        <v>1960</v>
      </c>
      <c r="B26" s="254" t="s">
        <v>117</v>
      </c>
      <c r="C26" s="128" t="s">
        <v>1186</v>
      </c>
      <c r="D26" s="128">
        <v>20</v>
      </c>
      <c r="E26" s="128">
        <v>8005</v>
      </c>
      <c r="F26" s="254" t="s">
        <v>2601</v>
      </c>
      <c r="G26" s="368">
        <v>101121</v>
      </c>
      <c r="H26" s="641">
        <v>12.06</v>
      </c>
      <c r="I26" s="641">
        <v>29.75</v>
      </c>
      <c r="J26" s="210">
        <v>42</v>
      </c>
      <c r="K26" s="518" t="s">
        <v>4052</v>
      </c>
      <c r="L26" s="519">
        <v>2</v>
      </c>
      <c r="M26" s="210"/>
      <c r="N26" s="210"/>
      <c r="O26" s="210"/>
      <c r="P26" s="518"/>
      <c r="Q26" s="519"/>
      <c r="R26" s="210"/>
      <c r="S26" s="210"/>
      <c r="T26" s="210"/>
      <c r="U26" s="518"/>
      <c r="V26" s="519"/>
      <c r="W26" s="210"/>
      <c r="X26" s="210"/>
      <c r="Y26" s="210"/>
      <c r="Z26" s="518"/>
      <c r="AA26" s="519"/>
      <c r="AB26" s="210"/>
      <c r="AC26" s="210"/>
      <c r="AD26" s="210"/>
      <c r="AE26" s="518"/>
      <c r="AF26" s="519"/>
      <c r="AG26" s="210"/>
      <c r="AH26" s="210"/>
      <c r="AI26" s="210"/>
      <c r="AJ26" s="518"/>
      <c r="AK26" s="519"/>
      <c r="AL26" s="210"/>
      <c r="AM26" s="210"/>
      <c r="AN26" s="210"/>
      <c r="AO26" s="518"/>
      <c r="AP26" s="519"/>
      <c r="AQ26" s="210"/>
      <c r="AR26" s="210"/>
      <c r="AS26" s="210"/>
      <c r="AT26" s="518"/>
      <c r="AU26" s="519"/>
      <c r="AV26" s="210">
        <v>47</v>
      </c>
      <c r="AW26" s="518" t="s">
        <v>4051</v>
      </c>
      <c r="AX26" s="519">
        <v>2.25</v>
      </c>
      <c r="AY26" s="128"/>
      <c r="AZ26" s="498"/>
      <c r="BA26" s="498"/>
      <c r="BB26" s="498"/>
      <c r="BC26" s="128">
        <v>8005</v>
      </c>
      <c r="BD26" s="498"/>
    </row>
    <row r="27" spans="1:56" s="508" customFormat="1" ht="39.75" customHeight="1">
      <c r="A27" s="128" t="s">
        <v>674</v>
      </c>
      <c r="B27" s="254" t="s">
        <v>2602</v>
      </c>
      <c r="C27" s="128" t="s">
        <v>674</v>
      </c>
      <c r="D27" s="128">
        <v>31</v>
      </c>
      <c r="E27" s="128">
        <v>8006</v>
      </c>
      <c r="F27" s="254" t="s">
        <v>2603</v>
      </c>
      <c r="G27" s="128">
        <v>101</v>
      </c>
      <c r="H27" s="210">
        <v>15.18</v>
      </c>
      <c r="I27" s="210">
        <v>47.5</v>
      </c>
      <c r="J27" s="210">
        <v>63</v>
      </c>
      <c r="K27" s="518" t="s">
        <v>5782</v>
      </c>
      <c r="L27" s="519">
        <v>3</v>
      </c>
      <c r="M27" s="210"/>
      <c r="N27" s="210"/>
      <c r="O27" s="210"/>
      <c r="P27" s="518"/>
      <c r="Q27" s="519"/>
      <c r="R27" s="210"/>
      <c r="S27" s="210"/>
      <c r="T27" s="210"/>
      <c r="U27" s="518"/>
      <c r="V27" s="519"/>
      <c r="W27" s="210"/>
      <c r="X27" s="210"/>
      <c r="Y27" s="210"/>
      <c r="Z27" s="518"/>
      <c r="AA27" s="519"/>
      <c r="AB27" s="210"/>
      <c r="AC27" s="210"/>
      <c r="AD27" s="210"/>
      <c r="AE27" s="518"/>
      <c r="AF27" s="519"/>
      <c r="AG27" s="210">
        <v>6</v>
      </c>
      <c r="AH27" s="210">
        <v>19.68</v>
      </c>
      <c r="AI27" s="210">
        <v>26</v>
      </c>
      <c r="AJ27" s="518" t="s">
        <v>4050</v>
      </c>
      <c r="AK27" s="519">
        <v>2.5</v>
      </c>
      <c r="AL27" s="210"/>
      <c r="AM27" s="210"/>
      <c r="AN27" s="210"/>
      <c r="AO27" s="518"/>
      <c r="AP27" s="519"/>
      <c r="AQ27" s="210"/>
      <c r="AR27" s="210"/>
      <c r="AS27" s="210"/>
      <c r="AT27" s="518"/>
      <c r="AU27" s="519"/>
      <c r="AV27" s="210"/>
      <c r="AW27" s="518"/>
      <c r="AX27" s="519"/>
      <c r="AY27" s="128"/>
      <c r="AZ27" s="498"/>
      <c r="BA27" s="498"/>
      <c r="BB27" s="498"/>
      <c r="BC27" s="128">
        <v>8006</v>
      </c>
      <c r="BD27" s="498"/>
    </row>
    <row r="28" spans="1:56" s="508" customFormat="1" ht="39.75" customHeight="1">
      <c r="A28" s="128" t="s">
        <v>674</v>
      </c>
      <c r="B28" s="254" t="s">
        <v>150</v>
      </c>
      <c r="C28" s="128" t="s">
        <v>5879</v>
      </c>
      <c r="D28" s="128">
        <v>64</v>
      </c>
      <c r="E28" s="128">
        <v>8007</v>
      </c>
      <c r="F28" s="254" t="s">
        <v>2604</v>
      </c>
      <c r="G28" s="128">
        <v>106</v>
      </c>
      <c r="H28" s="210"/>
      <c r="I28" s="210"/>
      <c r="J28" s="210"/>
      <c r="K28" s="518"/>
      <c r="L28" s="519"/>
      <c r="M28" s="210"/>
      <c r="N28" s="210"/>
      <c r="O28" s="210"/>
      <c r="P28" s="518"/>
      <c r="Q28" s="519"/>
      <c r="R28" s="210"/>
      <c r="S28" s="210"/>
      <c r="T28" s="210"/>
      <c r="U28" s="518"/>
      <c r="V28" s="519"/>
      <c r="W28" s="210"/>
      <c r="X28" s="210"/>
      <c r="Y28" s="210"/>
      <c r="Z28" s="518"/>
      <c r="AA28" s="519"/>
      <c r="AB28" s="210"/>
      <c r="AC28" s="210"/>
      <c r="AD28" s="210"/>
      <c r="AE28" s="518"/>
      <c r="AF28" s="519"/>
      <c r="AG28" s="210"/>
      <c r="AH28" s="210"/>
      <c r="AI28" s="210"/>
      <c r="AJ28" s="518"/>
      <c r="AK28" s="519"/>
      <c r="AL28" s="210"/>
      <c r="AM28" s="210"/>
      <c r="AN28" s="210"/>
      <c r="AO28" s="518"/>
      <c r="AP28" s="519"/>
      <c r="AQ28" s="210"/>
      <c r="AR28" s="210"/>
      <c r="AS28" s="210"/>
      <c r="AT28" s="518"/>
      <c r="AU28" s="519"/>
      <c r="AV28" s="210"/>
      <c r="AW28" s="518"/>
      <c r="AX28" s="519"/>
      <c r="AY28" s="128"/>
      <c r="AZ28" s="498"/>
      <c r="BA28" s="498"/>
      <c r="BB28" s="498"/>
      <c r="BC28" s="128">
        <v>8007</v>
      </c>
      <c r="BD28" s="498"/>
    </row>
    <row r="29" spans="1:56" s="508" customFormat="1" ht="39.75" customHeight="1">
      <c r="A29" s="128"/>
      <c r="B29" s="254"/>
      <c r="C29" s="128"/>
      <c r="D29" s="128"/>
      <c r="E29" s="128"/>
      <c r="F29" s="254"/>
      <c r="G29" s="128"/>
      <c r="H29" s="210"/>
      <c r="I29" s="210"/>
      <c r="J29" s="210"/>
      <c r="K29" s="518"/>
      <c r="L29" s="519"/>
      <c r="M29" s="210"/>
      <c r="N29" s="210"/>
      <c r="O29" s="210"/>
      <c r="P29" s="518"/>
      <c r="Q29" s="519"/>
      <c r="R29" s="210"/>
      <c r="S29" s="210"/>
      <c r="T29" s="210"/>
      <c r="U29" s="518"/>
      <c r="V29" s="519"/>
      <c r="W29" s="210"/>
      <c r="X29" s="210"/>
      <c r="Y29" s="210"/>
      <c r="Z29" s="518"/>
      <c r="AA29" s="519"/>
      <c r="AB29" s="210"/>
      <c r="AC29" s="210"/>
      <c r="AD29" s="210"/>
      <c r="AE29" s="518"/>
      <c r="AF29" s="519"/>
      <c r="AG29" s="210"/>
      <c r="AH29" s="210"/>
      <c r="AI29" s="210"/>
      <c r="AJ29" s="518"/>
      <c r="AK29" s="519"/>
      <c r="AL29" s="210"/>
      <c r="AM29" s="210"/>
      <c r="AN29" s="210"/>
      <c r="AO29" s="518"/>
      <c r="AP29" s="519"/>
      <c r="AQ29" s="210"/>
      <c r="AR29" s="210"/>
      <c r="AS29" s="210"/>
      <c r="AT29" s="518"/>
      <c r="AU29" s="519"/>
      <c r="AV29" s="210"/>
      <c r="AW29" s="518"/>
      <c r="AX29" s="519"/>
      <c r="AY29" s="128"/>
      <c r="AZ29" s="498"/>
      <c r="BA29" s="498"/>
      <c r="BB29" s="498"/>
      <c r="BC29" s="128"/>
      <c r="BD29" s="498"/>
    </row>
    <row r="30" spans="1:56" s="508" customFormat="1" ht="39.75" customHeight="1">
      <c r="A30" s="128"/>
      <c r="B30" s="254"/>
      <c r="C30" s="128"/>
      <c r="D30" s="128"/>
      <c r="E30" s="128"/>
      <c r="F30" s="254"/>
      <c r="G30" s="128"/>
      <c r="H30" s="210"/>
      <c r="I30" s="210"/>
      <c r="J30" s="210"/>
      <c r="K30" s="518"/>
      <c r="L30" s="519"/>
      <c r="M30" s="210"/>
      <c r="N30" s="210"/>
      <c r="O30" s="210"/>
      <c r="P30" s="518"/>
      <c r="Q30" s="519"/>
      <c r="R30" s="210"/>
      <c r="S30" s="210"/>
      <c r="T30" s="210"/>
      <c r="U30" s="518"/>
      <c r="V30" s="519"/>
      <c r="W30" s="210"/>
      <c r="X30" s="210"/>
      <c r="Y30" s="210"/>
      <c r="Z30" s="518"/>
      <c r="AA30" s="519"/>
      <c r="AB30" s="210"/>
      <c r="AC30" s="210"/>
      <c r="AD30" s="210"/>
      <c r="AE30" s="518"/>
      <c r="AF30" s="519"/>
      <c r="AG30" s="210"/>
      <c r="AH30" s="210"/>
      <c r="AI30" s="210"/>
      <c r="AJ30" s="518"/>
      <c r="AK30" s="519"/>
      <c r="AL30" s="210"/>
      <c r="AM30" s="210"/>
      <c r="AN30" s="210"/>
      <c r="AO30" s="518"/>
      <c r="AP30" s="519"/>
      <c r="AQ30" s="210"/>
      <c r="AR30" s="210"/>
      <c r="AS30" s="210"/>
      <c r="AT30" s="518"/>
      <c r="AU30" s="519"/>
      <c r="AV30" s="210"/>
      <c r="AW30" s="518"/>
      <c r="AX30" s="519"/>
      <c r="AY30" s="128"/>
      <c r="AZ30" s="498"/>
      <c r="BA30" s="498"/>
      <c r="BB30" s="498"/>
      <c r="BC30" s="128"/>
      <c r="BD30" s="498"/>
    </row>
    <row r="31" spans="1:56" s="508" customFormat="1" ht="39.75" customHeight="1">
      <c r="A31" s="128"/>
      <c r="B31" s="254"/>
      <c r="C31" s="128"/>
      <c r="D31" s="128"/>
      <c r="E31" s="128"/>
      <c r="F31" s="254"/>
      <c r="G31" s="128"/>
      <c r="H31" s="210"/>
      <c r="I31" s="210"/>
      <c r="J31" s="210"/>
      <c r="K31" s="518"/>
      <c r="L31" s="519"/>
      <c r="M31" s="210"/>
      <c r="N31" s="210"/>
      <c r="O31" s="210"/>
      <c r="P31" s="518"/>
      <c r="Q31" s="519"/>
      <c r="R31" s="210"/>
      <c r="S31" s="210"/>
      <c r="T31" s="210"/>
      <c r="U31" s="518"/>
      <c r="V31" s="519"/>
      <c r="W31" s="210"/>
      <c r="X31" s="210"/>
      <c r="Y31" s="210"/>
      <c r="Z31" s="518"/>
      <c r="AA31" s="519"/>
      <c r="AB31" s="210"/>
      <c r="AC31" s="210"/>
      <c r="AD31" s="210"/>
      <c r="AE31" s="518"/>
      <c r="AF31" s="519"/>
      <c r="AG31" s="210"/>
      <c r="AH31" s="210"/>
      <c r="AI31" s="210"/>
      <c r="AJ31" s="518"/>
      <c r="AK31" s="519"/>
      <c r="AL31" s="210"/>
      <c r="AM31" s="210"/>
      <c r="AN31" s="210"/>
      <c r="AO31" s="518"/>
      <c r="AP31" s="519"/>
      <c r="AQ31" s="210"/>
      <c r="AR31" s="210"/>
      <c r="AS31" s="210"/>
      <c r="AT31" s="518"/>
      <c r="AU31" s="519"/>
      <c r="AV31" s="210"/>
      <c r="AW31" s="518"/>
      <c r="AX31" s="519"/>
      <c r="AY31" s="128"/>
      <c r="AZ31" s="498"/>
      <c r="BA31" s="498"/>
      <c r="BB31" s="498"/>
      <c r="BC31" s="128"/>
      <c r="BD31" s="498"/>
    </row>
    <row r="32" spans="1:56" s="508" customFormat="1" ht="39.75" customHeight="1">
      <c r="A32" s="128"/>
      <c r="B32" s="254"/>
      <c r="C32" s="128"/>
      <c r="D32" s="128"/>
      <c r="E32" s="128"/>
      <c r="F32" s="254"/>
      <c r="G32" s="128"/>
      <c r="H32" s="210"/>
      <c r="I32" s="210"/>
      <c r="J32" s="210"/>
      <c r="K32" s="518"/>
      <c r="L32" s="519"/>
      <c r="M32" s="210"/>
      <c r="N32" s="210"/>
      <c r="O32" s="210"/>
      <c r="P32" s="518"/>
      <c r="Q32" s="519"/>
      <c r="R32" s="210"/>
      <c r="S32" s="210"/>
      <c r="T32" s="210"/>
      <c r="U32" s="518"/>
      <c r="V32" s="519"/>
      <c r="W32" s="210"/>
      <c r="X32" s="210"/>
      <c r="Y32" s="210"/>
      <c r="Z32" s="518"/>
      <c r="AA32" s="519"/>
      <c r="AB32" s="210"/>
      <c r="AC32" s="210"/>
      <c r="AD32" s="210"/>
      <c r="AE32" s="518"/>
      <c r="AF32" s="519"/>
      <c r="AG32" s="210"/>
      <c r="AH32" s="210"/>
      <c r="AI32" s="210"/>
      <c r="AJ32" s="518"/>
      <c r="AK32" s="519"/>
      <c r="AL32" s="210"/>
      <c r="AM32" s="210"/>
      <c r="AN32" s="210"/>
      <c r="AO32" s="518"/>
      <c r="AP32" s="519"/>
      <c r="AQ32" s="210"/>
      <c r="AR32" s="210"/>
      <c r="AS32" s="210"/>
      <c r="AT32" s="518"/>
      <c r="AU32" s="519"/>
      <c r="AV32" s="210"/>
      <c r="AW32" s="518"/>
      <c r="AX32" s="519"/>
      <c r="AY32" s="128"/>
      <c r="AZ32" s="498"/>
      <c r="BA32" s="498"/>
      <c r="BB32" s="498"/>
      <c r="BC32" s="128"/>
      <c r="BD32" s="498"/>
    </row>
    <row r="33" spans="1:63" s="509" customFormat="1" ht="39.75" customHeight="1">
      <c r="A33" s="128"/>
      <c r="B33" s="254"/>
      <c r="C33" s="128"/>
      <c r="D33" s="128"/>
      <c r="E33" s="128"/>
      <c r="F33" s="254"/>
      <c r="G33" s="128"/>
      <c r="H33" s="210"/>
      <c r="I33" s="210"/>
      <c r="J33" s="210"/>
      <c r="K33" s="518"/>
      <c r="L33" s="519"/>
      <c r="M33" s="210"/>
      <c r="N33" s="210"/>
      <c r="O33" s="210"/>
      <c r="P33" s="518"/>
      <c r="Q33" s="519"/>
      <c r="R33" s="210"/>
      <c r="S33" s="210"/>
      <c r="T33" s="210"/>
      <c r="U33" s="518"/>
      <c r="V33" s="519"/>
      <c r="W33" s="210"/>
      <c r="X33" s="210"/>
      <c r="Y33" s="210"/>
      <c r="Z33" s="518"/>
      <c r="AA33" s="519"/>
      <c r="AB33" s="210"/>
      <c r="AC33" s="210"/>
      <c r="AD33" s="210"/>
      <c r="AE33" s="518"/>
      <c r="AF33" s="519"/>
      <c r="AG33" s="210"/>
      <c r="AH33" s="210"/>
      <c r="AI33" s="210"/>
      <c r="AJ33" s="518"/>
      <c r="AK33" s="519"/>
      <c r="AL33" s="210"/>
      <c r="AM33" s="210"/>
      <c r="AN33" s="210"/>
      <c r="AO33" s="518"/>
      <c r="AP33" s="519"/>
      <c r="AQ33" s="210"/>
      <c r="AR33" s="210"/>
      <c r="AS33" s="210"/>
      <c r="AT33" s="518"/>
      <c r="AU33" s="519"/>
      <c r="AV33" s="210"/>
      <c r="AW33" s="518"/>
      <c r="AX33" s="519"/>
      <c r="AY33" s="128"/>
      <c r="AZ33" s="498"/>
      <c r="BA33" s="498"/>
      <c r="BB33" s="498"/>
      <c r="BC33" s="128"/>
      <c r="BD33" s="498"/>
    </row>
    <row r="34" spans="1:63" s="509" customFormat="1" ht="39.75" customHeight="1">
      <c r="A34" s="128"/>
      <c r="B34" s="254"/>
      <c r="C34" s="128"/>
      <c r="D34" s="128"/>
      <c r="E34" s="128"/>
      <c r="F34" s="254"/>
      <c r="G34" s="128"/>
      <c r="H34" s="210"/>
      <c r="I34" s="210"/>
      <c r="J34" s="210"/>
      <c r="K34" s="518"/>
      <c r="L34" s="519"/>
      <c r="M34" s="210"/>
      <c r="N34" s="210"/>
      <c r="O34" s="210"/>
      <c r="P34" s="518"/>
      <c r="Q34" s="519"/>
      <c r="R34" s="210"/>
      <c r="S34" s="210"/>
      <c r="T34" s="210"/>
      <c r="U34" s="518"/>
      <c r="V34" s="519"/>
      <c r="W34" s="210"/>
      <c r="X34" s="210"/>
      <c r="Y34" s="210"/>
      <c r="Z34" s="518"/>
      <c r="AA34" s="519"/>
      <c r="AB34" s="210"/>
      <c r="AC34" s="210"/>
      <c r="AD34" s="210"/>
      <c r="AE34" s="518"/>
      <c r="AF34" s="519"/>
      <c r="AG34" s="210"/>
      <c r="AH34" s="210"/>
      <c r="AI34" s="210"/>
      <c r="AJ34" s="518"/>
      <c r="AK34" s="519"/>
      <c r="AL34" s="210"/>
      <c r="AM34" s="210"/>
      <c r="AN34" s="210"/>
      <c r="AO34" s="518"/>
      <c r="AP34" s="519"/>
      <c r="AQ34" s="210"/>
      <c r="AR34" s="210"/>
      <c r="AS34" s="210"/>
      <c r="AT34" s="518"/>
      <c r="AU34" s="519"/>
      <c r="AV34" s="210"/>
      <c r="AW34" s="518"/>
      <c r="AX34" s="519"/>
      <c r="AY34" s="128"/>
      <c r="AZ34" s="498"/>
      <c r="BA34" s="498"/>
      <c r="BB34" s="498"/>
      <c r="BC34" s="128"/>
      <c r="BD34" s="498"/>
    </row>
    <row r="35" spans="1:63" s="508" customFormat="1" ht="39.75" customHeight="1">
      <c r="A35" s="128"/>
      <c r="B35" s="254"/>
      <c r="C35" s="128"/>
      <c r="D35" s="128"/>
      <c r="E35" s="128"/>
      <c r="F35" s="254"/>
      <c r="G35" s="128"/>
      <c r="H35" s="210"/>
      <c r="I35" s="210"/>
      <c r="J35" s="210"/>
      <c r="K35" s="518"/>
      <c r="L35" s="519"/>
      <c r="M35" s="210"/>
      <c r="N35" s="210"/>
      <c r="O35" s="210"/>
      <c r="P35" s="518"/>
      <c r="Q35" s="519"/>
      <c r="R35" s="210"/>
      <c r="S35" s="210"/>
      <c r="T35" s="210"/>
      <c r="U35" s="518"/>
      <c r="V35" s="519"/>
      <c r="W35" s="210"/>
      <c r="X35" s="210"/>
      <c r="Y35" s="210"/>
      <c r="Z35" s="518"/>
      <c r="AA35" s="519"/>
      <c r="AB35" s="210"/>
      <c r="AC35" s="210"/>
      <c r="AD35" s="210"/>
      <c r="AE35" s="518"/>
      <c r="AF35" s="519"/>
      <c r="AG35" s="210"/>
      <c r="AH35" s="210"/>
      <c r="AI35" s="210"/>
      <c r="AJ35" s="518"/>
      <c r="AK35" s="519"/>
      <c r="AL35" s="210"/>
      <c r="AM35" s="210"/>
      <c r="AN35" s="210"/>
      <c r="AO35" s="518"/>
      <c r="AP35" s="519"/>
      <c r="AQ35" s="210"/>
      <c r="AR35" s="210"/>
      <c r="AS35" s="210"/>
      <c r="AT35" s="518"/>
      <c r="AU35" s="519"/>
      <c r="AV35" s="210"/>
      <c r="AW35" s="518"/>
      <c r="AX35" s="519"/>
      <c r="AY35" s="128"/>
      <c r="AZ35" s="498"/>
      <c r="BA35" s="498"/>
      <c r="BB35" s="498"/>
      <c r="BC35" s="128"/>
      <c r="BD35" s="498"/>
    </row>
    <row r="36" spans="1:63" s="508" customFormat="1" ht="39.75" customHeight="1">
      <c r="A36" s="128"/>
      <c r="B36" s="254"/>
      <c r="C36" s="128"/>
      <c r="D36" s="128"/>
      <c r="E36" s="128"/>
      <c r="F36" s="254"/>
      <c r="G36" s="128"/>
      <c r="H36" s="210"/>
      <c r="I36" s="210"/>
      <c r="J36" s="210"/>
      <c r="K36" s="518"/>
      <c r="L36" s="519"/>
      <c r="M36" s="210"/>
      <c r="N36" s="210"/>
      <c r="O36" s="210"/>
      <c r="P36" s="518"/>
      <c r="Q36" s="519"/>
      <c r="R36" s="210"/>
      <c r="S36" s="210"/>
      <c r="T36" s="210"/>
      <c r="U36" s="518"/>
      <c r="V36" s="519"/>
      <c r="W36" s="210"/>
      <c r="X36" s="210"/>
      <c r="Y36" s="210"/>
      <c r="Z36" s="518"/>
      <c r="AA36" s="519"/>
      <c r="AB36" s="210"/>
      <c r="AC36" s="210"/>
      <c r="AD36" s="210"/>
      <c r="AE36" s="518"/>
      <c r="AF36" s="519"/>
      <c r="AG36" s="210"/>
      <c r="AH36" s="210"/>
      <c r="AI36" s="210"/>
      <c r="AJ36" s="518"/>
      <c r="AK36" s="519"/>
      <c r="AL36" s="210"/>
      <c r="AM36" s="210"/>
      <c r="AN36" s="210"/>
      <c r="AO36" s="518"/>
      <c r="AP36" s="519"/>
      <c r="AQ36" s="210"/>
      <c r="AR36" s="210"/>
      <c r="AS36" s="210"/>
      <c r="AT36" s="518"/>
      <c r="AU36" s="519"/>
      <c r="AV36" s="210"/>
      <c r="AW36" s="518"/>
      <c r="AX36" s="519"/>
      <c r="AY36" s="128"/>
      <c r="AZ36" s="498"/>
      <c r="BA36" s="498"/>
      <c r="BB36" s="498"/>
      <c r="BC36" s="128"/>
      <c r="BD36" s="498"/>
    </row>
    <row r="37" spans="1:63" s="508" customFormat="1" ht="39.75" customHeight="1">
      <c r="A37" s="128"/>
      <c r="B37" s="254"/>
      <c r="C37" s="128"/>
      <c r="D37" s="128"/>
      <c r="E37" s="128"/>
      <c r="F37" s="254"/>
      <c r="G37" s="128"/>
      <c r="H37" s="210"/>
      <c r="I37" s="210"/>
      <c r="J37" s="210"/>
      <c r="K37" s="518"/>
      <c r="L37" s="519"/>
      <c r="M37" s="210"/>
      <c r="N37" s="210"/>
      <c r="O37" s="210"/>
      <c r="P37" s="518"/>
      <c r="Q37" s="519"/>
      <c r="R37" s="210"/>
      <c r="S37" s="210"/>
      <c r="T37" s="210"/>
      <c r="U37" s="518"/>
      <c r="V37" s="519"/>
      <c r="W37" s="210"/>
      <c r="X37" s="210"/>
      <c r="Y37" s="210"/>
      <c r="Z37" s="518"/>
      <c r="AA37" s="519"/>
      <c r="AB37" s="210"/>
      <c r="AC37" s="210"/>
      <c r="AD37" s="210"/>
      <c r="AE37" s="518"/>
      <c r="AF37" s="519"/>
      <c r="AG37" s="210"/>
      <c r="AH37" s="210"/>
      <c r="AI37" s="210"/>
      <c r="AJ37" s="518"/>
      <c r="AK37" s="519"/>
      <c r="AL37" s="210"/>
      <c r="AM37" s="210"/>
      <c r="AN37" s="210"/>
      <c r="AO37" s="518"/>
      <c r="AP37" s="519"/>
      <c r="AQ37" s="210"/>
      <c r="AR37" s="210"/>
      <c r="AS37" s="210"/>
      <c r="AT37" s="518"/>
      <c r="AU37" s="519"/>
      <c r="AV37" s="210"/>
      <c r="AW37" s="518"/>
      <c r="AX37" s="519"/>
      <c r="AY37" s="128"/>
      <c r="AZ37" s="498"/>
      <c r="BA37" s="498"/>
      <c r="BB37" s="498"/>
      <c r="BC37" s="128"/>
      <c r="BD37" s="498"/>
    </row>
    <row r="38" spans="1:63" s="508" customFormat="1" ht="39.75" customHeight="1">
      <c r="A38" s="128"/>
      <c r="B38" s="254"/>
      <c r="C38" s="128"/>
      <c r="D38" s="128"/>
      <c r="E38" s="128"/>
      <c r="F38" s="254"/>
      <c r="G38" s="128"/>
      <c r="H38" s="210"/>
      <c r="I38" s="210"/>
      <c r="J38" s="210"/>
      <c r="K38" s="518"/>
      <c r="L38" s="519"/>
      <c r="M38" s="210"/>
      <c r="N38" s="210"/>
      <c r="O38" s="210"/>
      <c r="P38" s="518"/>
      <c r="Q38" s="519"/>
      <c r="R38" s="210"/>
      <c r="S38" s="210"/>
      <c r="T38" s="210"/>
      <c r="U38" s="518"/>
      <c r="V38" s="519"/>
      <c r="W38" s="210"/>
      <c r="X38" s="210"/>
      <c r="Y38" s="210"/>
      <c r="Z38" s="518"/>
      <c r="AA38" s="519"/>
      <c r="AB38" s="210"/>
      <c r="AC38" s="210"/>
      <c r="AD38" s="210"/>
      <c r="AE38" s="518"/>
      <c r="AF38" s="519"/>
      <c r="AG38" s="210"/>
      <c r="AH38" s="210"/>
      <c r="AI38" s="210"/>
      <c r="AJ38" s="518"/>
      <c r="AK38" s="519"/>
      <c r="AL38" s="210"/>
      <c r="AM38" s="210"/>
      <c r="AN38" s="210"/>
      <c r="AO38" s="518"/>
      <c r="AP38" s="519"/>
      <c r="AQ38" s="210"/>
      <c r="AR38" s="210"/>
      <c r="AS38" s="210"/>
      <c r="AT38" s="518"/>
      <c r="AU38" s="519"/>
      <c r="AV38" s="210"/>
      <c r="AW38" s="518"/>
      <c r="AX38" s="519"/>
      <c r="AY38" s="128"/>
      <c r="AZ38" s="498"/>
      <c r="BA38" s="498"/>
      <c r="BB38" s="498"/>
      <c r="BC38" s="128"/>
      <c r="BD38" s="498"/>
    </row>
    <row r="39" spans="1:63" s="508" customFormat="1" ht="39.75" customHeight="1">
      <c r="A39" s="128"/>
      <c r="B39" s="254"/>
      <c r="C39" s="128"/>
      <c r="D39" s="128"/>
      <c r="E39" s="128"/>
      <c r="F39" s="254"/>
      <c r="G39" s="128"/>
      <c r="H39" s="210"/>
      <c r="I39" s="210"/>
      <c r="J39" s="210"/>
      <c r="K39" s="518"/>
      <c r="L39" s="519"/>
      <c r="M39" s="210"/>
      <c r="N39" s="210"/>
      <c r="O39" s="210"/>
      <c r="P39" s="518"/>
      <c r="Q39" s="519"/>
      <c r="R39" s="210"/>
      <c r="S39" s="210"/>
      <c r="T39" s="210"/>
      <c r="U39" s="518"/>
      <c r="V39" s="519"/>
      <c r="W39" s="210"/>
      <c r="X39" s="210"/>
      <c r="Y39" s="210"/>
      <c r="Z39" s="518"/>
      <c r="AA39" s="519"/>
      <c r="AB39" s="210"/>
      <c r="AC39" s="210"/>
      <c r="AD39" s="210"/>
      <c r="AE39" s="518"/>
      <c r="AF39" s="519"/>
      <c r="AG39" s="210"/>
      <c r="AH39" s="210"/>
      <c r="AI39" s="210"/>
      <c r="AJ39" s="518"/>
      <c r="AK39" s="519"/>
      <c r="AL39" s="210"/>
      <c r="AM39" s="210"/>
      <c r="AN39" s="210"/>
      <c r="AO39" s="518"/>
      <c r="AP39" s="519"/>
      <c r="AQ39" s="210"/>
      <c r="AR39" s="210"/>
      <c r="AS39" s="210"/>
      <c r="AT39" s="518"/>
      <c r="AU39" s="519"/>
      <c r="AV39" s="210"/>
      <c r="AW39" s="518"/>
      <c r="AX39" s="519"/>
      <c r="AY39" s="128"/>
      <c r="AZ39" s="498"/>
      <c r="BA39" s="498"/>
      <c r="BB39" s="498"/>
      <c r="BC39" s="128"/>
      <c r="BD39" s="498"/>
    </row>
    <row r="40" spans="1:63" s="508" customFormat="1" ht="39.75" customHeight="1">
      <c r="A40" s="128"/>
      <c r="B40" s="254"/>
      <c r="C40" s="128"/>
      <c r="D40" s="128"/>
      <c r="E40" s="128"/>
      <c r="F40" s="254"/>
      <c r="G40" s="128"/>
      <c r="H40" s="210"/>
      <c r="I40" s="210"/>
      <c r="J40" s="210"/>
      <c r="K40" s="518"/>
      <c r="L40" s="519"/>
      <c r="M40" s="210"/>
      <c r="N40" s="210"/>
      <c r="O40" s="210"/>
      <c r="P40" s="518"/>
      <c r="Q40" s="519"/>
      <c r="R40" s="210"/>
      <c r="S40" s="210"/>
      <c r="T40" s="210"/>
      <c r="U40" s="518"/>
      <c r="V40" s="519"/>
      <c r="W40" s="210"/>
      <c r="X40" s="210"/>
      <c r="Y40" s="210"/>
      <c r="Z40" s="518"/>
      <c r="AA40" s="519"/>
      <c r="AB40" s="210"/>
      <c r="AC40" s="210"/>
      <c r="AD40" s="210"/>
      <c r="AE40" s="518"/>
      <c r="AF40" s="519"/>
      <c r="AG40" s="210"/>
      <c r="AH40" s="210"/>
      <c r="AI40" s="210"/>
      <c r="AJ40" s="518"/>
      <c r="AK40" s="519"/>
      <c r="AL40" s="210"/>
      <c r="AM40" s="210"/>
      <c r="AN40" s="210"/>
      <c r="AO40" s="518"/>
      <c r="AP40" s="519"/>
      <c r="AQ40" s="210"/>
      <c r="AR40" s="210"/>
      <c r="AS40" s="210"/>
      <c r="AT40" s="518"/>
      <c r="AU40" s="519"/>
      <c r="AV40" s="210"/>
      <c r="AW40" s="518"/>
      <c r="AX40" s="519"/>
      <c r="AY40" s="128"/>
      <c r="AZ40" s="498"/>
      <c r="BA40" s="498"/>
      <c r="BB40" s="498"/>
      <c r="BC40" s="128"/>
      <c r="BD40" s="498"/>
    </row>
    <row r="41" spans="1:63" s="508" customFormat="1" ht="39.75" customHeight="1">
      <c r="A41" s="128"/>
      <c r="B41" s="254"/>
      <c r="C41" s="128"/>
      <c r="D41" s="128"/>
      <c r="E41" s="128"/>
      <c r="F41" s="254"/>
      <c r="G41" s="128"/>
      <c r="H41" s="210"/>
      <c r="I41" s="210"/>
      <c r="J41" s="210"/>
      <c r="K41" s="518"/>
      <c r="L41" s="519"/>
      <c r="M41" s="210"/>
      <c r="N41" s="210"/>
      <c r="O41" s="210"/>
      <c r="P41" s="518"/>
      <c r="Q41" s="519"/>
      <c r="R41" s="210"/>
      <c r="S41" s="210"/>
      <c r="T41" s="210"/>
      <c r="U41" s="518"/>
      <c r="V41" s="519"/>
      <c r="W41" s="210"/>
      <c r="X41" s="210"/>
      <c r="Y41" s="210"/>
      <c r="Z41" s="518"/>
      <c r="AA41" s="519"/>
      <c r="AB41" s="210"/>
      <c r="AC41" s="210"/>
      <c r="AD41" s="210"/>
      <c r="AE41" s="518"/>
      <c r="AF41" s="519"/>
      <c r="AG41" s="210"/>
      <c r="AH41" s="210"/>
      <c r="AI41" s="210"/>
      <c r="AJ41" s="518"/>
      <c r="AK41" s="519"/>
      <c r="AL41" s="210"/>
      <c r="AM41" s="210"/>
      <c r="AN41" s="210"/>
      <c r="AO41" s="518"/>
      <c r="AP41" s="519"/>
      <c r="AQ41" s="210"/>
      <c r="AR41" s="210"/>
      <c r="AS41" s="210"/>
      <c r="AT41" s="518"/>
      <c r="AU41" s="519"/>
      <c r="AV41" s="210"/>
      <c r="AW41" s="518"/>
      <c r="AX41" s="519"/>
      <c r="AY41" s="128"/>
      <c r="AZ41" s="498"/>
      <c r="BA41" s="498"/>
      <c r="BB41" s="498"/>
      <c r="BC41" s="128"/>
      <c r="BD41" s="498"/>
    </row>
    <row r="42" spans="1:63" ht="20.149999999999999" customHeight="1">
      <c r="A42" s="215"/>
      <c r="B42" s="511"/>
      <c r="C42" s="511"/>
      <c r="D42" s="511"/>
      <c r="E42" s="511"/>
      <c r="F42" s="589"/>
      <c r="G42" s="215"/>
      <c r="H42" s="215"/>
      <c r="I42" s="215"/>
      <c r="J42" s="215"/>
      <c r="K42" s="215"/>
      <c r="L42" s="215"/>
      <c r="M42" s="215"/>
      <c r="N42" s="215"/>
      <c r="O42" s="215"/>
      <c r="P42" s="215"/>
      <c r="Q42" s="215"/>
      <c r="R42" s="215"/>
      <c r="S42" s="215"/>
      <c r="T42" s="215"/>
      <c r="U42" s="215"/>
      <c r="V42" s="215"/>
      <c r="W42" s="215"/>
      <c r="Y42" s="215"/>
      <c r="Z42" s="215"/>
      <c r="AA42" s="215"/>
      <c r="AB42" s="215"/>
      <c r="AC42" s="215"/>
      <c r="AD42" s="215"/>
      <c r="AE42" s="215"/>
      <c r="AF42" s="215"/>
      <c r="AG42" s="215"/>
      <c r="AH42" s="215"/>
      <c r="AI42" s="215"/>
      <c r="AJ42" s="215"/>
      <c r="AK42" s="215"/>
      <c r="AL42" s="215"/>
      <c r="AM42" s="215"/>
      <c r="AN42" s="215"/>
      <c r="AO42" s="215"/>
      <c r="AP42" s="215"/>
      <c r="AQ42" s="215"/>
      <c r="AR42" s="215"/>
      <c r="AS42" s="215"/>
      <c r="AT42" s="215"/>
      <c r="AU42" s="215"/>
      <c r="AV42" s="215"/>
      <c r="AW42" s="215"/>
      <c r="AX42" s="215"/>
      <c r="AY42" s="511"/>
      <c r="AZ42" s="215"/>
      <c r="BA42" s="215"/>
      <c r="BB42" s="215"/>
      <c r="BC42" s="511"/>
      <c r="BD42" s="215"/>
      <c r="BE42" s="215"/>
      <c r="BF42" s="215"/>
      <c r="BG42" s="215"/>
      <c r="BH42" s="215"/>
      <c r="BI42" s="215"/>
      <c r="BJ42" s="215"/>
      <c r="BK42" s="215"/>
    </row>
    <row r="43" spans="1:63" ht="20.149999999999999" customHeight="1">
      <c r="A43" s="215"/>
      <c r="B43" s="511"/>
      <c r="C43" s="511"/>
      <c r="D43" s="511"/>
      <c r="E43" s="511"/>
      <c r="F43" s="589"/>
      <c r="G43" s="215"/>
      <c r="H43" s="215"/>
      <c r="I43" s="215"/>
      <c r="J43" s="215"/>
      <c r="K43" s="215"/>
      <c r="L43" s="215"/>
      <c r="M43" s="215"/>
      <c r="N43" s="215"/>
      <c r="O43" s="214"/>
      <c r="T43" s="214" t="s">
        <v>5111</v>
      </c>
      <c r="U43" s="215" t="s">
        <v>5112</v>
      </c>
      <c r="V43" s="215"/>
      <c r="W43" s="215"/>
      <c r="Y43" s="215"/>
      <c r="Z43" s="215"/>
      <c r="AA43" s="215"/>
      <c r="AB43" s="215"/>
      <c r="AE43" s="234" t="s">
        <v>5285</v>
      </c>
      <c r="AG43" s="215"/>
      <c r="AK43" s="234"/>
      <c r="AL43" s="215"/>
      <c r="AP43" s="234"/>
      <c r="AQ43" s="215"/>
      <c r="AR43" s="215"/>
      <c r="AS43" s="215"/>
      <c r="AT43" s="215"/>
      <c r="AY43" s="511"/>
      <c r="AZ43" s="215"/>
      <c r="BA43" s="511"/>
      <c r="BB43" s="215"/>
      <c r="BC43" s="511"/>
      <c r="BD43" s="215"/>
      <c r="BE43" s="215"/>
      <c r="BF43" s="215"/>
      <c r="BG43" s="215"/>
      <c r="BH43" s="215"/>
      <c r="BI43" s="215"/>
      <c r="BJ43" s="215"/>
      <c r="BK43" s="215"/>
    </row>
    <row r="44" spans="1:63" ht="20.149999999999999" customHeight="1">
      <c r="A44" s="592" t="s">
        <v>2056</v>
      </c>
      <c r="B44" s="514" t="s">
        <v>5110</v>
      </c>
      <c r="C44" s="511"/>
      <c r="D44" s="511"/>
      <c r="E44" s="511"/>
      <c r="F44" s="589"/>
      <c r="G44" s="215"/>
      <c r="H44" s="215"/>
      <c r="I44" s="215"/>
      <c r="J44" s="215"/>
      <c r="K44" s="215"/>
      <c r="L44" s="215"/>
      <c r="M44" s="215"/>
      <c r="N44" s="215"/>
      <c r="O44" s="214"/>
      <c r="T44" s="214" t="s">
        <v>5138</v>
      </c>
      <c r="U44" s="134" t="s">
        <v>6835</v>
      </c>
      <c r="V44" s="215"/>
      <c r="W44" s="215"/>
      <c r="Y44" s="234"/>
      <c r="Z44" s="215"/>
      <c r="AA44" s="215"/>
      <c r="AB44" s="215"/>
      <c r="AE44" s="234" t="s">
        <v>1647</v>
      </c>
      <c r="AG44" s="215"/>
      <c r="AK44" s="234"/>
      <c r="AL44" s="215"/>
      <c r="AM44" s="134" t="s">
        <v>4491</v>
      </c>
      <c r="AP44" s="234"/>
      <c r="AQ44" s="215"/>
      <c r="AR44" s="215"/>
      <c r="AS44" s="215"/>
      <c r="AT44" s="215"/>
      <c r="AY44" s="215" t="s">
        <v>2018</v>
      </c>
      <c r="AZ44" s="215"/>
      <c r="BA44" s="215"/>
      <c r="BC44" s="511"/>
      <c r="BD44" s="215"/>
      <c r="BF44" s="215"/>
      <c r="BG44" s="215"/>
      <c r="BH44" s="215"/>
      <c r="BI44" s="215"/>
      <c r="BJ44" s="215"/>
      <c r="BK44" s="215"/>
    </row>
    <row r="45" spans="1:63" ht="20.149999999999999" customHeight="1">
      <c r="A45" s="214" t="s">
        <v>5114</v>
      </c>
      <c r="B45" s="514" t="s">
        <v>5137</v>
      </c>
      <c r="C45" s="511"/>
      <c r="D45" s="511"/>
      <c r="E45" s="511"/>
      <c r="F45" s="134"/>
      <c r="O45" s="214"/>
      <c r="T45" s="214" t="s">
        <v>3132</v>
      </c>
      <c r="U45" s="134" t="s">
        <v>3694</v>
      </c>
      <c r="V45" s="486"/>
      <c r="Y45" s="234"/>
      <c r="AE45" s="234" t="s">
        <v>1648</v>
      </c>
      <c r="AK45" s="234"/>
      <c r="AM45" s="134" t="s">
        <v>1496</v>
      </c>
      <c r="AP45" s="234"/>
      <c r="AQ45" s="215"/>
      <c r="AR45" s="486"/>
      <c r="AY45" s="215"/>
      <c r="AZ45" s="305" t="s">
        <v>3820</v>
      </c>
      <c r="BA45" s="215"/>
      <c r="BC45" s="511"/>
      <c r="BD45" s="215"/>
    </row>
    <row r="46" spans="1:63" ht="20.149999999999999" customHeight="1">
      <c r="A46" s="134"/>
      <c r="B46" s="190" t="s">
        <v>846</v>
      </c>
      <c r="C46" s="305"/>
      <c r="D46" s="305"/>
      <c r="E46" s="305"/>
      <c r="F46" s="190"/>
      <c r="G46" s="199" t="s">
        <v>2595</v>
      </c>
      <c r="U46" s="134" t="s">
        <v>5108</v>
      </c>
      <c r="V46" s="486"/>
      <c r="Y46" s="234"/>
      <c r="AE46" s="234" t="s">
        <v>3000</v>
      </c>
      <c r="AK46" s="234"/>
      <c r="AM46" s="134" t="s">
        <v>5728</v>
      </c>
      <c r="AP46" s="234"/>
      <c r="AR46" s="486"/>
      <c r="AY46" s="234"/>
      <c r="AZ46" s="305" t="s">
        <v>1315</v>
      </c>
      <c r="BC46" s="305"/>
    </row>
    <row r="47" spans="1:63" ht="20.149999999999999" customHeight="1">
      <c r="A47" s="134"/>
      <c r="B47" s="305"/>
      <c r="C47" s="305"/>
      <c r="D47" s="305"/>
      <c r="E47" s="305"/>
      <c r="F47" s="190"/>
      <c r="O47" s="486"/>
      <c r="P47" s="486"/>
      <c r="Q47" s="486"/>
      <c r="R47" s="486"/>
      <c r="AY47" s="215"/>
      <c r="AZ47" s="215"/>
      <c r="BA47" s="215"/>
      <c r="BB47" s="215"/>
      <c r="BC47" s="305"/>
    </row>
  </sheetData>
  <mergeCells count="64">
    <mergeCell ref="M20:Q20"/>
    <mergeCell ref="R20:V20"/>
    <mergeCell ref="R18:V18"/>
    <mergeCell ref="AB18:AF18"/>
    <mergeCell ref="A16:A21"/>
    <mergeCell ref="B16:B21"/>
    <mergeCell ref="C16:C21"/>
    <mergeCell ref="D16:D21"/>
    <mergeCell ref="W20:AA20"/>
    <mergeCell ref="W6:AE6"/>
    <mergeCell ref="M18:Q18"/>
    <mergeCell ref="R19:V19"/>
    <mergeCell ref="W19:AA19"/>
    <mergeCell ref="W18:AA18"/>
    <mergeCell ref="AG20:AK20"/>
    <mergeCell ref="AG18:AK18"/>
    <mergeCell ref="X7:AE8"/>
    <mergeCell ref="B3:C3"/>
    <mergeCell ref="B4:C4"/>
    <mergeCell ref="B5:C5"/>
    <mergeCell ref="B6:C6"/>
    <mergeCell ref="B10:C10"/>
    <mergeCell ref="B12:C12"/>
    <mergeCell ref="B13:C13"/>
    <mergeCell ref="H17:AP17"/>
    <mergeCell ref="AB19:AF19"/>
    <mergeCell ref="B2:E2"/>
    <mergeCell ref="B7:C7"/>
    <mergeCell ref="B8:C8"/>
    <mergeCell ref="B11:C11"/>
    <mergeCell ref="B9:C9"/>
    <mergeCell ref="H18:L18"/>
    <mergeCell ref="H16:AX16"/>
    <mergeCell ref="H19:L19"/>
    <mergeCell ref="E16:E21"/>
    <mergeCell ref="F16:F21"/>
    <mergeCell ref="AQ17:AU17"/>
    <mergeCell ref="AV18:AX18"/>
    <mergeCell ref="AV19:AX19"/>
    <mergeCell ref="AV17:AX17"/>
    <mergeCell ref="AL20:AP20"/>
    <mergeCell ref="AQ18:AU18"/>
    <mergeCell ref="AL19:AP19"/>
    <mergeCell ref="AL18:AP18"/>
    <mergeCell ref="BD16:BD21"/>
    <mergeCell ref="G16:G21"/>
    <mergeCell ref="AB20:AF20"/>
    <mergeCell ref="BA16:BA21"/>
    <mergeCell ref="AV20:AX20"/>
    <mergeCell ref="H20:L20"/>
    <mergeCell ref="AQ20:AU20"/>
    <mergeCell ref="BC16:BC21"/>
    <mergeCell ref="M19:Q19"/>
    <mergeCell ref="AY16:AY21"/>
    <mergeCell ref="W4:AE4"/>
    <mergeCell ref="AG19:AK19"/>
    <mergeCell ref="BB16:BB21"/>
    <mergeCell ref="AQ19:AU19"/>
    <mergeCell ref="AZ16:AZ21"/>
    <mergeCell ref="BB4:BC4"/>
    <mergeCell ref="BB5:BC5"/>
    <mergeCell ref="BB6:BC6"/>
    <mergeCell ref="BB7:BC7"/>
    <mergeCell ref="AV4:AW4"/>
  </mergeCells>
  <phoneticPr fontId="21" type="noConversion"/>
  <pageMargins left="0.75" right="0.25" top="0.75" bottom="0.75" header="0.5" footer="0.5"/>
  <pageSetup paperSize="257" orientation="landscape" horizontalDpi="4294967293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hotoshop.Image.8" shapeId="261187" r:id="rId4">
          <objectPr defaultSize="0" autoPict="0" r:id="rId5">
            <anchor moveWithCells="1" sizeWithCells="1">
              <from>
                <xdr:col>26</xdr:col>
                <xdr:colOff>107950</xdr:colOff>
                <xdr:row>1</xdr:row>
                <xdr:rowOff>165100</xdr:rowOff>
              </from>
              <to>
                <xdr:col>27</xdr:col>
                <xdr:colOff>292100</xdr:colOff>
                <xdr:row>2</xdr:row>
                <xdr:rowOff>374650</xdr:rowOff>
              </to>
            </anchor>
          </objectPr>
        </oleObject>
      </mc:Choice>
      <mc:Fallback>
        <oleObject progId="Photoshop.Image.8" shapeId="261187" r:id="rId4"/>
      </mc:Fallback>
    </mc:AlternateContent>
  </oleObjects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BK78"/>
  <sheetViews>
    <sheetView topLeftCell="N1" workbookViewId="0">
      <selection activeCell="F47" sqref="F47"/>
    </sheetView>
  </sheetViews>
  <sheetFormatPr defaultColWidth="9.1796875" defaultRowHeight="13"/>
  <cols>
    <col min="1" max="1" width="18.7265625" style="74" customWidth="1"/>
    <col min="2" max="2" width="10.7265625" style="134" customWidth="1"/>
    <col min="3" max="3" width="7.26953125" style="134" customWidth="1"/>
    <col min="4" max="4" width="6.81640625" style="134" customWidth="1"/>
    <col min="5" max="5" width="7.1796875" style="134" customWidth="1"/>
    <col min="6" max="6" width="21.26953125" style="491" customWidth="1"/>
    <col min="7" max="7" width="9.54296875" style="134" customWidth="1"/>
    <col min="8" max="49" width="7" style="134" customWidth="1"/>
    <col min="50" max="50" width="8.1796875" style="134" customWidth="1"/>
    <col min="51" max="52" width="8.453125" style="134" customWidth="1"/>
    <col min="53" max="53" width="8.26953125" style="134" customWidth="1"/>
    <col min="54" max="54" width="10.54296875" style="134" customWidth="1"/>
    <col min="55" max="55" width="7.54296875" style="134" customWidth="1"/>
    <col min="56" max="56" width="10.54296875" style="134" customWidth="1"/>
    <col min="57" max="16384" width="9.1796875" style="134"/>
  </cols>
  <sheetData>
    <row r="1" spans="1:56" ht="7.5" customHeight="1">
      <c r="C1" s="305"/>
      <c r="E1" s="305"/>
    </row>
    <row r="2" spans="1:56" s="124" customFormat="1" ht="30" customHeight="1">
      <c r="A2" s="75"/>
      <c r="B2" s="1047" t="s">
        <v>4046</v>
      </c>
      <c r="C2" s="1047"/>
      <c r="D2" s="1047"/>
      <c r="E2" s="1047"/>
      <c r="F2" s="491"/>
      <c r="O2" s="106"/>
      <c r="P2" s="171"/>
      <c r="Q2" s="171"/>
      <c r="R2" s="171"/>
      <c r="S2" s="171"/>
      <c r="T2" s="171"/>
      <c r="U2" s="173"/>
      <c r="V2" s="173"/>
      <c r="W2" s="173"/>
      <c r="X2" s="173"/>
      <c r="Y2" s="137"/>
      <c r="Z2" s="137"/>
      <c r="AA2" s="136"/>
      <c r="AB2" s="173"/>
      <c r="AC2" s="173"/>
      <c r="AD2" s="137"/>
      <c r="AE2" s="137"/>
      <c r="AF2" s="136"/>
      <c r="AG2" s="173"/>
      <c r="AH2" s="173"/>
      <c r="AI2" s="137"/>
      <c r="AJ2" s="137"/>
      <c r="AK2" s="136"/>
      <c r="AL2" s="173"/>
      <c r="AM2" s="173"/>
      <c r="AN2" s="137"/>
      <c r="AO2" s="137"/>
      <c r="AP2" s="136"/>
      <c r="AS2" s="137"/>
      <c r="AT2" s="147"/>
      <c r="AU2" s="137"/>
      <c r="AV2" s="137"/>
    </row>
    <row r="3" spans="1:56" s="124" customFormat="1" ht="31.5" customHeight="1">
      <c r="A3" s="74"/>
      <c r="B3" s="988" t="s">
        <v>2250</v>
      </c>
      <c r="C3" s="988"/>
      <c r="D3" s="225" t="s">
        <v>2065</v>
      </c>
      <c r="E3" s="225" t="s">
        <v>5115</v>
      </c>
      <c r="F3" s="503"/>
      <c r="G3" s="129"/>
      <c r="H3" s="129"/>
      <c r="P3" s="129"/>
      <c r="Q3" s="129"/>
      <c r="V3" s="228"/>
      <c r="W3" s="228"/>
      <c r="X3" s="228"/>
      <c r="Y3" s="228"/>
      <c r="Z3" s="228"/>
      <c r="AA3" s="228"/>
      <c r="AB3" s="228"/>
      <c r="AC3" s="228"/>
      <c r="AD3" s="228"/>
      <c r="AE3" s="180"/>
      <c r="AF3" s="179"/>
      <c r="AG3" s="179"/>
      <c r="AH3" s="180"/>
      <c r="AI3" s="179"/>
      <c r="AJ3" s="504"/>
      <c r="AK3" s="179"/>
      <c r="AL3" s="179"/>
      <c r="AM3" s="180"/>
      <c r="AN3" s="179"/>
      <c r="AO3" s="504"/>
      <c r="AP3" s="179"/>
      <c r="AS3" s="140"/>
      <c r="AT3" s="140"/>
      <c r="AW3" s="138" t="s">
        <v>2932</v>
      </c>
      <c r="BA3" s="134"/>
      <c r="BB3" s="138"/>
      <c r="BC3" s="138"/>
    </row>
    <row r="4" spans="1:56" ht="25.5" customHeight="1">
      <c r="B4" s="986" t="s">
        <v>5116</v>
      </c>
      <c r="C4" s="986"/>
      <c r="D4" s="225" t="s">
        <v>2968</v>
      </c>
      <c r="E4" s="226">
        <v>4</v>
      </c>
      <c r="F4" s="503"/>
      <c r="T4" s="227"/>
      <c r="U4" s="124"/>
      <c r="V4" s="124"/>
      <c r="W4" s="1008" t="s">
        <v>1665</v>
      </c>
      <c r="X4" s="1008"/>
      <c r="Y4" s="1008"/>
      <c r="Z4" s="1008"/>
      <c r="AA4" s="1008"/>
      <c r="AB4" s="1008"/>
      <c r="AC4" s="1008"/>
      <c r="AD4" s="1008"/>
      <c r="AE4" s="1008"/>
      <c r="AF4" s="180"/>
      <c r="AG4" s="179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201"/>
      <c r="AT4" s="201"/>
      <c r="AV4" s="991" t="s">
        <v>2935</v>
      </c>
      <c r="AW4" s="992"/>
      <c r="AX4" s="225" t="s">
        <v>3975</v>
      </c>
      <c r="AY4" s="225" t="s">
        <v>3975</v>
      </c>
      <c r="AZ4" s="225" t="s">
        <v>1831</v>
      </c>
      <c r="BA4" s="226" t="s">
        <v>3974</v>
      </c>
      <c r="BB4" s="1009" t="s">
        <v>2936</v>
      </c>
      <c r="BC4" s="1010"/>
    </row>
    <row r="5" spans="1:56" ht="21" customHeight="1">
      <c r="B5" s="986" t="s">
        <v>1420</v>
      </c>
      <c r="C5" s="986"/>
      <c r="D5" s="225" t="s">
        <v>4047</v>
      </c>
      <c r="E5" s="225">
        <v>3.75</v>
      </c>
      <c r="P5" s="140"/>
      <c r="Q5" s="140"/>
      <c r="R5" s="140"/>
      <c r="S5" s="140"/>
      <c r="V5" s="227" t="s">
        <v>6619</v>
      </c>
      <c r="W5" s="227"/>
      <c r="X5" s="227"/>
      <c r="Y5" s="227"/>
      <c r="Z5" s="227"/>
      <c r="AA5" s="227"/>
      <c r="AB5" s="227"/>
      <c r="AC5" s="227"/>
      <c r="AD5" s="227"/>
      <c r="AE5" s="227"/>
      <c r="AF5" s="227"/>
      <c r="AG5" s="227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201"/>
      <c r="AT5" s="201"/>
      <c r="AV5" s="58" t="s">
        <v>3976</v>
      </c>
      <c r="AW5" s="121"/>
      <c r="AX5" s="144"/>
      <c r="AY5" s="144"/>
      <c r="AZ5" s="144"/>
      <c r="BA5" s="58"/>
      <c r="BB5" s="993"/>
      <c r="BC5" s="994"/>
    </row>
    <row r="6" spans="1:56" ht="20.25" customHeight="1">
      <c r="B6" s="986" t="s">
        <v>1419</v>
      </c>
      <c r="C6" s="986"/>
      <c r="D6" s="225" t="s">
        <v>5775</v>
      </c>
      <c r="E6" s="226">
        <v>3.5</v>
      </c>
      <c r="F6" s="160"/>
      <c r="T6" s="227"/>
      <c r="U6" s="227"/>
      <c r="W6" s="1007" t="s">
        <v>6620</v>
      </c>
      <c r="X6" s="1007"/>
      <c r="Y6" s="1007"/>
      <c r="Z6" s="1007"/>
      <c r="AA6" s="1007"/>
      <c r="AB6" s="1007"/>
      <c r="AC6" s="1007"/>
      <c r="AD6" s="1007"/>
      <c r="AE6" s="1007"/>
      <c r="AF6" s="140"/>
      <c r="AG6" s="140"/>
      <c r="AH6" s="140"/>
      <c r="AI6" s="140"/>
      <c r="AJ6" s="140"/>
      <c r="AK6" s="140"/>
      <c r="AL6" s="140"/>
      <c r="AM6" s="140"/>
      <c r="AN6" s="203"/>
      <c r="AO6" s="203"/>
      <c r="AP6" s="146"/>
      <c r="AQ6" s="152"/>
      <c r="AR6" s="152"/>
      <c r="AS6" s="152"/>
      <c r="AT6" s="152"/>
      <c r="AV6" s="58" t="s">
        <v>3977</v>
      </c>
      <c r="AW6" s="58"/>
      <c r="AX6" s="58"/>
      <c r="AY6" s="58"/>
      <c r="AZ6" s="58"/>
      <c r="BA6" s="58"/>
      <c r="BB6" s="1011"/>
      <c r="BC6" s="1012"/>
    </row>
    <row r="7" spans="1:56" ht="15" customHeight="1">
      <c r="B7" s="986" t="s">
        <v>1418</v>
      </c>
      <c r="C7" s="986"/>
      <c r="D7" s="225" t="s">
        <v>4048</v>
      </c>
      <c r="E7" s="225">
        <v>3.25</v>
      </c>
      <c r="F7" s="75"/>
      <c r="T7" s="146"/>
      <c r="U7" s="227"/>
      <c r="V7" s="505"/>
      <c r="W7" s="227"/>
      <c r="X7" s="1007" t="s">
        <v>3159</v>
      </c>
      <c r="Y7" s="1007"/>
      <c r="Z7" s="1007"/>
      <c r="AA7" s="1007"/>
      <c r="AB7" s="1007"/>
      <c r="AC7" s="1007"/>
      <c r="AD7" s="1007"/>
      <c r="AE7" s="1007"/>
      <c r="AF7" s="140"/>
      <c r="AG7" s="140"/>
      <c r="AH7" s="140"/>
      <c r="AI7" s="140"/>
      <c r="AJ7" s="140"/>
      <c r="AK7" s="140"/>
      <c r="AL7" s="140"/>
      <c r="AM7" s="140"/>
      <c r="AN7" s="146"/>
      <c r="AO7" s="204"/>
      <c r="AP7" s="146"/>
      <c r="AQ7" s="157"/>
      <c r="AR7" s="157"/>
      <c r="AT7" s="157"/>
      <c r="AV7" s="58" t="s">
        <v>3978</v>
      </c>
      <c r="AW7" s="58"/>
      <c r="AX7" s="58"/>
      <c r="AY7" s="58"/>
      <c r="AZ7" s="58"/>
      <c r="BA7" s="58"/>
      <c r="BB7" s="1011"/>
      <c r="BC7" s="1012"/>
    </row>
    <row r="8" spans="1:56" ht="15" customHeight="1">
      <c r="B8" s="986" t="s">
        <v>1417</v>
      </c>
      <c r="C8" s="986"/>
      <c r="D8" s="225" t="s">
        <v>4049</v>
      </c>
      <c r="E8" s="226">
        <v>3</v>
      </c>
      <c r="T8" s="140"/>
      <c r="U8" s="140"/>
      <c r="V8" s="140"/>
      <c r="W8" s="140"/>
      <c r="X8" s="1007"/>
      <c r="Y8" s="1007"/>
      <c r="Z8" s="1007"/>
      <c r="AA8" s="1007"/>
      <c r="AB8" s="1007"/>
      <c r="AC8" s="1007"/>
      <c r="AD8" s="1007"/>
      <c r="AE8" s="1007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52"/>
      <c r="AR8" s="152"/>
      <c r="AS8" s="152"/>
      <c r="AT8" s="152"/>
      <c r="AU8" s="152"/>
      <c r="AV8" s="152"/>
      <c r="AW8" s="152"/>
      <c r="AX8" s="152"/>
    </row>
    <row r="9" spans="1:56" ht="15" customHeight="1">
      <c r="B9" s="986" t="s">
        <v>1416</v>
      </c>
      <c r="C9" s="986"/>
      <c r="D9" s="225" t="s">
        <v>5782</v>
      </c>
      <c r="E9" s="225">
        <v>2.75</v>
      </c>
      <c r="F9" s="16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52"/>
      <c r="AR9" s="152"/>
      <c r="AS9" s="152"/>
      <c r="AT9" s="152"/>
      <c r="AU9" s="152"/>
      <c r="AV9" s="152"/>
      <c r="AW9" s="152"/>
      <c r="AX9" s="152"/>
      <c r="AY9" s="276"/>
      <c r="AZ9" s="276"/>
      <c r="BA9" s="276"/>
    </row>
    <row r="10" spans="1:56" ht="15" customHeight="1">
      <c r="B10" s="986" t="s">
        <v>2649</v>
      </c>
      <c r="C10" s="986"/>
      <c r="D10" s="225" t="s">
        <v>4050</v>
      </c>
      <c r="E10" s="226">
        <v>2.5</v>
      </c>
      <c r="F10" s="75"/>
      <c r="M10" s="146"/>
      <c r="N10" s="204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57"/>
      <c r="AR10" s="157"/>
      <c r="AT10" s="157"/>
      <c r="AV10" s="157"/>
      <c r="AW10" s="157"/>
      <c r="AX10" s="157"/>
      <c r="AY10" s="215"/>
      <c r="AZ10" s="215"/>
      <c r="BA10" s="215"/>
    </row>
    <row r="11" spans="1:56" ht="15" customHeight="1">
      <c r="B11" s="986" t="s">
        <v>2648</v>
      </c>
      <c r="C11" s="986"/>
      <c r="D11" s="225" t="s">
        <v>4051</v>
      </c>
      <c r="E11" s="225">
        <v>2.25</v>
      </c>
      <c r="F11" s="75"/>
      <c r="U11" s="157"/>
      <c r="V11" s="157"/>
      <c r="W11" s="158"/>
      <c r="Y11" s="158"/>
      <c r="Z11" s="157"/>
      <c r="AA11" s="157"/>
      <c r="AB11" s="158"/>
      <c r="AD11" s="158"/>
      <c r="AE11" s="157"/>
      <c r="AF11" s="157"/>
      <c r="AG11" s="158"/>
      <c r="AI11" s="158"/>
      <c r="AJ11" s="157"/>
      <c r="AK11" s="157"/>
      <c r="AL11" s="158"/>
      <c r="AN11" s="158"/>
      <c r="AO11" s="157"/>
      <c r="AP11" s="157"/>
      <c r="AQ11" s="157"/>
      <c r="AT11" s="157"/>
      <c r="AV11" s="506"/>
      <c r="AW11" s="506"/>
      <c r="AX11" s="506"/>
      <c r="AY11" s="215"/>
      <c r="AZ11" s="215"/>
      <c r="BA11" s="215"/>
      <c r="BB11" s="215"/>
      <c r="BC11" s="215"/>
      <c r="BD11" s="215"/>
    </row>
    <row r="12" spans="1:56" ht="15" customHeight="1">
      <c r="B12" s="986" t="s">
        <v>2647</v>
      </c>
      <c r="C12" s="986"/>
      <c r="D12" s="225" t="s">
        <v>4052</v>
      </c>
      <c r="E12" s="226">
        <v>2</v>
      </c>
      <c r="F12" s="75"/>
      <c r="U12" s="157"/>
      <c r="V12" s="157"/>
      <c r="W12" s="158"/>
      <c r="Y12" s="158"/>
      <c r="Z12" s="157"/>
      <c r="AA12" s="157"/>
      <c r="AB12" s="158"/>
      <c r="AD12" s="158"/>
      <c r="AE12" s="157"/>
      <c r="AF12" s="157"/>
      <c r="AG12" s="158"/>
      <c r="AI12" s="158"/>
      <c r="AJ12" s="157"/>
      <c r="AK12" s="157"/>
      <c r="AL12" s="158"/>
      <c r="AN12" s="158"/>
      <c r="AO12" s="157"/>
      <c r="AP12" s="157"/>
      <c r="AQ12" s="157"/>
      <c r="AT12" s="157"/>
      <c r="AV12" s="506"/>
      <c r="AW12" s="506"/>
      <c r="AX12" s="506"/>
      <c r="AY12" s="215"/>
      <c r="AZ12" s="215"/>
      <c r="BA12" s="215"/>
      <c r="BB12" s="215"/>
      <c r="BC12" s="215"/>
      <c r="BD12" s="215"/>
    </row>
    <row r="13" spans="1:56" ht="21" customHeight="1">
      <c r="B13" s="986" t="s">
        <v>5117</v>
      </c>
      <c r="C13" s="986"/>
      <c r="D13" s="225" t="s">
        <v>5014</v>
      </c>
      <c r="E13" s="225">
        <v>0</v>
      </c>
      <c r="F13" s="503"/>
      <c r="T13" s="227"/>
      <c r="U13" s="227"/>
      <c r="V13" s="227"/>
      <c r="W13" s="227"/>
      <c r="X13" s="227"/>
      <c r="Y13" s="227"/>
      <c r="Z13" s="227"/>
      <c r="AA13" s="227"/>
      <c r="AB13" s="227"/>
      <c r="AC13" s="227"/>
      <c r="AD13" s="227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201"/>
      <c r="AT13" s="201"/>
      <c r="AV13" s="215"/>
      <c r="AW13" s="141"/>
      <c r="AX13" s="141"/>
      <c r="AY13" s="142"/>
      <c r="AZ13" s="142"/>
      <c r="BA13" s="142"/>
      <c r="BB13" s="174"/>
      <c r="BC13" s="143"/>
      <c r="BD13" s="174"/>
    </row>
    <row r="14" spans="1:56" ht="15" customHeight="1">
      <c r="B14" s="73" t="s">
        <v>1421</v>
      </c>
      <c r="C14" s="74"/>
      <c r="D14" s="75"/>
      <c r="E14" s="74"/>
      <c r="M14" s="152"/>
      <c r="O14" s="152"/>
      <c r="P14" s="152"/>
      <c r="R14" s="152"/>
      <c r="T14" s="152"/>
      <c r="U14" s="152"/>
      <c r="V14" s="152"/>
      <c r="W14" s="152"/>
      <c r="Y14" s="152"/>
      <c r="Z14" s="152"/>
      <c r="AA14" s="152"/>
      <c r="AB14" s="152"/>
      <c r="AD14" s="152"/>
      <c r="AE14" s="152"/>
      <c r="AF14" s="152"/>
      <c r="AG14" s="152"/>
      <c r="AI14" s="152"/>
      <c r="AJ14" s="152"/>
      <c r="AK14" s="152"/>
      <c r="AL14" s="152"/>
      <c r="AN14" s="152"/>
      <c r="AO14" s="152"/>
      <c r="AP14" s="152"/>
      <c r="AQ14" s="152"/>
      <c r="AS14" s="152"/>
      <c r="AT14" s="152"/>
      <c r="AU14" s="152"/>
      <c r="AV14" s="507"/>
      <c r="AW14" s="507"/>
      <c r="AX14" s="507"/>
      <c r="AY14" s="215"/>
      <c r="AZ14" s="215"/>
      <c r="BA14" s="215"/>
      <c r="BB14" s="215"/>
      <c r="BC14" s="215"/>
      <c r="BD14" s="215"/>
    </row>
    <row r="15" spans="1:56" ht="15" customHeight="1">
      <c r="A15" s="160"/>
      <c r="B15" s="76"/>
      <c r="C15" s="74"/>
      <c r="D15" s="76"/>
      <c r="E15" s="74"/>
      <c r="F15" s="160"/>
      <c r="M15" s="152"/>
      <c r="O15" s="152"/>
      <c r="P15" s="152"/>
      <c r="R15" s="152"/>
      <c r="T15" s="152"/>
      <c r="U15" s="152"/>
      <c r="V15" s="152"/>
      <c r="W15" s="152"/>
      <c r="Y15" s="152"/>
      <c r="Z15" s="152"/>
      <c r="AA15" s="152"/>
      <c r="AB15" s="152"/>
      <c r="AD15" s="152"/>
      <c r="AE15" s="152"/>
      <c r="AF15" s="152"/>
      <c r="AG15" s="152"/>
      <c r="AI15" s="152"/>
      <c r="AJ15" s="152"/>
      <c r="AK15" s="152"/>
      <c r="AL15" s="152"/>
      <c r="AN15" s="152"/>
      <c r="AO15" s="152"/>
      <c r="AP15" s="152"/>
      <c r="AQ15" s="152"/>
      <c r="AS15" s="152"/>
      <c r="AT15" s="152"/>
      <c r="AU15" s="152"/>
      <c r="AV15" s="152"/>
      <c r="AW15" s="152"/>
      <c r="AX15" s="152"/>
      <c r="AY15" s="276"/>
      <c r="AZ15" s="276"/>
      <c r="BA15" s="276"/>
    </row>
    <row r="16" spans="1:56" s="129" customFormat="1" ht="16.5" customHeight="1">
      <c r="A16" s="942" t="s">
        <v>5996</v>
      </c>
      <c r="B16" s="942" t="s">
        <v>5250</v>
      </c>
      <c r="C16" s="942" t="s">
        <v>5251</v>
      </c>
      <c r="D16" s="942" t="s">
        <v>5252</v>
      </c>
      <c r="E16" s="942" t="s">
        <v>3107</v>
      </c>
      <c r="F16" s="942" t="s">
        <v>3108</v>
      </c>
      <c r="G16" s="942" t="s">
        <v>5123</v>
      </c>
      <c r="H16" s="999" t="s">
        <v>2965</v>
      </c>
      <c r="I16" s="999"/>
      <c r="J16" s="999"/>
      <c r="K16" s="999"/>
      <c r="L16" s="999"/>
      <c r="M16" s="999"/>
      <c r="N16" s="999"/>
      <c r="O16" s="999"/>
      <c r="P16" s="999"/>
      <c r="Q16" s="999"/>
      <c r="R16" s="999"/>
      <c r="S16" s="999"/>
      <c r="T16" s="999"/>
      <c r="U16" s="999"/>
      <c r="V16" s="999"/>
      <c r="W16" s="999"/>
      <c r="X16" s="999"/>
      <c r="Y16" s="999"/>
      <c r="Z16" s="999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41" t="s">
        <v>5732</v>
      </c>
      <c r="AZ16" s="941" t="s">
        <v>2966</v>
      </c>
      <c r="BA16" s="931" t="s">
        <v>3619</v>
      </c>
      <c r="BB16" s="942" t="s">
        <v>2658</v>
      </c>
      <c r="BC16" s="942" t="s">
        <v>3107</v>
      </c>
      <c r="BD16" s="942" t="s">
        <v>3157</v>
      </c>
    </row>
    <row r="17" spans="1:56" s="129" customFormat="1" ht="19.5" customHeight="1">
      <c r="A17" s="942"/>
      <c r="B17" s="942"/>
      <c r="C17" s="942"/>
      <c r="D17" s="942"/>
      <c r="E17" s="942"/>
      <c r="F17" s="942"/>
      <c r="G17" s="942"/>
      <c r="H17" s="1014" t="s">
        <v>5139</v>
      </c>
      <c r="I17" s="1014"/>
      <c r="J17" s="1014"/>
      <c r="K17" s="1014"/>
      <c r="L17" s="1014"/>
      <c r="M17" s="1014"/>
      <c r="N17" s="1014"/>
      <c r="O17" s="1014"/>
      <c r="P17" s="1014"/>
      <c r="Q17" s="1014"/>
      <c r="R17" s="1014"/>
      <c r="S17" s="1014"/>
      <c r="T17" s="1014"/>
      <c r="U17" s="1014"/>
      <c r="V17" s="1014"/>
      <c r="W17" s="1014"/>
      <c r="X17" s="1014"/>
      <c r="Y17" s="1014"/>
      <c r="Z17" s="1014"/>
      <c r="AA17" s="1014"/>
      <c r="AB17" s="1014"/>
      <c r="AC17" s="1014"/>
      <c r="AD17" s="1014"/>
      <c r="AE17" s="1014"/>
      <c r="AF17" s="1014"/>
      <c r="AG17" s="1014"/>
      <c r="AH17" s="1014"/>
      <c r="AI17" s="1014"/>
      <c r="AJ17" s="1014"/>
      <c r="AK17" s="1014"/>
      <c r="AL17" s="1014"/>
      <c r="AM17" s="1014"/>
      <c r="AN17" s="1014"/>
      <c r="AO17" s="1014"/>
      <c r="AP17" s="1014"/>
      <c r="AQ17" s="1014" t="s">
        <v>6597</v>
      </c>
      <c r="AR17" s="1014"/>
      <c r="AS17" s="1014"/>
      <c r="AT17" s="1014"/>
      <c r="AU17" s="1014"/>
      <c r="AV17" s="1014" t="s">
        <v>5737</v>
      </c>
      <c r="AW17" s="1014"/>
      <c r="AX17" s="1014"/>
      <c r="AY17" s="1203"/>
      <c r="AZ17" s="967"/>
      <c r="BA17" s="931"/>
      <c r="BB17" s="942"/>
      <c r="BC17" s="942"/>
      <c r="BD17" s="942"/>
    </row>
    <row r="18" spans="1:56" s="129" customFormat="1" ht="19.5" customHeight="1">
      <c r="A18" s="942"/>
      <c r="B18" s="942"/>
      <c r="C18" s="942"/>
      <c r="D18" s="942"/>
      <c r="E18" s="942"/>
      <c r="F18" s="942"/>
      <c r="G18" s="942"/>
      <c r="H18" s="946" t="s">
        <v>3903</v>
      </c>
      <c r="I18" s="946"/>
      <c r="J18" s="946"/>
      <c r="K18" s="946"/>
      <c r="L18" s="946"/>
      <c r="M18" s="946" t="s">
        <v>4338</v>
      </c>
      <c r="N18" s="946"/>
      <c r="O18" s="946"/>
      <c r="P18" s="946"/>
      <c r="Q18" s="946"/>
      <c r="R18" s="946" t="s">
        <v>4339</v>
      </c>
      <c r="S18" s="946"/>
      <c r="T18" s="946"/>
      <c r="U18" s="946"/>
      <c r="V18" s="946"/>
      <c r="W18" s="946" t="s">
        <v>4340</v>
      </c>
      <c r="X18" s="946"/>
      <c r="Y18" s="946"/>
      <c r="Z18" s="946"/>
      <c r="AA18" s="946"/>
      <c r="AB18" s="946" t="s">
        <v>4341</v>
      </c>
      <c r="AC18" s="946"/>
      <c r="AD18" s="946"/>
      <c r="AE18" s="946"/>
      <c r="AF18" s="946"/>
      <c r="AG18" s="946" t="s">
        <v>4342</v>
      </c>
      <c r="AH18" s="946"/>
      <c r="AI18" s="946"/>
      <c r="AJ18" s="946"/>
      <c r="AK18" s="946"/>
      <c r="AL18" s="946" t="s">
        <v>4343</v>
      </c>
      <c r="AM18" s="946"/>
      <c r="AN18" s="946"/>
      <c r="AO18" s="946"/>
      <c r="AP18" s="946"/>
      <c r="AQ18" s="946" t="s">
        <v>4344</v>
      </c>
      <c r="AR18" s="946"/>
      <c r="AS18" s="946"/>
      <c r="AT18" s="946"/>
      <c r="AU18" s="946"/>
      <c r="AV18" s="1077" t="s">
        <v>2942</v>
      </c>
      <c r="AW18" s="1077"/>
      <c r="AX18" s="1077"/>
      <c r="AY18" s="1203"/>
      <c r="AZ18" s="967"/>
      <c r="BA18" s="931"/>
      <c r="BB18" s="942"/>
      <c r="BC18" s="942"/>
      <c r="BD18" s="942"/>
    </row>
    <row r="19" spans="1:56" s="129" customFormat="1" ht="33" customHeight="1">
      <c r="A19" s="942"/>
      <c r="B19" s="942"/>
      <c r="C19" s="942"/>
      <c r="D19" s="942"/>
      <c r="E19" s="942"/>
      <c r="F19" s="942"/>
      <c r="G19" s="942"/>
      <c r="H19" s="1013" t="s">
        <v>5454</v>
      </c>
      <c r="I19" s="1013"/>
      <c r="J19" s="1013"/>
      <c r="K19" s="1013"/>
      <c r="L19" s="1013"/>
      <c r="M19" s="1013" t="s">
        <v>4336</v>
      </c>
      <c r="N19" s="1013"/>
      <c r="O19" s="1013"/>
      <c r="P19" s="1013"/>
      <c r="Q19" s="1013"/>
      <c r="R19" s="1013" t="s">
        <v>5455</v>
      </c>
      <c r="S19" s="1013"/>
      <c r="T19" s="1013"/>
      <c r="U19" s="1013"/>
      <c r="V19" s="1013"/>
      <c r="W19" s="1013" t="s">
        <v>4337</v>
      </c>
      <c r="X19" s="1013"/>
      <c r="Y19" s="1013"/>
      <c r="Z19" s="1013"/>
      <c r="AA19" s="1013"/>
      <c r="AB19" s="1013" t="s">
        <v>4345</v>
      </c>
      <c r="AC19" s="1013"/>
      <c r="AD19" s="1013"/>
      <c r="AE19" s="1013"/>
      <c r="AF19" s="1013"/>
      <c r="AG19" s="1013" t="s">
        <v>4346</v>
      </c>
      <c r="AH19" s="1013"/>
      <c r="AI19" s="1013"/>
      <c r="AJ19" s="1013"/>
      <c r="AK19" s="1013"/>
      <c r="AL19" s="1013" t="s">
        <v>2941</v>
      </c>
      <c r="AM19" s="1013"/>
      <c r="AN19" s="1013"/>
      <c r="AO19" s="1013"/>
      <c r="AP19" s="1013"/>
      <c r="AQ19" s="1013" t="s">
        <v>5456</v>
      </c>
      <c r="AR19" s="1013"/>
      <c r="AS19" s="1013"/>
      <c r="AT19" s="1013"/>
      <c r="AU19" s="1013"/>
      <c r="AV19" s="1013" t="s">
        <v>5737</v>
      </c>
      <c r="AW19" s="1013"/>
      <c r="AX19" s="1013"/>
      <c r="AY19" s="1203"/>
      <c r="AZ19" s="967"/>
      <c r="BA19" s="931"/>
      <c r="BB19" s="942"/>
      <c r="BC19" s="942"/>
      <c r="BD19" s="942"/>
    </row>
    <row r="20" spans="1:56" s="129" customFormat="1" ht="15.75" customHeight="1">
      <c r="A20" s="942"/>
      <c r="B20" s="942"/>
      <c r="C20" s="942"/>
      <c r="D20" s="942"/>
      <c r="E20" s="942"/>
      <c r="F20" s="942"/>
      <c r="G20" s="942"/>
      <c r="H20" s="1000" t="s">
        <v>3610</v>
      </c>
      <c r="I20" s="1000"/>
      <c r="J20" s="1000"/>
      <c r="K20" s="1000"/>
      <c r="L20" s="1000"/>
      <c r="M20" s="1000" t="s">
        <v>3610</v>
      </c>
      <c r="N20" s="1000"/>
      <c r="O20" s="1000"/>
      <c r="P20" s="1000"/>
      <c r="Q20" s="1000"/>
      <c r="R20" s="1000" t="s">
        <v>3609</v>
      </c>
      <c r="S20" s="1000"/>
      <c r="T20" s="1000"/>
      <c r="U20" s="1000"/>
      <c r="V20" s="1000"/>
      <c r="W20" s="1000" t="s">
        <v>3609</v>
      </c>
      <c r="X20" s="1000"/>
      <c r="Y20" s="1000"/>
      <c r="Z20" s="1000"/>
      <c r="AA20" s="1000"/>
      <c r="AB20" s="1000" t="s">
        <v>3609</v>
      </c>
      <c r="AC20" s="1000"/>
      <c r="AD20" s="1000"/>
      <c r="AE20" s="1000"/>
      <c r="AF20" s="1000"/>
      <c r="AG20" s="1000" t="s">
        <v>3609</v>
      </c>
      <c r="AH20" s="1000"/>
      <c r="AI20" s="1000"/>
      <c r="AJ20" s="1000"/>
      <c r="AK20" s="1000"/>
      <c r="AL20" s="1000" t="s">
        <v>3610</v>
      </c>
      <c r="AM20" s="1000"/>
      <c r="AN20" s="1000"/>
      <c r="AO20" s="1000"/>
      <c r="AP20" s="1000"/>
      <c r="AQ20" s="1000" t="s">
        <v>3610</v>
      </c>
      <c r="AR20" s="1000"/>
      <c r="AS20" s="1000"/>
      <c r="AT20" s="1000"/>
      <c r="AU20" s="1000"/>
      <c r="AV20" s="1000" t="s">
        <v>3610</v>
      </c>
      <c r="AW20" s="1000"/>
      <c r="AX20" s="1000"/>
      <c r="AY20" s="1203"/>
      <c r="AZ20" s="967"/>
      <c r="BA20" s="931"/>
      <c r="BB20" s="942"/>
      <c r="BC20" s="942"/>
      <c r="BD20" s="942"/>
    </row>
    <row r="21" spans="1:56" s="129" customFormat="1" ht="63.75" customHeight="1">
      <c r="A21" s="943"/>
      <c r="B21" s="943"/>
      <c r="C21" s="943"/>
      <c r="D21" s="943"/>
      <c r="E21" s="943"/>
      <c r="F21" s="943"/>
      <c r="G21" s="943"/>
      <c r="H21" s="83" t="s">
        <v>1654</v>
      </c>
      <c r="I21" s="68" t="s">
        <v>1655</v>
      </c>
      <c r="J21" s="68" t="s">
        <v>1656</v>
      </c>
      <c r="K21" s="67" t="s">
        <v>6863</v>
      </c>
      <c r="L21" s="67" t="s">
        <v>2252</v>
      </c>
      <c r="M21" s="67" t="s">
        <v>1654</v>
      </c>
      <c r="N21" s="68" t="s">
        <v>1655</v>
      </c>
      <c r="O21" s="68" t="s">
        <v>1656</v>
      </c>
      <c r="P21" s="67" t="s">
        <v>6863</v>
      </c>
      <c r="Q21" s="67" t="s">
        <v>2252</v>
      </c>
      <c r="R21" s="67" t="s">
        <v>641</v>
      </c>
      <c r="S21" s="68" t="s">
        <v>642</v>
      </c>
      <c r="T21" s="68" t="s">
        <v>1653</v>
      </c>
      <c r="U21" s="67" t="s">
        <v>6863</v>
      </c>
      <c r="V21" s="67" t="s">
        <v>2252</v>
      </c>
      <c r="W21" s="67" t="s">
        <v>641</v>
      </c>
      <c r="X21" s="68" t="s">
        <v>642</v>
      </c>
      <c r="Y21" s="68" t="s">
        <v>1653</v>
      </c>
      <c r="Z21" s="67" t="s">
        <v>6863</v>
      </c>
      <c r="AA21" s="67" t="s">
        <v>2252</v>
      </c>
      <c r="AB21" s="67" t="s">
        <v>641</v>
      </c>
      <c r="AC21" s="68" t="s">
        <v>642</v>
      </c>
      <c r="AD21" s="68" t="s">
        <v>1653</v>
      </c>
      <c r="AE21" s="67" t="s">
        <v>6863</v>
      </c>
      <c r="AF21" s="67" t="s">
        <v>2252</v>
      </c>
      <c r="AG21" s="67" t="s">
        <v>641</v>
      </c>
      <c r="AH21" s="68" t="s">
        <v>642</v>
      </c>
      <c r="AI21" s="68" t="s">
        <v>1653</v>
      </c>
      <c r="AJ21" s="67" t="s">
        <v>6863</v>
      </c>
      <c r="AK21" s="67" t="s">
        <v>2252</v>
      </c>
      <c r="AL21" s="67" t="s">
        <v>1654</v>
      </c>
      <c r="AM21" s="68" t="s">
        <v>1655</v>
      </c>
      <c r="AN21" s="68" t="s">
        <v>1656</v>
      </c>
      <c r="AO21" s="67" t="s">
        <v>6863</v>
      </c>
      <c r="AP21" s="67" t="s">
        <v>2252</v>
      </c>
      <c r="AQ21" s="67" t="s">
        <v>1654</v>
      </c>
      <c r="AR21" s="68" t="s">
        <v>1655</v>
      </c>
      <c r="AS21" s="68" t="s">
        <v>1656</v>
      </c>
      <c r="AT21" s="67" t="s">
        <v>6863</v>
      </c>
      <c r="AU21" s="67" t="s">
        <v>2252</v>
      </c>
      <c r="AV21" s="68" t="s">
        <v>1656</v>
      </c>
      <c r="AW21" s="67" t="s">
        <v>6863</v>
      </c>
      <c r="AX21" s="67" t="s">
        <v>2252</v>
      </c>
      <c r="AY21" s="1204"/>
      <c r="AZ21" s="968"/>
      <c r="BA21" s="931"/>
      <c r="BB21" s="942"/>
      <c r="BC21" s="942"/>
      <c r="BD21" s="942"/>
    </row>
    <row r="22" spans="1:56" s="508" customFormat="1" ht="39.75" customHeight="1">
      <c r="A22" s="128" t="s">
        <v>4059</v>
      </c>
      <c r="B22" s="254" t="s">
        <v>6615</v>
      </c>
      <c r="C22" s="128" t="s">
        <v>4348</v>
      </c>
      <c r="D22" s="128">
        <v>162</v>
      </c>
      <c r="E22" s="128">
        <v>5801</v>
      </c>
      <c r="F22" s="254" t="s">
        <v>6616</v>
      </c>
      <c r="G22" s="128">
        <v>106</v>
      </c>
      <c r="H22" s="210"/>
      <c r="I22" s="210"/>
      <c r="J22" s="210"/>
      <c r="K22" s="518"/>
      <c r="L22" s="519"/>
      <c r="M22" s="210"/>
      <c r="N22" s="210"/>
      <c r="O22" s="210"/>
      <c r="P22" s="518"/>
      <c r="Q22" s="519"/>
      <c r="R22" s="210"/>
      <c r="S22" s="210"/>
      <c r="T22" s="210"/>
      <c r="U22" s="518"/>
      <c r="V22" s="519"/>
      <c r="W22" s="210"/>
      <c r="X22" s="210"/>
      <c r="Y22" s="210"/>
      <c r="Z22" s="518"/>
      <c r="AA22" s="519"/>
      <c r="AB22" s="210"/>
      <c r="AC22" s="210"/>
      <c r="AD22" s="210"/>
      <c r="AE22" s="518"/>
      <c r="AF22" s="519"/>
      <c r="AG22" s="210"/>
      <c r="AH22" s="210"/>
      <c r="AI22" s="210"/>
      <c r="AJ22" s="518"/>
      <c r="AK22" s="519"/>
      <c r="AL22" s="210"/>
      <c r="AM22" s="210"/>
      <c r="AN22" s="210"/>
      <c r="AO22" s="518"/>
      <c r="AP22" s="519"/>
      <c r="AQ22" s="210"/>
      <c r="AR22" s="210"/>
      <c r="AS22" s="210"/>
      <c r="AT22" s="518"/>
      <c r="AU22" s="519"/>
      <c r="AV22" s="210"/>
      <c r="AW22" s="518"/>
      <c r="AX22" s="519"/>
      <c r="AY22" s="128"/>
      <c r="AZ22" s="498"/>
      <c r="BA22" s="498"/>
      <c r="BB22" s="498"/>
      <c r="BC22" s="128">
        <v>5801</v>
      </c>
      <c r="BD22" s="498"/>
    </row>
    <row r="23" spans="1:56" s="508" customFormat="1" ht="39.75" customHeight="1">
      <c r="A23" s="128" t="s">
        <v>231</v>
      </c>
      <c r="B23" s="254" t="s">
        <v>6617</v>
      </c>
      <c r="C23" s="128" t="s">
        <v>1959</v>
      </c>
      <c r="D23" s="128">
        <v>121</v>
      </c>
      <c r="E23" s="128">
        <v>5802</v>
      </c>
      <c r="F23" s="254" t="s">
        <v>6618</v>
      </c>
      <c r="G23" s="368">
        <v>102106</v>
      </c>
      <c r="H23" s="210"/>
      <c r="I23" s="210"/>
      <c r="J23" s="210"/>
      <c r="K23" s="518"/>
      <c r="L23" s="519"/>
      <c r="M23" s="210"/>
      <c r="N23" s="210"/>
      <c r="O23" s="210"/>
      <c r="P23" s="518"/>
      <c r="Q23" s="519"/>
      <c r="R23" s="210"/>
      <c r="S23" s="210"/>
      <c r="T23" s="210"/>
      <c r="U23" s="518"/>
      <c r="V23" s="519"/>
      <c r="W23" s="210"/>
      <c r="X23" s="210"/>
      <c r="Y23" s="210"/>
      <c r="Z23" s="518"/>
      <c r="AA23" s="519"/>
      <c r="AB23" s="210"/>
      <c r="AC23" s="210"/>
      <c r="AD23" s="210"/>
      <c r="AE23" s="518"/>
      <c r="AF23" s="519"/>
      <c r="AG23" s="210"/>
      <c r="AH23" s="210"/>
      <c r="AI23" s="210"/>
      <c r="AJ23" s="518"/>
      <c r="AK23" s="519"/>
      <c r="AL23" s="210"/>
      <c r="AM23" s="210"/>
      <c r="AN23" s="210"/>
      <c r="AO23" s="518"/>
      <c r="AP23" s="519"/>
      <c r="AQ23" s="210"/>
      <c r="AR23" s="210"/>
      <c r="AS23" s="210"/>
      <c r="AT23" s="518"/>
      <c r="AU23" s="519"/>
      <c r="AV23" s="210"/>
      <c r="AW23" s="518"/>
      <c r="AX23" s="519"/>
      <c r="AY23" s="128"/>
      <c r="AZ23" s="498"/>
      <c r="BA23" s="498"/>
      <c r="BB23" s="498"/>
      <c r="BC23" s="128">
        <v>5802</v>
      </c>
      <c r="BD23" s="498"/>
    </row>
    <row r="24" spans="1:56" s="508" customFormat="1" ht="39.75" customHeight="1">
      <c r="A24" s="128"/>
      <c r="B24" s="254"/>
      <c r="C24" s="128"/>
      <c r="D24" s="128"/>
      <c r="E24" s="128"/>
      <c r="F24" s="254"/>
      <c r="G24" s="128"/>
      <c r="H24" s="210"/>
      <c r="I24" s="210"/>
      <c r="J24" s="210"/>
      <c r="K24" s="518"/>
      <c r="L24" s="519"/>
      <c r="M24" s="210"/>
      <c r="N24" s="210"/>
      <c r="O24" s="210"/>
      <c r="P24" s="518"/>
      <c r="Q24" s="519"/>
      <c r="R24" s="210"/>
      <c r="S24" s="210"/>
      <c r="T24" s="210"/>
      <c r="U24" s="518"/>
      <c r="V24" s="519"/>
      <c r="W24" s="210"/>
      <c r="X24" s="210"/>
      <c r="Y24" s="210"/>
      <c r="Z24" s="518"/>
      <c r="AA24" s="519"/>
      <c r="AB24" s="210"/>
      <c r="AC24" s="210"/>
      <c r="AD24" s="210"/>
      <c r="AE24" s="518"/>
      <c r="AF24" s="519"/>
      <c r="AG24" s="210"/>
      <c r="AH24" s="210"/>
      <c r="AI24" s="210"/>
      <c r="AJ24" s="518"/>
      <c r="AK24" s="519"/>
      <c r="AL24" s="210"/>
      <c r="AM24" s="210"/>
      <c r="AN24" s="210"/>
      <c r="AO24" s="518"/>
      <c r="AP24" s="519"/>
      <c r="AQ24" s="210"/>
      <c r="AR24" s="210"/>
      <c r="AS24" s="210"/>
      <c r="AT24" s="518"/>
      <c r="AU24" s="519"/>
      <c r="AV24" s="210"/>
      <c r="AW24" s="518"/>
      <c r="AX24" s="519"/>
      <c r="AY24" s="128"/>
      <c r="AZ24" s="498"/>
      <c r="BA24" s="498"/>
      <c r="BB24" s="498"/>
      <c r="BC24" s="128"/>
      <c r="BD24" s="498"/>
    </row>
    <row r="25" spans="1:56" s="508" customFormat="1" ht="39.75" customHeight="1">
      <c r="A25" s="128"/>
      <c r="B25" s="254"/>
      <c r="C25" s="128"/>
      <c r="D25" s="128"/>
      <c r="E25" s="128"/>
      <c r="F25" s="254"/>
      <c r="G25" s="128"/>
      <c r="H25" s="210"/>
      <c r="I25" s="210"/>
      <c r="J25" s="210"/>
      <c r="K25" s="518"/>
      <c r="L25" s="519"/>
      <c r="M25" s="210"/>
      <c r="N25" s="210"/>
      <c r="O25" s="210"/>
      <c r="P25" s="518"/>
      <c r="Q25" s="519"/>
      <c r="R25" s="210"/>
      <c r="S25" s="210"/>
      <c r="T25" s="210"/>
      <c r="U25" s="518"/>
      <c r="V25" s="519"/>
      <c r="W25" s="210"/>
      <c r="X25" s="210"/>
      <c r="Y25" s="210"/>
      <c r="Z25" s="518"/>
      <c r="AA25" s="519"/>
      <c r="AB25" s="210"/>
      <c r="AC25" s="210"/>
      <c r="AD25" s="210"/>
      <c r="AE25" s="518"/>
      <c r="AF25" s="519"/>
      <c r="AG25" s="210"/>
      <c r="AH25" s="210"/>
      <c r="AI25" s="210"/>
      <c r="AJ25" s="518"/>
      <c r="AK25" s="519"/>
      <c r="AL25" s="210"/>
      <c r="AM25" s="210"/>
      <c r="AN25" s="210"/>
      <c r="AO25" s="518"/>
      <c r="AP25" s="519"/>
      <c r="AQ25" s="210"/>
      <c r="AR25" s="210"/>
      <c r="AS25" s="210"/>
      <c r="AT25" s="518"/>
      <c r="AU25" s="519"/>
      <c r="AV25" s="210"/>
      <c r="AW25" s="518"/>
      <c r="AX25" s="519"/>
      <c r="AY25" s="128"/>
      <c r="AZ25" s="498"/>
      <c r="BA25" s="498"/>
      <c r="BB25" s="498"/>
      <c r="BC25" s="128"/>
      <c r="BD25" s="498"/>
    </row>
    <row r="26" spans="1:56" s="508" customFormat="1" ht="39.75" customHeight="1">
      <c r="A26" s="128"/>
      <c r="B26" s="254"/>
      <c r="C26" s="128"/>
      <c r="D26" s="128"/>
      <c r="E26" s="128"/>
      <c r="F26" s="254"/>
      <c r="G26" s="128"/>
      <c r="H26" s="210"/>
      <c r="I26" s="210"/>
      <c r="J26" s="210"/>
      <c r="K26" s="518"/>
      <c r="L26" s="519"/>
      <c r="M26" s="210"/>
      <c r="N26" s="210"/>
      <c r="O26" s="210"/>
      <c r="P26" s="518"/>
      <c r="Q26" s="519"/>
      <c r="R26" s="210"/>
      <c r="S26" s="210"/>
      <c r="T26" s="210"/>
      <c r="U26" s="518"/>
      <c r="V26" s="519"/>
      <c r="W26" s="210"/>
      <c r="X26" s="210"/>
      <c r="Y26" s="210"/>
      <c r="Z26" s="518"/>
      <c r="AA26" s="519"/>
      <c r="AB26" s="210"/>
      <c r="AC26" s="210"/>
      <c r="AD26" s="210"/>
      <c r="AE26" s="518"/>
      <c r="AF26" s="519"/>
      <c r="AG26" s="210"/>
      <c r="AH26" s="210"/>
      <c r="AI26" s="210"/>
      <c r="AJ26" s="518"/>
      <c r="AK26" s="519"/>
      <c r="AL26" s="210"/>
      <c r="AM26" s="210"/>
      <c r="AN26" s="210"/>
      <c r="AO26" s="518"/>
      <c r="AP26" s="519"/>
      <c r="AQ26" s="210"/>
      <c r="AR26" s="210"/>
      <c r="AS26" s="210"/>
      <c r="AT26" s="518"/>
      <c r="AU26" s="519"/>
      <c r="AV26" s="210"/>
      <c r="AW26" s="518"/>
      <c r="AX26" s="519"/>
      <c r="AY26" s="128"/>
      <c r="AZ26" s="498"/>
      <c r="BA26" s="498"/>
      <c r="BB26" s="498"/>
      <c r="BC26" s="128"/>
      <c r="BD26" s="498"/>
    </row>
    <row r="27" spans="1:56" s="508" customFormat="1" ht="39.75" customHeight="1">
      <c r="A27" s="128"/>
      <c r="B27" s="254"/>
      <c r="C27" s="128"/>
      <c r="D27" s="128"/>
      <c r="E27" s="128"/>
      <c r="F27" s="254"/>
      <c r="G27" s="128"/>
      <c r="H27" s="210"/>
      <c r="I27" s="210"/>
      <c r="J27" s="210"/>
      <c r="K27" s="518"/>
      <c r="L27" s="519"/>
      <c r="M27" s="210"/>
      <c r="N27" s="210"/>
      <c r="O27" s="210"/>
      <c r="P27" s="518"/>
      <c r="Q27" s="519"/>
      <c r="R27" s="210"/>
      <c r="S27" s="210"/>
      <c r="T27" s="210"/>
      <c r="U27" s="518"/>
      <c r="V27" s="519"/>
      <c r="W27" s="210"/>
      <c r="X27" s="210"/>
      <c r="Y27" s="210"/>
      <c r="Z27" s="518"/>
      <c r="AA27" s="519"/>
      <c r="AB27" s="210"/>
      <c r="AC27" s="210"/>
      <c r="AD27" s="210"/>
      <c r="AE27" s="518"/>
      <c r="AF27" s="519"/>
      <c r="AG27" s="210"/>
      <c r="AH27" s="210"/>
      <c r="AI27" s="210"/>
      <c r="AJ27" s="518"/>
      <c r="AK27" s="519"/>
      <c r="AL27" s="210"/>
      <c r="AM27" s="210"/>
      <c r="AN27" s="210"/>
      <c r="AO27" s="518"/>
      <c r="AP27" s="519"/>
      <c r="AQ27" s="210"/>
      <c r="AR27" s="210"/>
      <c r="AS27" s="210"/>
      <c r="AT27" s="518"/>
      <c r="AU27" s="519"/>
      <c r="AV27" s="210"/>
      <c r="AW27" s="518"/>
      <c r="AX27" s="519"/>
      <c r="AY27" s="128"/>
      <c r="AZ27" s="498"/>
      <c r="BA27" s="498"/>
      <c r="BB27" s="498"/>
      <c r="BC27" s="128"/>
      <c r="BD27" s="498"/>
    </row>
    <row r="28" spans="1:56" s="508" customFormat="1" ht="39.75" customHeight="1">
      <c r="A28" s="128"/>
      <c r="B28" s="254"/>
      <c r="C28" s="128"/>
      <c r="D28" s="128"/>
      <c r="E28" s="128"/>
      <c r="F28" s="254"/>
      <c r="G28" s="128"/>
      <c r="H28" s="210"/>
      <c r="I28" s="210"/>
      <c r="J28" s="210"/>
      <c r="K28" s="518"/>
      <c r="L28" s="519"/>
      <c r="M28" s="210"/>
      <c r="N28" s="210"/>
      <c r="O28" s="210"/>
      <c r="P28" s="518"/>
      <c r="Q28" s="519"/>
      <c r="R28" s="210"/>
      <c r="S28" s="210"/>
      <c r="T28" s="210"/>
      <c r="U28" s="518"/>
      <c r="V28" s="519"/>
      <c r="W28" s="210"/>
      <c r="X28" s="210"/>
      <c r="Y28" s="210"/>
      <c r="Z28" s="518"/>
      <c r="AA28" s="519"/>
      <c r="AB28" s="210"/>
      <c r="AC28" s="210"/>
      <c r="AD28" s="210"/>
      <c r="AE28" s="518"/>
      <c r="AF28" s="519"/>
      <c r="AG28" s="210"/>
      <c r="AH28" s="210"/>
      <c r="AI28" s="210"/>
      <c r="AJ28" s="518"/>
      <c r="AK28" s="519"/>
      <c r="AL28" s="210"/>
      <c r="AM28" s="210"/>
      <c r="AN28" s="210"/>
      <c r="AO28" s="518"/>
      <c r="AP28" s="519"/>
      <c r="AQ28" s="210"/>
      <c r="AR28" s="210"/>
      <c r="AS28" s="210"/>
      <c r="AT28" s="518"/>
      <c r="AU28" s="519"/>
      <c r="AV28" s="210"/>
      <c r="AW28" s="518"/>
      <c r="AX28" s="519"/>
      <c r="AY28" s="128"/>
      <c r="AZ28" s="498"/>
      <c r="BA28" s="498"/>
      <c r="BB28" s="498"/>
      <c r="BC28" s="128"/>
      <c r="BD28" s="498"/>
    </row>
    <row r="29" spans="1:56" s="508" customFormat="1" ht="39.75" customHeight="1">
      <c r="A29" s="128"/>
      <c r="B29" s="254"/>
      <c r="C29" s="128"/>
      <c r="D29" s="128"/>
      <c r="E29" s="128"/>
      <c r="F29" s="254"/>
      <c r="G29" s="128"/>
      <c r="H29" s="210"/>
      <c r="I29" s="210"/>
      <c r="J29" s="210"/>
      <c r="K29" s="518"/>
      <c r="L29" s="519"/>
      <c r="M29" s="210"/>
      <c r="N29" s="210"/>
      <c r="O29" s="210"/>
      <c r="P29" s="518"/>
      <c r="Q29" s="519"/>
      <c r="R29" s="210"/>
      <c r="S29" s="210"/>
      <c r="T29" s="210"/>
      <c r="U29" s="518"/>
      <c r="V29" s="519"/>
      <c r="W29" s="210"/>
      <c r="X29" s="210"/>
      <c r="Y29" s="210"/>
      <c r="Z29" s="518"/>
      <c r="AA29" s="519"/>
      <c r="AB29" s="210"/>
      <c r="AC29" s="210"/>
      <c r="AD29" s="210"/>
      <c r="AE29" s="518"/>
      <c r="AF29" s="519"/>
      <c r="AG29" s="210"/>
      <c r="AH29" s="210"/>
      <c r="AI29" s="210"/>
      <c r="AJ29" s="518"/>
      <c r="AK29" s="519"/>
      <c r="AL29" s="210"/>
      <c r="AM29" s="210"/>
      <c r="AN29" s="210"/>
      <c r="AO29" s="518"/>
      <c r="AP29" s="519"/>
      <c r="AQ29" s="210"/>
      <c r="AR29" s="210"/>
      <c r="AS29" s="210"/>
      <c r="AT29" s="518"/>
      <c r="AU29" s="519"/>
      <c r="AV29" s="210"/>
      <c r="AW29" s="518"/>
      <c r="AX29" s="519"/>
      <c r="AY29" s="128"/>
      <c r="AZ29" s="498"/>
      <c r="BA29" s="498"/>
      <c r="BB29" s="498"/>
      <c r="BC29" s="128"/>
      <c r="BD29" s="498"/>
    </row>
    <row r="30" spans="1:56" s="508" customFormat="1" ht="39.75" customHeight="1">
      <c r="A30" s="128"/>
      <c r="B30" s="254"/>
      <c r="C30" s="128"/>
      <c r="D30" s="128"/>
      <c r="E30" s="128"/>
      <c r="F30" s="254"/>
      <c r="G30" s="128"/>
      <c r="H30" s="210"/>
      <c r="I30" s="210"/>
      <c r="J30" s="210"/>
      <c r="K30" s="518"/>
      <c r="L30" s="519"/>
      <c r="M30" s="210"/>
      <c r="N30" s="210"/>
      <c r="O30" s="210"/>
      <c r="P30" s="518"/>
      <c r="Q30" s="519"/>
      <c r="R30" s="210"/>
      <c r="S30" s="210"/>
      <c r="T30" s="210"/>
      <c r="U30" s="518"/>
      <c r="V30" s="519"/>
      <c r="W30" s="210"/>
      <c r="X30" s="210"/>
      <c r="Y30" s="210"/>
      <c r="Z30" s="518"/>
      <c r="AA30" s="519"/>
      <c r="AB30" s="210"/>
      <c r="AC30" s="210"/>
      <c r="AD30" s="210"/>
      <c r="AE30" s="518"/>
      <c r="AF30" s="519"/>
      <c r="AG30" s="210"/>
      <c r="AH30" s="210"/>
      <c r="AI30" s="210"/>
      <c r="AJ30" s="518"/>
      <c r="AK30" s="519"/>
      <c r="AL30" s="210"/>
      <c r="AM30" s="210"/>
      <c r="AN30" s="210"/>
      <c r="AO30" s="518"/>
      <c r="AP30" s="519"/>
      <c r="AQ30" s="210"/>
      <c r="AR30" s="210"/>
      <c r="AS30" s="210"/>
      <c r="AT30" s="518"/>
      <c r="AU30" s="519"/>
      <c r="AV30" s="210"/>
      <c r="AW30" s="518"/>
      <c r="AX30" s="519"/>
      <c r="AY30" s="128"/>
      <c r="AZ30" s="498"/>
      <c r="BA30" s="498"/>
      <c r="BB30" s="498"/>
      <c r="BC30" s="128"/>
      <c r="BD30" s="498"/>
    </row>
    <row r="31" spans="1:56" s="508" customFormat="1" ht="39.75" customHeight="1">
      <c r="A31" s="128"/>
      <c r="B31" s="254"/>
      <c r="C31" s="128"/>
      <c r="D31" s="128"/>
      <c r="E31" s="128"/>
      <c r="F31" s="254"/>
      <c r="G31" s="128"/>
      <c r="H31" s="210"/>
      <c r="I31" s="210"/>
      <c r="J31" s="210"/>
      <c r="K31" s="518"/>
      <c r="L31" s="519"/>
      <c r="M31" s="210"/>
      <c r="N31" s="210"/>
      <c r="O31" s="210"/>
      <c r="P31" s="518"/>
      <c r="Q31" s="519"/>
      <c r="R31" s="210"/>
      <c r="S31" s="210"/>
      <c r="T31" s="210"/>
      <c r="U31" s="518"/>
      <c r="V31" s="519"/>
      <c r="W31" s="210"/>
      <c r="X31" s="210"/>
      <c r="Y31" s="210"/>
      <c r="Z31" s="518"/>
      <c r="AA31" s="519"/>
      <c r="AB31" s="210"/>
      <c r="AC31" s="210"/>
      <c r="AD31" s="210"/>
      <c r="AE31" s="518"/>
      <c r="AF31" s="519"/>
      <c r="AG31" s="210"/>
      <c r="AH31" s="210"/>
      <c r="AI31" s="210"/>
      <c r="AJ31" s="518"/>
      <c r="AK31" s="519"/>
      <c r="AL31" s="210"/>
      <c r="AM31" s="210"/>
      <c r="AN31" s="210"/>
      <c r="AO31" s="518"/>
      <c r="AP31" s="519"/>
      <c r="AQ31" s="210"/>
      <c r="AR31" s="210"/>
      <c r="AS31" s="210"/>
      <c r="AT31" s="518"/>
      <c r="AU31" s="519"/>
      <c r="AV31" s="210"/>
      <c r="AW31" s="518"/>
      <c r="AX31" s="519"/>
      <c r="AY31" s="128"/>
      <c r="AZ31" s="498"/>
      <c r="BA31" s="498"/>
      <c r="BB31" s="498"/>
      <c r="BC31" s="128"/>
      <c r="BD31" s="498"/>
    </row>
    <row r="32" spans="1:56" s="508" customFormat="1" ht="39.75" customHeight="1">
      <c r="A32" s="128"/>
      <c r="B32" s="254"/>
      <c r="C32" s="128"/>
      <c r="D32" s="128"/>
      <c r="E32" s="128"/>
      <c r="F32" s="254"/>
      <c r="G32" s="128"/>
      <c r="H32" s="210"/>
      <c r="I32" s="210"/>
      <c r="J32" s="210"/>
      <c r="K32" s="518"/>
      <c r="L32" s="519"/>
      <c r="M32" s="210"/>
      <c r="N32" s="210"/>
      <c r="O32" s="210"/>
      <c r="P32" s="518"/>
      <c r="Q32" s="519"/>
      <c r="R32" s="210"/>
      <c r="S32" s="210"/>
      <c r="T32" s="210"/>
      <c r="U32" s="518"/>
      <c r="V32" s="519"/>
      <c r="W32" s="210"/>
      <c r="X32" s="210"/>
      <c r="Y32" s="210"/>
      <c r="Z32" s="518"/>
      <c r="AA32" s="519"/>
      <c r="AB32" s="210"/>
      <c r="AC32" s="210"/>
      <c r="AD32" s="210"/>
      <c r="AE32" s="518"/>
      <c r="AF32" s="519"/>
      <c r="AG32" s="210"/>
      <c r="AH32" s="210"/>
      <c r="AI32" s="210"/>
      <c r="AJ32" s="518"/>
      <c r="AK32" s="519"/>
      <c r="AL32" s="210"/>
      <c r="AM32" s="210"/>
      <c r="AN32" s="210"/>
      <c r="AO32" s="518"/>
      <c r="AP32" s="519"/>
      <c r="AQ32" s="210"/>
      <c r="AR32" s="210"/>
      <c r="AS32" s="210"/>
      <c r="AT32" s="518"/>
      <c r="AU32" s="519"/>
      <c r="AV32" s="210"/>
      <c r="AW32" s="518"/>
      <c r="AX32" s="519"/>
      <c r="AY32" s="128"/>
      <c r="AZ32" s="498"/>
      <c r="BA32" s="498"/>
      <c r="BB32" s="498"/>
      <c r="BC32" s="128"/>
      <c r="BD32" s="498"/>
    </row>
    <row r="33" spans="1:63" s="509" customFormat="1" ht="39.75" customHeight="1">
      <c r="A33" s="128"/>
      <c r="B33" s="254"/>
      <c r="C33" s="128"/>
      <c r="D33" s="128"/>
      <c r="E33" s="128"/>
      <c r="F33" s="254"/>
      <c r="G33" s="128"/>
      <c r="H33" s="210"/>
      <c r="I33" s="210"/>
      <c r="J33" s="210"/>
      <c r="K33" s="518"/>
      <c r="L33" s="519"/>
      <c r="M33" s="210"/>
      <c r="N33" s="210"/>
      <c r="O33" s="210"/>
      <c r="P33" s="518"/>
      <c r="Q33" s="519"/>
      <c r="R33" s="210"/>
      <c r="S33" s="210"/>
      <c r="T33" s="210"/>
      <c r="U33" s="518"/>
      <c r="V33" s="519"/>
      <c r="W33" s="210"/>
      <c r="X33" s="210"/>
      <c r="Y33" s="210"/>
      <c r="Z33" s="518"/>
      <c r="AA33" s="519"/>
      <c r="AB33" s="210"/>
      <c r="AC33" s="210"/>
      <c r="AD33" s="210"/>
      <c r="AE33" s="518"/>
      <c r="AF33" s="519"/>
      <c r="AG33" s="210"/>
      <c r="AH33" s="210"/>
      <c r="AI33" s="210"/>
      <c r="AJ33" s="518"/>
      <c r="AK33" s="519"/>
      <c r="AL33" s="210"/>
      <c r="AM33" s="210"/>
      <c r="AN33" s="210"/>
      <c r="AO33" s="518"/>
      <c r="AP33" s="519"/>
      <c r="AQ33" s="210"/>
      <c r="AR33" s="210"/>
      <c r="AS33" s="210"/>
      <c r="AT33" s="518"/>
      <c r="AU33" s="519"/>
      <c r="AV33" s="210"/>
      <c r="AW33" s="518"/>
      <c r="AX33" s="519"/>
      <c r="AY33" s="128"/>
      <c r="AZ33" s="498"/>
      <c r="BA33" s="498"/>
      <c r="BB33" s="498"/>
      <c r="BC33" s="128"/>
      <c r="BD33" s="498"/>
    </row>
    <row r="34" spans="1:63" s="509" customFormat="1" ht="39.75" customHeight="1">
      <c r="A34" s="128"/>
      <c r="B34" s="254"/>
      <c r="C34" s="128"/>
      <c r="D34" s="128"/>
      <c r="E34" s="128"/>
      <c r="F34" s="254"/>
      <c r="G34" s="128"/>
      <c r="H34" s="210"/>
      <c r="I34" s="210"/>
      <c r="J34" s="210"/>
      <c r="K34" s="518"/>
      <c r="L34" s="519"/>
      <c r="M34" s="210"/>
      <c r="N34" s="210"/>
      <c r="O34" s="210"/>
      <c r="P34" s="518"/>
      <c r="Q34" s="519"/>
      <c r="R34" s="210"/>
      <c r="S34" s="210"/>
      <c r="T34" s="210"/>
      <c r="U34" s="518"/>
      <c r="V34" s="519"/>
      <c r="W34" s="210"/>
      <c r="X34" s="210"/>
      <c r="Y34" s="210"/>
      <c r="Z34" s="518"/>
      <c r="AA34" s="519"/>
      <c r="AB34" s="210"/>
      <c r="AC34" s="210"/>
      <c r="AD34" s="210"/>
      <c r="AE34" s="518"/>
      <c r="AF34" s="519"/>
      <c r="AG34" s="210"/>
      <c r="AH34" s="210"/>
      <c r="AI34" s="210"/>
      <c r="AJ34" s="518"/>
      <c r="AK34" s="519"/>
      <c r="AL34" s="210"/>
      <c r="AM34" s="210"/>
      <c r="AN34" s="210"/>
      <c r="AO34" s="518"/>
      <c r="AP34" s="519"/>
      <c r="AQ34" s="210"/>
      <c r="AR34" s="210"/>
      <c r="AS34" s="210"/>
      <c r="AT34" s="518"/>
      <c r="AU34" s="519"/>
      <c r="AV34" s="210"/>
      <c r="AW34" s="518"/>
      <c r="AX34" s="519"/>
      <c r="AY34" s="128"/>
      <c r="AZ34" s="498"/>
      <c r="BA34" s="498"/>
      <c r="BB34" s="498"/>
      <c r="BC34" s="128"/>
      <c r="BD34" s="498"/>
    </row>
    <row r="35" spans="1:63" s="508" customFormat="1" ht="39.75" customHeight="1">
      <c r="A35" s="128"/>
      <c r="B35" s="254"/>
      <c r="C35" s="128"/>
      <c r="D35" s="128"/>
      <c r="E35" s="128"/>
      <c r="F35" s="254"/>
      <c r="G35" s="128"/>
      <c r="H35" s="210"/>
      <c r="I35" s="210"/>
      <c r="J35" s="210"/>
      <c r="K35" s="518"/>
      <c r="L35" s="519"/>
      <c r="M35" s="210"/>
      <c r="N35" s="210"/>
      <c r="O35" s="210"/>
      <c r="P35" s="518"/>
      <c r="Q35" s="519"/>
      <c r="R35" s="210"/>
      <c r="S35" s="210"/>
      <c r="T35" s="210"/>
      <c r="U35" s="518"/>
      <c r="V35" s="519"/>
      <c r="W35" s="210"/>
      <c r="X35" s="210"/>
      <c r="Y35" s="210"/>
      <c r="Z35" s="518"/>
      <c r="AA35" s="519"/>
      <c r="AB35" s="210"/>
      <c r="AC35" s="210"/>
      <c r="AD35" s="210"/>
      <c r="AE35" s="518"/>
      <c r="AF35" s="519"/>
      <c r="AG35" s="210"/>
      <c r="AH35" s="210"/>
      <c r="AI35" s="210"/>
      <c r="AJ35" s="518"/>
      <c r="AK35" s="519"/>
      <c r="AL35" s="210"/>
      <c r="AM35" s="210"/>
      <c r="AN35" s="210"/>
      <c r="AO35" s="518"/>
      <c r="AP35" s="519"/>
      <c r="AQ35" s="210"/>
      <c r="AR35" s="210"/>
      <c r="AS35" s="210"/>
      <c r="AT35" s="518"/>
      <c r="AU35" s="519"/>
      <c r="AV35" s="210"/>
      <c r="AW35" s="518"/>
      <c r="AX35" s="519"/>
      <c r="AY35" s="128"/>
      <c r="AZ35" s="498"/>
      <c r="BA35" s="498"/>
      <c r="BB35" s="498"/>
      <c r="BC35" s="128"/>
      <c r="BD35" s="498"/>
    </row>
    <row r="36" spans="1:63" s="508" customFormat="1" ht="39.75" customHeight="1">
      <c r="A36" s="128"/>
      <c r="B36" s="254"/>
      <c r="C36" s="128"/>
      <c r="D36" s="128"/>
      <c r="E36" s="128"/>
      <c r="F36" s="254"/>
      <c r="G36" s="128"/>
      <c r="H36" s="210"/>
      <c r="I36" s="210"/>
      <c r="J36" s="210"/>
      <c r="K36" s="518"/>
      <c r="L36" s="519"/>
      <c r="M36" s="210"/>
      <c r="N36" s="210"/>
      <c r="O36" s="210"/>
      <c r="P36" s="518"/>
      <c r="Q36" s="519"/>
      <c r="R36" s="210"/>
      <c r="S36" s="210"/>
      <c r="T36" s="210"/>
      <c r="U36" s="518"/>
      <c r="V36" s="519"/>
      <c r="W36" s="210"/>
      <c r="X36" s="210"/>
      <c r="Y36" s="210"/>
      <c r="Z36" s="518"/>
      <c r="AA36" s="519"/>
      <c r="AB36" s="210"/>
      <c r="AC36" s="210"/>
      <c r="AD36" s="210"/>
      <c r="AE36" s="518"/>
      <c r="AF36" s="519"/>
      <c r="AG36" s="210"/>
      <c r="AH36" s="210"/>
      <c r="AI36" s="210"/>
      <c r="AJ36" s="518"/>
      <c r="AK36" s="519"/>
      <c r="AL36" s="210"/>
      <c r="AM36" s="210"/>
      <c r="AN36" s="210"/>
      <c r="AO36" s="518"/>
      <c r="AP36" s="519"/>
      <c r="AQ36" s="210"/>
      <c r="AR36" s="210"/>
      <c r="AS36" s="210"/>
      <c r="AT36" s="518"/>
      <c r="AU36" s="519"/>
      <c r="AV36" s="210"/>
      <c r="AW36" s="518"/>
      <c r="AX36" s="519"/>
      <c r="AY36" s="128"/>
      <c r="AZ36" s="498"/>
      <c r="BA36" s="498"/>
      <c r="BB36" s="498"/>
      <c r="BC36" s="128"/>
      <c r="BD36" s="498"/>
    </row>
    <row r="37" spans="1:63" s="508" customFormat="1" ht="39.75" customHeight="1">
      <c r="A37" s="128"/>
      <c r="B37" s="254"/>
      <c r="C37" s="128"/>
      <c r="D37" s="128"/>
      <c r="E37" s="128"/>
      <c r="F37" s="254"/>
      <c r="G37" s="128"/>
      <c r="H37" s="210"/>
      <c r="I37" s="210"/>
      <c r="J37" s="210"/>
      <c r="K37" s="518"/>
      <c r="L37" s="519"/>
      <c r="M37" s="210"/>
      <c r="N37" s="210"/>
      <c r="O37" s="210"/>
      <c r="P37" s="518"/>
      <c r="Q37" s="519"/>
      <c r="R37" s="210"/>
      <c r="S37" s="210"/>
      <c r="T37" s="210"/>
      <c r="U37" s="518"/>
      <c r="V37" s="519"/>
      <c r="W37" s="210"/>
      <c r="X37" s="210"/>
      <c r="Y37" s="210"/>
      <c r="Z37" s="518"/>
      <c r="AA37" s="519"/>
      <c r="AB37" s="210"/>
      <c r="AC37" s="210"/>
      <c r="AD37" s="210"/>
      <c r="AE37" s="518"/>
      <c r="AF37" s="519"/>
      <c r="AG37" s="210"/>
      <c r="AH37" s="210"/>
      <c r="AI37" s="210"/>
      <c r="AJ37" s="518"/>
      <c r="AK37" s="519"/>
      <c r="AL37" s="210"/>
      <c r="AM37" s="210"/>
      <c r="AN37" s="210"/>
      <c r="AO37" s="518"/>
      <c r="AP37" s="519"/>
      <c r="AQ37" s="210"/>
      <c r="AR37" s="210"/>
      <c r="AS37" s="210"/>
      <c r="AT37" s="518"/>
      <c r="AU37" s="519"/>
      <c r="AV37" s="210"/>
      <c r="AW37" s="518"/>
      <c r="AX37" s="519"/>
      <c r="AY37" s="128"/>
      <c r="AZ37" s="498"/>
      <c r="BA37" s="498"/>
      <c r="BB37" s="498"/>
      <c r="BC37" s="128"/>
      <c r="BD37" s="498"/>
    </row>
    <row r="38" spans="1:63" s="508" customFormat="1" ht="39.75" customHeight="1">
      <c r="A38" s="128"/>
      <c r="B38" s="254"/>
      <c r="C38" s="128"/>
      <c r="D38" s="128"/>
      <c r="E38" s="128"/>
      <c r="F38" s="254"/>
      <c r="G38" s="128"/>
      <c r="H38" s="210"/>
      <c r="I38" s="210"/>
      <c r="J38" s="210"/>
      <c r="K38" s="518"/>
      <c r="L38" s="519"/>
      <c r="M38" s="210"/>
      <c r="N38" s="210"/>
      <c r="O38" s="210"/>
      <c r="P38" s="518"/>
      <c r="Q38" s="519"/>
      <c r="R38" s="210"/>
      <c r="S38" s="210"/>
      <c r="T38" s="210"/>
      <c r="U38" s="518"/>
      <c r="V38" s="519"/>
      <c r="W38" s="210"/>
      <c r="X38" s="210"/>
      <c r="Y38" s="210"/>
      <c r="Z38" s="518"/>
      <c r="AA38" s="519"/>
      <c r="AB38" s="210"/>
      <c r="AC38" s="210"/>
      <c r="AD38" s="210"/>
      <c r="AE38" s="518"/>
      <c r="AF38" s="519"/>
      <c r="AG38" s="210"/>
      <c r="AH38" s="210"/>
      <c r="AI38" s="210"/>
      <c r="AJ38" s="518"/>
      <c r="AK38" s="519"/>
      <c r="AL38" s="210"/>
      <c r="AM38" s="210"/>
      <c r="AN38" s="210"/>
      <c r="AO38" s="518"/>
      <c r="AP38" s="519"/>
      <c r="AQ38" s="210"/>
      <c r="AR38" s="210"/>
      <c r="AS38" s="210"/>
      <c r="AT38" s="518"/>
      <c r="AU38" s="519"/>
      <c r="AV38" s="210"/>
      <c r="AW38" s="518"/>
      <c r="AX38" s="519"/>
      <c r="AY38" s="128"/>
      <c r="AZ38" s="498"/>
      <c r="BA38" s="498"/>
      <c r="BB38" s="498"/>
      <c r="BC38" s="128"/>
      <c r="BD38" s="498"/>
    </row>
    <row r="39" spans="1:63" s="508" customFormat="1" ht="39.75" customHeight="1">
      <c r="A39" s="128"/>
      <c r="B39" s="254"/>
      <c r="C39" s="128"/>
      <c r="D39" s="128"/>
      <c r="E39" s="128"/>
      <c r="F39" s="254"/>
      <c r="G39" s="128"/>
      <c r="H39" s="210"/>
      <c r="I39" s="210"/>
      <c r="J39" s="210"/>
      <c r="K39" s="518"/>
      <c r="L39" s="519"/>
      <c r="M39" s="210"/>
      <c r="N39" s="210"/>
      <c r="O39" s="210"/>
      <c r="P39" s="518"/>
      <c r="Q39" s="519"/>
      <c r="R39" s="210"/>
      <c r="S39" s="210"/>
      <c r="T39" s="210"/>
      <c r="U39" s="518"/>
      <c r="V39" s="519"/>
      <c r="W39" s="210"/>
      <c r="X39" s="210"/>
      <c r="Y39" s="210"/>
      <c r="Z39" s="518"/>
      <c r="AA39" s="519"/>
      <c r="AB39" s="210"/>
      <c r="AC39" s="210"/>
      <c r="AD39" s="210"/>
      <c r="AE39" s="518"/>
      <c r="AF39" s="519"/>
      <c r="AG39" s="210"/>
      <c r="AH39" s="210"/>
      <c r="AI39" s="210"/>
      <c r="AJ39" s="518"/>
      <c r="AK39" s="519"/>
      <c r="AL39" s="210"/>
      <c r="AM39" s="210"/>
      <c r="AN39" s="210"/>
      <c r="AO39" s="518"/>
      <c r="AP39" s="519"/>
      <c r="AQ39" s="210"/>
      <c r="AR39" s="210"/>
      <c r="AS39" s="210"/>
      <c r="AT39" s="518"/>
      <c r="AU39" s="519"/>
      <c r="AV39" s="210"/>
      <c r="AW39" s="518"/>
      <c r="AX39" s="519"/>
      <c r="AY39" s="128"/>
      <c r="AZ39" s="498"/>
      <c r="BA39" s="498"/>
      <c r="BB39" s="498"/>
      <c r="BC39" s="128"/>
      <c r="BD39" s="498"/>
    </row>
    <row r="40" spans="1:63" s="508" customFormat="1" ht="39.75" customHeight="1">
      <c r="A40" s="128"/>
      <c r="B40" s="254"/>
      <c r="C40" s="128"/>
      <c r="D40" s="128"/>
      <c r="E40" s="128"/>
      <c r="F40" s="254"/>
      <c r="G40" s="128"/>
      <c r="H40" s="210"/>
      <c r="I40" s="210"/>
      <c r="J40" s="210"/>
      <c r="K40" s="518"/>
      <c r="L40" s="519"/>
      <c r="M40" s="210"/>
      <c r="N40" s="210"/>
      <c r="O40" s="210"/>
      <c r="P40" s="518"/>
      <c r="Q40" s="519"/>
      <c r="R40" s="210"/>
      <c r="S40" s="210"/>
      <c r="T40" s="210"/>
      <c r="U40" s="518"/>
      <c r="V40" s="519"/>
      <c r="W40" s="210"/>
      <c r="X40" s="210"/>
      <c r="Y40" s="210"/>
      <c r="Z40" s="518"/>
      <c r="AA40" s="519"/>
      <c r="AB40" s="210"/>
      <c r="AC40" s="210"/>
      <c r="AD40" s="210"/>
      <c r="AE40" s="518"/>
      <c r="AF40" s="519"/>
      <c r="AG40" s="210"/>
      <c r="AH40" s="210"/>
      <c r="AI40" s="210"/>
      <c r="AJ40" s="518"/>
      <c r="AK40" s="519"/>
      <c r="AL40" s="210"/>
      <c r="AM40" s="210"/>
      <c r="AN40" s="210"/>
      <c r="AO40" s="518"/>
      <c r="AP40" s="519"/>
      <c r="AQ40" s="210"/>
      <c r="AR40" s="210"/>
      <c r="AS40" s="210"/>
      <c r="AT40" s="518"/>
      <c r="AU40" s="519"/>
      <c r="AV40" s="210"/>
      <c r="AW40" s="518"/>
      <c r="AX40" s="519"/>
      <c r="AY40" s="128"/>
      <c r="AZ40" s="498"/>
      <c r="BA40" s="498"/>
      <c r="BB40" s="498"/>
      <c r="BC40" s="128"/>
      <c r="BD40" s="498"/>
    </row>
    <row r="41" spans="1:63" s="508" customFormat="1" ht="39.75" customHeight="1">
      <c r="A41" s="128"/>
      <c r="B41" s="254"/>
      <c r="C41" s="128"/>
      <c r="D41" s="128"/>
      <c r="E41" s="128"/>
      <c r="F41" s="254"/>
      <c r="G41" s="128"/>
      <c r="H41" s="210"/>
      <c r="I41" s="210"/>
      <c r="J41" s="210"/>
      <c r="K41" s="518"/>
      <c r="L41" s="519"/>
      <c r="M41" s="210"/>
      <c r="N41" s="210"/>
      <c r="O41" s="210"/>
      <c r="P41" s="518"/>
      <c r="Q41" s="519"/>
      <c r="R41" s="210"/>
      <c r="S41" s="210"/>
      <c r="T41" s="210"/>
      <c r="U41" s="518"/>
      <c r="V41" s="519"/>
      <c r="W41" s="210"/>
      <c r="X41" s="210"/>
      <c r="Y41" s="210"/>
      <c r="Z41" s="518"/>
      <c r="AA41" s="519"/>
      <c r="AB41" s="210"/>
      <c r="AC41" s="210"/>
      <c r="AD41" s="210"/>
      <c r="AE41" s="518"/>
      <c r="AF41" s="519"/>
      <c r="AG41" s="210"/>
      <c r="AH41" s="210"/>
      <c r="AI41" s="210"/>
      <c r="AJ41" s="518"/>
      <c r="AK41" s="519"/>
      <c r="AL41" s="210"/>
      <c r="AM41" s="210"/>
      <c r="AN41" s="210"/>
      <c r="AO41" s="518"/>
      <c r="AP41" s="519"/>
      <c r="AQ41" s="210"/>
      <c r="AR41" s="210"/>
      <c r="AS41" s="210"/>
      <c r="AT41" s="518"/>
      <c r="AU41" s="519"/>
      <c r="AV41" s="210"/>
      <c r="AW41" s="518"/>
      <c r="AX41" s="519"/>
      <c r="AY41" s="128"/>
      <c r="AZ41" s="498"/>
      <c r="BA41" s="498"/>
      <c r="BB41" s="498"/>
      <c r="BC41" s="128"/>
      <c r="BD41" s="498"/>
    </row>
    <row r="42" spans="1:63" ht="20.149999999999999" customHeight="1">
      <c r="A42" s="215"/>
      <c r="B42" s="511"/>
      <c r="C42" s="511"/>
      <c r="D42" s="511"/>
      <c r="E42" s="511"/>
      <c r="F42" s="589"/>
      <c r="G42" s="215"/>
      <c r="H42" s="215"/>
      <c r="I42" s="215"/>
      <c r="J42" s="215"/>
      <c r="K42" s="215"/>
      <c r="L42" s="215"/>
      <c r="M42" s="215"/>
      <c r="N42" s="215"/>
      <c r="O42" s="215"/>
      <c r="P42" s="215"/>
      <c r="Q42" s="215"/>
      <c r="R42" s="215"/>
      <c r="S42" s="215"/>
      <c r="T42" s="215"/>
      <c r="U42" s="215"/>
      <c r="V42" s="215"/>
      <c r="W42" s="215"/>
      <c r="Y42" s="215"/>
      <c r="Z42" s="215"/>
      <c r="AA42" s="215"/>
      <c r="AB42" s="215"/>
      <c r="AC42" s="215"/>
      <c r="AD42" s="215"/>
      <c r="AE42" s="215"/>
      <c r="AF42" s="215"/>
      <c r="AG42" s="215"/>
      <c r="AH42" s="215"/>
      <c r="AI42" s="215"/>
      <c r="AJ42" s="215"/>
      <c r="AK42" s="215"/>
      <c r="AL42" s="215"/>
      <c r="AM42" s="215"/>
      <c r="AN42" s="215"/>
      <c r="AO42" s="215"/>
      <c r="AP42" s="215"/>
      <c r="AQ42" s="215"/>
      <c r="AR42" s="215"/>
      <c r="AS42" s="215"/>
      <c r="AT42" s="215"/>
      <c r="AU42" s="215"/>
      <c r="AV42" s="215"/>
      <c r="AW42" s="215"/>
      <c r="AX42" s="215"/>
      <c r="AY42" s="511"/>
      <c r="AZ42" s="215"/>
      <c r="BA42" s="215"/>
      <c r="BB42" s="215"/>
      <c r="BC42" s="511"/>
      <c r="BD42" s="215"/>
      <c r="BE42" s="215"/>
      <c r="BF42" s="215"/>
      <c r="BG42" s="215"/>
      <c r="BH42" s="215"/>
      <c r="BI42" s="215"/>
      <c r="BJ42" s="215"/>
      <c r="BK42" s="215"/>
    </row>
    <row r="43" spans="1:63" ht="20.149999999999999" customHeight="1">
      <c r="A43" s="215"/>
      <c r="B43" s="511"/>
      <c r="C43" s="511"/>
      <c r="D43" s="511"/>
      <c r="E43" s="511"/>
      <c r="F43" s="589"/>
      <c r="G43" s="215"/>
      <c r="H43" s="215"/>
      <c r="I43" s="215"/>
      <c r="J43" s="215"/>
      <c r="K43" s="215"/>
      <c r="L43" s="215"/>
      <c r="M43" s="215"/>
      <c r="N43" s="215"/>
      <c r="O43" s="214"/>
      <c r="T43" s="214" t="s">
        <v>5111</v>
      </c>
      <c r="U43" s="215" t="s">
        <v>5112</v>
      </c>
      <c r="V43" s="215"/>
      <c r="W43" s="215"/>
      <c r="Y43" s="215"/>
      <c r="Z43" s="215"/>
      <c r="AA43" s="215"/>
      <c r="AB43" s="215"/>
      <c r="AE43" s="234" t="s">
        <v>5285</v>
      </c>
      <c r="AG43" s="215"/>
      <c r="AK43" s="234"/>
      <c r="AL43" s="215"/>
      <c r="AP43" s="234"/>
      <c r="AQ43" s="215"/>
      <c r="AR43" s="215"/>
      <c r="AS43" s="215"/>
      <c r="AT43" s="215"/>
      <c r="AY43" s="511"/>
      <c r="AZ43" s="215"/>
      <c r="BA43" s="511"/>
      <c r="BB43" s="215"/>
      <c r="BC43" s="511"/>
      <c r="BD43" s="215"/>
      <c r="BE43" s="215"/>
      <c r="BF43" s="215"/>
      <c r="BG43" s="215"/>
      <c r="BH43" s="215"/>
      <c r="BI43" s="215"/>
      <c r="BJ43" s="215"/>
      <c r="BK43" s="215"/>
    </row>
    <row r="44" spans="1:63" ht="20.149999999999999" customHeight="1">
      <c r="A44" s="592" t="s">
        <v>2056</v>
      </c>
      <c r="B44" s="514" t="s">
        <v>5110</v>
      </c>
      <c r="C44" s="511"/>
      <c r="D44" s="511"/>
      <c r="E44" s="511"/>
      <c r="F44" s="589"/>
      <c r="G44" s="215"/>
      <c r="H44" s="215"/>
      <c r="I44" s="215"/>
      <c r="J44" s="215"/>
      <c r="K44" s="215"/>
      <c r="L44" s="215"/>
      <c r="M44" s="215"/>
      <c r="N44" s="215"/>
      <c r="O44" s="214"/>
      <c r="T44" s="214" t="s">
        <v>5138</v>
      </c>
      <c r="U44" s="134" t="s">
        <v>6835</v>
      </c>
      <c r="V44" s="215"/>
      <c r="W44" s="215"/>
      <c r="Y44" s="234"/>
      <c r="Z44" s="215"/>
      <c r="AA44" s="215"/>
      <c r="AB44" s="215"/>
      <c r="AE44" s="234" t="s">
        <v>1647</v>
      </c>
      <c r="AG44" s="215"/>
      <c r="AK44" s="234"/>
      <c r="AL44" s="215"/>
      <c r="AM44" s="134" t="s">
        <v>4491</v>
      </c>
      <c r="AP44" s="234"/>
      <c r="AQ44" s="215"/>
      <c r="AR44" s="215"/>
      <c r="AS44" s="215"/>
      <c r="AT44" s="215"/>
      <c r="AY44" s="215" t="s">
        <v>2018</v>
      </c>
      <c r="AZ44" s="215"/>
      <c r="BA44" s="215"/>
      <c r="BC44" s="511"/>
      <c r="BD44" s="215"/>
      <c r="BF44" s="215"/>
      <c r="BG44" s="215"/>
      <c r="BH44" s="215"/>
      <c r="BI44" s="215"/>
      <c r="BJ44" s="215"/>
      <c r="BK44" s="215"/>
    </row>
    <row r="45" spans="1:63" ht="20.149999999999999" customHeight="1">
      <c r="A45" s="214" t="s">
        <v>5114</v>
      </c>
      <c r="B45" s="514" t="s">
        <v>5137</v>
      </c>
      <c r="C45" s="511"/>
      <c r="D45" s="511"/>
      <c r="E45" s="511"/>
      <c r="F45" s="134"/>
      <c r="O45" s="214"/>
      <c r="T45" s="214" t="s">
        <v>3132</v>
      </c>
      <c r="U45" s="134" t="s">
        <v>3694</v>
      </c>
      <c r="V45" s="486"/>
      <c r="Y45" s="234"/>
      <c r="AE45" s="234" t="s">
        <v>1648</v>
      </c>
      <c r="AK45" s="234"/>
      <c r="AM45" s="134" t="s">
        <v>1496</v>
      </c>
      <c r="AP45" s="234"/>
      <c r="AQ45" s="215"/>
      <c r="AR45" s="486"/>
      <c r="AY45" s="215"/>
      <c r="AZ45" s="305" t="s">
        <v>3820</v>
      </c>
      <c r="BA45" s="215"/>
      <c r="BC45" s="511"/>
      <c r="BD45" s="215"/>
    </row>
    <row r="46" spans="1:63" ht="20.149999999999999" customHeight="1">
      <c r="A46" s="134"/>
      <c r="B46" s="190" t="s">
        <v>846</v>
      </c>
      <c r="C46" s="305"/>
      <c r="D46" s="305"/>
      <c r="E46" s="305"/>
      <c r="F46" s="190"/>
      <c r="G46" s="199" t="s">
        <v>4608</v>
      </c>
      <c r="U46" s="134" t="s">
        <v>5108</v>
      </c>
      <c r="V46" s="486"/>
      <c r="Y46" s="234"/>
      <c r="AE46" s="234" t="s">
        <v>3000</v>
      </c>
      <c r="AK46" s="234"/>
      <c r="AM46" s="134" t="s">
        <v>5728</v>
      </c>
      <c r="AP46" s="234"/>
      <c r="AR46" s="486"/>
      <c r="AY46" s="234"/>
      <c r="AZ46" s="305" t="s">
        <v>1315</v>
      </c>
      <c r="BC46" s="305"/>
    </row>
    <row r="47" spans="1:63" ht="20.149999999999999" customHeight="1">
      <c r="A47" s="134"/>
      <c r="B47" s="305"/>
      <c r="C47" s="305"/>
      <c r="D47" s="305"/>
      <c r="E47" s="305"/>
      <c r="F47" s="190"/>
      <c r="O47" s="486"/>
      <c r="P47" s="486"/>
      <c r="Q47" s="486"/>
      <c r="R47" s="486"/>
      <c r="AY47" s="215"/>
      <c r="AZ47" s="215"/>
      <c r="BA47" s="215"/>
      <c r="BB47" s="215"/>
      <c r="BC47" s="305"/>
    </row>
    <row r="53" spans="1:56" s="508" customFormat="1" ht="39.75" customHeight="1">
      <c r="A53" s="128" t="s">
        <v>2460</v>
      </c>
      <c r="B53" s="254" t="s">
        <v>7388</v>
      </c>
      <c r="C53" s="128" t="s">
        <v>5879</v>
      </c>
      <c r="D53" s="128">
        <v>1</v>
      </c>
      <c r="E53" s="128">
        <v>7501</v>
      </c>
      <c r="F53" s="254" t="s">
        <v>3643</v>
      </c>
      <c r="G53" s="128" t="s">
        <v>3644</v>
      </c>
      <c r="H53" s="210"/>
      <c r="I53" s="210"/>
      <c r="J53" s="210"/>
      <c r="K53" s="518"/>
      <c r="L53" s="519"/>
      <c r="M53" s="210"/>
      <c r="N53" s="210"/>
      <c r="O53" s="210"/>
      <c r="P53" s="518"/>
      <c r="Q53" s="519"/>
      <c r="R53" s="210"/>
      <c r="S53" s="210"/>
      <c r="T53" s="210"/>
      <c r="U53" s="518"/>
      <c r="V53" s="519"/>
      <c r="W53" s="210"/>
      <c r="X53" s="210"/>
      <c r="Y53" s="210"/>
      <c r="Z53" s="518"/>
      <c r="AA53" s="519"/>
      <c r="AB53" s="210"/>
      <c r="AC53" s="210"/>
      <c r="AD53" s="210"/>
      <c r="AE53" s="518"/>
      <c r="AF53" s="519"/>
      <c r="AG53" s="210"/>
      <c r="AH53" s="210"/>
      <c r="AI53" s="210"/>
      <c r="AJ53" s="518"/>
      <c r="AK53" s="519"/>
      <c r="AL53" s="210"/>
      <c r="AM53" s="210"/>
      <c r="AN53" s="210"/>
      <c r="AO53" s="518"/>
      <c r="AP53" s="519"/>
      <c r="AQ53" s="210"/>
      <c r="AR53" s="210"/>
      <c r="AS53" s="210"/>
      <c r="AT53" s="518"/>
      <c r="AU53" s="519"/>
      <c r="AV53" s="210"/>
      <c r="AW53" s="518"/>
      <c r="AX53" s="519"/>
      <c r="AY53" s="128"/>
      <c r="AZ53" s="498"/>
      <c r="BA53" s="498"/>
      <c r="BB53" s="498"/>
      <c r="BC53" s="128">
        <v>7501</v>
      </c>
      <c r="BD53" s="498"/>
    </row>
    <row r="54" spans="1:56" s="508" customFormat="1" ht="39.75" customHeight="1">
      <c r="A54" s="128" t="s">
        <v>231</v>
      </c>
      <c r="B54" s="254" t="s">
        <v>7395</v>
      </c>
      <c r="C54" s="128" t="s">
        <v>4129</v>
      </c>
      <c r="D54" s="128">
        <v>13</v>
      </c>
      <c r="E54" s="128">
        <v>7502</v>
      </c>
      <c r="F54" s="254" t="s">
        <v>3645</v>
      </c>
      <c r="G54" s="128" t="s">
        <v>4129</v>
      </c>
      <c r="H54" s="210"/>
      <c r="I54" s="210"/>
      <c r="J54" s="210"/>
      <c r="K54" s="518"/>
      <c r="L54" s="519"/>
      <c r="M54" s="210"/>
      <c r="N54" s="210"/>
      <c r="O54" s="210"/>
      <c r="P54" s="518"/>
      <c r="Q54" s="519"/>
      <c r="R54" s="210"/>
      <c r="S54" s="210"/>
      <c r="T54" s="210"/>
      <c r="U54" s="518"/>
      <c r="V54" s="519"/>
      <c r="W54" s="210"/>
      <c r="X54" s="210"/>
      <c r="Y54" s="210"/>
      <c r="Z54" s="518"/>
      <c r="AA54" s="519"/>
      <c r="AB54" s="210"/>
      <c r="AC54" s="210"/>
      <c r="AD54" s="210"/>
      <c r="AE54" s="518"/>
      <c r="AF54" s="519"/>
      <c r="AG54" s="210"/>
      <c r="AH54" s="210"/>
      <c r="AI54" s="210"/>
      <c r="AJ54" s="518"/>
      <c r="AK54" s="519"/>
      <c r="AL54" s="210"/>
      <c r="AM54" s="210"/>
      <c r="AN54" s="210"/>
      <c r="AO54" s="518"/>
      <c r="AP54" s="519"/>
      <c r="AQ54" s="210"/>
      <c r="AR54" s="210"/>
      <c r="AS54" s="210"/>
      <c r="AT54" s="518"/>
      <c r="AU54" s="519"/>
      <c r="AV54" s="210"/>
      <c r="AW54" s="518"/>
      <c r="AX54" s="519"/>
      <c r="AY54" s="128"/>
      <c r="AZ54" s="498"/>
      <c r="BA54" s="498"/>
      <c r="BB54" s="498"/>
      <c r="BC54" s="128">
        <v>7502</v>
      </c>
      <c r="BD54" s="498"/>
    </row>
    <row r="55" spans="1:56" s="508" customFormat="1" ht="39.75" customHeight="1">
      <c r="A55" s="128" t="s">
        <v>4059</v>
      </c>
      <c r="B55" s="254" t="s">
        <v>145</v>
      </c>
      <c r="C55" s="128" t="s">
        <v>4129</v>
      </c>
      <c r="D55" s="128">
        <v>6</v>
      </c>
      <c r="E55" s="128">
        <v>7503</v>
      </c>
      <c r="F55" s="254" t="s">
        <v>3646</v>
      </c>
      <c r="G55" s="128" t="s">
        <v>4129</v>
      </c>
      <c r="H55" s="210"/>
      <c r="I55" s="210"/>
      <c r="J55" s="210"/>
      <c r="K55" s="518"/>
      <c r="L55" s="519"/>
      <c r="M55" s="210"/>
      <c r="N55" s="210"/>
      <c r="O55" s="210"/>
      <c r="P55" s="518"/>
      <c r="Q55" s="519"/>
      <c r="R55" s="210"/>
      <c r="S55" s="210"/>
      <c r="T55" s="210"/>
      <c r="U55" s="518"/>
      <c r="V55" s="519"/>
      <c r="W55" s="210"/>
      <c r="X55" s="210"/>
      <c r="Y55" s="210"/>
      <c r="Z55" s="518"/>
      <c r="AA55" s="519"/>
      <c r="AB55" s="210"/>
      <c r="AC55" s="210"/>
      <c r="AD55" s="210"/>
      <c r="AE55" s="518"/>
      <c r="AF55" s="519"/>
      <c r="AG55" s="210"/>
      <c r="AH55" s="210"/>
      <c r="AI55" s="210"/>
      <c r="AJ55" s="518"/>
      <c r="AK55" s="519"/>
      <c r="AL55" s="210"/>
      <c r="AM55" s="210"/>
      <c r="AN55" s="210"/>
      <c r="AO55" s="518"/>
      <c r="AP55" s="519"/>
      <c r="AQ55" s="210"/>
      <c r="AR55" s="210"/>
      <c r="AS55" s="210"/>
      <c r="AT55" s="518"/>
      <c r="AU55" s="519"/>
      <c r="AV55" s="210"/>
      <c r="AW55" s="518"/>
      <c r="AX55" s="519"/>
      <c r="AY55" s="128"/>
      <c r="AZ55" s="498"/>
      <c r="BA55" s="498"/>
      <c r="BB55" s="498"/>
      <c r="BC55" s="128">
        <v>7503</v>
      </c>
      <c r="BD55" s="498"/>
    </row>
    <row r="56" spans="1:56" s="508" customFormat="1" ht="39.75" customHeight="1">
      <c r="A56" s="128" t="s">
        <v>3035</v>
      </c>
      <c r="B56" s="254" t="s">
        <v>146</v>
      </c>
      <c r="C56" s="128" t="s">
        <v>4129</v>
      </c>
      <c r="D56" s="128">
        <v>23</v>
      </c>
      <c r="E56" s="128">
        <v>7504</v>
      </c>
      <c r="F56" s="254" t="s">
        <v>3647</v>
      </c>
      <c r="G56" s="128" t="s">
        <v>4129</v>
      </c>
      <c r="H56" s="210"/>
      <c r="I56" s="210"/>
      <c r="J56" s="210"/>
      <c r="K56" s="518"/>
      <c r="L56" s="519"/>
      <c r="M56" s="210"/>
      <c r="N56" s="210"/>
      <c r="O56" s="210"/>
      <c r="P56" s="518"/>
      <c r="Q56" s="519"/>
      <c r="R56" s="210"/>
      <c r="S56" s="210"/>
      <c r="T56" s="210"/>
      <c r="U56" s="518"/>
      <c r="V56" s="519"/>
      <c r="W56" s="210"/>
      <c r="X56" s="210"/>
      <c r="Y56" s="210"/>
      <c r="Z56" s="518"/>
      <c r="AA56" s="519"/>
      <c r="AB56" s="210"/>
      <c r="AC56" s="210"/>
      <c r="AD56" s="210"/>
      <c r="AE56" s="518"/>
      <c r="AF56" s="519"/>
      <c r="AG56" s="210"/>
      <c r="AH56" s="210"/>
      <c r="AI56" s="210"/>
      <c r="AJ56" s="518"/>
      <c r="AK56" s="519"/>
      <c r="AL56" s="210"/>
      <c r="AM56" s="210"/>
      <c r="AN56" s="210"/>
      <c r="AO56" s="518"/>
      <c r="AP56" s="519"/>
      <c r="AQ56" s="210"/>
      <c r="AR56" s="210"/>
      <c r="AS56" s="210"/>
      <c r="AT56" s="518"/>
      <c r="AU56" s="519"/>
      <c r="AV56" s="210"/>
      <c r="AW56" s="518"/>
      <c r="AX56" s="519"/>
      <c r="AY56" s="128"/>
      <c r="AZ56" s="498"/>
      <c r="BA56" s="498"/>
      <c r="BB56" s="498"/>
      <c r="BC56" s="128">
        <v>7504</v>
      </c>
      <c r="BD56" s="498"/>
    </row>
    <row r="57" spans="1:56" s="508" customFormat="1" ht="39.75" customHeight="1">
      <c r="A57" s="128" t="s">
        <v>2255</v>
      </c>
      <c r="B57" s="254" t="s">
        <v>149</v>
      </c>
      <c r="C57" s="128" t="s">
        <v>4129</v>
      </c>
      <c r="D57" s="128">
        <v>18</v>
      </c>
      <c r="E57" s="128">
        <v>7505</v>
      </c>
      <c r="F57" s="254" t="s">
        <v>3648</v>
      </c>
      <c r="G57" s="128" t="s">
        <v>3649</v>
      </c>
      <c r="H57" s="210"/>
      <c r="I57" s="210"/>
      <c r="J57" s="210"/>
      <c r="K57" s="518"/>
      <c r="L57" s="519"/>
      <c r="M57" s="210"/>
      <c r="N57" s="210"/>
      <c r="O57" s="210"/>
      <c r="P57" s="518"/>
      <c r="Q57" s="519"/>
      <c r="R57" s="210"/>
      <c r="S57" s="210"/>
      <c r="T57" s="210"/>
      <c r="U57" s="518"/>
      <c r="V57" s="519"/>
      <c r="W57" s="210"/>
      <c r="X57" s="210"/>
      <c r="Y57" s="210"/>
      <c r="Z57" s="518"/>
      <c r="AA57" s="519"/>
      <c r="AB57" s="210"/>
      <c r="AC57" s="210"/>
      <c r="AD57" s="210"/>
      <c r="AE57" s="518"/>
      <c r="AF57" s="519"/>
      <c r="AG57" s="210"/>
      <c r="AH57" s="210"/>
      <c r="AI57" s="210"/>
      <c r="AJ57" s="518"/>
      <c r="AK57" s="519"/>
      <c r="AL57" s="210"/>
      <c r="AM57" s="210"/>
      <c r="AN57" s="210"/>
      <c r="AO57" s="518"/>
      <c r="AP57" s="519"/>
      <c r="AQ57" s="210"/>
      <c r="AR57" s="210"/>
      <c r="AS57" s="210"/>
      <c r="AT57" s="518"/>
      <c r="AU57" s="519"/>
      <c r="AV57" s="210"/>
      <c r="AW57" s="518"/>
      <c r="AX57" s="519"/>
      <c r="AY57" s="128"/>
      <c r="AZ57" s="498"/>
      <c r="BA57" s="498"/>
      <c r="BB57" s="498"/>
      <c r="BC57" s="128">
        <v>7505</v>
      </c>
      <c r="BD57" s="498"/>
    </row>
    <row r="58" spans="1:56" s="508" customFormat="1" ht="39.75" customHeight="1">
      <c r="A58" s="128" t="s">
        <v>1960</v>
      </c>
      <c r="B58" s="254" t="s">
        <v>4607</v>
      </c>
      <c r="C58" s="128" t="s">
        <v>4129</v>
      </c>
      <c r="D58" s="128">
        <v>26</v>
      </c>
      <c r="E58" s="128">
        <v>7506</v>
      </c>
      <c r="F58" s="254" t="s">
        <v>3650</v>
      </c>
      <c r="G58" s="128" t="s">
        <v>3644</v>
      </c>
      <c r="H58" s="210"/>
      <c r="I58" s="210"/>
      <c r="J58" s="210"/>
      <c r="K58" s="518"/>
      <c r="L58" s="519"/>
      <c r="M58" s="210"/>
      <c r="N58" s="210"/>
      <c r="O58" s="210"/>
      <c r="P58" s="518"/>
      <c r="Q58" s="519"/>
      <c r="R58" s="210"/>
      <c r="S58" s="210"/>
      <c r="T58" s="210"/>
      <c r="U58" s="518"/>
      <c r="V58" s="519"/>
      <c r="W58" s="210"/>
      <c r="X58" s="210"/>
      <c r="Y58" s="210"/>
      <c r="Z58" s="518"/>
      <c r="AA58" s="519"/>
      <c r="AB58" s="210"/>
      <c r="AC58" s="210"/>
      <c r="AD58" s="210"/>
      <c r="AE58" s="518"/>
      <c r="AF58" s="519"/>
      <c r="AG58" s="210"/>
      <c r="AH58" s="210"/>
      <c r="AI58" s="210"/>
      <c r="AJ58" s="518"/>
      <c r="AK58" s="519"/>
      <c r="AL58" s="210"/>
      <c r="AM58" s="210"/>
      <c r="AN58" s="210"/>
      <c r="AO58" s="518"/>
      <c r="AP58" s="519"/>
      <c r="AQ58" s="210"/>
      <c r="AR58" s="210"/>
      <c r="AS58" s="210"/>
      <c r="AT58" s="518"/>
      <c r="AU58" s="519"/>
      <c r="AV58" s="210"/>
      <c r="AW58" s="518"/>
      <c r="AX58" s="519"/>
      <c r="AY58" s="128"/>
      <c r="AZ58" s="498"/>
      <c r="BA58" s="498"/>
      <c r="BB58" s="498"/>
      <c r="BC58" s="128">
        <v>7506</v>
      </c>
      <c r="BD58" s="498"/>
    </row>
    <row r="59" spans="1:56" s="508" customFormat="1" ht="39.75" customHeight="1">
      <c r="A59" s="128"/>
      <c r="B59" s="254"/>
      <c r="C59" s="128"/>
      <c r="D59" s="128"/>
      <c r="E59" s="128"/>
      <c r="F59" s="254"/>
      <c r="G59" s="128"/>
      <c r="H59" s="210"/>
      <c r="I59" s="210"/>
      <c r="J59" s="210"/>
      <c r="K59" s="518"/>
      <c r="L59" s="519"/>
      <c r="M59" s="210"/>
      <c r="N59" s="210"/>
      <c r="O59" s="210"/>
      <c r="P59" s="518"/>
      <c r="Q59" s="519"/>
      <c r="R59" s="210"/>
      <c r="S59" s="210"/>
      <c r="T59" s="210"/>
      <c r="U59" s="518"/>
      <c r="V59" s="519"/>
      <c r="W59" s="210"/>
      <c r="X59" s="210"/>
      <c r="Y59" s="210"/>
      <c r="Z59" s="518"/>
      <c r="AA59" s="519"/>
      <c r="AB59" s="210"/>
      <c r="AC59" s="210"/>
      <c r="AD59" s="210"/>
      <c r="AE59" s="518"/>
      <c r="AF59" s="519"/>
      <c r="AG59" s="210"/>
      <c r="AH59" s="210"/>
      <c r="AI59" s="210"/>
      <c r="AJ59" s="518"/>
      <c r="AK59" s="519"/>
      <c r="AL59" s="210"/>
      <c r="AM59" s="210"/>
      <c r="AN59" s="210"/>
      <c r="AO59" s="518"/>
      <c r="AP59" s="519"/>
      <c r="AQ59" s="210"/>
      <c r="AR59" s="210"/>
      <c r="AS59" s="210"/>
      <c r="AT59" s="518"/>
      <c r="AU59" s="519"/>
      <c r="AV59" s="210"/>
      <c r="AW59" s="518"/>
      <c r="AX59" s="519"/>
      <c r="AY59" s="128"/>
      <c r="AZ59" s="498"/>
      <c r="BA59" s="498"/>
      <c r="BB59" s="498"/>
      <c r="BC59" s="128"/>
      <c r="BD59" s="498"/>
    </row>
    <row r="60" spans="1:56" s="508" customFormat="1" ht="39.75" customHeight="1">
      <c r="A60" s="128"/>
      <c r="B60" s="254"/>
      <c r="C60" s="128"/>
      <c r="D60" s="128"/>
      <c r="E60" s="128"/>
      <c r="F60" s="254"/>
      <c r="G60" s="128"/>
      <c r="H60" s="210"/>
      <c r="I60" s="210"/>
      <c r="J60" s="210"/>
      <c r="K60" s="518"/>
      <c r="L60" s="519"/>
      <c r="M60" s="210"/>
      <c r="N60" s="210"/>
      <c r="O60" s="210"/>
      <c r="P60" s="518"/>
      <c r="Q60" s="519"/>
      <c r="R60" s="210"/>
      <c r="S60" s="210"/>
      <c r="T60" s="210"/>
      <c r="U60" s="518"/>
      <c r="V60" s="519"/>
      <c r="W60" s="210"/>
      <c r="X60" s="210"/>
      <c r="Y60" s="210"/>
      <c r="Z60" s="518"/>
      <c r="AA60" s="519"/>
      <c r="AB60" s="210"/>
      <c r="AC60" s="210"/>
      <c r="AD60" s="210"/>
      <c r="AE60" s="518"/>
      <c r="AF60" s="519"/>
      <c r="AG60" s="210"/>
      <c r="AH60" s="210"/>
      <c r="AI60" s="210"/>
      <c r="AJ60" s="518"/>
      <c r="AK60" s="519"/>
      <c r="AL60" s="210"/>
      <c r="AM60" s="210"/>
      <c r="AN60" s="210"/>
      <c r="AO60" s="518"/>
      <c r="AP60" s="519"/>
      <c r="AQ60" s="210"/>
      <c r="AR60" s="210"/>
      <c r="AS60" s="210"/>
      <c r="AT60" s="518"/>
      <c r="AU60" s="519"/>
      <c r="AV60" s="210"/>
      <c r="AW60" s="518"/>
      <c r="AX60" s="519"/>
      <c r="AY60" s="128"/>
      <c r="AZ60" s="498"/>
      <c r="BA60" s="498"/>
      <c r="BB60" s="498"/>
      <c r="BC60" s="128"/>
      <c r="BD60" s="498"/>
    </row>
    <row r="61" spans="1:56" s="508" customFormat="1" ht="39.75" customHeight="1">
      <c r="A61" s="128"/>
      <c r="B61" s="254"/>
      <c r="C61" s="128"/>
      <c r="D61" s="128"/>
      <c r="E61" s="128"/>
      <c r="F61" s="254"/>
      <c r="G61" s="128"/>
      <c r="H61" s="210"/>
      <c r="I61" s="210"/>
      <c r="J61" s="210"/>
      <c r="K61" s="518"/>
      <c r="L61" s="519"/>
      <c r="M61" s="210"/>
      <c r="N61" s="210"/>
      <c r="O61" s="210"/>
      <c r="P61" s="518"/>
      <c r="Q61" s="519"/>
      <c r="R61" s="210"/>
      <c r="S61" s="210"/>
      <c r="T61" s="210"/>
      <c r="U61" s="518"/>
      <c r="V61" s="519"/>
      <c r="W61" s="210"/>
      <c r="X61" s="210"/>
      <c r="Y61" s="210"/>
      <c r="Z61" s="518"/>
      <c r="AA61" s="519"/>
      <c r="AB61" s="210"/>
      <c r="AC61" s="210"/>
      <c r="AD61" s="210"/>
      <c r="AE61" s="518"/>
      <c r="AF61" s="519"/>
      <c r="AG61" s="210"/>
      <c r="AH61" s="210"/>
      <c r="AI61" s="210"/>
      <c r="AJ61" s="518"/>
      <c r="AK61" s="519"/>
      <c r="AL61" s="210"/>
      <c r="AM61" s="210"/>
      <c r="AN61" s="210"/>
      <c r="AO61" s="518"/>
      <c r="AP61" s="519"/>
      <c r="AQ61" s="210"/>
      <c r="AR61" s="210"/>
      <c r="AS61" s="210"/>
      <c r="AT61" s="518"/>
      <c r="AU61" s="519"/>
      <c r="AV61" s="210"/>
      <c r="AW61" s="518"/>
      <c r="AX61" s="519"/>
      <c r="AY61" s="128"/>
      <c r="AZ61" s="498"/>
      <c r="BA61" s="498"/>
      <c r="BB61" s="498"/>
      <c r="BC61" s="128"/>
      <c r="BD61" s="498"/>
    </row>
    <row r="62" spans="1:56" s="508" customFormat="1" ht="39.75" customHeight="1">
      <c r="A62" s="128"/>
      <c r="B62" s="254"/>
      <c r="C62" s="128"/>
      <c r="D62" s="128"/>
      <c r="E62" s="128"/>
      <c r="F62" s="254"/>
      <c r="G62" s="128"/>
      <c r="H62" s="210"/>
      <c r="I62" s="210"/>
      <c r="J62" s="210"/>
      <c r="K62" s="518"/>
      <c r="L62" s="519"/>
      <c r="M62" s="210"/>
      <c r="N62" s="210"/>
      <c r="O62" s="210"/>
      <c r="P62" s="518"/>
      <c r="Q62" s="519"/>
      <c r="R62" s="210"/>
      <c r="S62" s="210"/>
      <c r="T62" s="210"/>
      <c r="U62" s="518"/>
      <c r="V62" s="519"/>
      <c r="W62" s="210"/>
      <c r="X62" s="210"/>
      <c r="Y62" s="210"/>
      <c r="Z62" s="518"/>
      <c r="AA62" s="519"/>
      <c r="AB62" s="210"/>
      <c r="AC62" s="210"/>
      <c r="AD62" s="210"/>
      <c r="AE62" s="518"/>
      <c r="AF62" s="519"/>
      <c r="AG62" s="210"/>
      <c r="AH62" s="210"/>
      <c r="AI62" s="210"/>
      <c r="AJ62" s="518"/>
      <c r="AK62" s="519"/>
      <c r="AL62" s="210"/>
      <c r="AM62" s="210"/>
      <c r="AN62" s="210"/>
      <c r="AO62" s="518"/>
      <c r="AP62" s="519"/>
      <c r="AQ62" s="210"/>
      <c r="AR62" s="210"/>
      <c r="AS62" s="210"/>
      <c r="AT62" s="518"/>
      <c r="AU62" s="519"/>
      <c r="AV62" s="210"/>
      <c r="AW62" s="518"/>
      <c r="AX62" s="519"/>
      <c r="AY62" s="128"/>
      <c r="AZ62" s="498"/>
      <c r="BA62" s="498"/>
      <c r="BB62" s="498"/>
      <c r="BC62" s="128"/>
      <c r="BD62" s="498"/>
    </row>
    <row r="63" spans="1:56" s="508" customFormat="1" ht="39.75" customHeight="1">
      <c r="A63" s="128"/>
      <c r="B63" s="254"/>
      <c r="C63" s="128"/>
      <c r="D63" s="128"/>
      <c r="E63" s="128"/>
      <c r="F63" s="254"/>
      <c r="G63" s="128"/>
      <c r="H63" s="210"/>
      <c r="I63" s="210"/>
      <c r="J63" s="210"/>
      <c r="K63" s="518"/>
      <c r="L63" s="519"/>
      <c r="M63" s="210"/>
      <c r="N63" s="210"/>
      <c r="O63" s="210"/>
      <c r="P63" s="518"/>
      <c r="Q63" s="519"/>
      <c r="R63" s="210"/>
      <c r="S63" s="210"/>
      <c r="T63" s="210"/>
      <c r="U63" s="518"/>
      <c r="V63" s="519"/>
      <c r="W63" s="210"/>
      <c r="X63" s="210"/>
      <c r="Y63" s="210"/>
      <c r="Z63" s="518"/>
      <c r="AA63" s="519"/>
      <c r="AB63" s="210"/>
      <c r="AC63" s="210"/>
      <c r="AD63" s="210"/>
      <c r="AE63" s="518"/>
      <c r="AF63" s="519"/>
      <c r="AG63" s="210"/>
      <c r="AH63" s="210"/>
      <c r="AI63" s="210"/>
      <c r="AJ63" s="518"/>
      <c r="AK63" s="519"/>
      <c r="AL63" s="210"/>
      <c r="AM63" s="210"/>
      <c r="AN63" s="210"/>
      <c r="AO63" s="518"/>
      <c r="AP63" s="519"/>
      <c r="AQ63" s="210"/>
      <c r="AR63" s="210"/>
      <c r="AS63" s="210"/>
      <c r="AT63" s="518"/>
      <c r="AU63" s="519"/>
      <c r="AV63" s="210"/>
      <c r="AW63" s="518"/>
      <c r="AX63" s="519"/>
      <c r="AY63" s="128"/>
      <c r="AZ63" s="498"/>
      <c r="BA63" s="498"/>
      <c r="BB63" s="498"/>
      <c r="BC63" s="128"/>
      <c r="BD63" s="498"/>
    </row>
    <row r="64" spans="1:56" s="509" customFormat="1" ht="39.75" customHeight="1">
      <c r="A64" s="128"/>
      <c r="B64" s="254"/>
      <c r="C64" s="128"/>
      <c r="D64" s="128"/>
      <c r="E64" s="128"/>
      <c r="F64" s="254"/>
      <c r="G64" s="128"/>
      <c r="H64" s="210"/>
      <c r="I64" s="210"/>
      <c r="J64" s="210"/>
      <c r="K64" s="518"/>
      <c r="L64" s="519"/>
      <c r="M64" s="210"/>
      <c r="N64" s="210"/>
      <c r="O64" s="210"/>
      <c r="P64" s="518"/>
      <c r="Q64" s="519"/>
      <c r="R64" s="210"/>
      <c r="S64" s="210"/>
      <c r="T64" s="210"/>
      <c r="U64" s="518"/>
      <c r="V64" s="519"/>
      <c r="W64" s="210"/>
      <c r="X64" s="210"/>
      <c r="Y64" s="210"/>
      <c r="Z64" s="518"/>
      <c r="AA64" s="519"/>
      <c r="AB64" s="210"/>
      <c r="AC64" s="210"/>
      <c r="AD64" s="210"/>
      <c r="AE64" s="518"/>
      <c r="AF64" s="519"/>
      <c r="AG64" s="210"/>
      <c r="AH64" s="210"/>
      <c r="AI64" s="210"/>
      <c r="AJ64" s="518"/>
      <c r="AK64" s="519"/>
      <c r="AL64" s="210"/>
      <c r="AM64" s="210"/>
      <c r="AN64" s="210"/>
      <c r="AO64" s="518"/>
      <c r="AP64" s="519"/>
      <c r="AQ64" s="210"/>
      <c r="AR64" s="210"/>
      <c r="AS64" s="210"/>
      <c r="AT64" s="518"/>
      <c r="AU64" s="519"/>
      <c r="AV64" s="210"/>
      <c r="AW64" s="518"/>
      <c r="AX64" s="519"/>
      <c r="AY64" s="128"/>
      <c r="AZ64" s="498"/>
      <c r="BA64" s="498"/>
      <c r="BB64" s="498"/>
      <c r="BC64" s="128"/>
      <c r="BD64" s="498"/>
    </row>
    <row r="65" spans="1:63" s="509" customFormat="1" ht="39.75" customHeight="1">
      <c r="A65" s="128"/>
      <c r="B65" s="254"/>
      <c r="C65" s="128"/>
      <c r="D65" s="128"/>
      <c r="E65" s="128"/>
      <c r="F65" s="254"/>
      <c r="G65" s="128"/>
      <c r="H65" s="210"/>
      <c r="I65" s="210"/>
      <c r="J65" s="210"/>
      <c r="K65" s="518"/>
      <c r="L65" s="519"/>
      <c r="M65" s="210"/>
      <c r="N65" s="210"/>
      <c r="O65" s="210"/>
      <c r="P65" s="518"/>
      <c r="Q65" s="519"/>
      <c r="R65" s="210"/>
      <c r="S65" s="210"/>
      <c r="T65" s="210"/>
      <c r="U65" s="518"/>
      <c r="V65" s="519"/>
      <c r="W65" s="210"/>
      <c r="X65" s="210"/>
      <c r="Y65" s="210"/>
      <c r="Z65" s="518"/>
      <c r="AA65" s="519"/>
      <c r="AB65" s="210"/>
      <c r="AC65" s="210"/>
      <c r="AD65" s="210"/>
      <c r="AE65" s="518"/>
      <c r="AF65" s="519"/>
      <c r="AG65" s="210"/>
      <c r="AH65" s="210"/>
      <c r="AI65" s="210"/>
      <c r="AJ65" s="518"/>
      <c r="AK65" s="519"/>
      <c r="AL65" s="210"/>
      <c r="AM65" s="210"/>
      <c r="AN65" s="210"/>
      <c r="AO65" s="518"/>
      <c r="AP65" s="519"/>
      <c r="AQ65" s="210"/>
      <c r="AR65" s="210"/>
      <c r="AS65" s="210"/>
      <c r="AT65" s="518"/>
      <c r="AU65" s="519"/>
      <c r="AV65" s="210"/>
      <c r="AW65" s="518"/>
      <c r="AX65" s="519"/>
      <c r="AY65" s="128"/>
      <c r="AZ65" s="498"/>
      <c r="BA65" s="498"/>
      <c r="BB65" s="498"/>
      <c r="BC65" s="128"/>
      <c r="BD65" s="498"/>
    </row>
    <row r="66" spans="1:63" s="508" customFormat="1" ht="39.75" customHeight="1">
      <c r="A66" s="128"/>
      <c r="B66" s="254"/>
      <c r="C66" s="128"/>
      <c r="D66" s="128"/>
      <c r="E66" s="128"/>
      <c r="F66" s="254"/>
      <c r="G66" s="128"/>
      <c r="H66" s="210"/>
      <c r="I66" s="210"/>
      <c r="J66" s="210"/>
      <c r="K66" s="518"/>
      <c r="L66" s="519"/>
      <c r="M66" s="210"/>
      <c r="N66" s="210"/>
      <c r="O66" s="210"/>
      <c r="P66" s="518"/>
      <c r="Q66" s="519"/>
      <c r="R66" s="210"/>
      <c r="S66" s="210"/>
      <c r="T66" s="210"/>
      <c r="U66" s="518"/>
      <c r="V66" s="519"/>
      <c r="W66" s="210"/>
      <c r="X66" s="210"/>
      <c r="Y66" s="210"/>
      <c r="Z66" s="518"/>
      <c r="AA66" s="519"/>
      <c r="AB66" s="210"/>
      <c r="AC66" s="210"/>
      <c r="AD66" s="210"/>
      <c r="AE66" s="518"/>
      <c r="AF66" s="519"/>
      <c r="AG66" s="210"/>
      <c r="AH66" s="210"/>
      <c r="AI66" s="210"/>
      <c r="AJ66" s="518"/>
      <c r="AK66" s="519"/>
      <c r="AL66" s="210"/>
      <c r="AM66" s="210"/>
      <c r="AN66" s="210"/>
      <c r="AO66" s="518"/>
      <c r="AP66" s="519"/>
      <c r="AQ66" s="210"/>
      <c r="AR66" s="210"/>
      <c r="AS66" s="210"/>
      <c r="AT66" s="518"/>
      <c r="AU66" s="519"/>
      <c r="AV66" s="210"/>
      <c r="AW66" s="518"/>
      <c r="AX66" s="519"/>
      <c r="AY66" s="128"/>
      <c r="AZ66" s="498"/>
      <c r="BA66" s="498"/>
      <c r="BB66" s="498"/>
      <c r="BC66" s="128"/>
      <c r="BD66" s="498"/>
    </row>
    <row r="67" spans="1:63" s="508" customFormat="1" ht="39.75" customHeight="1">
      <c r="A67" s="128"/>
      <c r="B67" s="254"/>
      <c r="C67" s="128"/>
      <c r="D67" s="128"/>
      <c r="E67" s="128"/>
      <c r="F67" s="254"/>
      <c r="G67" s="128"/>
      <c r="H67" s="210"/>
      <c r="I67" s="210"/>
      <c r="J67" s="210"/>
      <c r="K67" s="518"/>
      <c r="L67" s="519"/>
      <c r="M67" s="210"/>
      <c r="N67" s="210"/>
      <c r="O67" s="210"/>
      <c r="P67" s="518"/>
      <c r="Q67" s="519"/>
      <c r="R67" s="210"/>
      <c r="S67" s="210"/>
      <c r="T67" s="210"/>
      <c r="U67" s="518"/>
      <c r="V67" s="519"/>
      <c r="W67" s="210"/>
      <c r="X67" s="210"/>
      <c r="Y67" s="210"/>
      <c r="Z67" s="518"/>
      <c r="AA67" s="519"/>
      <c r="AB67" s="210"/>
      <c r="AC67" s="210"/>
      <c r="AD67" s="210"/>
      <c r="AE67" s="518"/>
      <c r="AF67" s="519"/>
      <c r="AG67" s="210"/>
      <c r="AH67" s="210"/>
      <c r="AI67" s="210"/>
      <c r="AJ67" s="518"/>
      <c r="AK67" s="519"/>
      <c r="AL67" s="210"/>
      <c r="AM67" s="210"/>
      <c r="AN67" s="210"/>
      <c r="AO67" s="518"/>
      <c r="AP67" s="519"/>
      <c r="AQ67" s="210"/>
      <c r="AR67" s="210"/>
      <c r="AS67" s="210"/>
      <c r="AT67" s="518"/>
      <c r="AU67" s="519"/>
      <c r="AV67" s="210"/>
      <c r="AW67" s="518"/>
      <c r="AX67" s="519"/>
      <c r="AY67" s="128"/>
      <c r="AZ67" s="498"/>
      <c r="BA67" s="498"/>
      <c r="BB67" s="498"/>
      <c r="BC67" s="128"/>
      <c r="BD67" s="498"/>
    </row>
    <row r="68" spans="1:63" s="508" customFormat="1" ht="39.75" customHeight="1">
      <c r="A68" s="128"/>
      <c r="B68" s="254"/>
      <c r="C68" s="128"/>
      <c r="D68" s="128"/>
      <c r="E68" s="128"/>
      <c r="F68" s="254"/>
      <c r="G68" s="128"/>
      <c r="H68" s="210"/>
      <c r="I68" s="210"/>
      <c r="J68" s="210"/>
      <c r="K68" s="518"/>
      <c r="L68" s="519"/>
      <c r="M68" s="210"/>
      <c r="N68" s="210"/>
      <c r="O68" s="210"/>
      <c r="P68" s="518"/>
      <c r="Q68" s="519"/>
      <c r="R68" s="210"/>
      <c r="S68" s="210"/>
      <c r="T68" s="210"/>
      <c r="U68" s="518"/>
      <c r="V68" s="519"/>
      <c r="W68" s="210"/>
      <c r="X68" s="210"/>
      <c r="Y68" s="210"/>
      <c r="Z68" s="518"/>
      <c r="AA68" s="519"/>
      <c r="AB68" s="210"/>
      <c r="AC68" s="210"/>
      <c r="AD68" s="210"/>
      <c r="AE68" s="518"/>
      <c r="AF68" s="519"/>
      <c r="AG68" s="210"/>
      <c r="AH68" s="210"/>
      <c r="AI68" s="210"/>
      <c r="AJ68" s="518"/>
      <c r="AK68" s="519"/>
      <c r="AL68" s="210"/>
      <c r="AM68" s="210"/>
      <c r="AN68" s="210"/>
      <c r="AO68" s="518"/>
      <c r="AP68" s="519"/>
      <c r="AQ68" s="210"/>
      <c r="AR68" s="210"/>
      <c r="AS68" s="210"/>
      <c r="AT68" s="518"/>
      <c r="AU68" s="519"/>
      <c r="AV68" s="210"/>
      <c r="AW68" s="518"/>
      <c r="AX68" s="519"/>
      <c r="AY68" s="128"/>
      <c r="AZ68" s="498"/>
      <c r="BA68" s="498"/>
      <c r="BB68" s="498"/>
      <c r="BC68" s="128"/>
      <c r="BD68" s="498"/>
    </row>
    <row r="69" spans="1:63" s="508" customFormat="1" ht="39.75" customHeight="1">
      <c r="A69" s="128"/>
      <c r="B69" s="254"/>
      <c r="C69" s="128"/>
      <c r="D69" s="128"/>
      <c r="E69" s="128"/>
      <c r="F69" s="254"/>
      <c r="G69" s="128"/>
      <c r="H69" s="210"/>
      <c r="I69" s="210"/>
      <c r="J69" s="210"/>
      <c r="K69" s="518"/>
      <c r="L69" s="519"/>
      <c r="M69" s="210"/>
      <c r="N69" s="210"/>
      <c r="O69" s="210"/>
      <c r="P69" s="518"/>
      <c r="Q69" s="519"/>
      <c r="R69" s="210"/>
      <c r="S69" s="210"/>
      <c r="T69" s="210"/>
      <c r="U69" s="518"/>
      <c r="V69" s="519"/>
      <c r="W69" s="210"/>
      <c r="X69" s="210"/>
      <c r="Y69" s="210"/>
      <c r="Z69" s="518"/>
      <c r="AA69" s="519"/>
      <c r="AB69" s="210"/>
      <c r="AC69" s="210"/>
      <c r="AD69" s="210"/>
      <c r="AE69" s="518"/>
      <c r="AF69" s="519"/>
      <c r="AG69" s="210"/>
      <c r="AH69" s="210"/>
      <c r="AI69" s="210"/>
      <c r="AJ69" s="518"/>
      <c r="AK69" s="519"/>
      <c r="AL69" s="210"/>
      <c r="AM69" s="210"/>
      <c r="AN69" s="210"/>
      <c r="AO69" s="518"/>
      <c r="AP69" s="519"/>
      <c r="AQ69" s="210"/>
      <c r="AR69" s="210"/>
      <c r="AS69" s="210"/>
      <c r="AT69" s="518"/>
      <c r="AU69" s="519"/>
      <c r="AV69" s="210"/>
      <c r="AW69" s="518"/>
      <c r="AX69" s="519"/>
      <c r="AY69" s="128"/>
      <c r="AZ69" s="498"/>
      <c r="BA69" s="498"/>
      <c r="BB69" s="498"/>
      <c r="BC69" s="128"/>
      <c r="BD69" s="498"/>
    </row>
    <row r="70" spans="1:63" s="508" customFormat="1" ht="39.75" customHeight="1">
      <c r="A70" s="128"/>
      <c r="B70" s="254"/>
      <c r="C70" s="128"/>
      <c r="D70" s="128"/>
      <c r="E70" s="128"/>
      <c r="F70" s="254"/>
      <c r="G70" s="128"/>
      <c r="H70" s="210"/>
      <c r="I70" s="210"/>
      <c r="J70" s="210"/>
      <c r="K70" s="518"/>
      <c r="L70" s="519"/>
      <c r="M70" s="210"/>
      <c r="N70" s="210"/>
      <c r="O70" s="210"/>
      <c r="P70" s="518"/>
      <c r="Q70" s="519"/>
      <c r="R70" s="210"/>
      <c r="S70" s="210"/>
      <c r="T70" s="210"/>
      <c r="U70" s="518"/>
      <c r="V70" s="519"/>
      <c r="W70" s="210"/>
      <c r="X70" s="210"/>
      <c r="Y70" s="210"/>
      <c r="Z70" s="518"/>
      <c r="AA70" s="519"/>
      <c r="AB70" s="210"/>
      <c r="AC70" s="210"/>
      <c r="AD70" s="210"/>
      <c r="AE70" s="518"/>
      <c r="AF70" s="519"/>
      <c r="AG70" s="210"/>
      <c r="AH70" s="210"/>
      <c r="AI70" s="210"/>
      <c r="AJ70" s="518"/>
      <c r="AK70" s="519"/>
      <c r="AL70" s="210"/>
      <c r="AM70" s="210"/>
      <c r="AN70" s="210"/>
      <c r="AO70" s="518"/>
      <c r="AP70" s="519"/>
      <c r="AQ70" s="210"/>
      <c r="AR70" s="210"/>
      <c r="AS70" s="210"/>
      <c r="AT70" s="518"/>
      <c r="AU70" s="519"/>
      <c r="AV70" s="210"/>
      <c r="AW70" s="518"/>
      <c r="AX70" s="519"/>
      <c r="AY70" s="128"/>
      <c r="AZ70" s="498"/>
      <c r="BA70" s="498"/>
      <c r="BB70" s="498"/>
      <c r="BC70" s="128"/>
      <c r="BD70" s="498"/>
    </row>
    <row r="71" spans="1:63" s="508" customFormat="1" ht="39.75" customHeight="1">
      <c r="A71" s="128"/>
      <c r="B71" s="254"/>
      <c r="C71" s="128"/>
      <c r="D71" s="128"/>
      <c r="E71" s="128"/>
      <c r="F71" s="254"/>
      <c r="G71" s="128"/>
      <c r="H71" s="210"/>
      <c r="I71" s="210"/>
      <c r="J71" s="210"/>
      <c r="K71" s="518"/>
      <c r="L71" s="519"/>
      <c r="M71" s="210"/>
      <c r="N71" s="210"/>
      <c r="O71" s="210"/>
      <c r="P71" s="518"/>
      <c r="Q71" s="519"/>
      <c r="R71" s="210"/>
      <c r="S71" s="210"/>
      <c r="T71" s="210"/>
      <c r="U71" s="518"/>
      <c r="V71" s="519"/>
      <c r="W71" s="210"/>
      <c r="X71" s="210"/>
      <c r="Y71" s="210"/>
      <c r="Z71" s="518"/>
      <c r="AA71" s="519"/>
      <c r="AB71" s="210"/>
      <c r="AC71" s="210"/>
      <c r="AD71" s="210"/>
      <c r="AE71" s="518"/>
      <c r="AF71" s="519"/>
      <c r="AG71" s="210"/>
      <c r="AH71" s="210"/>
      <c r="AI71" s="210"/>
      <c r="AJ71" s="518"/>
      <c r="AK71" s="519"/>
      <c r="AL71" s="210"/>
      <c r="AM71" s="210"/>
      <c r="AN71" s="210"/>
      <c r="AO71" s="518"/>
      <c r="AP71" s="519"/>
      <c r="AQ71" s="210"/>
      <c r="AR71" s="210"/>
      <c r="AS71" s="210"/>
      <c r="AT71" s="518"/>
      <c r="AU71" s="519"/>
      <c r="AV71" s="210"/>
      <c r="AW71" s="518"/>
      <c r="AX71" s="519"/>
      <c r="AY71" s="128"/>
      <c r="AZ71" s="498"/>
      <c r="BA71" s="498"/>
      <c r="BB71" s="498"/>
      <c r="BC71" s="128"/>
      <c r="BD71" s="498"/>
    </row>
    <row r="72" spans="1:63" s="508" customFormat="1" ht="39.75" customHeight="1">
      <c r="A72" s="128"/>
      <c r="B72" s="254"/>
      <c r="C72" s="128"/>
      <c r="D72" s="128"/>
      <c r="E72" s="128"/>
      <c r="F72" s="254"/>
      <c r="G72" s="128"/>
      <c r="H72" s="210"/>
      <c r="I72" s="210"/>
      <c r="J72" s="210"/>
      <c r="K72" s="518"/>
      <c r="L72" s="519"/>
      <c r="M72" s="210"/>
      <c r="N72" s="210"/>
      <c r="O72" s="210"/>
      <c r="P72" s="518"/>
      <c r="Q72" s="519"/>
      <c r="R72" s="210"/>
      <c r="S72" s="210"/>
      <c r="T72" s="210"/>
      <c r="U72" s="518"/>
      <c r="V72" s="519"/>
      <c r="W72" s="210"/>
      <c r="X72" s="210"/>
      <c r="Y72" s="210"/>
      <c r="Z72" s="518"/>
      <c r="AA72" s="519"/>
      <c r="AB72" s="210"/>
      <c r="AC72" s="210"/>
      <c r="AD72" s="210"/>
      <c r="AE72" s="518"/>
      <c r="AF72" s="519"/>
      <c r="AG72" s="210"/>
      <c r="AH72" s="210"/>
      <c r="AI72" s="210"/>
      <c r="AJ72" s="518"/>
      <c r="AK72" s="519"/>
      <c r="AL72" s="210"/>
      <c r="AM72" s="210"/>
      <c r="AN72" s="210"/>
      <c r="AO72" s="518"/>
      <c r="AP72" s="519"/>
      <c r="AQ72" s="210"/>
      <c r="AR72" s="210"/>
      <c r="AS72" s="210"/>
      <c r="AT72" s="518"/>
      <c r="AU72" s="519"/>
      <c r="AV72" s="210"/>
      <c r="AW72" s="518"/>
      <c r="AX72" s="519"/>
      <c r="AY72" s="128"/>
      <c r="AZ72" s="498"/>
      <c r="BA72" s="498"/>
      <c r="BB72" s="498"/>
      <c r="BC72" s="128"/>
      <c r="BD72" s="498"/>
    </row>
    <row r="73" spans="1:63" ht="20.149999999999999" customHeight="1">
      <c r="A73" s="215"/>
      <c r="B73" s="511"/>
      <c r="C73" s="511"/>
      <c r="D73" s="511"/>
      <c r="E73" s="511"/>
      <c r="F73" s="589"/>
      <c r="G73" s="215"/>
      <c r="H73" s="215"/>
      <c r="I73" s="215"/>
      <c r="J73" s="215"/>
      <c r="K73" s="215"/>
      <c r="L73" s="215"/>
      <c r="M73" s="215"/>
      <c r="N73" s="215"/>
      <c r="O73" s="215"/>
      <c r="P73" s="215"/>
      <c r="Q73" s="215"/>
      <c r="R73" s="215"/>
      <c r="S73" s="215"/>
      <c r="T73" s="215"/>
      <c r="U73" s="215"/>
      <c r="V73" s="215"/>
      <c r="W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15"/>
      <c r="AI73" s="215"/>
      <c r="AJ73" s="215"/>
      <c r="AK73" s="215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511"/>
      <c r="AZ73" s="215"/>
      <c r="BA73" s="215"/>
      <c r="BB73" s="215"/>
      <c r="BC73" s="511"/>
      <c r="BD73" s="215"/>
      <c r="BE73" s="215"/>
      <c r="BF73" s="215"/>
      <c r="BG73" s="215"/>
      <c r="BH73" s="215"/>
      <c r="BI73" s="215"/>
      <c r="BJ73" s="215"/>
      <c r="BK73" s="215"/>
    </row>
    <row r="74" spans="1:63" ht="20.149999999999999" customHeight="1">
      <c r="A74" s="215"/>
      <c r="B74" s="511"/>
      <c r="C74" s="511"/>
      <c r="D74" s="511"/>
      <c r="E74" s="511"/>
      <c r="F74" s="589"/>
      <c r="G74" s="215"/>
      <c r="H74" s="215"/>
      <c r="I74" s="215"/>
      <c r="J74" s="215"/>
      <c r="K74" s="215"/>
      <c r="L74" s="215"/>
      <c r="M74" s="215"/>
      <c r="N74" s="215"/>
      <c r="O74" s="214"/>
      <c r="T74" s="214" t="s">
        <v>5111</v>
      </c>
      <c r="U74" s="215" t="s">
        <v>5112</v>
      </c>
      <c r="V74" s="215"/>
      <c r="W74" s="215"/>
      <c r="Y74" s="215"/>
      <c r="Z74" s="215"/>
      <c r="AA74" s="215"/>
      <c r="AB74" s="215"/>
      <c r="AE74" s="234" t="s">
        <v>5285</v>
      </c>
      <c r="AG74" s="215"/>
      <c r="AK74" s="234"/>
      <c r="AL74" s="215"/>
      <c r="AP74" s="234"/>
      <c r="AQ74" s="215"/>
      <c r="AR74" s="215"/>
      <c r="AS74" s="215"/>
      <c r="AT74" s="215"/>
      <c r="AY74" s="511"/>
      <c r="AZ74" s="215"/>
      <c r="BA74" s="511"/>
      <c r="BB74" s="215"/>
      <c r="BC74" s="511"/>
      <c r="BD74" s="215"/>
      <c r="BE74" s="215"/>
      <c r="BF74" s="215"/>
      <c r="BG74" s="215"/>
      <c r="BH74" s="215"/>
      <c r="BI74" s="215"/>
      <c r="BJ74" s="215"/>
      <c r="BK74" s="215"/>
    </row>
    <row r="75" spans="1:63" ht="20.149999999999999" customHeight="1">
      <c r="A75" s="592" t="s">
        <v>2056</v>
      </c>
      <c r="B75" s="514" t="s">
        <v>5110</v>
      </c>
      <c r="C75" s="511"/>
      <c r="D75" s="511"/>
      <c r="E75" s="511"/>
      <c r="F75" s="589"/>
      <c r="G75" s="215"/>
      <c r="H75" s="215"/>
      <c r="I75" s="215"/>
      <c r="J75" s="215"/>
      <c r="K75" s="215"/>
      <c r="L75" s="215"/>
      <c r="M75" s="215"/>
      <c r="N75" s="215"/>
      <c r="O75" s="214"/>
      <c r="T75" s="214" t="s">
        <v>5138</v>
      </c>
      <c r="U75" s="134" t="s">
        <v>6835</v>
      </c>
      <c r="V75" s="215"/>
      <c r="W75" s="215"/>
      <c r="Y75" s="234"/>
      <c r="Z75" s="215"/>
      <c r="AA75" s="215"/>
      <c r="AB75" s="215"/>
      <c r="AE75" s="234" t="s">
        <v>1647</v>
      </c>
      <c r="AG75" s="215"/>
      <c r="AK75" s="234"/>
      <c r="AL75" s="215"/>
      <c r="AM75" s="134" t="s">
        <v>4491</v>
      </c>
      <c r="AP75" s="234"/>
      <c r="AQ75" s="215"/>
      <c r="AR75" s="215"/>
      <c r="AS75" s="215"/>
      <c r="AT75" s="215"/>
      <c r="AY75" s="215" t="s">
        <v>2018</v>
      </c>
      <c r="AZ75" s="215"/>
      <c r="BA75" s="215"/>
      <c r="BC75" s="511"/>
      <c r="BD75" s="215"/>
      <c r="BF75" s="215"/>
      <c r="BG75" s="215"/>
      <c r="BH75" s="215"/>
      <c r="BI75" s="215"/>
      <c r="BJ75" s="215"/>
      <c r="BK75" s="215"/>
    </row>
    <row r="76" spans="1:63" ht="20.149999999999999" customHeight="1">
      <c r="A76" s="214" t="s">
        <v>5114</v>
      </c>
      <c r="B76" s="514" t="s">
        <v>5137</v>
      </c>
      <c r="C76" s="511"/>
      <c r="D76" s="511"/>
      <c r="E76" s="511"/>
      <c r="F76" s="134"/>
      <c r="O76" s="214"/>
      <c r="T76" s="214" t="s">
        <v>3132</v>
      </c>
      <c r="U76" s="134" t="s">
        <v>3694</v>
      </c>
      <c r="V76" s="486"/>
      <c r="Y76" s="234"/>
      <c r="AE76" s="234" t="s">
        <v>1648</v>
      </c>
      <c r="AK76" s="234"/>
      <c r="AM76" s="134" t="s">
        <v>1496</v>
      </c>
      <c r="AP76" s="234"/>
      <c r="AQ76" s="215"/>
      <c r="AR76" s="486"/>
      <c r="AY76" s="215"/>
      <c r="AZ76" s="305" t="s">
        <v>3820</v>
      </c>
      <c r="BA76" s="215"/>
      <c r="BC76" s="511"/>
      <c r="BD76" s="215"/>
    </row>
    <row r="77" spans="1:63" ht="20.149999999999999" customHeight="1">
      <c r="A77" s="134"/>
      <c r="B77" s="190" t="s">
        <v>846</v>
      </c>
      <c r="C77" s="305"/>
      <c r="D77" s="305"/>
      <c r="E77" s="305"/>
      <c r="F77" s="190"/>
      <c r="G77" s="199" t="s">
        <v>4608</v>
      </c>
      <c r="U77" s="134" t="s">
        <v>5108</v>
      </c>
      <c r="V77" s="486"/>
      <c r="Y77" s="234"/>
      <c r="AE77" s="234" t="s">
        <v>3000</v>
      </c>
      <c r="AK77" s="234"/>
      <c r="AM77" s="134" t="s">
        <v>5728</v>
      </c>
      <c r="AP77" s="234"/>
      <c r="AR77" s="486"/>
      <c r="AY77" s="234"/>
      <c r="AZ77" s="305" t="s">
        <v>1315</v>
      </c>
      <c r="BC77" s="305"/>
    </row>
    <row r="78" spans="1:63" ht="20.149999999999999" customHeight="1">
      <c r="A78" s="134"/>
      <c r="B78" s="305"/>
      <c r="C78" s="305"/>
      <c r="D78" s="305"/>
      <c r="E78" s="305"/>
      <c r="F78" s="190"/>
      <c r="O78" s="486"/>
      <c r="P78" s="486"/>
      <c r="Q78" s="486"/>
      <c r="R78" s="486"/>
      <c r="AY78" s="215"/>
      <c r="AZ78" s="215"/>
      <c r="BA78" s="215"/>
      <c r="BB78" s="215"/>
      <c r="BC78" s="305"/>
    </row>
  </sheetData>
  <mergeCells count="64">
    <mergeCell ref="BB5:BC5"/>
    <mergeCell ref="BB6:BC6"/>
    <mergeCell ref="BB7:BC7"/>
    <mergeCell ref="AY16:AY21"/>
    <mergeCell ref="AQ20:AU20"/>
    <mergeCell ref="BC16:BC21"/>
    <mergeCell ref="M19:Q19"/>
    <mergeCell ref="AL20:AP20"/>
    <mergeCell ref="AV4:AW4"/>
    <mergeCell ref="AV17:AX17"/>
    <mergeCell ref="BB16:BB21"/>
    <mergeCell ref="AQ19:AU19"/>
    <mergeCell ref="AZ16:AZ21"/>
    <mergeCell ref="BB4:BC4"/>
    <mergeCell ref="AB18:AF18"/>
    <mergeCell ref="B11:C11"/>
    <mergeCell ref="W19:AA19"/>
    <mergeCell ref="W18:AA18"/>
    <mergeCell ref="BD16:BD21"/>
    <mergeCell ref="G16:G21"/>
    <mergeCell ref="AB20:AF20"/>
    <mergeCell ref="BA16:BA21"/>
    <mergeCell ref="AV20:AX20"/>
    <mergeCell ref="H20:L20"/>
    <mergeCell ref="A16:A21"/>
    <mergeCell ref="B16:B21"/>
    <mergeCell ref="C16:C21"/>
    <mergeCell ref="R18:V18"/>
    <mergeCell ref="D16:D21"/>
    <mergeCell ref="H19:L19"/>
    <mergeCell ref="H18:L18"/>
    <mergeCell ref="M20:Q20"/>
    <mergeCell ref="R20:V20"/>
    <mergeCell ref="H16:AX16"/>
    <mergeCell ref="AG20:AK20"/>
    <mergeCell ref="AG18:AK18"/>
    <mergeCell ref="AL19:AP19"/>
    <mergeCell ref="B3:C3"/>
    <mergeCell ref="B9:C9"/>
    <mergeCell ref="AL18:AP18"/>
    <mergeCell ref="B10:C10"/>
    <mergeCell ref="B12:C12"/>
    <mergeCell ref="X7:AE8"/>
    <mergeCell ref="AG19:AK19"/>
    <mergeCell ref="AQ17:AU17"/>
    <mergeCell ref="AV18:AX18"/>
    <mergeCell ref="AV19:AX19"/>
    <mergeCell ref="R19:V19"/>
    <mergeCell ref="B2:E2"/>
    <mergeCell ref="AQ18:AU18"/>
    <mergeCell ref="AB19:AF19"/>
    <mergeCell ref="B7:C7"/>
    <mergeCell ref="B8:C8"/>
    <mergeCell ref="H17:AP17"/>
    <mergeCell ref="W4:AE4"/>
    <mergeCell ref="F16:F21"/>
    <mergeCell ref="B4:C4"/>
    <mergeCell ref="B5:C5"/>
    <mergeCell ref="B6:C6"/>
    <mergeCell ref="B13:C13"/>
    <mergeCell ref="W20:AA20"/>
    <mergeCell ref="W6:AE6"/>
    <mergeCell ref="M18:Q18"/>
    <mergeCell ref="E16:E21"/>
  </mergeCells>
  <phoneticPr fontId="21" type="noConversion"/>
  <pageMargins left="0.75" right="0.25" top="0.75" bottom="0.75" header="0.5" footer="0.5"/>
  <pageSetup paperSize="257" orientation="landscape" horizontalDpi="4294967293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hotoshop.Image.8" shapeId="161842" r:id="rId4">
          <objectPr defaultSize="0" autoPict="0" r:id="rId5">
            <anchor moveWithCells="1" sizeWithCells="1">
              <from>
                <xdr:col>26</xdr:col>
                <xdr:colOff>107950</xdr:colOff>
                <xdr:row>1</xdr:row>
                <xdr:rowOff>165100</xdr:rowOff>
              </from>
              <to>
                <xdr:col>27</xdr:col>
                <xdr:colOff>292100</xdr:colOff>
                <xdr:row>2</xdr:row>
                <xdr:rowOff>374650</xdr:rowOff>
              </to>
            </anchor>
          </objectPr>
        </oleObject>
      </mc:Choice>
      <mc:Fallback>
        <oleObject progId="Photoshop.Image.8" shapeId="161842" r:id="rId4"/>
      </mc:Fallback>
    </mc:AlternateContent>
  </oleObjects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BS199"/>
  <sheetViews>
    <sheetView topLeftCell="Q1" workbookViewId="0">
      <selection activeCell="U8" sqref="U8:AT9"/>
    </sheetView>
  </sheetViews>
  <sheetFormatPr defaultColWidth="9.1796875" defaultRowHeight="16.5"/>
  <cols>
    <col min="1" max="1" width="13.54296875" style="13" customWidth="1"/>
    <col min="2" max="2" width="12.1796875" style="13" customWidth="1"/>
    <col min="3" max="3" width="9.54296875" style="13" bestFit="1" customWidth="1"/>
    <col min="4" max="4" width="8.1796875" style="13" customWidth="1"/>
    <col min="5" max="5" width="7.26953125" style="13" customWidth="1"/>
    <col min="6" max="6" width="22.54296875" style="13" customWidth="1"/>
    <col min="7" max="7" width="10" style="13" customWidth="1"/>
    <col min="8" max="8" width="10.7265625" style="13" customWidth="1"/>
    <col min="9" max="57" width="4.7265625" style="13" customWidth="1"/>
    <col min="58" max="59" width="6" style="13" customWidth="1"/>
    <col min="60" max="61" width="4.7265625" style="13" customWidth="1"/>
    <col min="62" max="62" width="7.1796875" style="13" customWidth="1"/>
    <col min="63" max="64" width="6.1796875" style="13" customWidth="1"/>
    <col min="65" max="66" width="4.7265625" style="13" customWidth="1"/>
    <col min="67" max="67" width="11.1796875" style="13" bestFit="1" customWidth="1"/>
    <col min="68" max="68" width="9.1796875" style="13"/>
    <col min="69" max="69" width="7.1796875" style="13" customWidth="1"/>
    <col min="70" max="70" width="6.453125" style="13" customWidth="1"/>
    <col min="71" max="71" width="10.453125" style="13" customWidth="1"/>
    <col min="72" max="16384" width="9.1796875" style="13"/>
  </cols>
  <sheetData>
    <row r="1" spans="1:70" customFormat="1" ht="15" customHeight="1">
      <c r="A1" s="28"/>
      <c r="B1" s="30"/>
      <c r="C1" s="99"/>
      <c r="D1" s="30"/>
      <c r="E1" s="36"/>
      <c r="F1" s="50"/>
      <c r="G1" s="96"/>
      <c r="H1" s="96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29"/>
      <c r="BF1" s="30"/>
      <c r="BG1" s="30"/>
      <c r="BH1" s="30"/>
      <c r="BI1" s="30"/>
      <c r="BJ1" s="30"/>
      <c r="BK1" s="30"/>
      <c r="BL1" s="30"/>
      <c r="BM1" s="30"/>
      <c r="BN1" s="39"/>
    </row>
    <row r="2" spans="1:70" s="4" customFormat="1" ht="15" customHeight="1">
      <c r="A2" s="71"/>
      <c r="B2" s="952" t="s">
        <v>6139</v>
      </c>
      <c r="C2" s="952"/>
      <c r="D2" s="1205"/>
      <c r="E2" s="135"/>
      <c r="F2" s="54"/>
      <c r="G2" s="97"/>
      <c r="AJ2" s="171"/>
      <c r="AK2" s="171"/>
      <c r="AM2" s="171"/>
      <c r="AN2" s="171"/>
      <c r="AR2" s="171"/>
      <c r="AW2" s="171"/>
      <c r="AZ2" s="138"/>
      <c r="BA2" s="138"/>
      <c r="BB2" s="171"/>
      <c r="BD2" s="138"/>
      <c r="BF2" s="171"/>
      <c r="BG2" s="171"/>
      <c r="BI2" s="93"/>
      <c r="BK2" s="171"/>
      <c r="BL2" s="171"/>
      <c r="BN2" s="54"/>
    </row>
    <row r="3" spans="1:70" s="4" customFormat="1" ht="23.25" customHeight="1">
      <c r="A3" s="32"/>
      <c r="B3" s="230" t="s">
        <v>6141</v>
      </c>
      <c r="C3" s="225" t="s">
        <v>647</v>
      </c>
      <c r="D3" s="986" t="s">
        <v>2252</v>
      </c>
      <c r="E3" s="986"/>
      <c r="F3" s="188"/>
      <c r="G3" s="97"/>
      <c r="V3" s="97"/>
      <c r="W3" s="187"/>
      <c r="X3" s="170"/>
      <c r="Y3" s="171"/>
      <c r="Z3" s="171"/>
      <c r="AA3" s="171"/>
      <c r="AB3" s="170"/>
      <c r="AC3" s="171"/>
      <c r="AD3" s="171"/>
      <c r="AE3" s="171"/>
      <c r="AF3" s="170"/>
      <c r="AG3" s="170"/>
      <c r="AH3" s="171"/>
      <c r="AI3" s="171"/>
      <c r="AJ3" s="171"/>
      <c r="AK3" s="170"/>
      <c r="AL3" s="172"/>
      <c r="AM3" s="172"/>
      <c r="AN3" s="171"/>
      <c r="AO3" s="171"/>
      <c r="AP3" s="172"/>
      <c r="AQ3" s="171"/>
      <c r="AR3" s="171"/>
      <c r="AS3" s="171"/>
      <c r="AT3" s="171"/>
      <c r="AU3" s="171"/>
      <c r="BB3" s="171"/>
      <c r="BF3" s="171"/>
      <c r="BG3" s="171"/>
      <c r="BI3" s="236" t="s">
        <v>6140</v>
      </c>
      <c r="BJ3" s="236"/>
      <c r="BK3" s="171"/>
      <c r="BL3" s="171"/>
    </row>
    <row r="4" spans="1:70" customFormat="1" ht="15" customHeight="1">
      <c r="A4" s="72"/>
      <c r="B4" s="139" t="s">
        <v>6143</v>
      </c>
      <c r="C4" s="58" t="s">
        <v>2968</v>
      </c>
      <c r="D4" s="998">
        <v>4</v>
      </c>
      <c r="E4" s="998"/>
      <c r="F4" s="188"/>
      <c r="G4" s="96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97"/>
      <c r="W4" s="171"/>
      <c r="X4" s="171"/>
      <c r="Y4" s="171"/>
      <c r="Z4" s="171"/>
      <c r="AA4" s="171"/>
      <c r="AB4" s="171"/>
      <c r="AC4" s="171"/>
      <c r="AD4" s="171"/>
      <c r="AE4" s="171"/>
      <c r="AF4" s="171"/>
      <c r="AG4" s="171"/>
      <c r="AH4" s="171"/>
      <c r="AI4" s="171"/>
      <c r="AJ4" s="171"/>
      <c r="AK4" s="171"/>
      <c r="AL4" s="173"/>
      <c r="AM4" s="171"/>
      <c r="AN4" s="171"/>
      <c r="AO4" s="171"/>
      <c r="AP4" s="173"/>
      <c r="AQ4" s="173"/>
      <c r="AR4" s="173"/>
      <c r="AS4" s="171"/>
      <c r="AT4" s="171"/>
      <c r="AU4" s="173"/>
      <c r="AV4" s="4"/>
      <c r="AW4" s="4"/>
      <c r="AX4" s="13"/>
      <c r="AY4" s="13"/>
      <c r="AZ4" s="13"/>
      <c r="BA4" s="13"/>
      <c r="BB4" s="13"/>
      <c r="BC4" s="13"/>
      <c r="BD4" s="13"/>
      <c r="BE4" s="13"/>
      <c r="BF4" s="13"/>
      <c r="BG4" s="986" t="s">
        <v>2935</v>
      </c>
      <c r="BH4" s="986"/>
      <c r="BI4" s="986"/>
      <c r="BJ4" s="225" t="s">
        <v>1831</v>
      </c>
      <c r="BK4" s="225"/>
      <c r="BL4" s="986" t="s">
        <v>3975</v>
      </c>
      <c r="BM4" s="986"/>
      <c r="BN4" s="990" t="s">
        <v>3974</v>
      </c>
      <c r="BO4" s="990"/>
      <c r="BP4" s="1009" t="s">
        <v>2936</v>
      </c>
      <c r="BQ4" s="1010"/>
      <c r="BR4" s="253"/>
    </row>
    <row r="5" spans="1:70" customFormat="1" ht="15" customHeight="1">
      <c r="A5" s="48"/>
      <c r="B5" s="139" t="s">
        <v>6144</v>
      </c>
      <c r="C5" s="58" t="s">
        <v>4047</v>
      </c>
      <c r="D5" s="988">
        <v>3.75</v>
      </c>
      <c r="E5" s="988"/>
      <c r="F5" s="51"/>
      <c r="G5" s="96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238"/>
      <c r="BC5" s="13"/>
      <c r="BD5" s="13"/>
      <c r="BE5" s="13"/>
      <c r="BF5" s="13"/>
      <c r="BG5" s="1068" t="s">
        <v>3976</v>
      </c>
      <c r="BH5" s="1068"/>
      <c r="BI5" s="1068"/>
      <c r="BJ5" s="58"/>
      <c r="BK5" s="58"/>
      <c r="BL5" s="1150"/>
      <c r="BM5" s="1150"/>
      <c r="BN5" s="988"/>
      <c r="BO5" s="988"/>
      <c r="BP5" s="993"/>
      <c r="BQ5" s="994"/>
      <c r="BR5" s="16"/>
    </row>
    <row r="6" spans="1:70" customFormat="1" ht="15" customHeight="1">
      <c r="A6" s="32"/>
      <c r="B6" s="139" t="s">
        <v>6145</v>
      </c>
      <c r="C6" s="58" t="s">
        <v>5775</v>
      </c>
      <c r="D6" s="998">
        <v>3.5</v>
      </c>
      <c r="E6" s="998"/>
      <c r="F6" s="16"/>
      <c r="G6" s="96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96"/>
      <c r="W6" s="119"/>
      <c r="X6" s="956" t="s">
        <v>1665</v>
      </c>
      <c r="Y6" s="956"/>
      <c r="Z6" s="956"/>
      <c r="AA6" s="956"/>
      <c r="AB6" s="956"/>
      <c r="AC6" s="956"/>
      <c r="AD6" s="956"/>
      <c r="AE6" s="956"/>
      <c r="AF6" s="956"/>
      <c r="AG6" s="956"/>
      <c r="AH6" s="956"/>
      <c r="AI6" s="956"/>
      <c r="AJ6" s="956"/>
      <c r="AK6" s="956"/>
      <c r="AL6" s="956"/>
      <c r="AM6" s="242"/>
      <c r="AN6" s="242"/>
      <c r="AO6" s="242"/>
      <c r="AP6" s="242"/>
      <c r="AQ6" s="242"/>
      <c r="AR6" s="242"/>
      <c r="AS6" s="238"/>
      <c r="AT6" s="238"/>
      <c r="AU6" s="173"/>
      <c r="AV6" s="13"/>
      <c r="AW6" s="13"/>
      <c r="AX6" s="13"/>
      <c r="AY6" s="13"/>
      <c r="AZ6" s="13"/>
      <c r="BA6" s="13"/>
      <c r="BB6" s="238"/>
      <c r="BC6" s="13"/>
      <c r="BD6" s="13"/>
      <c r="BE6" s="13"/>
      <c r="BF6" s="13"/>
      <c r="BG6" s="1068" t="s">
        <v>3977</v>
      </c>
      <c r="BH6" s="1068"/>
      <c r="BI6" s="1068"/>
      <c r="BJ6" s="58"/>
      <c r="BK6" s="58"/>
      <c r="BL6" s="1150"/>
      <c r="BM6" s="1150"/>
      <c r="BN6" s="988"/>
      <c r="BO6" s="988"/>
      <c r="BP6" s="993"/>
      <c r="BQ6" s="994"/>
      <c r="BR6" s="16"/>
    </row>
    <row r="7" spans="1:70" ht="15" customHeight="1">
      <c r="B7" s="139" t="s">
        <v>5776</v>
      </c>
      <c r="C7" s="58" t="s">
        <v>4048</v>
      </c>
      <c r="D7" s="988">
        <v>3.25</v>
      </c>
      <c r="E7" s="988"/>
      <c r="F7" s="59"/>
      <c r="G7" s="98"/>
      <c r="V7" s="96"/>
      <c r="W7" s="190"/>
      <c r="X7" s="956"/>
      <c r="Y7" s="956"/>
      <c r="Z7" s="956"/>
      <c r="AA7" s="956"/>
      <c r="AB7" s="956"/>
      <c r="AC7" s="956"/>
      <c r="AD7" s="956"/>
      <c r="AE7" s="956"/>
      <c r="AF7" s="956"/>
      <c r="AG7" s="956"/>
      <c r="AH7" s="956"/>
      <c r="AI7" s="956"/>
      <c r="AJ7" s="956"/>
      <c r="AK7" s="956"/>
      <c r="AL7" s="956"/>
      <c r="AM7" s="242"/>
      <c r="AN7" s="242"/>
      <c r="AO7" s="242"/>
      <c r="AP7" s="242"/>
      <c r="AQ7" s="242"/>
      <c r="AR7" s="242"/>
      <c r="AS7" s="238"/>
      <c r="AT7" s="238"/>
      <c r="AU7" s="173"/>
      <c r="BB7" s="238"/>
      <c r="BG7" s="1068" t="s">
        <v>3978</v>
      </c>
      <c r="BH7" s="1068"/>
      <c r="BI7" s="1068"/>
      <c r="BJ7" s="58"/>
      <c r="BK7" s="58"/>
      <c r="BL7" s="1150"/>
      <c r="BM7" s="1150"/>
      <c r="BN7" s="988"/>
      <c r="BO7" s="988"/>
      <c r="BP7" s="993"/>
      <c r="BQ7" s="994"/>
      <c r="BR7" s="122"/>
    </row>
    <row r="8" spans="1:70" ht="15" customHeight="1">
      <c r="B8" s="139" t="s">
        <v>6146</v>
      </c>
      <c r="C8" s="58" t="s">
        <v>4049</v>
      </c>
      <c r="D8" s="998">
        <v>3</v>
      </c>
      <c r="E8" s="998"/>
      <c r="F8" s="17"/>
      <c r="G8" s="98"/>
      <c r="U8" s="1157" t="s">
        <v>7572</v>
      </c>
      <c r="V8" s="1157"/>
      <c r="W8" s="1157"/>
      <c r="X8" s="1157"/>
      <c r="Y8" s="1157"/>
      <c r="Z8" s="1157"/>
      <c r="AA8" s="1157"/>
      <c r="AB8" s="1157"/>
      <c r="AC8" s="1157"/>
      <c r="AD8" s="1157"/>
      <c r="AE8" s="1157"/>
      <c r="AF8" s="1157"/>
      <c r="AG8" s="1157"/>
      <c r="AH8" s="1157"/>
      <c r="AI8" s="1157"/>
      <c r="AJ8" s="1157"/>
      <c r="AK8" s="1157"/>
      <c r="AL8" s="1157"/>
      <c r="AM8" s="1157"/>
      <c r="AN8" s="1157"/>
      <c r="AO8" s="1157"/>
      <c r="AP8" s="1157"/>
      <c r="AQ8" s="1157"/>
      <c r="AR8" s="1157"/>
      <c r="AS8" s="1157"/>
      <c r="AT8" s="1157"/>
      <c r="AU8" s="173"/>
      <c r="AY8" s="156"/>
      <c r="AZ8" s="156"/>
      <c r="BB8" s="201"/>
      <c r="BF8" s="201"/>
      <c r="BG8" s="201"/>
      <c r="BK8" s="201"/>
      <c r="BL8" s="201"/>
      <c r="BN8" s="17"/>
    </row>
    <row r="9" spans="1:70" ht="15" customHeight="1">
      <c r="B9" s="139" t="s">
        <v>6147</v>
      </c>
      <c r="C9" s="58" t="s">
        <v>5782</v>
      </c>
      <c r="D9" s="988">
        <v>2.75</v>
      </c>
      <c r="E9" s="988"/>
      <c r="F9" s="16"/>
      <c r="G9" s="98"/>
      <c r="U9" s="1157"/>
      <c r="V9" s="1157"/>
      <c r="W9" s="1157"/>
      <c r="X9" s="1157"/>
      <c r="Y9" s="1157"/>
      <c r="Z9" s="1157"/>
      <c r="AA9" s="1157"/>
      <c r="AB9" s="1157"/>
      <c r="AC9" s="1157"/>
      <c r="AD9" s="1157"/>
      <c r="AE9" s="1157"/>
      <c r="AF9" s="1157"/>
      <c r="AG9" s="1157"/>
      <c r="AH9" s="1157"/>
      <c r="AI9" s="1157"/>
      <c r="AJ9" s="1157"/>
      <c r="AK9" s="1157"/>
      <c r="AL9" s="1157"/>
      <c r="AM9" s="1157"/>
      <c r="AN9" s="1157"/>
      <c r="AO9" s="1157"/>
      <c r="AP9" s="1157"/>
      <c r="AQ9" s="1157"/>
      <c r="AR9" s="1157"/>
      <c r="AS9" s="1157"/>
      <c r="AT9" s="1157"/>
      <c r="AU9" s="140"/>
      <c r="AV9" s="140"/>
      <c r="AW9" s="140"/>
      <c r="AY9" s="156"/>
      <c r="AZ9" s="156"/>
      <c r="BB9" s="201"/>
      <c r="BF9" s="201"/>
      <c r="BG9" s="201"/>
      <c r="BK9" s="201"/>
      <c r="BL9" s="201"/>
      <c r="BN9" s="17"/>
    </row>
    <row r="10" spans="1:70" ht="15" customHeight="1">
      <c r="B10" s="139" t="s">
        <v>6148</v>
      </c>
      <c r="C10" s="58" t="s">
        <v>4050</v>
      </c>
      <c r="D10" s="998">
        <v>2.5</v>
      </c>
      <c r="E10" s="998"/>
      <c r="F10" s="59"/>
      <c r="G10" s="98"/>
      <c r="W10" s="140"/>
      <c r="X10" s="940" t="s">
        <v>7612</v>
      </c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Y10" s="156"/>
      <c r="AZ10" s="156"/>
      <c r="BB10" s="201"/>
      <c r="BF10" s="201"/>
      <c r="BG10" s="201"/>
      <c r="BK10" s="201"/>
      <c r="BL10" s="201"/>
      <c r="BN10" s="17"/>
    </row>
    <row r="11" spans="1:70" ht="15" customHeight="1">
      <c r="B11" s="139" t="s">
        <v>6149</v>
      </c>
      <c r="C11" s="58" t="s">
        <v>4051</v>
      </c>
      <c r="D11" s="988">
        <v>2.25</v>
      </c>
      <c r="E11" s="988"/>
      <c r="F11" s="59"/>
      <c r="G11" s="98"/>
      <c r="V11" s="96"/>
      <c r="W11" s="198"/>
      <c r="X11" s="940"/>
      <c r="Y11" s="940"/>
      <c r="Z11" s="940"/>
      <c r="AA11" s="940"/>
      <c r="AB11" s="940"/>
      <c r="AC11" s="940"/>
      <c r="AD11" s="940"/>
      <c r="AE11" s="940"/>
      <c r="AF11" s="940"/>
      <c r="AG11" s="940"/>
      <c r="AH11" s="940"/>
      <c r="AI11" s="940"/>
      <c r="AJ11" s="940"/>
      <c r="AK11" s="940"/>
      <c r="AL11" s="140"/>
      <c r="AM11" s="140"/>
      <c r="AN11" s="140"/>
      <c r="AO11" s="140"/>
      <c r="AP11" s="140"/>
      <c r="AQ11" s="140"/>
      <c r="AR11" s="140"/>
      <c r="AS11" s="201"/>
      <c r="AT11" s="201"/>
      <c r="AU11" s="198"/>
      <c r="AY11" s="156"/>
      <c r="AZ11" s="156"/>
      <c r="BB11" s="201"/>
      <c r="BF11" s="201"/>
      <c r="BG11" s="201"/>
      <c r="BK11" s="201"/>
      <c r="BL11" s="201"/>
      <c r="BN11" s="17"/>
    </row>
    <row r="12" spans="1:70" ht="15" customHeight="1">
      <c r="B12" s="139" t="s">
        <v>6150</v>
      </c>
      <c r="C12" s="58" t="s">
        <v>4052</v>
      </c>
      <c r="D12" s="998">
        <v>2</v>
      </c>
      <c r="E12" s="998"/>
      <c r="F12" s="59"/>
      <c r="G12" s="98"/>
      <c r="V12" s="96"/>
      <c r="W12" s="199"/>
      <c r="X12" s="140"/>
      <c r="Y12" s="140"/>
      <c r="Z12" s="940" t="s">
        <v>2500</v>
      </c>
      <c r="AA12" s="940"/>
      <c r="AB12" s="940"/>
      <c r="AC12" s="940"/>
      <c r="AD12" s="940"/>
      <c r="AE12" s="940"/>
      <c r="AF12" s="940"/>
      <c r="AG12" s="940"/>
      <c r="AH12" s="940"/>
      <c r="AI12" s="940"/>
      <c r="AJ12" s="140"/>
      <c r="AK12" s="140"/>
      <c r="AL12" s="140"/>
      <c r="AM12" s="140"/>
      <c r="AN12" s="140"/>
      <c r="AO12" s="140"/>
      <c r="AP12" s="140"/>
      <c r="AQ12" s="140"/>
      <c r="AR12" s="140"/>
      <c r="AS12" s="201"/>
      <c r="AT12" s="201"/>
      <c r="AU12" s="172"/>
      <c r="AY12" s="156"/>
      <c r="AZ12" s="156"/>
      <c r="BB12" s="173"/>
      <c r="BF12" s="173"/>
      <c r="BG12" s="173"/>
      <c r="BK12" s="173"/>
      <c r="BL12" s="173"/>
      <c r="BN12" s="17"/>
    </row>
    <row r="13" spans="1:70" customFormat="1" ht="15" customHeight="1">
      <c r="A13" s="32"/>
      <c r="B13" s="139" t="s">
        <v>5781</v>
      </c>
      <c r="C13" s="58" t="s">
        <v>5014</v>
      </c>
      <c r="D13" s="998">
        <v>0</v>
      </c>
      <c r="E13" s="998"/>
      <c r="F13" s="59"/>
      <c r="G13" s="96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96"/>
      <c r="W13" s="32"/>
      <c r="X13" s="13"/>
      <c r="Y13" s="13"/>
      <c r="Z13" s="940"/>
      <c r="AA13" s="940"/>
      <c r="AB13" s="940"/>
      <c r="AC13" s="940"/>
      <c r="AD13" s="940"/>
      <c r="AE13" s="940"/>
      <c r="AF13" s="940"/>
      <c r="AG13" s="940"/>
      <c r="AH13" s="940"/>
      <c r="AI13" s="940"/>
      <c r="AJ13" s="140"/>
      <c r="AK13" s="140"/>
      <c r="AL13" s="140"/>
      <c r="AM13" s="140"/>
      <c r="AN13" s="140"/>
      <c r="AO13" s="140"/>
      <c r="AP13" s="140"/>
      <c r="AQ13" s="140"/>
      <c r="AR13" s="173"/>
      <c r="AS13" s="173"/>
      <c r="AT13" s="173"/>
      <c r="AU13" s="173"/>
      <c r="AV13" s="13"/>
      <c r="AW13" s="13"/>
      <c r="AX13" s="130"/>
      <c r="AY13" s="130"/>
      <c r="AZ13" s="37"/>
      <c r="BA13" s="37"/>
      <c r="BB13" s="173"/>
      <c r="BC13" s="130"/>
      <c r="BD13" s="37"/>
      <c r="BE13" s="37"/>
      <c r="BF13" s="173"/>
      <c r="BG13" s="173"/>
      <c r="BH13" s="130"/>
      <c r="BI13" s="38"/>
      <c r="BJ13" s="39"/>
      <c r="BK13" s="173"/>
      <c r="BL13" s="173"/>
      <c r="BM13" s="130"/>
      <c r="BN13" s="39"/>
    </row>
    <row r="14" spans="1:70" customFormat="1" ht="15" customHeight="1">
      <c r="A14" s="1"/>
      <c r="B14" s="139"/>
      <c r="C14" s="58" t="s">
        <v>6151</v>
      </c>
      <c r="D14" s="998" t="s">
        <v>6152</v>
      </c>
      <c r="E14" s="998"/>
      <c r="F14" s="17"/>
      <c r="G14" s="96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96"/>
      <c r="W14" s="173"/>
      <c r="X14" s="140"/>
      <c r="Y14" s="140"/>
      <c r="Z14" s="140"/>
      <c r="AA14" s="1005" t="s">
        <v>1838</v>
      </c>
      <c r="AB14" s="1005"/>
      <c r="AC14" s="1005"/>
      <c r="AD14" s="1005"/>
      <c r="AE14" s="1005"/>
      <c r="AF14" s="1005"/>
      <c r="AG14" s="1005"/>
      <c r="AH14" s="1005"/>
      <c r="AI14" s="140"/>
      <c r="AJ14" s="140"/>
      <c r="AK14" s="140"/>
      <c r="AL14" s="140"/>
      <c r="AM14" s="140"/>
      <c r="AN14" s="140"/>
      <c r="AO14" s="140"/>
      <c r="AP14" s="140"/>
      <c r="AQ14" s="140"/>
      <c r="AR14" s="173"/>
      <c r="AS14" s="173"/>
      <c r="AT14" s="173"/>
      <c r="AU14" s="173"/>
      <c r="AV14" s="13"/>
      <c r="AW14" s="13"/>
      <c r="AX14" s="130"/>
      <c r="AY14" s="130"/>
      <c r="AZ14" s="30"/>
      <c r="BA14" s="30"/>
      <c r="BB14" s="239"/>
      <c r="BC14" s="130"/>
      <c r="BD14" s="30"/>
      <c r="BE14" s="33"/>
      <c r="BF14" s="239"/>
      <c r="BG14" s="239"/>
      <c r="BH14" s="130"/>
      <c r="BI14" s="32"/>
      <c r="BJ14" s="30"/>
      <c r="BK14" s="239"/>
      <c r="BL14" s="239"/>
      <c r="BM14" s="130"/>
      <c r="BN14" s="39"/>
    </row>
    <row r="15" spans="1:70" customFormat="1" ht="15" customHeight="1">
      <c r="A15" s="28"/>
      <c r="B15" s="139"/>
      <c r="C15" s="58" t="s">
        <v>6153</v>
      </c>
      <c r="D15" s="998" t="s">
        <v>3616</v>
      </c>
      <c r="E15" s="998"/>
      <c r="F15" s="50"/>
      <c r="G15" s="96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96"/>
      <c r="W15" s="32"/>
      <c r="X15" s="32"/>
      <c r="Y15" s="140"/>
      <c r="Z15" s="140"/>
      <c r="AA15" s="1005"/>
      <c r="AB15" s="1005"/>
      <c r="AC15" s="1005"/>
      <c r="AD15" s="1005"/>
      <c r="AE15" s="1005"/>
      <c r="AF15" s="1005"/>
      <c r="AG15" s="1005"/>
      <c r="AH15" s="1005"/>
      <c r="AI15" s="243"/>
      <c r="AJ15" s="243"/>
      <c r="AK15" s="243"/>
      <c r="AL15" s="243"/>
      <c r="AM15" s="243"/>
      <c r="AN15" s="239"/>
      <c r="AO15" s="239"/>
      <c r="AP15" s="140"/>
      <c r="AQ15" s="140"/>
      <c r="AR15" s="32"/>
      <c r="AS15" s="239"/>
      <c r="AT15" s="239"/>
      <c r="AU15" s="130"/>
      <c r="AV15" s="130"/>
      <c r="AW15" s="130"/>
      <c r="AX15" s="156"/>
      <c r="AY15" s="157"/>
      <c r="AZ15" s="30"/>
      <c r="BA15" s="30" t="s">
        <v>2501</v>
      </c>
      <c r="BB15" s="239"/>
      <c r="BC15" s="156"/>
      <c r="BD15" s="30"/>
      <c r="BE15" s="29"/>
      <c r="BF15" s="239"/>
      <c r="BG15" s="239"/>
      <c r="BH15" s="156"/>
      <c r="BI15" s="30"/>
      <c r="BJ15" s="30"/>
      <c r="BK15" s="239"/>
      <c r="BL15" s="239"/>
      <c r="BM15" s="156"/>
      <c r="BN15" s="39"/>
    </row>
    <row r="16" spans="1:70" customFormat="1" ht="15" customHeight="1">
      <c r="A16" s="28"/>
      <c r="B16" s="106" t="s">
        <v>3617</v>
      </c>
      <c r="C16" s="159"/>
      <c r="D16" s="160"/>
      <c r="E16" s="36"/>
      <c r="F16" s="50"/>
      <c r="G16" s="96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96"/>
      <c r="W16" s="30"/>
      <c r="X16" s="30"/>
      <c r="Y16" s="30"/>
      <c r="Z16" s="30"/>
      <c r="AA16" s="30"/>
      <c r="AB16" s="13"/>
      <c r="AC16" s="243"/>
      <c r="AD16" s="243"/>
      <c r="AE16" s="243"/>
      <c r="AF16" s="243"/>
      <c r="AG16" s="243"/>
      <c r="AH16" s="243"/>
      <c r="AI16" s="243"/>
      <c r="AJ16" s="243"/>
      <c r="AK16" s="243"/>
      <c r="AL16" s="243"/>
      <c r="AM16" s="243"/>
      <c r="AN16" s="239"/>
      <c r="AO16" s="239"/>
      <c r="AP16" s="30"/>
      <c r="AQ16" s="30"/>
      <c r="AR16" s="30"/>
      <c r="AS16" s="239"/>
      <c r="AT16" s="239"/>
      <c r="AU16" s="134"/>
      <c r="AV16" s="154"/>
      <c r="AW16" s="154"/>
      <c r="AX16" s="30"/>
      <c r="AY16" s="30"/>
      <c r="AZ16" s="30"/>
      <c r="BA16" s="30"/>
      <c r="BB16" s="239"/>
      <c r="BC16" s="30"/>
      <c r="BD16" s="30"/>
      <c r="BE16" s="29"/>
      <c r="BF16" s="239"/>
      <c r="BG16" s="239"/>
      <c r="BH16" s="30"/>
      <c r="BI16" s="30"/>
      <c r="BJ16" s="30"/>
      <c r="BK16" s="239"/>
      <c r="BL16" s="239"/>
      <c r="BM16" s="30"/>
      <c r="BN16" s="39"/>
    </row>
    <row r="17" spans="1:71" customFormat="1" ht="15" customHeight="1">
      <c r="A17" s="28"/>
      <c r="B17" s="29" t="s">
        <v>3618</v>
      </c>
      <c r="C17" s="29"/>
      <c r="D17" s="29"/>
      <c r="E17" s="36"/>
      <c r="F17" s="50"/>
      <c r="G17" s="96"/>
      <c r="H17" s="96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6"/>
      <c r="W17" s="30"/>
      <c r="X17" s="30"/>
      <c r="Y17" s="30"/>
      <c r="Z17" s="30"/>
      <c r="AA17" s="30"/>
      <c r="AB17" s="30"/>
      <c r="AC17" s="243"/>
      <c r="AD17" s="243"/>
      <c r="AE17" s="243"/>
      <c r="AF17" s="243"/>
      <c r="AG17" s="243"/>
      <c r="AH17" s="243"/>
      <c r="AI17" s="243"/>
      <c r="AJ17" s="243"/>
      <c r="AK17" s="243"/>
      <c r="AL17" s="243"/>
      <c r="AM17" s="243"/>
      <c r="AN17" s="239"/>
      <c r="AO17" s="239"/>
      <c r="AP17" s="30"/>
      <c r="AQ17" s="30"/>
      <c r="AR17" s="30"/>
      <c r="AS17" s="239"/>
      <c r="AT17" s="239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29"/>
      <c r="BF17" s="30"/>
      <c r="BG17" s="30"/>
      <c r="BH17" s="30"/>
      <c r="BI17" s="30"/>
      <c r="BJ17" s="30"/>
      <c r="BK17" s="30"/>
      <c r="BL17" s="30"/>
      <c r="BM17" s="30"/>
      <c r="BN17" s="39"/>
    </row>
    <row r="18" spans="1:71" customFormat="1" ht="15" customHeight="1">
      <c r="A18" s="28"/>
      <c r="B18" s="29" t="s">
        <v>5995</v>
      </c>
      <c r="C18" s="29"/>
      <c r="D18" s="29"/>
      <c r="E18" s="36"/>
      <c r="F18" s="50"/>
      <c r="G18" s="96"/>
      <c r="H18" s="96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29"/>
      <c r="BF18" s="30"/>
      <c r="BG18" s="30"/>
      <c r="BH18" s="30"/>
      <c r="BI18" s="30"/>
      <c r="BJ18" s="30"/>
      <c r="BK18" s="30"/>
      <c r="BL18" s="30"/>
      <c r="BM18" s="30"/>
      <c r="BN18" s="39"/>
    </row>
    <row r="19" spans="1:71" customFormat="1" ht="15" customHeight="1">
      <c r="A19" s="28"/>
      <c r="B19" s="30"/>
      <c r="C19" s="99"/>
      <c r="D19" s="30"/>
      <c r="E19" s="36"/>
      <c r="F19" s="50"/>
      <c r="G19" s="96"/>
      <c r="H19" s="96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29"/>
      <c r="BF19" s="30"/>
      <c r="BG19" s="30"/>
      <c r="BH19" s="30"/>
      <c r="BI19" s="30"/>
      <c r="BJ19" s="30"/>
      <c r="BK19" s="30"/>
      <c r="BL19" s="30"/>
      <c r="BM19" s="30"/>
      <c r="BN19" s="39"/>
    </row>
    <row r="20" spans="1:71" s="1" customFormat="1" ht="18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7343</v>
      </c>
      <c r="H20" s="942" t="s">
        <v>1415</v>
      </c>
      <c r="I20" s="946" t="s">
        <v>2965</v>
      </c>
      <c r="J20" s="946"/>
      <c r="K20" s="946"/>
      <c r="L20" s="946"/>
      <c r="M20" s="946"/>
      <c r="N20" s="946"/>
      <c r="O20" s="946"/>
      <c r="P20" s="946"/>
      <c r="Q20" s="946"/>
      <c r="R20" s="946"/>
      <c r="S20" s="946"/>
      <c r="T20" s="946"/>
      <c r="U20" s="946"/>
      <c r="V20" s="946"/>
      <c r="W20" s="946"/>
      <c r="X20" s="946"/>
      <c r="Y20" s="946"/>
      <c r="Z20" s="946"/>
      <c r="AA20" s="946"/>
      <c r="AB20" s="946"/>
      <c r="AC20" s="946"/>
      <c r="AD20" s="946"/>
      <c r="AE20" s="946"/>
      <c r="AF20" s="946"/>
      <c r="AG20" s="946"/>
      <c r="AH20" s="946"/>
      <c r="AI20" s="946"/>
      <c r="AJ20" s="946"/>
      <c r="AK20" s="946"/>
      <c r="AL20" s="946"/>
      <c r="AM20" s="946"/>
      <c r="AN20" s="946"/>
      <c r="AO20" s="946"/>
      <c r="AP20" s="946"/>
      <c r="AQ20" s="946"/>
      <c r="AR20" s="946"/>
      <c r="AS20" s="946"/>
      <c r="AT20" s="946"/>
      <c r="AU20" s="946"/>
      <c r="AV20" s="946"/>
      <c r="AW20" s="946"/>
      <c r="AX20" s="946"/>
      <c r="AY20" s="946"/>
      <c r="AZ20" s="946"/>
      <c r="BA20" s="946"/>
      <c r="BB20" s="946"/>
      <c r="BC20" s="946"/>
      <c r="BD20" s="946"/>
      <c r="BE20" s="946"/>
      <c r="BF20" s="946"/>
      <c r="BG20" s="946"/>
      <c r="BH20" s="946"/>
      <c r="BI20" s="946"/>
      <c r="BJ20" s="946"/>
      <c r="BK20" s="946"/>
      <c r="BL20" s="946"/>
      <c r="BM20" s="946"/>
      <c r="BN20" s="946"/>
      <c r="BO20" s="924" t="s">
        <v>889</v>
      </c>
      <c r="BP20" s="924" t="s">
        <v>6026</v>
      </c>
      <c r="BQ20" s="950" t="s">
        <v>2658</v>
      </c>
      <c r="BR20" s="950" t="s">
        <v>2063</v>
      </c>
      <c r="BS20" s="949" t="s">
        <v>3157</v>
      </c>
    </row>
    <row r="21" spans="1:71" s="56" customFormat="1" ht="16.5" customHeight="1">
      <c r="A21" s="942"/>
      <c r="B21" s="942"/>
      <c r="C21" s="942"/>
      <c r="D21" s="942"/>
      <c r="E21" s="942"/>
      <c r="F21" s="942"/>
      <c r="G21" s="942"/>
      <c r="H21" s="942"/>
      <c r="I21" s="931" t="s">
        <v>2964</v>
      </c>
      <c r="J21" s="931"/>
      <c r="K21" s="931"/>
      <c r="L21" s="931"/>
      <c r="M21" s="931"/>
      <c r="N21" s="931"/>
      <c r="O21" s="931"/>
      <c r="P21" s="931"/>
      <c r="Q21" s="931"/>
      <c r="R21" s="931"/>
      <c r="S21" s="931"/>
      <c r="T21" s="931"/>
      <c r="U21" s="931"/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  <c r="AF21" s="931"/>
      <c r="AG21" s="931"/>
      <c r="AH21" s="931"/>
      <c r="AI21" s="931"/>
      <c r="AJ21" s="931"/>
      <c r="AK21" s="931"/>
      <c r="AL21" s="931"/>
      <c r="AM21" s="931"/>
      <c r="AN21" s="931"/>
      <c r="AO21" s="931"/>
      <c r="AP21" s="931" t="s">
        <v>2963</v>
      </c>
      <c r="AQ21" s="931"/>
      <c r="AR21" s="931"/>
      <c r="AS21" s="931"/>
      <c r="AT21" s="931"/>
      <c r="AU21" s="931"/>
      <c r="AV21" s="931"/>
      <c r="AW21" s="931"/>
      <c r="AX21" s="931"/>
      <c r="AY21" s="931"/>
      <c r="AZ21" s="931"/>
      <c r="BA21" s="931"/>
      <c r="BB21" s="931"/>
      <c r="BC21" s="931"/>
      <c r="BD21" s="931"/>
      <c r="BE21" s="931"/>
      <c r="BF21" s="931"/>
      <c r="BG21" s="931"/>
      <c r="BH21" s="931"/>
      <c r="BI21" s="931"/>
      <c r="BJ21" s="931"/>
      <c r="BK21" s="931"/>
      <c r="BL21" s="931"/>
      <c r="BM21" s="931"/>
      <c r="BN21" s="931"/>
      <c r="BO21" s="924"/>
      <c r="BP21" s="924"/>
      <c r="BQ21" s="1164"/>
      <c r="BR21" s="1164"/>
      <c r="BS21" s="949"/>
    </row>
    <row r="22" spans="1:71" s="56" customFormat="1" ht="18" customHeight="1">
      <c r="A22" s="942"/>
      <c r="B22" s="942"/>
      <c r="C22" s="942"/>
      <c r="D22" s="942"/>
      <c r="E22" s="942"/>
      <c r="F22" s="942"/>
      <c r="G22" s="942"/>
      <c r="H22" s="942"/>
      <c r="I22" s="1061" t="s">
        <v>3158</v>
      </c>
      <c r="J22" s="954"/>
      <c r="K22" s="954"/>
      <c r="L22" s="954"/>
      <c r="M22" s="954"/>
      <c r="N22" s="954"/>
      <c r="O22" s="954"/>
      <c r="P22" s="954"/>
      <c r="Q22" s="954"/>
      <c r="R22" s="954"/>
      <c r="S22" s="954"/>
      <c r="T22" s="954"/>
      <c r="U22" s="954"/>
      <c r="V22" s="954"/>
      <c r="W22" s="954"/>
      <c r="X22" s="954"/>
      <c r="Y22" s="954"/>
      <c r="Z22" s="954"/>
      <c r="AA22" s="954"/>
      <c r="AB22" s="954"/>
      <c r="AC22" s="1061" t="s">
        <v>6137</v>
      </c>
      <c r="AD22" s="954"/>
      <c r="AE22" s="954"/>
      <c r="AF22" s="954"/>
      <c r="AG22" s="954"/>
      <c r="AH22" s="954"/>
      <c r="AI22" s="954"/>
      <c r="AJ22" s="954"/>
      <c r="AK22" s="954"/>
      <c r="AL22" s="955"/>
      <c r="AM22" s="925" t="s">
        <v>7290</v>
      </c>
      <c r="AN22" s="1069"/>
      <c r="AO22" s="1070"/>
      <c r="AP22" s="947" t="s">
        <v>3599</v>
      </c>
      <c r="AQ22" s="948"/>
      <c r="AR22" s="948"/>
      <c r="AS22" s="948"/>
      <c r="AT22" s="948"/>
      <c r="AU22" s="948"/>
      <c r="AV22" s="948"/>
      <c r="AW22" s="948"/>
      <c r="AX22" s="948"/>
      <c r="AY22" s="948"/>
      <c r="AZ22" s="948"/>
      <c r="BA22" s="948"/>
      <c r="BB22" s="948"/>
      <c r="BC22" s="948"/>
      <c r="BD22" s="953"/>
      <c r="BE22" s="931" t="s">
        <v>2674</v>
      </c>
      <c r="BF22" s="931"/>
      <c r="BG22" s="931"/>
      <c r="BH22" s="931"/>
      <c r="BI22" s="931"/>
      <c r="BJ22" s="931"/>
      <c r="BK22" s="931"/>
      <c r="BL22" s="931"/>
      <c r="BM22" s="931"/>
      <c r="BN22" s="931"/>
      <c r="BO22" s="924"/>
      <c r="BP22" s="950" t="s">
        <v>2488</v>
      </c>
      <c r="BQ22" s="1164"/>
      <c r="BR22" s="1164"/>
      <c r="BS22" s="949"/>
    </row>
    <row r="23" spans="1:71" s="57" customFormat="1" ht="17.25" customHeight="1">
      <c r="A23" s="942"/>
      <c r="B23" s="942"/>
      <c r="C23" s="942"/>
      <c r="D23" s="942"/>
      <c r="E23" s="942"/>
      <c r="F23" s="942"/>
      <c r="G23" s="942"/>
      <c r="H23" s="942"/>
      <c r="I23" s="924" t="s">
        <v>2502</v>
      </c>
      <c r="J23" s="924"/>
      <c r="K23" s="924"/>
      <c r="L23" s="924"/>
      <c r="M23" s="924"/>
      <c r="N23" s="924" t="s">
        <v>655</v>
      </c>
      <c r="O23" s="924"/>
      <c r="P23" s="924"/>
      <c r="Q23" s="924"/>
      <c r="R23" s="924"/>
      <c r="S23" s="924" t="s">
        <v>656</v>
      </c>
      <c r="T23" s="924"/>
      <c r="U23" s="924"/>
      <c r="V23" s="924"/>
      <c r="W23" s="924"/>
      <c r="X23" s="924" t="s">
        <v>7289</v>
      </c>
      <c r="Y23" s="924"/>
      <c r="Z23" s="924"/>
      <c r="AA23" s="924"/>
      <c r="AB23" s="924"/>
      <c r="AC23" s="924" t="s">
        <v>657</v>
      </c>
      <c r="AD23" s="924"/>
      <c r="AE23" s="924"/>
      <c r="AF23" s="924"/>
      <c r="AG23" s="924"/>
      <c r="AH23" s="924" t="s">
        <v>658</v>
      </c>
      <c r="AI23" s="924"/>
      <c r="AJ23" s="924"/>
      <c r="AK23" s="924"/>
      <c r="AL23" s="924"/>
      <c r="AM23" s="928"/>
      <c r="AN23" s="929"/>
      <c r="AO23" s="930"/>
      <c r="AP23" s="957" t="s">
        <v>659</v>
      </c>
      <c r="AQ23" s="926"/>
      <c r="AR23" s="926"/>
      <c r="AS23" s="926"/>
      <c r="AT23" s="927"/>
      <c r="AU23" s="957" t="s">
        <v>660</v>
      </c>
      <c r="AV23" s="926"/>
      <c r="AW23" s="926"/>
      <c r="AX23" s="926"/>
      <c r="AY23" s="927"/>
      <c r="AZ23" s="957" t="s">
        <v>4808</v>
      </c>
      <c r="BA23" s="926"/>
      <c r="BB23" s="926"/>
      <c r="BC23" s="926"/>
      <c r="BD23" s="927"/>
      <c r="BE23" s="924" t="s">
        <v>6075</v>
      </c>
      <c r="BF23" s="924"/>
      <c r="BG23" s="924"/>
      <c r="BH23" s="924"/>
      <c r="BI23" s="924"/>
      <c r="BJ23" s="924" t="s">
        <v>6076</v>
      </c>
      <c r="BK23" s="924"/>
      <c r="BL23" s="924"/>
      <c r="BM23" s="924"/>
      <c r="BN23" s="924"/>
      <c r="BO23" s="924"/>
      <c r="BP23" s="951"/>
      <c r="BQ23" s="1164"/>
      <c r="BR23" s="1164"/>
      <c r="BS23" s="949"/>
    </row>
    <row r="24" spans="1:71" s="56" customFormat="1" ht="49.5" customHeight="1">
      <c r="A24" s="942"/>
      <c r="B24" s="942"/>
      <c r="C24" s="942"/>
      <c r="D24" s="942"/>
      <c r="E24" s="942"/>
      <c r="F24" s="942"/>
      <c r="G24" s="942"/>
      <c r="H24" s="942"/>
      <c r="I24" s="942" t="s">
        <v>7291</v>
      </c>
      <c r="J24" s="942"/>
      <c r="K24" s="942"/>
      <c r="L24" s="942"/>
      <c r="M24" s="942"/>
      <c r="N24" s="942" t="s">
        <v>3308</v>
      </c>
      <c r="O24" s="942"/>
      <c r="P24" s="942"/>
      <c r="Q24" s="942"/>
      <c r="R24" s="942"/>
      <c r="S24" s="942" t="s">
        <v>3309</v>
      </c>
      <c r="T24" s="942"/>
      <c r="U24" s="942"/>
      <c r="V24" s="942"/>
      <c r="W24" s="942"/>
      <c r="X24" s="942" t="s">
        <v>3447</v>
      </c>
      <c r="Y24" s="942"/>
      <c r="Z24" s="942"/>
      <c r="AA24" s="942"/>
      <c r="AB24" s="942"/>
      <c r="AC24" s="942" t="s">
        <v>6029</v>
      </c>
      <c r="AD24" s="942"/>
      <c r="AE24" s="942"/>
      <c r="AF24" s="942"/>
      <c r="AG24" s="942"/>
      <c r="AH24" s="942" t="s">
        <v>3339</v>
      </c>
      <c r="AI24" s="942"/>
      <c r="AJ24" s="942"/>
      <c r="AK24" s="942"/>
      <c r="AL24" s="942"/>
      <c r="AM24" s="925" t="s">
        <v>3446</v>
      </c>
      <c r="AN24" s="1069"/>
      <c r="AO24" s="1070"/>
      <c r="AP24" s="925" t="s">
        <v>7387</v>
      </c>
      <c r="AQ24" s="1069"/>
      <c r="AR24" s="1069"/>
      <c r="AS24" s="1069"/>
      <c r="AT24" s="1070"/>
      <c r="AU24" s="932" t="s">
        <v>2074</v>
      </c>
      <c r="AV24" s="933"/>
      <c r="AW24" s="933"/>
      <c r="AX24" s="933"/>
      <c r="AY24" s="934"/>
      <c r="AZ24" s="932" t="s">
        <v>4996</v>
      </c>
      <c r="BA24" s="944"/>
      <c r="BB24" s="944"/>
      <c r="BC24" s="944"/>
      <c r="BD24" s="945"/>
      <c r="BE24" s="942" t="s">
        <v>7196</v>
      </c>
      <c r="BF24" s="942"/>
      <c r="BG24" s="942"/>
      <c r="BH24" s="942"/>
      <c r="BI24" s="942"/>
      <c r="BJ24" s="942" t="s">
        <v>3445</v>
      </c>
      <c r="BK24" s="942"/>
      <c r="BL24" s="942"/>
      <c r="BM24" s="942"/>
      <c r="BN24" s="942"/>
      <c r="BO24" s="924"/>
      <c r="BP24" s="924" t="s">
        <v>3325</v>
      </c>
      <c r="BQ24" s="1164"/>
      <c r="BR24" s="1164"/>
      <c r="BS24" s="949"/>
    </row>
    <row r="25" spans="1:71" s="56" customFormat="1" ht="14.25" customHeight="1">
      <c r="A25" s="942"/>
      <c r="B25" s="942"/>
      <c r="C25" s="942"/>
      <c r="D25" s="942"/>
      <c r="E25" s="942"/>
      <c r="F25" s="942"/>
      <c r="G25" s="942"/>
      <c r="H25" s="942"/>
      <c r="I25" s="924" t="s">
        <v>3610</v>
      </c>
      <c r="J25" s="924"/>
      <c r="K25" s="924"/>
      <c r="L25" s="924"/>
      <c r="M25" s="924"/>
      <c r="N25" s="924" t="s">
        <v>3610</v>
      </c>
      <c r="O25" s="924"/>
      <c r="P25" s="924"/>
      <c r="Q25" s="924"/>
      <c r="R25" s="924"/>
      <c r="S25" s="924" t="s">
        <v>3610</v>
      </c>
      <c r="T25" s="924"/>
      <c r="U25" s="924"/>
      <c r="V25" s="924"/>
      <c r="W25" s="924"/>
      <c r="X25" s="924" t="s">
        <v>3609</v>
      </c>
      <c r="Y25" s="924"/>
      <c r="Z25" s="924"/>
      <c r="AA25" s="924"/>
      <c r="AB25" s="924"/>
      <c r="AC25" s="924" t="s">
        <v>3307</v>
      </c>
      <c r="AD25" s="924"/>
      <c r="AE25" s="924"/>
      <c r="AF25" s="924"/>
      <c r="AG25" s="924"/>
      <c r="AH25" s="924" t="s">
        <v>3610</v>
      </c>
      <c r="AI25" s="924"/>
      <c r="AJ25" s="924"/>
      <c r="AK25" s="924"/>
      <c r="AL25" s="924"/>
      <c r="AM25" s="1131" t="s">
        <v>3609</v>
      </c>
      <c r="AN25" s="1071"/>
      <c r="AO25" s="1072"/>
      <c r="AP25" s="924" t="s">
        <v>3609</v>
      </c>
      <c r="AQ25" s="924"/>
      <c r="AR25" s="924"/>
      <c r="AS25" s="924"/>
      <c r="AT25" s="924"/>
      <c r="AU25" s="924" t="s">
        <v>3609</v>
      </c>
      <c r="AV25" s="924"/>
      <c r="AW25" s="924"/>
      <c r="AX25" s="924"/>
      <c r="AY25" s="924"/>
      <c r="AZ25" s="924" t="s">
        <v>3609</v>
      </c>
      <c r="BA25" s="924"/>
      <c r="BB25" s="924"/>
      <c r="BC25" s="924"/>
      <c r="BD25" s="924"/>
      <c r="BE25" s="924" t="s">
        <v>3609</v>
      </c>
      <c r="BF25" s="924"/>
      <c r="BG25" s="924"/>
      <c r="BH25" s="924"/>
      <c r="BI25" s="924"/>
      <c r="BJ25" s="924" t="s">
        <v>3609</v>
      </c>
      <c r="BK25" s="924"/>
      <c r="BL25" s="924"/>
      <c r="BM25" s="924"/>
      <c r="BN25" s="924"/>
      <c r="BO25" s="924"/>
      <c r="BP25" s="924"/>
      <c r="BQ25" s="1164"/>
      <c r="BR25" s="1164"/>
      <c r="BS25" s="949"/>
    </row>
    <row r="26" spans="1:71" s="56" customFormat="1" ht="60.75" customHeight="1">
      <c r="A26" s="943"/>
      <c r="B26" s="943"/>
      <c r="C26" s="943"/>
      <c r="D26" s="943"/>
      <c r="E26" s="943"/>
      <c r="F26" s="943"/>
      <c r="G26" s="943"/>
      <c r="H26" s="943"/>
      <c r="I26" s="83" t="s">
        <v>2945</v>
      </c>
      <c r="J26" s="84" t="s">
        <v>6862</v>
      </c>
      <c r="K26" s="83" t="s">
        <v>6028</v>
      </c>
      <c r="L26" s="196" t="s">
        <v>4045</v>
      </c>
      <c r="M26" s="128" t="s">
        <v>2252</v>
      </c>
      <c r="N26" s="67" t="s">
        <v>2945</v>
      </c>
      <c r="O26" s="68" t="s">
        <v>6862</v>
      </c>
      <c r="P26" s="67" t="s">
        <v>6028</v>
      </c>
      <c r="Q26" s="128" t="s">
        <v>4045</v>
      </c>
      <c r="R26" s="128" t="s">
        <v>2252</v>
      </c>
      <c r="S26" s="67" t="s">
        <v>2945</v>
      </c>
      <c r="T26" s="68" t="s">
        <v>6862</v>
      </c>
      <c r="U26" s="67" t="s">
        <v>6028</v>
      </c>
      <c r="V26" s="128" t="s">
        <v>4045</v>
      </c>
      <c r="W26" s="128" t="s">
        <v>2252</v>
      </c>
      <c r="X26" s="67" t="s">
        <v>3597</v>
      </c>
      <c r="Y26" s="68" t="s">
        <v>3598</v>
      </c>
      <c r="Z26" s="67" t="s">
        <v>6028</v>
      </c>
      <c r="AA26" s="128" t="s">
        <v>4045</v>
      </c>
      <c r="AB26" s="128" t="s">
        <v>2252</v>
      </c>
      <c r="AC26" s="67" t="s">
        <v>1354</v>
      </c>
      <c r="AD26" s="68" t="s">
        <v>642</v>
      </c>
      <c r="AE26" s="67" t="s">
        <v>6028</v>
      </c>
      <c r="AF26" s="128" t="s">
        <v>4045</v>
      </c>
      <c r="AG26" s="128" t="s">
        <v>2252</v>
      </c>
      <c r="AH26" s="67" t="s">
        <v>7195</v>
      </c>
      <c r="AI26" s="68" t="s">
        <v>1655</v>
      </c>
      <c r="AJ26" s="67" t="s">
        <v>6028</v>
      </c>
      <c r="AK26" s="128" t="s">
        <v>4045</v>
      </c>
      <c r="AL26" s="128" t="s">
        <v>2252</v>
      </c>
      <c r="AM26" s="67" t="s">
        <v>1494</v>
      </c>
      <c r="AN26" s="128" t="s">
        <v>4045</v>
      </c>
      <c r="AO26" s="128" t="s">
        <v>2252</v>
      </c>
      <c r="AP26" s="67" t="s">
        <v>2945</v>
      </c>
      <c r="AQ26" s="68" t="s">
        <v>6862</v>
      </c>
      <c r="AR26" s="67" t="s">
        <v>6028</v>
      </c>
      <c r="AS26" s="128" t="s">
        <v>4045</v>
      </c>
      <c r="AT26" s="128" t="s">
        <v>2252</v>
      </c>
      <c r="AU26" s="67" t="s">
        <v>2945</v>
      </c>
      <c r="AV26" s="68" t="s">
        <v>6862</v>
      </c>
      <c r="AW26" s="67" t="s">
        <v>6028</v>
      </c>
      <c r="AX26" s="128" t="s">
        <v>4045</v>
      </c>
      <c r="AY26" s="128" t="s">
        <v>2252</v>
      </c>
      <c r="AZ26" s="67" t="s">
        <v>2945</v>
      </c>
      <c r="BA26" s="68" t="s">
        <v>6862</v>
      </c>
      <c r="BB26" s="67" t="s">
        <v>6028</v>
      </c>
      <c r="BC26" s="128" t="s">
        <v>4045</v>
      </c>
      <c r="BD26" s="128" t="s">
        <v>2252</v>
      </c>
      <c r="BE26" s="67" t="s">
        <v>3597</v>
      </c>
      <c r="BF26" s="68" t="s">
        <v>3598</v>
      </c>
      <c r="BG26" s="67" t="s">
        <v>6028</v>
      </c>
      <c r="BH26" s="128" t="s">
        <v>4045</v>
      </c>
      <c r="BI26" s="128" t="s">
        <v>2252</v>
      </c>
      <c r="BJ26" s="67" t="s">
        <v>3597</v>
      </c>
      <c r="BK26" s="68" t="s">
        <v>3598</v>
      </c>
      <c r="BL26" s="67" t="s">
        <v>6028</v>
      </c>
      <c r="BM26" s="128" t="s">
        <v>4045</v>
      </c>
      <c r="BN26" s="128" t="s">
        <v>2252</v>
      </c>
      <c r="BO26" s="924"/>
      <c r="BP26" s="289" t="s">
        <v>3619</v>
      </c>
      <c r="BQ26" s="951"/>
      <c r="BR26" s="951"/>
      <c r="BS26" s="949"/>
    </row>
    <row r="27" spans="1:71" s="7" customFormat="1" ht="39.75" customHeight="1">
      <c r="A27" s="128" t="s">
        <v>2460</v>
      </c>
      <c r="B27" s="254" t="s">
        <v>7573</v>
      </c>
      <c r="C27" s="128" t="s">
        <v>1186</v>
      </c>
      <c r="D27" s="128">
        <v>4</v>
      </c>
      <c r="E27" s="128">
        <v>2401</v>
      </c>
      <c r="F27" s="254" t="s">
        <v>7574</v>
      </c>
      <c r="G27" s="128" t="s">
        <v>7340</v>
      </c>
      <c r="H27" s="128" t="s">
        <v>7341</v>
      </c>
      <c r="I27" s="118"/>
      <c r="J27" s="104"/>
      <c r="K27" s="118"/>
      <c r="L27" s="118"/>
      <c r="M27" s="118"/>
      <c r="N27" s="104"/>
      <c r="O27" s="118"/>
      <c r="P27" s="118"/>
      <c r="Q27" s="118"/>
      <c r="R27" s="104"/>
      <c r="S27" s="104"/>
      <c r="T27" s="118"/>
      <c r="U27" s="118"/>
      <c r="V27" s="118"/>
      <c r="W27" s="104"/>
      <c r="X27" s="118"/>
      <c r="Y27" s="104"/>
      <c r="Z27" s="118"/>
      <c r="AA27" s="118"/>
      <c r="AB27" s="118"/>
      <c r="AC27" s="104"/>
      <c r="AD27" s="118"/>
      <c r="AE27" s="118"/>
      <c r="AF27" s="118"/>
      <c r="AG27" s="104"/>
      <c r="AH27" s="104"/>
      <c r="AI27" s="104"/>
      <c r="AJ27" s="118"/>
      <c r="AK27" s="118"/>
      <c r="AL27" s="104"/>
      <c r="AM27" s="118"/>
      <c r="AN27" s="118"/>
      <c r="AO27" s="104"/>
      <c r="AP27" s="118"/>
      <c r="AQ27" s="104"/>
      <c r="AR27" s="118"/>
      <c r="AS27" s="104"/>
      <c r="AT27" s="118"/>
      <c r="AU27" s="104"/>
      <c r="AV27" s="118"/>
      <c r="AW27" s="118"/>
      <c r="AX27" s="104"/>
      <c r="AY27" s="104"/>
      <c r="AZ27" s="104"/>
      <c r="BA27" s="115"/>
      <c r="BB27" s="118"/>
      <c r="BC27" s="104"/>
      <c r="BD27" s="104"/>
      <c r="BE27" s="63"/>
      <c r="BF27" s="118"/>
      <c r="BG27" s="118"/>
      <c r="BH27" s="104"/>
      <c r="BI27" s="233"/>
      <c r="BJ27" s="233"/>
      <c r="BK27" s="118"/>
      <c r="BL27" s="118"/>
      <c r="BM27" s="104"/>
      <c r="BN27" s="233"/>
      <c r="BO27" s="233"/>
      <c r="BP27" s="233"/>
      <c r="BQ27" s="233"/>
      <c r="BR27" s="128">
        <v>2401</v>
      </c>
      <c r="BS27" s="63"/>
    </row>
    <row r="28" spans="1:71" s="7" customFormat="1" ht="39.75" customHeight="1">
      <c r="A28" s="128" t="s">
        <v>674</v>
      </c>
      <c r="B28" s="254" t="s">
        <v>7575</v>
      </c>
      <c r="C28" s="854" t="s">
        <v>4129</v>
      </c>
      <c r="D28" s="128">
        <v>6</v>
      </c>
      <c r="E28" s="128">
        <v>2402</v>
      </c>
      <c r="F28" s="254" t="s">
        <v>7576</v>
      </c>
      <c r="G28" s="128" t="s">
        <v>674</v>
      </c>
      <c r="H28" s="128" t="s">
        <v>674</v>
      </c>
      <c r="I28" s="118"/>
      <c r="J28" s="104"/>
      <c r="K28" s="118"/>
      <c r="L28" s="118"/>
      <c r="M28" s="118"/>
      <c r="N28" s="104"/>
      <c r="O28" s="118"/>
      <c r="P28" s="118"/>
      <c r="Q28" s="118"/>
      <c r="R28" s="104"/>
      <c r="S28" s="104"/>
      <c r="T28" s="118"/>
      <c r="U28" s="118"/>
      <c r="V28" s="118"/>
      <c r="W28" s="104"/>
      <c r="X28" s="118"/>
      <c r="Y28" s="104"/>
      <c r="Z28" s="118"/>
      <c r="AA28" s="118"/>
      <c r="AB28" s="118"/>
      <c r="AC28" s="104"/>
      <c r="AD28" s="118"/>
      <c r="AE28" s="118"/>
      <c r="AF28" s="118"/>
      <c r="AG28" s="104"/>
      <c r="AH28" s="118"/>
      <c r="AI28" s="104"/>
      <c r="AJ28" s="118"/>
      <c r="AK28" s="118"/>
      <c r="AL28" s="118"/>
      <c r="AM28" s="118"/>
      <c r="AN28" s="118"/>
      <c r="AO28" s="104"/>
      <c r="AP28" s="118"/>
      <c r="AQ28" s="104"/>
      <c r="AR28" s="118"/>
      <c r="AS28" s="104"/>
      <c r="AT28" s="118"/>
      <c r="AU28" s="104"/>
      <c r="AV28" s="118"/>
      <c r="AW28" s="118"/>
      <c r="AX28" s="104"/>
      <c r="AY28" s="104"/>
      <c r="AZ28" s="104"/>
      <c r="BA28" s="115"/>
      <c r="BB28" s="118"/>
      <c r="BC28" s="104"/>
      <c r="BD28" s="104"/>
      <c r="BE28" s="63"/>
      <c r="BF28" s="118"/>
      <c r="BG28" s="118"/>
      <c r="BH28" s="104"/>
      <c r="BI28" s="233"/>
      <c r="BJ28" s="233"/>
      <c r="BK28" s="118"/>
      <c r="BL28" s="118"/>
      <c r="BM28" s="104"/>
      <c r="BN28" s="233"/>
      <c r="BO28" s="233"/>
      <c r="BP28" s="233"/>
      <c r="BQ28" s="233"/>
      <c r="BR28" s="128">
        <v>2402</v>
      </c>
      <c r="BS28" s="63"/>
    </row>
    <row r="29" spans="1:71" s="7" customFormat="1" ht="39.75" customHeight="1">
      <c r="A29" s="128" t="s">
        <v>674</v>
      </c>
      <c r="B29" s="254" t="s">
        <v>7577</v>
      </c>
      <c r="C29" s="854" t="s">
        <v>4129</v>
      </c>
      <c r="D29" s="128">
        <v>8</v>
      </c>
      <c r="E29" s="128">
        <v>2403</v>
      </c>
      <c r="F29" s="254" t="s">
        <v>7578</v>
      </c>
      <c r="G29" s="128" t="s">
        <v>674</v>
      </c>
      <c r="H29" s="128" t="s">
        <v>674</v>
      </c>
      <c r="I29" s="116"/>
      <c r="J29" s="104"/>
      <c r="K29" s="116"/>
      <c r="L29" s="116"/>
      <c r="M29" s="116"/>
      <c r="N29" s="104"/>
      <c r="O29" s="116"/>
      <c r="P29" s="116"/>
      <c r="Q29" s="116"/>
      <c r="R29" s="104"/>
      <c r="S29" s="104"/>
      <c r="T29" s="116"/>
      <c r="U29" s="116"/>
      <c r="V29" s="116"/>
      <c r="W29" s="104"/>
      <c r="X29" s="116"/>
      <c r="Y29" s="104"/>
      <c r="Z29" s="116"/>
      <c r="AA29" s="116"/>
      <c r="AB29" s="116"/>
      <c r="AC29" s="104"/>
      <c r="AD29" s="116"/>
      <c r="AE29" s="116"/>
      <c r="AF29" s="116"/>
      <c r="AG29" s="104"/>
      <c r="AH29" s="116"/>
      <c r="AI29" s="104"/>
      <c r="AJ29" s="116"/>
      <c r="AK29" s="116"/>
      <c r="AL29" s="116"/>
      <c r="AM29" s="116"/>
      <c r="AN29" s="116"/>
      <c r="AO29" s="104"/>
      <c r="AP29" s="116"/>
      <c r="AQ29" s="104"/>
      <c r="AR29" s="116"/>
      <c r="AS29" s="104"/>
      <c r="AT29" s="116"/>
      <c r="AU29" s="104"/>
      <c r="AV29" s="116"/>
      <c r="AW29" s="116"/>
      <c r="AX29" s="104"/>
      <c r="AY29" s="104"/>
      <c r="AZ29" s="104"/>
      <c r="BA29" s="104"/>
      <c r="BB29" s="116"/>
      <c r="BC29" s="104"/>
      <c r="BD29" s="104"/>
      <c r="BE29" s="63"/>
      <c r="BF29" s="116"/>
      <c r="BG29" s="116"/>
      <c r="BH29" s="104"/>
      <c r="BI29" s="233"/>
      <c r="BJ29" s="233"/>
      <c r="BK29" s="116"/>
      <c r="BL29" s="116"/>
      <c r="BM29" s="104"/>
      <c r="BN29" s="233"/>
      <c r="BO29" s="233"/>
      <c r="BP29" s="233"/>
      <c r="BQ29" s="233"/>
      <c r="BR29" s="128">
        <v>2403</v>
      </c>
      <c r="BS29" s="63"/>
    </row>
    <row r="30" spans="1:71" s="7" customFormat="1" ht="39.75" customHeight="1">
      <c r="A30" s="128" t="s">
        <v>674</v>
      </c>
      <c r="B30" s="254" t="s">
        <v>7579</v>
      </c>
      <c r="C30" s="854" t="s">
        <v>4129</v>
      </c>
      <c r="D30" s="128">
        <v>9</v>
      </c>
      <c r="E30" s="128">
        <v>2404</v>
      </c>
      <c r="F30" s="254" t="s">
        <v>7580</v>
      </c>
      <c r="G30" s="128" t="s">
        <v>674</v>
      </c>
      <c r="H30" s="128" t="s">
        <v>674</v>
      </c>
      <c r="I30" s="116"/>
      <c r="J30" s="104"/>
      <c r="K30" s="116"/>
      <c r="L30" s="116"/>
      <c r="M30" s="116"/>
      <c r="N30" s="104"/>
      <c r="O30" s="116"/>
      <c r="P30" s="116"/>
      <c r="Q30" s="116"/>
      <c r="R30" s="104"/>
      <c r="S30" s="104"/>
      <c r="T30" s="116"/>
      <c r="U30" s="116"/>
      <c r="V30" s="116"/>
      <c r="W30" s="104"/>
      <c r="X30" s="116"/>
      <c r="Y30" s="104"/>
      <c r="Z30" s="116"/>
      <c r="AA30" s="116"/>
      <c r="AB30" s="116"/>
      <c r="AC30" s="104"/>
      <c r="AD30" s="116"/>
      <c r="AE30" s="116"/>
      <c r="AF30" s="116"/>
      <c r="AG30" s="104"/>
      <c r="AH30" s="116"/>
      <c r="AI30" s="104"/>
      <c r="AJ30" s="116"/>
      <c r="AK30" s="116"/>
      <c r="AL30" s="116"/>
      <c r="AM30" s="116"/>
      <c r="AN30" s="116"/>
      <c r="AO30" s="104"/>
      <c r="AP30" s="116"/>
      <c r="AQ30" s="104"/>
      <c r="AR30" s="116"/>
      <c r="AS30" s="104"/>
      <c r="AT30" s="116"/>
      <c r="AU30" s="104"/>
      <c r="AV30" s="116"/>
      <c r="AW30" s="116"/>
      <c r="AX30" s="104"/>
      <c r="AY30" s="104"/>
      <c r="AZ30" s="104"/>
      <c r="BA30" s="104"/>
      <c r="BB30" s="116"/>
      <c r="BC30" s="104"/>
      <c r="BD30" s="104"/>
      <c r="BE30" s="63"/>
      <c r="BF30" s="116"/>
      <c r="BG30" s="116"/>
      <c r="BH30" s="104"/>
      <c r="BI30" s="233"/>
      <c r="BJ30" s="233"/>
      <c r="BK30" s="116"/>
      <c r="BL30" s="116"/>
      <c r="BM30" s="104"/>
      <c r="BN30" s="233"/>
      <c r="BO30" s="233"/>
      <c r="BP30" s="233"/>
      <c r="BQ30" s="233"/>
      <c r="BR30" s="128">
        <v>2404</v>
      </c>
      <c r="BS30" s="63"/>
    </row>
    <row r="31" spans="1:71" s="7" customFormat="1" ht="39.75" customHeight="1">
      <c r="A31" s="128" t="s">
        <v>674</v>
      </c>
      <c r="B31" s="254" t="s">
        <v>7581</v>
      </c>
      <c r="C31" s="854" t="s">
        <v>4129</v>
      </c>
      <c r="D31" s="128">
        <v>11</v>
      </c>
      <c r="E31" s="128">
        <v>2405</v>
      </c>
      <c r="F31" s="254" t="s">
        <v>7582</v>
      </c>
      <c r="G31" s="128" t="s">
        <v>674</v>
      </c>
      <c r="H31" s="128" t="s">
        <v>674</v>
      </c>
      <c r="I31" s="116"/>
      <c r="J31" s="117"/>
      <c r="K31" s="116"/>
      <c r="L31" s="116"/>
      <c r="M31" s="116"/>
      <c r="N31" s="104"/>
      <c r="O31" s="116"/>
      <c r="P31" s="116"/>
      <c r="Q31" s="116"/>
      <c r="R31" s="104"/>
      <c r="S31" s="104"/>
      <c r="T31" s="116"/>
      <c r="U31" s="116"/>
      <c r="V31" s="116"/>
      <c r="W31" s="104"/>
      <c r="X31" s="116"/>
      <c r="Y31" s="104"/>
      <c r="Z31" s="116"/>
      <c r="AA31" s="116"/>
      <c r="AB31" s="116"/>
      <c r="AC31" s="104"/>
      <c r="AD31" s="116"/>
      <c r="AE31" s="116"/>
      <c r="AF31" s="116"/>
      <c r="AG31" s="104"/>
      <c r="AH31" s="104"/>
      <c r="AI31" s="104"/>
      <c r="AJ31" s="116"/>
      <c r="AK31" s="116"/>
      <c r="AL31" s="104"/>
      <c r="AM31" s="116"/>
      <c r="AN31" s="116"/>
      <c r="AO31" s="104"/>
      <c r="AP31" s="116"/>
      <c r="AQ31" s="104"/>
      <c r="AR31" s="116"/>
      <c r="AS31" s="104"/>
      <c r="AT31" s="116"/>
      <c r="AU31" s="104"/>
      <c r="AV31" s="116"/>
      <c r="AW31" s="116"/>
      <c r="AX31" s="104"/>
      <c r="AY31" s="104"/>
      <c r="AZ31" s="104"/>
      <c r="BA31" s="104"/>
      <c r="BB31" s="116"/>
      <c r="BC31" s="104"/>
      <c r="BD31" s="104"/>
      <c r="BE31" s="63"/>
      <c r="BF31" s="116"/>
      <c r="BG31" s="116"/>
      <c r="BH31" s="104"/>
      <c r="BI31" s="233"/>
      <c r="BJ31" s="233"/>
      <c r="BK31" s="116"/>
      <c r="BL31" s="116"/>
      <c r="BM31" s="104"/>
      <c r="BN31" s="233"/>
      <c r="BO31" s="233"/>
      <c r="BP31" s="233"/>
      <c r="BQ31" s="233"/>
      <c r="BR31" s="128">
        <v>2405</v>
      </c>
      <c r="BS31" s="63"/>
    </row>
    <row r="32" spans="1:71" s="7" customFormat="1" ht="39.75" customHeight="1">
      <c r="A32" s="128" t="s">
        <v>674</v>
      </c>
      <c r="B32" s="254" t="s">
        <v>7583</v>
      </c>
      <c r="C32" s="854" t="s">
        <v>4129</v>
      </c>
      <c r="D32" s="128">
        <v>14</v>
      </c>
      <c r="E32" s="128">
        <v>2406</v>
      </c>
      <c r="F32" s="254" t="s">
        <v>7584</v>
      </c>
      <c r="G32" s="128" t="s">
        <v>674</v>
      </c>
      <c r="H32" s="128" t="s">
        <v>674</v>
      </c>
      <c r="I32" s="118"/>
      <c r="J32" s="104"/>
      <c r="K32" s="118"/>
      <c r="L32" s="118"/>
      <c r="M32" s="118"/>
      <c r="N32" s="104"/>
      <c r="O32" s="118"/>
      <c r="P32" s="118"/>
      <c r="Q32" s="118"/>
      <c r="R32" s="104"/>
      <c r="S32" s="104"/>
      <c r="T32" s="118"/>
      <c r="U32" s="118"/>
      <c r="V32" s="118"/>
      <c r="W32" s="104"/>
      <c r="X32" s="118"/>
      <c r="Y32" s="104"/>
      <c r="Z32" s="118"/>
      <c r="AA32" s="118"/>
      <c r="AB32" s="118"/>
      <c r="AC32" s="104"/>
      <c r="AD32" s="118"/>
      <c r="AE32" s="118"/>
      <c r="AF32" s="118"/>
      <c r="AG32" s="104"/>
      <c r="AH32" s="104"/>
      <c r="AI32" s="104"/>
      <c r="AJ32" s="118"/>
      <c r="AK32" s="118"/>
      <c r="AL32" s="104"/>
      <c r="AM32" s="118"/>
      <c r="AN32" s="118"/>
      <c r="AO32" s="104"/>
      <c r="AP32" s="118"/>
      <c r="AQ32" s="104"/>
      <c r="AR32" s="118"/>
      <c r="AS32" s="104"/>
      <c r="AT32" s="118"/>
      <c r="AU32" s="104"/>
      <c r="AV32" s="118"/>
      <c r="AW32" s="118"/>
      <c r="AX32" s="104"/>
      <c r="AY32" s="104"/>
      <c r="AZ32" s="104"/>
      <c r="BA32" s="104"/>
      <c r="BB32" s="118"/>
      <c r="BC32" s="104"/>
      <c r="BD32" s="104"/>
      <c r="BE32" s="63"/>
      <c r="BF32" s="118"/>
      <c r="BG32" s="118"/>
      <c r="BH32" s="104"/>
      <c r="BI32" s="233"/>
      <c r="BJ32" s="233"/>
      <c r="BK32" s="118"/>
      <c r="BL32" s="118"/>
      <c r="BM32" s="104"/>
      <c r="BN32" s="233"/>
      <c r="BO32" s="233"/>
      <c r="BP32" s="233"/>
      <c r="BQ32" s="233"/>
      <c r="BR32" s="128">
        <v>2406</v>
      </c>
      <c r="BS32" s="63"/>
    </row>
    <row r="33" spans="1:71" s="7" customFormat="1" ht="39.75" customHeight="1">
      <c r="A33" s="128" t="s">
        <v>674</v>
      </c>
      <c r="B33" s="254" t="s">
        <v>7585</v>
      </c>
      <c r="C33" s="854" t="s">
        <v>4129</v>
      </c>
      <c r="D33" s="128">
        <v>17</v>
      </c>
      <c r="E33" s="128">
        <v>2407</v>
      </c>
      <c r="F33" s="254" t="s">
        <v>7586</v>
      </c>
      <c r="G33" s="128" t="s">
        <v>674</v>
      </c>
      <c r="H33" s="128" t="s">
        <v>674</v>
      </c>
      <c r="I33" s="118"/>
      <c r="J33" s="104"/>
      <c r="K33" s="118"/>
      <c r="L33" s="118"/>
      <c r="M33" s="118"/>
      <c r="N33" s="104"/>
      <c r="O33" s="118"/>
      <c r="P33" s="118"/>
      <c r="Q33" s="118"/>
      <c r="R33" s="104"/>
      <c r="S33" s="104"/>
      <c r="T33" s="118"/>
      <c r="U33" s="118"/>
      <c r="V33" s="118"/>
      <c r="W33" s="104"/>
      <c r="X33" s="118"/>
      <c r="Y33" s="104"/>
      <c r="Z33" s="118"/>
      <c r="AA33" s="118"/>
      <c r="AB33" s="118"/>
      <c r="AC33" s="104"/>
      <c r="AD33" s="118"/>
      <c r="AE33" s="118"/>
      <c r="AF33" s="118"/>
      <c r="AG33" s="104"/>
      <c r="AH33" s="118"/>
      <c r="AI33" s="104"/>
      <c r="AJ33" s="118"/>
      <c r="AK33" s="118"/>
      <c r="AL33" s="118"/>
      <c r="AM33" s="118"/>
      <c r="AN33" s="118"/>
      <c r="AO33" s="104"/>
      <c r="AP33" s="118"/>
      <c r="AQ33" s="104"/>
      <c r="AR33" s="118"/>
      <c r="AS33" s="104"/>
      <c r="AT33" s="118"/>
      <c r="AU33" s="104"/>
      <c r="AV33" s="118"/>
      <c r="AW33" s="118"/>
      <c r="AX33" s="104"/>
      <c r="AY33" s="104"/>
      <c r="AZ33" s="104"/>
      <c r="BA33" s="104"/>
      <c r="BB33" s="118"/>
      <c r="BC33" s="104"/>
      <c r="BD33" s="104"/>
      <c r="BE33" s="63"/>
      <c r="BF33" s="118"/>
      <c r="BG33" s="118"/>
      <c r="BH33" s="104"/>
      <c r="BI33" s="233"/>
      <c r="BJ33" s="233"/>
      <c r="BK33" s="118"/>
      <c r="BL33" s="118"/>
      <c r="BM33" s="104"/>
      <c r="BN33" s="233"/>
      <c r="BO33" s="233"/>
      <c r="BP33" s="233"/>
      <c r="BQ33" s="233"/>
      <c r="BR33" s="128">
        <v>2407</v>
      </c>
      <c r="BS33" s="63"/>
    </row>
    <row r="34" spans="1:71" s="7" customFormat="1" ht="39.75" customHeight="1">
      <c r="A34" s="128" t="s">
        <v>674</v>
      </c>
      <c r="B34" s="254" t="s">
        <v>7587</v>
      </c>
      <c r="C34" s="854" t="s">
        <v>4129</v>
      </c>
      <c r="D34" s="128">
        <v>28</v>
      </c>
      <c r="E34" s="128">
        <v>2408</v>
      </c>
      <c r="F34" s="254" t="s">
        <v>7588</v>
      </c>
      <c r="G34" s="128" t="s">
        <v>674</v>
      </c>
      <c r="H34" s="128" t="s">
        <v>674</v>
      </c>
      <c r="I34" s="116"/>
      <c r="J34" s="104"/>
      <c r="K34" s="116"/>
      <c r="L34" s="116"/>
      <c r="M34" s="116"/>
      <c r="N34" s="104"/>
      <c r="O34" s="116"/>
      <c r="P34" s="116"/>
      <c r="Q34" s="116"/>
      <c r="R34" s="104"/>
      <c r="S34" s="104"/>
      <c r="T34" s="116"/>
      <c r="U34" s="116"/>
      <c r="V34" s="116"/>
      <c r="W34" s="104"/>
      <c r="X34" s="116"/>
      <c r="Y34" s="104"/>
      <c r="Z34" s="116"/>
      <c r="AA34" s="116"/>
      <c r="AB34" s="116"/>
      <c r="AC34" s="104"/>
      <c r="AD34" s="116"/>
      <c r="AE34" s="116"/>
      <c r="AF34" s="116"/>
      <c r="AG34" s="104"/>
      <c r="AH34" s="116"/>
      <c r="AI34" s="104"/>
      <c r="AJ34" s="116"/>
      <c r="AK34" s="116"/>
      <c r="AL34" s="116"/>
      <c r="AM34" s="116"/>
      <c r="AN34" s="116"/>
      <c r="AO34" s="104"/>
      <c r="AP34" s="116"/>
      <c r="AQ34" s="104"/>
      <c r="AR34" s="116"/>
      <c r="AS34" s="104"/>
      <c r="AT34" s="116"/>
      <c r="AU34" s="104"/>
      <c r="AV34" s="116"/>
      <c r="AW34" s="116"/>
      <c r="AX34" s="104"/>
      <c r="AY34" s="104"/>
      <c r="AZ34" s="104"/>
      <c r="BA34" s="104"/>
      <c r="BB34" s="116"/>
      <c r="BC34" s="104"/>
      <c r="BD34" s="104"/>
      <c r="BE34" s="63"/>
      <c r="BF34" s="116"/>
      <c r="BG34" s="116"/>
      <c r="BH34" s="104"/>
      <c r="BI34" s="233"/>
      <c r="BJ34" s="233"/>
      <c r="BK34" s="116"/>
      <c r="BL34" s="116"/>
      <c r="BM34" s="104"/>
      <c r="BN34" s="233"/>
      <c r="BO34" s="233"/>
      <c r="BP34" s="233"/>
      <c r="BQ34" s="233"/>
      <c r="BR34" s="128">
        <v>2408</v>
      </c>
      <c r="BS34" s="63"/>
    </row>
    <row r="35" spans="1:71" s="7" customFormat="1" ht="39.75" customHeight="1">
      <c r="A35" s="128" t="s">
        <v>674</v>
      </c>
      <c r="B35" s="254" t="s">
        <v>7589</v>
      </c>
      <c r="C35" s="854" t="s">
        <v>4129</v>
      </c>
      <c r="D35" s="128">
        <v>31</v>
      </c>
      <c r="E35" s="128">
        <v>2409</v>
      </c>
      <c r="F35" s="254" t="s">
        <v>7590</v>
      </c>
      <c r="G35" s="128" t="s">
        <v>674</v>
      </c>
      <c r="H35" s="128" t="s">
        <v>674</v>
      </c>
      <c r="I35" s="116"/>
      <c r="J35" s="104"/>
      <c r="K35" s="116"/>
      <c r="L35" s="116"/>
      <c r="M35" s="116"/>
      <c r="N35" s="104"/>
      <c r="O35" s="116"/>
      <c r="P35" s="116"/>
      <c r="Q35" s="116"/>
      <c r="R35" s="104"/>
      <c r="S35" s="104"/>
      <c r="T35" s="116"/>
      <c r="U35" s="116"/>
      <c r="V35" s="116"/>
      <c r="W35" s="104"/>
      <c r="X35" s="116"/>
      <c r="Y35" s="104"/>
      <c r="Z35" s="116"/>
      <c r="AA35" s="116"/>
      <c r="AB35" s="116"/>
      <c r="AC35" s="104"/>
      <c r="AD35" s="116"/>
      <c r="AE35" s="116"/>
      <c r="AF35" s="116"/>
      <c r="AG35" s="104"/>
      <c r="AH35" s="116"/>
      <c r="AI35" s="104"/>
      <c r="AJ35" s="116"/>
      <c r="AK35" s="116"/>
      <c r="AL35" s="116"/>
      <c r="AM35" s="116"/>
      <c r="AN35" s="116"/>
      <c r="AO35" s="104"/>
      <c r="AP35" s="116"/>
      <c r="AQ35" s="104"/>
      <c r="AR35" s="116"/>
      <c r="AS35" s="104"/>
      <c r="AT35" s="116"/>
      <c r="AU35" s="104"/>
      <c r="AV35" s="116"/>
      <c r="AW35" s="116"/>
      <c r="AX35" s="104"/>
      <c r="AY35" s="104"/>
      <c r="AZ35" s="104"/>
      <c r="BA35" s="104"/>
      <c r="BB35" s="116"/>
      <c r="BC35" s="104"/>
      <c r="BD35" s="104"/>
      <c r="BE35" s="63"/>
      <c r="BF35" s="116"/>
      <c r="BG35" s="116"/>
      <c r="BH35" s="104"/>
      <c r="BI35" s="233"/>
      <c r="BJ35" s="233"/>
      <c r="BK35" s="116"/>
      <c r="BL35" s="116"/>
      <c r="BM35" s="104"/>
      <c r="BN35" s="233"/>
      <c r="BO35" s="233"/>
      <c r="BP35" s="233"/>
      <c r="BQ35" s="233"/>
      <c r="BR35" s="128">
        <v>2409</v>
      </c>
      <c r="BS35" s="63"/>
    </row>
    <row r="36" spans="1:71" s="7" customFormat="1" ht="39.75" customHeight="1">
      <c r="A36" s="128" t="s">
        <v>674</v>
      </c>
      <c r="B36" s="254" t="s">
        <v>7591</v>
      </c>
      <c r="C36" s="854" t="s">
        <v>4129</v>
      </c>
      <c r="D36" s="128">
        <v>36</v>
      </c>
      <c r="E36" s="128">
        <v>2410</v>
      </c>
      <c r="F36" s="254" t="s">
        <v>7592</v>
      </c>
      <c r="G36" s="128" t="s">
        <v>674</v>
      </c>
      <c r="H36" s="128" t="s">
        <v>674</v>
      </c>
      <c r="I36" s="116"/>
      <c r="J36" s="117"/>
      <c r="K36" s="116"/>
      <c r="L36" s="116"/>
      <c r="M36" s="116"/>
      <c r="N36" s="104"/>
      <c r="O36" s="116"/>
      <c r="P36" s="116"/>
      <c r="Q36" s="116"/>
      <c r="R36" s="104"/>
      <c r="S36" s="104"/>
      <c r="T36" s="116"/>
      <c r="U36" s="116"/>
      <c r="V36" s="116"/>
      <c r="W36" s="104"/>
      <c r="X36" s="116"/>
      <c r="Y36" s="104"/>
      <c r="Z36" s="116"/>
      <c r="AA36" s="116"/>
      <c r="AB36" s="116"/>
      <c r="AC36" s="104"/>
      <c r="AD36" s="116"/>
      <c r="AE36" s="116"/>
      <c r="AF36" s="116"/>
      <c r="AG36" s="104"/>
      <c r="AH36" s="104"/>
      <c r="AI36" s="104"/>
      <c r="AJ36" s="116"/>
      <c r="AK36" s="116"/>
      <c r="AL36" s="104"/>
      <c r="AM36" s="116"/>
      <c r="AN36" s="116"/>
      <c r="AO36" s="104"/>
      <c r="AP36" s="116"/>
      <c r="AQ36" s="104"/>
      <c r="AR36" s="116"/>
      <c r="AS36" s="104"/>
      <c r="AT36" s="116"/>
      <c r="AU36" s="104"/>
      <c r="AV36" s="116"/>
      <c r="AW36" s="116"/>
      <c r="AX36" s="104"/>
      <c r="AY36" s="104"/>
      <c r="AZ36" s="104"/>
      <c r="BA36" s="104"/>
      <c r="BB36" s="116"/>
      <c r="BC36" s="104"/>
      <c r="BD36" s="104"/>
      <c r="BE36" s="63"/>
      <c r="BF36" s="116"/>
      <c r="BG36" s="116"/>
      <c r="BH36" s="104"/>
      <c r="BI36" s="233"/>
      <c r="BJ36" s="233"/>
      <c r="BK36" s="116"/>
      <c r="BL36" s="116"/>
      <c r="BM36" s="104"/>
      <c r="BN36" s="233"/>
      <c r="BO36" s="233"/>
      <c r="BP36" s="233"/>
      <c r="BQ36" s="233"/>
      <c r="BR36" s="128">
        <v>2410</v>
      </c>
      <c r="BS36" s="63"/>
    </row>
    <row r="37" spans="1:71" s="7" customFormat="1" ht="39.75" customHeight="1">
      <c r="A37" s="128" t="s">
        <v>674</v>
      </c>
      <c r="B37" s="254" t="s">
        <v>7593</v>
      </c>
      <c r="C37" s="854" t="s">
        <v>4129</v>
      </c>
      <c r="D37" s="128">
        <v>39</v>
      </c>
      <c r="E37" s="128">
        <v>2411</v>
      </c>
      <c r="F37" s="254" t="s">
        <v>7594</v>
      </c>
      <c r="G37" s="128" t="s">
        <v>674</v>
      </c>
      <c r="H37" s="128" t="s">
        <v>674</v>
      </c>
      <c r="I37" s="118"/>
      <c r="J37" s="104"/>
      <c r="K37" s="118"/>
      <c r="L37" s="118"/>
      <c r="M37" s="118"/>
      <c r="N37" s="104"/>
      <c r="O37" s="118"/>
      <c r="P37" s="118"/>
      <c r="Q37" s="118"/>
      <c r="R37" s="104"/>
      <c r="S37" s="104"/>
      <c r="T37" s="118"/>
      <c r="U37" s="118"/>
      <c r="V37" s="118"/>
      <c r="W37" s="104"/>
      <c r="X37" s="118"/>
      <c r="Y37" s="104"/>
      <c r="Z37" s="118"/>
      <c r="AA37" s="118"/>
      <c r="AB37" s="118"/>
      <c r="AC37" s="104"/>
      <c r="AD37" s="118"/>
      <c r="AE37" s="118"/>
      <c r="AF37" s="118"/>
      <c r="AG37" s="104"/>
      <c r="AH37" s="104"/>
      <c r="AI37" s="104"/>
      <c r="AJ37" s="118"/>
      <c r="AK37" s="118"/>
      <c r="AL37" s="104"/>
      <c r="AM37" s="118"/>
      <c r="AN37" s="118"/>
      <c r="AO37" s="104"/>
      <c r="AP37" s="118"/>
      <c r="AQ37" s="104"/>
      <c r="AR37" s="118"/>
      <c r="AS37" s="104"/>
      <c r="AT37" s="118"/>
      <c r="AU37" s="104"/>
      <c r="AV37" s="118"/>
      <c r="AW37" s="118"/>
      <c r="AX37" s="104"/>
      <c r="AY37" s="104"/>
      <c r="AZ37" s="104"/>
      <c r="BA37" s="104"/>
      <c r="BB37" s="118"/>
      <c r="BC37" s="104"/>
      <c r="BD37" s="104"/>
      <c r="BE37" s="63"/>
      <c r="BF37" s="118"/>
      <c r="BG37" s="118"/>
      <c r="BH37" s="104"/>
      <c r="BI37" s="233"/>
      <c r="BJ37" s="233"/>
      <c r="BK37" s="118"/>
      <c r="BL37" s="118"/>
      <c r="BM37" s="104"/>
      <c r="BN37" s="233"/>
      <c r="BO37" s="233"/>
      <c r="BP37" s="233"/>
      <c r="BQ37" s="233"/>
      <c r="BR37" s="128">
        <v>2411</v>
      </c>
      <c r="BS37" s="63"/>
    </row>
    <row r="38" spans="1:71" s="7" customFormat="1" ht="39.75" customHeight="1">
      <c r="A38" s="128" t="s">
        <v>674</v>
      </c>
      <c r="B38" s="254" t="s">
        <v>7595</v>
      </c>
      <c r="C38" s="854" t="s">
        <v>4129</v>
      </c>
      <c r="D38" s="128">
        <v>41</v>
      </c>
      <c r="E38" s="128">
        <v>2412</v>
      </c>
      <c r="F38" s="254" t="s">
        <v>7596</v>
      </c>
      <c r="G38" s="128" t="s">
        <v>674</v>
      </c>
      <c r="H38" s="128" t="s">
        <v>674</v>
      </c>
      <c r="I38" s="118"/>
      <c r="J38" s="104"/>
      <c r="K38" s="118"/>
      <c r="L38" s="118"/>
      <c r="M38" s="118"/>
      <c r="N38" s="104"/>
      <c r="O38" s="118"/>
      <c r="P38" s="118"/>
      <c r="Q38" s="118"/>
      <c r="R38" s="104"/>
      <c r="S38" s="104"/>
      <c r="T38" s="118"/>
      <c r="U38" s="118"/>
      <c r="V38" s="118"/>
      <c r="W38" s="104"/>
      <c r="X38" s="118"/>
      <c r="Y38" s="104"/>
      <c r="Z38" s="118"/>
      <c r="AA38" s="118"/>
      <c r="AB38" s="118"/>
      <c r="AC38" s="104"/>
      <c r="AD38" s="118"/>
      <c r="AE38" s="118"/>
      <c r="AF38" s="118"/>
      <c r="AG38" s="104"/>
      <c r="AH38" s="118"/>
      <c r="AI38" s="104"/>
      <c r="AJ38" s="118"/>
      <c r="AK38" s="118"/>
      <c r="AL38" s="118"/>
      <c r="AM38" s="118"/>
      <c r="AN38" s="118"/>
      <c r="AO38" s="104"/>
      <c r="AP38" s="118"/>
      <c r="AQ38" s="104"/>
      <c r="AR38" s="118"/>
      <c r="AS38" s="104"/>
      <c r="AT38" s="118"/>
      <c r="AU38" s="104"/>
      <c r="AV38" s="118"/>
      <c r="AW38" s="118"/>
      <c r="AX38" s="104"/>
      <c r="AY38" s="104"/>
      <c r="AZ38" s="104"/>
      <c r="BA38" s="104"/>
      <c r="BB38" s="118"/>
      <c r="BC38" s="104"/>
      <c r="BD38" s="104"/>
      <c r="BE38" s="63"/>
      <c r="BF38" s="118"/>
      <c r="BG38" s="118"/>
      <c r="BH38" s="104"/>
      <c r="BI38" s="233"/>
      <c r="BJ38" s="233"/>
      <c r="BK38" s="118"/>
      <c r="BL38" s="118"/>
      <c r="BM38" s="104"/>
      <c r="BN38" s="233"/>
      <c r="BO38" s="233"/>
      <c r="BP38" s="233"/>
      <c r="BQ38" s="233"/>
      <c r="BR38" s="128">
        <v>2412</v>
      </c>
      <c r="BS38" s="63"/>
    </row>
    <row r="39" spans="1:71" s="7" customFormat="1" ht="39.75" customHeight="1">
      <c r="A39" s="128" t="s">
        <v>674</v>
      </c>
      <c r="B39" s="254" t="s">
        <v>7597</v>
      </c>
      <c r="C39" s="854" t="s">
        <v>4129</v>
      </c>
      <c r="D39" s="128">
        <v>54</v>
      </c>
      <c r="E39" s="128">
        <v>2413</v>
      </c>
      <c r="F39" s="254" t="s">
        <v>7598</v>
      </c>
      <c r="G39" s="128" t="s">
        <v>674</v>
      </c>
      <c r="H39" s="128" t="s">
        <v>674</v>
      </c>
      <c r="I39" s="116"/>
      <c r="J39" s="104"/>
      <c r="K39" s="116"/>
      <c r="L39" s="116"/>
      <c r="M39" s="116"/>
      <c r="N39" s="104"/>
      <c r="O39" s="116"/>
      <c r="P39" s="116"/>
      <c r="Q39" s="116"/>
      <c r="R39" s="104"/>
      <c r="S39" s="104"/>
      <c r="T39" s="116"/>
      <c r="U39" s="116"/>
      <c r="V39" s="116"/>
      <c r="W39" s="104"/>
      <c r="X39" s="116"/>
      <c r="Y39" s="104"/>
      <c r="Z39" s="116"/>
      <c r="AA39" s="116"/>
      <c r="AB39" s="116"/>
      <c r="AC39" s="104"/>
      <c r="AD39" s="116"/>
      <c r="AE39" s="116"/>
      <c r="AF39" s="116"/>
      <c r="AG39" s="104"/>
      <c r="AH39" s="116"/>
      <c r="AI39" s="104"/>
      <c r="AJ39" s="116"/>
      <c r="AK39" s="116"/>
      <c r="AL39" s="116"/>
      <c r="AM39" s="116"/>
      <c r="AN39" s="116"/>
      <c r="AO39" s="104"/>
      <c r="AP39" s="116"/>
      <c r="AQ39" s="104"/>
      <c r="AR39" s="116"/>
      <c r="AS39" s="104"/>
      <c r="AT39" s="116"/>
      <c r="AU39" s="104"/>
      <c r="AV39" s="116"/>
      <c r="AW39" s="116"/>
      <c r="AX39" s="104"/>
      <c r="AY39" s="104"/>
      <c r="AZ39" s="104"/>
      <c r="BA39" s="104"/>
      <c r="BB39" s="116"/>
      <c r="BC39" s="104"/>
      <c r="BD39" s="104"/>
      <c r="BE39" s="63"/>
      <c r="BF39" s="116"/>
      <c r="BG39" s="116"/>
      <c r="BH39" s="104"/>
      <c r="BI39" s="233"/>
      <c r="BJ39" s="233"/>
      <c r="BK39" s="116"/>
      <c r="BL39" s="116"/>
      <c r="BM39" s="104"/>
      <c r="BN39" s="233"/>
      <c r="BO39" s="233"/>
      <c r="BP39" s="233"/>
      <c r="BQ39" s="233"/>
      <c r="BR39" s="128">
        <v>2413</v>
      </c>
      <c r="BS39" s="63"/>
    </row>
    <row r="40" spans="1:71" s="7" customFormat="1" ht="39.75" customHeight="1">
      <c r="A40" s="128" t="s">
        <v>674</v>
      </c>
      <c r="B40" s="254" t="s">
        <v>7599</v>
      </c>
      <c r="C40" s="854" t="s">
        <v>4129</v>
      </c>
      <c r="D40" s="128">
        <v>57</v>
      </c>
      <c r="E40" s="128">
        <v>2414</v>
      </c>
      <c r="F40" s="254" t="s">
        <v>7600</v>
      </c>
      <c r="G40" s="128" t="s">
        <v>674</v>
      </c>
      <c r="H40" s="128" t="s">
        <v>674</v>
      </c>
      <c r="I40" s="116"/>
      <c r="J40" s="104"/>
      <c r="K40" s="116"/>
      <c r="L40" s="116"/>
      <c r="M40" s="116"/>
      <c r="N40" s="104"/>
      <c r="O40" s="116"/>
      <c r="P40" s="116"/>
      <c r="Q40" s="116"/>
      <c r="R40" s="104"/>
      <c r="S40" s="104"/>
      <c r="T40" s="116"/>
      <c r="U40" s="116"/>
      <c r="V40" s="116"/>
      <c r="W40" s="104"/>
      <c r="X40" s="116"/>
      <c r="Y40" s="104"/>
      <c r="Z40" s="116"/>
      <c r="AA40" s="116"/>
      <c r="AB40" s="116"/>
      <c r="AC40" s="104"/>
      <c r="AD40" s="116"/>
      <c r="AE40" s="116"/>
      <c r="AF40" s="116"/>
      <c r="AG40" s="104"/>
      <c r="AH40" s="116"/>
      <c r="AI40" s="104"/>
      <c r="AJ40" s="116"/>
      <c r="AK40" s="116"/>
      <c r="AL40" s="116"/>
      <c r="AM40" s="116"/>
      <c r="AN40" s="116"/>
      <c r="AO40" s="104"/>
      <c r="AP40" s="116"/>
      <c r="AQ40" s="104"/>
      <c r="AR40" s="116"/>
      <c r="AS40" s="104"/>
      <c r="AT40" s="116"/>
      <c r="AU40" s="104"/>
      <c r="AV40" s="116"/>
      <c r="AW40" s="116"/>
      <c r="AX40" s="104"/>
      <c r="AY40" s="104"/>
      <c r="AZ40" s="104"/>
      <c r="BA40" s="104"/>
      <c r="BB40" s="116"/>
      <c r="BC40" s="104"/>
      <c r="BD40" s="104"/>
      <c r="BE40" s="63"/>
      <c r="BF40" s="116"/>
      <c r="BG40" s="116"/>
      <c r="BH40" s="104"/>
      <c r="BI40" s="233"/>
      <c r="BJ40" s="233"/>
      <c r="BK40" s="116"/>
      <c r="BL40" s="116"/>
      <c r="BM40" s="104"/>
      <c r="BN40" s="233"/>
      <c r="BO40" s="233"/>
      <c r="BP40" s="233"/>
      <c r="BQ40" s="233"/>
      <c r="BR40" s="128">
        <v>2414</v>
      </c>
      <c r="BS40" s="63"/>
    </row>
    <row r="41" spans="1:71" s="7" customFormat="1" ht="39.75" customHeight="1">
      <c r="A41" s="128" t="s">
        <v>674</v>
      </c>
      <c r="B41" s="254" t="s">
        <v>7601</v>
      </c>
      <c r="C41" s="854" t="s">
        <v>4129</v>
      </c>
      <c r="D41" s="128">
        <v>72</v>
      </c>
      <c r="E41" s="128">
        <v>2415</v>
      </c>
      <c r="F41" s="254" t="s">
        <v>7602</v>
      </c>
      <c r="G41" s="128" t="s">
        <v>674</v>
      </c>
      <c r="H41" s="128" t="s">
        <v>674</v>
      </c>
      <c r="I41" s="116"/>
      <c r="J41" s="117"/>
      <c r="K41" s="116"/>
      <c r="L41" s="116"/>
      <c r="M41" s="116"/>
      <c r="N41" s="104"/>
      <c r="O41" s="116"/>
      <c r="P41" s="116"/>
      <c r="Q41" s="116"/>
      <c r="R41" s="104"/>
      <c r="S41" s="104"/>
      <c r="T41" s="116"/>
      <c r="U41" s="116"/>
      <c r="V41" s="116"/>
      <c r="W41" s="104"/>
      <c r="X41" s="116"/>
      <c r="Y41" s="104"/>
      <c r="Z41" s="116"/>
      <c r="AA41" s="116"/>
      <c r="AB41" s="116"/>
      <c r="AC41" s="104"/>
      <c r="AD41" s="116"/>
      <c r="AE41" s="116"/>
      <c r="AF41" s="116"/>
      <c r="AG41" s="104"/>
      <c r="AH41" s="104"/>
      <c r="AI41" s="104"/>
      <c r="AJ41" s="116"/>
      <c r="AK41" s="116"/>
      <c r="AL41" s="104"/>
      <c r="AM41" s="116"/>
      <c r="AN41" s="116"/>
      <c r="AO41" s="104"/>
      <c r="AP41" s="116"/>
      <c r="AQ41" s="104"/>
      <c r="AR41" s="116"/>
      <c r="AS41" s="104"/>
      <c r="AT41" s="116"/>
      <c r="AU41" s="104"/>
      <c r="AV41" s="116"/>
      <c r="AW41" s="116"/>
      <c r="AX41" s="104"/>
      <c r="AY41" s="104"/>
      <c r="AZ41" s="104"/>
      <c r="BA41" s="104"/>
      <c r="BB41" s="116"/>
      <c r="BC41" s="104"/>
      <c r="BD41" s="104"/>
      <c r="BE41" s="63"/>
      <c r="BF41" s="116"/>
      <c r="BG41" s="116"/>
      <c r="BH41" s="104"/>
      <c r="BI41" s="233"/>
      <c r="BJ41" s="233"/>
      <c r="BK41" s="116"/>
      <c r="BL41" s="116"/>
      <c r="BM41" s="104"/>
      <c r="BN41" s="233"/>
      <c r="BO41" s="233"/>
      <c r="BP41" s="233"/>
      <c r="BQ41" s="233"/>
      <c r="BR41" s="128">
        <v>2415</v>
      </c>
      <c r="BS41" s="63"/>
    </row>
    <row r="42" spans="1:71" s="7" customFormat="1" ht="39.75" customHeight="1">
      <c r="A42" s="128" t="s">
        <v>674</v>
      </c>
      <c r="B42" s="254" t="s">
        <v>7603</v>
      </c>
      <c r="C42" s="854" t="s">
        <v>4129</v>
      </c>
      <c r="D42" s="128">
        <v>82</v>
      </c>
      <c r="E42" s="128">
        <v>2416</v>
      </c>
      <c r="F42" s="254" t="s">
        <v>7604</v>
      </c>
      <c r="G42" s="128" t="s">
        <v>674</v>
      </c>
      <c r="H42" s="128" t="s">
        <v>674</v>
      </c>
      <c r="I42" s="118"/>
      <c r="J42" s="104"/>
      <c r="K42" s="118"/>
      <c r="L42" s="118"/>
      <c r="M42" s="118"/>
      <c r="N42" s="104"/>
      <c r="O42" s="118"/>
      <c r="P42" s="118"/>
      <c r="Q42" s="118"/>
      <c r="R42" s="104"/>
      <c r="S42" s="104"/>
      <c r="T42" s="118"/>
      <c r="U42" s="118"/>
      <c r="V42" s="118"/>
      <c r="W42" s="104"/>
      <c r="X42" s="118"/>
      <c r="Y42" s="104"/>
      <c r="Z42" s="118"/>
      <c r="AA42" s="118"/>
      <c r="AB42" s="118"/>
      <c r="AC42" s="104"/>
      <c r="AD42" s="118"/>
      <c r="AE42" s="118"/>
      <c r="AF42" s="118"/>
      <c r="AG42" s="104"/>
      <c r="AH42" s="104"/>
      <c r="AI42" s="104"/>
      <c r="AJ42" s="118"/>
      <c r="AK42" s="118"/>
      <c r="AL42" s="104"/>
      <c r="AM42" s="118"/>
      <c r="AN42" s="118"/>
      <c r="AO42" s="104"/>
      <c r="AP42" s="118"/>
      <c r="AQ42" s="104"/>
      <c r="AR42" s="118"/>
      <c r="AS42" s="104"/>
      <c r="AT42" s="118"/>
      <c r="AU42" s="104"/>
      <c r="AV42" s="118"/>
      <c r="AW42" s="118"/>
      <c r="AX42" s="104"/>
      <c r="AY42" s="104"/>
      <c r="AZ42" s="104"/>
      <c r="BA42" s="104"/>
      <c r="BB42" s="118"/>
      <c r="BC42" s="104"/>
      <c r="BD42" s="104"/>
      <c r="BE42" s="63"/>
      <c r="BF42" s="118"/>
      <c r="BG42" s="118"/>
      <c r="BH42" s="104"/>
      <c r="BI42" s="233"/>
      <c r="BJ42" s="233"/>
      <c r="BK42" s="118"/>
      <c r="BL42" s="118"/>
      <c r="BM42" s="104"/>
      <c r="BN42" s="233"/>
      <c r="BO42" s="233"/>
      <c r="BP42" s="233"/>
      <c r="BQ42" s="233"/>
      <c r="BR42" s="128">
        <v>2416</v>
      </c>
      <c r="BS42" s="63"/>
    </row>
    <row r="43" spans="1:71" s="7" customFormat="1" ht="39.75" customHeight="1">
      <c r="A43" s="128" t="s">
        <v>674</v>
      </c>
      <c r="B43" s="254" t="s">
        <v>7605</v>
      </c>
      <c r="C43" s="854" t="s">
        <v>4129</v>
      </c>
      <c r="D43" s="128">
        <v>84</v>
      </c>
      <c r="E43" s="128">
        <v>2417</v>
      </c>
      <c r="F43" s="254" t="s">
        <v>7606</v>
      </c>
      <c r="G43" s="128" t="s">
        <v>674</v>
      </c>
      <c r="H43" s="128" t="s">
        <v>674</v>
      </c>
      <c r="I43" s="118"/>
      <c r="J43" s="104"/>
      <c r="K43" s="118"/>
      <c r="L43" s="118"/>
      <c r="M43" s="118"/>
      <c r="N43" s="104"/>
      <c r="O43" s="118"/>
      <c r="P43" s="118"/>
      <c r="Q43" s="118"/>
      <c r="R43" s="104"/>
      <c r="S43" s="104"/>
      <c r="T43" s="118"/>
      <c r="U43" s="118"/>
      <c r="V43" s="118"/>
      <c r="W43" s="104"/>
      <c r="X43" s="118"/>
      <c r="Y43" s="104"/>
      <c r="Z43" s="118"/>
      <c r="AA43" s="118"/>
      <c r="AB43" s="118"/>
      <c r="AC43" s="104"/>
      <c r="AD43" s="118"/>
      <c r="AE43" s="118"/>
      <c r="AF43" s="118"/>
      <c r="AG43" s="104"/>
      <c r="AH43" s="118"/>
      <c r="AI43" s="104"/>
      <c r="AJ43" s="118"/>
      <c r="AK43" s="118"/>
      <c r="AL43" s="118"/>
      <c r="AM43" s="118"/>
      <c r="AN43" s="118"/>
      <c r="AO43" s="104"/>
      <c r="AP43" s="118"/>
      <c r="AQ43" s="104"/>
      <c r="AR43" s="118"/>
      <c r="AS43" s="104"/>
      <c r="AT43" s="118"/>
      <c r="AU43" s="104"/>
      <c r="AV43" s="118"/>
      <c r="AW43" s="118"/>
      <c r="AX43" s="104"/>
      <c r="AY43" s="104"/>
      <c r="AZ43" s="104"/>
      <c r="BA43" s="104"/>
      <c r="BB43" s="118"/>
      <c r="BC43" s="104"/>
      <c r="BD43" s="104"/>
      <c r="BE43" s="63"/>
      <c r="BF43" s="118"/>
      <c r="BG43" s="118"/>
      <c r="BH43" s="104"/>
      <c r="BI43" s="233"/>
      <c r="BJ43" s="233"/>
      <c r="BK43" s="118"/>
      <c r="BL43" s="118"/>
      <c r="BM43" s="104"/>
      <c r="BN43" s="233"/>
      <c r="BO43" s="233"/>
      <c r="BP43" s="233"/>
      <c r="BQ43" s="233"/>
      <c r="BR43" s="128">
        <v>2417</v>
      </c>
      <c r="BS43" s="63"/>
    </row>
    <row r="44" spans="1:71" s="7" customFormat="1" ht="39.75" customHeight="1">
      <c r="A44" s="128" t="s">
        <v>674</v>
      </c>
      <c r="B44" s="254" t="s">
        <v>7607</v>
      </c>
      <c r="C44" s="854" t="s">
        <v>4129</v>
      </c>
      <c r="D44" s="128">
        <v>93</v>
      </c>
      <c r="E44" s="128">
        <v>2418</v>
      </c>
      <c r="F44" s="254" t="s">
        <v>7608</v>
      </c>
      <c r="G44" s="128" t="s">
        <v>674</v>
      </c>
      <c r="H44" s="128" t="s">
        <v>674</v>
      </c>
      <c r="I44" s="116"/>
      <c r="J44" s="104"/>
      <c r="K44" s="116"/>
      <c r="L44" s="116"/>
      <c r="M44" s="116"/>
      <c r="N44" s="104"/>
      <c r="O44" s="116"/>
      <c r="P44" s="116"/>
      <c r="Q44" s="116"/>
      <c r="R44" s="104"/>
      <c r="S44" s="104"/>
      <c r="T44" s="116"/>
      <c r="U44" s="116"/>
      <c r="V44" s="116"/>
      <c r="W44" s="104"/>
      <c r="X44" s="116"/>
      <c r="Y44" s="104"/>
      <c r="Z44" s="116"/>
      <c r="AA44" s="116"/>
      <c r="AB44" s="116"/>
      <c r="AC44" s="104"/>
      <c r="AD44" s="116"/>
      <c r="AE44" s="116"/>
      <c r="AF44" s="116"/>
      <c r="AG44" s="104"/>
      <c r="AH44" s="116"/>
      <c r="AI44" s="104"/>
      <c r="AJ44" s="116"/>
      <c r="AK44" s="116"/>
      <c r="AL44" s="116"/>
      <c r="AM44" s="116"/>
      <c r="AN44" s="116"/>
      <c r="AO44" s="104"/>
      <c r="AP44" s="116"/>
      <c r="AQ44" s="104"/>
      <c r="AR44" s="116"/>
      <c r="AS44" s="104"/>
      <c r="AT44" s="116"/>
      <c r="AU44" s="104"/>
      <c r="AV44" s="116"/>
      <c r="AW44" s="116"/>
      <c r="AX44" s="104"/>
      <c r="AY44" s="104"/>
      <c r="AZ44" s="104"/>
      <c r="BA44" s="104"/>
      <c r="BB44" s="116"/>
      <c r="BC44" s="104"/>
      <c r="BD44" s="104"/>
      <c r="BE44" s="63"/>
      <c r="BF44" s="116"/>
      <c r="BG44" s="116"/>
      <c r="BH44" s="104"/>
      <c r="BI44" s="233"/>
      <c r="BJ44" s="233"/>
      <c r="BK44" s="116"/>
      <c r="BL44" s="116"/>
      <c r="BM44" s="104"/>
      <c r="BN44" s="233"/>
      <c r="BO44" s="233"/>
      <c r="BP44" s="233"/>
      <c r="BQ44" s="233"/>
      <c r="BR44" s="128">
        <v>2418</v>
      </c>
      <c r="BS44" s="63"/>
    </row>
    <row r="45" spans="1:71" s="7" customFormat="1" ht="39.75" customHeight="1">
      <c r="A45" s="128" t="s">
        <v>674</v>
      </c>
      <c r="B45" s="254" t="s">
        <v>7609</v>
      </c>
      <c r="C45" s="854" t="s">
        <v>4129</v>
      </c>
      <c r="D45" s="128">
        <v>94</v>
      </c>
      <c r="E45" s="128">
        <v>2419</v>
      </c>
      <c r="F45" s="254" t="s">
        <v>7610</v>
      </c>
      <c r="G45" s="128" t="s">
        <v>674</v>
      </c>
      <c r="H45" s="128" t="s">
        <v>674</v>
      </c>
      <c r="I45" s="116"/>
      <c r="J45" s="104"/>
      <c r="K45" s="116"/>
      <c r="L45" s="116"/>
      <c r="M45" s="116"/>
      <c r="N45" s="104"/>
      <c r="O45" s="116"/>
      <c r="P45" s="116"/>
      <c r="Q45" s="116"/>
      <c r="R45" s="104"/>
      <c r="S45" s="104"/>
      <c r="T45" s="116"/>
      <c r="U45" s="116"/>
      <c r="V45" s="116"/>
      <c r="W45" s="104"/>
      <c r="X45" s="116"/>
      <c r="Y45" s="104"/>
      <c r="Z45" s="116"/>
      <c r="AA45" s="116"/>
      <c r="AB45" s="116"/>
      <c r="AC45" s="104"/>
      <c r="AD45" s="116"/>
      <c r="AE45" s="116"/>
      <c r="AF45" s="116"/>
      <c r="AG45" s="104"/>
      <c r="AH45" s="116"/>
      <c r="AI45" s="104"/>
      <c r="AJ45" s="116"/>
      <c r="AK45" s="116"/>
      <c r="AL45" s="116"/>
      <c r="AM45" s="116"/>
      <c r="AN45" s="116"/>
      <c r="AO45" s="104"/>
      <c r="AP45" s="116"/>
      <c r="AQ45" s="104"/>
      <c r="AR45" s="116"/>
      <c r="AS45" s="104"/>
      <c r="AT45" s="116"/>
      <c r="AU45" s="104"/>
      <c r="AV45" s="116"/>
      <c r="AW45" s="116"/>
      <c r="AX45" s="104"/>
      <c r="AY45" s="104"/>
      <c r="AZ45" s="104"/>
      <c r="BA45" s="104"/>
      <c r="BB45" s="116"/>
      <c r="BC45" s="104"/>
      <c r="BD45" s="104"/>
      <c r="BE45" s="63"/>
      <c r="BF45" s="116"/>
      <c r="BG45" s="116"/>
      <c r="BH45" s="104"/>
      <c r="BI45" s="233"/>
      <c r="BJ45" s="233"/>
      <c r="BK45" s="116"/>
      <c r="BL45" s="116"/>
      <c r="BM45" s="104"/>
      <c r="BN45" s="233"/>
      <c r="BO45" s="233"/>
      <c r="BP45" s="233"/>
      <c r="BQ45" s="233"/>
      <c r="BR45" s="128">
        <v>2419</v>
      </c>
      <c r="BS45" s="63"/>
    </row>
    <row r="46" spans="1:71" s="7" customFormat="1" ht="39.75" customHeight="1">
      <c r="A46" s="128" t="s">
        <v>590</v>
      </c>
      <c r="B46" s="254" t="s">
        <v>7171</v>
      </c>
      <c r="C46" s="128" t="s">
        <v>5879</v>
      </c>
      <c r="D46" s="128">
        <v>124</v>
      </c>
      <c r="E46" s="128">
        <v>2420</v>
      </c>
      <c r="F46" s="254" t="s">
        <v>7611</v>
      </c>
      <c r="G46" s="128" t="s">
        <v>674</v>
      </c>
      <c r="H46" s="128" t="s">
        <v>674</v>
      </c>
      <c r="I46" s="116"/>
      <c r="J46" s="117"/>
      <c r="K46" s="116"/>
      <c r="L46" s="116"/>
      <c r="M46" s="116"/>
      <c r="N46" s="104"/>
      <c r="O46" s="116"/>
      <c r="P46" s="116"/>
      <c r="Q46" s="116"/>
      <c r="R46" s="104"/>
      <c r="S46" s="104"/>
      <c r="T46" s="116"/>
      <c r="U46" s="116"/>
      <c r="V46" s="116"/>
      <c r="W46" s="104"/>
      <c r="X46" s="116"/>
      <c r="Y46" s="104"/>
      <c r="Z46" s="116"/>
      <c r="AA46" s="116"/>
      <c r="AB46" s="116"/>
      <c r="AC46" s="104"/>
      <c r="AD46" s="116"/>
      <c r="AE46" s="116"/>
      <c r="AF46" s="116"/>
      <c r="AG46" s="104"/>
      <c r="AH46" s="104"/>
      <c r="AI46" s="104"/>
      <c r="AJ46" s="116"/>
      <c r="AK46" s="116"/>
      <c r="AL46" s="104"/>
      <c r="AM46" s="116"/>
      <c r="AN46" s="116"/>
      <c r="AO46" s="104"/>
      <c r="AP46" s="116"/>
      <c r="AQ46" s="104"/>
      <c r="AR46" s="116"/>
      <c r="AS46" s="104"/>
      <c r="AT46" s="116"/>
      <c r="AU46" s="104"/>
      <c r="AV46" s="116"/>
      <c r="AW46" s="116"/>
      <c r="AX46" s="104"/>
      <c r="AY46" s="104"/>
      <c r="AZ46" s="104"/>
      <c r="BA46" s="104"/>
      <c r="BB46" s="116"/>
      <c r="BC46" s="104"/>
      <c r="BD46" s="104"/>
      <c r="BE46" s="63"/>
      <c r="BF46" s="116"/>
      <c r="BG46" s="116"/>
      <c r="BH46" s="104"/>
      <c r="BI46" s="233"/>
      <c r="BJ46" s="233"/>
      <c r="BK46" s="116"/>
      <c r="BL46" s="116"/>
      <c r="BM46" s="104"/>
      <c r="BN46" s="233"/>
      <c r="BO46" s="233"/>
      <c r="BP46" s="233"/>
      <c r="BQ46" s="233"/>
      <c r="BR46" s="128">
        <v>2420</v>
      </c>
      <c r="BS46" s="63"/>
    </row>
    <row r="47" spans="1:71" s="7" customFormat="1" ht="39.75" customHeight="1">
      <c r="A47" s="128" t="s">
        <v>2460</v>
      </c>
      <c r="B47" s="254" t="s">
        <v>7175</v>
      </c>
      <c r="C47" s="128" t="s">
        <v>5879</v>
      </c>
      <c r="D47" s="128">
        <v>131</v>
      </c>
      <c r="E47" s="128">
        <v>2421</v>
      </c>
      <c r="F47" s="254" t="s">
        <v>7613</v>
      </c>
      <c r="G47" s="128" t="s">
        <v>7340</v>
      </c>
      <c r="H47" s="128" t="s">
        <v>2944</v>
      </c>
      <c r="I47" s="118"/>
      <c r="J47" s="104"/>
      <c r="K47" s="118"/>
      <c r="L47" s="118"/>
      <c r="M47" s="118"/>
      <c r="N47" s="104"/>
      <c r="O47" s="118"/>
      <c r="P47" s="118"/>
      <c r="Q47" s="118"/>
      <c r="R47" s="104"/>
      <c r="S47" s="104"/>
      <c r="T47" s="118"/>
      <c r="U47" s="118"/>
      <c r="V47" s="118"/>
      <c r="W47" s="104"/>
      <c r="X47" s="118"/>
      <c r="Y47" s="104"/>
      <c r="Z47" s="118"/>
      <c r="AA47" s="118"/>
      <c r="AB47" s="118"/>
      <c r="AC47" s="104"/>
      <c r="AD47" s="118"/>
      <c r="AE47" s="118"/>
      <c r="AF47" s="118"/>
      <c r="AG47" s="104"/>
      <c r="AH47" s="104"/>
      <c r="AI47" s="104"/>
      <c r="AJ47" s="118"/>
      <c r="AK47" s="118"/>
      <c r="AL47" s="104"/>
      <c r="AM47" s="118"/>
      <c r="AN47" s="118"/>
      <c r="AO47" s="104"/>
      <c r="AP47" s="118"/>
      <c r="AQ47" s="104"/>
      <c r="AR47" s="118"/>
      <c r="AS47" s="104"/>
      <c r="AT47" s="118"/>
      <c r="AU47" s="104"/>
      <c r="AV47" s="118"/>
      <c r="AW47" s="118"/>
      <c r="AX47" s="104"/>
      <c r="AY47" s="104"/>
      <c r="AZ47" s="104"/>
      <c r="BA47" s="115"/>
      <c r="BB47" s="118"/>
      <c r="BC47" s="104"/>
      <c r="BD47" s="104"/>
      <c r="BE47" s="63"/>
      <c r="BF47" s="118"/>
      <c r="BG47" s="118"/>
      <c r="BH47" s="104"/>
      <c r="BI47" s="233"/>
      <c r="BJ47" s="233"/>
      <c r="BK47" s="118"/>
      <c r="BL47" s="118"/>
      <c r="BM47" s="104"/>
      <c r="BN47" s="233"/>
      <c r="BO47" s="233"/>
      <c r="BP47" s="233"/>
      <c r="BQ47" s="233"/>
      <c r="BR47" s="128">
        <v>2421</v>
      </c>
      <c r="BS47" s="63"/>
    </row>
    <row r="48" spans="1:71" s="7" customFormat="1" ht="39.75" customHeight="1">
      <c r="A48" s="128" t="s">
        <v>231</v>
      </c>
      <c r="B48" s="128" t="s">
        <v>7614</v>
      </c>
      <c r="C48" s="128" t="s">
        <v>1186</v>
      </c>
      <c r="D48" s="128">
        <v>1</v>
      </c>
      <c r="E48" s="128">
        <v>2422</v>
      </c>
      <c r="F48" s="254" t="s">
        <v>7615</v>
      </c>
      <c r="G48" s="128" t="s">
        <v>674</v>
      </c>
      <c r="H48" s="128" t="s">
        <v>674</v>
      </c>
      <c r="I48" s="118"/>
      <c r="J48" s="104"/>
      <c r="K48" s="118"/>
      <c r="L48" s="118"/>
      <c r="M48" s="118"/>
      <c r="N48" s="104"/>
      <c r="O48" s="118"/>
      <c r="P48" s="118"/>
      <c r="Q48" s="118"/>
      <c r="R48" s="104"/>
      <c r="S48" s="104"/>
      <c r="T48" s="118"/>
      <c r="U48" s="118"/>
      <c r="V48" s="118"/>
      <c r="W48" s="104"/>
      <c r="X48" s="118"/>
      <c r="Y48" s="104"/>
      <c r="Z48" s="118"/>
      <c r="AA48" s="118"/>
      <c r="AB48" s="118"/>
      <c r="AC48" s="104"/>
      <c r="AD48" s="118"/>
      <c r="AE48" s="118"/>
      <c r="AF48" s="118"/>
      <c r="AG48" s="104"/>
      <c r="AH48" s="118"/>
      <c r="AI48" s="104"/>
      <c r="AJ48" s="118"/>
      <c r="AK48" s="118"/>
      <c r="AL48" s="118"/>
      <c r="AM48" s="118"/>
      <c r="AN48" s="118"/>
      <c r="AO48" s="104"/>
      <c r="AP48" s="118"/>
      <c r="AQ48" s="104"/>
      <c r="AR48" s="118"/>
      <c r="AS48" s="104"/>
      <c r="AT48" s="118"/>
      <c r="AU48" s="104"/>
      <c r="AV48" s="118"/>
      <c r="AW48" s="118"/>
      <c r="AX48" s="104"/>
      <c r="AY48" s="104"/>
      <c r="AZ48" s="104"/>
      <c r="BA48" s="115"/>
      <c r="BB48" s="118"/>
      <c r="BC48" s="104"/>
      <c r="BD48" s="104"/>
      <c r="BE48" s="63"/>
      <c r="BF48" s="118"/>
      <c r="BG48" s="118"/>
      <c r="BH48" s="104"/>
      <c r="BI48" s="233"/>
      <c r="BJ48" s="233"/>
      <c r="BK48" s="118"/>
      <c r="BL48" s="118"/>
      <c r="BM48" s="104"/>
      <c r="BN48" s="233"/>
      <c r="BO48" s="233"/>
      <c r="BP48" s="233"/>
      <c r="BQ48" s="233"/>
      <c r="BR48" s="128">
        <v>2422</v>
      </c>
      <c r="BS48" s="63"/>
    </row>
    <row r="49" spans="1:71" s="7" customFormat="1" ht="39.75" customHeight="1">
      <c r="A49" s="128" t="s">
        <v>674</v>
      </c>
      <c r="B49" s="128" t="s">
        <v>7616</v>
      </c>
      <c r="C49" s="854" t="s">
        <v>4129</v>
      </c>
      <c r="D49" s="128">
        <v>3</v>
      </c>
      <c r="E49" s="128">
        <v>2423</v>
      </c>
      <c r="F49" s="254" t="s">
        <v>7617</v>
      </c>
      <c r="G49" s="128" t="s">
        <v>674</v>
      </c>
      <c r="H49" s="128" t="s">
        <v>674</v>
      </c>
      <c r="I49" s="116"/>
      <c r="J49" s="104"/>
      <c r="K49" s="116"/>
      <c r="L49" s="116"/>
      <c r="M49" s="116"/>
      <c r="N49" s="104"/>
      <c r="O49" s="116"/>
      <c r="P49" s="116"/>
      <c r="Q49" s="116"/>
      <c r="R49" s="104"/>
      <c r="S49" s="104"/>
      <c r="T49" s="116"/>
      <c r="U49" s="116"/>
      <c r="V49" s="116"/>
      <c r="W49" s="104"/>
      <c r="X49" s="116"/>
      <c r="Y49" s="104"/>
      <c r="Z49" s="116"/>
      <c r="AA49" s="116"/>
      <c r="AB49" s="116"/>
      <c r="AC49" s="104"/>
      <c r="AD49" s="116"/>
      <c r="AE49" s="116"/>
      <c r="AF49" s="116"/>
      <c r="AG49" s="104"/>
      <c r="AH49" s="116"/>
      <c r="AI49" s="104"/>
      <c r="AJ49" s="116"/>
      <c r="AK49" s="116"/>
      <c r="AL49" s="116"/>
      <c r="AM49" s="116"/>
      <c r="AN49" s="116"/>
      <c r="AO49" s="104"/>
      <c r="AP49" s="116"/>
      <c r="AQ49" s="104"/>
      <c r="AR49" s="116"/>
      <c r="AS49" s="104"/>
      <c r="AT49" s="116"/>
      <c r="AU49" s="104"/>
      <c r="AV49" s="116"/>
      <c r="AW49" s="116"/>
      <c r="AX49" s="104"/>
      <c r="AY49" s="104"/>
      <c r="AZ49" s="104"/>
      <c r="BA49" s="104"/>
      <c r="BB49" s="116"/>
      <c r="BC49" s="104"/>
      <c r="BD49" s="104"/>
      <c r="BE49" s="63"/>
      <c r="BF49" s="116"/>
      <c r="BG49" s="116"/>
      <c r="BH49" s="104"/>
      <c r="BI49" s="233"/>
      <c r="BJ49" s="233"/>
      <c r="BK49" s="116"/>
      <c r="BL49" s="116"/>
      <c r="BM49" s="104"/>
      <c r="BN49" s="233"/>
      <c r="BO49" s="233"/>
      <c r="BP49" s="233"/>
      <c r="BQ49" s="233"/>
      <c r="BR49" s="128">
        <v>2423</v>
      </c>
      <c r="BS49" s="63"/>
    </row>
    <row r="50" spans="1:71" s="7" customFormat="1" ht="39.75" customHeight="1">
      <c r="A50" s="128" t="s">
        <v>674</v>
      </c>
      <c r="B50" s="128" t="s">
        <v>7618</v>
      </c>
      <c r="C50" s="854" t="s">
        <v>4129</v>
      </c>
      <c r="D50" s="128">
        <v>7</v>
      </c>
      <c r="E50" s="128">
        <v>2424</v>
      </c>
      <c r="F50" s="254" t="s">
        <v>7619</v>
      </c>
      <c r="G50" s="128" t="s">
        <v>674</v>
      </c>
      <c r="H50" s="128" t="s">
        <v>674</v>
      </c>
      <c r="I50" s="116"/>
      <c r="J50" s="104"/>
      <c r="K50" s="116"/>
      <c r="L50" s="116"/>
      <c r="M50" s="116"/>
      <c r="N50" s="104"/>
      <c r="O50" s="116"/>
      <c r="P50" s="116"/>
      <c r="Q50" s="116"/>
      <c r="R50" s="104"/>
      <c r="S50" s="104"/>
      <c r="T50" s="116"/>
      <c r="U50" s="116"/>
      <c r="V50" s="116"/>
      <c r="W50" s="104"/>
      <c r="X50" s="116"/>
      <c r="Y50" s="104"/>
      <c r="Z50" s="116"/>
      <c r="AA50" s="116"/>
      <c r="AB50" s="116"/>
      <c r="AC50" s="104"/>
      <c r="AD50" s="116"/>
      <c r="AE50" s="116"/>
      <c r="AF50" s="116"/>
      <c r="AG50" s="104"/>
      <c r="AH50" s="116"/>
      <c r="AI50" s="104"/>
      <c r="AJ50" s="116"/>
      <c r="AK50" s="116"/>
      <c r="AL50" s="116"/>
      <c r="AM50" s="116"/>
      <c r="AN50" s="116"/>
      <c r="AO50" s="104"/>
      <c r="AP50" s="116"/>
      <c r="AQ50" s="104"/>
      <c r="AR50" s="116"/>
      <c r="AS50" s="104"/>
      <c r="AT50" s="116"/>
      <c r="AU50" s="104"/>
      <c r="AV50" s="116"/>
      <c r="AW50" s="116"/>
      <c r="AX50" s="104"/>
      <c r="AY50" s="104"/>
      <c r="AZ50" s="104"/>
      <c r="BA50" s="104"/>
      <c r="BB50" s="116"/>
      <c r="BC50" s="104"/>
      <c r="BD50" s="104"/>
      <c r="BE50" s="63"/>
      <c r="BF50" s="116"/>
      <c r="BG50" s="116"/>
      <c r="BH50" s="104"/>
      <c r="BI50" s="233"/>
      <c r="BJ50" s="233"/>
      <c r="BK50" s="116"/>
      <c r="BL50" s="116"/>
      <c r="BM50" s="104"/>
      <c r="BN50" s="233"/>
      <c r="BO50" s="233"/>
      <c r="BP50" s="233"/>
      <c r="BQ50" s="233"/>
      <c r="BR50" s="128">
        <v>2424</v>
      </c>
      <c r="BS50" s="63"/>
    </row>
    <row r="51" spans="1:71" s="7" customFormat="1" ht="39.75" customHeight="1">
      <c r="A51" s="128" t="s">
        <v>4129</v>
      </c>
      <c r="B51" s="128" t="s">
        <v>7620</v>
      </c>
      <c r="C51" s="128" t="s">
        <v>4129</v>
      </c>
      <c r="D51" s="128">
        <v>10</v>
      </c>
      <c r="E51" s="128">
        <v>2425</v>
      </c>
      <c r="F51" s="254" t="s">
        <v>7621</v>
      </c>
      <c r="G51" s="128" t="s">
        <v>674</v>
      </c>
      <c r="H51" s="128" t="s">
        <v>674</v>
      </c>
      <c r="I51" s="116"/>
      <c r="J51" s="117"/>
      <c r="K51" s="116"/>
      <c r="L51" s="116"/>
      <c r="M51" s="116"/>
      <c r="N51" s="104"/>
      <c r="O51" s="116"/>
      <c r="P51" s="116"/>
      <c r="Q51" s="116"/>
      <c r="R51" s="104"/>
      <c r="S51" s="104"/>
      <c r="T51" s="116"/>
      <c r="U51" s="116"/>
      <c r="V51" s="116"/>
      <c r="W51" s="104"/>
      <c r="X51" s="116"/>
      <c r="Y51" s="104"/>
      <c r="Z51" s="116"/>
      <c r="AA51" s="116"/>
      <c r="AB51" s="116"/>
      <c r="AC51" s="104"/>
      <c r="AD51" s="116"/>
      <c r="AE51" s="116"/>
      <c r="AF51" s="116"/>
      <c r="AG51" s="104"/>
      <c r="AH51" s="104"/>
      <c r="AI51" s="104"/>
      <c r="AJ51" s="116"/>
      <c r="AK51" s="116"/>
      <c r="AL51" s="104"/>
      <c r="AM51" s="116"/>
      <c r="AN51" s="116"/>
      <c r="AO51" s="104"/>
      <c r="AP51" s="116"/>
      <c r="AQ51" s="104"/>
      <c r="AR51" s="116"/>
      <c r="AS51" s="104"/>
      <c r="AT51" s="116"/>
      <c r="AU51" s="104"/>
      <c r="AV51" s="116"/>
      <c r="AW51" s="116"/>
      <c r="AX51" s="104"/>
      <c r="AY51" s="104"/>
      <c r="AZ51" s="104"/>
      <c r="BA51" s="104"/>
      <c r="BB51" s="116"/>
      <c r="BC51" s="104"/>
      <c r="BD51" s="104"/>
      <c r="BE51" s="63"/>
      <c r="BF51" s="116"/>
      <c r="BG51" s="116"/>
      <c r="BH51" s="104"/>
      <c r="BI51" s="233"/>
      <c r="BJ51" s="233"/>
      <c r="BK51" s="116"/>
      <c r="BL51" s="116"/>
      <c r="BM51" s="104"/>
      <c r="BN51" s="233"/>
      <c r="BO51" s="233"/>
      <c r="BP51" s="233"/>
      <c r="BQ51" s="233"/>
      <c r="BR51" s="128">
        <v>2425</v>
      </c>
      <c r="BS51" s="63"/>
    </row>
    <row r="52" spans="1:71" s="7" customFormat="1" ht="39.75" customHeight="1">
      <c r="A52" s="128" t="s">
        <v>674</v>
      </c>
      <c r="B52" s="128" t="s">
        <v>7622</v>
      </c>
      <c r="C52" s="854" t="s">
        <v>4129</v>
      </c>
      <c r="D52" s="128">
        <v>12</v>
      </c>
      <c r="E52" s="128">
        <v>2426</v>
      </c>
      <c r="F52" s="254" t="s">
        <v>7632</v>
      </c>
      <c r="G52" s="128" t="s">
        <v>674</v>
      </c>
      <c r="H52" s="128" t="s">
        <v>674</v>
      </c>
      <c r="I52" s="118"/>
      <c r="J52" s="104"/>
      <c r="K52" s="118"/>
      <c r="L52" s="118"/>
      <c r="M52" s="118"/>
      <c r="N52" s="104"/>
      <c r="O52" s="118"/>
      <c r="P52" s="118"/>
      <c r="Q52" s="118"/>
      <c r="R52" s="104"/>
      <c r="S52" s="104"/>
      <c r="T52" s="118"/>
      <c r="U52" s="118"/>
      <c r="V52" s="118"/>
      <c r="W52" s="104"/>
      <c r="X52" s="118"/>
      <c r="Y52" s="104"/>
      <c r="Z52" s="118"/>
      <c r="AA52" s="118"/>
      <c r="AB52" s="118"/>
      <c r="AC52" s="104"/>
      <c r="AD52" s="118"/>
      <c r="AE52" s="118"/>
      <c r="AF52" s="118"/>
      <c r="AG52" s="104"/>
      <c r="AH52" s="104"/>
      <c r="AI52" s="104"/>
      <c r="AJ52" s="118"/>
      <c r="AK52" s="118"/>
      <c r="AL52" s="104"/>
      <c r="AM52" s="118"/>
      <c r="AN52" s="118"/>
      <c r="AO52" s="104"/>
      <c r="AP52" s="118"/>
      <c r="AQ52" s="104"/>
      <c r="AR52" s="118"/>
      <c r="AS52" s="104"/>
      <c r="AT52" s="118"/>
      <c r="AU52" s="104"/>
      <c r="AV52" s="118"/>
      <c r="AW52" s="118"/>
      <c r="AX52" s="104"/>
      <c r="AY52" s="104"/>
      <c r="AZ52" s="104"/>
      <c r="BA52" s="104"/>
      <c r="BB52" s="118"/>
      <c r="BC52" s="104"/>
      <c r="BD52" s="104"/>
      <c r="BE52" s="63"/>
      <c r="BF52" s="118"/>
      <c r="BG52" s="118"/>
      <c r="BH52" s="104"/>
      <c r="BI52" s="233"/>
      <c r="BJ52" s="233"/>
      <c r="BK52" s="118"/>
      <c r="BL52" s="118"/>
      <c r="BM52" s="104"/>
      <c r="BN52" s="233"/>
      <c r="BO52" s="233"/>
      <c r="BP52" s="233"/>
      <c r="BQ52" s="233"/>
      <c r="BR52" s="128">
        <v>2426</v>
      </c>
      <c r="BS52" s="63"/>
    </row>
    <row r="53" spans="1:71" s="7" customFormat="1" ht="39.75" customHeight="1">
      <c r="A53" s="128" t="s">
        <v>674</v>
      </c>
      <c r="B53" s="128" t="s">
        <v>7633</v>
      </c>
      <c r="C53" s="854" t="s">
        <v>4129</v>
      </c>
      <c r="D53" s="128">
        <v>18</v>
      </c>
      <c r="E53" s="128">
        <v>2427</v>
      </c>
      <c r="F53" s="254" t="s">
        <v>7634</v>
      </c>
      <c r="G53" s="128" t="s">
        <v>674</v>
      </c>
      <c r="H53" s="128" t="s">
        <v>674</v>
      </c>
      <c r="I53" s="118"/>
      <c r="J53" s="104"/>
      <c r="K53" s="118"/>
      <c r="L53" s="118"/>
      <c r="M53" s="118"/>
      <c r="N53" s="104"/>
      <c r="O53" s="118"/>
      <c r="P53" s="118"/>
      <c r="Q53" s="118"/>
      <c r="R53" s="104"/>
      <c r="S53" s="104"/>
      <c r="T53" s="118"/>
      <c r="U53" s="118"/>
      <c r="V53" s="118"/>
      <c r="W53" s="104"/>
      <c r="X53" s="118"/>
      <c r="Y53" s="104"/>
      <c r="Z53" s="118"/>
      <c r="AA53" s="118"/>
      <c r="AB53" s="118"/>
      <c r="AC53" s="104"/>
      <c r="AD53" s="118"/>
      <c r="AE53" s="118"/>
      <c r="AF53" s="118"/>
      <c r="AG53" s="104"/>
      <c r="AH53" s="118"/>
      <c r="AI53" s="104"/>
      <c r="AJ53" s="118"/>
      <c r="AK53" s="118"/>
      <c r="AL53" s="118"/>
      <c r="AM53" s="118"/>
      <c r="AN53" s="118"/>
      <c r="AO53" s="104"/>
      <c r="AP53" s="118"/>
      <c r="AQ53" s="104"/>
      <c r="AR53" s="118"/>
      <c r="AS53" s="104"/>
      <c r="AT53" s="118"/>
      <c r="AU53" s="104"/>
      <c r="AV53" s="118"/>
      <c r="AW53" s="118"/>
      <c r="AX53" s="104"/>
      <c r="AY53" s="104"/>
      <c r="AZ53" s="104"/>
      <c r="BA53" s="104"/>
      <c r="BB53" s="118"/>
      <c r="BC53" s="104"/>
      <c r="BD53" s="104"/>
      <c r="BE53" s="63"/>
      <c r="BF53" s="118"/>
      <c r="BG53" s="118"/>
      <c r="BH53" s="104"/>
      <c r="BI53" s="233"/>
      <c r="BJ53" s="233"/>
      <c r="BK53" s="118"/>
      <c r="BL53" s="118"/>
      <c r="BM53" s="104"/>
      <c r="BN53" s="233"/>
      <c r="BO53" s="233"/>
      <c r="BP53" s="233"/>
      <c r="BQ53" s="233"/>
      <c r="BR53" s="128">
        <v>2427</v>
      </c>
      <c r="BS53" s="63"/>
    </row>
    <row r="54" spans="1:71" s="7" customFormat="1" ht="39.75" customHeight="1">
      <c r="A54" s="128" t="s">
        <v>674</v>
      </c>
      <c r="B54" s="128" t="s">
        <v>7635</v>
      </c>
      <c r="C54" s="854" t="s">
        <v>4129</v>
      </c>
      <c r="D54" s="128">
        <v>21</v>
      </c>
      <c r="E54" s="128">
        <v>2428</v>
      </c>
      <c r="F54" s="254" t="s">
        <v>7636</v>
      </c>
      <c r="G54" s="128" t="s">
        <v>674</v>
      </c>
      <c r="H54" s="128" t="s">
        <v>674</v>
      </c>
      <c r="I54" s="116"/>
      <c r="J54" s="104"/>
      <c r="K54" s="116"/>
      <c r="L54" s="116"/>
      <c r="M54" s="116"/>
      <c r="N54" s="104"/>
      <c r="O54" s="116"/>
      <c r="P54" s="116"/>
      <c r="Q54" s="116"/>
      <c r="R54" s="104"/>
      <c r="S54" s="104"/>
      <c r="T54" s="116"/>
      <c r="U54" s="116"/>
      <c r="V54" s="116"/>
      <c r="W54" s="104"/>
      <c r="X54" s="116"/>
      <c r="Y54" s="104"/>
      <c r="Z54" s="116"/>
      <c r="AA54" s="116"/>
      <c r="AB54" s="116"/>
      <c r="AC54" s="104"/>
      <c r="AD54" s="116"/>
      <c r="AE54" s="116"/>
      <c r="AF54" s="116"/>
      <c r="AG54" s="104"/>
      <c r="AH54" s="116"/>
      <c r="AI54" s="104"/>
      <c r="AJ54" s="116"/>
      <c r="AK54" s="116"/>
      <c r="AL54" s="116"/>
      <c r="AM54" s="116"/>
      <c r="AN54" s="116"/>
      <c r="AO54" s="104"/>
      <c r="AP54" s="116"/>
      <c r="AQ54" s="104"/>
      <c r="AR54" s="116"/>
      <c r="AS54" s="104"/>
      <c r="AT54" s="116"/>
      <c r="AU54" s="104"/>
      <c r="AV54" s="116"/>
      <c r="AW54" s="116"/>
      <c r="AX54" s="104"/>
      <c r="AY54" s="104"/>
      <c r="AZ54" s="104"/>
      <c r="BA54" s="104"/>
      <c r="BB54" s="116"/>
      <c r="BC54" s="104"/>
      <c r="BD54" s="104"/>
      <c r="BE54" s="63"/>
      <c r="BF54" s="116"/>
      <c r="BG54" s="116"/>
      <c r="BH54" s="104"/>
      <c r="BI54" s="233"/>
      <c r="BJ54" s="233"/>
      <c r="BK54" s="116"/>
      <c r="BL54" s="116"/>
      <c r="BM54" s="104"/>
      <c r="BN54" s="233"/>
      <c r="BO54" s="233"/>
      <c r="BP54" s="233"/>
      <c r="BQ54" s="233"/>
      <c r="BR54" s="128">
        <v>2428</v>
      </c>
      <c r="BS54" s="63"/>
    </row>
    <row r="55" spans="1:71" s="7" customFormat="1" ht="39.75" customHeight="1">
      <c r="A55" s="128" t="s">
        <v>674</v>
      </c>
      <c r="B55" s="128" t="s">
        <v>7637</v>
      </c>
      <c r="C55" s="854" t="s">
        <v>4129</v>
      </c>
      <c r="D55" s="128">
        <v>24</v>
      </c>
      <c r="E55" s="128">
        <v>2429</v>
      </c>
      <c r="F55" s="254" t="s">
        <v>7638</v>
      </c>
      <c r="G55" s="128" t="s">
        <v>674</v>
      </c>
      <c r="H55" s="128" t="s">
        <v>674</v>
      </c>
      <c r="I55" s="116"/>
      <c r="J55" s="104"/>
      <c r="K55" s="116"/>
      <c r="L55" s="116"/>
      <c r="M55" s="116"/>
      <c r="N55" s="104"/>
      <c r="O55" s="116"/>
      <c r="P55" s="116"/>
      <c r="Q55" s="116"/>
      <c r="R55" s="104"/>
      <c r="S55" s="104"/>
      <c r="T55" s="116"/>
      <c r="U55" s="116"/>
      <c r="V55" s="116"/>
      <c r="W55" s="104"/>
      <c r="X55" s="116"/>
      <c r="Y55" s="104"/>
      <c r="Z55" s="116"/>
      <c r="AA55" s="116"/>
      <c r="AB55" s="116"/>
      <c r="AC55" s="104"/>
      <c r="AD55" s="116"/>
      <c r="AE55" s="116"/>
      <c r="AF55" s="116"/>
      <c r="AG55" s="104"/>
      <c r="AH55" s="116"/>
      <c r="AI55" s="104"/>
      <c r="AJ55" s="116"/>
      <c r="AK55" s="116"/>
      <c r="AL55" s="116"/>
      <c r="AM55" s="116"/>
      <c r="AN55" s="116"/>
      <c r="AO55" s="104"/>
      <c r="AP55" s="116"/>
      <c r="AQ55" s="104"/>
      <c r="AR55" s="116"/>
      <c r="AS55" s="104"/>
      <c r="AT55" s="116"/>
      <c r="AU55" s="104"/>
      <c r="AV55" s="116"/>
      <c r="AW55" s="116"/>
      <c r="AX55" s="104"/>
      <c r="AY55" s="104"/>
      <c r="AZ55" s="104"/>
      <c r="BA55" s="104"/>
      <c r="BB55" s="116"/>
      <c r="BC55" s="104"/>
      <c r="BD55" s="104"/>
      <c r="BE55" s="63"/>
      <c r="BF55" s="116"/>
      <c r="BG55" s="116"/>
      <c r="BH55" s="104"/>
      <c r="BI55" s="233"/>
      <c r="BJ55" s="233"/>
      <c r="BK55" s="116"/>
      <c r="BL55" s="116"/>
      <c r="BM55" s="104"/>
      <c r="BN55" s="233"/>
      <c r="BO55" s="233"/>
      <c r="BP55" s="233"/>
      <c r="BQ55" s="233"/>
      <c r="BR55" s="128">
        <v>2429</v>
      </c>
      <c r="BS55" s="63"/>
    </row>
    <row r="56" spans="1:71" s="7" customFormat="1" ht="39.75" customHeight="1">
      <c r="A56" s="128" t="s">
        <v>674</v>
      </c>
      <c r="B56" s="128" t="s">
        <v>7639</v>
      </c>
      <c r="C56" s="854" t="s">
        <v>4129</v>
      </c>
      <c r="D56" s="128">
        <v>26</v>
      </c>
      <c r="E56" s="128">
        <v>2430</v>
      </c>
      <c r="F56" s="254" t="s">
        <v>7640</v>
      </c>
      <c r="G56" s="128" t="s">
        <v>674</v>
      </c>
      <c r="H56" s="128" t="s">
        <v>674</v>
      </c>
      <c r="I56" s="116"/>
      <c r="J56" s="117"/>
      <c r="K56" s="116"/>
      <c r="L56" s="116"/>
      <c r="M56" s="116"/>
      <c r="N56" s="104"/>
      <c r="O56" s="116"/>
      <c r="P56" s="116"/>
      <c r="Q56" s="116"/>
      <c r="R56" s="104"/>
      <c r="S56" s="104"/>
      <c r="T56" s="116"/>
      <c r="U56" s="116"/>
      <c r="V56" s="116"/>
      <c r="W56" s="104"/>
      <c r="X56" s="116"/>
      <c r="Y56" s="104"/>
      <c r="Z56" s="116"/>
      <c r="AA56" s="116"/>
      <c r="AB56" s="116"/>
      <c r="AC56" s="104"/>
      <c r="AD56" s="116"/>
      <c r="AE56" s="116"/>
      <c r="AF56" s="116"/>
      <c r="AG56" s="104"/>
      <c r="AH56" s="104"/>
      <c r="AI56" s="104"/>
      <c r="AJ56" s="116"/>
      <c r="AK56" s="116"/>
      <c r="AL56" s="104"/>
      <c r="AM56" s="116"/>
      <c r="AN56" s="116"/>
      <c r="AO56" s="104"/>
      <c r="AP56" s="116"/>
      <c r="AQ56" s="104"/>
      <c r="AR56" s="116"/>
      <c r="AS56" s="104"/>
      <c r="AT56" s="116"/>
      <c r="AU56" s="104"/>
      <c r="AV56" s="116"/>
      <c r="AW56" s="116"/>
      <c r="AX56" s="104"/>
      <c r="AY56" s="104"/>
      <c r="AZ56" s="104"/>
      <c r="BA56" s="104"/>
      <c r="BB56" s="116"/>
      <c r="BC56" s="104"/>
      <c r="BD56" s="104"/>
      <c r="BE56" s="63"/>
      <c r="BF56" s="116"/>
      <c r="BG56" s="116"/>
      <c r="BH56" s="104"/>
      <c r="BI56" s="233"/>
      <c r="BJ56" s="233"/>
      <c r="BK56" s="116"/>
      <c r="BL56" s="116"/>
      <c r="BM56" s="104"/>
      <c r="BN56" s="233"/>
      <c r="BO56" s="233"/>
      <c r="BP56" s="233"/>
      <c r="BQ56" s="233"/>
      <c r="BR56" s="128">
        <v>2430</v>
      </c>
      <c r="BS56" s="63"/>
    </row>
    <row r="57" spans="1:71" s="7" customFormat="1" ht="39.75" customHeight="1">
      <c r="A57" s="128" t="s">
        <v>674</v>
      </c>
      <c r="B57" s="128" t="s">
        <v>7641</v>
      </c>
      <c r="C57" s="854" t="s">
        <v>4129</v>
      </c>
      <c r="D57" s="128">
        <v>29</v>
      </c>
      <c r="E57" s="128">
        <v>2431</v>
      </c>
      <c r="F57" s="254" t="s">
        <v>7642</v>
      </c>
      <c r="G57" s="128" t="s">
        <v>674</v>
      </c>
      <c r="H57" s="128" t="s">
        <v>674</v>
      </c>
      <c r="I57" s="118"/>
      <c r="J57" s="104"/>
      <c r="K57" s="118"/>
      <c r="L57" s="118"/>
      <c r="M57" s="118"/>
      <c r="N57" s="104"/>
      <c r="O57" s="118"/>
      <c r="P57" s="118"/>
      <c r="Q57" s="118"/>
      <c r="R57" s="104"/>
      <c r="S57" s="104"/>
      <c r="T57" s="118"/>
      <c r="U57" s="118"/>
      <c r="V57" s="118"/>
      <c r="W57" s="104"/>
      <c r="X57" s="118"/>
      <c r="Y57" s="104"/>
      <c r="Z57" s="118"/>
      <c r="AA57" s="118"/>
      <c r="AB57" s="118"/>
      <c r="AC57" s="104"/>
      <c r="AD57" s="118"/>
      <c r="AE57" s="118"/>
      <c r="AF57" s="118"/>
      <c r="AG57" s="104"/>
      <c r="AH57" s="104"/>
      <c r="AI57" s="104"/>
      <c r="AJ57" s="118"/>
      <c r="AK57" s="118"/>
      <c r="AL57" s="104"/>
      <c r="AM57" s="118"/>
      <c r="AN57" s="118"/>
      <c r="AO57" s="104"/>
      <c r="AP57" s="118"/>
      <c r="AQ57" s="104"/>
      <c r="AR57" s="118"/>
      <c r="AS57" s="104"/>
      <c r="AT57" s="118"/>
      <c r="AU57" s="104"/>
      <c r="AV57" s="118"/>
      <c r="AW57" s="118"/>
      <c r="AX57" s="104"/>
      <c r="AY57" s="104"/>
      <c r="AZ57" s="104"/>
      <c r="BA57" s="104"/>
      <c r="BB57" s="118"/>
      <c r="BC57" s="104"/>
      <c r="BD57" s="104"/>
      <c r="BE57" s="63"/>
      <c r="BF57" s="118"/>
      <c r="BG57" s="118"/>
      <c r="BH57" s="104"/>
      <c r="BI57" s="233"/>
      <c r="BJ57" s="233"/>
      <c r="BK57" s="118"/>
      <c r="BL57" s="118"/>
      <c r="BM57" s="104"/>
      <c r="BN57" s="233"/>
      <c r="BO57" s="233"/>
      <c r="BP57" s="233"/>
      <c r="BQ57" s="233"/>
      <c r="BR57" s="128">
        <v>2431</v>
      </c>
      <c r="BS57" s="63"/>
    </row>
    <row r="58" spans="1:71" s="7" customFormat="1" ht="39.75" customHeight="1">
      <c r="A58" s="128" t="s">
        <v>674</v>
      </c>
      <c r="B58" s="128" t="s">
        <v>7643</v>
      </c>
      <c r="C58" s="854" t="s">
        <v>7644</v>
      </c>
      <c r="D58" s="128">
        <v>45</v>
      </c>
      <c r="E58" s="128">
        <v>2432</v>
      </c>
      <c r="F58" s="254" t="s">
        <v>7645</v>
      </c>
      <c r="G58" s="128" t="s">
        <v>674</v>
      </c>
      <c r="H58" s="128" t="s">
        <v>674</v>
      </c>
      <c r="I58" s="118"/>
      <c r="J58" s="104"/>
      <c r="K58" s="118"/>
      <c r="L58" s="118"/>
      <c r="M58" s="118"/>
      <c r="N58" s="104"/>
      <c r="O58" s="118"/>
      <c r="P58" s="118"/>
      <c r="Q58" s="118"/>
      <c r="R58" s="104"/>
      <c r="S58" s="104"/>
      <c r="T58" s="118"/>
      <c r="U58" s="118"/>
      <c r="V58" s="118"/>
      <c r="W58" s="104"/>
      <c r="X58" s="118"/>
      <c r="Y58" s="104"/>
      <c r="Z58" s="118"/>
      <c r="AA58" s="118"/>
      <c r="AB58" s="118"/>
      <c r="AC58" s="104"/>
      <c r="AD58" s="118"/>
      <c r="AE58" s="118"/>
      <c r="AF58" s="118"/>
      <c r="AG58" s="104"/>
      <c r="AH58" s="118"/>
      <c r="AI58" s="104"/>
      <c r="AJ58" s="118"/>
      <c r="AK58" s="118"/>
      <c r="AL58" s="118"/>
      <c r="AM58" s="118"/>
      <c r="AN58" s="118"/>
      <c r="AO58" s="104"/>
      <c r="AP58" s="118"/>
      <c r="AQ58" s="104"/>
      <c r="AR58" s="118"/>
      <c r="AS58" s="104"/>
      <c r="AT58" s="118"/>
      <c r="AU58" s="104"/>
      <c r="AV58" s="118"/>
      <c r="AW58" s="118"/>
      <c r="AX58" s="104"/>
      <c r="AY58" s="104"/>
      <c r="AZ58" s="104"/>
      <c r="BA58" s="104"/>
      <c r="BB58" s="118"/>
      <c r="BC58" s="104"/>
      <c r="BD58" s="104"/>
      <c r="BE58" s="63"/>
      <c r="BF58" s="118"/>
      <c r="BG58" s="118"/>
      <c r="BH58" s="104"/>
      <c r="BI58" s="233"/>
      <c r="BJ58" s="233"/>
      <c r="BK58" s="118"/>
      <c r="BL58" s="118"/>
      <c r="BM58" s="104"/>
      <c r="BN58" s="233"/>
      <c r="BO58" s="233"/>
      <c r="BP58" s="233"/>
      <c r="BQ58" s="233"/>
      <c r="BR58" s="128">
        <v>2432</v>
      </c>
      <c r="BS58" s="63"/>
    </row>
    <row r="59" spans="1:71" s="7" customFormat="1" ht="39.75" customHeight="1">
      <c r="A59" s="128" t="s">
        <v>674</v>
      </c>
      <c r="B59" s="128" t="s">
        <v>7646</v>
      </c>
      <c r="C59" s="854" t="s">
        <v>4129</v>
      </c>
      <c r="D59" s="128">
        <v>49</v>
      </c>
      <c r="E59" s="128">
        <v>2433</v>
      </c>
      <c r="F59" s="254" t="s">
        <v>7647</v>
      </c>
      <c r="G59" s="128" t="s">
        <v>674</v>
      </c>
      <c r="H59" s="128" t="s">
        <v>674</v>
      </c>
      <c r="I59" s="116"/>
      <c r="J59" s="104"/>
      <c r="K59" s="116"/>
      <c r="L59" s="116"/>
      <c r="M59" s="116"/>
      <c r="N59" s="104"/>
      <c r="O59" s="116"/>
      <c r="P59" s="116"/>
      <c r="Q59" s="116"/>
      <c r="R59" s="104"/>
      <c r="S59" s="104"/>
      <c r="T59" s="116"/>
      <c r="U59" s="116"/>
      <c r="V59" s="116"/>
      <c r="W59" s="104"/>
      <c r="X59" s="116"/>
      <c r="Y59" s="104"/>
      <c r="Z59" s="116"/>
      <c r="AA59" s="116"/>
      <c r="AB59" s="116"/>
      <c r="AC59" s="104"/>
      <c r="AD59" s="116"/>
      <c r="AE59" s="116"/>
      <c r="AF59" s="116"/>
      <c r="AG59" s="104"/>
      <c r="AH59" s="116"/>
      <c r="AI59" s="104"/>
      <c r="AJ59" s="116"/>
      <c r="AK59" s="116"/>
      <c r="AL59" s="116"/>
      <c r="AM59" s="116"/>
      <c r="AN59" s="116"/>
      <c r="AO59" s="104"/>
      <c r="AP59" s="116"/>
      <c r="AQ59" s="104"/>
      <c r="AR59" s="116"/>
      <c r="AS59" s="104"/>
      <c r="AT59" s="116"/>
      <c r="AU59" s="104"/>
      <c r="AV59" s="116"/>
      <c r="AW59" s="116"/>
      <c r="AX59" s="104"/>
      <c r="AY59" s="104"/>
      <c r="AZ59" s="104"/>
      <c r="BA59" s="104"/>
      <c r="BB59" s="116"/>
      <c r="BC59" s="104"/>
      <c r="BD59" s="104"/>
      <c r="BE59" s="63"/>
      <c r="BF59" s="116"/>
      <c r="BG59" s="116"/>
      <c r="BH59" s="104"/>
      <c r="BI59" s="233"/>
      <c r="BJ59" s="233"/>
      <c r="BK59" s="116"/>
      <c r="BL59" s="116"/>
      <c r="BM59" s="104"/>
      <c r="BN59" s="233"/>
      <c r="BO59" s="233"/>
      <c r="BP59" s="233"/>
      <c r="BQ59" s="233"/>
      <c r="BR59" s="128">
        <v>2433</v>
      </c>
      <c r="BS59" s="63"/>
    </row>
    <row r="60" spans="1:71" s="7" customFormat="1" ht="39.75" customHeight="1">
      <c r="A60" s="128" t="s">
        <v>674</v>
      </c>
      <c r="B60" s="128" t="s">
        <v>7648</v>
      </c>
      <c r="C60" s="854" t="s">
        <v>4129</v>
      </c>
      <c r="D60" s="128">
        <v>53</v>
      </c>
      <c r="E60" s="128">
        <v>2434</v>
      </c>
      <c r="F60" s="254" t="s">
        <v>7649</v>
      </c>
      <c r="G60" s="128" t="s">
        <v>674</v>
      </c>
      <c r="H60" s="128" t="s">
        <v>674</v>
      </c>
      <c r="I60" s="116"/>
      <c r="J60" s="104"/>
      <c r="K60" s="116"/>
      <c r="L60" s="116"/>
      <c r="M60" s="116"/>
      <c r="N60" s="104"/>
      <c r="O60" s="116"/>
      <c r="P60" s="116"/>
      <c r="Q60" s="116"/>
      <c r="R60" s="104"/>
      <c r="S60" s="104"/>
      <c r="T60" s="116"/>
      <c r="U60" s="116"/>
      <c r="V60" s="116"/>
      <c r="W60" s="104"/>
      <c r="X60" s="116"/>
      <c r="Y60" s="104"/>
      <c r="Z60" s="116"/>
      <c r="AA60" s="116"/>
      <c r="AB60" s="116"/>
      <c r="AC60" s="104"/>
      <c r="AD60" s="116"/>
      <c r="AE60" s="116"/>
      <c r="AF60" s="116"/>
      <c r="AG60" s="104"/>
      <c r="AH60" s="116"/>
      <c r="AI60" s="104"/>
      <c r="AJ60" s="116"/>
      <c r="AK60" s="116"/>
      <c r="AL60" s="116"/>
      <c r="AM60" s="116"/>
      <c r="AN60" s="116"/>
      <c r="AO60" s="104"/>
      <c r="AP60" s="116"/>
      <c r="AQ60" s="104"/>
      <c r="AR60" s="116"/>
      <c r="AS60" s="104"/>
      <c r="AT60" s="116"/>
      <c r="AU60" s="104"/>
      <c r="AV60" s="116"/>
      <c r="AW60" s="116"/>
      <c r="AX60" s="104"/>
      <c r="AY60" s="104"/>
      <c r="AZ60" s="104"/>
      <c r="BA60" s="104"/>
      <c r="BB60" s="116"/>
      <c r="BC60" s="104"/>
      <c r="BD60" s="104"/>
      <c r="BE60" s="63"/>
      <c r="BF60" s="116"/>
      <c r="BG60" s="116"/>
      <c r="BH60" s="104"/>
      <c r="BI60" s="233"/>
      <c r="BJ60" s="233"/>
      <c r="BK60" s="116"/>
      <c r="BL60" s="116"/>
      <c r="BM60" s="104"/>
      <c r="BN60" s="233"/>
      <c r="BO60" s="233"/>
      <c r="BP60" s="233"/>
      <c r="BQ60" s="233"/>
      <c r="BR60" s="128">
        <v>2434</v>
      </c>
      <c r="BS60" s="63"/>
    </row>
    <row r="61" spans="1:71" s="7" customFormat="1" ht="39.75" customHeight="1">
      <c r="A61" s="128" t="s">
        <v>674</v>
      </c>
      <c r="B61" s="128" t="s">
        <v>7650</v>
      </c>
      <c r="C61" s="854" t="s">
        <v>4129</v>
      </c>
      <c r="D61" s="128">
        <v>58</v>
      </c>
      <c r="E61" s="128">
        <v>2435</v>
      </c>
      <c r="F61" s="254" t="s">
        <v>7651</v>
      </c>
      <c r="G61" s="128" t="s">
        <v>674</v>
      </c>
      <c r="H61" s="128" t="s">
        <v>674</v>
      </c>
      <c r="I61" s="116"/>
      <c r="J61" s="117"/>
      <c r="K61" s="116"/>
      <c r="L61" s="116"/>
      <c r="M61" s="116"/>
      <c r="N61" s="104"/>
      <c r="O61" s="116"/>
      <c r="P61" s="116"/>
      <c r="Q61" s="116"/>
      <c r="R61" s="104"/>
      <c r="S61" s="104"/>
      <c r="T61" s="116"/>
      <c r="U61" s="116"/>
      <c r="V61" s="116"/>
      <c r="W61" s="104"/>
      <c r="X61" s="116"/>
      <c r="Y61" s="104"/>
      <c r="Z61" s="116"/>
      <c r="AA61" s="116"/>
      <c r="AB61" s="116"/>
      <c r="AC61" s="104"/>
      <c r="AD61" s="116"/>
      <c r="AE61" s="116"/>
      <c r="AF61" s="116"/>
      <c r="AG61" s="104"/>
      <c r="AH61" s="104"/>
      <c r="AI61" s="104"/>
      <c r="AJ61" s="116"/>
      <c r="AK61" s="116"/>
      <c r="AL61" s="104"/>
      <c r="AM61" s="116"/>
      <c r="AN61" s="116"/>
      <c r="AO61" s="104"/>
      <c r="AP61" s="116"/>
      <c r="AQ61" s="104"/>
      <c r="AR61" s="116"/>
      <c r="AS61" s="104"/>
      <c r="AT61" s="116"/>
      <c r="AU61" s="104"/>
      <c r="AV61" s="116"/>
      <c r="AW61" s="116"/>
      <c r="AX61" s="104"/>
      <c r="AY61" s="104"/>
      <c r="AZ61" s="104"/>
      <c r="BA61" s="104"/>
      <c r="BB61" s="116"/>
      <c r="BC61" s="104"/>
      <c r="BD61" s="104"/>
      <c r="BE61" s="63"/>
      <c r="BF61" s="116"/>
      <c r="BG61" s="116"/>
      <c r="BH61" s="104"/>
      <c r="BI61" s="233"/>
      <c r="BJ61" s="233"/>
      <c r="BK61" s="116"/>
      <c r="BL61" s="116"/>
      <c r="BM61" s="104"/>
      <c r="BN61" s="233"/>
      <c r="BO61" s="233"/>
      <c r="BP61" s="233"/>
      <c r="BQ61" s="233"/>
      <c r="BR61" s="128">
        <v>2435</v>
      </c>
      <c r="BS61" s="63"/>
    </row>
    <row r="62" spans="1:71" s="7" customFormat="1" ht="39.75" customHeight="1">
      <c r="A62" s="128" t="s">
        <v>674</v>
      </c>
      <c r="B62" s="128" t="s">
        <v>7652</v>
      </c>
      <c r="C62" s="854" t="s">
        <v>4129</v>
      </c>
      <c r="D62" s="128">
        <v>61</v>
      </c>
      <c r="E62" s="128">
        <v>2436</v>
      </c>
      <c r="F62" s="254" t="s">
        <v>7653</v>
      </c>
      <c r="G62" s="128" t="s">
        <v>674</v>
      </c>
      <c r="H62" s="128" t="s">
        <v>674</v>
      </c>
      <c r="I62" s="118"/>
      <c r="J62" s="104"/>
      <c r="K62" s="118"/>
      <c r="L62" s="118"/>
      <c r="M62" s="118"/>
      <c r="N62" s="104"/>
      <c r="O62" s="118"/>
      <c r="P62" s="118"/>
      <c r="Q62" s="118"/>
      <c r="R62" s="104"/>
      <c r="S62" s="104"/>
      <c r="T62" s="118"/>
      <c r="U62" s="118"/>
      <c r="V62" s="118"/>
      <c r="W62" s="104"/>
      <c r="X62" s="118"/>
      <c r="Y62" s="104"/>
      <c r="Z62" s="118"/>
      <c r="AA62" s="118"/>
      <c r="AB62" s="118"/>
      <c r="AC62" s="104"/>
      <c r="AD62" s="118"/>
      <c r="AE62" s="118"/>
      <c r="AF62" s="118"/>
      <c r="AG62" s="104"/>
      <c r="AH62" s="104"/>
      <c r="AI62" s="104"/>
      <c r="AJ62" s="118"/>
      <c r="AK62" s="118"/>
      <c r="AL62" s="104"/>
      <c r="AM62" s="118"/>
      <c r="AN62" s="118"/>
      <c r="AO62" s="104"/>
      <c r="AP62" s="118"/>
      <c r="AQ62" s="104"/>
      <c r="AR62" s="118"/>
      <c r="AS62" s="104"/>
      <c r="AT62" s="118"/>
      <c r="AU62" s="104"/>
      <c r="AV62" s="118"/>
      <c r="AW62" s="118"/>
      <c r="AX62" s="104"/>
      <c r="AY62" s="104"/>
      <c r="AZ62" s="104"/>
      <c r="BA62" s="104"/>
      <c r="BB62" s="118"/>
      <c r="BC62" s="104"/>
      <c r="BD62" s="104"/>
      <c r="BE62" s="63"/>
      <c r="BF62" s="118"/>
      <c r="BG62" s="118"/>
      <c r="BH62" s="104"/>
      <c r="BI62" s="233"/>
      <c r="BJ62" s="233"/>
      <c r="BK62" s="118"/>
      <c r="BL62" s="118"/>
      <c r="BM62" s="104"/>
      <c r="BN62" s="233"/>
      <c r="BO62" s="233"/>
      <c r="BP62" s="233"/>
      <c r="BQ62" s="233"/>
      <c r="BR62" s="128">
        <v>2436</v>
      </c>
      <c r="BS62" s="63"/>
    </row>
    <row r="63" spans="1:71" s="7" customFormat="1" ht="39.75" customHeight="1">
      <c r="A63" s="128" t="s">
        <v>674</v>
      </c>
      <c r="B63" s="128" t="s">
        <v>7654</v>
      </c>
      <c r="C63" s="854" t="s">
        <v>4129</v>
      </c>
      <c r="D63" s="128">
        <v>63</v>
      </c>
      <c r="E63" s="128">
        <v>2437</v>
      </c>
      <c r="F63" s="254" t="s">
        <v>7655</v>
      </c>
      <c r="G63" s="128" t="s">
        <v>674</v>
      </c>
      <c r="H63" s="128" t="s">
        <v>674</v>
      </c>
      <c r="I63" s="118"/>
      <c r="J63" s="104"/>
      <c r="K63" s="118"/>
      <c r="L63" s="118"/>
      <c r="M63" s="118"/>
      <c r="N63" s="104"/>
      <c r="O63" s="118"/>
      <c r="P63" s="118"/>
      <c r="Q63" s="118"/>
      <c r="R63" s="104"/>
      <c r="S63" s="104"/>
      <c r="T63" s="118"/>
      <c r="U63" s="118"/>
      <c r="V63" s="118"/>
      <c r="W63" s="104"/>
      <c r="X63" s="118"/>
      <c r="Y63" s="104"/>
      <c r="Z63" s="118"/>
      <c r="AA63" s="118"/>
      <c r="AB63" s="118"/>
      <c r="AC63" s="104"/>
      <c r="AD63" s="118"/>
      <c r="AE63" s="118"/>
      <c r="AF63" s="118"/>
      <c r="AG63" s="104"/>
      <c r="AH63" s="118"/>
      <c r="AI63" s="104"/>
      <c r="AJ63" s="118"/>
      <c r="AK63" s="118"/>
      <c r="AL63" s="118"/>
      <c r="AM63" s="118"/>
      <c r="AN63" s="118"/>
      <c r="AO63" s="104"/>
      <c r="AP63" s="118"/>
      <c r="AQ63" s="104"/>
      <c r="AR63" s="118"/>
      <c r="AS63" s="104"/>
      <c r="AT63" s="118"/>
      <c r="AU63" s="104"/>
      <c r="AV63" s="118"/>
      <c r="AW63" s="118"/>
      <c r="AX63" s="104"/>
      <c r="AY63" s="104"/>
      <c r="AZ63" s="104"/>
      <c r="BA63" s="104"/>
      <c r="BB63" s="118"/>
      <c r="BC63" s="104"/>
      <c r="BD63" s="104"/>
      <c r="BE63" s="63"/>
      <c r="BF63" s="118"/>
      <c r="BG63" s="118"/>
      <c r="BH63" s="104"/>
      <c r="BI63" s="233"/>
      <c r="BJ63" s="233"/>
      <c r="BK63" s="118"/>
      <c r="BL63" s="118"/>
      <c r="BM63" s="104"/>
      <c r="BN63" s="233"/>
      <c r="BO63" s="233"/>
      <c r="BP63" s="233"/>
      <c r="BQ63" s="233"/>
      <c r="BR63" s="128">
        <v>2437</v>
      </c>
      <c r="BS63" s="63"/>
    </row>
    <row r="64" spans="1:71" s="7" customFormat="1" ht="39.75" customHeight="1">
      <c r="A64" s="128" t="s">
        <v>674</v>
      </c>
      <c r="B64" s="128" t="s">
        <v>7656</v>
      </c>
      <c r="C64" s="854" t="s">
        <v>4129</v>
      </c>
      <c r="D64" s="128">
        <v>73</v>
      </c>
      <c r="E64" s="128">
        <v>2438</v>
      </c>
      <c r="F64" s="254" t="s">
        <v>7657</v>
      </c>
      <c r="G64" s="128" t="s">
        <v>674</v>
      </c>
      <c r="H64" s="128" t="s">
        <v>674</v>
      </c>
      <c r="I64" s="116"/>
      <c r="J64" s="104"/>
      <c r="K64" s="116"/>
      <c r="L64" s="116"/>
      <c r="M64" s="116"/>
      <c r="N64" s="104"/>
      <c r="O64" s="116"/>
      <c r="P64" s="116"/>
      <c r="Q64" s="116"/>
      <c r="R64" s="104"/>
      <c r="S64" s="104"/>
      <c r="T64" s="116"/>
      <c r="U64" s="116"/>
      <c r="V64" s="116"/>
      <c r="W64" s="104"/>
      <c r="X64" s="116"/>
      <c r="Y64" s="104"/>
      <c r="Z64" s="116"/>
      <c r="AA64" s="116"/>
      <c r="AB64" s="116"/>
      <c r="AC64" s="104"/>
      <c r="AD64" s="116"/>
      <c r="AE64" s="116"/>
      <c r="AF64" s="116"/>
      <c r="AG64" s="104"/>
      <c r="AH64" s="116"/>
      <c r="AI64" s="104"/>
      <c r="AJ64" s="116"/>
      <c r="AK64" s="116"/>
      <c r="AL64" s="116"/>
      <c r="AM64" s="116"/>
      <c r="AN64" s="116"/>
      <c r="AO64" s="104"/>
      <c r="AP64" s="116"/>
      <c r="AQ64" s="104"/>
      <c r="AR64" s="116"/>
      <c r="AS64" s="104"/>
      <c r="AT64" s="116"/>
      <c r="AU64" s="104"/>
      <c r="AV64" s="116"/>
      <c r="AW64" s="116"/>
      <c r="AX64" s="104"/>
      <c r="AY64" s="104"/>
      <c r="AZ64" s="104"/>
      <c r="BA64" s="104"/>
      <c r="BB64" s="116"/>
      <c r="BC64" s="104"/>
      <c r="BD64" s="104"/>
      <c r="BE64" s="63"/>
      <c r="BF64" s="116"/>
      <c r="BG64" s="116"/>
      <c r="BH64" s="104"/>
      <c r="BI64" s="233"/>
      <c r="BJ64" s="233"/>
      <c r="BK64" s="116"/>
      <c r="BL64" s="116"/>
      <c r="BM64" s="104"/>
      <c r="BN64" s="233"/>
      <c r="BO64" s="233"/>
      <c r="BP64" s="233"/>
      <c r="BQ64" s="233"/>
      <c r="BR64" s="128">
        <v>2438</v>
      </c>
      <c r="BS64" s="63"/>
    </row>
    <row r="65" spans="1:71" s="7" customFormat="1" ht="39.75" customHeight="1">
      <c r="A65" s="128" t="s">
        <v>674</v>
      </c>
      <c r="B65" s="128" t="s">
        <v>7658</v>
      </c>
      <c r="C65" s="854" t="s">
        <v>4129</v>
      </c>
      <c r="D65" s="128">
        <v>77</v>
      </c>
      <c r="E65" s="128">
        <v>2439</v>
      </c>
      <c r="F65" s="254" t="s">
        <v>7659</v>
      </c>
      <c r="G65" s="128" t="s">
        <v>674</v>
      </c>
      <c r="H65" s="128" t="s">
        <v>674</v>
      </c>
      <c r="I65" s="116"/>
      <c r="J65" s="104"/>
      <c r="K65" s="116"/>
      <c r="L65" s="116"/>
      <c r="M65" s="116"/>
      <c r="N65" s="104"/>
      <c r="O65" s="116"/>
      <c r="P65" s="116"/>
      <c r="Q65" s="116"/>
      <c r="R65" s="104"/>
      <c r="S65" s="104"/>
      <c r="T65" s="116"/>
      <c r="U65" s="116"/>
      <c r="V65" s="116"/>
      <c r="W65" s="104"/>
      <c r="X65" s="116"/>
      <c r="Y65" s="104"/>
      <c r="Z65" s="116"/>
      <c r="AA65" s="116"/>
      <c r="AB65" s="116"/>
      <c r="AC65" s="104"/>
      <c r="AD65" s="116"/>
      <c r="AE65" s="116"/>
      <c r="AF65" s="116"/>
      <c r="AG65" s="104"/>
      <c r="AH65" s="116"/>
      <c r="AI65" s="104"/>
      <c r="AJ65" s="116"/>
      <c r="AK65" s="116"/>
      <c r="AL65" s="116"/>
      <c r="AM65" s="116"/>
      <c r="AN65" s="116"/>
      <c r="AO65" s="104"/>
      <c r="AP65" s="116"/>
      <c r="AQ65" s="104"/>
      <c r="AR65" s="116"/>
      <c r="AS65" s="104"/>
      <c r="AT65" s="116"/>
      <c r="AU65" s="104"/>
      <c r="AV65" s="116"/>
      <c r="AW65" s="116"/>
      <c r="AX65" s="104"/>
      <c r="AY65" s="104"/>
      <c r="AZ65" s="104"/>
      <c r="BA65" s="104"/>
      <c r="BB65" s="116"/>
      <c r="BC65" s="104"/>
      <c r="BD65" s="104"/>
      <c r="BE65" s="63"/>
      <c r="BF65" s="116"/>
      <c r="BG65" s="116"/>
      <c r="BH65" s="104"/>
      <c r="BI65" s="233"/>
      <c r="BJ65" s="233"/>
      <c r="BK65" s="116"/>
      <c r="BL65" s="116"/>
      <c r="BM65" s="104"/>
      <c r="BN65" s="233"/>
      <c r="BO65" s="233"/>
      <c r="BP65" s="233"/>
      <c r="BQ65" s="233"/>
      <c r="BR65" s="128">
        <v>2439</v>
      </c>
      <c r="BS65" s="63"/>
    </row>
    <row r="66" spans="1:71" s="7" customFormat="1" ht="39.75" customHeight="1">
      <c r="A66" s="128" t="s">
        <v>4129</v>
      </c>
      <c r="B66" s="128" t="s">
        <v>7660</v>
      </c>
      <c r="C66" s="128" t="s">
        <v>4129</v>
      </c>
      <c r="D66" s="128">
        <v>79</v>
      </c>
      <c r="E66" s="128">
        <v>2440</v>
      </c>
      <c r="F66" s="254" t="s">
        <v>7661</v>
      </c>
      <c r="G66" s="128" t="s">
        <v>674</v>
      </c>
      <c r="H66" s="128" t="s">
        <v>674</v>
      </c>
      <c r="I66" s="116"/>
      <c r="J66" s="117"/>
      <c r="K66" s="116"/>
      <c r="L66" s="116"/>
      <c r="M66" s="116"/>
      <c r="N66" s="104"/>
      <c r="O66" s="116"/>
      <c r="P66" s="116"/>
      <c r="Q66" s="116"/>
      <c r="R66" s="104"/>
      <c r="S66" s="104"/>
      <c r="T66" s="116"/>
      <c r="U66" s="116"/>
      <c r="V66" s="116"/>
      <c r="W66" s="104"/>
      <c r="X66" s="116"/>
      <c r="Y66" s="104"/>
      <c r="Z66" s="116"/>
      <c r="AA66" s="116"/>
      <c r="AB66" s="116"/>
      <c r="AC66" s="104"/>
      <c r="AD66" s="116"/>
      <c r="AE66" s="116"/>
      <c r="AF66" s="116"/>
      <c r="AG66" s="104"/>
      <c r="AH66" s="104"/>
      <c r="AI66" s="104"/>
      <c r="AJ66" s="116"/>
      <c r="AK66" s="116"/>
      <c r="AL66" s="104"/>
      <c r="AM66" s="116"/>
      <c r="AN66" s="116"/>
      <c r="AO66" s="104"/>
      <c r="AP66" s="116"/>
      <c r="AQ66" s="104"/>
      <c r="AR66" s="116"/>
      <c r="AS66" s="104"/>
      <c r="AT66" s="116"/>
      <c r="AU66" s="104"/>
      <c r="AV66" s="116"/>
      <c r="AW66" s="116"/>
      <c r="AX66" s="104"/>
      <c r="AY66" s="104"/>
      <c r="AZ66" s="104"/>
      <c r="BA66" s="104"/>
      <c r="BB66" s="116"/>
      <c r="BC66" s="104"/>
      <c r="BD66" s="104"/>
      <c r="BE66" s="63"/>
      <c r="BF66" s="116"/>
      <c r="BG66" s="116"/>
      <c r="BH66" s="104"/>
      <c r="BI66" s="233"/>
      <c r="BJ66" s="233"/>
      <c r="BK66" s="116"/>
      <c r="BL66" s="116"/>
      <c r="BM66" s="104"/>
      <c r="BN66" s="233"/>
      <c r="BO66" s="233"/>
      <c r="BP66" s="233"/>
      <c r="BQ66" s="233"/>
      <c r="BR66" s="128">
        <v>2440</v>
      </c>
      <c r="BS66" s="63"/>
    </row>
    <row r="67" spans="1:71" s="7" customFormat="1" ht="39.75" customHeight="1">
      <c r="A67" s="128" t="s">
        <v>231</v>
      </c>
      <c r="B67" s="254" t="s">
        <v>7662</v>
      </c>
      <c r="C67" s="128" t="s">
        <v>1186</v>
      </c>
      <c r="D67" s="128">
        <v>81</v>
      </c>
      <c r="E67" s="128">
        <v>2441</v>
      </c>
      <c r="F67" s="254" t="s">
        <v>7663</v>
      </c>
      <c r="G67" s="128" t="s">
        <v>3401</v>
      </c>
      <c r="H67" s="128" t="s">
        <v>3402</v>
      </c>
      <c r="I67" s="118"/>
      <c r="J67" s="104"/>
      <c r="K67" s="118"/>
      <c r="L67" s="118"/>
      <c r="M67" s="118"/>
      <c r="N67" s="104"/>
      <c r="O67" s="118"/>
      <c r="P67" s="118"/>
      <c r="Q67" s="118"/>
      <c r="R67" s="104"/>
      <c r="S67" s="104"/>
      <c r="T67" s="118"/>
      <c r="U67" s="118"/>
      <c r="V67" s="118"/>
      <c r="W67" s="104"/>
      <c r="X67" s="118"/>
      <c r="Y67" s="104"/>
      <c r="Z67" s="118"/>
      <c r="AA67" s="118"/>
      <c r="AB67" s="118"/>
      <c r="AC67" s="104"/>
      <c r="AD67" s="118"/>
      <c r="AE67" s="118"/>
      <c r="AF67" s="118"/>
      <c r="AG67" s="104"/>
      <c r="AH67" s="104"/>
      <c r="AI67" s="104"/>
      <c r="AJ67" s="118"/>
      <c r="AK67" s="118"/>
      <c r="AL67" s="104"/>
      <c r="AM67" s="118"/>
      <c r="AN67" s="118"/>
      <c r="AO67" s="104"/>
      <c r="AP67" s="118"/>
      <c r="AQ67" s="104"/>
      <c r="AR67" s="118"/>
      <c r="AS67" s="104"/>
      <c r="AT67" s="118"/>
      <c r="AU67" s="104"/>
      <c r="AV67" s="118"/>
      <c r="AW67" s="118"/>
      <c r="AX67" s="104"/>
      <c r="AY67" s="104"/>
      <c r="AZ67" s="104"/>
      <c r="BA67" s="115"/>
      <c r="BB67" s="118"/>
      <c r="BC67" s="104"/>
      <c r="BD67" s="104"/>
      <c r="BE67" s="63"/>
      <c r="BF67" s="118"/>
      <c r="BG67" s="118"/>
      <c r="BH67" s="104"/>
      <c r="BI67" s="233"/>
      <c r="BJ67" s="233"/>
      <c r="BK67" s="118"/>
      <c r="BL67" s="118"/>
      <c r="BM67" s="104"/>
      <c r="BN67" s="233"/>
      <c r="BO67" s="233"/>
      <c r="BP67" s="233"/>
      <c r="BQ67" s="233"/>
      <c r="BR67" s="128">
        <v>2441</v>
      </c>
      <c r="BS67" s="63"/>
    </row>
    <row r="68" spans="1:71" s="7" customFormat="1" ht="39.75" customHeight="1">
      <c r="A68" s="128" t="s">
        <v>4129</v>
      </c>
      <c r="B68" s="128" t="s">
        <v>7664</v>
      </c>
      <c r="C68" s="128" t="s">
        <v>4129</v>
      </c>
      <c r="D68" s="128">
        <v>85</v>
      </c>
      <c r="E68" s="128">
        <v>2442</v>
      </c>
      <c r="F68" s="254" t="s">
        <v>7665</v>
      </c>
      <c r="G68" s="128" t="s">
        <v>4129</v>
      </c>
      <c r="H68" s="128" t="s">
        <v>4129</v>
      </c>
      <c r="I68" s="118"/>
      <c r="J68" s="104"/>
      <c r="K68" s="118"/>
      <c r="L68" s="118"/>
      <c r="M68" s="118"/>
      <c r="N68" s="104"/>
      <c r="O68" s="118"/>
      <c r="P68" s="118"/>
      <c r="Q68" s="118"/>
      <c r="R68" s="104"/>
      <c r="S68" s="104"/>
      <c r="T68" s="118"/>
      <c r="U68" s="118"/>
      <c r="V68" s="118"/>
      <c r="W68" s="104"/>
      <c r="X68" s="118"/>
      <c r="Y68" s="104"/>
      <c r="Z68" s="118"/>
      <c r="AA68" s="118"/>
      <c r="AB68" s="118"/>
      <c r="AC68" s="104"/>
      <c r="AD68" s="118"/>
      <c r="AE68" s="118"/>
      <c r="AF68" s="118"/>
      <c r="AG68" s="104"/>
      <c r="AH68" s="118"/>
      <c r="AI68" s="104"/>
      <c r="AJ68" s="118"/>
      <c r="AK68" s="118"/>
      <c r="AL68" s="118"/>
      <c r="AM68" s="118"/>
      <c r="AN68" s="118"/>
      <c r="AO68" s="104"/>
      <c r="AP68" s="118"/>
      <c r="AQ68" s="104"/>
      <c r="AR68" s="118"/>
      <c r="AS68" s="104"/>
      <c r="AT68" s="118"/>
      <c r="AU68" s="104"/>
      <c r="AV68" s="118"/>
      <c r="AW68" s="118"/>
      <c r="AX68" s="104"/>
      <c r="AY68" s="104"/>
      <c r="AZ68" s="104"/>
      <c r="BA68" s="115"/>
      <c r="BB68" s="118"/>
      <c r="BC68" s="104"/>
      <c r="BD68" s="104"/>
      <c r="BE68" s="63"/>
      <c r="BF68" s="118"/>
      <c r="BG68" s="118"/>
      <c r="BH68" s="104"/>
      <c r="BI68" s="233"/>
      <c r="BJ68" s="233"/>
      <c r="BK68" s="118"/>
      <c r="BL68" s="118"/>
      <c r="BM68" s="104"/>
      <c r="BN68" s="233"/>
      <c r="BO68" s="233"/>
      <c r="BP68" s="233"/>
      <c r="BQ68" s="233"/>
      <c r="BR68" s="128">
        <v>2442</v>
      </c>
      <c r="BS68" s="63"/>
    </row>
    <row r="69" spans="1:71" s="7" customFormat="1" ht="39.75" customHeight="1">
      <c r="A69" s="128" t="s">
        <v>4129</v>
      </c>
      <c r="B69" s="254" t="s">
        <v>7666</v>
      </c>
      <c r="C69" s="128" t="s">
        <v>4129</v>
      </c>
      <c r="D69" s="128">
        <v>92</v>
      </c>
      <c r="E69" s="128">
        <v>2443</v>
      </c>
      <c r="F69" s="254" t="s">
        <v>7667</v>
      </c>
      <c r="G69" s="128" t="s">
        <v>674</v>
      </c>
      <c r="H69" s="128" t="s">
        <v>674</v>
      </c>
      <c r="I69" s="116"/>
      <c r="J69" s="104"/>
      <c r="K69" s="116"/>
      <c r="L69" s="116"/>
      <c r="M69" s="116"/>
      <c r="N69" s="104"/>
      <c r="O69" s="116"/>
      <c r="P69" s="116"/>
      <c r="Q69" s="116"/>
      <c r="R69" s="104"/>
      <c r="S69" s="104"/>
      <c r="T69" s="116"/>
      <c r="U69" s="116"/>
      <c r="V69" s="116"/>
      <c r="W69" s="104"/>
      <c r="X69" s="116"/>
      <c r="Y69" s="104"/>
      <c r="Z69" s="116"/>
      <c r="AA69" s="116"/>
      <c r="AB69" s="116"/>
      <c r="AC69" s="104"/>
      <c r="AD69" s="116"/>
      <c r="AE69" s="116"/>
      <c r="AF69" s="116"/>
      <c r="AG69" s="104"/>
      <c r="AH69" s="116"/>
      <c r="AI69" s="104"/>
      <c r="AJ69" s="116"/>
      <c r="AK69" s="116"/>
      <c r="AL69" s="116"/>
      <c r="AM69" s="116"/>
      <c r="AN69" s="116"/>
      <c r="AO69" s="104"/>
      <c r="AP69" s="116"/>
      <c r="AQ69" s="104"/>
      <c r="AR69" s="116"/>
      <c r="AS69" s="104"/>
      <c r="AT69" s="116"/>
      <c r="AU69" s="104"/>
      <c r="AV69" s="116"/>
      <c r="AW69" s="116"/>
      <c r="AX69" s="104"/>
      <c r="AY69" s="104"/>
      <c r="AZ69" s="104"/>
      <c r="BA69" s="104"/>
      <c r="BB69" s="116"/>
      <c r="BC69" s="104"/>
      <c r="BD69" s="104"/>
      <c r="BE69" s="63"/>
      <c r="BF69" s="116"/>
      <c r="BG69" s="116"/>
      <c r="BH69" s="104"/>
      <c r="BI69" s="233"/>
      <c r="BJ69" s="233"/>
      <c r="BK69" s="116"/>
      <c r="BL69" s="116"/>
      <c r="BM69" s="104"/>
      <c r="BN69" s="233"/>
      <c r="BO69" s="233"/>
      <c r="BP69" s="233"/>
      <c r="BQ69" s="233"/>
      <c r="BR69" s="128">
        <v>2443</v>
      </c>
      <c r="BS69" s="63"/>
    </row>
    <row r="70" spans="1:71" s="7" customFormat="1" ht="39.75" customHeight="1">
      <c r="A70" s="128" t="s">
        <v>4129</v>
      </c>
      <c r="B70" s="254" t="s">
        <v>7178</v>
      </c>
      <c r="C70" s="128" t="s">
        <v>5879</v>
      </c>
      <c r="D70" s="128">
        <v>123</v>
      </c>
      <c r="E70" s="128">
        <v>2444</v>
      </c>
      <c r="F70" s="254" t="s">
        <v>7668</v>
      </c>
      <c r="G70" s="128" t="s">
        <v>674</v>
      </c>
      <c r="H70" s="128" t="s">
        <v>674</v>
      </c>
      <c r="I70" s="116"/>
      <c r="J70" s="104"/>
      <c r="K70" s="116"/>
      <c r="L70" s="116"/>
      <c r="M70" s="116"/>
      <c r="N70" s="104"/>
      <c r="O70" s="116"/>
      <c r="P70" s="116"/>
      <c r="Q70" s="116"/>
      <c r="R70" s="104"/>
      <c r="S70" s="104"/>
      <c r="T70" s="116"/>
      <c r="U70" s="116"/>
      <c r="V70" s="116"/>
      <c r="W70" s="104"/>
      <c r="X70" s="116"/>
      <c r="Y70" s="104"/>
      <c r="Z70" s="116"/>
      <c r="AA70" s="116"/>
      <c r="AB70" s="116"/>
      <c r="AC70" s="104"/>
      <c r="AD70" s="116"/>
      <c r="AE70" s="116"/>
      <c r="AF70" s="116"/>
      <c r="AG70" s="104"/>
      <c r="AH70" s="116"/>
      <c r="AI70" s="104"/>
      <c r="AJ70" s="116"/>
      <c r="AK70" s="116"/>
      <c r="AL70" s="116"/>
      <c r="AM70" s="116"/>
      <c r="AN70" s="116"/>
      <c r="AO70" s="104"/>
      <c r="AP70" s="116"/>
      <c r="AQ70" s="104"/>
      <c r="AR70" s="116"/>
      <c r="AS70" s="104"/>
      <c r="AT70" s="116"/>
      <c r="AU70" s="104"/>
      <c r="AV70" s="116"/>
      <c r="AW70" s="116"/>
      <c r="AX70" s="104"/>
      <c r="AY70" s="104"/>
      <c r="AZ70" s="104"/>
      <c r="BA70" s="104"/>
      <c r="BB70" s="116"/>
      <c r="BC70" s="104"/>
      <c r="BD70" s="104"/>
      <c r="BE70" s="63"/>
      <c r="BF70" s="116"/>
      <c r="BG70" s="116"/>
      <c r="BH70" s="104"/>
      <c r="BI70" s="233"/>
      <c r="BJ70" s="233"/>
      <c r="BK70" s="116"/>
      <c r="BL70" s="116"/>
      <c r="BM70" s="104"/>
      <c r="BN70" s="233"/>
      <c r="BO70" s="233"/>
      <c r="BP70" s="233"/>
      <c r="BQ70" s="233"/>
      <c r="BR70" s="128">
        <v>2444</v>
      </c>
      <c r="BS70" s="63"/>
    </row>
    <row r="71" spans="1:71" s="7" customFormat="1" ht="39.75" customHeight="1">
      <c r="A71" s="854" t="s">
        <v>4129</v>
      </c>
      <c r="B71" s="254" t="s">
        <v>4712</v>
      </c>
      <c r="C71" s="854" t="s">
        <v>4129</v>
      </c>
      <c r="D71" s="128">
        <v>124</v>
      </c>
      <c r="E71" s="128">
        <v>2445</v>
      </c>
      <c r="F71" s="254" t="s">
        <v>4713</v>
      </c>
      <c r="G71" s="128" t="s">
        <v>674</v>
      </c>
      <c r="H71" s="128" t="s">
        <v>674</v>
      </c>
      <c r="I71" s="116"/>
      <c r="J71" s="117"/>
      <c r="K71" s="116"/>
      <c r="L71" s="116"/>
      <c r="M71" s="116"/>
      <c r="N71" s="104"/>
      <c r="O71" s="116"/>
      <c r="P71" s="116"/>
      <c r="Q71" s="116"/>
      <c r="R71" s="104"/>
      <c r="S71" s="104"/>
      <c r="T71" s="116"/>
      <c r="U71" s="116"/>
      <c r="V71" s="116"/>
      <c r="W71" s="104"/>
      <c r="X71" s="116"/>
      <c r="Y71" s="104"/>
      <c r="Z71" s="116"/>
      <c r="AA71" s="116"/>
      <c r="AB71" s="116"/>
      <c r="AC71" s="104"/>
      <c r="AD71" s="116"/>
      <c r="AE71" s="116"/>
      <c r="AF71" s="116"/>
      <c r="AG71" s="104"/>
      <c r="AH71" s="104"/>
      <c r="AI71" s="104"/>
      <c r="AJ71" s="116"/>
      <c r="AK71" s="116"/>
      <c r="AL71" s="104"/>
      <c r="AM71" s="116"/>
      <c r="AN71" s="116"/>
      <c r="AO71" s="104"/>
      <c r="AP71" s="116"/>
      <c r="AQ71" s="104"/>
      <c r="AR71" s="116"/>
      <c r="AS71" s="104"/>
      <c r="AT71" s="116"/>
      <c r="AU71" s="104"/>
      <c r="AV71" s="116"/>
      <c r="AW71" s="116"/>
      <c r="AX71" s="104"/>
      <c r="AY71" s="104"/>
      <c r="AZ71" s="104"/>
      <c r="BA71" s="104"/>
      <c r="BB71" s="116"/>
      <c r="BC71" s="104"/>
      <c r="BD71" s="104"/>
      <c r="BE71" s="63"/>
      <c r="BF71" s="116"/>
      <c r="BG71" s="116"/>
      <c r="BH71" s="104"/>
      <c r="BI71" s="233"/>
      <c r="BJ71" s="233"/>
      <c r="BK71" s="116"/>
      <c r="BL71" s="116"/>
      <c r="BM71" s="104"/>
      <c r="BN71" s="233"/>
      <c r="BO71" s="233"/>
      <c r="BP71" s="233"/>
      <c r="BQ71" s="233"/>
      <c r="BR71" s="128">
        <v>2445</v>
      </c>
      <c r="BS71" s="63"/>
    </row>
    <row r="72" spans="1:71" s="7" customFormat="1" ht="39.75" customHeight="1">
      <c r="A72" s="128" t="s">
        <v>4129</v>
      </c>
      <c r="B72" s="254" t="s">
        <v>6843</v>
      </c>
      <c r="C72" s="854" t="s">
        <v>4129</v>
      </c>
      <c r="D72" s="128">
        <v>128</v>
      </c>
      <c r="E72" s="128">
        <v>2446</v>
      </c>
      <c r="F72" s="254" t="s">
        <v>4714</v>
      </c>
      <c r="G72" s="128" t="s">
        <v>674</v>
      </c>
      <c r="H72" s="128" t="s">
        <v>674</v>
      </c>
      <c r="I72" s="118"/>
      <c r="J72" s="104"/>
      <c r="K72" s="118"/>
      <c r="L72" s="118"/>
      <c r="M72" s="118"/>
      <c r="N72" s="104"/>
      <c r="O72" s="118"/>
      <c r="P72" s="118"/>
      <c r="Q72" s="118"/>
      <c r="R72" s="104"/>
      <c r="S72" s="104"/>
      <c r="T72" s="118"/>
      <c r="U72" s="118"/>
      <c r="V72" s="118"/>
      <c r="W72" s="104"/>
      <c r="X72" s="118"/>
      <c r="Y72" s="104"/>
      <c r="Z72" s="118"/>
      <c r="AA72" s="118"/>
      <c r="AB72" s="118"/>
      <c r="AC72" s="104"/>
      <c r="AD72" s="118"/>
      <c r="AE72" s="118"/>
      <c r="AF72" s="118"/>
      <c r="AG72" s="104"/>
      <c r="AH72" s="104"/>
      <c r="AI72" s="104"/>
      <c r="AJ72" s="118"/>
      <c r="AK72" s="118"/>
      <c r="AL72" s="104"/>
      <c r="AM72" s="118"/>
      <c r="AN72" s="118"/>
      <c r="AO72" s="104"/>
      <c r="AP72" s="118"/>
      <c r="AQ72" s="104"/>
      <c r="AR72" s="118"/>
      <c r="AS72" s="104"/>
      <c r="AT72" s="118"/>
      <c r="AU72" s="104"/>
      <c r="AV72" s="118"/>
      <c r="AW72" s="118"/>
      <c r="AX72" s="104"/>
      <c r="AY72" s="104"/>
      <c r="AZ72" s="104"/>
      <c r="BA72" s="104"/>
      <c r="BB72" s="118"/>
      <c r="BC72" s="104"/>
      <c r="BD72" s="104"/>
      <c r="BE72" s="63"/>
      <c r="BF72" s="118"/>
      <c r="BG72" s="118"/>
      <c r="BH72" s="104"/>
      <c r="BI72" s="233"/>
      <c r="BJ72" s="233"/>
      <c r="BK72" s="118"/>
      <c r="BL72" s="118"/>
      <c r="BM72" s="104"/>
      <c r="BN72" s="233"/>
      <c r="BO72" s="233"/>
      <c r="BP72" s="233"/>
      <c r="BQ72" s="233"/>
      <c r="BR72" s="128">
        <v>2446</v>
      </c>
      <c r="BS72" s="63"/>
    </row>
    <row r="73" spans="1:71" s="7" customFormat="1" ht="39.75" customHeight="1">
      <c r="A73" s="128" t="s">
        <v>4059</v>
      </c>
      <c r="B73" s="254" t="s">
        <v>4715</v>
      </c>
      <c r="C73" s="128" t="s">
        <v>1186</v>
      </c>
      <c r="D73" s="128">
        <v>16</v>
      </c>
      <c r="E73" s="128">
        <v>2447</v>
      </c>
      <c r="F73" s="254" t="s">
        <v>4716</v>
      </c>
      <c r="G73" s="128" t="s">
        <v>674</v>
      </c>
      <c r="H73" s="128" t="s">
        <v>674</v>
      </c>
      <c r="I73" s="118"/>
      <c r="J73" s="104"/>
      <c r="K73" s="118"/>
      <c r="L73" s="118"/>
      <c r="M73" s="118"/>
      <c r="N73" s="104"/>
      <c r="O73" s="118"/>
      <c r="P73" s="118"/>
      <c r="Q73" s="118"/>
      <c r="R73" s="104"/>
      <c r="S73" s="104"/>
      <c r="T73" s="118"/>
      <c r="U73" s="118"/>
      <c r="V73" s="118"/>
      <c r="W73" s="104"/>
      <c r="X73" s="118"/>
      <c r="Y73" s="104"/>
      <c r="Z73" s="118"/>
      <c r="AA73" s="118"/>
      <c r="AB73" s="118"/>
      <c r="AC73" s="104"/>
      <c r="AD73" s="118"/>
      <c r="AE73" s="118"/>
      <c r="AF73" s="118"/>
      <c r="AG73" s="104"/>
      <c r="AH73" s="118"/>
      <c r="AI73" s="104"/>
      <c r="AJ73" s="118"/>
      <c r="AK73" s="118"/>
      <c r="AL73" s="118"/>
      <c r="AM73" s="118"/>
      <c r="AN73" s="118"/>
      <c r="AO73" s="104"/>
      <c r="AP73" s="118"/>
      <c r="AQ73" s="104"/>
      <c r="AR73" s="118"/>
      <c r="AS73" s="104"/>
      <c r="AT73" s="118"/>
      <c r="AU73" s="104"/>
      <c r="AV73" s="118"/>
      <c r="AW73" s="118"/>
      <c r="AX73" s="104"/>
      <c r="AY73" s="104"/>
      <c r="AZ73" s="104"/>
      <c r="BA73" s="104"/>
      <c r="BB73" s="118"/>
      <c r="BC73" s="104"/>
      <c r="BD73" s="104"/>
      <c r="BE73" s="63"/>
      <c r="BF73" s="118"/>
      <c r="BG73" s="118"/>
      <c r="BH73" s="104"/>
      <c r="BI73" s="233"/>
      <c r="BJ73" s="233"/>
      <c r="BK73" s="118"/>
      <c r="BL73" s="118"/>
      <c r="BM73" s="104"/>
      <c r="BN73" s="233"/>
      <c r="BO73" s="233"/>
      <c r="BP73" s="233"/>
      <c r="BQ73" s="233"/>
      <c r="BR73" s="128">
        <v>2447</v>
      </c>
      <c r="BS73" s="63"/>
    </row>
    <row r="74" spans="1:71" s="7" customFormat="1" ht="39.75" customHeight="1">
      <c r="A74" s="854" t="s">
        <v>4129</v>
      </c>
      <c r="B74" s="254" t="s">
        <v>4717</v>
      </c>
      <c r="C74" s="854" t="s">
        <v>4129</v>
      </c>
      <c r="D74" s="128">
        <v>37</v>
      </c>
      <c r="E74" s="128">
        <v>2448</v>
      </c>
      <c r="F74" s="254" t="s">
        <v>4718</v>
      </c>
      <c r="G74" s="128" t="s">
        <v>674</v>
      </c>
      <c r="H74" s="128" t="s">
        <v>674</v>
      </c>
      <c r="I74" s="116"/>
      <c r="J74" s="104"/>
      <c r="K74" s="116"/>
      <c r="L74" s="116"/>
      <c r="M74" s="116"/>
      <c r="N74" s="104"/>
      <c r="O74" s="116"/>
      <c r="P74" s="116"/>
      <c r="Q74" s="116"/>
      <c r="R74" s="104"/>
      <c r="S74" s="104"/>
      <c r="T74" s="116"/>
      <c r="U74" s="116"/>
      <c r="V74" s="116"/>
      <c r="W74" s="104"/>
      <c r="X74" s="116"/>
      <c r="Y74" s="104"/>
      <c r="Z74" s="116"/>
      <c r="AA74" s="116"/>
      <c r="AB74" s="116"/>
      <c r="AC74" s="104"/>
      <c r="AD74" s="116"/>
      <c r="AE74" s="116"/>
      <c r="AF74" s="116"/>
      <c r="AG74" s="104"/>
      <c r="AH74" s="116"/>
      <c r="AI74" s="104"/>
      <c r="AJ74" s="116"/>
      <c r="AK74" s="116"/>
      <c r="AL74" s="116"/>
      <c r="AM74" s="116"/>
      <c r="AN74" s="116"/>
      <c r="AO74" s="104"/>
      <c r="AP74" s="116"/>
      <c r="AQ74" s="104"/>
      <c r="AR74" s="116"/>
      <c r="AS74" s="104"/>
      <c r="AT74" s="116"/>
      <c r="AU74" s="104"/>
      <c r="AV74" s="116"/>
      <c r="AW74" s="116"/>
      <c r="AX74" s="104"/>
      <c r="AY74" s="104"/>
      <c r="AZ74" s="104"/>
      <c r="BA74" s="104"/>
      <c r="BB74" s="116"/>
      <c r="BC74" s="104"/>
      <c r="BD74" s="104"/>
      <c r="BE74" s="63"/>
      <c r="BF74" s="116"/>
      <c r="BG74" s="116"/>
      <c r="BH74" s="104"/>
      <c r="BI74" s="233"/>
      <c r="BJ74" s="233"/>
      <c r="BK74" s="116"/>
      <c r="BL74" s="116"/>
      <c r="BM74" s="104"/>
      <c r="BN74" s="233"/>
      <c r="BO74" s="233"/>
      <c r="BP74" s="233"/>
      <c r="BQ74" s="233"/>
      <c r="BR74" s="128">
        <v>2448</v>
      </c>
      <c r="BS74" s="63"/>
    </row>
    <row r="75" spans="1:71" s="7" customFormat="1" ht="39.75" customHeight="1">
      <c r="A75" s="854" t="s">
        <v>4129</v>
      </c>
      <c r="B75" s="254" t="s">
        <v>4719</v>
      </c>
      <c r="C75" s="854" t="s">
        <v>4129</v>
      </c>
      <c r="D75" s="128">
        <v>64</v>
      </c>
      <c r="E75" s="128">
        <v>2449</v>
      </c>
      <c r="F75" s="254" t="s">
        <v>4720</v>
      </c>
      <c r="G75" s="128" t="s">
        <v>674</v>
      </c>
      <c r="H75" s="128" t="s">
        <v>674</v>
      </c>
      <c r="I75" s="116"/>
      <c r="J75" s="104"/>
      <c r="K75" s="116"/>
      <c r="L75" s="116"/>
      <c r="M75" s="116"/>
      <c r="N75" s="104"/>
      <c r="O75" s="116"/>
      <c r="P75" s="116"/>
      <c r="Q75" s="116"/>
      <c r="R75" s="104"/>
      <c r="S75" s="104"/>
      <c r="T75" s="116"/>
      <c r="U75" s="116"/>
      <c r="V75" s="116"/>
      <c r="W75" s="104"/>
      <c r="X75" s="116"/>
      <c r="Y75" s="104"/>
      <c r="Z75" s="116"/>
      <c r="AA75" s="116"/>
      <c r="AB75" s="116"/>
      <c r="AC75" s="104"/>
      <c r="AD75" s="116"/>
      <c r="AE75" s="116"/>
      <c r="AF75" s="116"/>
      <c r="AG75" s="104"/>
      <c r="AH75" s="116"/>
      <c r="AI75" s="104"/>
      <c r="AJ75" s="116"/>
      <c r="AK75" s="116"/>
      <c r="AL75" s="116"/>
      <c r="AM75" s="116"/>
      <c r="AN75" s="116"/>
      <c r="AO75" s="104"/>
      <c r="AP75" s="116"/>
      <c r="AQ75" s="104"/>
      <c r="AR75" s="116"/>
      <c r="AS75" s="104"/>
      <c r="AT75" s="116"/>
      <c r="AU75" s="104"/>
      <c r="AV75" s="116"/>
      <c r="AW75" s="116"/>
      <c r="AX75" s="104"/>
      <c r="AY75" s="104"/>
      <c r="AZ75" s="104"/>
      <c r="BA75" s="104"/>
      <c r="BB75" s="116"/>
      <c r="BC75" s="104"/>
      <c r="BD75" s="104"/>
      <c r="BE75" s="63"/>
      <c r="BF75" s="116"/>
      <c r="BG75" s="116"/>
      <c r="BH75" s="104"/>
      <c r="BI75" s="233"/>
      <c r="BJ75" s="233"/>
      <c r="BK75" s="116"/>
      <c r="BL75" s="116"/>
      <c r="BM75" s="104"/>
      <c r="BN75" s="233"/>
      <c r="BO75" s="233"/>
      <c r="BP75" s="233"/>
      <c r="BQ75" s="233"/>
      <c r="BR75" s="128">
        <v>2449</v>
      </c>
      <c r="BS75" s="63"/>
    </row>
    <row r="76" spans="1:71" s="7" customFormat="1" ht="39.75" customHeight="1">
      <c r="A76" s="854" t="s">
        <v>4129</v>
      </c>
      <c r="B76" s="254" t="s">
        <v>4721</v>
      </c>
      <c r="C76" s="854" t="s">
        <v>4129</v>
      </c>
      <c r="D76" s="128">
        <v>67</v>
      </c>
      <c r="E76" s="128">
        <v>2450</v>
      </c>
      <c r="F76" s="254" t="s">
        <v>4722</v>
      </c>
      <c r="G76" s="128" t="s">
        <v>674</v>
      </c>
      <c r="H76" s="128" t="s">
        <v>674</v>
      </c>
      <c r="I76" s="116"/>
      <c r="J76" s="117"/>
      <c r="K76" s="116"/>
      <c r="L76" s="116"/>
      <c r="M76" s="116"/>
      <c r="N76" s="104"/>
      <c r="O76" s="116"/>
      <c r="P76" s="116"/>
      <c r="Q76" s="116"/>
      <c r="R76" s="104"/>
      <c r="S76" s="104"/>
      <c r="T76" s="116"/>
      <c r="U76" s="116"/>
      <c r="V76" s="116"/>
      <c r="W76" s="104"/>
      <c r="X76" s="116"/>
      <c r="Y76" s="104"/>
      <c r="Z76" s="116"/>
      <c r="AA76" s="116"/>
      <c r="AB76" s="116"/>
      <c r="AC76" s="104"/>
      <c r="AD76" s="116"/>
      <c r="AE76" s="116"/>
      <c r="AF76" s="116"/>
      <c r="AG76" s="104"/>
      <c r="AH76" s="104"/>
      <c r="AI76" s="104"/>
      <c r="AJ76" s="116"/>
      <c r="AK76" s="116"/>
      <c r="AL76" s="104"/>
      <c r="AM76" s="116"/>
      <c r="AN76" s="116"/>
      <c r="AO76" s="104"/>
      <c r="AP76" s="116"/>
      <c r="AQ76" s="104"/>
      <c r="AR76" s="116"/>
      <c r="AS76" s="104"/>
      <c r="AT76" s="116"/>
      <c r="AU76" s="104"/>
      <c r="AV76" s="116"/>
      <c r="AW76" s="116"/>
      <c r="AX76" s="104"/>
      <c r="AY76" s="104"/>
      <c r="AZ76" s="104"/>
      <c r="BA76" s="104"/>
      <c r="BB76" s="116"/>
      <c r="BC76" s="104"/>
      <c r="BD76" s="104"/>
      <c r="BE76" s="63"/>
      <c r="BF76" s="116"/>
      <c r="BG76" s="116"/>
      <c r="BH76" s="104"/>
      <c r="BI76" s="233"/>
      <c r="BJ76" s="233"/>
      <c r="BK76" s="116"/>
      <c r="BL76" s="116"/>
      <c r="BM76" s="104"/>
      <c r="BN76" s="233"/>
      <c r="BO76" s="233"/>
      <c r="BP76" s="233"/>
      <c r="BQ76" s="233"/>
      <c r="BR76" s="128">
        <v>2450</v>
      </c>
      <c r="BS76" s="63"/>
    </row>
    <row r="77" spans="1:71" s="7" customFormat="1" ht="39.75" customHeight="1">
      <c r="A77" s="128" t="s">
        <v>4129</v>
      </c>
      <c r="B77" s="254" t="s">
        <v>4723</v>
      </c>
      <c r="C77" s="854" t="s">
        <v>4129</v>
      </c>
      <c r="D77" s="128">
        <v>68</v>
      </c>
      <c r="E77" s="128">
        <v>2451</v>
      </c>
      <c r="F77" s="254" t="s">
        <v>5914</v>
      </c>
      <c r="G77" s="128" t="s">
        <v>674</v>
      </c>
      <c r="H77" s="128" t="s">
        <v>674</v>
      </c>
      <c r="I77" s="118"/>
      <c r="J77" s="104"/>
      <c r="K77" s="118"/>
      <c r="L77" s="118"/>
      <c r="M77" s="118"/>
      <c r="N77" s="104"/>
      <c r="O77" s="118"/>
      <c r="P77" s="118"/>
      <c r="Q77" s="118"/>
      <c r="R77" s="104"/>
      <c r="S77" s="104"/>
      <c r="T77" s="118"/>
      <c r="U77" s="118"/>
      <c r="V77" s="118"/>
      <c r="W77" s="104"/>
      <c r="X77" s="118"/>
      <c r="Y77" s="104"/>
      <c r="Z77" s="118"/>
      <c r="AA77" s="118"/>
      <c r="AB77" s="118"/>
      <c r="AC77" s="104"/>
      <c r="AD77" s="118"/>
      <c r="AE77" s="118"/>
      <c r="AF77" s="118"/>
      <c r="AG77" s="104"/>
      <c r="AH77" s="104"/>
      <c r="AI77" s="104"/>
      <c r="AJ77" s="118"/>
      <c r="AK77" s="118"/>
      <c r="AL77" s="104"/>
      <c r="AM77" s="118"/>
      <c r="AN77" s="118"/>
      <c r="AO77" s="104"/>
      <c r="AP77" s="118"/>
      <c r="AQ77" s="104"/>
      <c r="AR77" s="118"/>
      <c r="AS77" s="104"/>
      <c r="AT77" s="118"/>
      <c r="AU77" s="104"/>
      <c r="AV77" s="118"/>
      <c r="AW77" s="118"/>
      <c r="AX77" s="104"/>
      <c r="AY77" s="104"/>
      <c r="AZ77" s="104"/>
      <c r="BA77" s="104"/>
      <c r="BB77" s="118"/>
      <c r="BC77" s="104"/>
      <c r="BD77" s="104"/>
      <c r="BE77" s="63"/>
      <c r="BF77" s="118"/>
      <c r="BG77" s="118"/>
      <c r="BH77" s="104"/>
      <c r="BI77" s="233"/>
      <c r="BJ77" s="233"/>
      <c r="BK77" s="118"/>
      <c r="BL77" s="118"/>
      <c r="BM77" s="104"/>
      <c r="BN77" s="233"/>
      <c r="BO77" s="233"/>
      <c r="BP77" s="233"/>
      <c r="BQ77" s="233"/>
      <c r="BR77" s="128">
        <v>2451</v>
      </c>
      <c r="BS77" s="63"/>
    </row>
    <row r="78" spans="1:71" s="7" customFormat="1" ht="39.75" customHeight="1">
      <c r="A78" s="128" t="s">
        <v>4129</v>
      </c>
      <c r="B78" s="254" t="s">
        <v>5915</v>
      </c>
      <c r="C78" s="854" t="s">
        <v>4129</v>
      </c>
      <c r="D78" s="128">
        <v>76</v>
      </c>
      <c r="E78" s="128">
        <v>2452</v>
      </c>
      <c r="F78" s="254" t="s">
        <v>5916</v>
      </c>
      <c r="G78" s="128" t="s">
        <v>674</v>
      </c>
      <c r="H78" s="128" t="s">
        <v>674</v>
      </c>
      <c r="I78" s="118"/>
      <c r="J78" s="104"/>
      <c r="K78" s="118"/>
      <c r="L78" s="118"/>
      <c r="M78" s="118"/>
      <c r="N78" s="104"/>
      <c r="O78" s="118"/>
      <c r="P78" s="118"/>
      <c r="Q78" s="118"/>
      <c r="R78" s="104"/>
      <c r="S78" s="104"/>
      <c r="T78" s="118"/>
      <c r="U78" s="118"/>
      <c r="V78" s="118"/>
      <c r="W78" s="104"/>
      <c r="X78" s="118"/>
      <c r="Y78" s="104"/>
      <c r="Z78" s="118"/>
      <c r="AA78" s="118"/>
      <c r="AB78" s="118"/>
      <c r="AC78" s="104"/>
      <c r="AD78" s="118"/>
      <c r="AE78" s="118"/>
      <c r="AF78" s="118"/>
      <c r="AG78" s="104"/>
      <c r="AH78" s="118"/>
      <c r="AI78" s="104"/>
      <c r="AJ78" s="118"/>
      <c r="AK78" s="118"/>
      <c r="AL78" s="118"/>
      <c r="AM78" s="118"/>
      <c r="AN78" s="118"/>
      <c r="AO78" s="104"/>
      <c r="AP78" s="118"/>
      <c r="AQ78" s="104"/>
      <c r="AR78" s="118"/>
      <c r="AS78" s="104"/>
      <c r="AT78" s="118"/>
      <c r="AU78" s="104"/>
      <c r="AV78" s="118"/>
      <c r="AW78" s="118"/>
      <c r="AX78" s="104"/>
      <c r="AY78" s="104"/>
      <c r="AZ78" s="104"/>
      <c r="BA78" s="104"/>
      <c r="BB78" s="118"/>
      <c r="BC78" s="104"/>
      <c r="BD78" s="104"/>
      <c r="BE78" s="63"/>
      <c r="BF78" s="118"/>
      <c r="BG78" s="118"/>
      <c r="BH78" s="104"/>
      <c r="BI78" s="233"/>
      <c r="BJ78" s="233"/>
      <c r="BK78" s="118"/>
      <c r="BL78" s="118"/>
      <c r="BM78" s="104"/>
      <c r="BN78" s="233"/>
      <c r="BO78" s="233"/>
      <c r="BP78" s="233"/>
      <c r="BQ78" s="233"/>
      <c r="BR78" s="128">
        <v>2452</v>
      </c>
      <c r="BS78" s="63"/>
    </row>
    <row r="79" spans="1:71" s="7" customFormat="1" ht="39.75" customHeight="1">
      <c r="A79" s="854" t="s">
        <v>4129</v>
      </c>
      <c r="B79" s="254" t="s">
        <v>5917</v>
      </c>
      <c r="C79" s="854" t="s">
        <v>4129</v>
      </c>
      <c r="D79" s="128">
        <v>78</v>
      </c>
      <c r="E79" s="128">
        <v>2453</v>
      </c>
      <c r="F79" s="254" t="s">
        <v>5918</v>
      </c>
      <c r="G79" s="128" t="s">
        <v>674</v>
      </c>
      <c r="H79" s="128" t="s">
        <v>674</v>
      </c>
      <c r="I79" s="116"/>
      <c r="J79" s="104"/>
      <c r="K79" s="116"/>
      <c r="L79" s="116"/>
      <c r="M79" s="116"/>
      <c r="N79" s="104"/>
      <c r="O79" s="116"/>
      <c r="P79" s="116"/>
      <c r="Q79" s="116"/>
      <c r="R79" s="104"/>
      <c r="S79" s="104"/>
      <c r="T79" s="116"/>
      <c r="U79" s="116"/>
      <c r="V79" s="116"/>
      <c r="W79" s="104"/>
      <c r="X79" s="116"/>
      <c r="Y79" s="104"/>
      <c r="Z79" s="116"/>
      <c r="AA79" s="116"/>
      <c r="AB79" s="116"/>
      <c r="AC79" s="104"/>
      <c r="AD79" s="116"/>
      <c r="AE79" s="116"/>
      <c r="AF79" s="116"/>
      <c r="AG79" s="104"/>
      <c r="AH79" s="116"/>
      <c r="AI79" s="104"/>
      <c r="AJ79" s="116"/>
      <c r="AK79" s="116"/>
      <c r="AL79" s="116"/>
      <c r="AM79" s="116"/>
      <c r="AN79" s="116"/>
      <c r="AO79" s="104"/>
      <c r="AP79" s="116"/>
      <c r="AQ79" s="104"/>
      <c r="AR79" s="116"/>
      <c r="AS79" s="104"/>
      <c r="AT79" s="116"/>
      <c r="AU79" s="104"/>
      <c r="AV79" s="116"/>
      <c r="AW79" s="116"/>
      <c r="AX79" s="104"/>
      <c r="AY79" s="104"/>
      <c r="AZ79" s="104"/>
      <c r="BA79" s="104"/>
      <c r="BB79" s="116"/>
      <c r="BC79" s="104"/>
      <c r="BD79" s="104"/>
      <c r="BE79" s="63"/>
      <c r="BF79" s="116"/>
      <c r="BG79" s="116"/>
      <c r="BH79" s="104"/>
      <c r="BI79" s="233"/>
      <c r="BJ79" s="233"/>
      <c r="BK79" s="116"/>
      <c r="BL79" s="116"/>
      <c r="BM79" s="104"/>
      <c r="BN79" s="233"/>
      <c r="BO79" s="233"/>
      <c r="BP79" s="233"/>
      <c r="BQ79" s="233"/>
      <c r="BR79" s="128">
        <v>2453</v>
      </c>
      <c r="BS79" s="63"/>
    </row>
    <row r="80" spans="1:71" s="7" customFormat="1" ht="39.75" customHeight="1">
      <c r="A80" s="854" t="s">
        <v>4129</v>
      </c>
      <c r="B80" s="254" t="s">
        <v>760</v>
      </c>
      <c r="C80" s="854" t="s">
        <v>4129</v>
      </c>
      <c r="D80" s="128">
        <v>87</v>
      </c>
      <c r="E80" s="128">
        <v>2454</v>
      </c>
      <c r="F80" s="254" t="s">
        <v>761</v>
      </c>
      <c r="G80" s="128" t="s">
        <v>674</v>
      </c>
      <c r="H80" s="128" t="s">
        <v>674</v>
      </c>
      <c r="I80" s="116"/>
      <c r="J80" s="104"/>
      <c r="K80" s="116"/>
      <c r="L80" s="116"/>
      <c r="M80" s="116"/>
      <c r="N80" s="104"/>
      <c r="O80" s="116"/>
      <c r="P80" s="116"/>
      <c r="Q80" s="116"/>
      <c r="R80" s="104"/>
      <c r="S80" s="104"/>
      <c r="T80" s="116"/>
      <c r="U80" s="116"/>
      <c r="V80" s="116"/>
      <c r="W80" s="104"/>
      <c r="X80" s="116"/>
      <c r="Y80" s="104"/>
      <c r="Z80" s="116"/>
      <c r="AA80" s="116"/>
      <c r="AB80" s="116"/>
      <c r="AC80" s="104"/>
      <c r="AD80" s="116"/>
      <c r="AE80" s="116"/>
      <c r="AF80" s="116"/>
      <c r="AG80" s="104"/>
      <c r="AH80" s="116"/>
      <c r="AI80" s="104"/>
      <c r="AJ80" s="116"/>
      <c r="AK80" s="116"/>
      <c r="AL80" s="116"/>
      <c r="AM80" s="116"/>
      <c r="AN80" s="116"/>
      <c r="AO80" s="104"/>
      <c r="AP80" s="116"/>
      <c r="AQ80" s="104"/>
      <c r="AR80" s="116"/>
      <c r="AS80" s="104"/>
      <c r="AT80" s="116"/>
      <c r="AU80" s="104"/>
      <c r="AV80" s="116"/>
      <c r="AW80" s="116"/>
      <c r="AX80" s="104"/>
      <c r="AY80" s="104"/>
      <c r="AZ80" s="104"/>
      <c r="BA80" s="104"/>
      <c r="BB80" s="116"/>
      <c r="BC80" s="104"/>
      <c r="BD80" s="104"/>
      <c r="BE80" s="63"/>
      <c r="BF80" s="116"/>
      <c r="BG80" s="116"/>
      <c r="BH80" s="104"/>
      <c r="BI80" s="233"/>
      <c r="BJ80" s="233"/>
      <c r="BK80" s="116"/>
      <c r="BL80" s="116"/>
      <c r="BM80" s="104"/>
      <c r="BN80" s="233"/>
      <c r="BO80" s="233"/>
      <c r="BP80" s="233"/>
      <c r="BQ80" s="233"/>
      <c r="BR80" s="128">
        <v>2454</v>
      </c>
      <c r="BS80" s="63"/>
    </row>
    <row r="81" spans="1:71" s="7" customFormat="1" ht="39.75" customHeight="1">
      <c r="A81" s="128" t="s">
        <v>4129</v>
      </c>
      <c r="B81" s="254" t="s">
        <v>6845</v>
      </c>
      <c r="C81" s="128" t="s">
        <v>5879</v>
      </c>
      <c r="D81" s="128">
        <v>121</v>
      </c>
      <c r="E81" s="128">
        <v>2455</v>
      </c>
      <c r="F81" s="254" t="s">
        <v>762</v>
      </c>
      <c r="G81" s="128" t="s">
        <v>674</v>
      </c>
      <c r="H81" s="128" t="s">
        <v>674</v>
      </c>
      <c r="I81" s="116"/>
      <c r="J81" s="117"/>
      <c r="K81" s="116"/>
      <c r="L81" s="116"/>
      <c r="M81" s="116"/>
      <c r="N81" s="104"/>
      <c r="O81" s="116"/>
      <c r="P81" s="116"/>
      <c r="Q81" s="116"/>
      <c r="R81" s="104"/>
      <c r="S81" s="104"/>
      <c r="T81" s="116"/>
      <c r="U81" s="116"/>
      <c r="V81" s="116"/>
      <c r="W81" s="104"/>
      <c r="X81" s="116"/>
      <c r="Y81" s="104"/>
      <c r="Z81" s="116"/>
      <c r="AA81" s="116"/>
      <c r="AB81" s="116"/>
      <c r="AC81" s="104"/>
      <c r="AD81" s="116"/>
      <c r="AE81" s="116"/>
      <c r="AF81" s="116"/>
      <c r="AG81" s="104"/>
      <c r="AH81" s="104"/>
      <c r="AI81" s="104"/>
      <c r="AJ81" s="116"/>
      <c r="AK81" s="116"/>
      <c r="AL81" s="104"/>
      <c r="AM81" s="116"/>
      <c r="AN81" s="116"/>
      <c r="AO81" s="104"/>
      <c r="AP81" s="116"/>
      <c r="AQ81" s="104"/>
      <c r="AR81" s="116"/>
      <c r="AS81" s="104"/>
      <c r="AT81" s="116"/>
      <c r="AU81" s="104"/>
      <c r="AV81" s="116"/>
      <c r="AW81" s="116"/>
      <c r="AX81" s="104"/>
      <c r="AY81" s="104"/>
      <c r="AZ81" s="104"/>
      <c r="BA81" s="104"/>
      <c r="BB81" s="116"/>
      <c r="BC81" s="104"/>
      <c r="BD81" s="104"/>
      <c r="BE81" s="63"/>
      <c r="BF81" s="116"/>
      <c r="BG81" s="116"/>
      <c r="BH81" s="104"/>
      <c r="BI81" s="233"/>
      <c r="BJ81" s="233"/>
      <c r="BK81" s="116"/>
      <c r="BL81" s="116"/>
      <c r="BM81" s="104"/>
      <c r="BN81" s="233"/>
      <c r="BO81" s="233"/>
      <c r="BP81" s="233"/>
      <c r="BQ81" s="233"/>
      <c r="BR81" s="128">
        <v>2455</v>
      </c>
      <c r="BS81" s="63"/>
    </row>
    <row r="82" spans="1:71" s="7" customFormat="1" ht="39.75" customHeight="1">
      <c r="A82" s="128" t="s">
        <v>3035</v>
      </c>
      <c r="B82" s="254" t="s">
        <v>763</v>
      </c>
      <c r="C82" s="128" t="s">
        <v>1186</v>
      </c>
      <c r="D82" s="128">
        <v>22</v>
      </c>
      <c r="E82" s="128">
        <v>2456</v>
      </c>
      <c r="F82" s="254" t="s">
        <v>764</v>
      </c>
      <c r="G82" s="128" t="s">
        <v>674</v>
      </c>
      <c r="H82" s="128" t="s">
        <v>674</v>
      </c>
      <c r="I82" s="118"/>
      <c r="J82" s="104"/>
      <c r="K82" s="118"/>
      <c r="L82" s="118"/>
      <c r="M82" s="118"/>
      <c r="N82" s="104"/>
      <c r="O82" s="118"/>
      <c r="P82" s="118"/>
      <c r="Q82" s="118"/>
      <c r="R82" s="104"/>
      <c r="S82" s="104"/>
      <c r="T82" s="118"/>
      <c r="U82" s="118"/>
      <c r="V82" s="118"/>
      <c r="W82" s="104"/>
      <c r="X82" s="118"/>
      <c r="Y82" s="104"/>
      <c r="Z82" s="118"/>
      <c r="AA82" s="118"/>
      <c r="AB82" s="118"/>
      <c r="AC82" s="104"/>
      <c r="AD82" s="118"/>
      <c r="AE82" s="118"/>
      <c r="AF82" s="118"/>
      <c r="AG82" s="104"/>
      <c r="AH82" s="104"/>
      <c r="AI82" s="104"/>
      <c r="AJ82" s="118"/>
      <c r="AK82" s="118"/>
      <c r="AL82" s="104"/>
      <c r="AM82" s="118"/>
      <c r="AN82" s="118"/>
      <c r="AO82" s="104"/>
      <c r="AP82" s="118"/>
      <c r="AQ82" s="104"/>
      <c r="AR82" s="118"/>
      <c r="AS82" s="104"/>
      <c r="AT82" s="118"/>
      <c r="AU82" s="104"/>
      <c r="AV82" s="118"/>
      <c r="AW82" s="118"/>
      <c r="AX82" s="104"/>
      <c r="AY82" s="104"/>
      <c r="AZ82" s="104"/>
      <c r="BA82" s="104"/>
      <c r="BB82" s="118"/>
      <c r="BC82" s="104"/>
      <c r="BD82" s="104"/>
      <c r="BE82" s="63"/>
      <c r="BF82" s="118"/>
      <c r="BG82" s="118"/>
      <c r="BH82" s="104"/>
      <c r="BI82" s="233"/>
      <c r="BJ82" s="233"/>
      <c r="BK82" s="118"/>
      <c r="BL82" s="118"/>
      <c r="BM82" s="104"/>
      <c r="BN82" s="233"/>
      <c r="BO82" s="233"/>
      <c r="BP82" s="233"/>
      <c r="BQ82" s="233"/>
      <c r="BR82" s="128">
        <v>2456</v>
      </c>
      <c r="BS82" s="63"/>
    </row>
    <row r="83" spans="1:71" s="7" customFormat="1" ht="39.75" customHeight="1">
      <c r="A83" s="854" t="s">
        <v>4129</v>
      </c>
      <c r="B83" s="254" t="s">
        <v>765</v>
      </c>
      <c r="C83" s="854" t="s">
        <v>4129</v>
      </c>
      <c r="D83" s="128">
        <v>38</v>
      </c>
      <c r="E83" s="128">
        <v>2457</v>
      </c>
      <c r="F83" s="254" t="s">
        <v>766</v>
      </c>
      <c r="G83" s="128" t="s">
        <v>674</v>
      </c>
      <c r="H83" s="128" t="s">
        <v>674</v>
      </c>
      <c r="I83" s="118"/>
      <c r="J83" s="104"/>
      <c r="K83" s="118"/>
      <c r="L83" s="118"/>
      <c r="M83" s="118"/>
      <c r="N83" s="104"/>
      <c r="O83" s="118"/>
      <c r="P83" s="118"/>
      <c r="Q83" s="118"/>
      <c r="R83" s="104"/>
      <c r="S83" s="104"/>
      <c r="T83" s="118"/>
      <c r="U83" s="118"/>
      <c r="V83" s="118"/>
      <c r="W83" s="104"/>
      <c r="X83" s="118"/>
      <c r="Y83" s="104"/>
      <c r="Z83" s="118"/>
      <c r="AA83" s="118"/>
      <c r="AB83" s="118"/>
      <c r="AC83" s="104"/>
      <c r="AD83" s="118"/>
      <c r="AE83" s="118"/>
      <c r="AF83" s="118"/>
      <c r="AG83" s="104"/>
      <c r="AH83" s="118"/>
      <c r="AI83" s="104"/>
      <c r="AJ83" s="118"/>
      <c r="AK83" s="118"/>
      <c r="AL83" s="118"/>
      <c r="AM83" s="118"/>
      <c r="AN83" s="118"/>
      <c r="AO83" s="104"/>
      <c r="AP83" s="118"/>
      <c r="AQ83" s="104"/>
      <c r="AR83" s="118"/>
      <c r="AS83" s="104"/>
      <c r="AT83" s="118"/>
      <c r="AU83" s="104"/>
      <c r="AV83" s="118"/>
      <c r="AW83" s="118"/>
      <c r="AX83" s="104"/>
      <c r="AY83" s="104"/>
      <c r="AZ83" s="104"/>
      <c r="BA83" s="104"/>
      <c r="BB83" s="118"/>
      <c r="BC83" s="104"/>
      <c r="BD83" s="104"/>
      <c r="BE83" s="63"/>
      <c r="BF83" s="118"/>
      <c r="BG83" s="118"/>
      <c r="BH83" s="104"/>
      <c r="BI83" s="233"/>
      <c r="BJ83" s="233"/>
      <c r="BK83" s="118"/>
      <c r="BL83" s="118"/>
      <c r="BM83" s="104"/>
      <c r="BN83" s="233"/>
      <c r="BO83" s="233"/>
      <c r="BP83" s="233"/>
      <c r="BQ83" s="233"/>
      <c r="BR83" s="128">
        <v>2457</v>
      </c>
      <c r="BS83" s="63"/>
    </row>
    <row r="84" spans="1:71" s="7" customFormat="1" ht="39.75" customHeight="1">
      <c r="A84" s="854" t="s">
        <v>4129</v>
      </c>
      <c r="B84" s="254" t="s">
        <v>767</v>
      </c>
      <c r="C84" s="128" t="s">
        <v>4129</v>
      </c>
      <c r="D84" s="128">
        <v>40</v>
      </c>
      <c r="E84" s="128">
        <v>2458</v>
      </c>
      <c r="F84" s="254" t="s">
        <v>768</v>
      </c>
      <c r="G84" s="128" t="s">
        <v>674</v>
      </c>
      <c r="H84" s="128" t="s">
        <v>674</v>
      </c>
      <c r="I84" s="116"/>
      <c r="J84" s="104"/>
      <c r="K84" s="116"/>
      <c r="L84" s="116"/>
      <c r="M84" s="116"/>
      <c r="N84" s="104"/>
      <c r="O84" s="116"/>
      <c r="P84" s="116"/>
      <c r="Q84" s="116"/>
      <c r="R84" s="104"/>
      <c r="S84" s="104"/>
      <c r="T84" s="116"/>
      <c r="U84" s="116"/>
      <c r="V84" s="116"/>
      <c r="W84" s="104"/>
      <c r="X84" s="116"/>
      <c r="Y84" s="104"/>
      <c r="Z84" s="116"/>
      <c r="AA84" s="116"/>
      <c r="AB84" s="116"/>
      <c r="AC84" s="104"/>
      <c r="AD84" s="116"/>
      <c r="AE84" s="116"/>
      <c r="AF84" s="116"/>
      <c r="AG84" s="104"/>
      <c r="AH84" s="116"/>
      <c r="AI84" s="104"/>
      <c r="AJ84" s="116"/>
      <c r="AK84" s="116"/>
      <c r="AL84" s="116"/>
      <c r="AM84" s="116"/>
      <c r="AN84" s="116"/>
      <c r="AO84" s="104"/>
      <c r="AP84" s="116"/>
      <c r="AQ84" s="104"/>
      <c r="AR84" s="116"/>
      <c r="AS84" s="104"/>
      <c r="AT84" s="116"/>
      <c r="AU84" s="104"/>
      <c r="AV84" s="116"/>
      <c r="AW84" s="116"/>
      <c r="AX84" s="104"/>
      <c r="AY84" s="104"/>
      <c r="AZ84" s="104"/>
      <c r="BA84" s="104"/>
      <c r="BB84" s="116"/>
      <c r="BC84" s="104"/>
      <c r="BD84" s="104"/>
      <c r="BE84" s="63"/>
      <c r="BF84" s="116"/>
      <c r="BG84" s="116"/>
      <c r="BH84" s="104"/>
      <c r="BI84" s="233"/>
      <c r="BJ84" s="233"/>
      <c r="BK84" s="116"/>
      <c r="BL84" s="116"/>
      <c r="BM84" s="104"/>
      <c r="BN84" s="233"/>
      <c r="BO84" s="233"/>
      <c r="BP84" s="233"/>
      <c r="BQ84" s="233"/>
      <c r="BR84" s="128">
        <v>2458</v>
      </c>
      <c r="BS84" s="63"/>
    </row>
    <row r="85" spans="1:71" s="7" customFormat="1" ht="39.75" customHeight="1">
      <c r="A85" s="128" t="s">
        <v>4129</v>
      </c>
      <c r="B85" s="254" t="s">
        <v>769</v>
      </c>
      <c r="C85" s="128" t="s">
        <v>4129</v>
      </c>
      <c r="D85" s="128">
        <v>65</v>
      </c>
      <c r="E85" s="128">
        <v>2459</v>
      </c>
      <c r="F85" s="254" t="s">
        <v>770</v>
      </c>
      <c r="G85" s="128" t="s">
        <v>674</v>
      </c>
      <c r="H85" s="128" t="s">
        <v>674</v>
      </c>
      <c r="I85" s="116"/>
      <c r="J85" s="104"/>
      <c r="K85" s="116"/>
      <c r="L85" s="116"/>
      <c r="M85" s="116"/>
      <c r="N85" s="104"/>
      <c r="O85" s="116"/>
      <c r="P85" s="116"/>
      <c r="Q85" s="116"/>
      <c r="R85" s="104"/>
      <c r="S85" s="104"/>
      <c r="T85" s="116"/>
      <c r="U85" s="116"/>
      <c r="V85" s="116"/>
      <c r="W85" s="104"/>
      <c r="X85" s="116"/>
      <c r="Y85" s="104"/>
      <c r="Z85" s="116"/>
      <c r="AA85" s="116"/>
      <c r="AB85" s="116"/>
      <c r="AC85" s="104"/>
      <c r="AD85" s="116"/>
      <c r="AE85" s="116"/>
      <c r="AF85" s="116"/>
      <c r="AG85" s="104"/>
      <c r="AH85" s="116"/>
      <c r="AI85" s="104"/>
      <c r="AJ85" s="116"/>
      <c r="AK85" s="116"/>
      <c r="AL85" s="116"/>
      <c r="AM85" s="116"/>
      <c r="AN85" s="116"/>
      <c r="AO85" s="104"/>
      <c r="AP85" s="116"/>
      <c r="AQ85" s="104"/>
      <c r="AR85" s="116"/>
      <c r="AS85" s="104"/>
      <c r="AT85" s="116"/>
      <c r="AU85" s="104"/>
      <c r="AV85" s="116"/>
      <c r="AW85" s="116"/>
      <c r="AX85" s="104"/>
      <c r="AY85" s="104"/>
      <c r="AZ85" s="104"/>
      <c r="BA85" s="104"/>
      <c r="BB85" s="116"/>
      <c r="BC85" s="104"/>
      <c r="BD85" s="104"/>
      <c r="BE85" s="63"/>
      <c r="BF85" s="116"/>
      <c r="BG85" s="116"/>
      <c r="BH85" s="104"/>
      <c r="BI85" s="233"/>
      <c r="BJ85" s="233"/>
      <c r="BK85" s="116"/>
      <c r="BL85" s="116"/>
      <c r="BM85" s="104"/>
      <c r="BN85" s="233"/>
      <c r="BO85" s="233"/>
      <c r="BP85" s="233"/>
      <c r="BQ85" s="233"/>
      <c r="BR85" s="128">
        <v>2459</v>
      </c>
      <c r="BS85" s="63"/>
    </row>
    <row r="86" spans="1:71" s="7" customFormat="1" ht="39.75" customHeight="1">
      <c r="A86" s="128" t="s">
        <v>4129</v>
      </c>
      <c r="B86" s="254" t="s">
        <v>771</v>
      </c>
      <c r="C86" s="854" t="s">
        <v>4129</v>
      </c>
      <c r="D86" s="128">
        <v>96</v>
      </c>
      <c r="E86" s="128">
        <v>2460</v>
      </c>
      <c r="F86" s="254" t="s">
        <v>772</v>
      </c>
      <c r="G86" s="128" t="s">
        <v>674</v>
      </c>
      <c r="H86" s="128" t="s">
        <v>674</v>
      </c>
      <c r="I86" s="116"/>
      <c r="J86" s="117"/>
      <c r="K86" s="116"/>
      <c r="L86" s="116"/>
      <c r="M86" s="116"/>
      <c r="N86" s="104"/>
      <c r="O86" s="116"/>
      <c r="P86" s="116"/>
      <c r="Q86" s="116"/>
      <c r="R86" s="104"/>
      <c r="S86" s="104"/>
      <c r="T86" s="116"/>
      <c r="U86" s="116"/>
      <c r="V86" s="116"/>
      <c r="W86" s="104"/>
      <c r="X86" s="116"/>
      <c r="Y86" s="104"/>
      <c r="Z86" s="116"/>
      <c r="AA86" s="116"/>
      <c r="AB86" s="116"/>
      <c r="AC86" s="104"/>
      <c r="AD86" s="116"/>
      <c r="AE86" s="116"/>
      <c r="AF86" s="116"/>
      <c r="AG86" s="104"/>
      <c r="AH86" s="104"/>
      <c r="AI86" s="104"/>
      <c r="AJ86" s="116"/>
      <c r="AK86" s="116"/>
      <c r="AL86" s="104"/>
      <c r="AM86" s="116"/>
      <c r="AN86" s="116"/>
      <c r="AO86" s="104"/>
      <c r="AP86" s="116"/>
      <c r="AQ86" s="104"/>
      <c r="AR86" s="116"/>
      <c r="AS86" s="104"/>
      <c r="AT86" s="116"/>
      <c r="AU86" s="104"/>
      <c r="AV86" s="116"/>
      <c r="AW86" s="116"/>
      <c r="AX86" s="104"/>
      <c r="AY86" s="104"/>
      <c r="AZ86" s="104"/>
      <c r="BA86" s="104"/>
      <c r="BB86" s="116"/>
      <c r="BC86" s="104"/>
      <c r="BD86" s="104"/>
      <c r="BE86" s="63"/>
      <c r="BF86" s="116"/>
      <c r="BG86" s="116"/>
      <c r="BH86" s="104"/>
      <c r="BI86" s="233"/>
      <c r="BJ86" s="233"/>
      <c r="BK86" s="116"/>
      <c r="BL86" s="116"/>
      <c r="BM86" s="104"/>
      <c r="BN86" s="233"/>
      <c r="BO86" s="233"/>
      <c r="BP86" s="233"/>
      <c r="BQ86" s="233"/>
      <c r="BR86" s="128">
        <v>2460</v>
      </c>
      <c r="BS86" s="63"/>
    </row>
    <row r="87" spans="1:71" s="7" customFormat="1" ht="39.75" customHeight="1">
      <c r="A87" s="128" t="s">
        <v>3035</v>
      </c>
      <c r="B87" s="254" t="s">
        <v>6849</v>
      </c>
      <c r="C87" s="128" t="s">
        <v>5879</v>
      </c>
      <c r="D87" s="128">
        <v>122</v>
      </c>
      <c r="E87" s="128">
        <v>2461</v>
      </c>
      <c r="F87" s="254" t="s">
        <v>773</v>
      </c>
      <c r="G87" s="128" t="s">
        <v>774</v>
      </c>
      <c r="H87" s="128" t="s">
        <v>3402</v>
      </c>
      <c r="I87" s="207"/>
      <c r="J87" s="104"/>
      <c r="K87" s="118"/>
      <c r="L87" s="118"/>
      <c r="M87" s="118"/>
      <c r="N87" s="104"/>
      <c r="O87" s="118"/>
      <c r="P87" s="118"/>
      <c r="Q87" s="118"/>
      <c r="R87" s="104"/>
      <c r="S87" s="104"/>
      <c r="T87" s="118"/>
      <c r="U87" s="118"/>
      <c r="V87" s="118"/>
      <c r="W87" s="104"/>
      <c r="X87" s="118"/>
      <c r="Y87" s="104"/>
      <c r="Z87" s="118"/>
      <c r="AA87" s="118"/>
      <c r="AB87" s="118"/>
      <c r="AC87" s="104"/>
      <c r="AD87" s="118"/>
      <c r="AE87" s="118"/>
      <c r="AF87" s="118"/>
      <c r="AG87" s="104"/>
      <c r="AH87" s="104"/>
      <c r="AI87" s="104"/>
      <c r="AJ87" s="118"/>
      <c r="AK87" s="118"/>
      <c r="AL87" s="104"/>
      <c r="AM87" s="118"/>
      <c r="AN87" s="118"/>
      <c r="AO87" s="104"/>
      <c r="AP87" s="118"/>
      <c r="AQ87" s="104"/>
      <c r="AR87" s="118"/>
      <c r="AS87" s="104"/>
      <c r="AT87" s="118"/>
      <c r="AU87" s="104"/>
      <c r="AV87" s="118"/>
      <c r="AW87" s="118"/>
      <c r="AX87" s="104"/>
      <c r="AY87" s="104"/>
      <c r="AZ87" s="104"/>
      <c r="BA87" s="115"/>
      <c r="BB87" s="118"/>
      <c r="BC87" s="104"/>
      <c r="BD87" s="104"/>
      <c r="BE87" s="63"/>
      <c r="BF87" s="118"/>
      <c r="BG87" s="118"/>
      <c r="BH87" s="104"/>
      <c r="BI87" s="233"/>
      <c r="BJ87" s="233"/>
      <c r="BK87" s="118"/>
      <c r="BL87" s="118"/>
      <c r="BM87" s="104"/>
      <c r="BN87" s="233"/>
      <c r="BO87" s="233"/>
      <c r="BP87" s="233"/>
      <c r="BQ87" s="233"/>
      <c r="BR87" s="128">
        <v>2461</v>
      </c>
      <c r="BS87" s="63"/>
    </row>
    <row r="88" spans="1:71" s="7" customFormat="1" ht="39.75" customHeight="1">
      <c r="A88" s="128" t="s">
        <v>4129</v>
      </c>
      <c r="B88" s="128" t="s">
        <v>6852</v>
      </c>
      <c r="C88" s="128" t="s">
        <v>1520</v>
      </c>
      <c r="D88" s="128">
        <v>126</v>
      </c>
      <c r="E88" s="128">
        <v>2462</v>
      </c>
      <c r="F88" s="254" t="s">
        <v>775</v>
      </c>
      <c r="G88" s="128" t="s">
        <v>4129</v>
      </c>
      <c r="H88" s="942" t="s">
        <v>4129</v>
      </c>
      <c r="I88" s="942"/>
      <c r="J88" s="104"/>
      <c r="K88" s="118"/>
      <c r="L88" s="118"/>
      <c r="M88" s="118"/>
      <c r="N88" s="104"/>
      <c r="O88" s="118"/>
      <c r="P88" s="118"/>
      <c r="Q88" s="118"/>
      <c r="R88" s="104"/>
      <c r="S88" s="104"/>
      <c r="T88" s="118"/>
      <c r="U88" s="118"/>
      <c r="V88" s="118"/>
      <c r="W88" s="104"/>
      <c r="X88" s="118"/>
      <c r="Y88" s="104"/>
      <c r="Z88" s="118"/>
      <c r="AA88" s="118"/>
      <c r="AB88" s="118"/>
      <c r="AC88" s="104"/>
      <c r="AD88" s="118"/>
      <c r="AE88" s="118"/>
      <c r="AF88" s="118"/>
      <c r="AG88" s="104"/>
      <c r="AH88" s="118"/>
      <c r="AI88" s="104"/>
      <c r="AJ88" s="118"/>
      <c r="AK88" s="118"/>
      <c r="AL88" s="118"/>
      <c r="AM88" s="118"/>
      <c r="AN88" s="118"/>
      <c r="AO88" s="104"/>
      <c r="AP88" s="118"/>
      <c r="AQ88" s="104"/>
      <c r="AR88" s="118"/>
      <c r="AS88" s="104"/>
      <c r="AT88" s="118"/>
      <c r="AU88" s="104"/>
      <c r="AV88" s="118"/>
      <c r="AW88" s="118"/>
      <c r="AX88" s="104"/>
      <c r="AY88" s="104"/>
      <c r="AZ88" s="104"/>
      <c r="BA88" s="115"/>
      <c r="BB88" s="118"/>
      <c r="BC88" s="104"/>
      <c r="BD88" s="104"/>
      <c r="BE88" s="63"/>
      <c r="BF88" s="118"/>
      <c r="BG88" s="118"/>
      <c r="BH88" s="104"/>
      <c r="BI88" s="233"/>
      <c r="BJ88" s="233"/>
      <c r="BK88" s="118"/>
      <c r="BL88" s="118"/>
      <c r="BM88" s="104"/>
      <c r="BN88" s="233"/>
      <c r="BO88" s="233"/>
      <c r="BP88" s="233"/>
      <c r="BQ88" s="233"/>
      <c r="BR88" s="128">
        <v>2462</v>
      </c>
      <c r="BS88" s="63"/>
    </row>
    <row r="89" spans="1:71" s="7" customFormat="1" ht="39.75" customHeight="1">
      <c r="A89" s="128" t="s">
        <v>4129</v>
      </c>
      <c r="B89" s="128" t="s">
        <v>6848</v>
      </c>
      <c r="C89" s="128" t="s">
        <v>5879</v>
      </c>
      <c r="D89" s="128">
        <v>132</v>
      </c>
      <c r="E89" s="128">
        <v>2463</v>
      </c>
      <c r="F89" s="254" t="s">
        <v>776</v>
      </c>
      <c r="G89" s="128" t="s">
        <v>674</v>
      </c>
      <c r="H89" s="942" t="s">
        <v>674</v>
      </c>
      <c r="I89" s="942"/>
      <c r="J89" s="104"/>
      <c r="K89" s="116"/>
      <c r="L89" s="116"/>
      <c r="M89" s="116"/>
      <c r="N89" s="104"/>
      <c r="O89" s="116"/>
      <c r="P89" s="116"/>
      <c r="Q89" s="116"/>
      <c r="R89" s="104"/>
      <c r="S89" s="104"/>
      <c r="T89" s="116"/>
      <c r="U89" s="116"/>
      <c r="V89" s="116"/>
      <c r="W89" s="104"/>
      <c r="X89" s="116"/>
      <c r="Y89" s="104"/>
      <c r="Z89" s="116"/>
      <c r="AA89" s="116"/>
      <c r="AB89" s="116"/>
      <c r="AC89" s="104"/>
      <c r="AD89" s="116"/>
      <c r="AE89" s="116"/>
      <c r="AF89" s="116"/>
      <c r="AG89" s="104"/>
      <c r="AH89" s="116"/>
      <c r="AI89" s="104"/>
      <c r="AJ89" s="116"/>
      <c r="AK89" s="116"/>
      <c r="AL89" s="116"/>
      <c r="AM89" s="116"/>
      <c r="AN89" s="116"/>
      <c r="AO89" s="104"/>
      <c r="AP89" s="116"/>
      <c r="AQ89" s="104"/>
      <c r="AR89" s="116"/>
      <c r="AS89" s="104"/>
      <c r="AT89" s="116"/>
      <c r="AU89" s="104"/>
      <c r="AV89" s="116"/>
      <c r="AW89" s="116"/>
      <c r="AX89" s="104"/>
      <c r="AY89" s="104"/>
      <c r="AZ89" s="104"/>
      <c r="BA89" s="104"/>
      <c r="BB89" s="116"/>
      <c r="BC89" s="104"/>
      <c r="BD89" s="104"/>
      <c r="BE89" s="63"/>
      <c r="BF89" s="116"/>
      <c r="BG89" s="116"/>
      <c r="BH89" s="104"/>
      <c r="BI89" s="233"/>
      <c r="BJ89" s="233"/>
      <c r="BK89" s="116"/>
      <c r="BL89" s="116"/>
      <c r="BM89" s="104"/>
      <c r="BN89" s="233"/>
      <c r="BO89" s="233"/>
      <c r="BP89" s="233"/>
      <c r="BQ89" s="233"/>
      <c r="BR89" s="128">
        <v>2463</v>
      </c>
      <c r="BS89" s="63"/>
    </row>
    <row r="90" spans="1:71" s="7" customFormat="1" ht="39.75" customHeight="1">
      <c r="A90" s="128" t="s">
        <v>4129</v>
      </c>
      <c r="B90" s="128" t="s">
        <v>777</v>
      </c>
      <c r="C90" s="854" t="s">
        <v>4129</v>
      </c>
      <c r="D90" s="128">
        <v>137</v>
      </c>
      <c r="E90" s="128">
        <v>2464</v>
      </c>
      <c r="F90" s="254" t="s">
        <v>778</v>
      </c>
      <c r="G90" s="128" t="s">
        <v>674</v>
      </c>
      <c r="H90" s="942" t="s">
        <v>674</v>
      </c>
      <c r="I90" s="942"/>
      <c r="J90" s="104"/>
      <c r="K90" s="116"/>
      <c r="L90" s="116"/>
      <c r="M90" s="116"/>
      <c r="N90" s="104"/>
      <c r="O90" s="116"/>
      <c r="P90" s="116"/>
      <c r="Q90" s="116"/>
      <c r="R90" s="104"/>
      <c r="S90" s="104"/>
      <c r="T90" s="116"/>
      <c r="U90" s="116"/>
      <c r="V90" s="116"/>
      <c r="W90" s="104"/>
      <c r="X90" s="116"/>
      <c r="Y90" s="104"/>
      <c r="Z90" s="116"/>
      <c r="AA90" s="116"/>
      <c r="AB90" s="116"/>
      <c r="AC90" s="104"/>
      <c r="AD90" s="116"/>
      <c r="AE90" s="116"/>
      <c r="AF90" s="116"/>
      <c r="AG90" s="104"/>
      <c r="AH90" s="116"/>
      <c r="AI90" s="104"/>
      <c r="AJ90" s="116"/>
      <c r="AK90" s="116"/>
      <c r="AL90" s="116"/>
      <c r="AM90" s="116"/>
      <c r="AN90" s="116"/>
      <c r="AO90" s="104"/>
      <c r="AP90" s="116"/>
      <c r="AQ90" s="104"/>
      <c r="AR90" s="116"/>
      <c r="AS90" s="104"/>
      <c r="AT90" s="116"/>
      <c r="AU90" s="104"/>
      <c r="AV90" s="116"/>
      <c r="AW90" s="116"/>
      <c r="AX90" s="104"/>
      <c r="AY90" s="104"/>
      <c r="AZ90" s="104"/>
      <c r="BA90" s="104"/>
      <c r="BB90" s="116"/>
      <c r="BC90" s="104"/>
      <c r="BD90" s="104"/>
      <c r="BE90" s="63"/>
      <c r="BF90" s="116"/>
      <c r="BG90" s="116"/>
      <c r="BH90" s="104"/>
      <c r="BI90" s="233"/>
      <c r="BJ90" s="233"/>
      <c r="BK90" s="116"/>
      <c r="BL90" s="116"/>
      <c r="BM90" s="104"/>
      <c r="BN90" s="233"/>
      <c r="BO90" s="233"/>
      <c r="BP90" s="233"/>
      <c r="BQ90" s="233"/>
      <c r="BR90" s="128">
        <v>2464</v>
      </c>
      <c r="BS90" s="63"/>
    </row>
    <row r="91" spans="1:71" s="7" customFormat="1" ht="39.75" customHeight="1">
      <c r="A91" s="128" t="s">
        <v>3321</v>
      </c>
      <c r="B91" s="254" t="s">
        <v>779</v>
      </c>
      <c r="C91" s="854" t="s">
        <v>4129</v>
      </c>
      <c r="D91" s="128">
        <v>23</v>
      </c>
      <c r="E91" s="128">
        <v>2465</v>
      </c>
      <c r="F91" s="254" t="s">
        <v>7029</v>
      </c>
      <c r="G91" s="128" t="s">
        <v>674</v>
      </c>
      <c r="H91" s="942" t="s">
        <v>674</v>
      </c>
      <c r="I91" s="942"/>
      <c r="J91" s="117"/>
      <c r="K91" s="116"/>
      <c r="L91" s="116"/>
      <c r="M91" s="116"/>
      <c r="N91" s="104"/>
      <c r="O91" s="116"/>
      <c r="P91" s="116"/>
      <c r="Q91" s="116"/>
      <c r="R91" s="104"/>
      <c r="S91" s="104"/>
      <c r="T91" s="116"/>
      <c r="U91" s="116"/>
      <c r="V91" s="116"/>
      <c r="W91" s="104"/>
      <c r="X91" s="116"/>
      <c r="Y91" s="104"/>
      <c r="Z91" s="116"/>
      <c r="AA91" s="116"/>
      <c r="AB91" s="116"/>
      <c r="AC91" s="104"/>
      <c r="AD91" s="116"/>
      <c r="AE91" s="116"/>
      <c r="AF91" s="116"/>
      <c r="AG91" s="104"/>
      <c r="AH91" s="104"/>
      <c r="AI91" s="104"/>
      <c r="AJ91" s="116"/>
      <c r="AK91" s="116"/>
      <c r="AL91" s="104"/>
      <c r="AM91" s="116"/>
      <c r="AN91" s="116"/>
      <c r="AO91" s="104"/>
      <c r="AP91" s="116"/>
      <c r="AQ91" s="104"/>
      <c r="AR91" s="116"/>
      <c r="AS91" s="104"/>
      <c r="AT91" s="116"/>
      <c r="AU91" s="104"/>
      <c r="AV91" s="116"/>
      <c r="AW91" s="116"/>
      <c r="AX91" s="104"/>
      <c r="AY91" s="104"/>
      <c r="AZ91" s="104"/>
      <c r="BA91" s="104"/>
      <c r="BB91" s="116"/>
      <c r="BC91" s="104"/>
      <c r="BD91" s="104"/>
      <c r="BE91" s="63"/>
      <c r="BF91" s="116"/>
      <c r="BG91" s="116"/>
      <c r="BH91" s="104"/>
      <c r="BI91" s="233"/>
      <c r="BJ91" s="233"/>
      <c r="BK91" s="116"/>
      <c r="BL91" s="116"/>
      <c r="BM91" s="104"/>
      <c r="BN91" s="233"/>
      <c r="BO91" s="233"/>
      <c r="BP91" s="233"/>
      <c r="BQ91" s="233"/>
      <c r="BR91" s="128">
        <v>2465</v>
      </c>
      <c r="BS91" s="63"/>
    </row>
    <row r="92" spans="1:71" s="7" customFormat="1" ht="39.75" customHeight="1">
      <c r="A92" s="128" t="s">
        <v>4129</v>
      </c>
      <c r="B92" s="254" t="s">
        <v>7030</v>
      </c>
      <c r="C92" s="854" t="s">
        <v>4129</v>
      </c>
      <c r="D92" s="128">
        <v>25</v>
      </c>
      <c r="E92" s="128">
        <v>2466</v>
      </c>
      <c r="F92" s="254" t="s">
        <v>7031</v>
      </c>
      <c r="G92" s="128" t="s">
        <v>674</v>
      </c>
      <c r="H92" s="942" t="s">
        <v>674</v>
      </c>
      <c r="I92" s="942"/>
      <c r="J92" s="104"/>
      <c r="K92" s="118"/>
      <c r="L92" s="118"/>
      <c r="M92" s="118"/>
      <c r="N92" s="104"/>
      <c r="O92" s="118"/>
      <c r="P92" s="118"/>
      <c r="Q92" s="118"/>
      <c r="R92" s="104"/>
      <c r="S92" s="104"/>
      <c r="T92" s="118"/>
      <c r="U92" s="118"/>
      <c r="V92" s="118"/>
      <c r="W92" s="104"/>
      <c r="X92" s="118"/>
      <c r="Y92" s="104"/>
      <c r="Z92" s="118"/>
      <c r="AA92" s="118"/>
      <c r="AB92" s="118"/>
      <c r="AC92" s="104"/>
      <c r="AD92" s="118"/>
      <c r="AE92" s="118"/>
      <c r="AF92" s="118"/>
      <c r="AG92" s="104"/>
      <c r="AH92" s="104"/>
      <c r="AI92" s="104"/>
      <c r="AJ92" s="118"/>
      <c r="AK92" s="118"/>
      <c r="AL92" s="104"/>
      <c r="AM92" s="118"/>
      <c r="AN92" s="118"/>
      <c r="AO92" s="104"/>
      <c r="AP92" s="118"/>
      <c r="AQ92" s="104"/>
      <c r="AR92" s="118"/>
      <c r="AS92" s="104"/>
      <c r="AT92" s="118"/>
      <c r="AU92" s="104"/>
      <c r="AV92" s="118"/>
      <c r="AW92" s="118"/>
      <c r="AX92" s="104"/>
      <c r="AY92" s="104"/>
      <c r="AZ92" s="104"/>
      <c r="BA92" s="104"/>
      <c r="BB92" s="118"/>
      <c r="BC92" s="104"/>
      <c r="BD92" s="104"/>
      <c r="BE92" s="63"/>
      <c r="BF92" s="118"/>
      <c r="BG92" s="118"/>
      <c r="BH92" s="104"/>
      <c r="BI92" s="233"/>
      <c r="BJ92" s="233"/>
      <c r="BK92" s="118"/>
      <c r="BL92" s="118"/>
      <c r="BM92" s="104"/>
      <c r="BN92" s="233"/>
      <c r="BO92" s="233"/>
      <c r="BP92" s="233"/>
      <c r="BQ92" s="233"/>
      <c r="BR92" s="128">
        <v>2466</v>
      </c>
      <c r="BS92" s="63"/>
    </row>
    <row r="93" spans="1:71" s="7" customFormat="1" ht="39.75" customHeight="1">
      <c r="A93" s="128" t="s">
        <v>4129</v>
      </c>
      <c r="B93" s="254" t="s">
        <v>7032</v>
      </c>
      <c r="C93" s="854" t="s">
        <v>4129</v>
      </c>
      <c r="D93" s="128">
        <v>32</v>
      </c>
      <c r="E93" s="128">
        <v>2467</v>
      </c>
      <c r="F93" s="254" t="s">
        <v>7033</v>
      </c>
      <c r="G93" s="128" t="s">
        <v>674</v>
      </c>
      <c r="H93" s="942" t="s">
        <v>674</v>
      </c>
      <c r="I93" s="942"/>
      <c r="J93" s="104"/>
      <c r="K93" s="118"/>
      <c r="L93" s="118"/>
      <c r="M93" s="118"/>
      <c r="N93" s="104"/>
      <c r="O93" s="118"/>
      <c r="P93" s="118"/>
      <c r="Q93" s="118"/>
      <c r="R93" s="104"/>
      <c r="S93" s="104"/>
      <c r="T93" s="118"/>
      <c r="U93" s="118"/>
      <c r="V93" s="118"/>
      <c r="W93" s="104"/>
      <c r="X93" s="118"/>
      <c r="Y93" s="104"/>
      <c r="Z93" s="118"/>
      <c r="AA93" s="118"/>
      <c r="AB93" s="118"/>
      <c r="AC93" s="104"/>
      <c r="AD93" s="118"/>
      <c r="AE93" s="118"/>
      <c r="AF93" s="118"/>
      <c r="AG93" s="104"/>
      <c r="AH93" s="118"/>
      <c r="AI93" s="104"/>
      <c r="AJ93" s="118"/>
      <c r="AK93" s="118"/>
      <c r="AL93" s="118"/>
      <c r="AM93" s="118"/>
      <c r="AN93" s="118"/>
      <c r="AO93" s="104"/>
      <c r="AP93" s="118"/>
      <c r="AQ93" s="104"/>
      <c r="AR93" s="118"/>
      <c r="AS93" s="104"/>
      <c r="AT93" s="118"/>
      <c r="AU93" s="104"/>
      <c r="AV93" s="118"/>
      <c r="AW93" s="118"/>
      <c r="AX93" s="104"/>
      <c r="AY93" s="104"/>
      <c r="AZ93" s="104"/>
      <c r="BA93" s="104"/>
      <c r="BB93" s="118"/>
      <c r="BC93" s="104"/>
      <c r="BD93" s="104"/>
      <c r="BE93" s="63"/>
      <c r="BF93" s="118"/>
      <c r="BG93" s="118"/>
      <c r="BH93" s="104"/>
      <c r="BI93" s="233"/>
      <c r="BJ93" s="233"/>
      <c r="BK93" s="118"/>
      <c r="BL93" s="118"/>
      <c r="BM93" s="104"/>
      <c r="BN93" s="233"/>
      <c r="BO93" s="233"/>
      <c r="BP93" s="233"/>
      <c r="BQ93" s="233"/>
      <c r="BR93" s="128">
        <v>2467</v>
      </c>
      <c r="BS93" s="63"/>
    </row>
    <row r="94" spans="1:71" s="7" customFormat="1" ht="39.75" customHeight="1">
      <c r="A94" s="128" t="s">
        <v>4129</v>
      </c>
      <c r="B94" s="254" t="s">
        <v>7034</v>
      </c>
      <c r="C94" s="854" t="s">
        <v>4129</v>
      </c>
      <c r="D94" s="128">
        <v>44</v>
      </c>
      <c r="E94" s="128">
        <v>2468</v>
      </c>
      <c r="F94" s="254" t="s">
        <v>7035</v>
      </c>
      <c r="G94" s="128" t="s">
        <v>674</v>
      </c>
      <c r="H94" s="942" t="s">
        <v>674</v>
      </c>
      <c r="I94" s="942"/>
      <c r="J94" s="104"/>
      <c r="K94" s="116"/>
      <c r="L94" s="116"/>
      <c r="M94" s="116"/>
      <c r="N94" s="104"/>
      <c r="O94" s="116"/>
      <c r="P94" s="116"/>
      <c r="Q94" s="116"/>
      <c r="R94" s="104"/>
      <c r="S94" s="104"/>
      <c r="T94" s="116"/>
      <c r="U94" s="116"/>
      <c r="V94" s="116"/>
      <c r="W94" s="104"/>
      <c r="X94" s="116"/>
      <c r="Y94" s="104"/>
      <c r="Z94" s="116"/>
      <c r="AA94" s="116"/>
      <c r="AB94" s="116"/>
      <c r="AC94" s="104"/>
      <c r="AD94" s="116"/>
      <c r="AE94" s="116"/>
      <c r="AF94" s="116"/>
      <c r="AG94" s="104"/>
      <c r="AH94" s="116"/>
      <c r="AI94" s="104"/>
      <c r="AJ94" s="116"/>
      <c r="AK94" s="116"/>
      <c r="AL94" s="116"/>
      <c r="AM94" s="116"/>
      <c r="AN94" s="116"/>
      <c r="AO94" s="104"/>
      <c r="AP94" s="116"/>
      <c r="AQ94" s="104"/>
      <c r="AR94" s="116"/>
      <c r="AS94" s="104"/>
      <c r="AT94" s="116"/>
      <c r="AU94" s="104"/>
      <c r="AV94" s="116"/>
      <c r="AW94" s="116"/>
      <c r="AX94" s="104"/>
      <c r="AY94" s="104"/>
      <c r="AZ94" s="104"/>
      <c r="BA94" s="104"/>
      <c r="BB94" s="116"/>
      <c r="BC94" s="104"/>
      <c r="BD94" s="104"/>
      <c r="BE94" s="63"/>
      <c r="BF94" s="116"/>
      <c r="BG94" s="116"/>
      <c r="BH94" s="104"/>
      <c r="BI94" s="233"/>
      <c r="BJ94" s="233"/>
      <c r="BK94" s="116"/>
      <c r="BL94" s="116"/>
      <c r="BM94" s="104"/>
      <c r="BN94" s="233"/>
      <c r="BO94" s="233"/>
      <c r="BP94" s="233"/>
      <c r="BQ94" s="233"/>
      <c r="BR94" s="128">
        <v>2468</v>
      </c>
      <c r="BS94" s="63"/>
    </row>
    <row r="95" spans="1:71" s="7" customFormat="1" ht="39.75" customHeight="1">
      <c r="A95" s="128" t="s">
        <v>4129</v>
      </c>
      <c r="B95" s="254" t="s">
        <v>7036</v>
      </c>
      <c r="C95" s="854" t="s">
        <v>4129</v>
      </c>
      <c r="D95" s="128">
        <v>51</v>
      </c>
      <c r="E95" s="128">
        <v>2469</v>
      </c>
      <c r="F95" s="254" t="s">
        <v>7037</v>
      </c>
      <c r="G95" s="128" t="s">
        <v>674</v>
      </c>
      <c r="H95" s="942" t="s">
        <v>674</v>
      </c>
      <c r="I95" s="942"/>
      <c r="J95" s="104"/>
      <c r="K95" s="116"/>
      <c r="L95" s="116"/>
      <c r="M95" s="116"/>
      <c r="N95" s="104"/>
      <c r="O95" s="116"/>
      <c r="P95" s="116"/>
      <c r="Q95" s="116"/>
      <c r="R95" s="104"/>
      <c r="S95" s="104"/>
      <c r="T95" s="116"/>
      <c r="U95" s="116"/>
      <c r="V95" s="116"/>
      <c r="W95" s="104"/>
      <c r="X95" s="116"/>
      <c r="Y95" s="104"/>
      <c r="Z95" s="116"/>
      <c r="AA95" s="116"/>
      <c r="AB95" s="116"/>
      <c r="AC95" s="104"/>
      <c r="AD95" s="116"/>
      <c r="AE95" s="116"/>
      <c r="AF95" s="116"/>
      <c r="AG95" s="104"/>
      <c r="AH95" s="116"/>
      <c r="AI95" s="104"/>
      <c r="AJ95" s="116"/>
      <c r="AK95" s="116"/>
      <c r="AL95" s="116"/>
      <c r="AM95" s="116"/>
      <c r="AN95" s="116"/>
      <c r="AO95" s="104"/>
      <c r="AP95" s="116"/>
      <c r="AQ95" s="104"/>
      <c r="AR95" s="116"/>
      <c r="AS95" s="104"/>
      <c r="AT95" s="116"/>
      <c r="AU95" s="104"/>
      <c r="AV95" s="116"/>
      <c r="AW95" s="116"/>
      <c r="AX95" s="104"/>
      <c r="AY95" s="104"/>
      <c r="AZ95" s="104"/>
      <c r="BA95" s="104"/>
      <c r="BB95" s="116"/>
      <c r="BC95" s="104"/>
      <c r="BD95" s="104"/>
      <c r="BE95" s="63"/>
      <c r="BF95" s="116"/>
      <c r="BG95" s="116"/>
      <c r="BH95" s="104"/>
      <c r="BI95" s="233"/>
      <c r="BJ95" s="233"/>
      <c r="BK95" s="116"/>
      <c r="BL95" s="116"/>
      <c r="BM95" s="104"/>
      <c r="BN95" s="233"/>
      <c r="BO95" s="233"/>
      <c r="BP95" s="233"/>
      <c r="BQ95" s="233"/>
      <c r="BR95" s="128">
        <v>2469</v>
      </c>
      <c r="BS95" s="63"/>
    </row>
    <row r="96" spans="1:71" s="7" customFormat="1" ht="39.75" customHeight="1">
      <c r="A96" s="128" t="s">
        <v>4129</v>
      </c>
      <c r="B96" s="254" t="s">
        <v>7038</v>
      </c>
      <c r="C96" s="854" t="s">
        <v>4129</v>
      </c>
      <c r="D96" s="128">
        <v>55</v>
      </c>
      <c r="E96" s="128">
        <v>2470</v>
      </c>
      <c r="F96" s="254" t="s">
        <v>7039</v>
      </c>
      <c r="G96" s="128" t="s">
        <v>674</v>
      </c>
      <c r="H96" s="942" t="s">
        <v>674</v>
      </c>
      <c r="I96" s="942"/>
      <c r="J96" s="117"/>
      <c r="K96" s="116"/>
      <c r="L96" s="116"/>
      <c r="M96" s="116"/>
      <c r="N96" s="104"/>
      <c r="O96" s="116"/>
      <c r="P96" s="116"/>
      <c r="Q96" s="116"/>
      <c r="R96" s="104"/>
      <c r="S96" s="104"/>
      <c r="T96" s="116"/>
      <c r="U96" s="116"/>
      <c r="V96" s="116"/>
      <c r="W96" s="104"/>
      <c r="X96" s="116"/>
      <c r="Y96" s="104"/>
      <c r="Z96" s="116"/>
      <c r="AA96" s="116"/>
      <c r="AB96" s="116"/>
      <c r="AC96" s="104"/>
      <c r="AD96" s="116"/>
      <c r="AE96" s="116"/>
      <c r="AF96" s="116"/>
      <c r="AG96" s="104"/>
      <c r="AH96" s="104"/>
      <c r="AI96" s="104"/>
      <c r="AJ96" s="116"/>
      <c r="AK96" s="116"/>
      <c r="AL96" s="104"/>
      <c r="AM96" s="116"/>
      <c r="AN96" s="116"/>
      <c r="AO96" s="104"/>
      <c r="AP96" s="116"/>
      <c r="AQ96" s="104"/>
      <c r="AR96" s="116"/>
      <c r="AS96" s="104"/>
      <c r="AT96" s="116"/>
      <c r="AU96" s="104"/>
      <c r="AV96" s="116"/>
      <c r="AW96" s="116"/>
      <c r="AX96" s="104"/>
      <c r="AY96" s="104"/>
      <c r="AZ96" s="104"/>
      <c r="BA96" s="104"/>
      <c r="BB96" s="116"/>
      <c r="BC96" s="104"/>
      <c r="BD96" s="104"/>
      <c r="BE96" s="63"/>
      <c r="BF96" s="116"/>
      <c r="BG96" s="116"/>
      <c r="BH96" s="104"/>
      <c r="BI96" s="233"/>
      <c r="BJ96" s="233"/>
      <c r="BK96" s="116"/>
      <c r="BL96" s="116"/>
      <c r="BM96" s="104"/>
      <c r="BN96" s="233"/>
      <c r="BO96" s="233"/>
      <c r="BP96" s="233"/>
      <c r="BQ96" s="233"/>
      <c r="BR96" s="128">
        <v>2470</v>
      </c>
      <c r="BS96" s="63"/>
    </row>
    <row r="97" spans="1:71" s="7" customFormat="1" ht="39.75" customHeight="1">
      <c r="A97" s="128" t="s">
        <v>4129</v>
      </c>
      <c r="B97" s="254" t="s">
        <v>7040</v>
      </c>
      <c r="C97" s="854" t="s">
        <v>4129</v>
      </c>
      <c r="D97" s="128">
        <v>74</v>
      </c>
      <c r="E97" s="128">
        <v>2471</v>
      </c>
      <c r="F97" s="254" t="s">
        <v>7041</v>
      </c>
      <c r="G97" s="128" t="s">
        <v>674</v>
      </c>
      <c r="H97" s="942" t="s">
        <v>674</v>
      </c>
      <c r="I97" s="942"/>
      <c r="J97" s="104"/>
      <c r="K97" s="118"/>
      <c r="L97" s="118"/>
      <c r="M97" s="118"/>
      <c r="N97" s="104"/>
      <c r="O97" s="118"/>
      <c r="P97" s="118"/>
      <c r="Q97" s="118"/>
      <c r="R97" s="104"/>
      <c r="S97" s="104"/>
      <c r="T97" s="118"/>
      <c r="U97" s="118"/>
      <c r="V97" s="118"/>
      <c r="W97" s="104"/>
      <c r="X97" s="118"/>
      <c r="Y97" s="104"/>
      <c r="Z97" s="118"/>
      <c r="AA97" s="118"/>
      <c r="AB97" s="118"/>
      <c r="AC97" s="104"/>
      <c r="AD97" s="118"/>
      <c r="AE97" s="118"/>
      <c r="AF97" s="118"/>
      <c r="AG97" s="104"/>
      <c r="AH97" s="104"/>
      <c r="AI97" s="104"/>
      <c r="AJ97" s="118"/>
      <c r="AK97" s="118"/>
      <c r="AL97" s="104"/>
      <c r="AM97" s="118"/>
      <c r="AN97" s="118"/>
      <c r="AO97" s="104"/>
      <c r="AP97" s="118"/>
      <c r="AQ97" s="104"/>
      <c r="AR97" s="118"/>
      <c r="AS97" s="104"/>
      <c r="AT97" s="118"/>
      <c r="AU97" s="104"/>
      <c r="AV97" s="118"/>
      <c r="AW97" s="118"/>
      <c r="AX97" s="104"/>
      <c r="AY97" s="104"/>
      <c r="AZ97" s="104"/>
      <c r="BA97" s="104"/>
      <c r="BB97" s="118"/>
      <c r="BC97" s="104"/>
      <c r="BD97" s="104"/>
      <c r="BE97" s="63"/>
      <c r="BF97" s="118"/>
      <c r="BG97" s="118"/>
      <c r="BH97" s="104"/>
      <c r="BI97" s="233"/>
      <c r="BJ97" s="233"/>
      <c r="BK97" s="118"/>
      <c r="BL97" s="118"/>
      <c r="BM97" s="104"/>
      <c r="BN97" s="233"/>
      <c r="BO97" s="233"/>
      <c r="BP97" s="233"/>
      <c r="BQ97" s="233"/>
      <c r="BR97" s="128">
        <v>2471</v>
      </c>
      <c r="BS97" s="63"/>
    </row>
    <row r="98" spans="1:71" s="7" customFormat="1" ht="39.75" customHeight="1">
      <c r="A98" s="128" t="s">
        <v>4129</v>
      </c>
      <c r="B98" s="254" t="s">
        <v>7042</v>
      </c>
      <c r="C98" s="128" t="s">
        <v>4129</v>
      </c>
      <c r="D98" s="128">
        <v>83</v>
      </c>
      <c r="E98" s="128">
        <v>2472</v>
      </c>
      <c r="F98" s="254" t="s">
        <v>7043</v>
      </c>
      <c r="G98" s="128" t="s">
        <v>674</v>
      </c>
      <c r="H98" s="942" t="s">
        <v>674</v>
      </c>
      <c r="I98" s="942"/>
      <c r="J98" s="104"/>
      <c r="K98" s="118"/>
      <c r="L98" s="118"/>
      <c r="M98" s="118"/>
      <c r="N98" s="104"/>
      <c r="O98" s="118"/>
      <c r="P98" s="118"/>
      <c r="Q98" s="118"/>
      <c r="R98" s="104"/>
      <c r="S98" s="104"/>
      <c r="T98" s="118"/>
      <c r="U98" s="118"/>
      <c r="V98" s="118"/>
      <c r="W98" s="104"/>
      <c r="X98" s="118"/>
      <c r="Y98" s="104"/>
      <c r="Z98" s="118"/>
      <c r="AA98" s="118"/>
      <c r="AB98" s="118"/>
      <c r="AC98" s="104"/>
      <c r="AD98" s="118"/>
      <c r="AE98" s="118"/>
      <c r="AF98" s="118"/>
      <c r="AG98" s="104"/>
      <c r="AH98" s="118"/>
      <c r="AI98" s="104"/>
      <c r="AJ98" s="118"/>
      <c r="AK98" s="118"/>
      <c r="AL98" s="118"/>
      <c r="AM98" s="118"/>
      <c r="AN98" s="118"/>
      <c r="AO98" s="104"/>
      <c r="AP98" s="118"/>
      <c r="AQ98" s="104"/>
      <c r="AR98" s="118"/>
      <c r="AS98" s="104"/>
      <c r="AT98" s="118"/>
      <c r="AU98" s="104"/>
      <c r="AV98" s="118"/>
      <c r="AW98" s="118"/>
      <c r="AX98" s="104"/>
      <c r="AY98" s="104"/>
      <c r="AZ98" s="104"/>
      <c r="BA98" s="104"/>
      <c r="BB98" s="118"/>
      <c r="BC98" s="104"/>
      <c r="BD98" s="104"/>
      <c r="BE98" s="63"/>
      <c r="BF98" s="118"/>
      <c r="BG98" s="118"/>
      <c r="BH98" s="104"/>
      <c r="BI98" s="233"/>
      <c r="BJ98" s="233"/>
      <c r="BK98" s="118"/>
      <c r="BL98" s="118"/>
      <c r="BM98" s="104"/>
      <c r="BN98" s="233"/>
      <c r="BO98" s="233"/>
      <c r="BP98" s="233"/>
      <c r="BQ98" s="233"/>
      <c r="BR98" s="128">
        <v>2472</v>
      </c>
      <c r="BS98" s="63"/>
    </row>
    <row r="99" spans="1:71" s="7" customFormat="1" ht="39.75" customHeight="1">
      <c r="A99" s="128" t="s">
        <v>4129</v>
      </c>
      <c r="B99" s="254" t="s">
        <v>7044</v>
      </c>
      <c r="C99" s="854" t="s">
        <v>4129</v>
      </c>
      <c r="D99" s="128">
        <v>86</v>
      </c>
      <c r="E99" s="128">
        <v>2473</v>
      </c>
      <c r="F99" s="254" t="s">
        <v>7045</v>
      </c>
      <c r="G99" s="128" t="s">
        <v>674</v>
      </c>
      <c r="H99" s="942" t="s">
        <v>674</v>
      </c>
      <c r="I99" s="942"/>
      <c r="J99" s="104"/>
      <c r="K99" s="116"/>
      <c r="L99" s="116"/>
      <c r="M99" s="116"/>
      <c r="N99" s="104"/>
      <c r="O99" s="116"/>
      <c r="P99" s="116"/>
      <c r="Q99" s="116"/>
      <c r="R99" s="104"/>
      <c r="S99" s="104"/>
      <c r="T99" s="116"/>
      <c r="U99" s="116"/>
      <c r="V99" s="116"/>
      <c r="W99" s="104"/>
      <c r="X99" s="116"/>
      <c r="Y99" s="104"/>
      <c r="Z99" s="116"/>
      <c r="AA99" s="116"/>
      <c r="AB99" s="116"/>
      <c r="AC99" s="104"/>
      <c r="AD99" s="116"/>
      <c r="AE99" s="116"/>
      <c r="AF99" s="116"/>
      <c r="AG99" s="104"/>
      <c r="AH99" s="116"/>
      <c r="AI99" s="104"/>
      <c r="AJ99" s="116"/>
      <c r="AK99" s="116"/>
      <c r="AL99" s="116"/>
      <c r="AM99" s="116"/>
      <c r="AN99" s="116"/>
      <c r="AO99" s="104"/>
      <c r="AP99" s="116"/>
      <c r="AQ99" s="104"/>
      <c r="AR99" s="116"/>
      <c r="AS99" s="104"/>
      <c r="AT99" s="116"/>
      <c r="AU99" s="104"/>
      <c r="AV99" s="116"/>
      <c r="AW99" s="116"/>
      <c r="AX99" s="104"/>
      <c r="AY99" s="104"/>
      <c r="AZ99" s="104"/>
      <c r="BA99" s="104"/>
      <c r="BB99" s="116"/>
      <c r="BC99" s="104"/>
      <c r="BD99" s="104"/>
      <c r="BE99" s="63"/>
      <c r="BF99" s="116"/>
      <c r="BG99" s="116"/>
      <c r="BH99" s="104"/>
      <c r="BI99" s="233"/>
      <c r="BJ99" s="233"/>
      <c r="BK99" s="116"/>
      <c r="BL99" s="116"/>
      <c r="BM99" s="104"/>
      <c r="BN99" s="233"/>
      <c r="BO99" s="233"/>
      <c r="BP99" s="233"/>
      <c r="BQ99" s="233"/>
      <c r="BR99" s="128">
        <v>2473</v>
      </c>
      <c r="BS99" s="63"/>
    </row>
    <row r="100" spans="1:71" s="7" customFormat="1" ht="39.75" customHeight="1">
      <c r="A100" s="128" t="s">
        <v>4129</v>
      </c>
      <c r="B100" s="254" t="s">
        <v>7046</v>
      </c>
      <c r="C100" s="854" t="s">
        <v>4129</v>
      </c>
      <c r="D100" s="128">
        <v>90</v>
      </c>
      <c r="E100" s="128">
        <v>2474</v>
      </c>
      <c r="F100" s="254" t="s">
        <v>7047</v>
      </c>
      <c r="G100" s="128" t="s">
        <v>674</v>
      </c>
      <c r="H100" s="942" t="s">
        <v>674</v>
      </c>
      <c r="I100" s="942"/>
      <c r="J100" s="104"/>
      <c r="K100" s="116"/>
      <c r="L100" s="116"/>
      <c r="M100" s="116"/>
      <c r="N100" s="104"/>
      <c r="O100" s="116"/>
      <c r="P100" s="116"/>
      <c r="Q100" s="116"/>
      <c r="R100" s="104"/>
      <c r="S100" s="104"/>
      <c r="T100" s="116"/>
      <c r="U100" s="116"/>
      <c r="V100" s="116"/>
      <c r="W100" s="104"/>
      <c r="X100" s="116"/>
      <c r="Y100" s="104"/>
      <c r="Z100" s="116"/>
      <c r="AA100" s="116"/>
      <c r="AB100" s="116"/>
      <c r="AC100" s="104"/>
      <c r="AD100" s="116"/>
      <c r="AE100" s="116"/>
      <c r="AF100" s="116"/>
      <c r="AG100" s="104"/>
      <c r="AH100" s="116"/>
      <c r="AI100" s="104"/>
      <c r="AJ100" s="116"/>
      <c r="AK100" s="116"/>
      <c r="AL100" s="116"/>
      <c r="AM100" s="116"/>
      <c r="AN100" s="116"/>
      <c r="AO100" s="104"/>
      <c r="AP100" s="116"/>
      <c r="AQ100" s="104"/>
      <c r="AR100" s="116"/>
      <c r="AS100" s="104"/>
      <c r="AT100" s="116"/>
      <c r="AU100" s="104"/>
      <c r="AV100" s="116"/>
      <c r="AW100" s="116"/>
      <c r="AX100" s="104"/>
      <c r="AY100" s="104"/>
      <c r="AZ100" s="104"/>
      <c r="BA100" s="104"/>
      <c r="BB100" s="116"/>
      <c r="BC100" s="104"/>
      <c r="BD100" s="104"/>
      <c r="BE100" s="63"/>
      <c r="BF100" s="116"/>
      <c r="BG100" s="116"/>
      <c r="BH100" s="104"/>
      <c r="BI100" s="233"/>
      <c r="BJ100" s="233"/>
      <c r="BK100" s="116"/>
      <c r="BL100" s="116"/>
      <c r="BM100" s="104"/>
      <c r="BN100" s="233"/>
      <c r="BO100" s="233"/>
      <c r="BP100" s="233"/>
      <c r="BQ100" s="233"/>
      <c r="BR100" s="128">
        <v>2474</v>
      </c>
      <c r="BS100" s="63"/>
    </row>
    <row r="101" spans="1:71" s="7" customFormat="1" ht="39.75" customHeight="1">
      <c r="A101" s="128" t="s">
        <v>4129</v>
      </c>
      <c r="B101" s="254" t="s">
        <v>6874</v>
      </c>
      <c r="C101" s="128" t="s">
        <v>5879</v>
      </c>
      <c r="D101" s="128">
        <v>130</v>
      </c>
      <c r="E101" s="128">
        <v>2475</v>
      </c>
      <c r="F101" s="254" t="s">
        <v>7048</v>
      </c>
      <c r="G101" s="128" t="s">
        <v>674</v>
      </c>
      <c r="H101" s="942" t="s">
        <v>674</v>
      </c>
      <c r="I101" s="942"/>
      <c r="J101" s="117"/>
      <c r="K101" s="116"/>
      <c r="L101" s="116"/>
      <c r="M101" s="116"/>
      <c r="N101" s="104"/>
      <c r="O101" s="116"/>
      <c r="P101" s="116"/>
      <c r="Q101" s="116"/>
      <c r="R101" s="104"/>
      <c r="S101" s="104"/>
      <c r="T101" s="116"/>
      <c r="U101" s="116"/>
      <c r="V101" s="116"/>
      <c r="W101" s="104"/>
      <c r="X101" s="116"/>
      <c r="Y101" s="104"/>
      <c r="Z101" s="116"/>
      <c r="AA101" s="116"/>
      <c r="AB101" s="116"/>
      <c r="AC101" s="104"/>
      <c r="AD101" s="116"/>
      <c r="AE101" s="116"/>
      <c r="AF101" s="116"/>
      <c r="AG101" s="104"/>
      <c r="AH101" s="104"/>
      <c r="AI101" s="104"/>
      <c r="AJ101" s="116"/>
      <c r="AK101" s="116"/>
      <c r="AL101" s="104"/>
      <c r="AM101" s="116"/>
      <c r="AN101" s="116"/>
      <c r="AO101" s="104"/>
      <c r="AP101" s="116"/>
      <c r="AQ101" s="104"/>
      <c r="AR101" s="116"/>
      <c r="AS101" s="104"/>
      <c r="AT101" s="116"/>
      <c r="AU101" s="104"/>
      <c r="AV101" s="116"/>
      <c r="AW101" s="116"/>
      <c r="AX101" s="104"/>
      <c r="AY101" s="104"/>
      <c r="AZ101" s="104"/>
      <c r="BA101" s="104"/>
      <c r="BB101" s="116"/>
      <c r="BC101" s="104"/>
      <c r="BD101" s="104"/>
      <c r="BE101" s="63"/>
      <c r="BF101" s="116"/>
      <c r="BG101" s="116"/>
      <c r="BH101" s="104"/>
      <c r="BI101" s="233"/>
      <c r="BJ101" s="233"/>
      <c r="BK101" s="116"/>
      <c r="BL101" s="116"/>
      <c r="BM101" s="104"/>
      <c r="BN101" s="233"/>
      <c r="BO101" s="233"/>
      <c r="BP101" s="233"/>
      <c r="BQ101" s="233"/>
      <c r="BR101" s="128">
        <v>2475</v>
      </c>
      <c r="BS101" s="63"/>
    </row>
    <row r="102" spans="1:71" s="7" customFormat="1" ht="39.75" customHeight="1">
      <c r="A102" s="128" t="s">
        <v>4129</v>
      </c>
      <c r="B102" s="254" t="s">
        <v>6853</v>
      </c>
      <c r="C102" s="854" t="s">
        <v>4129</v>
      </c>
      <c r="D102" s="128">
        <v>133</v>
      </c>
      <c r="E102" s="128">
        <v>2476</v>
      </c>
      <c r="F102" s="254" t="s">
        <v>7049</v>
      </c>
      <c r="G102" s="128" t="s">
        <v>674</v>
      </c>
      <c r="H102" s="942" t="s">
        <v>674</v>
      </c>
      <c r="I102" s="942"/>
      <c r="J102" s="104"/>
      <c r="K102" s="118"/>
      <c r="L102" s="118"/>
      <c r="M102" s="118"/>
      <c r="N102" s="104"/>
      <c r="O102" s="118"/>
      <c r="P102" s="118"/>
      <c r="Q102" s="118"/>
      <c r="R102" s="104"/>
      <c r="S102" s="104"/>
      <c r="T102" s="118"/>
      <c r="U102" s="118"/>
      <c r="V102" s="118"/>
      <c r="W102" s="104"/>
      <c r="X102" s="118"/>
      <c r="Y102" s="104"/>
      <c r="Z102" s="118"/>
      <c r="AA102" s="118"/>
      <c r="AB102" s="118"/>
      <c r="AC102" s="104"/>
      <c r="AD102" s="118"/>
      <c r="AE102" s="118"/>
      <c r="AF102" s="118"/>
      <c r="AG102" s="104"/>
      <c r="AH102" s="104"/>
      <c r="AI102" s="104"/>
      <c r="AJ102" s="118"/>
      <c r="AK102" s="118"/>
      <c r="AL102" s="104"/>
      <c r="AM102" s="118"/>
      <c r="AN102" s="118"/>
      <c r="AO102" s="104"/>
      <c r="AP102" s="118"/>
      <c r="AQ102" s="104"/>
      <c r="AR102" s="118"/>
      <c r="AS102" s="104"/>
      <c r="AT102" s="118"/>
      <c r="AU102" s="104"/>
      <c r="AV102" s="118"/>
      <c r="AW102" s="118"/>
      <c r="AX102" s="104"/>
      <c r="AY102" s="104"/>
      <c r="AZ102" s="104"/>
      <c r="BA102" s="104"/>
      <c r="BB102" s="118"/>
      <c r="BC102" s="104"/>
      <c r="BD102" s="104"/>
      <c r="BE102" s="63"/>
      <c r="BF102" s="118"/>
      <c r="BG102" s="118"/>
      <c r="BH102" s="104"/>
      <c r="BI102" s="233"/>
      <c r="BJ102" s="233"/>
      <c r="BK102" s="118"/>
      <c r="BL102" s="118"/>
      <c r="BM102" s="104"/>
      <c r="BN102" s="233"/>
      <c r="BO102" s="233"/>
      <c r="BP102" s="233"/>
      <c r="BQ102" s="233"/>
      <c r="BR102" s="128">
        <v>2476</v>
      </c>
      <c r="BS102" s="63"/>
    </row>
    <row r="103" spans="1:71" s="7" customFormat="1" ht="39.75" customHeight="1">
      <c r="A103" s="128" t="s">
        <v>2255</v>
      </c>
      <c r="B103" s="254" t="s">
        <v>7050</v>
      </c>
      <c r="C103" s="128" t="s">
        <v>1186</v>
      </c>
      <c r="D103" s="128">
        <v>20</v>
      </c>
      <c r="E103" s="128">
        <v>2477</v>
      </c>
      <c r="F103" s="254" t="s">
        <v>7051</v>
      </c>
      <c r="G103" s="128" t="s">
        <v>674</v>
      </c>
      <c r="H103" s="942" t="s">
        <v>674</v>
      </c>
      <c r="I103" s="942"/>
      <c r="J103" s="104"/>
      <c r="K103" s="118"/>
      <c r="L103" s="118"/>
      <c r="M103" s="118"/>
      <c r="N103" s="104"/>
      <c r="O103" s="118"/>
      <c r="P103" s="118"/>
      <c r="Q103" s="118"/>
      <c r="R103" s="104"/>
      <c r="S103" s="104"/>
      <c r="T103" s="118"/>
      <c r="U103" s="118"/>
      <c r="V103" s="118"/>
      <c r="W103" s="104"/>
      <c r="X103" s="118"/>
      <c r="Y103" s="104"/>
      <c r="Z103" s="118"/>
      <c r="AA103" s="118"/>
      <c r="AB103" s="118"/>
      <c r="AC103" s="104"/>
      <c r="AD103" s="118"/>
      <c r="AE103" s="118"/>
      <c r="AF103" s="118"/>
      <c r="AG103" s="104"/>
      <c r="AH103" s="118"/>
      <c r="AI103" s="104"/>
      <c r="AJ103" s="118"/>
      <c r="AK103" s="118"/>
      <c r="AL103" s="118"/>
      <c r="AM103" s="118"/>
      <c r="AN103" s="118"/>
      <c r="AO103" s="104"/>
      <c r="AP103" s="118"/>
      <c r="AQ103" s="104"/>
      <c r="AR103" s="118"/>
      <c r="AS103" s="104"/>
      <c r="AT103" s="118"/>
      <c r="AU103" s="104"/>
      <c r="AV103" s="118"/>
      <c r="AW103" s="118"/>
      <c r="AX103" s="104"/>
      <c r="AY103" s="104"/>
      <c r="AZ103" s="104"/>
      <c r="BA103" s="104"/>
      <c r="BB103" s="118"/>
      <c r="BC103" s="104"/>
      <c r="BD103" s="104"/>
      <c r="BE103" s="63"/>
      <c r="BF103" s="118"/>
      <c r="BG103" s="118"/>
      <c r="BH103" s="104"/>
      <c r="BI103" s="233"/>
      <c r="BJ103" s="233"/>
      <c r="BK103" s="118"/>
      <c r="BL103" s="118"/>
      <c r="BM103" s="104"/>
      <c r="BN103" s="233"/>
      <c r="BO103" s="233"/>
      <c r="BP103" s="233"/>
      <c r="BQ103" s="233"/>
      <c r="BR103" s="128">
        <v>2477</v>
      </c>
      <c r="BS103" s="63"/>
    </row>
    <row r="104" spans="1:71" s="7" customFormat="1" ht="39.75" customHeight="1">
      <c r="A104" s="128" t="s">
        <v>4129</v>
      </c>
      <c r="B104" s="254" t="s">
        <v>7052</v>
      </c>
      <c r="C104" s="854" t="s">
        <v>4129</v>
      </c>
      <c r="D104" s="128">
        <v>35</v>
      </c>
      <c r="E104" s="128">
        <v>2478</v>
      </c>
      <c r="F104" s="254" t="s">
        <v>7053</v>
      </c>
      <c r="G104" s="128" t="s">
        <v>674</v>
      </c>
      <c r="H104" s="942" t="s">
        <v>674</v>
      </c>
      <c r="I104" s="942"/>
      <c r="J104" s="104"/>
      <c r="K104" s="116"/>
      <c r="L104" s="116"/>
      <c r="M104" s="116"/>
      <c r="N104" s="104"/>
      <c r="O104" s="116"/>
      <c r="P104" s="116"/>
      <c r="Q104" s="116"/>
      <c r="R104" s="104"/>
      <c r="S104" s="104"/>
      <c r="T104" s="116"/>
      <c r="U104" s="116"/>
      <c r="V104" s="116"/>
      <c r="W104" s="104"/>
      <c r="X104" s="116"/>
      <c r="Y104" s="104"/>
      <c r="Z104" s="116"/>
      <c r="AA104" s="116"/>
      <c r="AB104" s="116"/>
      <c r="AC104" s="104"/>
      <c r="AD104" s="116"/>
      <c r="AE104" s="116"/>
      <c r="AF104" s="116"/>
      <c r="AG104" s="104"/>
      <c r="AH104" s="116"/>
      <c r="AI104" s="104"/>
      <c r="AJ104" s="116"/>
      <c r="AK104" s="116"/>
      <c r="AL104" s="116"/>
      <c r="AM104" s="116"/>
      <c r="AN104" s="116"/>
      <c r="AO104" s="104"/>
      <c r="AP104" s="116"/>
      <c r="AQ104" s="104"/>
      <c r="AR104" s="116"/>
      <c r="AS104" s="104"/>
      <c r="AT104" s="116"/>
      <c r="AU104" s="104"/>
      <c r="AV104" s="116"/>
      <c r="AW104" s="116"/>
      <c r="AX104" s="104"/>
      <c r="AY104" s="104"/>
      <c r="AZ104" s="104"/>
      <c r="BA104" s="104"/>
      <c r="BB104" s="116"/>
      <c r="BC104" s="104"/>
      <c r="BD104" s="104"/>
      <c r="BE104" s="63"/>
      <c r="BF104" s="116"/>
      <c r="BG104" s="116"/>
      <c r="BH104" s="104"/>
      <c r="BI104" s="233"/>
      <c r="BJ104" s="233"/>
      <c r="BK104" s="116"/>
      <c r="BL104" s="116"/>
      <c r="BM104" s="104"/>
      <c r="BN104" s="233"/>
      <c r="BO104" s="233"/>
      <c r="BP104" s="233"/>
      <c r="BQ104" s="233"/>
      <c r="BR104" s="128">
        <v>2478</v>
      </c>
      <c r="BS104" s="63"/>
    </row>
    <row r="105" spans="1:71" s="7" customFormat="1" ht="39.75" customHeight="1">
      <c r="A105" s="128" t="s">
        <v>4129</v>
      </c>
      <c r="B105" s="254" t="s">
        <v>7054</v>
      </c>
      <c r="C105" s="854" t="s">
        <v>4129</v>
      </c>
      <c r="D105" s="128">
        <v>44</v>
      </c>
      <c r="E105" s="128">
        <v>2479</v>
      </c>
      <c r="F105" s="254" t="s">
        <v>7055</v>
      </c>
      <c r="G105" s="128" t="s">
        <v>674</v>
      </c>
      <c r="H105" s="942" t="s">
        <v>674</v>
      </c>
      <c r="I105" s="942"/>
      <c r="J105" s="104"/>
      <c r="K105" s="116"/>
      <c r="L105" s="116"/>
      <c r="M105" s="116"/>
      <c r="N105" s="104"/>
      <c r="O105" s="116"/>
      <c r="P105" s="116"/>
      <c r="Q105" s="116"/>
      <c r="R105" s="104"/>
      <c r="S105" s="104"/>
      <c r="T105" s="116"/>
      <c r="U105" s="116"/>
      <c r="V105" s="116"/>
      <c r="W105" s="104"/>
      <c r="X105" s="116"/>
      <c r="Y105" s="104"/>
      <c r="Z105" s="116"/>
      <c r="AA105" s="116"/>
      <c r="AB105" s="116"/>
      <c r="AC105" s="104"/>
      <c r="AD105" s="116"/>
      <c r="AE105" s="116"/>
      <c r="AF105" s="116"/>
      <c r="AG105" s="104"/>
      <c r="AH105" s="116"/>
      <c r="AI105" s="104"/>
      <c r="AJ105" s="116"/>
      <c r="AK105" s="116"/>
      <c r="AL105" s="116"/>
      <c r="AM105" s="116"/>
      <c r="AN105" s="116"/>
      <c r="AO105" s="104"/>
      <c r="AP105" s="116"/>
      <c r="AQ105" s="104"/>
      <c r="AR105" s="116"/>
      <c r="AS105" s="104"/>
      <c r="AT105" s="116"/>
      <c r="AU105" s="104"/>
      <c r="AV105" s="116"/>
      <c r="AW105" s="116"/>
      <c r="AX105" s="104"/>
      <c r="AY105" s="104"/>
      <c r="AZ105" s="104"/>
      <c r="BA105" s="104"/>
      <c r="BB105" s="116"/>
      <c r="BC105" s="104"/>
      <c r="BD105" s="104"/>
      <c r="BE105" s="63"/>
      <c r="BF105" s="116"/>
      <c r="BG105" s="116"/>
      <c r="BH105" s="104"/>
      <c r="BI105" s="233"/>
      <c r="BJ105" s="233"/>
      <c r="BK105" s="116"/>
      <c r="BL105" s="116"/>
      <c r="BM105" s="104"/>
      <c r="BN105" s="233"/>
      <c r="BO105" s="233"/>
      <c r="BP105" s="233"/>
      <c r="BQ105" s="233"/>
      <c r="BR105" s="128">
        <v>2479</v>
      </c>
      <c r="BS105" s="63"/>
    </row>
    <row r="106" spans="1:71" s="7" customFormat="1" ht="39.75" customHeight="1">
      <c r="A106" s="128" t="s">
        <v>4129</v>
      </c>
      <c r="B106" s="254" t="s">
        <v>7056</v>
      </c>
      <c r="C106" s="854" t="s">
        <v>4129</v>
      </c>
      <c r="D106" s="128">
        <v>60</v>
      </c>
      <c r="E106" s="128">
        <v>2480</v>
      </c>
      <c r="F106" s="254" t="s">
        <v>7057</v>
      </c>
      <c r="G106" s="128" t="s">
        <v>674</v>
      </c>
      <c r="H106" s="942" t="s">
        <v>674</v>
      </c>
      <c r="I106" s="942"/>
      <c r="J106" s="117"/>
      <c r="K106" s="116"/>
      <c r="L106" s="116"/>
      <c r="M106" s="116"/>
      <c r="N106" s="104"/>
      <c r="O106" s="116"/>
      <c r="P106" s="116"/>
      <c r="Q106" s="116"/>
      <c r="R106" s="104"/>
      <c r="S106" s="104"/>
      <c r="T106" s="116"/>
      <c r="U106" s="116"/>
      <c r="V106" s="116"/>
      <c r="W106" s="104"/>
      <c r="X106" s="116"/>
      <c r="Y106" s="104"/>
      <c r="Z106" s="116"/>
      <c r="AA106" s="116"/>
      <c r="AB106" s="116"/>
      <c r="AC106" s="104"/>
      <c r="AD106" s="116"/>
      <c r="AE106" s="116"/>
      <c r="AF106" s="116"/>
      <c r="AG106" s="104"/>
      <c r="AH106" s="104"/>
      <c r="AI106" s="104"/>
      <c r="AJ106" s="116"/>
      <c r="AK106" s="116"/>
      <c r="AL106" s="104"/>
      <c r="AM106" s="116"/>
      <c r="AN106" s="116"/>
      <c r="AO106" s="104"/>
      <c r="AP106" s="116"/>
      <c r="AQ106" s="104"/>
      <c r="AR106" s="116"/>
      <c r="AS106" s="104"/>
      <c r="AT106" s="116"/>
      <c r="AU106" s="104"/>
      <c r="AV106" s="116"/>
      <c r="AW106" s="116"/>
      <c r="AX106" s="104"/>
      <c r="AY106" s="104"/>
      <c r="AZ106" s="104"/>
      <c r="BA106" s="104"/>
      <c r="BB106" s="116"/>
      <c r="BC106" s="104"/>
      <c r="BD106" s="104"/>
      <c r="BE106" s="63"/>
      <c r="BF106" s="116"/>
      <c r="BG106" s="116"/>
      <c r="BH106" s="104"/>
      <c r="BI106" s="233"/>
      <c r="BJ106" s="233"/>
      <c r="BK106" s="116"/>
      <c r="BL106" s="116"/>
      <c r="BM106" s="104"/>
      <c r="BN106" s="233"/>
      <c r="BO106" s="233"/>
      <c r="BP106" s="233"/>
      <c r="BQ106" s="233"/>
      <c r="BR106" s="128">
        <v>2480</v>
      </c>
      <c r="BS106" s="63"/>
    </row>
    <row r="107" spans="1:71" s="7" customFormat="1" ht="39.75" customHeight="1">
      <c r="A107" s="128" t="s">
        <v>2255</v>
      </c>
      <c r="B107" s="254" t="s">
        <v>7058</v>
      </c>
      <c r="C107" s="128" t="s">
        <v>1186</v>
      </c>
      <c r="D107" s="128">
        <v>62</v>
      </c>
      <c r="E107" s="128">
        <v>2481</v>
      </c>
      <c r="F107" s="254" t="s">
        <v>7059</v>
      </c>
      <c r="G107" s="128" t="s">
        <v>3401</v>
      </c>
      <c r="H107" s="128" t="s">
        <v>3402</v>
      </c>
      <c r="I107" s="118"/>
      <c r="J107" s="104"/>
      <c r="K107" s="118"/>
      <c r="L107" s="118"/>
      <c r="M107" s="118"/>
      <c r="N107" s="104"/>
      <c r="O107" s="118"/>
      <c r="P107" s="118"/>
      <c r="Q107" s="118"/>
      <c r="R107" s="104"/>
      <c r="S107" s="104"/>
      <c r="T107" s="118"/>
      <c r="U107" s="118"/>
      <c r="V107" s="118"/>
      <c r="W107" s="104"/>
      <c r="X107" s="118"/>
      <c r="Y107" s="104"/>
      <c r="Z107" s="118"/>
      <c r="AA107" s="118"/>
      <c r="AB107" s="118"/>
      <c r="AC107" s="104"/>
      <c r="AD107" s="118"/>
      <c r="AE107" s="118"/>
      <c r="AF107" s="118"/>
      <c r="AG107" s="104"/>
      <c r="AH107" s="104"/>
      <c r="AI107" s="104"/>
      <c r="AJ107" s="118"/>
      <c r="AK107" s="118"/>
      <c r="AL107" s="104"/>
      <c r="AM107" s="118"/>
      <c r="AN107" s="118"/>
      <c r="AO107" s="104"/>
      <c r="AP107" s="118"/>
      <c r="AQ107" s="104"/>
      <c r="AR107" s="118"/>
      <c r="AS107" s="104"/>
      <c r="AT107" s="118"/>
      <c r="AU107" s="104"/>
      <c r="AV107" s="118"/>
      <c r="AW107" s="118"/>
      <c r="AX107" s="104"/>
      <c r="AY107" s="104"/>
      <c r="AZ107" s="104"/>
      <c r="BA107" s="115"/>
      <c r="BB107" s="118"/>
      <c r="BC107" s="104"/>
      <c r="BD107" s="104"/>
      <c r="BE107" s="63"/>
      <c r="BF107" s="118"/>
      <c r="BG107" s="118"/>
      <c r="BH107" s="104"/>
      <c r="BI107" s="233"/>
      <c r="BJ107" s="233"/>
      <c r="BK107" s="118"/>
      <c r="BL107" s="118"/>
      <c r="BM107" s="104"/>
      <c r="BN107" s="233"/>
      <c r="BO107" s="233"/>
      <c r="BP107" s="233"/>
      <c r="BQ107" s="233"/>
      <c r="BR107" s="128">
        <v>2481</v>
      </c>
      <c r="BS107" s="63"/>
    </row>
    <row r="108" spans="1:71" s="7" customFormat="1" ht="39.75" customHeight="1">
      <c r="A108" s="128" t="s">
        <v>4129</v>
      </c>
      <c r="B108" s="254" t="s">
        <v>7060</v>
      </c>
      <c r="C108" s="128" t="s">
        <v>4129</v>
      </c>
      <c r="D108" s="128">
        <v>75</v>
      </c>
      <c r="E108" s="128">
        <v>2482</v>
      </c>
      <c r="F108" s="254" t="s">
        <v>7061</v>
      </c>
      <c r="G108" s="128" t="s">
        <v>4129</v>
      </c>
      <c r="H108" s="128" t="s">
        <v>4129</v>
      </c>
      <c r="I108" s="118"/>
      <c r="J108" s="104"/>
      <c r="K108" s="118"/>
      <c r="L108" s="118"/>
      <c r="M108" s="118"/>
      <c r="N108" s="104"/>
      <c r="O108" s="118"/>
      <c r="P108" s="118"/>
      <c r="Q108" s="118"/>
      <c r="R108" s="104"/>
      <c r="S108" s="104"/>
      <c r="T108" s="118"/>
      <c r="U108" s="118"/>
      <c r="V108" s="118"/>
      <c r="W108" s="104"/>
      <c r="X108" s="118"/>
      <c r="Y108" s="104"/>
      <c r="Z108" s="118"/>
      <c r="AA108" s="118"/>
      <c r="AB108" s="118"/>
      <c r="AC108" s="104"/>
      <c r="AD108" s="118"/>
      <c r="AE108" s="118"/>
      <c r="AF108" s="118"/>
      <c r="AG108" s="104"/>
      <c r="AH108" s="118"/>
      <c r="AI108" s="104"/>
      <c r="AJ108" s="118"/>
      <c r="AK108" s="118"/>
      <c r="AL108" s="118"/>
      <c r="AM108" s="118"/>
      <c r="AN108" s="118"/>
      <c r="AO108" s="104"/>
      <c r="AP108" s="118"/>
      <c r="AQ108" s="104"/>
      <c r="AR108" s="118"/>
      <c r="AS108" s="104"/>
      <c r="AT108" s="118"/>
      <c r="AU108" s="104"/>
      <c r="AV108" s="118"/>
      <c r="AW108" s="118"/>
      <c r="AX108" s="104"/>
      <c r="AY108" s="104"/>
      <c r="AZ108" s="104"/>
      <c r="BA108" s="115"/>
      <c r="BB108" s="118"/>
      <c r="BC108" s="104"/>
      <c r="BD108" s="104"/>
      <c r="BE108" s="63"/>
      <c r="BF108" s="118"/>
      <c r="BG108" s="118"/>
      <c r="BH108" s="104"/>
      <c r="BI108" s="233"/>
      <c r="BJ108" s="233"/>
      <c r="BK108" s="118"/>
      <c r="BL108" s="118"/>
      <c r="BM108" s="104"/>
      <c r="BN108" s="233"/>
      <c r="BO108" s="233"/>
      <c r="BP108" s="233"/>
      <c r="BQ108" s="233"/>
      <c r="BR108" s="128">
        <v>2482</v>
      </c>
      <c r="BS108" s="63"/>
    </row>
    <row r="109" spans="1:71" s="7" customFormat="1" ht="39.75" customHeight="1">
      <c r="A109" s="128" t="s">
        <v>4129</v>
      </c>
      <c r="B109" s="254" t="s">
        <v>7062</v>
      </c>
      <c r="C109" s="128" t="s">
        <v>4129</v>
      </c>
      <c r="D109" s="128">
        <v>88</v>
      </c>
      <c r="E109" s="128">
        <v>2483</v>
      </c>
      <c r="F109" s="254" t="s">
        <v>7063</v>
      </c>
      <c r="G109" s="128" t="s">
        <v>674</v>
      </c>
      <c r="H109" s="128" t="s">
        <v>674</v>
      </c>
      <c r="I109" s="116"/>
      <c r="J109" s="104"/>
      <c r="K109" s="116"/>
      <c r="L109" s="116"/>
      <c r="M109" s="116"/>
      <c r="N109" s="104"/>
      <c r="O109" s="116"/>
      <c r="P109" s="116"/>
      <c r="Q109" s="116"/>
      <c r="R109" s="104"/>
      <c r="S109" s="104"/>
      <c r="T109" s="116"/>
      <c r="U109" s="116"/>
      <c r="V109" s="116"/>
      <c r="W109" s="104"/>
      <c r="X109" s="116"/>
      <c r="Y109" s="104"/>
      <c r="Z109" s="116"/>
      <c r="AA109" s="116"/>
      <c r="AB109" s="116"/>
      <c r="AC109" s="104"/>
      <c r="AD109" s="116"/>
      <c r="AE109" s="116"/>
      <c r="AF109" s="116"/>
      <c r="AG109" s="104"/>
      <c r="AH109" s="116"/>
      <c r="AI109" s="104"/>
      <c r="AJ109" s="116"/>
      <c r="AK109" s="116"/>
      <c r="AL109" s="116"/>
      <c r="AM109" s="116"/>
      <c r="AN109" s="116"/>
      <c r="AO109" s="104"/>
      <c r="AP109" s="116"/>
      <c r="AQ109" s="104"/>
      <c r="AR109" s="116"/>
      <c r="AS109" s="104"/>
      <c r="AT109" s="116"/>
      <c r="AU109" s="104"/>
      <c r="AV109" s="116"/>
      <c r="AW109" s="116"/>
      <c r="AX109" s="104"/>
      <c r="AY109" s="104"/>
      <c r="AZ109" s="104"/>
      <c r="BA109" s="104"/>
      <c r="BB109" s="116"/>
      <c r="BC109" s="104"/>
      <c r="BD109" s="104"/>
      <c r="BE109" s="63"/>
      <c r="BF109" s="116"/>
      <c r="BG109" s="116"/>
      <c r="BH109" s="104"/>
      <c r="BI109" s="233"/>
      <c r="BJ109" s="233"/>
      <c r="BK109" s="116"/>
      <c r="BL109" s="116"/>
      <c r="BM109" s="104"/>
      <c r="BN109" s="233"/>
      <c r="BO109" s="233"/>
      <c r="BP109" s="233"/>
      <c r="BQ109" s="233"/>
      <c r="BR109" s="128">
        <v>2483</v>
      </c>
      <c r="BS109" s="63"/>
    </row>
    <row r="110" spans="1:71" s="7" customFormat="1" ht="39.75" customHeight="1">
      <c r="A110" s="128" t="s">
        <v>4129</v>
      </c>
      <c r="B110" s="254" t="s">
        <v>7064</v>
      </c>
      <c r="C110" s="128" t="s">
        <v>4129</v>
      </c>
      <c r="D110" s="128">
        <v>91</v>
      </c>
      <c r="E110" s="128">
        <v>2484</v>
      </c>
      <c r="F110" s="254" t="s">
        <v>7065</v>
      </c>
      <c r="G110" s="128" t="s">
        <v>674</v>
      </c>
      <c r="H110" s="128" t="s">
        <v>674</v>
      </c>
      <c r="I110" s="116"/>
      <c r="J110" s="104"/>
      <c r="K110" s="116"/>
      <c r="L110" s="116"/>
      <c r="M110" s="116"/>
      <c r="N110" s="104"/>
      <c r="O110" s="116"/>
      <c r="P110" s="116"/>
      <c r="Q110" s="116"/>
      <c r="R110" s="104"/>
      <c r="S110" s="104"/>
      <c r="T110" s="116"/>
      <c r="U110" s="116"/>
      <c r="V110" s="116"/>
      <c r="W110" s="104"/>
      <c r="X110" s="116"/>
      <c r="Y110" s="104"/>
      <c r="Z110" s="116"/>
      <c r="AA110" s="116"/>
      <c r="AB110" s="116"/>
      <c r="AC110" s="104"/>
      <c r="AD110" s="116"/>
      <c r="AE110" s="116"/>
      <c r="AF110" s="116"/>
      <c r="AG110" s="104"/>
      <c r="AH110" s="116"/>
      <c r="AI110" s="104"/>
      <c r="AJ110" s="116"/>
      <c r="AK110" s="116"/>
      <c r="AL110" s="116"/>
      <c r="AM110" s="116"/>
      <c r="AN110" s="116"/>
      <c r="AO110" s="104"/>
      <c r="AP110" s="116"/>
      <c r="AQ110" s="104"/>
      <c r="AR110" s="116"/>
      <c r="AS110" s="104"/>
      <c r="AT110" s="116"/>
      <c r="AU110" s="104"/>
      <c r="AV110" s="116"/>
      <c r="AW110" s="116"/>
      <c r="AX110" s="104"/>
      <c r="AY110" s="104"/>
      <c r="AZ110" s="104"/>
      <c r="BA110" s="104"/>
      <c r="BB110" s="116"/>
      <c r="BC110" s="104"/>
      <c r="BD110" s="104"/>
      <c r="BE110" s="63"/>
      <c r="BF110" s="116"/>
      <c r="BG110" s="116"/>
      <c r="BH110" s="104"/>
      <c r="BI110" s="233"/>
      <c r="BJ110" s="233"/>
      <c r="BK110" s="116"/>
      <c r="BL110" s="116"/>
      <c r="BM110" s="104"/>
      <c r="BN110" s="233"/>
      <c r="BO110" s="233"/>
      <c r="BP110" s="233"/>
      <c r="BQ110" s="233"/>
      <c r="BR110" s="128">
        <v>2484</v>
      </c>
      <c r="BS110" s="63"/>
    </row>
    <row r="111" spans="1:71" s="7" customFormat="1" ht="39.75" customHeight="1">
      <c r="A111" s="128" t="s">
        <v>4129</v>
      </c>
      <c r="B111" s="254" t="s">
        <v>6872</v>
      </c>
      <c r="C111" s="128" t="s">
        <v>5879</v>
      </c>
      <c r="D111" s="128">
        <v>129</v>
      </c>
      <c r="E111" s="128">
        <v>2485</v>
      </c>
      <c r="F111" s="254" t="s">
        <v>7066</v>
      </c>
      <c r="G111" s="128" t="s">
        <v>674</v>
      </c>
      <c r="H111" s="128" t="s">
        <v>674</v>
      </c>
      <c r="I111" s="116"/>
      <c r="J111" s="117"/>
      <c r="K111" s="116"/>
      <c r="L111" s="116"/>
      <c r="M111" s="116"/>
      <c r="N111" s="104"/>
      <c r="O111" s="116"/>
      <c r="P111" s="116"/>
      <c r="Q111" s="116"/>
      <c r="R111" s="104"/>
      <c r="S111" s="104"/>
      <c r="T111" s="116"/>
      <c r="U111" s="116"/>
      <c r="V111" s="116"/>
      <c r="W111" s="104"/>
      <c r="X111" s="116"/>
      <c r="Y111" s="104"/>
      <c r="Z111" s="116"/>
      <c r="AA111" s="116"/>
      <c r="AB111" s="116"/>
      <c r="AC111" s="104"/>
      <c r="AD111" s="116"/>
      <c r="AE111" s="116"/>
      <c r="AF111" s="116"/>
      <c r="AG111" s="104"/>
      <c r="AH111" s="104"/>
      <c r="AI111" s="104"/>
      <c r="AJ111" s="116"/>
      <c r="AK111" s="116"/>
      <c r="AL111" s="104"/>
      <c r="AM111" s="116"/>
      <c r="AN111" s="116"/>
      <c r="AO111" s="104"/>
      <c r="AP111" s="116"/>
      <c r="AQ111" s="104"/>
      <c r="AR111" s="116"/>
      <c r="AS111" s="104"/>
      <c r="AT111" s="116"/>
      <c r="AU111" s="104"/>
      <c r="AV111" s="116"/>
      <c r="AW111" s="116"/>
      <c r="AX111" s="104"/>
      <c r="AY111" s="104"/>
      <c r="AZ111" s="104"/>
      <c r="BA111" s="104"/>
      <c r="BB111" s="116"/>
      <c r="BC111" s="104"/>
      <c r="BD111" s="104"/>
      <c r="BE111" s="63"/>
      <c r="BF111" s="116"/>
      <c r="BG111" s="116"/>
      <c r="BH111" s="104"/>
      <c r="BI111" s="233"/>
      <c r="BJ111" s="233"/>
      <c r="BK111" s="116"/>
      <c r="BL111" s="116"/>
      <c r="BM111" s="104"/>
      <c r="BN111" s="233"/>
      <c r="BO111" s="233"/>
      <c r="BP111" s="233"/>
      <c r="BQ111" s="233"/>
      <c r="BR111" s="128">
        <v>2485</v>
      </c>
      <c r="BS111" s="63"/>
    </row>
    <row r="112" spans="1:71" s="7" customFormat="1" ht="39.75" customHeight="1">
      <c r="A112" s="128" t="s">
        <v>1960</v>
      </c>
      <c r="B112" s="254" t="s">
        <v>7067</v>
      </c>
      <c r="C112" s="128" t="s">
        <v>1186</v>
      </c>
      <c r="D112" s="128">
        <v>13</v>
      </c>
      <c r="E112" s="128">
        <v>2486</v>
      </c>
      <c r="F112" s="254" t="s">
        <v>7068</v>
      </c>
      <c r="G112" s="128" t="s">
        <v>674</v>
      </c>
      <c r="H112" s="128" t="s">
        <v>674</v>
      </c>
      <c r="I112" s="118"/>
      <c r="J112" s="104"/>
      <c r="K112" s="118"/>
      <c r="L112" s="118"/>
      <c r="M112" s="118"/>
      <c r="N112" s="104"/>
      <c r="O112" s="118"/>
      <c r="P112" s="118"/>
      <c r="Q112" s="118"/>
      <c r="R112" s="104"/>
      <c r="S112" s="104"/>
      <c r="T112" s="118"/>
      <c r="U112" s="118"/>
      <c r="V112" s="118"/>
      <c r="W112" s="104"/>
      <c r="X112" s="118"/>
      <c r="Y112" s="104"/>
      <c r="Z112" s="118"/>
      <c r="AA112" s="118"/>
      <c r="AB112" s="118"/>
      <c r="AC112" s="104"/>
      <c r="AD112" s="118"/>
      <c r="AE112" s="118"/>
      <c r="AF112" s="118"/>
      <c r="AG112" s="104"/>
      <c r="AH112" s="104"/>
      <c r="AI112" s="104"/>
      <c r="AJ112" s="118"/>
      <c r="AK112" s="118"/>
      <c r="AL112" s="104"/>
      <c r="AM112" s="118"/>
      <c r="AN112" s="118"/>
      <c r="AO112" s="104"/>
      <c r="AP112" s="118"/>
      <c r="AQ112" s="104"/>
      <c r="AR112" s="118"/>
      <c r="AS112" s="104"/>
      <c r="AT112" s="118"/>
      <c r="AU112" s="104"/>
      <c r="AV112" s="118"/>
      <c r="AW112" s="118"/>
      <c r="AX112" s="104"/>
      <c r="AY112" s="104"/>
      <c r="AZ112" s="104"/>
      <c r="BA112" s="104"/>
      <c r="BB112" s="118"/>
      <c r="BC112" s="104"/>
      <c r="BD112" s="104"/>
      <c r="BE112" s="63"/>
      <c r="BF112" s="118"/>
      <c r="BG112" s="118"/>
      <c r="BH112" s="104"/>
      <c r="BI112" s="233"/>
      <c r="BJ112" s="233"/>
      <c r="BK112" s="118"/>
      <c r="BL112" s="118"/>
      <c r="BM112" s="104"/>
      <c r="BN112" s="233"/>
      <c r="BO112" s="233"/>
      <c r="BP112" s="233"/>
      <c r="BQ112" s="233"/>
      <c r="BR112" s="128">
        <v>2486</v>
      </c>
      <c r="BS112" s="63"/>
    </row>
    <row r="113" spans="1:71" s="7" customFormat="1" ht="39.75" customHeight="1">
      <c r="A113" s="128" t="s">
        <v>4129</v>
      </c>
      <c r="B113" s="254" t="s">
        <v>7069</v>
      </c>
      <c r="C113" s="128" t="s">
        <v>4129</v>
      </c>
      <c r="D113" s="128">
        <v>15</v>
      </c>
      <c r="E113" s="128">
        <v>2487</v>
      </c>
      <c r="F113" s="254" t="s">
        <v>7070</v>
      </c>
      <c r="G113" s="128" t="s">
        <v>674</v>
      </c>
      <c r="H113" s="128" t="s">
        <v>674</v>
      </c>
      <c r="I113" s="118"/>
      <c r="J113" s="104"/>
      <c r="K113" s="118"/>
      <c r="L113" s="118"/>
      <c r="M113" s="118"/>
      <c r="N113" s="104"/>
      <c r="O113" s="118"/>
      <c r="P113" s="118"/>
      <c r="Q113" s="118"/>
      <c r="R113" s="104"/>
      <c r="S113" s="104"/>
      <c r="T113" s="118"/>
      <c r="U113" s="118"/>
      <c r="V113" s="118"/>
      <c r="W113" s="104"/>
      <c r="X113" s="118"/>
      <c r="Y113" s="104"/>
      <c r="Z113" s="118"/>
      <c r="AA113" s="118"/>
      <c r="AB113" s="118"/>
      <c r="AC113" s="104"/>
      <c r="AD113" s="118"/>
      <c r="AE113" s="118"/>
      <c r="AF113" s="118"/>
      <c r="AG113" s="104"/>
      <c r="AH113" s="118"/>
      <c r="AI113" s="104"/>
      <c r="AJ113" s="118"/>
      <c r="AK113" s="118"/>
      <c r="AL113" s="118"/>
      <c r="AM113" s="118"/>
      <c r="AN113" s="118"/>
      <c r="AO113" s="104"/>
      <c r="AP113" s="118"/>
      <c r="AQ113" s="104"/>
      <c r="AR113" s="118"/>
      <c r="AS113" s="104"/>
      <c r="AT113" s="118"/>
      <c r="AU113" s="104"/>
      <c r="AV113" s="118"/>
      <c r="AW113" s="118"/>
      <c r="AX113" s="104"/>
      <c r="AY113" s="104"/>
      <c r="AZ113" s="104"/>
      <c r="BA113" s="104"/>
      <c r="BB113" s="118"/>
      <c r="BC113" s="104"/>
      <c r="BD113" s="104"/>
      <c r="BE113" s="63"/>
      <c r="BF113" s="118"/>
      <c r="BG113" s="118"/>
      <c r="BH113" s="104"/>
      <c r="BI113" s="233"/>
      <c r="BJ113" s="233"/>
      <c r="BK113" s="118"/>
      <c r="BL113" s="118"/>
      <c r="BM113" s="104"/>
      <c r="BN113" s="233"/>
      <c r="BO113" s="233"/>
      <c r="BP113" s="233"/>
      <c r="BQ113" s="233"/>
      <c r="BR113" s="128">
        <v>2487</v>
      </c>
      <c r="BS113" s="63"/>
    </row>
    <row r="114" spans="1:71" s="7" customFormat="1" ht="39.75" customHeight="1">
      <c r="A114" s="128" t="s">
        <v>4129</v>
      </c>
      <c r="B114" s="254" t="s">
        <v>7071</v>
      </c>
      <c r="C114" s="128" t="s">
        <v>4129</v>
      </c>
      <c r="D114" s="128">
        <v>27</v>
      </c>
      <c r="E114" s="128">
        <v>2488</v>
      </c>
      <c r="F114" s="254" t="s">
        <v>7072</v>
      </c>
      <c r="G114" s="128" t="s">
        <v>674</v>
      </c>
      <c r="H114" s="128" t="s">
        <v>674</v>
      </c>
      <c r="I114" s="116"/>
      <c r="J114" s="104"/>
      <c r="K114" s="116"/>
      <c r="L114" s="116"/>
      <c r="M114" s="116"/>
      <c r="N114" s="104"/>
      <c r="O114" s="116"/>
      <c r="P114" s="116"/>
      <c r="Q114" s="116"/>
      <c r="R114" s="104"/>
      <c r="S114" s="104"/>
      <c r="T114" s="116"/>
      <c r="U114" s="116"/>
      <c r="V114" s="116"/>
      <c r="W114" s="104"/>
      <c r="X114" s="116"/>
      <c r="Y114" s="104"/>
      <c r="Z114" s="116"/>
      <c r="AA114" s="116"/>
      <c r="AB114" s="116"/>
      <c r="AC114" s="104"/>
      <c r="AD114" s="116"/>
      <c r="AE114" s="116"/>
      <c r="AF114" s="116"/>
      <c r="AG114" s="104"/>
      <c r="AH114" s="116"/>
      <c r="AI114" s="104"/>
      <c r="AJ114" s="116"/>
      <c r="AK114" s="116"/>
      <c r="AL114" s="116"/>
      <c r="AM114" s="116"/>
      <c r="AN114" s="116"/>
      <c r="AO114" s="104"/>
      <c r="AP114" s="116"/>
      <c r="AQ114" s="104"/>
      <c r="AR114" s="116"/>
      <c r="AS114" s="104"/>
      <c r="AT114" s="116"/>
      <c r="AU114" s="104"/>
      <c r="AV114" s="116"/>
      <c r="AW114" s="116"/>
      <c r="AX114" s="104"/>
      <c r="AY114" s="104"/>
      <c r="AZ114" s="104"/>
      <c r="BA114" s="104"/>
      <c r="BB114" s="116"/>
      <c r="BC114" s="104"/>
      <c r="BD114" s="104"/>
      <c r="BE114" s="63"/>
      <c r="BF114" s="116"/>
      <c r="BG114" s="116"/>
      <c r="BH114" s="104"/>
      <c r="BI114" s="233"/>
      <c r="BJ114" s="233"/>
      <c r="BK114" s="116"/>
      <c r="BL114" s="116"/>
      <c r="BM114" s="104"/>
      <c r="BN114" s="233"/>
      <c r="BO114" s="233"/>
      <c r="BP114" s="233"/>
      <c r="BQ114" s="233"/>
      <c r="BR114" s="128">
        <v>2488</v>
      </c>
      <c r="BS114" s="63"/>
    </row>
    <row r="115" spans="1:71" s="7" customFormat="1" ht="39.75" customHeight="1">
      <c r="A115" s="854" t="s">
        <v>4129</v>
      </c>
      <c r="B115" s="254" t="s">
        <v>7073</v>
      </c>
      <c r="C115" s="128" t="s">
        <v>4129</v>
      </c>
      <c r="D115" s="128">
        <v>33</v>
      </c>
      <c r="E115" s="128">
        <v>2489</v>
      </c>
      <c r="F115" s="254" t="s">
        <v>7074</v>
      </c>
      <c r="G115" s="128" t="s">
        <v>674</v>
      </c>
      <c r="H115" s="128" t="s">
        <v>674</v>
      </c>
      <c r="I115" s="116"/>
      <c r="J115" s="104"/>
      <c r="K115" s="116"/>
      <c r="L115" s="116"/>
      <c r="M115" s="116"/>
      <c r="N115" s="104"/>
      <c r="O115" s="116"/>
      <c r="P115" s="116"/>
      <c r="Q115" s="116"/>
      <c r="R115" s="104"/>
      <c r="S115" s="104"/>
      <c r="T115" s="116"/>
      <c r="U115" s="116"/>
      <c r="V115" s="116"/>
      <c r="W115" s="104"/>
      <c r="X115" s="116"/>
      <c r="Y115" s="104"/>
      <c r="Z115" s="116"/>
      <c r="AA115" s="116"/>
      <c r="AB115" s="116"/>
      <c r="AC115" s="104"/>
      <c r="AD115" s="116"/>
      <c r="AE115" s="116"/>
      <c r="AF115" s="116"/>
      <c r="AG115" s="104"/>
      <c r="AH115" s="116"/>
      <c r="AI115" s="104"/>
      <c r="AJ115" s="116"/>
      <c r="AK115" s="116"/>
      <c r="AL115" s="116"/>
      <c r="AM115" s="116"/>
      <c r="AN115" s="116"/>
      <c r="AO115" s="104"/>
      <c r="AP115" s="116"/>
      <c r="AQ115" s="104"/>
      <c r="AR115" s="116"/>
      <c r="AS115" s="104"/>
      <c r="AT115" s="116"/>
      <c r="AU115" s="104"/>
      <c r="AV115" s="116"/>
      <c r="AW115" s="116"/>
      <c r="AX115" s="104"/>
      <c r="AY115" s="104"/>
      <c r="AZ115" s="104"/>
      <c r="BA115" s="104"/>
      <c r="BB115" s="116"/>
      <c r="BC115" s="104"/>
      <c r="BD115" s="104"/>
      <c r="BE115" s="63"/>
      <c r="BF115" s="116"/>
      <c r="BG115" s="116"/>
      <c r="BH115" s="104"/>
      <c r="BI115" s="233"/>
      <c r="BJ115" s="233"/>
      <c r="BK115" s="116"/>
      <c r="BL115" s="116"/>
      <c r="BM115" s="104"/>
      <c r="BN115" s="233"/>
      <c r="BO115" s="233"/>
      <c r="BP115" s="233"/>
      <c r="BQ115" s="233"/>
      <c r="BR115" s="128">
        <v>2489</v>
      </c>
      <c r="BS115" s="63"/>
    </row>
    <row r="116" spans="1:71" s="7" customFormat="1" ht="39.75" customHeight="1">
      <c r="A116" s="128" t="s">
        <v>4129</v>
      </c>
      <c r="B116" s="254" t="s">
        <v>7075</v>
      </c>
      <c r="C116" s="128" t="s">
        <v>4129</v>
      </c>
      <c r="D116" s="128">
        <v>46</v>
      </c>
      <c r="E116" s="128">
        <v>2490</v>
      </c>
      <c r="F116" s="254" t="s">
        <v>1214</v>
      </c>
      <c r="G116" s="128" t="s">
        <v>674</v>
      </c>
      <c r="H116" s="128" t="s">
        <v>674</v>
      </c>
      <c r="I116" s="116"/>
      <c r="J116" s="117"/>
      <c r="K116" s="116"/>
      <c r="L116" s="116"/>
      <c r="M116" s="116"/>
      <c r="N116" s="104"/>
      <c r="O116" s="116"/>
      <c r="P116" s="116"/>
      <c r="Q116" s="116"/>
      <c r="R116" s="104"/>
      <c r="S116" s="104"/>
      <c r="T116" s="116"/>
      <c r="U116" s="116"/>
      <c r="V116" s="116"/>
      <c r="W116" s="104"/>
      <c r="X116" s="116"/>
      <c r="Y116" s="104"/>
      <c r="Z116" s="116"/>
      <c r="AA116" s="116"/>
      <c r="AB116" s="116"/>
      <c r="AC116" s="104"/>
      <c r="AD116" s="116"/>
      <c r="AE116" s="116"/>
      <c r="AF116" s="116"/>
      <c r="AG116" s="104"/>
      <c r="AH116" s="104"/>
      <c r="AI116" s="104"/>
      <c r="AJ116" s="116"/>
      <c r="AK116" s="116"/>
      <c r="AL116" s="104"/>
      <c r="AM116" s="116"/>
      <c r="AN116" s="116"/>
      <c r="AO116" s="104"/>
      <c r="AP116" s="116"/>
      <c r="AQ116" s="104"/>
      <c r="AR116" s="116"/>
      <c r="AS116" s="104"/>
      <c r="AT116" s="116"/>
      <c r="AU116" s="104"/>
      <c r="AV116" s="116"/>
      <c r="AW116" s="116"/>
      <c r="AX116" s="104"/>
      <c r="AY116" s="104"/>
      <c r="AZ116" s="104"/>
      <c r="BA116" s="104"/>
      <c r="BB116" s="116"/>
      <c r="BC116" s="104"/>
      <c r="BD116" s="104"/>
      <c r="BE116" s="63"/>
      <c r="BF116" s="116"/>
      <c r="BG116" s="116"/>
      <c r="BH116" s="104"/>
      <c r="BI116" s="233"/>
      <c r="BJ116" s="233"/>
      <c r="BK116" s="116"/>
      <c r="BL116" s="116"/>
      <c r="BM116" s="104"/>
      <c r="BN116" s="233"/>
      <c r="BO116" s="233"/>
      <c r="BP116" s="233"/>
      <c r="BQ116" s="233"/>
      <c r="BR116" s="128">
        <v>2490</v>
      </c>
      <c r="BS116" s="63"/>
    </row>
    <row r="117" spans="1:71" s="7" customFormat="1" ht="39.75" customHeight="1">
      <c r="A117" s="128" t="s">
        <v>4129</v>
      </c>
      <c r="B117" s="254" t="s">
        <v>1215</v>
      </c>
      <c r="C117" s="128" t="s">
        <v>4129</v>
      </c>
      <c r="D117" s="128">
        <v>56</v>
      </c>
      <c r="E117" s="128">
        <v>2491</v>
      </c>
      <c r="F117" s="254" t="s">
        <v>7279</v>
      </c>
      <c r="G117" s="128" t="s">
        <v>674</v>
      </c>
      <c r="H117" s="128" t="s">
        <v>674</v>
      </c>
      <c r="I117" s="118"/>
      <c r="J117" s="104"/>
      <c r="K117" s="118"/>
      <c r="L117" s="118"/>
      <c r="M117" s="118"/>
      <c r="N117" s="104"/>
      <c r="O117" s="118"/>
      <c r="P117" s="118"/>
      <c r="Q117" s="118"/>
      <c r="R117" s="104"/>
      <c r="S117" s="104"/>
      <c r="T117" s="118"/>
      <c r="U117" s="118"/>
      <c r="V117" s="118"/>
      <c r="W117" s="104"/>
      <c r="X117" s="118"/>
      <c r="Y117" s="104"/>
      <c r="Z117" s="118"/>
      <c r="AA117" s="118"/>
      <c r="AB117" s="118"/>
      <c r="AC117" s="104"/>
      <c r="AD117" s="118"/>
      <c r="AE117" s="118"/>
      <c r="AF117" s="118"/>
      <c r="AG117" s="104"/>
      <c r="AH117" s="104"/>
      <c r="AI117" s="104"/>
      <c r="AJ117" s="118"/>
      <c r="AK117" s="118"/>
      <c r="AL117" s="104"/>
      <c r="AM117" s="118"/>
      <c r="AN117" s="118"/>
      <c r="AO117" s="104"/>
      <c r="AP117" s="118"/>
      <c r="AQ117" s="104"/>
      <c r="AR117" s="118"/>
      <c r="AS117" s="104"/>
      <c r="AT117" s="118"/>
      <c r="AU117" s="104"/>
      <c r="AV117" s="118"/>
      <c r="AW117" s="118"/>
      <c r="AX117" s="104"/>
      <c r="AY117" s="104"/>
      <c r="AZ117" s="104"/>
      <c r="BA117" s="104"/>
      <c r="BB117" s="118"/>
      <c r="BC117" s="104"/>
      <c r="BD117" s="104"/>
      <c r="BE117" s="63"/>
      <c r="BF117" s="118"/>
      <c r="BG117" s="118"/>
      <c r="BH117" s="104"/>
      <c r="BI117" s="233"/>
      <c r="BJ117" s="233"/>
      <c r="BK117" s="118"/>
      <c r="BL117" s="118"/>
      <c r="BM117" s="104"/>
      <c r="BN117" s="233"/>
      <c r="BO117" s="233"/>
      <c r="BP117" s="233"/>
      <c r="BQ117" s="233"/>
      <c r="BR117" s="128">
        <v>2491</v>
      </c>
      <c r="BS117" s="63"/>
    </row>
    <row r="118" spans="1:71" s="7" customFormat="1" ht="39.75" customHeight="1">
      <c r="A118" s="128" t="s">
        <v>4129</v>
      </c>
      <c r="B118" s="254" t="s">
        <v>7280</v>
      </c>
      <c r="C118" s="128" t="s">
        <v>4129</v>
      </c>
      <c r="D118" s="128">
        <v>70</v>
      </c>
      <c r="E118" s="128">
        <v>2492</v>
      </c>
      <c r="F118" s="254" t="s">
        <v>7281</v>
      </c>
      <c r="G118" s="128" t="s">
        <v>674</v>
      </c>
      <c r="H118" s="128" t="s">
        <v>674</v>
      </c>
      <c r="I118" s="118"/>
      <c r="J118" s="104"/>
      <c r="K118" s="118"/>
      <c r="L118" s="118"/>
      <c r="M118" s="118"/>
      <c r="N118" s="104"/>
      <c r="O118" s="118"/>
      <c r="P118" s="118"/>
      <c r="Q118" s="118"/>
      <c r="R118" s="104"/>
      <c r="S118" s="104"/>
      <c r="T118" s="118"/>
      <c r="U118" s="118"/>
      <c r="V118" s="118"/>
      <c r="W118" s="104"/>
      <c r="X118" s="118"/>
      <c r="Y118" s="104"/>
      <c r="Z118" s="118"/>
      <c r="AA118" s="118"/>
      <c r="AB118" s="118"/>
      <c r="AC118" s="104"/>
      <c r="AD118" s="118"/>
      <c r="AE118" s="118"/>
      <c r="AF118" s="118"/>
      <c r="AG118" s="104"/>
      <c r="AH118" s="118"/>
      <c r="AI118" s="104"/>
      <c r="AJ118" s="118"/>
      <c r="AK118" s="118"/>
      <c r="AL118" s="118"/>
      <c r="AM118" s="118"/>
      <c r="AN118" s="118"/>
      <c r="AO118" s="104"/>
      <c r="AP118" s="118"/>
      <c r="AQ118" s="104"/>
      <c r="AR118" s="118"/>
      <c r="AS118" s="104"/>
      <c r="AT118" s="118"/>
      <c r="AU118" s="104"/>
      <c r="AV118" s="118"/>
      <c r="AW118" s="118"/>
      <c r="AX118" s="104"/>
      <c r="AY118" s="104"/>
      <c r="AZ118" s="104"/>
      <c r="BA118" s="104"/>
      <c r="BB118" s="118"/>
      <c r="BC118" s="104"/>
      <c r="BD118" s="104"/>
      <c r="BE118" s="63"/>
      <c r="BF118" s="118"/>
      <c r="BG118" s="118"/>
      <c r="BH118" s="104"/>
      <c r="BI118" s="233"/>
      <c r="BJ118" s="233"/>
      <c r="BK118" s="118"/>
      <c r="BL118" s="118"/>
      <c r="BM118" s="104"/>
      <c r="BN118" s="233"/>
      <c r="BO118" s="233"/>
      <c r="BP118" s="233"/>
      <c r="BQ118" s="233"/>
      <c r="BR118" s="128">
        <v>2492</v>
      </c>
      <c r="BS118" s="63"/>
    </row>
    <row r="119" spans="1:71" s="7" customFormat="1" ht="39.75" customHeight="1">
      <c r="A119" s="128" t="s">
        <v>4129</v>
      </c>
      <c r="B119" s="254" t="s">
        <v>7282</v>
      </c>
      <c r="C119" s="128" t="s">
        <v>4129</v>
      </c>
      <c r="D119" s="128">
        <v>71</v>
      </c>
      <c r="E119" s="128">
        <v>2493</v>
      </c>
      <c r="F119" s="254" t="s">
        <v>7283</v>
      </c>
      <c r="G119" s="128" t="s">
        <v>674</v>
      </c>
      <c r="H119" s="128" t="s">
        <v>674</v>
      </c>
      <c r="I119" s="116"/>
      <c r="J119" s="104"/>
      <c r="K119" s="116"/>
      <c r="L119" s="116"/>
      <c r="M119" s="116"/>
      <c r="N119" s="104"/>
      <c r="O119" s="116"/>
      <c r="P119" s="116"/>
      <c r="Q119" s="116"/>
      <c r="R119" s="104"/>
      <c r="S119" s="104"/>
      <c r="T119" s="116"/>
      <c r="U119" s="116"/>
      <c r="V119" s="116"/>
      <c r="W119" s="104"/>
      <c r="X119" s="116"/>
      <c r="Y119" s="104"/>
      <c r="Z119" s="116"/>
      <c r="AA119" s="116"/>
      <c r="AB119" s="116"/>
      <c r="AC119" s="104"/>
      <c r="AD119" s="116"/>
      <c r="AE119" s="116"/>
      <c r="AF119" s="116"/>
      <c r="AG119" s="104"/>
      <c r="AH119" s="116"/>
      <c r="AI119" s="104"/>
      <c r="AJ119" s="116"/>
      <c r="AK119" s="116"/>
      <c r="AL119" s="116"/>
      <c r="AM119" s="116"/>
      <c r="AN119" s="116"/>
      <c r="AO119" s="104"/>
      <c r="AP119" s="116"/>
      <c r="AQ119" s="104"/>
      <c r="AR119" s="116"/>
      <c r="AS119" s="104"/>
      <c r="AT119" s="116"/>
      <c r="AU119" s="104"/>
      <c r="AV119" s="116"/>
      <c r="AW119" s="116"/>
      <c r="AX119" s="104"/>
      <c r="AY119" s="104"/>
      <c r="AZ119" s="104"/>
      <c r="BA119" s="104"/>
      <c r="BB119" s="116"/>
      <c r="BC119" s="104"/>
      <c r="BD119" s="104"/>
      <c r="BE119" s="63"/>
      <c r="BF119" s="116"/>
      <c r="BG119" s="116"/>
      <c r="BH119" s="104"/>
      <c r="BI119" s="233"/>
      <c r="BJ119" s="233"/>
      <c r="BK119" s="116"/>
      <c r="BL119" s="116"/>
      <c r="BM119" s="104"/>
      <c r="BN119" s="233"/>
      <c r="BO119" s="233"/>
      <c r="BP119" s="233"/>
      <c r="BQ119" s="233"/>
      <c r="BR119" s="128">
        <v>2493</v>
      </c>
      <c r="BS119" s="63"/>
    </row>
    <row r="120" spans="1:71" s="7" customFormat="1" ht="39.75" customHeight="1">
      <c r="A120" s="128" t="s">
        <v>2460</v>
      </c>
      <c r="B120" s="254" t="s">
        <v>7284</v>
      </c>
      <c r="C120" s="128" t="s">
        <v>5879</v>
      </c>
      <c r="D120" s="128">
        <v>134</v>
      </c>
      <c r="E120" s="128">
        <v>2494</v>
      </c>
      <c r="F120" s="254" t="s">
        <v>1008</v>
      </c>
      <c r="G120" s="128" t="s">
        <v>674</v>
      </c>
      <c r="H120" s="128" t="s">
        <v>674</v>
      </c>
      <c r="I120" s="116"/>
      <c r="J120" s="104"/>
      <c r="K120" s="116"/>
      <c r="L120" s="116"/>
      <c r="M120" s="116"/>
      <c r="N120" s="104"/>
      <c r="O120" s="116"/>
      <c r="P120" s="116"/>
      <c r="Q120" s="116"/>
      <c r="R120" s="104"/>
      <c r="S120" s="104"/>
      <c r="T120" s="116"/>
      <c r="U120" s="116"/>
      <c r="V120" s="116"/>
      <c r="W120" s="104"/>
      <c r="X120" s="116"/>
      <c r="Y120" s="104"/>
      <c r="Z120" s="116"/>
      <c r="AA120" s="116"/>
      <c r="AB120" s="116"/>
      <c r="AC120" s="104"/>
      <c r="AD120" s="116"/>
      <c r="AE120" s="116"/>
      <c r="AF120" s="116"/>
      <c r="AG120" s="104"/>
      <c r="AH120" s="116"/>
      <c r="AI120" s="104"/>
      <c r="AJ120" s="116"/>
      <c r="AK120" s="116"/>
      <c r="AL120" s="116"/>
      <c r="AM120" s="116"/>
      <c r="AN120" s="116"/>
      <c r="AO120" s="104"/>
      <c r="AP120" s="116"/>
      <c r="AQ120" s="104"/>
      <c r="AR120" s="116"/>
      <c r="AS120" s="104"/>
      <c r="AT120" s="116"/>
      <c r="AU120" s="104"/>
      <c r="AV120" s="116"/>
      <c r="AW120" s="116"/>
      <c r="AX120" s="104"/>
      <c r="AY120" s="104"/>
      <c r="AZ120" s="104"/>
      <c r="BA120" s="104"/>
      <c r="BB120" s="116"/>
      <c r="BC120" s="104"/>
      <c r="BD120" s="104"/>
      <c r="BE120" s="63"/>
      <c r="BF120" s="116"/>
      <c r="BG120" s="116"/>
      <c r="BH120" s="104"/>
      <c r="BI120" s="233"/>
      <c r="BJ120" s="233"/>
      <c r="BK120" s="116"/>
      <c r="BL120" s="116"/>
      <c r="BM120" s="104"/>
      <c r="BN120" s="233"/>
      <c r="BO120" s="233"/>
      <c r="BP120" s="233"/>
      <c r="BQ120" s="233"/>
      <c r="BR120" s="128">
        <v>2494</v>
      </c>
      <c r="BS120" s="63"/>
    </row>
    <row r="121" spans="1:71" s="7" customFormat="1" ht="39.75" customHeight="1">
      <c r="A121" s="128" t="s">
        <v>1960</v>
      </c>
      <c r="B121" s="254" t="s">
        <v>1009</v>
      </c>
      <c r="C121" s="128" t="s">
        <v>1186</v>
      </c>
      <c r="D121" s="128">
        <v>47</v>
      </c>
      <c r="E121" s="128">
        <v>2495</v>
      </c>
      <c r="F121" s="254" t="s">
        <v>1010</v>
      </c>
      <c r="G121" s="128" t="s">
        <v>674</v>
      </c>
      <c r="H121" s="128" t="s">
        <v>674</v>
      </c>
      <c r="I121" s="116"/>
      <c r="J121" s="117"/>
      <c r="K121" s="116"/>
      <c r="L121" s="116"/>
      <c r="M121" s="116"/>
      <c r="N121" s="104"/>
      <c r="O121" s="116"/>
      <c r="P121" s="116"/>
      <c r="Q121" s="116"/>
      <c r="R121" s="104"/>
      <c r="S121" s="104"/>
      <c r="T121" s="116"/>
      <c r="U121" s="116"/>
      <c r="V121" s="116"/>
      <c r="W121" s="104"/>
      <c r="X121" s="116"/>
      <c r="Y121" s="104"/>
      <c r="Z121" s="116"/>
      <c r="AA121" s="116"/>
      <c r="AB121" s="116"/>
      <c r="AC121" s="104"/>
      <c r="AD121" s="116"/>
      <c r="AE121" s="116"/>
      <c r="AF121" s="116"/>
      <c r="AG121" s="104"/>
      <c r="AH121" s="104"/>
      <c r="AI121" s="104"/>
      <c r="AJ121" s="116"/>
      <c r="AK121" s="116"/>
      <c r="AL121" s="104"/>
      <c r="AM121" s="116"/>
      <c r="AN121" s="116"/>
      <c r="AO121" s="104"/>
      <c r="AP121" s="116"/>
      <c r="AQ121" s="104"/>
      <c r="AR121" s="116"/>
      <c r="AS121" s="104"/>
      <c r="AT121" s="116"/>
      <c r="AU121" s="104"/>
      <c r="AV121" s="116"/>
      <c r="AW121" s="116"/>
      <c r="AX121" s="104"/>
      <c r="AY121" s="104"/>
      <c r="AZ121" s="104"/>
      <c r="BA121" s="104"/>
      <c r="BB121" s="116"/>
      <c r="BC121" s="104"/>
      <c r="BD121" s="104"/>
      <c r="BE121" s="63"/>
      <c r="BF121" s="116"/>
      <c r="BG121" s="116"/>
      <c r="BH121" s="104"/>
      <c r="BI121" s="233"/>
      <c r="BJ121" s="233"/>
      <c r="BK121" s="116"/>
      <c r="BL121" s="116"/>
      <c r="BM121" s="104"/>
      <c r="BN121" s="233"/>
      <c r="BO121" s="233"/>
      <c r="BP121" s="233"/>
      <c r="BQ121" s="233"/>
      <c r="BR121" s="128">
        <v>2495</v>
      </c>
      <c r="BS121" s="63"/>
    </row>
    <row r="122" spans="1:71" s="7" customFormat="1" ht="39.75" customHeight="1">
      <c r="A122" s="128" t="s">
        <v>4129</v>
      </c>
      <c r="B122" s="254" t="s">
        <v>5673</v>
      </c>
      <c r="C122" s="128" t="s">
        <v>1520</v>
      </c>
      <c r="D122" s="128">
        <v>139</v>
      </c>
      <c r="E122" s="128">
        <v>2496</v>
      </c>
      <c r="F122" s="254" t="s">
        <v>1011</v>
      </c>
      <c r="G122" s="128" t="s">
        <v>674</v>
      </c>
      <c r="H122" s="128" t="s">
        <v>674</v>
      </c>
      <c r="I122" s="118"/>
      <c r="J122" s="104"/>
      <c r="K122" s="118"/>
      <c r="L122" s="118"/>
      <c r="M122" s="118"/>
      <c r="N122" s="104"/>
      <c r="O122" s="118"/>
      <c r="P122" s="118"/>
      <c r="Q122" s="118"/>
      <c r="R122" s="104"/>
      <c r="S122" s="104"/>
      <c r="T122" s="118"/>
      <c r="U122" s="118"/>
      <c r="V122" s="118"/>
      <c r="W122" s="104"/>
      <c r="X122" s="118"/>
      <c r="Y122" s="104"/>
      <c r="Z122" s="118"/>
      <c r="AA122" s="118"/>
      <c r="AB122" s="118"/>
      <c r="AC122" s="104"/>
      <c r="AD122" s="118"/>
      <c r="AE122" s="118"/>
      <c r="AF122" s="118"/>
      <c r="AG122" s="104"/>
      <c r="AH122" s="104"/>
      <c r="AI122" s="104"/>
      <c r="AJ122" s="118"/>
      <c r="AK122" s="118"/>
      <c r="AL122" s="104"/>
      <c r="AM122" s="118"/>
      <c r="AN122" s="118"/>
      <c r="AO122" s="104"/>
      <c r="AP122" s="118"/>
      <c r="AQ122" s="104"/>
      <c r="AR122" s="118"/>
      <c r="AS122" s="104"/>
      <c r="AT122" s="118"/>
      <c r="AU122" s="104"/>
      <c r="AV122" s="118"/>
      <c r="AW122" s="118"/>
      <c r="AX122" s="104"/>
      <c r="AY122" s="104"/>
      <c r="AZ122" s="104"/>
      <c r="BA122" s="104"/>
      <c r="BB122" s="118"/>
      <c r="BC122" s="104"/>
      <c r="BD122" s="104"/>
      <c r="BE122" s="63"/>
      <c r="BF122" s="118"/>
      <c r="BG122" s="118"/>
      <c r="BH122" s="104"/>
      <c r="BI122" s="233"/>
      <c r="BJ122" s="233"/>
      <c r="BK122" s="118"/>
      <c r="BL122" s="118"/>
      <c r="BM122" s="104"/>
      <c r="BN122" s="233"/>
      <c r="BO122" s="233"/>
      <c r="BP122" s="233"/>
      <c r="BQ122" s="233"/>
      <c r="BR122" s="128">
        <v>2496</v>
      </c>
      <c r="BS122" s="63"/>
    </row>
    <row r="123" spans="1:71" s="7" customFormat="1" ht="39.75" customHeight="1">
      <c r="A123" s="128" t="s">
        <v>2460</v>
      </c>
      <c r="B123" s="254" t="s">
        <v>7173</v>
      </c>
      <c r="C123" s="128" t="s">
        <v>5879</v>
      </c>
      <c r="D123" s="128">
        <v>140</v>
      </c>
      <c r="E123" s="128">
        <v>2497</v>
      </c>
      <c r="F123" s="254" t="s">
        <v>1012</v>
      </c>
      <c r="G123" s="128" t="s">
        <v>4129</v>
      </c>
      <c r="H123" s="128" t="s">
        <v>4129</v>
      </c>
      <c r="I123" s="118"/>
      <c r="J123" s="104"/>
      <c r="K123" s="118"/>
      <c r="L123" s="118"/>
      <c r="M123" s="118"/>
      <c r="N123" s="104"/>
      <c r="O123" s="118"/>
      <c r="P123" s="118"/>
      <c r="Q123" s="118"/>
      <c r="R123" s="104"/>
      <c r="S123" s="104"/>
      <c r="T123" s="118"/>
      <c r="U123" s="118"/>
      <c r="V123" s="118"/>
      <c r="W123" s="104"/>
      <c r="X123" s="118"/>
      <c r="Y123" s="104"/>
      <c r="Z123" s="118"/>
      <c r="AA123" s="118"/>
      <c r="AB123" s="118"/>
      <c r="AC123" s="104"/>
      <c r="AD123" s="118"/>
      <c r="AE123" s="118"/>
      <c r="AF123" s="118"/>
      <c r="AG123" s="104"/>
      <c r="AH123" s="118"/>
      <c r="AI123" s="104"/>
      <c r="AJ123" s="118"/>
      <c r="AK123" s="118"/>
      <c r="AL123" s="118"/>
      <c r="AM123" s="118"/>
      <c r="AN123" s="118"/>
      <c r="AO123" s="104"/>
      <c r="AP123" s="118"/>
      <c r="AQ123" s="104"/>
      <c r="AR123" s="118"/>
      <c r="AS123" s="104"/>
      <c r="AT123" s="118"/>
      <c r="AU123" s="104"/>
      <c r="AV123" s="118"/>
      <c r="AW123" s="118"/>
      <c r="AX123" s="104"/>
      <c r="AY123" s="104"/>
      <c r="AZ123" s="104"/>
      <c r="BA123" s="104"/>
      <c r="BB123" s="118"/>
      <c r="BC123" s="104"/>
      <c r="BD123" s="104"/>
      <c r="BE123" s="63"/>
      <c r="BF123" s="118"/>
      <c r="BG123" s="118"/>
      <c r="BH123" s="104"/>
      <c r="BI123" s="233"/>
      <c r="BJ123" s="233"/>
      <c r="BK123" s="118"/>
      <c r="BL123" s="118"/>
      <c r="BM123" s="104"/>
      <c r="BN123" s="233"/>
      <c r="BO123" s="233"/>
      <c r="BP123" s="233"/>
      <c r="BQ123" s="233"/>
      <c r="BR123" s="128">
        <v>2497</v>
      </c>
      <c r="BS123" s="63"/>
    </row>
    <row r="124" spans="1:71" s="7" customFormat="1" ht="39.75" customHeight="1">
      <c r="A124" s="128" t="s">
        <v>231</v>
      </c>
      <c r="B124" s="254" t="s">
        <v>1013</v>
      </c>
      <c r="C124" s="128" t="s">
        <v>4129</v>
      </c>
      <c r="D124" s="128">
        <v>136</v>
      </c>
      <c r="E124" s="128">
        <v>2498</v>
      </c>
      <c r="F124" s="254" t="s">
        <v>1014</v>
      </c>
      <c r="G124" s="128" t="s">
        <v>4129</v>
      </c>
      <c r="H124" s="128" t="s">
        <v>4129</v>
      </c>
      <c r="I124" s="116"/>
      <c r="J124" s="104"/>
      <c r="K124" s="116"/>
      <c r="L124" s="116"/>
      <c r="M124" s="116"/>
      <c r="N124" s="104"/>
      <c r="O124" s="116"/>
      <c r="P124" s="116"/>
      <c r="Q124" s="116"/>
      <c r="R124" s="104"/>
      <c r="S124" s="104"/>
      <c r="T124" s="116"/>
      <c r="U124" s="116"/>
      <c r="V124" s="116"/>
      <c r="W124" s="104"/>
      <c r="X124" s="116"/>
      <c r="Y124" s="104"/>
      <c r="Z124" s="116"/>
      <c r="AA124" s="116"/>
      <c r="AB124" s="116"/>
      <c r="AC124" s="104"/>
      <c r="AD124" s="116"/>
      <c r="AE124" s="116"/>
      <c r="AF124" s="116"/>
      <c r="AG124" s="104"/>
      <c r="AH124" s="116"/>
      <c r="AI124" s="104"/>
      <c r="AJ124" s="116"/>
      <c r="AK124" s="116"/>
      <c r="AL124" s="116"/>
      <c r="AM124" s="116"/>
      <c r="AN124" s="116"/>
      <c r="AO124" s="104"/>
      <c r="AP124" s="116"/>
      <c r="AQ124" s="104"/>
      <c r="AR124" s="116"/>
      <c r="AS124" s="104"/>
      <c r="AT124" s="116"/>
      <c r="AU124" s="104"/>
      <c r="AV124" s="116"/>
      <c r="AW124" s="116"/>
      <c r="AX124" s="104"/>
      <c r="AY124" s="104"/>
      <c r="AZ124" s="104"/>
      <c r="BA124" s="104"/>
      <c r="BB124" s="116"/>
      <c r="BC124" s="104"/>
      <c r="BD124" s="104"/>
      <c r="BE124" s="63"/>
      <c r="BF124" s="116"/>
      <c r="BG124" s="116"/>
      <c r="BH124" s="104"/>
      <c r="BI124" s="233"/>
      <c r="BJ124" s="233"/>
      <c r="BK124" s="116"/>
      <c r="BL124" s="116"/>
      <c r="BM124" s="104"/>
      <c r="BN124" s="233"/>
      <c r="BO124" s="233"/>
      <c r="BP124" s="233"/>
      <c r="BQ124" s="233"/>
      <c r="BR124" s="128">
        <v>2498</v>
      </c>
      <c r="BS124" s="63"/>
    </row>
    <row r="125" spans="1:71" s="7" customFormat="1" ht="39.75" customHeight="1">
      <c r="A125" s="128" t="s">
        <v>4129</v>
      </c>
      <c r="B125" s="254" t="s">
        <v>1015</v>
      </c>
      <c r="C125" s="128" t="s">
        <v>4129</v>
      </c>
      <c r="D125" s="128">
        <v>138</v>
      </c>
      <c r="E125" s="128">
        <v>2499</v>
      </c>
      <c r="F125" s="254" t="s">
        <v>1016</v>
      </c>
      <c r="G125" s="128" t="s">
        <v>4129</v>
      </c>
      <c r="H125" s="128" t="s">
        <v>4129</v>
      </c>
      <c r="I125" s="116"/>
      <c r="J125" s="104"/>
      <c r="K125" s="116"/>
      <c r="L125" s="116"/>
      <c r="M125" s="116"/>
      <c r="N125" s="104"/>
      <c r="O125" s="116"/>
      <c r="P125" s="116"/>
      <c r="Q125" s="116"/>
      <c r="R125" s="104"/>
      <c r="S125" s="104"/>
      <c r="T125" s="116"/>
      <c r="U125" s="116"/>
      <c r="V125" s="116"/>
      <c r="W125" s="104"/>
      <c r="X125" s="116"/>
      <c r="Y125" s="104"/>
      <c r="Z125" s="116"/>
      <c r="AA125" s="116"/>
      <c r="AB125" s="116"/>
      <c r="AC125" s="104"/>
      <c r="AD125" s="116"/>
      <c r="AE125" s="116"/>
      <c r="AF125" s="116"/>
      <c r="AG125" s="104"/>
      <c r="AH125" s="116"/>
      <c r="AI125" s="104"/>
      <c r="AJ125" s="116"/>
      <c r="AK125" s="116"/>
      <c r="AL125" s="116"/>
      <c r="AM125" s="116"/>
      <c r="AN125" s="116"/>
      <c r="AO125" s="104"/>
      <c r="AP125" s="116"/>
      <c r="AQ125" s="104"/>
      <c r="AR125" s="116"/>
      <c r="AS125" s="104"/>
      <c r="AT125" s="116"/>
      <c r="AU125" s="104"/>
      <c r="AV125" s="116"/>
      <c r="AW125" s="116"/>
      <c r="AX125" s="104"/>
      <c r="AY125" s="104"/>
      <c r="AZ125" s="104"/>
      <c r="BA125" s="104"/>
      <c r="BB125" s="116"/>
      <c r="BC125" s="104"/>
      <c r="BD125" s="104"/>
      <c r="BE125" s="63"/>
      <c r="BF125" s="116"/>
      <c r="BG125" s="116"/>
      <c r="BH125" s="104"/>
      <c r="BI125" s="233"/>
      <c r="BJ125" s="233"/>
      <c r="BK125" s="116"/>
      <c r="BL125" s="116"/>
      <c r="BM125" s="104"/>
      <c r="BN125" s="233"/>
      <c r="BO125" s="233"/>
      <c r="BP125" s="233"/>
      <c r="BQ125" s="233"/>
      <c r="BR125" s="128">
        <v>2499</v>
      </c>
      <c r="BS125" s="63"/>
    </row>
    <row r="126" spans="1:71" s="7" customFormat="1" ht="39.75" customHeight="1">
      <c r="A126" s="128" t="s">
        <v>4129</v>
      </c>
      <c r="B126" s="254" t="s">
        <v>1017</v>
      </c>
      <c r="C126" s="128" t="s">
        <v>7400</v>
      </c>
      <c r="D126" s="128">
        <v>142</v>
      </c>
      <c r="E126" s="128">
        <v>2500</v>
      </c>
      <c r="F126" s="254" t="s">
        <v>1018</v>
      </c>
      <c r="G126" s="128" t="s">
        <v>4129</v>
      </c>
      <c r="H126" s="128" t="s">
        <v>4129</v>
      </c>
      <c r="I126" s="116"/>
      <c r="J126" s="117"/>
      <c r="K126" s="116"/>
      <c r="L126" s="116"/>
      <c r="M126" s="116"/>
      <c r="N126" s="104"/>
      <c r="O126" s="116"/>
      <c r="P126" s="116"/>
      <c r="Q126" s="116"/>
      <c r="R126" s="104"/>
      <c r="S126" s="104"/>
      <c r="T126" s="116"/>
      <c r="U126" s="116"/>
      <c r="V126" s="116"/>
      <c r="W126" s="104"/>
      <c r="X126" s="116"/>
      <c r="Y126" s="104"/>
      <c r="Z126" s="116"/>
      <c r="AA126" s="116"/>
      <c r="AB126" s="116"/>
      <c r="AC126" s="104"/>
      <c r="AD126" s="116"/>
      <c r="AE126" s="116"/>
      <c r="AF126" s="116"/>
      <c r="AG126" s="104"/>
      <c r="AH126" s="104"/>
      <c r="AI126" s="104"/>
      <c r="AJ126" s="116"/>
      <c r="AK126" s="116"/>
      <c r="AL126" s="104"/>
      <c r="AM126" s="116"/>
      <c r="AN126" s="116"/>
      <c r="AO126" s="104"/>
      <c r="AP126" s="116"/>
      <c r="AQ126" s="104"/>
      <c r="AR126" s="116"/>
      <c r="AS126" s="104"/>
      <c r="AT126" s="116"/>
      <c r="AU126" s="104"/>
      <c r="AV126" s="116"/>
      <c r="AW126" s="116"/>
      <c r="AX126" s="104"/>
      <c r="AY126" s="104"/>
      <c r="AZ126" s="104"/>
      <c r="BA126" s="104"/>
      <c r="BB126" s="116"/>
      <c r="BC126" s="104"/>
      <c r="BD126" s="104"/>
      <c r="BE126" s="63"/>
      <c r="BF126" s="116"/>
      <c r="BG126" s="116"/>
      <c r="BH126" s="104"/>
      <c r="BI126" s="233"/>
      <c r="BJ126" s="233"/>
      <c r="BK126" s="116"/>
      <c r="BL126" s="116"/>
      <c r="BM126" s="104"/>
      <c r="BN126" s="233"/>
      <c r="BO126" s="233"/>
      <c r="BP126" s="233"/>
      <c r="BQ126" s="233"/>
      <c r="BR126" s="128">
        <v>2500</v>
      </c>
      <c r="BS126" s="63"/>
    </row>
    <row r="127" spans="1:71" s="7" customFormat="1" ht="39.75" customHeight="1">
      <c r="A127" s="128" t="s">
        <v>1960</v>
      </c>
      <c r="B127" s="254" t="s">
        <v>4619</v>
      </c>
      <c r="C127" s="128" t="s">
        <v>2027</v>
      </c>
      <c r="D127" s="128"/>
      <c r="E127" s="128">
        <v>2501</v>
      </c>
      <c r="F127" s="254" t="s">
        <v>1019</v>
      </c>
      <c r="G127" s="128" t="s">
        <v>3401</v>
      </c>
      <c r="H127" s="128" t="s">
        <v>3402</v>
      </c>
      <c r="I127" s="118"/>
      <c r="J127" s="104"/>
      <c r="K127" s="118"/>
      <c r="L127" s="118"/>
      <c r="M127" s="118"/>
      <c r="N127" s="104"/>
      <c r="O127" s="118"/>
      <c r="P127" s="118"/>
      <c r="Q127" s="118"/>
      <c r="R127" s="104"/>
      <c r="S127" s="104"/>
      <c r="T127" s="118"/>
      <c r="U127" s="118"/>
      <c r="V127" s="118"/>
      <c r="W127" s="104"/>
      <c r="X127" s="118"/>
      <c r="Y127" s="104"/>
      <c r="Z127" s="118"/>
      <c r="AA127" s="118"/>
      <c r="AB127" s="118"/>
      <c r="AC127" s="104"/>
      <c r="AD127" s="118"/>
      <c r="AE127" s="118"/>
      <c r="AF127" s="118"/>
      <c r="AG127" s="104"/>
      <c r="AH127" s="104"/>
      <c r="AI127" s="104"/>
      <c r="AJ127" s="118"/>
      <c r="AK127" s="118"/>
      <c r="AL127" s="104"/>
      <c r="AM127" s="118"/>
      <c r="AN127" s="118"/>
      <c r="AO127" s="104"/>
      <c r="AP127" s="118"/>
      <c r="AQ127" s="104"/>
      <c r="AR127" s="118"/>
      <c r="AS127" s="104"/>
      <c r="AT127" s="118"/>
      <c r="AU127" s="104"/>
      <c r="AV127" s="118"/>
      <c r="AW127" s="118"/>
      <c r="AX127" s="104"/>
      <c r="AY127" s="104"/>
      <c r="AZ127" s="104"/>
      <c r="BA127" s="115"/>
      <c r="BB127" s="118"/>
      <c r="BC127" s="104"/>
      <c r="BD127" s="104"/>
      <c r="BE127" s="63"/>
      <c r="BF127" s="118"/>
      <c r="BG127" s="118"/>
      <c r="BH127" s="104"/>
      <c r="BI127" s="233"/>
      <c r="BJ127" s="233"/>
      <c r="BK127" s="118"/>
      <c r="BL127" s="118"/>
      <c r="BM127" s="104"/>
      <c r="BN127" s="233"/>
      <c r="BO127" s="233"/>
      <c r="BP127" s="233"/>
      <c r="BQ127" s="233"/>
      <c r="BR127" s="128">
        <v>2501</v>
      </c>
      <c r="BS127" s="63"/>
    </row>
    <row r="128" spans="1:71" s="7" customFormat="1" ht="39.75" customHeight="1">
      <c r="A128" s="128" t="s">
        <v>2460</v>
      </c>
      <c r="B128" s="254" t="s">
        <v>7342</v>
      </c>
      <c r="C128" s="128" t="s">
        <v>7400</v>
      </c>
      <c r="D128" s="128">
        <v>143</v>
      </c>
      <c r="E128" s="128">
        <v>2502</v>
      </c>
      <c r="F128" s="254" t="s">
        <v>1020</v>
      </c>
      <c r="G128" s="128" t="s">
        <v>4129</v>
      </c>
      <c r="H128" s="128" t="s">
        <v>4129</v>
      </c>
      <c r="I128" s="118"/>
      <c r="J128" s="104"/>
      <c r="K128" s="118"/>
      <c r="L128" s="118"/>
      <c r="M128" s="118"/>
      <c r="N128" s="104"/>
      <c r="O128" s="118"/>
      <c r="P128" s="118"/>
      <c r="Q128" s="118"/>
      <c r="R128" s="104"/>
      <c r="S128" s="104"/>
      <c r="T128" s="118"/>
      <c r="U128" s="118"/>
      <c r="V128" s="118"/>
      <c r="W128" s="104"/>
      <c r="X128" s="118"/>
      <c r="Y128" s="104"/>
      <c r="Z128" s="118"/>
      <c r="AA128" s="118"/>
      <c r="AB128" s="118"/>
      <c r="AC128" s="104"/>
      <c r="AD128" s="118"/>
      <c r="AE128" s="118"/>
      <c r="AF128" s="118"/>
      <c r="AG128" s="104"/>
      <c r="AH128" s="118"/>
      <c r="AI128" s="104"/>
      <c r="AJ128" s="118"/>
      <c r="AK128" s="118"/>
      <c r="AL128" s="118"/>
      <c r="AM128" s="118"/>
      <c r="AN128" s="118"/>
      <c r="AO128" s="104"/>
      <c r="AP128" s="118"/>
      <c r="AQ128" s="104"/>
      <c r="AR128" s="118"/>
      <c r="AS128" s="104"/>
      <c r="AT128" s="118"/>
      <c r="AU128" s="104"/>
      <c r="AV128" s="118"/>
      <c r="AW128" s="118"/>
      <c r="AX128" s="104"/>
      <c r="AY128" s="104"/>
      <c r="AZ128" s="104"/>
      <c r="BA128" s="115"/>
      <c r="BB128" s="118"/>
      <c r="BC128" s="104"/>
      <c r="BD128" s="104"/>
      <c r="BE128" s="63"/>
      <c r="BF128" s="118"/>
      <c r="BG128" s="118"/>
      <c r="BH128" s="104"/>
      <c r="BI128" s="233"/>
      <c r="BJ128" s="233"/>
      <c r="BK128" s="118"/>
      <c r="BL128" s="118"/>
      <c r="BM128" s="104"/>
      <c r="BN128" s="233"/>
      <c r="BO128" s="233"/>
      <c r="BP128" s="233"/>
      <c r="BQ128" s="233"/>
      <c r="BR128" s="128">
        <v>2502</v>
      </c>
      <c r="BS128" s="63"/>
    </row>
    <row r="129" spans="1:71" s="7" customFormat="1" ht="39.75" customHeight="1">
      <c r="A129" s="128" t="s">
        <v>4129</v>
      </c>
      <c r="B129" s="254" t="s">
        <v>4620</v>
      </c>
      <c r="C129" s="128" t="s">
        <v>5879</v>
      </c>
      <c r="D129" s="128">
        <v>141</v>
      </c>
      <c r="E129" s="128">
        <v>2503</v>
      </c>
      <c r="F129" s="254" t="s">
        <v>1021</v>
      </c>
      <c r="G129" s="128" t="s">
        <v>674</v>
      </c>
      <c r="H129" s="128" t="s">
        <v>674</v>
      </c>
      <c r="I129" s="116"/>
      <c r="J129" s="104"/>
      <c r="K129" s="116"/>
      <c r="L129" s="116"/>
      <c r="M129" s="116"/>
      <c r="N129" s="104"/>
      <c r="O129" s="116"/>
      <c r="P129" s="116"/>
      <c r="Q129" s="116"/>
      <c r="R129" s="104"/>
      <c r="S129" s="104"/>
      <c r="T129" s="116"/>
      <c r="U129" s="116"/>
      <c r="V129" s="116"/>
      <c r="W129" s="104"/>
      <c r="X129" s="116"/>
      <c r="Y129" s="104"/>
      <c r="Z129" s="116"/>
      <c r="AA129" s="116"/>
      <c r="AB129" s="116"/>
      <c r="AC129" s="104"/>
      <c r="AD129" s="116"/>
      <c r="AE129" s="116"/>
      <c r="AF129" s="116"/>
      <c r="AG129" s="104"/>
      <c r="AH129" s="116"/>
      <c r="AI129" s="104"/>
      <c r="AJ129" s="116"/>
      <c r="AK129" s="116"/>
      <c r="AL129" s="116"/>
      <c r="AM129" s="116"/>
      <c r="AN129" s="116"/>
      <c r="AO129" s="104"/>
      <c r="AP129" s="116"/>
      <c r="AQ129" s="104"/>
      <c r="AR129" s="116"/>
      <c r="AS129" s="104"/>
      <c r="AT129" s="116"/>
      <c r="AU129" s="104"/>
      <c r="AV129" s="116"/>
      <c r="AW129" s="116"/>
      <c r="AX129" s="104"/>
      <c r="AY129" s="104"/>
      <c r="AZ129" s="104"/>
      <c r="BA129" s="104"/>
      <c r="BB129" s="116"/>
      <c r="BC129" s="104"/>
      <c r="BD129" s="104"/>
      <c r="BE129" s="63"/>
      <c r="BF129" s="116"/>
      <c r="BG129" s="116"/>
      <c r="BH129" s="104"/>
      <c r="BI129" s="233"/>
      <c r="BJ129" s="233"/>
      <c r="BK129" s="116"/>
      <c r="BL129" s="116"/>
      <c r="BM129" s="104"/>
      <c r="BN129" s="233"/>
      <c r="BO129" s="233"/>
      <c r="BP129" s="233"/>
      <c r="BQ129" s="233"/>
      <c r="BR129" s="128">
        <v>2503</v>
      </c>
      <c r="BS129" s="63"/>
    </row>
    <row r="130" spans="1:71" s="7" customFormat="1" ht="39.75" customHeight="1">
      <c r="A130" s="128" t="s">
        <v>4129</v>
      </c>
      <c r="B130" s="254" t="s">
        <v>1022</v>
      </c>
      <c r="C130" s="128" t="s">
        <v>4129</v>
      </c>
      <c r="D130" s="128">
        <v>135</v>
      </c>
      <c r="E130" s="128">
        <v>2504</v>
      </c>
      <c r="F130" s="254" t="s">
        <v>1023</v>
      </c>
      <c r="G130" s="128" t="s">
        <v>674</v>
      </c>
      <c r="H130" s="128" t="s">
        <v>674</v>
      </c>
      <c r="I130" s="116"/>
      <c r="J130" s="104"/>
      <c r="K130" s="116"/>
      <c r="L130" s="116"/>
      <c r="M130" s="116"/>
      <c r="N130" s="104"/>
      <c r="O130" s="116"/>
      <c r="P130" s="116"/>
      <c r="Q130" s="116"/>
      <c r="R130" s="104"/>
      <c r="S130" s="104"/>
      <c r="T130" s="116"/>
      <c r="U130" s="116"/>
      <c r="V130" s="116"/>
      <c r="W130" s="104"/>
      <c r="X130" s="116"/>
      <c r="Y130" s="104"/>
      <c r="Z130" s="116"/>
      <c r="AA130" s="116"/>
      <c r="AB130" s="116"/>
      <c r="AC130" s="104"/>
      <c r="AD130" s="116"/>
      <c r="AE130" s="116"/>
      <c r="AF130" s="116"/>
      <c r="AG130" s="104"/>
      <c r="AH130" s="116"/>
      <c r="AI130" s="104"/>
      <c r="AJ130" s="116"/>
      <c r="AK130" s="116"/>
      <c r="AL130" s="116"/>
      <c r="AM130" s="116"/>
      <c r="AN130" s="116"/>
      <c r="AO130" s="104"/>
      <c r="AP130" s="116"/>
      <c r="AQ130" s="104"/>
      <c r="AR130" s="116"/>
      <c r="AS130" s="104"/>
      <c r="AT130" s="116"/>
      <c r="AU130" s="104"/>
      <c r="AV130" s="116"/>
      <c r="AW130" s="116"/>
      <c r="AX130" s="104"/>
      <c r="AY130" s="104"/>
      <c r="AZ130" s="104"/>
      <c r="BA130" s="104"/>
      <c r="BB130" s="116"/>
      <c r="BC130" s="104"/>
      <c r="BD130" s="104"/>
      <c r="BE130" s="63"/>
      <c r="BF130" s="116"/>
      <c r="BG130" s="116"/>
      <c r="BH130" s="104"/>
      <c r="BI130" s="233"/>
      <c r="BJ130" s="233"/>
      <c r="BK130" s="116"/>
      <c r="BL130" s="116"/>
      <c r="BM130" s="104"/>
      <c r="BN130" s="233"/>
      <c r="BO130" s="233"/>
      <c r="BP130" s="233"/>
      <c r="BQ130" s="233"/>
      <c r="BR130" s="128">
        <v>2504</v>
      </c>
      <c r="BS130" s="63"/>
    </row>
    <row r="131" spans="1:71" s="7" customFormat="1" ht="39.75" customHeight="1">
      <c r="A131" s="128" t="s">
        <v>231</v>
      </c>
      <c r="B131" s="254" t="s">
        <v>1024</v>
      </c>
      <c r="C131" s="128" t="s">
        <v>4129</v>
      </c>
      <c r="D131" s="128">
        <v>125</v>
      </c>
      <c r="E131" s="128">
        <v>2505</v>
      </c>
      <c r="F131" s="254" t="s">
        <v>1025</v>
      </c>
      <c r="G131" s="128" t="s">
        <v>4129</v>
      </c>
      <c r="H131" s="128" t="s">
        <v>4129</v>
      </c>
      <c r="I131" s="116"/>
      <c r="J131" s="117"/>
      <c r="K131" s="116"/>
      <c r="L131" s="116"/>
      <c r="M131" s="116"/>
      <c r="N131" s="104"/>
      <c r="O131" s="116"/>
      <c r="P131" s="116"/>
      <c r="Q131" s="116"/>
      <c r="R131" s="104"/>
      <c r="S131" s="104"/>
      <c r="T131" s="116"/>
      <c r="U131" s="116"/>
      <c r="V131" s="116"/>
      <c r="W131" s="104"/>
      <c r="X131" s="116"/>
      <c r="Y131" s="104"/>
      <c r="Z131" s="116"/>
      <c r="AA131" s="116"/>
      <c r="AB131" s="116"/>
      <c r="AC131" s="104"/>
      <c r="AD131" s="116"/>
      <c r="AE131" s="116"/>
      <c r="AF131" s="116"/>
      <c r="AG131" s="104"/>
      <c r="AH131" s="104"/>
      <c r="AI131" s="104"/>
      <c r="AJ131" s="116"/>
      <c r="AK131" s="116"/>
      <c r="AL131" s="104"/>
      <c r="AM131" s="116"/>
      <c r="AN131" s="116"/>
      <c r="AO131" s="104"/>
      <c r="AP131" s="116"/>
      <c r="AQ131" s="104"/>
      <c r="AR131" s="116"/>
      <c r="AS131" s="104"/>
      <c r="AT131" s="116"/>
      <c r="AU131" s="104"/>
      <c r="AV131" s="116"/>
      <c r="AW131" s="116"/>
      <c r="AX131" s="104"/>
      <c r="AY131" s="104"/>
      <c r="AZ131" s="104"/>
      <c r="BA131" s="104"/>
      <c r="BB131" s="116"/>
      <c r="BC131" s="104"/>
      <c r="BD131" s="104"/>
      <c r="BE131" s="63"/>
      <c r="BF131" s="116"/>
      <c r="BG131" s="116"/>
      <c r="BH131" s="104"/>
      <c r="BI131" s="233"/>
      <c r="BJ131" s="233"/>
      <c r="BK131" s="116"/>
      <c r="BL131" s="116"/>
      <c r="BM131" s="104"/>
      <c r="BN131" s="233"/>
      <c r="BO131" s="233"/>
      <c r="BP131" s="233"/>
      <c r="BQ131" s="233"/>
      <c r="BR131" s="128">
        <v>2505</v>
      </c>
      <c r="BS131" s="63"/>
    </row>
    <row r="132" spans="1:71" s="7" customFormat="1" ht="39.75" customHeight="1">
      <c r="A132" s="128"/>
      <c r="B132" s="254"/>
      <c r="C132" s="128"/>
      <c r="D132" s="128"/>
      <c r="E132" s="128"/>
      <c r="F132" s="254"/>
      <c r="G132" s="128"/>
      <c r="H132" s="128"/>
      <c r="I132" s="118"/>
      <c r="J132" s="104"/>
      <c r="K132" s="118"/>
      <c r="L132" s="118"/>
      <c r="M132" s="118"/>
      <c r="N132" s="104"/>
      <c r="O132" s="118"/>
      <c r="P132" s="118"/>
      <c r="Q132" s="118"/>
      <c r="R132" s="104"/>
      <c r="S132" s="104"/>
      <c r="T132" s="118"/>
      <c r="U132" s="118"/>
      <c r="V132" s="118"/>
      <c r="W132" s="104"/>
      <c r="X132" s="118"/>
      <c r="Y132" s="104"/>
      <c r="Z132" s="118"/>
      <c r="AA132" s="118"/>
      <c r="AB132" s="118"/>
      <c r="AC132" s="104"/>
      <c r="AD132" s="118"/>
      <c r="AE132" s="118"/>
      <c r="AF132" s="118"/>
      <c r="AG132" s="104"/>
      <c r="AH132" s="104"/>
      <c r="AI132" s="104"/>
      <c r="AJ132" s="118"/>
      <c r="AK132" s="118"/>
      <c r="AL132" s="104"/>
      <c r="AM132" s="118"/>
      <c r="AN132" s="118"/>
      <c r="AO132" s="104"/>
      <c r="AP132" s="118"/>
      <c r="AQ132" s="104"/>
      <c r="AR132" s="118"/>
      <c r="AS132" s="104"/>
      <c r="AT132" s="118"/>
      <c r="AU132" s="104"/>
      <c r="AV132" s="118"/>
      <c r="AW132" s="118"/>
      <c r="AX132" s="104"/>
      <c r="AY132" s="104"/>
      <c r="AZ132" s="104"/>
      <c r="BA132" s="104"/>
      <c r="BB132" s="118"/>
      <c r="BC132" s="104"/>
      <c r="BD132" s="104"/>
      <c r="BE132" s="63"/>
      <c r="BF132" s="118"/>
      <c r="BG132" s="118"/>
      <c r="BH132" s="104"/>
      <c r="BI132" s="233"/>
      <c r="BJ132" s="233"/>
      <c r="BK132" s="118"/>
      <c r="BL132" s="118"/>
      <c r="BM132" s="104"/>
      <c r="BN132" s="233"/>
      <c r="BO132" s="233"/>
      <c r="BP132" s="233"/>
      <c r="BQ132" s="233"/>
      <c r="BR132" s="128"/>
      <c r="BS132" s="63"/>
    </row>
    <row r="133" spans="1:71" s="7" customFormat="1" ht="39.75" customHeight="1">
      <c r="A133" s="128"/>
      <c r="B133" s="254"/>
      <c r="C133" s="128"/>
      <c r="D133" s="128"/>
      <c r="E133" s="128"/>
      <c r="F133" s="254"/>
      <c r="G133" s="128"/>
      <c r="H133" s="128"/>
      <c r="I133" s="118"/>
      <c r="J133" s="104"/>
      <c r="K133" s="118"/>
      <c r="L133" s="118"/>
      <c r="M133" s="118"/>
      <c r="N133" s="104"/>
      <c r="O133" s="118"/>
      <c r="P133" s="118"/>
      <c r="Q133" s="118"/>
      <c r="R133" s="104"/>
      <c r="S133" s="104"/>
      <c r="T133" s="118"/>
      <c r="U133" s="118"/>
      <c r="V133" s="118"/>
      <c r="W133" s="104"/>
      <c r="X133" s="118"/>
      <c r="Y133" s="104"/>
      <c r="Z133" s="118"/>
      <c r="AA133" s="118"/>
      <c r="AB133" s="118"/>
      <c r="AC133" s="104"/>
      <c r="AD133" s="118"/>
      <c r="AE133" s="118"/>
      <c r="AF133" s="118"/>
      <c r="AG133" s="104"/>
      <c r="AH133" s="118"/>
      <c r="AI133" s="104"/>
      <c r="AJ133" s="118"/>
      <c r="AK133" s="118"/>
      <c r="AL133" s="118"/>
      <c r="AM133" s="118"/>
      <c r="AN133" s="118"/>
      <c r="AO133" s="104"/>
      <c r="AP133" s="118"/>
      <c r="AQ133" s="104"/>
      <c r="AR133" s="118"/>
      <c r="AS133" s="104"/>
      <c r="AT133" s="118"/>
      <c r="AU133" s="104"/>
      <c r="AV133" s="118"/>
      <c r="AW133" s="118"/>
      <c r="AX133" s="104"/>
      <c r="AY133" s="104"/>
      <c r="AZ133" s="104"/>
      <c r="BA133" s="104"/>
      <c r="BB133" s="118"/>
      <c r="BC133" s="104"/>
      <c r="BD133" s="104"/>
      <c r="BE133" s="63"/>
      <c r="BF133" s="118"/>
      <c r="BG133" s="118"/>
      <c r="BH133" s="104"/>
      <c r="BI133" s="233"/>
      <c r="BJ133" s="233"/>
      <c r="BK133" s="118"/>
      <c r="BL133" s="118"/>
      <c r="BM133" s="104"/>
      <c r="BN133" s="233"/>
      <c r="BO133" s="233"/>
      <c r="BP133" s="233"/>
      <c r="BQ133" s="233"/>
      <c r="BR133" s="128"/>
      <c r="BS133" s="63"/>
    </row>
    <row r="134" spans="1:71" s="7" customFormat="1" ht="39.75" customHeight="1">
      <c r="A134" s="128" t="s">
        <v>2460</v>
      </c>
      <c r="B134" s="254" t="s">
        <v>5672</v>
      </c>
      <c r="C134" s="128" t="s">
        <v>1520</v>
      </c>
      <c r="D134" s="128">
        <v>8</v>
      </c>
      <c r="E134" s="128">
        <v>4901</v>
      </c>
      <c r="F134" s="254" t="s">
        <v>1026</v>
      </c>
      <c r="G134" s="128"/>
      <c r="H134" s="128" t="s">
        <v>3310</v>
      </c>
      <c r="I134" s="116"/>
      <c r="J134" s="104"/>
      <c r="K134" s="116"/>
      <c r="L134" s="116"/>
      <c r="M134" s="116"/>
      <c r="N134" s="104"/>
      <c r="O134" s="116"/>
      <c r="P134" s="116"/>
      <c r="Q134" s="116"/>
      <c r="R134" s="104"/>
      <c r="S134" s="104"/>
      <c r="T134" s="116"/>
      <c r="U134" s="116"/>
      <c r="V134" s="116"/>
      <c r="W134" s="104"/>
      <c r="X134" s="116"/>
      <c r="Y134" s="104"/>
      <c r="Z134" s="116"/>
      <c r="AA134" s="116"/>
      <c r="AB134" s="116"/>
      <c r="AC134" s="104"/>
      <c r="AD134" s="116"/>
      <c r="AE134" s="116"/>
      <c r="AF134" s="116"/>
      <c r="AG134" s="104"/>
      <c r="AH134" s="116"/>
      <c r="AI134" s="104"/>
      <c r="AJ134" s="116"/>
      <c r="AK134" s="116"/>
      <c r="AL134" s="116"/>
      <c r="AM134" s="116"/>
      <c r="AN134" s="116"/>
      <c r="AO134" s="104"/>
      <c r="AP134" s="116"/>
      <c r="AQ134" s="104"/>
      <c r="AR134" s="116"/>
      <c r="AS134" s="104"/>
      <c r="AT134" s="116"/>
      <c r="AU134" s="104"/>
      <c r="AV134" s="116"/>
      <c r="AW134" s="116"/>
      <c r="AX134" s="104"/>
      <c r="AY134" s="104"/>
      <c r="AZ134" s="104"/>
      <c r="BA134" s="104"/>
      <c r="BB134" s="116"/>
      <c r="BC134" s="104"/>
      <c r="BD134" s="104"/>
      <c r="BE134" s="63"/>
      <c r="BF134" s="116"/>
      <c r="BG134" s="116"/>
      <c r="BH134" s="104"/>
      <c r="BI134" s="233"/>
      <c r="BJ134" s="233"/>
      <c r="BK134" s="116"/>
      <c r="BL134" s="116"/>
      <c r="BM134" s="104"/>
      <c r="BN134" s="233"/>
      <c r="BO134" s="233"/>
      <c r="BP134" s="233"/>
      <c r="BQ134" s="233"/>
      <c r="BR134" s="128">
        <v>4901</v>
      </c>
      <c r="BS134" s="63"/>
    </row>
    <row r="135" spans="1:71" s="7" customFormat="1" ht="39.75" customHeight="1">
      <c r="A135" s="128" t="s">
        <v>674</v>
      </c>
      <c r="B135" s="254" t="s">
        <v>7172</v>
      </c>
      <c r="C135" s="128" t="s">
        <v>5879</v>
      </c>
      <c r="D135" s="128">
        <v>44</v>
      </c>
      <c r="E135" s="128">
        <v>4902</v>
      </c>
      <c r="F135" s="254" t="s">
        <v>1027</v>
      </c>
      <c r="G135" s="128"/>
      <c r="H135" s="128" t="s">
        <v>1028</v>
      </c>
      <c r="I135" s="116"/>
      <c r="J135" s="104"/>
      <c r="K135" s="116"/>
      <c r="L135" s="116"/>
      <c r="M135" s="116"/>
      <c r="N135" s="104"/>
      <c r="O135" s="116"/>
      <c r="P135" s="116"/>
      <c r="Q135" s="116"/>
      <c r="R135" s="104"/>
      <c r="S135" s="104"/>
      <c r="T135" s="116"/>
      <c r="U135" s="116"/>
      <c r="V135" s="116"/>
      <c r="W135" s="104"/>
      <c r="X135" s="116"/>
      <c r="Y135" s="104"/>
      <c r="Z135" s="116"/>
      <c r="AA135" s="116"/>
      <c r="AB135" s="116"/>
      <c r="AC135" s="104"/>
      <c r="AD135" s="116"/>
      <c r="AE135" s="116"/>
      <c r="AF135" s="116"/>
      <c r="AG135" s="104"/>
      <c r="AH135" s="116"/>
      <c r="AI135" s="104"/>
      <c r="AJ135" s="116"/>
      <c r="AK135" s="116"/>
      <c r="AL135" s="116"/>
      <c r="AM135" s="116"/>
      <c r="AN135" s="116"/>
      <c r="AO135" s="104"/>
      <c r="AP135" s="116"/>
      <c r="AQ135" s="104"/>
      <c r="AR135" s="116"/>
      <c r="AS135" s="104"/>
      <c r="AT135" s="116"/>
      <c r="AU135" s="104"/>
      <c r="AV135" s="116"/>
      <c r="AW135" s="116"/>
      <c r="AX135" s="104"/>
      <c r="AY135" s="104"/>
      <c r="AZ135" s="104"/>
      <c r="BA135" s="104"/>
      <c r="BB135" s="116"/>
      <c r="BC135" s="104"/>
      <c r="BD135" s="104"/>
      <c r="BE135" s="63"/>
      <c r="BF135" s="116"/>
      <c r="BG135" s="116"/>
      <c r="BH135" s="104"/>
      <c r="BI135" s="233"/>
      <c r="BJ135" s="233"/>
      <c r="BK135" s="116"/>
      <c r="BL135" s="116"/>
      <c r="BM135" s="104"/>
      <c r="BN135" s="233"/>
      <c r="BO135" s="233"/>
      <c r="BP135" s="233"/>
      <c r="BQ135" s="233"/>
      <c r="BR135" s="128">
        <v>4902</v>
      </c>
      <c r="BS135" s="63"/>
    </row>
    <row r="136" spans="1:71" s="7" customFormat="1" ht="39.75" customHeight="1">
      <c r="A136" s="128" t="s">
        <v>674</v>
      </c>
      <c r="B136" s="254" t="s">
        <v>7174</v>
      </c>
      <c r="C136" s="128" t="s">
        <v>4129</v>
      </c>
      <c r="D136" s="128">
        <v>71</v>
      </c>
      <c r="E136" s="128">
        <v>4903</v>
      </c>
      <c r="F136" s="254" t="s">
        <v>1912</v>
      </c>
      <c r="G136" s="128" t="s">
        <v>584</v>
      </c>
      <c r="H136" s="128" t="s">
        <v>3310</v>
      </c>
      <c r="I136" s="116"/>
      <c r="J136" s="117"/>
      <c r="K136" s="116"/>
      <c r="L136" s="116"/>
      <c r="M136" s="116"/>
      <c r="N136" s="104"/>
      <c r="O136" s="116"/>
      <c r="P136" s="116"/>
      <c r="Q136" s="116"/>
      <c r="R136" s="104"/>
      <c r="S136" s="104"/>
      <c r="T136" s="116"/>
      <c r="U136" s="116"/>
      <c r="V136" s="116"/>
      <c r="W136" s="104"/>
      <c r="X136" s="116"/>
      <c r="Y136" s="104"/>
      <c r="Z136" s="116"/>
      <c r="AA136" s="116"/>
      <c r="AB136" s="116"/>
      <c r="AC136" s="104"/>
      <c r="AD136" s="116"/>
      <c r="AE136" s="116"/>
      <c r="AF136" s="116"/>
      <c r="AG136" s="104"/>
      <c r="AH136" s="104"/>
      <c r="AI136" s="104"/>
      <c r="AJ136" s="116"/>
      <c r="AK136" s="116"/>
      <c r="AL136" s="104"/>
      <c r="AM136" s="116"/>
      <c r="AN136" s="116"/>
      <c r="AO136" s="104"/>
      <c r="AP136" s="116"/>
      <c r="AQ136" s="104"/>
      <c r="AR136" s="116"/>
      <c r="AS136" s="104"/>
      <c r="AT136" s="116"/>
      <c r="AU136" s="104"/>
      <c r="AV136" s="116"/>
      <c r="AW136" s="116"/>
      <c r="AX136" s="104"/>
      <c r="AY136" s="104"/>
      <c r="AZ136" s="104"/>
      <c r="BA136" s="104"/>
      <c r="BB136" s="116"/>
      <c r="BC136" s="104"/>
      <c r="BD136" s="104"/>
      <c r="BE136" s="63"/>
      <c r="BF136" s="116"/>
      <c r="BG136" s="116"/>
      <c r="BH136" s="104"/>
      <c r="BI136" s="233"/>
      <c r="BJ136" s="233"/>
      <c r="BK136" s="116"/>
      <c r="BL136" s="116"/>
      <c r="BM136" s="104"/>
      <c r="BN136" s="233"/>
      <c r="BO136" s="233"/>
      <c r="BP136" s="233"/>
      <c r="BQ136" s="233"/>
      <c r="BR136" s="128">
        <v>4903</v>
      </c>
      <c r="BS136" s="63"/>
    </row>
    <row r="137" spans="1:71" s="7" customFormat="1" ht="39.75" customHeight="1">
      <c r="A137" s="128" t="s">
        <v>674</v>
      </c>
      <c r="B137" s="254" t="s">
        <v>7176</v>
      </c>
      <c r="C137" s="128" t="s">
        <v>4129</v>
      </c>
      <c r="D137" s="128">
        <v>93</v>
      </c>
      <c r="E137" s="128">
        <v>4904</v>
      </c>
      <c r="F137" s="254" t="s">
        <v>1029</v>
      </c>
      <c r="G137" s="128"/>
      <c r="H137" s="128" t="s">
        <v>1030</v>
      </c>
      <c r="I137" s="118"/>
      <c r="J137" s="104"/>
      <c r="K137" s="118"/>
      <c r="L137" s="118"/>
      <c r="M137" s="118"/>
      <c r="N137" s="104"/>
      <c r="O137" s="118"/>
      <c r="P137" s="118"/>
      <c r="Q137" s="118"/>
      <c r="R137" s="104"/>
      <c r="S137" s="104"/>
      <c r="T137" s="118"/>
      <c r="U137" s="118"/>
      <c r="V137" s="118"/>
      <c r="W137" s="104"/>
      <c r="X137" s="118"/>
      <c r="Y137" s="104"/>
      <c r="Z137" s="118"/>
      <c r="AA137" s="118"/>
      <c r="AB137" s="118"/>
      <c r="AC137" s="104"/>
      <c r="AD137" s="118"/>
      <c r="AE137" s="118"/>
      <c r="AF137" s="118"/>
      <c r="AG137" s="104"/>
      <c r="AH137" s="104"/>
      <c r="AI137" s="104"/>
      <c r="AJ137" s="118"/>
      <c r="AK137" s="118"/>
      <c r="AL137" s="104"/>
      <c r="AM137" s="118"/>
      <c r="AN137" s="118"/>
      <c r="AO137" s="104"/>
      <c r="AP137" s="118"/>
      <c r="AQ137" s="104"/>
      <c r="AR137" s="118"/>
      <c r="AS137" s="104"/>
      <c r="AT137" s="118"/>
      <c r="AU137" s="104"/>
      <c r="AV137" s="118"/>
      <c r="AW137" s="118"/>
      <c r="AX137" s="104"/>
      <c r="AY137" s="104"/>
      <c r="AZ137" s="104"/>
      <c r="BA137" s="104"/>
      <c r="BB137" s="118"/>
      <c r="BC137" s="104"/>
      <c r="BD137" s="104"/>
      <c r="BE137" s="63"/>
      <c r="BF137" s="118"/>
      <c r="BG137" s="118"/>
      <c r="BH137" s="104"/>
      <c r="BI137" s="233"/>
      <c r="BJ137" s="233"/>
      <c r="BK137" s="118"/>
      <c r="BL137" s="118"/>
      <c r="BM137" s="104"/>
      <c r="BN137" s="233"/>
      <c r="BO137" s="233"/>
      <c r="BP137" s="233"/>
      <c r="BQ137" s="233"/>
      <c r="BR137" s="128">
        <v>4904</v>
      </c>
      <c r="BS137" s="63"/>
    </row>
    <row r="138" spans="1:71" s="7" customFormat="1" ht="39.75" customHeight="1">
      <c r="A138" s="128" t="s">
        <v>674</v>
      </c>
      <c r="B138" s="254" t="s">
        <v>470</v>
      </c>
      <c r="C138" s="128" t="s">
        <v>2027</v>
      </c>
      <c r="D138" s="128">
        <v>112</v>
      </c>
      <c r="E138" s="128">
        <v>4905</v>
      </c>
      <c r="F138" s="254" t="s">
        <v>1031</v>
      </c>
      <c r="G138" s="128"/>
      <c r="H138" s="128" t="s">
        <v>3042</v>
      </c>
      <c r="I138" s="118"/>
      <c r="J138" s="104"/>
      <c r="K138" s="118"/>
      <c r="L138" s="118"/>
      <c r="M138" s="118"/>
      <c r="N138" s="104"/>
      <c r="O138" s="118"/>
      <c r="P138" s="118"/>
      <c r="Q138" s="118"/>
      <c r="R138" s="104"/>
      <c r="S138" s="104"/>
      <c r="T138" s="118"/>
      <c r="U138" s="118"/>
      <c r="V138" s="118"/>
      <c r="W138" s="104"/>
      <c r="X138" s="118"/>
      <c r="Y138" s="104"/>
      <c r="Z138" s="118"/>
      <c r="AA138" s="118"/>
      <c r="AB138" s="118"/>
      <c r="AC138" s="104"/>
      <c r="AD138" s="118"/>
      <c r="AE138" s="118"/>
      <c r="AF138" s="118"/>
      <c r="AG138" s="104"/>
      <c r="AH138" s="118"/>
      <c r="AI138" s="104"/>
      <c r="AJ138" s="118"/>
      <c r="AK138" s="118"/>
      <c r="AL138" s="118"/>
      <c r="AM138" s="118"/>
      <c r="AN138" s="118"/>
      <c r="AO138" s="104"/>
      <c r="AP138" s="118"/>
      <c r="AQ138" s="104"/>
      <c r="AR138" s="118"/>
      <c r="AS138" s="104"/>
      <c r="AT138" s="118"/>
      <c r="AU138" s="104"/>
      <c r="AV138" s="118"/>
      <c r="AW138" s="118"/>
      <c r="AX138" s="104"/>
      <c r="AY138" s="104"/>
      <c r="AZ138" s="104"/>
      <c r="BA138" s="104"/>
      <c r="BB138" s="118"/>
      <c r="BC138" s="104"/>
      <c r="BD138" s="104"/>
      <c r="BE138" s="63"/>
      <c r="BF138" s="118"/>
      <c r="BG138" s="118"/>
      <c r="BH138" s="104"/>
      <c r="BI138" s="233"/>
      <c r="BJ138" s="233"/>
      <c r="BK138" s="118"/>
      <c r="BL138" s="118"/>
      <c r="BM138" s="104"/>
      <c r="BN138" s="233"/>
      <c r="BO138" s="233"/>
      <c r="BP138" s="233"/>
      <c r="BQ138" s="233"/>
      <c r="BR138" s="128">
        <v>4905</v>
      </c>
      <c r="BS138" s="63"/>
    </row>
    <row r="139" spans="1:71" s="7" customFormat="1" ht="39.75" customHeight="1">
      <c r="A139" s="128" t="s">
        <v>674</v>
      </c>
      <c r="B139" s="254" t="s">
        <v>7177</v>
      </c>
      <c r="C139" s="128" t="s">
        <v>1520</v>
      </c>
      <c r="D139" s="128">
        <v>117</v>
      </c>
      <c r="E139" s="128">
        <v>4906</v>
      </c>
      <c r="F139" s="254" t="s">
        <v>1032</v>
      </c>
      <c r="G139" s="128"/>
      <c r="H139" s="128" t="s">
        <v>1033</v>
      </c>
      <c r="I139" s="116"/>
      <c r="J139" s="104"/>
      <c r="K139" s="116"/>
      <c r="L139" s="116"/>
      <c r="M139" s="116"/>
      <c r="N139" s="104"/>
      <c r="O139" s="116"/>
      <c r="P139" s="116"/>
      <c r="Q139" s="116"/>
      <c r="R139" s="104"/>
      <c r="S139" s="104"/>
      <c r="T139" s="116"/>
      <c r="U139" s="116"/>
      <c r="V139" s="116"/>
      <c r="W139" s="104"/>
      <c r="X139" s="116"/>
      <c r="Y139" s="104"/>
      <c r="Z139" s="116"/>
      <c r="AA139" s="116"/>
      <c r="AB139" s="116"/>
      <c r="AC139" s="104"/>
      <c r="AD139" s="116"/>
      <c r="AE139" s="116"/>
      <c r="AF139" s="116"/>
      <c r="AG139" s="104"/>
      <c r="AH139" s="116"/>
      <c r="AI139" s="104"/>
      <c r="AJ139" s="116"/>
      <c r="AK139" s="116"/>
      <c r="AL139" s="116"/>
      <c r="AM139" s="116"/>
      <c r="AN139" s="116"/>
      <c r="AO139" s="104"/>
      <c r="AP139" s="116"/>
      <c r="AQ139" s="104"/>
      <c r="AR139" s="116"/>
      <c r="AS139" s="104"/>
      <c r="AT139" s="116"/>
      <c r="AU139" s="104"/>
      <c r="AV139" s="116"/>
      <c r="AW139" s="116"/>
      <c r="AX139" s="104"/>
      <c r="AY139" s="104"/>
      <c r="AZ139" s="104"/>
      <c r="BA139" s="104"/>
      <c r="BB139" s="116"/>
      <c r="BC139" s="104"/>
      <c r="BD139" s="104"/>
      <c r="BE139" s="63"/>
      <c r="BF139" s="116"/>
      <c r="BG139" s="116"/>
      <c r="BH139" s="104"/>
      <c r="BI139" s="233"/>
      <c r="BJ139" s="233"/>
      <c r="BK139" s="116"/>
      <c r="BL139" s="116"/>
      <c r="BM139" s="104"/>
      <c r="BN139" s="233"/>
      <c r="BO139" s="233"/>
      <c r="BP139" s="233"/>
      <c r="BQ139" s="233"/>
      <c r="BR139" s="128">
        <v>4906</v>
      </c>
      <c r="BS139" s="63"/>
    </row>
    <row r="140" spans="1:71" s="7" customFormat="1" ht="39.75" customHeight="1">
      <c r="A140" s="128" t="s">
        <v>674</v>
      </c>
      <c r="B140" s="254" t="s">
        <v>471</v>
      </c>
      <c r="C140" s="128" t="s">
        <v>2027</v>
      </c>
      <c r="D140" s="128">
        <v>129</v>
      </c>
      <c r="E140" s="128">
        <v>4907</v>
      </c>
      <c r="F140" s="254" t="s">
        <v>1034</v>
      </c>
      <c r="G140" s="128"/>
      <c r="H140" s="128" t="s">
        <v>3310</v>
      </c>
      <c r="I140" s="116"/>
      <c r="J140" s="104"/>
      <c r="K140" s="116"/>
      <c r="L140" s="116"/>
      <c r="M140" s="116"/>
      <c r="N140" s="104"/>
      <c r="O140" s="116"/>
      <c r="P140" s="116"/>
      <c r="Q140" s="116"/>
      <c r="R140" s="104"/>
      <c r="S140" s="104"/>
      <c r="T140" s="116"/>
      <c r="U140" s="116"/>
      <c r="V140" s="116"/>
      <c r="W140" s="104"/>
      <c r="X140" s="116"/>
      <c r="Y140" s="104"/>
      <c r="Z140" s="116"/>
      <c r="AA140" s="116"/>
      <c r="AB140" s="116"/>
      <c r="AC140" s="104"/>
      <c r="AD140" s="116"/>
      <c r="AE140" s="116"/>
      <c r="AF140" s="116"/>
      <c r="AG140" s="104"/>
      <c r="AH140" s="116"/>
      <c r="AI140" s="104"/>
      <c r="AJ140" s="116"/>
      <c r="AK140" s="116"/>
      <c r="AL140" s="116"/>
      <c r="AM140" s="116"/>
      <c r="AN140" s="116"/>
      <c r="AO140" s="104"/>
      <c r="AP140" s="116"/>
      <c r="AQ140" s="104"/>
      <c r="AR140" s="116"/>
      <c r="AS140" s="104"/>
      <c r="AT140" s="116"/>
      <c r="AU140" s="104"/>
      <c r="AV140" s="116"/>
      <c r="AW140" s="116"/>
      <c r="AX140" s="104"/>
      <c r="AY140" s="104"/>
      <c r="AZ140" s="104"/>
      <c r="BA140" s="104"/>
      <c r="BB140" s="116"/>
      <c r="BC140" s="104"/>
      <c r="BD140" s="104"/>
      <c r="BE140" s="63"/>
      <c r="BF140" s="116"/>
      <c r="BG140" s="116"/>
      <c r="BH140" s="104"/>
      <c r="BI140" s="233"/>
      <c r="BJ140" s="233"/>
      <c r="BK140" s="116"/>
      <c r="BL140" s="116"/>
      <c r="BM140" s="104"/>
      <c r="BN140" s="233"/>
      <c r="BO140" s="233"/>
      <c r="BP140" s="233"/>
      <c r="BQ140" s="233"/>
      <c r="BR140" s="128">
        <v>4907</v>
      </c>
      <c r="BS140" s="63"/>
    </row>
    <row r="141" spans="1:71" s="7" customFormat="1" ht="39.75" customHeight="1">
      <c r="A141" s="128" t="s">
        <v>231</v>
      </c>
      <c r="B141" s="254" t="s">
        <v>7179</v>
      </c>
      <c r="C141" s="128" t="s">
        <v>5879</v>
      </c>
      <c r="D141" s="128">
        <v>17</v>
      </c>
      <c r="E141" s="128">
        <v>4908</v>
      </c>
      <c r="F141" s="254" t="s">
        <v>1035</v>
      </c>
      <c r="G141" s="128" t="s">
        <v>784</v>
      </c>
      <c r="H141" s="128" t="s">
        <v>3310</v>
      </c>
      <c r="I141" s="116"/>
      <c r="J141" s="117"/>
      <c r="K141" s="116"/>
      <c r="L141" s="116"/>
      <c r="M141" s="116"/>
      <c r="N141" s="104"/>
      <c r="O141" s="116"/>
      <c r="P141" s="116"/>
      <c r="Q141" s="116"/>
      <c r="R141" s="104"/>
      <c r="S141" s="104"/>
      <c r="T141" s="116"/>
      <c r="U141" s="116"/>
      <c r="V141" s="116"/>
      <c r="W141" s="104"/>
      <c r="X141" s="116"/>
      <c r="Y141" s="104"/>
      <c r="Z141" s="116"/>
      <c r="AA141" s="116"/>
      <c r="AB141" s="116"/>
      <c r="AC141" s="104"/>
      <c r="AD141" s="116"/>
      <c r="AE141" s="116"/>
      <c r="AF141" s="116"/>
      <c r="AG141" s="104"/>
      <c r="AH141" s="104"/>
      <c r="AI141" s="104"/>
      <c r="AJ141" s="116"/>
      <c r="AK141" s="116"/>
      <c r="AL141" s="104"/>
      <c r="AM141" s="116"/>
      <c r="AN141" s="116"/>
      <c r="AO141" s="104"/>
      <c r="AP141" s="116"/>
      <c r="AQ141" s="104"/>
      <c r="AR141" s="116"/>
      <c r="AS141" s="104"/>
      <c r="AT141" s="116"/>
      <c r="AU141" s="104"/>
      <c r="AV141" s="116"/>
      <c r="AW141" s="116"/>
      <c r="AX141" s="104"/>
      <c r="AY141" s="104"/>
      <c r="AZ141" s="104"/>
      <c r="BA141" s="104"/>
      <c r="BB141" s="116"/>
      <c r="BC141" s="104"/>
      <c r="BD141" s="104"/>
      <c r="BE141" s="63"/>
      <c r="BF141" s="116"/>
      <c r="BG141" s="116"/>
      <c r="BH141" s="104"/>
      <c r="BI141" s="233"/>
      <c r="BJ141" s="233"/>
      <c r="BK141" s="116"/>
      <c r="BL141" s="116"/>
      <c r="BM141" s="104"/>
      <c r="BN141" s="233"/>
      <c r="BO141" s="233"/>
      <c r="BP141" s="233"/>
      <c r="BQ141" s="233"/>
      <c r="BR141" s="128">
        <v>4908</v>
      </c>
      <c r="BS141" s="63"/>
    </row>
    <row r="142" spans="1:71" s="7" customFormat="1" ht="39.75" customHeight="1">
      <c r="A142" s="128" t="s">
        <v>674</v>
      </c>
      <c r="B142" s="254" t="s">
        <v>3817</v>
      </c>
      <c r="C142" s="128" t="s">
        <v>1520</v>
      </c>
      <c r="D142" s="128">
        <v>29</v>
      </c>
      <c r="E142" s="128">
        <v>4909</v>
      </c>
      <c r="F142" s="254" t="s">
        <v>1036</v>
      </c>
      <c r="G142" s="128"/>
      <c r="H142" s="128" t="s">
        <v>2882</v>
      </c>
      <c r="I142" s="118"/>
      <c r="J142" s="104"/>
      <c r="K142" s="118"/>
      <c r="L142" s="118"/>
      <c r="M142" s="118"/>
      <c r="N142" s="104"/>
      <c r="O142" s="118"/>
      <c r="P142" s="118"/>
      <c r="Q142" s="118"/>
      <c r="R142" s="104"/>
      <c r="S142" s="104"/>
      <c r="T142" s="118"/>
      <c r="U142" s="118"/>
      <c r="V142" s="118"/>
      <c r="W142" s="104"/>
      <c r="X142" s="118"/>
      <c r="Y142" s="104"/>
      <c r="Z142" s="118"/>
      <c r="AA142" s="118"/>
      <c r="AB142" s="118"/>
      <c r="AC142" s="104"/>
      <c r="AD142" s="118"/>
      <c r="AE142" s="118"/>
      <c r="AF142" s="118"/>
      <c r="AG142" s="104"/>
      <c r="AH142" s="104"/>
      <c r="AI142" s="104"/>
      <c r="AJ142" s="118"/>
      <c r="AK142" s="118"/>
      <c r="AL142" s="104"/>
      <c r="AM142" s="118"/>
      <c r="AN142" s="118"/>
      <c r="AO142" s="104"/>
      <c r="AP142" s="118"/>
      <c r="AQ142" s="104"/>
      <c r="AR142" s="118"/>
      <c r="AS142" s="104"/>
      <c r="AT142" s="118"/>
      <c r="AU142" s="104"/>
      <c r="AV142" s="118"/>
      <c r="AW142" s="118"/>
      <c r="AX142" s="104"/>
      <c r="AY142" s="104"/>
      <c r="AZ142" s="104"/>
      <c r="BA142" s="104"/>
      <c r="BB142" s="118"/>
      <c r="BC142" s="104"/>
      <c r="BD142" s="104"/>
      <c r="BE142" s="63"/>
      <c r="BF142" s="118"/>
      <c r="BG142" s="118"/>
      <c r="BH142" s="104"/>
      <c r="BI142" s="233"/>
      <c r="BJ142" s="233"/>
      <c r="BK142" s="118"/>
      <c r="BL142" s="118"/>
      <c r="BM142" s="104"/>
      <c r="BN142" s="233"/>
      <c r="BO142" s="233"/>
      <c r="BP142" s="233"/>
      <c r="BQ142" s="233"/>
      <c r="BR142" s="128">
        <v>4909</v>
      </c>
      <c r="BS142" s="63"/>
    </row>
    <row r="143" spans="1:71" s="7" customFormat="1" ht="39.75" customHeight="1">
      <c r="A143" s="128" t="s">
        <v>674</v>
      </c>
      <c r="B143" s="254" t="s">
        <v>6841</v>
      </c>
      <c r="C143" s="128" t="s">
        <v>5879</v>
      </c>
      <c r="D143" s="128">
        <v>56</v>
      </c>
      <c r="E143" s="128">
        <v>4910</v>
      </c>
      <c r="F143" s="254" t="s">
        <v>1037</v>
      </c>
      <c r="G143" s="128"/>
      <c r="H143" s="128" t="s">
        <v>1038</v>
      </c>
      <c r="I143" s="118"/>
      <c r="J143" s="104"/>
      <c r="K143" s="118"/>
      <c r="L143" s="118"/>
      <c r="M143" s="118"/>
      <c r="N143" s="104"/>
      <c r="O143" s="118"/>
      <c r="P143" s="118"/>
      <c r="Q143" s="118"/>
      <c r="R143" s="104"/>
      <c r="S143" s="104"/>
      <c r="T143" s="118"/>
      <c r="U143" s="118"/>
      <c r="V143" s="118"/>
      <c r="W143" s="104"/>
      <c r="X143" s="118"/>
      <c r="Y143" s="104"/>
      <c r="Z143" s="118"/>
      <c r="AA143" s="118"/>
      <c r="AB143" s="118"/>
      <c r="AC143" s="104"/>
      <c r="AD143" s="118"/>
      <c r="AE143" s="118"/>
      <c r="AF143" s="118"/>
      <c r="AG143" s="104"/>
      <c r="AH143" s="118"/>
      <c r="AI143" s="104"/>
      <c r="AJ143" s="118"/>
      <c r="AK143" s="118"/>
      <c r="AL143" s="118"/>
      <c r="AM143" s="118"/>
      <c r="AN143" s="118"/>
      <c r="AO143" s="104"/>
      <c r="AP143" s="118"/>
      <c r="AQ143" s="104"/>
      <c r="AR143" s="118"/>
      <c r="AS143" s="104"/>
      <c r="AT143" s="118"/>
      <c r="AU143" s="104"/>
      <c r="AV143" s="118"/>
      <c r="AW143" s="118"/>
      <c r="AX143" s="104"/>
      <c r="AY143" s="104"/>
      <c r="AZ143" s="104"/>
      <c r="BA143" s="104"/>
      <c r="BB143" s="118"/>
      <c r="BC143" s="104"/>
      <c r="BD143" s="104"/>
      <c r="BE143" s="63"/>
      <c r="BF143" s="118"/>
      <c r="BG143" s="118"/>
      <c r="BH143" s="104"/>
      <c r="BI143" s="233"/>
      <c r="BJ143" s="233"/>
      <c r="BK143" s="118"/>
      <c r="BL143" s="118"/>
      <c r="BM143" s="104"/>
      <c r="BN143" s="233"/>
      <c r="BO143" s="233"/>
      <c r="BP143" s="233"/>
      <c r="BQ143" s="233"/>
      <c r="BR143" s="128">
        <v>4910</v>
      </c>
      <c r="BS143" s="63"/>
    </row>
    <row r="144" spans="1:71" s="7" customFormat="1" ht="39.75" customHeight="1">
      <c r="A144" s="128" t="s">
        <v>4129</v>
      </c>
      <c r="B144" s="254" t="s">
        <v>6842</v>
      </c>
      <c r="C144" s="128" t="s">
        <v>4129</v>
      </c>
      <c r="D144" s="128">
        <v>60</v>
      </c>
      <c r="E144" s="128">
        <v>4911</v>
      </c>
      <c r="F144" s="254" t="s">
        <v>1039</v>
      </c>
      <c r="G144" s="128" t="s">
        <v>784</v>
      </c>
      <c r="H144" s="128"/>
      <c r="I144" s="116"/>
      <c r="J144" s="104"/>
      <c r="K144" s="116"/>
      <c r="L144" s="116"/>
      <c r="M144" s="116"/>
      <c r="N144" s="104"/>
      <c r="O144" s="116"/>
      <c r="P144" s="116"/>
      <c r="Q144" s="116"/>
      <c r="R144" s="104"/>
      <c r="S144" s="104"/>
      <c r="T144" s="116"/>
      <c r="U144" s="116"/>
      <c r="V144" s="116"/>
      <c r="W144" s="104"/>
      <c r="X144" s="116"/>
      <c r="Y144" s="104"/>
      <c r="Z144" s="116"/>
      <c r="AA144" s="116"/>
      <c r="AB144" s="116"/>
      <c r="AC144" s="104"/>
      <c r="AD144" s="116"/>
      <c r="AE144" s="116"/>
      <c r="AF144" s="116"/>
      <c r="AG144" s="104"/>
      <c r="AH144" s="116"/>
      <c r="AI144" s="104"/>
      <c r="AJ144" s="116"/>
      <c r="AK144" s="116"/>
      <c r="AL144" s="116"/>
      <c r="AM144" s="116"/>
      <c r="AN144" s="116"/>
      <c r="AO144" s="104"/>
      <c r="AP144" s="116"/>
      <c r="AQ144" s="104"/>
      <c r="AR144" s="116"/>
      <c r="AS144" s="104"/>
      <c r="AT144" s="116"/>
      <c r="AU144" s="104"/>
      <c r="AV144" s="116"/>
      <c r="AW144" s="116"/>
      <c r="AX144" s="104"/>
      <c r="AY144" s="104"/>
      <c r="AZ144" s="104"/>
      <c r="BA144" s="104"/>
      <c r="BB144" s="116"/>
      <c r="BC144" s="104"/>
      <c r="BD144" s="104"/>
      <c r="BE144" s="63"/>
      <c r="BF144" s="116"/>
      <c r="BG144" s="116"/>
      <c r="BH144" s="104"/>
      <c r="BI144" s="233"/>
      <c r="BJ144" s="233"/>
      <c r="BK144" s="116"/>
      <c r="BL144" s="116"/>
      <c r="BM144" s="104"/>
      <c r="BN144" s="233"/>
      <c r="BO144" s="233"/>
      <c r="BP144" s="233"/>
      <c r="BQ144" s="233"/>
      <c r="BR144" s="128">
        <v>4911</v>
      </c>
      <c r="BS144" s="63"/>
    </row>
    <row r="145" spans="1:71" s="7" customFormat="1" ht="39.75" customHeight="1">
      <c r="A145" s="128" t="s">
        <v>674</v>
      </c>
      <c r="B145" s="254" t="s">
        <v>1517</v>
      </c>
      <c r="C145" s="128" t="s">
        <v>1520</v>
      </c>
      <c r="D145" s="128">
        <v>57</v>
      </c>
      <c r="E145" s="128">
        <v>4912</v>
      </c>
      <c r="F145" s="254" t="s">
        <v>1040</v>
      </c>
      <c r="G145" s="128"/>
      <c r="H145" s="128" t="s">
        <v>3310</v>
      </c>
      <c r="I145" s="116"/>
      <c r="J145" s="104"/>
      <c r="K145" s="116"/>
      <c r="L145" s="116"/>
      <c r="M145" s="116"/>
      <c r="N145" s="104"/>
      <c r="O145" s="116"/>
      <c r="P145" s="116"/>
      <c r="Q145" s="116"/>
      <c r="R145" s="104"/>
      <c r="S145" s="104"/>
      <c r="T145" s="116"/>
      <c r="U145" s="116"/>
      <c r="V145" s="116"/>
      <c r="W145" s="104"/>
      <c r="X145" s="116"/>
      <c r="Y145" s="104"/>
      <c r="Z145" s="116"/>
      <c r="AA145" s="116"/>
      <c r="AB145" s="116"/>
      <c r="AC145" s="104"/>
      <c r="AD145" s="116"/>
      <c r="AE145" s="116"/>
      <c r="AF145" s="116"/>
      <c r="AG145" s="104"/>
      <c r="AH145" s="116"/>
      <c r="AI145" s="104"/>
      <c r="AJ145" s="116"/>
      <c r="AK145" s="116"/>
      <c r="AL145" s="116"/>
      <c r="AM145" s="116"/>
      <c r="AN145" s="116"/>
      <c r="AO145" s="104"/>
      <c r="AP145" s="116"/>
      <c r="AQ145" s="104"/>
      <c r="AR145" s="116"/>
      <c r="AS145" s="104"/>
      <c r="AT145" s="116"/>
      <c r="AU145" s="104"/>
      <c r="AV145" s="116"/>
      <c r="AW145" s="116"/>
      <c r="AX145" s="104"/>
      <c r="AY145" s="104"/>
      <c r="AZ145" s="104"/>
      <c r="BA145" s="104"/>
      <c r="BB145" s="116"/>
      <c r="BC145" s="104"/>
      <c r="BD145" s="104"/>
      <c r="BE145" s="63"/>
      <c r="BF145" s="116"/>
      <c r="BG145" s="116"/>
      <c r="BH145" s="104"/>
      <c r="BI145" s="233"/>
      <c r="BJ145" s="233"/>
      <c r="BK145" s="116"/>
      <c r="BL145" s="116"/>
      <c r="BM145" s="104"/>
      <c r="BN145" s="233"/>
      <c r="BO145" s="233"/>
      <c r="BP145" s="233"/>
      <c r="BQ145" s="233"/>
      <c r="BR145" s="128">
        <v>4912</v>
      </c>
      <c r="BS145" s="63"/>
    </row>
    <row r="146" spans="1:71" s="7" customFormat="1" ht="39.75" customHeight="1">
      <c r="A146" s="128" t="s">
        <v>674</v>
      </c>
      <c r="B146" s="254" t="s">
        <v>2951</v>
      </c>
      <c r="C146" s="128" t="s">
        <v>2027</v>
      </c>
      <c r="D146" s="128">
        <v>130</v>
      </c>
      <c r="E146" s="128">
        <v>4913</v>
      </c>
      <c r="F146" s="254" t="s">
        <v>1041</v>
      </c>
      <c r="G146" s="128" t="s">
        <v>784</v>
      </c>
      <c r="H146" s="128" t="s">
        <v>3310</v>
      </c>
      <c r="I146" s="116"/>
      <c r="J146" s="117"/>
      <c r="K146" s="116"/>
      <c r="L146" s="116"/>
      <c r="M146" s="116"/>
      <c r="N146" s="104"/>
      <c r="O146" s="116"/>
      <c r="P146" s="116"/>
      <c r="Q146" s="116"/>
      <c r="R146" s="104"/>
      <c r="S146" s="104"/>
      <c r="T146" s="116"/>
      <c r="U146" s="116"/>
      <c r="V146" s="116"/>
      <c r="W146" s="104"/>
      <c r="X146" s="116"/>
      <c r="Y146" s="104"/>
      <c r="Z146" s="116"/>
      <c r="AA146" s="116"/>
      <c r="AB146" s="116"/>
      <c r="AC146" s="104"/>
      <c r="AD146" s="116"/>
      <c r="AE146" s="116"/>
      <c r="AF146" s="116"/>
      <c r="AG146" s="104"/>
      <c r="AH146" s="104"/>
      <c r="AI146" s="104"/>
      <c r="AJ146" s="116"/>
      <c r="AK146" s="116"/>
      <c r="AL146" s="104"/>
      <c r="AM146" s="116"/>
      <c r="AN146" s="116"/>
      <c r="AO146" s="104"/>
      <c r="AP146" s="116"/>
      <c r="AQ146" s="104"/>
      <c r="AR146" s="116"/>
      <c r="AS146" s="104"/>
      <c r="AT146" s="116"/>
      <c r="AU146" s="104"/>
      <c r="AV146" s="116"/>
      <c r="AW146" s="116"/>
      <c r="AX146" s="104"/>
      <c r="AY146" s="104"/>
      <c r="AZ146" s="104"/>
      <c r="BA146" s="104"/>
      <c r="BB146" s="116"/>
      <c r="BC146" s="104"/>
      <c r="BD146" s="104"/>
      <c r="BE146" s="63"/>
      <c r="BF146" s="116"/>
      <c r="BG146" s="116"/>
      <c r="BH146" s="104"/>
      <c r="BI146" s="233"/>
      <c r="BJ146" s="233"/>
      <c r="BK146" s="116"/>
      <c r="BL146" s="116"/>
      <c r="BM146" s="104"/>
      <c r="BN146" s="233"/>
      <c r="BO146" s="233"/>
      <c r="BP146" s="233"/>
      <c r="BQ146" s="233"/>
      <c r="BR146" s="128">
        <v>4913</v>
      </c>
      <c r="BS146" s="63"/>
    </row>
    <row r="147" spans="1:71" s="7" customFormat="1" ht="39.75" customHeight="1">
      <c r="A147" s="128" t="s">
        <v>674</v>
      </c>
      <c r="B147" s="254" t="s">
        <v>3454</v>
      </c>
      <c r="C147" s="128" t="s">
        <v>1959</v>
      </c>
      <c r="D147" s="128">
        <v>136</v>
      </c>
      <c r="E147" s="128">
        <v>4914</v>
      </c>
      <c r="F147" s="254" t="s">
        <v>1042</v>
      </c>
      <c r="G147" s="128"/>
      <c r="H147" s="128" t="s">
        <v>2882</v>
      </c>
      <c r="I147" s="118"/>
      <c r="J147" s="104"/>
      <c r="K147" s="118"/>
      <c r="L147" s="118"/>
      <c r="M147" s="118"/>
      <c r="N147" s="104"/>
      <c r="O147" s="118"/>
      <c r="P147" s="118"/>
      <c r="Q147" s="118"/>
      <c r="R147" s="104"/>
      <c r="S147" s="104"/>
      <c r="T147" s="118"/>
      <c r="U147" s="118"/>
      <c r="V147" s="118"/>
      <c r="W147" s="104"/>
      <c r="X147" s="118"/>
      <c r="Y147" s="104"/>
      <c r="Z147" s="118"/>
      <c r="AA147" s="118"/>
      <c r="AB147" s="118"/>
      <c r="AC147" s="104"/>
      <c r="AD147" s="118"/>
      <c r="AE147" s="118"/>
      <c r="AF147" s="118"/>
      <c r="AG147" s="104"/>
      <c r="AH147" s="104"/>
      <c r="AI147" s="104"/>
      <c r="AJ147" s="118"/>
      <c r="AK147" s="118"/>
      <c r="AL147" s="104"/>
      <c r="AM147" s="118"/>
      <c r="AN147" s="118"/>
      <c r="AO147" s="104"/>
      <c r="AP147" s="118"/>
      <c r="AQ147" s="104"/>
      <c r="AR147" s="118"/>
      <c r="AS147" s="104"/>
      <c r="AT147" s="118"/>
      <c r="AU147" s="104"/>
      <c r="AV147" s="118"/>
      <c r="AW147" s="118"/>
      <c r="AX147" s="104"/>
      <c r="AY147" s="104"/>
      <c r="AZ147" s="104"/>
      <c r="BA147" s="115"/>
      <c r="BB147" s="118"/>
      <c r="BC147" s="104"/>
      <c r="BD147" s="104"/>
      <c r="BE147" s="63"/>
      <c r="BF147" s="118"/>
      <c r="BG147" s="118"/>
      <c r="BH147" s="104"/>
      <c r="BI147" s="233"/>
      <c r="BJ147" s="233"/>
      <c r="BK147" s="118"/>
      <c r="BL147" s="118"/>
      <c r="BM147" s="104"/>
      <c r="BN147" s="233"/>
      <c r="BO147" s="233"/>
      <c r="BP147" s="233"/>
      <c r="BQ147" s="233"/>
      <c r="BR147" s="128">
        <v>4914</v>
      </c>
      <c r="BS147" s="63"/>
    </row>
    <row r="148" spans="1:71" s="7" customFormat="1" ht="39.75" customHeight="1">
      <c r="A148" s="128" t="s">
        <v>4059</v>
      </c>
      <c r="B148" s="254" t="s">
        <v>6844</v>
      </c>
      <c r="C148" s="128" t="s">
        <v>5879</v>
      </c>
      <c r="D148" s="128">
        <v>21</v>
      </c>
      <c r="E148" s="128">
        <v>4915</v>
      </c>
      <c r="F148" s="254" t="s">
        <v>1043</v>
      </c>
      <c r="G148" s="128"/>
      <c r="H148" s="128" t="s">
        <v>1044</v>
      </c>
      <c r="I148" s="118"/>
      <c r="J148" s="104"/>
      <c r="K148" s="118"/>
      <c r="L148" s="118"/>
      <c r="M148" s="118"/>
      <c r="N148" s="104"/>
      <c r="O148" s="118"/>
      <c r="P148" s="118"/>
      <c r="Q148" s="118"/>
      <c r="R148" s="104"/>
      <c r="S148" s="104"/>
      <c r="T148" s="118"/>
      <c r="U148" s="118"/>
      <c r="V148" s="118"/>
      <c r="W148" s="104"/>
      <c r="X148" s="118"/>
      <c r="Y148" s="104"/>
      <c r="Z148" s="118"/>
      <c r="AA148" s="118"/>
      <c r="AB148" s="118"/>
      <c r="AC148" s="104"/>
      <c r="AD148" s="118"/>
      <c r="AE148" s="118"/>
      <c r="AF148" s="118"/>
      <c r="AG148" s="104"/>
      <c r="AH148" s="118"/>
      <c r="AI148" s="104"/>
      <c r="AJ148" s="118"/>
      <c r="AK148" s="118"/>
      <c r="AL148" s="118"/>
      <c r="AM148" s="118"/>
      <c r="AN148" s="118"/>
      <c r="AO148" s="104"/>
      <c r="AP148" s="118"/>
      <c r="AQ148" s="104"/>
      <c r="AR148" s="118"/>
      <c r="AS148" s="104"/>
      <c r="AT148" s="118"/>
      <c r="AU148" s="104"/>
      <c r="AV148" s="118"/>
      <c r="AW148" s="118"/>
      <c r="AX148" s="104"/>
      <c r="AY148" s="104"/>
      <c r="AZ148" s="104"/>
      <c r="BA148" s="115"/>
      <c r="BB148" s="118"/>
      <c r="BC148" s="104"/>
      <c r="BD148" s="104"/>
      <c r="BE148" s="63"/>
      <c r="BF148" s="118"/>
      <c r="BG148" s="118"/>
      <c r="BH148" s="104"/>
      <c r="BI148" s="233"/>
      <c r="BJ148" s="233"/>
      <c r="BK148" s="118"/>
      <c r="BL148" s="118"/>
      <c r="BM148" s="104"/>
      <c r="BN148" s="233"/>
      <c r="BO148" s="233"/>
      <c r="BP148" s="233"/>
      <c r="BQ148" s="233"/>
      <c r="BR148" s="128">
        <v>4915</v>
      </c>
      <c r="BS148" s="63"/>
    </row>
    <row r="149" spans="1:71" s="7" customFormat="1" ht="39.75" customHeight="1">
      <c r="A149" s="128" t="s">
        <v>674</v>
      </c>
      <c r="B149" s="254" t="s">
        <v>6846</v>
      </c>
      <c r="C149" s="128" t="s">
        <v>4129</v>
      </c>
      <c r="D149" s="128">
        <v>36</v>
      </c>
      <c r="E149" s="128">
        <v>4916</v>
      </c>
      <c r="F149" s="254" t="s">
        <v>1045</v>
      </c>
      <c r="G149" s="128"/>
      <c r="H149" s="128" t="s">
        <v>1046</v>
      </c>
      <c r="I149" s="116"/>
      <c r="J149" s="104"/>
      <c r="K149" s="116"/>
      <c r="L149" s="116"/>
      <c r="M149" s="116"/>
      <c r="N149" s="104"/>
      <c r="O149" s="116"/>
      <c r="P149" s="116"/>
      <c r="Q149" s="116"/>
      <c r="R149" s="104"/>
      <c r="S149" s="104"/>
      <c r="T149" s="116"/>
      <c r="U149" s="116"/>
      <c r="V149" s="116"/>
      <c r="W149" s="104"/>
      <c r="X149" s="116"/>
      <c r="Y149" s="104"/>
      <c r="Z149" s="116"/>
      <c r="AA149" s="116"/>
      <c r="AB149" s="116"/>
      <c r="AC149" s="104"/>
      <c r="AD149" s="116"/>
      <c r="AE149" s="116"/>
      <c r="AF149" s="116"/>
      <c r="AG149" s="104"/>
      <c r="AH149" s="116"/>
      <c r="AI149" s="104"/>
      <c r="AJ149" s="116"/>
      <c r="AK149" s="116"/>
      <c r="AL149" s="116"/>
      <c r="AM149" s="116"/>
      <c r="AN149" s="116"/>
      <c r="AO149" s="104"/>
      <c r="AP149" s="116"/>
      <c r="AQ149" s="104"/>
      <c r="AR149" s="116"/>
      <c r="AS149" s="104"/>
      <c r="AT149" s="116"/>
      <c r="AU149" s="104"/>
      <c r="AV149" s="116"/>
      <c r="AW149" s="116"/>
      <c r="AX149" s="104"/>
      <c r="AY149" s="104"/>
      <c r="AZ149" s="104"/>
      <c r="BA149" s="104"/>
      <c r="BB149" s="116"/>
      <c r="BC149" s="104"/>
      <c r="BD149" s="104"/>
      <c r="BE149" s="63"/>
      <c r="BF149" s="116"/>
      <c r="BG149" s="116"/>
      <c r="BH149" s="104"/>
      <c r="BI149" s="233"/>
      <c r="BJ149" s="233"/>
      <c r="BK149" s="116"/>
      <c r="BL149" s="116"/>
      <c r="BM149" s="104"/>
      <c r="BN149" s="233"/>
      <c r="BO149" s="233"/>
      <c r="BP149" s="233"/>
      <c r="BQ149" s="233"/>
      <c r="BR149" s="128">
        <v>4916</v>
      </c>
      <c r="BS149" s="63"/>
    </row>
    <row r="150" spans="1:71" s="7" customFormat="1" ht="39.75" customHeight="1">
      <c r="A150" s="128" t="s">
        <v>674</v>
      </c>
      <c r="B150" s="254" t="s">
        <v>6847</v>
      </c>
      <c r="C150" s="128" t="s">
        <v>4129</v>
      </c>
      <c r="D150" s="128">
        <v>69</v>
      </c>
      <c r="E150" s="128">
        <v>4917</v>
      </c>
      <c r="F150" s="254" t="s">
        <v>1047</v>
      </c>
      <c r="G150" s="128"/>
      <c r="H150" s="254" t="s">
        <v>1987</v>
      </c>
      <c r="I150" s="116"/>
      <c r="J150" s="104"/>
      <c r="K150" s="116"/>
      <c r="L150" s="116"/>
      <c r="M150" s="116"/>
      <c r="N150" s="104"/>
      <c r="O150" s="116"/>
      <c r="P150" s="116"/>
      <c r="Q150" s="116"/>
      <c r="R150" s="104"/>
      <c r="S150" s="104"/>
      <c r="T150" s="116"/>
      <c r="U150" s="116"/>
      <c r="V150" s="116"/>
      <c r="W150" s="104"/>
      <c r="X150" s="116"/>
      <c r="Y150" s="104"/>
      <c r="Z150" s="116"/>
      <c r="AA150" s="116"/>
      <c r="AB150" s="116"/>
      <c r="AC150" s="104"/>
      <c r="AD150" s="116"/>
      <c r="AE150" s="116"/>
      <c r="AF150" s="116"/>
      <c r="AG150" s="104"/>
      <c r="AH150" s="116"/>
      <c r="AI150" s="104"/>
      <c r="AJ150" s="116"/>
      <c r="AK150" s="116"/>
      <c r="AL150" s="116"/>
      <c r="AM150" s="116"/>
      <c r="AN150" s="116"/>
      <c r="AO150" s="104"/>
      <c r="AP150" s="116"/>
      <c r="AQ150" s="104"/>
      <c r="AR150" s="116"/>
      <c r="AS150" s="104"/>
      <c r="AT150" s="116"/>
      <c r="AU150" s="104"/>
      <c r="AV150" s="116"/>
      <c r="AW150" s="116"/>
      <c r="AX150" s="104"/>
      <c r="AY150" s="104"/>
      <c r="AZ150" s="104"/>
      <c r="BA150" s="104"/>
      <c r="BB150" s="116"/>
      <c r="BC150" s="104"/>
      <c r="BD150" s="104"/>
      <c r="BE150" s="63"/>
      <c r="BF150" s="116"/>
      <c r="BG150" s="116"/>
      <c r="BH150" s="104"/>
      <c r="BI150" s="233"/>
      <c r="BJ150" s="233"/>
      <c r="BK150" s="116"/>
      <c r="BL150" s="116"/>
      <c r="BM150" s="104"/>
      <c r="BN150" s="233"/>
      <c r="BO150" s="233"/>
      <c r="BP150" s="233"/>
      <c r="BQ150" s="233"/>
      <c r="BR150" s="128">
        <v>4917</v>
      </c>
      <c r="BS150" s="63"/>
    </row>
    <row r="151" spans="1:71" s="7" customFormat="1" ht="39.75" customHeight="1">
      <c r="A151" s="128" t="s">
        <v>3035</v>
      </c>
      <c r="B151" s="254" t="s">
        <v>6851</v>
      </c>
      <c r="C151" s="128" t="s">
        <v>4129</v>
      </c>
      <c r="D151" s="128">
        <v>61</v>
      </c>
      <c r="E151" s="128">
        <v>4918</v>
      </c>
      <c r="F151" s="254" t="s">
        <v>1048</v>
      </c>
      <c r="G151" s="128"/>
      <c r="H151" s="128" t="s">
        <v>2882</v>
      </c>
      <c r="I151" s="116"/>
      <c r="J151" s="117"/>
      <c r="K151" s="116"/>
      <c r="L151" s="116"/>
      <c r="M151" s="116"/>
      <c r="N151" s="104"/>
      <c r="O151" s="116"/>
      <c r="P151" s="116"/>
      <c r="Q151" s="116"/>
      <c r="R151" s="104"/>
      <c r="S151" s="104"/>
      <c r="T151" s="116"/>
      <c r="U151" s="116"/>
      <c r="V151" s="116"/>
      <c r="W151" s="104"/>
      <c r="X151" s="116"/>
      <c r="Y151" s="104"/>
      <c r="Z151" s="116"/>
      <c r="AA151" s="116"/>
      <c r="AB151" s="116"/>
      <c r="AC151" s="104"/>
      <c r="AD151" s="116"/>
      <c r="AE151" s="116"/>
      <c r="AF151" s="116"/>
      <c r="AG151" s="104"/>
      <c r="AH151" s="104"/>
      <c r="AI151" s="104"/>
      <c r="AJ151" s="116"/>
      <c r="AK151" s="116"/>
      <c r="AL151" s="104"/>
      <c r="AM151" s="116"/>
      <c r="AN151" s="116"/>
      <c r="AO151" s="104"/>
      <c r="AP151" s="116"/>
      <c r="AQ151" s="104"/>
      <c r="AR151" s="116"/>
      <c r="AS151" s="104"/>
      <c r="AT151" s="116"/>
      <c r="AU151" s="104"/>
      <c r="AV151" s="116"/>
      <c r="AW151" s="116"/>
      <c r="AX151" s="104"/>
      <c r="AY151" s="104"/>
      <c r="AZ151" s="104"/>
      <c r="BA151" s="104"/>
      <c r="BB151" s="116"/>
      <c r="BC151" s="104"/>
      <c r="BD151" s="104"/>
      <c r="BE151" s="63"/>
      <c r="BF151" s="116"/>
      <c r="BG151" s="116"/>
      <c r="BH151" s="104"/>
      <c r="BI151" s="233"/>
      <c r="BJ151" s="233"/>
      <c r="BK151" s="116"/>
      <c r="BL151" s="116"/>
      <c r="BM151" s="104"/>
      <c r="BN151" s="233"/>
      <c r="BO151" s="233"/>
      <c r="BP151" s="233"/>
      <c r="BQ151" s="233"/>
      <c r="BR151" s="128">
        <v>4918</v>
      </c>
      <c r="BS151" s="63"/>
    </row>
    <row r="152" spans="1:71" s="7" customFormat="1" ht="39.75" customHeight="1">
      <c r="A152" s="128" t="s">
        <v>674</v>
      </c>
      <c r="B152" s="254" t="s">
        <v>4643</v>
      </c>
      <c r="C152" s="128" t="s">
        <v>2027</v>
      </c>
      <c r="D152" s="128">
        <v>115</v>
      </c>
      <c r="E152" s="128">
        <v>4919</v>
      </c>
      <c r="F152" s="254" t="s">
        <v>1049</v>
      </c>
      <c r="G152" s="128"/>
      <c r="H152" s="254" t="s">
        <v>3310</v>
      </c>
      <c r="I152" s="118"/>
      <c r="J152" s="104"/>
      <c r="K152" s="118"/>
      <c r="L152" s="118"/>
      <c r="M152" s="118"/>
      <c r="N152" s="104"/>
      <c r="O152" s="118"/>
      <c r="P152" s="118"/>
      <c r="Q152" s="118"/>
      <c r="R152" s="104"/>
      <c r="S152" s="104"/>
      <c r="T152" s="118"/>
      <c r="U152" s="118"/>
      <c r="V152" s="118"/>
      <c r="W152" s="104"/>
      <c r="X152" s="118"/>
      <c r="Y152" s="104"/>
      <c r="Z152" s="118"/>
      <c r="AA152" s="118"/>
      <c r="AB152" s="118"/>
      <c r="AC152" s="104"/>
      <c r="AD152" s="118"/>
      <c r="AE152" s="118"/>
      <c r="AF152" s="118"/>
      <c r="AG152" s="104"/>
      <c r="AH152" s="104"/>
      <c r="AI152" s="104"/>
      <c r="AJ152" s="118"/>
      <c r="AK152" s="118"/>
      <c r="AL152" s="104"/>
      <c r="AM152" s="118"/>
      <c r="AN152" s="118"/>
      <c r="AO152" s="104"/>
      <c r="AP152" s="118"/>
      <c r="AQ152" s="104"/>
      <c r="AR152" s="118"/>
      <c r="AS152" s="104"/>
      <c r="AT152" s="118"/>
      <c r="AU152" s="104"/>
      <c r="AV152" s="118"/>
      <c r="AW152" s="118"/>
      <c r="AX152" s="104"/>
      <c r="AY152" s="104"/>
      <c r="AZ152" s="104"/>
      <c r="BA152" s="104"/>
      <c r="BB152" s="118"/>
      <c r="BC152" s="104"/>
      <c r="BD152" s="104"/>
      <c r="BE152" s="63"/>
      <c r="BF152" s="118"/>
      <c r="BG152" s="118"/>
      <c r="BH152" s="104"/>
      <c r="BI152" s="233"/>
      <c r="BJ152" s="233"/>
      <c r="BK152" s="118"/>
      <c r="BL152" s="118"/>
      <c r="BM152" s="104"/>
      <c r="BN152" s="233"/>
      <c r="BO152" s="233"/>
      <c r="BP152" s="233"/>
      <c r="BQ152" s="233"/>
      <c r="BR152" s="128">
        <v>4919</v>
      </c>
      <c r="BS152" s="63"/>
    </row>
    <row r="153" spans="1:71" s="7" customFormat="1" ht="39.75" customHeight="1">
      <c r="A153" s="128" t="s">
        <v>674</v>
      </c>
      <c r="B153" s="254" t="s">
        <v>4644</v>
      </c>
      <c r="C153" s="128" t="s">
        <v>4129</v>
      </c>
      <c r="D153" s="128">
        <v>121</v>
      </c>
      <c r="E153" s="128">
        <v>4920</v>
      </c>
      <c r="F153" s="254" t="s">
        <v>1050</v>
      </c>
      <c r="G153" s="128"/>
      <c r="H153" s="128" t="s">
        <v>4265</v>
      </c>
      <c r="I153" s="118"/>
      <c r="J153" s="104"/>
      <c r="K153" s="118"/>
      <c r="L153" s="118"/>
      <c r="M153" s="118"/>
      <c r="N153" s="104"/>
      <c r="O153" s="118"/>
      <c r="P153" s="118"/>
      <c r="Q153" s="118"/>
      <c r="R153" s="104"/>
      <c r="S153" s="104"/>
      <c r="T153" s="118"/>
      <c r="U153" s="118"/>
      <c r="V153" s="118"/>
      <c r="W153" s="104"/>
      <c r="X153" s="118"/>
      <c r="Y153" s="104"/>
      <c r="Z153" s="118"/>
      <c r="AA153" s="118"/>
      <c r="AB153" s="118"/>
      <c r="AC153" s="104"/>
      <c r="AD153" s="118"/>
      <c r="AE153" s="118"/>
      <c r="AF153" s="118"/>
      <c r="AG153" s="104"/>
      <c r="AH153" s="118"/>
      <c r="AI153" s="104"/>
      <c r="AJ153" s="118"/>
      <c r="AK153" s="118"/>
      <c r="AL153" s="118"/>
      <c r="AM153" s="118"/>
      <c r="AN153" s="118"/>
      <c r="AO153" s="104"/>
      <c r="AP153" s="118"/>
      <c r="AQ153" s="104"/>
      <c r="AR153" s="118"/>
      <c r="AS153" s="104"/>
      <c r="AT153" s="118"/>
      <c r="AU153" s="104"/>
      <c r="AV153" s="118"/>
      <c r="AW153" s="118"/>
      <c r="AX153" s="104"/>
      <c r="AY153" s="104"/>
      <c r="AZ153" s="104"/>
      <c r="BA153" s="104"/>
      <c r="BB153" s="118"/>
      <c r="BC153" s="104"/>
      <c r="BD153" s="104"/>
      <c r="BE153" s="63"/>
      <c r="BF153" s="118"/>
      <c r="BG153" s="118"/>
      <c r="BH153" s="104"/>
      <c r="BI153" s="233"/>
      <c r="BJ153" s="233"/>
      <c r="BK153" s="118"/>
      <c r="BL153" s="118"/>
      <c r="BM153" s="104"/>
      <c r="BN153" s="233"/>
      <c r="BO153" s="233"/>
      <c r="BP153" s="233"/>
      <c r="BQ153" s="233"/>
      <c r="BR153" s="128">
        <v>4920</v>
      </c>
      <c r="BS153" s="63"/>
    </row>
    <row r="154" spans="1:71" s="7" customFormat="1" ht="39.75" customHeight="1">
      <c r="A154" s="254" t="s">
        <v>3321</v>
      </c>
      <c r="B154" s="254" t="s">
        <v>1051</v>
      </c>
      <c r="C154" s="254" t="s">
        <v>1186</v>
      </c>
      <c r="D154" s="128">
        <v>55</v>
      </c>
      <c r="E154" s="128">
        <v>4921</v>
      </c>
      <c r="F154" s="254" t="s">
        <v>1052</v>
      </c>
      <c r="G154" s="254"/>
      <c r="H154" s="254" t="s">
        <v>4265</v>
      </c>
      <c r="I154" s="118"/>
      <c r="J154" s="104"/>
      <c r="K154" s="118"/>
      <c r="L154" s="118"/>
      <c r="M154" s="118"/>
      <c r="N154" s="104"/>
      <c r="O154" s="118"/>
      <c r="P154" s="118"/>
      <c r="Q154" s="118"/>
      <c r="R154" s="104"/>
      <c r="S154" s="104"/>
      <c r="T154" s="118"/>
      <c r="U154" s="118"/>
      <c r="V154" s="118"/>
      <c r="W154" s="104"/>
      <c r="X154" s="118"/>
      <c r="Y154" s="104"/>
      <c r="Z154" s="118"/>
      <c r="AA154" s="118"/>
      <c r="AB154" s="118"/>
      <c r="AC154" s="104"/>
      <c r="AD154" s="118"/>
      <c r="AE154" s="118"/>
      <c r="AF154" s="118"/>
      <c r="AG154" s="104"/>
      <c r="AH154" s="118"/>
      <c r="AI154" s="104"/>
      <c r="AJ154" s="118"/>
      <c r="AK154" s="118"/>
      <c r="AL154" s="118"/>
      <c r="AM154" s="118"/>
      <c r="AN154" s="118"/>
      <c r="AO154" s="104"/>
      <c r="AP154" s="118"/>
      <c r="AQ154" s="104"/>
      <c r="AR154" s="118"/>
      <c r="AS154" s="104"/>
      <c r="AT154" s="118"/>
      <c r="AU154" s="104"/>
      <c r="AV154" s="118"/>
      <c r="AW154" s="118"/>
      <c r="AX154" s="104"/>
      <c r="AY154" s="104"/>
      <c r="AZ154" s="104"/>
      <c r="BA154" s="104"/>
      <c r="BB154" s="118"/>
      <c r="BC154" s="104"/>
      <c r="BD154" s="104"/>
      <c r="BE154" s="63"/>
      <c r="BF154" s="118"/>
      <c r="BG154" s="118"/>
      <c r="BH154" s="104"/>
      <c r="BI154" s="233"/>
      <c r="BJ154" s="233"/>
      <c r="BK154" s="118"/>
      <c r="BL154" s="118"/>
      <c r="BM154" s="104"/>
      <c r="BN154" s="233"/>
      <c r="BO154" s="233"/>
      <c r="BP154" s="233"/>
      <c r="BQ154" s="233"/>
      <c r="BR154" s="128">
        <v>4921</v>
      </c>
      <c r="BS154" s="63"/>
    </row>
    <row r="155" spans="1:71" s="7" customFormat="1" ht="39.75" customHeight="1">
      <c r="A155" s="128" t="s">
        <v>4129</v>
      </c>
      <c r="B155" s="254" t="s">
        <v>6871</v>
      </c>
      <c r="C155" s="128" t="s">
        <v>5879</v>
      </c>
      <c r="D155" s="128">
        <v>94</v>
      </c>
      <c r="E155" s="128">
        <v>4922</v>
      </c>
      <c r="F155" s="254" t="s">
        <v>1053</v>
      </c>
      <c r="G155" s="128"/>
      <c r="H155" s="254" t="s">
        <v>1054</v>
      </c>
      <c r="I155" s="118"/>
      <c r="J155" s="104"/>
      <c r="K155" s="118"/>
      <c r="L155" s="118"/>
      <c r="M155" s="118"/>
      <c r="N155" s="104"/>
      <c r="O155" s="118"/>
      <c r="P155" s="118"/>
      <c r="Q155" s="118"/>
      <c r="R155" s="104"/>
      <c r="S155" s="104"/>
      <c r="T155" s="118"/>
      <c r="U155" s="118"/>
      <c r="V155" s="118"/>
      <c r="W155" s="104"/>
      <c r="X155" s="118"/>
      <c r="Y155" s="104"/>
      <c r="Z155" s="118"/>
      <c r="AA155" s="118"/>
      <c r="AB155" s="118"/>
      <c r="AC155" s="104"/>
      <c r="AD155" s="118"/>
      <c r="AE155" s="118"/>
      <c r="AF155" s="118"/>
      <c r="AG155" s="104"/>
      <c r="AH155" s="118"/>
      <c r="AI155" s="104"/>
      <c r="AJ155" s="118"/>
      <c r="AK155" s="118"/>
      <c r="AL155" s="118"/>
      <c r="AM155" s="118"/>
      <c r="AN155" s="118"/>
      <c r="AO155" s="104"/>
      <c r="AP155" s="118"/>
      <c r="AQ155" s="104"/>
      <c r="AR155" s="118"/>
      <c r="AS155" s="104"/>
      <c r="AT155" s="118"/>
      <c r="AU155" s="104"/>
      <c r="AV155" s="118"/>
      <c r="AW155" s="118"/>
      <c r="AX155" s="104"/>
      <c r="AY155" s="104"/>
      <c r="AZ155" s="104"/>
      <c r="BA155" s="104"/>
      <c r="BB155" s="118"/>
      <c r="BC155" s="104"/>
      <c r="BD155" s="104"/>
      <c r="BE155" s="63"/>
      <c r="BF155" s="118"/>
      <c r="BG155" s="118"/>
      <c r="BH155" s="104"/>
      <c r="BI155" s="233"/>
      <c r="BJ155" s="233"/>
      <c r="BK155" s="118"/>
      <c r="BL155" s="118"/>
      <c r="BM155" s="104"/>
      <c r="BN155" s="233"/>
      <c r="BO155" s="233"/>
      <c r="BP155" s="233"/>
      <c r="BQ155" s="233"/>
      <c r="BR155" s="128">
        <v>4922</v>
      </c>
      <c r="BS155" s="63"/>
    </row>
    <row r="156" spans="1:71" s="7" customFormat="1" ht="39.75" customHeight="1">
      <c r="A156" s="128" t="s">
        <v>2255</v>
      </c>
      <c r="B156" s="254" t="s">
        <v>6873</v>
      </c>
      <c r="C156" s="128" t="s">
        <v>4129</v>
      </c>
      <c r="D156" s="128">
        <v>38</v>
      </c>
      <c r="E156" s="128">
        <v>4923</v>
      </c>
      <c r="F156" s="254" t="s">
        <v>1055</v>
      </c>
      <c r="G156" s="128" t="s">
        <v>784</v>
      </c>
      <c r="H156" s="128"/>
      <c r="I156" s="118"/>
      <c r="J156" s="104"/>
      <c r="K156" s="118"/>
      <c r="L156" s="118"/>
      <c r="M156" s="118"/>
      <c r="N156" s="104"/>
      <c r="O156" s="118"/>
      <c r="P156" s="118"/>
      <c r="Q156" s="118"/>
      <c r="R156" s="104"/>
      <c r="S156" s="104"/>
      <c r="T156" s="118"/>
      <c r="U156" s="118"/>
      <c r="V156" s="118"/>
      <c r="W156" s="104"/>
      <c r="X156" s="118"/>
      <c r="Y156" s="104"/>
      <c r="Z156" s="118"/>
      <c r="AA156" s="118"/>
      <c r="AB156" s="118"/>
      <c r="AC156" s="104"/>
      <c r="AD156" s="118"/>
      <c r="AE156" s="118"/>
      <c r="AF156" s="118"/>
      <c r="AG156" s="104"/>
      <c r="AH156" s="118"/>
      <c r="AI156" s="104"/>
      <c r="AJ156" s="118"/>
      <c r="AK156" s="118"/>
      <c r="AL156" s="118"/>
      <c r="AM156" s="118"/>
      <c r="AN156" s="118"/>
      <c r="AO156" s="104"/>
      <c r="AP156" s="118"/>
      <c r="AQ156" s="104"/>
      <c r="AR156" s="118"/>
      <c r="AS156" s="104"/>
      <c r="AT156" s="118"/>
      <c r="AU156" s="104"/>
      <c r="AV156" s="118"/>
      <c r="AW156" s="118"/>
      <c r="AX156" s="104"/>
      <c r="AY156" s="104"/>
      <c r="AZ156" s="104"/>
      <c r="BA156" s="104"/>
      <c r="BB156" s="118"/>
      <c r="BC156" s="104"/>
      <c r="BD156" s="104"/>
      <c r="BE156" s="63"/>
      <c r="BF156" s="118"/>
      <c r="BG156" s="118"/>
      <c r="BH156" s="104"/>
      <c r="BI156" s="233"/>
      <c r="BJ156" s="233"/>
      <c r="BK156" s="118"/>
      <c r="BL156" s="118"/>
      <c r="BM156" s="104"/>
      <c r="BN156" s="233"/>
      <c r="BO156" s="233"/>
      <c r="BP156" s="233"/>
      <c r="BQ156" s="233"/>
      <c r="BR156" s="128">
        <v>4923</v>
      </c>
      <c r="BS156" s="63"/>
    </row>
    <row r="157" spans="1:71" s="7" customFormat="1" ht="39.75" customHeight="1">
      <c r="A157" s="128" t="s">
        <v>674</v>
      </c>
      <c r="B157" s="254" t="s">
        <v>3041</v>
      </c>
      <c r="C157" s="128" t="s">
        <v>4129</v>
      </c>
      <c r="D157" s="128">
        <v>51</v>
      </c>
      <c r="E157" s="128">
        <v>4924</v>
      </c>
      <c r="F157" s="254" t="s">
        <v>1056</v>
      </c>
      <c r="G157" s="128"/>
      <c r="H157" s="128" t="s">
        <v>1057</v>
      </c>
      <c r="I157" s="118"/>
      <c r="J157" s="104"/>
      <c r="K157" s="118"/>
      <c r="L157" s="118"/>
      <c r="M157" s="118"/>
      <c r="N157" s="104"/>
      <c r="O157" s="118"/>
      <c r="P157" s="118"/>
      <c r="Q157" s="118"/>
      <c r="R157" s="104"/>
      <c r="S157" s="104"/>
      <c r="T157" s="118"/>
      <c r="U157" s="118"/>
      <c r="V157" s="118"/>
      <c r="W157" s="104"/>
      <c r="X157" s="118"/>
      <c r="Y157" s="104"/>
      <c r="Z157" s="118"/>
      <c r="AA157" s="118"/>
      <c r="AB157" s="118"/>
      <c r="AC157" s="104"/>
      <c r="AD157" s="118"/>
      <c r="AE157" s="118"/>
      <c r="AF157" s="118"/>
      <c r="AG157" s="104"/>
      <c r="AH157" s="118"/>
      <c r="AI157" s="104"/>
      <c r="AJ157" s="118"/>
      <c r="AK157" s="118"/>
      <c r="AL157" s="118"/>
      <c r="AM157" s="118"/>
      <c r="AN157" s="118"/>
      <c r="AO157" s="104"/>
      <c r="AP157" s="118"/>
      <c r="AQ157" s="104"/>
      <c r="AR157" s="118"/>
      <c r="AS157" s="104"/>
      <c r="AT157" s="118"/>
      <c r="AU157" s="104"/>
      <c r="AV157" s="118"/>
      <c r="AW157" s="118"/>
      <c r="AX157" s="104"/>
      <c r="AY157" s="104"/>
      <c r="AZ157" s="104"/>
      <c r="BA157" s="104"/>
      <c r="BB157" s="118"/>
      <c r="BC157" s="104"/>
      <c r="BD157" s="104"/>
      <c r="BE157" s="63"/>
      <c r="BF157" s="118"/>
      <c r="BG157" s="118"/>
      <c r="BH157" s="104"/>
      <c r="BI157" s="233"/>
      <c r="BJ157" s="233"/>
      <c r="BK157" s="118"/>
      <c r="BL157" s="118"/>
      <c r="BM157" s="104"/>
      <c r="BN157" s="233"/>
      <c r="BO157" s="233"/>
      <c r="BP157" s="233"/>
      <c r="BQ157" s="233"/>
      <c r="BR157" s="128">
        <v>4924</v>
      </c>
      <c r="BS157" s="63"/>
    </row>
    <row r="158" spans="1:71" s="7" customFormat="1" ht="39.75" customHeight="1">
      <c r="A158" s="128" t="s">
        <v>4129</v>
      </c>
      <c r="B158" s="254" t="s">
        <v>6875</v>
      </c>
      <c r="C158" s="128" t="s">
        <v>4129</v>
      </c>
      <c r="D158" s="128">
        <v>79</v>
      </c>
      <c r="E158" s="128">
        <v>4925</v>
      </c>
      <c r="F158" s="254" t="s">
        <v>1058</v>
      </c>
      <c r="G158" s="128"/>
      <c r="H158" s="128" t="s">
        <v>1987</v>
      </c>
      <c r="I158" s="118"/>
      <c r="J158" s="104"/>
      <c r="K158" s="118"/>
      <c r="L158" s="118"/>
      <c r="M158" s="118"/>
      <c r="N158" s="104"/>
      <c r="O158" s="118"/>
      <c r="P158" s="118"/>
      <c r="Q158" s="118"/>
      <c r="R158" s="104"/>
      <c r="S158" s="104"/>
      <c r="T158" s="118"/>
      <c r="U158" s="118"/>
      <c r="V158" s="118"/>
      <c r="W158" s="104"/>
      <c r="X158" s="118"/>
      <c r="Y158" s="104"/>
      <c r="Z158" s="118"/>
      <c r="AA158" s="118"/>
      <c r="AB158" s="118"/>
      <c r="AC158" s="104"/>
      <c r="AD158" s="118"/>
      <c r="AE158" s="118"/>
      <c r="AF158" s="118"/>
      <c r="AG158" s="104"/>
      <c r="AH158" s="118"/>
      <c r="AI158" s="104"/>
      <c r="AJ158" s="118"/>
      <c r="AK158" s="118"/>
      <c r="AL158" s="118"/>
      <c r="AM158" s="118"/>
      <c r="AN158" s="118"/>
      <c r="AO158" s="104"/>
      <c r="AP158" s="118"/>
      <c r="AQ158" s="104"/>
      <c r="AR158" s="118"/>
      <c r="AS158" s="104"/>
      <c r="AT158" s="118"/>
      <c r="AU158" s="104"/>
      <c r="AV158" s="118"/>
      <c r="AW158" s="118"/>
      <c r="AX158" s="104"/>
      <c r="AY158" s="104"/>
      <c r="AZ158" s="104"/>
      <c r="BA158" s="104"/>
      <c r="BB158" s="118"/>
      <c r="BC158" s="104"/>
      <c r="BD158" s="104"/>
      <c r="BE158" s="63"/>
      <c r="BF158" s="118"/>
      <c r="BG158" s="118"/>
      <c r="BH158" s="104"/>
      <c r="BI158" s="233"/>
      <c r="BJ158" s="233"/>
      <c r="BK158" s="118"/>
      <c r="BL158" s="118"/>
      <c r="BM158" s="104"/>
      <c r="BN158" s="233"/>
      <c r="BO158" s="233"/>
      <c r="BP158" s="233"/>
      <c r="BQ158" s="233"/>
      <c r="BR158" s="128">
        <v>4925</v>
      </c>
      <c r="BS158" s="63"/>
    </row>
    <row r="159" spans="1:71" s="7" customFormat="1" ht="39.75" customHeight="1">
      <c r="A159" s="128" t="s">
        <v>1960</v>
      </c>
      <c r="B159" s="254" t="s">
        <v>1059</v>
      </c>
      <c r="C159" s="128" t="s">
        <v>4129</v>
      </c>
      <c r="D159" s="128">
        <v>52</v>
      </c>
      <c r="E159" s="128">
        <v>4926</v>
      </c>
      <c r="F159" s="254" t="s">
        <v>1060</v>
      </c>
      <c r="G159" s="128" t="s">
        <v>1061</v>
      </c>
      <c r="H159" s="128" t="s">
        <v>2882</v>
      </c>
      <c r="I159" s="118"/>
      <c r="J159" s="104"/>
      <c r="K159" s="118"/>
      <c r="L159" s="118"/>
      <c r="M159" s="118"/>
      <c r="N159" s="104"/>
      <c r="O159" s="118"/>
      <c r="P159" s="118"/>
      <c r="Q159" s="118"/>
      <c r="R159" s="104"/>
      <c r="S159" s="104"/>
      <c r="T159" s="118"/>
      <c r="U159" s="118"/>
      <c r="V159" s="118"/>
      <c r="W159" s="104"/>
      <c r="X159" s="118"/>
      <c r="Y159" s="104"/>
      <c r="Z159" s="118"/>
      <c r="AA159" s="118"/>
      <c r="AB159" s="118"/>
      <c r="AC159" s="104"/>
      <c r="AD159" s="118"/>
      <c r="AE159" s="118"/>
      <c r="AF159" s="118"/>
      <c r="AG159" s="104"/>
      <c r="AH159" s="118"/>
      <c r="AI159" s="104"/>
      <c r="AJ159" s="118"/>
      <c r="AK159" s="118"/>
      <c r="AL159" s="118"/>
      <c r="AM159" s="118"/>
      <c r="AN159" s="118"/>
      <c r="AO159" s="104"/>
      <c r="AP159" s="118"/>
      <c r="AQ159" s="104"/>
      <c r="AR159" s="118"/>
      <c r="AS159" s="104"/>
      <c r="AT159" s="118"/>
      <c r="AU159" s="104"/>
      <c r="AV159" s="118"/>
      <c r="AW159" s="118"/>
      <c r="AX159" s="104"/>
      <c r="AY159" s="104"/>
      <c r="AZ159" s="104"/>
      <c r="BA159" s="104"/>
      <c r="BB159" s="118"/>
      <c r="BC159" s="104"/>
      <c r="BD159" s="104"/>
      <c r="BE159" s="63"/>
      <c r="BF159" s="118"/>
      <c r="BG159" s="118"/>
      <c r="BH159" s="104"/>
      <c r="BI159" s="233"/>
      <c r="BJ159" s="233"/>
      <c r="BK159" s="118"/>
      <c r="BL159" s="118"/>
      <c r="BM159" s="104"/>
      <c r="BN159" s="233"/>
      <c r="BO159" s="233"/>
      <c r="BP159" s="233"/>
      <c r="BQ159" s="233"/>
      <c r="BR159" s="128">
        <v>4926</v>
      </c>
      <c r="BS159" s="63"/>
    </row>
    <row r="160" spans="1:71" s="7" customFormat="1" ht="39.75" customHeight="1">
      <c r="A160" s="128" t="s">
        <v>4129</v>
      </c>
      <c r="B160" s="254" t="s">
        <v>1857</v>
      </c>
      <c r="C160" s="128" t="s">
        <v>2027</v>
      </c>
      <c r="D160" s="128">
        <v>111</v>
      </c>
      <c r="E160" s="128">
        <v>4927</v>
      </c>
      <c r="F160" s="254" t="s">
        <v>2552</v>
      </c>
      <c r="G160" s="128"/>
      <c r="H160" s="128" t="s">
        <v>3310</v>
      </c>
      <c r="I160" s="118"/>
      <c r="J160" s="104"/>
      <c r="K160" s="118"/>
      <c r="L160" s="118"/>
      <c r="M160" s="118"/>
      <c r="N160" s="104"/>
      <c r="O160" s="118"/>
      <c r="P160" s="118"/>
      <c r="Q160" s="118"/>
      <c r="R160" s="104"/>
      <c r="S160" s="104"/>
      <c r="T160" s="118"/>
      <c r="U160" s="118"/>
      <c r="V160" s="118"/>
      <c r="W160" s="104"/>
      <c r="X160" s="118"/>
      <c r="Y160" s="104"/>
      <c r="Z160" s="118"/>
      <c r="AA160" s="118"/>
      <c r="AB160" s="118"/>
      <c r="AC160" s="104"/>
      <c r="AD160" s="118"/>
      <c r="AE160" s="118"/>
      <c r="AF160" s="118"/>
      <c r="AG160" s="104"/>
      <c r="AH160" s="118"/>
      <c r="AI160" s="104"/>
      <c r="AJ160" s="118"/>
      <c r="AK160" s="118"/>
      <c r="AL160" s="118"/>
      <c r="AM160" s="118"/>
      <c r="AN160" s="118"/>
      <c r="AO160" s="104"/>
      <c r="AP160" s="118"/>
      <c r="AQ160" s="104"/>
      <c r="AR160" s="118"/>
      <c r="AS160" s="104"/>
      <c r="AT160" s="118"/>
      <c r="AU160" s="104"/>
      <c r="AV160" s="118"/>
      <c r="AW160" s="118"/>
      <c r="AX160" s="104"/>
      <c r="AY160" s="104"/>
      <c r="AZ160" s="104"/>
      <c r="BA160" s="104"/>
      <c r="BB160" s="118"/>
      <c r="BC160" s="104"/>
      <c r="BD160" s="104"/>
      <c r="BE160" s="63"/>
      <c r="BF160" s="118"/>
      <c r="BG160" s="118"/>
      <c r="BH160" s="104"/>
      <c r="BI160" s="233"/>
      <c r="BJ160" s="233"/>
      <c r="BK160" s="118"/>
      <c r="BL160" s="118"/>
      <c r="BM160" s="104"/>
      <c r="BN160" s="233"/>
      <c r="BO160" s="233"/>
      <c r="BP160" s="233"/>
      <c r="BQ160" s="233"/>
      <c r="BR160" s="128">
        <v>4927</v>
      </c>
      <c r="BS160" s="63"/>
    </row>
    <row r="161" spans="1:71" s="7" customFormat="1" ht="39.75" customHeight="1">
      <c r="A161" s="128" t="s">
        <v>4129</v>
      </c>
      <c r="B161" s="254" t="s">
        <v>1515</v>
      </c>
      <c r="C161" s="128" t="s">
        <v>4129</v>
      </c>
      <c r="D161" s="128">
        <v>131</v>
      </c>
      <c r="E161" s="128">
        <v>4928</v>
      </c>
      <c r="F161" s="254" t="s">
        <v>2553</v>
      </c>
      <c r="G161" s="128"/>
      <c r="H161" s="128" t="s">
        <v>2882</v>
      </c>
      <c r="I161" s="118"/>
      <c r="J161" s="104"/>
      <c r="K161" s="118"/>
      <c r="L161" s="118"/>
      <c r="M161" s="118"/>
      <c r="N161" s="104"/>
      <c r="O161" s="118"/>
      <c r="P161" s="118"/>
      <c r="Q161" s="118"/>
      <c r="R161" s="104"/>
      <c r="S161" s="104"/>
      <c r="T161" s="118"/>
      <c r="U161" s="118"/>
      <c r="V161" s="118"/>
      <c r="W161" s="104"/>
      <c r="X161" s="118"/>
      <c r="Y161" s="104"/>
      <c r="Z161" s="118"/>
      <c r="AA161" s="118"/>
      <c r="AB161" s="118"/>
      <c r="AC161" s="104"/>
      <c r="AD161" s="118"/>
      <c r="AE161" s="118"/>
      <c r="AF161" s="118"/>
      <c r="AG161" s="104"/>
      <c r="AH161" s="118"/>
      <c r="AI161" s="104"/>
      <c r="AJ161" s="118"/>
      <c r="AK161" s="118"/>
      <c r="AL161" s="118"/>
      <c r="AM161" s="118"/>
      <c r="AN161" s="118"/>
      <c r="AO161" s="104"/>
      <c r="AP161" s="118"/>
      <c r="AQ161" s="104"/>
      <c r="AR161" s="118"/>
      <c r="AS161" s="104"/>
      <c r="AT161" s="118"/>
      <c r="AU161" s="104"/>
      <c r="AV161" s="118"/>
      <c r="AW161" s="118"/>
      <c r="AX161" s="104"/>
      <c r="AY161" s="104"/>
      <c r="AZ161" s="104"/>
      <c r="BA161" s="104"/>
      <c r="BB161" s="118"/>
      <c r="BC161" s="104"/>
      <c r="BD161" s="104"/>
      <c r="BE161" s="63"/>
      <c r="BF161" s="118"/>
      <c r="BG161" s="118"/>
      <c r="BH161" s="104"/>
      <c r="BI161" s="233"/>
      <c r="BJ161" s="233"/>
      <c r="BK161" s="118"/>
      <c r="BL161" s="118"/>
      <c r="BM161" s="104"/>
      <c r="BN161" s="233"/>
      <c r="BO161" s="233"/>
      <c r="BP161" s="233"/>
      <c r="BQ161" s="233"/>
      <c r="BR161" s="128">
        <v>4928</v>
      </c>
      <c r="BS161" s="63"/>
    </row>
    <row r="162" spans="1:71" s="7" customFormat="1" ht="39.75" customHeight="1">
      <c r="A162" s="128" t="s">
        <v>3035</v>
      </c>
      <c r="B162" s="254" t="s">
        <v>6850</v>
      </c>
      <c r="C162" s="128" t="s">
        <v>5879</v>
      </c>
      <c r="D162" s="128">
        <v>59</v>
      </c>
      <c r="E162" s="128">
        <v>4929</v>
      </c>
      <c r="F162" s="254" t="s">
        <v>2554</v>
      </c>
      <c r="G162" s="128"/>
      <c r="H162" s="128" t="s">
        <v>2555</v>
      </c>
      <c r="I162" s="118"/>
      <c r="J162" s="104"/>
      <c r="K162" s="118"/>
      <c r="L162" s="118"/>
      <c r="M162" s="118"/>
      <c r="N162" s="104"/>
      <c r="O162" s="118"/>
      <c r="P162" s="118"/>
      <c r="Q162" s="118"/>
      <c r="R162" s="104"/>
      <c r="S162" s="104"/>
      <c r="T162" s="118"/>
      <c r="U162" s="118"/>
      <c r="V162" s="118"/>
      <c r="W162" s="104"/>
      <c r="X162" s="118"/>
      <c r="Y162" s="104"/>
      <c r="Z162" s="118"/>
      <c r="AA162" s="118"/>
      <c r="AB162" s="118"/>
      <c r="AC162" s="104"/>
      <c r="AD162" s="118"/>
      <c r="AE162" s="118"/>
      <c r="AF162" s="118"/>
      <c r="AG162" s="104"/>
      <c r="AH162" s="118"/>
      <c r="AI162" s="104"/>
      <c r="AJ162" s="118"/>
      <c r="AK162" s="118"/>
      <c r="AL162" s="118"/>
      <c r="AM162" s="118"/>
      <c r="AN162" s="118"/>
      <c r="AO162" s="104"/>
      <c r="AP162" s="118"/>
      <c r="AQ162" s="104"/>
      <c r="AR162" s="118"/>
      <c r="AS162" s="104"/>
      <c r="AT162" s="118"/>
      <c r="AU162" s="104"/>
      <c r="AV162" s="118"/>
      <c r="AW162" s="118"/>
      <c r="AX162" s="104"/>
      <c r="AY162" s="104"/>
      <c r="AZ162" s="104"/>
      <c r="BA162" s="104"/>
      <c r="BB162" s="118"/>
      <c r="BC162" s="104"/>
      <c r="BD162" s="104"/>
      <c r="BE162" s="63"/>
      <c r="BF162" s="118"/>
      <c r="BG162" s="118"/>
      <c r="BH162" s="104"/>
      <c r="BI162" s="233"/>
      <c r="BJ162" s="233"/>
      <c r="BK162" s="118"/>
      <c r="BL162" s="118"/>
      <c r="BM162" s="104"/>
      <c r="BN162" s="233"/>
      <c r="BO162" s="233"/>
      <c r="BP162" s="233"/>
      <c r="BQ162" s="233"/>
      <c r="BR162" s="128">
        <v>4929</v>
      </c>
      <c r="BS162" s="63"/>
    </row>
    <row r="163" spans="1:71" s="7" customFormat="1" ht="39.75" customHeight="1">
      <c r="A163" s="128" t="s">
        <v>3321</v>
      </c>
      <c r="B163" s="254" t="s">
        <v>6870</v>
      </c>
      <c r="C163" s="128" t="s">
        <v>4129</v>
      </c>
      <c r="D163" s="128">
        <v>89</v>
      </c>
      <c r="E163" s="128">
        <v>4930</v>
      </c>
      <c r="F163" s="254" t="s">
        <v>4732</v>
      </c>
      <c r="G163" s="128"/>
      <c r="H163" s="128" t="s">
        <v>1044</v>
      </c>
      <c r="I163" s="118"/>
      <c r="J163" s="104"/>
      <c r="K163" s="118"/>
      <c r="L163" s="118"/>
      <c r="M163" s="118"/>
      <c r="N163" s="104"/>
      <c r="O163" s="118"/>
      <c r="P163" s="118"/>
      <c r="Q163" s="118"/>
      <c r="R163" s="104"/>
      <c r="S163" s="104"/>
      <c r="T163" s="118"/>
      <c r="U163" s="118"/>
      <c r="V163" s="118"/>
      <c r="W163" s="104"/>
      <c r="X163" s="118"/>
      <c r="Y163" s="104"/>
      <c r="Z163" s="118"/>
      <c r="AA163" s="118"/>
      <c r="AB163" s="118"/>
      <c r="AC163" s="104"/>
      <c r="AD163" s="118"/>
      <c r="AE163" s="118"/>
      <c r="AF163" s="118"/>
      <c r="AG163" s="104"/>
      <c r="AH163" s="118"/>
      <c r="AI163" s="104"/>
      <c r="AJ163" s="118"/>
      <c r="AK163" s="118"/>
      <c r="AL163" s="118"/>
      <c r="AM163" s="118"/>
      <c r="AN163" s="118"/>
      <c r="AO163" s="104"/>
      <c r="AP163" s="118"/>
      <c r="AQ163" s="104"/>
      <c r="AR163" s="118"/>
      <c r="AS163" s="104"/>
      <c r="AT163" s="118"/>
      <c r="AU163" s="104"/>
      <c r="AV163" s="118"/>
      <c r="AW163" s="118"/>
      <c r="AX163" s="104"/>
      <c r="AY163" s="104"/>
      <c r="AZ163" s="104"/>
      <c r="BA163" s="104"/>
      <c r="BB163" s="118"/>
      <c r="BC163" s="104"/>
      <c r="BD163" s="104"/>
      <c r="BE163" s="63"/>
      <c r="BF163" s="118"/>
      <c r="BG163" s="118"/>
      <c r="BH163" s="104"/>
      <c r="BI163" s="233"/>
      <c r="BJ163" s="233"/>
      <c r="BK163" s="118"/>
      <c r="BL163" s="118"/>
      <c r="BM163" s="104"/>
      <c r="BN163" s="233"/>
      <c r="BO163" s="233"/>
      <c r="BP163" s="233"/>
      <c r="BQ163" s="233"/>
      <c r="BR163" s="128">
        <v>4930</v>
      </c>
      <c r="BS163" s="63"/>
    </row>
    <row r="164" spans="1:71" s="7" customFormat="1" ht="39.75" customHeight="1">
      <c r="A164" s="128" t="s">
        <v>231</v>
      </c>
      <c r="B164" s="254" t="s">
        <v>7180</v>
      </c>
      <c r="C164" s="128" t="s">
        <v>4129</v>
      </c>
      <c r="D164" s="128">
        <v>53</v>
      </c>
      <c r="E164" s="128">
        <v>4931</v>
      </c>
      <c r="F164" s="254" t="s">
        <v>1160</v>
      </c>
      <c r="G164" s="128" t="s">
        <v>2556</v>
      </c>
      <c r="H164" s="128"/>
      <c r="I164" s="118"/>
      <c r="J164" s="104"/>
      <c r="K164" s="118"/>
      <c r="L164" s="118"/>
      <c r="M164" s="118"/>
      <c r="N164" s="104"/>
      <c r="O164" s="118"/>
      <c r="P164" s="118"/>
      <c r="Q164" s="118"/>
      <c r="R164" s="104"/>
      <c r="S164" s="104"/>
      <c r="T164" s="118"/>
      <c r="U164" s="118"/>
      <c r="V164" s="118"/>
      <c r="W164" s="104"/>
      <c r="X164" s="118"/>
      <c r="Y164" s="104"/>
      <c r="Z164" s="118"/>
      <c r="AA164" s="118"/>
      <c r="AB164" s="118"/>
      <c r="AC164" s="104"/>
      <c r="AD164" s="118"/>
      <c r="AE164" s="118"/>
      <c r="AF164" s="118"/>
      <c r="AG164" s="104"/>
      <c r="AH164" s="118"/>
      <c r="AI164" s="104"/>
      <c r="AJ164" s="118"/>
      <c r="AK164" s="118"/>
      <c r="AL164" s="118"/>
      <c r="AM164" s="118"/>
      <c r="AN164" s="118"/>
      <c r="AO164" s="104"/>
      <c r="AP164" s="118"/>
      <c r="AQ164" s="104"/>
      <c r="AR164" s="118"/>
      <c r="AS164" s="104"/>
      <c r="AT164" s="118"/>
      <c r="AU164" s="104"/>
      <c r="AV164" s="118"/>
      <c r="AW164" s="118"/>
      <c r="AX164" s="104"/>
      <c r="AY164" s="104"/>
      <c r="AZ164" s="104"/>
      <c r="BA164" s="104"/>
      <c r="BB164" s="118"/>
      <c r="BC164" s="104"/>
      <c r="BD164" s="104"/>
      <c r="BE164" s="63"/>
      <c r="BF164" s="118"/>
      <c r="BG164" s="118"/>
      <c r="BH164" s="104"/>
      <c r="BI164" s="233"/>
      <c r="BJ164" s="233"/>
      <c r="BK164" s="118"/>
      <c r="BL164" s="118"/>
      <c r="BM164" s="104"/>
      <c r="BN164" s="233"/>
      <c r="BO164" s="233"/>
      <c r="BP164" s="233"/>
      <c r="BQ164" s="233"/>
      <c r="BR164" s="128">
        <v>4931</v>
      </c>
      <c r="BS164" s="63"/>
    </row>
    <row r="165" spans="1:71" s="7" customFormat="1" ht="39.75" customHeight="1">
      <c r="A165" s="254" t="s">
        <v>674</v>
      </c>
      <c r="B165" s="254" t="s">
        <v>2952</v>
      </c>
      <c r="C165" s="254" t="s">
        <v>2027</v>
      </c>
      <c r="D165" s="254">
        <v>123</v>
      </c>
      <c r="E165" s="128">
        <v>4932</v>
      </c>
      <c r="F165" s="254" t="s">
        <v>2557</v>
      </c>
      <c r="G165" s="254" t="s">
        <v>784</v>
      </c>
      <c r="H165" s="254" t="s">
        <v>1987</v>
      </c>
      <c r="I165" s="118"/>
      <c r="J165" s="104"/>
      <c r="K165" s="118"/>
      <c r="L165" s="118"/>
      <c r="M165" s="118"/>
      <c r="N165" s="104"/>
      <c r="O165" s="118"/>
      <c r="P165" s="118"/>
      <c r="Q165" s="118"/>
      <c r="R165" s="104"/>
      <c r="S165" s="104"/>
      <c r="T165" s="118"/>
      <c r="U165" s="118"/>
      <c r="V165" s="118"/>
      <c r="W165" s="104"/>
      <c r="X165" s="118"/>
      <c r="Y165" s="104"/>
      <c r="Z165" s="118"/>
      <c r="AA165" s="118"/>
      <c r="AB165" s="118"/>
      <c r="AC165" s="104"/>
      <c r="AD165" s="118"/>
      <c r="AE165" s="118"/>
      <c r="AF165" s="118"/>
      <c r="AG165" s="104"/>
      <c r="AH165" s="118"/>
      <c r="AI165" s="104"/>
      <c r="AJ165" s="118"/>
      <c r="AK165" s="118"/>
      <c r="AL165" s="118"/>
      <c r="AM165" s="118"/>
      <c r="AN165" s="118"/>
      <c r="AO165" s="104"/>
      <c r="AP165" s="118"/>
      <c r="AQ165" s="104"/>
      <c r="AR165" s="118"/>
      <c r="AS165" s="104"/>
      <c r="AT165" s="118"/>
      <c r="AU165" s="104"/>
      <c r="AV165" s="118"/>
      <c r="AW165" s="118"/>
      <c r="AX165" s="104"/>
      <c r="AY165" s="104"/>
      <c r="AZ165" s="104"/>
      <c r="BA165" s="104"/>
      <c r="BB165" s="118"/>
      <c r="BC165" s="104"/>
      <c r="BD165" s="104"/>
      <c r="BE165" s="63"/>
      <c r="BF165" s="118"/>
      <c r="BG165" s="118"/>
      <c r="BH165" s="104"/>
      <c r="BI165" s="233"/>
      <c r="BJ165" s="233"/>
      <c r="BK165" s="118"/>
      <c r="BL165" s="118"/>
      <c r="BM165" s="104"/>
      <c r="BN165" s="233"/>
      <c r="BO165" s="233"/>
      <c r="BP165" s="233"/>
      <c r="BQ165" s="233"/>
      <c r="BR165" s="128">
        <v>4932</v>
      </c>
      <c r="BS165" s="63"/>
    </row>
    <row r="166" spans="1:71" s="7" customFormat="1" ht="39.75" customHeight="1">
      <c r="A166" s="128" t="s">
        <v>674</v>
      </c>
      <c r="B166" s="254" t="s">
        <v>2953</v>
      </c>
      <c r="C166" s="128" t="s">
        <v>7400</v>
      </c>
      <c r="D166" s="128">
        <v>134</v>
      </c>
      <c r="E166" s="128">
        <v>4933</v>
      </c>
      <c r="F166" s="254" t="s">
        <v>2558</v>
      </c>
      <c r="G166" s="128" t="s">
        <v>4129</v>
      </c>
      <c r="H166" s="128" t="s">
        <v>3310</v>
      </c>
      <c r="I166" s="118"/>
      <c r="J166" s="104"/>
      <c r="K166" s="118"/>
      <c r="L166" s="118"/>
      <c r="M166" s="118"/>
      <c r="N166" s="104"/>
      <c r="O166" s="118"/>
      <c r="P166" s="118"/>
      <c r="Q166" s="118"/>
      <c r="R166" s="104"/>
      <c r="S166" s="104"/>
      <c r="T166" s="118"/>
      <c r="U166" s="118"/>
      <c r="V166" s="118"/>
      <c r="W166" s="104"/>
      <c r="X166" s="118"/>
      <c r="Y166" s="104"/>
      <c r="Z166" s="118"/>
      <c r="AA166" s="118"/>
      <c r="AB166" s="118"/>
      <c r="AC166" s="104"/>
      <c r="AD166" s="118"/>
      <c r="AE166" s="118"/>
      <c r="AF166" s="118"/>
      <c r="AG166" s="104"/>
      <c r="AH166" s="118"/>
      <c r="AI166" s="104"/>
      <c r="AJ166" s="118"/>
      <c r="AK166" s="118"/>
      <c r="AL166" s="118"/>
      <c r="AM166" s="118"/>
      <c r="AN166" s="118"/>
      <c r="AO166" s="104"/>
      <c r="AP166" s="118"/>
      <c r="AQ166" s="104"/>
      <c r="AR166" s="118"/>
      <c r="AS166" s="104"/>
      <c r="AT166" s="118"/>
      <c r="AU166" s="104"/>
      <c r="AV166" s="118"/>
      <c r="AW166" s="118"/>
      <c r="AX166" s="104"/>
      <c r="AY166" s="104"/>
      <c r="AZ166" s="104"/>
      <c r="BA166" s="104"/>
      <c r="BB166" s="118"/>
      <c r="BC166" s="104"/>
      <c r="BD166" s="104"/>
      <c r="BE166" s="63"/>
      <c r="BF166" s="118"/>
      <c r="BG166" s="118"/>
      <c r="BH166" s="104"/>
      <c r="BI166" s="233"/>
      <c r="BJ166" s="233"/>
      <c r="BK166" s="118"/>
      <c r="BL166" s="118"/>
      <c r="BM166" s="104"/>
      <c r="BN166" s="233"/>
      <c r="BO166" s="233"/>
      <c r="BP166" s="233"/>
      <c r="BQ166" s="233"/>
      <c r="BR166" s="128">
        <v>4933</v>
      </c>
      <c r="BS166" s="63"/>
    </row>
    <row r="167" spans="1:71" s="7" customFormat="1" ht="39.75" customHeight="1">
      <c r="A167" s="128" t="s">
        <v>674</v>
      </c>
      <c r="B167" s="254" t="s">
        <v>4972</v>
      </c>
      <c r="C167" s="128" t="s">
        <v>1959</v>
      </c>
      <c r="D167" s="128">
        <v>135</v>
      </c>
      <c r="E167" s="128">
        <v>4934</v>
      </c>
      <c r="F167" s="254" t="s">
        <v>2559</v>
      </c>
      <c r="G167" s="128" t="s">
        <v>784</v>
      </c>
      <c r="H167" s="128"/>
      <c r="I167" s="118"/>
      <c r="J167" s="104"/>
      <c r="K167" s="118"/>
      <c r="L167" s="118"/>
      <c r="M167" s="118"/>
      <c r="N167" s="104"/>
      <c r="O167" s="118"/>
      <c r="P167" s="118"/>
      <c r="Q167" s="118"/>
      <c r="R167" s="104"/>
      <c r="S167" s="104"/>
      <c r="T167" s="118"/>
      <c r="U167" s="118"/>
      <c r="V167" s="118"/>
      <c r="W167" s="104"/>
      <c r="X167" s="118"/>
      <c r="Y167" s="104"/>
      <c r="Z167" s="118"/>
      <c r="AA167" s="118"/>
      <c r="AB167" s="118"/>
      <c r="AC167" s="104"/>
      <c r="AD167" s="118"/>
      <c r="AE167" s="118"/>
      <c r="AF167" s="118"/>
      <c r="AG167" s="104"/>
      <c r="AH167" s="118"/>
      <c r="AI167" s="104"/>
      <c r="AJ167" s="118"/>
      <c r="AK167" s="118"/>
      <c r="AL167" s="118"/>
      <c r="AM167" s="118"/>
      <c r="AN167" s="118"/>
      <c r="AO167" s="104"/>
      <c r="AP167" s="118"/>
      <c r="AQ167" s="104"/>
      <c r="AR167" s="118"/>
      <c r="AS167" s="104"/>
      <c r="AT167" s="118"/>
      <c r="AU167" s="104"/>
      <c r="AV167" s="118"/>
      <c r="AW167" s="118"/>
      <c r="AX167" s="104"/>
      <c r="AY167" s="104"/>
      <c r="AZ167" s="104"/>
      <c r="BA167" s="104"/>
      <c r="BB167" s="118"/>
      <c r="BC167" s="104"/>
      <c r="BD167" s="104"/>
      <c r="BE167" s="63"/>
      <c r="BF167" s="118"/>
      <c r="BG167" s="118"/>
      <c r="BH167" s="104"/>
      <c r="BI167" s="233"/>
      <c r="BJ167" s="233"/>
      <c r="BK167" s="118"/>
      <c r="BL167" s="118"/>
      <c r="BM167" s="104"/>
      <c r="BN167" s="233"/>
      <c r="BO167" s="233"/>
      <c r="BP167" s="233"/>
      <c r="BQ167" s="233"/>
      <c r="BR167" s="128">
        <v>4934</v>
      </c>
      <c r="BS167" s="63"/>
    </row>
    <row r="168" spans="1:71" s="7" customFormat="1" ht="39.75" customHeight="1">
      <c r="A168" s="128" t="s">
        <v>674</v>
      </c>
      <c r="B168" s="254" t="s">
        <v>1516</v>
      </c>
      <c r="C168" s="128" t="s">
        <v>1520</v>
      </c>
      <c r="D168" s="128">
        <v>75</v>
      </c>
      <c r="E168" s="128">
        <v>4935</v>
      </c>
      <c r="F168" s="254" t="s">
        <v>373</v>
      </c>
      <c r="G168" s="128"/>
      <c r="H168" s="128" t="s">
        <v>3310</v>
      </c>
      <c r="I168" s="118"/>
      <c r="J168" s="104"/>
      <c r="K168" s="118"/>
      <c r="L168" s="118"/>
      <c r="M168" s="118"/>
      <c r="N168" s="104"/>
      <c r="O168" s="118"/>
      <c r="P168" s="118"/>
      <c r="Q168" s="118"/>
      <c r="R168" s="104"/>
      <c r="S168" s="104"/>
      <c r="T168" s="118"/>
      <c r="U168" s="118"/>
      <c r="V168" s="118"/>
      <c r="W168" s="104"/>
      <c r="X168" s="118"/>
      <c r="Y168" s="104"/>
      <c r="Z168" s="118"/>
      <c r="AA168" s="118"/>
      <c r="AB168" s="118"/>
      <c r="AC168" s="104"/>
      <c r="AD168" s="118"/>
      <c r="AE168" s="118"/>
      <c r="AF168" s="118"/>
      <c r="AG168" s="104"/>
      <c r="AH168" s="118"/>
      <c r="AI168" s="104"/>
      <c r="AJ168" s="118"/>
      <c r="AK168" s="118"/>
      <c r="AL168" s="118"/>
      <c r="AM168" s="118"/>
      <c r="AN168" s="118"/>
      <c r="AO168" s="104"/>
      <c r="AP168" s="118"/>
      <c r="AQ168" s="104"/>
      <c r="AR168" s="118"/>
      <c r="AS168" s="104"/>
      <c r="AT168" s="118"/>
      <c r="AU168" s="104"/>
      <c r="AV168" s="118"/>
      <c r="AW168" s="118"/>
      <c r="AX168" s="104"/>
      <c r="AY168" s="104"/>
      <c r="AZ168" s="104"/>
      <c r="BA168" s="104"/>
      <c r="BB168" s="118"/>
      <c r="BC168" s="104"/>
      <c r="BD168" s="104"/>
      <c r="BE168" s="63"/>
      <c r="BF168" s="118"/>
      <c r="BG168" s="118"/>
      <c r="BH168" s="104"/>
      <c r="BI168" s="233"/>
      <c r="BJ168" s="233"/>
      <c r="BK168" s="118"/>
      <c r="BL168" s="118"/>
      <c r="BM168" s="104"/>
      <c r="BN168" s="233"/>
      <c r="BO168" s="233"/>
      <c r="BP168" s="233"/>
      <c r="BQ168" s="233"/>
      <c r="BR168" s="128">
        <v>4935</v>
      </c>
      <c r="BS168" s="63"/>
    </row>
    <row r="169" spans="1:71" s="7" customFormat="1" ht="39.75" customHeight="1">
      <c r="A169" s="128" t="s">
        <v>2460</v>
      </c>
      <c r="B169" s="254" t="s">
        <v>5415</v>
      </c>
      <c r="C169" s="128" t="s">
        <v>2027</v>
      </c>
      <c r="D169" s="128">
        <v>393</v>
      </c>
      <c r="E169" s="128">
        <v>4936</v>
      </c>
      <c r="F169" s="254" t="s">
        <v>5416</v>
      </c>
      <c r="G169" s="128"/>
      <c r="H169" s="128" t="s">
        <v>5417</v>
      </c>
      <c r="I169" s="118"/>
      <c r="J169" s="104"/>
      <c r="K169" s="118"/>
      <c r="L169" s="118"/>
      <c r="M169" s="118"/>
      <c r="N169" s="104"/>
      <c r="O169" s="118"/>
      <c r="P169" s="118"/>
      <c r="Q169" s="118"/>
      <c r="R169" s="104"/>
      <c r="S169" s="104"/>
      <c r="T169" s="118"/>
      <c r="U169" s="118"/>
      <c r="V169" s="118"/>
      <c r="W169" s="104"/>
      <c r="X169" s="118"/>
      <c r="Y169" s="104"/>
      <c r="Z169" s="118"/>
      <c r="AA169" s="118"/>
      <c r="AB169" s="118"/>
      <c r="AC169" s="104"/>
      <c r="AD169" s="118"/>
      <c r="AE169" s="118"/>
      <c r="AF169" s="118"/>
      <c r="AG169" s="104"/>
      <c r="AH169" s="118"/>
      <c r="AI169" s="104"/>
      <c r="AJ169" s="118"/>
      <c r="AK169" s="118"/>
      <c r="AL169" s="118"/>
      <c r="AM169" s="118"/>
      <c r="AN169" s="118"/>
      <c r="AO169" s="104"/>
      <c r="AP169" s="118"/>
      <c r="AQ169" s="104"/>
      <c r="AR169" s="118"/>
      <c r="AS169" s="104"/>
      <c r="AT169" s="118"/>
      <c r="AU169" s="104"/>
      <c r="AV169" s="118"/>
      <c r="AW169" s="118"/>
      <c r="AX169" s="104"/>
      <c r="AY169" s="104"/>
      <c r="AZ169" s="104"/>
      <c r="BA169" s="104"/>
      <c r="BB169" s="118"/>
      <c r="BC169" s="104"/>
      <c r="BD169" s="104"/>
      <c r="BE169" s="63"/>
      <c r="BF169" s="118"/>
      <c r="BG169" s="118"/>
      <c r="BH169" s="104"/>
      <c r="BI169" s="233"/>
      <c r="BJ169" s="233"/>
      <c r="BK169" s="118"/>
      <c r="BL169" s="118"/>
      <c r="BM169" s="104"/>
      <c r="BN169" s="233"/>
      <c r="BO169" s="233"/>
      <c r="BP169" s="233"/>
      <c r="BQ169" s="233"/>
      <c r="BR169" s="128">
        <v>4936</v>
      </c>
      <c r="BS169" s="63"/>
    </row>
    <row r="170" spans="1:71" s="7" customFormat="1" ht="39.75" customHeight="1">
      <c r="A170" s="128" t="s">
        <v>4059</v>
      </c>
      <c r="B170" s="254" t="s">
        <v>5418</v>
      </c>
      <c r="C170" s="128" t="s">
        <v>7400</v>
      </c>
      <c r="D170" s="128">
        <v>394</v>
      </c>
      <c r="E170" s="128">
        <v>4937</v>
      </c>
      <c r="F170" s="254" t="s">
        <v>5419</v>
      </c>
      <c r="G170" s="128" t="s">
        <v>2556</v>
      </c>
      <c r="H170" s="128"/>
      <c r="I170" s="118"/>
      <c r="J170" s="104"/>
      <c r="K170" s="118"/>
      <c r="L170" s="118"/>
      <c r="M170" s="118"/>
      <c r="N170" s="104"/>
      <c r="O170" s="118"/>
      <c r="P170" s="118"/>
      <c r="Q170" s="118"/>
      <c r="R170" s="104"/>
      <c r="S170" s="104"/>
      <c r="T170" s="118"/>
      <c r="U170" s="118"/>
      <c r="V170" s="118"/>
      <c r="W170" s="104"/>
      <c r="X170" s="118"/>
      <c r="Y170" s="104"/>
      <c r="Z170" s="118"/>
      <c r="AA170" s="118"/>
      <c r="AB170" s="118"/>
      <c r="AC170" s="104"/>
      <c r="AD170" s="118"/>
      <c r="AE170" s="118"/>
      <c r="AF170" s="118"/>
      <c r="AG170" s="104"/>
      <c r="AH170" s="118"/>
      <c r="AI170" s="104"/>
      <c r="AJ170" s="118"/>
      <c r="AK170" s="118"/>
      <c r="AL170" s="118"/>
      <c r="AM170" s="118"/>
      <c r="AN170" s="118"/>
      <c r="AO170" s="104"/>
      <c r="AP170" s="118"/>
      <c r="AQ170" s="104"/>
      <c r="AR170" s="118"/>
      <c r="AS170" s="104"/>
      <c r="AT170" s="118"/>
      <c r="AU170" s="104"/>
      <c r="AV170" s="118"/>
      <c r="AW170" s="118"/>
      <c r="AX170" s="104"/>
      <c r="AY170" s="104"/>
      <c r="AZ170" s="104"/>
      <c r="BA170" s="104"/>
      <c r="BB170" s="118"/>
      <c r="BC170" s="104"/>
      <c r="BD170" s="104"/>
      <c r="BE170" s="63"/>
      <c r="BF170" s="118"/>
      <c r="BG170" s="118"/>
      <c r="BH170" s="104"/>
      <c r="BI170" s="233"/>
      <c r="BJ170" s="233"/>
      <c r="BK170" s="118"/>
      <c r="BL170" s="118"/>
      <c r="BM170" s="104"/>
      <c r="BN170" s="233"/>
      <c r="BO170" s="233"/>
      <c r="BP170" s="233"/>
      <c r="BQ170" s="233"/>
      <c r="BR170" s="128">
        <v>4937</v>
      </c>
      <c r="BS170" s="63"/>
    </row>
    <row r="171" spans="1:71" s="7" customFormat="1" ht="39.75" customHeight="1">
      <c r="A171" s="128" t="s">
        <v>2460</v>
      </c>
      <c r="B171" s="254" t="s">
        <v>7170</v>
      </c>
      <c r="C171" s="128" t="s">
        <v>5879</v>
      </c>
      <c r="D171" s="128">
        <v>3</v>
      </c>
      <c r="E171" s="128">
        <v>4938</v>
      </c>
      <c r="F171" s="254" t="s">
        <v>5420</v>
      </c>
      <c r="G171" s="128" t="s">
        <v>5421</v>
      </c>
      <c r="H171" s="128" t="s">
        <v>4265</v>
      </c>
      <c r="I171" s="118"/>
      <c r="J171" s="104"/>
      <c r="K171" s="118"/>
      <c r="L171" s="118"/>
      <c r="M171" s="118"/>
      <c r="N171" s="104"/>
      <c r="O171" s="118"/>
      <c r="P171" s="118"/>
      <c r="Q171" s="118"/>
      <c r="R171" s="104"/>
      <c r="S171" s="104"/>
      <c r="T171" s="118"/>
      <c r="U171" s="118"/>
      <c r="V171" s="118"/>
      <c r="W171" s="104"/>
      <c r="X171" s="118"/>
      <c r="Y171" s="104"/>
      <c r="Z171" s="118"/>
      <c r="AA171" s="118"/>
      <c r="AB171" s="118"/>
      <c r="AC171" s="104"/>
      <c r="AD171" s="118"/>
      <c r="AE171" s="118"/>
      <c r="AF171" s="118"/>
      <c r="AG171" s="104"/>
      <c r="AH171" s="118"/>
      <c r="AI171" s="104"/>
      <c r="AJ171" s="118"/>
      <c r="AK171" s="118"/>
      <c r="AL171" s="118"/>
      <c r="AM171" s="118"/>
      <c r="AN171" s="118"/>
      <c r="AO171" s="104"/>
      <c r="AP171" s="118"/>
      <c r="AQ171" s="104"/>
      <c r="AR171" s="118"/>
      <c r="AS171" s="104"/>
      <c r="AT171" s="118"/>
      <c r="AU171" s="104"/>
      <c r="AV171" s="118"/>
      <c r="AW171" s="118"/>
      <c r="AX171" s="104"/>
      <c r="AY171" s="104"/>
      <c r="AZ171" s="104"/>
      <c r="BA171" s="104"/>
      <c r="BB171" s="118"/>
      <c r="BC171" s="104"/>
      <c r="BD171" s="104"/>
      <c r="BE171" s="63"/>
      <c r="BF171" s="118"/>
      <c r="BG171" s="118"/>
      <c r="BH171" s="104"/>
      <c r="BI171" s="233"/>
      <c r="BJ171" s="233"/>
      <c r="BK171" s="118"/>
      <c r="BL171" s="118"/>
      <c r="BM171" s="104"/>
      <c r="BN171" s="233"/>
      <c r="BO171" s="233"/>
      <c r="BP171" s="233"/>
      <c r="BQ171" s="233"/>
      <c r="BR171" s="128">
        <v>4938</v>
      </c>
      <c r="BS171" s="63"/>
    </row>
    <row r="172" spans="1:71" s="7" customFormat="1" ht="39.75" customHeight="1">
      <c r="A172" s="128" t="s">
        <v>1960</v>
      </c>
      <c r="B172" s="254" t="s">
        <v>895</v>
      </c>
      <c r="C172" s="128" t="s">
        <v>1520</v>
      </c>
      <c r="D172" s="128">
        <v>114</v>
      </c>
      <c r="E172" s="128">
        <v>4939</v>
      </c>
      <c r="F172" s="254" t="s">
        <v>6267</v>
      </c>
      <c r="G172" s="128"/>
      <c r="H172" s="128" t="s">
        <v>3310</v>
      </c>
      <c r="I172" s="118"/>
      <c r="J172" s="104"/>
      <c r="K172" s="118"/>
      <c r="L172" s="118"/>
      <c r="M172" s="118"/>
      <c r="N172" s="104"/>
      <c r="O172" s="118"/>
      <c r="P172" s="118"/>
      <c r="Q172" s="118"/>
      <c r="R172" s="104"/>
      <c r="S172" s="104"/>
      <c r="T172" s="118"/>
      <c r="U172" s="118"/>
      <c r="V172" s="118"/>
      <c r="W172" s="104"/>
      <c r="X172" s="118"/>
      <c r="Y172" s="104"/>
      <c r="Z172" s="118"/>
      <c r="AA172" s="118"/>
      <c r="AB172" s="118"/>
      <c r="AC172" s="104"/>
      <c r="AD172" s="118"/>
      <c r="AE172" s="118"/>
      <c r="AF172" s="118"/>
      <c r="AG172" s="104"/>
      <c r="AH172" s="118"/>
      <c r="AI172" s="104"/>
      <c r="AJ172" s="118"/>
      <c r="AK172" s="118"/>
      <c r="AL172" s="118"/>
      <c r="AM172" s="118"/>
      <c r="AN172" s="118"/>
      <c r="AO172" s="104"/>
      <c r="AP172" s="118"/>
      <c r="AQ172" s="104"/>
      <c r="AR172" s="118"/>
      <c r="AS172" s="104"/>
      <c r="AT172" s="118"/>
      <c r="AU172" s="104"/>
      <c r="AV172" s="118"/>
      <c r="AW172" s="118"/>
      <c r="AX172" s="104"/>
      <c r="AY172" s="104"/>
      <c r="AZ172" s="104"/>
      <c r="BA172" s="104"/>
      <c r="BB172" s="118"/>
      <c r="BC172" s="104"/>
      <c r="BD172" s="104"/>
      <c r="BE172" s="63"/>
      <c r="BF172" s="118"/>
      <c r="BG172" s="118"/>
      <c r="BH172" s="104"/>
      <c r="BI172" s="233"/>
      <c r="BJ172" s="233"/>
      <c r="BK172" s="118"/>
      <c r="BL172" s="118"/>
      <c r="BM172" s="104"/>
      <c r="BN172" s="233"/>
      <c r="BO172" s="233"/>
      <c r="BP172" s="233"/>
      <c r="BQ172" s="233"/>
      <c r="BR172" s="128">
        <v>4939</v>
      </c>
      <c r="BS172" s="63"/>
    </row>
    <row r="173" spans="1:71" s="7" customFormat="1" ht="39.75" customHeight="1">
      <c r="A173" s="128" t="s">
        <v>4129</v>
      </c>
      <c r="B173" s="254" t="s">
        <v>1076</v>
      </c>
      <c r="C173" s="128" t="s">
        <v>4129</v>
      </c>
      <c r="D173" s="128">
        <v>119</v>
      </c>
      <c r="E173" s="128">
        <v>4940</v>
      </c>
      <c r="F173" s="254" t="s">
        <v>903</v>
      </c>
      <c r="G173" s="128"/>
      <c r="H173" s="128" t="s">
        <v>1033</v>
      </c>
      <c r="I173" s="118"/>
      <c r="J173" s="104"/>
      <c r="K173" s="118"/>
      <c r="L173" s="118"/>
      <c r="M173" s="118"/>
      <c r="N173" s="104"/>
      <c r="O173" s="118"/>
      <c r="P173" s="118"/>
      <c r="Q173" s="118"/>
      <c r="R173" s="104"/>
      <c r="S173" s="104"/>
      <c r="T173" s="118"/>
      <c r="U173" s="118"/>
      <c r="V173" s="118"/>
      <c r="W173" s="104"/>
      <c r="X173" s="118"/>
      <c r="Y173" s="104"/>
      <c r="Z173" s="118"/>
      <c r="AA173" s="118"/>
      <c r="AB173" s="118"/>
      <c r="AC173" s="104"/>
      <c r="AD173" s="118"/>
      <c r="AE173" s="118"/>
      <c r="AF173" s="118"/>
      <c r="AG173" s="104"/>
      <c r="AH173" s="118"/>
      <c r="AI173" s="104"/>
      <c r="AJ173" s="118"/>
      <c r="AK173" s="118"/>
      <c r="AL173" s="118"/>
      <c r="AM173" s="118"/>
      <c r="AN173" s="118"/>
      <c r="AO173" s="104"/>
      <c r="AP173" s="118"/>
      <c r="AQ173" s="104"/>
      <c r="AR173" s="118"/>
      <c r="AS173" s="104"/>
      <c r="AT173" s="118"/>
      <c r="AU173" s="104"/>
      <c r="AV173" s="118"/>
      <c r="AW173" s="118"/>
      <c r="AX173" s="104"/>
      <c r="AY173" s="104"/>
      <c r="AZ173" s="104"/>
      <c r="BA173" s="104"/>
      <c r="BB173" s="118"/>
      <c r="BC173" s="104"/>
      <c r="BD173" s="104"/>
      <c r="BE173" s="63"/>
      <c r="BF173" s="118"/>
      <c r="BG173" s="118"/>
      <c r="BH173" s="104"/>
      <c r="BI173" s="233"/>
      <c r="BJ173" s="233"/>
      <c r="BK173" s="118"/>
      <c r="BL173" s="118"/>
      <c r="BM173" s="104"/>
      <c r="BN173" s="233"/>
      <c r="BO173" s="233"/>
      <c r="BP173" s="233"/>
      <c r="BQ173" s="233"/>
      <c r="BR173" s="128">
        <v>4940</v>
      </c>
      <c r="BS173" s="63"/>
    </row>
    <row r="174" spans="1:71" s="7" customFormat="1" ht="39.75" customHeight="1">
      <c r="A174" s="128" t="s">
        <v>1960</v>
      </c>
      <c r="B174" s="128" t="s">
        <v>904</v>
      </c>
      <c r="C174" s="128" t="s">
        <v>1520</v>
      </c>
      <c r="D174" s="128">
        <v>120</v>
      </c>
      <c r="E174" s="128">
        <v>4941</v>
      </c>
      <c r="F174" s="254" t="s">
        <v>905</v>
      </c>
      <c r="G174" s="128"/>
      <c r="H174" s="254" t="s">
        <v>1033</v>
      </c>
      <c r="I174" s="118"/>
      <c r="J174" s="104"/>
      <c r="K174" s="118"/>
      <c r="L174" s="118"/>
      <c r="M174" s="118"/>
      <c r="N174" s="104"/>
      <c r="O174" s="118"/>
      <c r="P174" s="118"/>
      <c r="Q174" s="118"/>
      <c r="R174" s="104"/>
      <c r="S174" s="104"/>
      <c r="T174" s="118"/>
      <c r="U174" s="118"/>
      <c r="V174" s="118"/>
      <c r="W174" s="104"/>
      <c r="X174" s="118"/>
      <c r="Y174" s="104"/>
      <c r="Z174" s="118"/>
      <c r="AA174" s="118"/>
      <c r="AB174" s="118"/>
      <c r="AC174" s="104"/>
      <c r="AD174" s="118"/>
      <c r="AE174" s="118"/>
      <c r="AF174" s="118"/>
      <c r="AG174" s="104"/>
      <c r="AH174" s="118"/>
      <c r="AI174" s="104"/>
      <c r="AJ174" s="118"/>
      <c r="AK174" s="118"/>
      <c r="AL174" s="118"/>
      <c r="AM174" s="118"/>
      <c r="AN174" s="118"/>
      <c r="AO174" s="104"/>
      <c r="AP174" s="118"/>
      <c r="AQ174" s="104"/>
      <c r="AR174" s="118"/>
      <c r="AS174" s="104"/>
      <c r="AT174" s="118"/>
      <c r="AU174" s="104"/>
      <c r="AV174" s="118"/>
      <c r="AW174" s="118"/>
      <c r="AX174" s="104"/>
      <c r="AY174" s="104"/>
      <c r="AZ174" s="104"/>
      <c r="BA174" s="104"/>
      <c r="BB174" s="118"/>
      <c r="BC174" s="104"/>
      <c r="BD174" s="104"/>
      <c r="BE174" s="63"/>
      <c r="BF174" s="118"/>
      <c r="BG174" s="118"/>
      <c r="BH174" s="104"/>
      <c r="BI174" s="233"/>
      <c r="BJ174" s="233"/>
      <c r="BK174" s="118"/>
      <c r="BL174" s="118"/>
      <c r="BM174" s="104"/>
      <c r="BN174" s="233"/>
      <c r="BO174" s="233"/>
      <c r="BP174" s="233"/>
      <c r="BQ174" s="233"/>
      <c r="BR174" s="128">
        <v>4941</v>
      </c>
      <c r="BS174" s="63"/>
    </row>
    <row r="175" spans="1:71" s="7" customFormat="1" ht="39.75" customHeight="1">
      <c r="A175" s="128" t="s">
        <v>4129</v>
      </c>
      <c r="B175" s="128" t="s">
        <v>839</v>
      </c>
      <c r="C175" s="128" t="s">
        <v>4129</v>
      </c>
      <c r="D175" s="128">
        <v>66</v>
      </c>
      <c r="E175" s="128">
        <v>4942</v>
      </c>
      <c r="F175" s="254" t="s">
        <v>840</v>
      </c>
      <c r="G175" s="128"/>
      <c r="H175" s="254" t="s">
        <v>3310</v>
      </c>
      <c r="I175" s="118"/>
      <c r="J175" s="104"/>
      <c r="K175" s="118"/>
      <c r="L175" s="118"/>
      <c r="M175" s="118"/>
      <c r="N175" s="104"/>
      <c r="O175" s="118"/>
      <c r="P175" s="118"/>
      <c r="Q175" s="118"/>
      <c r="R175" s="104"/>
      <c r="S175" s="104"/>
      <c r="T175" s="118"/>
      <c r="U175" s="118"/>
      <c r="V175" s="118"/>
      <c r="W175" s="104"/>
      <c r="X175" s="118"/>
      <c r="Y175" s="104"/>
      <c r="Z175" s="118"/>
      <c r="AA175" s="118"/>
      <c r="AB175" s="118"/>
      <c r="AC175" s="104"/>
      <c r="AD175" s="118"/>
      <c r="AE175" s="118"/>
      <c r="AF175" s="118"/>
      <c r="AG175" s="104"/>
      <c r="AH175" s="118"/>
      <c r="AI175" s="104"/>
      <c r="AJ175" s="118"/>
      <c r="AK175" s="118"/>
      <c r="AL175" s="118"/>
      <c r="AM175" s="118"/>
      <c r="AN175" s="118"/>
      <c r="AO175" s="104"/>
      <c r="AP175" s="118"/>
      <c r="AQ175" s="104"/>
      <c r="AR175" s="118"/>
      <c r="AS175" s="104"/>
      <c r="AT175" s="118"/>
      <c r="AU175" s="104"/>
      <c r="AV175" s="118"/>
      <c r="AW175" s="118"/>
      <c r="AX175" s="104"/>
      <c r="AY175" s="104"/>
      <c r="AZ175" s="104"/>
      <c r="BA175" s="104"/>
      <c r="BB175" s="118"/>
      <c r="BC175" s="104"/>
      <c r="BD175" s="104"/>
      <c r="BE175" s="63"/>
      <c r="BF175" s="118"/>
      <c r="BG175" s="118"/>
      <c r="BH175" s="104"/>
      <c r="BI175" s="233"/>
      <c r="BJ175" s="233"/>
      <c r="BK175" s="118"/>
      <c r="BL175" s="118"/>
      <c r="BM175" s="104"/>
      <c r="BN175" s="233"/>
      <c r="BO175" s="233"/>
      <c r="BP175" s="233"/>
      <c r="BQ175" s="233"/>
      <c r="BR175" s="128">
        <v>4942</v>
      </c>
      <c r="BS175" s="63"/>
    </row>
    <row r="176" spans="1:71" s="7" customFormat="1" ht="39.75" customHeight="1">
      <c r="A176" s="128" t="s">
        <v>4129</v>
      </c>
      <c r="B176" s="128" t="s">
        <v>1075</v>
      </c>
      <c r="C176" s="128" t="s">
        <v>5879</v>
      </c>
      <c r="D176" s="128">
        <v>90</v>
      </c>
      <c r="E176" s="128">
        <v>4943</v>
      </c>
      <c r="F176" s="254" t="s">
        <v>841</v>
      </c>
      <c r="G176" s="128" t="s">
        <v>842</v>
      </c>
      <c r="H176" s="254" t="s">
        <v>2882</v>
      </c>
      <c r="I176" s="118"/>
      <c r="J176" s="104"/>
      <c r="K176" s="118"/>
      <c r="L176" s="118"/>
      <c r="M176" s="118"/>
      <c r="N176" s="104"/>
      <c r="O176" s="118"/>
      <c r="P176" s="118"/>
      <c r="Q176" s="118"/>
      <c r="R176" s="104"/>
      <c r="S176" s="104"/>
      <c r="T176" s="118"/>
      <c r="U176" s="118"/>
      <c r="V176" s="118"/>
      <c r="W176" s="104"/>
      <c r="X176" s="118"/>
      <c r="Y176" s="104"/>
      <c r="Z176" s="118"/>
      <c r="AA176" s="118"/>
      <c r="AB176" s="118"/>
      <c r="AC176" s="104"/>
      <c r="AD176" s="118"/>
      <c r="AE176" s="118"/>
      <c r="AF176" s="118"/>
      <c r="AG176" s="104"/>
      <c r="AH176" s="118"/>
      <c r="AI176" s="104"/>
      <c r="AJ176" s="118"/>
      <c r="AK176" s="118"/>
      <c r="AL176" s="118"/>
      <c r="AM176" s="118"/>
      <c r="AN176" s="118"/>
      <c r="AO176" s="104"/>
      <c r="AP176" s="118"/>
      <c r="AQ176" s="104"/>
      <c r="AR176" s="118"/>
      <c r="AS176" s="104"/>
      <c r="AT176" s="118"/>
      <c r="AU176" s="104"/>
      <c r="AV176" s="118"/>
      <c r="AW176" s="118"/>
      <c r="AX176" s="104"/>
      <c r="AY176" s="104"/>
      <c r="AZ176" s="104"/>
      <c r="BA176" s="104"/>
      <c r="BB176" s="118"/>
      <c r="BC176" s="104"/>
      <c r="BD176" s="104"/>
      <c r="BE176" s="63"/>
      <c r="BF176" s="118"/>
      <c r="BG176" s="118"/>
      <c r="BH176" s="104"/>
      <c r="BI176" s="233"/>
      <c r="BJ176" s="233"/>
      <c r="BK176" s="118"/>
      <c r="BL176" s="118"/>
      <c r="BM176" s="104"/>
      <c r="BN176" s="233"/>
      <c r="BO176" s="233"/>
      <c r="BP176" s="233"/>
      <c r="BQ176" s="233"/>
      <c r="BR176" s="128">
        <v>4943</v>
      </c>
      <c r="BS176" s="63"/>
    </row>
    <row r="177" spans="1:71" s="7" customFormat="1" ht="39.75" customHeight="1">
      <c r="A177" s="128" t="s">
        <v>2255</v>
      </c>
      <c r="B177" s="128" t="s">
        <v>843</v>
      </c>
      <c r="C177" s="128" t="s">
        <v>4129</v>
      </c>
      <c r="D177" s="128">
        <v>16</v>
      </c>
      <c r="E177" s="128">
        <v>4944</v>
      </c>
      <c r="F177" s="254" t="s">
        <v>6384</v>
      </c>
      <c r="G177" s="128"/>
      <c r="H177" s="254" t="s">
        <v>4265</v>
      </c>
      <c r="I177" s="118"/>
      <c r="J177" s="104"/>
      <c r="K177" s="118"/>
      <c r="L177" s="118"/>
      <c r="M177" s="118"/>
      <c r="N177" s="104"/>
      <c r="O177" s="118"/>
      <c r="P177" s="118"/>
      <c r="Q177" s="118"/>
      <c r="R177" s="104"/>
      <c r="S177" s="104"/>
      <c r="T177" s="118"/>
      <c r="U177" s="118"/>
      <c r="V177" s="118"/>
      <c r="W177" s="104"/>
      <c r="X177" s="118"/>
      <c r="Y177" s="104"/>
      <c r="Z177" s="118"/>
      <c r="AA177" s="118"/>
      <c r="AB177" s="118"/>
      <c r="AC177" s="104"/>
      <c r="AD177" s="118"/>
      <c r="AE177" s="118"/>
      <c r="AF177" s="118"/>
      <c r="AG177" s="104"/>
      <c r="AH177" s="118"/>
      <c r="AI177" s="104"/>
      <c r="AJ177" s="118"/>
      <c r="AK177" s="118"/>
      <c r="AL177" s="118"/>
      <c r="AM177" s="118"/>
      <c r="AN177" s="118"/>
      <c r="AO177" s="104"/>
      <c r="AP177" s="118"/>
      <c r="AQ177" s="104"/>
      <c r="AR177" s="118"/>
      <c r="AS177" s="104"/>
      <c r="AT177" s="118"/>
      <c r="AU177" s="104"/>
      <c r="AV177" s="118"/>
      <c r="AW177" s="118"/>
      <c r="AX177" s="104"/>
      <c r="AY177" s="104"/>
      <c r="AZ177" s="104"/>
      <c r="BA177" s="104"/>
      <c r="BB177" s="118"/>
      <c r="BC177" s="104"/>
      <c r="BD177" s="104"/>
      <c r="BE177" s="63"/>
      <c r="BF177" s="118"/>
      <c r="BG177" s="118"/>
      <c r="BH177" s="104"/>
      <c r="BI177" s="233"/>
      <c r="BJ177" s="233"/>
      <c r="BK177" s="118"/>
      <c r="BL177" s="118"/>
      <c r="BM177" s="104"/>
      <c r="BN177" s="233"/>
      <c r="BO177" s="233"/>
      <c r="BP177" s="233"/>
      <c r="BQ177" s="233"/>
      <c r="BR177" s="128">
        <v>4944</v>
      </c>
      <c r="BS177" s="63"/>
    </row>
    <row r="178" spans="1:71" s="7" customFormat="1" ht="39.75" customHeight="1">
      <c r="A178" s="128"/>
      <c r="B178" s="128"/>
      <c r="C178" s="128"/>
      <c r="D178" s="128"/>
      <c r="E178" s="128"/>
      <c r="F178" s="254"/>
      <c r="G178" s="128"/>
      <c r="H178" s="254"/>
      <c r="I178" s="118"/>
      <c r="J178" s="104"/>
      <c r="K178" s="118"/>
      <c r="L178" s="118"/>
      <c r="M178" s="118"/>
      <c r="N178" s="104"/>
      <c r="O178" s="118"/>
      <c r="P178" s="118"/>
      <c r="Q178" s="118"/>
      <c r="R178" s="104"/>
      <c r="S178" s="104"/>
      <c r="T178" s="118"/>
      <c r="U178" s="118"/>
      <c r="V178" s="118"/>
      <c r="W178" s="104"/>
      <c r="X178" s="118"/>
      <c r="Y178" s="104"/>
      <c r="Z178" s="118"/>
      <c r="AA178" s="118"/>
      <c r="AB178" s="118"/>
      <c r="AC178" s="104"/>
      <c r="AD178" s="118"/>
      <c r="AE178" s="118"/>
      <c r="AF178" s="118"/>
      <c r="AG178" s="104"/>
      <c r="AH178" s="118"/>
      <c r="AI178" s="104"/>
      <c r="AJ178" s="118"/>
      <c r="AK178" s="118"/>
      <c r="AL178" s="118"/>
      <c r="AM178" s="118"/>
      <c r="AN178" s="118"/>
      <c r="AO178" s="104"/>
      <c r="AP178" s="118"/>
      <c r="AQ178" s="104"/>
      <c r="AR178" s="118"/>
      <c r="AS178" s="104"/>
      <c r="AT178" s="118"/>
      <c r="AU178" s="104"/>
      <c r="AV178" s="118"/>
      <c r="AW178" s="118"/>
      <c r="AX178" s="104"/>
      <c r="AY178" s="104"/>
      <c r="AZ178" s="104"/>
      <c r="BA178" s="104"/>
      <c r="BB178" s="118"/>
      <c r="BC178" s="104"/>
      <c r="BD178" s="104"/>
      <c r="BE178" s="63"/>
      <c r="BF178" s="118"/>
      <c r="BG178" s="118"/>
      <c r="BH178" s="104"/>
      <c r="BI178" s="233"/>
      <c r="BJ178" s="233"/>
      <c r="BK178" s="118"/>
      <c r="BL178" s="118"/>
      <c r="BM178" s="104"/>
      <c r="BN178" s="233"/>
      <c r="BO178" s="233"/>
      <c r="BP178" s="233"/>
      <c r="BQ178" s="233"/>
      <c r="BR178" s="128"/>
      <c r="BS178" s="63"/>
    </row>
    <row r="179" spans="1:71" s="7" customFormat="1" ht="39.75" customHeight="1">
      <c r="A179" s="128"/>
      <c r="B179" s="128"/>
      <c r="C179" s="128"/>
      <c r="D179" s="128"/>
      <c r="E179" s="128"/>
      <c r="F179" s="254"/>
      <c r="G179" s="128"/>
      <c r="H179" s="254"/>
      <c r="I179" s="118"/>
      <c r="J179" s="104"/>
      <c r="K179" s="118"/>
      <c r="L179" s="118"/>
      <c r="M179" s="118"/>
      <c r="N179" s="104"/>
      <c r="O179" s="118"/>
      <c r="P179" s="118"/>
      <c r="Q179" s="118"/>
      <c r="R179" s="104"/>
      <c r="S179" s="104"/>
      <c r="T179" s="118"/>
      <c r="U179" s="118"/>
      <c r="V179" s="118"/>
      <c r="W179" s="104"/>
      <c r="X179" s="118"/>
      <c r="Y179" s="104"/>
      <c r="Z179" s="118"/>
      <c r="AA179" s="118"/>
      <c r="AB179" s="118"/>
      <c r="AC179" s="104"/>
      <c r="AD179" s="118"/>
      <c r="AE179" s="118"/>
      <c r="AF179" s="118"/>
      <c r="AG179" s="104"/>
      <c r="AH179" s="118"/>
      <c r="AI179" s="104"/>
      <c r="AJ179" s="118"/>
      <c r="AK179" s="118"/>
      <c r="AL179" s="118"/>
      <c r="AM179" s="118"/>
      <c r="AN179" s="118"/>
      <c r="AO179" s="104"/>
      <c r="AP179" s="118"/>
      <c r="AQ179" s="104"/>
      <c r="AR179" s="118"/>
      <c r="AS179" s="104"/>
      <c r="AT179" s="118"/>
      <c r="AU179" s="104"/>
      <c r="AV179" s="118"/>
      <c r="AW179" s="118"/>
      <c r="AX179" s="104"/>
      <c r="AY179" s="104"/>
      <c r="AZ179" s="104"/>
      <c r="BA179" s="104"/>
      <c r="BB179" s="118"/>
      <c r="BC179" s="104"/>
      <c r="BD179" s="104"/>
      <c r="BE179" s="63"/>
      <c r="BF179" s="118"/>
      <c r="BG179" s="118"/>
      <c r="BH179" s="104"/>
      <c r="BI179" s="233"/>
      <c r="BJ179" s="233"/>
      <c r="BK179" s="118"/>
      <c r="BL179" s="118"/>
      <c r="BM179" s="104"/>
      <c r="BN179" s="233"/>
      <c r="BO179" s="233"/>
      <c r="BP179" s="233"/>
      <c r="BQ179" s="233"/>
      <c r="BR179" s="128"/>
      <c r="BS179" s="63"/>
    </row>
    <row r="180" spans="1:71" s="7" customFormat="1" ht="39.75" customHeight="1">
      <c r="A180" s="128"/>
      <c r="B180" s="128"/>
      <c r="C180" s="128"/>
      <c r="D180" s="128"/>
      <c r="E180" s="128"/>
      <c r="F180" s="254"/>
      <c r="G180" s="128"/>
      <c r="H180" s="254"/>
      <c r="I180" s="118"/>
      <c r="J180" s="104"/>
      <c r="K180" s="118"/>
      <c r="L180" s="118"/>
      <c r="M180" s="118"/>
      <c r="N180" s="104"/>
      <c r="O180" s="118"/>
      <c r="P180" s="118"/>
      <c r="Q180" s="118"/>
      <c r="R180" s="104"/>
      <c r="S180" s="104"/>
      <c r="T180" s="118"/>
      <c r="U180" s="118"/>
      <c r="V180" s="118"/>
      <c r="W180" s="104"/>
      <c r="X180" s="118"/>
      <c r="Y180" s="104"/>
      <c r="Z180" s="118"/>
      <c r="AA180" s="118"/>
      <c r="AB180" s="118"/>
      <c r="AC180" s="104"/>
      <c r="AD180" s="118"/>
      <c r="AE180" s="118"/>
      <c r="AF180" s="118"/>
      <c r="AG180" s="104"/>
      <c r="AH180" s="118"/>
      <c r="AI180" s="104"/>
      <c r="AJ180" s="118"/>
      <c r="AK180" s="118"/>
      <c r="AL180" s="118"/>
      <c r="AM180" s="118"/>
      <c r="AN180" s="118"/>
      <c r="AO180" s="104"/>
      <c r="AP180" s="118"/>
      <c r="AQ180" s="104"/>
      <c r="AR180" s="118"/>
      <c r="AS180" s="104"/>
      <c r="AT180" s="118"/>
      <c r="AU180" s="104"/>
      <c r="AV180" s="118"/>
      <c r="AW180" s="118"/>
      <c r="AX180" s="104"/>
      <c r="AY180" s="104"/>
      <c r="AZ180" s="104"/>
      <c r="BA180" s="104"/>
      <c r="BB180" s="118"/>
      <c r="BC180" s="104"/>
      <c r="BD180" s="104"/>
      <c r="BE180" s="63"/>
      <c r="BF180" s="118"/>
      <c r="BG180" s="118"/>
      <c r="BH180" s="104"/>
      <c r="BI180" s="233"/>
      <c r="BJ180" s="233"/>
      <c r="BK180" s="118"/>
      <c r="BL180" s="118"/>
      <c r="BM180" s="104"/>
      <c r="BN180" s="233"/>
      <c r="BO180" s="233"/>
      <c r="BP180" s="233"/>
      <c r="BQ180" s="233"/>
      <c r="BR180" s="128"/>
      <c r="BS180" s="63"/>
    </row>
    <row r="181" spans="1:71" s="7" customFormat="1" ht="39.75" customHeight="1">
      <c r="A181" s="128"/>
      <c r="B181" s="128"/>
      <c r="C181" s="128"/>
      <c r="D181" s="128"/>
      <c r="E181" s="128"/>
      <c r="F181" s="254"/>
      <c r="G181" s="128"/>
      <c r="H181" s="254"/>
      <c r="I181" s="118"/>
      <c r="J181" s="104"/>
      <c r="K181" s="118"/>
      <c r="L181" s="118"/>
      <c r="M181" s="118"/>
      <c r="N181" s="104"/>
      <c r="O181" s="118"/>
      <c r="P181" s="118"/>
      <c r="Q181" s="118"/>
      <c r="R181" s="104"/>
      <c r="S181" s="104"/>
      <c r="T181" s="118"/>
      <c r="U181" s="118"/>
      <c r="V181" s="118"/>
      <c r="W181" s="104"/>
      <c r="X181" s="118"/>
      <c r="Y181" s="104"/>
      <c r="Z181" s="118"/>
      <c r="AA181" s="118"/>
      <c r="AB181" s="118"/>
      <c r="AC181" s="104"/>
      <c r="AD181" s="118"/>
      <c r="AE181" s="118"/>
      <c r="AF181" s="118"/>
      <c r="AG181" s="104"/>
      <c r="AH181" s="118"/>
      <c r="AI181" s="104"/>
      <c r="AJ181" s="118"/>
      <c r="AK181" s="118"/>
      <c r="AL181" s="118"/>
      <c r="AM181" s="118"/>
      <c r="AN181" s="118"/>
      <c r="AO181" s="104"/>
      <c r="AP181" s="118"/>
      <c r="AQ181" s="104"/>
      <c r="AR181" s="118"/>
      <c r="AS181" s="104"/>
      <c r="AT181" s="118"/>
      <c r="AU181" s="104"/>
      <c r="AV181" s="118"/>
      <c r="AW181" s="118"/>
      <c r="AX181" s="104"/>
      <c r="AY181" s="104"/>
      <c r="AZ181" s="104"/>
      <c r="BA181" s="104"/>
      <c r="BB181" s="118"/>
      <c r="BC181" s="104"/>
      <c r="BD181" s="104"/>
      <c r="BE181" s="63"/>
      <c r="BF181" s="118"/>
      <c r="BG181" s="118"/>
      <c r="BH181" s="104"/>
      <c r="BI181" s="233"/>
      <c r="BJ181" s="233"/>
      <c r="BK181" s="118"/>
      <c r="BL181" s="118"/>
      <c r="BM181" s="104"/>
      <c r="BN181" s="233"/>
      <c r="BO181" s="233"/>
      <c r="BP181" s="233"/>
      <c r="BQ181" s="233"/>
      <c r="BR181" s="128"/>
      <c r="BS181" s="63"/>
    </row>
    <row r="182" spans="1:71" s="7" customFormat="1" ht="39.75" customHeight="1">
      <c r="A182" s="128"/>
      <c r="B182" s="128"/>
      <c r="C182" s="128"/>
      <c r="D182" s="128"/>
      <c r="E182" s="128"/>
      <c r="F182" s="254"/>
      <c r="G182" s="128"/>
      <c r="H182" s="254"/>
      <c r="I182" s="118"/>
      <c r="J182" s="104"/>
      <c r="K182" s="118"/>
      <c r="L182" s="118"/>
      <c r="M182" s="118"/>
      <c r="N182" s="104"/>
      <c r="O182" s="118"/>
      <c r="P182" s="118"/>
      <c r="Q182" s="118"/>
      <c r="R182" s="104"/>
      <c r="S182" s="104"/>
      <c r="T182" s="118"/>
      <c r="U182" s="118"/>
      <c r="V182" s="118"/>
      <c r="W182" s="104"/>
      <c r="X182" s="118"/>
      <c r="Y182" s="104"/>
      <c r="Z182" s="118"/>
      <c r="AA182" s="118"/>
      <c r="AB182" s="118"/>
      <c r="AC182" s="104"/>
      <c r="AD182" s="118"/>
      <c r="AE182" s="118"/>
      <c r="AF182" s="118"/>
      <c r="AG182" s="104"/>
      <c r="AH182" s="118"/>
      <c r="AI182" s="104"/>
      <c r="AJ182" s="118"/>
      <c r="AK182" s="118"/>
      <c r="AL182" s="118"/>
      <c r="AM182" s="118"/>
      <c r="AN182" s="118"/>
      <c r="AO182" s="104"/>
      <c r="AP182" s="118"/>
      <c r="AQ182" s="104"/>
      <c r="AR182" s="118"/>
      <c r="AS182" s="104"/>
      <c r="AT182" s="118"/>
      <c r="AU182" s="104"/>
      <c r="AV182" s="118"/>
      <c r="AW182" s="118"/>
      <c r="AX182" s="104"/>
      <c r="AY182" s="104"/>
      <c r="AZ182" s="104"/>
      <c r="BA182" s="104"/>
      <c r="BB182" s="118"/>
      <c r="BC182" s="104"/>
      <c r="BD182" s="104"/>
      <c r="BE182" s="63"/>
      <c r="BF182" s="118"/>
      <c r="BG182" s="118"/>
      <c r="BH182" s="104"/>
      <c r="BI182" s="233"/>
      <c r="BJ182" s="233"/>
      <c r="BK182" s="118"/>
      <c r="BL182" s="118"/>
      <c r="BM182" s="104"/>
      <c r="BN182" s="233"/>
      <c r="BO182" s="233"/>
      <c r="BP182" s="233"/>
      <c r="BQ182" s="233"/>
      <c r="BR182" s="128"/>
      <c r="BS182" s="63"/>
    </row>
    <row r="183" spans="1:71" s="7" customFormat="1" ht="39.75" customHeight="1">
      <c r="A183" s="128"/>
      <c r="B183" s="128"/>
      <c r="C183" s="128"/>
      <c r="D183" s="128"/>
      <c r="E183" s="128"/>
      <c r="F183" s="254"/>
      <c r="G183" s="128"/>
      <c r="H183" s="254"/>
      <c r="I183" s="118"/>
      <c r="J183" s="104"/>
      <c r="K183" s="118"/>
      <c r="L183" s="118"/>
      <c r="M183" s="118"/>
      <c r="N183" s="104"/>
      <c r="O183" s="118"/>
      <c r="P183" s="118"/>
      <c r="Q183" s="118"/>
      <c r="R183" s="104"/>
      <c r="S183" s="104"/>
      <c r="T183" s="118"/>
      <c r="U183" s="118"/>
      <c r="V183" s="118"/>
      <c r="W183" s="104"/>
      <c r="X183" s="118"/>
      <c r="Y183" s="104"/>
      <c r="Z183" s="118"/>
      <c r="AA183" s="118"/>
      <c r="AB183" s="118"/>
      <c r="AC183" s="104"/>
      <c r="AD183" s="118"/>
      <c r="AE183" s="118"/>
      <c r="AF183" s="118"/>
      <c r="AG183" s="104"/>
      <c r="AH183" s="118"/>
      <c r="AI183" s="104"/>
      <c r="AJ183" s="118"/>
      <c r="AK183" s="118"/>
      <c r="AL183" s="118"/>
      <c r="AM183" s="118"/>
      <c r="AN183" s="118"/>
      <c r="AO183" s="104"/>
      <c r="AP183" s="118"/>
      <c r="AQ183" s="104"/>
      <c r="AR183" s="118"/>
      <c r="AS183" s="104"/>
      <c r="AT183" s="118"/>
      <c r="AU183" s="104"/>
      <c r="AV183" s="118"/>
      <c r="AW183" s="118"/>
      <c r="AX183" s="104"/>
      <c r="AY183" s="104"/>
      <c r="AZ183" s="104"/>
      <c r="BA183" s="104"/>
      <c r="BB183" s="118"/>
      <c r="BC183" s="104"/>
      <c r="BD183" s="104"/>
      <c r="BE183" s="63"/>
      <c r="BF183" s="118"/>
      <c r="BG183" s="118"/>
      <c r="BH183" s="104"/>
      <c r="BI183" s="233"/>
      <c r="BJ183" s="233"/>
      <c r="BK183" s="118"/>
      <c r="BL183" s="118"/>
      <c r="BM183" s="104"/>
      <c r="BN183" s="233"/>
      <c r="BO183" s="233"/>
      <c r="BP183" s="233"/>
      <c r="BQ183" s="233"/>
      <c r="BR183" s="128"/>
      <c r="BS183" s="63"/>
    </row>
    <row r="184" spans="1:71" s="7" customFormat="1" ht="39.75" customHeight="1">
      <c r="A184" s="128"/>
      <c r="B184" s="128"/>
      <c r="C184" s="128"/>
      <c r="D184" s="128"/>
      <c r="E184" s="128"/>
      <c r="F184" s="254"/>
      <c r="G184" s="128"/>
      <c r="H184" s="254"/>
      <c r="I184" s="118"/>
      <c r="J184" s="104"/>
      <c r="K184" s="118"/>
      <c r="L184" s="118"/>
      <c r="M184" s="118"/>
      <c r="N184" s="104"/>
      <c r="O184" s="118"/>
      <c r="P184" s="118"/>
      <c r="Q184" s="118"/>
      <c r="R184" s="104"/>
      <c r="S184" s="104"/>
      <c r="T184" s="118"/>
      <c r="U184" s="118"/>
      <c r="V184" s="118"/>
      <c r="W184" s="104"/>
      <c r="X184" s="118"/>
      <c r="Y184" s="104"/>
      <c r="Z184" s="118"/>
      <c r="AA184" s="118"/>
      <c r="AB184" s="118"/>
      <c r="AC184" s="104"/>
      <c r="AD184" s="118"/>
      <c r="AE184" s="118"/>
      <c r="AF184" s="118"/>
      <c r="AG184" s="104"/>
      <c r="AH184" s="118"/>
      <c r="AI184" s="104"/>
      <c r="AJ184" s="118"/>
      <c r="AK184" s="118"/>
      <c r="AL184" s="118"/>
      <c r="AM184" s="118"/>
      <c r="AN184" s="118"/>
      <c r="AO184" s="104"/>
      <c r="AP184" s="118"/>
      <c r="AQ184" s="104"/>
      <c r="AR184" s="118"/>
      <c r="AS184" s="104"/>
      <c r="AT184" s="118"/>
      <c r="AU184" s="104"/>
      <c r="AV184" s="118"/>
      <c r="AW184" s="118"/>
      <c r="AX184" s="104"/>
      <c r="AY184" s="104"/>
      <c r="AZ184" s="104"/>
      <c r="BA184" s="104"/>
      <c r="BB184" s="118"/>
      <c r="BC184" s="104"/>
      <c r="BD184" s="104"/>
      <c r="BE184" s="63"/>
      <c r="BF184" s="118"/>
      <c r="BG184" s="118"/>
      <c r="BH184" s="104"/>
      <c r="BI184" s="233"/>
      <c r="BJ184" s="233"/>
      <c r="BK184" s="118"/>
      <c r="BL184" s="118"/>
      <c r="BM184" s="104"/>
      <c r="BN184" s="233"/>
      <c r="BO184" s="233"/>
      <c r="BP184" s="233"/>
      <c r="BQ184" s="233"/>
      <c r="BR184" s="128"/>
      <c r="BS184" s="63"/>
    </row>
    <row r="185" spans="1:71" s="7" customFormat="1" ht="39.75" customHeight="1">
      <c r="A185" s="128"/>
      <c r="B185" s="128"/>
      <c r="C185" s="128"/>
      <c r="D185" s="128"/>
      <c r="E185" s="128"/>
      <c r="F185" s="254"/>
      <c r="G185" s="128"/>
      <c r="H185" s="254"/>
      <c r="I185" s="118"/>
      <c r="J185" s="104"/>
      <c r="K185" s="118"/>
      <c r="L185" s="118"/>
      <c r="M185" s="118"/>
      <c r="N185" s="104"/>
      <c r="O185" s="118"/>
      <c r="P185" s="118"/>
      <c r="Q185" s="118"/>
      <c r="R185" s="104"/>
      <c r="S185" s="104"/>
      <c r="T185" s="118"/>
      <c r="U185" s="118"/>
      <c r="V185" s="118"/>
      <c r="W185" s="104"/>
      <c r="X185" s="118"/>
      <c r="Y185" s="104"/>
      <c r="Z185" s="118"/>
      <c r="AA185" s="118"/>
      <c r="AB185" s="118"/>
      <c r="AC185" s="104"/>
      <c r="AD185" s="118"/>
      <c r="AE185" s="118"/>
      <c r="AF185" s="118"/>
      <c r="AG185" s="104"/>
      <c r="AH185" s="118"/>
      <c r="AI185" s="104"/>
      <c r="AJ185" s="118"/>
      <c r="AK185" s="118"/>
      <c r="AL185" s="118"/>
      <c r="AM185" s="118"/>
      <c r="AN185" s="118"/>
      <c r="AO185" s="104"/>
      <c r="AP185" s="118"/>
      <c r="AQ185" s="104"/>
      <c r="AR185" s="118"/>
      <c r="AS185" s="104"/>
      <c r="AT185" s="118"/>
      <c r="AU185" s="104"/>
      <c r="AV185" s="118"/>
      <c r="AW185" s="118"/>
      <c r="AX185" s="104"/>
      <c r="AY185" s="104"/>
      <c r="AZ185" s="104"/>
      <c r="BA185" s="104"/>
      <c r="BB185" s="118"/>
      <c r="BC185" s="104"/>
      <c r="BD185" s="104"/>
      <c r="BE185" s="63"/>
      <c r="BF185" s="118"/>
      <c r="BG185" s="118"/>
      <c r="BH185" s="104"/>
      <c r="BI185" s="233"/>
      <c r="BJ185" s="233"/>
      <c r="BK185" s="118"/>
      <c r="BL185" s="118"/>
      <c r="BM185" s="104"/>
      <c r="BN185" s="233"/>
      <c r="BO185" s="233"/>
      <c r="BP185" s="233"/>
      <c r="BQ185" s="233"/>
      <c r="BR185" s="128"/>
      <c r="BS185" s="63"/>
    </row>
    <row r="186" spans="1:71" s="7" customFormat="1" ht="39.75" customHeight="1">
      <c r="A186" s="128"/>
      <c r="B186" s="128"/>
      <c r="C186" s="128"/>
      <c r="D186" s="128"/>
      <c r="E186" s="128"/>
      <c r="F186" s="254"/>
      <c r="G186" s="128"/>
      <c r="H186" s="254"/>
      <c r="I186" s="118"/>
      <c r="J186" s="104"/>
      <c r="K186" s="118"/>
      <c r="L186" s="118"/>
      <c r="M186" s="118"/>
      <c r="N186" s="104"/>
      <c r="O186" s="118"/>
      <c r="P186" s="118"/>
      <c r="Q186" s="118"/>
      <c r="R186" s="104"/>
      <c r="S186" s="104"/>
      <c r="T186" s="118"/>
      <c r="U186" s="118"/>
      <c r="V186" s="118"/>
      <c r="W186" s="104"/>
      <c r="X186" s="118"/>
      <c r="Y186" s="104"/>
      <c r="Z186" s="118"/>
      <c r="AA186" s="118"/>
      <c r="AB186" s="118"/>
      <c r="AC186" s="104"/>
      <c r="AD186" s="118"/>
      <c r="AE186" s="118"/>
      <c r="AF186" s="118"/>
      <c r="AG186" s="104"/>
      <c r="AH186" s="118"/>
      <c r="AI186" s="104"/>
      <c r="AJ186" s="118"/>
      <c r="AK186" s="118"/>
      <c r="AL186" s="118"/>
      <c r="AM186" s="118"/>
      <c r="AN186" s="118"/>
      <c r="AO186" s="104"/>
      <c r="AP186" s="118"/>
      <c r="AQ186" s="104"/>
      <c r="AR186" s="118"/>
      <c r="AS186" s="104"/>
      <c r="AT186" s="118"/>
      <c r="AU186" s="104"/>
      <c r="AV186" s="118"/>
      <c r="AW186" s="118"/>
      <c r="AX186" s="104"/>
      <c r="AY186" s="104"/>
      <c r="AZ186" s="104"/>
      <c r="BA186" s="104"/>
      <c r="BB186" s="118"/>
      <c r="BC186" s="104"/>
      <c r="BD186" s="104"/>
      <c r="BE186" s="63"/>
      <c r="BF186" s="118"/>
      <c r="BG186" s="118"/>
      <c r="BH186" s="104"/>
      <c r="BI186" s="233"/>
      <c r="BJ186" s="233"/>
      <c r="BK186" s="118"/>
      <c r="BL186" s="118"/>
      <c r="BM186" s="104"/>
      <c r="BN186" s="233"/>
      <c r="BO186" s="233"/>
      <c r="BP186" s="233"/>
      <c r="BQ186" s="233"/>
      <c r="BR186" s="128"/>
      <c r="BS186" s="63"/>
    </row>
    <row r="187" spans="1:71" s="7" customFormat="1" ht="39.75" customHeight="1">
      <c r="A187" s="128"/>
      <c r="B187" s="128"/>
      <c r="C187" s="128"/>
      <c r="D187" s="128"/>
      <c r="E187" s="128"/>
      <c r="F187" s="254"/>
      <c r="G187" s="128"/>
      <c r="H187" s="254"/>
      <c r="I187" s="118"/>
      <c r="J187" s="104"/>
      <c r="K187" s="118"/>
      <c r="L187" s="118"/>
      <c r="M187" s="118"/>
      <c r="N187" s="104"/>
      <c r="O187" s="118"/>
      <c r="P187" s="118"/>
      <c r="Q187" s="118"/>
      <c r="R187" s="104"/>
      <c r="S187" s="104"/>
      <c r="T187" s="118"/>
      <c r="U187" s="118"/>
      <c r="V187" s="118"/>
      <c r="W187" s="104"/>
      <c r="X187" s="118"/>
      <c r="Y187" s="104"/>
      <c r="Z187" s="118"/>
      <c r="AA187" s="118"/>
      <c r="AB187" s="118"/>
      <c r="AC187" s="104"/>
      <c r="AD187" s="118"/>
      <c r="AE187" s="118"/>
      <c r="AF187" s="118"/>
      <c r="AG187" s="104"/>
      <c r="AH187" s="118"/>
      <c r="AI187" s="104"/>
      <c r="AJ187" s="118"/>
      <c r="AK187" s="118"/>
      <c r="AL187" s="118"/>
      <c r="AM187" s="118"/>
      <c r="AN187" s="118"/>
      <c r="AO187" s="104"/>
      <c r="AP187" s="118"/>
      <c r="AQ187" s="104"/>
      <c r="AR187" s="118"/>
      <c r="AS187" s="104"/>
      <c r="AT187" s="118"/>
      <c r="AU187" s="104"/>
      <c r="AV187" s="118"/>
      <c r="AW187" s="118"/>
      <c r="AX187" s="104"/>
      <c r="AY187" s="104"/>
      <c r="AZ187" s="104"/>
      <c r="BA187" s="104"/>
      <c r="BB187" s="118"/>
      <c r="BC187" s="104"/>
      <c r="BD187" s="104"/>
      <c r="BE187" s="63"/>
      <c r="BF187" s="118"/>
      <c r="BG187" s="118"/>
      <c r="BH187" s="104"/>
      <c r="BI187" s="233"/>
      <c r="BJ187" s="233"/>
      <c r="BK187" s="118"/>
      <c r="BL187" s="118"/>
      <c r="BM187" s="104"/>
      <c r="BN187" s="233"/>
      <c r="BO187" s="233"/>
      <c r="BP187" s="233"/>
      <c r="BQ187" s="233"/>
      <c r="BR187" s="128"/>
      <c r="BS187" s="63"/>
    </row>
    <row r="188" spans="1:71" s="7" customFormat="1" ht="39.75" customHeight="1">
      <c r="A188" s="128"/>
      <c r="B188" s="128"/>
      <c r="C188" s="128"/>
      <c r="D188" s="128"/>
      <c r="E188" s="128"/>
      <c r="F188" s="254"/>
      <c r="G188" s="128"/>
      <c r="H188" s="254"/>
      <c r="I188" s="118"/>
      <c r="J188" s="104"/>
      <c r="K188" s="118"/>
      <c r="L188" s="118"/>
      <c r="M188" s="118"/>
      <c r="N188" s="104"/>
      <c r="O188" s="118"/>
      <c r="P188" s="118"/>
      <c r="Q188" s="118"/>
      <c r="R188" s="104"/>
      <c r="S188" s="104"/>
      <c r="T188" s="118"/>
      <c r="U188" s="118"/>
      <c r="V188" s="118"/>
      <c r="W188" s="104"/>
      <c r="X188" s="118"/>
      <c r="Y188" s="104"/>
      <c r="Z188" s="118"/>
      <c r="AA188" s="118"/>
      <c r="AB188" s="118"/>
      <c r="AC188" s="104"/>
      <c r="AD188" s="118"/>
      <c r="AE188" s="118"/>
      <c r="AF188" s="118"/>
      <c r="AG188" s="104"/>
      <c r="AH188" s="118"/>
      <c r="AI188" s="104"/>
      <c r="AJ188" s="118"/>
      <c r="AK188" s="118"/>
      <c r="AL188" s="118"/>
      <c r="AM188" s="118"/>
      <c r="AN188" s="118"/>
      <c r="AO188" s="104"/>
      <c r="AP188" s="118"/>
      <c r="AQ188" s="104"/>
      <c r="AR188" s="118"/>
      <c r="AS188" s="104"/>
      <c r="AT188" s="118"/>
      <c r="AU188" s="104"/>
      <c r="AV188" s="118"/>
      <c r="AW188" s="118"/>
      <c r="AX188" s="104"/>
      <c r="AY188" s="104"/>
      <c r="AZ188" s="104"/>
      <c r="BA188" s="104"/>
      <c r="BB188" s="118"/>
      <c r="BC188" s="104"/>
      <c r="BD188" s="104"/>
      <c r="BE188" s="63"/>
      <c r="BF188" s="118"/>
      <c r="BG188" s="118"/>
      <c r="BH188" s="104"/>
      <c r="BI188" s="233"/>
      <c r="BJ188" s="233"/>
      <c r="BK188" s="118"/>
      <c r="BL188" s="118"/>
      <c r="BM188" s="104"/>
      <c r="BN188" s="233"/>
      <c r="BO188" s="233"/>
      <c r="BP188" s="233"/>
      <c r="BQ188" s="233"/>
      <c r="BR188" s="128"/>
      <c r="BS188" s="63"/>
    </row>
    <row r="189" spans="1:71" s="7" customFormat="1" ht="39.75" customHeight="1">
      <c r="A189" s="128"/>
      <c r="B189" s="128"/>
      <c r="C189" s="128"/>
      <c r="D189" s="128"/>
      <c r="E189" s="128"/>
      <c r="F189" s="254"/>
      <c r="G189" s="128"/>
      <c r="H189" s="254"/>
      <c r="I189" s="118"/>
      <c r="J189" s="104"/>
      <c r="K189" s="118"/>
      <c r="L189" s="118"/>
      <c r="M189" s="118"/>
      <c r="N189" s="104"/>
      <c r="O189" s="118"/>
      <c r="P189" s="118"/>
      <c r="Q189" s="118"/>
      <c r="R189" s="104"/>
      <c r="S189" s="104"/>
      <c r="T189" s="118"/>
      <c r="U189" s="118"/>
      <c r="V189" s="118"/>
      <c r="W189" s="104"/>
      <c r="X189" s="118"/>
      <c r="Y189" s="104"/>
      <c r="Z189" s="118"/>
      <c r="AA189" s="118"/>
      <c r="AB189" s="118"/>
      <c r="AC189" s="104"/>
      <c r="AD189" s="118"/>
      <c r="AE189" s="118"/>
      <c r="AF189" s="118"/>
      <c r="AG189" s="104"/>
      <c r="AH189" s="118"/>
      <c r="AI189" s="104"/>
      <c r="AJ189" s="118"/>
      <c r="AK189" s="118"/>
      <c r="AL189" s="118"/>
      <c r="AM189" s="118"/>
      <c r="AN189" s="118"/>
      <c r="AO189" s="104"/>
      <c r="AP189" s="118"/>
      <c r="AQ189" s="104"/>
      <c r="AR189" s="118"/>
      <c r="AS189" s="104"/>
      <c r="AT189" s="118"/>
      <c r="AU189" s="104"/>
      <c r="AV189" s="118"/>
      <c r="AW189" s="118"/>
      <c r="AX189" s="104"/>
      <c r="AY189" s="104"/>
      <c r="AZ189" s="104"/>
      <c r="BA189" s="104"/>
      <c r="BB189" s="118"/>
      <c r="BC189" s="104"/>
      <c r="BD189" s="104"/>
      <c r="BE189" s="63"/>
      <c r="BF189" s="118"/>
      <c r="BG189" s="118"/>
      <c r="BH189" s="104"/>
      <c r="BI189" s="233"/>
      <c r="BJ189" s="233"/>
      <c r="BK189" s="118"/>
      <c r="BL189" s="118"/>
      <c r="BM189" s="104"/>
      <c r="BN189" s="233"/>
      <c r="BO189" s="233"/>
      <c r="BP189" s="233"/>
      <c r="BQ189" s="233"/>
      <c r="BR189" s="128"/>
      <c r="BS189" s="63"/>
    </row>
    <row r="190" spans="1:71" s="7" customFormat="1" ht="39.75" customHeight="1">
      <c r="A190" s="128"/>
      <c r="B190" s="128"/>
      <c r="C190" s="128"/>
      <c r="D190" s="128"/>
      <c r="E190" s="128"/>
      <c r="F190" s="254"/>
      <c r="G190" s="128"/>
      <c r="H190" s="254"/>
      <c r="I190" s="118"/>
      <c r="J190" s="104"/>
      <c r="K190" s="118"/>
      <c r="L190" s="118"/>
      <c r="M190" s="118"/>
      <c r="N190" s="104"/>
      <c r="O190" s="118"/>
      <c r="P190" s="118"/>
      <c r="Q190" s="118"/>
      <c r="R190" s="104"/>
      <c r="S190" s="104"/>
      <c r="T190" s="118"/>
      <c r="U190" s="118"/>
      <c r="V190" s="118"/>
      <c r="W190" s="104"/>
      <c r="X190" s="118"/>
      <c r="Y190" s="104"/>
      <c r="Z190" s="118"/>
      <c r="AA190" s="118"/>
      <c r="AB190" s="118"/>
      <c r="AC190" s="104"/>
      <c r="AD190" s="118"/>
      <c r="AE190" s="118"/>
      <c r="AF190" s="118"/>
      <c r="AG190" s="104"/>
      <c r="AH190" s="118"/>
      <c r="AI190" s="104"/>
      <c r="AJ190" s="118"/>
      <c r="AK190" s="118"/>
      <c r="AL190" s="118"/>
      <c r="AM190" s="118"/>
      <c r="AN190" s="118"/>
      <c r="AO190" s="104"/>
      <c r="AP190" s="118"/>
      <c r="AQ190" s="104"/>
      <c r="AR190" s="118"/>
      <c r="AS190" s="104"/>
      <c r="AT190" s="118"/>
      <c r="AU190" s="104"/>
      <c r="AV190" s="118"/>
      <c r="AW190" s="118"/>
      <c r="AX190" s="104"/>
      <c r="AY190" s="104"/>
      <c r="AZ190" s="104"/>
      <c r="BA190" s="104"/>
      <c r="BB190" s="118"/>
      <c r="BC190" s="104"/>
      <c r="BD190" s="104"/>
      <c r="BE190" s="63"/>
      <c r="BF190" s="118"/>
      <c r="BG190" s="118"/>
      <c r="BH190" s="104"/>
      <c r="BI190" s="233"/>
      <c r="BJ190" s="233"/>
      <c r="BK190" s="118"/>
      <c r="BL190" s="118"/>
      <c r="BM190" s="104"/>
      <c r="BN190" s="233"/>
      <c r="BO190" s="233"/>
      <c r="BP190" s="233"/>
      <c r="BQ190" s="233"/>
      <c r="BR190" s="128"/>
      <c r="BS190" s="63"/>
    </row>
    <row r="191" spans="1:71" s="7" customFormat="1" ht="39.75" customHeight="1">
      <c r="A191" s="128"/>
      <c r="B191" s="128"/>
      <c r="C191" s="128"/>
      <c r="D191" s="128"/>
      <c r="E191" s="128"/>
      <c r="F191" s="254"/>
      <c r="G191" s="128"/>
      <c r="H191" s="254"/>
      <c r="I191" s="118"/>
      <c r="J191" s="104"/>
      <c r="K191" s="118"/>
      <c r="L191" s="118"/>
      <c r="M191" s="118"/>
      <c r="N191" s="104"/>
      <c r="O191" s="118"/>
      <c r="P191" s="118"/>
      <c r="Q191" s="118"/>
      <c r="R191" s="104"/>
      <c r="S191" s="104"/>
      <c r="T191" s="118"/>
      <c r="U191" s="118"/>
      <c r="V191" s="118"/>
      <c r="W191" s="104"/>
      <c r="X191" s="118"/>
      <c r="Y191" s="104"/>
      <c r="Z191" s="118"/>
      <c r="AA191" s="118"/>
      <c r="AB191" s="118"/>
      <c r="AC191" s="104"/>
      <c r="AD191" s="118"/>
      <c r="AE191" s="118"/>
      <c r="AF191" s="118"/>
      <c r="AG191" s="104"/>
      <c r="AH191" s="118"/>
      <c r="AI191" s="104"/>
      <c r="AJ191" s="118"/>
      <c r="AK191" s="118"/>
      <c r="AL191" s="118"/>
      <c r="AM191" s="118"/>
      <c r="AN191" s="118"/>
      <c r="AO191" s="104"/>
      <c r="AP191" s="118"/>
      <c r="AQ191" s="104"/>
      <c r="AR191" s="118"/>
      <c r="AS191" s="104"/>
      <c r="AT191" s="118"/>
      <c r="AU191" s="104"/>
      <c r="AV191" s="118"/>
      <c r="AW191" s="118"/>
      <c r="AX191" s="104"/>
      <c r="AY191" s="104"/>
      <c r="AZ191" s="104"/>
      <c r="BA191" s="104"/>
      <c r="BB191" s="118"/>
      <c r="BC191" s="104"/>
      <c r="BD191" s="104"/>
      <c r="BE191" s="63"/>
      <c r="BF191" s="118"/>
      <c r="BG191" s="118"/>
      <c r="BH191" s="104"/>
      <c r="BI191" s="233"/>
      <c r="BJ191" s="233"/>
      <c r="BK191" s="118"/>
      <c r="BL191" s="118"/>
      <c r="BM191" s="104"/>
      <c r="BN191" s="233"/>
      <c r="BO191" s="233"/>
      <c r="BP191" s="233"/>
      <c r="BQ191" s="233"/>
      <c r="BR191" s="128"/>
      <c r="BS191" s="63"/>
    </row>
    <row r="192" spans="1:71" s="7" customFormat="1" ht="39.75" customHeight="1">
      <c r="A192" s="128"/>
      <c r="B192" s="128"/>
      <c r="C192" s="128"/>
      <c r="D192" s="128"/>
      <c r="E192" s="128"/>
      <c r="F192" s="254"/>
      <c r="G192" s="128"/>
      <c r="H192" s="254"/>
      <c r="I192" s="118"/>
      <c r="J192" s="104"/>
      <c r="K192" s="118"/>
      <c r="L192" s="118"/>
      <c r="M192" s="118"/>
      <c r="N192" s="104"/>
      <c r="O192" s="118"/>
      <c r="P192" s="118"/>
      <c r="Q192" s="118"/>
      <c r="R192" s="104"/>
      <c r="S192" s="104"/>
      <c r="T192" s="118"/>
      <c r="U192" s="118"/>
      <c r="V192" s="118"/>
      <c r="W192" s="104"/>
      <c r="X192" s="118"/>
      <c r="Y192" s="104"/>
      <c r="Z192" s="118"/>
      <c r="AA192" s="118"/>
      <c r="AB192" s="118"/>
      <c r="AC192" s="104"/>
      <c r="AD192" s="118"/>
      <c r="AE192" s="118"/>
      <c r="AF192" s="118"/>
      <c r="AG192" s="104"/>
      <c r="AH192" s="118"/>
      <c r="AI192" s="104"/>
      <c r="AJ192" s="118"/>
      <c r="AK192" s="118"/>
      <c r="AL192" s="118"/>
      <c r="AM192" s="118"/>
      <c r="AN192" s="118"/>
      <c r="AO192" s="104"/>
      <c r="AP192" s="118"/>
      <c r="AQ192" s="104"/>
      <c r="AR192" s="118"/>
      <c r="AS192" s="104"/>
      <c r="AT192" s="118"/>
      <c r="AU192" s="104"/>
      <c r="AV192" s="118"/>
      <c r="AW192" s="118"/>
      <c r="AX192" s="104"/>
      <c r="AY192" s="104"/>
      <c r="AZ192" s="104"/>
      <c r="BA192" s="104"/>
      <c r="BB192" s="118"/>
      <c r="BC192" s="104"/>
      <c r="BD192" s="104"/>
      <c r="BE192" s="63"/>
      <c r="BF192" s="118"/>
      <c r="BG192" s="118"/>
      <c r="BH192" s="104"/>
      <c r="BI192" s="233"/>
      <c r="BJ192" s="233"/>
      <c r="BK192" s="118"/>
      <c r="BL192" s="118"/>
      <c r="BM192" s="104"/>
      <c r="BN192" s="233"/>
      <c r="BO192" s="233"/>
      <c r="BP192" s="233"/>
      <c r="BQ192" s="233"/>
      <c r="BR192" s="128"/>
      <c r="BS192" s="63"/>
    </row>
    <row r="193" spans="1:71" s="7" customFormat="1" ht="39.75" customHeight="1">
      <c r="A193" s="128"/>
      <c r="B193" s="128"/>
      <c r="C193" s="128"/>
      <c r="D193" s="128"/>
      <c r="E193" s="128"/>
      <c r="F193" s="254"/>
      <c r="G193" s="128"/>
      <c r="H193" s="254"/>
      <c r="I193" s="118"/>
      <c r="J193" s="104"/>
      <c r="K193" s="118"/>
      <c r="L193" s="118"/>
      <c r="M193" s="118"/>
      <c r="N193" s="104"/>
      <c r="O193" s="118"/>
      <c r="P193" s="118"/>
      <c r="Q193" s="118"/>
      <c r="R193" s="104"/>
      <c r="S193" s="104"/>
      <c r="T193" s="118"/>
      <c r="U193" s="118"/>
      <c r="V193" s="118"/>
      <c r="W193" s="104"/>
      <c r="X193" s="118"/>
      <c r="Y193" s="104"/>
      <c r="Z193" s="118"/>
      <c r="AA193" s="118"/>
      <c r="AB193" s="118"/>
      <c r="AC193" s="104"/>
      <c r="AD193" s="118"/>
      <c r="AE193" s="118"/>
      <c r="AF193" s="118"/>
      <c r="AG193" s="104"/>
      <c r="AH193" s="118"/>
      <c r="AI193" s="104"/>
      <c r="AJ193" s="118"/>
      <c r="AK193" s="118"/>
      <c r="AL193" s="118"/>
      <c r="AM193" s="118"/>
      <c r="AN193" s="118"/>
      <c r="AO193" s="104"/>
      <c r="AP193" s="118"/>
      <c r="AQ193" s="104"/>
      <c r="AR193" s="118"/>
      <c r="AS193" s="104"/>
      <c r="AT193" s="118"/>
      <c r="AU193" s="104"/>
      <c r="AV193" s="118"/>
      <c r="AW193" s="118"/>
      <c r="AX193" s="104"/>
      <c r="AY193" s="104"/>
      <c r="AZ193" s="104"/>
      <c r="BA193" s="104"/>
      <c r="BB193" s="118"/>
      <c r="BC193" s="104"/>
      <c r="BD193" s="104"/>
      <c r="BE193" s="63"/>
      <c r="BF193" s="118"/>
      <c r="BG193" s="118"/>
      <c r="BH193" s="104"/>
      <c r="BI193" s="233"/>
      <c r="BJ193" s="233"/>
      <c r="BK193" s="118"/>
      <c r="BL193" s="118"/>
      <c r="BM193" s="104"/>
      <c r="BN193" s="233"/>
      <c r="BO193" s="233"/>
      <c r="BP193" s="233"/>
      <c r="BQ193" s="233"/>
      <c r="BR193" s="128"/>
      <c r="BS193" s="63"/>
    </row>
    <row r="194" spans="1:71" s="47" customFormat="1" ht="18" customHeight="1">
      <c r="B194" s="149"/>
      <c r="E194" s="18"/>
      <c r="F194" s="177"/>
      <c r="BR194" s="18"/>
    </row>
    <row r="195" spans="1:71" s="47" customFormat="1" ht="18" customHeight="1">
      <c r="B195" s="149"/>
      <c r="C195" s="18"/>
      <c r="E195" s="18"/>
      <c r="F195" s="177"/>
      <c r="Y195" s="164"/>
      <c r="AB195" s="164" t="s">
        <v>5111</v>
      </c>
      <c r="AC195" s="47" t="s">
        <v>5112</v>
      </c>
      <c r="AP195" s="111" t="s">
        <v>5113</v>
      </c>
      <c r="BM195" s="149"/>
      <c r="BN195" s="149"/>
      <c r="BO195" s="149"/>
      <c r="BR195" s="18"/>
    </row>
    <row r="196" spans="1:71" s="47" customFormat="1" ht="18" customHeight="1">
      <c r="A196" s="162" t="s">
        <v>2056</v>
      </c>
      <c r="B196" s="163" t="s">
        <v>5110</v>
      </c>
      <c r="C196" s="18"/>
      <c r="D196" s="163"/>
      <c r="E196" s="18"/>
      <c r="F196" s="161"/>
      <c r="Y196" s="165"/>
      <c r="AB196" s="165" t="s">
        <v>5138</v>
      </c>
      <c r="AC196" t="s">
        <v>6835</v>
      </c>
      <c r="AH196" s="111"/>
      <c r="AP196" s="111" t="s">
        <v>6836</v>
      </c>
      <c r="BB196" s="133" t="s">
        <v>4491</v>
      </c>
      <c r="BD196" s="111"/>
      <c r="BP196" s="240" t="s">
        <v>2018</v>
      </c>
      <c r="BQ196" s="149"/>
      <c r="BR196" s="18"/>
      <c r="BS196" s="149"/>
    </row>
    <row r="197" spans="1:71" customFormat="1" ht="18" customHeight="1">
      <c r="A197" s="165" t="s">
        <v>5114</v>
      </c>
      <c r="B197" s="163" t="s">
        <v>5137</v>
      </c>
      <c r="C197" s="18"/>
      <c r="D197" s="163"/>
      <c r="E197" s="18"/>
      <c r="G197" s="166"/>
      <c r="H197" s="166" t="s">
        <v>5038</v>
      </c>
      <c r="Y197" s="165"/>
      <c r="AB197" s="165" t="s">
        <v>3132</v>
      </c>
      <c r="AC197" t="s">
        <v>3694</v>
      </c>
      <c r="AD197" s="36"/>
      <c r="AH197" s="167"/>
      <c r="AO197" s="13"/>
      <c r="AP197" s="111" t="s">
        <v>686</v>
      </c>
      <c r="AQ197" s="13"/>
      <c r="AS197" s="13"/>
      <c r="AT197" s="36"/>
      <c r="AX197" s="13"/>
      <c r="AY197" s="13"/>
      <c r="AZ197" s="13"/>
      <c r="BA197" s="13"/>
      <c r="BB197" s="132" t="s">
        <v>1496</v>
      </c>
      <c r="BD197" s="111"/>
      <c r="BE197" s="13"/>
      <c r="BF197" s="13"/>
      <c r="BG197" s="13"/>
      <c r="BH197" s="13"/>
      <c r="BI197" s="13"/>
      <c r="BJ197" s="13"/>
      <c r="BK197" s="13"/>
      <c r="BL197" s="13"/>
      <c r="BM197" s="111"/>
      <c r="BN197" s="111"/>
      <c r="BO197" s="111" t="s">
        <v>3820</v>
      </c>
      <c r="BP197" s="111"/>
      <c r="BQ197" s="111"/>
      <c r="BR197" s="18"/>
      <c r="BS197" s="111"/>
    </row>
    <row r="198" spans="1:71" customFormat="1" ht="18" customHeight="1">
      <c r="B198" s="166" t="s">
        <v>3131</v>
      </c>
      <c r="C198" s="43"/>
      <c r="E198" s="43"/>
      <c r="F198" s="119"/>
      <c r="AC198" t="s">
        <v>5108</v>
      </c>
      <c r="AD198" s="36"/>
      <c r="AH198" s="167"/>
      <c r="AO198" s="13"/>
      <c r="AP198" s="111" t="s">
        <v>1989</v>
      </c>
      <c r="AQ198" s="13"/>
      <c r="AS198" s="13"/>
      <c r="AT198" s="36"/>
      <c r="AX198" s="13"/>
      <c r="AY198" s="13"/>
      <c r="AZ198" s="13"/>
      <c r="BA198" s="13"/>
      <c r="BB198" s="166" t="s">
        <v>531</v>
      </c>
      <c r="BD198" s="100"/>
      <c r="BE198" s="13"/>
      <c r="BF198" s="125"/>
      <c r="BG198" s="125"/>
      <c r="BH198" s="125"/>
      <c r="BI198" s="13"/>
      <c r="BJ198" s="13"/>
      <c r="BK198" s="13"/>
      <c r="BL198" s="13"/>
      <c r="BO198" s="241"/>
      <c r="BP198" s="100" t="s">
        <v>1212</v>
      </c>
      <c r="BQ198" s="125"/>
      <c r="BR198" s="43"/>
      <c r="BS198" s="125"/>
    </row>
    <row r="199" spans="1:71" customFormat="1" ht="18" customHeight="1">
      <c r="B199" s="125"/>
      <c r="E199" s="43"/>
      <c r="F199" s="178"/>
      <c r="Y199" s="36"/>
      <c r="AB199" s="36"/>
      <c r="AC199" s="36"/>
      <c r="AD199" s="36"/>
      <c r="AQ199" s="132"/>
      <c r="AT199" s="168"/>
      <c r="BR199" s="43"/>
    </row>
  </sheetData>
  <mergeCells count="113">
    <mergeCell ref="BP20:BP21"/>
    <mergeCell ref="BG4:BI4"/>
    <mergeCell ref="BG5:BI5"/>
    <mergeCell ref="BG6:BI6"/>
    <mergeCell ref="BG7:BI7"/>
    <mergeCell ref="BE23:BI23"/>
    <mergeCell ref="BS20:BS26"/>
    <mergeCell ref="BP24:BP25"/>
    <mergeCell ref="BQ20:BQ26"/>
    <mergeCell ref="BP22:BP23"/>
    <mergeCell ref="BR20:BR26"/>
    <mergeCell ref="AP21:BN21"/>
    <mergeCell ref="BL7:BM7"/>
    <mergeCell ref="AZ25:BD25"/>
    <mergeCell ref="AP22:BD22"/>
    <mergeCell ref="AU23:AY23"/>
    <mergeCell ref="BE24:BI24"/>
    <mergeCell ref="BL4:BM4"/>
    <mergeCell ref="BL5:BM5"/>
    <mergeCell ref="X10:AK11"/>
    <mergeCell ref="Z12:AI13"/>
    <mergeCell ref="BL6:BM6"/>
    <mergeCell ref="BJ25:BN25"/>
    <mergeCell ref="BN6:BO6"/>
    <mergeCell ref="BN7:BO7"/>
    <mergeCell ref="BO20:BO26"/>
    <mergeCell ref="BJ23:BN23"/>
    <mergeCell ref="BP4:BQ4"/>
    <mergeCell ref="BP6:BQ6"/>
    <mergeCell ref="BP7:BQ7"/>
    <mergeCell ref="BN4:BO4"/>
    <mergeCell ref="BN5:BO5"/>
    <mergeCell ref="BP5:BQ5"/>
    <mergeCell ref="BE25:BI25"/>
    <mergeCell ref="AA14:AH15"/>
    <mergeCell ref="BE22:BN22"/>
    <mergeCell ref="AC23:AG23"/>
    <mergeCell ref="AZ23:BD23"/>
    <mergeCell ref="AM23:AO23"/>
    <mergeCell ref="AM22:AO22"/>
    <mergeCell ref="AP25:AT25"/>
    <mergeCell ref="AP24:AT24"/>
    <mergeCell ref="BJ24:BN24"/>
    <mergeCell ref="B2:D2"/>
    <mergeCell ref="E20:E26"/>
    <mergeCell ref="D11:E11"/>
    <mergeCell ref="N25:R25"/>
    <mergeCell ref="D4:E4"/>
    <mergeCell ref="I21:AO21"/>
    <mergeCell ref="X6:AL7"/>
    <mergeCell ref="S23:W23"/>
    <mergeCell ref="F20:F26"/>
    <mergeCell ref="AC22:AL22"/>
    <mergeCell ref="I24:M24"/>
    <mergeCell ref="AM25:AO25"/>
    <mergeCell ref="A20:A26"/>
    <mergeCell ref="B20:B26"/>
    <mergeCell ref="C20:C26"/>
    <mergeCell ref="D20:D26"/>
    <mergeCell ref="AH25:AL25"/>
    <mergeCell ref="AM24:AO24"/>
    <mergeCell ref="D3:E3"/>
    <mergeCell ref="D9:E9"/>
    <mergeCell ref="D8:E8"/>
    <mergeCell ref="D10:E10"/>
    <mergeCell ref="D6:E6"/>
    <mergeCell ref="D5:E5"/>
    <mergeCell ref="D7:E7"/>
    <mergeCell ref="H91:I91"/>
    <mergeCell ref="U8:AT9"/>
    <mergeCell ref="AC25:AG25"/>
    <mergeCell ref="X23:AB23"/>
    <mergeCell ref="I25:M25"/>
    <mergeCell ref="I20:BN20"/>
    <mergeCell ref="AZ24:BD24"/>
    <mergeCell ref="S25:W25"/>
    <mergeCell ref="AP23:AT23"/>
    <mergeCell ref="AH23:AL23"/>
    <mergeCell ref="H89:I89"/>
    <mergeCell ref="H90:I90"/>
    <mergeCell ref="D12:E12"/>
    <mergeCell ref="D14:E14"/>
    <mergeCell ref="D15:E15"/>
    <mergeCell ref="D13:E13"/>
    <mergeCell ref="G20:G26"/>
    <mergeCell ref="I22:AB22"/>
    <mergeCell ref="I23:M23"/>
    <mergeCell ref="N23:R23"/>
    <mergeCell ref="H88:I88"/>
    <mergeCell ref="X25:AB25"/>
    <mergeCell ref="AU24:AY24"/>
    <mergeCell ref="X24:AB24"/>
    <mergeCell ref="AC24:AG24"/>
    <mergeCell ref="N24:R24"/>
    <mergeCell ref="H20:H26"/>
    <mergeCell ref="AU25:AY25"/>
    <mergeCell ref="S24:W24"/>
    <mergeCell ref="AH24:AL24"/>
    <mergeCell ref="H98:I98"/>
    <mergeCell ref="H99:I99"/>
    <mergeCell ref="H92:I92"/>
    <mergeCell ref="H93:I93"/>
    <mergeCell ref="H94:I94"/>
    <mergeCell ref="H95:I95"/>
    <mergeCell ref="H96:I96"/>
    <mergeCell ref="H97:I97"/>
    <mergeCell ref="H104:I104"/>
    <mergeCell ref="H105:I105"/>
    <mergeCell ref="H106:I106"/>
    <mergeCell ref="H100:I100"/>
    <mergeCell ref="H101:I101"/>
    <mergeCell ref="H102:I102"/>
    <mergeCell ref="H103:I103"/>
  </mergeCells>
  <phoneticPr fontId="21" type="noConversion"/>
  <pageMargins left="1" right="0.75" top="0.5" bottom="0.5" header="0.5" footer="0.5"/>
  <pageSetup paperSize="305" orientation="landscape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49166" r:id="rId4">
          <objectPr defaultSize="0" autoPict="0" r:id="rId5">
            <anchor moveWithCells="1" sizeWithCells="1">
              <from>
                <xdr:col>29</xdr:col>
                <xdr:colOff>209550</xdr:colOff>
                <xdr:row>2</xdr:row>
                <xdr:rowOff>120650</xdr:rowOff>
              </from>
              <to>
                <xdr:col>31</xdr:col>
                <xdr:colOff>120650</xdr:colOff>
                <xdr:row>4</xdr:row>
                <xdr:rowOff>171450</xdr:rowOff>
              </to>
            </anchor>
          </objectPr>
        </oleObject>
      </mc:Choice>
      <mc:Fallback>
        <oleObject progId="Photoshop.Image.8" shapeId="49166" r:id="rId4"/>
      </mc:Fallback>
    </mc:AlternateContent>
  </oleObjects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BS52"/>
  <sheetViews>
    <sheetView topLeftCell="A25" zoomScale="115" workbookViewId="0">
      <selection activeCell="A27" sqref="A27"/>
    </sheetView>
  </sheetViews>
  <sheetFormatPr defaultColWidth="9.1796875" defaultRowHeight="16.5"/>
  <cols>
    <col min="1" max="1" width="13.54296875" style="13" customWidth="1"/>
    <col min="2" max="2" width="12.1796875" style="13" customWidth="1"/>
    <col min="3" max="3" width="9.54296875" style="13" bestFit="1" customWidth="1"/>
    <col min="4" max="4" width="8.1796875" style="13" customWidth="1"/>
    <col min="5" max="5" width="7.26953125" style="13" customWidth="1"/>
    <col min="6" max="6" width="22.54296875" style="13" customWidth="1"/>
    <col min="7" max="7" width="10" style="13" customWidth="1"/>
    <col min="8" max="8" width="10.7265625" style="13" customWidth="1"/>
    <col min="9" max="57" width="4.7265625" style="13" customWidth="1"/>
    <col min="58" max="59" width="6" style="13" customWidth="1"/>
    <col min="60" max="61" width="4.7265625" style="13" customWidth="1"/>
    <col min="62" max="62" width="7.1796875" style="13" customWidth="1"/>
    <col min="63" max="64" width="6.1796875" style="13" customWidth="1"/>
    <col min="65" max="66" width="4.7265625" style="13" customWidth="1"/>
    <col min="67" max="67" width="11.1796875" style="13" bestFit="1" customWidth="1"/>
    <col min="68" max="68" width="9.1796875" style="13"/>
    <col min="69" max="69" width="7.1796875" style="13" customWidth="1"/>
    <col min="70" max="70" width="6.453125" style="13" customWidth="1"/>
    <col min="71" max="71" width="10.453125" style="13" customWidth="1"/>
    <col min="72" max="16384" width="9.1796875" style="13"/>
  </cols>
  <sheetData>
    <row r="1" spans="1:70" customFormat="1" ht="15" customHeight="1">
      <c r="A1" s="28"/>
      <c r="B1" s="30"/>
      <c r="C1" s="99"/>
      <c r="D1" s="30"/>
      <c r="E1" s="36"/>
      <c r="F1" s="50"/>
      <c r="G1" s="96"/>
      <c r="H1" s="96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29"/>
      <c r="BF1" s="30"/>
      <c r="BG1" s="30"/>
      <c r="BH1" s="30"/>
      <c r="BI1" s="30"/>
      <c r="BJ1" s="30"/>
      <c r="BK1" s="30"/>
      <c r="BL1" s="30"/>
      <c r="BM1" s="30"/>
      <c r="BN1" s="39"/>
    </row>
    <row r="2" spans="1:70" s="4" customFormat="1" ht="15" customHeight="1">
      <c r="A2" s="71"/>
      <c r="B2" s="952" t="s">
        <v>6139</v>
      </c>
      <c r="C2" s="952"/>
      <c r="D2" s="1205"/>
      <c r="E2" s="135"/>
      <c r="F2" s="54"/>
      <c r="G2" s="97"/>
      <c r="AJ2" s="171"/>
      <c r="AK2" s="171"/>
      <c r="AM2" s="171"/>
      <c r="AN2" s="171"/>
      <c r="AR2" s="171"/>
      <c r="AW2" s="171"/>
      <c r="AZ2" s="138"/>
      <c r="BA2" s="138"/>
      <c r="BB2" s="171"/>
      <c r="BD2" s="138"/>
      <c r="BF2" s="171"/>
      <c r="BG2" s="171"/>
      <c r="BI2" s="93"/>
      <c r="BK2" s="171"/>
      <c r="BL2" s="171"/>
      <c r="BN2" s="54"/>
    </row>
    <row r="3" spans="1:70" s="4" customFormat="1" ht="23.25" customHeight="1">
      <c r="A3" s="32"/>
      <c r="B3" s="230" t="s">
        <v>6141</v>
      </c>
      <c r="C3" s="225" t="s">
        <v>647</v>
      </c>
      <c r="D3" s="986" t="s">
        <v>2252</v>
      </c>
      <c r="E3" s="986"/>
      <c r="F3" s="188"/>
      <c r="G3" s="97"/>
      <c r="V3" s="97"/>
      <c r="W3" s="187"/>
      <c r="X3" s="170"/>
      <c r="Y3" s="171"/>
      <c r="Z3" s="171"/>
      <c r="AA3" s="171"/>
      <c r="AB3" s="170"/>
      <c r="AC3" s="171"/>
      <c r="AD3" s="171"/>
      <c r="AE3" s="171"/>
      <c r="AF3" s="170"/>
      <c r="AG3" s="170"/>
      <c r="AH3" s="171"/>
      <c r="AI3" s="171"/>
      <c r="AJ3" s="171"/>
      <c r="AK3" s="170"/>
      <c r="AL3" s="172"/>
      <c r="AM3" s="172"/>
      <c r="AN3" s="171"/>
      <c r="AO3" s="171"/>
      <c r="AP3" s="172"/>
      <c r="AQ3" s="171"/>
      <c r="AR3" s="171"/>
      <c r="AS3" s="171"/>
      <c r="AT3" s="171"/>
      <c r="AU3" s="171"/>
      <c r="BB3" s="171"/>
      <c r="BF3" s="171"/>
      <c r="BG3" s="171"/>
      <c r="BI3" s="236" t="s">
        <v>6140</v>
      </c>
      <c r="BJ3" s="236"/>
      <c r="BK3" s="171"/>
      <c r="BL3" s="171"/>
    </row>
    <row r="4" spans="1:70" customFormat="1" ht="15" customHeight="1">
      <c r="A4" s="72"/>
      <c r="B4" s="139" t="s">
        <v>6143</v>
      </c>
      <c r="C4" s="58" t="s">
        <v>2968</v>
      </c>
      <c r="D4" s="998">
        <v>4</v>
      </c>
      <c r="E4" s="998"/>
      <c r="F4" s="188"/>
      <c r="G4" s="96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97"/>
      <c r="W4" s="171"/>
      <c r="X4" s="171"/>
      <c r="Y4" s="171"/>
      <c r="Z4" s="171"/>
      <c r="AA4" s="171"/>
      <c r="AB4" s="171"/>
      <c r="AC4" s="171"/>
      <c r="AD4" s="171"/>
      <c r="AE4" s="171"/>
      <c r="AF4" s="171"/>
      <c r="AG4" s="171"/>
      <c r="AH4" s="171"/>
      <c r="AI4" s="171"/>
      <c r="AJ4" s="171"/>
      <c r="AK4" s="171"/>
      <c r="AL4" s="173"/>
      <c r="AM4" s="171"/>
      <c r="AN4" s="171"/>
      <c r="AO4" s="171"/>
      <c r="AP4" s="173"/>
      <c r="AQ4" s="173"/>
      <c r="AR4" s="173"/>
      <c r="AS4" s="171"/>
      <c r="AT4" s="171"/>
      <c r="AU4" s="173"/>
      <c r="AV4" s="4"/>
      <c r="AW4" s="4"/>
      <c r="AX4" s="13"/>
      <c r="AY4" s="13"/>
      <c r="AZ4" s="13"/>
      <c r="BA4" s="13"/>
      <c r="BB4" s="13"/>
      <c r="BC4" s="13"/>
      <c r="BD4" s="13"/>
      <c r="BE4" s="13"/>
      <c r="BF4" s="13"/>
      <c r="BG4" s="986" t="s">
        <v>2935</v>
      </c>
      <c r="BH4" s="986"/>
      <c r="BI4" s="986"/>
      <c r="BJ4" s="991" t="s">
        <v>1831</v>
      </c>
      <c r="BK4" s="992"/>
      <c r="BL4" s="986" t="s">
        <v>3975</v>
      </c>
      <c r="BM4" s="986"/>
      <c r="BN4" s="990" t="s">
        <v>3974</v>
      </c>
      <c r="BO4" s="990"/>
      <c r="BP4" s="1009" t="s">
        <v>2936</v>
      </c>
      <c r="BQ4" s="1010"/>
      <c r="BR4" s="253"/>
    </row>
    <row r="5" spans="1:70" customFormat="1" ht="15" customHeight="1">
      <c r="A5" s="48"/>
      <c r="B5" s="139" t="s">
        <v>6144</v>
      </c>
      <c r="C5" s="58" t="s">
        <v>4047</v>
      </c>
      <c r="D5" s="988">
        <v>3.75</v>
      </c>
      <c r="E5" s="988"/>
      <c r="F5" s="51"/>
      <c r="G5" s="96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238"/>
      <c r="BC5" s="13"/>
      <c r="BD5" s="13"/>
      <c r="BE5" s="13"/>
      <c r="BF5" s="13"/>
      <c r="BG5" s="1068" t="s">
        <v>3976</v>
      </c>
      <c r="BH5" s="1068"/>
      <c r="BI5" s="121"/>
      <c r="BJ5" s="993"/>
      <c r="BK5" s="994"/>
      <c r="BL5" s="1150"/>
      <c r="BM5" s="1150"/>
      <c r="BN5" s="988"/>
      <c r="BO5" s="988"/>
      <c r="BP5" s="993"/>
      <c r="BQ5" s="994"/>
      <c r="BR5" s="16"/>
    </row>
    <row r="6" spans="1:70" customFormat="1" ht="15" customHeight="1">
      <c r="A6" s="32"/>
      <c r="B6" s="139" t="s">
        <v>6145</v>
      </c>
      <c r="C6" s="58" t="s">
        <v>5775</v>
      </c>
      <c r="D6" s="998">
        <v>3.5</v>
      </c>
      <c r="E6" s="998"/>
      <c r="F6" s="16"/>
      <c r="G6" s="96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96"/>
      <c r="W6" s="119"/>
      <c r="X6" s="956" t="s">
        <v>1665</v>
      </c>
      <c r="Y6" s="956"/>
      <c r="Z6" s="956"/>
      <c r="AA6" s="956"/>
      <c r="AB6" s="956"/>
      <c r="AC6" s="956"/>
      <c r="AD6" s="956"/>
      <c r="AE6" s="956"/>
      <c r="AF6" s="956"/>
      <c r="AG6" s="956"/>
      <c r="AH6" s="956"/>
      <c r="AI6" s="956"/>
      <c r="AJ6" s="956"/>
      <c r="AK6" s="956"/>
      <c r="AL6" s="956"/>
      <c r="AM6" s="242"/>
      <c r="AN6" s="242"/>
      <c r="AO6" s="242"/>
      <c r="AP6" s="242"/>
      <c r="AQ6" s="242"/>
      <c r="AR6" s="242"/>
      <c r="AS6" s="238"/>
      <c r="AT6" s="238"/>
      <c r="AU6" s="173"/>
      <c r="AV6" s="13"/>
      <c r="AW6" s="13"/>
      <c r="AX6" s="13"/>
      <c r="AY6" s="13"/>
      <c r="AZ6" s="13"/>
      <c r="BA6" s="13"/>
      <c r="BB6" s="238"/>
      <c r="BC6" s="13"/>
      <c r="BD6" s="13"/>
      <c r="BE6" s="13"/>
      <c r="BF6" s="13"/>
      <c r="BG6" s="1068" t="s">
        <v>3977</v>
      </c>
      <c r="BH6" s="1068"/>
      <c r="BI6" s="121"/>
      <c r="BJ6" s="993"/>
      <c r="BK6" s="994"/>
      <c r="BL6" s="1150"/>
      <c r="BM6" s="1150"/>
      <c r="BN6" s="988"/>
      <c r="BO6" s="988"/>
      <c r="BP6" s="993"/>
      <c r="BQ6" s="994"/>
      <c r="BR6" s="16"/>
    </row>
    <row r="7" spans="1:70" ht="15" customHeight="1">
      <c r="B7" s="139" t="s">
        <v>5776</v>
      </c>
      <c r="C7" s="58" t="s">
        <v>4048</v>
      </c>
      <c r="D7" s="988">
        <v>3.25</v>
      </c>
      <c r="E7" s="988"/>
      <c r="F7" s="59"/>
      <c r="G7" s="98"/>
      <c r="V7" s="96"/>
      <c r="W7" s="190"/>
      <c r="X7" s="956"/>
      <c r="Y7" s="956"/>
      <c r="Z7" s="956"/>
      <c r="AA7" s="956"/>
      <c r="AB7" s="956"/>
      <c r="AC7" s="956"/>
      <c r="AD7" s="956"/>
      <c r="AE7" s="956"/>
      <c r="AF7" s="956"/>
      <c r="AG7" s="956"/>
      <c r="AH7" s="956"/>
      <c r="AI7" s="956"/>
      <c r="AJ7" s="956"/>
      <c r="AK7" s="956"/>
      <c r="AL7" s="956"/>
      <c r="AM7" s="242"/>
      <c r="AN7" s="242"/>
      <c r="AO7" s="242"/>
      <c r="AP7" s="242"/>
      <c r="AQ7" s="242"/>
      <c r="AR7" s="242"/>
      <c r="AS7" s="238"/>
      <c r="AT7" s="238"/>
      <c r="AU7" s="173"/>
      <c r="BB7" s="238"/>
      <c r="BG7" s="1068" t="s">
        <v>3978</v>
      </c>
      <c r="BH7" s="1068"/>
      <c r="BI7" s="121"/>
      <c r="BJ7" s="993"/>
      <c r="BK7" s="994"/>
      <c r="BL7" s="1150"/>
      <c r="BM7" s="1150"/>
      <c r="BN7" s="988"/>
      <c r="BO7" s="988"/>
      <c r="BP7" s="993"/>
      <c r="BQ7" s="994"/>
      <c r="BR7" s="122"/>
    </row>
    <row r="8" spans="1:70" ht="15" customHeight="1">
      <c r="B8" s="139" t="s">
        <v>6146</v>
      </c>
      <c r="C8" s="58" t="s">
        <v>4049</v>
      </c>
      <c r="D8" s="998">
        <v>3</v>
      </c>
      <c r="E8" s="998"/>
      <c r="F8" s="17"/>
      <c r="G8" s="98"/>
      <c r="U8" s="1157" t="s">
        <v>790</v>
      </c>
      <c r="V8" s="1157"/>
      <c r="W8" s="1157"/>
      <c r="X8" s="1157"/>
      <c r="Y8" s="1157"/>
      <c r="Z8" s="1157"/>
      <c r="AA8" s="1157"/>
      <c r="AB8" s="1157"/>
      <c r="AC8" s="1157"/>
      <c r="AD8" s="1157"/>
      <c r="AE8" s="1157"/>
      <c r="AF8" s="1157"/>
      <c r="AG8" s="1157"/>
      <c r="AH8" s="1157"/>
      <c r="AI8" s="1157"/>
      <c r="AJ8" s="1157"/>
      <c r="AK8" s="1157"/>
      <c r="AL8" s="1157"/>
      <c r="AM8" s="1157"/>
      <c r="AN8" s="1157"/>
      <c r="AO8" s="1157"/>
      <c r="AP8" s="1157"/>
      <c r="AQ8" s="1157"/>
      <c r="AR8" s="1157"/>
      <c r="AS8" s="1157"/>
      <c r="AT8" s="1157"/>
      <c r="AU8" s="173"/>
      <c r="AY8" s="156"/>
      <c r="AZ8" s="156"/>
      <c r="BB8" s="201"/>
      <c r="BF8" s="201"/>
      <c r="BG8" s="201"/>
      <c r="BK8" s="201"/>
      <c r="BL8" s="201"/>
      <c r="BN8" s="17"/>
    </row>
    <row r="9" spans="1:70" ht="15" customHeight="1">
      <c r="B9" s="139" t="s">
        <v>6147</v>
      </c>
      <c r="C9" s="58" t="s">
        <v>5782</v>
      </c>
      <c r="D9" s="988">
        <v>2.75</v>
      </c>
      <c r="E9" s="988"/>
      <c r="F9" s="16"/>
      <c r="G9" s="98"/>
      <c r="U9" s="1157"/>
      <c r="V9" s="1157"/>
      <c r="W9" s="1157"/>
      <c r="X9" s="1157"/>
      <c r="Y9" s="1157"/>
      <c r="Z9" s="1157"/>
      <c r="AA9" s="1157"/>
      <c r="AB9" s="1157"/>
      <c r="AC9" s="1157"/>
      <c r="AD9" s="1157"/>
      <c r="AE9" s="1157"/>
      <c r="AF9" s="1157"/>
      <c r="AG9" s="1157"/>
      <c r="AH9" s="1157"/>
      <c r="AI9" s="1157"/>
      <c r="AJ9" s="1157"/>
      <c r="AK9" s="1157"/>
      <c r="AL9" s="1157"/>
      <c r="AM9" s="1157"/>
      <c r="AN9" s="1157"/>
      <c r="AO9" s="1157"/>
      <c r="AP9" s="1157"/>
      <c r="AQ9" s="1157"/>
      <c r="AR9" s="1157"/>
      <c r="AS9" s="1157"/>
      <c r="AT9" s="1157"/>
      <c r="AU9" s="140"/>
      <c r="AV9" s="140"/>
      <c r="AW9" s="140"/>
      <c r="AY9" s="156"/>
      <c r="AZ9" s="156"/>
      <c r="BB9" s="201"/>
      <c r="BF9" s="201"/>
      <c r="BG9" s="201"/>
      <c r="BK9" s="201"/>
      <c r="BL9" s="201"/>
      <c r="BN9" s="17"/>
    </row>
    <row r="10" spans="1:70" ht="15" customHeight="1">
      <c r="B10" s="139" t="s">
        <v>6148</v>
      </c>
      <c r="C10" s="58" t="s">
        <v>4050</v>
      </c>
      <c r="D10" s="998">
        <v>2.5</v>
      </c>
      <c r="E10" s="998"/>
      <c r="F10" s="59"/>
      <c r="G10" s="98"/>
      <c r="W10" s="140"/>
      <c r="X10" s="940" t="s">
        <v>791</v>
      </c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Y10" s="156"/>
      <c r="AZ10" s="156"/>
      <c r="BB10" s="201"/>
      <c r="BF10" s="201"/>
      <c r="BG10" s="201"/>
      <c r="BK10" s="201"/>
      <c r="BL10" s="201"/>
      <c r="BN10" s="17"/>
    </row>
    <row r="11" spans="1:70" ht="15" customHeight="1">
      <c r="B11" s="139" t="s">
        <v>6149</v>
      </c>
      <c r="C11" s="58" t="s">
        <v>4051</v>
      </c>
      <c r="D11" s="988">
        <v>2.25</v>
      </c>
      <c r="E11" s="988"/>
      <c r="F11" s="59"/>
      <c r="G11" s="98"/>
      <c r="V11" s="96"/>
      <c r="W11" s="198"/>
      <c r="X11" s="940"/>
      <c r="Y11" s="940"/>
      <c r="Z11" s="940"/>
      <c r="AA11" s="940"/>
      <c r="AB11" s="940"/>
      <c r="AC11" s="940"/>
      <c r="AD11" s="940"/>
      <c r="AE11" s="940"/>
      <c r="AF11" s="940"/>
      <c r="AG11" s="940"/>
      <c r="AH11" s="940"/>
      <c r="AI11" s="940"/>
      <c r="AJ11" s="940"/>
      <c r="AK11" s="940"/>
      <c r="AL11" s="140"/>
      <c r="AM11" s="140"/>
      <c r="AN11" s="140"/>
      <c r="AO11" s="140"/>
      <c r="AP11" s="140"/>
      <c r="AQ11" s="140"/>
      <c r="AR11" s="140"/>
      <c r="AS11" s="201"/>
      <c r="AT11" s="201"/>
      <c r="AU11" s="198"/>
      <c r="AY11" s="156"/>
      <c r="AZ11" s="156"/>
      <c r="BB11" s="201"/>
      <c r="BF11" s="201"/>
      <c r="BG11" s="201"/>
      <c r="BK11" s="201"/>
      <c r="BL11" s="201"/>
      <c r="BN11" s="17"/>
    </row>
    <row r="12" spans="1:70" ht="15" customHeight="1">
      <c r="B12" s="139" t="s">
        <v>6150</v>
      </c>
      <c r="C12" s="58" t="s">
        <v>4052</v>
      </c>
      <c r="D12" s="998">
        <v>2</v>
      </c>
      <c r="E12" s="998"/>
      <c r="F12" s="59"/>
      <c r="G12" s="98"/>
      <c r="V12" s="96"/>
      <c r="W12" s="199"/>
      <c r="X12" s="140"/>
      <c r="Y12" s="140"/>
      <c r="Z12" s="940" t="s">
        <v>2500</v>
      </c>
      <c r="AA12" s="940"/>
      <c r="AB12" s="940"/>
      <c r="AC12" s="940"/>
      <c r="AD12" s="940"/>
      <c r="AE12" s="940"/>
      <c r="AF12" s="940"/>
      <c r="AG12" s="940"/>
      <c r="AH12" s="940"/>
      <c r="AI12" s="940"/>
      <c r="AJ12" s="140"/>
      <c r="AK12" s="140"/>
      <c r="AL12" s="140"/>
      <c r="AM12" s="140"/>
      <c r="AN12" s="140"/>
      <c r="AO12" s="140"/>
      <c r="AP12" s="140"/>
      <c r="AQ12" s="140"/>
      <c r="AR12" s="140"/>
      <c r="AS12" s="201"/>
      <c r="AT12" s="201"/>
      <c r="AU12" s="172"/>
      <c r="AY12" s="156"/>
      <c r="AZ12" s="156"/>
      <c r="BB12" s="173"/>
      <c r="BF12" s="173"/>
      <c r="BG12" s="173"/>
      <c r="BK12" s="173"/>
      <c r="BL12" s="173"/>
      <c r="BN12" s="17"/>
    </row>
    <row r="13" spans="1:70" customFormat="1" ht="15" customHeight="1">
      <c r="A13" s="32"/>
      <c r="B13" s="139" t="s">
        <v>5781</v>
      </c>
      <c r="C13" s="58" t="s">
        <v>5014</v>
      </c>
      <c r="D13" s="998">
        <v>0</v>
      </c>
      <c r="E13" s="998"/>
      <c r="F13" s="59"/>
      <c r="G13" s="96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96"/>
      <c r="W13" s="32"/>
      <c r="X13" s="13"/>
      <c r="Y13" s="13"/>
      <c r="Z13" s="940"/>
      <c r="AA13" s="940"/>
      <c r="AB13" s="940"/>
      <c r="AC13" s="940"/>
      <c r="AD13" s="940"/>
      <c r="AE13" s="940"/>
      <c r="AF13" s="940"/>
      <c r="AG13" s="940"/>
      <c r="AH13" s="940"/>
      <c r="AI13" s="940"/>
      <c r="AJ13" s="140"/>
      <c r="AK13" s="140"/>
      <c r="AL13" s="140"/>
      <c r="AM13" s="140"/>
      <c r="AN13" s="140"/>
      <c r="AO13" s="140"/>
      <c r="AP13" s="140"/>
      <c r="AQ13" s="140"/>
      <c r="AR13" s="173"/>
      <c r="AS13" s="173"/>
      <c r="AT13" s="173"/>
      <c r="AU13" s="173"/>
      <c r="AV13" s="13"/>
      <c r="AW13" s="13"/>
      <c r="AX13" s="130"/>
      <c r="AY13" s="130"/>
      <c r="AZ13" s="37"/>
      <c r="BA13" s="37"/>
      <c r="BB13" s="173"/>
      <c r="BC13" s="130"/>
      <c r="BD13" s="37"/>
      <c r="BE13" s="37"/>
      <c r="BF13" s="173"/>
      <c r="BG13" s="173"/>
      <c r="BH13" s="130"/>
      <c r="BI13" s="38"/>
      <c r="BJ13" s="39"/>
      <c r="BK13" s="173"/>
      <c r="BL13" s="173"/>
      <c r="BM13" s="130"/>
      <c r="BN13" s="39"/>
    </row>
    <row r="14" spans="1:70" customFormat="1" ht="15" customHeight="1">
      <c r="A14" s="1"/>
      <c r="B14" s="139"/>
      <c r="C14" s="58" t="s">
        <v>6151</v>
      </c>
      <c r="D14" s="998" t="s">
        <v>6152</v>
      </c>
      <c r="E14" s="998"/>
      <c r="F14" s="17"/>
      <c r="G14" s="96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96"/>
      <c r="W14" s="173"/>
      <c r="X14" s="140"/>
      <c r="Y14" s="140"/>
      <c r="Z14" s="140"/>
      <c r="AA14" s="1005" t="s">
        <v>1838</v>
      </c>
      <c r="AB14" s="1005"/>
      <c r="AC14" s="1005"/>
      <c r="AD14" s="1005"/>
      <c r="AE14" s="1005"/>
      <c r="AF14" s="1005"/>
      <c r="AG14" s="1005"/>
      <c r="AH14" s="1005"/>
      <c r="AI14" s="140"/>
      <c r="AJ14" s="140"/>
      <c r="AK14" s="140"/>
      <c r="AL14" s="140"/>
      <c r="AM14" s="140"/>
      <c r="AN14" s="140"/>
      <c r="AO14" s="140"/>
      <c r="AP14" s="140"/>
      <c r="AQ14" s="140"/>
      <c r="AR14" s="173"/>
      <c r="AS14" s="173"/>
      <c r="AT14" s="173"/>
      <c r="AU14" s="173"/>
      <c r="AV14" s="13"/>
      <c r="AW14" s="13"/>
      <c r="AX14" s="130"/>
      <c r="AY14" s="130"/>
      <c r="AZ14" s="30"/>
      <c r="BA14" s="30"/>
      <c r="BB14" s="239"/>
      <c r="BC14" s="130"/>
      <c r="BD14" s="30"/>
      <c r="BE14" s="33"/>
      <c r="BF14" s="239"/>
      <c r="BG14" s="239"/>
      <c r="BH14" s="130"/>
      <c r="BI14" s="32"/>
      <c r="BJ14" s="30"/>
      <c r="BK14" s="239"/>
      <c r="BL14" s="239"/>
      <c r="BM14" s="130"/>
      <c r="BN14" s="39"/>
    </row>
    <row r="15" spans="1:70" customFormat="1" ht="15" customHeight="1">
      <c r="A15" s="28"/>
      <c r="B15" s="139"/>
      <c r="C15" s="58" t="s">
        <v>6153</v>
      </c>
      <c r="D15" s="998" t="s">
        <v>3616</v>
      </c>
      <c r="E15" s="998"/>
      <c r="F15" s="50"/>
      <c r="G15" s="96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96"/>
      <c r="W15" s="32"/>
      <c r="X15" s="32"/>
      <c r="Y15" s="140"/>
      <c r="Z15" s="140"/>
      <c r="AA15" s="1005"/>
      <c r="AB15" s="1005"/>
      <c r="AC15" s="1005"/>
      <c r="AD15" s="1005"/>
      <c r="AE15" s="1005"/>
      <c r="AF15" s="1005"/>
      <c r="AG15" s="1005"/>
      <c r="AH15" s="1005"/>
      <c r="AI15" s="243"/>
      <c r="AJ15" s="243"/>
      <c r="AK15" s="243"/>
      <c r="AL15" s="243"/>
      <c r="AM15" s="243"/>
      <c r="AN15" s="239"/>
      <c r="AO15" s="239"/>
      <c r="AP15" s="140"/>
      <c r="AQ15" s="140"/>
      <c r="AR15" s="32"/>
      <c r="AS15" s="239"/>
      <c r="AT15" s="239"/>
      <c r="AU15" s="130"/>
      <c r="AV15" s="130"/>
      <c r="AW15" s="130"/>
      <c r="AX15" s="156"/>
      <c r="AY15" s="157"/>
      <c r="AZ15" s="30"/>
      <c r="BA15" s="30" t="s">
        <v>2501</v>
      </c>
      <c r="BB15" s="239"/>
      <c r="BC15" s="156"/>
      <c r="BD15" s="30"/>
      <c r="BE15" s="29"/>
      <c r="BF15" s="239"/>
      <c r="BG15" s="239"/>
      <c r="BH15" s="156"/>
      <c r="BI15" s="30"/>
      <c r="BJ15" s="30"/>
      <c r="BK15" s="239"/>
      <c r="BL15" s="239"/>
      <c r="BM15" s="156"/>
      <c r="BN15" s="39"/>
    </row>
    <row r="16" spans="1:70" customFormat="1" ht="15" customHeight="1">
      <c r="A16" s="28"/>
      <c r="B16" s="106" t="s">
        <v>3617</v>
      </c>
      <c r="C16" s="159"/>
      <c r="D16" s="160"/>
      <c r="E16" s="36"/>
      <c r="F16" s="50"/>
      <c r="G16" s="96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96"/>
      <c r="W16" s="30"/>
      <c r="X16" s="30"/>
      <c r="Y16" s="30"/>
      <c r="Z16" s="30"/>
      <c r="AA16" s="30"/>
      <c r="AB16" s="13"/>
      <c r="AC16" s="243"/>
      <c r="AD16" s="243"/>
      <c r="AE16" s="243"/>
      <c r="AF16" s="243"/>
      <c r="AG16" s="243"/>
      <c r="AH16" s="243"/>
      <c r="AI16" s="243"/>
      <c r="AJ16" s="243"/>
      <c r="AK16" s="243"/>
      <c r="AL16" s="243"/>
      <c r="AM16" s="243"/>
      <c r="AN16" s="239"/>
      <c r="AO16" s="239"/>
      <c r="AP16" s="30"/>
      <c r="AQ16" s="30"/>
      <c r="AR16" s="30"/>
      <c r="AS16" s="239"/>
      <c r="AT16" s="239"/>
      <c r="AU16" s="134"/>
      <c r="AV16" s="154"/>
      <c r="AW16" s="154"/>
      <c r="AX16" s="30"/>
      <c r="AY16" s="30"/>
      <c r="AZ16" s="30"/>
      <c r="BA16" s="30"/>
      <c r="BB16" s="239"/>
      <c r="BC16" s="30"/>
      <c r="BD16" s="30"/>
      <c r="BE16" s="29"/>
      <c r="BF16" s="239"/>
      <c r="BG16" s="239"/>
      <c r="BH16" s="30"/>
      <c r="BI16" s="30"/>
      <c r="BJ16" s="30"/>
      <c r="BK16" s="239"/>
      <c r="BL16" s="239"/>
      <c r="BM16" s="30"/>
      <c r="BN16" s="39"/>
    </row>
    <row r="17" spans="1:71" customFormat="1" ht="15" customHeight="1">
      <c r="A17" s="28"/>
      <c r="B17" s="29" t="s">
        <v>3618</v>
      </c>
      <c r="C17" s="29"/>
      <c r="D17" s="29"/>
      <c r="E17" s="36"/>
      <c r="F17" s="50"/>
      <c r="G17" s="96"/>
      <c r="H17" s="96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6"/>
      <c r="W17" s="30"/>
      <c r="X17" s="30"/>
      <c r="Y17" s="30"/>
      <c r="Z17" s="30"/>
      <c r="AA17" s="30"/>
      <c r="AB17" s="30"/>
      <c r="AC17" s="243"/>
      <c r="AD17" s="243"/>
      <c r="AE17" s="243"/>
      <c r="AF17" s="243"/>
      <c r="AG17" s="243"/>
      <c r="AH17" s="243"/>
      <c r="AI17" s="243"/>
      <c r="AJ17" s="243"/>
      <c r="AK17" s="243"/>
      <c r="AL17" s="243"/>
      <c r="AM17" s="243"/>
      <c r="AN17" s="239"/>
      <c r="AO17" s="239"/>
      <c r="AP17" s="30"/>
      <c r="AQ17" s="30"/>
      <c r="AR17" s="30"/>
      <c r="AS17" s="239"/>
      <c r="AT17" s="239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29"/>
      <c r="BF17" s="30"/>
      <c r="BG17" s="30"/>
      <c r="BH17" s="30"/>
      <c r="BI17" s="30"/>
      <c r="BJ17" s="30"/>
      <c r="BK17" s="30"/>
      <c r="BL17" s="30"/>
      <c r="BM17" s="30"/>
      <c r="BN17" s="39"/>
    </row>
    <row r="18" spans="1:71" customFormat="1" ht="15" customHeight="1">
      <c r="A18" s="28"/>
      <c r="B18" s="29" t="s">
        <v>5995</v>
      </c>
      <c r="C18" s="29"/>
      <c r="D18" s="29"/>
      <c r="E18" s="36"/>
      <c r="F18" s="50"/>
      <c r="G18" s="96"/>
      <c r="H18" s="96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29"/>
      <c r="BF18" s="30"/>
      <c r="BG18" s="30"/>
      <c r="BH18" s="30"/>
      <c r="BI18" s="30"/>
      <c r="BJ18" s="30"/>
      <c r="BK18" s="30"/>
      <c r="BL18" s="30"/>
      <c r="BM18" s="30"/>
      <c r="BN18" s="39"/>
    </row>
    <row r="19" spans="1:71" customFormat="1" ht="15" customHeight="1">
      <c r="A19" s="28"/>
      <c r="B19" s="30"/>
      <c r="C19" s="99"/>
      <c r="D19" s="30"/>
      <c r="E19" s="36"/>
      <c r="F19" s="50"/>
      <c r="G19" s="96"/>
      <c r="H19" s="96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29"/>
      <c r="BF19" s="30"/>
      <c r="BG19" s="30"/>
      <c r="BH19" s="30"/>
      <c r="BI19" s="30"/>
      <c r="BJ19" s="30"/>
      <c r="BK19" s="30"/>
      <c r="BL19" s="30"/>
      <c r="BM19" s="30"/>
      <c r="BN19" s="39"/>
    </row>
    <row r="20" spans="1:71" s="1" customFormat="1" ht="18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7343</v>
      </c>
      <c r="H20" s="942" t="s">
        <v>1415</v>
      </c>
      <c r="I20" s="946" t="s">
        <v>2965</v>
      </c>
      <c r="J20" s="946"/>
      <c r="K20" s="946"/>
      <c r="L20" s="946"/>
      <c r="M20" s="946"/>
      <c r="N20" s="946"/>
      <c r="O20" s="946"/>
      <c r="P20" s="946"/>
      <c r="Q20" s="946"/>
      <c r="R20" s="946"/>
      <c r="S20" s="946"/>
      <c r="T20" s="946"/>
      <c r="U20" s="946"/>
      <c r="V20" s="946"/>
      <c r="W20" s="946"/>
      <c r="X20" s="946"/>
      <c r="Y20" s="946"/>
      <c r="Z20" s="946"/>
      <c r="AA20" s="946"/>
      <c r="AB20" s="946"/>
      <c r="AC20" s="946"/>
      <c r="AD20" s="946"/>
      <c r="AE20" s="946"/>
      <c r="AF20" s="946"/>
      <c r="AG20" s="946"/>
      <c r="AH20" s="946"/>
      <c r="AI20" s="946"/>
      <c r="AJ20" s="946"/>
      <c r="AK20" s="946"/>
      <c r="AL20" s="946"/>
      <c r="AM20" s="946"/>
      <c r="AN20" s="946"/>
      <c r="AO20" s="946"/>
      <c r="AP20" s="946"/>
      <c r="AQ20" s="946"/>
      <c r="AR20" s="946"/>
      <c r="AS20" s="946"/>
      <c r="AT20" s="946"/>
      <c r="AU20" s="946"/>
      <c r="AV20" s="946"/>
      <c r="AW20" s="946"/>
      <c r="AX20" s="946"/>
      <c r="AY20" s="946"/>
      <c r="AZ20" s="946"/>
      <c r="BA20" s="946"/>
      <c r="BB20" s="946"/>
      <c r="BC20" s="946"/>
      <c r="BD20" s="946"/>
      <c r="BE20" s="946"/>
      <c r="BF20" s="946"/>
      <c r="BG20" s="946"/>
      <c r="BH20" s="946"/>
      <c r="BI20" s="946"/>
      <c r="BJ20" s="946"/>
      <c r="BK20" s="946"/>
      <c r="BL20" s="946"/>
      <c r="BM20" s="946"/>
      <c r="BN20" s="946"/>
      <c r="BO20" s="924" t="s">
        <v>889</v>
      </c>
      <c r="BP20" s="924" t="s">
        <v>6026</v>
      </c>
      <c r="BQ20" s="950" t="s">
        <v>2658</v>
      </c>
      <c r="BR20" s="950" t="s">
        <v>2063</v>
      </c>
      <c r="BS20" s="949" t="s">
        <v>3157</v>
      </c>
    </row>
    <row r="21" spans="1:71" s="56" customFormat="1" ht="16.5" customHeight="1">
      <c r="A21" s="942"/>
      <c r="B21" s="942"/>
      <c r="C21" s="942"/>
      <c r="D21" s="942"/>
      <c r="E21" s="942"/>
      <c r="F21" s="942"/>
      <c r="G21" s="942"/>
      <c r="H21" s="942"/>
      <c r="I21" s="931" t="s">
        <v>2964</v>
      </c>
      <c r="J21" s="931"/>
      <c r="K21" s="931"/>
      <c r="L21" s="931"/>
      <c r="M21" s="931"/>
      <c r="N21" s="931"/>
      <c r="O21" s="931"/>
      <c r="P21" s="931"/>
      <c r="Q21" s="931"/>
      <c r="R21" s="931"/>
      <c r="S21" s="931"/>
      <c r="T21" s="931"/>
      <c r="U21" s="931"/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  <c r="AF21" s="931"/>
      <c r="AG21" s="931"/>
      <c r="AH21" s="931"/>
      <c r="AI21" s="931"/>
      <c r="AJ21" s="931"/>
      <c r="AK21" s="931"/>
      <c r="AL21" s="931"/>
      <c r="AM21" s="931"/>
      <c r="AN21" s="931"/>
      <c r="AO21" s="931"/>
      <c r="AP21" s="931" t="s">
        <v>2963</v>
      </c>
      <c r="AQ21" s="931"/>
      <c r="AR21" s="931"/>
      <c r="AS21" s="931"/>
      <c r="AT21" s="931"/>
      <c r="AU21" s="931"/>
      <c r="AV21" s="931"/>
      <c r="AW21" s="931"/>
      <c r="AX21" s="931"/>
      <c r="AY21" s="931"/>
      <c r="AZ21" s="931"/>
      <c r="BA21" s="931"/>
      <c r="BB21" s="931"/>
      <c r="BC21" s="931"/>
      <c r="BD21" s="931"/>
      <c r="BE21" s="931"/>
      <c r="BF21" s="931"/>
      <c r="BG21" s="931"/>
      <c r="BH21" s="931"/>
      <c r="BI21" s="931"/>
      <c r="BJ21" s="931"/>
      <c r="BK21" s="931"/>
      <c r="BL21" s="931"/>
      <c r="BM21" s="931"/>
      <c r="BN21" s="931"/>
      <c r="BO21" s="924"/>
      <c r="BP21" s="924"/>
      <c r="BQ21" s="1164"/>
      <c r="BR21" s="1164"/>
      <c r="BS21" s="949"/>
    </row>
    <row r="22" spans="1:71" s="56" customFormat="1" ht="18" customHeight="1">
      <c r="A22" s="942"/>
      <c r="B22" s="942"/>
      <c r="C22" s="942"/>
      <c r="D22" s="942"/>
      <c r="E22" s="942"/>
      <c r="F22" s="942"/>
      <c r="G22" s="942"/>
      <c r="H22" s="942"/>
      <c r="I22" s="1061" t="s">
        <v>3158</v>
      </c>
      <c r="J22" s="954"/>
      <c r="K22" s="954"/>
      <c r="L22" s="954"/>
      <c r="M22" s="954"/>
      <c r="N22" s="954"/>
      <c r="O22" s="954"/>
      <c r="P22" s="954"/>
      <c r="Q22" s="954"/>
      <c r="R22" s="954"/>
      <c r="S22" s="954"/>
      <c r="T22" s="954"/>
      <c r="U22" s="954"/>
      <c r="V22" s="954"/>
      <c r="W22" s="954"/>
      <c r="X22" s="954"/>
      <c r="Y22" s="954"/>
      <c r="Z22" s="954"/>
      <c r="AA22" s="954"/>
      <c r="AB22" s="954"/>
      <c r="AC22" s="1061" t="s">
        <v>6137</v>
      </c>
      <c r="AD22" s="954"/>
      <c r="AE22" s="954"/>
      <c r="AF22" s="954"/>
      <c r="AG22" s="954"/>
      <c r="AH22" s="954"/>
      <c r="AI22" s="954"/>
      <c r="AJ22" s="954"/>
      <c r="AK22" s="954"/>
      <c r="AL22" s="955"/>
      <c r="AM22" s="925" t="s">
        <v>7290</v>
      </c>
      <c r="AN22" s="1069"/>
      <c r="AO22" s="1070"/>
      <c r="AP22" s="947" t="s">
        <v>3599</v>
      </c>
      <c r="AQ22" s="948"/>
      <c r="AR22" s="948"/>
      <c r="AS22" s="948"/>
      <c r="AT22" s="948"/>
      <c r="AU22" s="948"/>
      <c r="AV22" s="948"/>
      <c r="AW22" s="948"/>
      <c r="AX22" s="948"/>
      <c r="AY22" s="948"/>
      <c r="AZ22" s="948"/>
      <c r="BA22" s="948"/>
      <c r="BB22" s="948"/>
      <c r="BC22" s="948"/>
      <c r="BD22" s="953"/>
      <c r="BE22" s="931" t="s">
        <v>2674</v>
      </c>
      <c r="BF22" s="931"/>
      <c r="BG22" s="931"/>
      <c r="BH22" s="931"/>
      <c r="BI22" s="931"/>
      <c r="BJ22" s="931"/>
      <c r="BK22" s="931"/>
      <c r="BL22" s="931"/>
      <c r="BM22" s="931"/>
      <c r="BN22" s="931"/>
      <c r="BO22" s="924"/>
      <c r="BP22" s="950" t="s">
        <v>2488</v>
      </c>
      <c r="BQ22" s="1164"/>
      <c r="BR22" s="1164"/>
      <c r="BS22" s="949"/>
    </row>
    <row r="23" spans="1:71" s="57" customFormat="1" ht="17.25" customHeight="1">
      <c r="A23" s="942"/>
      <c r="B23" s="942"/>
      <c r="C23" s="942"/>
      <c r="D23" s="942"/>
      <c r="E23" s="942"/>
      <c r="F23" s="942"/>
      <c r="G23" s="942"/>
      <c r="H23" s="942"/>
      <c r="I23" s="924" t="s">
        <v>2502</v>
      </c>
      <c r="J23" s="924"/>
      <c r="K23" s="924"/>
      <c r="L23" s="924"/>
      <c r="M23" s="924"/>
      <c r="N23" s="924" t="s">
        <v>655</v>
      </c>
      <c r="O23" s="924"/>
      <c r="P23" s="924"/>
      <c r="Q23" s="924"/>
      <c r="R23" s="924"/>
      <c r="S23" s="924" t="s">
        <v>656</v>
      </c>
      <c r="T23" s="924"/>
      <c r="U23" s="924"/>
      <c r="V23" s="924"/>
      <c r="W23" s="924"/>
      <c r="X23" s="924" t="s">
        <v>7289</v>
      </c>
      <c r="Y23" s="924"/>
      <c r="Z23" s="924"/>
      <c r="AA23" s="924"/>
      <c r="AB23" s="924"/>
      <c r="AC23" s="924" t="s">
        <v>657</v>
      </c>
      <c r="AD23" s="924"/>
      <c r="AE23" s="924"/>
      <c r="AF23" s="924"/>
      <c r="AG23" s="924"/>
      <c r="AH23" s="924" t="s">
        <v>658</v>
      </c>
      <c r="AI23" s="924"/>
      <c r="AJ23" s="924"/>
      <c r="AK23" s="924"/>
      <c r="AL23" s="924"/>
      <c r="AM23" s="928"/>
      <c r="AN23" s="929"/>
      <c r="AO23" s="930"/>
      <c r="AP23" s="957" t="s">
        <v>659</v>
      </c>
      <c r="AQ23" s="926"/>
      <c r="AR23" s="926"/>
      <c r="AS23" s="926"/>
      <c r="AT23" s="927"/>
      <c r="AU23" s="957" t="s">
        <v>660</v>
      </c>
      <c r="AV23" s="926"/>
      <c r="AW23" s="926"/>
      <c r="AX23" s="926"/>
      <c r="AY23" s="927"/>
      <c r="AZ23" s="957" t="s">
        <v>4808</v>
      </c>
      <c r="BA23" s="926"/>
      <c r="BB23" s="926"/>
      <c r="BC23" s="926"/>
      <c r="BD23" s="927"/>
      <c r="BE23" s="924" t="s">
        <v>6075</v>
      </c>
      <c r="BF23" s="924"/>
      <c r="BG23" s="924"/>
      <c r="BH23" s="924"/>
      <c r="BI23" s="924"/>
      <c r="BJ23" s="924" t="s">
        <v>6076</v>
      </c>
      <c r="BK23" s="924"/>
      <c r="BL23" s="924"/>
      <c r="BM23" s="924"/>
      <c r="BN23" s="924"/>
      <c r="BO23" s="924"/>
      <c r="BP23" s="951"/>
      <c r="BQ23" s="1164"/>
      <c r="BR23" s="1164"/>
      <c r="BS23" s="949"/>
    </row>
    <row r="24" spans="1:71" s="56" customFormat="1" ht="49.5" customHeight="1">
      <c r="A24" s="942"/>
      <c r="B24" s="942"/>
      <c r="C24" s="942"/>
      <c r="D24" s="942"/>
      <c r="E24" s="942"/>
      <c r="F24" s="942"/>
      <c r="G24" s="942"/>
      <c r="H24" s="942"/>
      <c r="I24" s="942" t="s">
        <v>7291</v>
      </c>
      <c r="J24" s="942"/>
      <c r="K24" s="942"/>
      <c r="L24" s="942"/>
      <c r="M24" s="942"/>
      <c r="N24" s="942" t="s">
        <v>3308</v>
      </c>
      <c r="O24" s="942"/>
      <c r="P24" s="942"/>
      <c r="Q24" s="942"/>
      <c r="R24" s="942"/>
      <c r="S24" s="942" t="s">
        <v>3309</v>
      </c>
      <c r="T24" s="942"/>
      <c r="U24" s="942"/>
      <c r="V24" s="942"/>
      <c r="W24" s="942"/>
      <c r="X24" s="942" t="s">
        <v>3447</v>
      </c>
      <c r="Y24" s="942"/>
      <c r="Z24" s="942"/>
      <c r="AA24" s="942"/>
      <c r="AB24" s="942"/>
      <c r="AC24" s="942" t="s">
        <v>6029</v>
      </c>
      <c r="AD24" s="942"/>
      <c r="AE24" s="942"/>
      <c r="AF24" s="942"/>
      <c r="AG24" s="942"/>
      <c r="AH24" s="942" t="s">
        <v>3339</v>
      </c>
      <c r="AI24" s="942"/>
      <c r="AJ24" s="942"/>
      <c r="AK24" s="942"/>
      <c r="AL24" s="942"/>
      <c r="AM24" s="925" t="s">
        <v>3446</v>
      </c>
      <c r="AN24" s="1069"/>
      <c r="AO24" s="1070"/>
      <c r="AP24" s="925" t="s">
        <v>7387</v>
      </c>
      <c r="AQ24" s="1069"/>
      <c r="AR24" s="1069"/>
      <c r="AS24" s="1069"/>
      <c r="AT24" s="1070"/>
      <c r="AU24" s="932" t="s">
        <v>2074</v>
      </c>
      <c r="AV24" s="933"/>
      <c r="AW24" s="933"/>
      <c r="AX24" s="933"/>
      <c r="AY24" s="934"/>
      <c r="AZ24" s="932" t="s">
        <v>4996</v>
      </c>
      <c r="BA24" s="944"/>
      <c r="BB24" s="944"/>
      <c r="BC24" s="944"/>
      <c r="BD24" s="945"/>
      <c r="BE24" s="942" t="s">
        <v>7196</v>
      </c>
      <c r="BF24" s="942"/>
      <c r="BG24" s="942"/>
      <c r="BH24" s="942"/>
      <c r="BI24" s="942"/>
      <c r="BJ24" s="942" t="s">
        <v>3445</v>
      </c>
      <c r="BK24" s="942"/>
      <c r="BL24" s="942"/>
      <c r="BM24" s="942"/>
      <c r="BN24" s="942"/>
      <c r="BO24" s="924"/>
      <c r="BP24" s="924" t="s">
        <v>3325</v>
      </c>
      <c r="BQ24" s="1164"/>
      <c r="BR24" s="1164"/>
      <c r="BS24" s="949"/>
    </row>
    <row r="25" spans="1:71" s="56" customFormat="1" ht="14.25" customHeight="1">
      <c r="A25" s="942"/>
      <c r="B25" s="942"/>
      <c r="C25" s="942"/>
      <c r="D25" s="942"/>
      <c r="E25" s="942"/>
      <c r="F25" s="942"/>
      <c r="G25" s="942"/>
      <c r="H25" s="942"/>
      <c r="I25" s="924" t="s">
        <v>3610</v>
      </c>
      <c r="J25" s="924"/>
      <c r="K25" s="924"/>
      <c r="L25" s="924"/>
      <c r="M25" s="924"/>
      <c r="N25" s="924" t="s">
        <v>3610</v>
      </c>
      <c r="O25" s="924"/>
      <c r="P25" s="924"/>
      <c r="Q25" s="924"/>
      <c r="R25" s="924"/>
      <c r="S25" s="924" t="s">
        <v>3610</v>
      </c>
      <c r="T25" s="924"/>
      <c r="U25" s="924"/>
      <c r="V25" s="924"/>
      <c r="W25" s="924"/>
      <c r="X25" s="924" t="s">
        <v>3609</v>
      </c>
      <c r="Y25" s="924"/>
      <c r="Z25" s="924"/>
      <c r="AA25" s="924"/>
      <c r="AB25" s="924"/>
      <c r="AC25" s="924" t="s">
        <v>3307</v>
      </c>
      <c r="AD25" s="924"/>
      <c r="AE25" s="924"/>
      <c r="AF25" s="924"/>
      <c r="AG25" s="924"/>
      <c r="AH25" s="924" t="s">
        <v>3610</v>
      </c>
      <c r="AI25" s="924"/>
      <c r="AJ25" s="924"/>
      <c r="AK25" s="924"/>
      <c r="AL25" s="924"/>
      <c r="AM25" s="1131" t="s">
        <v>3609</v>
      </c>
      <c r="AN25" s="1071"/>
      <c r="AO25" s="1072"/>
      <c r="AP25" s="924" t="s">
        <v>3609</v>
      </c>
      <c r="AQ25" s="924"/>
      <c r="AR25" s="924"/>
      <c r="AS25" s="924"/>
      <c r="AT25" s="924"/>
      <c r="AU25" s="924" t="s">
        <v>3609</v>
      </c>
      <c r="AV25" s="924"/>
      <c r="AW25" s="924"/>
      <c r="AX25" s="924"/>
      <c r="AY25" s="924"/>
      <c r="AZ25" s="924" t="s">
        <v>3609</v>
      </c>
      <c r="BA25" s="924"/>
      <c r="BB25" s="924"/>
      <c r="BC25" s="924"/>
      <c r="BD25" s="924"/>
      <c r="BE25" s="924" t="s">
        <v>3609</v>
      </c>
      <c r="BF25" s="924"/>
      <c r="BG25" s="924"/>
      <c r="BH25" s="924"/>
      <c r="BI25" s="924"/>
      <c r="BJ25" s="924" t="s">
        <v>3609</v>
      </c>
      <c r="BK25" s="924"/>
      <c r="BL25" s="924"/>
      <c r="BM25" s="924"/>
      <c r="BN25" s="924"/>
      <c r="BO25" s="924"/>
      <c r="BP25" s="924"/>
      <c r="BQ25" s="1164"/>
      <c r="BR25" s="1164"/>
      <c r="BS25" s="949"/>
    </row>
    <row r="26" spans="1:71" s="56" customFormat="1" ht="60.75" customHeight="1">
      <c r="A26" s="943"/>
      <c r="B26" s="943"/>
      <c r="C26" s="943"/>
      <c r="D26" s="943"/>
      <c r="E26" s="943"/>
      <c r="F26" s="943"/>
      <c r="G26" s="943"/>
      <c r="H26" s="943"/>
      <c r="I26" s="83" t="s">
        <v>2945</v>
      </c>
      <c r="J26" s="84" t="s">
        <v>6862</v>
      </c>
      <c r="K26" s="83" t="s">
        <v>6028</v>
      </c>
      <c r="L26" s="128" t="s">
        <v>4045</v>
      </c>
      <c r="M26" s="128" t="s">
        <v>2252</v>
      </c>
      <c r="N26" s="67" t="s">
        <v>2945</v>
      </c>
      <c r="O26" s="68" t="s">
        <v>6862</v>
      </c>
      <c r="P26" s="67" t="s">
        <v>6028</v>
      </c>
      <c r="Q26" s="128" t="s">
        <v>4045</v>
      </c>
      <c r="R26" s="128" t="s">
        <v>2252</v>
      </c>
      <c r="S26" s="67" t="s">
        <v>2945</v>
      </c>
      <c r="T26" s="68" t="s">
        <v>6862</v>
      </c>
      <c r="U26" s="67" t="s">
        <v>6028</v>
      </c>
      <c r="V26" s="128" t="s">
        <v>4045</v>
      </c>
      <c r="W26" s="128" t="s">
        <v>2252</v>
      </c>
      <c r="X26" s="67" t="s">
        <v>3597</v>
      </c>
      <c r="Y26" s="68" t="s">
        <v>3598</v>
      </c>
      <c r="Z26" s="67" t="s">
        <v>6028</v>
      </c>
      <c r="AA26" s="128" t="s">
        <v>4045</v>
      </c>
      <c r="AB26" s="128" t="s">
        <v>2252</v>
      </c>
      <c r="AC26" s="67" t="s">
        <v>1354</v>
      </c>
      <c r="AD26" s="68" t="s">
        <v>642</v>
      </c>
      <c r="AE26" s="67" t="s">
        <v>6028</v>
      </c>
      <c r="AF26" s="128" t="s">
        <v>4045</v>
      </c>
      <c r="AG26" s="128" t="s">
        <v>2252</v>
      </c>
      <c r="AH26" s="67" t="s">
        <v>7195</v>
      </c>
      <c r="AI26" s="68" t="s">
        <v>1655</v>
      </c>
      <c r="AJ26" s="67" t="s">
        <v>6028</v>
      </c>
      <c r="AK26" s="128" t="s">
        <v>4045</v>
      </c>
      <c r="AL26" s="128" t="s">
        <v>2252</v>
      </c>
      <c r="AM26" s="67" t="s">
        <v>1494</v>
      </c>
      <c r="AN26" s="128" t="s">
        <v>4045</v>
      </c>
      <c r="AO26" s="128" t="s">
        <v>2252</v>
      </c>
      <c r="AP26" s="67" t="s">
        <v>2945</v>
      </c>
      <c r="AQ26" s="68" t="s">
        <v>6862</v>
      </c>
      <c r="AR26" s="67" t="s">
        <v>6028</v>
      </c>
      <c r="AS26" s="128" t="s">
        <v>4045</v>
      </c>
      <c r="AT26" s="128" t="s">
        <v>2252</v>
      </c>
      <c r="AU26" s="67" t="s">
        <v>2945</v>
      </c>
      <c r="AV26" s="68" t="s">
        <v>6862</v>
      </c>
      <c r="AW26" s="67" t="s">
        <v>6028</v>
      </c>
      <c r="AX26" s="128" t="s">
        <v>4045</v>
      </c>
      <c r="AY26" s="128" t="s">
        <v>2252</v>
      </c>
      <c r="AZ26" s="67" t="s">
        <v>2945</v>
      </c>
      <c r="BA26" s="68" t="s">
        <v>6862</v>
      </c>
      <c r="BB26" s="67" t="s">
        <v>6028</v>
      </c>
      <c r="BC26" s="128" t="s">
        <v>4045</v>
      </c>
      <c r="BD26" s="128" t="s">
        <v>2252</v>
      </c>
      <c r="BE26" s="67" t="s">
        <v>3597</v>
      </c>
      <c r="BF26" s="68" t="s">
        <v>3598</v>
      </c>
      <c r="BG26" s="67" t="s">
        <v>6028</v>
      </c>
      <c r="BH26" s="128" t="s">
        <v>4045</v>
      </c>
      <c r="BI26" s="128" t="s">
        <v>2252</v>
      </c>
      <c r="BJ26" s="67" t="s">
        <v>3597</v>
      </c>
      <c r="BK26" s="68" t="s">
        <v>3598</v>
      </c>
      <c r="BL26" s="67" t="s">
        <v>6028</v>
      </c>
      <c r="BM26" s="128" t="s">
        <v>4045</v>
      </c>
      <c r="BN26" s="128" t="s">
        <v>2252</v>
      </c>
      <c r="BO26" s="924"/>
      <c r="BP26" s="289" t="s">
        <v>3619</v>
      </c>
      <c r="BQ26" s="951"/>
      <c r="BR26" s="951"/>
      <c r="BS26" s="949"/>
    </row>
    <row r="27" spans="1:71" s="7" customFormat="1" ht="39.75" customHeight="1">
      <c r="A27" s="128" t="s">
        <v>2460</v>
      </c>
      <c r="B27" s="254" t="s">
        <v>782</v>
      </c>
      <c r="C27" s="128" t="s">
        <v>5879</v>
      </c>
      <c r="D27" s="128">
        <v>3</v>
      </c>
      <c r="E27" s="128">
        <v>14001</v>
      </c>
      <c r="F27" s="254" t="s">
        <v>783</v>
      </c>
      <c r="G27" s="128" t="s">
        <v>784</v>
      </c>
      <c r="H27" s="128" t="s">
        <v>4265</v>
      </c>
      <c r="I27" s="118"/>
      <c r="J27" s="104"/>
      <c r="K27" s="118"/>
      <c r="L27" s="118"/>
      <c r="M27" s="118"/>
      <c r="N27" s="104"/>
      <c r="O27" s="118"/>
      <c r="P27" s="118"/>
      <c r="Q27" s="118"/>
      <c r="R27" s="104"/>
      <c r="S27" s="104"/>
      <c r="T27" s="118"/>
      <c r="U27" s="118"/>
      <c r="V27" s="118"/>
      <c r="W27" s="104"/>
      <c r="X27" s="118"/>
      <c r="Y27" s="104"/>
      <c r="Z27" s="118"/>
      <c r="AA27" s="118"/>
      <c r="AB27" s="118"/>
      <c r="AC27" s="104"/>
      <c r="AD27" s="118"/>
      <c r="AE27" s="118"/>
      <c r="AF27" s="118"/>
      <c r="AG27" s="104"/>
      <c r="AH27" s="104"/>
      <c r="AI27" s="104"/>
      <c r="AJ27" s="118"/>
      <c r="AK27" s="118"/>
      <c r="AL27" s="104"/>
      <c r="AM27" s="118"/>
      <c r="AN27" s="118"/>
      <c r="AO27" s="104"/>
      <c r="AP27" s="118"/>
      <c r="AQ27" s="104"/>
      <c r="AR27" s="118"/>
      <c r="AS27" s="104"/>
      <c r="AT27" s="118"/>
      <c r="AU27" s="104"/>
      <c r="AV27" s="118"/>
      <c r="AW27" s="118"/>
      <c r="AX27" s="104"/>
      <c r="AY27" s="104"/>
      <c r="AZ27" s="104"/>
      <c r="BA27" s="115"/>
      <c r="BB27" s="118"/>
      <c r="BC27" s="104"/>
      <c r="BD27" s="104"/>
      <c r="BE27" s="63"/>
      <c r="BF27" s="118"/>
      <c r="BG27" s="118"/>
      <c r="BH27" s="104"/>
      <c r="BI27" s="233"/>
      <c r="BJ27" s="233"/>
      <c r="BK27" s="118"/>
      <c r="BL27" s="118"/>
      <c r="BM27" s="104"/>
      <c r="BN27" s="233"/>
      <c r="BO27" s="233"/>
      <c r="BP27" s="233"/>
      <c r="BQ27" s="233"/>
      <c r="BR27" s="128">
        <v>14001</v>
      </c>
      <c r="BS27" s="63"/>
    </row>
    <row r="28" spans="1:71" s="7" customFormat="1" ht="39.75" customHeight="1">
      <c r="A28" s="128" t="s">
        <v>674</v>
      </c>
      <c r="B28" s="254" t="s">
        <v>7173</v>
      </c>
      <c r="C28" s="854" t="s">
        <v>4129</v>
      </c>
      <c r="D28" s="128">
        <v>54</v>
      </c>
      <c r="E28" s="128">
        <v>14002</v>
      </c>
      <c r="F28" s="254" t="s">
        <v>785</v>
      </c>
      <c r="G28" s="128" t="s">
        <v>786</v>
      </c>
      <c r="H28" s="128" t="s">
        <v>787</v>
      </c>
      <c r="I28" s="118"/>
      <c r="J28" s="104"/>
      <c r="K28" s="118"/>
      <c r="L28" s="118"/>
      <c r="M28" s="118"/>
      <c r="N28" s="104"/>
      <c r="O28" s="118"/>
      <c r="P28" s="118"/>
      <c r="Q28" s="118"/>
      <c r="R28" s="104"/>
      <c r="S28" s="104"/>
      <c r="T28" s="118"/>
      <c r="U28" s="118"/>
      <c r="V28" s="118"/>
      <c r="W28" s="104"/>
      <c r="X28" s="118"/>
      <c r="Y28" s="104"/>
      <c r="Z28" s="118"/>
      <c r="AA28" s="118"/>
      <c r="AB28" s="118"/>
      <c r="AC28" s="104"/>
      <c r="AD28" s="118"/>
      <c r="AE28" s="118"/>
      <c r="AF28" s="118"/>
      <c r="AG28" s="104"/>
      <c r="AH28" s="118"/>
      <c r="AI28" s="104"/>
      <c r="AJ28" s="118"/>
      <c r="AK28" s="118"/>
      <c r="AL28" s="118"/>
      <c r="AM28" s="118"/>
      <c r="AN28" s="118"/>
      <c r="AO28" s="104"/>
      <c r="AP28" s="118"/>
      <c r="AQ28" s="104"/>
      <c r="AR28" s="118"/>
      <c r="AS28" s="104"/>
      <c r="AT28" s="118"/>
      <c r="AU28" s="104"/>
      <c r="AV28" s="118"/>
      <c r="AW28" s="118"/>
      <c r="AX28" s="104"/>
      <c r="AY28" s="104"/>
      <c r="AZ28" s="104"/>
      <c r="BA28" s="115"/>
      <c r="BB28" s="118"/>
      <c r="BC28" s="104"/>
      <c r="BD28" s="104"/>
      <c r="BE28" s="63"/>
      <c r="BF28" s="118"/>
      <c r="BG28" s="118"/>
      <c r="BH28" s="104"/>
      <c r="BI28" s="233"/>
      <c r="BJ28" s="233"/>
      <c r="BK28" s="118"/>
      <c r="BL28" s="118"/>
      <c r="BM28" s="104"/>
      <c r="BN28" s="233"/>
      <c r="BO28" s="233"/>
      <c r="BP28" s="233"/>
      <c r="BQ28" s="233"/>
      <c r="BR28" s="128">
        <v>14002</v>
      </c>
      <c r="BS28" s="63"/>
    </row>
    <row r="29" spans="1:71" s="7" customFormat="1" ht="39.75" customHeight="1">
      <c r="A29" s="128" t="s">
        <v>1960</v>
      </c>
      <c r="B29" s="254" t="s">
        <v>1075</v>
      </c>
      <c r="C29" s="854" t="s">
        <v>4129</v>
      </c>
      <c r="D29" s="128">
        <v>90</v>
      </c>
      <c r="E29" s="128">
        <v>14003</v>
      </c>
      <c r="F29" s="254" t="s">
        <v>788</v>
      </c>
      <c r="G29" s="128" t="s">
        <v>784</v>
      </c>
      <c r="H29" s="128" t="s">
        <v>789</v>
      </c>
      <c r="I29" s="116"/>
      <c r="J29" s="104"/>
      <c r="K29" s="116"/>
      <c r="L29" s="116"/>
      <c r="M29" s="116"/>
      <c r="N29" s="104"/>
      <c r="O29" s="116"/>
      <c r="P29" s="116"/>
      <c r="Q29" s="116"/>
      <c r="R29" s="104"/>
      <c r="S29" s="104"/>
      <c r="T29" s="116"/>
      <c r="U29" s="116"/>
      <c r="V29" s="116"/>
      <c r="W29" s="104"/>
      <c r="X29" s="116"/>
      <c r="Y29" s="104"/>
      <c r="Z29" s="116"/>
      <c r="AA29" s="116"/>
      <c r="AB29" s="116"/>
      <c r="AC29" s="104"/>
      <c r="AD29" s="116"/>
      <c r="AE29" s="116"/>
      <c r="AF29" s="116"/>
      <c r="AG29" s="104"/>
      <c r="AH29" s="116"/>
      <c r="AI29" s="104"/>
      <c r="AJ29" s="116"/>
      <c r="AK29" s="116"/>
      <c r="AL29" s="116"/>
      <c r="AM29" s="116"/>
      <c r="AN29" s="116"/>
      <c r="AO29" s="104"/>
      <c r="AP29" s="116"/>
      <c r="AQ29" s="104"/>
      <c r="AR29" s="116"/>
      <c r="AS29" s="104"/>
      <c r="AT29" s="116"/>
      <c r="AU29" s="104"/>
      <c r="AV29" s="116"/>
      <c r="AW29" s="116"/>
      <c r="AX29" s="104"/>
      <c r="AY29" s="104"/>
      <c r="AZ29" s="104"/>
      <c r="BA29" s="104"/>
      <c r="BB29" s="116"/>
      <c r="BC29" s="104"/>
      <c r="BD29" s="104"/>
      <c r="BE29" s="63"/>
      <c r="BF29" s="116"/>
      <c r="BG29" s="116"/>
      <c r="BH29" s="104"/>
      <c r="BI29" s="233"/>
      <c r="BJ29" s="233"/>
      <c r="BK29" s="116"/>
      <c r="BL29" s="116"/>
      <c r="BM29" s="104"/>
      <c r="BN29" s="233"/>
      <c r="BO29" s="233"/>
      <c r="BP29" s="233"/>
      <c r="BQ29" s="233"/>
      <c r="BR29" s="128">
        <v>14003</v>
      </c>
      <c r="BS29" s="63"/>
    </row>
    <row r="30" spans="1:71" s="7" customFormat="1" ht="39.75" customHeight="1">
      <c r="A30" s="128"/>
      <c r="B30" s="254"/>
      <c r="C30" s="128"/>
      <c r="D30" s="128"/>
      <c r="E30" s="128"/>
      <c r="F30" s="254"/>
      <c r="G30" s="128"/>
      <c r="H30" s="128"/>
      <c r="I30" s="116"/>
      <c r="J30" s="104"/>
      <c r="K30" s="116"/>
      <c r="L30" s="116"/>
      <c r="M30" s="116"/>
      <c r="N30" s="104"/>
      <c r="O30" s="116"/>
      <c r="P30" s="116"/>
      <c r="Q30" s="116"/>
      <c r="R30" s="104"/>
      <c r="S30" s="104"/>
      <c r="T30" s="116"/>
      <c r="U30" s="116"/>
      <c r="V30" s="116"/>
      <c r="W30" s="104"/>
      <c r="X30" s="116"/>
      <c r="Y30" s="104"/>
      <c r="Z30" s="116"/>
      <c r="AA30" s="116"/>
      <c r="AB30" s="116"/>
      <c r="AC30" s="104"/>
      <c r="AD30" s="116"/>
      <c r="AE30" s="116"/>
      <c r="AF30" s="116"/>
      <c r="AG30" s="104"/>
      <c r="AH30" s="116"/>
      <c r="AI30" s="104"/>
      <c r="AJ30" s="116"/>
      <c r="AK30" s="116"/>
      <c r="AL30" s="116"/>
      <c r="AM30" s="116"/>
      <c r="AN30" s="116"/>
      <c r="AO30" s="104"/>
      <c r="AP30" s="116"/>
      <c r="AQ30" s="104"/>
      <c r="AR30" s="116"/>
      <c r="AS30" s="104"/>
      <c r="AT30" s="116"/>
      <c r="AU30" s="104"/>
      <c r="AV30" s="116"/>
      <c r="AW30" s="116"/>
      <c r="AX30" s="104"/>
      <c r="AY30" s="104"/>
      <c r="AZ30" s="104"/>
      <c r="BA30" s="104"/>
      <c r="BB30" s="116"/>
      <c r="BC30" s="104"/>
      <c r="BD30" s="104"/>
      <c r="BE30" s="63"/>
      <c r="BF30" s="116"/>
      <c r="BG30" s="116"/>
      <c r="BH30" s="104"/>
      <c r="BI30" s="233"/>
      <c r="BJ30" s="233"/>
      <c r="BK30" s="116"/>
      <c r="BL30" s="116"/>
      <c r="BM30" s="104"/>
      <c r="BN30" s="233"/>
      <c r="BO30" s="233"/>
      <c r="BP30" s="233"/>
      <c r="BQ30" s="233"/>
      <c r="BR30" s="128"/>
      <c r="BS30" s="63"/>
    </row>
    <row r="31" spans="1:71" s="7" customFormat="1" ht="39.75" customHeight="1">
      <c r="A31" s="128"/>
      <c r="B31" s="254"/>
      <c r="C31" s="128"/>
      <c r="D31" s="128"/>
      <c r="E31" s="128"/>
      <c r="F31" s="254"/>
      <c r="G31" s="128"/>
      <c r="H31" s="128"/>
      <c r="I31" s="116"/>
      <c r="J31" s="117"/>
      <c r="K31" s="116"/>
      <c r="L31" s="116"/>
      <c r="M31" s="116"/>
      <c r="N31" s="104"/>
      <c r="O31" s="116"/>
      <c r="P31" s="116"/>
      <c r="Q31" s="116"/>
      <c r="R31" s="104"/>
      <c r="S31" s="104"/>
      <c r="T31" s="116"/>
      <c r="U31" s="116"/>
      <c r="V31" s="116"/>
      <c r="W31" s="104"/>
      <c r="X31" s="116"/>
      <c r="Y31" s="104"/>
      <c r="Z31" s="116"/>
      <c r="AA31" s="116"/>
      <c r="AB31" s="116"/>
      <c r="AC31" s="104"/>
      <c r="AD31" s="116"/>
      <c r="AE31" s="116"/>
      <c r="AF31" s="116"/>
      <c r="AG31" s="104"/>
      <c r="AH31" s="104"/>
      <c r="AI31" s="104"/>
      <c r="AJ31" s="116"/>
      <c r="AK31" s="116"/>
      <c r="AL31" s="104"/>
      <c r="AM31" s="116"/>
      <c r="AN31" s="116"/>
      <c r="AO31" s="104"/>
      <c r="AP31" s="116"/>
      <c r="AQ31" s="104"/>
      <c r="AR31" s="116"/>
      <c r="AS31" s="104"/>
      <c r="AT31" s="116"/>
      <c r="AU31" s="104"/>
      <c r="AV31" s="116"/>
      <c r="AW31" s="116"/>
      <c r="AX31" s="104"/>
      <c r="AY31" s="104"/>
      <c r="AZ31" s="104"/>
      <c r="BA31" s="104"/>
      <c r="BB31" s="116"/>
      <c r="BC31" s="104"/>
      <c r="BD31" s="104"/>
      <c r="BE31" s="63"/>
      <c r="BF31" s="116"/>
      <c r="BG31" s="116"/>
      <c r="BH31" s="104"/>
      <c r="BI31" s="233"/>
      <c r="BJ31" s="233"/>
      <c r="BK31" s="116"/>
      <c r="BL31" s="116"/>
      <c r="BM31" s="104"/>
      <c r="BN31" s="233"/>
      <c r="BO31" s="233"/>
      <c r="BP31" s="233"/>
      <c r="BQ31" s="233"/>
      <c r="BR31" s="128"/>
      <c r="BS31" s="63"/>
    </row>
    <row r="32" spans="1:71" s="7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118"/>
      <c r="J32" s="104"/>
      <c r="K32" s="118"/>
      <c r="L32" s="118"/>
      <c r="M32" s="118"/>
      <c r="N32" s="104"/>
      <c r="O32" s="118"/>
      <c r="P32" s="118"/>
      <c r="Q32" s="118"/>
      <c r="R32" s="104"/>
      <c r="S32" s="104"/>
      <c r="T32" s="118"/>
      <c r="U32" s="118"/>
      <c r="V32" s="118"/>
      <c r="W32" s="104"/>
      <c r="X32" s="118"/>
      <c r="Y32" s="104"/>
      <c r="Z32" s="118"/>
      <c r="AA32" s="118"/>
      <c r="AB32" s="118"/>
      <c r="AC32" s="104"/>
      <c r="AD32" s="118"/>
      <c r="AE32" s="118"/>
      <c r="AF32" s="118"/>
      <c r="AG32" s="104"/>
      <c r="AH32" s="104"/>
      <c r="AI32" s="104"/>
      <c r="AJ32" s="118"/>
      <c r="AK32" s="118"/>
      <c r="AL32" s="104"/>
      <c r="AM32" s="118"/>
      <c r="AN32" s="118"/>
      <c r="AO32" s="104"/>
      <c r="AP32" s="118"/>
      <c r="AQ32" s="104"/>
      <c r="AR32" s="118"/>
      <c r="AS32" s="104"/>
      <c r="AT32" s="118"/>
      <c r="AU32" s="104"/>
      <c r="AV32" s="118"/>
      <c r="AW32" s="118"/>
      <c r="AX32" s="104"/>
      <c r="AY32" s="104"/>
      <c r="AZ32" s="104"/>
      <c r="BA32" s="104"/>
      <c r="BB32" s="118"/>
      <c r="BC32" s="104"/>
      <c r="BD32" s="104"/>
      <c r="BE32" s="63"/>
      <c r="BF32" s="118"/>
      <c r="BG32" s="118"/>
      <c r="BH32" s="104"/>
      <c r="BI32" s="233"/>
      <c r="BJ32" s="233"/>
      <c r="BK32" s="118"/>
      <c r="BL32" s="118"/>
      <c r="BM32" s="104"/>
      <c r="BN32" s="233"/>
      <c r="BO32" s="233"/>
      <c r="BP32" s="233"/>
      <c r="BQ32" s="233"/>
      <c r="BR32" s="128"/>
      <c r="BS32" s="63"/>
    </row>
    <row r="33" spans="1:71" s="7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118"/>
      <c r="J33" s="104"/>
      <c r="K33" s="118"/>
      <c r="L33" s="118"/>
      <c r="M33" s="118"/>
      <c r="N33" s="104"/>
      <c r="O33" s="118"/>
      <c r="P33" s="118"/>
      <c r="Q33" s="118"/>
      <c r="R33" s="104"/>
      <c r="S33" s="104"/>
      <c r="T33" s="118"/>
      <c r="U33" s="118"/>
      <c r="V33" s="118"/>
      <c r="W33" s="104"/>
      <c r="X33" s="118"/>
      <c r="Y33" s="104"/>
      <c r="Z33" s="118"/>
      <c r="AA33" s="118"/>
      <c r="AB33" s="118"/>
      <c r="AC33" s="104"/>
      <c r="AD33" s="118"/>
      <c r="AE33" s="118"/>
      <c r="AF33" s="118"/>
      <c r="AG33" s="104"/>
      <c r="AH33" s="118"/>
      <c r="AI33" s="104"/>
      <c r="AJ33" s="118"/>
      <c r="AK33" s="118"/>
      <c r="AL33" s="118"/>
      <c r="AM33" s="118"/>
      <c r="AN33" s="118"/>
      <c r="AO33" s="104"/>
      <c r="AP33" s="118"/>
      <c r="AQ33" s="104"/>
      <c r="AR33" s="118"/>
      <c r="AS33" s="104"/>
      <c r="AT33" s="118"/>
      <c r="AU33" s="104"/>
      <c r="AV33" s="118"/>
      <c r="AW33" s="118"/>
      <c r="AX33" s="104"/>
      <c r="AY33" s="104"/>
      <c r="AZ33" s="104"/>
      <c r="BA33" s="104"/>
      <c r="BB33" s="118"/>
      <c r="BC33" s="104"/>
      <c r="BD33" s="104"/>
      <c r="BE33" s="63"/>
      <c r="BF33" s="118"/>
      <c r="BG33" s="118"/>
      <c r="BH33" s="104"/>
      <c r="BI33" s="233"/>
      <c r="BJ33" s="233"/>
      <c r="BK33" s="118"/>
      <c r="BL33" s="118"/>
      <c r="BM33" s="104"/>
      <c r="BN33" s="233"/>
      <c r="BO33" s="233"/>
      <c r="BP33" s="233"/>
      <c r="BQ33" s="233"/>
      <c r="BR33" s="128"/>
      <c r="BS33" s="63"/>
    </row>
    <row r="34" spans="1:71" s="7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116"/>
      <c r="J34" s="104"/>
      <c r="K34" s="116"/>
      <c r="L34" s="116"/>
      <c r="M34" s="116"/>
      <c r="N34" s="104"/>
      <c r="O34" s="116"/>
      <c r="P34" s="116"/>
      <c r="Q34" s="116"/>
      <c r="R34" s="104"/>
      <c r="S34" s="104"/>
      <c r="T34" s="116"/>
      <c r="U34" s="116"/>
      <c r="V34" s="116"/>
      <c r="W34" s="104"/>
      <c r="X34" s="116"/>
      <c r="Y34" s="104"/>
      <c r="Z34" s="116"/>
      <c r="AA34" s="116"/>
      <c r="AB34" s="116"/>
      <c r="AC34" s="104"/>
      <c r="AD34" s="116"/>
      <c r="AE34" s="116"/>
      <c r="AF34" s="116"/>
      <c r="AG34" s="104"/>
      <c r="AH34" s="116"/>
      <c r="AI34" s="104"/>
      <c r="AJ34" s="116"/>
      <c r="AK34" s="116"/>
      <c r="AL34" s="116"/>
      <c r="AM34" s="116"/>
      <c r="AN34" s="116"/>
      <c r="AO34" s="104"/>
      <c r="AP34" s="116"/>
      <c r="AQ34" s="104"/>
      <c r="AR34" s="116"/>
      <c r="AS34" s="104"/>
      <c r="AT34" s="116"/>
      <c r="AU34" s="104"/>
      <c r="AV34" s="116"/>
      <c r="AW34" s="116"/>
      <c r="AX34" s="104"/>
      <c r="AY34" s="104"/>
      <c r="AZ34" s="104"/>
      <c r="BA34" s="104"/>
      <c r="BB34" s="116"/>
      <c r="BC34" s="104"/>
      <c r="BD34" s="104"/>
      <c r="BE34" s="63"/>
      <c r="BF34" s="116"/>
      <c r="BG34" s="116"/>
      <c r="BH34" s="104"/>
      <c r="BI34" s="233"/>
      <c r="BJ34" s="233"/>
      <c r="BK34" s="116"/>
      <c r="BL34" s="116"/>
      <c r="BM34" s="104"/>
      <c r="BN34" s="233"/>
      <c r="BO34" s="233"/>
      <c r="BP34" s="233"/>
      <c r="BQ34" s="233"/>
      <c r="BR34" s="128"/>
      <c r="BS34" s="63"/>
    </row>
    <row r="35" spans="1:71" s="7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116"/>
      <c r="J35" s="104"/>
      <c r="K35" s="116"/>
      <c r="L35" s="116"/>
      <c r="M35" s="116"/>
      <c r="N35" s="104"/>
      <c r="O35" s="116"/>
      <c r="P35" s="116"/>
      <c r="Q35" s="116"/>
      <c r="R35" s="104"/>
      <c r="S35" s="104"/>
      <c r="T35" s="116"/>
      <c r="U35" s="116"/>
      <c r="V35" s="116"/>
      <c r="W35" s="104"/>
      <c r="X35" s="116"/>
      <c r="Y35" s="104"/>
      <c r="Z35" s="116"/>
      <c r="AA35" s="116"/>
      <c r="AB35" s="116"/>
      <c r="AC35" s="104"/>
      <c r="AD35" s="116"/>
      <c r="AE35" s="116"/>
      <c r="AF35" s="116"/>
      <c r="AG35" s="104"/>
      <c r="AH35" s="116"/>
      <c r="AI35" s="104"/>
      <c r="AJ35" s="116"/>
      <c r="AK35" s="116"/>
      <c r="AL35" s="116"/>
      <c r="AM35" s="116"/>
      <c r="AN35" s="116"/>
      <c r="AO35" s="104"/>
      <c r="AP35" s="116"/>
      <c r="AQ35" s="104"/>
      <c r="AR35" s="116"/>
      <c r="AS35" s="104"/>
      <c r="AT35" s="116"/>
      <c r="AU35" s="104"/>
      <c r="AV35" s="116"/>
      <c r="AW35" s="116"/>
      <c r="AX35" s="104"/>
      <c r="AY35" s="104"/>
      <c r="AZ35" s="104"/>
      <c r="BA35" s="104"/>
      <c r="BB35" s="116"/>
      <c r="BC35" s="104"/>
      <c r="BD35" s="104"/>
      <c r="BE35" s="63"/>
      <c r="BF35" s="116"/>
      <c r="BG35" s="116"/>
      <c r="BH35" s="104"/>
      <c r="BI35" s="233"/>
      <c r="BJ35" s="233"/>
      <c r="BK35" s="116"/>
      <c r="BL35" s="116"/>
      <c r="BM35" s="104"/>
      <c r="BN35" s="233"/>
      <c r="BO35" s="233"/>
      <c r="BP35" s="233"/>
      <c r="BQ35" s="233"/>
      <c r="BR35" s="128"/>
      <c r="BS35" s="63"/>
    </row>
    <row r="36" spans="1:71" s="7" customFormat="1" ht="39.75" customHeight="1">
      <c r="A36" s="128"/>
      <c r="B36" s="254"/>
      <c r="C36" s="128"/>
      <c r="D36" s="128"/>
      <c r="E36" s="128"/>
      <c r="F36" s="254"/>
      <c r="G36" s="128"/>
      <c r="H36" s="128"/>
      <c r="I36" s="116"/>
      <c r="J36" s="117"/>
      <c r="K36" s="116"/>
      <c r="L36" s="116"/>
      <c r="M36" s="116"/>
      <c r="N36" s="104"/>
      <c r="O36" s="116"/>
      <c r="P36" s="116"/>
      <c r="Q36" s="116"/>
      <c r="R36" s="104"/>
      <c r="S36" s="104"/>
      <c r="T36" s="116"/>
      <c r="U36" s="116"/>
      <c r="V36" s="116"/>
      <c r="W36" s="104"/>
      <c r="X36" s="116"/>
      <c r="Y36" s="104"/>
      <c r="Z36" s="116"/>
      <c r="AA36" s="116"/>
      <c r="AB36" s="116"/>
      <c r="AC36" s="104"/>
      <c r="AD36" s="116"/>
      <c r="AE36" s="116"/>
      <c r="AF36" s="116"/>
      <c r="AG36" s="104"/>
      <c r="AH36" s="104"/>
      <c r="AI36" s="104"/>
      <c r="AJ36" s="116"/>
      <c r="AK36" s="116"/>
      <c r="AL36" s="104"/>
      <c r="AM36" s="116"/>
      <c r="AN36" s="116"/>
      <c r="AO36" s="104"/>
      <c r="AP36" s="116"/>
      <c r="AQ36" s="104"/>
      <c r="AR36" s="116"/>
      <c r="AS36" s="104"/>
      <c r="AT36" s="116"/>
      <c r="AU36" s="104"/>
      <c r="AV36" s="116"/>
      <c r="AW36" s="116"/>
      <c r="AX36" s="104"/>
      <c r="AY36" s="104"/>
      <c r="AZ36" s="104"/>
      <c r="BA36" s="104"/>
      <c r="BB36" s="116"/>
      <c r="BC36" s="104"/>
      <c r="BD36" s="104"/>
      <c r="BE36" s="63"/>
      <c r="BF36" s="116"/>
      <c r="BG36" s="116"/>
      <c r="BH36" s="104"/>
      <c r="BI36" s="233"/>
      <c r="BJ36" s="233"/>
      <c r="BK36" s="116"/>
      <c r="BL36" s="116"/>
      <c r="BM36" s="104"/>
      <c r="BN36" s="233"/>
      <c r="BO36" s="233"/>
      <c r="BP36" s="233"/>
      <c r="BQ36" s="233"/>
      <c r="BR36" s="128"/>
      <c r="BS36" s="63"/>
    </row>
    <row r="37" spans="1:71" s="7" customFormat="1" ht="39.75" customHeight="1">
      <c r="A37" s="128"/>
      <c r="B37" s="254"/>
      <c r="C37" s="128"/>
      <c r="D37" s="128"/>
      <c r="E37" s="128"/>
      <c r="F37" s="254"/>
      <c r="G37" s="128"/>
      <c r="H37" s="128"/>
      <c r="I37" s="118"/>
      <c r="J37" s="104"/>
      <c r="K37" s="118"/>
      <c r="L37" s="118"/>
      <c r="M37" s="118"/>
      <c r="N37" s="104"/>
      <c r="O37" s="118"/>
      <c r="P37" s="118"/>
      <c r="Q37" s="118"/>
      <c r="R37" s="104"/>
      <c r="S37" s="104"/>
      <c r="T37" s="118"/>
      <c r="U37" s="118"/>
      <c r="V37" s="118"/>
      <c r="W37" s="104"/>
      <c r="X37" s="118"/>
      <c r="Y37" s="104"/>
      <c r="Z37" s="118"/>
      <c r="AA37" s="118"/>
      <c r="AB37" s="118"/>
      <c r="AC37" s="104"/>
      <c r="AD37" s="118"/>
      <c r="AE37" s="118"/>
      <c r="AF37" s="118"/>
      <c r="AG37" s="104"/>
      <c r="AH37" s="104"/>
      <c r="AI37" s="104"/>
      <c r="AJ37" s="118"/>
      <c r="AK37" s="118"/>
      <c r="AL37" s="104"/>
      <c r="AM37" s="118"/>
      <c r="AN37" s="118"/>
      <c r="AO37" s="104"/>
      <c r="AP37" s="118"/>
      <c r="AQ37" s="104"/>
      <c r="AR37" s="118"/>
      <c r="AS37" s="104"/>
      <c r="AT37" s="118"/>
      <c r="AU37" s="104"/>
      <c r="AV37" s="118"/>
      <c r="AW37" s="118"/>
      <c r="AX37" s="104"/>
      <c r="AY37" s="104"/>
      <c r="AZ37" s="104"/>
      <c r="BA37" s="104"/>
      <c r="BB37" s="118"/>
      <c r="BC37" s="104"/>
      <c r="BD37" s="104"/>
      <c r="BE37" s="63"/>
      <c r="BF37" s="118"/>
      <c r="BG37" s="118"/>
      <c r="BH37" s="104"/>
      <c r="BI37" s="233"/>
      <c r="BJ37" s="233"/>
      <c r="BK37" s="118"/>
      <c r="BL37" s="118"/>
      <c r="BM37" s="104"/>
      <c r="BN37" s="233"/>
      <c r="BO37" s="233"/>
      <c r="BP37" s="233"/>
      <c r="BQ37" s="233"/>
      <c r="BR37" s="128"/>
      <c r="BS37" s="63"/>
    </row>
    <row r="38" spans="1:71" s="7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118"/>
      <c r="J38" s="104"/>
      <c r="K38" s="118"/>
      <c r="L38" s="118"/>
      <c r="M38" s="118"/>
      <c r="N38" s="104"/>
      <c r="O38" s="118"/>
      <c r="P38" s="118"/>
      <c r="Q38" s="118"/>
      <c r="R38" s="104"/>
      <c r="S38" s="104"/>
      <c r="T38" s="118"/>
      <c r="U38" s="118"/>
      <c r="V38" s="118"/>
      <c r="W38" s="104"/>
      <c r="X38" s="118"/>
      <c r="Y38" s="104"/>
      <c r="Z38" s="118"/>
      <c r="AA38" s="118"/>
      <c r="AB38" s="118"/>
      <c r="AC38" s="104"/>
      <c r="AD38" s="118"/>
      <c r="AE38" s="118"/>
      <c r="AF38" s="118"/>
      <c r="AG38" s="104"/>
      <c r="AH38" s="118"/>
      <c r="AI38" s="104"/>
      <c r="AJ38" s="118"/>
      <c r="AK38" s="118"/>
      <c r="AL38" s="118"/>
      <c r="AM38" s="118"/>
      <c r="AN38" s="118"/>
      <c r="AO38" s="104"/>
      <c r="AP38" s="118"/>
      <c r="AQ38" s="104"/>
      <c r="AR38" s="118"/>
      <c r="AS38" s="104"/>
      <c r="AT38" s="118"/>
      <c r="AU38" s="104"/>
      <c r="AV38" s="118"/>
      <c r="AW38" s="118"/>
      <c r="AX38" s="104"/>
      <c r="AY38" s="104"/>
      <c r="AZ38" s="104"/>
      <c r="BA38" s="104"/>
      <c r="BB38" s="118"/>
      <c r="BC38" s="104"/>
      <c r="BD38" s="104"/>
      <c r="BE38" s="63"/>
      <c r="BF38" s="118"/>
      <c r="BG38" s="118"/>
      <c r="BH38" s="104"/>
      <c r="BI38" s="233"/>
      <c r="BJ38" s="233"/>
      <c r="BK38" s="118"/>
      <c r="BL38" s="118"/>
      <c r="BM38" s="104"/>
      <c r="BN38" s="233"/>
      <c r="BO38" s="233"/>
      <c r="BP38" s="233"/>
      <c r="BQ38" s="233"/>
      <c r="BR38" s="128"/>
      <c r="BS38" s="63"/>
    </row>
    <row r="39" spans="1:71" s="7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116"/>
      <c r="J39" s="104"/>
      <c r="K39" s="116"/>
      <c r="L39" s="116"/>
      <c r="M39" s="116"/>
      <c r="N39" s="104"/>
      <c r="O39" s="116"/>
      <c r="P39" s="116"/>
      <c r="Q39" s="116"/>
      <c r="R39" s="104"/>
      <c r="S39" s="104"/>
      <c r="T39" s="116"/>
      <c r="U39" s="116"/>
      <c r="V39" s="116"/>
      <c r="W39" s="104"/>
      <c r="X39" s="116"/>
      <c r="Y39" s="104"/>
      <c r="Z39" s="116"/>
      <c r="AA39" s="116"/>
      <c r="AB39" s="116"/>
      <c r="AC39" s="104"/>
      <c r="AD39" s="116"/>
      <c r="AE39" s="116"/>
      <c r="AF39" s="116"/>
      <c r="AG39" s="104"/>
      <c r="AH39" s="116"/>
      <c r="AI39" s="104"/>
      <c r="AJ39" s="116"/>
      <c r="AK39" s="116"/>
      <c r="AL39" s="116"/>
      <c r="AM39" s="116"/>
      <c r="AN39" s="116"/>
      <c r="AO39" s="104"/>
      <c r="AP39" s="116"/>
      <c r="AQ39" s="104"/>
      <c r="AR39" s="116"/>
      <c r="AS39" s="104"/>
      <c r="AT39" s="116"/>
      <c r="AU39" s="104"/>
      <c r="AV39" s="116"/>
      <c r="AW39" s="116"/>
      <c r="AX39" s="104"/>
      <c r="AY39" s="104"/>
      <c r="AZ39" s="104"/>
      <c r="BA39" s="104"/>
      <c r="BB39" s="116"/>
      <c r="BC39" s="104"/>
      <c r="BD39" s="104"/>
      <c r="BE39" s="63"/>
      <c r="BF39" s="116"/>
      <c r="BG39" s="116"/>
      <c r="BH39" s="104"/>
      <c r="BI39" s="233"/>
      <c r="BJ39" s="233"/>
      <c r="BK39" s="116"/>
      <c r="BL39" s="116"/>
      <c r="BM39" s="104"/>
      <c r="BN39" s="233"/>
      <c r="BO39" s="233"/>
      <c r="BP39" s="233"/>
      <c r="BQ39" s="233"/>
      <c r="BR39" s="128"/>
      <c r="BS39" s="63"/>
    </row>
    <row r="40" spans="1:71" s="7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116"/>
      <c r="J40" s="104"/>
      <c r="K40" s="116"/>
      <c r="L40" s="116"/>
      <c r="M40" s="116"/>
      <c r="N40" s="104"/>
      <c r="O40" s="116"/>
      <c r="P40" s="116"/>
      <c r="Q40" s="116"/>
      <c r="R40" s="104"/>
      <c r="S40" s="104"/>
      <c r="T40" s="116"/>
      <c r="U40" s="116"/>
      <c r="V40" s="116"/>
      <c r="W40" s="104"/>
      <c r="X40" s="116"/>
      <c r="Y40" s="104"/>
      <c r="Z40" s="116"/>
      <c r="AA40" s="116"/>
      <c r="AB40" s="116"/>
      <c r="AC40" s="104"/>
      <c r="AD40" s="116"/>
      <c r="AE40" s="116"/>
      <c r="AF40" s="116"/>
      <c r="AG40" s="104"/>
      <c r="AH40" s="116"/>
      <c r="AI40" s="104"/>
      <c r="AJ40" s="116"/>
      <c r="AK40" s="116"/>
      <c r="AL40" s="116"/>
      <c r="AM40" s="116"/>
      <c r="AN40" s="116"/>
      <c r="AO40" s="104"/>
      <c r="AP40" s="116"/>
      <c r="AQ40" s="104"/>
      <c r="AR40" s="116"/>
      <c r="AS40" s="104"/>
      <c r="AT40" s="116"/>
      <c r="AU40" s="104"/>
      <c r="AV40" s="116"/>
      <c r="AW40" s="116"/>
      <c r="AX40" s="104"/>
      <c r="AY40" s="104"/>
      <c r="AZ40" s="104"/>
      <c r="BA40" s="104"/>
      <c r="BB40" s="116"/>
      <c r="BC40" s="104"/>
      <c r="BD40" s="104"/>
      <c r="BE40" s="63"/>
      <c r="BF40" s="116"/>
      <c r="BG40" s="116"/>
      <c r="BH40" s="104"/>
      <c r="BI40" s="233"/>
      <c r="BJ40" s="233"/>
      <c r="BK40" s="116"/>
      <c r="BL40" s="116"/>
      <c r="BM40" s="104"/>
      <c r="BN40" s="233"/>
      <c r="BO40" s="233"/>
      <c r="BP40" s="233"/>
      <c r="BQ40" s="233"/>
      <c r="BR40" s="128"/>
      <c r="BS40" s="63"/>
    </row>
    <row r="41" spans="1:71" s="7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116"/>
      <c r="J41" s="117"/>
      <c r="K41" s="116"/>
      <c r="L41" s="116"/>
      <c r="M41" s="116"/>
      <c r="N41" s="104"/>
      <c r="O41" s="116"/>
      <c r="P41" s="116"/>
      <c r="Q41" s="116"/>
      <c r="R41" s="104"/>
      <c r="S41" s="104"/>
      <c r="T41" s="116"/>
      <c r="U41" s="116"/>
      <c r="V41" s="116"/>
      <c r="W41" s="104"/>
      <c r="X41" s="116"/>
      <c r="Y41" s="104"/>
      <c r="Z41" s="116"/>
      <c r="AA41" s="116"/>
      <c r="AB41" s="116"/>
      <c r="AC41" s="104"/>
      <c r="AD41" s="116"/>
      <c r="AE41" s="116"/>
      <c r="AF41" s="116"/>
      <c r="AG41" s="104"/>
      <c r="AH41" s="104"/>
      <c r="AI41" s="104"/>
      <c r="AJ41" s="116"/>
      <c r="AK41" s="116"/>
      <c r="AL41" s="104"/>
      <c r="AM41" s="116"/>
      <c r="AN41" s="116"/>
      <c r="AO41" s="104"/>
      <c r="AP41" s="116"/>
      <c r="AQ41" s="104"/>
      <c r="AR41" s="116"/>
      <c r="AS41" s="104"/>
      <c r="AT41" s="116"/>
      <c r="AU41" s="104"/>
      <c r="AV41" s="116"/>
      <c r="AW41" s="116"/>
      <c r="AX41" s="104"/>
      <c r="AY41" s="104"/>
      <c r="AZ41" s="104"/>
      <c r="BA41" s="104"/>
      <c r="BB41" s="116"/>
      <c r="BC41" s="104"/>
      <c r="BD41" s="104"/>
      <c r="BE41" s="63"/>
      <c r="BF41" s="116"/>
      <c r="BG41" s="116"/>
      <c r="BH41" s="104"/>
      <c r="BI41" s="233"/>
      <c r="BJ41" s="233"/>
      <c r="BK41" s="116"/>
      <c r="BL41" s="116"/>
      <c r="BM41" s="104"/>
      <c r="BN41" s="233"/>
      <c r="BO41" s="233"/>
      <c r="BP41" s="233"/>
      <c r="BQ41" s="233"/>
      <c r="BR41" s="128"/>
      <c r="BS41" s="63"/>
    </row>
    <row r="42" spans="1:71" s="7" customFormat="1" ht="39.75" customHeight="1">
      <c r="A42" s="128"/>
      <c r="B42" s="254"/>
      <c r="C42" s="128"/>
      <c r="D42" s="128"/>
      <c r="E42" s="128"/>
      <c r="F42" s="254"/>
      <c r="G42" s="128"/>
      <c r="H42" s="128"/>
      <c r="I42" s="118"/>
      <c r="J42" s="104"/>
      <c r="K42" s="118"/>
      <c r="L42" s="118"/>
      <c r="M42" s="118"/>
      <c r="N42" s="104"/>
      <c r="O42" s="118"/>
      <c r="P42" s="118"/>
      <c r="Q42" s="118"/>
      <c r="R42" s="104"/>
      <c r="S42" s="104"/>
      <c r="T42" s="118"/>
      <c r="U42" s="118"/>
      <c r="V42" s="118"/>
      <c r="W42" s="104"/>
      <c r="X42" s="118"/>
      <c r="Y42" s="104"/>
      <c r="Z42" s="118"/>
      <c r="AA42" s="118"/>
      <c r="AB42" s="118"/>
      <c r="AC42" s="104"/>
      <c r="AD42" s="118"/>
      <c r="AE42" s="118"/>
      <c r="AF42" s="118"/>
      <c r="AG42" s="104"/>
      <c r="AH42" s="104"/>
      <c r="AI42" s="104"/>
      <c r="AJ42" s="118"/>
      <c r="AK42" s="118"/>
      <c r="AL42" s="104"/>
      <c r="AM42" s="118"/>
      <c r="AN42" s="118"/>
      <c r="AO42" s="104"/>
      <c r="AP42" s="118"/>
      <c r="AQ42" s="104"/>
      <c r="AR42" s="118"/>
      <c r="AS42" s="104"/>
      <c r="AT42" s="118"/>
      <c r="AU42" s="104"/>
      <c r="AV42" s="118"/>
      <c r="AW42" s="118"/>
      <c r="AX42" s="104"/>
      <c r="AY42" s="104"/>
      <c r="AZ42" s="104"/>
      <c r="BA42" s="104"/>
      <c r="BB42" s="118"/>
      <c r="BC42" s="104"/>
      <c r="BD42" s="104"/>
      <c r="BE42" s="63"/>
      <c r="BF42" s="118"/>
      <c r="BG42" s="118"/>
      <c r="BH42" s="104"/>
      <c r="BI42" s="233"/>
      <c r="BJ42" s="233"/>
      <c r="BK42" s="118"/>
      <c r="BL42" s="118"/>
      <c r="BM42" s="104"/>
      <c r="BN42" s="233"/>
      <c r="BO42" s="233"/>
      <c r="BP42" s="233"/>
      <c r="BQ42" s="233"/>
      <c r="BR42" s="128"/>
      <c r="BS42" s="63"/>
    </row>
    <row r="43" spans="1:71" s="7" customFormat="1" ht="39.75" customHeight="1">
      <c r="A43" s="128"/>
      <c r="B43" s="254"/>
      <c r="C43" s="128"/>
      <c r="D43" s="128"/>
      <c r="E43" s="128"/>
      <c r="F43" s="254"/>
      <c r="G43" s="128"/>
      <c r="H43" s="128"/>
      <c r="I43" s="118"/>
      <c r="J43" s="104"/>
      <c r="K43" s="118"/>
      <c r="L43" s="118"/>
      <c r="M43" s="118"/>
      <c r="N43" s="104"/>
      <c r="O43" s="118"/>
      <c r="P43" s="118"/>
      <c r="Q43" s="118"/>
      <c r="R43" s="104"/>
      <c r="S43" s="104"/>
      <c r="T43" s="118"/>
      <c r="U43" s="118"/>
      <c r="V43" s="118"/>
      <c r="W43" s="104"/>
      <c r="X43" s="118"/>
      <c r="Y43" s="104"/>
      <c r="Z43" s="118"/>
      <c r="AA43" s="118"/>
      <c r="AB43" s="118"/>
      <c r="AC43" s="104"/>
      <c r="AD43" s="118"/>
      <c r="AE43" s="118"/>
      <c r="AF43" s="118"/>
      <c r="AG43" s="104"/>
      <c r="AH43" s="118"/>
      <c r="AI43" s="104"/>
      <c r="AJ43" s="118"/>
      <c r="AK43" s="118"/>
      <c r="AL43" s="118"/>
      <c r="AM43" s="118"/>
      <c r="AN43" s="118"/>
      <c r="AO43" s="104"/>
      <c r="AP43" s="118"/>
      <c r="AQ43" s="104"/>
      <c r="AR43" s="118"/>
      <c r="AS43" s="104"/>
      <c r="AT43" s="118"/>
      <c r="AU43" s="104"/>
      <c r="AV43" s="118"/>
      <c r="AW43" s="118"/>
      <c r="AX43" s="104"/>
      <c r="AY43" s="104"/>
      <c r="AZ43" s="104"/>
      <c r="BA43" s="104"/>
      <c r="BB43" s="118"/>
      <c r="BC43" s="104"/>
      <c r="BD43" s="104"/>
      <c r="BE43" s="63"/>
      <c r="BF43" s="118"/>
      <c r="BG43" s="118"/>
      <c r="BH43" s="104"/>
      <c r="BI43" s="233"/>
      <c r="BJ43" s="233"/>
      <c r="BK43" s="118"/>
      <c r="BL43" s="118"/>
      <c r="BM43" s="104"/>
      <c r="BN43" s="233"/>
      <c r="BO43" s="233"/>
      <c r="BP43" s="233"/>
      <c r="BQ43" s="233"/>
      <c r="BR43" s="128"/>
      <c r="BS43" s="63"/>
    </row>
    <row r="44" spans="1:71" s="7" customFormat="1" ht="39.75" customHeight="1">
      <c r="A44" s="128"/>
      <c r="B44" s="254"/>
      <c r="C44" s="128"/>
      <c r="D44" s="128"/>
      <c r="E44" s="128"/>
      <c r="F44" s="254"/>
      <c r="G44" s="128"/>
      <c r="H44" s="128"/>
      <c r="I44" s="116"/>
      <c r="J44" s="104"/>
      <c r="K44" s="116"/>
      <c r="L44" s="116"/>
      <c r="M44" s="116"/>
      <c r="N44" s="104"/>
      <c r="O44" s="116"/>
      <c r="P44" s="116"/>
      <c r="Q44" s="116"/>
      <c r="R44" s="104"/>
      <c r="S44" s="104"/>
      <c r="T44" s="116"/>
      <c r="U44" s="116"/>
      <c r="V44" s="116"/>
      <c r="W44" s="104"/>
      <c r="X44" s="116"/>
      <c r="Y44" s="104"/>
      <c r="Z44" s="116"/>
      <c r="AA44" s="116"/>
      <c r="AB44" s="116"/>
      <c r="AC44" s="104"/>
      <c r="AD44" s="116"/>
      <c r="AE44" s="116"/>
      <c r="AF44" s="116"/>
      <c r="AG44" s="104"/>
      <c r="AH44" s="116"/>
      <c r="AI44" s="104"/>
      <c r="AJ44" s="116"/>
      <c r="AK44" s="116"/>
      <c r="AL44" s="116"/>
      <c r="AM44" s="116"/>
      <c r="AN44" s="116"/>
      <c r="AO44" s="104"/>
      <c r="AP44" s="116"/>
      <c r="AQ44" s="104"/>
      <c r="AR44" s="116"/>
      <c r="AS44" s="104"/>
      <c r="AT44" s="116"/>
      <c r="AU44" s="104"/>
      <c r="AV44" s="116"/>
      <c r="AW44" s="116"/>
      <c r="AX44" s="104"/>
      <c r="AY44" s="104"/>
      <c r="AZ44" s="104"/>
      <c r="BA44" s="104"/>
      <c r="BB44" s="116"/>
      <c r="BC44" s="104"/>
      <c r="BD44" s="104"/>
      <c r="BE44" s="63"/>
      <c r="BF44" s="116"/>
      <c r="BG44" s="116"/>
      <c r="BH44" s="104"/>
      <c r="BI44" s="233"/>
      <c r="BJ44" s="233"/>
      <c r="BK44" s="116"/>
      <c r="BL44" s="116"/>
      <c r="BM44" s="104"/>
      <c r="BN44" s="233"/>
      <c r="BO44" s="233"/>
      <c r="BP44" s="233"/>
      <c r="BQ44" s="233"/>
      <c r="BR44" s="128"/>
      <c r="BS44" s="63"/>
    </row>
    <row r="45" spans="1:71" s="7" customFormat="1" ht="39.75" customHeight="1">
      <c r="A45" s="128"/>
      <c r="B45" s="254"/>
      <c r="C45" s="128"/>
      <c r="D45" s="128"/>
      <c r="E45" s="128"/>
      <c r="F45" s="254"/>
      <c r="G45" s="128"/>
      <c r="H45" s="128"/>
      <c r="I45" s="116"/>
      <c r="J45" s="104"/>
      <c r="K45" s="116"/>
      <c r="L45" s="116"/>
      <c r="M45" s="116"/>
      <c r="N45" s="104"/>
      <c r="O45" s="116"/>
      <c r="P45" s="116"/>
      <c r="Q45" s="116"/>
      <c r="R45" s="104"/>
      <c r="S45" s="104"/>
      <c r="T45" s="116"/>
      <c r="U45" s="116"/>
      <c r="V45" s="116"/>
      <c r="W45" s="104"/>
      <c r="X45" s="116"/>
      <c r="Y45" s="104"/>
      <c r="Z45" s="116"/>
      <c r="AA45" s="116"/>
      <c r="AB45" s="116"/>
      <c r="AC45" s="104"/>
      <c r="AD45" s="116"/>
      <c r="AE45" s="116"/>
      <c r="AF45" s="116"/>
      <c r="AG45" s="104"/>
      <c r="AH45" s="116"/>
      <c r="AI45" s="104"/>
      <c r="AJ45" s="116"/>
      <c r="AK45" s="116"/>
      <c r="AL45" s="116"/>
      <c r="AM45" s="116"/>
      <c r="AN45" s="116"/>
      <c r="AO45" s="104"/>
      <c r="AP45" s="116"/>
      <c r="AQ45" s="104"/>
      <c r="AR45" s="116"/>
      <c r="AS45" s="104"/>
      <c r="AT45" s="116"/>
      <c r="AU45" s="104"/>
      <c r="AV45" s="116"/>
      <c r="AW45" s="116"/>
      <c r="AX45" s="104"/>
      <c r="AY45" s="104"/>
      <c r="AZ45" s="104"/>
      <c r="BA45" s="104"/>
      <c r="BB45" s="116"/>
      <c r="BC45" s="104"/>
      <c r="BD45" s="104"/>
      <c r="BE45" s="63"/>
      <c r="BF45" s="116"/>
      <c r="BG45" s="116"/>
      <c r="BH45" s="104"/>
      <c r="BI45" s="233"/>
      <c r="BJ45" s="233"/>
      <c r="BK45" s="116"/>
      <c r="BL45" s="116"/>
      <c r="BM45" s="104"/>
      <c r="BN45" s="233"/>
      <c r="BO45" s="233"/>
      <c r="BP45" s="233"/>
      <c r="BQ45" s="233"/>
      <c r="BR45" s="128"/>
      <c r="BS45" s="63"/>
    </row>
    <row r="46" spans="1:71" s="7" customFormat="1" ht="39.75" customHeight="1">
      <c r="A46" s="128"/>
      <c r="B46" s="254"/>
      <c r="C46" s="128"/>
      <c r="D46" s="128"/>
      <c r="E46" s="128"/>
      <c r="F46" s="254"/>
      <c r="G46" s="128"/>
      <c r="H46" s="128"/>
      <c r="I46" s="116"/>
      <c r="J46" s="117"/>
      <c r="K46" s="116"/>
      <c r="L46" s="116"/>
      <c r="M46" s="116"/>
      <c r="N46" s="104"/>
      <c r="O46" s="116"/>
      <c r="P46" s="116"/>
      <c r="Q46" s="116"/>
      <c r="R46" s="104"/>
      <c r="S46" s="104"/>
      <c r="T46" s="116"/>
      <c r="U46" s="116"/>
      <c r="V46" s="116"/>
      <c r="W46" s="104"/>
      <c r="X46" s="116"/>
      <c r="Y46" s="104"/>
      <c r="Z46" s="116"/>
      <c r="AA46" s="116"/>
      <c r="AB46" s="116"/>
      <c r="AC46" s="104"/>
      <c r="AD46" s="116"/>
      <c r="AE46" s="116"/>
      <c r="AF46" s="116"/>
      <c r="AG46" s="104"/>
      <c r="AH46" s="104"/>
      <c r="AI46" s="104"/>
      <c r="AJ46" s="116"/>
      <c r="AK46" s="116"/>
      <c r="AL46" s="104"/>
      <c r="AM46" s="116"/>
      <c r="AN46" s="116"/>
      <c r="AO46" s="104"/>
      <c r="AP46" s="116"/>
      <c r="AQ46" s="104"/>
      <c r="AR46" s="116"/>
      <c r="AS46" s="104"/>
      <c r="AT46" s="116"/>
      <c r="AU46" s="104"/>
      <c r="AV46" s="116"/>
      <c r="AW46" s="116"/>
      <c r="AX46" s="104"/>
      <c r="AY46" s="104"/>
      <c r="AZ46" s="104"/>
      <c r="BA46" s="104"/>
      <c r="BB46" s="116"/>
      <c r="BC46" s="104"/>
      <c r="BD46" s="104"/>
      <c r="BE46" s="63"/>
      <c r="BF46" s="116"/>
      <c r="BG46" s="116"/>
      <c r="BH46" s="104"/>
      <c r="BI46" s="233"/>
      <c r="BJ46" s="233"/>
      <c r="BK46" s="116"/>
      <c r="BL46" s="116"/>
      <c r="BM46" s="104"/>
      <c r="BN46" s="233"/>
      <c r="BO46" s="233"/>
      <c r="BP46" s="233"/>
      <c r="BQ46" s="233"/>
      <c r="BR46" s="128"/>
      <c r="BS46" s="63"/>
    </row>
    <row r="47" spans="1:71" s="47" customFormat="1" ht="18" customHeight="1">
      <c r="B47" s="149"/>
      <c r="E47" s="18"/>
      <c r="F47" s="177"/>
      <c r="BR47" s="18"/>
    </row>
    <row r="48" spans="1:71" s="47" customFormat="1" ht="18" customHeight="1">
      <c r="B48" s="149"/>
      <c r="C48" s="18"/>
      <c r="E48" s="18"/>
      <c r="F48" s="177"/>
      <c r="Y48" s="164"/>
      <c r="AB48" s="164" t="s">
        <v>5111</v>
      </c>
      <c r="AC48" s="47" t="s">
        <v>5112</v>
      </c>
      <c r="AP48" s="111" t="s">
        <v>5113</v>
      </c>
      <c r="BM48" s="149"/>
      <c r="BN48" s="149"/>
      <c r="BO48" s="149"/>
      <c r="BR48" s="18"/>
    </row>
    <row r="49" spans="1:71" s="47" customFormat="1" ht="18" customHeight="1">
      <c r="A49" s="162" t="s">
        <v>2056</v>
      </c>
      <c r="B49" s="163" t="s">
        <v>5110</v>
      </c>
      <c r="C49" s="18"/>
      <c r="D49" s="163"/>
      <c r="E49" s="18"/>
      <c r="F49" s="161"/>
      <c r="Y49" s="165"/>
      <c r="AB49" s="165" t="s">
        <v>5138</v>
      </c>
      <c r="AC49" t="s">
        <v>6835</v>
      </c>
      <c r="AH49" s="111"/>
      <c r="AP49" s="111" t="s">
        <v>6836</v>
      </c>
      <c r="BB49" s="648" t="s">
        <v>4491</v>
      </c>
      <c r="BD49" s="111"/>
      <c r="BP49" s="647" t="s">
        <v>2018</v>
      </c>
      <c r="BQ49" s="149"/>
      <c r="BR49" s="18"/>
      <c r="BS49" s="149"/>
    </row>
    <row r="50" spans="1:71" customFormat="1" ht="18" customHeight="1">
      <c r="A50" s="165" t="s">
        <v>5114</v>
      </c>
      <c r="B50" s="163" t="s">
        <v>5137</v>
      </c>
      <c r="C50" s="18"/>
      <c r="D50" s="163"/>
      <c r="E50" s="18"/>
      <c r="G50" s="166"/>
      <c r="H50" s="166" t="s">
        <v>5038</v>
      </c>
      <c r="Y50" s="165"/>
      <c r="AB50" s="165" t="s">
        <v>3132</v>
      </c>
      <c r="AC50" t="s">
        <v>3694</v>
      </c>
      <c r="AD50" s="36"/>
      <c r="AH50" s="167"/>
      <c r="AO50" s="13"/>
      <c r="AP50" s="111" t="s">
        <v>686</v>
      </c>
      <c r="AQ50" s="13"/>
      <c r="AS50" s="13"/>
      <c r="AT50" s="36"/>
      <c r="AX50" s="13"/>
      <c r="AY50" s="13"/>
      <c r="AZ50" s="13"/>
      <c r="BA50" s="13"/>
      <c r="BB50" s="95" t="s">
        <v>1496</v>
      </c>
      <c r="BD50" s="111"/>
      <c r="BE50" s="13"/>
      <c r="BF50" s="13"/>
      <c r="BG50" s="13"/>
      <c r="BH50" s="13"/>
      <c r="BI50" s="13"/>
      <c r="BJ50" s="13"/>
      <c r="BK50" s="13"/>
      <c r="BL50" s="13"/>
      <c r="BM50" s="111"/>
      <c r="BN50" s="111"/>
      <c r="BO50" s="111" t="s">
        <v>3820</v>
      </c>
      <c r="BP50" s="111"/>
      <c r="BQ50" s="111"/>
      <c r="BR50" s="18"/>
      <c r="BS50" s="111"/>
    </row>
    <row r="51" spans="1:71" customFormat="1" ht="18" customHeight="1">
      <c r="B51" s="166" t="s">
        <v>3131</v>
      </c>
      <c r="C51" s="43"/>
      <c r="E51" s="43"/>
      <c r="F51" s="119"/>
      <c r="AC51" t="s">
        <v>5108</v>
      </c>
      <c r="AD51" s="36"/>
      <c r="AH51" s="167"/>
      <c r="AO51" s="13"/>
      <c r="AP51" s="111" t="s">
        <v>1989</v>
      </c>
      <c r="AQ51" s="13"/>
      <c r="AS51" s="13"/>
      <c r="AT51" s="36"/>
      <c r="AX51" s="13"/>
      <c r="AY51" s="13"/>
      <c r="AZ51" s="13"/>
      <c r="BA51" s="13"/>
      <c r="BB51" s="166" t="s">
        <v>531</v>
      </c>
      <c r="BD51" s="100"/>
      <c r="BE51" s="13"/>
      <c r="BF51" s="125"/>
      <c r="BG51" s="125"/>
      <c r="BH51" s="125"/>
      <c r="BI51" s="13"/>
      <c r="BJ51" s="13"/>
      <c r="BK51" s="13"/>
      <c r="BL51" s="13"/>
      <c r="BO51" s="649"/>
      <c r="BP51" s="100" t="s">
        <v>1212</v>
      </c>
      <c r="BQ51" s="125"/>
      <c r="BR51" s="43"/>
      <c r="BS51" s="125"/>
    </row>
    <row r="52" spans="1:71" customFormat="1" ht="18" customHeight="1">
      <c r="B52" s="125"/>
      <c r="E52" s="43"/>
      <c r="F52" s="178"/>
      <c r="Y52" s="36"/>
      <c r="AB52" s="36"/>
      <c r="AC52" s="36"/>
      <c r="AD52" s="36"/>
      <c r="AQ52" s="95"/>
      <c r="AT52" s="168"/>
      <c r="BR52" s="43"/>
    </row>
  </sheetData>
  <mergeCells count="98">
    <mergeCell ref="AH24:AL24"/>
    <mergeCell ref="X24:AB24"/>
    <mergeCell ref="X25:AB25"/>
    <mergeCell ref="I20:BN20"/>
    <mergeCell ref="A20:A26"/>
    <mergeCell ref="B20:B26"/>
    <mergeCell ref="C20:C26"/>
    <mergeCell ref="D20:D26"/>
    <mergeCell ref="F20:F26"/>
    <mergeCell ref="S25:W25"/>
    <mergeCell ref="I25:M25"/>
    <mergeCell ref="I21:AO21"/>
    <mergeCell ref="AC25:AG25"/>
    <mergeCell ref="AH25:AL25"/>
    <mergeCell ref="AC24:AG24"/>
    <mergeCell ref="D3:E3"/>
    <mergeCell ref="D9:E9"/>
    <mergeCell ref="D8:E8"/>
    <mergeCell ref="D10:E10"/>
    <mergeCell ref="D6:E6"/>
    <mergeCell ref="D5:E5"/>
    <mergeCell ref="D7:E7"/>
    <mergeCell ref="BG6:BH6"/>
    <mergeCell ref="AP22:BD22"/>
    <mergeCell ref="I24:M24"/>
    <mergeCell ref="I23:M23"/>
    <mergeCell ref="S23:W23"/>
    <mergeCell ref="N23:R23"/>
    <mergeCell ref="AU23:AY23"/>
    <mergeCell ref="S24:W24"/>
    <mergeCell ref="N24:R24"/>
    <mergeCell ref="AC23:AG23"/>
    <mergeCell ref="D12:E12"/>
    <mergeCell ref="AM22:AO22"/>
    <mergeCell ref="AM23:AO23"/>
    <mergeCell ref="AM24:AO24"/>
    <mergeCell ref="BL4:BM4"/>
    <mergeCell ref="BL5:BM5"/>
    <mergeCell ref="BJ4:BK4"/>
    <mergeCell ref="BJ5:BK5"/>
    <mergeCell ref="BG4:BI4"/>
    <mergeCell ref="BG5:BH5"/>
    <mergeCell ref="AU24:AY24"/>
    <mergeCell ref="BG7:BH7"/>
    <mergeCell ref="D14:E14"/>
    <mergeCell ref="D15:E15"/>
    <mergeCell ref="U8:AT9"/>
    <mergeCell ref="X6:AL7"/>
    <mergeCell ref="X10:AK11"/>
    <mergeCell ref="Z12:AI13"/>
    <mergeCell ref="AA14:AH15"/>
    <mergeCell ref="D13:E13"/>
    <mergeCell ref="H20:H26"/>
    <mergeCell ref="AZ25:BD25"/>
    <mergeCell ref="AH23:AL23"/>
    <mergeCell ref="X23:AB23"/>
    <mergeCell ref="AC22:AL22"/>
    <mergeCell ref="I22:AB22"/>
    <mergeCell ref="AM25:AO25"/>
    <mergeCell ref="AP25:AT25"/>
    <mergeCell ref="AP24:AT24"/>
    <mergeCell ref="AU25:AY25"/>
    <mergeCell ref="BP5:BQ5"/>
    <mergeCell ref="BN6:BO6"/>
    <mergeCell ref="AZ24:BD24"/>
    <mergeCell ref="AZ23:BD23"/>
    <mergeCell ref="B2:D2"/>
    <mergeCell ref="E20:E26"/>
    <mergeCell ref="D11:E11"/>
    <mergeCell ref="N25:R25"/>
    <mergeCell ref="D4:E4"/>
    <mergeCell ref="G20:G26"/>
    <mergeCell ref="BL6:BM6"/>
    <mergeCell ref="BJ7:BK7"/>
    <mergeCell ref="BL7:BM7"/>
    <mergeCell ref="BN7:BO7"/>
    <mergeCell ref="BJ6:BK6"/>
    <mergeCell ref="BP4:BQ4"/>
    <mergeCell ref="BP6:BQ6"/>
    <mergeCell ref="BP7:BQ7"/>
    <mergeCell ref="BN4:BO4"/>
    <mergeCell ref="BN5:BO5"/>
    <mergeCell ref="BO20:BO26"/>
    <mergeCell ref="BE22:BN22"/>
    <mergeCell ref="BE24:BI24"/>
    <mergeCell ref="BJ25:BN25"/>
    <mergeCell ref="BE23:BI23"/>
    <mergeCell ref="BJ24:BN24"/>
    <mergeCell ref="BE25:BI25"/>
    <mergeCell ref="BJ23:BN23"/>
    <mergeCell ref="AP21:BN21"/>
    <mergeCell ref="AP23:AT23"/>
    <mergeCell ref="BS20:BS26"/>
    <mergeCell ref="BP24:BP25"/>
    <mergeCell ref="BQ20:BQ26"/>
    <mergeCell ref="BP22:BP23"/>
    <mergeCell ref="BR20:BR26"/>
    <mergeCell ref="BP20:BP21"/>
  </mergeCells>
  <phoneticPr fontId="21" type="noConversion"/>
  <pageMargins left="1" right="0.75" top="0.5" bottom="0.5" header="0.5" footer="0.5"/>
  <pageSetup paperSize="257" orientation="landscape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47490" r:id="rId4">
          <objectPr defaultSize="0" autoPict="0" r:id="rId5">
            <anchor moveWithCells="1" sizeWithCells="1">
              <from>
                <xdr:col>29</xdr:col>
                <xdr:colOff>209550</xdr:colOff>
                <xdr:row>2</xdr:row>
                <xdr:rowOff>120650</xdr:rowOff>
              </from>
              <to>
                <xdr:col>31</xdr:col>
                <xdr:colOff>120650</xdr:colOff>
                <xdr:row>4</xdr:row>
                <xdr:rowOff>171450</xdr:rowOff>
              </to>
            </anchor>
          </objectPr>
        </oleObject>
      </mc:Choice>
      <mc:Fallback>
        <oleObject progId="Photoshop.Image.8" shapeId="147490" r:id="rId4"/>
      </mc:Fallback>
    </mc:AlternateContent>
  </oleObjects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BS49"/>
  <sheetViews>
    <sheetView topLeftCell="AO40" workbookViewId="0">
      <selection activeCell="BF40" sqref="BF40"/>
    </sheetView>
  </sheetViews>
  <sheetFormatPr defaultColWidth="9.1796875" defaultRowHeight="16.5"/>
  <cols>
    <col min="1" max="1" width="13.54296875" style="13" customWidth="1"/>
    <col min="2" max="2" width="12.1796875" style="13" customWidth="1"/>
    <col min="3" max="3" width="9.54296875" style="13" bestFit="1" customWidth="1"/>
    <col min="4" max="4" width="8.1796875" style="13" customWidth="1"/>
    <col min="5" max="5" width="7.26953125" style="13" customWidth="1"/>
    <col min="6" max="6" width="22.54296875" style="13" customWidth="1"/>
    <col min="7" max="7" width="10" style="13" customWidth="1"/>
    <col min="8" max="8" width="10.7265625" style="13" customWidth="1"/>
    <col min="9" max="57" width="4.7265625" style="13" customWidth="1"/>
    <col min="58" max="59" width="6" style="13" customWidth="1"/>
    <col min="60" max="61" width="4.7265625" style="13" customWidth="1"/>
    <col min="62" max="62" width="7.1796875" style="13" customWidth="1"/>
    <col min="63" max="64" width="6.1796875" style="13" customWidth="1"/>
    <col min="65" max="66" width="4.7265625" style="13" customWidth="1"/>
    <col min="67" max="67" width="11.1796875" style="13" bestFit="1" customWidth="1"/>
    <col min="68" max="68" width="9.1796875" style="13"/>
    <col min="69" max="69" width="7.1796875" style="13" customWidth="1"/>
    <col min="70" max="70" width="6.453125" style="13" customWidth="1"/>
    <col min="71" max="71" width="10.453125" style="13" customWidth="1"/>
    <col min="72" max="16384" width="9.1796875" style="13"/>
  </cols>
  <sheetData>
    <row r="1" spans="1:70" customFormat="1" ht="15" customHeight="1">
      <c r="A1" s="28"/>
      <c r="B1" s="30"/>
      <c r="C1" s="99"/>
      <c r="D1" s="30"/>
      <c r="E1" s="36"/>
      <c r="F1" s="50"/>
      <c r="G1" s="96"/>
      <c r="H1" s="96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29"/>
      <c r="BF1" s="30"/>
      <c r="BG1" s="30"/>
      <c r="BH1" s="30"/>
      <c r="BI1" s="30"/>
      <c r="BJ1" s="30"/>
      <c r="BK1" s="30"/>
      <c r="BL1" s="30"/>
      <c r="BM1" s="30"/>
      <c r="BN1" s="39"/>
    </row>
    <row r="2" spans="1:70" s="4" customFormat="1" ht="15" customHeight="1">
      <c r="A2" s="71"/>
      <c r="B2" s="952" t="s">
        <v>6139</v>
      </c>
      <c r="C2" s="952"/>
      <c r="D2" s="1205"/>
      <c r="E2" s="135"/>
      <c r="F2" s="54"/>
      <c r="G2" s="97"/>
      <c r="AJ2" s="171"/>
      <c r="AK2" s="171"/>
      <c r="AM2" s="171"/>
      <c r="AN2" s="171"/>
      <c r="AR2" s="171"/>
      <c r="AW2" s="171"/>
      <c r="AZ2" s="138"/>
      <c r="BA2" s="138"/>
      <c r="BB2" s="171"/>
      <c r="BD2" s="138"/>
      <c r="BF2" s="171"/>
      <c r="BG2" s="171"/>
      <c r="BI2" s="93"/>
      <c r="BK2" s="171"/>
      <c r="BL2" s="171"/>
      <c r="BN2" s="54"/>
    </row>
    <row r="3" spans="1:70" s="4" customFormat="1" ht="23.25" customHeight="1">
      <c r="A3" s="32"/>
      <c r="B3" s="230" t="s">
        <v>6141</v>
      </c>
      <c r="C3" s="225" t="s">
        <v>647</v>
      </c>
      <c r="D3" s="986" t="s">
        <v>2252</v>
      </c>
      <c r="E3" s="986"/>
      <c r="F3" s="188"/>
      <c r="G3" s="97"/>
      <c r="V3" s="97"/>
      <c r="W3" s="187"/>
      <c r="X3" s="170"/>
      <c r="Y3" s="171"/>
      <c r="Z3" s="171"/>
      <c r="AA3" s="171"/>
      <c r="AB3" s="170"/>
      <c r="AC3" s="171"/>
      <c r="AD3" s="171"/>
      <c r="AE3" s="171"/>
      <c r="AF3" s="170"/>
      <c r="AG3" s="170"/>
      <c r="AH3" s="171"/>
      <c r="AI3" s="171"/>
      <c r="AJ3" s="171"/>
      <c r="AK3" s="170"/>
      <c r="AL3" s="172"/>
      <c r="AM3" s="172"/>
      <c r="AN3" s="171"/>
      <c r="AO3" s="171"/>
      <c r="AP3" s="172"/>
      <c r="AQ3" s="171"/>
      <c r="AR3" s="171"/>
      <c r="AS3" s="171"/>
      <c r="AT3" s="171"/>
      <c r="AU3" s="171"/>
      <c r="BB3" s="171"/>
      <c r="BF3" s="171"/>
      <c r="BG3" s="171"/>
      <c r="BI3" s="236" t="s">
        <v>6140</v>
      </c>
      <c r="BJ3" s="236"/>
      <c r="BK3" s="171"/>
      <c r="BL3" s="171"/>
    </row>
    <row r="4" spans="1:70" customFormat="1" ht="15" customHeight="1">
      <c r="A4" s="72"/>
      <c r="B4" s="139" t="s">
        <v>6143</v>
      </c>
      <c r="C4" s="58" t="s">
        <v>2968</v>
      </c>
      <c r="D4" s="998">
        <v>4</v>
      </c>
      <c r="E4" s="998"/>
      <c r="F4" s="188"/>
      <c r="G4" s="96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97"/>
      <c r="W4" s="171"/>
      <c r="X4" s="171"/>
      <c r="Y4" s="171"/>
      <c r="Z4" s="171"/>
      <c r="AA4" s="171"/>
      <c r="AB4" s="171"/>
      <c r="AC4" s="171"/>
      <c r="AD4" s="171"/>
      <c r="AE4" s="171"/>
      <c r="AF4" s="171"/>
      <c r="AG4" s="171"/>
      <c r="AH4" s="171"/>
      <c r="AI4" s="171"/>
      <c r="AJ4" s="171"/>
      <c r="AK4" s="171"/>
      <c r="AL4" s="173"/>
      <c r="AM4" s="171"/>
      <c r="AN4" s="171"/>
      <c r="AO4" s="171"/>
      <c r="AP4" s="173"/>
      <c r="AQ4" s="173"/>
      <c r="AR4" s="173"/>
      <c r="AS4" s="171"/>
      <c r="AT4" s="171"/>
      <c r="AU4" s="173"/>
      <c r="AV4" s="4"/>
      <c r="AW4" s="4"/>
      <c r="AX4" s="13"/>
      <c r="AY4" s="13"/>
      <c r="AZ4" s="13"/>
      <c r="BA4" s="13"/>
      <c r="BB4" s="13"/>
      <c r="BC4" s="13"/>
      <c r="BD4" s="13"/>
      <c r="BE4" s="13"/>
      <c r="BF4" s="13"/>
      <c r="BG4" s="986" t="s">
        <v>2935</v>
      </c>
      <c r="BH4" s="986"/>
      <c r="BI4" s="986"/>
      <c r="BJ4" s="991" t="s">
        <v>1831</v>
      </c>
      <c r="BK4" s="992"/>
      <c r="BL4" s="986" t="s">
        <v>3975</v>
      </c>
      <c r="BM4" s="986"/>
      <c r="BN4" s="990" t="s">
        <v>3974</v>
      </c>
      <c r="BO4" s="990"/>
      <c r="BP4" s="1009" t="s">
        <v>2936</v>
      </c>
      <c r="BQ4" s="1010"/>
      <c r="BR4" s="253"/>
    </row>
    <row r="5" spans="1:70" customFormat="1" ht="15" customHeight="1">
      <c r="A5" s="48"/>
      <c r="B5" s="139" t="s">
        <v>6144</v>
      </c>
      <c r="C5" s="58" t="s">
        <v>4047</v>
      </c>
      <c r="D5" s="988">
        <v>3.75</v>
      </c>
      <c r="E5" s="988"/>
      <c r="F5" s="51"/>
      <c r="G5" s="96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238"/>
      <c r="BC5" s="13"/>
      <c r="BD5" s="13"/>
      <c r="BE5" s="13"/>
      <c r="BF5" s="13"/>
      <c r="BG5" s="1068" t="s">
        <v>3976</v>
      </c>
      <c r="BH5" s="1068"/>
      <c r="BI5" s="121"/>
      <c r="BJ5" s="993"/>
      <c r="BK5" s="994"/>
      <c r="BL5" s="1150"/>
      <c r="BM5" s="1150"/>
      <c r="BN5" s="988"/>
      <c r="BO5" s="988"/>
      <c r="BP5" s="993"/>
      <c r="BQ5" s="994"/>
      <c r="BR5" s="16"/>
    </row>
    <row r="6" spans="1:70" customFormat="1" ht="15" customHeight="1">
      <c r="A6" s="32"/>
      <c r="B6" s="139" t="s">
        <v>6145</v>
      </c>
      <c r="C6" s="58" t="s">
        <v>5775</v>
      </c>
      <c r="D6" s="998">
        <v>3.5</v>
      </c>
      <c r="E6" s="998"/>
      <c r="F6" s="16"/>
      <c r="G6" s="96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96"/>
      <c r="W6" s="119"/>
      <c r="X6" s="956" t="s">
        <v>1665</v>
      </c>
      <c r="Y6" s="956"/>
      <c r="Z6" s="956"/>
      <c r="AA6" s="956"/>
      <c r="AB6" s="956"/>
      <c r="AC6" s="956"/>
      <c r="AD6" s="956"/>
      <c r="AE6" s="956"/>
      <c r="AF6" s="956"/>
      <c r="AG6" s="956"/>
      <c r="AH6" s="956"/>
      <c r="AI6" s="956"/>
      <c r="AJ6" s="956"/>
      <c r="AK6" s="956"/>
      <c r="AL6" s="956"/>
      <c r="AM6" s="242"/>
      <c r="AN6" s="242"/>
      <c r="AO6" s="242"/>
      <c r="AP6" s="242"/>
      <c r="AQ6" s="242"/>
      <c r="AR6" s="242"/>
      <c r="AS6" s="238"/>
      <c r="AT6" s="238"/>
      <c r="AU6" s="173"/>
      <c r="AV6" s="13"/>
      <c r="AW6" s="13"/>
      <c r="AX6" s="13"/>
      <c r="AY6" s="13"/>
      <c r="AZ6" s="13"/>
      <c r="BA6" s="13"/>
      <c r="BB6" s="238"/>
      <c r="BC6" s="13"/>
      <c r="BD6" s="13"/>
      <c r="BE6" s="13"/>
      <c r="BF6" s="13"/>
      <c r="BG6" s="1068" t="s">
        <v>3977</v>
      </c>
      <c r="BH6" s="1068"/>
      <c r="BI6" s="121"/>
      <c r="BJ6" s="993"/>
      <c r="BK6" s="994"/>
      <c r="BL6" s="1150"/>
      <c r="BM6" s="1150"/>
      <c r="BN6" s="988"/>
      <c r="BO6" s="988"/>
      <c r="BP6" s="993"/>
      <c r="BQ6" s="994"/>
      <c r="BR6" s="16"/>
    </row>
    <row r="7" spans="1:70" ht="15" customHeight="1">
      <c r="B7" s="139" t="s">
        <v>5776</v>
      </c>
      <c r="C7" s="58" t="s">
        <v>4048</v>
      </c>
      <c r="D7" s="988">
        <v>3.25</v>
      </c>
      <c r="E7" s="988"/>
      <c r="F7" s="59"/>
      <c r="G7" s="98"/>
      <c r="V7" s="96"/>
      <c r="W7" s="190"/>
      <c r="X7" s="956"/>
      <c r="Y7" s="956"/>
      <c r="Z7" s="956"/>
      <c r="AA7" s="956"/>
      <c r="AB7" s="956"/>
      <c r="AC7" s="956"/>
      <c r="AD7" s="956"/>
      <c r="AE7" s="956"/>
      <c r="AF7" s="956"/>
      <c r="AG7" s="956"/>
      <c r="AH7" s="956"/>
      <c r="AI7" s="956"/>
      <c r="AJ7" s="956"/>
      <c r="AK7" s="956"/>
      <c r="AL7" s="956"/>
      <c r="AM7" s="242"/>
      <c r="AN7" s="242"/>
      <c r="AO7" s="242"/>
      <c r="AP7" s="242"/>
      <c r="AQ7" s="242"/>
      <c r="AR7" s="242"/>
      <c r="AS7" s="238"/>
      <c r="AT7" s="238"/>
      <c r="AU7" s="173"/>
      <c r="BB7" s="238"/>
      <c r="BG7" s="1068" t="s">
        <v>3978</v>
      </c>
      <c r="BH7" s="1068"/>
      <c r="BI7" s="121"/>
      <c r="BJ7" s="993"/>
      <c r="BK7" s="994"/>
      <c r="BL7" s="1150"/>
      <c r="BM7" s="1150"/>
      <c r="BN7" s="988"/>
      <c r="BO7" s="988"/>
      <c r="BP7" s="993"/>
      <c r="BQ7" s="994"/>
      <c r="BR7" s="122"/>
    </row>
    <row r="8" spans="1:70" ht="15" customHeight="1">
      <c r="B8" s="139" t="s">
        <v>6146</v>
      </c>
      <c r="C8" s="58" t="s">
        <v>4049</v>
      </c>
      <c r="D8" s="998">
        <v>3</v>
      </c>
      <c r="E8" s="998"/>
      <c r="F8" s="17"/>
      <c r="G8" s="98"/>
      <c r="S8" s="940" t="s">
        <v>6038</v>
      </c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R8" s="940"/>
      <c r="AS8" s="940"/>
      <c r="AT8" s="940"/>
      <c r="AU8" s="940"/>
      <c r="AV8" s="940"/>
      <c r="AW8" s="940"/>
      <c r="AY8" s="156"/>
      <c r="AZ8" s="156"/>
      <c r="BB8" s="201"/>
      <c r="BF8" s="201"/>
      <c r="BG8" s="201"/>
      <c r="BK8" s="201"/>
      <c r="BL8" s="201"/>
      <c r="BN8" s="17"/>
    </row>
    <row r="9" spans="1:70" ht="15" customHeight="1">
      <c r="B9" s="139" t="s">
        <v>6147</v>
      </c>
      <c r="C9" s="58" t="s">
        <v>5782</v>
      </c>
      <c r="D9" s="988">
        <v>2.75</v>
      </c>
      <c r="E9" s="988"/>
      <c r="F9" s="16"/>
      <c r="G9" s="98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Y9" s="156"/>
      <c r="AZ9" s="156"/>
      <c r="BB9" s="201"/>
      <c r="BF9" s="201"/>
      <c r="BG9" s="201"/>
      <c r="BK9" s="201"/>
      <c r="BL9" s="201"/>
      <c r="BN9" s="17"/>
    </row>
    <row r="10" spans="1:70" ht="15" customHeight="1">
      <c r="B10" s="139" t="s">
        <v>6148</v>
      </c>
      <c r="C10" s="58" t="s">
        <v>4050</v>
      </c>
      <c r="D10" s="998">
        <v>2.5</v>
      </c>
      <c r="E10" s="998"/>
      <c r="F10" s="59"/>
      <c r="G10" s="98"/>
      <c r="W10" s="140"/>
      <c r="X10" s="940" t="s">
        <v>3256</v>
      </c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Y10" s="156"/>
      <c r="AZ10" s="156"/>
      <c r="BB10" s="201"/>
      <c r="BF10" s="201"/>
      <c r="BG10" s="201"/>
      <c r="BK10" s="201"/>
      <c r="BL10" s="201"/>
      <c r="BN10" s="17"/>
    </row>
    <row r="11" spans="1:70" ht="15" customHeight="1">
      <c r="B11" s="139" t="s">
        <v>6149</v>
      </c>
      <c r="C11" s="58" t="s">
        <v>4051</v>
      </c>
      <c r="D11" s="988">
        <v>2.25</v>
      </c>
      <c r="E11" s="988"/>
      <c r="F11" s="59"/>
      <c r="G11" s="98"/>
      <c r="V11" s="96"/>
      <c r="W11" s="198"/>
      <c r="X11" s="940"/>
      <c r="Y11" s="940"/>
      <c r="Z11" s="940"/>
      <c r="AA11" s="940"/>
      <c r="AB11" s="940"/>
      <c r="AC11" s="940"/>
      <c r="AD11" s="940"/>
      <c r="AE11" s="940"/>
      <c r="AF11" s="940"/>
      <c r="AG11" s="940"/>
      <c r="AH11" s="940"/>
      <c r="AI11" s="940"/>
      <c r="AJ11" s="940"/>
      <c r="AK11" s="940"/>
      <c r="AL11" s="140"/>
      <c r="AM11" s="140"/>
      <c r="AN11" s="140"/>
      <c r="AO11" s="140"/>
      <c r="AP11" s="140"/>
      <c r="AQ11" s="140"/>
      <c r="AR11" s="140"/>
      <c r="AS11" s="201"/>
      <c r="AT11" s="201"/>
      <c r="AU11" s="198"/>
      <c r="AY11" s="156"/>
      <c r="AZ11" s="156"/>
      <c r="BB11" s="201"/>
      <c r="BF11" s="201"/>
      <c r="BG11" s="201"/>
      <c r="BK11" s="201"/>
      <c r="BL11" s="201"/>
      <c r="BN11" s="17"/>
    </row>
    <row r="12" spans="1:70" ht="15" customHeight="1">
      <c r="B12" s="139" t="s">
        <v>6150</v>
      </c>
      <c r="C12" s="58" t="s">
        <v>4052</v>
      </c>
      <c r="D12" s="998">
        <v>2</v>
      </c>
      <c r="E12" s="998"/>
      <c r="F12" s="59"/>
      <c r="G12" s="98"/>
      <c r="V12" s="96"/>
      <c r="W12" s="199"/>
      <c r="X12" s="140"/>
      <c r="Y12" s="140"/>
      <c r="Z12" s="940" t="s">
        <v>2500</v>
      </c>
      <c r="AA12" s="940"/>
      <c r="AB12" s="940"/>
      <c r="AC12" s="940"/>
      <c r="AD12" s="940"/>
      <c r="AE12" s="940"/>
      <c r="AF12" s="940"/>
      <c r="AG12" s="940"/>
      <c r="AH12" s="940"/>
      <c r="AI12" s="940"/>
      <c r="AJ12" s="140"/>
      <c r="AK12" s="140"/>
      <c r="AL12" s="140"/>
      <c r="AM12" s="140"/>
      <c r="AN12" s="140"/>
      <c r="AO12" s="140"/>
      <c r="AP12" s="140"/>
      <c r="AQ12" s="140"/>
      <c r="AR12" s="140"/>
      <c r="AS12" s="201"/>
      <c r="AT12" s="201"/>
      <c r="AU12" s="172"/>
      <c r="AY12" s="156"/>
      <c r="AZ12" s="156"/>
      <c r="BB12" s="173"/>
      <c r="BF12" s="173"/>
      <c r="BG12" s="173"/>
      <c r="BK12" s="173"/>
      <c r="BL12" s="173"/>
      <c r="BN12" s="17"/>
    </row>
    <row r="13" spans="1:70" customFormat="1" ht="15" customHeight="1">
      <c r="A13" s="32"/>
      <c r="B13" s="139" t="s">
        <v>5781</v>
      </c>
      <c r="C13" s="58" t="s">
        <v>5014</v>
      </c>
      <c r="D13" s="998">
        <v>0</v>
      </c>
      <c r="E13" s="998"/>
      <c r="F13" s="59"/>
      <c r="G13" s="96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96"/>
      <c r="W13" s="32"/>
      <c r="X13" s="13"/>
      <c r="Y13" s="13"/>
      <c r="Z13" s="940"/>
      <c r="AA13" s="940"/>
      <c r="AB13" s="940"/>
      <c r="AC13" s="940"/>
      <c r="AD13" s="940"/>
      <c r="AE13" s="940"/>
      <c r="AF13" s="940"/>
      <c r="AG13" s="940"/>
      <c r="AH13" s="940"/>
      <c r="AI13" s="940"/>
      <c r="AJ13" s="140"/>
      <c r="AK13" s="140"/>
      <c r="AL13" s="140"/>
      <c r="AM13" s="140"/>
      <c r="AN13" s="140"/>
      <c r="AO13" s="140"/>
      <c r="AP13" s="140"/>
      <c r="AQ13" s="140"/>
      <c r="AR13" s="173"/>
      <c r="AS13" s="173"/>
      <c r="AT13" s="173"/>
      <c r="AU13" s="173"/>
      <c r="AV13" s="13"/>
      <c r="AW13" s="13"/>
      <c r="AX13" s="130"/>
      <c r="AY13" s="130"/>
      <c r="AZ13" s="37"/>
      <c r="BA13" s="37"/>
      <c r="BB13" s="173"/>
      <c r="BC13" s="130"/>
      <c r="BD13" s="37"/>
      <c r="BE13" s="37"/>
      <c r="BF13" s="173"/>
      <c r="BG13" s="173"/>
      <c r="BH13" s="130"/>
      <c r="BI13" s="38"/>
      <c r="BJ13" s="39"/>
      <c r="BK13" s="173"/>
      <c r="BL13" s="173"/>
      <c r="BM13" s="130"/>
      <c r="BN13" s="39"/>
    </row>
    <row r="14" spans="1:70" customFormat="1" ht="15" customHeight="1">
      <c r="A14" s="1"/>
      <c r="B14" s="139"/>
      <c r="C14" s="58" t="s">
        <v>6151</v>
      </c>
      <c r="D14" s="998" t="s">
        <v>6152</v>
      </c>
      <c r="E14" s="998"/>
      <c r="F14" s="17"/>
      <c r="G14" s="96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96"/>
      <c r="W14" s="173"/>
      <c r="X14" s="140"/>
      <c r="Y14" s="140"/>
      <c r="Z14" s="140"/>
      <c r="AA14" s="1005" t="s">
        <v>1838</v>
      </c>
      <c r="AB14" s="1005"/>
      <c r="AC14" s="1005"/>
      <c r="AD14" s="1005"/>
      <c r="AE14" s="1005"/>
      <c r="AF14" s="1005"/>
      <c r="AG14" s="1005"/>
      <c r="AH14" s="1005"/>
      <c r="AI14" s="140"/>
      <c r="AJ14" s="140"/>
      <c r="AK14" s="140"/>
      <c r="AL14" s="140"/>
      <c r="AM14" s="140"/>
      <c r="AN14" s="140"/>
      <c r="AO14" s="140"/>
      <c r="AP14" s="140"/>
      <c r="AQ14" s="140"/>
      <c r="AR14" s="173"/>
      <c r="AS14" s="173"/>
      <c r="AT14" s="173"/>
      <c r="AU14" s="173"/>
      <c r="AV14" s="13"/>
      <c r="AW14" s="13"/>
      <c r="AX14" s="130"/>
      <c r="AY14" s="130"/>
      <c r="AZ14" s="30"/>
      <c r="BA14" s="30"/>
      <c r="BB14" s="239"/>
      <c r="BC14" s="130"/>
      <c r="BD14" s="30"/>
      <c r="BE14" s="33"/>
      <c r="BF14" s="239"/>
      <c r="BG14" s="239"/>
      <c r="BH14" s="130"/>
      <c r="BI14" s="32"/>
      <c r="BJ14" s="30"/>
      <c r="BK14" s="239"/>
      <c r="BL14" s="239"/>
      <c r="BM14" s="130"/>
      <c r="BN14" s="39"/>
    </row>
    <row r="15" spans="1:70" customFormat="1" ht="15" customHeight="1">
      <c r="A15" s="28"/>
      <c r="B15" s="139"/>
      <c r="C15" s="58" t="s">
        <v>6153</v>
      </c>
      <c r="D15" s="998" t="s">
        <v>3616</v>
      </c>
      <c r="E15" s="998"/>
      <c r="F15" s="50"/>
      <c r="G15" s="96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96"/>
      <c r="W15" s="32"/>
      <c r="X15" s="32"/>
      <c r="Y15" s="140"/>
      <c r="Z15" s="140"/>
      <c r="AA15" s="1005"/>
      <c r="AB15" s="1005"/>
      <c r="AC15" s="1005"/>
      <c r="AD15" s="1005"/>
      <c r="AE15" s="1005"/>
      <c r="AF15" s="1005"/>
      <c r="AG15" s="1005"/>
      <c r="AH15" s="1005"/>
      <c r="AI15" s="243"/>
      <c r="AJ15" s="243"/>
      <c r="AK15" s="243"/>
      <c r="AL15" s="243"/>
      <c r="AM15" s="243"/>
      <c r="AN15" s="239"/>
      <c r="AO15" s="239"/>
      <c r="AP15" s="140"/>
      <c r="AQ15" s="140"/>
      <c r="AR15" s="32"/>
      <c r="AS15" s="239"/>
      <c r="AT15" s="239"/>
      <c r="AU15" s="130"/>
      <c r="AV15" s="130"/>
      <c r="AW15" s="130"/>
      <c r="AX15" s="156"/>
      <c r="AY15" s="157"/>
      <c r="AZ15" s="30"/>
      <c r="BA15" s="30" t="s">
        <v>2501</v>
      </c>
      <c r="BB15" s="239"/>
      <c r="BC15" s="156"/>
      <c r="BD15" s="30"/>
      <c r="BE15" s="29"/>
      <c r="BF15" s="239"/>
      <c r="BG15" s="239"/>
      <c r="BH15" s="156"/>
      <c r="BI15" s="30"/>
      <c r="BJ15" s="30"/>
      <c r="BK15" s="239"/>
      <c r="BL15" s="239"/>
      <c r="BM15" s="156"/>
      <c r="BN15" s="39"/>
    </row>
    <row r="16" spans="1:70" customFormat="1" ht="15" customHeight="1">
      <c r="A16" s="28"/>
      <c r="B16" s="106" t="s">
        <v>3617</v>
      </c>
      <c r="C16" s="159"/>
      <c r="D16" s="160"/>
      <c r="E16" s="36"/>
      <c r="F16" s="50"/>
      <c r="G16" s="96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96"/>
      <c r="W16" s="30"/>
      <c r="X16" s="30"/>
      <c r="Y16" s="30"/>
      <c r="Z16" s="30"/>
      <c r="AA16" s="30"/>
      <c r="AB16" s="13"/>
      <c r="AC16" s="243"/>
      <c r="AD16" s="243"/>
      <c r="AE16" s="243"/>
      <c r="AF16" s="243"/>
      <c r="AG16" s="243"/>
      <c r="AH16" s="243"/>
      <c r="AI16" s="243"/>
      <c r="AJ16" s="243"/>
      <c r="AK16" s="243"/>
      <c r="AL16" s="243"/>
      <c r="AM16" s="243"/>
      <c r="AN16" s="239"/>
      <c r="AO16" s="239"/>
      <c r="AP16" s="30"/>
      <c r="AQ16" s="30"/>
      <c r="AR16" s="30"/>
      <c r="AS16" s="239"/>
      <c r="AT16" s="239"/>
      <c r="AU16" s="134"/>
      <c r="AV16" s="154"/>
      <c r="AW16" s="154"/>
      <c r="AX16" s="30"/>
      <c r="AY16" s="30"/>
      <c r="AZ16" s="30"/>
      <c r="BA16" s="30"/>
      <c r="BB16" s="239"/>
      <c r="BC16" s="30"/>
      <c r="BD16" s="30"/>
      <c r="BE16" s="29"/>
      <c r="BF16" s="239"/>
      <c r="BG16" s="239"/>
      <c r="BH16" s="30"/>
      <c r="BI16" s="30"/>
      <c r="BJ16" s="30"/>
      <c r="BK16" s="239"/>
      <c r="BL16" s="239"/>
      <c r="BM16" s="30"/>
      <c r="BN16" s="39"/>
    </row>
    <row r="17" spans="1:71" customFormat="1" ht="15" customHeight="1">
      <c r="A17" s="28"/>
      <c r="B17" s="29" t="s">
        <v>3618</v>
      </c>
      <c r="C17" s="29"/>
      <c r="D17" s="29"/>
      <c r="E17" s="36"/>
      <c r="F17" s="50"/>
      <c r="G17" s="96"/>
      <c r="H17" s="96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6"/>
      <c r="W17" s="30"/>
      <c r="X17" s="30"/>
      <c r="Y17" s="30"/>
      <c r="Z17" s="30"/>
      <c r="AA17" s="30"/>
      <c r="AB17" s="30"/>
      <c r="AC17" s="243"/>
      <c r="AD17" s="243"/>
      <c r="AE17" s="243"/>
      <c r="AF17" s="243"/>
      <c r="AG17" s="243"/>
      <c r="AH17" s="243"/>
      <c r="AI17" s="243"/>
      <c r="AJ17" s="243"/>
      <c r="AK17" s="243"/>
      <c r="AL17" s="243"/>
      <c r="AM17" s="243"/>
      <c r="AN17" s="239"/>
      <c r="AO17" s="239"/>
      <c r="AP17" s="30"/>
      <c r="AQ17" s="30"/>
      <c r="AR17" s="30"/>
      <c r="AS17" s="239"/>
      <c r="AT17" s="239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29"/>
      <c r="BF17" s="30"/>
      <c r="BG17" s="30"/>
      <c r="BH17" s="30"/>
      <c r="BI17" s="30"/>
      <c r="BJ17" s="30"/>
      <c r="BK17" s="30"/>
      <c r="BL17" s="30"/>
      <c r="BM17" s="30"/>
      <c r="BN17" s="39"/>
    </row>
    <row r="18" spans="1:71" customFormat="1" ht="15" customHeight="1">
      <c r="A18" s="28"/>
      <c r="B18" s="29" t="s">
        <v>5995</v>
      </c>
      <c r="C18" s="29"/>
      <c r="D18" s="29"/>
      <c r="E18" s="36"/>
      <c r="F18" s="50"/>
      <c r="G18" s="96"/>
      <c r="H18" s="96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29"/>
      <c r="BF18" s="30"/>
      <c r="BG18" s="30"/>
      <c r="BH18" s="30"/>
      <c r="BI18" s="30"/>
      <c r="BJ18" s="30"/>
      <c r="BK18" s="30"/>
      <c r="BL18" s="30"/>
      <c r="BM18" s="30"/>
      <c r="BN18" s="39"/>
    </row>
    <row r="19" spans="1:71" customFormat="1" ht="15" customHeight="1">
      <c r="A19" s="28"/>
      <c r="B19" s="30"/>
      <c r="C19" s="99"/>
      <c r="D19" s="30"/>
      <c r="E19" s="36"/>
      <c r="F19" s="50"/>
      <c r="G19" s="96"/>
      <c r="H19" s="96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29"/>
      <c r="BF19" s="30"/>
      <c r="BG19" s="30"/>
      <c r="BH19" s="30"/>
      <c r="BI19" s="30"/>
      <c r="BJ19" s="30"/>
      <c r="BK19" s="30"/>
      <c r="BL19" s="30"/>
      <c r="BM19" s="30"/>
      <c r="BN19" s="39"/>
    </row>
    <row r="20" spans="1:71" s="1" customFormat="1" ht="18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7343</v>
      </c>
      <c r="H20" s="942" t="s">
        <v>1415</v>
      </c>
      <c r="I20" s="946" t="s">
        <v>2965</v>
      </c>
      <c r="J20" s="946"/>
      <c r="K20" s="946"/>
      <c r="L20" s="946"/>
      <c r="M20" s="946"/>
      <c r="N20" s="946"/>
      <c r="O20" s="946"/>
      <c r="P20" s="946"/>
      <c r="Q20" s="946"/>
      <c r="R20" s="946"/>
      <c r="S20" s="946"/>
      <c r="T20" s="946"/>
      <c r="U20" s="946"/>
      <c r="V20" s="946"/>
      <c r="W20" s="946"/>
      <c r="X20" s="946"/>
      <c r="Y20" s="946"/>
      <c r="Z20" s="946"/>
      <c r="AA20" s="946"/>
      <c r="AB20" s="946"/>
      <c r="AC20" s="946"/>
      <c r="AD20" s="946"/>
      <c r="AE20" s="946"/>
      <c r="AF20" s="946"/>
      <c r="AG20" s="946"/>
      <c r="AH20" s="946"/>
      <c r="AI20" s="946"/>
      <c r="AJ20" s="946"/>
      <c r="AK20" s="946"/>
      <c r="AL20" s="946"/>
      <c r="AM20" s="946"/>
      <c r="AN20" s="946"/>
      <c r="AO20" s="946"/>
      <c r="AP20" s="946"/>
      <c r="AQ20" s="946"/>
      <c r="AR20" s="946"/>
      <c r="AS20" s="946"/>
      <c r="AT20" s="946"/>
      <c r="AU20" s="946"/>
      <c r="AV20" s="946"/>
      <c r="AW20" s="946"/>
      <c r="AX20" s="946"/>
      <c r="AY20" s="946"/>
      <c r="AZ20" s="946"/>
      <c r="BA20" s="946"/>
      <c r="BB20" s="946"/>
      <c r="BC20" s="946"/>
      <c r="BD20" s="946"/>
      <c r="BE20" s="946"/>
      <c r="BF20" s="946"/>
      <c r="BG20" s="946"/>
      <c r="BH20" s="946"/>
      <c r="BI20" s="946"/>
      <c r="BJ20" s="946"/>
      <c r="BK20" s="946"/>
      <c r="BL20" s="946"/>
      <c r="BM20" s="946"/>
      <c r="BN20" s="946"/>
      <c r="BO20" s="924" t="s">
        <v>889</v>
      </c>
      <c r="BP20" s="924" t="s">
        <v>6026</v>
      </c>
      <c r="BQ20" s="950" t="s">
        <v>2658</v>
      </c>
      <c r="BR20" s="950" t="s">
        <v>2063</v>
      </c>
      <c r="BS20" s="949" t="s">
        <v>3157</v>
      </c>
    </row>
    <row r="21" spans="1:71" s="56" customFormat="1" ht="16.5" customHeight="1">
      <c r="A21" s="942"/>
      <c r="B21" s="942"/>
      <c r="C21" s="942"/>
      <c r="D21" s="942"/>
      <c r="E21" s="942"/>
      <c r="F21" s="942"/>
      <c r="G21" s="942"/>
      <c r="H21" s="942"/>
      <c r="I21" s="931" t="s">
        <v>2964</v>
      </c>
      <c r="J21" s="931"/>
      <c r="K21" s="931"/>
      <c r="L21" s="931"/>
      <c r="M21" s="931"/>
      <c r="N21" s="931"/>
      <c r="O21" s="931"/>
      <c r="P21" s="931"/>
      <c r="Q21" s="931"/>
      <c r="R21" s="931"/>
      <c r="S21" s="931"/>
      <c r="T21" s="931"/>
      <c r="U21" s="931"/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  <c r="AF21" s="931"/>
      <c r="AG21" s="931"/>
      <c r="AH21" s="931"/>
      <c r="AI21" s="931"/>
      <c r="AJ21" s="931"/>
      <c r="AK21" s="931"/>
      <c r="AL21" s="931"/>
      <c r="AM21" s="931"/>
      <c r="AN21" s="931"/>
      <c r="AO21" s="931"/>
      <c r="AP21" s="931" t="s">
        <v>2963</v>
      </c>
      <c r="AQ21" s="931"/>
      <c r="AR21" s="931"/>
      <c r="AS21" s="931"/>
      <c r="AT21" s="931"/>
      <c r="AU21" s="931"/>
      <c r="AV21" s="931"/>
      <c r="AW21" s="931"/>
      <c r="AX21" s="931"/>
      <c r="AY21" s="931"/>
      <c r="AZ21" s="931"/>
      <c r="BA21" s="931"/>
      <c r="BB21" s="931"/>
      <c r="BC21" s="931"/>
      <c r="BD21" s="931"/>
      <c r="BE21" s="931"/>
      <c r="BF21" s="931"/>
      <c r="BG21" s="931"/>
      <c r="BH21" s="931"/>
      <c r="BI21" s="931"/>
      <c r="BJ21" s="931"/>
      <c r="BK21" s="931"/>
      <c r="BL21" s="931"/>
      <c r="BM21" s="931"/>
      <c r="BN21" s="931"/>
      <c r="BO21" s="924"/>
      <c r="BP21" s="924"/>
      <c r="BQ21" s="1164"/>
      <c r="BR21" s="1164"/>
      <c r="BS21" s="949"/>
    </row>
    <row r="22" spans="1:71" s="56" customFormat="1" ht="18" customHeight="1">
      <c r="A22" s="942"/>
      <c r="B22" s="942"/>
      <c r="C22" s="942"/>
      <c r="D22" s="942"/>
      <c r="E22" s="942"/>
      <c r="F22" s="942"/>
      <c r="G22" s="942"/>
      <c r="H22" s="942"/>
      <c r="I22" s="1061" t="s">
        <v>3158</v>
      </c>
      <c r="J22" s="954"/>
      <c r="K22" s="954"/>
      <c r="L22" s="954"/>
      <c r="M22" s="954"/>
      <c r="N22" s="954"/>
      <c r="O22" s="954"/>
      <c r="P22" s="954"/>
      <c r="Q22" s="954"/>
      <c r="R22" s="954"/>
      <c r="S22" s="954"/>
      <c r="T22" s="954"/>
      <c r="U22" s="954"/>
      <c r="V22" s="954"/>
      <c r="W22" s="954"/>
      <c r="X22" s="954"/>
      <c r="Y22" s="954"/>
      <c r="Z22" s="954"/>
      <c r="AA22" s="954"/>
      <c r="AB22" s="954"/>
      <c r="AC22" s="1061" t="s">
        <v>6137</v>
      </c>
      <c r="AD22" s="954"/>
      <c r="AE22" s="954"/>
      <c r="AF22" s="954"/>
      <c r="AG22" s="954"/>
      <c r="AH22" s="954"/>
      <c r="AI22" s="954"/>
      <c r="AJ22" s="954"/>
      <c r="AK22" s="954"/>
      <c r="AL22" s="955"/>
      <c r="AM22" s="925" t="s">
        <v>7290</v>
      </c>
      <c r="AN22" s="1069"/>
      <c r="AO22" s="1070"/>
      <c r="AP22" s="947" t="s">
        <v>3599</v>
      </c>
      <c r="AQ22" s="948"/>
      <c r="AR22" s="948"/>
      <c r="AS22" s="948"/>
      <c r="AT22" s="948"/>
      <c r="AU22" s="948"/>
      <c r="AV22" s="948"/>
      <c r="AW22" s="948"/>
      <c r="AX22" s="948"/>
      <c r="AY22" s="948"/>
      <c r="AZ22" s="948"/>
      <c r="BA22" s="948"/>
      <c r="BB22" s="948"/>
      <c r="BC22" s="948"/>
      <c r="BD22" s="953"/>
      <c r="BE22" s="931" t="s">
        <v>2674</v>
      </c>
      <c r="BF22" s="931"/>
      <c r="BG22" s="931"/>
      <c r="BH22" s="931"/>
      <c r="BI22" s="931"/>
      <c r="BJ22" s="931"/>
      <c r="BK22" s="931"/>
      <c r="BL22" s="931"/>
      <c r="BM22" s="931"/>
      <c r="BN22" s="931"/>
      <c r="BO22" s="924"/>
      <c r="BP22" s="950" t="s">
        <v>2488</v>
      </c>
      <c r="BQ22" s="1164"/>
      <c r="BR22" s="1164"/>
      <c r="BS22" s="949"/>
    </row>
    <row r="23" spans="1:71" s="57" customFormat="1" ht="17.25" customHeight="1">
      <c r="A23" s="942"/>
      <c r="B23" s="942"/>
      <c r="C23" s="942"/>
      <c r="D23" s="942"/>
      <c r="E23" s="942"/>
      <c r="F23" s="942"/>
      <c r="G23" s="942"/>
      <c r="H23" s="942"/>
      <c r="I23" s="924" t="s">
        <v>2502</v>
      </c>
      <c r="J23" s="924"/>
      <c r="K23" s="924"/>
      <c r="L23" s="924"/>
      <c r="M23" s="924"/>
      <c r="N23" s="924" t="s">
        <v>655</v>
      </c>
      <c r="O23" s="924"/>
      <c r="P23" s="924"/>
      <c r="Q23" s="924"/>
      <c r="R23" s="924"/>
      <c r="S23" s="924" t="s">
        <v>656</v>
      </c>
      <c r="T23" s="924"/>
      <c r="U23" s="924"/>
      <c r="V23" s="924"/>
      <c r="W23" s="924"/>
      <c r="X23" s="924" t="s">
        <v>7289</v>
      </c>
      <c r="Y23" s="924"/>
      <c r="Z23" s="924"/>
      <c r="AA23" s="924"/>
      <c r="AB23" s="924"/>
      <c r="AC23" s="924" t="s">
        <v>657</v>
      </c>
      <c r="AD23" s="924"/>
      <c r="AE23" s="924"/>
      <c r="AF23" s="924"/>
      <c r="AG23" s="924"/>
      <c r="AH23" s="924" t="s">
        <v>658</v>
      </c>
      <c r="AI23" s="924"/>
      <c r="AJ23" s="924"/>
      <c r="AK23" s="924"/>
      <c r="AL23" s="924"/>
      <c r="AM23" s="928"/>
      <c r="AN23" s="929"/>
      <c r="AO23" s="930"/>
      <c r="AP23" s="957" t="s">
        <v>659</v>
      </c>
      <c r="AQ23" s="926"/>
      <c r="AR23" s="926"/>
      <c r="AS23" s="926"/>
      <c r="AT23" s="927"/>
      <c r="AU23" s="957" t="s">
        <v>660</v>
      </c>
      <c r="AV23" s="926"/>
      <c r="AW23" s="926"/>
      <c r="AX23" s="926"/>
      <c r="AY23" s="927"/>
      <c r="AZ23" s="957" t="s">
        <v>4808</v>
      </c>
      <c r="BA23" s="926"/>
      <c r="BB23" s="926"/>
      <c r="BC23" s="926"/>
      <c r="BD23" s="927"/>
      <c r="BE23" s="924" t="s">
        <v>6075</v>
      </c>
      <c r="BF23" s="924"/>
      <c r="BG23" s="924"/>
      <c r="BH23" s="924"/>
      <c r="BI23" s="924"/>
      <c r="BJ23" s="924" t="s">
        <v>6076</v>
      </c>
      <c r="BK23" s="924"/>
      <c r="BL23" s="924"/>
      <c r="BM23" s="924"/>
      <c r="BN23" s="924"/>
      <c r="BO23" s="924"/>
      <c r="BP23" s="951"/>
      <c r="BQ23" s="1164"/>
      <c r="BR23" s="1164"/>
      <c r="BS23" s="949"/>
    </row>
    <row r="24" spans="1:71" s="56" customFormat="1" ht="49.5" customHeight="1">
      <c r="A24" s="942"/>
      <c r="B24" s="942"/>
      <c r="C24" s="942"/>
      <c r="D24" s="942"/>
      <c r="E24" s="942"/>
      <c r="F24" s="942"/>
      <c r="G24" s="942"/>
      <c r="H24" s="942"/>
      <c r="I24" s="942" t="s">
        <v>7291</v>
      </c>
      <c r="J24" s="942"/>
      <c r="K24" s="942"/>
      <c r="L24" s="942"/>
      <c r="M24" s="942"/>
      <c r="N24" s="942" t="s">
        <v>3308</v>
      </c>
      <c r="O24" s="942"/>
      <c r="P24" s="942"/>
      <c r="Q24" s="942"/>
      <c r="R24" s="942"/>
      <c r="S24" s="942" t="s">
        <v>3309</v>
      </c>
      <c r="T24" s="942"/>
      <c r="U24" s="942"/>
      <c r="V24" s="942"/>
      <c r="W24" s="942"/>
      <c r="X24" s="942" t="s">
        <v>3447</v>
      </c>
      <c r="Y24" s="942"/>
      <c r="Z24" s="942"/>
      <c r="AA24" s="942"/>
      <c r="AB24" s="942"/>
      <c r="AC24" s="942" t="s">
        <v>6029</v>
      </c>
      <c r="AD24" s="942"/>
      <c r="AE24" s="942"/>
      <c r="AF24" s="942"/>
      <c r="AG24" s="942"/>
      <c r="AH24" s="942" t="s">
        <v>3339</v>
      </c>
      <c r="AI24" s="942"/>
      <c r="AJ24" s="942"/>
      <c r="AK24" s="942"/>
      <c r="AL24" s="942"/>
      <c r="AM24" s="925" t="s">
        <v>3446</v>
      </c>
      <c r="AN24" s="1069"/>
      <c r="AO24" s="1070"/>
      <c r="AP24" s="925" t="s">
        <v>7387</v>
      </c>
      <c r="AQ24" s="1069"/>
      <c r="AR24" s="1069"/>
      <c r="AS24" s="1069"/>
      <c r="AT24" s="1070"/>
      <c r="AU24" s="932" t="s">
        <v>2074</v>
      </c>
      <c r="AV24" s="933"/>
      <c r="AW24" s="933"/>
      <c r="AX24" s="933"/>
      <c r="AY24" s="934"/>
      <c r="AZ24" s="932" t="s">
        <v>4996</v>
      </c>
      <c r="BA24" s="944"/>
      <c r="BB24" s="944"/>
      <c r="BC24" s="944"/>
      <c r="BD24" s="945"/>
      <c r="BE24" s="942" t="s">
        <v>7196</v>
      </c>
      <c r="BF24" s="942"/>
      <c r="BG24" s="942"/>
      <c r="BH24" s="942"/>
      <c r="BI24" s="942"/>
      <c r="BJ24" s="942" t="s">
        <v>3445</v>
      </c>
      <c r="BK24" s="942"/>
      <c r="BL24" s="942"/>
      <c r="BM24" s="942"/>
      <c r="BN24" s="942"/>
      <c r="BO24" s="924"/>
      <c r="BP24" s="924" t="s">
        <v>3325</v>
      </c>
      <c r="BQ24" s="1164"/>
      <c r="BR24" s="1164"/>
      <c r="BS24" s="949"/>
    </row>
    <row r="25" spans="1:71" s="56" customFormat="1" ht="14.25" customHeight="1">
      <c r="A25" s="942"/>
      <c r="B25" s="942"/>
      <c r="C25" s="942"/>
      <c r="D25" s="942"/>
      <c r="E25" s="942"/>
      <c r="F25" s="942"/>
      <c r="G25" s="942"/>
      <c r="H25" s="942"/>
      <c r="I25" s="924" t="s">
        <v>3610</v>
      </c>
      <c r="J25" s="924"/>
      <c r="K25" s="924"/>
      <c r="L25" s="924"/>
      <c r="M25" s="924"/>
      <c r="N25" s="924" t="s">
        <v>3610</v>
      </c>
      <c r="O25" s="924"/>
      <c r="P25" s="924"/>
      <c r="Q25" s="924"/>
      <c r="R25" s="924"/>
      <c r="S25" s="924" t="s">
        <v>3610</v>
      </c>
      <c r="T25" s="924"/>
      <c r="U25" s="924"/>
      <c r="V25" s="924"/>
      <c r="W25" s="924"/>
      <c r="X25" s="924" t="s">
        <v>3609</v>
      </c>
      <c r="Y25" s="924"/>
      <c r="Z25" s="924"/>
      <c r="AA25" s="924"/>
      <c r="AB25" s="924"/>
      <c r="AC25" s="924" t="s">
        <v>3307</v>
      </c>
      <c r="AD25" s="924"/>
      <c r="AE25" s="924"/>
      <c r="AF25" s="924"/>
      <c r="AG25" s="924"/>
      <c r="AH25" s="924" t="s">
        <v>3610</v>
      </c>
      <c r="AI25" s="924"/>
      <c r="AJ25" s="924"/>
      <c r="AK25" s="924"/>
      <c r="AL25" s="924"/>
      <c r="AM25" s="1131" t="s">
        <v>3609</v>
      </c>
      <c r="AN25" s="1071"/>
      <c r="AO25" s="1072"/>
      <c r="AP25" s="924" t="s">
        <v>3609</v>
      </c>
      <c r="AQ25" s="924"/>
      <c r="AR25" s="924"/>
      <c r="AS25" s="924"/>
      <c r="AT25" s="924"/>
      <c r="AU25" s="924" t="s">
        <v>3609</v>
      </c>
      <c r="AV25" s="924"/>
      <c r="AW25" s="924"/>
      <c r="AX25" s="924"/>
      <c r="AY25" s="924"/>
      <c r="AZ25" s="924" t="s">
        <v>3609</v>
      </c>
      <c r="BA25" s="924"/>
      <c r="BB25" s="924"/>
      <c r="BC25" s="924"/>
      <c r="BD25" s="924"/>
      <c r="BE25" s="924" t="s">
        <v>3609</v>
      </c>
      <c r="BF25" s="924"/>
      <c r="BG25" s="924"/>
      <c r="BH25" s="924"/>
      <c r="BI25" s="924"/>
      <c r="BJ25" s="924" t="s">
        <v>3609</v>
      </c>
      <c r="BK25" s="924"/>
      <c r="BL25" s="924"/>
      <c r="BM25" s="924"/>
      <c r="BN25" s="924"/>
      <c r="BO25" s="924"/>
      <c r="BP25" s="924"/>
      <c r="BQ25" s="1164"/>
      <c r="BR25" s="1164"/>
      <c r="BS25" s="949"/>
    </row>
    <row r="26" spans="1:71" s="56" customFormat="1" ht="60.75" customHeight="1">
      <c r="A26" s="943"/>
      <c r="B26" s="943"/>
      <c r="C26" s="943"/>
      <c r="D26" s="943"/>
      <c r="E26" s="943"/>
      <c r="F26" s="943"/>
      <c r="G26" s="943"/>
      <c r="H26" s="943"/>
      <c r="I26" s="83" t="s">
        <v>2945</v>
      </c>
      <c r="J26" s="84" t="s">
        <v>6862</v>
      </c>
      <c r="K26" s="83" t="s">
        <v>6028</v>
      </c>
      <c r="L26" s="128" t="s">
        <v>4045</v>
      </c>
      <c r="M26" s="128" t="s">
        <v>2252</v>
      </c>
      <c r="N26" s="67" t="s">
        <v>2945</v>
      </c>
      <c r="O26" s="68" t="s">
        <v>6862</v>
      </c>
      <c r="P26" s="67" t="s">
        <v>6028</v>
      </c>
      <c r="Q26" s="128" t="s">
        <v>4045</v>
      </c>
      <c r="R26" s="128" t="s">
        <v>2252</v>
      </c>
      <c r="S26" s="67" t="s">
        <v>2945</v>
      </c>
      <c r="T26" s="68" t="s">
        <v>6862</v>
      </c>
      <c r="U26" s="67" t="s">
        <v>6028</v>
      </c>
      <c r="V26" s="128" t="s">
        <v>4045</v>
      </c>
      <c r="W26" s="128" t="s">
        <v>2252</v>
      </c>
      <c r="X26" s="67" t="s">
        <v>3597</v>
      </c>
      <c r="Y26" s="68" t="s">
        <v>3598</v>
      </c>
      <c r="Z26" s="67" t="s">
        <v>6028</v>
      </c>
      <c r="AA26" s="128" t="s">
        <v>4045</v>
      </c>
      <c r="AB26" s="128" t="s">
        <v>2252</v>
      </c>
      <c r="AC26" s="67" t="s">
        <v>1354</v>
      </c>
      <c r="AD26" s="68" t="s">
        <v>642</v>
      </c>
      <c r="AE26" s="67" t="s">
        <v>6028</v>
      </c>
      <c r="AF26" s="128" t="s">
        <v>4045</v>
      </c>
      <c r="AG26" s="128" t="s">
        <v>2252</v>
      </c>
      <c r="AH26" s="67" t="s">
        <v>7195</v>
      </c>
      <c r="AI26" s="68" t="s">
        <v>1655</v>
      </c>
      <c r="AJ26" s="67" t="s">
        <v>6028</v>
      </c>
      <c r="AK26" s="128" t="s">
        <v>4045</v>
      </c>
      <c r="AL26" s="128" t="s">
        <v>2252</v>
      </c>
      <c r="AM26" s="67" t="s">
        <v>1494</v>
      </c>
      <c r="AN26" s="128" t="s">
        <v>4045</v>
      </c>
      <c r="AO26" s="128" t="s">
        <v>2252</v>
      </c>
      <c r="AP26" s="67" t="s">
        <v>2945</v>
      </c>
      <c r="AQ26" s="68" t="s">
        <v>6862</v>
      </c>
      <c r="AR26" s="67" t="s">
        <v>6028</v>
      </c>
      <c r="AS26" s="128" t="s">
        <v>4045</v>
      </c>
      <c r="AT26" s="128" t="s">
        <v>2252</v>
      </c>
      <c r="AU26" s="67" t="s">
        <v>2945</v>
      </c>
      <c r="AV26" s="68" t="s">
        <v>6862</v>
      </c>
      <c r="AW26" s="67" t="s">
        <v>6028</v>
      </c>
      <c r="AX26" s="128" t="s">
        <v>4045</v>
      </c>
      <c r="AY26" s="128" t="s">
        <v>2252</v>
      </c>
      <c r="AZ26" s="67" t="s">
        <v>2945</v>
      </c>
      <c r="BA26" s="68" t="s">
        <v>6862</v>
      </c>
      <c r="BB26" s="67" t="s">
        <v>6028</v>
      </c>
      <c r="BC26" s="128" t="s">
        <v>4045</v>
      </c>
      <c r="BD26" s="128" t="s">
        <v>2252</v>
      </c>
      <c r="BE26" s="67" t="s">
        <v>3597</v>
      </c>
      <c r="BF26" s="68" t="s">
        <v>3598</v>
      </c>
      <c r="BG26" s="67" t="s">
        <v>6028</v>
      </c>
      <c r="BH26" s="128" t="s">
        <v>4045</v>
      </c>
      <c r="BI26" s="128" t="s">
        <v>2252</v>
      </c>
      <c r="BJ26" s="67" t="s">
        <v>3597</v>
      </c>
      <c r="BK26" s="68" t="s">
        <v>3598</v>
      </c>
      <c r="BL26" s="67" t="s">
        <v>6028</v>
      </c>
      <c r="BM26" s="128" t="s">
        <v>4045</v>
      </c>
      <c r="BN26" s="128" t="s">
        <v>2252</v>
      </c>
      <c r="BO26" s="924"/>
      <c r="BP26" s="289" t="s">
        <v>3619</v>
      </c>
      <c r="BQ26" s="951"/>
      <c r="BR26" s="951"/>
      <c r="BS26" s="949"/>
    </row>
    <row r="27" spans="1:71" s="7" customFormat="1" ht="39.75" customHeight="1">
      <c r="A27" s="128" t="s">
        <v>231</v>
      </c>
      <c r="B27" s="254" t="s">
        <v>3454</v>
      </c>
      <c r="C27" s="128" t="s">
        <v>1959</v>
      </c>
      <c r="D27" s="128">
        <v>136</v>
      </c>
      <c r="E27" s="128">
        <v>5101</v>
      </c>
      <c r="F27" s="254" t="s">
        <v>1943</v>
      </c>
      <c r="G27" s="128"/>
      <c r="H27" s="128" t="s">
        <v>1813</v>
      </c>
      <c r="I27" s="118"/>
      <c r="J27" s="104"/>
      <c r="K27" s="118"/>
      <c r="L27" s="118"/>
      <c r="M27" s="118"/>
      <c r="N27" s="104"/>
      <c r="O27" s="118"/>
      <c r="P27" s="118"/>
      <c r="Q27" s="118"/>
      <c r="R27" s="104"/>
      <c r="S27" s="104"/>
      <c r="T27" s="118"/>
      <c r="U27" s="118"/>
      <c r="V27" s="118"/>
      <c r="W27" s="104"/>
      <c r="X27" s="118"/>
      <c r="Y27" s="104"/>
      <c r="Z27" s="118"/>
      <c r="AA27" s="118"/>
      <c r="AB27" s="118"/>
      <c r="AC27" s="104"/>
      <c r="AD27" s="118"/>
      <c r="AE27" s="118"/>
      <c r="AF27" s="118"/>
      <c r="AG27" s="104"/>
      <c r="AH27" s="104"/>
      <c r="AI27" s="104"/>
      <c r="AJ27" s="118"/>
      <c r="AK27" s="118"/>
      <c r="AL27" s="104"/>
      <c r="AM27" s="118"/>
      <c r="AN27" s="118"/>
      <c r="AO27" s="104"/>
      <c r="AP27" s="742">
        <v>10</v>
      </c>
      <c r="AQ27" s="920">
        <v>29.25</v>
      </c>
      <c r="AR27" s="303">
        <v>40</v>
      </c>
      <c r="AS27" s="266" t="s">
        <v>4052</v>
      </c>
      <c r="AT27" s="921">
        <v>2</v>
      </c>
      <c r="AU27" s="922">
        <v>2</v>
      </c>
      <c r="AV27" s="742">
        <v>47</v>
      </c>
      <c r="AW27" s="303">
        <v>49</v>
      </c>
      <c r="AX27" s="887" t="s">
        <v>4051</v>
      </c>
      <c r="AY27" s="922">
        <v>2.25</v>
      </c>
      <c r="AZ27" s="104"/>
      <c r="BA27" s="115"/>
      <c r="BB27" s="118"/>
      <c r="BC27" s="104"/>
      <c r="BD27" s="104"/>
      <c r="BE27" s="63"/>
      <c r="BF27" s="118"/>
      <c r="BG27" s="118"/>
      <c r="BH27" s="104"/>
      <c r="BI27" s="233"/>
      <c r="BJ27" s="233"/>
      <c r="BK27" s="118"/>
      <c r="BL27" s="118"/>
      <c r="BM27" s="104"/>
      <c r="BN27" s="233"/>
      <c r="BO27" s="233"/>
      <c r="BP27" s="233"/>
      <c r="BQ27" s="233"/>
      <c r="BR27" s="128">
        <v>5101</v>
      </c>
      <c r="BS27" s="63"/>
    </row>
    <row r="28" spans="1:71" s="7" customFormat="1" ht="39.75" customHeight="1">
      <c r="A28" s="128" t="s">
        <v>2460</v>
      </c>
      <c r="B28" s="254" t="s">
        <v>1811</v>
      </c>
      <c r="C28" s="128" t="s">
        <v>7400</v>
      </c>
      <c r="D28" s="128">
        <v>352</v>
      </c>
      <c r="E28" s="128">
        <v>5102</v>
      </c>
      <c r="F28" s="254" t="s">
        <v>1812</v>
      </c>
      <c r="G28" s="128"/>
      <c r="H28" s="128" t="s">
        <v>3310</v>
      </c>
      <c r="I28" s="118"/>
      <c r="J28" s="104"/>
      <c r="K28" s="118"/>
      <c r="L28" s="118"/>
      <c r="M28" s="118"/>
      <c r="N28" s="104"/>
      <c r="O28" s="118"/>
      <c r="P28" s="118"/>
      <c r="Q28" s="118"/>
      <c r="R28" s="104"/>
      <c r="S28" s="104"/>
      <c r="T28" s="118"/>
      <c r="U28" s="118"/>
      <c r="V28" s="118"/>
      <c r="W28" s="104"/>
      <c r="X28" s="118"/>
      <c r="Y28" s="104"/>
      <c r="Z28" s="118"/>
      <c r="AA28" s="118"/>
      <c r="AB28" s="118"/>
      <c r="AC28" s="104"/>
      <c r="AD28" s="118"/>
      <c r="AE28" s="118"/>
      <c r="AF28" s="118"/>
      <c r="AG28" s="104"/>
      <c r="AH28" s="118"/>
      <c r="AI28" s="104"/>
      <c r="AJ28" s="118"/>
      <c r="AK28" s="118"/>
      <c r="AL28" s="118"/>
      <c r="AM28" s="118"/>
      <c r="AN28" s="118"/>
      <c r="AO28" s="104"/>
      <c r="AP28" s="303">
        <v>12</v>
      </c>
      <c r="AQ28" s="919">
        <v>27.5</v>
      </c>
      <c r="AR28" s="303">
        <v>40</v>
      </c>
      <c r="AS28" s="887" t="s">
        <v>4052</v>
      </c>
      <c r="AT28" s="742">
        <v>2</v>
      </c>
      <c r="AU28" s="104"/>
      <c r="AV28" s="118"/>
      <c r="AW28" s="118"/>
      <c r="AX28" s="104"/>
      <c r="AY28" s="104"/>
      <c r="AZ28" s="104"/>
      <c r="BA28" s="115"/>
      <c r="BB28" s="118"/>
      <c r="BC28" s="104"/>
      <c r="BD28" s="104"/>
      <c r="BE28" s="63"/>
      <c r="BF28" s="118"/>
      <c r="BG28" s="118"/>
      <c r="BH28" s="104"/>
      <c r="BI28" s="233"/>
      <c r="BJ28" s="233"/>
      <c r="BK28" s="118"/>
      <c r="BL28" s="118"/>
      <c r="BM28" s="104"/>
      <c r="BN28" s="233"/>
      <c r="BO28" s="233"/>
      <c r="BP28" s="233"/>
      <c r="BQ28" s="233"/>
      <c r="BR28" s="128">
        <v>5102</v>
      </c>
      <c r="BS28" s="63"/>
    </row>
    <row r="29" spans="1:71" s="7" customFormat="1" ht="39.75" customHeight="1">
      <c r="A29" s="128"/>
      <c r="B29" s="254"/>
      <c r="C29" s="854"/>
      <c r="D29" s="128"/>
      <c r="E29" s="128"/>
      <c r="F29" s="254"/>
      <c r="G29" s="128"/>
      <c r="H29" s="128"/>
      <c r="I29" s="116"/>
      <c r="J29" s="104"/>
      <c r="K29" s="116"/>
      <c r="L29" s="116"/>
      <c r="M29" s="116"/>
      <c r="N29" s="104"/>
      <c r="O29" s="116"/>
      <c r="P29" s="116"/>
      <c r="Q29" s="116"/>
      <c r="R29" s="104"/>
      <c r="S29" s="104"/>
      <c r="T29" s="116"/>
      <c r="U29" s="116"/>
      <c r="V29" s="116"/>
      <c r="W29" s="104"/>
      <c r="X29" s="116"/>
      <c r="Y29" s="104"/>
      <c r="Z29" s="116"/>
      <c r="AA29" s="116"/>
      <c r="AB29" s="116"/>
      <c r="AC29" s="104"/>
      <c r="AD29" s="116"/>
      <c r="AE29" s="116"/>
      <c r="AF29" s="116"/>
      <c r="AG29" s="104"/>
      <c r="AH29" s="116"/>
      <c r="AI29" s="104"/>
      <c r="AJ29" s="116"/>
      <c r="AK29" s="116"/>
      <c r="AL29" s="116"/>
      <c r="AM29" s="116"/>
      <c r="AN29" s="116"/>
      <c r="AO29" s="104"/>
      <c r="AP29" s="116"/>
      <c r="AQ29" s="104"/>
      <c r="AR29" s="116"/>
      <c r="AS29" s="104"/>
      <c r="AT29" s="116"/>
      <c r="AU29" s="104"/>
      <c r="AV29" s="116"/>
      <c r="AW29" s="116"/>
      <c r="AX29" s="104"/>
      <c r="AY29" s="104"/>
      <c r="AZ29" s="104"/>
      <c r="BA29" s="104"/>
      <c r="BB29" s="116"/>
      <c r="BC29" s="104"/>
      <c r="BD29" s="104"/>
      <c r="BE29" s="63"/>
      <c r="BF29" s="116"/>
      <c r="BG29" s="116"/>
      <c r="BH29" s="104"/>
      <c r="BI29" s="233"/>
      <c r="BJ29" s="233"/>
      <c r="BK29" s="116"/>
      <c r="BL29" s="116"/>
      <c r="BM29" s="104"/>
      <c r="BN29" s="233"/>
      <c r="BO29" s="233"/>
      <c r="BP29" s="233"/>
      <c r="BQ29" s="233"/>
      <c r="BR29" s="128"/>
      <c r="BS29" s="63"/>
    </row>
    <row r="30" spans="1:71" s="7" customFormat="1" ht="39.75" customHeight="1">
      <c r="A30" s="128"/>
      <c r="B30" s="254"/>
      <c r="C30" s="128"/>
      <c r="D30" s="128"/>
      <c r="E30" s="128"/>
      <c r="F30" s="254"/>
      <c r="G30" s="128"/>
      <c r="H30" s="128"/>
      <c r="I30" s="116"/>
      <c r="J30" s="104"/>
      <c r="K30" s="116"/>
      <c r="L30" s="116"/>
      <c r="M30" s="116"/>
      <c r="N30" s="104"/>
      <c r="O30" s="116"/>
      <c r="P30" s="116"/>
      <c r="Q30" s="116"/>
      <c r="R30" s="104"/>
      <c r="S30" s="104"/>
      <c r="T30" s="116"/>
      <c r="U30" s="116"/>
      <c r="V30" s="116"/>
      <c r="W30" s="104"/>
      <c r="X30" s="116"/>
      <c r="Y30" s="104"/>
      <c r="Z30" s="116"/>
      <c r="AA30" s="116"/>
      <c r="AB30" s="116"/>
      <c r="AC30" s="104"/>
      <c r="AD30" s="116"/>
      <c r="AE30" s="116"/>
      <c r="AF30" s="116"/>
      <c r="AG30" s="104"/>
      <c r="AH30" s="116"/>
      <c r="AI30" s="104"/>
      <c r="AJ30" s="116"/>
      <c r="AK30" s="116"/>
      <c r="AL30" s="116"/>
      <c r="AM30" s="116"/>
      <c r="AN30" s="116"/>
      <c r="AO30" s="104"/>
      <c r="AP30" s="116"/>
      <c r="AQ30" s="104"/>
      <c r="AR30" s="116"/>
      <c r="AS30" s="104"/>
      <c r="AT30" s="116"/>
      <c r="AU30" s="104"/>
      <c r="AV30" s="116"/>
      <c r="AW30" s="116"/>
      <c r="AX30" s="104"/>
      <c r="AY30" s="104"/>
      <c r="AZ30" s="104"/>
      <c r="BA30" s="104"/>
      <c r="BB30" s="116"/>
      <c r="BC30" s="104"/>
      <c r="BD30" s="104"/>
      <c r="BE30" s="63"/>
      <c r="BF30" s="116"/>
      <c r="BG30" s="116"/>
      <c r="BH30" s="104"/>
      <c r="BI30" s="233"/>
      <c r="BJ30" s="233"/>
      <c r="BK30" s="116"/>
      <c r="BL30" s="116"/>
      <c r="BM30" s="104"/>
      <c r="BN30" s="233"/>
      <c r="BO30" s="233"/>
      <c r="BP30" s="233"/>
      <c r="BQ30" s="233"/>
      <c r="BR30" s="128"/>
      <c r="BS30" s="63"/>
    </row>
    <row r="31" spans="1:71" s="7" customFormat="1" ht="39.75" customHeight="1">
      <c r="A31" s="128"/>
      <c r="B31" s="254"/>
      <c r="C31" s="128"/>
      <c r="D31" s="128"/>
      <c r="E31" s="128"/>
      <c r="F31" s="254"/>
      <c r="G31" s="128"/>
      <c r="H31" s="128"/>
      <c r="I31" s="116"/>
      <c r="J31" s="104"/>
      <c r="K31" s="116"/>
      <c r="L31" s="116"/>
      <c r="M31" s="116"/>
      <c r="N31" s="104"/>
      <c r="O31" s="116"/>
      <c r="P31" s="116"/>
      <c r="Q31" s="116"/>
      <c r="R31" s="104"/>
      <c r="S31" s="104"/>
      <c r="T31" s="116"/>
      <c r="U31" s="116"/>
      <c r="V31" s="116"/>
      <c r="W31" s="104"/>
      <c r="X31" s="116"/>
      <c r="Y31" s="104"/>
      <c r="Z31" s="116"/>
      <c r="AA31" s="116"/>
      <c r="AB31" s="116"/>
      <c r="AC31" s="104"/>
      <c r="AD31" s="116"/>
      <c r="AE31" s="116"/>
      <c r="AF31" s="116"/>
      <c r="AG31" s="104"/>
      <c r="AH31" s="116"/>
      <c r="AI31" s="104"/>
      <c r="AJ31" s="116"/>
      <c r="AK31" s="116"/>
      <c r="AL31" s="116"/>
      <c r="AM31" s="116"/>
      <c r="AN31" s="116"/>
      <c r="AO31" s="104"/>
      <c r="AP31" s="116"/>
      <c r="AQ31" s="104"/>
      <c r="AR31" s="116"/>
      <c r="AS31" s="104"/>
      <c r="AT31" s="116"/>
      <c r="AU31" s="104"/>
      <c r="AV31" s="116"/>
      <c r="AW31" s="116"/>
      <c r="AX31" s="104"/>
      <c r="AY31" s="104"/>
      <c r="AZ31" s="104"/>
      <c r="BA31" s="104"/>
      <c r="BB31" s="116"/>
      <c r="BC31" s="104"/>
      <c r="BD31" s="104"/>
      <c r="BE31" s="63"/>
      <c r="BF31" s="116"/>
      <c r="BG31" s="116"/>
      <c r="BH31" s="104"/>
      <c r="BI31" s="233"/>
      <c r="BJ31" s="233"/>
      <c r="BK31" s="116"/>
      <c r="BL31" s="116"/>
      <c r="BM31" s="104"/>
      <c r="BN31" s="233"/>
      <c r="BO31" s="233"/>
      <c r="BP31" s="233"/>
      <c r="BQ31" s="233"/>
      <c r="BR31" s="128"/>
      <c r="BS31" s="63"/>
    </row>
    <row r="32" spans="1:71" s="7" customFormat="1" ht="39.75" customHeight="1">
      <c r="A32" s="128"/>
      <c r="B32" s="254"/>
      <c r="C32" s="128"/>
      <c r="D32" s="128"/>
      <c r="E32" s="128"/>
      <c r="F32" s="254"/>
      <c r="G32" s="128"/>
      <c r="H32" s="128"/>
      <c r="I32" s="116"/>
      <c r="J32" s="104"/>
      <c r="K32" s="116"/>
      <c r="L32" s="116"/>
      <c r="M32" s="116"/>
      <c r="N32" s="104"/>
      <c r="O32" s="116"/>
      <c r="P32" s="116"/>
      <c r="Q32" s="116"/>
      <c r="R32" s="104"/>
      <c r="S32" s="104"/>
      <c r="T32" s="116"/>
      <c r="U32" s="116"/>
      <c r="V32" s="116"/>
      <c r="W32" s="104"/>
      <c r="X32" s="116"/>
      <c r="Y32" s="104"/>
      <c r="Z32" s="116"/>
      <c r="AA32" s="116"/>
      <c r="AB32" s="116"/>
      <c r="AC32" s="104"/>
      <c r="AD32" s="116"/>
      <c r="AE32" s="116"/>
      <c r="AF32" s="116"/>
      <c r="AG32" s="104"/>
      <c r="AH32" s="116"/>
      <c r="AI32" s="104"/>
      <c r="AJ32" s="116"/>
      <c r="AK32" s="116"/>
      <c r="AL32" s="116"/>
      <c r="AM32" s="116"/>
      <c r="AN32" s="116"/>
      <c r="AO32" s="104"/>
      <c r="AP32" s="116"/>
      <c r="AQ32" s="104"/>
      <c r="AR32" s="116"/>
      <c r="AS32" s="104"/>
      <c r="AT32" s="116"/>
      <c r="AU32" s="104"/>
      <c r="AV32" s="116"/>
      <c r="AW32" s="116"/>
      <c r="AX32" s="104"/>
      <c r="AY32" s="104"/>
      <c r="AZ32" s="104"/>
      <c r="BA32" s="104"/>
      <c r="BB32" s="116"/>
      <c r="BC32" s="104"/>
      <c r="BD32" s="104"/>
      <c r="BE32" s="63"/>
      <c r="BF32" s="116"/>
      <c r="BG32" s="116"/>
      <c r="BH32" s="104"/>
      <c r="BI32" s="233"/>
      <c r="BJ32" s="233"/>
      <c r="BK32" s="116"/>
      <c r="BL32" s="116"/>
      <c r="BM32" s="104"/>
      <c r="BN32" s="233"/>
      <c r="BO32" s="233"/>
      <c r="BP32" s="233"/>
      <c r="BQ32" s="233"/>
      <c r="BR32" s="128"/>
      <c r="BS32" s="63"/>
    </row>
    <row r="33" spans="1:71" s="7" customFormat="1" ht="39.75" customHeight="1">
      <c r="A33" s="128"/>
      <c r="B33" s="254"/>
      <c r="C33" s="128"/>
      <c r="D33" s="128"/>
      <c r="E33" s="128"/>
      <c r="F33" s="254"/>
      <c r="G33" s="128"/>
      <c r="H33" s="128"/>
      <c r="I33" s="116"/>
      <c r="J33" s="117"/>
      <c r="K33" s="116"/>
      <c r="L33" s="116"/>
      <c r="M33" s="116"/>
      <c r="N33" s="104"/>
      <c r="O33" s="116"/>
      <c r="P33" s="116"/>
      <c r="Q33" s="116"/>
      <c r="R33" s="104"/>
      <c r="S33" s="104"/>
      <c r="T33" s="116"/>
      <c r="U33" s="116"/>
      <c r="V33" s="116"/>
      <c r="W33" s="104"/>
      <c r="X33" s="116"/>
      <c r="Y33" s="104"/>
      <c r="Z33" s="116"/>
      <c r="AA33" s="116"/>
      <c r="AB33" s="116"/>
      <c r="AC33" s="104"/>
      <c r="AD33" s="116"/>
      <c r="AE33" s="116"/>
      <c r="AF33" s="116"/>
      <c r="AG33" s="104"/>
      <c r="AH33" s="104"/>
      <c r="AI33" s="104"/>
      <c r="AJ33" s="116"/>
      <c r="AK33" s="116"/>
      <c r="AL33" s="104"/>
      <c r="AM33" s="116"/>
      <c r="AN33" s="116"/>
      <c r="AO33" s="104"/>
      <c r="AP33" s="116"/>
      <c r="AQ33" s="104"/>
      <c r="AR33" s="116"/>
      <c r="AS33" s="104"/>
      <c r="AT33" s="116"/>
      <c r="AU33" s="104"/>
      <c r="AV33" s="116"/>
      <c r="AW33" s="116"/>
      <c r="AX33" s="104"/>
      <c r="AY33" s="104"/>
      <c r="AZ33" s="104"/>
      <c r="BA33" s="104"/>
      <c r="BB33" s="116"/>
      <c r="BC33" s="104"/>
      <c r="BD33" s="104"/>
      <c r="BE33" s="63"/>
      <c r="BF33" s="116"/>
      <c r="BG33" s="116"/>
      <c r="BH33" s="104"/>
      <c r="BI33" s="233"/>
      <c r="BJ33" s="233"/>
      <c r="BK33" s="116"/>
      <c r="BL33" s="116"/>
      <c r="BM33" s="104"/>
      <c r="BN33" s="233"/>
      <c r="BO33" s="233"/>
      <c r="BP33" s="233"/>
      <c r="BQ33" s="233"/>
      <c r="BR33" s="128"/>
      <c r="BS33" s="63"/>
    </row>
    <row r="34" spans="1:71" s="7" customFormat="1" ht="39.75" customHeight="1">
      <c r="A34" s="128"/>
      <c r="B34" s="254"/>
      <c r="C34" s="128"/>
      <c r="D34" s="128"/>
      <c r="E34" s="128"/>
      <c r="F34" s="254"/>
      <c r="G34" s="128"/>
      <c r="H34" s="128"/>
      <c r="I34" s="118"/>
      <c r="J34" s="104"/>
      <c r="K34" s="118"/>
      <c r="L34" s="118"/>
      <c r="M34" s="118"/>
      <c r="N34" s="104"/>
      <c r="O34" s="118"/>
      <c r="P34" s="118"/>
      <c r="Q34" s="118"/>
      <c r="R34" s="104"/>
      <c r="S34" s="104"/>
      <c r="T34" s="118"/>
      <c r="U34" s="118"/>
      <c r="V34" s="118"/>
      <c r="W34" s="104"/>
      <c r="X34" s="118"/>
      <c r="Y34" s="104"/>
      <c r="Z34" s="118"/>
      <c r="AA34" s="118"/>
      <c r="AB34" s="118"/>
      <c r="AC34" s="104"/>
      <c r="AD34" s="118"/>
      <c r="AE34" s="118"/>
      <c r="AF34" s="118"/>
      <c r="AG34" s="104"/>
      <c r="AH34" s="104"/>
      <c r="AI34" s="104"/>
      <c r="AJ34" s="118"/>
      <c r="AK34" s="118"/>
      <c r="AL34" s="104"/>
      <c r="AM34" s="118"/>
      <c r="AN34" s="118"/>
      <c r="AO34" s="104"/>
      <c r="AP34" s="118"/>
      <c r="AQ34" s="104"/>
      <c r="AR34" s="118"/>
      <c r="AS34" s="104"/>
      <c r="AT34" s="118"/>
      <c r="AU34" s="104"/>
      <c r="AV34" s="118"/>
      <c r="AW34" s="118"/>
      <c r="AX34" s="104"/>
      <c r="AY34" s="104"/>
      <c r="AZ34" s="104"/>
      <c r="BA34" s="104"/>
      <c r="BB34" s="118"/>
      <c r="BC34" s="104"/>
      <c r="BD34" s="104"/>
      <c r="BE34" s="63"/>
      <c r="BF34" s="118"/>
      <c r="BG34" s="118"/>
      <c r="BH34" s="104"/>
      <c r="BI34" s="233"/>
      <c r="BJ34" s="233"/>
      <c r="BK34" s="118"/>
      <c r="BL34" s="118"/>
      <c r="BM34" s="104"/>
      <c r="BN34" s="233"/>
      <c r="BO34" s="233"/>
      <c r="BP34" s="233"/>
      <c r="BQ34" s="233"/>
      <c r="BR34" s="128"/>
      <c r="BS34" s="63"/>
    </row>
    <row r="35" spans="1:71" s="7" customFormat="1" ht="39.75" customHeight="1">
      <c r="A35" s="128"/>
      <c r="B35" s="254"/>
      <c r="C35" s="128"/>
      <c r="D35" s="128"/>
      <c r="E35" s="128"/>
      <c r="F35" s="254"/>
      <c r="G35" s="128"/>
      <c r="H35" s="128"/>
      <c r="I35" s="118"/>
      <c r="J35" s="104"/>
      <c r="K35" s="118"/>
      <c r="L35" s="118"/>
      <c r="M35" s="118"/>
      <c r="N35" s="104"/>
      <c r="O35" s="118"/>
      <c r="P35" s="118"/>
      <c r="Q35" s="118"/>
      <c r="R35" s="104"/>
      <c r="S35" s="104"/>
      <c r="T35" s="118"/>
      <c r="U35" s="118"/>
      <c r="V35" s="118"/>
      <c r="W35" s="104"/>
      <c r="X35" s="118"/>
      <c r="Y35" s="104"/>
      <c r="Z35" s="118"/>
      <c r="AA35" s="118"/>
      <c r="AB35" s="118"/>
      <c r="AC35" s="104"/>
      <c r="AD35" s="118"/>
      <c r="AE35" s="118"/>
      <c r="AF35" s="118"/>
      <c r="AG35" s="104"/>
      <c r="AH35" s="118"/>
      <c r="AI35" s="104"/>
      <c r="AJ35" s="118"/>
      <c r="AK35" s="118"/>
      <c r="AL35" s="118"/>
      <c r="AM35" s="118"/>
      <c r="AN35" s="118"/>
      <c r="AO35" s="104"/>
      <c r="AP35" s="118"/>
      <c r="AQ35" s="104"/>
      <c r="AR35" s="118"/>
      <c r="AS35" s="104"/>
      <c r="AT35" s="118"/>
      <c r="AU35" s="104"/>
      <c r="AV35" s="118"/>
      <c r="AW35" s="118"/>
      <c r="AX35" s="104"/>
      <c r="AY35" s="104"/>
      <c r="AZ35" s="104"/>
      <c r="BA35" s="104"/>
      <c r="BB35" s="118"/>
      <c r="BC35" s="104"/>
      <c r="BD35" s="104"/>
      <c r="BE35" s="63"/>
      <c r="BF35" s="118"/>
      <c r="BG35" s="118"/>
      <c r="BH35" s="104"/>
      <c r="BI35" s="233"/>
      <c r="BJ35" s="233"/>
      <c r="BK35" s="118"/>
      <c r="BL35" s="118"/>
      <c r="BM35" s="104"/>
      <c r="BN35" s="233"/>
      <c r="BO35" s="233"/>
      <c r="BP35" s="233"/>
      <c r="BQ35" s="233"/>
      <c r="BR35" s="128"/>
      <c r="BS35" s="63"/>
    </row>
    <row r="36" spans="1:71" s="7" customFormat="1" ht="39.75" customHeight="1">
      <c r="A36" s="128"/>
      <c r="B36" s="254"/>
      <c r="C36" s="128"/>
      <c r="D36" s="128"/>
      <c r="E36" s="128"/>
      <c r="F36" s="254"/>
      <c r="G36" s="128"/>
      <c r="H36" s="128"/>
      <c r="I36" s="116"/>
      <c r="J36" s="104"/>
      <c r="K36" s="116"/>
      <c r="L36" s="116"/>
      <c r="M36" s="116"/>
      <c r="N36" s="104"/>
      <c r="O36" s="116"/>
      <c r="P36" s="116"/>
      <c r="Q36" s="116"/>
      <c r="R36" s="104"/>
      <c r="S36" s="104"/>
      <c r="T36" s="116"/>
      <c r="U36" s="116"/>
      <c r="V36" s="116"/>
      <c r="W36" s="104"/>
      <c r="X36" s="116"/>
      <c r="Y36" s="104"/>
      <c r="Z36" s="116"/>
      <c r="AA36" s="116"/>
      <c r="AB36" s="116"/>
      <c r="AC36" s="104"/>
      <c r="AD36" s="116"/>
      <c r="AE36" s="116"/>
      <c r="AF36" s="116"/>
      <c r="AG36" s="104"/>
      <c r="AH36" s="116"/>
      <c r="AI36" s="104"/>
      <c r="AJ36" s="116"/>
      <c r="AK36" s="116"/>
      <c r="AL36" s="116"/>
      <c r="AM36" s="116"/>
      <c r="AN36" s="116"/>
      <c r="AO36" s="104"/>
      <c r="AP36" s="116"/>
      <c r="AQ36" s="104"/>
      <c r="AR36" s="116"/>
      <c r="AS36" s="104"/>
      <c r="AT36" s="116"/>
      <c r="AU36" s="104"/>
      <c r="AV36" s="116"/>
      <c r="AW36" s="116"/>
      <c r="AX36" s="104"/>
      <c r="AY36" s="104"/>
      <c r="AZ36" s="104"/>
      <c r="BA36" s="104"/>
      <c r="BB36" s="116"/>
      <c r="BC36" s="104"/>
      <c r="BD36" s="104"/>
      <c r="BE36" s="63"/>
      <c r="BF36" s="116"/>
      <c r="BG36" s="116"/>
      <c r="BH36" s="104"/>
      <c r="BI36" s="233"/>
      <c r="BJ36" s="233"/>
      <c r="BK36" s="116"/>
      <c r="BL36" s="116"/>
      <c r="BM36" s="104"/>
      <c r="BN36" s="233"/>
      <c r="BO36" s="233"/>
      <c r="BP36" s="233"/>
      <c r="BQ36" s="233"/>
      <c r="BR36" s="128"/>
      <c r="BS36" s="63"/>
    </row>
    <row r="37" spans="1:71" s="7" customFormat="1" ht="39.75" customHeight="1">
      <c r="A37" s="128"/>
      <c r="B37" s="254"/>
      <c r="C37" s="128"/>
      <c r="D37" s="128"/>
      <c r="E37" s="128"/>
      <c r="F37" s="254"/>
      <c r="G37" s="128"/>
      <c r="H37" s="128"/>
      <c r="I37" s="116"/>
      <c r="J37" s="104"/>
      <c r="K37" s="116"/>
      <c r="L37" s="116"/>
      <c r="M37" s="116"/>
      <c r="N37" s="104"/>
      <c r="O37" s="116"/>
      <c r="P37" s="116"/>
      <c r="Q37" s="116"/>
      <c r="R37" s="104"/>
      <c r="S37" s="104"/>
      <c r="T37" s="116"/>
      <c r="U37" s="116"/>
      <c r="V37" s="116"/>
      <c r="W37" s="104"/>
      <c r="X37" s="116"/>
      <c r="Y37" s="104"/>
      <c r="Z37" s="116"/>
      <c r="AA37" s="116"/>
      <c r="AB37" s="116"/>
      <c r="AC37" s="104"/>
      <c r="AD37" s="116"/>
      <c r="AE37" s="116"/>
      <c r="AF37" s="116"/>
      <c r="AG37" s="104"/>
      <c r="AH37" s="116"/>
      <c r="AI37" s="104"/>
      <c r="AJ37" s="116"/>
      <c r="AK37" s="116"/>
      <c r="AL37" s="116"/>
      <c r="AM37" s="116"/>
      <c r="AN37" s="116"/>
      <c r="AO37" s="104"/>
      <c r="AP37" s="116"/>
      <c r="AQ37" s="104"/>
      <c r="AR37" s="116"/>
      <c r="AS37" s="104"/>
      <c r="AT37" s="116"/>
      <c r="AU37" s="104"/>
      <c r="AV37" s="116"/>
      <c r="AW37" s="116"/>
      <c r="AX37" s="104"/>
      <c r="AY37" s="104"/>
      <c r="AZ37" s="104"/>
      <c r="BA37" s="104"/>
      <c r="BB37" s="116"/>
      <c r="BC37" s="104"/>
      <c r="BD37" s="104"/>
      <c r="BE37" s="63"/>
      <c r="BF37" s="116"/>
      <c r="BG37" s="116"/>
      <c r="BH37" s="104"/>
      <c r="BI37" s="233"/>
      <c r="BJ37" s="233"/>
      <c r="BK37" s="116"/>
      <c r="BL37" s="116"/>
      <c r="BM37" s="104"/>
      <c r="BN37" s="233"/>
      <c r="BO37" s="233"/>
      <c r="BP37" s="233"/>
      <c r="BQ37" s="233"/>
      <c r="BR37" s="128"/>
      <c r="BS37" s="63"/>
    </row>
    <row r="38" spans="1:71" s="7" customFormat="1" ht="39.75" customHeight="1">
      <c r="A38" s="128"/>
      <c r="B38" s="254"/>
      <c r="C38" s="128"/>
      <c r="D38" s="128"/>
      <c r="E38" s="128"/>
      <c r="F38" s="254"/>
      <c r="G38" s="128"/>
      <c r="H38" s="128"/>
      <c r="I38" s="116"/>
      <c r="J38" s="117"/>
      <c r="K38" s="116"/>
      <c r="L38" s="116"/>
      <c r="M38" s="116"/>
      <c r="N38" s="104"/>
      <c r="O38" s="116"/>
      <c r="P38" s="116"/>
      <c r="Q38" s="116"/>
      <c r="R38" s="104"/>
      <c r="S38" s="104"/>
      <c r="T38" s="116"/>
      <c r="U38" s="116"/>
      <c r="V38" s="116"/>
      <c r="W38" s="104"/>
      <c r="X38" s="116"/>
      <c r="Y38" s="104"/>
      <c r="Z38" s="116"/>
      <c r="AA38" s="116"/>
      <c r="AB38" s="116"/>
      <c r="AC38" s="104"/>
      <c r="AD38" s="116"/>
      <c r="AE38" s="116"/>
      <c r="AF38" s="116"/>
      <c r="AG38" s="104"/>
      <c r="AH38" s="104"/>
      <c r="AI38" s="104"/>
      <c r="AJ38" s="116"/>
      <c r="AK38" s="116"/>
      <c r="AL38" s="104"/>
      <c r="AM38" s="116"/>
      <c r="AN38" s="116"/>
      <c r="AO38" s="104"/>
      <c r="AP38" s="116"/>
      <c r="AQ38" s="104"/>
      <c r="AR38" s="116"/>
      <c r="AS38" s="104"/>
      <c r="AT38" s="116"/>
      <c r="AU38" s="104"/>
      <c r="AV38" s="116"/>
      <c r="AW38" s="116"/>
      <c r="AX38" s="104"/>
      <c r="AY38" s="104"/>
      <c r="AZ38" s="104"/>
      <c r="BA38" s="104"/>
      <c r="BB38" s="116"/>
      <c r="BC38" s="104"/>
      <c r="BD38" s="104"/>
      <c r="BE38" s="63"/>
      <c r="BF38" s="116"/>
      <c r="BG38" s="116"/>
      <c r="BH38" s="104"/>
      <c r="BI38" s="233"/>
      <c r="BJ38" s="233"/>
      <c r="BK38" s="116"/>
      <c r="BL38" s="116"/>
      <c r="BM38" s="104"/>
      <c r="BN38" s="233"/>
      <c r="BO38" s="233"/>
      <c r="BP38" s="233"/>
      <c r="BQ38" s="233"/>
      <c r="BR38" s="128"/>
      <c r="BS38" s="63"/>
    </row>
    <row r="39" spans="1:71" s="7" customFormat="1" ht="39.75" customHeight="1">
      <c r="A39" s="128"/>
      <c r="B39" s="254"/>
      <c r="C39" s="128"/>
      <c r="D39" s="128"/>
      <c r="E39" s="128"/>
      <c r="F39" s="254"/>
      <c r="G39" s="128"/>
      <c r="H39" s="128"/>
      <c r="I39" s="118"/>
      <c r="J39" s="104"/>
      <c r="K39" s="118"/>
      <c r="L39" s="118"/>
      <c r="M39" s="118"/>
      <c r="N39" s="104"/>
      <c r="O39" s="118"/>
      <c r="P39" s="118"/>
      <c r="Q39" s="118"/>
      <c r="R39" s="104"/>
      <c r="S39" s="104"/>
      <c r="T39" s="118"/>
      <c r="U39" s="118"/>
      <c r="V39" s="118"/>
      <c r="W39" s="104"/>
      <c r="X39" s="118"/>
      <c r="Y39" s="104"/>
      <c r="Z39" s="118"/>
      <c r="AA39" s="118"/>
      <c r="AB39" s="118"/>
      <c r="AC39" s="104"/>
      <c r="AD39" s="118"/>
      <c r="AE39" s="118"/>
      <c r="AF39" s="118"/>
      <c r="AG39" s="104"/>
      <c r="AH39" s="104"/>
      <c r="AI39" s="104"/>
      <c r="AJ39" s="118"/>
      <c r="AK39" s="118"/>
      <c r="AL39" s="104"/>
      <c r="AM39" s="118"/>
      <c r="AN39" s="118"/>
      <c r="AO39" s="104"/>
      <c r="AP39" s="118"/>
      <c r="AQ39" s="104"/>
      <c r="AR39" s="118"/>
      <c r="AS39" s="104"/>
      <c r="AT39" s="118"/>
      <c r="AU39" s="104"/>
      <c r="AV39" s="118"/>
      <c r="AW39" s="118"/>
      <c r="AX39" s="104"/>
      <c r="AY39" s="104"/>
      <c r="AZ39" s="104"/>
      <c r="BA39" s="104"/>
      <c r="BB39" s="118"/>
      <c r="BC39" s="104"/>
      <c r="BD39" s="104"/>
      <c r="BE39" s="63"/>
      <c r="BF39" s="118"/>
      <c r="BG39" s="118"/>
      <c r="BH39" s="104"/>
      <c r="BI39" s="233"/>
      <c r="BJ39" s="233"/>
      <c r="BK39" s="118"/>
      <c r="BL39" s="118"/>
      <c r="BM39" s="104"/>
      <c r="BN39" s="233"/>
      <c r="BO39" s="233"/>
      <c r="BP39" s="233"/>
      <c r="BQ39" s="233"/>
      <c r="BR39" s="128"/>
      <c r="BS39" s="63"/>
    </row>
    <row r="40" spans="1:71" s="7" customFormat="1" ht="39.75" customHeight="1">
      <c r="A40" s="128"/>
      <c r="B40" s="254"/>
      <c r="C40" s="128"/>
      <c r="D40" s="128"/>
      <c r="E40" s="128"/>
      <c r="F40" s="254"/>
      <c r="G40" s="128"/>
      <c r="H40" s="128"/>
      <c r="I40" s="118"/>
      <c r="J40" s="104"/>
      <c r="K40" s="118"/>
      <c r="L40" s="118"/>
      <c r="M40" s="118"/>
      <c r="N40" s="104"/>
      <c r="O40" s="118"/>
      <c r="P40" s="118"/>
      <c r="Q40" s="118"/>
      <c r="R40" s="104"/>
      <c r="S40" s="104"/>
      <c r="T40" s="118"/>
      <c r="U40" s="118"/>
      <c r="V40" s="118"/>
      <c r="W40" s="104"/>
      <c r="X40" s="118"/>
      <c r="Y40" s="104"/>
      <c r="Z40" s="118"/>
      <c r="AA40" s="118"/>
      <c r="AB40" s="118"/>
      <c r="AC40" s="104"/>
      <c r="AD40" s="118"/>
      <c r="AE40" s="118"/>
      <c r="AF40" s="118"/>
      <c r="AG40" s="104"/>
      <c r="AH40" s="118"/>
      <c r="AI40" s="104"/>
      <c r="AJ40" s="118"/>
      <c r="AK40" s="118"/>
      <c r="AL40" s="118"/>
      <c r="AM40" s="118"/>
      <c r="AN40" s="118"/>
      <c r="AO40" s="104"/>
      <c r="AP40" s="118"/>
      <c r="AQ40" s="104"/>
      <c r="AR40" s="118"/>
      <c r="AS40" s="104"/>
      <c r="AT40" s="118"/>
      <c r="AU40" s="104"/>
      <c r="AV40" s="118"/>
      <c r="AW40" s="118"/>
      <c r="AX40" s="104"/>
      <c r="AY40" s="104"/>
      <c r="AZ40" s="104"/>
      <c r="BA40" s="104"/>
      <c r="BB40" s="118"/>
      <c r="BC40" s="104"/>
      <c r="BD40" s="104"/>
      <c r="BE40" s="63"/>
      <c r="BF40" s="118"/>
      <c r="BG40" s="118"/>
      <c r="BH40" s="104"/>
      <c r="BI40" s="233"/>
      <c r="BJ40" s="233"/>
      <c r="BK40" s="118"/>
      <c r="BL40" s="118"/>
      <c r="BM40" s="104"/>
      <c r="BN40" s="233"/>
      <c r="BO40" s="233"/>
      <c r="BP40" s="233"/>
      <c r="BQ40" s="233"/>
      <c r="BR40" s="128"/>
      <c r="BS40" s="63"/>
    </row>
    <row r="41" spans="1:71" s="7" customFormat="1" ht="39.75" customHeight="1">
      <c r="A41" s="128"/>
      <c r="B41" s="254"/>
      <c r="C41" s="128"/>
      <c r="D41" s="128"/>
      <c r="E41" s="128"/>
      <c r="F41" s="254"/>
      <c r="G41" s="128"/>
      <c r="H41" s="128"/>
      <c r="I41" s="116"/>
      <c r="J41" s="104"/>
      <c r="K41" s="116"/>
      <c r="L41" s="116"/>
      <c r="M41" s="116"/>
      <c r="N41" s="104"/>
      <c r="O41" s="116"/>
      <c r="P41" s="116"/>
      <c r="Q41" s="116"/>
      <c r="R41" s="104"/>
      <c r="S41" s="104"/>
      <c r="T41" s="116"/>
      <c r="U41" s="116"/>
      <c r="V41" s="116"/>
      <c r="W41" s="104"/>
      <c r="X41" s="116"/>
      <c r="Y41" s="104"/>
      <c r="Z41" s="116"/>
      <c r="AA41" s="116"/>
      <c r="AB41" s="116"/>
      <c r="AC41" s="104"/>
      <c r="AD41" s="116"/>
      <c r="AE41" s="116"/>
      <c r="AF41" s="116"/>
      <c r="AG41" s="104"/>
      <c r="AH41" s="116"/>
      <c r="AI41" s="104"/>
      <c r="AJ41" s="116"/>
      <c r="AK41" s="116"/>
      <c r="AL41" s="116"/>
      <c r="AM41" s="116"/>
      <c r="AN41" s="116"/>
      <c r="AO41" s="104"/>
      <c r="AP41" s="116"/>
      <c r="AQ41" s="104"/>
      <c r="AR41" s="116"/>
      <c r="AS41" s="104"/>
      <c r="AT41" s="116"/>
      <c r="AU41" s="104"/>
      <c r="AV41" s="116"/>
      <c r="AW41" s="116"/>
      <c r="AX41" s="104"/>
      <c r="AY41" s="104"/>
      <c r="AZ41" s="104"/>
      <c r="BA41" s="104"/>
      <c r="BB41" s="116"/>
      <c r="BC41" s="104"/>
      <c r="BD41" s="104"/>
      <c r="BE41" s="63"/>
      <c r="BF41" s="116"/>
      <c r="BG41" s="116"/>
      <c r="BH41" s="104"/>
      <c r="BI41" s="233"/>
      <c r="BJ41" s="233"/>
      <c r="BK41" s="116"/>
      <c r="BL41" s="116"/>
      <c r="BM41" s="104"/>
      <c r="BN41" s="233"/>
      <c r="BO41" s="233"/>
      <c r="BP41" s="233"/>
      <c r="BQ41" s="233"/>
      <c r="BR41" s="128"/>
      <c r="BS41" s="63"/>
    </row>
    <row r="42" spans="1:71" s="7" customFormat="1" ht="39.75" customHeight="1">
      <c r="A42" s="128"/>
      <c r="B42" s="254"/>
      <c r="C42" s="128"/>
      <c r="D42" s="128"/>
      <c r="E42" s="128"/>
      <c r="F42" s="254"/>
      <c r="G42" s="128"/>
      <c r="H42" s="128"/>
      <c r="I42" s="116"/>
      <c r="J42" s="104"/>
      <c r="K42" s="116"/>
      <c r="L42" s="116"/>
      <c r="M42" s="116"/>
      <c r="N42" s="104"/>
      <c r="O42" s="116"/>
      <c r="P42" s="116"/>
      <c r="Q42" s="116"/>
      <c r="R42" s="104"/>
      <c r="S42" s="104"/>
      <c r="T42" s="116"/>
      <c r="U42" s="116"/>
      <c r="V42" s="116"/>
      <c r="W42" s="104"/>
      <c r="X42" s="116"/>
      <c r="Y42" s="104"/>
      <c r="Z42" s="116"/>
      <c r="AA42" s="116"/>
      <c r="AB42" s="116"/>
      <c r="AC42" s="104"/>
      <c r="AD42" s="116"/>
      <c r="AE42" s="116"/>
      <c r="AF42" s="116"/>
      <c r="AG42" s="104"/>
      <c r="AH42" s="116"/>
      <c r="AI42" s="104"/>
      <c r="AJ42" s="116"/>
      <c r="AK42" s="116"/>
      <c r="AL42" s="116"/>
      <c r="AM42" s="116"/>
      <c r="AN42" s="116"/>
      <c r="AO42" s="104"/>
      <c r="AP42" s="116"/>
      <c r="AQ42" s="104"/>
      <c r="AR42" s="116"/>
      <c r="AS42" s="104"/>
      <c r="AT42" s="116"/>
      <c r="AU42" s="104"/>
      <c r="AV42" s="116"/>
      <c r="AW42" s="116"/>
      <c r="AX42" s="104"/>
      <c r="AY42" s="104"/>
      <c r="AZ42" s="104"/>
      <c r="BA42" s="104"/>
      <c r="BB42" s="116"/>
      <c r="BC42" s="104"/>
      <c r="BD42" s="104"/>
      <c r="BE42" s="63"/>
      <c r="BF42" s="116"/>
      <c r="BG42" s="116"/>
      <c r="BH42" s="104"/>
      <c r="BI42" s="233"/>
      <c r="BJ42" s="233"/>
      <c r="BK42" s="116"/>
      <c r="BL42" s="116"/>
      <c r="BM42" s="104"/>
      <c r="BN42" s="233"/>
      <c r="BO42" s="233"/>
      <c r="BP42" s="233"/>
      <c r="BQ42" s="233"/>
      <c r="BR42" s="128"/>
      <c r="BS42" s="63"/>
    </row>
    <row r="43" spans="1:71" s="7" customFormat="1" ht="39.75" customHeight="1">
      <c r="A43" s="128"/>
      <c r="B43" s="254"/>
      <c r="C43" s="128"/>
      <c r="D43" s="128"/>
      <c r="E43" s="128"/>
      <c r="F43" s="254"/>
      <c r="G43" s="128"/>
      <c r="H43" s="128"/>
      <c r="I43" s="116"/>
      <c r="J43" s="117"/>
      <c r="K43" s="116"/>
      <c r="L43" s="116"/>
      <c r="M43" s="116"/>
      <c r="N43" s="104"/>
      <c r="O43" s="116"/>
      <c r="P43" s="116"/>
      <c r="Q43" s="116"/>
      <c r="R43" s="104"/>
      <c r="S43" s="104"/>
      <c r="T43" s="116"/>
      <c r="U43" s="116"/>
      <c r="V43" s="116"/>
      <c r="W43" s="104"/>
      <c r="X43" s="116"/>
      <c r="Y43" s="104"/>
      <c r="Z43" s="116"/>
      <c r="AA43" s="116"/>
      <c r="AB43" s="116"/>
      <c r="AC43" s="104"/>
      <c r="AD43" s="116"/>
      <c r="AE43" s="116"/>
      <c r="AF43" s="116"/>
      <c r="AG43" s="104"/>
      <c r="AH43" s="104"/>
      <c r="AI43" s="104"/>
      <c r="AJ43" s="116"/>
      <c r="AK43" s="116"/>
      <c r="AL43" s="104"/>
      <c r="AM43" s="116"/>
      <c r="AN43" s="116"/>
      <c r="AO43" s="104"/>
      <c r="AP43" s="116"/>
      <c r="AQ43" s="104"/>
      <c r="AR43" s="116"/>
      <c r="AS43" s="104"/>
      <c r="AT43" s="116"/>
      <c r="AU43" s="104"/>
      <c r="AV43" s="116"/>
      <c r="AW43" s="116"/>
      <c r="AX43" s="104"/>
      <c r="AY43" s="104"/>
      <c r="AZ43" s="104"/>
      <c r="BA43" s="104"/>
      <c r="BB43" s="116"/>
      <c r="BC43" s="104"/>
      <c r="BD43" s="104"/>
      <c r="BE43" s="63"/>
      <c r="BF43" s="116"/>
      <c r="BG43" s="116"/>
      <c r="BH43" s="104"/>
      <c r="BI43" s="233"/>
      <c r="BJ43" s="233"/>
      <c r="BK43" s="116"/>
      <c r="BL43" s="116"/>
      <c r="BM43" s="104"/>
      <c r="BN43" s="233"/>
      <c r="BO43" s="233"/>
      <c r="BP43" s="233"/>
      <c r="BQ43" s="233"/>
      <c r="BR43" s="128"/>
      <c r="BS43" s="63"/>
    </row>
    <row r="44" spans="1:71" s="47" customFormat="1" ht="18" customHeight="1">
      <c r="B44" s="149"/>
      <c r="E44" s="18"/>
      <c r="F44" s="177"/>
      <c r="BR44" s="18"/>
    </row>
    <row r="45" spans="1:71" s="47" customFormat="1" ht="18" customHeight="1">
      <c r="B45" s="149"/>
      <c r="C45" s="18"/>
      <c r="E45" s="18"/>
      <c r="F45" s="177"/>
      <c r="Y45" s="164"/>
      <c r="AB45" s="164" t="s">
        <v>5111</v>
      </c>
      <c r="AC45" s="47" t="s">
        <v>5112</v>
      </c>
      <c r="AP45" s="111" t="s">
        <v>5113</v>
      </c>
      <c r="BM45" s="149"/>
      <c r="BN45" s="149"/>
      <c r="BO45" s="149"/>
      <c r="BR45" s="18"/>
    </row>
    <row r="46" spans="1:71" s="47" customFormat="1" ht="18" customHeight="1">
      <c r="A46" s="162" t="s">
        <v>2056</v>
      </c>
      <c r="B46" s="163" t="s">
        <v>5110</v>
      </c>
      <c r="C46" s="18"/>
      <c r="D46" s="163"/>
      <c r="E46" s="18"/>
      <c r="F46" s="161"/>
      <c r="Y46" s="165"/>
      <c r="AB46" s="165" t="s">
        <v>5138</v>
      </c>
      <c r="AC46" t="s">
        <v>6835</v>
      </c>
      <c r="AH46" s="111"/>
      <c r="AP46" s="111" t="s">
        <v>6836</v>
      </c>
      <c r="BB46" s="648" t="s">
        <v>4491</v>
      </c>
      <c r="BD46" s="111"/>
      <c r="BP46" s="647" t="s">
        <v>2018</v>
      </c>
      <c r="BQ46" s="149"/>
      <c r="BR46" s="18"/>
      <c r="BS46" s="149"/>
    </row>
    <row r="47" spans="1:71" customFormat="1" ht="18" customHeight="1">
      <c r="A47" s="165" t="s">
        <v>5114</v>
      </c>
      <c r="B47" s="163" t="s">
        <v>5137</v>
      </c>
      <c r="C47" s="18"/>
      <c r="D47" s="163"/>
      <c r="E47" s="18"/>
      <c r="G47" s="166"/>
      <c r="H47" s="166" t="s">
        <v>5922</v>
      </c>
      <c r="Y47" s="165"/>
      <c r="AB47" s="165" t="s">
        <v>3132</v>
      </c>
      <c r="AC47" t="s">
        <v>3694</v>
      </c>
      <c r="AD47" s="36"/>
      <c r="AH47" s="167"/>
      <c r="AO47" s="13"/>
      <c r="AP47" s="111" t="s">
        <v>686</v>
      </c>
      <c r="AQ47" s="13"/>
      <c r="AS47" s="13"/>
      <c r="AT47" s="36"/>
      <c r="AX47" s="13"/>
      <c r="AY47" s="13"/>
      <c r="AZ47" s="13"/>
      <c r="BA47" s="13"/>
      <c r="BB47" s="95" t="s">
        <v>1496</v>
      </c>
      <c r="BD47" s="111"/>
      <c r="BE47" s="13"/>
      <c r="BF47" s="13"/>
      <c r="BG47" s="13"/>
      <c r="BH47" s="13"/>
      <c r="BI47" s="13"/>
      <c r="BJ47" s="13"/>
      <c r="BK47" s="13"/>
      <c r="BL47" s="13"/>
      <c r="BM47" s="111"/>
      <c r="BN47" s="111"/>
      <c r="BO47" s="1206" t="s">
        <v>3820</v>
      </c>
      <c r="BP47" s="1206"/>
      <c r="BQ47" s="1206"/>
      <c r="BR47" s="18"/>
      <c r="BS47" s="111"/>
    </row>
    <row r="48" spans="1:71" customFormat="1" ht="18" customHeight="1">
      <c r="B48" s="166" t="s">
        <v>3131</v>
      </c>
      <c r="C48" s="43"/>
      <c r="E48" s="43"/>
      <c r="F48" s="119"/>
      <c r="AC48" t="s">
        <v>5108</v>
      </c>
      <c r="AD48" s="36"/>
      <c r="AH48" s="167"/>
      <c r="AO48" s="13"/>
      <c r="AP48" s="111" t="s">
        <v>1989</v>
      </c>
      <c r="AQ48" s="13"/>
      <c r="AS48" s="13"/>
      <c r="AT48" s="36"/>
      <c r="AX48" s="13"/>
      <c r="AY48" s="13"/>
      <c r="AZ48" s="13"/>
      <c r="BA48" s="13"/>
      <c r="BB48" s="166" t="s">
        <v>2689</v>
      </c>
      <c r="BD48" s="100"/>
      <c r="BE48" s="13"/>
      <c r="BF48" s="125"/>
      <c r="BG48" s="125"/>
      <c r="BH48" s="125"/>
      <c r="BI48" s="13"/>
      <c r="BJ48" s="13"/>
      <c r="BK48" s="13"/>
      <c r="BL48" s="13"/>
      <c r="BO48" s="649"/>
      <c r="BP48" s="100" t="s">
        <v>5997</v>
      </c>
      <c r="BQ48" s="125"/>
      <c r="BR48" s="43"/>
      <c r="BS48" s="125"/>
    </row>
    <row r="49" spans="2:70" customFormat="1" ht="18" customHeight="1">
      <c r="B49" s="125"/>
      <c r="E49" s="43"/>
      <c r="F49" s="178"/>
      <c r="Y49" s="36"/>
      <c r="AB49" s="36"/>
      <c r="AC49" s="36"/>
      <c r="AD49" s="36"/>
      <c r="AQ49" s="95"/>
      <c r="AT49" s="168"/>
      <c r="BR49" s="43"/>
    </row>
  </sheetData>
  <mergeCells count="99">
    <mergeCell ref="BL5:BM5"/>
    <mergeCell ref="N25:R25"/>
    <mergeCell ref="BS20:BS26"/>
    <mergeCell ref="BP24:BP25"/>
    <mergeCell ref="BQ20:BQ26"/>
    <mergeCell ref="BP22:BP23"/>
    <mergeCell ref="BR20:BR26"/>
    <mergeCell ref="BP20:BP21"/>
    <mergeCell ref="AZ25:BD25"/>
    <mergeCell ref="BL6:BM6"/>
    <mergeCell ref="BL4:BM4"/>
    <mergeCell ref="BE22:BN22"/>
    <mergeCell ref="BN6:BO6"/>
    <mergeCell ref="BL7:BM7"/>
    <mergeCell ref="AP21:BN21"/>
    <mergeCell ref="BN7:BO7"/>
    <mergeCell ref="BO20:BO26"/>
    <mergeCell ref="BJ23:BN23"/>
    <mergeCell ref="BJ24:BN24"/>
    <mergeCell ref="BJ25:BN25"/>
    <mergeCell ref="BP4:BQ4"/>
    <mergeCell ref="BP6:BQ6"/>
    <mergeCell ref="BP7:BQ7"/>
    <mergeCell ref="BN4:BO4"/>
    <mergeCell ref="BN5:BO5"/>
    <mergeCell ref="BP5:BQ5"/>
    <mergeCell ref="X6:AL7"/>
    <mergeCell ref="D7:E7"/>
    <mergeCell ref="D13:E13"/>
    <mergeCell ref="S8:AW9"/>
    <mergeCell ref="X10:AK11"/>
    <mergeCell ref="Z12:AI13"/>
    <mergeCell ref="D8:E8"/>
    <mergeCell ref="D10:E10"/>
    <mergeCell ref="D6:E6"/>
    <mergeCell ref="A20:A26"/>
    <mergeCell ref="B20:B26"/>
    <mergeCell ref="C20:C26"/>
    <mergeCell ref="D20:D26"/>
    <mergeCell ref="I21:AO21"/>
    <mergeCell ref="AC22:AL22"/>
    <mergeCell ref="F20:F26"/>
    <mergeCell ref="S25:W25"/>
    <mergeCell ref="H20:H26"/>
    <mergeCell ref="I25:M25"/>
    <mergeCell ref="B2:D2"/>
    <mergeCell ref="E20:E26"/>
    <mergeCell ref="D11:E11"/>
    <mergeCell ref="D4:E4"/>
    <mergeCell ref="D3:E3"/>
    <mergeCell ref="D9:E9"/>
    <mergeCell ref="D5:E5"/>
    <mergeCell ref="D12:E12"/>
    <mergeCell ref="X24:AB24"/>
    <mergeCell ref="AC24:AG24"/>
    <mergeCell ref="AH24:AL24"/>
    <mergeCell ref="AH23:AL23"/>
    <mergeCell ref="D14:E14"/>
    <mergeCell ref="D15:E15"/>
    <mergeCell ref="AA14:AH15"/>
    <mergeCell ref="G20:G26"/>
    <mergeCell ref="N23:R23"/>
    <mergeCell ref="I20:BN20"/>
    <mergeCell ref="BG7:BH7"/>
    <mergeCell ref="BJ4:BK4"/>
    <mergeCell ref="BJ5:BK5"/>
    <mergeCell ref="BJ6:BK6"/>
    <mergeCell ref="BJ7:BK7"/>
    <mergeCell ref="BG4:BI4"/>
    <mergeCell ref="BG5:BH5"/>
    <mergeCell ref="BG6:BH6"/>
    <mergeCell ref="AH25:AL25"/>
    <mergeCell ref="BE24:BI24"/>
    <mergeCell ref="AU25:AY25"/>
    <mergeCell ref="AM24:AO24"/>
    <mergeCell ref="AP24:AT24"/>
    <mergeCell ref="AM25:AO25"/>
    <mergeCell ref="AP25:AT25"/>
    <mergeCell ref="AU24:AY24"/>
    <mergeCell ref="I22:AB22"/>
    <mergeCell ref="AC25:AG25"/>
    <mergeCell ref="X23:AB23"/>
    <mergeCell ref="N24:R24"/>
    <mergeCell ref="I23:M23"/>
    <mergeCell ref="AC23:AG23"/>
    <mergeCell ref="I24:M24"/>
    <mergeCell ref="S24:W24"/>
    <mergeCell ref="X25:AB25"/>
    <mergeCell ref="S23:W23"/>
    <mergeCell ref="BO47:BQ47"/>
    <mergeCell ref="AM22:AO22"/>
    <mergeCell ref="AU23:AY23"/>
    <mergeCell ref="AP23:AT23"/>
    <mergeCell ref="AP22:BD22"/>
    <mergeCell ref="AZ23:BD23"/>
    <mergeCell ref="AM23:AO23"/>
    <mergeCell ref="AZ24:BD24"/>
    <mergeCell ref="BE25:BI25"/>
    <mergeCell ref="BE23:BI23"/>
  </mergeCells>
  <phoneticPr fontId="21" type="noConversion"/>
  <pageMargins left="1" right="0.75" top="0.5" bottom="0.5" header="0.5" footer="0.5"/>
  <pageSetup paperSize="1079" orientation="landscape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progId="Photoshop.Image.8" shapeId="175107" r:id="rId4">
          <objectPr defaultSize="0" autoPict="0" r:id="rId5">
            <anchor moveWithCells="1" sizeWithCells="1">
              <from>
                <xdr:col>29</xdr:col>
                <xdr:colOff>209550</xdr:colOff>
                <xdr:row>2</xdr:row>
                <xdr:rowOff>120650</xdr:rowOff>
              </from>
              <to>
                <xdr:col>31</xdr:col>
                <xdr:colOff>120650</xdr:colOff>
                <xdr:row>4</xdr:row>
                <xdr:rowOff>171450</xdr:rowOff>
              </to>
            </anchor>
          </objectPr>
        </oleObject>
      </mc:Choice>
      <mc:Fallback>
        <oleObject progId="Photoshop.Image.8" shapeId="175107" r:id="rId4"/>
      </mc:Fallback>
    </mc:AlternateContent>
  </oleObjects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BP102"/>
  <sheetViews>
    <sheetView topLeftCell="A34" workbookViewId="0">
      <selection activeCell="A39" sqref="A39"/>
    </sheetView>
  </sheetViews>
  <sheetFormatPr defaultColWidth="9.1796875" defaultRowHeight="12.5"/>
  <cols>
    <col min="1" max="1" width="17.1796875" customWidth="1"/>
    <col min="2" max="2" width="11.26953125" customWidth="1"/>
    <col min="3" max="3" width="10.54296875" customWidth="1"/>
    <col min="4" max="4" width="10.81640625" customWidth="1"/>
    <col min="5" max="5" width="8.81640625" customWidth="1"/>
    <col min="6" max="6" width="21.453125" customWidth="1"/>
    <col min="7" max="8" width="8.81640625" customWidth="1"/>
    <col min="9" max="46" width="5.7265625" customWidth="1"/>
    <col min="47" max="51" width="7.26953125" customWidth="1"/>
    <col min="52" max="52" width="6.81640625" customWidth="1"/>
    <col min="53" max="53" width="8.1796875" customWidth="1"/>
    <col min="54" max="54" width="6.81640625" customWidth="1"/>
    <col min="55" max="55" width="7.26953125" customWidth="1"/>
    <col min="56" max="56" width="12.54296875" customWidth="1"/>
    <col min="57" max="64" width="8.81640625" customWidth="1"/>
    <col min="65" max="16384" width="9.1796875" style="47"/>
  </cols>
  <sheetData>
    <row r="1" spans="1:64" ht="17.5">
      <c r="A1" s="1047" t="s">
        <v>4046</v>
      </c>
      <c r="B1" s="1047"/>
      <c r="C1" s="1047"/>
      <c r="D1" s="1047"/>
      <c r="L1" s="4"/>
      <c r="AF1" s="31"/>
      <c r="AG1" s="31"/>
      <c r="AH1" s="31"/>
      <c r="AI1" s="31"/>
      <c r="AJ1" s="31"/>
      <c r="AK1" s="31"/>
      <c r="AL1" s="31"/>
      <c r="AM1" s="26"/>
      <c r="AN1" s="4"/>
      <c r="AU1" s="26"/>
    </row>
    <row r="2" spans="1:64" ht="15.75" customHeight="1">
      <c r="A2" s="1048" t="s">
        <v>3981</v>
      </c>
      <c r="B2" s="1049"/>
      <c r="C2" s="1052" t="s">
        <v>2065</v>
      </c>
      <c r="D2" s="1052" t="s">
        <v>2252</v>
      </c>
      <c r="E2" s="35"/>
      <c r="S2" s="125"/>
      <c r="AP2" s="4"/>
    </row>
    <row r="3" spans="1:64" s="149" customFormat="1" ht="24" customHeight="1">
      <c r="A3" s="1050"/>
      <c r="B3" s="1051"/>
      <c r="C3" s="1053"/>
      <c r="D3" s="1053"/>
      <c r="E3" s="125"/>
      <c r="F3" s="125"/>
      <c r="G3" s="125"/>
      <c r="H3" s="125"/>
      <c r="I3" s="107"/>
      <c r="J3" s="125"/>
      <c r="K3" s="125"/>
      <c r="L3" s="125"/>
      <c r="M3" s="125"/>
      <c r="N3" s="125"/>
      <c r="O3" s="125"/>
      <c r="P3" s="125"/>
      <c r="Q3" s="125"/>
      <c r="R3" s="125"/>
      <c r="S3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0"/>
      <c r="AQ3" s="125"/>
      <c r="AR3" s="125"/>
      <c r="AS3" s="125"/>
      <c r="AT3" s="125"/>
      <c r="AU3" s="125"/>
      <c r="AV3" s="125"/>
      <c r="AW3" s="125"/>
      <c r="AX3" s="125"/>
      <c r="AY3" s="1208" t="s">
        <v>6082</v>
      </c>
      <c r="AZ3" s="1208"/>
      <c r="BA3" s="1208"/>
      <c r="BB3" s="1208"/>
      <c r="BC3" s="125"/>
      <c r="BD3" s="125"/>
      <c r="BE3" s="125"/>
      <c r="BF3" s="125"/>
      <c r="BG3" s="125"/>
      <c r="BH3" s="125"/>
      <c r="BI3" s="125"/>
      <c r="BJ3" s="125"/>
      <c r="BK3" s="125"/>
      <c r="BL3" s="125"/>
    </row>
    <row r="4" spans="1:64" ht="15" customHeight="1">
      <c r="A4" s="988" t="s">
        <v>2253</v>
      </c>
      <c r="B4" s="988"/>
      <c r="C4" s="58" t="s">
        <v>2968</v>
      </c>
      <c r="D4" s="114">
        <v>4</v>
      </c>
      <c r="I4" s="167"/>
      <c r="T4" s="125"/>
      <c r="U4" s="125"/>
      <c r="V4" s="1212" t="s">
        <v>1496</v>
      </c>
      <c r="W4" s="1212"/>
      <c r="X4" s="1212"/>
      <c r="Y4" s="1212"/>
      <c r="Z4" s="1212"/>
      <c r="AA4" s="1212"/>
      <c r="AB4" s="1212"/>
      <c r="AC4" s="1212"/>
      <c r="AD4" s="1212"/>
      <c r="AE4" s="356"/>
      <c r="AF4" s="167"/>
      <c r="AP4" s="3"/>
      <c r="AW4" s="125"/>
      <c r="AX4" s="125"/>
      <c r="AY4" s="1209"/>
      <c r="AZ4" s="1209"/>
      <c r="BA4" s="1209"/>
      <c r="BB4" s="1209"/>
      <c r="BC4" s="125"/>
    </row>
    <row r="5" spans="1:64" ht="15" customHeight="1">
      <c r="A5" s="988" t="s">
        <v>891</v>
      </c>
      <c r="B5" s="988"/>
      <c r="C5" s="58" t="s">
        <v>4047</v>
      </c>
      <c r="D5" s="58">
        <v>3.75</v>
      </c>
      <c r="V5" s="1212"/>
      <c r="W5" s="1212"/>
      <c r="X5" s="1212"/>
      <c r="Y5" s="1212"/>
      <c r="Z5" s="1212"/>
      <c r="AA5" s="1212"/>
      <c r="AB5" s="1212"/>
      <c r="AC5" s="1212"/>
      <c r="AD5" s="1212"/>
      <c r="AE5" s="356"/>
      <c r="AF5" s="167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V5" s="1210" t="s">
        <v>6083</v>
      </c>
      <c r="AW5" s="1211"/>
      <c r="AX5" s="1211"/>
      <c r="AY5" s="1211" t="s">
        <v>6084</v>
      </c>
      <c r="AZ5" s="1211" t="s">
        <v>6084</v>
      </c>
      <c r="BA5" s="1210" t="s">
        <v>6085</v>
      </c>
      <c r="BB5" s="1210" t="s">
        <v>7344</v>
      </c>
      <c r="BC5" s="1210"/>
    </row>
    <row r="6" spans="1:64" ht="15" customHeight="1">
      <c r="A6" s="988" t="s">
        <v>892</v>
      </c>
      <c r="B6" s="988"/>
      <c r="C6" s="58" t="s">
        <v>5775</v>
      </c>
      <c r="D6" s="114">
        <v>3.5</v>
      </c>
      <c r="S6" s="1213" t="s">
        <v>1183</v>
      </c>
      <c r="T6" s="1213"/>
      <c r="U6" s="1213"/>
      <c r="V6" s="1213"/>
      <c r="W6" s="1213"/>
      <c r="X6" s="1213"/>
      <c r="Y6" s="1213"/>
      <c r="Z6" s="1213"/>
      <c r="AA6" s="1213"/>
      <c r="AB6" s="1213"/>
      <c r="AC6" s="1213"/>
      <c r="AD6" s="1213"/>
      <c r="AE6" s="1213"/>
      <c r="AF6" s="1213"/>
      <c r="AG6" s="1213"/>
      <c r="AH6" s="1213"/>
      <c r="AI6" s="1213"/>
      <c r="AJ6" s="1213"/>
      <c r="AK6" s="224"/>
      <c r="AL6" s="224"/>
      <c r="AM6" s="224"/>
      <c r="AN6" s="224"/>
      <c r="AO6" s="60"/>
      <c r="AP6" s="60"/>
      <c r="AQ6" s="60"/>
      <c r="AV6" s="1211"/>
      <c r="AW6" s="1211"/>
      <c r="AX6" s="1211"/>
      <c r="AY6" s="1211"/>
      <c r="AZ6" s="1211"/>
      <c r="BA6" s="1211"/>
      <c r="BB6" s="1210"/>
      <c r="BC6" s="1210"/>
    </row>
    <row r="7" spans="1:64" ht="15" customHeight="1">
      <c r="A7" s="988" t="s">
        <v>893</v>
      </c>
      <c r="B7" s="988"/>
      <c r="C7" s="58" t="s">
        <v>4048</v>
      </c>
      <c r="D7" s="58">
        <v>3.25</v>
      </c>
      <c r="S7" s="1213"/>
      <c r="T7" s="1213"/>
      <c r="U7" s="1213"/>
      <c r="V7" s="1213"/>
      <c r="W7" s="1213"/>
      <c r="X7" s="1213"/>
      <c r="Y7" s="1213"/>
      <c r="Z7" s="1213"/>
      <c r="AA7" s="1213"/>
      <c r="AB7" s="1213"/>
      <c r="AC7" s="1213"/>
      <c r="AD7" s="1213"/>
      <c r="AE7" s="1213"/>
      <c r="AF7" s="1213"/>
      <c r="AG7" s="1213"/>
      <c r="AH7" s="1213"/>
      <c r="AI7" s="1213"/>
      <c r="AJ7" s="1213"/>
      <c r="AK7" s="224"/>
      <c r="AL7" s="224"/>
      <c r="AM7" s="224"/>
      <c r="AN7" s="224"/>
      <c r="AO7" s="4"/>
      <c r="AV7" s="1211" t="s">
        <v>3976</v>
      </c>
      <c r="AW7" s="1211"/>
      <c r="AX7" s="357"/>
      <c r="AY7" s="358"/>
      <c r="AZ7" s="358"/>
      <c r="BA7" s="358"/>
      <c r="BB7" s="1211"/>
      <c r="BC7" s="1211"/>
    </row>
    <row r="8" spans="1:64" ht="15" customHeight="1">
      <c r="A8" s="988" t="s">
        <v>894</v>
      </c>
      <c r="B8" s="988"/>
      <c r="C8" s="58" t="s">
        <v>4049</v>
      </c>
      <c r="D8" s="114">
        <v>3</v>
      </c>
      <c r="U8" s="940" t="s">
        <v>7008</v>
      </c>
      <c r="V8" s="940"/>
      <c r="W8" s="940"/>
      <c r="X8" s="940"/>
      <c r="Y8" s="940"/>
      <c r="Z8" s="940"/>
      <c r="AA8" s="940"/>
      <c r="AB8" s="940"/>
      <c r="AC8" s="940"/>
      <c r="AD8" s="940"/>
      <c r="AE8" s="940"/>
      <c r="AF8" s="224"/>
      <c r="AG8" s="60"/>
      <c r="AH8" s="60"/>
      <c r="AI8" s="60"/>
      <c r="AJ8" s="60"/>
      <c r="AK8" s="60"/>
      <c r="AL8" s="60"/>
      <c r="AM8" s="60"/>
      <c r="AN8" s="60"/>
      <c r="AO8" s="4"/>
      <c r="AV8" s="1211" t="s">
        <v>3977</v>
      </c>
      <c r="AW8" s="1211"/>
      <c r="AX8" s="357"/>
      <c r="AY8" s="358"/>
      <c r="AZ8" s="358"/>
      <c r="BA8" s="358"/>
      <c r="BB8" s="1211"/>
      <c r="BC8" s="1211"/>
    </row>
    <row r="9" spans="1:64" ht="15" customHeight="1">
      <c r="A9" s="988" t="s">
        <v>667</v>
      </c>
      <c r="B9" s="988"/>
      <c r="C9" s="58" t="s">
        <v>5782</v>
      </c>
      <c r="D9" s="58">
        <v>2.75</v>
      </c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224"/>
      <c r="AG9" s="60"/>
      <c r="AH9" s="60"/>
      <c r="AI9" s="60"/>
      <c r="AJ9" s="60"/>
      <c r="AK9" s="60"/>
      <c r="AL9" s="60"/>
      <c r="AM9" s="60"/>
      <c r="AN9" s="60"/>
      <c r="AO9" s="3"/>
      <c r="AV9" s="1211" t="s">
        <v>3978</v>
      </c>
      <c r="AW9" s="1211"/>
      <c r="AX9" s="358"/>
      <c r="AY9" s="358"/>
      <c r="AZ9" s="358"/>
      <c r="BA9" s="358"/>
      <c r="BB9" s="1211"/>
      <c r="BC9" s="1211"/>
    </row>
    <row r="10" spans="1:64" ht="15" customHeight="1">
      <c r="A10" s="988" t="s">
        <v>668</v>
      </c>
      <c r="B10" s="988"/>
      <c r="C10" s="58" t="s">
        <v>4050</v>
      </c>
      <c r="D10" s="114">
        <v>2.5</v>
      </c>
      <c r="U10" s="359"/>
      <c r="W10" s="1216" t="s">
        <v>6086</v>
      </c>
      <c r="X10" s="1216"/>
      <c r="Y10" s="1216"/>
      <c r="Z10" s="1216"/>
      <c r="AA10" s="1216"/>
      <c r="AB10" s="1216"/>
      <c r="AC10" s="1216"/>
      <c r="AD10" s="224"/>
      <c r="AE10" s="224"/>
      <c r="AF10" s="224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</row>
    <row r="11" spans="1:64" ht="15" customHeight="1">
      <c r="A11" s="988" t="s">
        <v>3303</v>
      </c>
      <c r="B11" s="988"/>
      <c r="C11" s="58" t="s">
        <v>4051</v>
      </c>
      <c r="D11" s="58">
        <v>2.25</v>
      </c>
      <c r="U11" s="359"/>
      <c r="V11" s="224"/>
      <c r="W11" s="1216"/>
      <c r="X11" s="1216"/>
      <c r="Y11" s="1216"/>
      <c r="Z11" s="1216"/>
      <c r="AA11" s="1216"/>
      <c r="AB11" s="1216"/>
      <c r="AC11" s="1216"/>
      <c r="AD11" s="224"/>
      <c r="AE11" s="224"/>
      <c r="AF11" s="224"/>
    </row>
    <row r="12" spans="1:64" ht="15" customHeight="1">
      <c r="A12" s="988" t="s">
        <v>3304</v>
      </c>
      <c r="B12" s="988"/>
      <c r="C12" s="58" t="s">
        <v>4052</v>
      </c>
      <c r="D12" s="114">
        <v>2</v>
      </c>
      <c r="Y12" s="60"/>
      <c r="Z12" s="60"/>
      <c r="AA12" s="60"/>
      <c r="AB12" s="60"/>
      <c r="AC12" s="60"/>
      <c r="AD12" s="60"/>
      <c r="AE12" s="60"/>
      <c r="AF12" s="60"/>
    </row>
    <row r="13" spans="1:64" ht="15" customHeight="1">
      <c r="A13" s="988" t="s">
        <v>5781</v>
      </c>
      <c r="B13" s="988"/>
      <c r="C13" s="58" t="s">
        <v>5014</v>
      </c>
      <c r="D13" s="114">
        <v>0</v>
      </c>
    </row>
    <row r="14" spans="1:64" ht="15" customHeight="1">
      <c r="A14" s="988" t="s">
        <v>3305</v>
      </c>
      <c r="B14" s="988"/>
      <c r="C14" s="58" t="s">
        <v>6151</v>
      </c>
      <c r="D14" s="114" t="s">
        <v>6152</v>
      </c>
    </row>
    <row r="15" spans="1:64" ht="15" customHeight="1">
      <c r="A15" s="988" t="s">
        <v>3305</v>
      </c>
      <c r="B15" s="988"/>
      <c r="C15" s="58" t="s">
        <v>6153</v>
      </c>
      <c r="D15" s="114" t="s">
        <v>3616</v>
      </c>
    </row>
    <row r="16" spans="1:64" ht="16.5">
      <c r="A16" s="73" t="s">
        <v>5724</v>
      </c>
      <c r="B16" s="36"/>
      <c r="C16" s="28"/>
      <c r="D16" s="36"/>
    </row>
    <row r="17" spans="1:64" ht="15" customHeight="1">
      <c r="A17" s="73"/>
      <c r="B17" s="73"/>
      <c r="C17" s="73"/>
      <c r="D17" s="73"/>
    </row>
    <row r="18" spans="1:64" s="360" customFormat="1" ht="19.5" customHeight="1">
      <c r="A18" s="931" t="s">
        <v>6087</v>
      </c>
      <c r="B18" s="931" t="s">
        <v>6088</v>
      </c>
      <c r="C18" s="1077" t="s">
        <v>5251</v>
      </c>
      <c r="D18" s="931" t="s">
        <v>3602</v>
      </c>
      <c r="E18" s="931" t="s">
        <v>3603</v>
      </c>
      <c r="F18" s="1077" t="s">
        <v>3604</v>
      </c>
      <c r="G18" s="1217" t="s">
        <v>5123</v>
      </c>
      <c r="H18" s="1063"/>
      <c r="I18" s="1215" t="s">
        <v>1497</v>
      </c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4" t="s">
        <v>6865</v>
      </c>
      <c r="BA18" s="1214" t="s">
        <v>3619</v>
      </c>
      <c r="BB18" s="1214" t="s">
        <v>2658</v>
      </c>
      <c r="BC18" s="1105" t="s">
        <v>3156</v>
      </c>
      <c r="BD18" s="1000" t="s">
        <v>3157</v>
      </c>
      <c r="BE18" s="29"/>
      <c r="BF18" s="29"/>
      <c r="BG18" s="29"/>
      <c r="BH18" s="29"/>
      <c r="BI18" s="29"/>
      <c r="BJ18" s="29"/>
      <c r="BK18" s="29"/>
      <c r="BL18" s="29"/>
    </row>
    <row r="19" spans="1:64" s="362" customFormat="1" ht="18.75" customHeight="1">
      <c r="A19" s="931"/>
      <c r="B19" s="931"/>
      <c r="C19" s="1077"/>
      <c r="D19" s="931"/>
      <c r="E19" s="931"/>
      <c r="F19" s="1077"/>
      <c r="G19" s="1174"/>
      <c r="H19" s="1218"/>
      <c r="I19" s="1215" t="s">
        <v>2964</v>
      </c>
      <c r="J19" s="1215"/>
      <c r="K19" s="1215"/>
      <c r="L19" s="1215"/>
      <c r="M19" s="1215"/>
      <c r="N19" s="1215"/>
      <c r="O19" s="1215"/>
      <c r="P19" s="1215"/>
      <c r="Q19" s="1215"/>
      <c r="R19" s="1215"/>
      <c r="S19" s="1215"/>
      <c r="T19" s="1215"/>
      <c r="U19" s="1215"/>
      <c r="V19" s="1215"/>
      <c r="W19" s="1215"/>
      <c r="X19" s="1215"/>
      <c r="Y19" s="1215"/>
      <c r="Z19" s="1215"/>
      <c r="AA19" s="1215"/>
      <c r="AB19" s="1215"/>
      <c r="AC19" s="1215"/>
      <c r="AD19" s="1215"/>
      <c r="AE19" s="1215"/>
      <c r="AF19" s="1215"/>
      <c r="AG19" s="1215"/>
      <c r="AH19" s="1215"/>
      <c r="AI19" s="1215"/>
      <c r="AJ19" s="1215"/>
      <c r="AK19" s="1215"/>
      <c r="AL19" s="1215"/>
      <c r="AM19" s="1215"/>
      <c r="AN19" s="1215"/>
      <c r="AO19" s="1215"/>
      <c r="AP19" s="1215"/>
      <c r="AQ19" s="1215"/>
      <c r="AR19" s="1215"/>
      <c r="AS19" s="1215"/>
      <c r="AT19" s="1215"/>
      <c r="AU19" s="1215" t="s">
        <v>3605</v>
      </c>
      <c r="AV19" s="1215"/>
      <c r="AW19" s="1215"/>
      <c r="AX19" s="1215"/>
      <c r="AY19" s="1215"/>
      <c r="AZ19" s="1214"/>
      <c r="BA19" s="1214"/>
      <c r="BB19" s="1214"/>
      <c r="BC19" s="1106"/>
      <c r="BD19" s="1000"/>
      <c r="BE19" s="361"/>
      <c r="BF19" s="361"/>
      <c r="BG19" s="361"/>
      <c r="BH19" s="361"/>
      <c r="BI19" s="361"/>
      <c r="BJ19" s="361"/>
      <c r="BK19" s="361"/>
      <c r="BL19" s="361"/>
    </row>
    <row r="20" spans="1:64" s="362" customFormat="1" ht="15.75" customHeight="1">
      <c r="A20" s="931"/>
      <c r="B20" s="931"/>
      <c r="C20" s="1077"/>
      <c r="D20" s="931"/>
      <c r="E20" s="931"/>
      <c r="F20" s="1077"/>
      <c r="G20" s="1174"/>
      <c r="H20" s="1218"/>
      <c r="I20" s="963" t="s">
        <v>3606</v>
      </c>
      <c r="J20" s="944"/>
      <c r="K20" s="944"/>
      <c r="L20" s="944"/>
      <c r="M20" s="944"/>
      <c r="N20" s="944"/>
      <c r="O20" s="944"/>
      <c r="P20" s="944"/>
      <c r="Q20" s="944"/>
      <c r="R20" s="944"/>
      <c r="S20" s="944"/>
      <c r="T20" s="944"/>
      <c r="U20" s="944"/>
      <c r="V20" s="944"/>
      <c r="W20" s="944"/>
      <c r="X20" s="944"/>
      <c r="Y20" s="944"/>
      <c r="Z20" s="944"/>
      <c r="AA20" s="944"/>
      <c r="AB20" s="944"/>
      <c r="AC20" s="944"/>
      <c r="AD20" s="944"/>
      <c r="AE20" s="944"/>
      <c r="AF20" s="944"/>
      <c r="AG20" s="944"/>
      <c r="AH20" s="944"/>
      <c r="AI20" s="944"/>
      <c r="AJ20" s="944"/>
      <c r="AK20" s="944"/>
      <c r="AL20" s="945"/>
      <c r="AM20" s="1077" t="s">
        <v>3607</v>
      </c>
      <c r="AN20" s="1077"/>
      <c r="AO20" s="1077"/>
      <c r="AP20" s="1077"/>
      <c r="AQ20" s="1077"/>
      <c r="AR20" s="1077" t="s">
        <v>5737</v>
      </c>
      <c r="AS20" s="1077"/>
      <c r="AT20" s="1077"/>
      <c r="AU20" s="1077" t="s">
        <v>7452</v>
      </c>
      <c r="AV20" s="1077"/>
      <c r="AW20" s="1077"/>
      <c r="AX20" s="1077"/>
      <c r="AY20" s="1077"/>
      <c r="AZ20" s="1214"/>
      <c r="BA20" s="1214"/>
      <c r="BB20" s="1214"/>
      <c r="BC20" s="1106"/>
      <c r="BD20" s="1000"/>
      <c r="BE20" s="361"/>
      <c r="BF20" s="361"/>
      <c r="BG20" s="361"/>
      <c r="BH20" s="361"/>
      <c r="BI20" s="361"/>
      <c r="BJ20" s="361"/>
      <c r="BK20" s="361"/>
      <c r="BL20" s="361"/>
    </row>
    <row r="21" spans="1:64" s="362" customFormat="1" ht="18.75" customHeight="1">
      <c r="A21" s="931"/>
      <c r="B21" s="931"/>
      <c r="C21" s="1077"/>
      <c r="D21" s="931"/>
      <c r="E21" s="931"/>
      <c r="F21" s="1077"/>
      <c r="G21" s="1174"/>
      <c r="H21" s="1218"/>
      <c r="I21" s="1077" t="s">
        <v>7453</v>
      </c>
      <c r="J21" s="1077"/>
      <c r="K21" s="1077"/>
      <c r="L21" s="1077"/>
      <c r="M21" s="1077"/>
      <c r="N21" s="1077" t="s">
        <v>7454</v>
      </c>
      <c r="O21" s="1077"/>
      <c r="P21" s="1077"/>
      <c r="Q21" s="1077"/>
      <c r="R21" s="1077"/>
      <c r="S21" s="1077" t="s">
        <v>7455</v>
      </c>
      <c r="T21" s="1077"/>
      <c r="U21" s="1077"/>
      <c r="V21" s="1077"/>
      <c r="W21" s="1077"/>
      <c r="X21" s="1077" t="s">
        <v>7456</v>
      </c>
      <c r="Y21" s="1077"/>
      <c r="Z21" s="1077"/>
      <c r="AA21" s="1077"/>
      <c r="AB21" s="1077"/>
      <c r="AC21" s="1077" t="s">
        <v>7457</v>
      </c>
      <c r="AD21" s="1077"/>
      <c r="AE21" s="1077"/>
      <c r="AF21" s="1077"/>
      <c r="AG21" s="1077"/>
      <c r="AH21" s="1077" t="s">
        <v>7458</v>
      </c>
      <c r="AI21" s="1077"/>
      <c r="AJ21" s="1077"/>
      <c r="AK21" s="1077"/>
      <c r="AL21" s="1077"/>
      <c r="AM21" s="1077" t="s">
        <v>7459</v>
      </c>
      <c r="AN21" s="1077"/>
      <c r="AO21" s="1077"/>
      <c r="AP21" s="1077"/>
      <c r="AQ21" s="1077"/>
      <c r="AR21" s="1077" t="s">
        <v>2923</v>
      </c>
      <c r="AS21" s="1077"/>
      <c r="AT21" s="1077"/>
      <c r="AU21" s="1077" t="s">
        <v>7357</v>
      </c>
      <c r="AV21" s="1077"/>
      <c r="AW21" s="1077"/>
      <c r="AX21" s="1077"/>
      <c r="AY21" s="1077"/>
      <c r="AZ21" s="1214"/>
      <c r="BA21" s="1214"/>
      <c r="BB21" s="1214"/>
      <c r="BC21" s="1106"/>
      <c r="BD21" s="1000"/>
      <c r="BE21" s="361"/>
      <c r="BF21" s="361"/>
      <c r="BG21" s="361"/>
      <c r="BH21" s="361"/>
      <c r="BI21" s="361"/>
      <c r="BJ21" s="361"/>
      <c r="BK21" s="361"/>
      <c r="BL21" s="361"/>
    </row>
    <row r="22" spans="1:64" s="362" customFormat="1" ht="18.75" customHeight="1">
      <c r="A22" s="931"/>
      <c r="B22" s="931"/>
      <c r="C22" s="1077"/>
      <c r="D22" s="931"/>
      <c r="E22" s="931"/>
      <c r="F22" s="1077"/>
      <c r="G22" s="1174"/>
      <c r="H22" s="1218"/>
      <c r="I22" s="931" t="s">
        <v>7358</v>
      </c>
      <c r="J22" s="931"/>
      <c r="K22" s="931"/>
      <c r="L22" s="931"/>
      <c r="M22" s="931"/>
      <c r="N22" s="931" t="s">
        <v>7451</v>
      </c>
      <c r="O22" s="931"/>
      <c r="P22" s="931"/>
      <c r="Q22" s="931"/>
      <c r="R22" s="931"/>
      <c r="S22" s="931" t="s">
        <v>5682</v>
      </c>
      <c r="T22" s="931"/>
      <c r="U22" s="931"/>
      <c r="V22" s="931"/>
      <c r="W22" s="931"/>
      <c r="X22" s="931" t="s">
        <v>268</v>
      </c>
      <c r="Y22" s="931"/>
      <c r="Z22" s="931"/>
      <c r="AA22" s="931"/>
      <c r="AB22" s="931"/>
      <c r="AC22" s="931" t="s">
        <v>5683</v>
      </c>
      <c r="AD22" s="931"/>
      <c r="AE22" s="931"/>
      <c r="AF22" s="931"/>
      <c r="AG22" s="931"/>
      <c r="AH22" s="931" t="s">
        <v>5684</v>
      </c>
      <c r="AI22" s="931"/>
      <c r="AJ22" s="931"/>
      <c r="AK22" s="931"/>
      <c r="AL22" s="931"/>
      <c r="AM22" s="931"/>
      <c r="AN22" s="931"/>
      <c r="AO22" s="931"/>
      <c r="AP22" s="931"/>
      <c r="AQ22" s="931"/>
      <c r="AR22" s="1077"/>
      <c r="AS22" s="1077"/>
      <c r="AT22" s="1077"/>
      <c r="AU22" s="931"/>
      <c r="AV22" s="931"/>
      <c r="AW22" s="931"/>
      <c r="AX22" s="931"/>
      <c r="AY22" s="931"/>
      <c r="AZ22" s="1214"/>
      <c r="BA22" s="1214"/>
      <c r="BB22" s="1214"/>
      <c r="BC22" s="1106"/>
      <c r="BD22" s="1000"/>
      <c r="BE22" s="361"/>
      <c r="BF22" s="361"/>
      <c r="BG22" s="361"/>
      <c r="BH22" s="361"/>
      <c r="BI22" s="361"/>
      <c r="BJ22" s="361"/>
      <c r="BK22" s="361"/>
      <c r="BL22" s="361"/>
    </row>
    <row r="23" spans="1:64" ht="18.75" customHeight="1">
      <c r="A23" s="931"/>
      <c r="B23" s="931"/>
      <c r="C23" s="1077"/>
      <c r="D23" s="931"/>
      <c r="E23" s="931"/>
      <c r="F23" s="1077"/>
      <c r="G23" s="1174"/>
      <c r="H23" s="1218"/>
      <c r="I23" s="924" t="s">
        <v>3609</v>
      </c>
      <c r="J23" s="924"/>
      <c r="K23" s="924"/>
      <c r="L23" s="924"/>
      <c r="M23" s="924"/>
      <c r="N23" s="924" t="s">
        <v>3609</v>
      </c>
      <c r="O23" s="924"/>
      <c r="P23" s="924"/>
      <c r="Q23" s="924"/>
      <c r="R23" s="924"/>
      <c r="S23" s="924" t="s">
        <v>3609</v>
      </c>
      <c r="T23" s="924"/>
      <c r="U23" s="924"/>
      <c r="V23" s="924"/>
      <c r="W23" s="924"/>
      <c r="X23" s="924" t="s">
        <v>3610</v>
      </c>
      <c r="Y23" s="924"/>
      <c r="Z23" s="924"/>
      <c r="AA23" s="924"/>
      <c r="AB23" s="924"/>
      <c r="AC23" s="924" t="s">
        <v>1994</v>
      </c>
      <c r="AD23" s="924"/>
      <c r="AE23" s="924"/>
      <c r="AF23" s="924"/>
      <c r="AG23" s="924"/>
      <c r="AH23" s="924" t="s">
        <v>1994</v>
      </c>
      <c r="AI23" s="924"/>
      <c r="AJ23" s="924"/>
      <c r="AK23" s="924"/>
      <c r="AL23" s="924"/>
      <c r="AM23" s="924" t="s">
        <v>3610</v>
      </c>
      <c r="AN23" s="924"/>
      <c r="AO23" s="924"/>
      <c r="AP23" s="924"/>
      <c r="AQ23" s="924"/>
      <c r="AR23" s="1000" t="s">
        <v>3609</v>
      </c>
      <c r="AS23" s="1000"/>
      <c r="AT23" s="1000"/>
      <c r="AU23" s="924" t="s">
        <v>3610</v>
      </c>
      <c r="AV23" s="924"/>
      <c r="AW23" s="924"/>
      <c r="AX23" s="924"/>
      <c r="AY23" s="924"/>
      <c r="AZ23" s="1214"/>
      <c r="BA23" s="1214"/>
      <c r="BB23" s="1214"/>
      <c r="BC23" s="1106"/>
      <c r="BD23" s="1000"/>
    </row>
    <row r="24" spans="1:64" ht="66" customHeight="1">
      <c r="A24" s="941"/>
      <c r="B24" s="941"/>
      <c r="C24" s="1096"/>
      <c r="D24" s="941"/>
      <c r="E24" s="941"/>
      <c r="F24" s="1096"/>
      <c r="G24" s="366" t="s">
        <v>5796</v>
      </c>
      <c r="H24" s="366" t="s">
        <v>5797</v>
      </c>
      <c r="I24" s="83" t="s">
        <v>2945</v>
      </c>
      <c r="J24" s="84" t="s">
        <v>5685</v>
      </c>
      <c r="K24" s="68" t="s">
        <v>5686</v>
      </c>
      <c r="L24" s="67" t="s">
        <v>2252</v>
      </c>
      <c r="M24" s="67" t="s">
        <v>647</v>
      </c>
      <c r="N24" s="67" t="s">
        <v>641</v>
      </c>
      <c r="O24" s="68" t="s">
        <v>642</v>
      </c>
      <c r="P24" s="68" t="s">
        <v>1653</v>
      </c>
      <c r="Q24" s="67" t="s">
        <v>2252</v>
      </c>
      <c r="R24" s="67" t="s">
        <v>647</v>
      </c>
      <c r="S24" s="67" t="s">
        <v>641</v>
      </c>
      <c r="T24" s="68" t="s">
        <v>642</v>
      </c>
      <c r="U24" s="68" t="s">
        <v>1653</v>
      </c>
      <c r="V24" s="67" t="s">
        <v>2252</v>
      </c>
      <c r="W24" s="67" t="s">
        <v>647</v>
      </c>
      <c r="X24" s="67" t="s">
        <v>2945</v>
      </c>
      <c r="Y24" s="68" t="s">
        <v>5685</v>
      </c>
      <c r="Z24" s="68" t="s">
        <v>5686</v>
      </c>
      <c r="AA24" s="67" t="s">
        <v>2252</v>
      </c>
      <c r="AB24" s="67" t="s">
        <v>647</v>
      </c>
      <c r="AC24" s="67" t="s">
        <v>2945</v>
      </c>
      <c r="AD24" s="68" t="s">
        <v>5685</v>
      </c>
      <c r="AE24" s="68" t="s">
        <v>5686</v>
      </c>
      <c r="AF24" s="67" t="s">
        <v>2252</v>
      </c>
      <c r="AG24" s="67" t="s">
        <v>647</v>
      </c>
      <c r="AH24" s="67" t="s">
        <v>2945</v>
      </c>
      <c r="AI24" s="68" t="s">
        <v>5685</v>
      </c>
      <c r="AJ24" s="68" t="s">
        <v>5686</v>
      </c>
      <c r="AK24" s="67" t="s">
        <v>2252</v>
      </c>
      <c r="AL24" s="67" t="s">
        <v>647</v>
      </c>
      <c r="AM24" s="67" t="s">
        <v>2681</v>
      </c>
      <c r="AN24" s="68" t="s">
        <v>230</v>
      </c>
      <c r="AO24" s="68" t="s">
        <v>1656</v>
      </c>
      <c r="AP24" s="67" t="s">
        <v>2252</v>
      </c>
      <c r="AQ24" s="67" t="s">
        <v>647</v>
      </c>
      <c r="AR24" s="68" t="s">
        <v>1653</v>
      </c>
      <c r="AS24" s="67" t="s">
        <v>2252</v>
      </c>
      <c r="AT24" s="67" t="s">
        <v>647</v>
      </c>
      <c r="AU24" s="67" t="s">
        <v>1654</v>
      </c>
      <c r="AV24" s="68" t="s">
        <v>1655</v>
      </c>
      <c r="AW24" s="68" t="s">
        <v>1656</v>
      </c>
      <c r="AX24" s="67" t="s">
        <v>2252</v>
      </c>
      <c r="AY24" s="67" t="s">
        <v>647</v>
      </c>
      <c r="AZ24" s="1214"/>
      <c r="BA24" s="1214"/>
      <c r="BB24" s="1214"/>
      <c r="BC24" s="1107"/>
      <c r="BD24" s="1000"/>
    </row>
    <row r="25" spans="1:64" s="12" customFormat="1" ht="39.75" customHeight="1">
      <c r="A25" s="128" t="s">
        <v>5798</v>
      </c>
      <c r="B25" s="254" t="s">
        <v>5799</v>
      </c>
      <c r="C25" s="128" t="s">
        <v>1186</v>
      </c>
      <c r="D25" s="128">
        <v>1</v>
      </c>
      <c r="E25" s="128">
        <v>1101</v>
      </c>
      <c r="F25" s="254" t="s">
        <v>5800</v>
      </c>
      <c r="G25" s="128" t="s">
        <v>1858</v>
      </c>
      <c r="H25" s="128" t="s">
        <v>2264</v>
      </c>
      <c r="I25" s="260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70"/>
      <c r="AQ25" s="69"/>
      <c r="AR25" s="69"/>
      <c r="AS25" s="69"/>
      <c r="AT25" s="69"/>
      <c r="AU25" s="63"/>
      <c r="AV25" s="69"/>
      <c r="AW25" s="104"/>
      <c r="AX25" s="104"/>
      <c r="AY25" s="104"/>
      <c r="AZ25" s="104"/>
      <c r="BA25" s="104"/>
      <c r="BB25" s="104"/>
      <c r="BC25" s="128">
        <v>1101</v>
      </c>
      <c r="BD25" s="63"/>
      <c r="BE25" s="11"/>
      <c r="BF25" s="11"/>
      <c r="BG25" s="11"/>
      <c r="BH25" s="11"/>
      <c r="BI25" s="11"/>
      <c r="BJ25" s="11"/>
      <c r="BK25" s="11"/>
      <c r="BL25" s="11"/>
    </row>
    <row r="26" spans="1:64" s="12" customFormat="1" ht="39.75" customHeight="1">
      <c r="A26" s="128" t="s">
        <v>674</v>
      </c>
      <c r="B26" s="254" t="s">
        <v>5801</v>
      </c>
      <c r="C26" s="128" t="s">
        <v>4129</v>
      </c>
      <c r="D26" s="128">
        <v>7</v>
      </c>
      <c r="E26" s="128">
        <v>1102</v>
      </c>
      <c r="F26" s="254" t="s">
        <v>5802</v>
      </c>
      <c r="G26" s="128" t="s">
        <v>2659</v>
      </c>
      <c r="H26" s="128" t="s">
        <v>2659</v>
      </c>
      <c r="I26" s="260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70"/>
      <c r="AQ26" s="69"/>
      <c r="AR26" s="69"/>
      <c r="AS26" s="69"/>
      <c r="AT26" s="69"/>
      <c r="AU26" s="63"/>
      <c r="AV26" s="69"/>
      <c r="AW26" s="104"/>
      <c r="AX26" s="104"/>
      <c r="AY26" s="104"/>
      <c r="AZ26" s="104"/>
      <c r="BA26" s="104"/>
      <c r="BB26" s="104"/>
      <c r="BC26" s="128">
        <v>1102</v>
      </c>
      <c r="BD26" s="63"/>
      <c r="BE26" s="11"/>
      <c r="BF26" s="11"/>
      <c r="BG26" s="11"/>
      <c r="BH26" s="11"/>
      <c r="BI26" s="11"/>
      <c r="BJ26" s="11"/>
      <c r="BK26" s="11"/>
      <c r="BL26" s="11"/>
    </row>
    <row r="27" spans="1:64" s="12" customFormat="1" ht="39.75" customHeight="1">
      <c r="A27" s="128" t="s">
        <v>674</v>
      </c>
      <c r="B27" s="254" t="s">
        <v>5803</v>
      </c>
      <c r="C27" s="128" t="s">
        <v>4129</v>
      </c>
      <c r="D27" s="128">
        <v>11</v>
      </c>
      <c r="E27" s="128">
        <v>1103</v>
      </c>
      <c r="F27" s="254" t="s">
        <v>5804</v>
      </c>
      <c r="G27" s="128" t="s">
        <v>674</v>
      </c>
      <c r="H27" s="128" t="s">
        <v>674</v>
      </c>
      <c r="I27" s="260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70"/>
      <c r="AQ27" s="69"/>
      <c r="AR27" s="69"/>
      <c r="AS27" s="69"/>
      <c r="AT27" s="69"/>
      <c r="AU27" s="63"/>
      <c r="AV27" s="69"/>
      <c r="AW27" s="104"/>
      <c r="AX27" s="104"/>
      <c r="AY27" s="104"/>
      <c r="AZ27" s="104"/>
      <c r="BA27" s="104"/>
      <c r="BB27" s="104"/>
      <c r="BC27" s="128">
        <v>1103</v>
      </c>
      <c r="BD27" s="63"/>
      <c r="BE27" s="11"/>
      <c r="BF27" s="11"/>
      <c r="BG27" s="11"/>
      <c r="BH27" s="11"/>
      <c r="BI27" s="11"/>
      <c r="BJ27" s="11"/>
      <c r="BK27" s="11"/>
      <c r="BL27" s="11"/>
    </row>
    <row r="28" spans="1:64" s="12" customFormat="1" ht="39.75" customHeight="1">
      <c r="A28" s="128" t="s">
        <v>674</v>
      </c>
      <c r="B28" s="254" t="s">
        <v>5805</v>
      </c>
      <c r="C28" s="128" t="s">
        <v>4129</v>
      </c>
      <c r="D28" s="128">
        <v>15</v>
      </c>
      <c r="E28" s="128">
        <v>1104</v>
      </c>
      <c r="F28" s="254" t="s">
        <v>5806</v>
      </c>
      <c r="G28" s="128" t="s">
        <v>674</v>
      </c>
      <c r="H28" s="128" t="s">
        <v>674</v>
      </c>
      <c r="I28" s="260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70"/>
      <c r="AQ28" s="69"/>
      <c r="AR28" s="69"/>
      <c r="AS28" s="69"/>
      <c r="AT28" s="69"/>
      <c r="AU28" s="63"/>
      <c r="AV28" s="69"/>
      <c r="AW28" s="104"/>
      <c r="AX28" s="104"/>
      <c r="AY28" s="104"/>
      <c r="AZ28" s="104"/>
      <c r="BA28" s="104"/>
      <c r="BB28" s="104"/>
      <c r="BC28" s="128">
        <v>1104</v>
      </c>
      <c r="BD28" s="63"/>
      <c r="BE28" s="11"/>
      <c r="BF28" s="11"/>
      <c r="BG28" s="11"/>
      <c r="BH28" s="11"/>
      <c r="BI28" s="11"/>
      <c r="BJ28" s="11"/>
      <c r="BK28" s="11"/>
      <c r="BL28" s="11"/>
    </row>
    <row r="29" spans="1:64" s="12" customFormat="1" ht="39.75" customHeight="1">
      <c r="A29" s="128" t="s">
        <v>674</v>
      </c>
      <c r="B29" s="254" t="s">
        <v>5807</v>
      </c>
      <c r="C29" s="128" t="s">
        <v>4129</v>
      </c>
      <c r="D29" s="128">
        <v>21</v>
      </c>
      <c r="E29" s="128">
        <v>1105</v>
      </c>
      <c r="F29" s="254" t="s">
        <v>5808</v>
      </c>
      <c r="G29" s="128" t="s">
        <v>674</v>
      </c>
      <c r="H29" s="128" t="s">
        <v>674</v>
      </c>
      <c r="I29" s="260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70"/>
      <c r="AQ29" s="69"/>
      <c r="AR29" s="69"/>
      <c r="AS29" s="69"/>
      <c r="AT29" s="69"/>
      <c r="AU29" s="63"/>
      <c r="AV29" s="69"/>
      <c r="AW29" s="104"/>
      <c r="AX29" s="104"/>
      <c r="AY29" s="104"/>
      <c r="AZ29" s="104"/>
      <c r="BA29" s="104"/>
      <c r="BB29" s="104"/>
      <c r="BC29" s="128">
        <v>1105</v>
      </c>
      <c r="BD29" s="63"/>
      <c r="BE29" s="11"/>
      <c r="BF29" s="11"/>
      <c r="BG29" s="11"/>
      <c r="BH29" s="11"/>
      <c r="BI29" s="11"/>
      <c r="BJ29" s="11"/>
      <c r="BK29" s="11"/>
      <c r="BL29" s="11"/>
    </row>
    <row r="30" spans="1:64" s="12" customFormat="1" ht="39.75" customHeight="1">
      <c r="A30" s="128" t="s">
        <v>674</v>
      </c>
      <c r="B30" s="254" t="s">
        <v>5809</v>
      </c>
      <c r="C30" s="128" t="s">
        <v>4129</v>
      </c>
      <c r="D30" s="128">
        <v>24</v>
      </c>
      <c r="E30" s="128">
        <v>1106</v>
      </c>
      <c r="F30" s="254" t="s">
        <v>5810</v>
      </c>
      <c r="G30" s="128" t="s">
        <v>674</v>
      </c>
      <c r="H30" s="128" t="s">
        <v>674</v>
      </c>
      <c r="I30" s="260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70"/>
      <c r="AQ30" s="69"/>
      <c r="AR30" s="69"/>
      <c r="AS30" s="69"/>
      <c r="AT30" s="69"/>
      <c r="AU30" s="63"/>
      <c r="AV30" s="69"/>
      <c r="AW30" s="104"/>
      <c r="AX30" s="104"/>
      <c r="AY30" s="104"/>
      <c r="AZ30" s="104"/>
      <c r="BA30" s="104"/>
      <c r="BB30" s="104"/>
      <c r="BC30" s="128">
        <v>1106</v>
      </c>
      <c r="BD30" s="63"/>
      <c r="BE30" s="11"/>
      <c r="BF30" s="11"/>
      <c r="BG30" s="11"/>
      <c r="BH30" s="11"/>
      <c r="BI30" s="11"/>
      <c r="BJ30" s="11"/>
      <c r="BK30" s="11"/>
      <c r="BL30" s="11"/>
    </row>
    <row r="31" spans="1:64" s="12" customFormat="1" ht="39.75" customHeight="1">
      <c r="A31" s="128" t="s">
        <v>674</v>
      </c>
      <c r="B31" s="254" t="s">
        <v>5811</v>
      </c>
      <c r="C31" s="128" t="s">
        <v>4129</v>
      </c>
      <c r="D31" s="128">
        <v>25</v>
      </c>
      <c r="E31" s="128">
        <v>1107</v>
      </c>
      <c r="F31" s="254" t="s">
        <v>5812</v>
      </c>
      <c r="G31" s="128" t="s">
        <v>674</v>
      </c>
      <c r="H31" s="128" t="s">
        <v>674</v>
      </c>
      <c r="I31" s="260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70"/>
      <c r="AQ31" s="69"/>
      <c r="AR31" s="69"/>
      <c r="AS31" s="69"/>
      <c r="AT31" s="69"/>
      <c r="AU31" s="63"/>
      <c r="AV31" s="69"/>
      <c r="AW31" s="104"/>
      <c r="AX31" s="104"/>
      <c r="AY31" s="104"/>
      <c r="AZ31" s="104"/>
      <c r="BA31" s="104"/>
      <c r="BB31" s="104"/>
      <c r="BC31" s="128">
        <v>1107</v>
      </c>
      <c r="BD31" s="63"/>
      <c r="BE31" s="11"/>
      <c r="BF31" s="11"/>
      <c r="BG31" s="11"/>
      <c r="BH31" s="11"/>
      <c r="BI31" s="11"/>
      <c r="BJ31" s="11"/>
      <c r="BK31" s="11"/>
      <c r="BL31" s="11"/>
    </row>
    <row r="32" spans="1:64" s="12" customFormat="1" ht="39.75" customHeight="1">
      <c r="A32" s="128" t="s">
        <v>674</v>
      </c>
      <c r="B32" s="254" t="s">
        <v>5813</v>
      </c>
      <c r="C32" s="128" t="s">
        <v>4129</v>
      </c>
      <c r="D32" s="128">
        <v>29</v>
      </c>
      <c r="E32" s="128">
        <v>1108</v>
      </c>
      <c r="F32" s="254" t="s">
        <v>5814</v>
      </c>
      <c r="G32" s="128" t="s">
        <v>674</v>
      </c>
      <c r="H32" s="128" t="s">
        <v>674</v>
      </c>
      <c r="I32" s="260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70"/>
      <c r="AQ32" s="69"/>
      <c r="AR32" s="69"/>
      <c r="AS32" s="69"/>
      <c r="AT32" s="69"/>
      <c r="AU32" s="63"/>
      <c r="AV32" s="69"/>
      <c r="AW32" s="104"/>
      <c r="AX32" s="104"/>
      <c r="AY32" s="104"/>
      <c r="AZ32" s="104"/>
      <c r="BA32" s="104"/>
      <c r="BB32" s="104"/>
      <c r="BC32" s="128">
        <v>1108</v>
      </c>
      <c r="BD32" s="63"/>
      <c r="BE32" s="11"/>
      <c r="BF32" s="11"/>
      <c r="BG32" s="11"/>
      <c r="BH32" s="11"/>
      <c r="BI32" s="11"/>
      <c r="BJ32" s="11"/>
      <c r="BK32" s="11"/>
      <c r="BL32" s="11"/>
    </row>
    <row r="33" spans="1:68" s="12" customFormat="1" ht="39.75" customHeight="1">
      <c r="A33" s="128" t="s">
        <v>674</v>
      </c>
      <c r="B33" s="254" t="s">
        <v>5815</v>
      </c>
      <c r="C33" s="128" t="s">
        <v>4129</v>
      </c>
      <c r="D33" s="128">
        <v>38</v>
      </c>
      <c r="E33" s="128">
        <v>1109</v>
      </c>
      <c r="F33" s="254" t="s">
        <v>5816</v>
      </c>
      <c r="G33" s="128" t="s">
        <v>674</v>
      </c>
      <c r="H33" s="128" t="s">
        <v>674</v>
      </c>
      <c r="I33" s="260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70"/>
      <c r="AQ33" s="69"/>
      <c r="AR33" s="69"/>
      <c r="AS33" s="69"/>
      <c r="AT33" s="69"/>
      <c r="AU33" s="63"/>
      <c r="AV33" s="69"/>
      <c r="AW33" s="104"/>
      <c r="AX33" s="104"/>
      <c r="AY33" s="104"/>
      <c r="AZ33" s="104"/>
      <c r="BA33" s="104"/>
      <c r="BB33" s="104"/>
      <c r="BC33" s="128">
        <v>1109</v>
      </c>
      <c r="BD33" s="63"/>
      <c r="BE33" s="11"/>
      <c r="BF33" s="11"/>
      <c r="BG33" s="11"/>
      <c r="BH33" s="11"/>
      <c r="BI33" s="11"/>
      <c r="BJ33" s="11"/>
      <c r="BK33" s="11"/>
      <c r="BL33" s="11"/>
    </row>
    <row r="34" spans="1:68" s="12" customFormat="1" ht="39.75" customHeight="1">
      <c r="A34" s="128" t="s">
        <v>4129</v>
      </c>
      <c r="B34" s="254" t="s">
        <v>5817</v>
      </c>
      <c r="C34" s="128" t="s">
        <v>4129</v>
      </c>
      <c r="D34" s="128">
        <v>42</v>
      </c>
      <c r="E34" s="128">
        <v>1110</v>
      </c>
      <c r="F34" s="254" t="s">
        <v>5818</v>
      </c>
      <c r="G34" s="128" t="s">
        <v>674</v>
      </c>
      <c r="H34" s="128" t="s">
        <v>674</v>
      </c>
      <c r="I34" s="260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70"/>
      <c r="AQ34" s="69"/>
      <c r="AR34" s="69"/>
      <c r="AS34" s="69"/>
      <c r="AT34" s="69"/>
      <c r="AU34" s="63"/>
      <c r="AV34" s="69"/>
      <c r="AW34" s="104"/>
      <c r="AX34" s="104"/>
      <c r="AY34" s="104"/>
      <c r="AZ34" s="104"/>
      <c r="BA34" s="104"/>
      <c r="BB34" s="104"/>
      <c r="BC34" s="128">
        <v>1110</v>
      </c>
      <c r="BD34" s="63"/>
      <c r="BE34" s="11"/>
      <c r="BF34" s="11"/>
      <c r="BG34" s="11"/>
      <c r="BH34" s="11"/>
      <c r="BI34" s="11"/>
      <c r="BJ34" s="11"/>
      <c r="BK34" s="11"/>
      <c r="BL34" s="11"/>
    </row>
    <row r="35" spans="1:68" s="12" customFormat="1" ht="39.75" customHeight="1">
      <c r="A35" s="128" t="s">
        <v>674</v>
      </c>
      <c r="B35" s="254" t="s">
        <v>1861</v>
      </c>
      <c r="C35" s="128" t="s">
        <v>5879</v>
      </c>
      <c r="D35" s="128">
        <v>72</v>
      </c>
      <c r="E35" s="128">
        <v>1111</v>
      </c>
      <c r="F35" s="254" t="s">
        <v>5819</v>
      </c>
      <c r="G35" s="128" t="s">
        <v>674</v>
      </c>
      <c r="H35" s="128" t="s">
        <v>674</v>
      </c>
      <c r="I35" s="260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70"/>
      <c r="AQ35" s="69"/>
      <c r="AR35" s="69"/>
      <c r="AS35" s="69"/>
      <c r="AT35" s="69"/>
      <c r="AU35" s="63"/>
      <c r="AV35" s="69"/>
      <c r="AW35" s="104"/>
      <c r="AX35" s="104"/>
      <c r="AY35" s="104"/>
      <c r="AZ35" s="104"/>
      <c r="BA35" s="104"/>
      <c r="BB35" s="104"/>
      <c r="BC35" s="128">
        <v>1111</v>
      </c>
      <c r="BD35" s="63"/>
      <c r="BE35" s="11"/>
      <c r="BF35" s="11"/>
      <c r="BG35" s="11"/>
      <c r="BH35" s="11"/>
      <c r="BI35" s="11"/>
      <c r="BJ35" s="11"/>
      <c r="BK35" s="11"/>
      <c r="BL35" s="11"/>
    </row>
    <row r="36" spans="1:68" s="12" customFormat="1" ht="39.75" customHeight="1">
      <c r="A36" s="128" t="s">
        <v>674</v>
      </c>
      <c r="B36" s="254" t="s">
        <v>1860</v>
      </c>
      <c r="C36" s="128" t="s">
        <v>4129</v>
      </c>
      <c r="D36" s="128">
        <v>73</v>
      </c>
      <c r="E36" s="128">
        <v>1112</v>
      </c>
      <c r="F36" s="254" t="s">
        <v>5820</v>
      </c>
      <c r="G36" s="128" t="s">
        <v>674</v>
      </c>
      <c r="H36" s="128" t="s">
        <v>674</v>
      </c>
      <c r="I36" s="260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70"/>
      <c r="AQ36" s="69"/>
      <c r="AR36" s="69"/>
      <c r="AS36" s="69"/>
      <c r="AT36" s="69"/>
      <c r="AU36" s="63"/>
      <c r="AV36" s="69"/>
      <c r="AW36" s="104"/>
      <c r="AX36" s="104"/>
      <c r="AY36" s="104"/>
      <c r="AZ36" s="104"/>
      <c r="BA36" s="104"/>
      <c r="BB36" s="104"/>
      <c r="BC36" s="128">
        <v>1112</v>
      </c>
      <c r="BD36" s="63"/>
    </row>
    <row r="37" spans="1:68" s="12" customFormat="1" ht="39.75" customHeight="1">
      <c r="A37" s="128" t="s">
        <v>674</v>
      </c>
      <c r="B37" s="254" t="s">
        <v>5821</v>
      </c>
      <c r="C37" s="128" t="s">
        <v>4129</v>
      </c>
      <c r="D37" s="128">
        <v>74</v>
      </c>
      <c r="E37" s="128">
        <v>1113</v>
      </c>
      <c r="F37" s="254" t="s">
        <v>5822</v>
      </c>
      <c r="G37" s="128" t="s">
        <v>674</v>
      </c>
      <c r="H37" s="128" t="s">
        <v>674</v>
      </c>
      <c r="I37" s="260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70"/>
      <c r="AQ37" s="69"/>
      <c r="AR37" s="69"/>
      <c r="AS37" s="69"/>
      <c r="AT37" s="69"/>
      <c r="AU37" s="63"/>
      <c r="AV37" s="69"/>
      <c r="AW37" s="104"/>
      <c r="AX37" s="104"/>
      <c r="AY37" s="104"/>
      <c r="AZ37" s="104"/>
      <c r="BA37" s="104"/>
      <c r="BB37" s="104"/>
      <c r="BC37" s="128">
        <v>1113</v>
      </c>
      <c r="BD37" s="63"/>
    </row>
    <row r="38" spans="1:68" s="12" customFormat="1" ht="39.75" customHeight="1">
      <c r="A38" s="128" t="s">
        <v>674</v>
      </c>
      <c r="B38" s="254" t="s">
        <v>1859</v>
      </c>
      <c r="C38" s="128" t="s">
        <v>4129</v>
      </c>
      <c r="D38" s="128">
        <v>75</v>
      </c>
      <c r="E38" s="128">
        <v>1114</v>
      </c>
      <c r="F38" s="254" t="s">
        <v>5823</v>
      </c>
      <c r="G38" s="128" t="s">
        <v>674</v>
      </c>
      <c r="H38" s="128" t="s">
        <v>674</v>
      </c>
      <c r="I38" s="260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70"/>
      <c r="AQ38" s="69"/>
      <c r="AR38" s="69"/>
      <c r="AS38" s="69"/>
      <c r="AT38" s="69"/>
      <c r="AU38" s="63"/>
      <c r="AV38" s="69"/>
      <c r="AW38" s="104"/>
      <c r="AX38" s="104"/>
      <c r="AY38" s="104"/>
      <c r="AZ38" s="104"/>
      <c r="BA38" s="104"/>
      <c r="BB38" s="104"/>
      <c r="BC38" s="128">
        <v>1114</v>
      </c>
      <c r="BD38" s="63"/>
      <c r="BE38" s="11"/>
      <c r="BF38" s="11"/>
      <c r="BG38" s="11"/>
      <c r="BH38" s="11"/>
      <c r="BI38" s="11"/>
      <c r="BJ38" s="11"/>
      <c r="BK38" s="11"/>
      <c r="BL38" s="11"/>
    </row>
    <row r="39" spans="1:68" s="12" customFormat="1" ht="39.75" customHeight="1">
      <c r="A39" s="128" t="s">
        <v>231</v>
      </c>
      <c r="B39" s="254" t="s">
        <v>5824</v>
      </c>
      <c r="C39" s="128" t="s">
        <v>1186</v>
      </c>
      <c r="D39" s="128">
        <v>6</v>
      </c>
      <c r="E39" s="128">
        <v>1115</v>
      </c>
      <c r="F39" s="254" t="s">
        <v>5825</v>
      </c>
      <c r="G39" s="128" t="s">
        <v>674</v>
      </c>
      <c r="H39" s="128" t="s">
        <v>674</v>
      </c>
      <c r="I39" s="260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70"/>
      <c r="AQ39" s="69"/>
      <c r="AR39" s="69"/>
      <c r="AS39" s="69"/>
      <c r="AT39" s="69"/>
      <c r="AU39" s="62"/>
      <c r="AV39" s="69"/>
      <c r="AW39" s="104"/>
      <c r="AX39" s="104"/>
      <c r="AY39" s="104"/>
      <c r="AZ39" s="104"/>
      <c r="BA39" s="104"/>
      <c r="BB39" s="104"/>
      <c r="BC39" s="128">
        <v>1115</v>
      </c>
      <c r="BD39" s="63"/>
      <c r="BE39" s="11"/>
      <c r="BF39" s="11"/>
      <c r="BG39" s="11"/>
      <c r="BH39" s="11"/>
      <c r="BI39" s="11"/>
      <c r="BJ39" s="11"/>
      <c r="BK39" s="11"/>
      <c r="BL39" s="11"/>
    </row>
    <row r="40" spans="1:68" s="12" customFormat="1" ht="39.75" customHeight="1">
      <c r="A40" s="128" t="s">
        <v>674</v>
      </c>
      <c r="B40" s="254" t="s">
        <v>5826</v>
      </c>
      <c r="C40" s="128" t="s">
        <v>4129</v>
      </c>
      <c r="D40" s="128">
        <v>8</v>
      </c>
      <c r="E40" s="128">
        <v>1116</v>
      </c>
      <c r="F40" s="254" t="s">
        <v>5827</v>
      </c>
      <c r="G40" s="128" t="s">
        <v>674</v>
      </c>
      <c r="H40" s="128" t="s">
        <v>674</v>
      </c>
      <c r="I40" s="260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70"/>
      <c r="AQ40" s="69"/>
      <c r="AR40" s="69"/>
      <c r="AS40" s="69"/>
      <c r="AT40" s="69"/>
      <c r="AU40" s="62"/>
      <c r="AV40" s="69"/>
      <c r="AW40" s="104"/>
      <c r="AX40" s="104"/>
      <c r="AY40" s="104"/>
      <c r="AZ40" s="104"/>
      <c r="BA40" s="104"/>
      <c r="BB40" s="104"/>
      <c r="BC40" s="128">
        <v>1116</v>
      </c>
      <c r="BD40" s="104"/>
      <c r="BE40" s="11"/>
      <c r="BF40" s="11"/>
      <c r="BG40" s="11"/>
      <c r="BH40" s="11"/>
      <c r="BI40" s="11"/>
      <c r="BJ40" s="11"/>
      <c r="BK40" s="11"/>
      <c r="BL40" s="11"/>
    </row>
    <row r="41" spans="1:68" s="12" customFormat="1" ht="39.75" customHeight="1">
      <c r="A41" s="128" t="s">
        <v>674</v>
      </c>
      <c r="B41" s="254" t="s">
        <v>5828</v>
      </c>
      <c r="C41" s="128" t="s">
        <v>4129</v>
      </c>
      <c r="D41" s="128">
        <v>9</v>
      </c>
      <c r="E41" s="128">
        <v>1117</v>
      </c>
      <c r="F41" s="254" t="s">
        <v>5829</v>
      </c>
      <c r="G41" s="128" t="s">
        <v>674</v>
      </c>
      <c r="H41" s="128" t="s">
        <v>674</v>
      </c>
      <c r="I41" s="260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70"/>
      <c r="AQ41" s="69"/>
      <c r="AR41" s="69"/>
      <c r="AS41" s="69"/>
      <c r="AT41" s="69"/>
      <c r="AU41" s="62"/>
      <c r="AV41" s="69"/>
      <c r="AW41" s="104"/>
      <c r="AX41" s="104"/>
      <c r="AY41" s="104"/>
      <c r="AZ41" s="104"/>
      <c r="BA41" s="104"/>
      <c r="BB41" s="104"/>
      <c r="BC41" s="128">
        <v>1117</v>
      </c>
      <c r="BD41" s="104"/>
      <c r="BE41" s="11"/>
      <c r="BF41" s="11"/>
      <c r="BG41" s="11"/>
      <c r="BH41" s="11"/>
      <c r="BI41" s="11"/>
      <c r="BJ41" s="11"/>
      <c r="BK41" s="11"/>
      <c r="BL41" s="11"/>
    </row>
    <row r="42" spans="1:68" s="12" customFormat="1" ht="39.75" customHeight="1">
      <c r="A42" s="128" t="s">
        <v>674</v>
      </c>
      <c r="B42" s="254" t="s">
        <v>5830</v>
      </c>
      <c r="C42" s="128" t="s">
        <v>4129</v>
      </c>
      <c r="D42" s="128">
        <v>16</v>
      </c>
      <c r="E42" s="128">
        <v>1118</v>
      </c>
      <c r="F42" s="254" t="s">
        <v>5831</v>
      </c>
      <c r="G42" s="128" t="s">
        <v>674</v>
      </c>
      <c r="H42" s="128" t="s">
        <v>674</v>
      </c>
      <c r="I42" s="260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70"/>
      <c r="AQ42" s="69"/>
      <c r="AR42" s="69"/>
      <c r="AS42" s="69"/>
      <c r="AT42" s="69"/>
      <c r="AU42" s="62"/>
      <c r="AV42" s="69"/>
      <c r="AW42" s="104"/>
      <c r="AX42" s="104"/>
      <c r="AY42" s="104"/>
      <c r="AZ42" s="104"/>
      <c r="BA42" s="104"/>
      <c r="BB42" s="104"/>
      <c r="BC42" s="128">
        <v>1118</v>
      </c>
      <c r="BD42" s="104"/>
      <c r="BE42" s="11"/>
      <c r="BF42" s="11"/>
      <c r="BG42" s="11"/>
      <c r="BH42" s="11"/>
      <c r="BI42" s="11"/>
      <c r="BJ42" s="11"/>
      <c r="BK42" s="11"/>
      <c r="BL42" s="11"/>
    </row>
    <row r="43" spans="1:68" s="12" customFormat="1" ht="39.75" customHeight="1">
      <c r="A43" s="128" t="s">
        <v>674</v>
      </c>
      <c r="B43" s="254" t="s">
        <v>5832</v>
      </c>
      <c r="C43" s="128" t="s">
        <v>4129</v>
      </c>
      <c r="D43" s="128">
        <v>17</v>
      </c>
      <c r="E43" s="128">
        <v>1119</v>
      </c>
      <c r="F43" s="254" t="s">
        <v>5833</v>
      </c>
      <c r="G43" s="128" t="s">
        <v>674</v>
      </c>
      <c r="H43" s="128" t="s">
        <v>674</v>
      </c>
      <c r="I43" s="260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70"/>
      <c r="AQ43" s="69"/>
      <c r="AR43" s="69"/>
      <c r="AS43" s="69"/>
      <c r="AT43" s="69"/>
      <c r="AU43" s="62"/>
      <c r="AV43" s="69"/>
      <c r="AW43" s="104"/>
      <c r="AX43" s="104"/>
      <c r="AY43" s="104"/>
      <c r="AZ43" s="104"/>
      <c r="BA43" s="104"/>
      <c r="BB43" s="104"/>
      <c r="BC43" s="128">
        <v>1119</v>
      </c>
      <c r="BD43" s="104"/>
      <c r="BE43" s="11"/>
      <c r="BF43" s="11"/>
      <c r="BG43" s="11"/>
      <c r="BH43" s="11"/>
      <c r="BI43" s="11"/>
      <c r="BJ43" s="11"/>
      <c r="BK43" s="11"/>
      <c r="BL43" s="11"/>
    </row>
    <row r="44" spans="1:68" s="12" customFormat="1" ht="39.75" customHeight="1">
      <c r="A44" s="128" t="s">
        <v>674</v>
      </c>
      <c r="B44" s="254" t="s">
        <v>5834</v>
      </c>
      <c r="C44" s="128" t="s">
        <v>4129</v>
      </c>
      <c r="D44" s="128">
        <v>23</v>
      </c>
      <c r="E44" s="128">
        <v>1120</v>
      </c>
      <c r="F44" s="254" t="s">
        <v>5835</v>
      </c>
      <c r="G44" s="128" t="s">
        <v>674</v>
      </c>
      <c r="H44" s="128" t="s">
        <v>674</v>
      </c>
      <c r="I44" s="260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70"/>
      <c r="AQ44" s="69"/>
      <c r="AR44" s="69"/>
      <c r="AS44" s="69"/>
      <c r="AT44" s="69"/>
      <c r="AU44" s="62"/>
      <c r="AV44" s="69"/>
      <c r="AW44" s="104"/>
      <c r="AX44" s="104"/>
      <c r="AY44" s="104"/>
      <c r="AZ44" s="104"/>
      <c r="BA44" s="104"/>
      <c r="BB44" s="104"/>
      <c r="BC44" s="128">
        <v>1120</v>
      </c>
      <c r="BD44" s="104"/>
      <c r="BE44" s="11"/>
      <c r="BF44" s="11"/>
      <c r="BG44" s="11"/>
      <c r="BH44" s="11"/>
      <c r="BI44" s="11"/>
      <c r="BJ44" s="11"/>
      <c r="BK44" s="11"/>
      <c r="BL44" s="11"/>
    </row>
    <row r="45" spans="1:68" customFormat="1" ht="20.149999999999999" customHeight="1">
      <c r="B45" s="125"/>
      <c r="C45" s="43"/>
      <c r="D45" s="43"/>
      <c r="E45" s="43"/>
      <c r="AM45" s="47"/>
      <c r="AN45" s="47"/>
      <c r="AO45" s="18"/>
      <c r="AP45" s="47"/>
      <c r="AQ45" s="47"/>
      <c r="AR45" s="47"/>
      <c r="AS45" s="47"/>
      <c r="AT45" s="47"/>
      <c r="AU45" s="47"/>
      <c r="AV45" s="47"/>
      <c r="AW45" s="18"/>
      <c r="AX45" s="47"/>
      <c r="BC45" s="43"/>
      <c r="BP45" s="43"/>
    </row>
    <row r="46" spans="1:68" customFormat="1" ht="20.149999999999999" customHeight="1">
      <c r="C46" s="43"/>
      <c r="D46" s="43"/>
      <c r="E46" s="43"/>
      <c r="S46" s="165" t="s">
        <v>5111</v>
      </c>
      <c r="T46" t="s">
        <v>5112</v>
      </c>
      <c r="V46" s="165"/>
      <c r="AE46" t="s">
        <v>5285</v>
      </c>
      <c r="AM46" s="47"/>
      <c r="AN46" s="47"/>
      <c r="AO46" s="47"/>
      <c r="AP46" s="47"/>
      <c r="AQ46" s="47"/>
      <c r="AR46" s="47"/>
      <c r="AS46" s="47"/>
      <c r="AT46" s="133"/>
      <c r="AU46" s="133"/>
      <c r="AV46" s="133"/>
      <c r="AW46" s="47"/>
      <c r="AX46" s="47"/>
      <c r="BC46" s="43"/>
      <c r="BP46" s="43"/>
    </row>
    <row r="47" spans="1:68" customFormat="1" ht="20.149999999999999" customHeight="1">
      <c r="A47" s="1207" t="s">
        <v>2644</v>
      </c>
      <c r="B47" t="s">
        <v>2645</v>
      </c>
      <c r="C47" s="36"/>
      <c r="D47" s="36"/>
      <c r="E47" s="43"/>
      <c r="S47" s="165" t="s">
        <v>5138</v>
      </c>
      <c r="T47" t="s">
        <v>6835</v>
      </c>
      <c r="V47" s="165"/>
      <c r="AE47" t="s">
        <v>1647</v>
      </c>
      <c r="AM47" t="s">
        <v>4491</v>
      </c>
      <c r="AP47" s="47"/>
      <c r="AQ47" s="47"/>
      <c r="AR47" s="47"/>
      <c r="AS47" s="47"/>
      <c r="AT47" s="133"/>
      <c r="AU47" s="133"/>
      <c r="AV47" s="133" t="s">
        <v>2018</v>
      </c>
      <c r="AW47" s="47"/>
      <c r="AX47" s="47"/>
      <c r="BC47" s="43"/>
      <c r="BL47" s="119"/>
      <c r="BP47" s="43"/>
    </row>
    <row r="48" spans="1:68" customFormat="1" ht="20.149999999999999" customHeight="1">
      <c r="A48" s="1207"/>
      <c r="B48" t="s">
        <v>2646</v>
      </c>
      <c r="C48" s="36"/>
      <c r="D48" s="36"/>
      <c r="E48" s="36"/>
      <c r="I48" s="1"/>
      <c r="S48" s="165" t="s">
        <v>3132</v>
      </c>
      <c r="T48" t="s">
        <v>3694</v>
      </c>
      <c r="V48" s="165"/>
      <c r="AE48" t="s">
        <v>1648</v>
      </c>
      <c r="AM48" t="s">
        <v>1496</v>
      </c>
      <c r="AT48" s="286"/>
      <c r="AU48" s="286"/>
      <c r="AV48" s="133"/>
      <c r="AW48" s="100" t="s">
        <v>3820</v>
      </c>
      <c r="AX48" s="47"/>
      <c r="BC48" s="36"/>
      <c r="BP48" s="36"/>
    </row>
    <row r="49" spans="1:68" customFormat="1" ht="20.149999999999999" customHeight="1">
      <c r="A49" s="28"/>
      <c r="B49" t="s">
        <v>5960</v>
      </c>
      <c r="C49" s="36"/>
      <c r="D49" s="36"/>
      <c r="E49" s="36"/>
      <c r="G49" t="s">
        <v>5651</v>
      </c>
      <c r="S49" s="165"/>
      <c r="T49" t="s">
        <v>5108</v>
      </c>
      <c r="V49" s="165"/>
      <c r="AE49" t="s">
        <v>3000</v>
      </c>
      <c r="AM49" t="s">
        <v>5728</v>
      </c>
      <c r="AV49" s="286"/>
      <c r="AW49" s="100" t="s">
        <v>1315</v>
      </c>
      <c r="BC49" s="36"/>
      <c r="BP49" s="36"/>
    </row>
    <row r="50" spans="1:68" customFormat="1" ht="20.149999999999999" customHeight="1">
      <c r="C50" s="43"/>
      <c r="D50" s="43"/>
      <c r="E50" s="36"/>
      <c r="W50" s="165"/>
      <c r="Z50" s="165"/>
      <c r="AN50" s="165"/>
      <c r="AQ50" s="47"/>
      <c r="AR50" s="47"/>
      <c r="AS50" s="18"/>
      <c r="AT50" s="47"/>
      <c r="AU50" s="47"/>
      <c r="AV50" s="47"/>
      <c r="AW50" s="47"/>
      <c r="AX50" s="47"/>
      <c r="AY50" s="47"/>
      <c r="AZ50" s="47"/>
      <c r="BA50" s="18"/>
      <c r="BB50" s="47"/>
      <c r="BC50" s="36"/>
      <c r="BP50" s="36"/>
    </row>
    <row r="51" spans="1:68" s="12" customFormat="1" ht="39.75" customHeight="1">
      <c r="A51" s="128" t="s">
        <v>231</v>
      </c>
      <c r="B51" s="254" t="s">
        <v>5836</v>
      </c>
      <c r="C51" s="128" t="s">
        <v>1186</v>
      </c>
      <c r="D51" s="128">
        <v>31</v>
      </c>
      <c r="E51" s="128">
        <v>1121</v>
      </c>
      <c r="F51" s="254" t="s">
        <v>7476</v>
      </c>
      <c r="G51" s="128" t="s">
        <v>1858</v>
      </c>
      <c r="H51" s="128" t="s">
        <v>2264</v>
      </c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70"/>
      <c r="AQ51" s="69"/>
      <c r="AR51" s="69"/>
      <c r="AS51" s="69"/>
      <c r="AT51" s="69"/>
      <c r="AU51" s="63"/>
      <c r="AV51" s="69"/>
      <c r="AW51" s="104"/>
      <c r="AX51" s="104"/>
      <c r="AY51" s="104"/>
      <c r="AZ51" s="104"/>
      <c r="BA51" s="104"/>
      <c r="BB51" s="104"/>
      <c r="BC51" s="128">
        <v>1121</v>
      </c>
      <c r="BD51" s="63"/>
      <c r="BE51" s="11"/>
      <c r="BF51" s="11"/>
      <c r="BG51" s="11"/>
      <c r="BH51" s="11"/>
      <c r="BI51" s="11"/>
      <c r="BJ51" s="11"/>
      <c r="BK51" s="11"/>
      <c r="BL51" s="11"/>
    </row>
    <row r="52" spans="1:68" s="12" customFormat="1" ht="39.75" customHeight="1">
      <c r="A52" s="128" t="s">
        <v>674</v>
      </c>
      <c r="B52" s="254" t="s">
        <v>7477</v>
      </c>
      <c r="C52" s="128" t="s">
        <v>4129</v>
      </c>
      <c r="D52" s="128">
        <v>32</v>
      </c>
      <c r="E52" s="128">
        <v>1122</v>
      </c>
      <c r="F52" s="254" t="s">
        <v>7580</v>
      </c>
      <c r="G52" s="128" t="s">
        <v>2659</v>
      </c>
      <c r="H52" s="128" t="s">
        <v>2659</v>
      </c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70"/>
      <c r="AQ52" s="69"/>
      <c r="AR52" s="69"/>
      <c r="AS52" s="69"/>
      <c r="AT52" s="69"/>
      <c r="AU52" s="63"/>
      <c r="AV52" s="69"/>
      <c r="AW52" s="104"/>
      <c r="AX52" s="104"/>
      <c r="AY52" s="104"/>
      <c r="AZ52" s="104"/>
      <c r="BA52" s="104"/>
      <c r="BB52" s="104"/>
      <c r="BC52" s="128">
        <v>1122</v>
      </c>
      <c r="BD52" s="63"/>
      <c r="BE52" s="11"/>
      <c r="BF52" s="11"/>
      <c r="BG52" s="11"/>
      <c r="BH52" s="11"/>
      <c r="BI52" s="11"/>
      <c r="BJ52" s="11"/>
      <c r="BK52" s="11"/>
      <c r="BL52" s="11"/>
    </row>
    <row r="53" spans="1:68" s="12" customFormat="1" ht="39.75" customHeight="1">
      <c r="A53" s="128" t="s">
        <v>674</v>
      </c>
      <c r="B53" s="254" t="s">
        <v>7478</v>
      </c>
      <c r="C53" s="128" t="s">
        <v>4129</v>
      </c>
      <c r="D53" s="128">
        <v>34</v>
      </c>
      <c r="E53" s="128">
        <v>1123</v>
      </c>
      <c r="F53" s="254" t="s">
        <v>7479</v>
      </c>
      <c r="G53" s="128" t="s">
        <v>674</v>
      </c>
      <c r="H53" s="128" t="s">
        <v>674</v>
      </c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70"/>
      <c r="AQ53" s="69"/>
      <c r="AR53" s="69"/>
      <c r="AS53" s="69"/>
      <c r="AT53" s="69"/>
      <c r="AU53" s="63"/>
      <c r="AV53" s="69"/>
      <c r="AW53" s="104"/>
      <c r="AX53" s="104"/>
      <c r="AY53" s="104"/>
      <c r="AZ53" s="104"/>
      <c r="BA53" s="104"/>
      <c r="BB53" s="104"/>
      <c r="BC53" s="128">
        <v>1123</v>
      </c>
      <c r="BD53" s="63"/>
      <c r="BE53" s="11"/>
      <c r="BF53" s="11"/>
      <c r="BG53" s="11"/>
      <c r="BH53" s="11"/>
      <c r="BI53" s="11"/>
      <c r="BJ53" s="11"/>
      <c r="BK53" s="11"/>
      <c r="BL53" s="11"/>
    </row>
    <row r="54" spans="1:68" s="12" customFormat="1" ht="39.75" customHeight="1">
      <c r="A54" s="128" t="s">
        <v>674</v>
      </c>
      <c r="B54" s="254" t="s">
        <v>7480</v>
      </c>
      <c r="C54" s="128" t="s">
        <v>4129</v>
      </c>
      <c r="D54" s="128">
        <v>39</v>
      </c>
      <c r="E54" s="128">
        <v>1124</v>
      </c>
      <c r="F54" s="254" t="s">
        <v>7481</v>
      </c>
      <c r="G54" s="128" t="s">
        <v>674</v>
      </c>
      <c r="H54" s="128" t="s">
        <v>674</v>
      </c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70"/>
      <c r="AQ54" s="69"/>
      <c r="AR54" s="69"/>
      <c r="AS54" s="69"/>
      <c r="AT54" s="69"/>
      <c r="AU54" s="63"/>
      <c r="AV54" s="69"/>
      <c r="AW54" s="104"/>
      <c r="AX54" s="104"/>
      <c r="AY54" s="104"/>
      <c r="AZ54" s="104"/>
      <c r="BA54" s="104"/>
      <c r="BB54" s="104"/>
      <c r="BC54" s="128">
        <v>1124</v>
      </c>
      <c r="BD54" s="63"/>
      <c r="BE54" s="11"/>
      <c r="BF54" s="11"/>
      <c r="BG54" s="11"/>
      <c r="BH54" s="11"/>
      <c r="BI54" s="11"/>
      <c r="BJ54" s="11"/>
      <c r="BK54" s="11"/>
      <c r="BL54" s="11"/>
    </row>
    <row r="55" spans="1:68" s="12" customFormat="1" ht="39.75" customHeight="1">
      <c r="A55" s="128" t="s">
        <v>4059</v>
      </c>
      <c r="B55" s="254" t="s">
        <v>7482</v>
      </c>
      <c r="C55" s="128" t="s">
        <v>4129</v>
      </c>
      <c r="D55" s="128">
        <v>4</v>
      </c>
      <c r="E55" s="128">
        <v>1125</v>
      </c>
      <c r="F55" s="254" t="s">
        <v>7483</v>
      </c>
      <c r="G55" s="128" t="s">
        <v>674</v>
      </c>
      <c r="H55" s="128" t="s">
        <v>674</v>
      </c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70"/>
      <c r="AQ55" s="69"/>
      <c r="AR55" s="69"/>
      <c r="AS55" s="69"/>
      <c r="AT55" s="69"/>
      <c r="AU55" s="63"/>
      <c r="AV55" s="69"/>
      <c r="AW55" s="104"/>
      <c r="AX55" s="104"/>
      <c r="AY55" s="104"/>
      <c r="AZ55" s="104"/>
      <c r="BA55" s="104"/>
      <c r="BB55" s="104"/>
      <c r="BC55" s="128">
        <v>1125</v>
      </c>
      <c r="BD55" s="63"/>
      <c r="BE55" s="11"/>
      <c r="BF55" s="11"/>
      <c r="BG55" s="11"/>
      <c r="BH55" s="11"/>
      <c r="BI55" s="11"/>
      <c r="BJ55" s="11"/>
      <c r="BK55" s="11"/>
      <c r="BL55" s="11"/>
    </row>
    <row r="56" spans="1:68" s="12" customFormat="1" ht="39.75" customHeight="1">
      <c r="A56" s="128" t="s">
        <v>4129</v>
      </c>
      <c r="B56" s="254" t="s">
        <v>7484</v>
      </c>
      <c r="C56" s="128" t="s">
        <v>4129</v>
      </c>
      <c r="D56" s="128">
        <v>12</v>
      </c>
      <c r="E56" s="128">
        <v>1126</v>
      </c>
      <c r="F56" s="254" t="s">
        <v>7485</v>
      </c>
      <c r="G56" s="128" t="s">
        <v>674</v>
      </c>
      <c r="H56" s="128" t="s">
        <v>674</v>
      </c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70"/>
      <c r="AQ56" s="69"/>
      <c r="AR56" s="69"/>
      <c r="AS56" s="69"/>
      <c r="AT56" s="69"/>
      <c r="AU56" s="63"/>
      <c r="AV56" s="69"/>
      <c r="AW56" s="104"/>
      <c r="AX56" s="104"/>
      <c r="AY56" s="104"/>
      <c r="AZ56" s="104"/>
      <c r="BA56" s="104"/>
      <c r="BB56" s="104"/>
      <c r="BC56" s="128">
        <v>1126</v>
      </c>
      <c r="BD56" s="63"/>
      <c r="BE56" s="11"/>
      <c r="BF56" s="11"/>
      <c r="BG56" s="11"/>
      <c r="BH56" s="11"/>
      <c r="BI56" s="11"/>
      <c r="BJ56" s="11"/>
      <c r="BK56" s="11"/>
      <c r="BL56" s="11"/>
    </row>
    <row r="57" spans="1:68" s="12" customFormat="1" ht="39.75" customHeight="1">
      <c r="A57" s="128" t="s">
        <v>674</v>
      </c>
      <c r="B57" s="254" t="s">
        <v>7486</v>
      </c>
      <c r="C57" s="128" t="s">
        <v>4129</v>
      </c>
      <c r="D57" s="128">
        <v>19</v>
      </c>
      <c r="E57" s="128">
        <v>1127</v>
      </c>
      <c r="F57" s="254" t="s">
        <v>7487</v>
      </c>
      <c r="G57" s="128" t="s">
        <v>674</v>
      </c>
      <c r="H57" s="128" t="s">
        <v>674</v>
      </c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70"/>
      <c r="AQ57" s="69"/>
      <c r="AR57" s="69"/>
      <c r="AS57" s="69"/>
      <c r="AT57" s="69"/>
      <c r="AU57" s="63"/>
      <c r="AV57" s="69"/>
      <c r="AW57" s="104"/>
      <c r="AX57" s="104"/>
      <c r="AY57" s="104"/>
      <c r="AZ57" s="104"/>
      <c r="BA57" s="104"/>
      <c r="BB57" s="104"/>
      <c r="BC57" s="128">
        <v>1127</v>
      </c>
      <c r="BD57" s="63"/>
      <c r="BE57" s="11"/>
      <c r="BF57" s="11"/>
      <c r="BG57" s="11"/>
      <c r="BH57" s="11"/>
      <c r="BI57" s="11"/>
      <c r="BJ57" s="11"/>
      <c r="BK57" s="11"/>
      <c r="BL57" s="11"/>
    </row>
    <row r="58" spans="1:68" s="12" customFormat="1" ht="39.75" customHeight="1">
      <c r="A58" s="128" t="s">
        <v>4129</v>
      </c>
      <c r="B58" s="254" t="s">
        <v>7488</v>
      </c>
      <c r="C58" s="128" t="s">
        <v>4129</v>
      </c>
      <c r="D58" s="128">
        <v>35</v>
      </c>
      <c r="E58" s="128">
        <v>1128</v>
      </c>
      <c r="F58" s="254" t="s">
        <v>7489</v>
      </c>
      <c r="G58" s="128" t="s">
        <v>674</v>
      </c>
      <c r="H58" s="128" t="s">
        <v>674</v>
      </c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70"/>
      <c r="AQ58" s="69"/>
      <c r="AR58" s="69"/>
      <c r="AS58" s="69"/>
      <c r="AT58" s="69"/>
      <c r="AU58" s="63"/>
      <c r="AV58" s="69"/>
      <c r="AW58" s="104"/>
      <c r="AX58" s="104"/>
      <c r="AY58" s="104"/>
      <c r="AZ58" s="104"/>
      <c r="BA58" s="104"/>
      <c r="BB58" s="104"/>
      <c r="BC58" s="128">
        <v>1128</v>
      </c>
      <c r="BD58" s="63"/>
      <c r="BE58" s="11"/>
      <c r="BF58" s="11"/>
      <c r="BG58" s="11"/>
      <c r="BH58" s="11"/>
      <c r="BI58" s="11"/>
      <c r="BJ58" s="11"/>
      <c r="BK58" s="11"/>
      <c r="BL58" s="11"/>
    </row>
    <row r="59" spans="1:68" s="12" customFormat="1" ht="39.75" customHeight="1">
      <c r="A59" s="128" t="s">
        <v>674</v>
      </c>
      <c r="B59" s="254" t="s">
        <v>7490</v>
      </c>
      <c r="C59" s="128" t="s">
        <v>4129</v>
      </c>
      <c r="D59" s="128">
        <v>41</v>
      </c>
      <c r="E59" s="128">
        <v>1129</v>
      </c>
      <c r="F59" s="254" t="s">
        <v>1686</v>
      </c>
      <c r="G59" s="128" t="s">
        <v>674</v>
      </c>
      <c r="H59" s="128" t="s">
        <v>674</v>
      </c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70"/>
      <c r="AQ59" s="69"/>
      <c r="AR59" s="69"/>
      <c r="AS59" s="69"/>
      <c r="AT59" s="69"/>
      <c r="AU59" s="63"/>
      <c r="AV59" s="69"/>
      <c r="AW59" s="104"/>
      <c r="AX59" s="104"/>
      <c r="AY59" s="104"/>
      <c r="AZ59" s="104"/>
      <c r="BA59" s="104"/>
      <c r="BB59" s="104"/>
      <c r="BC59" s="128">
        <v>1129</v>
      </c>
      <c r="BD59" s="63"/>
      <c r="BE59" s="11"/>
      <c r="BF59" s="11"/>
      <c r="BG59" s="11"/>
      <c r="BH59" s="11"/>
      <c r="BI59" s="11"/>
      <c r="BJ59" s="11"/>
      <c r="BK59" s="11"/>
      <c r="BL59" s="11"/>
    </row>
    <row r="60" spans="1:68" s="12" customFormat="1" ht="39.75" customHeight="1">
      <c r="A60" s="128" t="s">
        <v>3035</v>
      </c>
      <c r="B60" s="254" t="s">
        <v>7491</v>
      </c>
      <c r="C60" s="128" t="s">
        <v>4129</v>
      </c>
      <c r="D60" s="128">
        <v>5</v>
      </c>
      <c r="E60" s="128">
        <v>1130</v>
      </c>
      <c r="F60" s="254" t="s">
        <v>2605</v>
      </c>
      <c r="G60" s="128" t="s">
        <v>674</v>
      </c>
      <c r="H60" s="128" t="s">
        <v>674</v>
      </c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70"/>
      <c r="AQ60" s="69"/>
      <c r="AR60" s="69"/>
      <c r="AS60" s="69"/>
      <c r="AT60" s="69"/>
      <c r="AU60" s="63"/>
      <c r="AV60" s="69"/>
      <c r="AW60" s="104"/>
      <c r="AX60" s="104"/>
      <c r="AY60" s="104"/>
      <c r="AZ60" s="104"/>
      <c r="BA60" s="104"/>
      <c r="BB60" s="104"/>
      <c r="BC60" s="128">
        <v>1130</v>
      </c>
      <c r="BD60" s="63"/>
      <c r="BE60" s="11"/>
      <c r="BF60" s="11"/>
      <c r="BG60" s="11"/>
      <c r="BH60" s="11"/>
      <c r="BI60" s="11"/>
      <c r="BJ60" s="11"/>
      <c r="BK60" s="11"/>
      <c r="BL60" s="11"/>
    </row>
    <row r="61" spans="1:68" s="12" customFormat="1" ht="39.75" customHeight="1">
      <c r="A61" s="128" t="s">
        <v>674</v>
      </c>
      <c r="B61" s="254" t="s">
        <v>2606</v>
      </c>
      <c r="C61" s="128" t="s">
        <v>4129</v>
      </c>
      <c r="D61" s="128">
        <v>13</v>
      </c>
      <c r="E61" s="128">
        <v>1131</v>
      </c>
      <c r="F61" s="254" t="s">
        <v>5622</v>
      </c>
      <c r="G61" s="128" t="s">
        <v>674</v>
      </c>
      <c r="H61" s="128" t="s">
        <v>674</v>
      </c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70"/>
      <c r="AQ61" s="69"/>
      <c r="AR61" s="69"/>
      <c r="AS61" s="69"/>
      <c r="AT61" s="69"/>
      <c r="AU61" s="63"/>
      <c r="AV61" s="69"/>
      <c r="AW61" s="104"/>
      <c r="AX61" s="104"/>
      <c r="AY61" s="104"/>
      <c r="AZ61" s="104"/>
      <c r="BA61" s="104"/>
      <c r="BB61" s="104"/>
      <c r="BC61" s="128">
        <v>1131</v>
      </c>
      <c r="BD61" s="63"/>
      <c r="BE61" s="11"/>
      <c r="BF61" s="11"/>
      <c r="BG61" s="11"/>
      <c r="BH61" s="11"/>
      <c r="BI61" s="11"/>
      <c r="BJ61" s="11"/>
      <c r="BK61" s="11"/>
      <c r="BL61" s="11"/>
    </row>
    <row r="62" spans="1:68" s="12" customFormat="1" ht="39.75" customHeight="1">
      <c r="A62" s="128" t="s">
        <v>4129</v>
      </c>
      <c r="B62" s="254" t="s">
        <v>5623</v>
      </c>
      <c r="C62" s="128" t="s">
        <v>4129</v>
      </c>
      <c r="D62" s="128">
        <v>30</v>
      </c>
      <c r="E62" s="128">
        <v>1132</v>
      </c>
      <c r="F62" s="254" t="s">
        <v>5624</v>
      </c>
      <c r="G62" s="128" t="s">
        <v>674</v>
      </c>
      <c r="H62" s="128" t="s">
        <v>674</v>
      </c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70"/>
      <c r="AQ62" s="69"/>
      <c r="AR62" s="69"/>
      <c r="AS62" s="69"/>
      <c r="AT62" s="69"/>
      <c r="AU62" s="63"/>
      <c r="AV62" s="69"/>
      <c r="AW62" s="104"/>
      <c r="AX62" s="104"/>
      <c r="AY62" s="104"/>
      <c r="AZ62" s="104"/>
      <c r="BA62" s="104"/>
      <c r="BB62" s="104"/>
      <c r="BC62" s="128">
        <v>1132</v>
      </c>
      <c r="BD62" s="63"/>
    </row>
    <row r="63" spans="1:68" s="12" customFormat="1" ht="39.75" customHeight="1">
      <c r="A63" s="128" t="s">
        <v>674</v>
      </c>
      <c r="B63" s="254" t="s">
        <v>5625</v>
      </c>
      <c r="C63" s="128" t="s">
        <v>4129</v>
      </c>
      <c r="D63" s="128">
        <v>43</v>
      </c>
      <c r="E63" s="128">
        <v>1133</v>
      </c>
      <c r="F63" s="254" t="s">
        <v>5626</v>
      </c>
      <c r="G63" s="128" t="s">
        <v>674</v>
      </c>
      <c r="H63" s="128" t="s">
        <v>674</v>
      </c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70"/>
      <c r="AQ63" s="69"/>
      <c r="AR63" s="69"/>
      <c r="AS63" s="69"/>
      <c r="AT63" s="69"/>
      <c r="AU63" s="63"/>
      <c r="AV63" s="69"/>
      <c r="AW63" s="104"/>
      <c r="AX63" s="104"/>
      <c r="AY63" s="104"/>
      <c r="AZ63" s="104"/>
      <c r="BA63" s="104"/>
      <c r="BB63" s="104"/>
      <c r="BC63" s="128">
        <v>1133</v>
      </c>
      <c r="BD63" s="63"/>
    </row>
    <row r="64" spans="1:68" s="12" customFormat="1" ht="39.75" customHeight="1">
      <c r="A64" s="128" t="s">
        <v>3321</v>
      </c>
      <c r="B64" s="254" t="s">
        <v>5627</v>
      </c>
      <c r="C64" s="128" t="s">
        <v>4129</v>
      </c>
      <c r="D64" s="128">
        <v>18</v>
      </c>
      <c r="E64" s="128">
        <v>1134</v>
      </c>
      <c r="F64" s="254" t="s">
        <v>5628</v>
      </c>
      <c r="G64" s="128" t="s">
        <v>674</v>
      </c>
      <c r="H64" s="128" t="s">
        <v>674</v>
      </c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70"/>
      <c r="AQ64" s="69"/>
      <c r="AR64" s="69"/>
      <c r="AS64" s="69"/>
      <c r="AT64" s="69"/>
      <c r="AU64" s="63"/>
      <c r="AV64" s="69"/>
      <c r="AW64" s="104"/>
      <c r="AX64" s="104"/>
      <c r="AY64" s="104"/>
      <c r="AZ64" s="104"/>
      <c r="BA64" s="104"/>
      <c r="BB64" s="104"/>
      <c r="BC64" s="128">
        <v>1134</v>
      </c>
      <c r="BD64" s="63"/>
      <c r="BE64" s="11"/>
      <c r="BF64" s="11"/>
      <c r="BG64" s="11"/>
      <c r="BH64" s="11"/>
      <c r="BI64" s="11"/>
      <c r="BJ64" s="11"/>
      <c r="BK64" s="11"/>
      <c r="BL64" s="11"/>
    </row>
    <row r="65" spans="1:68" s="12" customFormat="1" ht="39.75" customHeight="1">
      <c r="A65" s="128" t="s">
        <v>674</v>
      </c>
      <c r="B65" s="254" t="s">
        <v>5629</v>
      </c>
      <c r="C65" s="128" t="s">
        <v>4129</v>
      </c>
      <c r="D65" s="128">
        <v>20</v>
      </c>
      <c r="E65" s="128">
        <v>1135</v>
      </c>
      <c r="F65" s="254" t="s">
        <v>5630</v>
      </c>
      <c r="G65" s="128" t="s">
        <v>674</v>
      </c>
      <c r="H65" s="128" t="s">
        <v>674</v>
      </c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70"/>
      <c r="AQ65" s="69"/>
      <c r="AR65" s="69"/>
      <c r="AS65" s="69"/>
      <c r="AT65" s="69"/>
      <c r="AU65" s="62"/>
      <c r="AV65" s="69"/>
      <c r="AW65" s="104"/>
      <c r="AX65" s="104"/>
      <c r="AY65" s="104"/>
      <c r="AZ65" s="104"/>
      <c r="BA65" s="104"/>
      <c r="BB65" s="104"/>
      <c r="BC65" s="128">
        <v>1135</v>
      </c>
      <c r="BD65" s="63"/>
      <c r="BE65" s="11"/>
      <c r="BF65" s="11"/>
      <c r="BG65" s="11"/>
      <c r="BH65" s="11"/>
      <c r="BI65" s="11"/>
      <c r="BJ65" s="11"/>
      <c r="BK65" s="11"/>
      <c r="BL65" s="11"/>
    </row>
    <row r="66" spans="1:68" s="12" customFormat="1" ht="39.75" customHeight="1">
      <c r="A66" s="128" t="s">
        <v>674</v>
      </c>
      <c r="B66" s="254" t="s">
        <v>5631</v>
      </c>
      <c r="C66" s="128" t="s">
        <v>4129</v>
      </c>
      <c r="D66" s="128">
        <v>26</v>
      </c>
      <c r="E66" s="128">
        <v>1136</v>
      </c>
      <c r="F66" s="254" t="s">
        <v>5632</v>
      </c>
      <c r="G66" s="128" t="s">
        <v>674</v>
      </c>
      <c r="H66" s="128" t="s">
        <v>674</v>
      </c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70"/>
      <c r="AQ66" s="69"/>
      <c r="AR66" s="69"/>
      <c r="AS66" s="69"/>
      <c r="AT66" s="69"/>
      <c r="AU66" s="62"/>
      <c r="AV66" s="69"/>
      <c r="AW66" s="104"/>
      <c r="AX66" s="104"/>
      <c r="AY66" s="104"/>
      <c r="AZ66" s="104"/>
      <c r="BA66" s="104"/>
      <c r="BB66" s="104"/>
      <c r="BC66" s="128">
        <v>1136</v>
      </c>
      <c r="BD66" s="104"/>
      <c r="BE66" s="11"/>
      <c r="BF66" s="11"/>
      <c r="BG66" s="11"/>
      <c r="BH66" s="11"/>
      <c r="BI66" s="11"/>
      <c r="BJ66" s="11"/>
      <c r="BK66" s="11"/>
      <c r="BL66" s="11"/>
    </row>
    <row r="67" spans="1:68" s="12" customFormat="1" ht="39.75" customHeight="1">
      <c r="A67" s="128" t="s">
        <v>674</v>
      </c>
      <c r="B67" s="254" t="s">
        <v>5633</v>
      </c>
      <c r="C67" s="128" t="s">
        <v>4129</v>
      </c>
      <c r="D67" s="128">
        <v>27</v>
      </c>
      <c r="E67" s="128">
        <v>1137</v>
      </c>
      <c r="F67" s="254" t="s">
        <v>5634</v>
      </c>
      <c r="G67" s="128" t="s">
        <v>674</v>
      </c>
      <c r="H67" s="128" t="s">
        <v>674</v>
      </c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70"/>
      <c r="AQ67" s="69"/>
      <c r="AR67" s="69"/>
      <c r="AS67" s="69"/>
      <c r="AT67" s="69"/>
      <c r="AU67" s="62"/>
      <c r="AV67" s="69"/>
      <c r="AW67" s="104"/>
      <c r="AX67" s="104"/>
      <c r="AY67" s="104"/>
      <c r="AZ67" s="104"/>
      <c r="BA67" s="104"/>
      <c r="BB67" s="104"/>
      <c r="BC67" s="128">
        <v>1137</v>
      </c>
      <c r="BD67" s="104"/>
      <c r="BE67" s="11"/>
      <c r="BF67" s="11"/>
      <c r="BG67" s="11"/>
      <c r="BH67" s="11"/>
      <c r="BI67" s="11"/>
      <c r="BJ67" s="11"/>
      <c r="BK67" s="11"/>
      <c r="BL67" s="11"/>
    </row>
    <row r="68" spans="1:68" s="12" customFormat="1" ht="39.75" customHeight="1">
      <c r="A68" s="128" t="s">
        <v>2255</v>
      </c>
      <c r="B68" s="254" t="s">
        <v>5635</v>
      </c>
      <c r="C68" s="128" t="s">
        <v>4129</v>
      </c>
      <c r="D68" s="128">
        <v>28</v>
      </c>
      <c r="E68" s="128">
        <v>1138</v>
      </c>
      <c r="F68" s="254" t="s">
        <v>5636</v>
      </c>
      <c r="G68" s="128" t="s">
        <v>674</v>
      </c>
      <c r="H68" s="128" t="s">
        <v>674</v>
      </c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70"/>
      <c r="AQ68" s="69"/>
      <c r="AR68" s="69"/>
      <c r="AS68" s="69"/>
      <c r="AT68" s="69"/>
      <c r="AU68" s="62"/>
      <c r="AV68" s="69"/>
      <c r="AW68" s="104"/>
      <c r="AX68" s="104"/>
      <c r="AY68" s="104"/>
      <c r="AZ68" s="104"/>
      <c r="BA68" s="104"/>
      <c r="BB68" s="104"/>
      <c r="BC68" s="128">
        <v>1138</v>
      </c>
      <c r="BD68" s="104"/>
      <c r="BE68" s="11"/>
      <c r="BF68" s="11"/>
      <c r="BG68" s="11"/>
      <c r="BH68" s="11"/>
      <c r="BI68" s="11"/>
      <c r="BJ68" s="11"/>
      <c r="BK68" s="11"/>
      <c r="BL68" s="11"/>
    </row>
    <row r="69" spans="1:68" s="12" customFormat="1" ht="39.75" customHeight="1">
      <c r="A69" s="128" t="s">
        <v>674</v>
      </c>
      <c r="B69" s="254" t="s">
        <v>5637</v>
      </c>
      <c r="C69" s="128" t="s">
        <v>4129</v>
      </c>
      <c r="D69" s="128">
        <v>37</v>
      </c>
      <c r="E69" s="128">
        <v>1139</v>
      </c>
      <c r="F69" s="254" t="s">
        <v>5638</v>
      </c>
      <c r="G69" s="128" t="s">
        <v>674</v>
      </c>
      <c r="H69" s="128" t="s">
        <v>674</v>
      </c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70"/>
      <c r="AQ69" s="69"/>
      <c r="AR69" s="69"/>
      <c r="AS69" s="69"/>
      <c r="AT69" s="69"/>
      <c r="AU69" s="62"/>
      <c r="AV69" s="69"/>
      <c r="AW69" s="104"/>
      <c r="AX69" s="104"/>
      <c r="AY69" s="104"/>
      <c r="AZ69" s="104"/>
      <c r="BA69" s="104"/>
      <c r="BB69" s="104"/>
      <c r="BC69" s="128">
        <v>1139</v>
      </c>
      <c r="BD69" s="104"/>
      <c r="BE69" s="11"/>
      <c r="BF69" s="11"/>
      <c r="BG69" s="11"/>
      <c r="BH69" s="11"/>
      <c r="BI69" s="11"/>
      <c r="BJ69" s="11"/>
      <c r="BK69" s="11"/>
      <c r="BL69" s="11"/>
    </row>
    <row r="70" spans="1:68" s="12" customFormat="1" ht="39.75" customHeight="1">
      <c r="A70" s="128" t="s">
        <v>674</v>
      </c>
      <c r="B70" s="254" t="s">
        <v>5639</v>
      </c>
      <c r="C70" s="128" t="s">
        <v>4129</v>
      </c>
      <c r="D70" s="128">
        <v>40</v>
      </c>
      <c r="E70" s="128">
        <v>1140</v>
      </c>
      <c r="F70" s="254" t="s">
        <v>5640</v>
      </c>
      <c r="G70" s="128" t="s">
        <v>674</v>
      </c>
      <c r="H70" s="128" t="s">
        <v>674</v>
      </c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70"/>
      <c r="AQ70" s="69"/>
      <c r="AR70" s="69"/>
      <c r="AS70" s="69"/>
      <c r="AT70" s="69"/>
      <c r="AU70" s="62"/>
      <c r="AV70" s="69"/>
      <c r="AW70" s="104"/>
      <c r="AX70" s="104"/>
      <c r="AY70" s="104"/>
      <c r="AZ70" s="104"/>
      <c r="BA70" s="104"/>
      <c r="BB70" s="104"/>
      <c r="BC70" s="128">
        <v>1140</v>
      </c>
      <c r="BD70" s="104"/>
      <c r="BE70" s="11"/>
      <c r="BF70" s="11"/>
      <c r="BG70" s="11"/>
      <c r="BH70" s="11"/>
      <c r="BI70" s="11"/>
      <c r="BJ70" s="11"/>
      <c r="BK70" s="11"/>
      <c r="BL70" s="11"/>
    </row>
    <row r="71" spans="1:68" customFormat="1" ht="20.149999999999999" customHeight="1">
      <c r="B71" s="125"/>
      <c r="C71" s="43"/>
      <c r="D71" s="43"/>
      <c r="E71" s="43"/>
      <c r="AM71" s="47"/>
      <c r="AN71" s="47"/>
      <c r="AO71" s="18"/>
      <c r="AP71" s="47"/>
      <c r="AQ71" s="47"/>
      <c r="AR71" s="47"/>
      <c r="AS71" s="47"/>
      <c r="AT71" s="47"/>
      <c r="AU71" s="47"/>
      <c r="AV71" s="47"/>
      <c r="AW71" s="18"/>
      <c r="AX71" s="47"/>
      <c r="BC71" s="43"/>
      <c r="BP71" s="43"/>
    </row>
    <row r="72" spans="1:68" customFormat="1" ht="20.149999999999999" customHeight="1">
      <c r="C72" s="43"/>
      <c r="D72" s="43"/>
      <c r="E72" s="43"/>
      <c r="S72" s="165" t="s">
        <v>5111</v>
      </c>
      <c r="T72" t="s">
        <v>5112</v>
      </c>
      <c r="V72" s="165"/>
      <c r="AE72" t="s">
        <v>5285</v>
      </c>
      <c r="AM72" s="47"/>
      <c r="AN72" s="47"/>
      <c r="AO72" s="47"/>
      <c r="AP72" s="47"/>
      <c r="AQ72" s="47"/>
      <c r="AR72" s="47"/>
      <c r="AS72" s="47"/>
      <c r="AT72" s="133"/>
      <c r="AU72" s="133"/>
      <c r="AV72" s="133"/>
      <c r="AW72" s="47"/>
      <c r="AX72" s="47"/>
      <c r="BC72" s="43"/>
      <c r="BP72" s="43"/>
    </row>
    <row r="73" spans="1:68" customFormat="1" ht="20.149999999999999" customHeight="1">
      <c r="A73" s="1207" t="s">
        <v>2644</v>
      </c>
      <c r="B73" t="s">
        <v>2645</v>
      </c>
      <c r="C73" s="36"/>
      <c r="D73" s="36"/>
      <c r="E73" s="43"/>
      <c r="S73" s="165" t="s">
        <v>5138</v>
      </c>
      <c r="T73" t="s">
        <v>6835</v>
      </c>
      <c r="V73" s="165"/>
      <c r="AE73" t="s">
        <v>1647</v>
      </c>
      <c r="AM73" t="s">
        <v>4491</v>
      </c>
      <c r="AP73" s="47"/>
      <c r="AQ73" s="47"/>
      <c r="AR73" s="47"/>
      <c r="AS73" s="47"/>
      <c r="AT73" s="133"/>
      <c r="AU73" s="133"/>
      <c r="AV73" s="133" t="s">
        <v>2018</v>
      </c>
      <c r="AW73" s="47"/>
      <c r="AX73" s="47"/>
      <c r="BC73" s="43"/>
      <c r="BL73" s="119"/>
      <c r="BP73" s="43"/>
    </row>
    <row r="74" spans="1:68" customFormat="1" ht="20.149999999999999" customHeight="1">
      <c r="A74" s="1207"/>
      <c r="B74" t="s">
        <v>2646</v>
      </c>
      <c r="C74" s="36"/>
      <c r="D74" s="36"/>
      <c r="E74" s="36"/>
      <c r="I74" s="1"/>
      <c r="S74" s="165" t="s">
        <v>3132</v>
      </c>
      <c r="T74" t="s">
        <v>3694</v>
      </c>
      <c r="V74" s="165"/>
      <c r="AE74" t="s">
        <v>1648</v>
      </c>
      <c r="AM74" t="s">
        <v>1496</v>
      </c>
      <c r="AT74" s="286"/>
      <c r="AU74" s="286"/>
      <c r="AV74" s="133"/>
      <c r="AW74" s="100" t="s">
        <v>3820</v>
      </c>
      <c r="AX74" s="47"/>
      <c r="BC74" s="36"/>
      <c r="BP74" s="36"/>
    </row>
    <row r="75" spans="1:68" customFormat="1" ht="20.149999999999999" customHeight="1">
      <c r="A75" s="28"/>
      <c r="B75" t="s">
        <v>5960</v>
      </c>
      <c r="C75" s="36"/>
      <c r="D75" s="36"/>
      <c r="E75" s="36"/>
      <c r="G75" t="s">
        <v>5651</v>
      </c>
      <c r="S75" s="165"/>
      <c r="T75" t="s">
        <v>5108</v>
      </c>
      <c r="V75" s="165"/>
      <c r="AE75" t="s">
        <v>3000</v>
      </c>
      <c r="AM75" t="s">
        <v>5728</v>
      </c>
      <c r="AV75" s="286"/>
      <c r="AW75" s="100" t="s">
        <v>1315</v>
      </c>
      <c r="BC75" s="36"/>
      <c r="BP75" s="36"/>
    </row>
    <row r="76" spans="1:68" customFormat="1" ht="20.149999999999999" customHeight="1">
      <c r="C76" s="43"/>
      <c r="D76" s="43"/>
      <c r="E76" s="36"/>
      <c r="W76" s="165"/>
      <c r="Z76" s="165"/>
      <c r="AN76" s="165"/>
      <c r="AQ76" s="47"/>
      <c r="AR76" s="47"/>
      <c r="AS76" s="18"/>
      <c r="AT76" s="47"/>
      <c r="AU76" s="47"/>
      <c r="AV76" s="47"/>
      <c r="AW76" s="47"/>
      <c r="AX76" s="47"/>
      <c r="AY76" s="47"/>
      <c r="AZ76" s="47"/>
      <c r="BA76" s="18"/>
      <c r="BB76" s="47"/>
      <c r="BC76" s="36"/>
      <c r="BP76" s="36"/>
    </row>
    <row r="77" spans="1:68" s="12" customFormat="1" ht="39.75" customHeight="1">
      <c r="A77" s="128" t="s">
        <v>1960</v>
      </c>
      <c r="B77" s="254" t="s">
        <v>5641</v>
      </c>
      <c r="C77" s="128" t="s">
        <v>1186</v>
      </c>
      <c r="D77" s="128">
        <v>14</v>
      </c>
      <c r="E77" s="128">
        <v>1141</v>
      </c>
      <c r="F77" s="254" t="s">
        <v>5642</v>
      </c>
      <c r="G77" s="128" t="s">
        <v>1858</v>
      </c>
      <c r="H77" s="128" t="s">
        <v>2264</v>
      </c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70"/>
      <c r="AQ77" s="69"/>
      <c r="AR77" s="69"/>
      <c r="AS77" s="69"/>
      <c r="AT77" s="69"/>
      <c r="AU77" s="63"/>
      <c r="AV77" s="69"/>
      <c r="AW77" s="104"/>
      <c r="AX77" s="104"/>
      <c r="AY77" s="104"/>
      <c r="AZ77" s="104"/>
      <c r="BA77" s="104"/>
      <c r="BB77" s="104"/>
      <c r="BC77" s="128">
        <v>1141</v>
      </c>
      <c r="BD77" s="63"/>
      <c r="BE77" s="11"/>
      <c r="BF77" s="11"/>
      <c r="BG77" s="11"/>
      <c r="BH77" s="11"/>
      <c r="BI77" s="11"/>
      <c r="BJ77" s="11"/>
      <c r="BK77" s="11"/>
      <c r="BL77" s="11"/>
    </row>
    <row r="78" spans="1:68" s="12" customFormat="1" ht="39.75" customHeight="1">
      <c r="A78" s="128" t="s">
        <v>4129</v>
      </c>
      <c r="B78" s="254" t="s">
        <v>5643</v>
      </c>
      <c r="C78" s="128" t="s">
        <v>4129</v>
      </c>
      <c r="D78" s="128">
        <v>22</v>
      </c>
      <c r="E78" s="128">
        <v>1142</v>
      </c>
      <c r="F78" s="254" t="s">
        <v>5644</v>
      </c>
      <c r="G78" s="128" t="s">
        <v>2659</v>
      </c>
      <c r="H78" s="128" t="s">
        <v>2659</v>
      </c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70"/>
      <c r="AQ78" s="69"/>
      <c r="AR78" s="69"/>
      <c r="AS78" s="69"/>
      <c r="AT78" s="69"/>
      <c r="AU78" s="63"/>
      <c r="AV78" s="69"/>
      <c r="AW78" s="104"/>
      <c r="AX78" s="104"/>
      <c r="AY78" s="104"/>
      <c r="AZ78" s="104"/>
      <c r="BA78" s="104"/>
      <c r="BB78" s="104"/>
      <c r="BC78" s="128">
        <v>1142</v>
      </c>
      <c r="BD78" s="63"/>
      <c r="BE78" s="11"/>
      <c r="BF78" s="11"/>
      <c r="BG78" s="11"/>
      <c r="BH78" s="11"/>
      <c r="BI78" s="11"/>
      <c r="BJ78" s="11"/>
      <c r="BK78" s="11"/>
      <c r="BL78" s="11"/>
    </row>
    <row r="79" spans="1:68" s="12" customFormat="1" ht="39.75" customHeight="1">
      <c r="A79" s="128" t="s">
        <v>674</v>
      </c>
      <c r="B79" s="254" t="s">
        <v>5645</v>
      </c>
      <c r="C79" s="128" t="s">
        <v>4129</v>
      </c>
      <c r="D79" s="128">
        <v>36</v>
      </c>
      <c r="E79" s="128">
        <v>1143</v>
      </c>
      <c r="F79" s="254" t="s">
        <v>5646</v>
      </c>
      <c r="G79" s="128" t="s">
        <v>674</v>
      </c>
      <c r="H79" s="128" t="s">
        <v>674</v>
      </c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70"/>
      <c r="AQ79" s="69"/>
      <c r="AR79" s="69"/>
      <c r="AS79" s="69"/>
      <c r="AT79" s="69"/>
      <c r="AU79" s="63"/>
      <c r="AV79" s="69"/>
      <c r="AW79" s="104"/>
      <c r="AX79" s="104"/>
      <c r="AY79" s="104"/>
      <c r="AZ79" s="104"/>
      <c r="BA79" s="104"/>
      <c r="BB79" s="104"/>
      <c r="BC79" s="128">
        <v>1143</v>
      </c>
      <c r="BD79" s="63"/>
      <c r="BE79" s="11"/>
      <c r="BF79" s="11"/>
      <c r="BG79" s="11"/>
      <c r="BH79" s="11"/>
      <c r="BI79" s="11"/>
      <c r="BJ79" s="11"/>
      <c r="BK79" s="11"/>
      <c r="BL79" s="11"/>
    </row>
    <row r="80" spans="1:68" s="12" customFormat="1" ht="39.75" customHeight="1">
      <c r="A80" s="128" t="s">
        <v>4129</v>
      </c>
      <c r="B80" s="254" t="s">
        <v>5647</v>
      </c>
      <c r="C80" s="128" t="s">
        <v>5879</v>
      </c>
      <c r="D80" s="128">
        <v>76</v>
      </c>
      <c r="E80" s="128">
        <v>1144</v>
      </c>
      <c r="F80" s="254" t="s">
        <v>5648</v>
      </c>
      <c r="G80" s="128" t="s">
        <v>674</v>
      </c>
      <c r="H80" s="128" t="s">
        <v>674</v>
      </c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70"/>
      <c r="AQ80" s="69"/>
      <c r="AR80" s="69"/>
      <c r="AS80" s="69"/>
      <c r="AT80" s="69"/>
      <c r="AU80" s="63"/>
      <c r="AV80" s="69"/>
      <c r="AW80" s="104"/>
      <c r="AX80" s="104"/>
      <c r="AY80" s="104"/>
      <c r="AZ80" s="104"/>
      <c r="BA80" s="104"/>
      <c r="BB80" s="104"/>
      <c r="BC80" s="128">
        <v>1144</v>
      </c>
      <c r="BD80" s="63"/>
      <c r="BE80" s="11"/>
      <c r="BF80" s="11"/>
      <c r="BG80" s="11"/>
      <c r="BH80" s="11"/>
      <c r="BI80" s="11"/>
      <c r="BJ80" s="11"/>
      <c r="BK80" s="11"/>
      <c r="BL80" s="11"/>
    </row>
    <row r="81" spans="1:64" s="12" customFormat="1" ht="39.75" customHeight="1">
      <c r="A81" s="128" t="s">
        <v>231</v>
      </c>
      <c r="B81" s="254" t="s">
        <v>1862</v>
      </c>
      <c r="C81" s="128" t="s">
        <v>4129</v>
      </c>
      <c r="D81" s="128">
        <v>71</v>
      </c>
      <c r="E81" s="128">
        <v>1145</v>
      </c>
      <c r="F81" s="254" t="s">
        <v>5649</v>
      </c>
      <c r="G81" s="128" t="s">
        <v>4129</v>
      </c>
      <c r="H81" s="128" t="s">
        <v>4129</v>
      </c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70"/>
      <c r="AQ81" s="69"/>
      <c r="AR81" s="69"/>
      <c r="AS81" s="69"/>
      <c r="AT81" s="69"/>
      <c r="AU81" s="63"/>
      <c r="AV81" s="69"/>
      <c r="AW81" s="104"/>
      <c r="AX81" s="104"/>
      <c r="AY81" s="104"/>
      <c r="AZ81" s="104"/>
      <c r="BA81" s="104"/>
      <c r="BB81" s="104"/>
      <c r="BC81" s="128">
        <v>1145</v>
      </c>
      <c r="BD81" s="63"/>
      <c r="BE81" s="11"/>
      <c r="BF81" s="11"/>
      <c r="BG81" s="11"/>
      <c r="BH81" s="11"/>
      <c r="BI81" s="11"/>
      <c r="BJ81" s="11"/>
      <c r="BK81" s="11"/>
      <c r="BL81" s="11"/>
    </row>
    <row r="82" spans="1:64" s="12" customFormat="1" ht="39.75" customHeight="1">
      <c r="A82" s="128" t="s">
        <v>3035</v>
      </c>
      <c r="B82" s="254" t="s">
        <v>1863</v>
      </c>
      <c r="C82" s="128" t="s">
        <v>4129</v>
      </c>
      <c r="D82" s="128">
        <v>77</v>
      </c>
      <c r="E82" s="128">
        <v>1146</v>
      </c>
      <c r="F82" s="254" t="s">
        <v>5650</v>
      </c>
      <c r="G82" s="128" t="s">
        <v>4129</v>
      </c>
      <c r="H82" s="128" t="s">
        <v>4129</v>
      </c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70"/>
      <c r="AQ82" s="69"/>
      <c r="AR82" s="69"/>
      <c r="AS82" s="69"/>
      <c r="AT82" s="69"/>
      <c r="AU82" s="63"/>
      <c r="AV82" s="69"/>
      <c r="AW82" s="104"/>
      <c r="AX82" s="104"/>
      <c r="AY82" s="104"/>
      <c r="AZ82" s="104"/>
      <c r="BA82" s="104"/>
      <c r="BB82" s="104"/>
      <c r="BC82" s="128">
        <v>1146</v>
      </c>
      <c r="BD82" s="63"/>
      <c r="BE82" s="11"/>
      <c r="BF82" s="11"/>
      <c r="BG82" s="11"/>
      <c r="BH82" s="11"/>
      <c r="BI82" s="11"/>
      <c r="BJ82" s="11"/>
      <c r="BK82" s="11"/>
      <c r="BL82" s="11"/>
    </row>
    <row r="83" spans="1:64" s="12" customFormat="1" ht="39.75" customHeight="1">
      <c r="A83" s="128"/>
      <c r="B83" s="254"/>
      <c r="C83" s="128"/>
      <c r="D83" s="128"/>
      <c r="E83" s="128"/>
      <c r="F83" s="254"/>
      <c r="G83" s="128"/>
      <c r="H83" s="128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70"/>
      <c r="AQ83" s="69"/>
      <c r="AR83" s="69"/>
      <c r="AS83" s="69"/>
      <c r="AT83" s="69"/>
      <c r="AU83" s="63"/>
      <c r="AV83" s="69"/>
      <c r="AW83" s="104"/>
      <c r="AX83" s="104"/>
      <c r="AY83" s="104"/>
      <c r="AZ83" s="104"/>
      <c r="BA83" s="104"/>
      <c r="BB83" s="104"/>
      <c r="BC83" s="128"/>
      <c r="BD83" s="63"/>
      <c r="BE83" s="11"/>
      <c r="BF83" s="11"/>
      <c r="BG83" s="11"/>
      <c r="BH83" s="11"/>
      <c r="BI83" s="11"/>
      <c r="BJ83" s="11"/>
      <c r="BK83" s="11"/>
      <c r="BL83" s="11"/>
    </row>
    <row r="84" spans="1:64" s="12" customFormat="1" ht="39.75" customHeight="1">
      <c r="A84" s="128"/>
      <c r="B84" s="254"/>
      <c r="C84" s="128"/>
      <c r="D84" s="128"/>
      <c r="E84" s="128"/>
      <c r="F84" s="254"/>
      <c r="G84" s="128"/>
      <c r="H84" s="128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70"/>
      <c r="AQ84" s="69"/>
      <c r="AR84" s="69"/>
      <c r="AS84" s="69"/>
      <c r="AT84" s="69"/>
      <c r="AU84" s="63"/>
      <c r="AV84" s="69"/>
      <c r="AW84" s="104"/>
      <c r="AX84" s="104"/>
      <c r="AY84" s="104"/>
      <c r="AZ84" s="104"/>
      <c r="BA84" s="104"/>
      <c r="BB84" s="104"/>
      <c r="BC84" s="128"/>
      <c r="BD84" s="63"/>
      <c r="BE84" s="11"/>
      <c r="BF84" s="11"/>
      <c r="BG84" s="11"/>
      <c r="BH84" s="11"/>
      <c r="BI84" s="11"/>
      <c r="BJ84" s="11"/>
      <c r="BK84" s="11"/>
      <c r="BL84" s="11"/>
    </row>
    <row r="85" spans="1:64" s="12" customFormat="1" ht="39.75" customHeight="1">
      <c r="A85" s="128"/>
      <c r="B85" s="254"/>
      <c r="C85" s="128"/>
      <c r="D85" s="128"/>
      <c r="E85" s="128"/>
      <c r="F85" s="254"/>
      <c r="G85" s="128"/>
      <c r="H85" s="128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O85" s="69"/>
      <c r="AP85" s="70"/>
      <c r="AQ85" s="69"/>
      <c r="AR85" s="69"/>
      <c r="AS85" s="69"/>
      <c r="AT85" s="69"/>
      <c r="AU85" s="63"/>
      <c r="AV85" s="69"/>
      <c r="AW85" s="104"/>
      <c r="AX85" s="104"/>
      <c r="AY85" s="104"/>
      <c r="AZ85" s="104"/>
      <c r="BA85" s="104"/>
      <c r="BB85" s="104"/>
      <c r="BC85" s="128"/>
      <c r="BD85" s="63"/>
      <c r="BE85" s="11"/>
      <c r="BF85" s="11"/>
      <c r="BG85" s="11"/>
      <c r="BH85" s="11"/>
      <c r="BI85" s="11"/>
      <c r="BJ85" s="11"/>
      <c r="BK85" s="11"/>
      <c r="BL85" s="11"/>
    </row>
    <row r="86" spans="1:64" s="12" customFormat="1" ht="39.75" customHeight="1">
      <c r="A86" s="128"/>
      <c r="B86" s="254"/>
      <c r="C86" s="128"/>
      <c r="D86" s="128"/>
      <c r="E86" s="128"/>
      <c r="F86" s="254"/>
      <c r="G86" s="128"/>
      <c r="H86" s="128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70"/>
      <c r="AQ86" s="69"/>
      <c r="AR86" s="69"/>
      <c r="AS86" s="69"/>
      <c r="AT86" s="69"/>
      <c r="AU86" s="63"/>
      <c r="AV86" s="69"/>
      <c r="AW86" s="104"/>
      <c r="AX86" s="104"/>
      <c r="AY86" s="104"/>
      <c r="AZ86" s="104"/>
      <c r="BA86" s="104"/>
      <c r="BB86" s="104"/>
      <c r="BC86" s="128"/>
      <c r="BD86" s="63"/>
      <c r="BE86" s="11"/>
      <c r="BF86" s="11"/>
      <c r="BG86" s="11"/>
      <c r="BH86" s="11"/>
      <c r="BI86" s="11"/>
      <c r="BJ86" s="11"/>
      <c r="BK86" s="11"/>
      <c r="BL86" s="11"/>
    </row>
    <row r="87" spans="1:64" s="12" customFormat="1" ht="39.75" customHeight="1">
      <c r="A87" s="128"/>
      <c r="B87" s="254"/>
      <c r="C87" s="128"/>
      <c r="D87" s="128"/>
      <c r="E87" s="128"/>
      <c r="F87" s="254"/>
      <c r="G87" s="128"/>
      <c r="H87" s="128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70"/>
      <c r="AQ87" s="69"/>
      <c r="AR87" s="69"/>
      <c r="AS87" s="69"/>
      <c r="AT87" s="69"/>
      <c r="AU87" s="63"/>
      <c r="AV87" s="69"/>
      <c r="AW87" s="104"/>
      <c r="AX87" s="104"/>
      <c r="AY87" s="104"/>
      <c r="AZ87" s="104"/>
      <c r="BA87" s="104"/>
      <c r="BB87" s="104"/>
      <c r="BC87" s="128"/>
      <c r="BD87" s="63"/>
      <c r="BE87" s="11"/>
      <c r="BF87" s="11"/>
      <c r="BG87" s="11"/>
      <c r="BH87" s="11"/>
      <c r="BI87" s="11"/>
      <c r="BJ87" s="11"/>
      <c r="BK87" s="11"/>
      <c r="BL87" s="11"/>
    </row>
    <row r="88" spans="1:64" s="12" customFormat="1" ht="39.75" customHeight="1">
      <c r="A88" s="128"/>
      <c r="B88" s="254"/>
      <c r="C88" s="128"/>
      <c r="D88" s="128"/>
      <c r="E88" s="128"/>
      <c r="F88" s="254"/>
      <c r="G88" s="128"/>
      <c r="H88" s="128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70"/>
      <c r="AQ88" s="69"/>
      <c r="AR88" s="69"/>
      <c r="AS88" s="69"/>
      <c r="AT88" s="69"/>
      <c r="AU88" s="63"/>
      <c r="AV88" s="69"/>
      <c r="AW88" s="104"/>
      <c r="AX88" s="104"/>
      <c r="AY88" s="104"/>
      <c r="AZ88" s="104"/>
      <c r="BA88" s="104"/>
      <c r="BB88" s="104"/>
      <c r="BC88" s="128"/>
      <c r="BD88" s="63"/>
    </row>
    <row r="89" spans="1:64" s="12" customFormat="1" ht="39.75" customHeight="1">
      <c r="A89" s="303"/>
      <c r="B89" s="355"/>
      <c r="C89" s="210"/>
      <c r="D89" s="210"/>
      <c r="E89" s="210"/>
      <c r="F89" s="254"/>
      <c r="G89" s="210"/>
      <c r="H89" s="210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70"/>
      <c r="AQ89" s="69"/>
      <c r="AR89" s="69"/>
      <c r="AS89" s="69"/>
      <c r="AT89" s="69"/>
      <c r="AU89" s="63"/>
      <c r="AV89" s="69"/>
      <c r="AW89" s="104"/>
      <c r="AX89" s="104"/>
      <c r="AY89" s="104"/>
      <c r="AZ89" s="104"/>
      <c r="BA89" s="104"/>
      <c r="BB89" s="104"/>
      <c r="BC89" s="210"/>
      <c r="BD89" s="63"/>
    </row>
    <row r="90" spans="1:64" s="12" customFormat="1" ht="39.75" customHeight="1">
      <c r="A90" s="303"/>
      <c r="B90" s="355"/>
      <c r="C90" s="210"/>
      <c r="D90" s="210"/>
      <c r="E90" s="210"/>
      <c r="F90" s="254"/>
      <c r="G90" s="210"/>
      <c r="H90" s="210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70"/>
      <c r="AQ90" s="69"/>
      <c r="AR90" s="69"/>
      <c r="AS90" s="69"/>
      <c r="AT90" s="69"/>
      <c r="AU90" s="63"/>
      <c r="AV90" s="69"/>
      <c r="AW90" s="104"/>
      <c r="AX90" s="104"/>
      <c r="AY90" s="104"/>
      <c r="AZ90" s="104"/>
      <c r="BA90" s="104"/>
      <c r="BB90" s="104"/>
      <c r="BC90" s="210"/>
      <c r="BD90" s="63"/>
      <c r="BE90" s="11"/>
      <c r="BF90" s="11"/>
      <c r="BG90" s="11"/>
      <c r="BH90" s="11"/>
      <c r="BI90" s="11"/>
      <c r="BJ90" s="11"/>
      <c r="BK90" s="11"/>
      <c r="BL90" s="11"/>
    </row>
    <row r="91" spans="1:64" s="12" customFormat="1" ht="39.75" customHeight="1">
      <c r="A91" s="303"/>
      <c r="B91" s="355"/>
      <c r="C91" s="210"/>
      <c r="D91" s="210"/>
      <c r="E91" s="210"/>
      <c r="F91" s="304"/>
      <c r="G91" s="210"/>
      <c r="H91" s="210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O91" s="69"/>
      <c r="AP91" s="70"/>
      <c r="AQ91" s="69"/>
      <c r="AR91" s="69"/>
      <c r="AS91" s="69"/>
      <c r="AT91" s="69"/>
      <c r="AU91" s="62"/>
      <c r="AV91" s="69"/>
      <c r="AW91" s="104"/>
      <c r="AX91" s="104"/>
      <c r="AY91" s="104"/>
      <c r="AZ91" s="104"/>
      <c r="BA91" s="104"/>
      <c r="BB91" s="104"/>
      <c r="BC91" s="210"/>
      <c r="BD91" s="63"/>
      <c r="BE91" s="11"/>
      <c r="BF91" s="11"/>
      <c r="BG91" s="11"/>
      <c r="BH91" s="11"/>
      <c r="BI91" s="11"/>
      <c r="BJ91" s="11"/>
      <c r="BK91" s="11"/>
      <c r="BL91" s="11"/>
    </row>
    <row r="92" spans="1:64" s="12" customFormat="1" ht="39.75" customHeight="1">
      <c r="A92" s="128"/>
      <c r="B92" s="355"/>
      <c r="C92" s="210"/>
      <c r="D92" s="210"/>
      <c r="E92" s="210"/>
      <c r="F92" s="254"/>
      <c r="G92" s="210"/>
      <c r="H92" s="210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O92" s="69"/>
      <c r="AP92" s="70"/>
      <c r="AQ92" s="69"/>
      <c r="AR92" s="69"/>
      <c r="AS92" s="69"/>
      <c r="AT92" s="69"/>
      <c r="AU92" s="62"/>
      <c r="AV92" s="69"/>
      <c r="AW92" s="104"/>
      <c r="AX92" s="104"/>
      <c r="AY92" s="104"/>
      <c r="AZ92" s="104"/>
      <c r="BA92" s="104"/>
      <c r="BB92" s="104"/>
      <c r="BC92" s="210"/>
      <c r="BD92" s="104"/>
      <c r="BE92" s="11"/>
      <c r="BF92" s="11"/>
      <c r="BG92" s="11"/>
      <c r="BH92" s="11"/>
      <c r="BI92" s="11"/>
      <c r="BJ92" s="11"/>
      <c r="BK92" s="11"/>
      <c r="BL92" s="11"/>
    </row>
    <row r="93" spans="1:64" s="12" customFormat="1" ht="39.75" customHeight="1">
      <c r="A93" s="128"/>
      <c r="B93" s="355"/>
      <c r="C93" s="210"/>
      <c r="D93" s="210"/>
      <c r="E93" s="210"/>
      <c r="F93" s="254"/>
      <c r="G93" s="210"/>
      <c r="H93" s="210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70"/>
      <c r="AQ93" s="69"/>
      <c r="AR93" s="69"/>
      <c r="AS93" s="69"/>
      <c r="AT93" s="69"/>
      <c r="AU93" s="62"/>
      <c r="AV93" s="69"/>
      <c r="AW93" s="104"/>
      <c r="AX93" s="104"/>
      <c r="AY93" s="104"/>
      <c r="AZ93" s="104"/>
      <c r="BA93" s="104"/>
      <c r="BB93" s="104"/>
      <c r="BC93" s="210"/>
      <c r="BD93" s="104"/>
      <c r="BE93" s="11"/>
      <c r="BF93" s="11"/>
      <c r="BG93" s="11"/>
      <c r="BH93" s="11"/>
      <c r="BI93" s="11"/>
      <c r="BJ93" s="11"/>
      <c r="BK93" s="11"/>
      <c r="BL93" s="11"/>
    </row>
    <row r="94" spans="1:64" s="12" customFormat="1" ht="39.75" customHeight="1">
      <c r="A94" s="303"/>
      <c r="B94" s="355"/>
      <c r="C94" s="210"/>
      <c r="D94" s="210"/>
      <c r="E94" s="210"/>
      <c r="F94" s="254"/>
      <c r="G94" s="210"/>
      <c r="H94" s="210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O94" s="69"/>
      <c r="AP94" s="70"/>
      <c r="AQ94" s="69"/>
      <c r="AR94" s="69"/>
      <c r="AS94" s="69"/>
      <c r="AT94" s="69"/>
      <c r="AU94" s="62"/>
      <c r="AV94" s="69"/>
      <c r="AW94" s="104"/>
      <c r="AX94" s="104"/>
      <c r="AY94" s="104"/>
      <c r="AZ94" s="104"/>
      <c r="BA94" s="104"/>
      <c r="BB94" s="104"/>
      <c r="BC94" s="210"/>
      <c r="BD94" s="104"/>
      <c r="BE94" s="11"/>
      <c r="BF94" s="11"/>
      <c r="BG94" s="11"/>
      <c r="BH94" s="11"/>
      <c r="BI94" s="11"/>
      <c r="BJ94" s="11"/>
      <c r="BK94" s="11"/>
      <c r="BL94" s="11"/>
    </row>
    <row r="95" spans="1:64" s="12" customFormat="1" ht="39.75" customHeight="1">
      <c r="A95" s="303"/>
      <c r="B95" s="355"/>
      <c r="C95" s="210"/>
      <c r="D95" s="210"/>
      <c r="E95" s="210"/>
      <c r="F95" s="254"/>
      <c r="G95" s="210"/>
      <c r="H95" s="210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70"/>
      <c r="AQ95" s="69"/>
      <c r="AR95" s="69"/>
      <c r="AS95" s="69"/>
      <c r="AT95" s="69"/>
      <c r="AU95" s="62"/>
      <c r="AV95" s="69"/>
      <c r="AW95" s="104"/>
      <c r="AX95" s="104"/>
      <c r="AY95" s="104"/>
      <c r="AZ95" s="104"/>
      <c r="BA95" s="104"/>
      <c r="BB95" s="104"/>
      <c r="BC95" s="210"/>
      <c r="BD95" s="104"/>
      <c r="BE95" s="11"/>
      <c r="BF95" s="11"/>
      <c r="BG95" s="11"/>
      <c r="BH95" s="11"/>
      <c r="BI95" s="11"/>
      <c r="BJ95" s="11"/>
      <c r="BK95" s="11"/>
      <c r="BL95" s="11"/>
    </row>
    <row r="96" spans="1:64" s="12" customFormat="1" ht="39.75" customHeight="1">
      <c r="A96" s="303"/>
      <c r="B96" s="355"/>
      <c r="C96" s="210"/>
      <c r="D96" s="210"/>
      <c r="E96" s="210"/>
      <c r="F96" s="254"/>
      <c r="G96" s="210"/>
      <c r="H96" s="210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  <c r="AJ96" s="69"/>
      <c r="AK96" s="69"/>
      <c r="AL96" s="69"/>
      <c r="AM96" s="69"/>
      <c r="AN96" s="69"/>
      <c r="AO96" s="69"/>
      <c r="AP96" s="70"/>
      <c r="AQ96" s="69"/>
      <c r="AR96" s="69"/>
      <c r="AS96" s="69"/>
      <c r="AT96" s="69"/>
      <c r="AU96" s="62"/>
      <c r="AV96" s="69"/>
      <c r="AW96" s="104"/>
      <c r="AX96" s="104"/>
      <c r="AY96" s="104"/>
      <c r="AZ96" s="104"/>
      <c r="BA96" s="104"/>
      <c r="BB96" s="104"/>
      <c r="BC96" s="210"/>
      <c r="BD96" s="104"/>
      <c r="BE96" s="11"/>
      <c r="BF96" s="11"/>
      <c r="BG96" s="11"/>
      <c r="BH96" s="11"/>
      <c r="BI96" s="11"/>
      <c r="BJ96" s="11"/>
      <c r="BK96" s="11"/>
      <c r="BL96" s="11"/>
    </row>
    <row r="97" spans="1:68" customFormat="1" ht="20.149999999999999" customHeight="1">
      <c r="B97" s="125"/>
      <c r="C97" s="43"/>
      <c r="D97" s="43"/>
      <c r="E97" s="43"/>
      <c r="AM97" s="47"/>
      <c r="AN97" s="47"/>
      <c r="AO97" s="18"/>
      <c r="AP97" s="47"/>
      <c r="AQ97" s="47"/>
      <c r="AR97" s="47"/>
      <c r="AS97" s="47"/>
      <c r="AT97" s="47"/>
      <c r="AU97" s="47"/>
      <c r="AV97" s="47"/>
      <c r="AW97" s="18"/>
      <c r="AX97" s="47"/>
      <c r="BC97" s="43"/>
      <c r="BP97" s="43"/>
    </row>
    <row r="98" spans="1:68" customFormat="1" ht="20.149999999999999" customHeight="1">
      <c r="C98" s="43"/>
      <c r="D98" s="43"/>
      <c r="E98" s="43"/>
      <c r="S98" s="165" t="s">
        <v>5111</v>
      </c>
      <c r="T98" t="s">
        <v>5112</v>
      </c>
      <c r="V98" s="165"/>
      <c r="AE98" t="s">
        <v>5285</v>
      </c>
      <c r="AM98" s="47"/>
      <c r="AN98" s="47"/>
      <c r="AO98" s="47"/>
      <c r="AP98" s="47"/>
      <c r="AQ98" s="47"/>
      <c r="AR98" s="47"/>
      <c r="AS98" s="47"/>
      <c r="AT98" s="133"/>
      <c r="AU98" s="133"/>
      <c r="AV98" s="133"/>
      <c r="AW98" s="47"/>
      <c r="AX98" s="47"/>
      <c r="BC98" s="43"/>
      <c r="BP98" s="43"/>
    </row>
    <row r="99" spans="1:68" customFormat="1" ht="20.149999999999999" customHeight="1">
      <c r="A99" s="1207" t="s">
        <v>2644</v>
      </c>
      <c r="B99" t="s">
        <v>2645</v>
      </c>
      <c r="C99" s="36"/>
      <c r="D99" s="36"/>
      <c r="E99" s="43"/>
      <c r="S99" s="165" t="s">
        <v>5138</v>
      </c>
      <c r="T99" t="s">
        <v>6835</v>
      </c>
      <c r="V99" s="165"/>
      <c r="AE99" t="s">
        <v>1647</v>
      </c>
      <c r="AM99" t="s">
        <v>4491</v>
      </c>
      <c r="AP99" s="47"/>
      <c r="AQ99" s="47"/>
      <c r="AR99" s="47"/>
      <c r="AS99" s="47"/>
      <c r="AT99" s="133"/>
      <c r="AU99" s="133"/>
      <c r="AV99" s="133" t="s">
        <v>2018</v>
      </c>
      <c r="AW99" s="47"/>
      <c r="AX99" s="47"/>
      <c r="BC99" s="43"/>
      <c r="BL99" s="119"/>
      <c r="BP99" s="43"/>
    </row>
    <row r="100" spans="1:68" customFormat="1" ht="20.149999999999999" customHeight="1">
      <c r="A100" s="1207"/>
      <c r="B100" t="s">
        <v>2646</v>
      </c>
      <c r="C100" s="36"/>
      <c r="D100" s="36"/>
      <c r="E100" s="36"/>
      <c r="I100" s="1"/>
      <c r="S100" s="165" t="s">
        <v>3132</v>
      </c>
      <c r="T100" t="s">
        <v>3694</v>
      </c>
      <c r="V100" s="165"/>
      <c r="AE100" t="s">
        <v>1648</v>
      </c>
      <c r="AM100" t="s">
        <v>1496</v>
      </c>
      <c r="AT100" s="286"/>
      <c r="AU100" s="286"/>
      <c r="AV100" s="133"/>
      <c r="AW100" s="100" t="s">
        <v>3820</v>
      </c>
      <c r="AX100" s="47"/>
      <c r="BC100" s="36"/>
      <c r="BP100" s="36"/>
    </row>
    <row r="101" spans="1:68" customFormat="1" ht="20.149999999999999" customHeight="1">
      <c r="A101" s="28"/>
      <c r="B101" t="s">
        <v>5960</v>
      </c>
      <c r="C101" s="36"/>
      <c r="D101" s="36"/>
      <c r="E101" s="36"/>
      <c r="G101" t="s">
        <v>5651</v>
      </c>
      <c r="S101" s="165"/>
      <c r="T101" t="s">
        <v>5108</v>
      </c>
      <c r="V101" s="165"/>
      <c r="AE101" t="s">
        <v>3000</v>
      </c>
      <c r="AM101" t="s">
        <v>5728</v>
      </c>
      <c r="AV101" s="286"/>
      <c r="AW101" s="100" t="s">
        <v>1315</v>
      </c>
      <c r="BC101" s="36"/>
      <c r="BP101" s="36"/>
    </row>
    <row r="102" spans="1:68" customFormat="1" ht="20.149999999999999" customHeight="1">
      <c r="C102" s="43"/>
      <c r="D102" s="43"/>
      <c r="E102" s="36"/>
      <c r="W102" s="165"/>
      <c r="Z102" s="165"/>
      <c r="AN102" s="165"/>
      <c r="AQ102" s="47"/>
      <c r="AR102" s="47"/>
      <c r="AS102" s="18"/>
      <c r="AT102" s="47"/>
      <c r="AU102" s="47"/>
      <c r="AV102" s="47"/>
      <c r="AW102" s="47"/>
      <c r="AX102" s="47"/>
      <c r="AY102" s="47"/>
      <c r="AZ102" s="47"/>
      <c r="BA102" s="18"/>
      <c r="BB102" s="47"/>
      <c r="BC102" s="36"/>
      <c r="BP102" s="36"/>
    </row>
  </sheetData>
  <mergeCells count="81">
    <mergeCell ref="AR22:AT22"/>
    <mergeCell ref="AM21:AQ21"/>
    <mergeCell ref="I22:M22"/>
    <mergeCell ref="AC22:AG22"/>
    <mergeCell ref="AM22:AQ22"/>
    <mergeCell ref="I21:M21"/>
    <mergeCell ref="AH22:AL22"/>
    <mergeCell ref="AH21:AL21"/>
    <mergeCell ref="X21:AB21"/>
    <mergeCell ref="C18:C24"/>
    <mergeCell ref="AC21:AG21"/>
    <mergeCell ref="S22:W22"/>
    <mergeCell ref="X22:AB22"/>
    <mergeCell ref="N21:R21"/>
    <mergeCell ref="S21:W21"/>
    <mergeCell ref="AC23:AG23"/>
    <mergeCell ref="G18:H23"/>
    <mergeCell ref="F18:F24"/>
    <mergeCell ref="BD18:BD24"/>
    <mergeCell ref="I19:AT19"/>
    <mergeCell ref="AU19:AY19"/>
    <mergeCell ref="AM20:AQ20"/>
    <mergeCell ref="AR20:AT20"/>
    <mergeCell ref="AU20:AY20"/>
    <mergeCell ref="N22:R22"/>
    <mergeCell ref="AR23:AT23"/>
    <mergeCell ref="AR21:AT21"/>
    <mergeCell ref="AM23:AQ23"/>
    <mergeCell ref="U8:AE9"/>
    <mergeCell ref="D18:D24"/>
    <mergeCell ref="I23:M23"/>
    <mergeCell ref="N23:R23"/>
    <mergeCell ref="S23:W23"/>
    <mergeCell ref="X23:AB23"/>
    <mergeCell ref="I20:AL20"/>
    <mergeCell ref="E18:E24"/>
    <mergeCell ref="W10:AC11"/>
    <mergeCell ref="AH23:AL23"/>
    <mergeCell ref="AV9:AW9"/>
    <mergeCell ref="BA18:BA24"/>
    <mergeCell ref="BB18:BB24"/>
    <mergeCell ref="AU21:AY21"/>
    <mergeCell ref="AU22:AY22"/>
    <mergeCell ref="AU23:AY23"/>
    <mergeCell ref="AZ18:AZ24"/>
    <mergeCell ref="BB9:BC9"/>
    <mergeCell ref="BC18:BC24"/>
    <mergeCell ref="I18:AY18"/>
    <mergeCell ref="AV8:AW8"/>
    <mergeCell ref="AV5:AX6"/>
    <mergeCell ref="AV7:AW7"/>
    <mergeCell ref="BB8:BC8"/>
    <mergeCell ref="AZ5:AZ6"/>
    <mergeCell ref="AY5:AY6"/>
    <mergeCell ref="BB5:BC6"/>
    <mergeCell ref="BB7:BC7"/>
    <mergeCell ref="AY3:BB4"/>
    <mergeCell ref="BA5:BA6"/>
    <mergeCell ref="V4:AD5"/>
    <mergeCell ref="S6:AJ7"/>
    <mergeCell ref="A1:D1"/>
    <mergeCell ref="A2:B3"/>
    <mergeCell ref="C2:C3"/>
    <mergeCell ref="D2:D3"/>
    <mergeCell ref="A9:B9"/>
    <mergeCell ref="A10:B10"/>
    <mergeCell ref="A11:B11"/>
    <mergeCell ref="A4:B4"/>
    <mergeCell ref="A5:B5"/>
    <mergeCell ref="A6:B6"/>
    <mergeCell ref="A7:B7"/>
    <mergeCell ref="A8:B8"/>
    <mergeCell ref="A99:A100"/>
    <mergeCell ref="A12:B12"/>
    <mergeCell ref="A13:B13"/>
    <mergeCell ref="A14:B14"/>
    <mergeCell ref="A15:B15"/>
    <mergeCell ref="A47:A48"/>
    <mergeCell ref="A18:A24"/>
    <mergeCell ref="B18:B24"/>
    <mergeCell ref="A73:A74"/>
  </mergeCells>
  <phoneticPr fontId="21" type="noConversion"/>
  <pageMargins left="1.5" right="0.25" top="0.75" bottom="0.75" header="0.5" footer="0.5"/>
  <pageSetup paperSize="257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hotoshop.Image.8" shapeId="92163" r:id="rId4">
          <objectPr defaultSize="0" autoPict="0" r:id="rId5">
            <anchor moveWithCells="1" sizeWithCells="1">
              <from>
                <xdr:col>25</xdr:col>
                <xdr:colOff>12700</xdr:colOff>
                <xdr:row>1</xdr:row>
                <xdr:rowOff>6350</xdr:rowOff>
              </from>
              <to>
                <xdr:col>26</xdr:col>
                <xdr:colOff>209550</xdr:colOff>
                <xdr:row>3</xdr:row>
                <xdr:rowOff>82550</xdr:rowOff>
              </to>
            </anchor>
          </objectPr>
        </oleObject>
      </mc:Choice>
      <mc:Fallback>
        <oleObject progId="Photoshop.Image.8" shapeId="92163" r:id="rId4"/>
      </mc:Fallback>
    </mc:AlternateContent>
  </oleObjects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BO51"/>
  <sheetViews>
    <sheetView topLeftCell="Y1" workbookViewId="0">
      <selection activeCell="AL11" sqref="AL11"/>
    </sheetView>
  </sheetViews>
  <sheetFormatPr defaultColWidth="9.1796875" defaultRowHeight="12.5"/>
  <cols>
    <col min="1" max="1" width="20" customWidth="1"/>
    <col min="2" max="2" width="11.26953125" customWidth="1"/>
    <col min="3" max="3" width="10.54296875" customWidth="1"/>
    <col min="4" max="4" width="10.81640625" customWidth="1"/>
    <col min="5" max="5" width="8.81640625" customWidth="1"/>
    <col min="6" max="6" width="21.453125" customWidth="1"/>
    <col min="7" max="7" width="19.1796875" customWidth="1"/>
    <col min="8" max="45" width="5.7265625" customWidth="1"/>
    <col min="46" max="50" width="7.26953125" customWidth="1"/>
    <col min="51" max="51" width="6.81640625" customWidth="1"/>
    <col min="52" max="52" width="8.1796875" customWidth="1"/>
    <col min="53" max="53" width="6.81640625" customWidth="1"/>
    <col min="54" max="54" width="7.26953125" customWidth="1"/>
    <col min="55" max="55" width="12.54296875" customWidth="1"/>
    <col min="56" max="63" width="8.81640625" customWidth="1"/>
    <col min="64" max="16384" width="9.1796875" style="47"/>
  </cols>
  <sheetData>
    <row r="1" spans="1:63" ht="17.5">
      <c r="A1" s="1047" t="s">
        <v>4046</v>
      </c>
      <c r="B1" s="1047"/>
      <c r="C1" s="1047"/>
      <c r="D1" s="1047"/>
      <c r="K1" s="4"/>
      <c r="AE1" s="31"/>
      <c r="AF1" s="31"/>
      <c r="AG1" s="31"/>
      <c r="AH1" s="31"/>
      <c r="AI1" s="31"/>
      <c r="AJ1" s="31"/>
      <c r="AK1" s="31"/>
      <c r="AL1" s="26"/>
      <c r="AM1" s="4"/>
      <c r="AT1" s="26"/>
    </row>
    <row r="2" spans="1:63" ht="15.75" customHeight="1">
      <c r="A2" s="1048" t="s">
        <v>3981</v>
      </c>
      <c r="B2" s="1049"/>
      <c r="C2" s="1052" t="s">
        <v>2065</v>
      </c>
      <c r="D2" s="1052" t="s">
        <v>2252</v>
      </c>
      <c r="E2" s="35"/>
      <c r="R2" s="125"/>
      <c r="AO2" s="4"/>
    </row>
    <row r="3" spans="1:63" s="149" customFormat="1" ht="24" customHeight="1">
      <c r="A3" s="1050"/>
      <c r="B3" s="1051"/>
      <c r="C3" s="1053"/>
      <c r="D3" s="1053"/>
      <c r="E3" s="125"/>
      <c r="F3" s="125"/>
      <c r="G3" s="125"/>
      <c r="H3" s="107"/>
      <c r="I3" s="125"/>
      <c r="J3" s="125"/>
      <c r="K3" s="125"/>
      <c r="L3" s="125"/>
      <c r="M3" s="125"/>
      <c r="N3" s="125"/>
      <c r="O3" s="125"/>
      <c r="P3" s="125"/>
      <c r="Q3" s="125"/>
      <c r="R3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0"/>
      <c r="AP3" s="125"/>
      <c r="AQ3" s="125"/>
      <c r="AR3" s="125"/>
      <c r="AS3" s="125"/>
      <c r="AT3" s="125"/>
      <c r="AU3" s="125"/>
      <c r="AV3" s="125"/>
      <c r="AW3" s="125"/>
      <c r="AX3" s="1208" t="s">
        <v>6082</v>
      </c>
      <c r="AY3" s="1208"/>
      <c r="AZ3" s="1208"/>
      <c r="BA3" s="1208"/>
      <c r="BB3" s="125"/>
      <c r="BC3" s="125"/>
      <c r="BD3" s="125"/>
      <c r="BE3" s="125"/>
      <c r="BF3" s="125"/>
      <c r="BG3" s="125"/>
      <c r="BH3" s="125"/>
      <c r="BI3" s="125"/>
      <c r="BJ3" s="125"/>
      <c r="BK3" s="125"/>
    </row>
    <row r="4" spans="1:63" ht="15" customHeight="1">
      <c r="A4" s="988" t="s">
        <v>2253</v>
      </c>
      <c r="B4" s="988"/>
      <c r="C4" s="58" t="s">
        <v>2968</v>
      </c>
      <c r="D4" s="114">
        <v>4</v>
      </c>
      <c r="H4" s="167"/>
      <c r="S4" s="125"/>
      <c r="T4" s="125"/>
      <c r="U4" s="1212" t="s">
        <v>1496</v>
      </c>
      <c r="V4" s="1212"/>
      <c r="W4" s="1212"/>
      <c r="X4" s="1212"/>
      <c r="Y4" s="1212"/>
      <c r="Z4" s="1212"/>
      <c r="AA4" s="1212"/>
      <c r="AB4" s="1212"/>
      <c r="AC4" s="1212"/>
      <c r="AD4" s="356"/>
      <c r="AE4" s="167"/>
      <c r="AO4" s="3"/>
      <c r="AV4" s="125"/>
      <c r="AW4" s="125"/>
      <c r="AX4" s="1209"/>
      <c r="AY4" s="1209"/>
      <c r="AZ4" s="1209"/>
      <c r="BA4" s="1209"/>
      <c r="BB4" s="125"/>
    </row>
    <row r="5" spans="1:63" ht="15" customHeight="1">
      <c r="A5" s="988" t="s">
        <v>891</v>
      </c>
      <c r="B5" s="988"/>
      <c r="C5" s="58" t="s">
        <v>4047</v>
      </c>
      <c r="D5" s="58">
        <v>3.75</v>
      </c>
      <c r="U5" s="1212"/>
      <c r="V5" s="1212"/>
      <c r="W5" s="1212"/>
      <c r="X5" s="1212"/>
      <c r="Y5" s="1212"/>
      <c r="Z5" s="1212"/>
      <c r="AA5" s="1212"/>
      <c r="AB5" s="1212"/>
      <c r="AC5" s="1212"/>
      <c r="AD5" s="356"/>
      <c r="AE5" s="167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U5" s="1210" t="s">
        <v>6083</v>
      </c>
      <c r="AV5" s="1211"/>
      <c r="AW5" s="1211"/>
      <c r="AX5" s="1211" t="s">
        <v>6084</v>
      </c>
      <c r="AY5" s="1211" t="s">
        <v>6084</v>
      </c>
      <c r="AZ5" s="1210" t="s">
        <v>6085</v>
      </c>
      <c r="BA5" s="1210" t="s">
        <v>7344</v>
      </c>
      <c r="BB5" s="1210"/>
    </row>
    <row r="6" spans="1:63" ht="15" customHeight="1">
      <c r="A6" s="988" t="s">
        <v>892</v>
      </c>
      <c r="B6" s="988"/>
      <c r="C6" s="58" t="s">
        <v>5775</v>
      </c>
      <c r="D6" s="114">
        <v>3.5</v>
      </c>
      <c r="O6" s="1216" t="s">
        <v>1965</v>
      </c>
      <c r="P6" s="1216"/>
      <c r="Q6" s="1216"/>
      <c r="R6" s="1216"/>
      <c r="S6" s="1216"/>
      <c r="T6" s="1216"/>
      <c r="U6" s="1216"/>
      <c r="V6" s="1216"/>
      <c r="W6" s="1216"/>
      <c r="X6" s="1216"/>
      <c r="Y6" s="1216"/>
      <c r="Z6" s="1216"/>
      <c r="AA6" s="1216"/>
      <c r="AB6" s="1216"/>
      <c r="AC6" s="1216"/>
      <c r="AD6" s="1216"/>
      <c r="AE6" s="1216"/>
      <c r="AF6" s="1216"/>
      <c r="AG6" s="1216"/>
      <c r="AH6" s="1216"/>
      <c r="AI6" s="1216"/>
      <c r="AJ6" s="224"/>
      <c r="AK6" s="224"/>
      <c r="AL6" s="224"/>
      <c r="AM6" s="224"/>
      <c r="AN6" s="60"/>
      <c r="AO6" s="60"/>
      <c r="AP6" s="60"/>
      <c r="AU6" s="1211"/>
      <c r="AV6" s="1211"/>
      <c r="AW6" s="1211"/>
      <c r="AX6" s="1211"/>
      <c r="AY6" s="1211"/>
      <c r="AZ6" s="1211"/>
      <c r="BA6" s="1210"/>
      <c r="BB6" s="1210"/>
    </row>
    <row r="7" spans="1:63" ht="15" customHeight="1">
      <c r="A7" s="988" t="s">
        <v>893</v>
      </c>
      <c r="B7" s="988"/>
      <c r="C7" s="58" t="s">
        <v>4048</v>
      </c>
      <c r="D7" s="58">
        <v>3.25</v>
      </c>
      <c r="O7" s="1216"/>
      <c r="P7" s="1216"/>
      <c r="Q7" s="1216"/>
      <c r="R7" s="1216"/>
      <c r="S7" s="1216"/>
      <c r="T7" s="1216"/>
      <c r="U7" s="1216"/>
      <c r="V7" s="1216"/>
      <c r="W7" s="1216"/>
      <c r="X7" s="1216"/>
      <c r="Y7" s="1216"/>
      <c r="Z7" s="1216"/>
      <c r="AA7" s="1216"/>
      <c r="AB7" s="1216"/>
      <c r="AC7" s="1216"/>
      <c r="AD7" s="1216"/>
      <c r="AE7" s="1216"/>
      <c r="AF7" s="1216"/>
      <c r="AG7" s="1216"/>
      <c r="AH7" s="1216"/>
      <c r="AI7" s="1216"/>
      <c r="AJ7" s="224"/>
      <c r="AK7" s="224"/>
      <c r="AL7" s="224"/>
      <c r="AM7" s="224"/>
      <c r="AN7" s="4"/>
      <c r="AU7" s="1211" t="s">
        <v>3976</v>
      </c>
      <c r="AV7" s="1211"/>
      <c r="AW7" s="357"/>
      <c r="AX7" s="358"/>
      <c r="AY7" s="358"/>
      <c r="AZ7" s="358"/>
      <c r="BA7" s="1211"/>
      <c r="BB7" s="1211"/>
    </row>
    <row r="8" spans="1:63" ht="15" customHeight="1">
      <c r="A8" s="988" t="s">
        <v>894</v>
      </c>
      <c r="B8" s="988"/>
      <c r="C8" s="58" t="s">
        <v>4049</v>
      </c>
      <c r="D8" s="114">
        <v>3</v>
      </c>
      <c r="T8" s="940" t="s">
        <v>3507</v>
      </c>
      <c r="U8" s="940"/>
      <c r="V8" s="940"/>
      <c r="W8" s="940"/>
      <c r="X8" s="940"/>
      <c r="Y8" s="940"/>
      <c r="Z8" s="940"/>
      <c r="AA8" s="940"/>
      <c r="AB8" s="940"/>
      <c r="AC8" s="940"/>
      <c r="AD8" s="940"/>
      <c r="AE8" s="224"/>
      <c r="AF8" s="60"/>
      <c r="AG8" s="60"/>
      <c r="AH8" s="60"/>
      <c r="AI8" s="60"/>
      <c r="AJ8" s="60"/>
      <c r="AK8" s="60"/>
      <c r="AL8" s="60"/>
      <c r="AM8" s="60"/>
      <c r="AN8" s="4"/>
      <c r="AU8" s="1211" t="s">
        <v>3977</v>
      </c>
      <c r="AV8" s="1211"/>
      <c r="AW8" s="357"/>
      <c r="AX8" s="358"/>
      <c r="AY8" s="358"/>
      <c r="AZ8" s="358"/>
      <c r="BA8" s="1211"/>
      <c r="BB8" s="1211"/>
    </row>
    <row r="9" spans="1:63" ht="15" customHeight="1">
      <c r="A9" s="988" t="s">
        <v>667</v>
      </c>
      <c r="B9" s="988"/>
      <c r="C9" s="58" t="s">
        <v>5782</v>
      </c>
      <c r="D9" s="58">
        <v>2.75</v>
      </c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224"/>
      <c r="AF9" s="60"/>
      <c r="AG9" s="60"/>
      <c r="AH9" s="60"/>
      <c r="AI9" s="60"/>
      <c r="AJ9" s="60"/>
      <c r="AK9" s="60"/>
      <c r="AL9" s="60"/>
      <c r="AM9" s="60"/>
      <c r="AN9" s="3"/>
      <c r="AU9" s="1211" t="s">
        <v>3978</v>
      </c>
      <c r="AV9" s="1211"/>
      <c r="AW9" s="358"/>
      <c r="AX9" s="358"/>
      <c r="AY9" s="358"/>
      <c r="AZ9" s="358"/>
      <c r="BA9" s="1211"/>
      <c r="BB9" s="1211"/>
    </row>
    <row r="10" spans="1:63" ht="15" customHeight="1">
      <c r="A10" s="988" t="s">
        <v>668</v>
      </c>
      <c r="B10" s="988"/>
      <c r="C10" s="58" t="s">
        <v>4050</v>
      </c>
      <c r="D10" s="114">
        <v>2.5</v>
      </c>
      <c r="T10" s="359"/>
      <c r="V10" s="1216" t="s">
        <v>6086</v>
      </c>
      <c r="W10" s="1216"/>
      <c r="X10" s="1216"/>
      <c r="Y10" s="1216"/>
      <c r="Z10" s="1216"/>
      <c r="AA10" s="1216"/>
      <c r="AB10" s="1216"/>
      <c r="AC10" s="224"/>
      <c r="AD10" s="224"/>
      <c r="AE10" s="224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</row>
    <row r="11" spans="1:63" ht="15" customHeight="1">
      <c r="A11" s="988" t="s">
        <v>3303</v>
      </c>
      <c r="B11" s="988"/>
      <c r="C11" s="58" t="s">
        <v>4051</v>
      </c>
      <c r="D11" s="58">
        <v>2.25</v>
      </c>
      <c r="T11" s="359"/>
      <c r="U11" s="224"/>
      <c r="V11" s="1216"/>
      <c r="W11" s="1216"/>
      <c r="X11" s="1216"/>
      <c r="Y11" s="1216"/>
      <c r="Z11" s="1216"/>
      <c r="AA11" s="1216"/>
      <c r="AB11" s="1216"/>
      <c r="AC11" s="224"/>
      <c r="AD11" s="224"/>
      <c r="AE11" s="224"/>
    </row>
    <row r="12" spans="1:63" ht="15" customHeight="1">
      <c r="A12" s="988" t="s">
        <v>3304</v>
      </c>
      <c r="B12" s="988"/>
      <c r="C12" s="58" t="s">
        <v>4052</v>
      </c>
      <c r="D12" s="114">
        <v>2</v>
      </c>
      <c r="X12" s="60"/>
      <c r="Y12" s="60"/>
      <c r="Z12" s="60"/>
      <c r="AA12" s="60"/>
      <c r="AB12" s="60"/>
      <c r="AC12" s="60"/>
      <c r="AD12" s="60"/>
      <c r="AE12" s="60"/>
    </row>
    <row r="13" spans="1:63" ht="15" customHeight="1">
      <c r="A13" s="988" t="s">
        <v>5781</v>
      </c>
      <c r="B13" s="988"/>
      <c r="C13" s="58" t="s">
        <v>5014</v>
      </c>
      <c r="D13" s="114">
        <v>0</v>
      </c>
    </row>
    <row r="14" spans="1:63" ht="15" customHeight="1">
      <c r="A14" s="988" t="s">
        <v>3305</v>
      </c>
      <c r="B14" s="988"/>
      <c r="C14" s="58" t="s">
        <v>6151</v>
      </c>
      <c r="D14" s="114" t="s">
        <v>6152</v>
      </c>
    </row>
    <row r="15" spans="1:63" ht="15" customHeight="1">
      <c r="A15" s="988" t="s">
        <v>3305</v>
      </c>
      <c r="B15" s="988"/>
      <c r="C15" s="58" t="s">
        <v>6153</v>
      </c>
      <c r="D15" s="114" t="s">
        <v>3616</v>
      </c>
    </row>
    <row r="16" spans="1:63" ht="16.5">
      <c r="A16" s="73" t="s">
        <v>5724</v>
      </c>
      <c r="B16" s="36"/>
      <c r="C16" s="28"/>
      <c r="D16" s="36"/>
    </row>
    <row r="17" spans="1:64" ht="15" customHeight="1">
      <c r="A17" s="73"/>
      <c r="B17" s="73"/>
      <c r="C17" s="73"/>
      <c r="D17" s="73"/>
    </row>
    <row r="18" spans="1:64" s="360" customFormat="1" ht="19.5" customHeight="1">
      <c r="A18" s="931" t="s">
        <v>6087</v>
      </c>
      <c r="B18" s="931" t="s">
        <v>6088</v>
      </c>
      <c r="C18" s="1077" t="s">
        <v>5251</v>
      </c>
      <c r="D18" s="931" t="s">
        <v>3602</v>
      </c>
      <c r="E18" s="931" t="s">
        <v>3603</v>
      </c>
      <c r="F18" s="1077" t="s">
        <v>3604</v>
      </c>
      <c r="G18" s="1217" t="s">
        <v>5123</v>
      </c>
      <c r="H18" s="1063"/>
      <c r="I18" s="1215" t="s">
        <v>1497</v>
      </c>
      <c r="J18" s="1215"/>
      <c r="K18" s="1215"/>
      <c r="L18" s="1215"/>
      <c r="M18" s="1215"/>
      <c r="N18" s="1215"/>
      <c r="O18" s="1215"/>
      <c r="P18" s="1215"/>
      <c r="Q18" s="1215"/>
      <c r="R18" s="1215"/>
      <c r="S18" s="1215"/>
      <c r="T18" s="1215"/>
      <c r="U18" s="1215"/>
      <c r="V18" s="1215"/>
      <c r="W18" s="1215"/>
      <c r="X18" s="1215"/>
      <c r="Y18" s="1215"/>
      <c r="Z18" s="1215"/>
      <c r="AA18" s="1215"/>
      <c r="AB18" s="1215"/>
      <c r="AC18" s="1215"/>
      <c r="AD18" s="1215"/>
      <c r="AE18" s="1215"/>
      <c r="AF18" s="1215"/>
      <c r="AG18" s="1215"/>
      <c r="AH18" s="1215"/>
      <c r="AI18" s="1215"/>
      <c r="AJ18" s="1215"/>
      <c r="AK18" s="1215"/>
      <c r="AL18" s="1215"/>
      <c r="AM18" s="1215"/>
      <c r="AN18" s="1215"/>
      <c r="AO18" s="1215"/>
      <c r="AP18" s="1215"/>
      <c r="AQ18" s="1215"/>
      <c r="AR18" s="1215"/>
      <c r="AS18" s="1215"/>
      <c r="AT18" s="1215"/>
      <c r="AU18" s="1215"/>
      <c r="AV18" s="1215"/>
      <c r="AW18" s="1215"/>
      <c r="AX18" s="1215"/>
      <c r="AY18" s="1215"/>
      <c r="AZ18" s="1214" t="s">
        <v>6865</v>
      </c>
      <c r="BA18" s="1214" t="s">
        <v>3619</v>
      </c>
      <c r="BB18" s="1214" t="s">
        <v>2658</v>
      </c>
      <c r="BC18" s="1105" t="s">
        <v>3156</v>
      </c>
      <c r="BD18" s="1000" t="s">
        <v>3157</v>
      </c>
      <c r="BE18" s="29"/>
      <c r="BF18" s="29"/>
      <c r="BG18" s="29"/>
      <c r="BH18" s="29"/>
      <c r="BI18" s="29"/>
      <c r="BJ18" s="29"/>
      <c r="BK18" s="29"/>
      <c r="BL18" s="29"/>
    </row>
    <row r="19" spans="1:64" s="362" customFormat="1" ht="18.75" customHeight="1">
      <c r="A19" s="931"/>
      <c r="B19" s="931"/>
      <c r="C19" s="1077"/>
      <c r="D19" s="931"/>
      <c r="E19" s="931"/>
      <c r="F19" s="1077"/>
      <c r="G19" s="1174"/>
      <c r="H19" s="1218"/>
      <c r="I19" s="1215" t="s">
        <v>2964</v>
      </c>
      <c r="J19" s="1215"/>
      <c r="K19" s="1215"/>
      <c r="L19" s="1215"/>
      <c r="M19" s="1215"/>
      <c r="N19" s="1215"/>
      <c r="O19" s="1215"/>
      <c r="P19" s="1215"/>
      <c r="Q19" s="1215"/>
      <c r="R19" s="1215"/>
      <c r="S19" s="1215"/>
      <c r="T19" s="1215"/>
      <c r="U19" s="1215"/>
      <c r="V19" s="1215"/>
      <c r="W19" s="1215"/>
      <c r="X19" s="1215"/>
      <c r="Y19" s="1215"/>
      <c r="Z19" s="1215"/>
      <c r="AA19" s="1215"/>
      <c r="AB19" s="1215"/>
      <c r="AC19" s="1215"/>
      <c r="AD19" s="1215"/>
      <c r="AE19" s="1215"/>
      <c r="AF19" s="1215"/>
      <c r="AG19" s="1215"/>
      <c r="AH19" s="1215"/>
      <c r="AI19" s="1215"/>
      <c r="AJ19" s="1215"/>
      <c r="AK19" s="1215"/>
      <c r="AL19" s="1215"/>
      <c r="AM19" s="1215"/>
      <c r="AN19" s="1215"/>
      <c r="AO19" s="1215"/>
      <c r="AP19" s="1215"/>
      <c r="AQ19" s="1215"/>
      <c r="AR19" s="1215"/>
      <c r="AS19" s="1215"/>
      <c r="AT19" s="1215"/>
      <c r="AU19" s="1215" t="s">
        <v>3605</v>
      </c>
      <c r="AV19" s="1215"/>
      <c r="AW19" s="1215"/>
      <c r="AX19" s="1215"/>
      <c r="AY19" s="1215"/>
      <c r="AZ19" s="1214"/>
      <c r="BA19" s="1214"/>
      <c r="BB19" s="1214"/>
      <c r="BC19" s="1106"/>
      <c r="BD19" s="1000"/>
      <c r="BE19" s="361"/>
      <c r="BF19" s="361"/>
      <c r="BG19" s="361"/>
      <c r="BH19" s="361"/>
      <c r="BI19" s="361"/>
      <c r="BJ19" s="361"/>
      <c r="BK19" s="361"/>
      <c r="BL19" s="361"/>
    </row>
    <row r="20" spans="1:64" s="362" customFormat="1" ht="15.75" customHeight="1">
      <c r="A20" s="931"/>
      <c r="B20" s="931"/>
      <c r="C20" s="1077"/>
      <c r="D20" s="931"/>
      <c r="E20" s="931"/>
      <c r="F20" s="1077"/>
      <c r="G20" s="1174"/>
      <c r="H20" s="1218"/>
      <c r="I20" s="963" t="s">
        <v>3606</v>
      </c>
      <c r="J20" s="944"/>
      <c r="K20" s="944"/>
      <c r="L20" s="944"/>
      <c r="M20" s="944"/>
      <c r="N20" s="944"/>
      <c r="O20" s="944"/>
      <c r="P20" s="944"/>
      <c r="Q20" s="944"/>
      <c r="R20" s="944"/>
      <c r="S20" s="944"/>
      <c r="T20" s="944"/>
      <c r="U20" s="944"/>
      <c r="V20" s="944"/>
      <c r="W20" s="944"/>
      <c r="X20" s="944"/>
      <c r="Y20" s="944"/>
      <c r="Z20" s="944"/>
      <c r="AA20" s="944"/>
      <c r="AB20" s="944"/>
      <c r="AC20" s="944"/>
      <c r="AD20" s="944"/>
      <c r="AE20" s="944"/>
      <c r="AF20" s="944"/>
      <c r="AG20" s="944"/>
      <c r="AH20" s="944"/>
      <c r="AI20" s="944"/>
      <c r="AJ20" s="944"/>
      <c r="AK20" s="944"/>
      <c r="AL20" s="945"/>
      <c r="AM20" s="1077" t="s">
        <v>3607</v>
      </c>
      <c r="AN20" s="1077"/>
      <c r="AO20" s="1077"/>
      <c r="AP20" s="1077"/>
      <c r="AQ20" s="1077"/>
      <c r="AR20" s="1077" t="s">
        <v>5737</v>
      </c>
      <c r="AS20" s="1077"/>
      <c r="AT20" s="1077"/>
      <c r="AU20" s="1077" t="s">
        <v>7452</v>
      </c>
      <c r="AV20" s="1077"/>
      <c r="AW20" s="1077"/>
      <c r="AX20" s="1077"/>
      <c r="AY20" s="1077"/>
      <c r="AZ20" s="1214"/>
      <c r="BA20" s="1214"/>
      <c r="BB20" s="1214"/>
      <c r="BC20" s="1106"/>
      <c r="BD20" s="1000"/>
      <c r="BE20" s="361"/>
      <c r="BF20" s="361"/>
      <c r="BG20" s="361"/>
      <c r="BH20" s="361"/>
      <c r="BI20" s="361"/>
      <c r="BJ20" s="361"/>
      <c r="BK20" s="361"/>
      <c r="BL20" s="361"/>
    </row>
    <row r="21" spans="1:64" s="362" customFormat="1" ht="18.75" customHeight="1">
      <c r="A21" s="931"/>
      <c r="B21" s="931"/>
      <c r="C21" s="1077"/>
      <c r="D21" s="931"/>
      <c r="E21" s="931"/>
      <c r="F21" s="1077"/>
      <c r="G21" s="1174"/>
      <c r="H21" s="1218"/>
      <c r="I21" s="1077" t="s">
        <v>7453</v>
      </c>
      <c r="J21" s="1077"/>
      <c r="K21" s="1077"/>
      <c r="L21" s="1077"/>
      <c r="M21" s="1077"/>
      <c r="N21" s="1077" t="s">
        <v>7454</v>
      </c>
      <c r="O21" s="1077"/>
      <c r="P21" s="1077"/>
      <c r="Q21" s="1077"/>
      <c r="R21" s="1077"/>
      <c r="S21" s="1077" t="s">
        <v>7455</v>
      </c>
      <c r="T21" s="1077"/>
      <c r="U21" s="1077"/>
      <c r="V21" s="1077"/>
      <c r="W21" s="1077"/>
      <c r="X21" s="1077" t="s">
        <v>7456</v>
      </c>
      <c r="Y21" s="1077"/>
      <c r="Z21" s="1077"/>
      <c r="AA21" s="1077"/>
      <c r="AB21" s="1077"/>
      <c r="AC21" s="1077" t="s">
        <v>7457</v>
      </c>
      <c r="AD21" s="1077"/>
      <c r="AE21" s="1077"/>
      <c r="AF21" s="1077"/>
      <c r="AG21" s="1077"/>
      <c r="AH21" s="1077" t="s">
        <v>7458</v>
      </c>
      <c r="AI21" s="1077"/>
      <c r="AJ21" s="1077"/>
      <c r="AK21" s="1077"/>
      <c r="AL21" s="1077"/>
      <c r="AM21" s="1077" t="s">
        <v>7459</v>
      </c>
      <c r="AN21" s="1077"/>
      <c r="AO21" s="1077"/>
      <c r="AP21" s="1077"/>
      <c r="AQ21" s="1077"/>
      <c r="AR21" s="1077" t="s">
        <v>2923</v>
      </c>
      <c r="AS21" s="1077"/>
      <c r="AT21" s="1077"/>
      <c r="AU21" s="1077" t="s">
        <v>7357</v>
      </c>
      <c r="AV21" s="1077"/>
      <c r="AW21" s="1077"/>
      <c r="AX21" s="1077"/>
      <c r="AY21" s="1077"/>
      <c r="AZ21" s="1214"/>
      <c r="BA21" s="1214"/>
      <c r="BB21" s="1214"/>
      <c r="BC21" s="1106"/>
      <c r="BD21" s="1000"/>
      <c r="BE21" s="361"/>
      <c r="BF21" s="361"/>
      <c r="BG21" s="361"/>
      <c r="BH21" s="361"/>
      <c r="BI21" s="361"/>
      <c r="BJ21" s="361"/>
      <c r="BK21" s="361"/>
      <c r="BL21" s="361"/>
    </row>
    <row r="22" spans="1:64" s="362" customFormat="1" ht="18.75" customHeight="1">
      <c r="A22" s="931"/>
      <c r="B22" s="931"/>
      <c r="C22" s="1077"/>
      <c r="D22" s="931"/>
      <c r="E22" s="931"/>
      <c r="F22" s="1077"/>
      <c r="G22" s="1174"/>
      <c r="H22" s="1218"/>
      <c r="I22" s="931" t="s">
        <v>7358</v>
      </c>
      <c r="J22" s="931"/>
      <c r="K22" s="931"/>
      <c r="L22" s="931"/>
      <c r="M22" s="931"/>
      <c r="N22" s="931" t="s">
        <v>7451</v>
      </c>
      <c r="O22" s="931"/>
      <c r="P22" s="931"/>
      <c r="Q22" s="931"/>
      <c r="R22" s="931"/>
      <c r="S22" s="931" t="s">
        <v>5682</v>
      </c>
      <c r="T22" s="931"/>
      <c r="U22" s="931"/>
      <c r="V22" s="931"/>
      <c r="W22" s="931"/>
      <c r="X22" s="931" t="s">
        <v>268</v>
      </c>
      <c r="Y22" s="931"/>
      <c r="Z22" s="931"/>
      <c r="AA22" s="931"/>
      <c r="AB22" s="931"/>
      <c r="AC22" s="931" t="s">
        <v>5683</v>
      </c>
      <c r="AD22" s="931"/>
      <c r="AE22" s="931"/>
      <c r="AF22" s="931"/>
      <c r="AG22" s="931"/>
      <c r="AH22" s="931" t="s">
        <v>5684</v>
      </c>
      <c r="AI22" s="931"/>
      <c r="AJ22" s="931"/>
      <c r="AK22" s="931"/>
      <c r="AL22" s="931"/>
      <c r="AM22" s="931"/>
      <c r="AN22" s="931"/>
      <c r="AO22" s="931"/>
      <c r="AP22" s="931"/>
      <c r="AQ22" s="931"/>
      <c r="AR22" s="1077"/>
      <c r="AS22" s="1077"/>
      <c r="AT22" s="1077"/>
      <c r="AU22" s="931"/>
      <c r="AV22" s="931"/>
      <c r="AW22" s="931"/>
      <c r="AX22" s="931"/>
      <c r="AY22" s="931"/>
      <c r="AZ22" s="1214"/>
      <c r="BA22" s="1214"/>
      <c r="BB22" s="1214"/>
      <c r="BC22" s="1106"/>
      <c r="BD22" s="1000"/>
      <c r="BE22" s="361"/>
      <c r="BF22" s="361"/>
      <c r="BG22" s="361"/>
      <c r="BH22" s="361"/>
      <c r="BI22" s="361"/>
      <c r="BJ22" s="361"/>
      <c r="BK22" s="361"/>
      <c r="BL22" s="361"/>
    </row>
    <row r="23" spans="1:64" ht="18.75" customHeight="1">
      <c r="A23" s="931"/>
      <c r="B23" s="931"/>
      <c r="C23" s="1077"/>
      <c r="D23" s="931"/>
      <c r="E23" s="931"/>
      <c r="F23" s="1077"/>
      <c r="G23" s="1174"/>
      <c r="H23" s="1218"/>
      <c r="I23" s="924" t="s">
        <v>3609</v>
      </c>
      <c r="J23" s="924"/>
      <c r="K23" s="924"/>
      <c r="L23" s="924"/>
      <c r="M23" s="924"/>
      <c r="N23" s="924" t="s">
        <v>3609</v>
      </c>
      <c r="O23" s="924"/>
      <c r="P23" s="924"/>
      <c r="Q23" s="924"/>
      <c r="R23" s="924"/>
      <c r="S23" s="924" t="s">
        <v>3609</v>
      </c>
      <c r="T23" s="924"/>
      <c r="U23" s="924"/>
      <c r="V23" s="924"/>
      <c r="W23" s="924"/>
      <c r="X23" s="924" t="s">
        <v>3610</v>
      </c>
      <c r="Y23" s="924"/>
      <c r="Z23" s="924"/>
      <c r="AA23" s="924"/>
      <c r="AB23" s="924"/>
      <c r="AC23" s="924" t="s">
        <v>1994</v>
      </c>
      <c r="AD23" s="924"/>
      <c r="AE23" s="924"/>
      <c r="AF23" s="924"/>
      <c r="AG23" s="924"/>
      <c r="AH23" s="924" t="s">
        <v>1994</v>
      </c>
      <c r="AI23" s="924"/>
      <c r="AJ23" s="924"/>
      <c r="AK23" s="924"/>
      <c r="AL23" s="924"/>
      <c r="AM23" s="924" t="s">
        <v>3610</v>
      </c>
      <c r="AN23" s="924"/>
      <c r="AO23" s="924"/>
      <c r="AP23" s="924"/>
      <c r="AQ23" s="924"/>
      <c r="AR23" s="1000" t="s">
        <v>3609</v>
      </c>
      <c r="AS23" s="1000"/>
      <c r="AT23" s="1000"/>
      <c r="AU23" s="924" t="s">
        <v>3610</v>
      </c>
      <c r="AV23" s="924"/>
      <c r="AW23" s="924"/>
      <c r="AX23" s="924"/>
      <c r="AY23" s="924"/>
      <c r="AZ23" s="1214"/>
      <c r="BA23" s="1214"/>
      <c r="BB23" s="1214"/>
      <c r="BC23" s="1106"/>
      <c r="BD23" s="1000"/>
      <c r="BL23"/>
    </row>
    <row r="24" spans="1:64" ht="66" customHeight="1">
      <c r="A24" s="941"/>
      <c r="B24" s="941"/>
      <c r="C24" s="1096"/>
      <c r="D24" s="941"/>
      <c r="E24" s="941"/>
      <c r="F24" s="1096"/>
      <c r="G24" s="366" t="s">
        <v>5796</v>
      </c>
      <c r="H24" s="366" t="s">
        <v>5797</v>
      </c>
      <c r="I24" s="83" t="s">
        <v>2945</v>
      </c>
      <c r="J24" s="84" t="s">
        <v>5685</v>
      </c>
      <c r="K24" s="68" t="s">
        <v>5686</v>
      </c>
      <c r="L24" s="67" t="s">
        <v>2252</v>
      </c>
      <c r="M24" s="67" t="s">
        <v>647</v>
      </c>
      <c r="N24" s="67" t="s">
        <v>641</v>
      </c>
      <c r="O24" s="68" t="s">
        <v>642</v>
      </c>
      <c r="P24" s="68" t="s">
        <v>1653</v>
      </c>
      <c r="Q24" s="67" t="s">
        <v>2252</v>
      </c>
      <c r="R24" s="67" t="s">
        <v>647</v>
      </c>
      <c r="S24" s="67" t="s">
        <v>641</v>
      </c>
      <c r="T24" s="68" t="s">
        <v>642</v>
      </c>
      <c r="U24" s="68" t="s">
        <v>1653</v>
      </c>
      <c r="V24" s="67" t="s">
        <v>2252</v>
      </c>
      <c r="W24" s="67" t="s">
        <v>647</v>
      </c>
      <c r="X24" s="67" t="s">
        <v>2945</v>
      </c>
      <c r="Y24" s="68" t="s">
        <v>5685</v>
      </c>
      <c r="Z24" s="68" t="s">
        <v>5686</v>
      </c>
      <c r="AA24" s="67" t="s">
        <v>2252</v>
      </c>
      <c r="AB24" s="67" t="s">
        <v>647</v>
      </c>
      <c r="AC24" s="67" t="s">
        <v>2945</v>
      </c>
      <c r="AD24" s="68" t="s">
        <v>5685</v>
      </c>
      <c r="AE24" s="68" t="s">
        <v>5686</v>
      </c>
      <c r="AF24" s="67" t="s">
        <v>2252</v>
      </c>
      <c r="AG24" s="67" t="s">
        <v>647</v>
      </c>
      <c r="AH24" s="67" t="s">
        <v>2945</v>
      </c>
      <c r="AI24" s="68" t="s">
        <v>5685</v>
      </c>
      <c r="AJ24" s="68" t="s">
        <v>5686</v>
      </c>
      <c r="AK24" s="67" t="s">
        <v>2252</v>
      </c>
      <c r="AL24" s="67" t="s">
        <v>647</v>
      </c>
      <c r="AM24" s="67" t="s">
        <v>2681</v>
      </c>
      <c r="AN24" s="68" t="s">
        <v>230</v>
      </c>
      <c r="AO24" s="68" t="s">
        <v>1656</v>
      </c>
      <c r="AP24" s="67" t="s">
        <v>2252</v>
      </c>
      <c r="AQ24" s="67" t="s">
        <v>647</v>
      </c>
      <c r="AR24" s="68" t="s">
        <v>1653</v>
      </c>
      <c r="AS24" s="67" t="s">
        <v>2252</v>
      </c>
      <c r="AT24" s="67" t="s">
        <v>647</v>
      </c>
      <c r="AU24" s="67" t="s">
        <v>1654</v>
      </c>
      <c r="AV24" s="68" t="s">
        <v>1655</v>
      </c>
      <c r="AW24" s="68" t="s">
        <v>1656</v>
      </c>
      <c r="AX24" s="67" t="s">
        <v>2252</v>
      </c>
      <c r="AY24" s="67" t="s">
        <v>647</v>
      </c>
      <c r="AZ24" s="1214"/>
      <c r="BA24" s="1214"/>
      <c r="BB24" s="1214"/>
      <c r="BC24" s="1107"/>
      <c r="BD24" s="1000"/>
      <c r="BL24"/>
    </row>
    <row r="25" spans="1:64" s="12" customFormat="1" ht="39.75" customHeight="1">
      <c r="A25" s="210" t="s">
        <v>3484</v>
      </c>
      <c r="B25" s="498">
        <v>2017014618</v>
      </c>
      <c r="C25" s="498" t="s">
        <v>3485</v>
      </c>
      <c r="D25" s="498" t="s">
        <v>3487</v>
      </c>
      <c r="E25" s="210">
        <v>10201</v>
      </c>
      <c r="F25" s="498" t="s">
        <v>3494</v>
      </c>
      <c r="G25" s="498" t="s">
        <v>3501</v>
      </c>
      <c r="H25" s="304"/>
      <c r="I25" s="502"/>
      <c r="J25" s="502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303"/>
      <c r="AM25" s="303"/>
      <c r="AN25" s="643"/>
      <c r="AO25" s="210"/>
      <c r="AP25" s="641"/>
      <c r="AQ25" s="69"/>
      <c r="AR25" s="69"/>
      <c r="AS25" s="69"/>
      <c r="AT25" s="63"/>
      <c r="AU25" s="69"/>
      <c r="AV25" s="104"/>
      <c r="AW25" s="104"/>
      <c r="AX25" s="104"/>
      <c r="AY25" s="104"/>
      <c r="AZ25" s="104"/>
      <c r="BA25" s="104"/>
      <c r="BB25" s="104"/>
      <c r="BC25" s="210">
        <v>10201</v>
      </c>
      <c r="BD25" s="63"/>
      <c r="BE25" s="11"/>
      <c r="BF25" s="11"/>
      <c r="BG25" s="11"/>
      <c r="BH25" s="11"/>
      <c r="BI25" s="11"/>
      <c r="BJ25" s="11"/>
      <c r="BK25" s="11"/>
    </row>
    <row r="26" spans="1:64" s="12" customFormat="1" ht="39.75" customHeight="1">
      <c r="A26" s="210" t="s">
        <v>3484</v>
      </c>
      <c r="B26" s="498">
        <v>2017214634</v>
      </c>
      <c r="C26" s="498" t="s">
        <v>3485</v>
      </c>
      <c r="D26" s="498" t="s">
        <v>3488</v>
      </c>
      <c r="E26" s="210">
        <v>10202</v>
      </c>
      <c r="F26" s="498" t="s">
        <v>3495</v>
      </c>
      <c r="G26" s="498" t="s">
        <v>3502</v>
      </c>
      <c r="H26" s="304"/>
      <c r="I26" s="502"/>
      <c r="J26" s="502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70"/>
      <c r="AP26" s="69"/>
      <c r="AQ26" s="69"/>
      <c r="AR26" s="69"/>
      <c r="AS26" s="69"/>
      <c r="AT26" s="63"/>
      <c r="AU26" s="69"/>
      <c r="AV26" s="104"/>
      <c r="AW26" s="104"/>
      <c r="AX26" s="104"/>
      <c r="AY26" s="104"/>
      <c r="AZ26" s="104"/>
      <c r="BA26" s="104"/>
      <c r="BB26" s="104"/>
      <c r="BC26" s="210">
        <v>10202</v>
      </c>
      <c r="BD26" s="63"/>
      <c r="BE26" s="11"/>
      <c r="BF26" s="11"/>
      <c r="BG26" s="11"/>
      <c r="BH26" s="11"/>
      <c r="BI26" s="11"/>
      <c r="BJ26" s="11"/>
      <c r="BK26" s="11"/>
    </row>
    <row r="27" spans="1:64" s="12" customFormat="1" ht="39.75" customHeight="1">
      <c r="A27" s="88" t="s">
        <v>3506</v>
      </c>
      <c r="B27" s="498">
        <v>2017714648</v>
      </c>
      <c r="C27" s="498" t="s">
        <v>3485</v>
      </c>
      <c r="D27" s="498" t="s">
        <v>3489</v>
      </c>
      <c r="E27" s="210">
        <v>10203</v>
      </c>
      <c r="F27" s="498" t="s">
        <v>3496</v>
      </c>
      <c r="G27" s="498" t="s">
        <v>3503</v>
      </c>
      <c r="H27" s="304"/>
      <c r="I27" s="502"/>
      <c r="J27" s="502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70"/>
      <c r="AP27" s="69"/>
      <c r="AQ27" s="69"/>
      <c r="AR27" s="69"/>
      <c r="AS27" s="69"/>
      <c r="AT27" s="63"/>
      <c r="AU27" s="69"/>
      <c r="AV27" s="104"/>
      <c r="AW27" s="104"/>
      <c r="AX27" s="104"/>
      <c r="AY27" s="104"/>
      <c r="AZ27" s="104"/>
      <c r="BA27" s="104"/>
      <c r="BB27" s="128"/>
      <c r="BC27" s="210">
        <v>10203</v>
      </c>
      <c r="BD27" s="63"/>
      <c r="BE27" s="11"/>
      <c r="BF27" s="11"/>
      <c r="BG27" s="11"/>
      <c r="BH27" s="11"/>
      <c r="BI27" s="11"/>
      <c r="BJ27" s="11"/>
      <c r="BK27" s="11"/>
    </row>
    <row r="28" spans="1:64" s="12" customFormat="1" ht="39.75" customHeight="1">
      <c r="A28" s="210" t="s">
        <v>3484</v>
      </c>
      <c r="B28" s="498">
        <v>2017214652</v>
      </c>
      <c r="C28" s="498" t="s">
        <v>3485</v>
      </c>
      <c r="D28" s="498" t="s">
        <v>3490</v>
      </c>
      <c r="E28" s="210">
        <v>10204</v>
      </c>
      <c r="F28" s="498" t="s">
        <v>3497</v>
      </c>
      <c r="G28" s="498" t="s">
        <v>3504</v>
      </c>
      <c r="H28" s="304"/>
      <c r="I28" s="502"/>
      <c r="J28" s="502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70"/>
      <c r="AP28" s="69"/>
      <c r="AQ28" s="69"/>
      <c r="AR28" s="69"/>
      <c r="AS28" s="69"/>
      <c r="AT28" s="63"/>
      <c r="AU28" s="69"/>
      <c r="AV28" s="104"/>
      <c r="AW28" s="104"/>
      <c r="AX28" s="104"/>
      <c r="AY28" s="104"/>
      <c r="AZ28" s="104"/>
      <c r="BA28" s="104"/>
      <c r="BB28" s="128"/>
      <c r="BC28" s="210">
        <v>10204</v>
      </c>
      <c r="BD28" s="63"/>
      <c r="BE28" s="11"/>
      <c r="BF28" s="11"/>
      <c r="BG28" s="11"/>
      <c r="BH28" s="11"/>
      <c r="BI28" s="11"/>
      <c r="BJ28" s="11"/>
      <c r="BK28" s="11"/>
    </row>
    <row r="29" spans="1:64" s="12" customFormat="1" ht="39.75" customHeight="1">
      <c r="A29" s="88" t="s">
        <v>3506</v>
      </c>
      <c r="B29" s="498">
        <v>2018626546</v>
      </c>
      <c r="C29" s="498" t="s">
        <v>3486</v>
      </c>
      <c r="D29" s="498" t="s">
        <v>3491</v>
      </c>
      <c r="E29" s="210">
        <v>10205</v>
      </c>
      <c r="F29" s="498" t="s">
        <v>3498</v>
      </c>
      <c r="G29" s="498" t="s">
        <v>3505</v>
      </c>
      <c r="H29" s="304"/>
      <c r="I29" s="502"/>
      <c r="J29" s="502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70"/>
      <c r="AP29" s="69"/>
      <c r="AQ29" s="69"/>
      <c r="AR29" s="69"/>
      <c r="AS29" s="69"/>
      <c r="AT29" s="63"/>
      <c r="AU29" s="69"/>
      <c r="AV29" s="104"/>
      <c r="AW29" s="104"/>
      <c r="AX29" s="104"/>
      <c r="AY29" s="104"/>
      <c r="AZ29" s="104"/>
      <c r="BA29" s="104"/>
      <c r="BB29" s="128"/>
      <c r="BC29" s="210">
        <v>10205</v>
      </c>
      <c r="BD29" s="63"/>
      <c r="BE29" s="11"/>
      <c r="BF29" s="11"/>
      <c r="BG29" s="11"/>
      <c r="BH29" s="11"/>
      <c r="BI29" s="11"/>
      <c r="BJ29" s="11"/>
      <c r="BK29" s="11"/>
    </row>
    <row r="30" spans="1:64" s="12" customFormat="1" ht="39.75" customHeight="1">
      <c r="A30" s="88" t="s">
        <v>3506</v>
      </c>
      <c r="B30" s="498">
        <v>2018026560</v>
      </c>
      <c r="C30" s="498" t="s">
        <v>3486</v>
      </c>
      <c r="D30" s="498" t="s">
        <v>3492</v>
      </c>
      <c r="E30" s="210">
        <v>10206</v>
      </c>
      <c r="F30" s="498" t="s">
        <v>3499</v>
      </c>
      <c r="G30" s="498" t="s">
        <v>3505</v>
      </c>
      <c r="H30" s="304"/>
      <c r="I30" s="502"/>
      <c r="J30" s="502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70"/>
      <c r="AP30" s="69"/>
      <c r="AQ30" s="69"/>
      <c r="AR30" s="69"/>
      <c r="AS30" s="69"/>
      <c r="AT30" s="63"/>
      <c r="AU30" s="69"/>
      <c r="AV30" s="104"/>
      <c r="AW30" s="104"/>
      <c r="AX30" s="104"/>
      <c r="AY30" s="104"/>
      <c r="AZ30" s="104"/>
      <c r="BA30" s="104"/>
      <c r="BB30" s="128"/>
      <c r="BC30" s="210">
        <v>10206</v>
      </c>
      <c r="BD30" s="63"/>
      <c r="BE30" s="11"/>
      <c r="BF30" s="11"/>
      <c r="BG30" s="11"/>
      <c r="BH30" s="11"/>
      <c r="BI30" s="11"/>
      <c r="BJ30" s="11"/>
      <c r="BK30" s="11"/>
    </row>
    <row r="31" spans="1:64" s="12" customFormat="1" ht="39.75" customHeight="1">
      <c r="A31" s="210" t="s">
        <v>3484</v>
      </c>
      <c r="B31" s="498">
        <v>2017514640</v>
      </c>
      <c r="C31" s="498" t="s">
        <v>3485</v>
      </c>
      <c r="D31" s="498" t="s">
        <v>3493</v>
      </c>
      <c r="E31" s="210">
        <v>10207</v>
      </c>
      <c r="F31" s="498" t="s">
        <v>3500</v>
      </c>
      <c r="G31" s="498" t="s">
        <v>3503</v>
      </c>
      <c r="H31" s="304"/>
      <c r="I31" s="502"/>
      <c r="J31" s="502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70"/>
      <c r="AP31" s="69"/>
      <c r="AQ31" s="69"/>
      <c r="AR31" s="69"/>
      <c r="AS31" s="69"/>
      <c r="AT31" s="63"/>
      <c r="AU31" s="69"/>
      <c r="AV31" s="104"/>
      <c r="AW31" s="104"/>
      <c r="AX31" s="104"/>
      <c r="AY31" s="104"/>
      <c r="AZ31" s="104"/>
      <c r="BA31" s="104"/>
      <c r="BB31" s="128"/>
      <c r="BC31" s="210">
        <v>10207</v>
      </c>
      <c r="BD31" s="63"/>
      <c r="BE31" s="11"/>
      <c r="BF31" s="11"/>
      <c r="BG31" s="11"/>
      <c r="BH31" s="11"/>
      <c r="BI31" s="11"/>
      <c r="BJ31" s="11"/>
      <c r="BK31" s="11"/>
    </row>
    <row r="32" spans="1:64" s="12" customFormat="1" ht="39.75" customHeight="1">
      <c r="A32" s="128"/>
      <c r="B32" s="254"/>
      <c r="C32" s="128"/>
      <c r="D32" s="128"/>
      <c r="E32" s="128"/>
      <c r="F32" s="254"/>
      <c r="G32" s="128"/>
      <c r="H32" s="304"/>
      <c r="I32" s="502"/>
      <c r="J32" s="502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70"/>
      <c r="AP32" s="69"/>
      <c r="AQ32" s="69"/>
      <c r="AR32" s="69"/>
      <c r="AS32" s="69"/>
      <c r="AT32" s="63"/>
      <c r="AU32" s="69"/>
      <c r="AV32" s="104"/>
      <c r="AW32" s="104"/>
      <c r="AX32" s="104"/>
      <c r="AY32" s="104"/>
      <c r="AZ32" s="104"/>
      <c r="BA32" s="104"/>
      <c r="BB32" s="128"/>
      <c r="BC32" s="128"/>
      <c r="BD32" s="63"/>
      <c r="BE32" s="11"/>
      <c r="BF32" s="11"/>
      <c r="BG32" s="11"/>
      <c r="BH32" s="11"/>
      <c r="BI32" s="11"/>
      <c r="BJ32" s="11"/>
      <c r="BK32" s="11"/>
    </row>
    <row r="33" spans="1:67" s="12" customFormat="1" ht="39.75" customHeight="1">
      <c r="A33" s="128"/>
      <c r="B33" s="254"/>
      <c r="C33" s="128"/>
      <c r="D33" s="128"/>
      <c r="E33" s="128"/>
      <c r="F33" s="254"/>
      <c r="G33" s="128"/>
      <c r="H33" s="304"/>
      <c r="I33" s="502"/>
      <c r="J33" s="502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70"/>
      <c r="AP33" s="69"/>
      <c r="AQ33" s="69"/>
      <c r="AR33" s="69"/>
      <c r="AS33" s="69"/>
      <c r="AT33" s="63"/>
      <c r="AU33" s="69"/>
      <c r="AV33" s="104"/>
      <c r="AW33" s="104"/>
      <c r="AX33" s="104"/>
      <c r="AY33" s="104"/>
      <c r="AZ33" s="104"/>
      <c r="BA33" s="104"/>
      <c r="BB33" s="128"/>
      <c r="BC33" s="128"/>
      <c r="BD33" s="63"/>
      <c r="BE33" s="11"/>
      <c r="BF33" s="11"/>
      <c r="BG33" s="11"/>
      <c r="BH33" s="11"/>
      <c r="BI33" s="11"/>
      <c r="BJ33" s="11"/>
      <c r="BK33" s="11"/>
    </row>
    <row r="34" spans="1:67" s="12" customFormat="1" ht="39.75" customHeight="1">
      <c r="A34" s="128"/>
      <c r="B34" s="254"/>
      <c r="C34" s="128"/>
      <c r="D34" s="128"/>
      <c r="E34" s="128"/>
      <c r="F34" s="254"/>
      <c r="G34" s="128"/>
      <c r="H34" s="260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70"/>
      <c r="AP34" s="69"/>
      <c r="AQ34" s="69"/>
      <c r="AR34" s="69"/>
      <c r="AS34" s="69"/>
      <c r="AT34" s="63"/>
      <c r="AU34" s="69"/>
      <c r="AV34" s="104"/>
      <c r="AW34" s="104"/>
      <c r="AX34" s="104"/>
      <c r="AY34" s="104"/>
      <c r="AZ34" s="104"/>
      <c r="BA34" s="104"/>
      <c r="BB34" s="128"/>
      <c r="BC34" s="63"/>
      <c r="BD34" s="63"/>
      <c r="BE34" s="11"/>
      <c r="BF34" s="11"/>
      <c r="BG34" s="11"/>
      <c r="BH34" s="11"/>
      <c r="BI34" s="11"/>
      <c r="BJ34" s="11"/>
      <c r="BK34" s="11"/>
    </row>
    <row r="35" spans="1:67" s="12" customFormat="1" ht="39.75" customHeight="1">
      <c r="A35" s="128"/>
      <c r="B35" s="254"/>
      <c r="C35" s="128"/>
      <c r="D35" s="128"/>
      <c r="E35" s="128"/>
      <c r="F35" s="254"/>
      <c r="G35" s="128"/>
      <c r="H35" s="260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70"/>
      <c r="AP35" s="69"/>
      <c r="AQ35" s="69"/>
      <c r="AR35" s="69"/>
      <c r="AS35" s="69"/>
      <c r="AT35" s="63"/>
      <c r="AU35" s="69"/>
      <c r="AV35" s="104"/>
      <c r="AW35" s="104"/>
      <c r="AX35" s="104"/>
      <c r="AY35" s="104"/>
      <c r="AZ35" s="104"/>
      <c r="BA35" s="104"/>
      <c r="BB35" s="128"/>
      <c r="BC35" s="63"/>
      <c r="BD35" s="63"/>
      <c r="BE35" s="11"/>
      <c r="BF35" s="11"/>
      <c r="BG35" s="11"/>
      <c r="BH35" s="11"/>
      <c r="BI35" s="11"/>
      <c r="BJ35" s="11"/>
      <c r="BK35" s="11"/>
    </row>
    <row r="36" spans="1:67" s="12" customFormat="1" ht="39.75" customHeight="1">
      <c r="A36" s="128"/>
      <c r="B36" s="254"/>
      <c r="C36" s="128"/>
      <c r="D36" s="128"/>
      <c r="E36" s="128"/>
      <c r="F36" s="254"/>
      <c r="G36" s="128"/>
      <c r="H36" s="260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70"/>
      <c r="AP36" s="69"/>
      <c r="AQ36" s="69"/>
      <c r="AR36" s="69"/>
      <c r="AS36" s="69"/>
      <c r="AT36" s="63"/>
      <c r="AU36" s="69"/>
      <c r="AV36" s="104"/>
      <c r="AW36" s="104"/>
      <c r="AX36" s="104"/>
      <c r="AY36" s="104"/>
      <c r="AZ36" s="104"/>
      <c r="BA36" s="104"/>
      <c r="BB36" s="128"/>
      <c r="BC36" s="63"/>
      <c r="BD36" s="63"/>
    </row>
    <row r="37" spans="1:67" s="12" customFormat="1" ht="39.75" customHeight="1">
      <c r="A37" s="128"/>
      <c r="B37" s="254"/>
      <c r="C37" s="128"/>
      <c r="D37" s="128"/>
      <c r="E37" s="128"/>
      <c r="F37" s="254"/>
      <c r="G37" s="128"/>
      <c r="H37" s="260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70"/>
      <c r="AP37" s="69"/>
      <c r="AQ37" s="69"/>
      <c r="AR37" s="69"/>
      <c r="AS37" s="69"/>
      <c r="AT37" s="63"/>
      <c r="AU37" s="69"/>
      <c r="AV37" s="104"/>
      <c r="AW37" s="104"/>
      <c r="AX37" s="104"/>
      <c r="AY37" s="104"/>
      <c r="AZ37" s="104"/>
      <c r="BA37" s="104"/>
      <c r="BB37" s="128"/>
      <c r="BC37" s="63"/>
      <c r="BD37" s="63"/>
    </row>
    <row r="38" spans="1:67" s="12" customFormat="1" ht="39.75" customHeight="1">
      <c r="A38" s="128"/>
      <c r="B38" s="254"/>
      <c r="C38" s="128"/>
      <c r="D38" s="128"/>
      <c r="E38" s="128"/>
      <c r="F38" s="254"/>
      <c r="G38" s="128"/>
      <c r="H38" s="260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70"/>
      <c r="AP38" s="69"/>
      <c r="AQ38" s="69"/>
      <c r="AR38" s="69"/>
      <c r="AS38" s="69"/>
      <c r="AT38" s="63"/>
      <c r="AU38" s="69"/>
      <c r="AV38" s="104"/>
      <c r="AW38" s="104"/>
      <c r="AX38" s="104"/>
      <c r="AY38" s="104"/>
      <c r="AZ38" s="104"/>
      <c r="BA38" s="104"/>
      <c r="BB38" s="128"/>
      <c r="BC38" s="63"/>
      <c r="BD38" s="63"/>
      <c r="BE38" s="11"/>
      <c r="BF38" s="11"/>
      <c r="BG38" s="11"/>
      <c r="BH38" s="11"/>
      <c r="BI38" s="11"/>
      <c r="BJ38" s="11"/>
      <c r="BK38" s="11"/>
    </row>
    <row r="39" spans="1:67" s="12" customFormat="1" ht="39.75" customHeight="1">
      <c r="A39" s="128"/>
      <c r="B39" s="254"/>
      <c r="C39" s="128"/>
      <c r="D39" s="128"/>
      <c r="E39" s="128"/>
      <c r="F39" s="254"/>
      <c r="G39" s="128"/>
      <c r="H39" s="260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70"/>
      <c r="AP39" s="69"/>
      <c r="AQ39" s="69"/>
      <c r="AR39" s="69"/>
      <c r="AS39" s="69"/>
      <c r="AT39" s="62"/>
      <c r="AU39" s="69"/>
      <c r="AV39" s="104"/>
      <c r="AW39" s="104"/>
      <c r="AX39" s="104"/>
      <c r="AY39" s="104"/>
      <c r="AZ39" s="104"/>
      <c r="BA39" s="104"/>
      <c r="BB39" s="128"/>
      <c r="BC39" s="63"/>
      <c r="BD39" s="63"/>
      <c r="BE39" s="11"/>
      <c r="BF39" s="11"/>
      <c r="BG39" s="11"/>
      <c r="BH39" s="11"/>
      <c r="BI39" s="11"/>
      <c r="BJ39" s="11"/>
      <c r="BK39" s="11"/>
    </row>
    <row r="40" spans="1:67" s="12" customFormat="1" ht="39.75" customHeight="1">
      <c r="A40" s="128"/>
      <c r="B40" s="254"/>
      <c r="C40" s="128"/>
      <c r="D40" s="128"/>
      <c r="E40" s="128"/>
      <c r="F40" s="254"/>
      <c r="G40" s="128"/>
      <c r="H40" s="260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70"/>
      <c r="AP40" s="69"/>
      <c r="AQ40" s="69"/>
      <c r="AR40" s="69"/>
      <c r="AS40" s="69"/>
      <c r="AT40" s="62"/>
      <c r="AU40" s="69"/>
      <c r="AV40" s="104"/>
      <c r="AW40" s="104"/>
      <c r="AX40" s="104"/>
      <c r="AY40" s="104"/>
      <c r="AZ40" s="104"/>
      <c r="BA40" s="104"/>
      <c r="BB40" s="128"/>
      <c r="BC40" s="104"/>
      <c r="BD40" s="63"/>
      <c r="BE40" s="11"/>
      <c r="BF40" s="11"/>
      <c r="BG40" s="11"/>
      <c r="BH40" s="11"/>
      <c r="BI40" s="11"/>
      <c r="BJ40" s="11"/>
      <c r="BK40" s="11"/>
    </row>
    <row r="41" spans="1:67" s="12" customFormat="1" ht="39.75" customHeight="1">
      <c r="A41" s="128"/>
      <c r="B41" s="254"/>
      <c r="C41" s="128"/>
      <c r="D41" s="128"/>
      <c r="E41" s="128"/>
      <c r="F41" s="254"/>
      <c r="G41" s="128"/>
      <c r="H41" s="260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70"/>
      <c r="AP41" s="69"/>
      <c r="AQ41" s="69"/>
      <c r="AR41" s="69"/>
      <c r="AS41" s="69"/>
      <c r="AT41" s="62"/>
      <c r="AU41" s="69"/>
      <c r="AV41" s="104"/>
      <c r="AW41" s="104"/>
      <c r="AX41" s="104"/>
      <c r="AY41" s="104"/>
      <c r="AZ41" s="104"/>
      <c r="BA41" s="104"/>
      <c r="BB41" s="128"/>
      <c r="BC41" s="104"/>
      <c r="BD41" s="63"/>
      <c r="BE41" s="11"/>
      <c r="BF41" s="11"/>
      <c r="BG41" s="11"/>
      <c r="BH41" s="11"/>
      <c r="BI41" s="11"/>
      <c r="BJ41" s="11"/>
      <c r="BK41" s="11"/>
    </row>
    <row r="42" spans="1:67" s="12" customFormat="1" ht="39.75" customHeight="1">
      <c r="A42" s="128"/>
      <c r="B42" s="254"/>
      <c r="C42" s="128"/>
      <c r="D42" s="128"/>
      <c r="E42" s="128"/>
      <c r="F42" s="254"/>
      <c r="G42" s="128"/>
      <c r="H42" s="260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70"/>
      <c r="AP42" s="69"/>
      <c r="AQ42" s="69"/>
      <c r="AR42" s="69"/>
      <c r="AS42" s="69"/>
      <c r="AT42" s="62"/>
      <c r="AU42" s="69"/>
      <c r="AV42" s="104"/>
      <c r="AW42" s="104"/>
      <c r="AX42" s="104"/>
      <c r="AY42" s="104"/>
      <c r="AZ42" s="104"/>
      <c r="BA42" s="104"/>
      <c r="BB42" s="128"/>
      <c r="BC42" s="104"/>
      <c r="BD42" s="63"/>
      <c r="BE42" s="11"/>
      <c r="BF42" s="11"/>
      <c r="BG42" s="11"/>
      <c r="BH42" s="11"/>
      <c r="BI42" s="11"/>
      <c r="BJ42" s="11"/>
      <c r="BK42" s="11"/>
    </row>
    <row r="43" spans="1:67" s="12" customFormat="1" ht="39.75" customHeight="1">
      <c r="A43" s="128"/>
      <c r="B43" s="254"/>
      <c r="C43" s="128"/>
      <c r="D43" s="128"/>
      <c r="E43" s="128"/>
      <c r="F43" s="254"/>
      <c r="G43" s="128"/>
      <c r="H43" s="260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70"/>
      <c r="AP43" s="69"/>
      <c r="AQ43" s="69"/>
      <c r="AR43" s="69"/>
      <c r="AS43" s="69"/>
      <c r="AT43" s="62"/>
      <c r="AU43" s="69"/>
      <c r="AV43" s="104"/>
      <c r="AW43" s="104"/>
      <c r="AX43" s="104"/>
      <c r="AY43" s="104"/>
      <c r="AZ43" s="104"/>
      <c r="BA43" s="104"/>
      <c r="BB43" s="128"/>
      <c r="BC43" s="104"/>
      <c r="BD43" s="63"/>
      <c r="BE43" s="11"/>
      <c r="BF43" s="11"/>
      <c r="BG43" s="11"/>
      <c r="BH43" s="11"/>
      <c r="BI43" s="11"/>
      <c r="BJ43" s="11"/>
      <c r="BK43" s="11"/>
    </row>
    <row r="44" spans="1:67" s="12" customFormat="1" ht="39.75" customHeight="1">
      <c r="A44" s="128"/>
      <c r="B44" s="254"/>
      <c r="C44" s="128"/>
      <c r="D44" s="128"/>
      <c r="E44" s="128"/>
      <c r="F44" s="254"/>
      <c r="G44" s="128"/>
      <c r="H44" s="260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70"/>
      <c r="AP44" s="69"/>
      <c r="AQ44" s="69"/>
      <c r="AR44" s="69"/>
      <c r="AS44" s="69"/>
      <c r="AT44" s="62"/>
      <c r="AU44" s="69"/>
      <c r="AV44" s="104"/>
      <c r="AW44" s="104"/>
      <c r="AX44" s="104"/>
      <c r="AY44" s="104"/>
      <c r="AZ44" s="104"/>
      <c r="BA44" s="104"/>
      <c r="BB44" s="128"/>
      <c r="BC44" s="104"/>
      <c r="BD44" s="63"/>
      <c r="BE44" s="11"/>
      <c r="BF44" s="11"/>
      <c r="BG44" s="11"/>
      <c r="BH44" s="11"/>
      <c r="BI44" s="11"/>
      <c r="BJ44" s="11"/>
      <c r="BK44" s="11"/>
    </row>
    <row r="45" spans="1:67" s="134" customFormat="1" ht="20.149999999999999" customHeight="1">
      <c r="B45" s="305"/>
      <c r="C45" s="305"/>
      <c r="D45" s="305"/>
      <c r="E45" s="305"/>
      <c r="AO45" s="215"/>
      <c r="AP45" s="215"/>
      <c r="AQ45" s="511"/>
      <c r="AR45" s="215"/>
      <c r="AS45" s="215"/>
      <c r="AT45" s="215"/>
      <c r="AU45" s="215"/>
      <c r="AV45" s="215"/>
      <c r="AW45" s="215"/>
      <c r="AX45" s="215"/>
      <c r="AY45" s="511"/>
      <c r="AZ45" s="215"/>
      <c r="BB45" s="305"/>
      <c r="BO45" s="305"/>
    </row>
    <row r="46" spans="1:67" s="134" customFormat="1" ht="20.149999999999999" customHeight="1">
      <c r="C46" s="305"/>
      <c r="D46" s="305"/>
      <c r="E46" s="305"/>
      <c r="R46" s="214" t="s">
        <v>5111</v>
      </c>
      <c r="S46" s="134" t="s">
        <v>946</v>
      </c>
      <c r="U46" s="214"/>
      <c r="AD46" s="134" t="s">
        <v>5285</v>
      </c>
      <c r="AO46" s="215"/>
      <c r="AP46" s="215"/>
      <c r="AQ46" s="215"/>
      <c r="AR46" s="215"/>
      <c r="AS46" s="215"/>
      <c r="AT46" s="215"/>
      <c r="AU46" s="215"/>
      <c r="AV46" s="215"/>
      <c r="AW46" s="215"/>
      <c r="AX46" s="215"/>
      <c r="AY46" s="215"/>
      <c r="AZ46" s="215"/>
      <c r="BB46" s="305"/>
      <c r="BO46" s="305"/>
    </row>
    <row r="47" spans="1:67" s="134" customFormat="1" ht="20.149999999999999" customHeight="1">
      <c r="A47" s="1219" t="s">
        <v>2644</v>
      </c>
      <c r="B47" s="134" t="s">
        <v>670</v>
      </c>
      <c r="C47" s="486"/>
      <c r="D47" s="486"/>
      <c r="E47" s="305"/>
      <c r="R47" s="214" t="s">
        <v>5138</v>
      </c>
      <c r="S47" s="134" t="s">
        <v>897</v>
      </c>
      <c r="U47" s="214"/>
      <c r="AD47" s="134" t="s">
        <v>1647</v>
      </c>
      <c r="AO47" s="134" t="s">
        <v>4491</v>
      </c>
      <c r="AR47" s="215"/>
      <c r="AS47" s="215"/>
      <c r="AT47" s="215"/>
      <c r="AU47" s="215"/>
      <c r="AV47" s="215"/>
      <c r="AW47" s="215"/>
      <c r="AX47" s="215" t="s">
        <v>2018</v>
      </c>
      <c r="AY47" s="215"/>
      <c r="AZ47" s="215"/>
      <c r="BB47" s="305"/>
      <c r="BK47" s="190"/>
      <c r="BO47" s="305"/>
    </row>
    <row r="48" spans="1:67" s="134" customFormat="1" ht="20.149999999999999" customHeight="1">
      <c r="A48" s="1219"/>
      <c r="B48" s="134" t="s">
        <v>671</v>
      </c>
      <c r="C48" s="486"/>
      <c r="D48" s="486"/>
      <c r="E48" s="486"/>
      <c r="R48" s="214" t="s">
        <v>3132</v>
      </c>
      <c r="S48" s="134" t="s">
        <v>898</v>
      </c>
      <c r="U48" s="214"/>
      <c r="AD48" s="134" t="s">
        <v>1648</v>
      </c>
      <c r="AO48" s="134" t="s">
        <v>1496</v>
      </c>
      <c r="AV48" s="234"/>
      <c r="AW48" s="234"/>
      <c r="AX48" s="215"/>
      <c r="AY48" s="305" t="s">
        <v>3820</v>
      </c>
      <c r="AZ48" s="215"/>
      <c r="BB48" s="486"/>
      <c r="BO48" s="486"/>
    </row>
    <row r="49" spans="1:67" s="134" customFormat="1" ht="20.149999999999999" customHeight="1">
      <c r="A49" s="486"/>
      <c r="B49" s="134" t="s">
        <v>5960</v>
      </c>
      <c r="C49" s="486"/>
      <c r="D49" s="486"/>
      <c r="E49" s="486"/>
      <c r="G49" s="134" t="s">
        <v>2921</v>
      </c>
      <c r="R49" s="214"/>
      <c r="S49" s="134" t="s">
        <v>669</v>
      </c>
      <c r="U49" s="214"/>
      <c r="AD49" s="134" t="s">
        <v>3000</v>
      </c>
      <c r="AO49" s="134" t="s">
        <v>5728</v>
      </c>
      <c r="AX49" s="234"/>
      <c r="AY49" s="305" t="s">
        <v>1315</v>
      </c>
      <c r="BB49" s="486"/>
      <c r="BO49" s="486"/>
    </row>
    <row r="50" spans="1:67" s="134" customFormat="1" ht="20.149999999999999" customHeight="1">
      <c r="C50" s="305"/>
      <c r="D50" s="305"/>
      <c r="E50" s="486"/>
      <c r="V50" s="214"/>
      <c r="Y50" s="214"/>
      <c r="AP50" s="214"/>
      <c r="AS50" s="215"/>
      <c r="AT50" s="215"/>
      <c r="AU50" s="511"/>
      <c r="AV50" s="215"/>
      <c r="AW50" s="215"/>
      <c r="AX50" s="215"/>
      <c r="AY50" s="215"/>
      <c r="AZ50" s="215"/>
      <c r="BA50" s="215"/>
      <c r="BB50" s="486"/>
      <c r="BO50" s="486"/>
    </row>
    <row r="51" spans="1:67" s="215" customFormat="1" ht="13">
      <c r="A51" s="134"/>
      <c r="B51" s="134"/>
      <c r="C51" s="134"/>
      <c r="D51" s="134"/>
      <c r="E51" s="134"/>
      <c r="F51" s="134"/>
      <c r="G51" s="134"/>
      <c r="H51" s="134"/>
      <c r="I51" s="134"/>
      <c r="J51" s="134"/>
      <c r="K51" s="134"/>
      <c r="L51" s="134"/>
      <c r="M51" s="134"/>
      <c r="N51" s="134"/>
      <c r="O51" s="134"/>
      <c r="P51" s="134"/>
      <c r="Q51" s="134"/>
      <c r="R51" s="134"/>
      <c r="S51" s="134"/>
      <c r="T51" s="134"/>
      <c r="U51" s="134"/>
      <c r="V51" s="134"/>
      <c r="W51" s="134"/>
      <c r="X51" s="134"/>
      <c r="Y51" s="134"/>
      <c r="Z51" s="134"/>
      <c r="AA51" s="134"/>
      <c r="AB51" s="134"/>
      <c r="AC51" s="134"/>
      <c r="AD51" s="134"/>
      <c r="AE51" s="134"/>
      <c r="AF51" s="134"/>
      <c r="AG51" s="134"/>
      <c r="AH51" s="134"/>
      <c r="AI51" s="134"/>
      <c r="AJ51" s="134"/>
      <c r="AK51" s="134"/>
      <c r="AO51" s="134"/>
      <c r="AP51" s="134"/>
      <c r="AQ51" s="134"/>
      <c r="AR51" s="134"/>
      <c r="AS51" s="134"/>
      <c r="AT51" s="134"/>
      <c r="AU51" s="134"/>
      <c r="AV51" s="134"/>
      <c r="AW51" s="134"/>
      <c r="AX51" s="134"/>
      <c r="AY51" s="134"/>
      <c r="AZ51" s="134"/>
      <c r="BA51" s="134"/>
      <c r="BB51" s="134"/>
      <c r="BC51" s="134"/>
      <c r="BD51" s="134"/>
      <c r="BE51" s="134"/>
      <c r="BF51" s="134"/>
      <c r="BG51" s="134"/>
      <c r="BH51" s="134"/>
      <c r="BI51" s="134"/>
      <c r="BJ51" s="134"/>
      <c r="BK51" s="134"/>
    </row>
  </sheetData>
  <mergeCells count="79">
    <mergeCell ref="A5:B5"/>
    <mergeCell ref="A6:B6"/>
    <mergeCell ref="A7:B7"/>
    <mergeCell ref="A47:A48"/>
    <mergeCell ref="A18:A24"/>
    <mergeCell ref="B18:B24"/>
    <mergeCell ref="A9:B9"/>
    <mergeCell ref="A10:B10"/>
    <mergeCell ref="A8:B8"/>
    <mergeCell ref="AX3:BA4"/>
    <mergeCell ref="A15:B15"/>
    <mergeCell ref="A11:B11"/>
    <mergeCell ref="A12:B12"/>
    <mergeCell ref="A13:B13"/>
    <mergeCell ref="A14:B14"/>
    <mergeCell ref="AZ5:AZ6"/>
    <mergeCell ref="AY5:AY6"/>
    <mergeCell ref="AX5:AX6"/>
    <mergeCell ref="AU9:AV9"/>
    <mergeCell ref="O6:AI7"/>
    <mergeCell ref="U4:AC5"/>
    <mergeCell ref="AU8:AV8"/>
    <mergeCell ref="AU5:AW6"/>
    <mergeCell ref="AU7:AV7"/>
    <mergeCell ref="A1:D1"/>
    <mergeCell ref="A2:B3"/>
    <mergeCell ref="C2:C3"/>
    <mergeCell ref="D2:D3"/>
    <mergeCell ref="A4:B4"/>
    <mergeCell ref="N21:R21"/>
    <mergeCell ref="S21:W21"/>
    <mergeCell ref="N22:R22"/>
    <mergeCell ref="BA8:BB8"/>
    <mergeCell ref="BA7:BB7"/>
    <mergeCell ref="BA5:BB6"/>
    <mergeCell ref="AH21:AL21"/>
    <mergeCell ref="AM21:AQ21"/>
    <mergeCell ref="AR21:AT21"/>
    <mergeCell ref="AU21:AY21"/>
    <mergeCell ref="AC21:AG21"/>
    <mergeCell ref="AZ18:AZ24"/>
    <mergeCell ref="AU22:AY22"/>
    <mergeCell ref="AR20:AT20"/>
    <mergeCell ref="I22:M22"/>
    <mergeCell ref="BA9:BB9"/>
    <mergeCell ref="T8:AD9"/>
    <mergeCell ref="V10:AB11"/>
    <mergeCell ref="AU20:AY20"/>
    <mergeCell ref="I21:M21"/>
    <mergeCell ref="C18:C24"/>
    <mergeCell ref="F18:F24"/>
    <mergeCell ref="D18:D24"/>
    <mergeCell ref="E18:E24"/>
    <mergeCell ref="BC18:BC24"/>
    <mergeCell ref="BB18:BB24"/>
    <mergeCell ref="BA18:BA24"/>
    <mergeCell ref="G18:H23"/>
    <mergeCell ref="I18:AY18"/>
    <mergeCell ref="X21:AB21"/>
    <mergeCell ref="AU23:AY23"/>
    <mergeCell ref="S22:W22"/>
    <mergeCell ref="X22:AB22"/>
    <mergeCell ref="AC22:AG22"/>
    <mergeCell ref="AH22:AL22"/>
    <mergeCell ref="AM22:AQ22"/>
    <mergeCell ref="AC23:AG23"/>
    <mergeCell ref="AH23:AL23"/>
    <mergeCell ref="AM23:AQ23"/>
    <mergeCell ref="AR23:AT23"/>
    <mergeCell ref="BD18:BD24"/>
    <mergeCell ref="I19:AT19"/>
    <mergeCell ref="AU19:AY19"/>
    <mergeCell ref="I20:AL20"/>
    <mergeCell ref="AM20:AQ20"/>
    <mergeCell ref="AR22:AT22"/>
    <mergeCell ref="I23:M23"/>
    <mergeCell ref="N23:R23"/>
    <mergeCell ref="S23:W23"/>
    <mergeCell ref="X23:AB23"/>
  </mergeCells>
  <phoneticPr fontId="21" type="noConversion"/>
  <pageMargins left="1.5" right="0.25" top="0.5" bottom="0.5" header="0.5" footer="0.5"/>
  <pageSetup paperSize="257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hotoshop.Image.8" shapeId="164869" r:id="rId4">
          <objectPr defaultSize="0" autoPict="0" r:id="rId5">
            <anchor moveWithCells="1" sizeWithCells="1">
              <from>
                <xdr:col>19</xdr:col>
                <xdr:colOff>50800</xdr:colOff>
                <xdr:row>2</xdr:row>
                <xdr:rowOff>127000</xdr:rowOff>
              </from>
              <to>
                <xdr:col>20</xdr:col>
                <xdr:colOff>247650</xdr:colOff>
                <xdr:row>5</xdr:row>
                <xdr:rowOff>19050</xdr:rowOff>
              </to>
            </anchor>
          </objectPr>
        </oleObject>
      </mc:Choice>
      <mc:Fallback>
        <oleObject progId="Photoshop.Image.8" shapeId="164869" r:id="rId4"/>
      </mc:Fallback>
    </mc:AlternateContent>
  </oleObjects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BD517"/>
  <sheetViews>
    <sheetView topLeftCell="W1" zoomScale="115" zoomScaleNormal="115" workbookViewId="0">
      <selection activeCell="AD7" sqref="AD7"/>
    </sheetView>
  </sheetViews>
  <sheetFormatPr defaultColWidth="9.1796875" defaultRowHeight="16.5"/>
  <cols>
    <col min="1" max="1" width="17.26953125" style="13" customWidth="1"/>
    <col min="2" max="2" width="10.7265625" style="13" customWidth="1"/>
    <col min="3" max="3" width="10.1796875" style="13" customWidth="1"/>
    <col min="4" max="4" width="9" style="13" customWidth="1"/>
    <col min="5" max="5" width="8.453125" style="43" customWidth="1"/>
    <col min="6" max="6" width="20.1796875" style="13" customWidth="1"/>
    <col min="7" max="7" width="10.81640625" style="13" customWidth="1"/>
    <col min="8" max="9" width="5.7265625" style="13" customWidth="1"/>
    <col min="10" max="12" width="5.7265625" style="1" customWidth="1"/>
    <col min="13" max="13" width="5.7265625" style="543" customWidth="1"/>
    <col min="14" max="18" width="5.7265625" style="1" customWidth="1"/>
    <col min="19" max="19" width="5.7265625" style="543" customWidth="1"/>
    <col min="20" max="24" width="5.7265625" style="1" customWidth="1"/>
    <col min="25" max="25" width="5.7265625" style="543" customWidth="1"/>
    <col min="26" max="30" width="5.7265625" style="1" customWidth="1"/>
    <col min="31" max="31" width="5.7265625" style="543" customWidth="1"/>
    <col min="32" max="36" width="5.7265625" style="1" customWidth="1"/>
    <col min="37" max="37" width="5.7265625" style="543" customWidth="1"/>
    <col min="38" max="41" width="5.7265625" style="1" customWidth="1"/>
    <col min="42" max="42" width="5.7265625" style="543" customWidth="1"/>
    <col min="43" max="44" width="5.7265625" style="1" customWidth="1"/>
    <col min="45" max="45" width="7.1796875" style="543" customWidth="1"/>
    <col min="46" max="46" width="8.453125" style="1" customWidth="1"/>
    <col min="47" max="47" width="8.81640625" style="1" customWidth="1"/>
    <col min="48" max="48" width="11.54296875" style="1" customWidth="1"/>
    <col min="49" max="49" width="11.1796875" style="1" customWidth="1"/>
    <col min="50" max="50" width="17.453125" style="1" customWidth="1"/>
    <col min="51" max="51" width="6.453125" style="13" customWidth="1"/>
    <col min="52" max="16384" width="9.1796875" style="13"/>
  </cols>
  <sheetData>
    <row r="1" spans="1:56" customFormat="1">
      <c r="A1" s="28"/>
      <c r="B1" s="30"/>
      <c r="C1" s="30"/>
      <c r="D1" s="30"/>
      <c r="E1" s="36"/>
      <c r="F1" s="50"/>
      <c r="G1" s="30"/>
      <c r="H1" s="30"/>
      <c r="I1" s="30"/>
      <c r="J1" s="1"/>
      <c r="K1" s="1"/>
      <c r="L1" s="1"/>
      <c r="M1" s="543"/>
      <c r="N1" s="1"/>
      <c r="O1" s="1"/>
      <c r="P1" s="1"/>
      <c r="Q1" s="1"/>
      <c r="R1" s="1"/>
      <c r="S1" s="543"/>
      <c r="T1" s="1"/>
      <c r="U1" s="1"/>
      <c r="V1" s="1"/>
      <c r="W1" s="1"/>
      <c r="X1" s="1"/>
      <c r="Y1" s="543"/>
      <c r="Z1" s="1"/>
      <c r="AA1" s="1"/>
      <c r="AB1" s="1"/>
      <c r="AC1" s="1"/>
      <c r="AD1" s="1"/>
      <c r="AE1" s="543"/>
      <c r="AF1" s="1"/>
      <c r="AG1" s="1"/>
      <c r="AH1" s="1"/>
      <c r="AI1" s="1"/>
      <c r="AJ1" s="1"/>
      <c r="AK1" s="543"/>
      <c r="AL1" s="1"/>
      <c r="AM1" s="1"/>
      <c r="AN1" s="1"/>
      <c r="AO1" s="1"/>
      <c r="AP1" s="543"/>
      <c r="AQ1" s="1"/>
      <c r="AR1" s="1"/>
      <c r="AS1" s="543"/>
      <c r="AT1" s="1"/>
      <c r="AU1" s="1"/>
      <c r="AV1" s="1"/>
      <c r="AW1" s="1"/>
      <c r="AX1" s="1"/>
    </row>
    <row r="2" spans="1:56" s="4" customFormat="1" ht="42" customHeight="1">
      <c r="A2" s="71"/>
      <c r="B2" s="977" t="s">
        <v>3772</v>
      </c>
      <c r="C2" s="977"/>
      <c r="D2" s="977"/>
      <c r="E2" s="977"/>
      <c r="F2" s="272"/>
      <c r="G2" s="1227" t="s">
        <v>7005</v>
      </c>
      <c r="H2" s="1227"/>
      <c r="I2" s="1227"/>
      <c r="M2" s="549"/>
      <c r="N2" s="31"/>
      <c r="O2" s="31"/>
      <c r="P2" s="31"/>
      <c r="R2" s="26"/>
      <c r="S2" s="655"/>
      <c r="T2" s="26"/>
      <c r="U2" s="26"/>
      <c r="V2" s="26"/>
      <c r="X2" s="64"/>
      <c r="Y2" s="656" t="s">
        <v>1665</v>
      </c>
      <c r="Z2" s="64"/>
      <c r="AA2" s="64"/>
      <c r="AB2" s="65"/>
      <c r="AC2" s="66"/>
      <c r="AD2" s="65"/>
      <c r="AE2" s="657"/>
      <c r="AF2" s="26"/>
      <c r="AG2" s="26"/>
      <c r="AH2" s="26"/>
      <c r="AK2" s="655"/>
      <c r="AL2" s="26"/>
      <c r="AM2" s="26"/>
      <c r="AO2" s="26"/>
      <c r="AP2" s="655"/>
      <c r="AR2" s="26"/>
      <c r="AS2" s="655"/>
      <c r="AT2" s="46"/>
      <c r="AU2" s="46"/>
      <c r="AV2" s="46"/>
      <c r="AW2" s="46"/>
    </row>
    <row r="3" spans="1:56" s="4" customFormat="1" ht="30" customHeight="1">
      <c r="A3" s="32"/>
      <c r="B3" s="1223" t="s">
        <v>3773</v>
      </c>
      <c r="C3" s="1224"/>
      <c r="D3" s="212" t="s">
        <v>2065</v>
      </c>
      <c r="E3" s="212" t="s">
        <v>2252</v>
      </c>
      <c r="F3" s="35"/>
      <c r="G3" s="1228" t="s">
        <v>7006</v>
      </c>
      <c r="H3" s="1229"/>
      <c r="I3" s="1230"/>
      <c r="J3" s="245" t="s">
        <v>3773</v>
      </c>
      <c r="K3" s="2"/>
      <c r="L3" s="2"/>
      <c r="M3" s="658"/>
      <c r="R3" s="60"/>
      <c r="S3" s="659"/>
      <c r="T3" s="140"/>
      <c r="U3" s="140" t="s">
        <v>3942</v>
      </c>
      <c r="W3" s="140"/>
      <c r="X3" s="140"/>
      <c r="Y3" s="659"/>
      <c r="Z3" s="140"/>
      <c r="AA3" s="140"/>
      <c r="AB3" s="140"/>
      <c r="AC3" s="140"/>
      <c r="AD3" s="140"/>
      <c r="AE3" s="659"/>
      <c r="AF3" s="140"/>
      <c r="AG3" s="140"/>
      <c r="AH3" s="140"/>
      <c r="AI3" s="140"/>
      <c r="AJ3" s="140"/>
      <c r="AK3" s="659"/>
      <c r="AL3" s="60"/>
      <c r="AP3" s="549"/>
      <c r="AQ3" s="140"/>
      <c r="AR3" s="140"/>
      <c r="AS3" s="1234" t="s">
        <v>6140</v>
      </c>
      <c r="AT3" s="1234"/>
      <c r="AU3" s="1234"/>
      <c r="AV3" s="1234"/>
      <c r="AW3" s="1234"/>
      <c r="AX3" s="1234"/>
    </row>
    <row r="4" spans="1:56" customFormat="1" ht="25.5">
      <c r="A4" s="72"/>
      <c r="B4" s="1225" t="s">
        <v>1852</v>
      </c>
      <c r="C4" s="1226"/>
      <c r="D4" s="58" t="s">
        <v>2968</v>
      </c>
      <c r="E4" s="120">
        <v>4</v>
      </c>
      <c r="F4" s="35"/>
      <c r="G4" s="1220" t="s">
        <v>6786</v>
      </c>
      <c r="H4" s="1221"/>
      <c r="I4" s="1222"/>
      <c r="J4" s="200">
        <v>5</v>
      </c>
      <c r="K4" s="1"/>
      <c r="L4" s="1"/>
      <c r="M4" s="543"/>
      <c r="N4" s="30"/>
      <c r="O4" s="30"/>
      <c r="P4" s="30"/>
      <c r="Q4" s="1"/>
      <c r="R4" s="30"/>
      <c r="S4" s="659"/>
      <c r="T4" s="140"/>
      <c r="U4" s="140"/>
      <c r="V4" s="140"/>
      <c r="W4" s="140"/>
      <c r="X4" s="140" t="s">
        <v>1184</v>
      </c>
      <c r="Y4" s="659"/>
      <c r="Z4" s="140"/>
      <c r="AA4" s="140"/>
      <c r="AB4" s="140"/>
      <c r="AC4" s="140"/>
      <c r="AD4" s="140"/>
      <c r="AE4" s="659"/>
      <c r="AF4" s="140"/>
      <c r="AG4" s="140"/>
      <c r="AH4" s="140"/>
      <c r="AI4" s="140"/>
      <c r="AJ4" s="140"/>
      <c r="AK4" s="659"/>
      <c r="AL4" s="27"/>
      <c r="AM4" s="4"/>
      <c r="AN4" s="27"/>
      <c r="AO4" s="27"/>
      <c r="AP4" s="660"/>
      <c r="AQ4" s="140"/>
      <c r="AR4" s="140"/>
      <c r="AS4" s="986" t="s">
        <v>2935</v>
      </c>
      <c r="AT4" s="986"/>
      <c r="AU4" s="300" t="s">
        <v>3975</v>
      </c>
      <c r="AV4" s="226" t="s">
        <v>1831</v>
      </c>
      <c r="AW4" s="226" t="s">
        <v>3974</v>
      </c>
      <c r="AX4" s="226" t="s">
        <v>2936</v>
      </c>
    </row>
    <row r="5" spans="1:56" customFormat="1" ht="22.5" customHeight="1">
      <c r="A5" s="48"/>
      <c r="B5" s="1225" t="s">
        <v>3774</v>
      </c>
      <c r="C5" s="1226"/>
      <c r="D5" s="58" t="s">
        <v>4047</v>
      </c>
      <c r="E5" s="120">
        <v>3.75</v>
      </c>
      <c r="F5" s="55"/>
      <c r="G5" s="1220" t="s">
        <v>6785</v>
      </c>
      <c r="H5" s="1221"/>
      <c r="I5" s="1222"/>
      <c r="J5" s="200">
        <v>4</v>
      </c>
      <c r="K5" s="1"/>
      <c r="L5" s="1"/>
      <c r="M5" s="543"/>
      <c r="N5" s="30"/>
      <c r="O5" s="30"/>
      <c r="P5" s="30"/>
      <c r="Q5" s="1"/>
      <c r="R5" s="30"/>
      <c r="S5" s="562"/>
      <c r="T5" s="30"/>
      <c r="U5" s="30"/>
      <c r="V5" s="1"/>
      <c r="W5" s="60"/>
      <c r="X5" s="140"/>
      <c r="Y5" s="940" t="s">
        <v>4317</v>
      </c>
      <c r="Z5" s="940"/>
      <c r="AA5" s="940"/>
      <c r="AB5" s="940"/>
      <c r="AC5" s="940"/>
      <c r="AD5" s="940"/>
      <c r="AE5" s="940"/>
      <c r="AF5" s="140"/>
      <c r="AG5" s="140"/>
      <c r="AH5" s="60"/>
      <c r="AI5" s="60"/>
      <c r="AJ5" s="60"/>
      <c r="AK5" s="661"/>
      <c r="AL5" s="27"/>
      <c r="AM5" s="3"/>
      <c r="AN5" s="27"/>
      <c r="AO5" s="27"/>
      <c r="AP5" s="660"/>
      <c r="AQ5" s="140"/>
      <c r="AR5" s="140"/>
      <c r="AS5" s="58" t="s">
        <v>3976</v>
      </c>
      <c r="AT5" s="663"/>
      <c r="AU5" s="268"/>
      <c r="AV5" s="58"/>
      <c r="AW5" s="58"/>
      <c r="AX5" s="58"/>
    </row>
    <row r="6" spans="1:56" customFormat="1" ht="18" customHeight="1">
      <c r="A6" s="32"/>
      <c r="B6" s="1225" t="s">
        <v>3775</v>
      </c>
      <c r="C6" s="1226"/>
      <c r="D6" s="58" t="s">
        <v>5775</v>
      </c>
      <c r="E6" s="120">
        <v>3.5</v>
      </c>
      <c r="F6" s="32"/>
      <c r="G6" s="1220" t="s">
        <v>6784</v>
      </c>
      <c r="H6" s="1221"/>
      <c r="I6" s="1222"/>
      <c r="J6" s="200">
        <v>3</v>
      </c>
      <c r="K6" s="1"/>
      <c r="L6" s="1"/>
      <c r="M6" s="543"/>
      <c r="N6" s="1"/>
      <c r="O6" s="1"/>
      <c r="P6" s="22"/>
      <c r="Q6" s="1"/>
      <c r="R6" s="22"/>
      <c r="S6" s="561"/>
      <c r="T6" s="22"/>
      <c r="U6" s="22"/>
      <c r="V6" s="22"/>
      <c r="W6" s="1"/>
      <c r="X6" s="140"/>
      <c r="Y6" s="940"/>
      <c r="Z6" s="940"/>
      <c r="AA6" s="940"/>
      <c r="AB6" s="940"/>
      <c r="AC6" s="940"/>
      <c r="AD6" s="940"/>
      <c r="AE6" s="940"/>
      <c r="AF6" s="140"/>
      <c r="AG6" s="140"/>
      <c r="AH6" s="22"/>
      <c r="AI6" s="22"/>
      <c r="AJ6" s="22"/>
      <c r="AK6" s="561"/>
      <c r="AL6" s="270"/>
      <c r="AM6" s="270"/>
      <c r="AN6" s="270"/>
      <c r="AO6" s="1"/>
      <c r="AP6" s="543"/>
      <c r="AQ6" s="140"/>
      <c r="AR6" s="140"/>
      <c r="AS6" s="58" t="s">
        <v>3977</v>
      </c>
      <c r="AT6" s="663"/>
      <c r="AU6" s="268"/>
      <c r="AV6" s="58"/>
      <c r="AW6" s="664"/>
      <c r="AX6" s="664"/>
      <c r="AY6" s="13"/>
      <c r="AZ6" s="13"/>
      <c r="BA6" s="13"/>
      <c r="BB6" s="13"/>
      <c r="BC6" s="13"/>
      <c r="BD6" s="13"/>
    </row>
    <row r="7" spans="1:56" customFormat="1" ht="19.5" customHeight="1">
      <c r="A7" s="32"/>
      <c r="B7" s="1225" t="s">
        <v>1418</v>
      </c>
      <c r="C7" s="1226"/>
      <c r="D7" s="58" t="s">
        <v>4048</v>
      </c>
      <c r="E7" s="120">
        <v>3.25</v>
      </c>
      <c r="F7" s="34"/>
      <c r="G7" s="1220" t="s">
        <v>7007</v>
      </c>
      <c r="H7" s="1221"/>
      <c r="I7" s="1222"/>
      <c r="J7" s="200">
        <v>2</v>
      </c>
      <c r="K7" s="1"/>
      <c r="L7" s="1"/>
      <c r="M7" s="543"/>
      <c r="N7" s="1"/>
      <c r="O7" s="1"/>
      <c r="P7" s="1"/>
      <c r="Q7" s="1"/>
      <c r="R7" s="1"/>
      <c r="S7" s="543"/>
      <c r="T7" s="1"/>
      <c r="U7" s="1"/>
      <c r="V7" s="1"/>
      <c r="W7" s="1"/>
      <c r="X7" s="1"/>
      <c r="Y7" s="543"/>
      <c r="Z7" s="140"/>
      <c r="AA7" s="140"/>
      <c r="AB7" s="140"/>
      <c r="AC7" s="140"/>
      <c r="AD7" s="140"/>
      <c r="AE7" s="659"/>
      <c r="AF7" s="5"/>
      <c r="AG7" s="5"/>
      <c r="AH7" s="5"/>
      <c r="AI7" s="5"/>
      <c r="AJ7" s="1"/>
      <c r="AK7" s="662"/>
      <c r="AL7" s="1"/>
      <c r="AM7" s="5"/>
      <c r="AN7" s="1"/>
      <c r="AO7" s="1"/>
      <c r="AP7" s="543"/>
      <c r="AQ7" s="140"/>
      <c r="AR7" s="1"/>
      <c r="AS7" s="58" t="s">
        <v>3978</v>
      </c>
      <c r="AT7" s="663"/>
      <c r="AU7" s="268"/>
      <c r="AV7" s="58"/>
      <c r="AW7" s="664"/>
      <c r="AX7" s="664"/>
      <c r="AY7" s="13"/>
      <c r="AZ7" s="13"/>
      <c r="BA7" s="13"/>
      <c r="BB7" s="13"/>
      <c r="BC7" s="13"/>
      <c r="BD7" s="13"/>
    </row>
    <row r="8" spans="1:56" customFormat="1" ht="15" customHeight="1">
      <c r="A8" s="1"/>
      <c r="B8" s="1225" t="s">
        <v>1417</v>
      </c>
      <c r="C8" s="1226"/>
      <c r="D8" s="58" t="s">
        <v>4049</v>
      </c>
      <c r="E8" s="120">
        <v>3</v>
      </c>
      <c r="F8" s="34"/>
      <c r="G8" s="1220" t="s">
        <v>1420</v>
      </c>
      <c r="H8" s="1221"/>
      <c r="I8" s="1222"/>
      <c r="J8" s="200">
        <v>1</v>
      </c>
      <c r="K8" s="1"/>
      <c r="L8" s="217"/>
      <c r="M8" s="543"/>
      <c r="N8" s="1"/>
      <c r="O8" s="1"/>
      <c r="P8" s="22"/>
      <c r="Q8" s="1"/>
      <c r="R8" s="22"/>
      <c r="S8" s="561"/>
      <c r="T8" s="22"/>
      <c r="U8" s="22"/>
      <c r="V8" s="22"/>
      <c r="W8" s="1"/>
      <c r="X8" s="22"/>
      <c r="Y8" s="561"/>
      <c r="Z8" s="140"/>
      <c r="AA8" s="140"/>
      <c r="AB8" s="140"/>
      <c r="AC8" s="140"/>
      <c r="AD8" s="140"/>
      <c r="AE8" s="659"/>
      <c r="AF8" s="22"/>
      <c r="AG8" s="22"/>
      <c r="AH8" s="22"/>
      <c r="AI8" s="22"/>
      <c r="AJ8" s="22"/>
      <c r="AK8" s="561"/>
      <c r="AL8" s="22"/>
      <c r="AM8" s="22"/>
      <c r="AN8" s="1"/>
      <c r="AO8" s="1"/>
      <c r="AP8" s="543"/>
      <c r="AQ8" s="140"/>
      <c r="AR8" s="22"/>
      <c r="AS8" s="561" t="s">
        <v>4244</v>
      </c>
      <c r="AT8" s="1"/>
      <c r="AU8" s="1"/>
      <c r="AV8" s="1"/>
      <c r="AW8" s="1"/>
      <c r="AX8" s="174"/>
      <c r="AY8" s="13"/>
      <c r="AZ8" s="13"/>
      <c r="BA8" s="13"/>
      <c r="BB8" s="13"/>
      <c r="BC8" s="13"/>
      <c r="BD8" s="13"/>
    </row>
    <row r="9" spans="1:56" customFormat="1" ht="15" customHeight="1">
      <c r="A9" s="32"/>
      <c r="B9" s="1225" t="s">
        <v>3776</v>
      </c>
      <c r="C9" s="1226"/>
      <c r="D9" s="58" t="s">
        <v>5782</v>
      </c>
      <c r="E9" s="120">
        <v>2.75</v>
      </c>
      <c r="F9" s="34"/>
      <c r="G9" s="1220" t="s">
        <v>3771</v>
      </c>
      <c r="H9" s="1221"/>
      <c r="I9" s="1222"/>
      <c r="J9" s="200">
        <v>0</v>
      </c>
      <c r="K9" s="1"/>
      <c r="L9" s="1"/>
      <c r="M9" s="543"/>
      <c r="N9" s="1"/>
      <c r="O9" s="1"/>
      <c r="P9" s="22"/>
      <c r="Q9" s="1"/>
      <c r="R9" s="22"/>
      <c r="S9" s="561"/>
      <c r="T9" s="22"/>
      <c r="U9" s="22"/>
      <c r="V9" s="22"/>
      <c r="W9" s="1"/>
      <c r="X9" s="22"/>
      <c r="Y9" s="561"/>
      <c r="Z9" s="22"/>
      <c r="AA9" s="22"/>
      <c r="AB9" s="22"/>
      <c r="AC9" s="1"/>
      <c r="AD9" s="22"/>
      <c r="AE9" s="561"/>
      <c r="AF9" s="22"/>
      <c r="AG9" s="22"/>
      <c r="AH9" s="22"/>
      <c r="AI9" s="22"/>
      <c r="AJ9" s="22"/>
      <c r="AK9" s="561"/>
      <c r="AL9" s="22"/>
      <c r="AM9" s="22"/>
      <c r="AN9" s="1"/>
      <c r="AO9" s="1"/>
      <c r="AP9" s="543"/>
      <c r="AQ9" s="1"/>
      <c r="AR9" s="22"/>
      <c r="AS9" s="561"/>
      <c r="AT9" s="1"/>
      <c r="AU9" s="1"/>
      <c r="AV9" s="1"/>
      <c r="AW9" s="1"/>
      <c r="AX9" s="174"/>
      <c r="AY9" s="13"/>
      <c r="AZ9" s="13"/>
      <c r="BA9" s="13"/>
      <c r="BB9" s="13"/>
      <c r="BC9" s="13"/>
      <c r="BD9" s="13"/>
    </row>
    <row r="10" spans="1:56" customFormat="1" ht="12.75" customHeight="1">
      <c r="A10" s="1"/>
      <c r="B10" s="1225" t="s">
        <v>2649</v>
      </c>
      <c r="C10" s="1226"/>
      <c r="D10" s="58" t="s">
        <v>4050</v>
      </c>
      <c r="E10" s="120">
        <v>2.5</v>
      </c>
      <c r="F10" s="34"/>
      <c r="G10" s="32"/>
      <c r="H10" s="32"/>
      <c r="I10" s="32"/>
      <c r="J10" s="1"/>
      <c r="K10" s="1"/>
      <c r="L10" s="1"/>
      <c r="M10" s="543"/>
      <c r="N10" s="1"/>
      <c r="O10" s="1"/>
      <c r="P10" s="1"/>
      <c r="Q10" s="1"/>
      <c r="R10" s="1"/>
      <c r="S10" s="543"/>
      <c r="T10" s="1"/>
      <c r="U10" s="1"/>
      <c r="V10" s="1"/>
      <c r="W10" s="1"/>
      <c r="X10" s="1"/>
      <c r="Y10" s="543"/>
      <c r="Z10" s="5"/>
      <c r="AA10" s="5"/>
      <c r="AB10" s="10"/>
      <c r="AC10" s="1"/>
      <c r="AD10" s="10"/>
      <c r="AE10" s="665"/>
      <c r="AF10" s="5"/>
      <c r="AG10" s="5"/>
      <c r="AH10" s="5"/>
      <c r="AI10" s="5"/>
      <c r="AJ10" s="1"/>
      <c r="AK10" s="662"/>
      <c r="AL10" s="1"/>
      <c r="AM10" s="5"/>
      <c r="AN10" s="1"/>
      <c r="AO10" s="1"/>
      <c r="AP10" s="543"/>
      <c r="AQ10" s="1"/>
      <c r="AR10" s="1"/>
      <c r="AS10" s="543"/>
      <c r="AT10" s="1"/>
      <c r="AU10" s="1"/>
      <c r="AV10" s="1"/>
      <c r="AW10" s="1"/>
      <c r="AX10" s="174"/>
      <c r="AY10" s="13"/>
      <c r="AZ10" s="13"/>
      <c r="BA10" s="13"/>
      <c r="BB10" s="13"/>
      <c r="BC10" s="13"/>
      <c r="BD10" s="13"/>
    </row>
    <row r="11" spans="1:56" customFormat="1" ht="15" customHeight="1">
      <c r="A11" s="32"/>
      <c r="B11" s="1225" t="s">
        <v>2648</v>
      </c>
      <c r="C11" s="1226"/>
      <c r="D11" s="58" t="s">
        <v>4051</v>
      </c>
      <c r="E11" s="120">
        <v>2.25</v>
      </c>
      <c r="F11" s="34"/>
      <c r="G11" s="32"/>
      <c r="H11" s="32"/>
      <c r="I11" s="32"/>
      <c r="J11" s="1"/>
      <c r="K11" s="1"/>
      <c r="L11" s="1"/>
      <c r="M11" s="543"/>
      <c r="N11" s="1"/>
      <c r="O11" s="1"/>
      <c r="P11" s="1"/>
      <c r="Q11" s="1"/>
      <c r="R11" s="1"/>
      <c r="S11" s="543"/>
      <c r="T11" s="1"/>
      <c r="U11" s="1"/>
      <c r="V11" s="1"/>
      <c r="W11" s="1"/>
      <c r="X11" s="1"/>
      <c r="Y11" s="543"/>
      <c r="Z11" s="5"/>
      <c r="AA11" s="5"/>
      <c r="AB11" s="10"/>
      <c r="AC11" s="1"/>
      <c r="AD11" s="10"/>
      <c r="AE11" s="665"/>
      <c r="AF11" s="5"/>
      <c r="AG11" s="5"/>
      <c r="AH11" s="5"/>
      <c r="AI11" s="5"/>
      <c r="AJ11" s="1"/>
      <c r="AK11" s="662"/>
      <c r="AL11" s="1"/>
      <c r="AM11" s="5"/>
      <c r="AN11" s="1"/>
      <c r="AO11" s="1"/>
      <c r="AP11" s="543"/>
      <c r="AQ11" s="1"/>
      <c r="AR11" s="1"/>
      <c r="AS11" s="543"/>
      <c r="AT11" s="1"/>
      <c r="AU11" s="1"/>
      <c r="AV11" s="1"/>
      <c r="AW11" s="1"/>
    </row>
    <row r="12" spans="1:56" customFormat="1" ht="12.75" customHeight="1">
      <c r="A12" s="1"/>
      <c r="B12" s="1225" t="s">
        <v>3777</v>
      </c>
      <c r="C12" s="1226"/>
      <c r="D12" s="58" t="s">
        <v>4052</v>
      </c>
      <c r="E12" s="120">
        <v>2</v>
      </c>
      <c r="F12" s="34"/>
      <c r="G12" s="32"/>
      <c r="H12" s="32"/>
      <c r="I12" s="32"/>
      <c r="J12" s="1"/>
      <c r="K12" s="1"/>
      <c r="L12" s="1"/>
      <c r="M12" s="543"/>
      <c r="N12" s="1"/>
      <c r="O12" s="1"/>
      <c r="P12" s="1"/>
      <c r="Q12" s="1"/>
      <c r="R12" s="1"/>
      <c r="S12" s="543"/>
      <c r="T12" s="1"/>
      <c r="U12" s="1"/>
      <c r="V12" s="1"/>
      <c r="W12" s="1"/>
      <c r="X12" s="1"/>
      <c r="Y12" s="543"/>
      <c r="Z12" s="5"/>
      <c r="AA12" s="5"/>
      <c r="AB12" s="10"/>
      <c r="AC12" s="1"/>
      <c r="AD12" s="10"/>
      <c r="AE12" s="665"/>
      <c r="AF12" s="5"/>
      <c r="AG12" s="5"/>
      <c r="AH12" s="5"/>
      <c r="AI12" s="5"/>
      <c r="AJ12" s="1"/>
      <c r="AK12" s="662"/>
      <c r="AL12" s="1"/>
      <c r="AM12" s="5"/>
      <c r="AN12" s="1"/>
      <c r="AO12" s="1"/>
      <c r="AP12" s="543"/>
      <c r="AQ12" s="1"/>
      <c r="AR12" s="1"/>
      <c r="AS12" s="543"/>
      <c r="AT12" s="51"/>
      <c r="AU12" s="51"/>
      <c r="AV12" s="51"/>
      <c r="AW12" s="51"/>
      <c r="AX12" s="1"/>
    </row>
    <row r="13" spans="1:56" customFormat="1" ht="15" customHeight="1">
      <c r="A13" s="32"/>
      <c r="B13" s="1225" t="s">
        <v>3778</v>
      </c>
      <c r="C13" s="1226"/>
      <c r="D13" s="58" t="s">
        <v>5014</v>
      </c>
      <c r="E13" s="120">
        <v>0</v>
      </c>
      <c r="F13" s="34"/>
      <c r="G13" s="32"/>
      <c r="H13" s="32"/>
      <c r="I13" s="32"/>
      <c r="J13" s="1"/>
      <c r="K13" s="1"/>
      <c r="L13" s="1"/>
      <c r="M13" s="543"/>
      <c r="N13" s="1"/>
      <c r="O13" s="1"/>
      <c r="P13" s="1"/>
      <c r="Q13" s="1"/>
      <c r="R13" s="1"/>
      <c r="S13" s="543"/>
      <c r="T13" s="1"/>
      <c r="U13" s="1"/>
      <c r="V13" s="1"/>
      <c r="W13" s="1"/>
      <c r="X13" s="1"/>
      <c r="Y13" s="543"/>
      <c r="Z13" s="5"/>
      <c r="AA13" s="5"/>
      <c r="AB13" s="10"/>
      <c r="AC13" s="1"/>
      <c r="AD13" s="10"/>
      <c r="AE13" s="665"/>
      <c r="AF13" s="5"/>
      <c r="AG13" s="5"/>
      <c r="AH13" s="5"/>
      <c r="AI13" s="5"/>
      <c r="AJ13" s="1"/>
      <c r="AK13" s="662"/>
      <c r="AL13" s="1"/>
      <c r="AM13" s="5"/>
      <c r="AN13" s="1"/>
      <c r="AO13" s="1"/>
      <c r="AP13" s="543"/>
      <c r="AQ13" s="1"/>
      <c r="AR13" s="1"/>
      <c r="AS13" s="543"/>
      <c r="AT13" s="51"/>
      <c r="AU13" s="51"/>
      <c r="AV13" s="51"/>
      <c r="AW13" s="51"/>
      <c r="AX13" s="1"/>
    </row>
    <row r="14" spans="1:56" customFormat="1" ht="12.75" customHeight="1">
      <c r="A14" s="1"/>
      <c r="B14" s="244" t="s">
        <v>2295</v>
      </c>
      <c r="C14" s="74"/>
      <c r="D14" s="75"/>
      <c r="E14" s="43"/>
      <c r="F14" s="34"/>
      <c r="G14" s="32"/>
      <c r="H14" s="32"/>
      <c r="I14" s="32"/>
      <c r="J14" s="1"/>
      <c r="K14" s="1"/>
      <c r="L14" s="1"/>
      <c r="M14" s="543"/>
      <c r="N14" s="1"/>
      <c r="O14" s="1"/>
      <c r="P14" s="22"/>
      <c r="Q14" s="1"/>
      <c r="R14" s="22"/>
      <c r="S14" s="561"/>
      <c r="T14" s="22"/>
      <c r="U14" s="22"/>
      <c r="V14" s="22"/>
      <c r="W14" s="1"/>
      <c r="X14" s="22"/>
      <c r="Y14" s="561"/>
      <c r="Z14" s="22"/>
      <c r="AA14" s="22"/>
      <c r="AB14" s="22"/>
      <c r="AC14" s="1"/>
      <c r="AD14" s="22"/>
      <c r="AE14" s="561"/>
      <c r="AF14" s="22"/>
      <c r="AG14" s="22"/>
      <c r="AH14" s="22"/>
      <c r="AI14" s="22"/>
      <c r="AJ14" s="22"/>
      <c r="AK14" s="561"/>
      <c r="AL14" s="22"/>
      <c r="AM14" s="22"/>
      <c r="AN14" s="1"/>
      <c r="AO14" s="22"/>
      <c r="AP14" s="561"/>
      <c r="AQ14" s="1"/>
      <c r="AR14" s="22"/>
      <c r="AS14" s="561"/>
      <c r="AT14" s="51"/>
      <c r="AU14" s="51"/>
      <c r="AV14" s="51"/>
      <c r="AW14" s="51"/>
      <c r="AX14" s="1"/>
    </row>
    <row r="15" spans="1:56" customFormat="1" ht="15" customHeight="1">
      <c r="A15" s="32"/>
      <c r="B15" s="32"/>
      <c r="C15" s="32"/>
      <c r="D15" s="32"/>
      <c r="E15" s="36"/>
      <c r="F15" s="34"/>
      <c r="G15" s="32"/>
      <c r="H15" s="32"/>
      <c r="I15" s="32"/>
      <c r="J15" s="1"/>
      <c r="K15" s="1"/>
      <c r="L15" s="1"/>
      <c r="M15" s="543"/>
      <c r="N15" s="1"/>
      <c r="O15" s="1"/>
      <c r="P15" s="22"/>
      <c r="Q15" s="1"/>
      <c r="R15" s="22"/>
      <c r="S15" s="561"/>
      <c r="T15" s="22"/>
      <c r="U15" s="22"/>
      <c r="V15" s="22"/>
      <c r="W15" s="1"/>
      <c r="X15" s="22"/>
      <c r="Y15" s="561"/>
      <c r="Z15" s="22"/>
      <c r="AA15" s="22"/>
      <c r="AB15" s="22"/>
      <c r="AC15" s="1"/>
      <c r="AD15" s="22"/>
      <c r="AE15" s="561"/>
      <c r="AF15" s="22"/>
      <c r="AG15" s="22"/>
      <c r="AH15" s="22"/>
      <c r="AI15" s="22"/>
      <c r="AJ15" s="22"/>
      <c r="AK15" s="561"/>
      <c r="AL15" s="22"/>
      <c r="AM15" s="22"/>
      <c r="AN15" s="1"/>
      <c r="AO15" s="22"/>
      <c r="AP15" s="561"/>
      <c r="AQ15" s="1"/>
      <c r="AR15" s="22"/>
      <c r="AS15" s="561"/>
      <c r="AT15" s="8"/>
      <c r="AU15" s="8"/>
      <c r="AV15" s="8"/>
      <c r="AW15" s="8"/>
      <c r="AX15" s="1"/>
    </row>
    <row r="16" spans="1:56" s="1" customFormat="1" ht="18" customHeight="1">
      <c r="A16" s="1077" t="s">
        <v>5996</v>
      </c>
      <c r="B16" s="931" t="s">
        <v>5250</v>
      </c>
      <c r="C16" s="1077" t="s">
        <v>5251</v>
      </c>
      <c r="D16" s="931" t="s">
        <v>5252</v>
      </c>
      <c r="E16" s="931" t="s">
        <v>3107</v>
      </c>
      <c r="F16" s="931" t="s">
        <v>3108</v>
      </c>
      <c r="G16" s="931" t="s">
        <v>5510</v>
      </c>
      <c r="H16" s="999" t="s">
        <v>5840</v>
      </c>
      <c r="I16" s="999"/>
      <c r="J16" s="999"/>
      <c r="K16" s="999"/>
      <c r="L16" s="999"/>
      <c r="M16" s="999"/>
      <c r="N16" s="999"/>
      <c r="O16" s="999"/>
      <c r="P16" s="999"/>
      <c r="Q16" s="999"/>
      <c r="R16" s="999"/>
      <c r="S16" s="999"/>
      <c r="T16" s="999"/>
      <c r="U16" s="999"/>
      <c r="V16" s="999"/>
      <c r="W16" s="999"/>
      <c r="X16" s="999"/>
      <c r="Y16" s="999"/>
      <c r="Z16" s="999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1142" t="s">
        <v>6865</v>
      </c>
      <c r="AU16" s="935" t="s">
        <v>3444</v>
      </c>
      <c r="AV16" s="1105" t="s">
        <v>2658</v>
      </c>
      <c r="AW16" s="1105" t="s">
        <v>3156</v>
      </c>
      <c r="AX16" s="1000" t="s">
        <v>3157</v>
      </c>
    </row>
    <row r="17" spans="1:50" s="56" customFormat="1" ht="18" customHeight="1">
      <c r="A17" s="1077"/>
      <c r="B17" s="931"/>
      <c r="C17" s="1077"/>
      <c r="D17" s="931"/>
      <c r="E17" s="931"/>
      <c r="F17" s="931"/>
      <c r="G17" s="931"/>
      <c r="H17" s="1013" t="s">
        <v>2964</v>
      </c>
      <c r="I17" s="1013"/>
      <c r="J17" s="1013"/>
      <c r="K17" s="1013"/>
      <c r="L17" s="1013"/>
      <c r="M17" s="1013"/>
      <c r="N17" s="1013"/>
      <c r="O17" s="1013"/>
      <c r="P17" s="1013"/>
      <c r="Q17" s="1013"/>
      <c r="R17" s="1013"/>
      <c r="S17" s="1013"/>
      <c r="T17" s="1013"/>
      <c r="U17" s="1013"/>
      <c r="V17" s="1013"/>
      <c r="W17" s="1013"/>
      <c r="X17" s="1013"/>
      <c r="Y17" s="1013"/>
      <c r="Z17" s="1013" t="s">
        <v>1491</v>
      </c>
      <c r="AA17" s="1013"/>
      <c r="AB17" s="1013"/>
      <c r="AC17" s="1013"/>
      <c r="AD17" s="1013"/>
      <c r="AE17" s="1013"/>
      <c r="AF17" s="1013"/>
      <c r="AG17" s="1013"/>
      <c r="AH17" s="1013"/>
      <c r="AI17" s="1013"/>
      <c r="AJ17" s="1013"/>
      <c r="AK17" s="1013"/>
      <c r="AL17" s="1013" t="s">
        <v>6597</v>
      </c>
      <c r="AM17" s="1013"/>
      <c r="AN17" s="1013"/>
      <c r="AO17" s="1013"/>
      <c r="AP17" s="1013"/>
      <c r="AQ17" s="1013" t="s">
        <v>1534</v>
      </c>
      <c r="AR17" s="1013"/>
      <c r="AS17" s="1013"/>
      <c r="AT17" s="1143"/>
      <c r="AU17" s="935"/>
      <c r="AV17" s="1106"/>
      <c r="AW17" s="1106"/>
      <c r="AX17" s="1000"/>
    </row>
    <row r="18" spans="1:50" s="56" customFormat="1" ht="18" customHeight="1">
      <c r="A18" s="1077"/>
      <c r="B18" s="931"/>
      <c r="C18" s="1077"/>
      <c r="D18" s="931"/>
      <c r="E18" s="931"/>
      <c r="F18" s="931"/>
      <c r="G18" s="931"/>
      <c r="H18" s="1013" t="s">
        <v>3332</v>
      </c>
      <c r="I18" s="1013"/>
      <c r="J18" s="1013"/>
      <c r="K18" s="1013"/>
      <c r="L18" s="1013"/>
      <c r="M18" s="1013"/>
      <c r="N18" s="1013"/>
      <c r="O18" s="1013"/>
      <c r="P18" s="1013"/>
      <c r="Q18" s="1013"/>
      <c r="R18" s="1013"/>
      <c r="S18" s="1013"/>
      <c r="T18" s="1013"/>
      <c r="U18" s="1013"/>
      <c r="V18" s="1013"/>
      <c r="W18" s="1013"/>
      <c r="X18" s="1013"/>
      <c r="Y18" s="1013"/>
      <c r="Z18" s="1013" t="s">
        <v>4128</v>
      </c>
      <c r="AA18" s="1013"/>
      <c r="AB18" s="1013"/>
      <c r="AC18" s="1013"/>
      <c r="AD18" s="1013"/>
      <c r="AE18" s="1013"/>
      <c r="AF18" s="1013" t="s">
        <v>4128</v>
      </c>
      <c r="AG18" s="1013"/>
      <c r="AH18" s="1013"/>
      <c r="AI18" s="1013"/>
      <c r="AJ18" s="1013"/>
      <c r="AK18" s="1013"/>
      <c r="AL18" s="1013"/>
      <c r="AM18" s="1013"/>
      <c r="AN18" s="1013"/>
      <c r="AO18" s="1013"/>
      <c r="AP18" s="1013"/>
      <c r="AQ18" s="1013"/>
      <c r="AR18" s="1013"/>
      <c r="AS18" s="1013"/>
      <c r="AT18" s="1143"/>
      <c r="AU18" s="935"/>
      <c r="AV18" s="1106"/>
      <c r="AW18" s="1106"/>
      <c r="AX18" s="1000"/>
    </row>
    <row r="19" spans="1:50" s="56" customFormat="1" ht="8.25" customHeight="1">
      <c r="A19" s="1077"/>
      <c r="B19" s="931"/>
      <c r="C19" s="1077"/>
      <c r="D19" s="931"/>
      <c r="E19" s="931"/>
      <c r="F19" s="931"/>
      <c r="G19" s="931"/>
      <c r="H19" s="1013"/>
      <c r="I19" s="1013"/>
      <c r="J19" s="1013"/>
      <c r="K19" s="1013"/>
      <c r="L19" s="1013"/>
      <c r="M19" s="1013"/>
      <c r="N19" s="1013"/>
      <c r="O19" s="1013"/>
      <c r="P19" s="1013"/>
      <c r="Q19" s="1013"/>
      <c r="R19" s="1013"/>
      <c r="S19" s="1013"/>
      <c r="T19" s="1013"/>
      <c r="U19" s="1013"/>
      <c r="V19" s="1013"/>
      <c r="W19" s="1013"/>
      <c r="X19" s="1013"/>
      <c r="Y19" s="1013"/>
      <c r="Z19" s="1013"/>
      <c r="AA19" s="1013"/>
      <c r="AB19" s="1013"/>
      <c r="AC19" s="1013"/>
      <c r="AD19" s="1013"/>
      <c r="AE19" s="1013"/>
      <c r="AF19" s="1013"/>
      <c r="AG19" s="1013"/>
      <c r="AH19" s="1013"/>
      <c r="AI19" s="1013"/>
      <c r="AJ19" s="1013"/>
      <c r="AK19" s="1013"/>
      <c r="AL19" s="1013"/>
      <c r="AM19" s="1013"/>
      <c r="AN19" s="1013"/>
      <c r="AO19" s="1013"/>
      <c r="AP19" s="1013"/>
      <c r="AQ19" s="1013"/>
      <c r="AR19" s="1013"/>
      <c r="AS19" s="1013"/>
      <c r="AT19" s="1143"/>
      <c r="AU19" s="935"/>
      <c r="AV19" s="1106"/>
      <c r="AW19" s="1106"/>
      <c r="AX19" s="1000"/>
    </row>
    <row r="20" spans="1:50" s="57" customFormat="1" ht="18" customHeight="1">
      <c r="A20" s="1077"/>
      <c r="B20" s="931"/>
      <c r="C20" s="1077"/>
      <c r="D20" s="931"/>
      <c r="E20" s="931"/>
      <c r="F20" s="931"/>
      <c r="G20" s="931"/>
      <c r="H20" s="1000" t="s">
        <v>3533</v>
      </c>
      <c r="I20" s="1000"/>
      <c r="J20" s="1000"/>
      <c r="K20" s="1000"/>
      <c r="L20" s="1000"/>
      <c r="M20" s="1000"/>
      <c r="N20" s="1000" t="s">
        <v>3534</v>
      </c>
      <c r="O20" s="1000"/>
      <c r="P20" s="1000"/>
      <c r="Q20" s="1000"/>
      <c r="R20" s="1000"/>
      <c r="S20" s="1000"/>
      <c r="T20" s="1000" t="s">
        <v>3535</v>
      </c>
      <c r="U20" s="1000"/>
      <c r="V20" s="1000"/>
      <c r="W20" s="1000"/>
      <c r="X20" s="1000"/>
      <c r="Y20" s="1000"/>
      <c r="Z20" s="1000" t="s">
        <v>3536</v>
      </c>
      <c r="AA20" s="1000"/>
      <c r="AB20" s="1000"/>
      <c r="AC20" s="1000"/>
      <c r="AD20" s="1000"/>
      <c r="AE20" s="1000"/>
      <c r="AF20" s="1000" t="s">
        <v>3537</v>
      </c>
      <c r="AG20" s="1000"/>
      <c r="AH20" s="1000"/>
      <c r="AI20" s="1000"/>
      <c r="AJ20" s="1000"/>
      <c r="AK20" s="1000"/>
      <c r="AL20" s="1000" t="s">
        <v>3538</v>
      </c>
      <c r="AM20" s="1000"/>
      <c r="AN20" s="1000"/>
      <c r="AO20" s="1000"/>
      <c r="AP20" s="1000"/>
      <c r="AQ20" s="1013"/>
      <c r="AR20" s="1013"/>
      <c r="AS20" s="1013"/>
      <c r="AT20" s="1143"/>
      <c r="AU20" s="935"/>
      <c r="AV20" s="1106"/>
      <c r="AW20" s="1106"/>
      <c r="AX20" s="1000"/>
    </row>
    <row r="21" spans="1:50" s="57" customFormat="1" ht="22.5" customHeight="1">
      <c r="A21" s="1077"/>
      <c r="B21" s="931"/>
      <c r="C21" s="1077"/>
      <c r="D21" s="931"/>
      <c r="E21" s="931"/>
      <c r="F21" s="931"/>
      <c r="G21" s="931"/>
      <c r="H21" s="1013" t="s">
        <v>2525</v>
      </c>
      <c r="I21" s="1013"/>
      <c r="J21" s="1013"/>
      <c r="K21" s="1013"/>
      <c r="L21" s="1013"/>
      <c r="M21" s="1013"/>
      <c r="N21" s="1013" t="s">
        <v>5512</v>
      </c>
      <c r="O21" s="1013"/>
      <c r="P21" s="1013"/>
      <c r="Q21" s="1013"/>
      <c r="R21" s="1013"/>
      <c r="S21" s="1013"/>
      <c r="T21" s="1013" t="s">
        <v>5511</v>
      </c>
      <c r="U21" s="1013"/>
      <c r="V21" s="1013"/>
      <c r="W21" s="1013"/>
      <c r="X21" s="1013"/>
      <c r="Y21" s="1013"/>
      <c r="Z21" s="1000" t="s">
        <v>3539</v>
      </c>
      <c r="AA21" s="1000"/>
      <c r="AB21" s="1000"/>
      <c r="AC21" s="1000"/>
      <c r="AD21" s="1000"/>
      <c r="AE21" s="1000"/>
      <c r="AF21" s="1000" t="s">
        <v>3540</v>
      </c>
      <c r="AG21" s="1000"/>
      <c r="AH21" s="1000"/>
      <c r="AI21" s="1000"/>
      <c r="AJ21" s="1000"/>
      <c r="AK21" s="1000"/>
      <c r="AL21" s="1000" t="s">
        <v>5841</v>
      </c>
      <c r="AM21" s="1000"/>
      <c r="AN21" s="1000"/>
      <c r="AO21" s="1000"/>
      <c r="AP21" s="1000"/>
      <c r="AQ21" s="1013"/>
      <c r="AR21" s="1013"/>
      <c r="AS21" s="1013"/>
      <c r="AT21" s="1143"/>
      <c r="AU21" s="935"/>
      <c r="AV21" s="1106"/>
      <c r="AW21" s="1106"/>
      <c r="AX21" s="1000"/>
    </row>
    <row r="22" spans="1:50" s="57" customFormat="1" ht="15.75" customHeight="1">
      <c r="A22" s="1077"/>
      <c r="B22" s="931"/>
      <c r="C22" s="1077"/>
      <c r="D22" s="931"/>
      <c r="E22" s="931"/>
      <c r="F22" s="931"/>
      <c r="G22" s="931"/>
      <c r="H22" s="960" t="s">
        <v>3610</v>
      </c>
      <c r="I22" s="961"/>
      <c r="J22" s="961"/>
      <c r="K22" s="961"/>
      <c r="L22" s="961"/>
      <c r="M22" s="962"/>
      <c r="N22" s="960" t="s">
        <v>3610</v>
      </c>
      <c r="O22" s="961"/>
      <c r="P22" s="961"/>
      <c r="Q22" s="961"/>
      <c r="R22" s="961"/>
      <c r="S22" s="962"/>
      <c r="T22" s="960" t="s">
        <v>3610</v>
      </c>
      <c r="U22" s="961"/>
      <c r="V22" s="961"/>
      <c r="W22" s="961"/>
      <c r="X22" s="961"/>
      <c r="Y22" s="962"/>
      <c r="Z22" s="960" t="s">
        <v>3610</v>
      </c>
      <c r="AA22" s="961"/>
      <c r="AB22" s="961"/>
      <c r="AC22" s="961"/>
      <c r="AD22" s="961"/>
      <c r="AE22" s="962"/>
      <c r="AF22" s="960" t="s">
        <v>3610</v>
      </c>
      <c r="AG22" s="961"/>
      <c r="AH22" s="961"/>
      <c r="AI22" s="961"/>
      <c r="AJ22" s="961"/>
      <c r="AK22" s="962"/>
      <c r="AL22" s="1231" t="s">
        <v>3610</v>
      </c>
      <c r="AM22" s="1232"/>
      <c r="AN22" s="1232"/>
      <c r="AO22" s="1232"/>
      <c r="AP22" s="1233"/>
      <c r="AQ22" s="1235" t="s">
        <v>3609</v>
      </c>
      <c r="AR22" s="1236"/>
      <c r="AS22" s="1237"/>
      <c r="AT22" s="1144"/>
      <c r="AU22" s="935"/>
      <c r="AV22" s="1106"/>
      <c r="AW22" s="1106"/>
      <c r="AX22" s="1000"/>
    </row>
    <row r="23" spans="1:50" s="56" customFormat="1" ht="74.25" customHeight="1">
      <c r="A23" s="1096"/>
      <c r="B23" s="941"/>
      <c r="C23" s="1096"/>
      <c r="D23" s="941"/>
      <c r="E23" s="941"/>
      <c r="F23" s="941"/>
      <c r="G23" s="941"/>
      <c r="H23" s="83" t="s">
        <v>901</v>
      </c>
      <c r="I23" s="83" t="s">
        <v>6783</v>
      </c>
      <c r="J23" s="84" t="s">
        <v>1655</v>
      </c>
      <c r="K23" s="84" t="s">
        <v>1656</v>
      </c>
      <c r="L23" s="67" t="s">
        <v>2065</v>
      </c>
      <c r="M23" s="571" t="s">
        <v>2252</v>
      </c>
      <c r="N23" s="83" t="s">
        <v>901</v>
      </c>
      <c r="O23" s="83" t="s">
        <v>6783</v>
      </c>
      <c r="P23" s="68" t="s">
        <v>1655</v>
      </c>
      <c r="Q23" s="68" t="s">
        <v>1656</v>
      </c>
      <c r="R23" s="67" t="s">
        <v>2065</v>
      </c>
      <c r="S23" s="571" t="s">
        <v>2252</v>
      </c>
      <c r="T23" s="83" t="s">
        <v>901</v>
      </c>
      <c r="U23" s="83" t="s">
        <v>6783</v>
      </c>
      <c r="V23" s="68" t="s">
        <v>1655</v>
      </c>
      <c r="W23" s="68" t="s">
        <v>1656</v>
      </c>
      <c r="X23" s="67" t="s">
        <v>2065</v>
      </c>
      <c r="Y23" s="571" t="s">
        <v>2252</v>
      </c>
      <c r="Z23" s="83" t="s">
        <v>901</v>
      </c>
      <c r="AA23" s="83" t="s">
        <v>6783</v>
      </c>
      <c r="AB23" s="68" t="s">
        <v>1655</v>
      </c>
      <c r="AC23" s="68" t="s">
        <v>1656</v>
      </c>
      <c r="AD23" s="67" t="s">
        <v>2065</v>
      </c>
      <c r="AE23" s="571" t="s">
        <v>2252</v>
      </c>
      <c r="AF23" s="83" t="s">
        <v>901</v>
      </c>
      <c r="AG23" s="83" t="s">
        <v>6783</v>
      </c>
      <c r="AH23" s="68" t="s">
        <v>1655</v>
      </c>
      <c r="AI23" s="68" t="s">
        <v>1656</v>
      </c>
      <c r="AJ23" s="67" t="s">
        <v>2065</v>
      </c>
      <c r="AK23" s="571" t="s">
        <v>2252</v>
      </c>
      <c r="AL23" s="67" t="s">
        <v>5955</v>
      </c>
      <c r="AM23" s="68" t="s">
        <v>1655</v>
      </c>
      <c r="AN23" s="68" t="s">
        <v>1656</v>
      </c>
      <c r="AO23" s="67" t="s">
        <v>2065</v>
      </c>
      <c r="AP23" s="571" t="s">
        <v>2252</v>
      </c>
      <c r="AQ23" s="68" t="s">
        <v>1653</v>
      </c>
      <c r="AR23" s="67" t="s">
        <v>2065</v>
      </c>
      <c r="AS23" s="571" t="s">
        <v>2252</v>
      </c>
      <c r="AT23" s="271"/>
      <c r="AU23" s="935"/>
      <c r="AV23" s="1107"/>
      <c r="AW23" s="1107"/>
      <c r="AX23" s="1000"/>
    </row>
    <row r="24" spans="1:50" s="36" customFormat="1" ht="39.75" customHeight="1">
      <c r="A24" s="128" t="s">
        <v>3071</v>
      </c>
      <c r="B24" s="254" t="s">
        <v>4013</v>
      </c>
      <c r="C24" s="128" t="s">
        <v>1186</v>
      </c>
      <c r="D24" s="128">
        <v>6</v>
      </c>
      <c r="E24" s="128">
        <v>1301</v>
      </c>
      <c r="F24" s="254" t="s">
        <v>4014</v>
      </c>
      <c r="G24" s="128" t="s">
        <v>7402</v>
      </c>
      <c r="H24" s="128"/>
      <c r="I24" s="666"/>
      <c r="J24" s="210"/>
      <c r="K24" s="210"/>
      <c r="L24" s="210"/>
      <c r="M24" s="641"/>
      <c r="N24" s="210"/>
      <c r="O24" s="210"/>
      <c r="P24" s="210"/>
      <c r="Q24" s="210"/>
      <c r="R24" s="210"/>
      <c r="S24" s="641"/>
      <c r="T24" s="210"/>
      <c r="U24" s="641"/>
      <c r="V24" s="210"/>
      <c r="W24" s="210"/>
      <c r="X24" s="210"/>
      <c r="Y24" s="641"/>
      <c r="Z24" s="210"/>
      <c r="AA24" s="210"/>
      <c r="AB24" s="210"/>
      <c r="AC24" s="210"/>
      <c r="AD24" s="210"/>
      <c r="AE24" s="641"/>
      <c r="AF24" s="210"/>
      <c r="AG24" s="210"/>
      <c r="AH24" s="210"/>
      <c r="AI24" s="210"/>
      <c r="AJ24" s="210"/>
      <c r="AK24" s="641"/>
      <c r="AL24" s="210"/>
      <c r="AM24" s="210"/>
      <c r="AN24" s="210"/>
      <c r="AO24" s="210"/>
      <c r="AP24" s="641"/>
      <c r="AQ24" s="210"/>
      <c r="AR24" s="210"/>
      <c r="AS24" s="641"/>
      <c r="AT24" s="334"/>
      <c r="AU24" s="667"/>
      <c r="AV24" s="646"/>
      <c r="AW24" s="128">
        <v>1301</v>
      </c>
      <c r="AX24" s="303"/>
    </row>
    <row r="25" spans="1:50" ht="39.75" customHeight="1">
      <c r="A25" s="128" t="s">
        <v>674</v>
      </c>
      <c r="B25" s="254" t="s">
        <v>4015</v>
      </c>
      <c r="C25" s="128" t="s">
        <v>4129</v>
      </c>
      <c r="D25" s="128">
        <v>28</v>
      </c>
      <c r="E25" s="128">
        <v>1302</v>
      </c>
      <c r="F25" s="254" t="s">
        <v>4016</v>
      </c>
      <c r="G25" s="128" t="s">
        <v>674</v>
      </c>
      <c r="H25" s="128"/>
      <c r="I25" s="666"/>
      <c r="J25" s="210"/>
      <c r="K25" s="210"/>
      <c r="L25" s="210"/>
      <c r="M25" s="641"/>
      <c r="N25" s="210"/>
      <c r="O25" s="210"/>
      <c r="P25" s="210"/>
      <c r="Q25" s="210"/>
      <c r="R25" s="210"/>
      <c r="S25" s="641"/>
      <c r="T25" s="210"/>
      <c r="U25" s="641"/>
      <c r="V25" s="210"/>
      <c r="W25" s="210"/>
      <c r="X25" s="210"/>
      <c r="Y25" s="641"/>
      <c r="Z25" s="210"/>
      <c r="AA25" s="210"/>
      <c r="AB25" s="210"/>
      <c r="AC25" s="210"/>
      <c r="AD25" s="210"/>
      <c r="AE25" s="641"/>
      <c r="AF25" s="210"/>
      <c r="AG25" s="210"/>
      <c r="AH25" s="210"/>
      <c r="AI25" s="210"/>
      <c r="AJ25" s="210"/>
      <c r="AK25" s="641"/>
      <c r="AL25" s="210"/>
      <c r="AM25" s="210"/>
      <c r="AN25" s="210"/>
      <c r="AO25" s="210"/>
      <c r="AP25" s="641"/>
      <c r="AQ25" s="210"/>
      <c r="AR25" s="210"/>
      <c r="AS25" s="641"/>
      <c r="AT25" s="334"/>
      <c r="AU25" s="667"/>
      <c r="AV25" s="668"/>
      <c r="AW25" s="128">
        <v>1302</v>
      </c>
      <c r="AX25" s="303"/>
    </row>
    <row r="26" spans="1:50" ht="39.75" customHeight="1">
      <c r="A26" s="128" t="s">
        <v>674</v>
      </c>
      <c r="B26" s="254" t="s">
        <v>4017</v>
      </c>
      <c r="C26" s="128" t="s">
        <v>4129</v>
      </c>
      <c r="D26" s="128">
        <v>80</v>
      </c>
      <c r="E26" s="128">
        <v>1303</v>
      </c>
      <c r="F26" s="254" t="s">
        <v>4018</v>
      </c>
      <c r="G26" s="128" t="s">
        <v>674</v>
      </c>
      <c r="H26" s="128"/>
      <c r="I26" s="666"/>
      <c r="J26" s="210"/>
      <c r="K26" s="210"/>
      <c r="L26" s="210"/>
      <c r="M26" s="641"/>
      <c r="N26" s="210"/>
      <c r="O26" s="210"/>
      <c r="P26" s="210"/>
      <c r="Q26" s="210"/>
      <c r="R26" s="210"/>
      <c r="S26" s="641"/>
      <c r="T26" s="210"/>
      <c r="U26" s="641"/>
      <c r="V26" s="210"/>
      <c r="W26" s="210"/>
      <c r="X26" s="210"/>
      <c r="Y26" s="641"/>
      <c r="Z26" s="210"/>
      <c r="AA26" s="210"/>
      <c r="AB26" s="669"/>
      <c r="AC26" s="210"/>
      <c r="AD26" s="210"/>
      <c r="AE26" s="641"/>
      <c r="AF26" s="210"/>
      <c r="AG26" s="210"/>
      <c r="AH26" s="210"/>
      <c r="AI26" s="210"/>
      <c r="AJ26" s="210"/>
      <c r="AK26" s="641"/>
      <c r="AL26" s="210"/>
      <c r="AM26" s="210"/>
      <c r="AN26" s="210"/>
      <c r="AO26" s="210"/>
      <c r="AP26" s="641"/>
      <c r="AQ26" s="210"/>
      <c r="AR26" s="210"/>
      <c r="AS26" s="641"/>
      <c r="AT26" s="334"/>
      <c r="AU26" s="667"/>
      <c r="AV26" s="646"/>
      <c r="AW26" s="128">
        <v>1303</v>
      </c>
      <c r="AX26" s="303"/>
    </row>
    <row r="27" spans="1:50" ht="39.75" customHeight="1">
      <c r="A27" s="128" t="s">
        <v>2716</v>
      </c>
      <c r="B27" s="254" t="s">
        <v>4019</v>
      </c>
      <c r="C27" s="128" t="s">
        <v>4129</v>
      </c>
      <c r="D27" s="128">
        <v>51</v>
      </c>
      <c r="E27" s="128">
        <v>1304</v>
      </c>
      <c r="F27" s="254" t="s">
        <v>4020</v>
      </c>
      <c r="G27" s="128" t="s">
        <v>674</v>
      </c>
      <c r="H27" s="128"/>
      <c r="I27" s="666"/>
      <c r="J27" s="210"/>
      <c r="K27" s="210"/>
      <c r="L27" s="210"/>
      <c r="M27" s="641"/>
      <c r="N27" s="210"/>
      <c r="O27" s="210"/>
      <c r="P27" s="210"/>
      <c r="Q27" s="210"/>
      <c r="R27" s="210"/>
      <c r="S27" s="641"/>
      <c r="T27" s="210"/>
      <c r="U27" s="641"/>
      <c r="V27" s="210"/>
      <c r="W27" s="210"/>
      <c r="X27" s="210"/>
      <c r="Y27" s="641"/>
      <c r="Z27" s="210"/>
      <c r="AA27" s="210"/>
      <c r="AB27" s="210"/>
      <c r="AC27" s="210"/>
      <c r="AD27" s="210"/>
      <c r="AE27" s="641"/>
      <c r="AF27" s="210"/>
      <c r="AG27" s="210"/>
      <c r="AH27" s="210"/>
      <c r="AI27" s="210"/>
      <c r="AJ27" s="210"/>
      <c r="AK27" s="641"/>
      <c r="AL27" s="210"/>
      <c r="AM27" s="210"/>
      <c r="AN27" s="210"/>
      <c r="AO27" s="210"/>
      <c r="AP27" s="641"/>
      <c r="AQ27" s="210"/>
      <c r="AR27" s="210"/>
      <c r="AS27" s="641"/>
      <c r="AT27" s="334"/>
      <c r="AU27" s="667"/>
      <c r="AV27" s="646"/>
      <c r="AW27" s="128">
        <v>1304</v>
      </c>
      <c r="AX27" s="303"/>
    </row>
    <row r="28" spans="1:50" ht="39.75" customHeight="1">
      <c r="A28" s="128" t="s">
        <v>1570</v>
      </c>
      <c r="B28" s="254" t="s">
        <v>1216</v>
      </c>
      <c r="C28" s="128" t="s">
        <v>4129</v>
      </c>
      <c r="D28" s="128">
        <v>10</v>
      </c>
      <c r="E28" s="128">
        <v>1305</v>
      </c>
      <c r="F28" s="254" t="s">
        <v>1217</v>
      </c>
      <c r="G28" s="128" t="s">
        <v>674</v>
      </c>
      <c r="H28" s="128"/>
      <c r="I28" s="666"/>
      <c r="J28" s="210"/>
      <c r="K28" s="210"/>
      <c r="L28" s="210"/>
      <c r="M28" s="641"/>
      <c r="N28" s="210"/>
      <c r="O28" s="210"/>
      <c r="P28" s="210"/>
      <c r="Q28" s="210"/>
      <c r="R28" s="210"/>
      <c r="S28" s="641"/>
      <c r="T28" s="210"/>
      <c r="U28" s="641"/>
      <c r="V28" s="210"/>
      <c r="W28" s="210"/>
      <c r="X28" s="210"/>
      <c r="Y28" s="641"/>
      <c r="Z28" s="210"/>
      <c r="AA28" s="210"/>
      <c r="AB28" s="210"/>
      <c r="AC28" s="210"/>
      <c r="AD28" s="210"/>
      <c r="AE28" s="641"/>
      <c r="AF28" s="210"/>
      <c r="AG28" s="210"/>
      <c r="AH28" s="210"/>
      <c r="AI28" s="210"/>
      <c r="AJ28" s="210"/>
      <c r="AK28" s="641"/>
      <c r="AL28" s="210"/>
      <c r="AM28" s="210"/>
      <c r="AN28" s="210"/>
      <c r="AO28" s="210"/>
      <c r="AP28" s="641"/>
      <c r="AQ28" s="210"/>
      <c r="AR28" s="210"/>
      <c r="AS28" s="641"/>
      <c r="AT28" s="334"/>
      <c r="AU28" s="667"/>
      <c r="AV28" s="646"/>
      <c r="AW28" s="128">
        <v>1305</v>
      </c>
      <c r="AX28" s="303"/>
    </row>
    <row r="29" spans="1:50" ht="39.75" customHeight="1">
      <c r="A29" s="128" t="s">
        <v>4129</v>
      </c>
      <c r="B29" s="254" t="s">
        <v>1218</v>
      </c>
      <c r="C29" s="128" t="s">
        <v>4129</v>
      </c>
      <c r="D29" s="128">
        <v>74</v>
      </c>
      <c r="E29" s="128">
        <v>1306</v>
      </c>
      <c r="F29" s="254" t="s">
        <v>1219</v>
      </c>
      <c r="G29" s="128" t="s">
        <v>674</v>
      </c>
      <c r="H29" s="128"/>
      <c r="I29" s="666"/>
      <c r="J29" s="210"/>
      <c r="K29" s="210"/>
      <c r="L29" s="210"/>
      <c r="M29" s="641"/>
      <c r="N29" s="210"/>
      <c r="O29" s="210"/>
      <c r="P29" s="210"/>
      <c r="Q29" s="210"/>
      <c r="R29" s="210"/>
      <c r="S29" s="641"/>
      <c r="T29" s="210"/>
      <c r="U29" s="641"/>
      <c r="V29" s="210"/>
      <c r="W29" s="210"/>
      <c r="X29" s="210"/>
      <c r="Y29" s="641"/>
      <c r="Z29" s="210"/>
      <c r="AA29" s="210"/>
      <c r="AB29" s="210"/>
      <c r="AC29" s="210"/>
      <c r="AD29" s="210"/>
      <c r="AE29" s="641"/>
      <c r="AF29" s="210"/>
      <c r="AG29" s="210"/>
      <c r="AH29" s="210"/>
      <c r="AI29" s="210"/>
      <c r="AJ29" s="210"/>
      <c r="AK29" s="641"/>
      <c r="AL29" s="210"/>
      <c r="AM29" s="210"/>
      <c r="AN29" s="210"/>
      <c r="AO29" s="210"/>
      <c r="AP29" s="641"/>
      <c r="AQ29" s="210"/>
      <c r="AR29" s="210"/>
      <c r="AS29" s="641"/>
      <c r="AT29" s="334"/>
      <c r="AU29" s="667"/>
      <c r="AV29" s="646"/>
      <c r="AW29" s="128">
        <v>1306</v>
      </c>
      <c r="AX29" s="303"/>
    </row>
    <row r="30" spans="1:50" ht="39.75" customHeight="1">
      <c r="A30" s="128" t="s">
        <v>4129</v>
      </c>
      <c r="B30" s="254" t="s">
        <v>1220</v>
      </c>
      <c r="C30" s="128" t="s">
        <v>4129</v>
      </c>
      <c r="D30" s="128">
        <v>83</v>
      </c>
      <c r="E30" s="128">
        <v>1307</v>
      </c>
      <c r="F30" s="254" t="s">
        <v>1221</v>
      </c>
      <c r="G30" s="128" t="s">
        <v>674</v>
      </c>
      <c r="H30" s="128"/>
      <c r="I30" s="666"/>
      <c r="J30" s="210"/>
      <c r="K30" s="210"/>
      <c r="L30" s="210"/>
      <c r="M30" s="641"/>
      <c r="N30" s="210"/>
      <c r="O30" s="210"/>
      <c r="P30" s="210"/>
      <c r="Q30" s="210"/>
      <c r="R30" s="210"/>
      <c r="S30" s="641"/>
      <c r="T30" s="210"/>
      <c r="U30" s="641"/>
      <c r="V30" s="210"/>
      <c r="W30" s="210"/>
      <c r="X30" s="210"/>
      <c r="Y30" s="641"/>
      <c r="Z30" s="210"/>
      <c r="AA30" s="210"/>
      <c r="AB30" s="210"/>
      <c r="AC30" s="210"/>
      <c r="AD30" s="210"/>
      <c r="AE30" s="641"/>
      <c r="AF30" s="210"/>
      <c r="AG30" s="210"/>
      <c r="AH30" s="210"/>
      <c r="AI30" s="210"/>
      <c r="AJ30" s="210"/>
      <c r="AK30" s="641"/>
      <c r="AL30" s="210"/>
      <c r="AM30" s="210"/>
      <c r="AN30" s="210"/>
      <c r="AO30" s="210"/>
      <c r="AP30" s="641"/>
      <c r="AQ30" s="210"/>
      <c r="AR30" s="210"/>
      <c r="AS30" s="641"/>
      <c r="AT30" s="334"/>
      <c r="AU30" s="667"/>
      <c r="AV30" s="646"/>
      <c r="AW30" s="128">
        <v>1307</v>
      </c>
      <c r="AX30" s="303"/>
    </row>
    <row r="31" spans="1:50" ht="39.75" customHeight="1">
      <c r="A31" s="128" t="s">
        <v>4129</v>
      </c>
      <c r="B31" s="254" t="s">
        <v>1222</v>
      </c>
      <c r="C31" s="128" t="s">
        <v>4129</v>
      </c>
      <c r="D31" s="128">
        <v>94</v>
      </c>
      <c r="E31" s="128">
        <v>1308</v>
      </c>
      <c r="F31" s="254" t="s">
        <v>1223</v>
      </c>
      <c r="G31" s="128" t="s">
        <v>674</v>
      </c>
      <c r="H31" s="128"/>
      <c r="I31" s="666"/>
      <c r="J31" s="210"/>
      <c r="K31" s="210"/>
      <c r="L31" s="210"/>
      <c r="M31" s="641"/>
      <c r="N31" s="210"/>
      <c r="O31" s="210"/>
      <c r="P31" s="210"/>
      <c r="Q31" s="210"/>
      <c r="R31" s="210"/>
      <c r="S31" s="641"/>
      <c r="T31" s="210"/>
      <c r="U31" s="641"/>
      <c r="V31" s="210"/>
      <c r="W31" s="210"/>
      <c r="X31" s="210"/>
      <c r="Y31" s="641"/>
      <c r="Z31" s="210"/>
      <c r="AA31" s="210"/>
      <c r="AB31" s="210"/>
      <c r="AC31" s="210"/>
      <c r="AD31" s="210"/>
      <c r="AE31" s="641"/>
      <c r="AF31" s="210"/>
      <c r="AG31" s="210"/>
      <c r="AH31" s="210"/>
      <c r="AI31" s="210"/>
      <c r="AJ31" s="210"/>
      <c r="AK31" s="641"/>
      <c r="AL31" s="210"/>
      <c r="AM31" s="210"/>
      <c r="AN31" s="210"/>
      <c r="AO31" s="210"/>
      <c r="AP31" s="641"/>
      <c r="AQ31" s="210"/>
      <c r="AR31" s="210"/>
      <c r="AS31" s="641"/>
      <c r="AT31" s="334"/>
      <c r="AU31" s="667"/>
      <c r="AV31" s="646"/>
      <c r="AW31" s="128">
        <v>1308</v>
      </c>
      <c r="AX31" s="303"/>
    </row>
    <row r="32" spans="1:50" ht="39.75" customHeight="1">
      <c r="A32" s="128" t="s">
        <v>4090</v>
      </c>
      <c r="B32" s="254" t="s">
        <v>1224</v>
      </c>
      <c r="C32" s="128" t="s">
        <v>4129</v>
      </c>
      <c r="D32" s="128">
        <v>14</v>
      </c>
      <c r="E32" s="128">
        <v>1309</v>
      </c>
      <c r="F32" s="254" t="s">
        <v>1225</v>
      </c>
      <c r="G32" s="128" t="s">
        <v>674</v>
      </c>
      <c r="H32" s="128"/>
      <c r="I32" s="666"/>
      <c r="J32" s="210"/>
      <c r="K32" s="210"/>
      <c r="L32" s="210"/>
      <c r="M32" s="641"/>
      <c r="N32" s="210"/>
      <c r="O32" s="210"/>
      <c r="P32" s="210"/>
      <c r="Q32" s="210"/>
      <c r="R32" s="210"/>
      <c r="S32" s="641"/>
      <c r="T32" s="210"/>
      <c r="U32" s="641"/>
      <c r="V32" s="210"/>
      <c r="W32" s="210"/>
      <c r="X32" s="210"/>
      <c r="Y32" s="641"/>
      <c r="Z32" s="210"/>
      <c r="AA32" s="210"/>
      <c r="AB32" s="210"/>
      <c r="AC32" s="210"/>
      <c r="AD32" s="210"/>
      <c r="AE32" s="641"/>
      <c r="AF32" s="210"/>
      <c r="AG32" s="210"/>
      <c r="AH32" s="210"/>
      <c r="AI32" s="210"/>
      <c r="AJ32" s="210"/>
      <c r="AK32" s="641"/>
      <c r="AL32" s="210"/>
      <c r="AM32" s="210"/>
      <c r="AN32" s="210"/>
      <c r="AO32" s="210"/>
      <c r="AP32" s="641"/>
      <c r="AQ32" s="210"/>
      <c r="AR32" s="210"/>
      <c r="AS32" s="641"/>
      <c r="AT32" s="334"/>
      <c r="AU32" s="667"/>
      <c r="AV32" s="668"/>
      <c r="AW32" s="128">
        <v>1309</v>
      </c>
      <c r="AX32" s="303"/>
    </row>
    <row r="33" spans="1:50" ht="39.75" customHeight="1">
      <c r="A33" s="128" t="s">
        <v>4129</v>
      </c>
      <c r="B33" s="254" t="s">
        <v>1226</v>
      </c>
      <c r="C33" s="128" t="s">
        <v>4129</v>
      </c>
      <c r="D33" s="128">
        <v>86</v>
      </c>
      <c r="E33" s="128">
        <v>1310</v>
      </c>
      <c r="F33" s="254" t="s">
        <v>1227</v>
      </c>
      <c r="G33" s="128" t="s">
        <v>674</v>
      </c>
      <c r="H33" s="128"/>
      <c r="I33" s="666"/>
      <c r="J33" s="210"/>
      <c r="K33" s="210"/>
      <c r="L33" s="210"/>
      <c r="M33" s="641"/>
      <c r="N33" s="210"/>
      <c r="O33" s="210"/>
      <c r="P33" s="210"/>
      <c r="Q33" s="210"/>
      <c r="R33" s="210"/>
      <c r="S33" s="641"/>
      <c r="T33" s="210"/>
      <c r="U33" s="641"/>
      <c r="V33" s="210"/>
      <c r="W33" s="210"/>
      <c r="X33" s="210"/>
      <c r="Y33" s="641"/>
      <c r="Z33" s="210"/>
      <c r="AA33" s="210"/>
      <c r="AB33" s="210"/>
      <c r="AC33" s="210"/>
      <c r="AD33" s="210"/>
      <c r="AE33" s="641"/>
      <c r="AF33" s="210"/>
      <c r="AG33" s="210"/>
      <c r="AH33" s="210"/>
      <c r="AI33" s="210"/>
      <c r="AJ33" s="210"/>
      <c r="AK33" s="641"/>
      <c r="AL33" s="210"/>
      <c r="AM33" s="210"/>
      <c r="AN33" s="210"/>
      <c r="AO33" s="210"/>
      <c r="AP33" s="641"/>
      <c r="AQ33" s="210"/>
      <c r="AR33" s="210"/>
      <c r="AS33" s="641"/>
      <c r="AT33" s="334"/>
      <c r="AU33" s="667"/>
      <c r="AV33" s="646"/>
      <c r="AW33" s="128">
        <v>1310</v>
      </c>
      <c r="AX33" s="303"/>
    </row>
    <row r="34" spans="1:50" ht="39.75" customHeight="1">
      <c r="A34" s="128" t="s">
        <v>3549</v>
      </c>
      <c r="B34" s="254" t="s">
        <v>1228</v>
      </c>
      <c r="C34" s="128" t="s">
        <v>4129</v>
      </c>
      <c r="D34" s="128">
        <v>45</v>
      </c>
      <c r="E34" s="128">
        <v>1311</v>
      </c>
      <c r="F34" s="254" t="s">
        <v>1229</v>
      </c>
      <c r="G34" s="128" t="s">
        <v>674</v>
      </c>
      <c r="H34" s="128"/>
      <c r="I34" s="666"/>
      <c r="J34" s="210"/>
      <c r="K34" s="210"/>
      <c r="L34" s="210"/>
      <c r="M34" s="641"/>
      <c r="N34" s="210"/>
      <c r="O34" s="210"/>
      <c r="P34" s="210"/>
      <c r="Q34" s="210"/>
      <c r="R34" s="210"/>
      <c r="S34" s="641"/>
      <c r="T34" s="210"/>
      <c r="U34" s="641"/>
      <c r="V34" s="210"/>
      <c r="W34" s="210"/>
      <c r="X34" s="210"/>
      <c r="Y34" s="641"/>
      <c r="Z34" s="210"/>
      <c r="AA34" s="210"/>
      <c r="AB34" s="210"/>
      <c r="AC34" s="210"/>
      <c r="AD34" s="210"/>
      <c r="AE34" s="641"/>
      <c r="AF34" s="210"/>
      <c r="AG34" s="210"/>
      <c r="AH34" s="210"/>
      <c r="AI34" s="210"/>
      <c r="AJ34" s="210"/>
      <c r="AK34" s="641"/>
      <c r="AL34" s="210"/>
      <c r="AM34" s="210"/>
      <c r="AN34" s="210"/>
      <c r="AO34" s="210"/>
      <c r="AP34" s="641"/>
      <c r="AQ34" s="210"/>
      <c r="AR34" s="210"/>
      <c r="AS34" s="641"/>
      <c r="AT34" s="334"/>
      <c r="AU34" s="667"/>
      <c r="AV34" s="646"/>
      <c r="AW34" s="128">
        <v>1311</v>
      </c>
      <c r="AX34" s="303"/>
    </row>
    <row r="35" spans="1:50" ht="39.75" customHeight="1">
      <c r="A35" s="128" t="s">
        <v>4129</v>
      </c>
      <c r="B35" s="254" t="s">
        <v>1230</v>
      </c>
      <c r="C35" s="128" t="s">
        <v>4129</v>
      </c>
      <c r="D35" s="128">
        <v>88</v>
      </c>
      <c r="E35" s="128">
        <v>1312</v>
      </c>
      <c r="F35" s="254" t="s">
        <v>1231</v>
      </c>
      <c r="G35" s="128" t="s">
        <v>674</v>
      </c>
      <c r="H35" s="128"/>
      <c r="I35" s="666"/>
      <c r="J35" s="210"/>
      <c r="K35" s="210"/>
      <c r="L35" s="210"/>
      <c r="M35" s="641"/>
      <c r="N35" s="210"/>
      <c r="O35" s="210"/>
      <c r="P35" s="210"/>
      <c r="Q35" s="210"/>
      <c r="R35" s="210"/>
      <c r="S35" s="641"/>
      <c r="T35" s="210"/>
      <c r="U35" s="641"/>
      <c r="V35" s="210"/>
      <c r="W35" s="210"/>
      <c r="X35" s="210"/>
      <c r="Y35" s="641"/>
      <c r="Z35" s="210"/>
      <c r="AA35" s="210"/>
      <c r="AB35" s="210"/>
      <c r="AC35" s="210"/>
      <c r="AD35" s="210"/>
      <c r="AE35" s="641"/>
      <c r="AF35" s="210"/>
      <c r="AG35" s="210"/>
      <c r="AH35" s="210"/>
      <c r="AI35" s="210"/>
      <c r="AJ35" s="210"/>
      <c r="AK35" s="641"/>
      <c r="AL35" s="210"/>
      <c r="AM35" s="210"/>
      <c r="AN35" s="210"/>
      <c r="AO35" s="210"/>
      <c r="AP35" s="641"/>
      <c r="AQ35" s="210"/>
      <c r="AR35" s="210"/>
      <c r="AS35" s="641"/>
      <c r="AT35" s="334"/>
      <c r="AU35" s="667"/>
      <c r="AV35" s="646"/>
      <c r="AW35" s="128">
        <v>1312</v>
      </c>
      <c r="AX35" s="303"/>
    </row>
    <row r="36" spans="1:50" ht="39.75" customHeight="1">
      <c r="A36" s="128" t="s">
        <v>4129</v>
      </c>
      <c r="B36" s="254" t="s">
        <v>1232</v>
      </c>
      <c r="C36" s="128" t="s">
        <v>4129</v>
      </c>
      <c r="D36" s="128">
        <v>169</v>
      </c>
      <c r="E36" s="128">
        <v>1313</v>
      </c>
      <c r="F36" s="254" t="s">
        <v>1233</v>
      </c>
      <c r="G36" s="128" t="s">
        <v>674</v>
      </c>
      <c r="H36" s="128"/>
      <c r="I36" s="666"/>
      <c r="J36" s="210"/>
      <c r="K36" s="210"/>
      <c r="L36" s="210"/>
      <c r="M36" s="641"/>
      <c r="N36" s="210"/>
      <c r="O36" s="210"/>
      <c r="P36" s="210"/>
      <c r="Q36" s="210"/>
      <c r="R36" s="210"/>
      <c r="S36" s="641"/>
      <c r="T36" s="210"/>
      <c r="U36" s="641"/>
      <c r="V36" s="210"/>
      <c r="W36" s="210"/>
      <c r="X36" s="210"/>
      <c r="Y36" s="641"/>
      <c r="Z36" s="210"/>
      <c r="AA36" s="210"/>
      <c r="AB36" s="210"/>
      <c r="AC36" s="210"/>
      <c r="AD36" s="210"/>
      <c r="AE36" s="641"/>
      <c r="AF36" s="210"/>
      <c r="AG36" s="210"/>
      <c r="AH36" s="210"/>
      <c r="AI36" s="210"/>
      <c r="AJ36" s="210"/>
      <c r="AK36" s="641"/>
      <c r="AL36" s="210"/>
      <c r="AM36" s="210"/>
      <c r="AN36" s="210"/>
      <c r="AO36" s="210"/>
      <c r="AP36" s="641"/>
      <c r="AQ36" s="210"/>
      <c r="AR36" s="210"/>
      <c r="AS36" s="641"/>
      <c r="AT36" s="334"/>
      <c r="AU36" s="667"/>
      <c r="AV36" s="646"/>
      <c r="AW36" s="128">
        <v>1313</v>
      </c>
      <c r="AX36" s="303"/>
    </row>
    <row r="37" spans="1:50" ht="39.75" customHeight="1">
      <c r="A37" s="128" t="s">
        <v>3793</v>
      </c>
      <c r="B37" s="254" t="s">
        <v>1234</v>
      </c>
      <c r="C37" s="128" t="s">
        <v>4129</v>
      </c>
      <c r="D37" s="128">
        <v>11</v>
      </c>
      <c r="E37" s="128">
        <v>1314</v>
      </c>
      <c r="F37" s="254" t="s">
        <v>1235</v>
      </c>
      <c r="G37" s="128" t="s">
        <v>674</v>
      </c>
      <c r="H37" s="128"/>
      <c r="I37" s="666"/>
      <c r="J37" s="210"/>
      <c r="K37" s="210"/>
      <c r="L37" s="210"/>
      <c r="M37" s="641"/>
      <c r="N37" s="210"/>
      <c r="O37" s="210"/>
      <c r="P37" s="210"/>
      <c r="Q37" s="210"/>
      <c r="R37" s="210"/>
      <c r="S37" s="641"/>
      <c r="T37" s="210"/>
      <c r="U37" s="641"/>
      <c r="V37" s="210"/>
      <c r="W37" s="210"/>
      <c r="X37" s="210"/>
      <c r="Y37" s="641"/>
      <c r="Z37" s="210"/>
      <c r="AA37" s="210"/>
      <c r="AB37" s="210"/>
      <c r="AC37" s="210"/>
      <c r="AD37" s="210"/>
      <c r="AE37" s="641"/>
      <c r="AF37" s="210"/>
      <c r="AG37" s="210"/>
      <c r="AH37" s="210"/>
      <c r="AI37" s="210"/>
      <c r="AJ37" s="210"/>
      <c r="AK37" s="641"/>
      <c r="AL37" s="210"/>
      <c r="AM37" s="210"/>
      <c r="AN37" s="210"/>
      <c r="AO37" s="210"/>
      <c r="AP37" s="641"/>
      <c r="AQ37" s="210"/>
      <c r="AR37" s="210"/>
      <c r="AS37" s="641"/>
      <c r="AT37" s="334"/>
      <c r="AU37" s="667"/>
      <c r="AV37" s="646"/>
      <c r="AW37" s="128">
        <v>1314</v>
      </c>
      <c r="AX37" s="303"/>
    </row>
    <row r="38" spans="1:50" ht="39.75" customHeight="1">
      <c r="A38" s="128" t="s">
        <v>4129</v>
      </c>
      <c r="B38" s="254" t="s">
        <v>1236</v>
      </c>
      <c r="C38" s="128" t="s">
        <v>4129</v>
      </c>
      <c r="D38" s="128">
        <v>49</v>
      </c>
      <c r="E38" s="128">
        <v>1315</v>
      </c>
      <c r="F38" s="254" t="s">
        <v>1237</v>
      </c>
      <c r="G38" s="128" t="s">
        <v>674</v>
      </c>
      <c r="H38" s="128"/>
      <c r="I38" s="666"/>
      <c r="J38" s="210"/>
      <c r="K38" s="210"/>
      <c r="L38" s="210"/>
      <c r="M38" s="641"/>
      <c r="N38" s="210"/>
      <c r="O38" s="210"/>
      <c r="P38" s="210"/>
      <c r="Q38" s="210"/>
      <c r="R38" s="210"/>
      <c r="S38" s="641"/>
      <c r="T38" s="210"/>
      <c r="U38" s="641"/>
      <c r="V38" s="210"/>
      <c r="W38" s="210"/>
      <c r="X38" s="210"/>
      <c r="Y38" s="641"/>
      <c r="Z38" s="210"/>
      <c r="AA38" s="210"/>
      <c r="AB38" s="210"/>
      <c r="AC38" s="210"/>
      <c r="AD38" s="210"/>
      <c r="AE38" s="641"/>
      <c r="AF38" s="210"/>
      <c r="AG38" s="210"/>
      <c r="AH38" s="210"/>
      <c r="AI38" s="210"/>
      <c r="AJ38" s="210"/>
      <c r="AK38" s="641"/>
      <c r="AL38" s="210"/>
      <c r="AM38" s="210"/>
      <c r="AN38" s="210"/>
      <c r="AO38" s="210"/>
      <c r="AP38" s="641"/>
      <c r="AQ38" s="210"/>
      <c r="AR38" s="210"/>
      <c r="AS38" s="641"/>
      <c r="AT38" s="334"/>
      <c r="AU38" s="667"/>
      <c r="AV38" s="668"/>
      <c r="AW38" s="128">
        <v>1315</v>
      </c>
      <c r="AX38" s="303"/>
    </row>
    <row r="39" spans="1:50" ht="39.75" customHeight="1">
      <c r="A39" s="128" t="s">
        <v>4129</v>
      </c>
      <c r="B39" s="254" t="s">
        <v>1238</v>
      </c>
      <c r="C39" s="128" t="s">
        <v>4129</v>
      </c>
      <c r="D39" s="128">
        <v>67</v>
      </c>
      <c r="E39" s="128">
        <v>1316</v>
      </c>
      <c r="F39" s="254" t="s">
        <v>1239</v>
      </c>
      <c r="G39" s="128" t="s">
        <v>674</v>
      </c>
      <c r="H39" s="128"/>
      <c r="I39" s="666"/>
      <c r="J39" s="210"/>
      <c r="K39" s="210"/>
      <c r="L39" s="210"/>
      <c r="M39" s="641"/>
      <c r="N39" s="210"/>
      <c r="O39" s="210"/>
      <c r="P39" s="210"/>
      <c r="Q39" s="210"/>
      <c r="R39" s="210"/>
      <c r="S39" s="641"/>
      <c r="T39" s="210"/>
      <c r="U39" s="641"/>
      <c r="V39" s="210"/>
      <c r="W39" s="210"/>
      <c r="X39" s="210"/>
      <c r="Y39" s="641"/>
      <c r="Z39" s="210"/>
      <c r="AA39" s="210"/>
      <c r="AB39" s="210"/>
      <c r="AC39" s="210"/>
      <c r="AD39" s="210"/>
      <c r="AE39" s="641"/>
      <c r="AF39" s="210"/>
      <c r="AG39" s="210"/>
      <c r="AH39" s="210"/>
      <c r="AI39" s="210"/>
      <c r="AJ39" s="210"/>
      <c r="AK39" s="641"/>
      <c r="AL39" s="210"/>
      <c r="AM39" s="210"/>
      <c r="AN39" s="210"/>
      <c r="AO39" s="210"/>
      <c r="AP39" s="641"/>
      <c r="AQ39" s="210"/>
      <c r="AR39" s="210"/>
      <c r="AS39" s="641"/>
      <c r="AT39" s="334"/>
      <c r="AU39" s="667"/>
      <c r="AV39" s="646"/>
      <c r="AW39" s="128">
        <v>1316</v>
      </c>
      <c r="AX39" s="303"/>
    </row>
    <row r="40" spans="1:50" ht="39.75" customHeight="1">
      <c r="A40" s="128" t="s">
        <v>4129</v>
      </c>
      <c r="B40" s="254" t="s">
        <v>2707</v>
      </c>
      <c r="C40" s="128" t="s">
        <v>1520</v>
      </c>
      <c r="D40" s="128"/>
      <c r="E40" s="128">
        <v>1317</v>
      </c>
      <c r="F40" s="254" t="s">
        <v>1240</v>
      </c>
      <c r="G40" s="128" t="s">
        <v>674</v>
      </c>
      <c r="H40" s="128"/>
      <c r="I40" s="666"/>
      <c r="J40" s="210"/>
      <c r="K40" s="210"/>
      <c r="L40" s="210"/>
      <c r="M40" s="641"/>
      <c r="N40" s="210"/>
      <c r="O40" s="210"/>
      <c r="P40" s="210"/>
      <c r="Q40" s="210"/>
      <c r="R40" s="210"/>
      <c r="S40" s="641"/>
      <c r="T40" s="210"/>
      <c r="U40" s="641"/>
      <c r="V40" s="210"/>
      <c r="W40" s="210"/>
      <c r="X40" s="210"/>
      <c r="Y40" s="641"/>
      <c r="Z40" s="210"/>
      <c r="AA40" s="210"/>
      <c r="AB40" s="210"/>
      <c r="AC40" s="210"/>
      <c r="AD40" s="210"/>
      <c r="AE40" s="641"/>
      <c r="AF40" s="210"/>
      <c r="AG40" s="210"/>
      <c r="AH40" s="210"/>
      <c r="AI40" s="210"/>
      <c r="AJ40" s="210"/>
      <c r="AK40" s="641"/>
      <c r="AL40" s="210"/>
      <c r="AM40" s="210"/>
      <c r="AN40" s="210"/>
      <c r="AO40" s="210"/>
      <c r="AP40" s="641"/>
      <c r="AQ40" s="210"/>
      <c r="AR40" s="210"/>
      <c r="AS40" s="641"/>
      <c r="AT40" s="334"/>
      <c r="AU40" s="667"/>
      <c r="AV40" s="646"/>
      <c r="AW40" s="128">
        <v>1317</v>
      </c>
      <c r="AX40" s="303"/>
    </row>
    <row r="41" spans="1:50" ht="39.75" customHeight="1">
      <c r="A41" s="128" t="s">
        <v>2296</v>
      </c>
      <c r="B41" s="254" t="s">
        <v>1241</v>
      </c>
      <c r="C41" s="128" t="s">
        <v>1186</v>
      </c>
      <c r="D41" s="128">
        <v>9</v>
      </c>
      <c r="E41" s="128">
        <v>1318</v>
      </c>
      <c r="F41" s="254" t="s">
        <v>1242</v>
      </c>
      <c r="G41" s="128" t="s">
        <v>674</v>
      </c>
      <c r="H41" s="128"/>
      <c r="I41" s="666"/>
      <c r="J41" s="210"/>
      <c r="K41" s="210"/>
      <c r="L41" s="210"/>
      <c r="M41" s="641"/>
      <c r="N41" s="210"/>
      <c r="O41" s="210"/>
      <c r="P41" s="210"/>
      <c r="Q41" s="210"/>
      <c r="R41" s="210"/>
      <c r="S41" s="641"/>
      <c r="T41" s="210"/>
      <c r="U41" s="641"/>
      <c r="V41" s="210"/>
      <c r="W41" s="210"/>
      <c r="X41" s="210"/>
      <c r="Y41" s="641"/>
      <c r="Z41" s="210"/>
      <c r="AA41" s="210"/>
      <c r="AB41" s="210"/>
      <c r="AC41" s="210"/>
      <c r="AD41" s="210"/>
      <c r="AE41" s="641"/>
      <c r="AF41" s="210"/>
      <c r="AG41" s="210"/>
      <c r="AH41" s="210"/>
      <c r="AI41" s="210"/>
      <c r="AJ41" s="210"/>
      <c r="AK41" s="641"/>
      <c r="AL41" s="210"/>
      <c r="AM41" s="210"/>
      <c r="AN41" s="210"/>
      <c r="AO41" s="210"/>
      <c r="AP41" s="641"/>
      <c r="AQ41" s="210"/>
      <c r="AR41" s="210"/>
      <c r="AS41" s="641"/>
      <c r="AT41" s="334"/>
      <c r="AU41" s="667"/>
      <c r="AV41" s="646"/>
      <c r="AW41" s="128">
        <v>1318</v>
      </c>
      <c r="AX41" s="303"/>
    </row>
    <row r="42" spans="1:50" ht="39.75" customHeight="1">
      <c r="A42" s="128" t="s">
        <v>4129</v>
      </c>
      <c r="B42" s="254" t="s">
        <v>1243</v>
      </c>
      <c r="C42" s="128" t="s">
        <v>4129</v>
      </c>
      <c r="D42" s="128">
        <v>35</v>
      </c>
      <c r="E42" s="128">
        <v>1319</v>
      </c>
      <c r="F42" s="254" t="s">
        <v>1244</v>
      </c>
      <c r="G42" s="128" t="s">
        <v>674</v>
      </c>
      <c r="H42" s="128"/>
      <c r="I42" s="666"/>
      <c r="J42" s="210"/>
      <c r="K42" s="210"/>
      <c r="L42" s="210"/>
      <c r="M42" s="641"/>
      <c r="N42" s="210"/>
      <c r="O42" s="210"/>
      <c r="P42" s="210"/>
      <c r="Q42" s="210"/>
      <c r="R42" s="210"/>
      <c r="S42" s="641"/>
      <c r="T42" s="210"/>
      <c r="U42" s="641"/>
      <c r="V42" s="210"/>
      <c r="W42" s="210"/>
      <c r="X42" s="210"/>
      <c r="Y42" s="641"/>
      <c r="Z42" s="210"/>
      <c r="AA42" s="210"/>
      <c r="AB42" s="210"/>
      <c r="AC42" s="210"/>
      <c r="AD42" s="210"/>
      <c r="AE42" s="641"/>
      <c r="AF42" s="210"/>
      <c r="AG42" s="210"/>
      <c r="AH42" s="210"/>
      <c r="AI42" s="210"/>
      <c r="AJ42" s="210"/>
      <c r="AK42" s="641"/>
      <c r="AL42" s="210"/>
      <c r="AM42" s="210"/>
      <c r="AN42" s="210"/>
      <c r="AO42" s="210"/>
      <c r="AP42" s="641"/>
      <c r="AQ42" s="210"/>
      <c r="AR42" s="210"/>
      <c r="AS42" s="641"/>
      <c r="AT42" s="334"/>
      <c r="AU42" s="667"/>
      <c r="AV42" s="646"/>
      <c r="AW42" s="128">
        <v>1319</v>
      </c>
      <c r="AX42" s="303"/>
    </row>
    <row r="43" spans="1:50" ht="39.75" customHeight="1">
      <c r="A43" s="128" t="s">
        <v>4129</v>
      </c>
      <c r="B43" s="254" t="s">
        <v>1245</v>
      </c>
      <c r="C43" s="128" t="s">
        <v>4129</v>
      </c>
      <c r="D43" s="128">
        <v>75</v>
      </c>
      <c r="E43" s="128">
        <v>1320</v>
      </c>
      <c r="F43" s="254" t="s">
        <v>3265</v>
      </c>
      <c r="G43" s="128" t="s">
        <v>674</v>
      </c>
      <c r="H43" s="128"/>
      <c r="I43" s="666"/>
      <c r="J43" s="210"/>
      <c r="K43" s="210"/>
      <c r="L43" s="210"/>
      <c r="M43" s="641"/>
      <c r="N43" s="210"/>
      <c r="O43" s="210"/>
      <c r="P43" s="210"/>
      <c r="Q43" s="210"/>
      <c r="R43" s="210"/>
      <c r="S43" s="641"/>
      <c r="T43" s="210"/>
      <c r="U43" s="641"/>
      <c r="V43" s="210"/>
      <c r="W43" s="210"/>
      <c r="X43" s="210"/>
      <c r="Y43" s="641"/>
      <c r="Z43" s="670"/>
      <c r="AA43" s="210"/>
      <c r="AB43" s="210"/>
      <c r="AC43" s="670"/>
      <c r="AD43" s="670"/>
      <c r="AE43" s="671"/>
      <c r="AF43" s="670"/>
      <c r="AG43" s="670"/>
      <c r="AH43" s="670"/>
      <c r="AI43" s="670"/>
      <c r="AJ43" s="670"/>
      <c r="AK43" s="671"/>
      <c r="AL43" s="670"/>
      <c r="AM43" s="670"/>
      <c r="AN43" s="670"/>
      <c r="AO43" s="670"/>
      <c r="AP43" s="671"/>
      <c r="AQ43" s="670"/>
      <c r="AR43" s="670"/>
      <c r="AS43" s="671"/>
      <c r="AT43" s="334"/>
      <c r="AU43" s="667"/>
      <c r="AV43" s="646"/>
      <c r="AW43" s="128">
        <v>1320</v>
      </c>
      <c r="AX43" s="672"/>
    </row>
    <row r="44" spans="1:50" s="134" customFormat="1" ht="16" customHeight="1">
      <c r="A44" s="47"/>
      <c r="B44" s="149"/>
      <c r="C44" s="16"/>
      <c r="D44" s="25"/>
      <c r="E44" s="25"/>
      <c r="F44" s="25"/>
      <c r="G44" s="25"/>
      <c r="H44" s="41"/>
      <c r="I44" s="41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7"/>
      <c r="W44" s="17"/>
      <c r="X44" s="20"/>
      <c r="Y44" s="20"/>
      <c r="Z44" s="24"/>
      <c r="AA44" s="24"/>
      <c r="AB44" s="6"/>
      <c r="AC44" s="9"/>
      <c r="AE44" s="595"/>
      <c r="AF44" s="589"/>
      <c r="AG44" s="589"/>
      <c r="AH44" s="589"/>
      <c r="AI44" s="589"/>
      <c r="AJ44" s="589"/>
      <c r="AK44" s="673"/>
      <c r="AL44" s="215"/>
      <c r="AM44" s="589"/>
      <c r="AN44" s="215"/>
      <c r="AO44" s="589"/>
      <c r="AP44" s="673"/>
      <c r="AQ44" s="215"/>
      <c r="AR44" s="589"/>
      <c r="AS44" s="673"/>
      <c r="AT44" s="511"/>
      <c r="AU44" s="511"/>
      <c r="AV44" s="514"/>
      <c r="AW44" s="25"/>
      <c r="AX44" s="514"/>
    </row>
    <row r="45" spans="1:50" s="134" customFormat="1" ht="16" customHeight="1">
      <c r="A45" s="162" t="s">
        <v>2056</v>
      </c>
      <c r="B45" s="163" t="s">
        <v>5110</v>
      </c>
      <c r="C45" s="16"/>
      <c r="D45" s="16"/>
      <c r="E45" s="43"/>
      <c r="F45" s="13"/>
      <c r="G45" s="16"/>
      <c r="H45" s="16"/>
      <c r="I45" s="16"/>
      <c r="J45" s="17"/>
      <c r="K45" s="13"/>
      <c r="L45" s="13"/>
      <c r="M45" s="13"/>
      <c r="N45" s="47"/>
      <c r="O45" s="47"/>
      <c r="P45" s="47"/>
      <c r="Q45" s="164"/>
      <c r="R45" s="164" t="s">
        <v>5111</v>
      </c>
      <c r="S45" s="47" t="s">
        <v>472</v>
      </c>
      <c r="T45" s="16"/>
      <c r="U45" s="16"/>
      <c r="V45" s="16"/>
      <c r="W45" s="16"/>
      <c r="X45" s="13"/>
      <c r="Y45" s="13"/>
      <c r="Z45" s="13"/>
      <c r="AA45" s="13"/>
      <c r="AB45" s="13"/>
      <c r="AE45" s="13"/>
      <c r="AJ45" s="589"/>
      <c r="AK45" s="595"/>
      <c r="AN45" s="215"/>
      <c r="AO45" s="589"/>
      <c r="AP45" s="673"/>
      <c r="AS45" s="595"/>
      <c r="AT45" s="487"/>
      <c r="AU45" s="487"/>
      <c r="AV45" s="248"/>
      <c r="AW45" s="43"/>
      <c r="AX45" s="248"/>
    </row>
    <row r="46" spans="1:50" s="134" customFormat="1" ht="16" customHeight="1">
      <c r="A46" s="165" t="s">
        <v>5114</v>
      </c>
      <c r="B46" s="163" t="s">
        <v>5137</v>
      </c>
      <c r="C46" s="16"/>
      <c r="D46" s="16"/>
      <c r="E46" s="43"/>
      <c r="F46" s="166"/>
      <c r="G46" s="44"/>
      <c r="H46" s="44"/>
      <c r="I46" s="44"/>
      <c r="J46" s="44"/>
      <c r="K46" s="13"/>
      <c r="L46" s="13"/>
      <c r="M46" s="13"/>
      <c r="N46" s="47"/>
      <c r="O46" s="47"/>
      <c r="P46" s="47"/>
      <c r="Q46" s="165"/>
      <c r="R46" s="165" t="s">
        <v>5138</v>
      </c>
      <c r="S46" t="s">
        <v>6078</v>
      </c>
      <c r="T46" s="16"/>
      <c r="U46" s="16"/>
      <c r="V46" s="16"/>
      <c r="W46" s="16"/>
      <c r="X46" s="13"/>
      <c r="Y46" s="13"/>
      <c r="Z46" s="13"/>
      <c r="AA46" s="13"/>
      <c r="AB46" s="13"/>
      <c r="AE46" s="13"/>
      <c r="AJ46" s="514"/>
      <c r="AK46" s="595"/>
      <c r="AL46" s="215"/>
      <c r="AM46" s="215"/>
      <c r="AN46" s="215" t="s">
        <v>4491</v>
      </c>
      <c r="AO46" s="215"/>
      <c r="AP46" s="587"/>
      <c r="AR46" s="215"/>
      <c r="AS46" s="673"/>
      <c r="AU46" s="589" t="s">
        <v>2018</v>
      </c>
      <c r="AV46" s="589"/>
      <c r="AW46" s="43"/>
    </row>
    <row r="47" spans="1:50" s="134" customFormat="1" ht="16" customHeight="1">
      <c r="A47"/>
      <c r="B47" s="166" t="s">
        <v>3131</v>
      </c>
      <c r="C47" s="16"/>
      <c r="D47" s="16"/>
      <c r="E47" s="43"/>
      <c r="F47" s="13"/>
      <c r="G47" s="16"/>
      <c r="H47" s="16"/>
      <c r="I47" s="16"/>
      <c r="J47" s="17"/>
      <c r="K47" s="13"/>
      <c r="L47" s="13"/>
      <c r="M47" s="13"/>
      <c r="N47"/>
      <c r="O47"/>
      <c r="P47"/>
      <c r="Q47" s="165"/>
      <c r="R47" s="165" t="s">
        <v>3132</v>
      </c>
      <c r="S47" t="s">
        <v>5065</v>
      </c>
      <c r="T47" s="16"/>
      <c r="U47" s="16"/>
      <c r="V47" s="16"/>
      <c r="W47" s="16"/>
      <c r="X47" s="13"/>
      <c r="Y47" s="13"/>
      <c r="Z47" s="13"/>
      <c r="AA47" s="13"/>
      <c r="AB47" s="13"/>
      <c r="AE47" s="13"/>
      <c r="AJ47" s="514"/>
      <c r="AK47" s="595"/>
      <c r="AN47" s="134" t="s">
        <v>1496</v>
      </c>
      <c r="AP47" s="674"/>
      <c r="AS47" s="811"/>
      <c r="AT47" s="589"/>
      <c r="AU47" s="190" t="s">
        <v>3820</v>
      </c>
      <c r="AV47" s="589"/>
      <c r="AW47" s="43"/>
    </row>
    <row r="48" spans="1:50" s="134" customFormat="1" ht="16" customHeight="1">
      <c r="A48" s="13"/>
      <c r="B48" s="13"/>
      <c r="C48" s="16"/>
      <c r="D48" s="25"/>
      <c r="E48" s="25"/>
      <c r="F48" s="166" t="s">
        <v>6219</v>
      </c>
      <c r="G48" s="25"/>
      <c r="H48" s="41"/>
      <c r="I48" s="41"/>
      <c r="J48" s="17"/>
      <c r="K48" s="13"/>
      <c r="L48" s="13"/>
      <c r="M48" s="13"/>
      <c r="N48"/>
      <c r="O48"/>
      <c r="P48"/>
      <c r="Q48"/>
      <c r="R48"/>
      <c r="S48" t="s">
        <v>3900</v>
      </c>
      <c r="T48" s="16"/>
      <c r="U48" s="16"/>
      <c r="V48" s="16"/>
      <c r="W48" s="16"/>
      <c r="X48" s="13"/>
      <c r="Y48" s="13"/>
      <c r="Z48" s="13"/>
      <c r="AA48" s="13"/>
      <c r="AB48" s="13"/>
      <c r="AE48" s="13"/>
      <c r="AJ48" s="215"/>
      <c r="AK48" s="595"/>
      <c r="AL48" s="305"/>
      <c r="AN48" s="190" t="s">
        <v>2689</v>
      </c>
      <c r="AP48" s="595"/>
      <c r="AS48" s="811"/>
      <c r="AT48" s="190"/>
      <c r="AU48" s="190" t="s">
        <v>2688</v>
      </c>
      <c r="AV48" s="190"/>
      <c r="AW48" s="25"/>
    </row>
    <row r="49" spans="1:50" s="134" customFormat="1" ht="16" customHeight="1">
      <c r="C49" s="248"/>
      <c r="D49" s="487"/>
      <c r="E49" s="487"/>
      <c r="F49" s="487"/>
      <c r="G49" s="487"/>
      <c r="H49" s="489"/>
      <c r="I49" s="489"/>
      <c r="J49" s="248"/>
      <c r="K49" s="248"/>
      <c r="L49" s="248"/>
      <c r="M49" s="675"/>
      <c r="N49" s="248"/>
      <c r="O49" s="248"/>
      <c r="P49" s="248"/>
      <c r="Q49" s="248"/>
      <c r="R49" s="248"/>
      <c r="S49" s="675"/>
      <c r="T49" s="248"/>
      <c r="U49" s="248"/>
      <c r="V49" s="248"/>
      <c r="W49" s="248"/>
      <c r="X49" s="248"/>
      <c r="Y49" s="675"/>
      <c r="Z49" s="248"/>
      <c r="AA49" s="248"/>
      <c r="AB49" s="248"/>
      <c r="AC49" s="248"/>
      <c r="AD49" s="248"/>
      <c r="AE49" s="675"/>
      <c r="AF49" s="248"/>
      <c r="AG49" s="248"/>
      <c r="AJ49" s="248"/>
      <c r="AK49" s="675"/>
      <c r="AL49" s="511"/>
      <c r="AM49" s="215"/>
      <c r="AN49" s="215"/>
      <c r="AO49" s="215"/>
      <c r="AP49" s="587"/>
      <c r="AQ49" s="215"/>
      <c r="AR49" s="215"/>
      <c r="AS49" s="587"/>
      <c r="AT49" s="511"/>
      <c r="AU49" s="511"/>
      <c r="AV49" s="215"/>
      <c r="AW49" s="487"/>
      <c r="AX49" s="248"/>
    </row>
    <row r="50" spans="1:50" s="36" customFormat="1" ht="39.75" customHeight="1">
      <c r="A50" s="128" t="s">
        <v>2296</v>
      </c>
      <c r="B50" s="254" t="s">
        <v>1246</v>
      </c>
      <c r="C50" s="128" t="s">
        <v>1186</v>
      </c>
      <c r="D50" s="128">
        <v>85</v>
      </c>
      <c r="E50" s="128">
        <v>1321</v>
      </c>
      <c r="F50" s="254" t="s">
        <v>1247</v>
      </c>
      <c r="G50" s="254" t="s">
        <v>7402</v>
      </c>
      <c r="H50" s="128"/>
      <c r="I50" s="666"/>
      <c r="J50" s="210"/>
      <c r="K50" s="210"/>
      <c r="L50" s="210"/>
      <c r="M50" s="641"/>
      <c r="N50" s="210"/>
      <c r="O50" s="210"/>
      <c r="P50" s="210"/>
      <c r="Q50" s="210"/>
      <c r="R50" s="210"/>
      <c r="S50" s="641"/>
      <c r="T50" s="210"/>
      <c r="U50" s="641"/>
      <c r="V50" s="210"/>
      <c r="W50" s="210"/>
      <c r="X50" s="210"/>
      <c r="Y50" s="641"/>
      <c r="Z50" s="210"/>
      <c r="AA50" s="210"/>
      <c r="AB50" s="210"/>
      <c r="AC50" s="210"/>
      <c r="AD50" s="210"/>
      <c r="AE50" s="641"/>
      <c r="AF50" s="210"/>
      <c r="AG50" s="210"/>
      <c r="AH50" s="210"/>
      <c r="AI50" s="210"/>
      <c r="AJ50" s="210"/>
      <c r="AK50" s="641"/>
      <c r="AL50" s="210"/>
      <c r="AM50" s="210"/>
      <c r="AN50" s="210"/>
      <c r="AO50" s="210"/>
      <c r="AP50" s="641"/>
      <c r="AQ50" s="210"/>
      <c r="AR50" s="210"/>
      <c r="AS50" s="641"/>
      <c r="AT50" s="334"/>
      <c r="AU50" s="667"/>
      <c r="AV50" s="646"/>
      <c r="AW50" s="128">
        <v>1321</v>
      </c>
      <c r="AX50" s="303"/>
    </row>
    <row r="51" spans="1:50" ht="39.75" customHeight="1">
      <c r="A51" s="128" t="s">
        <v>7009</v>
      </c>
      <c r="B51" s="254" t="s">
        <v>1248</v>
      </c>
      <c r="C51" s="128" t="s">
        <v>4129</v>
      </c>
      <c r="D51" s="128">
        <v>24</v>
      </c>
      <c r="E51" s="128">
        <v>1322</v>
      </c>
      <c r="F51" s="254" t="s">
        <v>1249</v>
      </c>
      <c r="G51" s="128" t="s">
        <v>674</v>
      </c>
      <c r="H51" s="128"/>
      <c r="I51" s="666"/>
      <c r="J51" s="210"/>
      <c r="K51" s="210"/>
      <c r="L51" s="210"/>
      <c r="M51" s="641"/>
      <c r="N51" s="210"/>
      <c r="O51" s="210"/>
      <c r="P51" s="210"/>
      <c r="Q51" s="210"/>
      <c r="R51" s="210"/>
      <c r="S51" s="641"/>
      <c r="T51" s="210"/>
      <c r="U51" s="641"/>
      <c r="V51" s="210"/>
      <c r="W51" s="210"/>
      <c r="X51" s="210"/>
      <c r="Y51" s="641"/>
      <c r="Z51" s="210"/>
      <c r="AA51" s="210"/>
      <c r="AB51" s="210"/>
      <c r="AC51" s="210"/>
      <c r="AD51" s="210"/>
      <c r="AE51" s="641"/>
      <c r="AF51" s="210"/>
      <c r="AG51" s="210"/>
      <c r="AH51" s="210"/>
      <c r="AI51" s="210"/>
      <c r="AJ51" s="210"/>
      <c r="AK51" s="641"/>
      <c r="AL51" s="210"/>
      <c r="AM51" s="210"/>
      <c r="AN51" s="210"/>
      <c r="AO51" s="210"/>
      <c r="AP51" s="641"/>
      <c r="AQ51" s="210"/>
      <c r="AR51" s="210"/>
      <c r="AS51" s="641"/>
      <c r="AT51" s="334"/>
      <c r="AU51" s="667"/>
      <c r="AV51" s="668"/>
      <c r="AW51" s="128">
        <v>1322</v>
      </c>
      <c r="AX51" s="303"/>
    </row>
    <row r="52" spans="1:50" ht="39.75" customHeight="1">
      <c r="A52" s="128" t="s">
        <v>4129</v>
      </c>
      <c r="B52" s="254" t="s">
        <v>1250</v>
      </c>
      <c r="C52" s="128" t="s">
        <v>4129</v>
      </c>
      <c r="D52" s="128">
        <v>48</v>
      </c>
      <c r="E52" s="128">
        <v>1323</v>
      </c>
      <c r="F52" s="254" t="s">
        <v>1251</v>
      </c>
      <c r="G52" s="128" t="s">
        <v>674</v>
      </c>
      <c r="H52" s="128"/>
      <c r="I52" s="666"/>
      <c r="J52" s="210"/>
      <c r="K52" s="210"/>
      <c r="L52" s="210"/>
      <c r="M52" s="641"/>
      <c r="N52" s="210"/>
      <c r="O52" s="210"/>
      <c r="P52" s="210"/>
      <c r="Q52" s="210"/>
      <c r="R52" s="210"/>
      <c r="S52" s="641"/>
      <c r="T52" s="210"/>
      <c r="U52" s="641"/>
      <c r="V52" s="210"/>
      <c r="W52" s="210"/>
      <c r="X52" s="210"/>
      <c r="Y52" s="641"/>
      <c r="Z52" s="210"/>
      <c r="AA52" s="210"/>
      <c r="AB52" s="669"/>
      <c r="AC52" s="210"/>
      <c r="AD52" s="210"/>
      <c r="AE52" s="641"/>
      <c r="AF52" s="210"/>
      <c r="AG52" s="210"/>
      <c r="AH52" s="210"/>
      <c r="AI52" s="210"/>
      <c r="AJ52" s="210"/>
      <c r="AK52" s="641"/>
      <c r="AL52" s="210"/>
      <c r="AM52" s="210"/>
      <c r="AN52" s="210"/>
      <c r="AO52" s="210"/>
      <c r="AP52" s="641"/>
      <c r="AQ52" s="210"/>
      <c r="AR52" s="210"/>
      <c r="AS52" s="641"/>
      <c r="AT52" s="334"/>
      <c r="AU52" s="667"/>
      <c r="AV52" s="646"/>
      <c r="AW52" s="128">
        <v>1323</v>
      </c>
      <c r="AX52" s="303"/>
    </row>
    <row r="53" spans="1:50" ht="39.75" customHeight="1">
      <c r="A53" s="128" t="s">
        <v>4129</v>
      </c>
      <c r="B53" s="254" t="s">
        <v>1252</v>
      </c>
      <c r="C53" s="128" t="s">
        <v>4129</v>
      </c>
      <c r="D53" s="128">
        <v>65</v>
      </c>
      <c r="E53" s="128">
        <v>1324</v>
      </c>
      <c r="F53" s="254" t="s">
        <v>1253</v>
      </c>
      <c r="G53" s="128" t="s">
        <v>674</v>
      </c>
      <c r="H53" s="254"/>
      <c r="I53" s="666"/>
      <c r="J53" s="210"/>
      <c r="K53" s="210"/>
      <c r="L53" s="210"/>
      <c r="M53" s="641"/>
      <c r="N53" s="210"/>
      <c r="O53" s="210"/>
      <c r="P53" s="210"/>
      <c r="Q53" s="210"/>
      <c r="R53" s="210"/>
      <c r="S53" s="641"/>
      <c r="T53" s="210"/>
      <c r="U53" s="641"/>
      <c r="V53" s="210"/>
      <c r="W53" s="210"/>
      <c r="X53" s="210"/>
      <c r="Y53" s="641"/>
      <c r="Z53" s="210"/>
      <c r="AA53" s="210"/>
      <c r="AB53" s="210"/>
      <c r="AC53" s="210"/>
      <c r="AD53" s="210"/>
      <c r="AE53" s="641"/>
      <c r="AF53" s="210"/>
      <c r="AG53" s="210"/>
      <c r="AH53" s="210"/>
      <c r="AI53" s="210"/>
      <c r="AJ53" s="210"/>
      <c r="AK53" s="641"/>
      <c r="AL53" s="210"/>
      <c r="AM53" s="210"/>
      <c r="AN53" s="210"/>
      <c r="AO53" s="210"/>
      <c r="AP53" s="641"/>
      <c r="AQ53" s="210"/>
      <c r="AR53" s="210"/>
      <c r="AS53" s="641"/>
      <c r="AT53" s="334"/>
      <c r="AU53" s="667"/>
      <c r="AV53" s="646"/>
      <c r="AW53" s="128">
        <v>1324</v>
      </c>
      <c r="AX53" s="303"/>
    </row>
    <row r="54" spans="1:50" ht="39.75" customHeight="1">
      <c r="A54" s="128" t="s">
        <v>4129</v>
      </c>
      <c r="B54" s="254" t="s">
        <v>1254</v>
      </c>
      <c r="C54" s="128" t="s">
        <v>4129</v>
      </c>
      <c r="D54" s="128">
        <v>177</v>
      </c>
      <c r="E54" s="128">
        <v>1325</v>
      </c>
      <c r="F54" s="254" t="s">
        <v>1255</v>
      </c>
      <c r="G54" s="128" t="s">
        <v>674</v>
      </c>
      <c r="H54" s="254"/>
      <c r="I54" s="666"/>
      <c r="J54" s="210"/>
      <c r="K54" s="210"/>
      <c r="L54" s="210"/>
      <c r="M54" s="641"/>
      <c r="N54" s="210"/>
      <c r="O54" s="210"/>
      <c r="P54" s="210"/>
      <c r="Q54" s="210"/>
      <c r="R54" s="210"/>
      <c r="S54" s="641"/>
      <c r="T54" s="210"/>
      <c r="U54" s="641"/>
      <c r="V54" s="210"/>
      <c r="W54" s="210"/>
      <c r="X54" s="210"/>
      <c r="Y54" s="641"/>
      <c r="Z54" s="210"/>
      <c r="AA54" s="210"/>
      <c r="AB54" s="210"/>
      <c r="AC54" s="210"/>
      <c r="AD54" s="210"/>
      <c r="AE54" s="641"/>
      <c r="AF54" s="210"/>
      <c r="AG54" s="210"/>
      <c r="AH54" s="210"/>
      <c r="AI54" s="210"/>
      <c r="AJ54" s="210"/>
      <c r="AK54" s="641"/>
      <c r="AL54" s="210"/>
      <c r="AM54" s="210"/>
      <c r="AN54" s="210"/>
      <c r="AO54" s="210"/>
      <c r="AP54" s="641"/>
      <c r="AQ54" s="210"/>
      <c r="AR54" s="210"/>
      <c r="AS54" s="641"/>
      <c r="AT54" s="334"/>
      <c r="AU54" s="667"/>
      <c r="AV54" s="646"/>
      <c r="AW54" s="128">
        <v>1325</v>
      </c>
      <c r="AX54" s="654"/>
    </row>
    <row r="55" spans="1:50" ht="39.75" customHeight="1">
      <c r="A55" s="128" t="s">
        <v>3035</v>
      </c>
      <c r="B55" s="254" t="s">
        <v>1256</v>
      </c>
      <c r="C55" s="128" t="s">
        <v>4129</v>
      </c>
      <c r="D55" s="128">
        <v>68</v>
      </c>
      <c r="E55" s="128">
        <v>1326</v>
      </c>
      <c r="F55" s="254" t="s">
        <v>1257</v>
      </c>
      <c r="G55" s="128" t="s">
        <v>674</v>
      </c>
      <c r="H55" s="128"/>
      <c r="I55" s="666"/>
      <c r="J55" s="210"/>
      <c r="K55" s="210"/>
      <c r="L55" s="210"/>
      <c r="M55" s="641"/>
      <c r="N55" s="210"/>
      <c r="O55" s="210"/>
      <c r="P55" s="210"/>
      <c r="Q55" s="210"/>
      <c r="R55" s="210"/>
      <c r="S55" s="641"/>
      <c r="T55" s="210"/>
      <c r="U55" s="641"/>
      <c r="V55" s="210"/>
      <c r="W55" s="210"/>
      <c r="X55" s="210"/>
      <c r="Y55" s="641"/>
      <c r="Z55" s="210"/>
      <c r="AA55" s="210"/>
      <c r="AB55" s="210"/>
      <c r="AC55" s="210"/>
      <c r="AD55" s="210"/>
      <c r="AE55" s="641"/>
      <c r="AF55" s="210"/>
      <c r="AG55" s="210"/>
      <c r="AH55" s="210"/>
      <c r="AI55" s="210"/>
      <c r="AJ55" s="210"/>
      <c r="AK55" s="641"/>
      <c r="AL55" s="210"/>
      <c r="AM55" s="210"/>
      <c r="AN55" s="210"/>
      <c r="AO55" s="210"/>
      <c r="AP55" s="641"/>
      <c r="AQ55" s="210"/>
      <c r="AR55" s="210"/>
      <c r="AS55" s="641"/>
      <c r="AT55" s="334"/>
      <c r="AU55" s="667"/>
      <c r="AV55" s="646"/>
      <c r="AW55" s="128">
        <v>1326</v>
      </c>
      <c r="AX55" s="303"/>
    </row>
    <row r="56" spans="1:50" ht="39.75" customHeight="1">
      <c r="A56" s="128" t="s">
        <v>4129</v>
      </c>
      <c r="B56" s="254" t="s">
        <v>1258</v>
      </c>
      <c r="C56" s="128" t="s">
        <v>4129</v>
      </c>
      <c r="D56" s="128">
        <v>90</v>
      </c>
      <c r="E56" s="128">
        <v>1327</v>
      </c>
      <c r="F56" s="254" t="s">
        <v>1259</v>
      </c>
      <c r="G56" s="128" t="s">
        <v>674</v>
      </c>
      <c r="H56" s="128"/>
      <c r="I56" s="666"/>
      <c r="J56" s="210"/>
      <c r="K56" s="210"/>
      <c r="L56" s="210"/>
      <c r="M56" s="641"/>
      <c r="N56" s="210"/>
      <c r="O56" s="210"/>
      <c r="P56" s="210"/>
      <c r="Q56" s="210"/>
      <c r="R56" s="210"/>
      <c r="S56" s="641"/>
      <c r="T56" s="210"/>
      <c r="U56" s="641"/>
      <c r="V56" s="210"/>
      <c r="W56" s="210"/>
      <c r="X56" s="210"/>
      <c r="Y56" s="641"/>
      <c r="Z56" s="210"/>
      <c r="AA56" s="210"/>
      <c r="AB56" s="210"/>
      <c r="AC56" s="210"/>
      <c r="AD56" s="210"/>
      <c r="AE56" s="641"/>
      <c r="AF56" s="210"/>
      <c r="AG56" s="210"/>
      <c r="AH56" s="210"/>
      <c r="AI56" s="210"/>
      <c r="AJ56" s="210"/>
      <c r="AK56" s="641"/>
      <c r="AL56" s="210"/>
      <c r="AM56" s="210"/>
      <c r="AN56" s="210"/>
      <c r="AO56" s="210"/>
      <c r="AP56" s="641"/>
      <c r="AQ56" s="210"/>
      <c r="AR56" s="210"/>
      <c r="AS56" s="641"/>
      <c r="AT56" s="334"/>
      <c r="AU56" s="667"/>
      <c r="AV56" s="646"/>
      <c r="AW56" s="128">
        <v>1327</v>
      </c>
      <c r="AX56" s="303"/>
    </row>
    <row r="57" spans="1:50" ht="39.75" customHeight="1">
      <c r="A57" s="128" t="s">
        <v>4129</v>
      </c>
      <c r="B57" s="254" t="s">
        <v>1260</v>
      </c>
      <c r="C57" s="128" t="s">
        <v>4129</v>
      </c>
      <c r="D57" s="128">
        <v>132</v>
      </c>
      <c r="E57" s="128">
        <v>1328</v>
      </c>
      <c r="F57" s="254" t="s">
        <v>1261</v>
      </c>
      <c r="G57" s="128" t="s">
        <v>674</v>
      </c>
      <c r="H57" s="128"/>
      <c r="I57" s="666"/>
      <c r="J57" s="210"/>
      <c r="K57" s="210"/>
      <c r="L57" s="210"/>
      <c r="M57" s="641"/>
      <c r="N57" s="210"/>
      <c r="O57" s="210"/>
      <c r="P57" s="210"/>
      <c r="Q57" s="210"/>
      <c r="R57" s="210"/>
      <c r="S57" s="641"/>
      <c r="T57" s="210"/>
      <c r="U57" s="641"/>
      <c r="V57" s="210"/>
      <c r="W57" s="210"/>
      <c r="X57" s="210"/>
      <c r="Y57" s="641"/>
      <c r="Z57" s="210"/>
      <c r="AA57" s="210"/>
      <c r="AB57" s="210"/>
      <c r="AC57" s="210"/>
      <c r="AD57" s="210"/>
      <c r="AE57" s="641"/>
      <c r="AF57" s="210"/>
      <c r="AG57" s="210"/>
      <c r="AH57" s="210"/>
      <c r="AI57" s="210"/>
      <c r="AJ57" s="210"/>
      <c r="AK57" s="641"/>
      <c r="AL57" s="210"/>
      <c r="AM57" s="210"/>
      <c r="AN57" s="210"/>
      <c r="AO57" s="210"/>
      <c r="AP57" s="641"/>
      <c r="AQ57" s="210"/>
      <c r="AR57" s="210"/>
      <c r="AS57" s="641"/>
      <c r="AT57" s="334"/>
      <c r="AU57" s="667"/>
      <c r="AV57" s="646"/>
      <c r="AW57" s="128">
        <v>1328</v>
      </c>
      <c r="AX57" s="303"/>
    </row>
    <row r="58" spans="1:50" ht="39.75" customHeight="1">
      <c r="A58" s="128" t="s">
        <v>5103</v>
      </c>
      <c r="B58" s="254" t="s">
        <v>1262</v>
      </c>
      <c r="C58" s="128" t="s">
        <v>4129</v>
      </c>
      <c r="D58" s="128">
        <v>27</v>
      </c>
      <c r="E58" s="128">
        <v>1329</v>
      </c>
      <c r="F58" s="254" t="s">
        <v>1263</v>
      </c>
      <c r="G58" s="128" t="s">
        <v>674</v>
      </c>
      <c r="H58" s="128"/>
      <c r="I58" s="666"/>
      <c r="J58" s="210"/>
      <c r="K58" s="210"/>
      <c r="L58" s="210"/>
      <c r="M58" s="641"/>
      <c r="N58" s="210"/>
      <c r="O58" s="210"/>
      <c r="P58" s="210"/>
      <c r="Q58" s="210"/>
      <c r="R58" s="210"/>
      <c r="S58" s="641"/>
      <c r="T58" s="210"/>
      <c r="U58" s="641"/>
      <c r="V58" s="210"/>
      <c r="W58" s="210"/>
      <c r="X58" s="210"/>
      <c r="Y58" s="641"/>
      <c r="Z58" s="210"/>
      <c r="AA58" s="210"/>
      <c r="AB58" s="210"/>
      <c r="AC58" s="210"/>
      <c r="AD58" s="210"/>
      <c r="AE58" s="641"/>
      <c r="AF58" s="210"/>
      <c r="AG58" s="210"/>
      <c r="AH58" s="210"/>
      <c r="AI58" s="210"/>
      <c r="AJ58" s="210"/>
      <c r="AK58" s="641"/>
      <c r="AL58" s="210"/>
      <c r="AM58" s="210"/>
      <c r="AN58" s="210"/>
      <c r="AO58" s="210"/>
      <c r="AP58" s="641"/>
      <c r="AQ58" s="210"/>
      <c r="AR58" s="210"/>
      <c r="AS58" s="641"/>
      <c r="AT58" s="334"/>
      <c r="AU58" s="667"/>
      <c r="AV58" s="668"/>
      <c r="AW58" s="128">
        <v>1329</v>
      </c>
      <c r="AX58" s="303"/>
    </row>
    <row r="59" spans="1:50" ht="39.75" customHeight="1">
      <c r="A59" s="128" t="s">
        <v>4129</v>
      </c>
      <c r="B59" s="254" t="s">
        <v>1264</v>
      </c>
      <c r="C59" s="128" t="s">
        <v>4129</v>
      </c>
      <c r="D59" s="128">
        <v>110</v>
      </c>
      <c r="E59" s="128">
        <v>1330</v>
      </c>
      <c r="F59" s="254" t="s">
        <v>1265</v>
      </c>
      <c r="G59" s="128" t="s">
        <v>674</v>
      </c>
      <c r="H59" s="128"/>
      <c r="I59" s="666"/>
      <c r="J59" s="210"/>
      <c r="K59" s="210"/>
      <c r="L59" s="210"/>
      <c r="M59" s="641"/>
      <c r="N59" s="210"/>
      <c r="O59" s="210"/>
      <c r="P59" s="210"/>
      <c r="Q59" s="210"/>
      <c r="R59" s="210"/>
      <c r="S59" s="641"/>
      <c r="T59" s="210"/>
      <c r="U59" s="641"/>
      <c r="V59" s="210"/>
      <c r="W59" s="210"/>
      <c r="X59" s="210"/>
      <c r="Y59" s="641"/>
      <c r="Z59" s="210"/>
      <c r="AA59" s="210"/>
      <c r="AB59" s="210"/>
      <c r="AC59" s="210"/>
      <c r="AD59" s="210"/>
      <c r="AE59" s="641"/>
      <c r="AF59" s="210"/>
      <c r="AG59" s="210"/>
      <c r="AH59" s="210"/>
      <c r="AI59" s="210"/>
      <c r="AJ59" s="210"/>
      <c r="AK59" s="641"/>
      <c r="AL59" s="210"/>
      <c r="AM59" s="210"/>
      <c r="AN59" s="210"/>
      <c r="AO59" s="210"/>
      <c r="AP59" s="641"/>
      <c r="AQ59" s="210"/>
      <c r="AR59" s="210"/>
      <c r="AS59" s="641"/>
      <c r="AT59" s="334"/>
      <c r="AU59" s="667"/>
      <c r="AV59" s="646"/>
      <c r="AW59" s="128">
        <v>1330</v>
      </c>
      <c r="AX59" s="303"/>
    </row>
    <row r="60" spans="1:50" ht="39.75" customHeight="1">
      <c r="A60" s="128" t="s">
        <v>4129</v>
      </c>
      <c r="B60" s="254" t="s">
        <v>1266</v>
      </c>
      <c r="C60" s="128" t="s">
        <v>4129</v>
      </c>
      <c r="D60" s="128">
        <v>114</v>
      </c>
      <c r="E60" s="128">
        <v>1331</v>
      </c>
      <c r="F60" s="254" t="s">
        <v>1267</v>
      </c>
      <c r="G60" s="128" t="s">
        <v>674</v>
      </c>
      <c r="H60" s="128"/>
      <c r="I60" s="666"/>
      <c r="J60" s="210"/>
      <c r="K60" s="210"/>
      <c r="L60" s="210"/>
      <c r="M60" s="641"/>
      <c r="N60" s="210"/>
      <c r="O60" s="210"/>
      <c r="P60" s="210"/>
      <c r="Q60" s="210"/>
      <c r="R60" s="210"/>
      <c r="S60" s="641"/>
      <c r="T60" s="210"/>
      <c r="U60" s="641"/>
      <c r="V60" s="210"/>
      <c r="W60" s="210"/>
      <c r="X60" s="210"/>
      <c r="Y60" s="641"/>
      <c r="Z60" s="210"/>
      <c r="AA60" s="210"/>
      <c r="AB60" s="210"/>
      <c r="AC60" s="210"/>
      <c r="AD60" s="210"/>
      <c r="AE60" s="641"/>
      <c r="AF60" s="210"/>
      <c r="AG60" s="210"/>
      <c r="AH60" s="210"/>
      <c r="AI60" s="210"/>
      <c r="AJ60" s="210"/>
      <c r="AK60" s="641"/>
      <c r="AL60" s="210"/>
      <c r="AM60" s="210"/>
      <c r="AN60" s="210"/>
      <c r="AO60" s="210"/>
      <c r="AP60" s="641"/>
      <c r="AQ60" s="210"/>
      <c r="AR60" s="210"/>
      <c r="AS60" s="641"/>
      <c r="AT60" s="334"/>
      <c r="AU60" s="667"/>
      <c r="AV60" s="646"/>
      <c r="AW60" s="128">
        <v>1331</v>
      </c>
      <c r="AX60" s="303"/>
    </row>
    <row r="61" spans="1:50" ht="39.75" customHeight="1">
      <c r="A61" s="128" t="s">
        <v>4129</v>
      </c>
      <c r="B61" s="254" t="s">
        <v>1268</v>
      </c>
      <c r="C61" s="128" t="s">
        <v>4129</v>
      </c>
      <c r="D61" s="128">
        <v>120</v>
      </c>
      <c r="E61" s="128">
        <v>1332</v>
      </c>
      <c r="F61" s="254" t="s">
        <v>1269</v>
      </c>
      <c r="G61" s="128" t="s">
        <v>674</v>
      </c>
      <c r="H61" s="128"/>
      <c r="I61" s="666"/>
      <c r="J61" s="210"/>
      <c r="K61" s="210"/>
      <c r="L61" s="210"/>
      <c r="M61" s="641"/>
      <c r="N61" s="210"/>
      <c r="O61" s="210"/>
      <c r="P61" s="210"/>
      <c r="Q61" s="210"/>
      <c r="R61" s="210"/>
      <c r="S61" s="641"/>
      <c r="T61" s="210"/>
      <c r="U61" s="641"/>
      <c r="V61" s="210"/>
      <c r="W61" s="210"/>
      <c r="X61" s="210"/>
      <c r="Y61" s="641"/>
      <c r="Z61" s="210"/>
      <c r="AA61" s="210"/>
      <c r="AB61" s="210"/>
      <c r="AC61" s="210"/>
      <c r="AD61" s="210"/>
      <c r="AE61" s="641"/>
      <c r="AF61" s="210"/>
      <c r="AG61" s="210"/>
      <c r="AH61" s="210"/>
      <c r="AI61" s="210"/>
      <c r="AJ61" s="210"/>
      <c r="AK61" s="641"/>
      <c r="AL61" s="210"/>
      <c r="AM61" s="210"/>
      <c r="AN61" s="210"/>
      <c r="AO61" s="210"/>
      <c r="AP61" s="641"/>
      <c r="AQ61" s="210"/>
      <c r="AR61" s="210"/>
      <c r="AS61" s="641"/>
      <c r="AT61" s="334"/>
      <c r="AU61" s="667"/>
      <c r="AV61" s="646"/>
      <c r="AW61" s="128">
        <v>1332</v>
      </c>
      <c r="AX61" s="303"/>
    </row>
    <row r="62" spans="1:50" ht="39.75" customHeight="1">
      <c r="A62" s="128" t="s">
        <v>4129</v>
      </c>
      <c r="B62" s="254" t="s">
        <v>1270</v>
      </c>
      <c r="C62" s="128" t="s">
        <v>4129</v>
      </c>
      <c r="D62" s="128">
        <v>129</v>
      </c>
      <c r="E62" s="128">
        <v>1333</v>
      </c>
      <c r="F62" s="254" t="s">
        <v>1271</v>
      </c>
      <c r="G62" s="128" t="s">
        <v>674</v>
      </c>
      <c r="H62" s="128"/>
      <c r="I62" s="666"/>
      <c r="J62" s="210"/>
      <c r="K62" s="210"/>
      <c r="L62" s="210"/>
      <c r="M62" s="641"/>
      <c r="N62" s="210"/>
      <c r="O62" s="210"/>
      <c r="P62" s="210"/>
      <c r="Q62" s="210"/>
      <c r="R62" s="210"/>
      <c r="S62" s="641"/>
      <c r="T62" s="210"/>
      <c r="U62" s="641"/>
      <c r="V62" s="210"/>
      <c r="W62" s="210"/>
      <c r="X62" s="210"/>
      <c r="Y62" s="641"/>
      <c r="Z62" s="210"/>
      <c r="AA62" s="210"/>
      <c r="AB62" s="210"/>
      <c r="AC62" s="210"/>
      <c r="AD62" s="210"/>
      <c r="AE62" s="641"/>
      <c r="AF62" s="210"/>
      <c r="AG62" s="210"/>
      <c r="AH62" s="210"/>
      <c r="AI62" s="210"/>
      <c r="AJ62" s="210"/>
      <c r="AK62" s="641"/>
      <c r="AL62" s="210"/>
      <c r="AM62" s="210"/>
      <c r="AN62" s="210"/>
      <c r="AO62" s="210"/>
      <c r="AP62" s="641"/>
      <c r="AQ62" s="210"/>
      <c r="AR62" s="210"/>
      <c r="AS62" s="641"/>
      <c r="AT62" s="334"/>
      <c r="AU62" s="667"/>
      <c r="AV62" s="646"/>
      <c r="AW62" s="128">
        <v>1333</v>
      </c>
      <c r="AX62" s="303"/>
    </row>
    <row r="63" spans="1:50" ht="39.75" customHeight="1">
      <c r="A63" s="128" t="s">
        <v>4129</v>
      </c>
      <c r="B63" s="254" t="s">
        <v>1272</v>
      </c>
      <c r="C63" s="128" t="s">
        <v>4129</v>
      </c>
      <c r="D63" s="128">
        <v>135</v>
      </c>
      <c r="E63" s="128">
        <v>1334</v>
      </c>
      <c r="F63" s="254" t="s">
        <v>1273</v>
      </c>
      <c r="G63" s="128" t="s">
        <v>674</v>
      </c>
      <c r="H63" s="128"/>
      <c r="I63" s="666"/>
      <c r="J63" s="210"/>
      <c r="K63" s="210"/>
      <c r="L63" s="210"/>
      <c r="M63" s="641"/>
      <c r="N63" s="210"/>
      <c r="O63" s="210"/>
      <c r="P63" s="210"/>
      <c r="Q63" s="210"/>
      <c r="R63" s="210"/>
      <c r="S63" s="641"/>
      <c r="T63" s="210"/>
      <c r="U63" s="641"/>
      <c r="V63" s="210"/>
      <c r="W63" s="210"/>
      <c r="X63" s="210"/>
      <c r="Y63" s="641"/>
      <c r="Z63" s="210"/>
      <c r="AA63" s="210"/>
      <c r="AB63" s="210"/>
      <c r="AC63" s="210"/>
      <c r="AD63" s="210"/>
      <c r="AE63" s="641"/>
      <c r="AF63" s="210"/>
      <c r="AG63" s="210"/>
      <c r="AH63" s="210"/>
      <c r="AI63" s="210"/>
      <c r="AJ63" s="210"/>
      <c r="AK63" s="641"/>
      <c r="AL63" s="210"/>
      <c r="AM63" s="210"/>
      <c r="AN63" s="210"/>
      <c r="AO63" s="210"/>
      <c r="AP63" s="641"/>
      <c r="AQ63" s="210"/>
      <c r="AR63" s="210"/>
      <c r="AS63" s="641"/>
      <c r="AT63" s="334"/>
      <c r="AU63" s="667"/>
      <c r="AV63" s="646"/>
      <c r="AW63" s="128">
        <v>1334</v>
      </c>
      <c r="AX63" s="303"/>
    </row>
    <row r="64" spans="1:50" ht="39.75" customHeight="1">
      <c r="A64" s="128" t="s">
        <v>4129</v>
      </c>
      <c r="B64" s="254" t="s">
        <v>3185</v>
      </c>
      <c r="C64" s="128" t="s">
        <v>4129</v>
      </c>
      <c r="D64" s="128">
        <v>140</v>
      </c>
      <c r="E64" s="128">
        <v>1335</v>
      </c>
      <c r="F64" s="254" t="s">
        <v>3186</v>
      </c>
      <c r="G64" s="128" t="s">
        <v>674</v>
      </c>
      <c r="H64" s="128"/>
      <c r="I64" s="666"/>
      <c r="J64" s="210"/>
      <c r="K64" s="210"/>
      <c r="L64" s="210"/>
      <c r="M64" s="641"/>
      <c r="N64" s="210"/>
      <c r="O64" s="210"/>
      <c r="P64" s="210"/>
      <c r="Q64" s="210"/>
      <c r="R64" s="210"/>
      <c r="S64" s="641"/>
      <c r="T64" s="210"/>
      <c r="U64" s="641"/>
      <c r="V64" s="210"/>
      <c r="W64" s="210"/>
      <c r="X64" s="210"/>
      <c r="Y64" s="641"/>
      <c r="Z64" s="210"/>
      <c r="AA64" s="210"/>
      <c r="AB64" s="210"/>
      <c r="AC64" s="210"/>
      <c r="AD64" s="210"/>
      <c r="AE64" s="641"/>
      <c r="AF64" s="210"/>
      <c r="AG64" s="210"/>
      <c r="AH64" s="210"/>
      <c r="AI64" s="210"/>
      <c r="AJ64" s="210"/>
      <c r="AK64" s="641"/>
      <c r="AL64" s="210"/>
      <c r="AM64" s="210"/>
      <c r="AN64" s="210"/>
      <c r="AO64" s="210"/>
      <c r="AP64" s="641"/>
      <c r="AQ64" s="210"/>
      <c r="AR64" s="210"/>
      <c r="AS64" s="641"/>
      <c r="AT64" s="334"/>
      <c r="AU64" s="667"/>
      <c r="AV64" s="668"/>
      <c r="AW64" s="128">
        <v>1335</v>
      </c>
      <c r="AX64" s="303"/>
    </row>
    <row r="65" spans="1:50" ht="39.75" customHeight="1">
      <c r="A65" s="128" t="s">
        <v>4129</v>
      </c>
      <c r="B65" s="254" t="s">
        <v>3187</v>
      </c>
      <c r="C65" s="128" t="s">
        <v>4129</v>
      </c>
      <c r="D65" s="128">
        <v>147</v>
      </c>
      <c r="E65" s="128">
        <v>1336</v>
      </c>
      <c r="F65" s="254" t="s">
        <v>3188</v>
      </c>
      <c r="G65" s="128" t="s">
        <v>674</v>
      </c>
      <c r="H65" s="254"/>
      <c r="I65" s="666"/>
      <c r="J65" s="210"/>
      <c r="K65" s="210"/>
      <c r="L65" s="210"/>
      <c r="M65" s="641"/>
      <c r="N65" s="210"/>
      <c r="O65" s="210"/>
      <c r="P65" s="210"/>
      <c r="Q65" s="210"/>
      <c r="R65" s="210"/>
      <c r="S65" s="641"/>
      <c r="T65" s="210"/>
      <c r="U65" s="641"/>
      <c r="V65" s="210"/>
      <c r="W65" s="210"/>
      <c r="X65" s="210"/>
      <c r="Y65" s="641"/>
      <c r="Z65" s="210"/>
      <c r="AA65" s="210"/>
      <c r="AB65" s="210"/>
      <c r="AC65" s="210"/>
      <c r="AD65" s="210"/>
      <c r="AE65" s="641"/>
      <c r="AF65" s="210"/>
      <c r="AG65" s="210"/>
      <c r="AH65" s="210"/>
      <c r="AI65" s="210"/>
      <c r="AJ65" s="210"/>
      <c r="AK65" s="641"/>
      <c r="AL65" s="210"/>
      <c r="AM65" s="210"/>
      <c r="AN65" s="210"/>
      <c r="AO65" s="210"/>
      <c r="AP65" s="641"/>
      <c r="AQ65" s="210"/>
      <c r="AR65" s="210"/>
      <c r="AS65" s="641"/>
      <c r="AT65" s="334"/>
      <c r="AU65" s="667"/>
      <c r="AV65" s="646"/>
      <c r="AW65" s="128">
        <v>1336</v>
      </c>
      <c r="AX65" s="303"/>
    </row>
    <row r="66" spans="1:50" ht="39.75" customHeight="1">
      <c r="A66" s="128" t="s">
        <v>4129</v>
      </c>
      <c r="B66" s="254" t="s">
        <v>3189</v>
      </c>
      <c r="C66" s="128" t="s">
        <v>5879</v>
      </c>
      <c r="D66" s="128">
        <v>199</v>
      </c>
      <c r="E66" s="128">
        <v>1337</v>
      </c>
      <c r="F66" s="254" t="s">
        <v>3190</v>
      </c>
      <c r="G66" s="128" t="s">
        <v>674</v>
      </c>
      <c r="H66" s="254"/>
      <c r="I66" s="666"/>
      <c r="J66" s="210"/>
      <c r="K66" s="210"/>
      <c r="L66" s="210"/>
      <c r="M66" s="641"/>
      <c r="N66" s="210"/>
      <c r="O66" s="210"/>
      <c r="P66" s="210"/>
      <c r="Q66" s="210"/>
      <c r="R66" s="210"/>
      <c r="S66" s="641"/>
      <c r="T66" s="210"/>
      <c r="U66" s="641"/>
      <c r="V66" s="210"/>
      <c r="W66" s="210"/>
      <c r="X66" s="210"/>
      <c r="Y66" s="641"/>
      <c r="Z66" s="210"/>
      <c r="AA66" s="210"/>
      <c r="AB66" s="210"/>
      <c r="AC66" s="210"/>
      <c r="AD66" s="210"/>
      <c r="AE66" s="641"/>
      <c r="AF66" s="210"/>
      <c r="AG66" s="210"/>
      <c r="AH66" s="210"/>
      <c r="AI66" s="210"/>
      <c r="AJ66" s="210"/>
      <c r="AK66" s="641"/>
      <c r="AL66" s="210"/>
      <c r="AM66" s="210"/>
      <c r="AN66" s="210"/>
      <c r="AO66" s="210"/>
      <c r="AP66" s="641"/>
      <c r="AQ66" s="210"/>
      <c r="AR66" s="210"/>
      <c r="AS66" s="641"/>
      <c r="AT66" s="334"/>
      <c r="AU66" s="667"/>
      <c r="AV66" s="646"/>
      <c r="AW66" s="128">
        <v>1337</v>
      </c>
      <c r="AX66" s="303"/>
    </row>
    <row r="67" spans="1:50" ht="39.75" customHeight="1">
      <c r="A67" s="128" t="s">
        <v>4129</v>
      </c>
      <c r="B67" s="254" t="s">
        <v>5838</v>
      </c>
      <c r="C67" s="128" t="s">
        <v>1520</v>
      </c>
      <c r="D67" s="128">
        <v>186</v>
      </c>
      <c r="E67" s="128">
        <v>1338</v>
      </c>
      <c r="F67" s="254" t="s">
        <v>3191</v>
      </c>
      <c r="G67" s="128" t="s">
        <v>674</v>
      </c>
      <c r="H67" s="128"/>
      <c r="I67" s="666"/>
      <c r="J67" s="210"/>
      <c r="K67" s="210"/>
      <c r="L67" s="210"/>
      <c r="M67" s="641"/>
      <c r="N67" s="210"/>
      <c r="O67" s="210"/>
      <c r="P67" s="210"/>
      <c r="Q67" s="210"/>
      <c r="R67" s="210"/>
      <c r="S67" s="641"/>
      <c r="T67" s="210"/>
      <c r="U67" s="641"/>
      <c r="V67" s="210"/>
      <c r="W67" s="210"/>
      <c r="X67" s="210"/>
      <c r="Y67" s="641"/>
      <c r="Z67" s="210"/>
      <c r="AA67" s="210"/>
      <c r="AB67" s="210"/>
      <c r="AC67" s="210"/>
      <c r="AD67" s="210"/>
      <c r="AE67" s="641"/>
      <c r="AF67" s="210"/>
      <c r="AG67" s="210"/>
      <c r="AH67" s="210"/>
      <c r="AI67" s="210"/>
      <c r="AJ67" s="210"/>
      <c r="AK67" s="641"/>
      <c r="AL67" s="210"/>
      <c r="AM67" s="210"/>
      <c r="AN67" s="210"/>
      <c r="AO67" s="210"/>
      <c r="AP67" s="641"/>
      <c r="AQ67" s="210"/>
      <c r="AR67" s="210"/>
      <c r="AS67" s="641"/>
      <c r="AT67" s="334"/>
      <c r="AU67" s="667"/>
      <c r="AV67" s="646"/>
      <c r="AW67" s="128">
        <v>1338</v>
      </c>
      <c r="AX67" s="303"/>
    </row>
    <row r="68" spans="1:50" ht="39.75" customHeight="1">
      <c r="A68" s="128" t="s">
        <v>4129</v>
      </c>
      <c r="B68" s="254" t="s">
        <v>1821</v>
      </c>
      <c r="C68" s="128" t="s">
        <v>4129</v>
      </c>
      <c r="D68" s="128">
        <v>182</v>
      </c>
      <c r="E68" s="128">
        <v>1339</v>
      </c>
      <c r="F68" s="254" t="s">
        <v>3192</v>
      </c>
      <c r="G68" s="128" t="s">
        <v>674</v>
      </c>
      <c r="H68" s="254"/>
      <c r="I68" s="666"/>
      <c r="J68" s="210"/>
      <c r="K68" s="210"/>
      <c r="L68" s="210"/>
      <c r="M68" s="641"/>
      <c r="N68" s="210"/>
      <c r="O68" s="210"/>
      <c r="P68" s="210"/>
      <c r="Q68" s="210"/>
      <c r="R68" s="210"/>
      <c r="S68" s="641"/>
      <c r="T68" s="210"/>
      <c r="U68" s="641"/>
      <c r="V68" s="210"/>
      <c r="W68" s="210"/>
      <c r="X68" s="210"/>
      <c r="Y68" s="641"/>
      <c r="Z68" s="210"/>
      <c r="AA68" s="210"/>
      <c r="AB68" s="210"/>
      <c r="AC68" s="210"/>
      <c r="AD68" s="210"/>
      <c r="AE68" s="641"/>
      <c r="AF68" s="210"/>
      <c r="AG68" s="210"/>
      <c r="AH68" s="210"/>
      <c r="AI68" s="210"/>
      <c r="AJ68" s="210"/>
      <c r="AK68" s="641"/>
      <c r="AL68" s="210"/>
      <c r="AM68" s="210"/>
      <c r="AN68" s="210"/>
      <c r="AO68" s="210"/>
      <c r="AP68" s="641"/>
      <c r="AQ68" s="210"/>
      <c r="AR68" s="210"/>
      <c r="AS68" s="641"/>
      <c r="AT68" s="334"/>
      <c r="AU68" s="667"/>
      <c r="AV68" s="646"/>
      <c r="AW68" s="128">
        <v>1339</v>
      </c>
      <c r="AX68" s="303"/>
    </row>
    <row r="69" spans="1:50" ht="39.75" customHeight="1">
      <c r="A69" s="128" t="s">
        <v>4129</v>
      </c>
      <c r="B69" s="254" t="s">
        <v>1822</v>
      </c>
      <c r="C69" s="128" t="s">
        <v>4129</v>
      </c>
      <c r="D69" s="128">
        <v>181</v>
      </c>
      <c r="E69" s="128">
        <v>1340</v>
      </c>
      <c r="F69" s="254" t="s">
        <v>3193</v>
      </c>
      <c r="G69" s="128" t="s">
        <v>674</v>
      </c>
      <c r="H69" s="254"/>
      <c r="I69" s="666"/>
      <c r="J69" s="210"/>
      <c r="K69" s="210"/>
      <c r="L69" s="210"/>
      <c r="M69" s="641"/>
      <c r="N69" s="210"/>
      <c r="O69" s="210"/>
      <c r="P69" s="210"/>
      <c r="Q69" s="210"/>
      <c r="R69" s="210"/>
      <c r="S69" s="641"/>
      <c r="T69" s="210"/>
      <c r="U69" s="641"/>
      <c r="V69" s="210"/>
      <c r="W69" s="210"/>
      <c r="X69" s="210"/>
      <c r="Y69" s="641"/>
      <c r="Z69" s="670"/>
      <c r="AA69" s="210"/>
      <c r="AB69" s="210"/>
      <c r="AC69" s="670"/>
      <c r="AD69" s="670"/>
      <c r="AE69" s="671"/>
      <c r="AF69" s="670"/>
      <c r="AG69" s="670"/>
      <c r="AH69" s="670"/>
      <c r="AI69" s="670"/>
      <c r="AJ69" s="670"/>
      <c r="AK69" s="671"/>
      <c r="AL69" s="670"/>
      <c r="AM69" s="670"/>
      <c r="AN69" s="670"/>
      <c r="AO69" s="670"/>
      <c r="AP69" s="671"/>
      <c r="AQ69" s="670"/>
      <c r="AR69" s="670"/>
      <c r="AS69" s="671"/>
      <c r="AT69" s="334"/>
      <c r="AU69" s="667"/>
      <c r="AV69" s="646"/>
      <c r="AW69" s="128">
        <v>1340</v>
      </c>
      <c r="AX69" s="672"/>
    </row>
    <row r="70" spans="1:50" s="134" customFormat="1" ht="16" customHeight="1">
      <c r="F70" s="25"/>
      <c r="I70" s="41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7"/>
      <c r="W70" s="17"/>
      <c r="X70" s="20"/>
      <c r="Y70" s="20"/>
      <c r="Z70" s="24"/>
      <c r="AA70" s="24"/>
      <c r="AB70" s="6"/>
      <c r="AC70" s="9"/>
      <c r="AE70" s="595"/>
      <c r="AF70" s="589"/>
      <c r="AG70" s="589"/>
      <c r="AH70" s="589"/>
      <c r="AI70" s="589"/>
      <c r="AJ70" s="589"/>
      <c r="AK70" s="673"/>
      <c r="AL70" s="215"/>
      <c r="AM70" s="589"/>
      <c r="AN70" s="215"/>
      <c r="AO70" s="589"/>
      <c r="AP70" s="673"/>
      <c r="AQ70" s="215"/>
      <c r="AR70" s="589"/>
      <c r="AS70" s="673"/>
      <c r="AT70" s="511"/>
      <c r="AU70" s="511"/>
      <c r="AV70" s="514"/>
      <c r="AX70" s="514"/>
    </row>
    <row r="71" spans="1:50" s="134" customFormat="1" ht="16" customHeight="1">
      <c r="A71" s="162" t="s">
        <v>2056</v>
      </c>
      <c r="B71" s="163" t="s">
        <v>5110</v>
      </c>
      <c r="C71" s="16"/>
      <c r="D71" s="16"/>
      <c r="E71" s="43"/>
      <c r="F71" s="13"/>
      <c r="G71" s="16"/>
      <c r="H71" s="16"/>
      <c r="I71" s="16"/>
      <c r="J71" s="17"/>
      <c r="K71" s="13"/>
      <c r="L71" s="13"/>
      <c r="M71" s="13"/>
      <c r="N71" s="47"/>
      <c r="O71" s="47"/>
      <c r="P71" s="47"/>
      <c r="Q71" s="164"/>
      <c r="R71" s="164" t="s">
        <v>5111</v>
      </c>
      <c r="S71" s="47" t="s">
        <v>472</v>
      </c>
      <c r="T71" s="16"/>
      <c r="U71" s="16"/>
      <c r="V71" s="16"/>
      <c r="W71" s="16"/>
      <c r="X71" s="13"/>
      <c r="Y71" s="13"/>
      <c r="Z71" s="13"/>
      <c r="AA71" s="13"/>
      <c r="AB71" s="13"/>
      <c r="AC71" s="13"/>
      <c r="AJ71" s="589"/>
      <c r="AK71" s="595"/>
      <c r="AN71" s="215"/>
      <c r="AO71" s="589"/>
      <c r="AP71" s="673"/>
      <c r="AS71" s="595"/>
      <c r="AT71" s="487"/>
      <c r="AU71" s="487"/>
      <c r="AV71" s="248"/>
      <c r="AW71" s="43"/>
      <c r="AX71" s="248"/>
    </row>
    <row r="72" spans="1:50" s="134" customFormat="1" ht="16" customHeight="1">
      <c r="A72" s="165" t="s">
        <v>5114</v>
      </c>
      <c r="B72" s="163" t="s">
        <v>5137</v>
      </c>
      <c r="C72" s="16"/>
      <c r="D72" s="16"/>
      <c r="E72" s="43"/>
      <c r="F72" s="166"/>
      <c r="G72" s="44"/>
      <c r="H72" s="44"/>
      <c r="I72" s="44"/>
      <c r="J72" s="44"/>
      <c r="K72" s="13"/>
      <c r="L72" s="13"/>
      <c r="M72" s="13"/>
      <c r="N72" s="47"/>
      <c r="O72" s="47"/>
      <c r="P72" s="47"/>
      <c r="Q72" s="165"/>
      <c r="R72" s="165" t="s">
        <v>5138</v>
      </c>
      <c r="S72" t="s">
        <v>6078</v>
      </c>
      <c r="T72" s="16"/>
      <c r="U72" s="16"/>
      <c r="V72" s="16"/>
      <c r="W72" s="16"/>
      <c r="X72" s="13"/>
      <c r="Y72" s="13"/>
      <c r="Z72" s="13"/>
      <c r="AA72" s="13"/>
      <c r="AB72" s="13"/>
      <c r="AC72" s="13"/>
      <c r="AJ72" s="514"/>
      <c r="AK72" s="595"/>
      <c r="AL72" s="215"/>
      <c r="AM72" s="215"/>
      <c r="AN72" s="215" t="s">
        <v>4491</v>
      </c>
      <c r="AO72" s="215"/>
      <c r="AP72" s="587"/>
      <c r="AR72" s="215"/>
      <c r="AS72" s="673"/>
      <c r="AU72" s="589" t="s">
        <v>2018</v>
      </c>
      <c r="AV72" s="589"/>
      <c r="AW72" s="43"/>
    </row>
    <row r="73" spans="1:50" s="134" customFormat="1" ht="16" customHeight="1">
      <c r="A73"/>
      <c r="B73" s="166" t="s">
        <v>3131</v>
      </c>
      <c r="C73" s="16"/>
      <c r="D73" s="16"/>
      <c r="E73" s="43"/>
      <c r="F73" s="13"/>
      <c r="G73" s="16"/>
      <c r="H73" s="16"/>
      <c r="I73" s="16"/>
      <c r="J73" s="17"/>
      <c r="K73" s="13"/>
      <c r="L73" s="13"/>
      <c r="M73" s="13"/>
      <c r="N73"/>
      <c r="O73"/>
      <c r="P73"/>
      <c r="Q73" s="165"/>
      <c r="R73" s="165" t="s">
        <v>3132</v>
      </c>
      <c r="S73" t="s">
        <v>5065</v>
      </c>
      <c r="T73" s="16"/>
      <c r="U73" s="16"/>
      <c r="V73" s="16"/>
      <c r="W73" s="16"/>
      <c r="X73" s="13"/>
      <c r="Y73" s="13"/>
      <c r="Z73" s="13"/>
      <c r="AA73" s="13"/>
      <c r="AB73" s="13"/>
      <c r="AC73" s="13"/>
      <c r="AJ73" s="514"/>
      <c r="AK73" s="595"/>
      <c r="AN73" s="134" t="s">
        <v>1496</v>
      </c>
      <c r="AP73" s="674"/>
      <c r="AS73" s="811"/>
      <c r="AT73" s="589"/>
      <c r="AU73" s="190" t="s">
        <v>3820</v>
      </c>
      <c r="AV73" s="589"/>
      <c r="AW73" s="43"/>
    </row>
    <row r="74" spans="1:50" s="134" customFormat="1" ht="16" customHeight="1">
      <c r="A74" s="13"/>
      <c r="B74" s="13"/>
      <c r="C74" s="16"/>
      <c r="D74" s="25"/>
      <c r="E74" s="25"/>
      <c r="F74" s="166" t="s">
        <v>6219</v>
      </c>
      <c r="G74" s="25"/>
      <c r="H74" s="41"/>
      <c r="I74" s="41"/>
      <c r="J74" s="17"/>
      <c r="K74" s="13"/>
      <c r="L74" s="13"/>
      <c r="M74" s="13"/>
      <c r="N74"/>
      <c r="O74"/>
      <c r="P74"/>
      <c r="Q74"/>
      <c r="R74"/>
      <c r="S74" t="s">
        <v>3900</v>
      </c>
      <c r="T74" s="16"/>
      <c r="U74" s="16"/>
      <c r="V74" s="16"/>
      <c r="W74" s="16"/>
      <c r="X74" s="13"/>
      <c r="Y74" s="13"/>
      <c r="Z74" s="13"/>
      <c r="AA74" s="13"/>
      <c r="AB74" s="13"/>
      <c r="AC74" s="13"/>
      <c r="AJ74" s="215"/>
      <c r="AK74" s="595"/>
      <c r="AL74" s="305"/>
      <c r="AN74" s="190" t="s">
        <v>2689</v>
      </c>
      <c r="AP74" s="595"/>
      <c r="AS74" s="811"/>
      <c r="AT74" s="190"/>
      <c r="AU74" s="190" t="s">
        <v>2688</v>
      </c>
      <c r="AV74" s="190"/>
      <c r="AW74" s="25"/>
    </row>
    <row r="75" spans="1:50" s="134" customFormat="1" ht="16" customHeight="1">
      <c r="C75" s="248"/>
      <c r="D75" s="487"/>
      <c r="E75" s="487"/>
      <c r="F75" s="487"/>
      <c r="G75" s="487"/>
      <c r="H75" s="489"/>
      <c r="I75" s="489"/>
      <c r="J75" s="248"/>
      <c r="K75" s="248"/>
      <c r="L75" s="248"/>
      <c r="M75" s="675"/>
      <c r="N75" s="248"/>
      <c r="O75" s="248"/>
      <c r="P75" s="248"/>
      <c r="Q75" s="248"/>
      <c r="R75" s="248"/>
      <c r="S75" s="675"/>
      <c r="T75" s="248"/>
      <c r="U75" s="248"/>
      <c r="V75" s="248"/>
      <c r="W75" s="248"/>
      <c r="X75" s="248"/>
      <c r="Y75" s="675"/>
      <c r="Z75" s="248"/>
      <c r="AA75" s="248"/>
      <c r="AB75" s="248"/>
      <c r="AC75" s="248"/>
      <c r="AD75" s="248"/>
      <c r="AE75" s="675"/>
      <c r="AF75" s="248"/>
      <c r="AG75" s="248"/>
      <c r="AJ75" s="248"/>
      <c r="AK75" s="675"/>
      <c r="AL75" s="511"/>
      <c r="AM75" s="215"/>
      <c r="AN75" s="215"/>
      <c r="AO75" s="215"/>
      <c r="AP75" s="587"/>
      <c r="AQ75" s="215"/>
      <c r="AR75" s="215"/>
      <c r="AS75" s="587"/>
      <c r="AT75" s="511"/>
      <c r="AU75" s="511"/>
      <c r="AV75" s="215"/>
      <c r="AW75" s="487"/>
      <c r="AX75" s="248"/>
    </row>
    <row r="76" spans="1:50" s="36" customFormat="1" ht="39.75" customHeight="1">
      <c r="A76" s="128" t="s">
        <v>5103</v>
      </c>
      <c r="B76" s="254" t="s">
        <v>3194</v>
      </c>
      <c r="C76" s="128" t="s">
        <v>1520</v>
      </c>
      <c r="D76" s="128">
        <v>189</v>
      </c>
      <c r="E76" s="128">
        <v>1341</v>
      </c>
      <c r="F76" s="254" t="s">
        <v>3195</v>
      </c>
      <c r="G76" s="128" t="s">
        <v>7402</v>
      </c>
      <c r="H76" s="88"/>
      <c r="I76" s="809"/>
      <c r="J76" s="210"/>
      <c r="K76" s="210"/>
      <c r="L76" s="210"/>
      <c r="M76" s="641"/>
      <c r="N76" s="210"/>
      <c r="O76" s="210"/>
      <c r="P76" s="210"/>
      <c r="Q76" s="210"/>
      <c r="R76" s="210"/>
      <c r="S76" s="641"/>
      <c r="T76" s="210"/>
      <c r="U76" s="641"/>
      <c r="V76" s="210"/>
      <c r="W76" s="210"/>
      <c r="X76" s="210"/>
      <c r="Y76" s="641"/>
      <c r="Z76" s="210"/>
      <c r="AA76" s="210"/>
      <c r="AB76" s="210"/>
      <c r="AC76" s="210"/>
      <c r="AD76" s="210"/>
      <c r="AE76" s="641"/>
      <c r="AF76" s="210"/>
      <c r="AG76" s="210"/>
      <c r="AH76" s="210"/>
      <c r="AI76" s="210"/>
      <c r="AJ76" s="210"/>
      <c r="AK76" s="641"/>
      <c r="AL76" s="210"/>
      <c r="AM76" s="210"/>
      <c r="AN76" s="210"/>
      <c r="AO76" s="210"/>
      <c r="AP76" s="641"/>
      <c r="AQ76" s="210"/>
      <c r="AR76" s="210"/>
      <c r="AS76" s="641"/>
      <c r="AT76" s="334"/>
      <c r="AU76" s="667"/>
      <c r="AV76" s="646"/>
      <c r="AW76" s="128">
        <v>1341</v>
      </c>
      <c r="AX76" s="303"/>
    </row>
    <row r="77" spans="1:50" ht="39.75" customHeight="1">
      <c r="A77" s="128" t="s">
        <v>4129</v>
      </c>
      <c r="B77" s="254" t="s">
        <v>5118</v>
      </c>
      <c r="C77" s="128" t="s">
        <v>5879</v>
      </c>
      <c r="D77" s="128">
        <v>190</v>
      </c>
      <c r="E77" s="128">
        <v>1342</v>
      </c>
      <c r="F77" s="254" t="s">
        <v>3196</v>
      </c>
      <c r="G77" s="128" t="s">
        <v>674</v>
      </c>
      <c r="H77" s="88"/>
      <c r="I77" s="809"/>
      <c r="J77" s="210"/>
      <c r="K77" s="210"/>
      <c r="L77" s="210"/>
      <c r="M77" s="641"/>
      <c r="N77" s="210"/>
      <c r="O77" s="210"/>
      <c r="P77" s="210"/>
      <c r="Q77" s="210"/>
      <c r="R77" s="210"/>
      <c r="S77" s="641"/>
      <c r="T77" s="210"/>
      <c r="U77" s="641"/>
      <c r="V77" s="210"/>
      <c r="W77" s="210"/>
      <c r="X77" s="210"/>
      <c r="Y77" s="641"/>
      <c r="Z77" s="210"/>
      <c r="AA77" s="210"/>
      <c r="AB77" s="210"/>
      <c r="AC77" s="210"/>
      <c r="AD77" s="210"/>
      <c r="AE77" s="641"/>
      <c r="AF77" s="210"/>
      <c r="AG77" s="210"/>
      <c r="AH77" s="210"/>
      <c r="AI77" s="210"/>
      <c r="AJ77" s="210"/>
      <c r="AK77" s="641"/>
      <c r="AL77" s="210"/>
      <c r="AM77" s="210"/>
      <c r="AN77" s="210"/>
      <c r="AO77" s="210"/>
      <c r="AP77" s="641"/>
      <c r="AQ77" s="210"/>
      <c r="AR77" s="210"/>
      <c r="AS77" s="641"/>
      <c r="AT77" s="334"/>
      <c r="AU77" s="667"/>
      <c r="AV77" s="668"/>
      <c r="AW77" s="128">
        <v>1342</v>
      </c>
      <c r="AX77" s="303"/>
    </row>
    <row r="78" spans="1:50" ht="39.75" customHeight="1">
      <c r="A78" s="128" t="s">
        <v>4129</v>
      </c>
      <c r="B78" s="254" t="s">
        <v>3103</v>
      </c>
      <c r="C78" s="128" t="s">
        <v>4129</v>
      </c>
      <c r="D78" s="128">
        <v>184</v>
      </c>
      <c r="E78" s="128">
        <v>1343</v>
      </c>
      <c r="F78" s="254" t="s">
        <v>3197</v>
      </c>
      <c r="G78" s="128" t="s">
        <v>674</v>
      </c>
      <c r="H78" s="88"/>
      <c r="I78" s="809"/>
      <c r="J78" s="210"/>
      <c r="K78" s="210"/>
      <c r="L78" s="210"/>
      <c r="M78" s="641"/>
      <c r="N78" s="210"/>
      <c r="O78" s="210"/>
      <c r="P78" s="210"/>
      <c r="Q78" s="210"/>
      <c r="R78" s="210"/>
      <c r="S78" s="641"/>
      <c r="T78" s="210"/>
      <c r="U78" s="641"/>
      <c r="V78" s="210"/>
      <c r="W78" s="210"/>
      <c r="X78" s="210"/>
      <c r="Y78" s="641"/>
      <c r="Z78" s="210"/>
      <c r="AA78" s="210"/>
      <c r="AB78" s="669"/>
      <c r="AC78" s="210"/>
      <c r="AD78" s="210"/>
      <c r="AE78" s="641"/>
      <c r="AF78" s="210"/>
      <c r="AG78" s="210"/>
      <c r="AH78" s="210"/>
      <c r="AI78" s="210"/>
      <c r="AJ78" s="210"/>
      <c r="AK78" s="641"/>
      <c r="AL78" s="210"/>
      <c r="AM78" s="210"/>
      <c r="AN78" s="210"/>
      <c r="AO78" s="210"/>
      <c r="AP78" s="641"/>
      <c r="AQ78" s="210"/>
      <c r="AR78" s="210"/>
      <c r="AS78" s="641"/>
      <c r="AT78" s="334"/>
      <c r="AU78" s="667"/>
      <c r="AV78" s="646"/>
      <c r="AW78" s="128">
        <v>1343</v>
      </c>
      <c r="AX78" s="303"/>
    </row>
    <row r="79" spans="1:50" ht="39.75" customHeight="1">
      <c r="A79" s="128" t="s">
        <v>4129</v>
      </c>
      <c r="B79" s="254" t="s">
        <v>2946</v>
      </c>
      <c r="C79" s="128" t="s">
        <v>4129</v>
      </c>
      <c r="D79" s="128">
        <v>183</v>
      </c>
      <c r="E79" s="128">
        <v>1344</v>
      </c>
      <c r="F79" s="254" t="s">
        <v>3198</v>
      </c>
      <c r="G79" s="128" t="s">
        <v>674</v>
      </c>
      <c r="H79" s="88"/>
      <c r="I79" s="809"/>
      <c r="J79" s="210"/>
      <c r="K79" s="210"/>
      <c r="L79" s="210"/>
      <c r="M79" s="641"/>
      <c r="N79" s="210"/>
      <c r="O79" s="210"/>
      <c r="P79" s="210"/>
      <c r="Q79" s="210"/>
      <c r="R79" s="210"/>
      <c r="S79" s="641"/>
      <c r="T79" s="210"/>
      <c r="U79" s="641"/>
      <c r="V79" s="210"/>
      <c r="W79" s="210"/>
      <c r="X79" s="210"/>
      <c r="Y79" s="641"/>
      <c r="Z79" s="210"/>
      <c r="AA79" s="210"/>
      <c r="AB79" s="210"/>
      <c r="AC79" s="210"/>
      <c r="AD79" s="210"/>
      <c r="AE79" s="641"/>
      <c r="AF79" s="210"/>
      <c r="AG79" s="210"/>
      <c r="AH79" s="210"/>
      <c r="AI79" s="210"/>
      <c r="AJ79" s="210"/>
      <c r="AK79" s="641"/>
      <c r="AL79" s="210"/>
      <c r="AM79" s="210"/>
      <c r="AN79" s="210"/>
      <c r="AO79" s="210"/>
      <c r="AP79" s="641"/>
      <c r="AQ79" s="210"/>
      <c r="AR79" s="210"/>
      <c r="AS79" s="641"/>
      <c r="AT79" s="334"/>
      <c r="AU79" s="667"/>
      <c r="AV79" s="646"/>
      <c r="AW79" s="128">
        <v>1344</v>
      </c>
      <c r="AX79" s="303"/>
    </row>
    <row r="80" spans="1:50" ht="39.75" customHeight="1">
      <c r="A80" s="128" t="s">
        <v>4129</v>
      </c>
      <c r="B80" s="254" t="s">
        <v>3199</v>
      </c>
      <c r="C80" s="128" t="s">
        <v>4129</v>
      </c>
      <c r="D80" s="128"/>
      <c r="E80" s="128">
        <v>1345</v>
      </c>
      <c r="F80" s="254" t="s">
        <v>3200</v>
      </c>
      <c r="G80" s="128" t="s">
        <v>674</v>
      </c>
      <c r="H80" s="88"/>
      <c r="I80" s="809"/>
      <c r="J80" s="210"/>
      <c r="K80" s="210"/>
      <c r="L80" s="210"/>
      <c r="M80" s="641"/>
      <c r="N80" s="210"/>
      <c r="O80" s="210"/>
      <c r="P80" s="210"/>
      <c r="Q80" s="210"/>
      <c r="R80" s="210"/>
      <c r="S80" s="641"/>
      <c r="T80" s="210"/>
      <c r="U80" s="641"/>
      <c r="V80" s="210"/>
      <c r="W80" s="210"/>
      <c r="X80" s="210"/>
      <c r="Y80" s="641"/>
      <c r="Z80" s="210"/>
      <c r="AA80" s="210"/>
      <c r="AB80" s="210"/>
      <c r="AC80" s="210"/>
      <c r="AD80" s="210"/>
      <c r="AE80" s="641"/>
      <c r="AF80" s="210"/>
      <c r="AG80" s="210"/>
      <c r="AH80" s="210"/>
      <c r="AI80" s="210"/>
      <c r="AJ80" s="210"/>
      <c r="AK80" s="641"/>
      <c r="AL80" s="210"/>
      <c r="AM80" s="210"/>
      <c r="AN80" s="210"/>
      <c r="AO80" s="210"/>
      <c r="AP80" s="641"/>
      <c r="AQ80" s="210"/>
      <c r="AR80" s="210"/>
      <c r="AS80" s="641"/>
      <c r="AT80" s="334"/>
      <c r="AU80" s="667"/>
      <c r="AV80" s="646"/>
      <c r="AW80" s="128">
        <v>1345</v>
      </c>
      <c r="AX80" s="303"/>
    </row>
    <row r="81" spans="1:50" ht="39.75" customHeight="1">
      <c r="A81" s="128" t="s">
        <v>4129</v>
      </c>
      <c r="B81" s="254" t="s">
        <v>5120</v>
      </c>
      <c r="C81" s="128" t="s">
        <v>4129</v>
      </c>
      <c r="D81" s="128">
        <v>192</v>
      </c>
      <c r="E81" s="128">
        <v>1346</v>
      </c>
      <c r="F81" s="254" t="s">
        <v>3201</v>
      </c>
      <c r="G81" s="128" t="s">
        <v>674</v>
      </c>
      <c r="H81" s="88"/>
      <c r="I81" s="809"/>
      <c r="J81" s="210"/>
      <c r="K81" s="210"/>
      <c r="L81" s="210"/>
      <c r="M81" s="641"/>
      <c r="N81" s="210"/>
      <c r="O81" s="210"/>
      <c r="P81" s="210"/>
      <c r="Q81" s="210"/>
      <c r="R81" s="210"/>
      <c r="S81" s="641"/>
      <c r="T81" s="210"/>
      <c r="U81" s="641"/>
      <c r="V81" s="210"/>
      <c r="W81" s="210"/>
      <c r="X81" s="210"/>
      <c r="Y81" s="641"/>
      <c r="Z81" s="210"/>
      <c r="AA81" s="210"/>
      <c r="AB81" s="210"/>
      <c r="AC81" s="210"/>
      <c r="AD81" s="210"/>
      <c r="AE81" s="641"/>
      <c r="AF81" s="210"/>
      <c r="AG81" s="210"/>
      <c r="AH81" s="210"/>
      <c r="AI81" s="210"/>
      <c r="AJ81" s="210"/>
      <c r="AK81" s="641"/>
      <c r="AL81" s="210"/>
      <c r="AM81" s="210"/>
      <c r="AN81" s="210"/>
      <c r="AO81" s="210"/>
      <c r="AP81" s="641"/>
      <c r="AQ81" s="210"/>
      <c r="AR81" s="210"/>
      <c r="AS81" s="641"/>
      <c r="AT81" s="334"/>
      <c r="AU81" s="667"/>
      <c r="AV81" s="646"/>
      <c r="AW81" s="128">
        <v>1346</v>
      </c>
      <c r="AX81" s="303"/>
    </row>
    <row r="82" spans="1:50" ht="39.75" customHeight="1">
      <c r="A82" s="128" t="s">
        <v>3321</v>
      </c>
      <c r="B82" s="254" t="s">
        <v>3202</v>
      </c>
      <c r="C82" s="128" t="s">
        <v>1186</v>
      </c>
      <c r="D82" s="128">
        <v>1</v>
      </c>
      <c r="E82" s="128">
        <v>1347</v>
      </c>
      <c r="F82" s="254" t="s">
        <v>3203</v>
      </c>
      <c r="G82" s="128" t="s">
        <v>674</v>
      </c>
      <c r="H82" s="88"/>
      <c r="I82" s="809"/>
      <c r="J82" s="210"/>
      <c r="K82" s="210"/>
      <c r="L82" s="210"/>
      <c r="M82" s="641"/>
      <c r="N82" s="210"/>
      <c r="O82" s="210"/>
      <c r="P82" s="210"/>
      <c r="Q82" s="210"/>
      <c r="R82" s="210"/>
      <c r="S82" s="641"/>
      <c r="T82" s="210"/>
      <c r="U82" s="641"/>
      <c r="V82" s="210"/>
      <c r="W82" s="210"/>
      <c r="X82" s="210"/>
      <c r="Y82" s="641"/>
      <c r="Z82" s="210"/>
      <c r="AA82" s="210"/>
      <c r="AB82" s="210"/>
      <c r="AC82" s="210"/>
      <c r="AD82" s="210"/>
      <c r="AE82" s="641"/>
      <c r="AF82" s="210"/>
      <c r="AG82" s="210"/>
      <c r="AH82" s="210"/>
      <c r="AI82" s="210"/>
      <c r="AJ82" s="210"/>
      <c r="AK82" s="641"/>
      <c r="AL82" s="210"/>
      <c r="AM82" s="210"/>
      <c r="AN82" s="210"/>
      <c r="AO82" s="210"/>
      <c r="AP82" s="641"/>
      <c r="AQ82" s="210"/>
      <c r="AR82" s="210"/>
      <c r="AS82" s="641"/>
      <c r="AT82" s="334"/>
      <c r="AU82" s="667"/>
      <c r="AV82" s="646"/>
      <c r="AW82" s="128">
        <v>1347</v>
      </c>
      <c r="AX82" s="303"/>
    </row>
    <row r="83" spans="1:50" ht="39.75" customHeight="1">
      <c r="A83" s="128" t="s">
        <v>4129</v>
      </c>
      <c r="B83" s="254" t="s">
        <v>3204</v>
      </c>
      <c r="C83" s="128" t="s">
        <v>4129</v>
      </c>
      <c r="D83" s="128">
        <v>13</v>
      </c>
      <c r="E83" s="128">
        <v>1348</v>
      </c>
      <c r="F83" s="254" t="s">
        <v>4679</v>
      </c>
      <c r="G83" s="128" t="s">
        <v>674</v>
      </c>
      <c r="H83" s="88"/>
      <c r="I83" s="809"/>
      <c r="J83" s="210"/>
      <c r="K83" s="210"/>
      <c r="L83" s="210"/>
      <c r="M83" s="641"/>
      <c r="N83" s="210"/>
      <c r="O83" s="210"/>
      <c r="P83" s="210"/>
      <c r="Q83" s="210"/>
      <c r="R83" s="210"/>
      <c r="S83" s="641"/>
      <c r="T83" s="210"/>
      <c r="U83" s="641"/>
      <c r="V83" s="210"/>
      <c r="W83" s="210"/>
      <c r="X83" s="210"/>
      <c r="Y83" s="641"/>
      <c r="Z83" s="210"/>
      <c r="AA83" s="210"/>
      <c r="AB83" s="210"/>
      <c r="AC83" s="210"/>
      <c r="AD83" s="210"/>
      <c r="AE83" s="641"/>
      <c r="AF83" s="210"/>
      <c r="AG83" s="210"/>
      <c r="AH83" s="210"/>
      <c r="AI83" s="210"/>
      <c r="AJ83" s="210"/>
      <c r="AK83" s="641"/>
      <c r="AL83" s="210"/>
      <c r="AM83" s="210"/>
      <c r="AN83" s="210"/>
      <c r="AO83" s="210"/>
      <c r="AP83" s="641"/>
      <c r="AQ83" s="210"/>
      <c r="AR83" s="210"/>
      <c r="AS83" s="641"/>
      <c r="AT83" s="334"/>
      <c r="AU83" s="667"/>
      <c r="AV83" s="646"/>
      <c r="AW83" s="128">
        <v>1348</v>
      </c>
      <c r="AX83" s="303"/>
    </row>
    <row r="84" spans="1:50" ht="39.75" customHeight="1">
      <c r="A84" s="128" t="s">
        <v>4129</v>
      </c>
      <c r="B84" s="254" t="s">
        <v>4680</v>
      </c>
      <c r="C84" s="128" t="s">
        <v>4129</v>
      </c>
      <c r="D84" s="128">
        <v>19</v>
      </c>
      <c r="E84" s="128">
        <v>1349</v>
      </c>
      <c r="F84" s="254" t="s">
        <v>4681</v>
      </c>
      <c r="G84" s="128" t="s">
        <v>674</v>
      </c>
      <c r="H84" s="88"/>
      <c r="I84" s="809"/>
      <c r="J84" s="210"/>
      <c r="K84" s="210"/>
      <c r="L84" s="210"/>
      <c r="M84" s="641"/>
      <c r="N84" s="210"/>
      <c r="O84" s="210"/>
      <c r="P84" s="210"/>
      <c r="Q84" s="210"/>
      <c r="R84" s="210"/>
      <c r="S84" s="641"/>
      <c r="T84" s="210"/>
      <c r="U84" s="641"/>
      <c r="V84" s="210"/>
      <c r="W84" s="210"/>
      <c r="X84" s="210"/>
      <c r="Y84" s="641"/>
      <c r="Z84" s="210"/>
      <c r="AA84" s="210"/>
      <c r="AB84" s="210"/>
      <c r="AC84" s="210"/>
      <c r="AD84" s="210"/>
      <c r="AE84" s="641"/>
      <c r="AF84" s="210"/>
      <c r="AG84" s="210"/>
      <c r="AH84" s="210"/>
      <c r="AI84" s="210"/>
      <c r="AJ84" s="210"/>
      <c r="AK84" s="641"/>
      <c r="AL84" s="210"/>
      <c r="AM84" s="210"/>
      <c r="AN84" s="210"/>
      <c r="AO84" s="210"/>
      <c r="AP84" s="641"/>
      <c r="AQ84" s="210"/>
      <c r="AR84" s="210"/>
      <c r="AS84" s="641"/>
      <c r="AT84" s="334"/>
      <c r="AU84" s="667"/>
      <c r="AV84" s="668"/>
      <c r="AW84" s="128">
        <v>1349</v>
      </c>
      <c r="AX84" s="303"/>
    </row>
    <row r="85" spans="1:50" ht="39.75" customHeight="1">
      <c r="A85" s="128" t="s">
        <v>4129</v>
      </c>
      <c r="B85" s="254" t="s">
        <v>4682</v>
      </c>
      <c r="C85" s="128" t="s">
        <v>4129</v>
      </c>
      <c r="D85" s="128">
        <v>25</v>
      </c>
      <c r="E85" s="128">
        <v>1350</v>
      </c>
      <c r="F85" s="254" t="s">
        <v>4683</v>
      </c>
      <c r="G85" s="128" t="s">
        <v>674</v>
      </c>
      <c r="H85" s="88"/>
      <c r="I85" s="809"/>
      <c r="J85" s="210"/>
      <c r="K85" s="210"/>
      <c r="L85" s="210"/>
      <c r="M85" s="641"/>
      <c r="N85" s="210"/>
      <c r="O85" s="210"/>
      <c r="P85" s="210"/>
      <c r="Q85" s="210"/>
      <c r="R85" s="210"/>
      <c r="S85" s="641"/>
      <c r="T85" s="210"/>
      <c r="U85" s="641"/>
      <c r="V85" s="210"/>
      <c r="W85" s="210"/>
      <c r="X85" s="210"/>
      <c r="Y85" s="641"/>
      <c r="Z85" s="210"/>
      <c r="AA85" s="210"/>
      <c r="AB85" s="210"/>
      <c r="AC85" s="210"/>
      <c r="AD85" s="210"/>
      <c r="AE85" s="641"/>
      <c r="AF85" s="210"/>
      <c r="AG85" s="210"/>
      <c r="AH85" s="210"/>
      <c r="AI85" s="210"/>
      <c r="AJ85" s="210"/>
      <c r="AK85" s="641"/>
      <c r="AL85" s="210"/>
      <c r="AM85" s="210"/>
      <c r="AN85" s="210"/>
      <c r="AO85" s="210"/>
      <c r="AP85" s="641"/>
      <c r="AQ85" s="210"/>
      <c r="AR85" s="210"/>
      <c r="AS85" s="641"/>
      <c r="AT85" s="334"/>
      <c r="AU85" s="667"/>
      <c r="AV85" s="646"/>
      <c r="AW85" s="128">
        <v>1350</v>
      </c>
      <c r="AX85" s="303"/>
    </row>
    <row r="86" spans="1:50" ht="39.75" customHeight="1">
      <c r="A86" s="128" t="s">
        <v>4129</v>
      </c>
      <c r="B86" s="254" t="s">
        <v>4684</v>
      </c>
      <c r="C86" s="128" t="s">
        <v>4129</v>
      </c>
      <c r="D86" s="128">
        <v>39</v>
      </c>
      <c r="E86" s="128">
        <v>1351</v>
      </c>
      <c r="F86" s="254" t="s">
        <v>4685</v>
      </c>
      <c r="G86" s="128" t="s">
        <v>674</v>
      </c>
      <c r="H86" s="88"/>
      <c r="I86" s="809"/>
      <c r="J86" s="210"/>
      <c r="K86" s="210"/>
      <c r="L86" s="210"/>
      <c r="M86" s="641"/>
      <c r="N86" s="210"/>
      <c r="O86" s="210"/>
      <c r="P86" s="210"/>
      <c r="Q86" s="210"/>
      <c r="R86" s="210"/>
      <c r="S86" s="641"/>
      <c r="T86" s="210"/>
      <c r="U86" s="641"/>
      <c r="V86" s="210"/>
      <c r="W86" s="210"/>
      <c r="X86" s="210"/>
      <c r="Y86" s="641"/>
      <c r="Z86" s="210"/>
      <c r="AA86" s="210"/>
      <c r="AB86" s="210"/>
      <c r="AC86" s="210"/>
      <c r="AD86" s="210"/>
      <c r="AE86" s="641"/>
      <c r="AF86" s="210"/>
      <c r="AG86" s="210"/>
      <c r="AH86" s="210"/>
      <c r="AI86" s="210"/>
      <c r="AJ86" s="210"/>
      <c r="AK86" s="641"/>
      <c r="AL86" s="210"/>
      <c r="AM86" s="210"/>
      <c r="AN86" s="210"/>
      <c r="AO86" s="210"/>
      <c r="AP86" s="641"/>
      <c r="AQ86" s="210"/>
      <c r="AR86" s="210"/>
      <c r="AS86" s="641"/>
      <c r="AT86" s="334"/>
      <c r="AU86" s="667"/>
      <c r="AV86" s="646"/>
      <c r="AW86" s="128">
        <v>1351</v>
      </c>
      <c r="AX86" s="303"/>
    </row>
    <row r="87" spans="1:50" ht="39.75" customHeight="1">
      <c r="A87" s="128" t="s">
        <v>4129</v>
      </c>
      <c r="B87" s="254" t="s">
        <v>4686</v>
      </c>
      <c r="C87" s="128" t="s">
        <v>4129</v>
      </c>
      <c r="D87" s="128">
        <v>49</v>
      </c>
      <c r="E87" s="128">
        <v>1352</v>
      </c>
      <c r="F87" s="254" t="s">
        <v>4687</v>
      </c>
      <c r="G87" s="128" t="s">
        <v>674</v>
      </c>
      <c r="H87" s="88"/>
      <c r="I87" s="809"/>
      <c r="J87" s="210"/>
      <c r="K87" s="210"/>
      <c r="L87" s="210"/>
      <c r="M87" s="641"/>
      <c r="N87" s="210"/>
      <c r="O87" s="210"/>
      <c r="P87" s="210"/>
      <c r="Q87" s="210"/>
      <c r="R87" s="210"/>
      <c r="S87" s="641"/>
      <c r="T87" s="210"/>
      <c r="U87" s="641"/>
      <c r="V87" s="210"/>
      <c r="W87" s="210"/>
      <c r="X87" s="210"/>
      <c r="Y87" s="641"/>
      <c r="Z87" s="210"/>
      <c r="AA87" s="210"/>
      <c r="AB87" s="210"/>
      <c r="AC87" s="210"/>
      <c r="AD87" s="210"/>
      <c r="AE87" s="641"/>
      <c r="AF87" s="210"/>
      <c r="AG87" s="210"/>
      <c r="AH87" s="210"/>
      <c r="AI87" s="210"/>
      <c r="AJ87" s="210"/>
      <c r="AK87" s="641"/>
      <c r="AL87" s="210"/>
      <c r="AM87" s="210"/>
      <c r="AN87" s="210"/>
      <c r="AO87" s="210"/>
      <c r="AP87" s="641"/>
      <c r="AQ87" s="210"/>
      <c r="AR87" s="210"/>
      <c r="AS87" s="641"/>
      <c r="AT87" s="334"/>
      <c r="AU87" s="667"/>
      <c r="AV87" s="646"/>
      <c r="AW87" s="128">
        <v>1352</v>
      </c>
      <c r="AX87" s="303"/>
    </row>
    <row r="88" spans="1:50" ht="39.75" customHeight="1">
      <c r="A88" s="128" t="s">
        <v>4129</v>
      </c>
      <c r="B88" s="254" t="s">
        <v>4688</v>
      </c>
      <c r="C88" s="128" t="s">
        <v>4129</v>
      </c>
      <c r="D88" s="128">
        <v>54</v>
      </c>
      <c r="E88" s="128">
        <v>1353</v>
      </c>
      <c r="F88" s="254" t="s">
        <v>4689</v>
      </c>
      <c r="G88" s="128" t="s">
        <v>674</v>
      </c>
      <c r="H88" s="88"/>
      <c r="I88" s="809"/>
      <c r="J88" s="210"/>
      <c r="K88" s="210"/>
      <c r="L88" s="210"/>
      <c r="M88" s="641"/>
      <c r="N88" s="210"/>
      <c r="O88" s="210"/>
      <c r="P88" s="210"/>
      <c r="Q88" s="210"/>
      <c r="R88" s="210"/>
      <c r="S88" s="641"/>
      <c r="T88" s="210"/>
      <c r="U88" s="641"/>
      <c r="V88" s="210"/>
      <c r="W88" s="210"/>
      <c r="X88" s="210"/>
      <c r="Y88" s="641"/>
      <c r="Z88" s="210"/>
      <c r="AA88" s="210"/>
      <c r="AB88" s="210"/>
      <c r="AC88" s="210"/>
      <c r="AD88" s="210"/>
      <c r="AE88" s="641"/>
      <c r="AF88" s="210"/>
      <c r="AG88" s="210"/>
      <c r="AH88" s="210"/>
      <c r="AI88" s="210"/>
      <c r="AJ88" s="210"/>
      <c r="AK88" s="641"/>
      <c r="AL88" s="210"/>
      <c r="AM88" s="210"/>
      <c r="AN88" s="210"/>
      <c r="AO88" s="210"/>
      <c r="AP88" s="641"/>
      <c r="AQ88" s="210"/>
      <c r="AR88" s="210"/>
      <c r="AS88" s="641"/>
      <c r="AT88" s="334"/>
      <c r="AU88" s="667"/>
      <c r="AV88" s="646"/>
      <c r="AW88" s="128">
        <v>1353</v>
      </c>
      <c r="AX88" s="303"/>
    </row>
    <row r="89" spans="1:50" ht="39.75" customHeight="1">
      <c r="A89" s="128" t="s">
        <v>4129</v>
      </c>
      <c r="B89" s="254" t="s">
        <v>4690</v>
      </c>
      <c r="C89" s="128" t="s">
        <v>4129</v>
      </c>
      <c r="D89" s="128">
        <v>55</v>
      </c>
      <c r="E89" s="128">
        <v>1354</v>
      </c>
      <c r="F89" s="254" t="s">
        <v>4691</v>
      </c>
      <c r="G89" s="128" t="s">
        <v>674</v>
      </c>
      <c r="H89" s="88"/>
      <c r="I89" s="809"/>
      <c r="J89" s="210"/>
      <c r="K89" s="210"/>
      <c r="L89" s="210"/>
      <c r="M89" s="641"/>
      <c r="N89" s="210"/>
      <c r="O89" s="210"/>
      <c r="P89" s="210"/>
      <c r="Q89" s="210"/>
      <c r="R89" s="210"/>
      <c r="S89" s="641"/>
      <c r="T89" s="210"/>
      <c r="U89" s="641"/>
      <c r="V89" s="210"/>
      <c r="W89" s="210"/>
      <c r="X89" s="210"/>
      <c r="Y89" s="641"/>
      <c r="Z89" s="210"/>
      <c r="AA89" s="210"/>
      <c r="AB89" s="210"/>
      <c r="AC89" s="210"/>
      <c r="AD89" s="210"/>
      <c r="AE89" s="641"/>
      <c r="AF89" s="210"/>
      <c r="AG89" s="210"/>
      <c r="AH89" s="210"/>
      <c r="AI89" s="210"/>
      <c r="AJ89" s="210"/>
      <c r="AK89" s="641"/>
      <c r="AL89" s="210"/>
      <c r="AM89" s="210"/>
      <c r="AN89" s="210"/>
      <c r="AO89" s="210"/>
      <c r="AP89" s="641"/>
      <c r="AQ89" s="210"/>
      <c r="AR89" s="210"/>
      <c r="AS89" s="641"/>
      <c r="AT89" s="334"/>
      <c r="AU89" s="667"/>
      <c r="AV89" s="646"/>
      <c r="AW89" s="128">
        <v>1354</v>
      </c>
      <c r="AX89" s="303"/>
    </row>
    <row r="90" spans="1:50" ht="39.75" customHeight="1">
      <c r="A90" s="128" t="s">
        <v>4129</v>
      </c>
      <c r="B90" s="254" t="s">
        <v>4692</v>
      </c>
      <c r="C90" s="128" t="s">
        <v>4129</v>
      </c>
      <c r="D90" s="128">
        <v>61</v>
      </c>
      <c r="E90" s="128">
        <v>1355</v>
      </c>
      <c r="F90" s="254" t="s">
        <v>4693</v>
      </c>
      <c r="G90" s="128" t="s">
        <v>674</v>
      </c>
      <c r="H90" s="88"/>
      <c r="I90" s="809"/>
      <c r="J90" s="210"/>
      <c r="K90" s="210"/>
      <c r="L90" s="210"/>
      <c r="M90" s="641"/>
      <c r="N90" s="210"/>
      <c r="O90" s="210"/>
      <c r="P90" s="210"/>
      <c r="Q90" s="210"/>
      <c r="R90" s="210"/>
      <c r="S90" s="641"/>
      <c r="T90" s="210"/>
      <c r="U90" s="641"/>
      <c r="V90" s="210"/>
      <c r="W90" s="210"/>
      <c r="X90" s="210"/>
      <c r="Y90" s="641"/>
      <c r="Z90" s="210"/>
      <c r="AA90" s="210"/>
      <c r="AB90" s="210"/>
      <c r="AC90" s="210"/>
      <c r="AD90" s="210"/>
      <c r="AE90" s="641"/>
      <c r="AF90" s="210"/>
      <c r="AG90" s="210"/>
      <c r="AH90" s="210"/>
      <c r="AI90" s="210"/>
      <c r="AJ90" s="210"/>
      <c r="AK90" s="641"/>
      <c r="AL90" s="210"/>
      <c r="AM90" s="210"/>
      <c r="AN90" s="210"/>
      <c r="AO90" s="210"/>
      <c r="AP90" s="641"/>
      <c r="AQ90" s="210"/>
      <c r="AR90" s="210"/>
      <c r="AS90" s="641"/>
      <c r="AT90" s="334"/>
      <c r="AU90" s="667"/>
      <c r="AV90" s="668"/>
      <c r="AW90" s="128">
        <v>1355</v>
      </c>
      <c r="AX90" s="303"/>
    </row>
    <row r="91" spans="1:50" ht="39.75" customHeight="1">
      <c r="A91" s="128" t="s">
        <v>4129</v>
      </c>
      <c r="B91" s="254" t="s">
        <v>4694</v>
      </c>
      <c r="C91" s="128" t="s">
        <v>4129</v>
      </c>
      <c r="D91" s="128">
        <v>66</v>
      </c>
      <c r="E91" s="128">
        <v>1356</v>
      </c>
      <c r="F91" s="254" t="s">
        <v>4695</v>
      </c>
      <c r="G91" s="128" t="s">
        <v>674</v>
      </c>
      <c r="H91" s="88"/>
      <c r="I91" s="809"/>
      <c r="J91" s="210"/>
      <c r="K91" s="210"/>
      <c r="L91" s="210"/>
      <c r="M91" s="641"/>
      <c r="N91" s="210"/>
      <c r="O91" s="210"/>
      <c r="P91" s="210"/>
      <c r="Q91" s="210"/>
      <c r="R91" s="210"/>
      <c r="S91" s="641"/>
      <c r="T91" s="210"/>
      <c r="U91" s="641"/>
      <c r="V91" s="210"/>
      <c r="W91" s="210"/>
      <c r="X91" s="210"/>
      <c r="Y91" s="641"/>
      <c r="Z91" s="210"/>
      <c r="AA91" s="210"/>
      <c r="AB91" s="210"/>
      <c r="AC91" s="210"/>
      <c r="AD91" s="210"/>
      <c r="AE91" s="641"/>
      <c r="AF91" s="210"/>
      <c r="AG91" s="210"/>
      <c r="AH91" s="210"/>
      <c r="AI91" s="210"/>
      <c r="AJ91" s="210"/>
      <c r="AK91" s="641"/>
      <c r="AL91" s="210"/>
      <c r="AM91" s="210"/>
      <c r="AN91" s="210"/>
      <c r="AO91" s="210"/>
      <c r="AP91" s="641"/>
      <c r="AQ91" s="210"/>
      <c r="AR91" s="210"/>
      <c r="AS91" s="641"/>
      <c r="AT91" s="334"/>
      <c r="AU91" s="667"/>
      <c r="AV91" s="646"/>
      <c r="AW91" s="128">
        <v>1356</v>
      </c>
      <c r="AX91" s="303"/>
    </row>
    <row r="92" spans="1:50" ht="39.75" customHeight="1">
      <c r="A92" s="128" t="s">
        <v>4129</v>
      </c>
      <c r="B92" s="254" t="s">
        <v>7509</v>
      </c>
      <c r="C92" s="128" t="s">
        <v>4129</v>
      </c>
      <c r="D92" s="128">
        <v>72</v>
      </c>
      <c r="E92" s="128">
        <v>1357</v>
      </c>
      <c r="F92" s="254" t="s">
        <v>7510</v>
      </c>
      <c r="G92" s="128" t="s">
        <v>674</v>
      </c>
      <c r="H92" s="88"/>
      <c r="I92" s="809"/>
      <c r="J92" s="210"/>
      <c r="K92" s="210"/>
      <c r="L92" s="210"/>
      <c r="M92" s="641"/>
      <c r="N92" s="210"/>
      <c r="O92" s="210"/>
      <c r="P92" s="210"/>
      <c r="Q92" s="210"/>
      <c r="R92" s="210"/>
      <c r="S92" s="641"/>
      <c r="T92" s="210"/>
      <c r="U92" s="641"/>
      <c r="V92" s="210"/>
      <c r="W92" s="210"/>
      <c r="X92" s="210"/>
      <c r="Y92" s="641"/>
      <c r="Z92" s="210"/>
      <c r="AA92" s="210"/>
      <c r="AB92" s="210"/>
      <c r="AC92" s="210"/>
      <c r="AD92" s="210"/>
      <c r="AE92" s="641"/>
      <c r="AF92" s="210"/>
      <c r="AG92" s="210"/>
      <c r="AH92" s="210"/>
      <c r="AI92" s="210"/>
      <c r="AJ92" s="210"/>
      <c r="AK92" s="641"/>
      <c r="AL92" s="210"/>
      <c r="AM92" s="210"/>
      <c r="AN92" s="210"/>
      <c r="AO92" s="210"/>
      <c r="AP92" s="641"/>
      <c r="AQ92" s="210"/>
      <c r="AR92" s="210"/>
      <c r="AS92" s="641"/>
      <c r="AT92" s="334"/>
      <c r="AU92" s="667"/>
      <c r="AV92" s="646"/>
      <c r="AW92" s="128">
        <v>1357</v>
      </c>
      <c r="AX92" s="303"/>
    </row>
    <row r="93" spans="1:50" ht="39.75" customHeight="1">
      <c r="A93" s="128" t="s">
        <v>4129</v>
      </c>
      <c r="B93" s="254" t="s">
        <v>7511</v>
      </c>
      <c r="C93" s="128" t="s">
        <v>4129</v>
      </c>
      <c r="D93" s="128">
        <v>84</v>
      </c>
      <c r="E93" s="128">
        <v>1358</v>
      </c>
      <c r="F93" s="254" t="s">
        <v>7512</v>
      </c>
      <c r="G93" s="128" t="s">
        <v>674</v>
      </c>
      <c r="H93" s="88"/>
      <c r="I93" s="809"/>
      <c r="J93" s="210"/>
      <c r="K93" s="210"/>
      <c r="L93" s="210"/>
      <c r="M93" s="641"/>
      <c r="N93" s="210"/>
      <c r="O93" s="210"/>
      <c r="P93" s="210"/>
      <c r="Q93" s="210"/>
      <c r="R93" s="210"/>
      <c r="S93" s="641"/>
      <c r="T93" s="210"/>
      <c r="U93" s="641"/>
      <c r="V93" s="210"/>
      <c r="W93" s="210"/>
      <c r="X93" s="210"/>
      <c r="Y93" s="641"/>
      <c r="Z93" s="210"/>
      <c r="AA93" s="210"/>
      <c r="AB93" s="210"/>
      <c r="AC93" s="210"/>
      <c r="AD93" s="210"/>
      <c r="AE93" s="641"/>
      <c r="AF93" s="210"/>
      <c r="AG93" s="210"/>
      <c r="AH93" s="210"/>
      <c r="AI93" s="210"/>
      <c r="AJ93" s="210"/>
      <c r="AK93" s="641"/>
      <c r="AL93" s="210"/>
      <c r="AM93" s="210"/>
      <c r="AN93" s="210"/>
      <c r="AO93" s="210"/>
      <c r="AP93" s="641"/>
      <c r="AQ93" s="210"/>
      <c r="AR93" s="210"/>
      <c r="AS93" s="641"/>
      <c r="AT93" s="334"/>
      <c r="AU93" s="667"/>
      <c r="AV93" s="646"/>
      <c r="AW93" s="128">
        <v>1358</v>
      </c>
      <c r="AX93" s="303"/>
    </row>
    <row r="94" spans="1:50" ht="39.75" customHeight="1">
      <c r="A94" s="128" t="s">
        <v>4129</v>
      </c>
      <c r="B94" s="254" t="s">
        <v>7513</v>
      </c>
      <c r="C94" s="128" t="s">
        <v>4129</v>
      </c>
      <c r="D94" s="128">
        <v>92</v>
      </c>
      <c r="E94" s="128">
        <v>1359</v>
      </c>
      <c r="F94" s="254" t="s">
        <v>4597</v>
      </c>
      <c r="G94" s="128" t="s">
        <v>674</v>
      </c>
      <c r="H94" s="88"/>
      <c r="I94" s="809"/>
      <c r="J94" s="210"/>
      <c r="K94" s="210"/>
      <c r="L94" s="210"/>
      <c r="M94" s="641"/>
      <c r="N94" s="210"/>
      <c r="O94" s="210"/>
      <c r="P94" s="210"/>
      <c r="Q94" s="210"/>
      <c r="R94" s="210"/>
      <c r="S94" s="641"/>
      <c r="T94" s="210"/>
      <c r="U94" s="641"/>
      <c r="V94" s="210"/>
      <c r="W94" s="210"/>
      <c r="X94" s="210"/>
      <c r="Y94" s="641"/>
      <c r="Z94" s="210"/>
      <c r="AA94" s="210"/>
      <c r="AB94" s="210"/>
      <c r="AC94" s="210"/>
      <c r="AD94" s="210"/>
      <c r="AE94" s="641"/>
      <c r="AF94" s="210"/>
      <c r="AG94" s="210"/>
      <c r="AH94" s="210"/>
      <c r="AI94" s="210"/>
      <c r="AJ94" s="210"/>
      <c r="AK94" s="641"/>
      <c r="AL94" s="210"/>
      <c r="AM94" s="210"/>
      <c r="AN94" s="210"/>
      <c r="AO94" s="210"/>
      <c r="AP94" s="641"/>
      <c r="AQ94" s="210"/>
      <c r="AR94" s="210"/>
      <c r="AS94" s="641"/>
      <c r="AT94" s="334"/>
      <c r="AU94" s="667"/>
      <c r="AV94" s="646"/>
      <c r="AW94" s="128">
        <v>1359</v>
      </c>
      <c r="AX94" s="303"/>
    </row>
    <row r="95" spans="1:50" ht="39.75" customHeight="1">
      <c r="A95" s="128" t="s">
        <v>4129</v>
      </c>
      <c r="B95" s="254" t="s">
        <v>7514</v>
      </c>
      <c r="C95" s="128" t="s">
        <v>4129</v>
      </c>
      <c r="D95" s="128">
        <v>95</v>
      </c>
      <c r="E95" s="128">
        <v>1360</v>
      </c>
      <c r="F95" s="254" t="s">
        <v>7515</v>
      </c>
      <c r="G95" s="128" t="s">
        <v>674</v>
      </c>
      <c r="H95" s="88"/>
      <c r="I95" s="809"/>
      <c r="J95" s="210"/>
      <c r="K95" s="210"/>
      <c r="L95" s="210"/>
      <c r="M95" s="641"/>
      <c r="N95" s="210"/>
      <c r="O95" s="210"/>
      <c r="P95" s="210"/>
      <c r="Q95" s="210"/>
      <c r="R95" s="210"/>
      <c r="S95" s="641"/>
      <c r="T95" s="210"/>
      <c r="U95" s="641"/>
      <c r="V95" s="210"/>
      <c r="W95" s="210"/>
      <c r="X95" s="210"/>
      <c r="Y95" s="641"/>
      <c r="Z95" s="670"/>
      <c r="AA95" s="210"/>
      <c r="AB95" s="210"/>
      <c r="AC95" s="670"/>
      <c r="AD95" s="670"/>
      <c r="AE95" s="671"/>
      <c r="AF95" s="670"/>
      <c r="AG95" s="670"/>
      <c r="AH95" s="670"/>
      <c r="AI95" s="670"/>
      <c r="AJ95" s="670"/>
      <c r="AK95" s="671"/>
      <c r="AL95" s="670"/>
      <c r="AM95" s="670"/>
      <c r="AN95" s="670"/>
      <c r="AO95" s="670"/>
      <c r="AP95" s="671"/>
      <c r="AQ95" s="670"/>
      <c r="AR95" s="670"/>
      <c r="AS95" s="671"/>
      <c r="AT95" s="334"/>
      <c r="AU95" s="667"/>
      <c r="AV95" s="646"/>
      <c r="AW95" s="128">
        <v>1360</v>
      </c>
      <c r="AX95" s="303"/>
    </row>
    <row r="96" spans="1:50" s="134" customFormat="1" ht="16" customHeight="1">
      <c r="F96" s="25"/>
      <c r="G96" s="25"/>
      <c r="H96" s="25"/>
      <c r="I96" s="25"/>
      <c r="J96" s="25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7"/>
      <c r="W96" s="17"/>
      <c r="X96" s="20"/>
      <c r="Y96" s="20"/>
      <c r="Z96" s="24"/>
      <c r="AA96" s="24"/>
      <c r="AB96" s="6"/>
      <c r="AC96" s="9"/>
      <c r="AE96" s="595"/>
      <c r="AF96" s="589"/>
      <c r="AG96" s="589"/>
      <c r="AH96" s="589"/>
      <c r="AI96" s="589"/>
      <c r="AJ96" s="589"/>
      <c r="AK96" s="673"/>
      <c r="AL96" s="215"/>
      <c r="AM96" s="589"/>
      <c r="AN96" s="215"/>
      <c r="AO96" s="589"/>
      <c r="AP96" s="673"/>
      <c r="AQ96" s="215"/>
      <c r="AR96" s="589"/>
      <c r="AS96" s="673"/>
      <c r="AT96" s="511"/>
      <c r="AU96" s="511"/>
      <c r="AV96" s="514"/>
      <c r="AX96" s="514"/>
    </row>
    <row r="97" spans="1:50" s="134" customFormat="1" ht="16" customHeight="1">
      <c r="A97" s="162" t="s">
        <v>2056</v>
      </c>
      <c r="B97" s="163" t="s">
        <v>5110</v>
      </c>
      <c r="C97" s="16"/>
      <c r="D97" s="16"/>
      <c r="E97" s="43"/>
      <c r="F97" s="13"/>
      <c r="G97" s="16"/>
      <c r="H97" s="16"/>
      <c r="I97" s="16"/>
      <c r="J97" s="17"/>
      <c r="K97" s="13"/>
      <c r="L97" s="13"/>
      <c r="M97" s="13"/>
      <c r="N97" s="47"/>
      <c r="O97" s="47"/>
      <c r="P97" s="47"/>
      <c r="Q97" s="164"/>
      <c r="R97" s="164" t="s">
        <v>5111</v>
      </c>
      <c r="S97" s="47" t="s">
        <v>472</v>
      </c>
      <c r="T97" s="16"/>
      <c r="U97" s="16"/>
      <c r="V97" s="16"/>
      <c r="W97" s="16"/>
      <c r="X97" s="13"/>
      <c r="Y97" s="13"/>
      <c r="Z97" s="13"/>
      <c r="AA97" s="13"/>
      <c r="AB97" s="13"/>
      <c r="AC97" s="13"/>
      <c r="AJ97" s="589"/>
      <c r="AK97" s="595"/>
      <c r="AN97" s="215"/>
      <c r="AO97" s="589"/>
      <c r="AP97" s="673"/>
      <c r="AS97" s="595"/>
      <c r="AT97" s="487"/>
      <c r="AU97" s="487"/>
      <c r="AV97" s="248"/>
      <c r="AW97" s="43"/>
      <c r="AX97" s="248"/>
    </row>
    <row r="98" spans="1:50" s="134" customFormat="1" ht="16" customHeight="1">
      <c r="A98" s="165" t="s">
        <v>5114</v>
      </c>
      <c r="B98" s="163" t="s">
        <v>5137</v>
      </c>
      <c r="C98" s="16"/>
      <c r="D98" s="16"/>
      <c r="E98" s="43"/>
      <c r="F98" s="166"/>
      <c r="G98" s="44"/>
      <c r="H98" s="44"/>
      <c r="I98" s="44"/>
      <c r="J98" s="44"/>
      <c r="K98" s="13"/>
      <c r="L98" s="13"/>
      <c r="M98" s="13"/>
      <c r="N98" s="47"/>
      <c r="O98" s="47"/>
      <c r="P98" s="47"/>
      <c r="Q98" s="165"/>
      <c r="R98" s="165" t="s">
        <v>5138</v>
      </c>
      <c r="S98" t="s">
        <v>6078</v>
      </c>
      <c r="T98" s="16"/>
      <c r="U98" s="16"/>
      <c r="V98" s="16"/>
      <c r="W98" s="16"/>
      <c r="X98" s="13"/>
      <c r="Y98" s="13"/>
      <c r="Z98" s="13"/>
      <c r="AA98" s="13"/>
      <c r="AB98" s="13"/>
      <c r="AC98" s="13"/>
      <c r="AJ98" s="514"/>
      <c r="AK98" s="595"/>
      <c r="AL98" s="215"/>
      <c r="AM98" s="215"/>
      <c r="AN98" s="215" t="s">
        <v>4491</v>
      </c>
      <c r="AO98" s="215"/>
      <c r="AP98" s="587"/>
      <c r="AR98" s="215"/>
      <c r="AS98" s="673"/>
      <c r="AU98" s="589" t="s">
        <v>2018</v>
      </c>
      <c r="AV98" s="589"/>
      <c r="AW98" s="43"/>
    </row>
    <row r="99" spans="1:50" s="134" customFormat="1" ht="16" customHeight="1">
      <c r="A99"/>
      <c r="B99" s="166" t="s">
        <v>3131</v>
      </c>
      <c r="C99" s="16"/>
      <c r="D99" s="16"/>
      <c r="E99" s="43"/>
      <c r="F99" s="13"/>
      <c r="G99" s="16"/>
      <c r="H99" s="16"/>
      <c r="I99" s="16"/>
      <c r="J99" s="17"/>
      <c r="K99" s="13"/>
      <c r="L99" s="13"/>
      <c r="M99" s="13"/>
      <c r="N99"/>
      <c r="O99"/>
      <c r="P99"/>
      <c r="Q99" s="165"/>
      <c r="R99" s="165" t="s">
        <v>3132</v>
      </c>
      <c r="S99" t="s">
        <v>5065</v>
      </c>
      <c r="T99" s="16"/>
      <c r="U99" s="16"/>
      <c r="V99" s="16"/>
      <c r="W99" s="16"/>
      <c r="X99" s="13"/>
      <c r="Y99" s="13"/>
      <c r="Z99" s="13"/>
      <c r="AA99" s="13"/>
      <c r="AB99" s="13"/>
      <c r="AC99" s="13"/>
      <c r="AJ99" s="514"/>
      <c r="AK99" s="595"/>
      <c r="AN99" s="134" t="s">
        <v>1496</v>
      </c>
      <c r="AP99" s="674"/>
      <c r="AS99" s="811"/>
      <c r="AT99" s="589"/>
      <c r="AU99" s="190" t="s">
        <v>3820</v>
      </c>
      <c r="AV99" s="589"/>
      <c r="AW99" s="43"/>
    </row>
    <row r="100" spans="1:50" s="134" customFormat="1" ht="16" customHeight="1">
      <c r="A100" s="13"/>
      <c r="B100" s="13"/>
      <c r="C100" s="16"/>
      <c r="D100" s="25"/>
      <c r="E100" s="25"/>
      <c r="F100" s="166" t="s">
        <v>6219</v>
      </c>
      <c r="G100" s="25"/>
      <c r="H100" s="41"/>
      <c r="I100" s="41"/>
      <c r="J100" s="17"/>
      <c r="K100" s="13"/>
      <c r="L100" s="13"/>
      <c r="M100" s="13"/>
      <c r="N100"/>
      <c r="O100"/>
      <c r="P100"/>
      <c r="Q100"/>
      <c r="R100"/>
      <c r="S100" t="s">
        <v>3900</v>
      </c>
      <c r="T100" s="16"/>
      <c r="U100" s="16"/>
      <c r="V100" s="16"/>
      <c r="W100" s="16"/>
      <c r="X100" s="13"/>
      <c r="Y100" s="13"/>
      <c r="Z100" s="13"/>
      <c r="AA100" s="13"/>
      <c r="AB100" s="13"/>
      <c r="AC100" s="13"/>
      <c r="AJ100" s="215"/>
      <c r="AK100" s="595"/>
      <c r="AL100" s="305"/>
      <c r="AN100" s="190" t="s">
        <v>2689</v>
      </c>
      <c r="AP100" s="595"/>
      <c r="AS100" s="811"/>
      <c r="AT100" s="190"/>
      <c r="AU100" s="190" t="s">
        <v>2688</v>
      </c>
      <c r="AV100" s="190"/>
      <c r="AW100" s="25"/>
    </row>
    <row r="101" spans="1:50" s="134" customFormat="1" ht="16" customHeight="1">
      <c r="C101" s="248"/>
      <c r="D101" s="487"/>
      <c r="E101" s="487"/>
      <c r="F101" s="487"/>
      <c r="G101" s="487"/>
      <c r="H101" s="489"/>
      <c r="I101" s="489"/>
      <c r="J101" s="248"/>
      <c r="K101" s="248"/>
      <c r="L101" s="248"/>
      <c r="M101" s="675"/>
      <c r="N101" s="248"/>
      <c r="O101" s="248"/>
      <c r="P101" s="248"/>
      <c r="Q101" s="248"/>
      <c r="R101" s="248"/>
      <c r="S101" s="675"/>
      <c r="T101" s="248"/>
      <c r="U101" s="248"/>
      <c r="V101" s="248"/>
      <c r="W101" s="248"/>
      <c r="X101" s="248"/>
      <c r="Y101" s="675"/>
      <c r="Z101" s="248"/>
      <c r="AA101" s="248"/>
      <c r="AB101" s="248"/>
      <c r="AC101" s="248"/>
      <c r="AD101" s="248"/>
      <c r="AE101" s="675"/>
      <c r="AF101" s="248"/>
      <c r="AG101" s="248"/>
      <c r="AJ101" s="248"/>
      <c r="AK101" s="675"/>
      <c r="AL101" s="511"/>
      <c r="AM101" s="215"/>
      <c r="AN101" s="215"/>
      <c r="AO101" s="215"/>
      <c r="AP101" s="587"/>
      <c r="AQ101" s="215"/>
      <c r="AR101" s="215"/>
      <c r="AS101" s="587"/>
      <c r="AT101" s="511"/>
      <c r="AU101" s="511"/>
      <c r="AV101" s="215"/>
      <c r="AW101" s="487"/>
      <c r="AX101" s="248"/>
    </row>
    <row r="102" spans="1:50" s="36" customFormat="1" ht="39.75" customHeight="1">
      <c r="A102" s="128" t="s">
        <v>3321</v>
      </c>
      <c r="B102" s="254" t="s">
        <v>7516</v>
      </c>
      <c r="C102" s="128" t="s">
        <v>1186</v>
      </c>
      <c r="D102" s="128">
        <v>96</v>
      </c>
      <c r="E102" s="128">
        <v>1361</v>
      </c>
      <c r="F102" s="254" t="s">
        <v>7517</v>
      </c>
      <c r="G102" s="128" t="s">
        <v>7402</v>
      </c>
      <c r="H102" s="128"/>
      <c r="I102" s="666"/>
      <c r="J102" s="210"/>
      <c r="K102" s="210"/>
      <c r="L102" s="210"/>
      <c r="M102" s="641"/>
      <c r="N102" s="210"/>
      <c r="O102" s="210"/>
      <c r="P102" s="210"/>
      <c r="Q102" s="210"/>
      <c r="R102" s="210"/>
      <c r="S102" s="641"/>
      <c r="T102" s="210"/>
      <c r="U102" s="641"/>
      <c r="V102" s="210"/>
      <c r="W102" s="210"/>
      <c r="X102" s="210"/>
      <c r="Y102" s="641"/>
      <c r="Z102" s="210"/>
      <c r="AA102" s="210"/>
      <c r="AB102" s="210"/>
      <c r="AC102" s="210"/>
      <c r="AD102" s="210"/>
      <c r="AE102" s="641"/>
      <c r="AF102" s="210"/>
      <c r="AG102" s="210"/>
      <c r="AH102" s="210"/>
      <c r="AI102" s="210"/>
      <c r="AJ102" s="210"/>
      <c r="AK102" s="641"/>
      <c r="AL102" s="210"/>
      <c r="AM102" s="210"/>
      <c r="AN102" s="210"/>
      <c r="AO102" s="210"/>
      <c r="AP102" s="641"/>
      <c r="AQ102" s="210"/>
      <c r="AR102" s="210"/>
      <c r="AS102" s="641"/>
      <c r="AT102" s="334"/>
      <c r="AU102" s="667"/>
      <c r="AV102" s="646"/>
      <c r="AW102" s="128">
        <v>1361</v>
      </c>
      <c r="AX102" s="303"/>
    </row>
    <row r="103" spans="1:50" ht="39.75" customHeight="1">
      <c r="A103" s="128" t="s">
        <v>4129</v>
      </c>
      <c r="B103" s="254" t="s">
        <v>7518</v>
      </c>
      <c r="C103" s="128" t="s">
        <v>4129</v>
      </c>
      <c r="D103" s="128">
        <v>97</v>
      </c>
      <c r="E103" s="128">
        <v>1362</v>
      </c>
      <c r="F103" s="254" t="s">
        <v>7519</v>
      </c>
      <c r="G103" s="128" t="s">
        <v>674</v>
      </c>
      <c r="H103" s="128"/>
      <c r="I103" s="666"/>
      <c r="J103" s="210"/>
      <c r="K103" s="210"/>
      <c r="L103" s="210"/>
      <c r="M103" s="641"/>
      <c r="N103" s="210"/>
      <c r="O103" s="210"/>
      <c r="P103" s="210"/>
      <c r="Q103" s="210"/>
      <c r="R103" s="210"/>
      <c r="S103" s="641"/>
      <c r="T103" s="210"/>
      <c r="U103" s="641"/>
      <c r="V103" s="210"/>
      <c r="W103" s="210"/>
      <c r="X103" s="210"/>
      <c r="Y103" s="641"/>
      <c r="Z103" s="210"/>
      <c r="AA103" s="210"/>
      <c r="AB103" s="210"/>
      <c r="AC103" s="210"/>
      <c r="AD103" s="210"/>
      <c r="AE103" s="641"/>
      <c r="AF103" s="210"/>
      <c r="AG103" s="210"/>
      <c r="AH103" s="210"/>
      <c r="AI103" s="210"/>
      <c r="AJ103" s="210"/>
      <c r="AK103" s="641"/>
      <c r="AL103" s="210"/>
      <c r="AM103" s="210"/>
      <c r="AN103" s="210"/>
      <c r="AO103" s="210"/>
      <c r="AP103" s="641"/>
      <c r="AQ103" s="210"/>
      <c r="AR103" s="210"/>
      <c r="AS103" s="641"/>
      <c r="AT103" s="334"/>
      <c r="AU103" s="667"/>
      <c r="AV103" s="668"/>
      <c r="AW103" s="128">
        <v>1362</v>
      </c>
      <c r="AX103" s="303"/>
    </row>
    <row r="104" spans="1:50" ht="39.75" customHeight="1">
      <c r="A104" s="128" t="s">
        <v>4129</v>
      </c>
      <c r="B104" s="254" t="s">
        <v>7520</v>
      </c>
      <c r="C104" s="128" t="s">
        <v>4129</v>
      </c>
      <c r="D104" s="128">
        <v>98</v>
      </c>
      <c r="E104" s="128">
        <v>1363</v>
      </c>
      <c r="F104" s="254" t="s">
        <v>7521</v>
      </c>
      <c r="G104" s="128" t="s">
        <v>674</v>
      </c>
      <c r="H104" s="128"/>
      <c r="I104" s="666"/>
      <c r="J104" s="210"/>
      <c r="K104" s="210"/>
      <c r="L104" s="210"/>
      <c r="M104" s="641"/>
      <c r="N104" s="210"/>
      <c r="O104" s="210"/>
      <c r="P104" s="210"/>
      <c r="Q104" s="210"/>
      <c r="R104" s="210"/>
      <c r="S104" s="641"/>
      <c r="T104" s="210"/>
      <c r="U104" s="641"/>
      <c r="V104" s="210"/>
      <c r="W104" s="210"/>
      <c r="X104" s="210"/>
      <c r="Y104" s="641"/>
      <c r="Z104" s="210"/>
      <c r="AA104" s="210"/>
      <c r="AB104" s="669"/>
      <c r="AC104" s="210"/>
      <c r="AD104" s="210"/>
      <c r="AE104" s="641"/>
      <c r="AF104" s="210"/>
      <c r="AG104" s="210"/>
      <c r="AH104" s="210"/>
      <c r="AI104" s="210"/>
      <c r="AJ104" s="210"/>
      <c r="AK104" s="641"/>
      <c r="AL104" s="210"/>
      <c r="AM104" s="210"/>
      <c r="AN104" s="210"/>
      <c r="AO104" s="210"/>
      <c r="AP104" s="641"/>
      <c r="AQ104" s="210"/>
      <c r="AR104" s="210"/>
      <c r="AS104" s="641"/>
      <c r="AT104" s="334"/>
      <c r="AU104" s="667"/>
      <c r="AV104" s="646"/>
      <c r="AW104" s="128">
        <v>1363</v>
      </c>
      <c r="AX104" s="303"/>
    </row>
    <row r="105" spans="1:50" ht="39.75" customHeight="1">
      <c r="A105" s="128" t="s">
        <v>4129</v>
      </c>
      <c r="B105" s="254" t="s">
        <v>7522</v>
      </c>
      <c r="C105" s="128" t="s">
        <v>4129</v>
      </c>
      <c r="D105" s="128">
        <v>99</v>
      </c>
      <c r="E105" s="128">
        <v>1364</v>
      </c>
      <c r="F105" s="254" t="s">
        <v>7523</v>
      </c>
      <c r="G105" s="128" t="s">
        <v>674</v>
      </c>
      <c r="H105" s="128"/>
      <c r="I105" s="666"/>
      <c r="J105" s="210"/>
      <c r="K105" s="210"/>
      <c r="L105" s="210"/>
      <c r="M105" s="641"/>
      <c r="N105" s="210"/>
      <c r="O105" s="210"/>
      <c r="P105" s="210"/>
      <c r="Q105" s="210"/>
      <c r="R105" s="210"/>
      <c r="S105" s="641"/>
      <c r="T105" s="210"/>
      <c r="U105" s="641"/>
      <c r="V105" s="210"/>
      <c r="W105" s="210"/>
      <c r="X105" s="210"/>
      <c r="Y105" s="641"/>
      <c r="Z105" s="210"/>
      <c r="AA105" s="210"/>
      <c r="AB105" s="210"/>
      <c r="AC105" s="210"/>
      <c r="AD105" s="210"/>
      <c r="AE105" s="641"/>
      <c r="AF105" s="210"/>
      <c r="AG105" s="210"/>
      <c r="AH105" s="210"/>
      <c r="AI105" s="210"/>
      <c r="AJ105" s="210"/>
      <c r="AK105" s="641"/>
      <c r="AL105" s="210"/>
      <c r="AM105" s="210"/>
      <c r="AN105" s="210"/>
      <c r="AO105" s="210"/>
      <c r="AP105" s="641"/>
      <c r="AQ105" s="210"/>
      <c r="AR105" s="210"/>
      <c r="AS105" s="641"/>
      <c r="AT105" s="334"/>
      <c r="AU105" s="667"/>
      <c r="AV105" s="646"/>
      <c r="AW105" s="128">
        <v>1364</v>
      </c>
      <c r="AX105" s="303"/>
    </row>
    <row r="106" spans="1:50" ht="39.75" customHeight="1">
      <c r="A106" s="128" t="s">
        <v>4129</v>
      </c>
      <c r="B106" s="254" t="s">
        <v>7524</v>
      </c>
      <c r="C106" s="128" t="s">
        <v>4129</v>
      </c>
      <c r="D106" s="128">
        <v>100</v>
      </c>
      <c r="E106" s="128">
        <v>1365</v>
      </c>
      <c r="F106" s="254" t="s">
        <v>7525</v>
      </c>
      <c r="G106" s="128" t="s">
        <v>674</v>
      </c>
      <c r="H106" s="128"/>
      <c r="I106" s="666"/>
      <c r="J106" s="210"/>
      <c r="K106" s="210"/>
      <c r="L106" s="210"/>
      <c r="M106" s="641"/>
      <c r="N106" s="210"/>
      <c r="O106" s="210"/>
      <c r="P106" s="210"/>
      <c r="Q106" s="210"/>
      <c r="R106" s="210"/>
      <c r="S106" s="641"/>
      <c r="T106" s="210"/>
      <c r="U106" s="641"/>
      <c r="V106" s="210"/>
      <c r="W106" s="210"/>
      <c r="X106" s="210"/>
      <c r="Y106" s="641"/>
      <c r="Z106" s="210"/>
      <c r="AA106" s="210"/>
      <c r="AB106" s="210"/>
      <c r="AC106" s="210"/>
      <c r="AD106" s="210"/>
      <c r="AE106" s="641"/>
      <c r="AF106" s="210"/>
      <c r="AG106" s="210"/>
      <c r="AH106" s="210"/>
      <c r="AI106" s="210"/>
      <c r="AJ106" s="210"/>
      <c r="AK106" s="641"/>
      <c r="AL106" s="210"/>
      <c r="AM106" s="210"/>
      <c r="AN106" s="210"/>
      <c r="AO106" s="210"/>
      <c r="AP106" s="641"/>
      <c r="AQ106" s="210"/>
      <c r="AR106" s="210"/>
      <c r="AS106" s="641"/>
      <c r="AT106" s="334"/>
      <c r="AU106" s="667"/>
      <c r="AV106" s="646"/>
      <c r="AW106" s="128">
        <v>1365</v>
      </c>
      <c r="AX106" s="303"/>
    </row>
    <row r="107" spans="1:50" ht="39.75" customHeight="1">
      <c r="A107" s="128" t="s">
        <v>4129</v>
      </c>
      <c r="B107" s="254" t="s">
        <v>7526</v>
      </c>
      <c r="C107" s="128" t="s">
        <v>4129</v>
      </c>
      <c r="D107" s="128">
        <v>103</v>
      </c>
      <c r="E107" s="128">
        <v>1366</v>
      </c>
      <c r="F107" s="254" t="s">
        <v>7527</v>
      </c>
      <c r="G107" s="128" t="s">
        <v>674</v>
      </c>
      <c r="H107" s="128"/>
      <c r="I107" s="666"/>
      <c r="J107" s="210"/>
      <c r="K107" s="210"/>
      <c r="L107" s="210"/>
      <c r="M107" s="641"/>
      <c r="N107" s="210"/>
      <c r="O107" s="210"/>
      <c r="P107" s="210"/>
      <c r="Q107" s="210"/>
      <c r="R107" s="210"/>
      <c r="S107" s="641"/>
      <c r="T107" s="210"/>
      <c r="U107" s="641"/>
      <c r="V107" s="210"/>
      <c r="W107" s="210"/>
      <c r="X107" s="210"/>
      <c r="Y107" s="641"/>
      <c r="Z107" s="210"/>
      <c r="AA107" s="210"/>
      <c r="AB107" s="210"/>
      <c r="AC107" s="210"/>
      <c r="AD107" s="210"/>
      <c r="AE107" s="641"/>
      <c r="AF107" s="210"/>
      <c r="AG107" s="210"/>
      <c r="AH107" s="210"/>
      <c r="AI107" s="210"/>
      <c r="AJ107" s="210"/>
      <c r="AK107" s="641"/>
      <c r="AL107" s="210"/>
      <c r="AM107" s="210"/>
      <c r="AN107" s="210"/>
      <c r="AO107" s="210"/>
      <c r="AP107" s="641"/>
      <c r="AQ107" s="210"/>
      <c r="AR107" s="210"/>
      <c r="AS107" s="641"/>
      <c r="AT107" s="334"/>
      <c r="AU107" s="667"/>
      <c r="AV107" s="646"/>
      <c r="AW107" s="128">
        <v>1366</v>
      </c>
      <c r="AX107" s="303"/>
    </row>
    <row r="108" spans="1:50" ht="39.75" customHeight="1">
      <c r="A108" s="128" t="s">
        <v>4129</v>
      </c>
      <c r="B108" s="254" t="s">
        <v>1360</v>
      </c>
      <c r="C108" s="128" t="s">
        <v>4129</v>
      </c>
      <c r="D108" s="128">
        <v>106</v>
      </c>
      <c r="E108" s="128">
        <v>1367</v>
      </c>
      <c r="F108" s="254" t="s">
        <v>1361</v>
      </c>
      <c r="G108" s="128" t="s">
        <v>674</v>
      </c>
      <c r="H108" s="128"/>
      <c r="I108" s="666"/>
      <c r="J108" s="210"/>
      <c r="K108" s="210"/>
      <c r="L108" s="210"/>
      <c r="M108" s="641"/>
      <c r="N108" s="210"/>
      <c r="O108" s="210"/>
      <c r="P108" s="210"/>
      <c r="Q108" s="210"/>
      <c r="R108" s="210"/>
      <c r="S108" s="641"/>
      <c r="T108" s="210"/>
      <c r="U108" s="641"/>
      <c r="V108" s="210"/>
      <c r="W108" s="210"/>
      <c r="X108" s="210"/>
      <c r="Y108" s="641"/>
      <c r="Z108" s="210"/>
      <c r="AA108" s="210"/>
      <c r="AB108" s="210"/>
      <c r="AC108" s="210"/>
      <c r="AD108" s="210"/>
      <c r="AE108" s="641"/>
      <c r="AF108" s="210"/>
      <c r="AG108" s="210"/>
      <c r="AH108" s="210"/>
      <c r="AI108" s="210"/>
      <c r="AJ108" s="210"/>
      <c r="AK108" s="641"/>
      <c r="AL108" s="210"/>
      <c r="AM108" s="210"/>
      <c r="AN108" s="210"/>
      <c r="AO108" s="210"/>
      <c r="AP108" s="641"/>
      <c r="AQ108" s="210"/>
      <c r="AR108" s="210"/>
      <c r="AS108" s="641"/>
      <c r="AT108" s="334"/>
      <c r="AU108" s="667"/>
      <c r="AV108" s="646"/>
      <c r="AW108" s="128">
        <v>1367</v>
      </c>
      <c r="AX108" s="303"/>
    </row>
    <row r="109" spans="1:50" ht="39.75" customHeight="1">
      <c r="A109" s="128" t="s">
        <v>4129</v>
      </c>
      <c r="B109" s="254" t="s">
        <v>1362</v>
      </c>
      <c r="C109" s="128" t="s">
        <v>4129</v>
      </c>
      <c r="D109" s="128">
        <v>107</v>
      </c>
      <c r="E109" s="128">
        <v>1368</v>
      </c>
      <c r="F109" s="254" t="s">
        <v>1363</v>
      </c>
      <c r="G109" s="128" t="s">
        <v>674</v>
      </c>
      <c r="H109" s="128"/>
      <c r="I109" s="666"/>
      <c r="J109" s="210"/>
      <c r="K109" s="210"/>
      <c r="L109" s="210"/>
      <c r="M109" s="641"/>
      <c r="N109" s="210"/>
      <c r="O109" s="210"/>
      <c r="P109" s="210"/>
      <c r="Q109" s="210"/>
      <c r="R109" s="210"/>
      <c r="S109" s="641"/>
      <c r="T109" s="210"/>
      <c r="U109" s="641"/>
      <c r="V109" s="210"/>
      <c r="W109" s="210"/>
      <c r="X109" s="210"/>
      <c r="Y109" s="641"/>
      <c r="Z109" s="210"/>
      <c r="AA109" s="210"/>
      <c r="AB109" s="210"/>
      <c r="AC109" s="210"/>
      <c r="AD109" s="210"/>
      <c r="AE109" s="641"/>
      <c r="AF109" s="210"/>
      <c r="AG109" s="210"/>
      <c r="AH109" s="210"/>
      <c r="AI109" s="210"/>
      <c r="AJ109" s="210"/>
      <c r="AK109" s="641"/>
      <c r="AL109" s="210"/>
      <c r="AM109" s="210"/>
      <c r="AN109" s="210"/>
      <c r="AO109" s="210"/>
      <c r="AP109" s="641"/>
      <c r="AQ109" s="210"/>
      <c r="AR109" s="210"/>
      <c r="AS109" s="641"/>
      <c r="AT109" s="334"/>
      <c r="AU109" s="667"/>
      <c r="AV109" s="646"/>
      <c r="AW109" s="128">
        <v>1368</v>
      </c>
      <c r="AX109" s="303"/>
    </row>
    <row r="110" spans="1:50" ht="39.75" customHeight="1">
      <c r="A110" s="128" t="s">
        <v>4129</v>
      </c>
      <c r="B110" s="254" t="s">
        <v>1364</v>
      </c>
      <c r="C110" s="128" t="s">
        <v>4129</v>
      </c>
      <c r="D110" s="128">
        <v>109</v>
      </c>
      <c r="E110" s="128">
        <v>1369</v>
      </c>
      <c r="F110" s="254" t="s">
        <v>1365</v>
      </c>
      <c r="G110" s="128" t="s">
        <v>674</v>
      </c>
      <c r="H110" s="128"/>
      <c r="I110" s="666"/>
      <c r="J110" s="210"/>
      <c r="K110" s="210"/>
      <c r="L110" s="210"/>
      <c r="M110" s="641"/>
      <c r="N110" s="210"/>
      <c r="O110" s="210"/>
      <c r="P110" s="210"/>
      <c r="Q110" s="210"/>
      <c r="R110" s="210"/>
      <c r="S110" s="641"/>
      <c r="T110" s="210"/>
      <c r="U110" s="641"/>
      <c r="V110" s="210"/>
      <c r="W110" s="210"/>
      <c r="X110" s="210"/>
      <c r="Y110" s="641"/>
      <c r="Z110" s="210"/>
      <c r="AA110" s="210"/>
      <c r="AB110" s="210"/>
      <c r="AC110" s="210"/>
      <c r="AD110" s="210"/>
      <c r="AE110" s="641"/>
      <c r="AF110" s="210"/>
      <c r="AG110" s="210"/>
      <c r="AH110" s="210"/>
      <c r="AI110" s="210"/>
      <c r="AJ110" s="210"/>
      <c r="AK110" s="641"/>
      <c r="AL110" s="210"/>
      <c r="AM110" s="210"/>
      <c r="AN110" s="210"/>
      <c r="AO110" s="210"/>
      <c r="AP110" s="641"/>
      <c r="AQ110" s="210"/>
      <c r="AR110" s="210"/>
      <c r="AS110" s="641"/>
      <c r="AT110" s="334"/>
      <c r="AU110" s="667"/>
      <c r="AV110" s="668"/>
      <c r="AW110" s="128">
        <v>1369</v>
      </c>
      <c r="AX110" s="303"/>
    </row>
    <row r="111" spans="1:50" ht="39.75" customHeight="1">
      <c r="A111" s="128" t="s">
        <v>4129</v>
      </c>
      <c r="B111" s="254" t="s">
        <v>1366</v>
      </c>
      <c r="C111" s="128" t="s">
        <v>4129</v>
      </c>
      <c r="D111" s="128">
        <v>112</v>
      </c>
      <c r="E111" s="128">
        <v>1370</v>
      </c>
      <c r="F111" s="254" t="s">
        <v>1367</v>
      </c>
      <c r="G111" s="128" t="s">
        <v>674</v>
      </c>
      <c r="H111" s="128"/>
      <c r="I111" s="666"/>
      <c r="J111" s="210"/>
      <c r="K111" s="210"/>
      <c r="L111" s="210"/>
      <c r="M111" s="641"/>
      <c r="N111" s="210"/>
      <c r="O111" s="210"/>
      <c r="P111" s="210"/>
      <c r="Q111" s="210"/>
      <c r="R111" s="210"/>
      <c r="S111" s="641"/>
      <c r="T111" s="210"/>
      <c r="U111" s="641"/>
      <c r="V111" s="210"/>
      <c r="W111" s="210"/>
      <c r="X111" s="210"/>
      <c r="Y111" s="641"/>
      <c r="Z111" s="210"/>
      <c r="AA111" s="210"/>
      <c r="AB111" s="210"/>
      <c r="AC111" s="210"/>
      <c r="AD111" s="210"/>
      <c r="AE111" s="641"/>
      <c r="AF111" s="210"/>
      <c r="AG111" s="210"/>
      <c r="AH111" s="210"/>
      <c r="AI111" s="210"/>
      <c r="AJ111" s="210"/>
      <c r="AK111" s="641"/>
      <c r="AL111" s="210"/>
      <c r="AM111" s="210"/>
      <c r="AN111" s="210"/>
      <c r="AO111" s="210"/>
      <c r="AP111" s="641"/>
      <c r="AQ111" s="210"/>
      <c r="AR111" s="210"/>
      <c r="AS111" s="641"/>
      <c r="AT111" s="334"/>
      <c r="AU111" s="667"/>
      <c r="AV111" s="646"/>
      <c r="AW111" s="128">
        <v>1370</v>
      </c>
      <c r="AX111" s="303"/>
    </row>
    <row r="112" spans="1:50" ht="39.75" customHeight="1">
      <c r="A112" s="128" t="s">
        <v>4129</v>
      </c>
      <c r="B112" s="254" t="s">
        <v>1368</v>
      </c>
      <c r="C112" s="128" t="s">
        <v>4129</v>
      </c>
      <c r="D112" s="128">
        <v>116</v>
      </c>
      <c r="E112" s="128">
        <v>1371</v>
      </c>
      <c r="F112" s="254" t="s">
        <v>1369</v>
      </c>
      <c r="G112" s="128" t="s">
        <v>674</v>
      </c>
      <c r="H112" s="128"/>
      <c r="I112" s="666"/>
      <c r="J112" s="210"/>
      <c r="K112" s="210"/>
      <c r="L112" s="210"/>
      <c r="M112" s="641"/>
      <c r="N112" s="210"/>
      <c r="O112" s="210"/>
      <c r="P112" s="210"/>
      <c r="Q112" s="210"/>
      <c r="R112" s="210"/>
      <c r="S112" s="641"/>
      <c r="T112" s="210"/>
      <c r="U112" s="641"/>
      <c r="V112" s="210"/>
      <c r="W112" s="210"/>
      <c r="X112" s="210"/>
      <c r="Y112" s="641"/>
      <c r="Z112" s="210"/>
      <c r="AA112" s="210"/>
      <c r="AB112" s="210"/>
      <c r="AC112" s="210"/>
      <c r="AD112" s="210"/>
      <c r="AE112" s="641"/>
      <c r="AF112" s="210"/>
      <c r="AG112" s="210"/>
      <c r="AH112" s="210"/>
      <c r="AI112" s="210"/>
      <c r="AJ112" s="210"/>
      <c r="AK112" s="641"/>
      <c r="AL112" s="210"/>
      <c r="AM112" s="210"/>
      <c r="AN112" s="210"/>
      <c r="AO112" s="210"/>
      <c r="AP112" s="641"/>
      <c r="AQ112" s="210"/>
      <c r="AR112" s="210"/>
      <c r="AS112" s="641"/>
      <c r="AT112" s="334"/>
      <c r="AU112" s="667"/>
      <c r="AV112" s="646"/>
      <c r="AW112" s="128">
        <v>1371</v>
      </c>
      <c r="AX112" s="303"/>
    </row>
    <row r="113" spans="1:50" ht="39.75" customHeight="1">
      <c r="A113" s="128" t="s">
        <v>4129</v>
      </c>
      <c r="B113" s="254" t="s">
        <v>1370</v>
      </c>
      <c r="C113" s="128" t="s">
        <v>4129</v>
      </c>
      <c r="D113" s="128">
        <v>117</v>
      </c>
      <c r="E113" s="128">
        <v>1372</v>
      </c>
      <c r="F113" s="254" t="s">
        <v>1371</v>
      </c>
      <c r="G113" s="128" t="s">
        <v>674</v>
      </c>
      <c r="H113" s="128"/>
      <c r="I113" s="666"/>
      <c r="J113" s="210"/>
      <c r="K113" s="210"/>
      <c r="L113" s="210"/>
      <c r="M113" s="641"/>
      <c r="N113" s="210"/>
      <c r="O113" s="210"/>
      <c r="P113" s="210"/>
      <c r="Q113" s="210"/>
      <c r="R113" s="210"/>
      <c r="S113" s="641"/>
      <c r="T113" s="210"/>
      <c r="U113" s="641"/>
      <c r="V113" s="210"/>
      <c r="W113" s="210"/>
      <c r="X113" s="210"/>
      <c r="Y113" s="641"/>
      <c r="Z113" s="210"/>
      <c r="AA113" s="210"/>
      <c r="AB113" s="210"/>
      <c r="AC113" s="210"/>
      <c r="AD113" s="210"/>
      <c r="AE113" s="641"/>
      <c r="AF113" s="210"/>
      <c r="AG113" s="210"/>
      <c r="AH113" s="210"/>
      <c r="AI113" s="210"/>
      <c r="AJ113" s="210"/>
      <c r="AK113" s="641"/>
      <c r="AL113" s="210"/>
      <c r="AM113" s="210"/>
      <c r="AN113" s="210"/>
      <c r="AO113" s="210"/>
      <c r="AP113" s="641"/>
      <c r="AQ113" s="210"/>
      <c r="AR113" s="210"/>
      <c r="AS113" s="641"/>
      <c r="AT113" s="334"/>
      <c r="AU113" s="667"/>
      <c r="AV113" s="646"/>
      <c r="AW113" s="128">
        <v>1372</v>
      </c>
      <c r="AX113" s="303"/>
    </row>
    <row r="114" spans="1:50" ht="39.75" customHeight="1">
      <c r="A114" s="128" t="s">
        <v>4129</v>
      </c>
      <c r="B114" s="254" t="s">
        <v>1372</v>
      </c>
      <c r="C114" s="128" t="s">
        <v>4129</v>
      </c>
      <c r="D114" s="128">
        <v>118</v>
      </c>
      <c r="E114" s="128">
        <v>1373</v>
      </c>
      <c r="F114" s="254" t="s">
        <v>1373</v>
      </c>
      <c r="G114" s="128" t="s">
        <v>674</v>
      </c>
      <c r="H114" s="128"/>
      <c r="I114" s="666"/>
      <c r="J114" s="210"/>
      <c r="K114" s="210"/>
      <c r="L114" s="210"/>
      <c r="M114" s="641"/>
      <c r="N114" s="210"/>
      <c r="O114" s="210"/>
      <c r="P114" s="210"/>
      <c r="Q114" s="210"/>
      <c r="R114" s="210"/>
      <c r="S114" s="641"/>
      <c r="T114" s="210"/>
      <c r="U114" s="641"/>
      <c r="V114" s="210"/>
      <c r="W114" s="210"/>
      <c r="X114" s="210"/>
      <c r="Y114" s="641"/>
      <c r="Z114" s="210"/>
      <c r="AA114" s="210"/>
      <c r="AB114" s="210"/>
      <c r="AC114" s="210"/>
      <c r="AD114" s="210"/>
      <c r="AE114" s="641"/>
      <c r="AF114" s="210"/>
      <c r="AG114" s="210"/>
      <c r="AH114" s="210"/>
      <c r="AI114" s="210"/>
      <c r="AJ114" s="210"/>
      <c r="AK114" s="641"/>
      <c r="AL114" s="210"/>
      <c r="AM114" s="210"/>
      <c r="AN114" s="210"/>
      <c r="AO114" s="210"/>
      <c r="AP114" s="641"/>
      <c r="AQ114" s="210"/>
      <c r="AR114" s="210"/>
      <c r="AS114" s="641"/>
      <c r="AT114" s="334"/>
      <c r="AU114" s="667"/>
      <c r="AV114" s="646"/>
      <c r="AW114" s="128">
        <v>1373</v>
      </c>
      <c r="AX114" s="303"/>
    </row>
    <row r="115" spans="1:50" ht="39.75" customHeight="1">
      <c r="A115" s="128" t="s">
        <v>4129</v>
      </c>
      <c r="B115" s="254" t="s">
        <v>1374</v>
      </c>
      <c r="C115" s="128" t="s">
        <v>4129</v>
      </c>
      <c r="D115" s="128">
        <v>121</v>
      </c>
      <c r="E115" s="128">
        <v>1374</v>
      </c>
      <c r="F115" s="254" t="s">
        <v>1375</v>
      </c>
      <c r="G115" s="128" t="s">
        <v>674</v>
      </c>
      <c r="H115" s="128"/>
      <c r="I115" s="666"/>
      <c r="J115" s="210"/>
      <c r="K115" s="210"/>
      <c r="L115" s="210"/>
      <c r="M115" s="641"/>
      <c r="N115" s="210"/>
      <c r="O115" s="210"/>
      <c r="P115" s="210"/>
      <c r="Q115" s="210"/>
      <c r="R115" s="210"/>
      <c r="S115" s="641"/>
      <c r="T115" s="210"/>
      <c r="U115" s="641"/>
      <c r="V115" s="210"/>
      <c r="W115" s="210"/>
      <c r="X115" s="210"/>
      <c r="Y115" s="641"/>
      <c r="Z115" s="210"/>
      <c r="AA115" s="210"/>
      <c r="AB115" s="210"/>
      <c r="AC115" s="210"/>
      <c r="AD115" s="210"/>
      <c r="AE115" s="641"/>
      <c r="AF115" s="210"/>
      <c r="AG115" s="210"/>
      <c r="AH115" s="210"/>
      <c r="AI115" s="210"/>
      <c r="AJ115" s="210"/>
      <c r="AK115" s="641"/>
      <c r="AL115" s="210"/>
      <c r="AM115" s="210"/>
      <c r="AN115" s="210"/>
      <c r="AO115" s="210"/>
      <c r="AP115" s="641"/>
      <c r="AQ115" s="210"/>
      <c r="AR115" s="210"/>
      <c r="AS115" s="641"/>
      <c r="AT115" s="334"/>
      <c r="AU115" s="667"/>
      <c r="AV115" s="646"/>
      <c r="AW115" s="128">
        <v>1374</v>
      </c>
      <c r="AX115" s="303"/>
    </row>
    <row r="116" spans="1:50" ht="39.75" customHeight="1">
      <c r="A116" s="128" t="s">
        <v>4129</v>
      </c>
      <c r="B116" s="254" t="s">
        <v>1376</v>
      </c>
      <c r="C116" s="128" t="s">
        <v>4129</v>
      </c>
      <c r="D116" s="128">
        <v>126</v>
      </c>
      <c r="E116" s="128">
        <v>1375</v>
      </c>
      <c r="F116" s="254" t="s">
        <v>302</v>
      </c>
      <c r="G116" s="128" t="s">
        <v>674</v>
      </c>
      <c r="H116" s="128"/>
      <c r="I116" s="666"/>
      <c r="J116" s="210"/>
      <c r="K116" s="210"/>
      <c r="L116" s="210"/>
      <c r="M116" s="641"/>
      <c r="N116" s="210"/>
      <c r="O116" s="210"/>
      <c r="P116" s="210"/>
      <c r="Q116" s="210"/>
      <c r="R116" s="210"/>
      <c r="S116" s="641"/>
      <c r="T116" s="210"/>
      <c r="U116" s="641"/>
      <c r="V116" s="210"/>
      <c r="W116" s="210"/>
      <c r="X116" s="210"/>
      <c r="Y116" s="641"/>
      <c r="Z116" s="210"/>
      <c r="AA116" s="210"/>
      <c r="AB116" s="210"/>
      <c r="AC116" s="210"/>
      <c r="AD116" s="210"/>
      <c r="AE116" s="641"/>
      <c r="AF116" s="210"/>
      <c r="AG116" s="210"/>
      <c r="AH116" s="210"/>
      <c r="AI116" s="210"/>
      <c r="AJ116" s="210"/>
      <c r="AK116" s="641"/>
      <c r="AL116" s="210"/>
      <c r="AM116" s="210"/>
      <c r="AN116" s="210"/>
      <c r="AO116" s="210"/>
      <c r="AP116" s="641"/>
      <c r="AQ116" s="210"/>
      <c r="AR116" s="210"/>
      <c r="AS116" s="641"/>
      <c r="AT116" s="334"/>
      <c r="AU116" s="667"/>
      <c r="AV116" s="668"/>
      <c r="AW116" s="128">
        <v>1375</v>
      </c>
      <c r="AX116" s="303"/>
    </row>
    <row r="117" spans="1:50" ht="39.75" customHeight="1">
      <c r="A117" s="128" t="s">
        <v>4129</v>
      </c>
      <c r="B117" s="254" t="s">
        <v>303</v>
      </c>
      <c r="C117" s="128" t="s">
        <v>4129</v>
      </c>
      <c r="D117" s="128">
        <v>128</v>
      </c>
      <c r="E117" s="128">
        <v>1376</v>
      </c>
      <c r="F117" s="254" t="s">
        <v>304</v>
      </c>
      <c r="G117" s="128" t="s">
        <v>674</v>
      </c>
      <c r="H117" s="128"/>
      <c r="I117" s="666"/>
      <c r="J117" s="210"/>
      <c r="K117" s="210"/>
      <c r="L117" s="210"/>
      <c r="M117" s="641"/>
      <c r="N117" s="210"/>
      <c r="O117" s="210"/>
      <c r="P117" s="210"/>
      <c r="Q117" s="210"/>
      <c r="R117" s="210"/>
      <c r="S117" s="641"/>
      <c r="T117" s="210"/>
      <c r="U117" s="641"/>
      <c r="V117" s="210"/>
      <c r="W117" s="210"/>
      <c r="X117" s="210"/>
      <c r="Y117" s="641"/>
      <c r="Z117" s="210"/>
      <c r="AA117" s="210"/>
      <c r="AB117" s="210"/>
      <c r="AC117" s="210"/>
      <c r="AD117" s="210"/>
      <c r="AE117" s="641"/>
      <c r="AF117" s="210"/>
      <c r="AG117" s="210"/>
      <c r="AH117" s="210"/>
      <c r="AI117" s="210"/>
      <c r="AJ117" s="210"/>
      <c r="AK117" s="641"/>
      <c r="AL117" s="210"/>
      <c r="AM117" s="210"/>
      <c r="AN117" s="210"/>
      <c r="AO117" s="210"/>
      <c r="AP117" s="641"/>
      <c r="AQ117" s="210"/>
      <c r="AR117" s="210"/>
      <c r="AS117" s="641"/>
      <c r="AT117" s="334"/>
      <c r="AU117" s="667"/>
      <c r="AV117" s="646"/>
      <c r="AW117" s="128">
        <v>1376</v>
      </c>
      <c r="AX117" s="303"/>
    </row>
    <row r="118" spans="1:50" ht="39.75" customHeight="1">
      <c r="A118" s="128" t="s">
        <v>4129</v>
      </c>
      <c r="B118" s="254" t="s">
        <v>305</v>
      </c>
      <c r="C118" s="128" t="s">
        <v>4129</v>
      </c>
      <c r="D118" s="128">
        <v>124</v>
      </c>
      <c r="E118" s="128">
        <v>1377</v>
      </c>
      <c r="F118" s="254" t="s">
        <v>306</v>
      </c>
      <c r="G118" s="128" t="s">
        <v>674</v>
      </c>
      <c r="H118" s="128"/>
      <c r="I118" s="666"/>
      <c r="J118" s="210"/>
      <c r="K118" s="210"/>
      <c r="L118" s="210"/>
      <c r="M118" s="641"/>
      <c r="N118" s="210"/>
      <c r="O118" s="210"/>
      <c r="P118" s="210"/>
      <c r="Q118" s="210"/>
      <c r="R118" s="210"/>
      <c r="S118" s="641"/>
      <c r="T118" s="210"/>
      <c r="U118" s="641"/>
      <c r="V118" s="210"/>
      <c r="W118" s="210"/>
      <c r="X118" s="210"/>
      <c r="Y118" s="641"/>
      <c r="Z118" s="210"/>
      <c r="AA118" s="210"/>
      <c r="AB118" s="210"/>
      <c r="AC118" s="210"/>
      <c r="AD118" s="210"/>
      <c r="AE118" s="641"/>
      <c r="AF118" s="210"/>
      <c r="AG118" s="210"/>
      <c r="AH118" s="210"/>
      <c r="AI118" s="210"/>
      <c r="AJ118" s="210"/>
      <c r="AK118" s="641"/>
      <c r="AL118" s="210"/>
      <c r="AM118" s="210"/>
      <c r="AN118" s="210"/>
      <c r="AO118" s="210"/>
      <c r="AP118" s="641"/>
      <c r="AQ118" s="210"/>
      <c r="AR118" s="210"/>
      <c r="AS118" s="641"/>
      <c r="AT118" s="334"/>
      <c r="AU118" s="667"/>
      <c r="AV118" s="646"/>
      <c r="AW118" s="128">
        <v>1377</v>
      </c>
      <c r="AX118" s="303"/>
    </row>
    <row r="119" spans="1:50" ht="39.75" customHeight="1">
      <c r="A119" s="128" t="s">
        <v>4129</v>
      </c>
      <c r="B119" s="254" t="s">
        <v>307</v>
      </c>
      <c r="C119" s="128" t="s">
        <v>4129</v>
      </c>
      <c r="D119" s="128">
        <v>129</v>
      </c>
      <c r="E119" s="128">
        <v>1378</v>
      </c>
      <c r="F119" s="254" t="s">
        <v>308</v>
      </c>
      <c r="G119" s="128" t="s">
        <v>674</v>
      </c>
      <c r="H119" s="128"/>
      <c r="I119" s="666"/>
      <c r="J119" s="210"/>
      <c r="K119" s="210"/>
      <c r="L119" s="210"/>
      <c r="M119" s="641"/>
      <c r="N119" s="210"/>
      <c r="O119" s="210"/>
      <c r="P119" s="210"/>
      <c r="Q119" s="210"/>
      <c r="R119" s="210"/>
      <c r="S119" s="641"/>
      <c r="T119" s="210"/>
      <c r="U119" s="641"/>
      <c r="V119" s="210"/>
      <c r="W119" s="210"/>
      <c r="X119" s="210"/>
      <c r="Y119" s="641"/>
      <c r="Z119" s="210"/>
      <c r="AA119" s="210"/>
      <c r="AB119" s="210"/>
      <c r="AC119" s="210"/>
      <c r="AD119" s="210"/>
      <c r="AE119" s="641"/>
      <c r="AF119" s="210"/>
      <c r="AG119" s="210"/>
      <c r="AH119" s="210"/>
      <c r="AI119" s="210"/>
      <c r="AJ119" s="210"/>
      <c r="AK119" s="641"/>
      <c r="AL119" s="210"/>
      <c r="AM119" s="210"/>
      <c r="AN119" s="210"/>
      <c r="AO119" s="210"/>
      <c r="AP119" s="641"/>
      <c r="AQ119" s="210"/>
      <c r="AR119" s="210"/>
      <c r="AS119" s="641"/>
      <c r="AT119" s="334"/>
      <c r="AU119" s="667"/>
      <c r="AV119" s="646"/>
      <c r="AW119" s="128">
        <v>1378</v>
      </c>
      <c r="AX119" s="303"/>
    </row>
    <row r="120" spans="1:50" ht="39.75" customHeight="1">
      <c r="A120" s="128" t="s">
        <v>4129</v>
      </c>
      <c r="B120" s="254" t="s">
        <v>309</v>
      </c>
      <c r="C120" s="128" t="s">
        <v>4129</v>
      </c>
      <c r="D120" s="128">
        <v>130</v>
      </c>
      <c r="E120" s="128">
        <v>1379</v>
      </c>
      <c r="F120" s="254" t="s">
        <v>310</v>
      </c>
      <c r="G120" s="128" t="s">
        <v>674</v>
      </c>
      <c r="H120" s="128"/>
      <c r="I120" s="666"/>
      <c r="J120" s="210"/>
      <c r="K120" s="210"/>
      <c r="L120" s="210"/>
      <c r="M120" s="641"/>
      <c r="N120" s="210"/>
      <c r="O120" s="210"/>
      <c r="P120" s="210"/>
      <c r="Q120" s="210"/>
      <c r="R120" s="210"/>
      <c r="S120" s="641"/>
      <c r="T120" s="210"/>
      <c r="U120" s="641"/>
      <c r="V120" s="210"/>
      <c r="W120" s="210"/>
      <c r="X120" s="210"/>
      <c r="Y120" s="641"/>
      <c r="Z120" s="210"/>
      <c r="AA120" s="210"/>
      <c r="AB120" s="210"/>
      <c r="AC120" s="210"/>
      <c r="AD120" s="210"/>
      <c r="AE120" s="641"/>
      <c r="AF120" s="210"/>
      <c r="AG120" s="210"/>
      <c r="AH120" s="210"/>
      <c r="AI120" s="210"/>
      <c r="AJ120" s="210"/>
      <c r="AK120" s="641"/>
      <c r="AL120" s="210"/>
      <c r="AM120" s="210"/>
      <c r="AN120" s="210"/>
      <c r="AO120" s="210"/>
      <c r="AP120" s="641"/>
      <c r="AQ120" s="210"/>
      <c r="AR120" s="210"/>
      <c r="AS120" s="641"/>
      <c r="AT120" s="334"/>
      <c r="AU120" s="667"/>
      <c r="AV120" s="646"/>
      <c r="AW120" s="128">
        <v>1379</v>
      </c>
      <c r="AX120" s="303"/>
    </row>
    <row r="121" spans="1:50" ht="39.75" customHeight="1">
      <c r="A121" s="128" t="s">
        <v>4129</v>
      </c>
      <c r="B121" s="254" t="s">
        <v>311</v>
      </c>
      <c r="C121" s="128" t="s">
        <v>4129</v>
      </c>
      <c r="D121" s="128">
        <v>131</v>
      </c>
      <c r="E121" s="128">
        <v>1380</v>
      </c>
      <c r="F121" s="254" t="s">
        <v>312</v>
      </c>
      <c r="G121" s="128" t="s">
        <v>674</v>
      </c>
      <c r="H121" s="128"/>
      <c r="I121" s="666"/>
      <c r="J121" s="210"/>
      <c r="K121" s="210"/>
      <c r="L121" s="210"/>
      <c r="M121" s="641"/>
      <c r="N121" s="210"/>
      <c r="O121" s="210"/>
      <c r="P121" s="210"/>
      <c r="Q121" s="210"/>
      <c r="R121" s="210"/>
      <c r="S121" s="641"/>
      <c r="T121" s="210"/>
      <c r="U121" s="641"/>
      <c r="V121" s="210"/>
      <c r="W121" s="210"/>
      <c r="X121" s="210"/>
      <c r="Y121" s="641"/>
      <c r="Z121" s="670"/>
      <c r="AA121" s="210"/>
      <c r="AB121" s="210"/>
      <c r="AC121" s="670"/>
      <c r="AD121" s="670"/>
      <c r="AE121" s="671"/>
      <c r="AF121" s="670"/>
      <c r="AG121" s="670"/>
      <c r="AH121" s="670"/>
      <c r="AI121" s="670"/>
      <c r="AJ121" s="670"/>
      <c r="AK121" s="671"/>
      <c r="AL121" s="670"/>
      <c r="AM121" s="670"/>
      <c r="AN121" s="670"/>
      <c r="AO121" s="670"/>
      <c r="AP121" s="671"/>
      <c r="AQ121" s="670"/>
      <c r="AR121" s="670"/>
      <c r="AS121" s="671"/>
      <c r="AT121" s="334"/>
      <c r="AU121" s="667"/>
      <c r="AV121" s="646"/>
      <c r="AW121" s="128">
        <v>1380</v>
      </c>
      <c r="AX121" s="672"/>
    </row>
    <row r="122" spans="1:50" s="134" customFormat="1" ht="16" customHeight="1">
      <c r="A122" s="810"/>
      <c r="B122"/>
      <c r="C122"/>
      <c r="D122"/>
      <c r="E122"/>
      <c r="F122" s="25"/>
      <c r="G122"/>
      <c r="H122"/>
      <c r="I122" s="41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7"/>
      <c r="W122" s="17"/>
      <c r="X122" s="20"/>
      <c r="Y122" s="20"/>
      <c r="Z122" s="24"/>
      <c r="AA122" s="24"/>
      <c r="AB122" s="6"/>
      <c r="AC122" s="9"/>
      <c r="AE122" s="595"/>
      <c r="AF122" s="589"/>
      <c r="AG122" s="589"/>
      <c r="AH122" s="589"/>
      <c r="AI122" s="589"/>
      <c r="AJ122" s="589"/>
      <c r="AK122" s="673"/>
      <c r="AL122" s="215"/>
      <c r="AM122" s="589"/>
      <c r="AN122" s="215"/>
      <c r="AO122" s="589"/>
      <c r="AP122" s="673"/>
      <c r="AQ122" s="215"/>
      <c r="AR122" s="589"/>
      <c r="AS122" s="673"/>
      <c r="AT122" s="511"/>
      <c r="AU122" s="511"/>
      <c r="AV122" s="514"/>
      <c r="AW122"/>
      <c r="AX122" s="514"/>
    </row>
    <row r="123" spans="1:50" s="134" customFormat="1" ht="16" customHeight="1">
      <c r="A123" s="162" t="s">
        <v>2056</v>
      </c>
      <c r="B123" s="163" t="s">
        <v>5110</v>
      </c>
      <c r="C123" s="16"/>
      <c r="D123" s="16"/>
      <c r="E123" s="43"/>
      <c r="F123" s="13"/>
      <c r="G123" s="16"/>
      <c r="H123" s="16"/>
      <c r="I123" s="16"/>
      <c r="J123" s="17"/>
      <c r="K123" s="13"/>
      <c r="L123" s="13"/>
      <c r="M123" s="13"/>
      <c r="N123" s="47"/>
      <c r="O123" s="47"/>
      <c r="P123" s="47"/>
      <c r="Q123" s="164"/>
      <c r="R123" s="164" t="s">
        <v>5111</v>
      </c>
      <c r="S123" s="47" t="s">
        <v>472</v>
      </c>
      <c r="T123" s="16"/>
      <c r="U123" s="16"/>
      <c r="V123" s="16"/>
      <c r="W123" s="16"/>
      <c r="X123" s="13"/>
      <c r="Y123" s="13"/>
      <c r="Z123" s="13"/>
      <c r="AA123" s="13"/>
      <c r="AB123" s="13"/>
      <c r="AC123" s="13"/>
      <c r="AJ123" s="589"/>
      <c r="AK123" s="595"/>
      <c r="AN123" s="215"/>
      <c r="AO123" s="589"/>
      <c r="AP123" s="673"/>
      <c r="AS123" s="595"/>
      <c r="AT123" s="487"/>
      <c r="AU123" s="487"/>
      <c r="AV123" s="248"/>
      <c r="AW123" s="43"/>
      <c r="AX123" s="248"/>
    </row>
    <row r="124" spans="1:50" s="134" customFormat="1" ht="16" customHeight="1">
      <c r="A124" s="165" t="s">
        <v>5114</v>
      </c>
      <c r="B124" s="163" t="s">
        <v>5137</v>
      </c>
      <c r="C124" s="16"/>
      <c r="D124" s="16"/>
      <c r="E124" s="43"/>
      <c r="F124" s="166"/>
      <c r="G124" s="44"/>
      <c r="H124" s="44"/>
      <c r="I124" s="44"/>
      <c r="J124" s="44"/>
      <c r="K124" s="13"/>
      <c r="L124" s="13"/>
      <c r="M124" s="13"/>
      <c r="N124" s="47"/>
      <c r="O124" s="47"/>
      <c r="P124" s="47"/>
      <c r="Q124" s="165"/>
      <c r="R124" s="165" t="s">
        <v>5138</v>
      </c>
      <c r="S124" t="s">
        <v>6078</v>
      </c>
      <c r="T124" s="16"/>
      <c r="U124" s="16"/>
      <c r="V124" s="16"/>
      <c r="W124" s="16"/>
      <c r="X124" s="13"/>
      <c r="Y124" s="13"/>
      <c r="Z124" s="13"/>
      <c r="AA124" s="13"/>
      <c r="AB124" s="13"/>
      <c r="AC124" s="13"/>
      <c r="AJ124" s="514"/>
      <c r="AK124" s="595"/>
      <c r="AL124" s="215"/>
      <c r="AM124" s="215"/>
      <c r="AN124" s="215" t="s">
        <v>4491</v>
      </c>
      <c r="AO124" s="215"/>
      <c r="AP124" s="587"/>
      <c r="AR124" s="215"/>
      <c r="AS124" s="673"/>
      <c r="AU124" s="589" t="s">
        <v>2018</v>
      </c>
      <c r="AV124" s="589"/>
      <c r="AW124" s="43"/>
    </row>
    <row r="125" spans="1:50" s="134" customFormat="1" ht="16" customHeight="1">
      <c r="A125"/>
      <c r="B125" s="166" t="s">
        <v>3131</v>
      </c>
      <c r="C125" s="16"/>
      <c r="D125" s="16"/>
      <c r="E125" s="43"/>
      <c r="F125" s="13"/>
      <c r="G125" s="16"/>
      <c r="H125" s="16"/>
      <c r="I125" s="16"/>
      <c r="J125" s="17"/>
      <c r="K125" s="13"/>
      <c r="L125" s="13"/>
      <c r="M125" s="13"/>
      <c r="N125"/>
      <c r="O125"/>
      <c r="P125"/>
      <c r="Q125" s="165"/>
      <c r="R125" s="165" t="s">
        <v>3132</v>
      </c>
      <c r="S125" t="s">
        <v>5065</v>
      </c>
      <c r="T125" s="16"/>
      <c r="U125" s="16"/>
      <c r="V125" s="16"/>
      <c r="W125" s="16"/>
      <c r="X125" s="13"/>
      <c r="Y125" s="13"/>
      <c r="Z125" s="13"/>
      <c r="AA125" s="13"/>
      <c r="AB125" s="13"/>
      <c r="AC125" s="13"/>
      <c r="AJ125" s="514"/>
      <c r="AK125" s="595"/>
      <c r="AN125" s="134" t="s">
        <v>1496</v>
      </c>
      <c r="AP125" s="674"/>
      <c r="AS125" s="811"/>
      <c r="AT125" s="589"/>
      <c r="AU125" s="190" t="s">
        <v>3820</v>
      </c>
      <c r="AV125" s="589"/>
      <c r="AW125" s="43"/>
    </row>
    <row r="126" spans="1:50" s="134" customFormat="1" ht="16" customHeight="1">
      <c r="A126" s="13"/>
      <c r="B126" s="13"/>
      <c r="C126" s="16"/>
      <c r="D126" s="25"/>
      <c r="E126" s="25"/>
      <c r="F126" s="166" t="s">
        <v>6219</v>
      </c>
      <c r="G126" s="25"/>
      <c r="H126" s="41"/>
      <c r="I126" s="41"/>
      <c r="J126" s="17"/>
      <c r="K126" s="13"/>
      <c r="L126" s="13"/>
      <c r="M126" s="13"/>
      <c r="N126"/>
      <c r="O126"/>
      <c r="P126"/>
      <c r="Q126"/>
      <c r="R126"/>
      <c r="S126" t="s">
        <v>3900</v>
      </c>
      <c r="T126" s="16"/>
      <c r="U126" s="16"/>
      <c r="V126" s="16"/>
      <c r="W126" s="16"/>
      <c r="X126" s="13"/>
      <c r="Y126" s="13"/>
      <c r="Z126" s="13"/>
      <c r="AA126" s="13"/>
      <c r="AB126" s="13"/>
      <c r="AC126" s="13"/>
      <c r="AJ126" s="215"/>
      <c r="AK126" s="595"/>
      <c r="AL126" s="305"/>
      <c r="AN126" s="190" t="s">
        <v>2689</v>
      </c>
      <c r="AP126" s="595"/>
      <c r="AS126" s="811"/>
      <c r="AT126" s="190"/>
      <c r="AU126" s="190" t="s">
        <v>2688</v>
      </c>
      <c r="AV126" s="190"/>
      <c r="AW126" s="25"/>
    </row>
    <row r="127" spans="1:50" s="134" customFormat="1" ht="16" customHeight="1">
      <c r="C127" s="248"/>
      <c r="D127" s="487"/>
      <c r="E127" s="487"/>
      <c r="F127" s="487"/>
      <c r="G127" s="487"/>
      <c r="H127" s="489"/>
      <c r="I127" s="489"/>
      <c r="J127" s="248"/>
      <c r="K127" s="248"/>
      <c r="L127" s="248"/>
      <c r="M127" s="675"/>
      <c r="N127" s="248"/>
      <c r="O127" s="248"/>
      <c r="P127" s="248"/>
      <c r="Q127" s="248"/>
      <c r="R127" s="248"/>
      <c r="S127" s="675"/>
      <c r="T127" s="248"/>
      <c r="U127" s="248"/>
      <c r="V127" s="248"/>
      <c r="W127" s="248"/>
      <c r="X127" s="248"/>
      <c r="Y127" s="675"/>
      <c r="Z127" s="248"/>
      <c r="AA127" s="248"/>
      <c r="AB127" s="248"/>
      <c r="AC127" s="248"/>
      <c r="AD127" s="248"/>
      <c r="AE127" s="675"/>
      <c r="AF127" s="248"/>
      <c r="AG127" s="248"/>
      <c r="AJ127" s="248"/>
      <c r="AK127" s="675"/>
      <c r="AL127" s="511"/>
      <c r="AM127" s="215"/>
      <c r="AN127" s="215"/>
      <c r="AO127" s="215"/>
      <c r="AP127" s="587"/>
      <c r="AQ127" s="215"/>
      <c r="AR127" s="215"/>
      <c r="AS127" s="587"/>
      <c r="AT127" s="511"/>
      <c r="AU127" s="511"/>
      <c r="AV127" s="215"/>
      <c r="AW127" s="487"/>
      <c r="AX127" s="248"/>
    </row>
    <row r="128" spans="1:50" s="36" customFormat="1" ht="39.75" customHeight="1">
      <c r="A128" s="128" t="s">
        <v>3321</v>
      </c>
      <c r="B128" s="254" t="s">
        <v>313</v>
      </c>
      <c r="C128" s="128" t="s">
        <v>1186</v>
      </c>
      <c r="D128" s="128">
        <v>133</v>
      </c>
      <c r="E128" s="128">
        <v>1381</v>
      </c>
      <c r="F128" s="254" t="s">
        <v>314</v>
      </c>
      <c r="G128" s="128" t="s">
        <v>7402</v>
      </c>
      <c r="H128" s="88"/>
      <c r="I128" s="666"/>
      <c r="J128" s="210"/>
      <c r="K128" s="210"/>
      <c r="L128" s="210"/>
      <c r="M128" s="641"/>
      <c r="N128" s="210"/>
      <c r="O128" s="210"/>
      <c r="P128" s="210"/>
      <c r="Q128" s="210"/>
      <c r="R128" s="210"/>
      <c r="S128" s="641"/>
      <c r="T128" s="210"/>
      <c r="U128" s="641"/>
      <c r="V128" s="210"/>
      <c r="W128" s="210"/>
      <c r="X128" s="210"/>
      <c r="Y128" s="641"/>
      <c r="Z128" s="210"/>
      <c r="AA128" s="210"/>
      <c r="AB128" s="210"/>
      <c r="AC128" s="210"/>
      <c r="AD128" s="210"/>
      <c r="AE128" s="641"/>
      <c r="AF128" s="210"/>
      <c r="AG128" s="210"/>
      <c r="AH128" s="210"/>
      <c r="AI128" s="210"/>
      <c r="AJ128" s="210"/>
      <c r="AK128" s="641"/>
      <c r="AL128" s="210"/>
      <c r="AM128" s="210"/>
      <c r="AN128" s="210"/>
      <c r="AO128" s="210"/>
      <c r="AP128" s="641"/>
      <c r="AQ128" s="210"/>
      <c r="AR128" s="210"/>
      <c r="AS128" s="641"/>
      <c r="AT128" s="334"/>
      <c r="AU128" s="667"/>
      <c r="AV128" s="646"/>
      <c r="AW128" s="128">
        <v>1381</v>
      </c>
      <c r="AX128" s="303"/>
    </row>
    <row r="129" spans="1:50" ht="39.75" customHeight="1">
      <c r="A129" s="128" t="s">
        <v>4129</v>
      </c>
      <c r="B129" s="254" t="s">
        <v>315</v>
      </c>
      <c r="C129" s="128" t="s">
        <v>4129</v>
      </c>
      <c r="D129" s="128">
        <v>134</v>
      </c>
      <c r="E129" s="128">
        <v>1382</v>
      </c>
      <c r="F129" s="254" t="s">
        <v>316</v>
      </c>
      <c r="G129" s="128" t="s">
        <v>674</v>
      </c>
      <c r="H129" s="88"/>
      <c r="I129" s="666"/>
      <c r="J129" s="210"/>
      <c r="K129" s="210"/>
      <c r="L129" s="210"/>
      <c r="M129" s="641"/>
      <c r="N129" s="210"/>
      <c r="O129" s="210"/>
      <c r="P129" s="210"/>
      <c r="Q129" s="210"/>
      <c r="R129" s="210"/>
      <c r="S129" s="641"/>
      <c r="T129" s="210"/>
      <c r="U129" s="641"/>
      <c r="V129" s="210"/>
      <c r="W129" s="210"/>
      <c r="X129" s="210"/>
      <c r="Y129" s="641"/>
      <c r="Z129" s="210"/>
      <c r="AA129" s="210"/>
      <c r="AB129" s="210"/>
      <c r="AC129" s="210"/>
      <c r="AD129" s="210"/>
      <c r="AE129" s="641"/>
      <c r="AF129" s="210"/>
      <c r="AG129" s="210"/>
      <c r="AH129" s="210"/>
      <c r="AI129" s="210"/>
      <c r="AJ129" s="210"/>
      <c r="AK129" s="641"/>
      <c r="AL129" s="210"/>
      <c r="AM129" s="210"/>
      <c r="AN129" s="210"/>
      <c r="AO129" s="210"/>
      <c r="AP129" s="641"/>
      <c r="AQ129" s="210"/>
      <c r="AR129" s="210"/>
      <c r="AS129" s="641"/>
      <c r="AT129" s="334"/>
      <c r="AU129" s="667"/>
      <c r="AV129" s="668"/>
      <c r="AW129" s="128">
        <v>1382</v>
      </c>
      <c r="AX129" s="303"/>
    </row>
    <row r="130" spans="1:50" ht="39.75" customHeight="1">
      <c r="A130" s="128" t="s">
        <v>4129</v>
      </c>
      <c r="B130" s="254" t="s">
        <v>317</v>
      </c>
      <c r="C130" s="128" t="s">
        <v>4129</v>
      </c>
      <c r="D130" s="128">
        <v>136</v>
      </c>
      <c r="E130" s="128">
        <v>1383</v>
      </c>
      <c r="F130" s="254" t="s">
        <v>318</v>
      </c>
      <c r="G130" s="128" t="s">
        <v>674</v>
      </c>
      <c r="H130" s="88"/>
      <c r="I130" s="666"/>
      <c r="J130" s="210"/>
      <c r="K130" s="210"/>
      <c r="L130" s="210"/>
      <c r="M130" s="641"/>
      <c r="N130" s="210"/>
      <c r="O130" s="210"/>
      <c r="P130" s="210"/>
      <c r="Q130" s="210"/>
      <c r="R130" s="210"/>
      <c r="S130" s="641"/>
      <c r="T130" s="210"/>
      <c r="U130" s="641"/>
      <c r="V130" s="210"/>
      <c r="W130" s="210"/>
      <c r="X130" s="210"/>
      <c r="Y130" s="641"/>
      <c r="Z130" s="210"/>
      <c r="AA130" s="210"/>
      <c r="AB130" s="669"/>
      <c r="AC130" s="210"/>
      <c r="AD130" s="210"/>
      <c r="AE130" s="641"/>
      <c r="AF130" s="210"/>
      <c r="AG130" s="210"/>
      <c r="AH130" s="210"/>
      <c r="AI130" s="210"/>
      <c r="AJ130" s="210"/>
      <c r="AK130" s="641"/>
      <c r="AL130" s="210"/>
      <c r="AM130" s="210"/>
      <c r="AN130" s="210"/>
      <c r="AO130" s="210"/>
      <c r="AP130" s="641"/>
      <c r="AQ130" s="210"/>
      <c r="AR130" s="210"/>
      <c r="AS130" s="641"/>
      <c r="AT130" s="334"/>
      <c r="AU130" s="667"/>
      <c r="AV130" s="646"/>
      <c r="AW130" s="128">
        <v>1383</v>
      </c>
      <c r="AX130" s="303"/>
    </row>
    <row r="131" spans="1:50" ht="39.75" customHeight="1">
      <c r="A131" s="128" t="s">
        <v>4129</v>
      </c>
      <c r="B131" s="254" t="s">
        <v>319</v>
      </c>
      <c r="C131" s="128" t="s">
        <v>4129</v>
      </c>
      <c r="D131" s="128">
        <v>139</v>
      </c>
      <c r="E131" s="128">
        <v>1384</v>
      </c>
      <c r="F131" s="254" t="s">
        <v>320</v>
      </c>
      <c r="G131" s="128" t="s">
        <v>674</v>
      </c>
      <c r="H131" s="88"/>
      <c r="I131" s="666"/>
      <c r="J131" s="210"/>
      <c r="K131" s="210"/>
      <c r="L131" s="210"/>
      <c r="M131" s="641"/>
      <c r="N131" s="210"/>
      <c r="O131" s="210"/>
      <c r="P131" s="210"/>
      <c r="Q131" s="210"/>
      <c r="R131" s="210"/>
      <c r="S131" s="641"/>
      <c r="T131" s="210"/>
      <c r="U131" s="641"/>
      <c r="V131" s="210"/>
      <c r="W131" s="210"/>
      <c r="X131" s="210"/>
      <c r="Y131" s="641"/>
      <c r="Z131" s="210"/>
      <c r="AA131" s="210"/>
      <c r="AB131" s="210"/>
      <c r="AC131" s="210"/>
      <c r="AD131" s="210"/>
      <c r="AE131" s="641"/>
      <c r="AF131" s="210"/>
      <c r="AG131" s="210"/>
      <c r="AH131" s="210"/>
      <c r="AI131" s="210"/>
      <c r="AJ131" s="210"/>
      <c r="AK131" s="641"/>
      <c r="AL131" s="210"/>
      <c r="AM131" s="210"/>
      <c r="AN131" s="210"/>
      <c r="AO131" s="210"/>
      <c r="AP131" s="641"/>
      <c r="AQ131" s="210"/>
      <c r="AR131" s="210"/>
      <c r="AS131" s="641"/>
      <c r="AT131" s="334"/>
      <c r="AU131" s="667"/>
      <c r="AV131" s="646"/>
      <c r="AW131" s="128">
        <v>1384</v>
      </c>
      <c r="AX131" s="303"/>
    </row>
    <row r="132" spans="1:50" ht="39.75" customHeight="1">
      <c r="A132" s="128" t="s">
        <v>4129</v>
      </c>
      <c r="B132" s="254" t="s">
        <v>321</v>
      </c>
      <c r="C132" s="128" t="s">
        <v>4129</v>
      </c>
      <c r="D132" s="128">
        <v>141</v>
      </c>
      <c r="E132" s="128">
        <v>1385</v>
      </c>
      <c r="F132" s="254" t="s">
        <v>322</v>
      </c>
      <c r="G132" s="128" t="s">
        <v>674</v>
      </c>
      <c r="H132" s="88"/>
      <c r="I132" s="666"/>
      <c r="J132" s="210"/>
      <c r="K132" s="210"/>
      <c r="L132" s="210"/>
      <c r="M132" s="641"/>
      <c r="N132" s="210"/>
      <c r="O132" s="210"/>
      <c r="P132" s="210"/>
      <c r="Q132" s="210"/>
      <c r="R132" s="210"/>
      <c r="S132" s="641"/>
      <c r="T132" s="210"/>
      <c r="U132" s="641"/>
      <c r="V132" s="210"/>
      <c r="W132" s="210"/>
      <c r="X132" s="210"/>
      <c r="Y132" s="641"/>
      <c r="Z132" s="210"/>
      <c r="AA132" s="210"/>
      <c r="AB132" s="210"/>
      <c r="AC132" s="210"/>
      <c r="AD132" s="210"/>
      <c r="AE132" s="641"/>
      <c r="AF132" s="210"/>
      <c r="AG132" s="210"/>
      <c r="AH132" s="210"/>
      <c r="AI132" s="210"/>
      <c r="AJ132" s="210"/>
      <c r="AK132" s="641"/>
      <c r="AL132" s="210"/>
      <c r="AM132" s="210"/>
      <c r="AN132" s="210"/>
      <c r="AO132" s="210"/>
      <c r="AP132" s="641"/>
      <c r="AQ132" s="210"/>
      <c r="AR132" s="210"/>
      <c r="AS132" s="641"/>
      <c r="AT132" s="334"/>
      <c r="AU132" s="667"/>
      <c r="AV132" s="646"/>
      <c r="AW132" s="128">
        <v>1385</v>
      </c>
      <c r="AX132" s="303"/>
    </row>
    <row r="133" spans="1:50" ht="39.75" customHeight="1">
      <c r="A133" s="128" t="s">
        <v>4129</v>
      </c>
      <c r="B133" s="254" t="s">
        <v>323</v>
      </c>
      <c r="C133" s="128" t="s">
        <v>4129</v>
      </c>
      <c r="D133" s="128">
        <v>142</v>
      </c>
      <c r="E133" s="128">
        <v>1386</v>
      </c>
      <c r="F133" s="254" t="s">
        <v>324</v>
      </c>
      <c r="G133" s="128" t="s">
        <v>674</v>
      </c>
      <c r="H133" s="88"/>
      <c r="I133" s="666"/>
      <c r="J133" s="210"/>
      <c r="K133" s="210"/>
      <c r="L133" s="210"/>
      <c r="M133" s="641"/>
      <c r="N133" s="210"/>
      <c r="O133" s="210"/>
      <c r="P133" s="210"/>
      <c r="Q133" s="210"/>
      <c r="R133" s="210"/>
      <c r="S133" s="641"/>
      <c r="T133" s="210"/>
      <c r="U133" s="641"/>
      <c r="V133" s="210"/>
      <c r="W133" s="210"/>
      <c r="X133" s="210"/>
      <c r="Y133" s="641"/>
      <c r="Z133" s="210"/>
      <c r="AA133" s="210"/>
      <c r="AB133" s="210"/>
      <c r="AC133" s="210"/>
      <c r="AD133" s="210"/>
      <c r="AE133" s="641"/>
      <c r="AF133" s="210"/>
      <c r="AG133" s="210"/>
      <c r="AH133" s="210"/>
      <c r="AI133" s="210"/>
      <c r="AJ133" s="210"/>
      <c r="AK133" s="641"/>
      <c r="AL133" s="210"/>
      <c r="AM133" s="210"/>
      <c r="AN133" s="210"/>
      <c r="AO133" s="210"/>
      <c r="AP133" s="641"/>
      <c r="AQ133" s="210"/>
      <c r="AR133" s="210"/>
      <c r="AS133" s="641"/>
      <c r="AT133" s="334"/>
      <c r="AU133" s="667"/>
      <c r="AV133" s="646"/>
      <c r="AW133" s="128">
        <v>1386</v>
      </c>
      <c r="AX133" s="303"/>
    </row>
    <row r="134" spans="1:50" ht="39.75" customHeight="1">
      <c r="A134" s="128" t="s">
        <v>4129</v>
      </c>
      <c r="B134" s="254" t="s">
        <v>325</v>
      </c>
      <c r="C134" s="128" t="s">
        <v>4129</v>
      </c>
      <c r="D134" s="128">
        <v>144</v>
      </c>
      <c r="E134" s="128">
        <v>1387</v>
      </c>
      <c r="F134" s="254" t="s">
        <v>326</v>
      </c>
      <c r="G134" s="128" t="s">
        <v>674</v>
      </c>
      <c r="H134" s="88"/>
      <c r="I134" s="666"/>
      <c r="J134" s="210"/>
      <c r="K134" s="210"/>
      <c r="L134" s="210"/>
      <c r="M134" s="641"/>
      <c r="N134" s="210"/>
      <c r="O134" s="210"/>
      <c r="P134" s="210"/>
      <c r="Q134" s="210"/>
      <c r="R134" s="210"/>
      <c r="S134" s="641"/>
      <c r="T134" s="210"/>
      <c r="U134" s="641"/>
      <c r="V134" s="210"/>
      <c r="W134" s="210"/>
      <c r="X134" s="210"/>
      <c r="Y134" s="641"/>
      <c r="Z134" s="210"/>
      <c r="AA134" s="210"/>
      <c r="AB134" s="210"/>
      <c r="AC134" s="210"/>
      <c r="AD134" s="210"/>
      <c r="AE134" s="641"/>
      <c r="AF134" s="210"/>
      <c r="AG134" s="210"/>
      <c r="AH134" s="210"/>
      <c r="AI134" s="210"/>
      <c r="AJ134" s="210"/>
      <c r="AK134" s="641"/>
      <c r="AL134" s="210"/>
      <c r="AM134" s="210"/>
      <c r="AN134" s="210"/>
      <c r="AO134" s="210"/>
      <c r="AP134" s="641"/>
      <c r="AQ134" s="210"/>
      <c r="AR134" s="210"/>
      <c r="AS134" s="641"/>
      <c r="AT134" s="334"/>
      <c r="AU134" s="667"/>
      <c r="AV134" s="646"/>
      <c r="AW134" s="128">
        <v>1387</v>
      </c>
      <c r="AX134" s="303"/>
    </row>
    <row r="135" spans="1:50" ht="39.75" customHeight="1">
      <c r="A135" s="128" t="s">
        <v>4129</v>
      </c>
      <c r="B135" s="254" t="s">
        <v>327</v>
      </c>
      <c r="C135" s="128" t="s">
        <v>4129</v>
      </c>
      <c r="D135" s="128">
        <v>143</v>
      </c>
      <c r="E135" s="128">
        <v>1388</v>
      </c>
      <c r="F135" s="254" t="s">
        <v>328</v>
      </c>
      <c r="G135" s="128" t="s">
        <v>674</v>
      </c>
      <c r="H135" s="88"/>
      <c r="I135" s="666"/>
      <c r="J135" s="210"/>
      <c r="K135" s="210"/>
      <c r="L135" s="210"/>
      <c r="M135" s="641"/>
      <c r="N135" s="210"/>
      <c r="O135" s="210"/>
      <c r="P135" s="210"/>
      <c r="Q135" s="210"/>
      <c r="R135" s="210"/>
      <c r="S135" s="641"/>
      <c r="T135" s="210"/>
      <c r="U135" s="641"/>
      <c r="V135" s="210"/>
      <c r="W135" s="210"/>
      <c r="X135" s="210"/>
      <c r="Y135" s="641"/>
      <c r="Z135" s="210"/>
      <c r="AA135" s="210"/>
      <c r="AB135" s="210"/>
      <c r="AC135" s="210"/>
      <c r="AD135" s="210"/>
      <c r="AE135" s="641"/>
      <c r="AF135" s="210"/>
      <c r="AG135" s="210"/>
      <c r="AH135" s="210"/>
      <c r="AI135" s="210"/>
      <c r="AJ135" s="210"/>
      <c r="AK135" s="641"/>
      <c r="AL135" s="210"/>
      <c r="AM135" s="210"/>
      <c r="AN135" s="210"/>
      <c r="AO135" s="210"/>
      <c r="AP135" s="641"/>
      <c r="AQ135" s="210"/>
      <c r="AR135" s="210"/>
      <c r="AS135" s="641"/>
      <c r="AT135" s="334"/>
      <c r="AU135" s="667"/>
      <c r="AV135" s="646"/>
      <c r="AW135" s="128">
        <v>1388</v>
      </c>
      <c r="AX135" s="303"/>
    </row>
    <row r="136" spans="1:50" ht="39.75" customHeight="1">
      <c r="A136" s="128" t="s">
        <v>4129</v>
      </c>
      <c r="B136" s="254" t="s">
        <v>329</v>
      </c>
      <c r="C136" s="128" t="s">
        <v>4129</v>
      </c>
      <c r="D136" s="128">
        <v>149</v>
      </c>
      <c r="E136" s="128">
        <v>1389</v>
      </c>
      <c r="F136" s="254" t="s">
        <v>330</v>
      </c>
      <c r="G136" s="128" t="s">
        <v>674</v>
      </c>
      <c r="H136" s="88"/>
      <c r="I136" s="666"/>
      <c r="J136" s="210"/>
      <c r="K136" s="210"/>
      <c r="L136" s="210"/>
      <c r="M136" s="641"/>
      <c r="N136" s="210"/>
      <c r="O136" s="210"/>
      <c r="P136" s="210"/>
      <c r="Q136" s="210"/>
      <c r="R136" s="210"/>
      <c r="S136" s="641"/>
      <c r="T136" s="210"/>
      <c r="U136" s="641"/>
      <c r="V136" s="210"/>
      <c r="W136" s="210"/>
      <c r="X136" s="210"/>
      <c r="Y136" s="641"/>
      <c r="Z136" s="210"/>
      <c r="AA136" s="210"/>
      <c r="AB136" s="210"/>
      <c r="AC136" s="210"/>
      <c r="AD136" s="210"/>
      <c r="AE136" s="641"/>
      <c r="AF136" s="210"/>
      <c r="AG136" s="210"/>
      <c r="AH136" s="210"/>
      <c r="AI136" s="210"/>
      <c r="AJ136" s="210"/>
      <c r="AK136" s="641"/>
      <c r="AL136" s="210"/>
      <c r="AM136" s="210"/>
      <c r="AN136" s="210"/>
      <c r="AO136" s="210"/>
      <c r="AP136" s="641"/>
      <c r="AQ136" s="210"/>
      <c r="AR136" s="210"/>
      <c r="AS136" s="641"/>
      <c r="AT136" s="334"/>
      <c r="AU136" s="667"/>
      <c r="AV136" s="668"/>
      <c r="AW136" s="128">
        <v>1389</v>
      </c>
      <c r="AX136" s="303"/>
    </row>
    <row r="137" spans="1:50" ht="39.75" customHeight="1">
      <c r="A137" s="128" t="s">
        <v>4129</v>
      </c>
      <c r="B137" s="254" t="s">
        <v>331</v>
      </c>
      <c r="C137" s="128" t="s">
        <v>4129</v>
      </c>
      <c r="D137" s="128">
        <v>153</v>
      </c>
      <c r="E137" s="128">
        <v>1390</v>
      </c>
      <c r="F137" s="254" t="s">
        <v>332</v>
      </c>
      <c r="G137" s="128" t="s">
        <v>674</v>
      </c>
      <c r="H137" s="88"/>
      <c r="I137" s="666"/>
      <c r="J137" s="210"/>
      <c r="K137" s="210"/>
      <c r="L137" s="210"/>
      <c r="M137" s="641"/>
      <c r="N137" s="210"/>
      <c r="O137" s="210"/>
      <c r="P137" s="210"/>
      <c r="Q137" s="210"/>
      <c r="R137" s="210"/>
      <c r="S137" s="641"/>
      <c r="T137" s="210"/>
      <c r="U137" s="641"/>
      <c r="V137" s="210"/>
      <c r="W137" s="210"/>
      <c r="X137" s="210"/>
      <c r="Y137" s="641"/>
      <c r="Z137" s="210"/>
      <c r="AA137" s="210"/>
      <c r="AB137" s="210"/>
      <c r="AC137" s="210"/>
      <c r="AD137" s="210"/>
      <c r="AE137" s="641"/>
      <c r="AF137" s="210"/>
      <c r="AG137" s="210"/>
      <c r="AH137" s="210"/>
      <c r="AI137" s="210"/>
      <c r="AJ137" s="210"/>
      <c r="AK137" s="641"/>
      <c r="AL137" s="210"/>
      <c r="AM137" s="210"/>
      <c r="AN137" s="210"/>
      <c r="AO137" s="210"/>
      <c r="AP137" s="641"/>
      <c r="AQ137" s="210"/>
      <c r="AR137" s="210"/>
      <c r="AS137" s="641"/>
      <c r="AT137" s="334"/>
      <c r="AU137" s="667"/>
      <c r="AV137" s="646"/>
      <c r="AW137" s="128">
        <v>1390</v>
      </c>
      <c r="AX137" s="303"/>
    </row>
    <row r="138" spans="1:50" ht="39.75" customHeight="1">
      <c r="A138" s="128" t="s">
        <v>4129</v>
      </c>
      <c r="B138" s="254" t="s">
        <v>3437</v>
      </c>
      <c r="C138" s="128" t="s">
        <v>5879</v>
      </c>
      <c r="D138" s="128">
        <v>201</v>
      </c>
      <c r="E138" s="128">
        <v>1391</v>
      </c>
      <c r="F138" s="254" t="s">
        <v>333</v>
      </c>
      <c r="G138" s="128" t="s">
        <v>674</v>
      </c>
      <c r="H138" s="88"/>
      <c r="I138" s="666"/>
      <c r="J138" s="210"/>
      <c r="K138" s="210"/>
      <c r="L138" s="210"/>
      <c r="M138" s="641"/>
      <c r="N138" s="210"/>
      <c r="O138" s="210"/>
      <c r="P138" s="210"/>
      <c r="Q138" s="210"/>
      <c r="R138" s="210"/>
      <c r="S138" s="641"/>
      <c r="T138" s="210"/>
      <c r="U138" s="641"/>
      <c r="V138" s="210"/>
      <c r="W138" s="210"/>
      <c r="X138" s="210"/>
      <c r="Y138" s="641"/>
      <c r="Z138" s="210"/>
      <c r="AA138" s="210"/>
      <c r="AB138" s="210"/>
      <c r="AC138" s="210"/>
      <c r="AD138" s="210"/>
      <c r="AE138" s="641"/>
      <c r="AF138" s="210"/>
      <c r="AG138" s="210"/>
      <c r="AH138" s="210"/>
      <c r="AI138" s="210"/>
      <c r="AJ138" s="210"/>
      <c r="AK138" s="641"/>
      <c r="AL138" s="210"/>
      <c r="AM138" s="210"/>
      <c r="AN138" s="210"/>
      <c r="AO138" s="210"/>
      <c r="AP138" s="641"/>
      <c r="AQ138" s="210"/>
      <c r="AR138" s="210"/>
      <c r="AS138" s="641"/>
      <c r="AT138" s="334"/>
      <c r="AU138" s="667"/>
      <c r="AV138" s="646"/>
      <c r="AW138" s="128">
        <v>1391</v>
      </c>
      <c r="AX138" s="303"/>
    </row>
    <row r="139" spans="1:50" ht="39.75" customHeight="1">
      <c r="A139" s="128" t="s">
        <v>4129</v>
      </c>
      <c r="B139" s="254" t="s">
        <v>334</v>
      </c>
      <c r="C139" s="128" t="s">
        <v>4129</v>
      </c>
      <c r="D139" s="128">
        <v>204</v>
      </c>
      <c r="E139" s="128">
        <v>1392</v>
      </c>
      <c r="F139" s="254" t="s">
        <v>335</v>
      </c>
      <c r="G139" s="128" t="s">
        <v>674</v>
      </c>
      <c r="H139" s="88"/>
      <c r="I139" s="666"/>
      <c r="J139" s="210"/>
      <c r="K139" s="210"/>
      <c r="L139" s="210"/>
      <c r="M139" s="641"/>
      <c r="N139" s="210"/>
      <c r="O139" s="210"/>
      <c r="P139" s="210"/>
      <c r="Q139" s="210"/>
      <c r="R139" s="210"/>
      <c r="S139" s="641"/>
      <c r="T139" s="210"/>
      <c r="U139" s="641"/>
      <c r="V139" s="210"/>
      <c r="W139" s="210"/>
      <c r="X139" s="210"/>
      <c r="Y139" s="641"/>
      <c r="Z139" s="210"/>
      <c r="AA139" s="210"/>
      <c r="AB139" s="210"/>
      <c r="AC139" s="210"/>
      <c r="AD139" s="210"/>
      <c r="AE139" s="641"/>
      <c r="AF139" s="210"/>
      <c r="AG139" s="210"/>
      <c r="AH139" s="210"/>
      <c r="AI139" s="210"/>
      <c r="AJ139" s="210"/>
      <c r="AK139" s="641"/>
      <c r="AL139" s="210"/>
      <c r="AM139" s="210"/>
      <c r="AN139" s="210"/>
      <c r="AO139" s="210"/>
      <c r="AP139" s="641"/>
      <c r="AQ139" s="210"/>
      <c r="AR139" s="210"/>
      <c r="AS139" s="641"/>
      <c r="AT139" s="334"/>
      <c r="AU139" s="667"/>
      <c r="AV139" s="646"/>
      <c r="AW139" s="128">
        <v>1392</v>
      </c>
      <c r="AX139" s="303"/>
    </row>
    <row r="140" spans="1:50" ht="39.75" customHeight="1">
      <c r="A140" s="128" t="s">
        <v>2255</v>
      </c>
      <c r="B140" s="254" t="s">
        <v>336</v>
      </c>
      <c r="C140" s="128" t="s">
        <v>1186</v>
      </c>
      <c r="D140" s="128">
        <v>3</v>
      </c>
      <c r="E140" s="128">
        <v>1393</v>
      </c>
      <c r="F140" s="254" t="s">
        <v>337</v>
      </c>
      <c r="G140" s="128" t="s">
        <v>674</v>
      </c>
      <c r="H140" s="88"/>
      <c r="I140" s="666"/>
      <c r="J140" s="210"/>
      <c r="K140" s="210"/>
      <c r="L140" s="210"/>
      <c r="M140" s="641"/>
      <c r="N140" s="210"/>
      <c r="O140" s="210"/>
      <c r="P140" s="210"/>
      <c r="Q140" s="210"/>
      <c r="R140" s="210"/>
      <c r="S140" s="641"/>
      <c r="T140" s="210"/>
      <c r="U140" s="641"/>
      <c r="V140" s="210"/>
      <c r="W140" s="210"/>
      <c r="X140" s="210"/>
      <c r="Y140" s="641"/>
      <c r="Z140" s="210"/>
      <c r="AA140" s="210"/>
      <c r="AB140" s="210"/>
      <c r="AC140" s="210"/>
      <c r="AD140" s="210"/>
      <c r="AE140" s="641"/>
      <c r="AF140" s="210"/>
      <c r="AG140" s="210"/>
      <c r="AH140" s="210"/>
      <c r="AI140" s="210"/>
      <c r="AJ140" s="210"/>
      <c r="AK140" s="641"/>
      <c r="AL140" s="210"/>
      <c r="AM140" s="210"/>
      <c r="AN140" s="210"/>
      <c r="AO140" s="210"/>
      <c r="AP140" s="641"/>
      <c r="AQ140" s="210"/>
      <c r="AR140" s="210"/>
      <c r="AS140" s="641"/>
      <c r="AT140" s="334"/>
      <c r="AU140" s="667"/>
      <c r="AV140" s="646"/>
      <c r="AW140" s="128">
        <v>1393</v>
      </c>
      <c r="AX140" s="303"/>
    </row>
    <row r="141" spans="1:50" ht="39.75" customHeight="1">
      <c r="A141" s="128" t="s">
        <v>4129</v>
      </c>
      <c r="B141" s="254" t="s">
        <v>338</v>
      </c>
      <c r="C141" s="128" t="s">
        <v>4129</v>
      </c>
      <c r="D141" s="128">
        <v>15</v>
      </c>
      <c r="E141" s="128">
        <v>1394</v>
      </c>
      <c r="F141" s="254" t="s">
        <v>6252</v>
      </c>
      <c r="G141" s="128" t="s">
        <v>674</v>
      </c>
      <c r="H141" s="88"/>
      <c r="I141" s="666"/>
      <c r="J141" s="210"/>
      <c r="K141" s="210"/>
      <c r="L141" s="210"/>
      <c r="M141" s="641"/>
      <c r="N141" s="210"/>
      <c r="O141" s="210"/>
      <c r="P141" s="210"/>
      <c r="Q141" s="210"/>
      <c r="R141" s="210"/>
      <c r="S141" s="641"/>
      <c r="T141" s="210"/>
      <c r="U141" s="641"/>
      <c r="V141" s="210"/>
      <c r="W141" s="210"/>
      <c r="X141" s="210"/>
      <c r="Y141" s="641"/>
      <c r="Z141" s="210"/>
      <c r="AA141" s="210"/>
      <c r="AB141" s="210"/>
      <c r="AC141" s="210"/>
      <c r="AD141" s="210"/>
      <c r="AE141" s="641"/>
      <c r="AF141" s="210"/>
      <c r="AG141" s="210"/>
      <c r="AH141" s="210"/>
      <c r="AI141" s="210"/>
      <c r="AJ141" s="210"/>
      <c r="AK141" s="641"/>
      <c r="AL141" s="210"/>
      <c r="AM141" s="210"/>
      <c r="AN141" s="210"/>
      <c r="AO141" s="210"/>
      <c r="AP141" s="641"/>
      <c r="AQ141" s="210"/>
      <c r="AR141" s="210"/>
      <c r="AS141" s="641"/>
      <c r="AT141" s="334"/>
      <c r="AU141" s="667"/>
      <c r="AV141" s="646"/>
      <c r="AW141" s="128">
        <v>1394</v>
      </c>
      <c r="AX141" s="303"/>
    </row>
    <row r="142" spans="1:50" ht="39.75" customHeight="1">
      <c r="A142" s="128" t="s">
        <v>4129</v>
      </c>
      <c r="B142" s="254" t="s">
        <v>339</v>
      </c>
      <c r="C142" s="128" t="s">
        <v>4129</v>
      </c>
      <c r="D142" s="128">
        <v>20</v>
      </c>
      <c r="E142" s="128">
        <v>1395</v>
      </c>
      <c r="F142" s="254" t="s">
        <v>340</v>
      </c>
      <c r="G142" s="128" t="s">
        <v>674</v>
      </c>
      <c r="H142" s="88"/>
      <c r="I142" s="666"/>
      <c r="J142" s="210"/>
      <c r="K142" s="210"/>
      <c r="L142" s="210"/>
      <c r="M142" s="641"/>
      <c r="N142" s="210"/>
      <c r="O142" s="210"/>
      <c r="P142" s="210"/>
      <c r="Q142" s="210"/>
      <c r="R142" s="210"/>
      <c r="S142" s="641"/>
      <c r="T142" s="210"/>
      <c r="U142" s="641"/>
      <c r="V142" s="210"/>
      <c r="W142" s="210"/>
      <c r="X142" s="210"/>
      <c r="Y142" s="641"/>
      <c r="Z142" s="210"/>
      <c r="AA142" s="210"/>
      <c r="AB142" s="210"/>
      <c r="AC142" s="210"/>
      <c r="AD142" s="210"/>
      <c r="AE142" s="641"/>
      <c r="AF142" s="210"/>
      <c r="AG142" s="210"/>
      <c r="AH142" s="210"/>
      <c r="AI142" s="210"/>
      <c r="AJ142" s="210"/>
      <c r="AK142" s="641"/>
      <c r="AL142" s="210"/>
      <c r="AM142" s="210"/>
      <c r="AN142" s="210"/>
      <c r="AO142" s="210"/>
      <c r="AP142" s="641"/>
      <c r="AQ142" s="210"/>
      <c r="AR142" s="210"/>
      <c r="AS142" s="641"/>
      <c r="AT142" s="334"/>
      <c r="AU142" s="667"/>
      <c r="AV142" s="668"/>
      <c r="AW142" s="128">
        <v>1395</v>
      </c>
      <c r="AX142" s="303"/>
    </row>
    <row r="143" spans="1:50" ht="39.75" customHeight="1">
      <c r="A143" s="128" t="s">
        <v>4129</v>
      </c>
      <c r="B143" s="254" t="s">
        <v>341</v>
      </c>
      <c r="C143" s="128" t="s">
        <v>4129</v>
      </c>
      <c r="D143" s="128">
        <v>26</v>
      </c>
      <c r="E143" s="128">
        <v>1396</v>
      </c>
      <c r="F143" s="254" t="s">
        <v>342</v>
      </c>
      <c r="G143" s="128" t="s">
        <v>674</v>
      </c>
      <c r="H143" s="88"/>
      <c r="I143" s="666"/>
      <c r="J143" s="210"/>
      <c r="K143" s="210"/>
      <c r="L143" s="210"/>
      <c r="M143" s="641"/>
      <c r="N143" s="210"/>
      <c r="O143" s="210"/>
      <c r="P143" s="210"/>
      <c r="Q143" s="210"/>
      <c r="R143" s="210"/>
      <c r="S143" s="641"/>
      <c r="T143" s="210"/>
      <c r="U143" s="641"/>
      <c r="V143" s="210"/>
      <c r="W143" s="210"/>
      <c r="X143" s="210"/>
      <c r="Y143" s="641"/>
      <c r="Z143" s="210"/>
      <c r="AA143" s="210"/>
      <c r="AB143" s="210"/>
      <c r="AC143" s="210"/>
      <c r="AD143" s="210"/>
      <c r="AE143" s="641"/>
      <c r="AF143" s="210"/>
      <c r="AG143" s="210"/>
      <c r="AH143" s="210"/>
      <c r="AI143" s="210"/>
      <c r="AJ143" s="210"/>
      <c r="AK143" s="641"/>
      <c r="AL143" s="210"/>
      <c r="AM143" s="210"/>
      <c r="AN143" s="210"/>
      <c r="AO143" s="210"/>
      <c r="AP143" s="641"/>
      <c r="AQ143" s="210"/>
      <c r="AR143" s="210"/>
      <c r="AS143" s="641"/>
      <c r="AT143" s="334"/>
      <c r="AU143" s="667"/>
      <c r="AV143" s="646"/>
      <c r="AW143" s="128">
        <v>1396</v>
      </c>
      <c r="AX143" s="303"/>
    </row>
    <row r="144" spans="1:50" ht="39.75" customHeight="1">
      <c r="A144" s="128" t="s">
        <v>4129</v>
      </c>
      <c r="B144" s="254" t="s">
        <v>343</v>
      </c>
      <c r="C144" s="128" t="s">
        <v>4129</v>
      </c>
      <c r="D144" s="128">
        <v>32</v>
      </c>
      <c r="E144" s="128">
        <v>1397</v>
      </c>
      <c r="F144" s="254" t="s">
        <v>344</v>
      </c>
      <c r="G144" s="128" t="s">
        <v>674</v>
      </c>
      <c r="H144" s="88"/>
      <c r="I144" s="666"/>
      <c r="J144" s="210"/>
      <c r="K144" s="210"/>
      <c r="L144" s="210"/>
      <c r="M144" s="641"/>
      <c r="N144" s="210"/>
      <c r="O144" s="210"/>
      <c r="P144" s="210"/>
      <c r="Q144" s="210"/>
      <c r="R144" s="210"/>
      <c r="S144" s="641"/>
      <c r="T144" s="210"/>
      <c r="U144" s="641"/>
      <c r="V144" s="210"/>
      <c r="W144" s="210"/>
      <c r="X144" s="210"/>
      <c r="Y144" s="641"/>
      <c r="Z144" s="210"/>
      <c r="AA144" s="210"/>
      <c r="AB144" s="210"/>
      <c r="AC144" s="210"/>
      <c r="AD144" s="210"/>
      <c r="AE144" s="641"/>
      <c r="AF144" s="210"/>
      <c r="AG144" s="210"/>
      <c r="AH144" s="210"/>
      <c r="AI144" s="210"/>
      <c r="AJ144" s="210"/>
      <c r="AK144" s="641"/>
      <c r="AL144" s="210"/>
      <c r="AM144" s="210"/>
      <c r="AN144" s="210"/>
      <c r="AO144" s="210"/>
      <c r="AP144" s="641"/>
      <c r="AQ144" s="210"/>
      <c r="AR144" s="210"/>
      <c r="AS144" s="641"/>
      <c r="AT144" s="334"/>
      <c r="AU144" s="667"/>
      <c r="AV144" s="646"/>
      <c r="AW144" s="128">
        <v>1397</v>
      </c>
      <c r="AX144" s="303"/>
    </row>
    <row r="145" spans="1:50" ht="39.75" customHeight="1">
      <c r="A145" s="128" t="s">
        <v>4129</v>
      </c>
      <c r="B145" s="254" t="s">
        <v>345</v>
      </c>
      <c r="C145" s="128" t="s">
        <v>4129</v>
      </c>
      <c r="D145" s="128">
        <v>40</v>
      </c>
      <c r="E145" s="128">
        <v>1398</v>
      </c>
      <c r="F145" s="254" t="s">
        <v>346</v>
      </c>
      <c r="G145" s="128" t="s">
        <v>674</v>
      </c>
      <c r="H145" s="88"/>
      <c r="I145" s="666"/>
      <c r="J145" s="210"/>
      <c r="K145" s="210"/>
      <c r="L145" s="210"/>
      <c r="M145" s="641"/>
      <c r="N145" s="210"/>
      <c r="O145" s="210"/>
      <c r="P145" s="210"/>
      <c r="Q145" s="210"/>
      <c r="R145" s="210"/>
      <c r="S145" s="641"/>
      <c r="T145" s="210"/>
      <c r="U145" s="641"/>
      <c r="V145" s="210"/>
      <c r="W145" s="210"/>
      <c r="X145" s="210"/>
      <c r="Y145" s="641"/>
      <c r="Z145" s="210"/>
      <c r="AA145" s="210"/>
      <c r="AB145" s="210"/>
      <c r="AC145" s="210"/>
      <c r="AD145" s="210"/>
      <c r="AE145" s="641"/>
      <c r="AF145" s="210"/>
      <c r="AG145" s="210"/>
      <c r="AH145" s="210"/>
      <c r="AI145" s="210"/>
      <c r="AJ145" s="210"/>
      <c r="AK145" s="641"/>
      <c r="AL145" s="210"/>
      <c r="AM145" s="210"/>
      <c r="AN145" s="210"/>
      <c r="AO145" s="210"/>
      <c r="AP145" s="641"/>
      <c r="AQ145" s="210"/>
      <c r="AR145" s="210"/>
      <c r="AS145" s="641"/>
      <c r="AT145" s="334"/>
      <c r="AU145" s="667"/>
      <c r="AV145" s="646"/>
      <c r="AW145" s="128">
        <v>1398</v>
      </c>
      <c r="AX145" s="303"/>
    </row>
    <row r="146" spans="1:50" ht="39.75" customHeight="1">
      <c r="A146" s="128" t="s">
        <v>4129</v>
      </c>
      <c r="B146" s="254" t="s">
        <v>347</v>
      </c>
      <c r="C146" s="128" t="s">
        <v>4129</v>
      </c>
      <c r="D146" s="128">
        <v>50</v>
      </c>
      <c r="E146" s="128">
        <v>1399</v>
      </c>
      <c r="F146" s="254" t="s">
        <v>348</v>
      </c>
      <c r="G146" s="128" t="s">
        <v>674</v>
      </c>
      <c r="H146" s="88"/>
      <c r="I146" s="666"/>
      <c r="J146" s="210"/>
      <c r="K146" s="210"/>
      <c r="L146" s="210"/>
      <c r="M146" s="641"/>
      <c r="N146" s="210"/>
      <c r="O146" s="210"/>
      <c r="P146" s="210"/>
      <c r="Q146" s="210"/>
      <c r="R146" s="210"/>
      <c r="S146" s="641"/>
      <c r="T146" s="210"/>
      <c r="U146" s="641"/>
      <c r="V146" s="210"/>
      <c r="W146" s="210"/>
      <c r="X146" s="210"/>
      <c r="Y146" s="641"/>
      <c r="Z146" s="210"/>
      <c r="AA146" s="210"/>
      <c r="AB146" s="210"/>
      <c r="AC146" s="210"/>
      <c r="AD146" s="210"/>
      <c r="AE146" s="641"/>
      <c r="AF146" s="210"/>
      <c r="AG146" s="210"/>
      <c r="AH146" s="210"/>
      <c r="AI146" s="210"/>
      <c r="AJ146" s="210"/>
      <c r="AK146" s="641"/>
      <c r="AL146" s="210"/>
      <c r="AM146" s="210"/>
      <c r="AN146" s="210"/>
      <c r="AO146" s="210"/>
      <c r="AP146" s="641"/>
      <c r="AQ146" s="210"/>
      <c r="AR146" s="210"/>
      <c r="AS146" s="641"/>
      <c r="AT146" s="334"/>
      <c r="AU146" s="667"/>
      <c r="AV146" s="646"/>
      <c r="AW146" s="128">
        <v>1399</v>
      </c>
      <c r="AX146" s="303"/>
    </row>
    <row r="147" spans="1:50" ht="40.5" customHeight="1">
      <c r="A147" s="128" t="s">
        <v>4129</v>
      </c>
      <c r="B147" s="254" t="s">
        <v>349</v>
      </c>
      <c r="C147" s="128" t="s">
        <v>4129</v>
      </c>
      <c r="D147" s="128">
        <v>71</v>
      </c>
      <c r="E147" s="128">
        <v>1400</v>
      </c>
      <c r="F147" s="254" t="s">
        <v>350</v>
      </c>
      <c r="G147" s="128" t="s">
        <v>674</v>
      </c>
      <c r="H147" s="88"/>
      <c r="I147" s="666"/>
      <c r="J147" s="210"/>
      <c r="K147" s="210"/>
      <c r="L147" s="210"/>
      <c r="M147" s="641"/>
      <c r="N147" s="210"/>
      <c r="O147" s="210"/>
      <c r="P147" s="210"/>
      <c r="Q147" s="210"/>
      <c r="R147" s="210"/>
      <c r="S147" s="641"/>
      <c r="T147" s="210"/>
      <c r="U147" s="641"/>
      <c r="V147" s="210"/>
      <c r="W147" s="210"/>
      <c r="X147" s="210"/>
      <c r="Y147" s="641"/>
      <c r="Z147" s="670"/>
      <c r="AA147" s="210"/>
      <c r="AB147" s="210"/>
      <c r="AC147" s="670"/>
      <c r="AD147" s="670"/>
      <c r="AE147" s="671"/>
      <c r="AF147" s="670"/>
      <c r="AG147" s="670"/>
      <c r="AH147" s="670"/>
      <c r="AI147" s="670"/>
      <c r="AJ147" s="670"/>
      <c r="AK147" s="671"/>
      <c r="AL147" s="670"/>
      <c r="AM147" s="670"/>
      <c r="AN147" s="670"/>
      <c r="AO147" s="670"/>
      <c r="AP147" s="671"/>
      <c r="AQ147" s="670"/>
      <c r="AR147" s="670"/>
      <c r="AS147" s="671"/>
      <c r="AT147" s="334"/>
      <c r="AU147" s="667"/>
      <c r="AV147" s="646"/>
      <c r="AW147" s="128">
        <v>1400</v>
      </c>
      <c r="AX147" s="303"/>
    </row>
    <row r="148" spans="1:50" s="134" customFormat="1" ht="16" customHeight="1">
      <c r="A148" s="47"/>
      <c r="B148" s="149"/>
      <c r="C148" s="16"/>
      <c r="D148" s="25"/>
      <c r="E148" s="25"/>
      <c r="F148" s="25"/>
      <c r="G148" s="25"/>
      <c r="H148" s="41"/>
      <c r="I148" s="41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7"/>
      <c r="W148" s="17"/>
      <c r="X148" s="20"/>
      <c r="Y148" s="20"/>
      <c r="Z148" s="24"/>
      <c r="AA148" s="24"/>
      <c r="AB148" s="6"/>
      <c r="AC148" s="9"/>
      <c r="AE148" s="595"/>
      <c r="AF148" s="589"/>
      <c r="AG148" s="589"/>
      <c r="AH148" s="589"/>
      <c r="AI148" s="589"/>
      <c r="AJ148" s="589"/>
      <c r="AK148" s="673"/>
      <c r="AL148" s="215"/>
      <c r="AM148" s="589"/>
      <c r="AN148" s="215"/>
      <c r="AO148" s="589"/>
      <c r="AP148" s="673"/>
      <c r="AQ148" s="215"/>
      <c r="AR148" s="589"/>
      <c r="AS148" s="673"/>
      <c r="AT148" s="511"/>
      <c r="AU148" s="511"/>
      <c r="AV148" s="514"/>
      <c r="AW148" s="25"/>
      <c r="AX148" s="514"/>
    </row>
    <row r="149" spans="1:50" s="134" customFormat="1" ht="16" customHeight="1">
      <c r="A149" s="162" t="s">
        <v>2056</v>
      </c>
      <c r="B149" s="163" t="s">
        <v>5110</v>
      </c>
      <c r="C149" s="16"/>
      <c r="D149" s="16"/>
      <c r="E149" s="43"/>
      <c r="F149" s="13"/>
      <c r="G149" s="16"/>
      <c r="H149" s="16"/>
      <c r="I149" s="16"/>
      <c r="J149" s="17"/>
      <c r="K149" s="13"/>
      <c r="L149" s="13"/>
      <c r="M149" s="13"/>
      <c r="N149" s="47"/>
      <c r="O149" s="47"/>
      <c r="P149" s="47"/>
      <c r="Q149" s="164"/>
      <c r="R149" s="164" t="s">
        <v>5111</v>
      </c>
      <c r="S149" s="47" t="s">
        <v>472</v>
      </c>
      <c r="T149" s="16"/>
      <c r="U149" s="16"/>
      <c r="V149" s="16"/>
      <c r="W149" s="16"/>
      <c r="X149" s="13"/>
      <c r="Y149" s="13"/>
      <c r="Z149" s="13"/>
      <c r="AA149" s="13"/>
      <c r="AB149" s="13"/>
      <c r="AC149" s="13"/>
      <c r="AJ149" s="589"/>
      <c r="AK149" s="595"/>
      <c r="AN149" s="215"/>
      <c r="AO149" s="589"/>
      <c r="AP149" s="673"/>
      <c r="AS149" s="595"/>
      <c r="AT149" s="487"/>
      <c r="AU149" s="487"/>
      <c r="AV149" s="248"/>
      <c r="AW149" s="43"/>
      <c r="AX149" s="248"/>
    </row>
    <row r="150" spans="1:50" s="134" customFormat="1" ht="16" customHeight="1">
      <c r="A150" s="165" t="s">
        <v>5114</v>
      </c>
      <c r="B150" s="163" t="s">
        <v>5137</v>
      </c>
      <c r="C150" s="16"/>
      <c r="D150" s="16"/>
      <c r="E150" s="43"/>
      <c r="F150" s="166"/>
      <c r="G150" s="44"/>
      <c r="H150" s="44"/>
      <c r="I150" s="44"/>
      <c r="J150" s="44"/>
      <c r="K150" s="13"/>
      <c r="L150" s="13"/>
      <c r="M150" s="13"/>
      <c r="N150" s="47"/>
      <c r="O150" s="47"/>
      <c r="P150" s="47"/>
      <c r="Q150" s="165"/>
      <c r="R150" s="165" t="s">
        <v>5138</v>
      </c>
      <c r="S150" t="s">
        <v>6078</v>
      </c>
      <c r="T150" s="16"/>
      <c r="U150" s="16"/>
      <c r="V150" s="16"/>
      <c r="W150" s="16"/>
      <c r="X150" s="13"/>
      <c r="Y150" s="13"/>
      <c r="Z150" s="13"/>
      <c r="AA150" s="13"/>
      <c r="AB150" s="13"/>
      <c r="AC150" s="13"/>
      <c r="AJ150" s="514"/>
      <c r="AK150" s="595"/>
      <c r="AL150" s="215"/>
      <c r="AM150" s="215"/>
      <c r="AN150" s="215" t="s">
        <v>4491</v>
      </c>
      <c r="AO150" s="215"/>
      <c r="AP150" s="587"/>
      <c r="AR150" s="215"/>
      <c r="AS150" s="673"/>
      <c r="AU150" s="589" t="s">
        <v>2018</v>
      </c>
      <c r="AV150" s="589"/>
      <c r="AW150" s="43"/>
    </row>
    <row r="151" spans="1:50" s="134" customFormat="1" ht="16" customHeight="1">
      <c r="A151"/>
      <c r="B151" s="166" t="s">
        <v>3131</v>
      </c>
      <c r="C151" s="16"/>
      <c r="D151" s="16"/>
      <c r="E151" s="43"/>
      <c r="F151" s="13"/>
      <c r="G151" s="16"/>
      <c r="H151" s="16"/>
      <c r="I151" s="16"/>
      <c r="J151" s="17"/>
      <c r="K151" s="13"/>
      <c r="L151" s="13"/>
      <c r="M151" s="13"/>
      <c r="N151"/>
      <c r="O151"/>
      <c r="P151"/>
      <c r="Q151" s="165"/>
      <c r="R151" s="165" t="s">
        <v>3132</v>
      </c>
      <c r="S151" t="s">
        <v>5065</v>
      </c>
      <c r="T151" s="16"/>
      <c r="U151" s="16"/>
      <c r="V151" s="16"/>
      <c r="W151" s="16"/>
      <c r="X151" s="13"/>
      <c r="Y151" s="13"/>
      <c r="Z151" s="13"/>
      <c r="AA151" s="13"/>
      <c r="AB151" s="13"/>
      <c r="AC151" s="13"/>
      <c r="AJ151" s="514"/>
      <c r="AK151" s="595"/>
      <c r="AN151" s="134" t="s">
        <v>1496</v>
      </c>
      <c r="AP151" s="674"/>
      <c r="AS151" s="811"/>
      <c r="AT151" s="589"/>
      <c r="AU151" s="190" t="s">
        <v>3820</v>
      </c>
      <c r="AV151" s="589"/>
      <c r="AW151" s="43"/>
    </row>
    <row r="152" spans="1:50" s="134" customFormat="1" ht="16" customHeight="1">
      <c r="A152" s="13"/>
      <c r="B152" s="13"/>
      <c r="C152" s="16"/>
      <c r="D152" s="25"/>
      <c r="E152" s="25"/>
      <c r="F152" s="166" t="s">
        <v>6219</v>
      </c>
      <c r="G152" s="25"/>
      <c r="H152" s="41"/>
      <c r="I152" s="41"/>
      <c r="J152" s="17"/>
      <c r="K152" s="13"/>
      <c r="L152" s="13"/>
      <c r="M152" s="13"/>
      <c r="N152"/>
      <c r="O152"/>
      <c r="P152"/>
      <c r="Q152"/>
      <c r="R152"/>
      <c r="S152" t="s">
        <v>3900</v>
      </c>
      <c r="T152" s="16"/>
      <c r="U152" s="16"/>
      <c r="V152" s="16"/>
      <c r="W152" s="16"/>
      <c r="X152" s="13"/>
      <c r="Y152" s="13"/>
      <c r="Z152" s="13"/>
      <c r="AA152" s="13"/>
      <c r="AB152" s="13"/>
      <c r="AC152" s="13"/>
      <c r="AJ152" s="215"/>
      <c r="AK152" s="595"/>
      <c r="AL152" s="305"/>
      <c r="AN152" s="190" t="s">
        <v>2689</v>
      </c>
      <c r="AP152" s="595"/>
      <c r="AS152" s="811"/>
      <c r="AT152" s="190"/>
      <c r="AU152" s="190" t="s">
        <v>2688</v>
      </c>
      <c r="AV152" s="190"/>
      <c r="AW152" s="25"/>
    </row>
    <row r="153" spans="1:50" s="134" customFormat="1" ht="16" customHeight="1">
      <c r="C153" s="248"/>
      <c r="D153" s="487"/>
      <c r="E153" s="487"/>
      <c r="F153" s="487"/>
      <c r="G153" s="487"/>
      <c r="H153" s="489"/>
      <c r="I153" s="489"/>
      <c r="J153" s="248"/>
      <c r="K153" s="248"/>
      <c r="L153" s="248"/>
      <c r="M153" s="675"/>
      <c r="N153" s="248"/>
      <c r="O153" s="248"/>
      <c r="P153" s="248"/>
      <c r="Q153" s="248"/>
      <c r="R153" s="248"/>
      <c r="S153" s="675"/>
      <c r="T153" s="248"/>
      <c r="U153" s="248"/>
      <c r="V153" s="248"/>
      <c r="W153" s="248"/>
      <c r="X153" s="248"/>
      <c r="Y153" s="675"/>
      <c r="Z153" s="248"/>
      <c r="AA153" s="248"/>
      <c r="AB153" s="248"/>
      <c r="AC153" s="248"/>
      <c r="AD153" s="248"/>
      <c r="AE153" s="675"/>
      <c r="AF153" s="248"/>
      <c r="AG153" s="248"/>
      <c r="AJ153" s="248"/>
      <c r="AK153" s="675"/>
      <c r="AL153" s="511"/>
      <c r="AM153" s="215"/>
      <c r="AN153" s="215"/>
      <c r="AO153" s="215"/>
      <c r="AP153" s="587"/>
      <c r="AQ153" s="215"/>
      <c r="AR153" s="215"/>
      <c r="AS153" s="587"/>
      <c r="AT153" s="511"/>
      <c r="AU153" s="511"/>
      <c r="AV153" s="215"/>
      <c r="AW153" s="487"/>
      <c r="AX153" s="248"/>
    </row>
    <row r="154" spans="1:50" s="36" customFormat="1" ht="39.75" customHeight="1">
      <c r="A154" s="128" t="s">
        <v>2255</v>
      </c>
      <c r="B154" s="254" t="s">
        <v>351</v>
      </c>
      <c r="C154" s="128" t="s">
        <v>1186</v>
      </c>
      <c r="D154" s="128">
        <v>154</v>
      </c>
      <c r="E154" s="128">
        <v>1401</v>
      </c>
      <c r="F154" s="254" t="s">
        <v>352</v>
      </c>
      <c r="G154" s="128" t="s">
        <v>7402</v>
      </c>
      <c r="H154" s="254"/>
      <c r="I154" s="666"/>
      <c r="J154" s="210"/>
      <c r="K154" s="210"/>
      <c r="L154" s="210"/>
      <c r="M154" s="641"/>
      <c r="N154" s="210"/>
      <c r="O154" s="210"/>
      <c r="P154" s="210"/>
      <c r="Q154" s="210"/>
      <c r="R154" s="210"/>
      <c r="S154" s="641"/>
      <c r="T154" s="210"/>
      <c r="U154" s="641"/>
      <c r="V154" s="210"/>
      <c r="W154" s="210"/>
      <c r="X154" s="210"/>
      <c r="Y154" s="641"/>
      <c r="Z154" s="210"/>
      <c r="AA154" s="210"/>
      <c r="AB154" s="210"/>
      <c r="AC154" s="210"/>
      <c r="AD154" s="210"/>
      <c r="AE154" s="641"/>
      <c r="AF154" s="210"/>
      <c r="AG154" s="210"/>
      <c r="AH154" s="210"/>
      <c r="AI154" s="210"/>
      <c r="AJ154" s="210"/>
      <c r="AK154" s="641"/>
      <c r="AL154" s="210"/>
      <c r="AM154" s="210"/>
      <c r="AN154" s="210"/>
      <c r="AO154" s="210"/>
      <c r="AP154" s="641"/>
      <c r="AQ154" s="210"/>
      <c r="AR154" s="210"/>
      <c r="AS154" s="641"/>
      <c r="AT154" s="334"/>
      <c r="AU154" s="667"/>
      <c r="AV154" s="646"/>
      <c r="AW154" s="128">
        <v>1401</v>
      </c>
      <c r="AX154" s="303"/>
    </row>
    <row r="155" spans="1:50" ht="39.75" customHeight="1">
      <c r="A155" s="128" t="s">
        <v>2508</v>
      </c>
      <c r="B155" s="254" t="s">
        <v>353</v>
      </c>
      <c r="C155" s="128" t="s">
        <v>4129</v>
      </c>
      <c r="D155" s="128">
        <v>17</v>
      </c>
      <c r="E155" s="128">
        <v>1402</v>
      </c>
      <c r="F155" s="254" t="s">
        <v>354</v>
      </c>
      <c r="G155" s="128" t="s">
        <v>674</v>
      </c>
      <c r="H155" s="254"/>
      <c r="I155" s="666"/>
      <c r="J155" s="210"/>
      <c r="K155" s="210"/>
      <c r="L155" s="210"/>
      <c r="M155" s="641"/>
      <c r="N155" s="210"/>
      <c r="O155" s="210"/>
      <c r="P155" s="210"/>
      <c r="Q155" s="210"/>
      <c r="R155" s="210"/>
      <c r="S155" s="641"/>
      <c r="T155" s="210"/>
      <c r="U155" s="641"/>
      <c r="V155" s="210"/>
      <c r="W155" s="210"/>
      <c r="X155" s="210"/>
      <c r="Y155" s="641"/>
      <c r="Z155" s="210"/>
      <c r="AA155" s="210"/>
      <c r="AB155" s="210"/>
      <c r="AC155" s="210"/>
      <c r="AD155" s="210"/>
      <c r="AE155" s="641"/>
      <c r="AF155" s="210"/>
      <c r="AG155" s="210"/>
      <c r="AH155" s="210"/>
      <c r="AI155" s="210"/>
      <c r="AJ155" s="210"/>
      <c r="AK155" s="641"/>
      <c r="AL155" s="210"/>
      <c r="AM155" s="210"/>
      <c r="AN155" s="210"/>
      <c r="AO155" s="210"/>
      <c r="AP155" s="641"/>
      <c r="AQ155" s="210"/>
      <c r="AR155" s="210"/>
      <c r="AS155" s="641"/>
      <c r="AT155" s="334"/>
      <c r="AU155" s="667"/>
      <c r="AV155" s="668"/>
      <c r="AW155" s="128">
        <v>1402</v>
      </c>
      <c r="AX155" s="303"/>
    </row>
    <row r="156" spans="1:50" ht="39.75" customHeight="1">
      <c r="A156" s="128" t="s">
        <v>4129</v>
      </c>
      <c r="B156" s="254" t="s">
        <v>355</v>
      </c>
      <c r="C156" s="128" t="s">
        <v>4129</v>
      </c>
      <c r="D156" s="128">
        <v>22</v>
      </c>
      <c r="E156" s="128">
        <v>1403</v>
      </c>
      <c r="F156" s="254" t="s">
        <v>7543</v>
      </c>
      <c r="G156" s="128" t="s">
        <v>674</v>
      </c>
      <c r="H156" s="254"/>
      <c r="I156" s="666"/>
      <c r="J156" s="210"/>
      <c r="K156" s="210"/>
      <c r="L156" s="210"/>
      <c r="M156" s="641"/>
      <c r="N156" s="210"/>
      <c r="O156" s="210"/>
      <c r="P156" s="210"/>
      <c r="Q156" s="210"/>
      <c r="R156" s="210"/>
      <c r="S156" s="641"/>
      <c r="T156" s="210"/>
      <c r="U156" s="641"/>
      <c r="V156" s="210"/>
      <c r="W156" s="210"/>
      <c r="X156" s="210"/>
      <c r="Y156" s="641"/>
      <c r="Z156" s="210"/>
      <c r="AA156" s="210"/>
      <c r="AB156" s="669"/>
      <c r="AC156" s="210"/>
      <c r="AD156" s="210"/>
      <c r="AE156" s="641"/>
      <c r="AF156" s="210"/>
      <c r="AG156" s="210"/>
      <c r="AH156" s="210"/>
      <c r="AI156" s="210"/>
      <c r="AJ156" s="210"/>
      <c r="AK156" s="641"/>
      <c r="AL156" s="210"/>
      <c r="AM156" s="210"/>
      <c r="AN156" s="210"/>
      <c r="AO156" s="210"/>
      <c r="AP156" s="641"/>
      <c r="AQ156" s="210"/>
      <c r="AR156" s="210"/>
      <c r="AS156" s="641"/>
      <c r="AT156" s="334"/>
      <c r="AU156" s="667"/>
      <c r="AV156" s="646"/>
      <c r="AW156" s="128">
        <v>1403</v>
      </c>
      <c r="AX156" s="303"/>
    </row>
    <row r="157" spans="1:50" ht="39.75" customHeight="1">
      <c r="A157" s="128" t="s">
        <v>4129</v>
      </c>
      <c r="B157" s="254" t="s">
        <v>7544</v>
      </c>
      <c r="C157" s="128" t="s">
        <v>4129</v>
      </c>
      <c r="D157" s="128">
        <v>30</v>
      </c>
      <c r="E157" s="128">
        <v>1404</v>
      </c>
      <c r="F157" s="254" t="s">
        <v>7545</v>
      </c>
      <c r="G157" s="128" t="s">
        <v>674</v>
      </c>
      <c r="H157" s="254"/>
      <c r="I157" s="666"/>
      <c r="J157" s="210"/>
      <c r="K157" s="210"/>
      <c r="L157" s="210"/>
      <c r="M157" s="641"/>
      <c r="N157" s="210"/>
      <c r="O157" s="210"/>
      <c r="P157" s="210"/>
      <c r="Q157" s="210"/>
      <c r="R157" s="210"/>
      <c r="S157" s="641"/>
      <c r="T157" s="210"/>
      <c r="U157" s="641"/>
      <c r="V157" s="210"/>
      <c r="W157" s="210"/>
      <c r="X157" s="210"/>
      <c r="Y157" s="641"/>
      <c r="Z157" s="210"/>
      <c r="AA157" s="210"/>
      <c r="AB157" s="210"/>
      <c r="AC157" s="210"/>
      <c r="AD157" s="210"/>
      <c r="AE157" s="641"/>
      <c r="AF157" s="210"/>
      <c r="AG157" s="210"/>
      <c r="AH157" s="210"/>
      <c r="AI157" s="210"/>
      <c r="AJ157" s="210"/>
      <c r="AK157" s="641"/>
      <c r="AL157" s="210"/>
      <c r="AM157" s="210"/>
      <c r="AN157" s="210"/>
      <c r="AO157" s="210"/>
      <c r="AP157" s="641"/>
      <c r="AQ157" s="210"/>
      <c r="AR157" s="210"/>
      <c r="AS157" s="641"/>
      <c r="AT157" s="334"/>
      <c r="AU157" s="667"/>
      <c r="AV157" s="646"/>
      <c r="AW157" s="128">
        <v>1404</v>
      </c>
      <c r="AX157" s="303"/>
    </row>
    <row r="158" spans="1:50" ht="39.75" customHeight="1">
      <c r="A158" s="128" t="s">
        <v>4129</v>
      </c>
      <c r="B158" s="254" t="s">
        <v>7546</v>
      </c>
      <c r="C158" s="128" t="s">
        <v>4129</v>
      </c>
      <c r="D158" s="128">
        <v>37</v>
      </c>
      <c r="E158" s="128">
        <v>1405</v>
      </c>
      <c r="F158" s="254" t="s">
        <v>7547</v>
      </c>
      <c r="G158" s="128" t="s">
        <v>674</v>
      </c>
      <c r="H158" s="254"/>
      <c r="I158" s="666"/>
      <c r="J158" s="210"/>
      <c r="K158" s="210"/>
      <c r="L158" s="210"/>
      <c r="M158" s="641"/>
      <c r="N158" s="210"/>
      <c r="O158" s="210"/>
      <c r="P158" s="210"/>
      <c r="Q158" s="210"/>
      <c r="R158" s="210"/>
      <c r="S158" s="641"/>
      <c r="T158" s="210"/>
      <c r="U158" s="641"/>
      <c r="V158" s="210"/>
      <c r="W158" s="210"/>
      <c r="X158" s="210"/>
      <c r="Y158" s="641"/>
      <c r="Z158" s="210"/>
      <c r="AA158" s="210"/>
      <c r="AB158" s="210"/>
      <c r="AC158" s="210"/>
      <c r="AD158" s="210"/>
      <c r="AE158" s="641"/>
      <c r="AF158" s="210"/>
      <c r="AG158" s="210"/>
      <c r="AH158" s="210"/>
      <c r="AI158" s="210"/>
      <c r="AJ158" s="210"/>
      <c r="AK158" s="641"/>
      <c r="AL158" s="210"/>
      <c r="AM158" s="210"/>
      <c r="AN158" s="210"/>
      <c r="AO158" s="210"/>
      <c r="AP158" s="641"/>
      <c r="AQ158" s="210"/>
      <c r="AR158" s="210"/>
      <c r="AS158" s="641"/>
      <c r="AT158" s="334"/>
      <c r="AU158" s="667"/>
      <c r="AV158" s="646"/>
      <c r="AW158" s="128">
        <v>1405</v>
      </c>
      <c r="AX158" s="303"/>
    </row>
    <row r="159" spans="1:50" ht="39.75" customHeight="1">
      <c r="A159" s="128" t="s">
        <v>4129</v>
      </c>
      <c r="B159" s="254" t="s">
        <v>7548</v>
      </c>
      <c r="C159" s="128" t="s">
        <v>4129</v>
      </c>
      <c r="D159" s="128">
        <v>43</v>
      </c>
      <c r="E159" s="128">
        <v>1406</v>
      </c>
      <c r="F159" s="254" t="s">
        <v>7549</v>
      </c>
      <c r="G159" s="128" t="s">
        <v>674</v>
      </c>
      <c r="H159" s="254"/>
      <c r="I159" s="666"/>
      <c r="J159" s="210"/>
      <c r="K159" s="210"/>
      <c r="L159" s="210"/>
      <c r="M159" s="641"/>
      <c r="N159" s="210"/>
      <c r="O159" s="210"/>
      <c r="P159" s="210"/>
      <c r="Q159" s="210"/>
      <c r="R159" s="210"/>
      <c r="S159" s="641"/>
      <c r="T159" s="210"/>
      <c r="U159" s="641"/>
      <c r="V159" s="210"/>
      <c r="W159" s="210"/>
      <c r="X159" s="210"/>
      <c r="Y159" s="641"/>
      <c r="Z159" s="210"/>
      <c r="AA159" s="210"/>
      <c r="AB159" s="210"/>
      <c r="AC159" s="210"/>
      <c r="AD159" s="210"/>
      <c r="AE159" s="641"/>
      <c r="AF159" s="210"/>
      <c r="AG159" s="210"/>
      <c r="AH159" s="210"/>
      <c r="AI159" s="210"/>
      <c r="AJ159" s="210"/>
      <c r="AK159" s="641"/>
      <c r="AL159" s="210"/>
      <c r="AM159" s="210"/>
      <c r="AN159" s="210"/>
      <c r="AO159" s="210"/>
      <c r="AP159" s="641"/>
      <c r="AQ159" s="210"/>
      <c r="AR159" s="210"/>
      <c r="AS159" s="641"/>
      <c r="AT159" s="334"/>
      <c r="AU159" s="667"/>
      <c r="AV159" s="646"/>
      <c r="AW159" s="128">
        <v>1406</v>
      </c>
      <c r="AX159" s="303"/>
    </row>
    <row r="160" spans="1:50" ht="39.75" customHeight="1">
      <c r="A160" s="128" t="s">
        <v>4129</v>
      </c>
      <c r="B160" s="254" t="s">
        <v>7550</v>
      </c>
      <c r="C160" s="128" t="s">
        <v>4129</v>
      </c>
      <c r="D160" s="128">
        <v>62</v>
      </c>
      <c r="E160" s="128">
        <v>1407</v>
      </c>
      <c r="F160" s="254" t="s">
        <v>7551</v>
      </c>
      <c r="G160" s="128" t="s">
        <v>674</v>
      </c>
      <c r="H160" s="254"/>
      <c r="I160" s="666"/>
      <c r="J160" s="210"/>
      <c r="K160" s="210"/>
      <c r="L160" s="210"/>
      <c r="M160" s="641"/>
      <c r="N160" s="210"/>
      <c r="O160" s="210"/>
      <c r="P160" s="210"/>
      <c r="Q160" s="210"/>
      <c r="R160" s="210"/>
      <c r="S160" s="641"/>
      <c r="T160" s="210"/>
      <c r="U160" s="641"/>
      <c r="V160" s="210"/>
      <c r="W160" s="210"/>
      <c r="X160" s="210"/>
      <c r="Y160" s="641"/>
      <c r="Z160" s="210"/>
      <c r="AA160" s="210"/>
      <c r="AB160" s="210"/>
      <c r="AC160" s="210"/>
      <c r="AD160" s="210"/>
      <c r="AE160" s="641"/>
      <c r="AF160" s="210"/>
      <c r="AG160" s="210"/>
      <c r="AH160" s="210"/>
      <c r="AI160" s="210"/>
      <c r="AJ160" s="210"/>
      <c r="AK160" s="641"/>
      <c r="AL160" s="210"/>
      <c r="AM160" s="210"/>
      <c r="AN160" s="210"/>
      <c r="AO160" s="210"/>
      <c r="AP160" s="641"/>
      <c r="AQ160" s="210"/>
      <c r="AR160" s="210"/>
      <c r="AS160" s="641"/>
      <c r="AT160" s="334"/>
      <c r="AU160" s="667"/>
      <c r="AV160" s="646"/>
      <c r="AW160" s="128">
        <v>1407</v>
      </c>
      <c r="AX160" s="303"/>
    </row>
    <row r="161" spans="1:50" ht="39.75" customHeight="1">
      <c r="A161" s="128" t="s">
        <v>4129</v>
      </c>
      <c r="B161" s="254" t="s">
        <v>7552</v>
      </c>
      <c r="C161" s="128" t="s">
        <v>4129</v>
      </c>
      <c r="D161" s="128">
        <v>76</v>
      </c>
      <c r="E161" s="128">
        <v>1408</v>
      </c>
      <c r="F161" s="254" t="s">
        <v>7553</v>
      </c>
      <c r="G161" s="128" t="s">
        <v>674</v>
      </c>
      <c r="H161" s="254"/>
      <c r="I161" s="666"/>
      <c r="J161" s="210"/>
      <c r="K161" s="210"/>
      <c r="L161" s="210"/>
      <c r="M161" s="641"/>
      <c r="N161" s="210"/>
      <c r="O161" s="210"/>
      <c r="P161" s="210"/>
      <c r="Q161" s="210"/>
      <c r="R161" s="210"/>
      <c r="S161" s="641"/>
      <c r="T161" s="210"/>
      <c r="U161" s="641"/>
      <c r="V161" s="210"/>
      <c r="W161" s="210"/>
      <c r="X161" s="210"/>
      <c r="Y161" s="641"/>
      <c r="Z161" s="210"/>
      <c r="AA161" s="210"/>
      <c r="AB161" s="210"/>
      <c r="AC161" s="210"/>
      <c r="AD161" s="210"/>
      <c r="AE161" s="641"/>
      <c r="AF161" s="210"/>
      <c r="AG161" s="210"/>
      <c r="AH161" s="210"/>
      <c r="AI161" s="210"/>
      <c r="AJ161" s="210"/>
      <c r="AK161" s="641"/>
      <c r="AL161" s="210"/>
      <c r="AM161" s="210"/>
      <c r="AN161" s="210"/>
      <c r="AO161" s="210"/>
      <c r="AP161" s="641"/>
      <c r="AQ161" s="210"/>
      <c r="AR161" s="210"/>
      <c r="AS161" s="641"/>
      <c r="AT161" s="334"/>
      <c r="AU161" s="667"/>
      <c r="AV161" s="646"/>
      <c r="AW161" s="128">
        <v>1408</v>
      </c>
      <c r="AX161" s="303"/>
    </row>
    <row r="162" spans="1:50" ht="39.75" customHeight="1">
      <c r="A162" s="128" t="s">
        <v>4129</v>
      </c>
      <c r="B162" s="254" t="s">
        <v>7554</v>
      </c>
      <c r="C162" s="128" t="s">
        <v>4129</v>
      </c>
      <c r="D162" s="128">
        <v>81</v>
      </c>
      <c r="E162" s="128">
        <v>1409</v>
      </c>
      <c r="F162" s="254" t="s">
        <v>3696</v>
      </c>
      <c r="G162" s="128" t="s">
        <v>674</v>
      </c>
      <c r="H162" s="254"/>
      <c r="I162" s="666"/>
      <c r="J162" s="210"/>
      <c r="K162" s="210"/>
      <c r="L162" s="210"/>
      <c r="M162" s="641"/>
      <c r="N162" s="210"/>
      <c r="O162" s="210"/>
      <c r="P162" s="210"/>
      <c r="Q162" s="210"/>
      <c r="R162" s="210"/>
      <c r="S162" s="641"/>
      <c r="T162" s="210"/>
      <c r="U162" s="641"/>
      <c r="V162" s="210"/>
      <c r="W162" s="210"/>
      <c r="X162" s="210"/>
      <c r="Y162" s="641"/>
      <c r="Z162" s="210"/>
      <c r="AA162" s="210"/>
      <c r="AB162" s="210"/>
      <c r="AC162" s="210"/>
      <c r="AD162" s="210"/>
      <c r="AE162" s="641"/>
      <c r="AF162" s="210"/>
      <c r="AG162" s="210"/>
      <c r="AH162" s="210"/>
      <c r="AI162" s="210"/>
      <c r="AJ162" s="210"/>
      <c r="AK162" s="641"/>
      <c r="AL162" s="210"/>
      <c r="AM162" s="210"/>
      <c r="AN162" s="210"/>
      <c r="AO162" s="210"/>
      <c r="AP162" s="641"/>
      <c r="AQ162" s="210"/>
      <c r="AR162" s="210"/>
      <c r="AS162" s="641"/>
      <c r="AT162" s="334"/>
      <c r="AU162" s="667"/>
      <c r="AV162" s="668"/>
      <c r="AW162" s="128">
        <v>1409</v>
      </c>
      <c r="AX162" s="303"/>
    </row>
    <row r="163" spans="1:50" ht="39.75" customHeight="1">
      <c r="A163" s="128" t="s">
        <v>4129</v>
      </c>
      <c r="B163" s="254" t="s">
        <v>3697</v>
      </c>
      <c r="C163" s="128" t="s">
        <v>4129</v>
      </c>
      <c r="D163" s="128">
        <v>89</v>
      </c>
      <c r="E163" s="128">
        <v>1410</v>
      </c>
      <c r="F163" s="254" t="s">
        <v>3698</v>
      </c>
      <c r="G163" s="128" t="s">
        <v>674</v>
      </c>
      <c r="H163" s="254"/>
      <c r="I163" s="666"/>
      <c r="J163" s="210"/>
      <c r="K163" s="210"/>
      <c r="L163" s="210"/>
      <c r="M163" s="641"/>
      <c r="N163" s="210"/>
      <c r="O163" s="210"/>
      <c r="P163" s="210"/>
      <c r="Q163" s="210"/>
      <c r="R163" s="210"/>
      <c r="S163" s="641"/>
      <c r="T163" s="210"/>
      <c r="U163" s="641"/>
      <c r="V163" s="210"/>
      <c r="W163" s="210"/>
      <c r="X163" s="210"/>
      <c r="Y163" s="641"/>
      <c r="Z163" s="210"/>
      <c r="AA163" s="210"/>
      <c r="AB163" s="210"/>
      <c r="AC163" s="210"/>
      <c r="AD163" s="210"/>
      <c r="AE163" s="641"/>
      <c r="AF163" s="210"/>
      <c r="AG163" s="210"/>
      <c r="AH163" s="210"/>
      <c r="AI163" s="210"/>
      <c r="AJ163" s="210"/>
      <c r="AK163" s="641"/>
      <c r="AL163" s="210"/>
      <c r="AM163" s="210"/>
      <c r="AN163" s="210"/>
      <c r="AO163" s="210"/>
      <c r="AP163" s="641"/>
      <c r="AQ163" s="210"/>
      <c r="AR163" s="210"/>
      <c r="AS163" s="641"/>
      <c r="AT163" s="334"/>
      <c r="AU163" s="667"/>
      <c r="AV163" s="646"/>
      <c r="AW163" s="128">
        <v>1410</v>
      </c>
      <c r="AX163" s="303"/>
    </row>
    <row r="164" spans="1:50" ht="39.75" customHeight="1">
      <c r="A164" s="128" t="s">
        <v>4129</v>
      </c>
      <c r="B164" s="254" t="s">
        <v>3699</v>
      </c>
      <c r="C164" s="128" t="s">
        <v>4129</v>
      </c>
      <c r="D164" s="128">
        <v>93</v>
      </c>
      <c r="E164" s="128">
        <v>1411</v>
      </c>
      <c r="F164" s="254" t="s">
        <v>3700</v>
      </c>
      <c r="G164" s="128" t="s">
        <v>674</v>
      </c>
      <c r="H164" s="254"/>
      <c r="I164" s="666"/>
      <c r="J164" s="210"/>
      <c r="K164" s="210"/>
      <c r="L164" s="210"/>
      <c r="M164" s="641"/>
      <c r="N164" s="210"/>
      <c r="O164" s="210"/>
      <c r="P164" s="210"/>
      <c r="Q164" s="210"/>
      <c r="R164" s="210"/>
      <c r="S164" s="641"/>
      <c r="T164" s="210"/>
      <c r="U164" s="641"/>
      <c r="V164" s="210"/>
      <c r="W164" s="210"/>
      <c r="X164" s="210"/>
      <c r="Y164" s="641"/>
      <c r="Z164" s="210"/>
      <c r="AA164" s="210"/>
      <c r="AB164" s="210"/>
      <c r="AC164" s="210"/>
      <c r="AD164" s="210"/>
      <c r="AE164" s="641"/>
      <c r="AF164" s="210"/>
      <c r="AG164" s="210"/>
      <c r="AH164" s="210"/>
      <c r="AI164" s="210"/>
      <c r="AJ164" s="210"/>
      <c r="AK164" s="641"/>
      <c r="AL164" s="210"/>
      <c r="AM164" s="210"/>
      <c r="AN164" s="210"/>
      <c r="AO164" s="210"/>
      <c r="AP164" s="641"/>
      <c r="AQ164" s="210"/>
      <c r="AR164" s="210"/>
      <c r="AS164" s="641"/>
      <c r="AT164" s="334"/>
      <c r="AU164" s="667"/>
      <c r="AV164" s="646"/>
      <c r="AW164" s="128">
        <v>1411</v>
      </c>
      <c r="AX164" s="303"/>
    </row>
    <row r="165" spans="1:50" ht="39.75" customHeight="1">
      <c r="A165" s="254" t="s">
        <v>3210</v>
      </c>
      <c r="B165" s="254" t="s">
        <v>3701</v>
      </c>
      <c r="C165" s="128" t="s">
        <v>4129</v>
      </c>
      <c r="D165" s="128">
        <v>180</v>
      </c>
      <c r="E165" s="128">
        <v>1412</v>
      </c>
      <c r="F165" s="254" t="s">
        <v>3702</v>
      </c>
      <c r="G165" s="128" t="s">
        <v>674</v>
      </c>
      <c r="H165" s="254"/>
      <c r="I165" s="666"/>
      <c r="J165" s="210"/>
      <c r="K165" s="210"/>
      <c r="L165" s="210"/>
      <c r="M165" s="641"/>
      <c r="N165" s="210"/>
      <c r="O165" s="210"/>
      <c r="P165" s="210"/>
      <c r="Q165" s="210"/>
      <c r="R165" s="210"/>
      <c r="S165" s="641"/>
      <c r="T165" s="210"/>
      <c r="U165" s="641"/>
      <c r="V165" s="210"/>
      <c r="W165" s="210"/>
      <c r="X165" s="210"/>
      <c r="Y165" s="641"/>
      <c r="Z165" s="210"/>
      <c r="AA165" s="210"/>
      <c r="AB165" s="210"/>
      <c r="AC165" s="210"/>
      <c r="AD165" s="210"/>
      <c r="AE165" s="641"/>
      <c r="AF165" s="210"/>
      <c r="AG165" s="210"/>
      <c r="AH165" s="210"/>
      <c r="AI165" s="210"/>
      <c r="AJ165" s="210"/>
      <c r="AK165" s="641"/>
      <c r="AL165" s="210"/>
      <c r="AM165" s="210"/>
      <c r="AN165" s="210"/>
      <c r="AO165" s="210"/>
      <c r="AP165" s="641"/>
      <c r="AQ165" s="210"/>
      <c r="AR165" s="210"/>
      <c r="AS165" s="641"/>
      <c r="AT165" s="334"/>
      <c r="AU165" s="667"/>
      <c r="AV165" s="646"/>
      <c r="AW165" s="128">
        <v>1412</v>
      </c>
      <c r="AX165" s="303"/>
    </row>
    <row r="166" spans="1:50" ht="39.75" customHeight="1">
      <c r="A166" s="128" t="s">
        <v>2234</v>
      </c>
      <c r="B166" s="254" t="s">
        <v>3703</v>
      </c>
      <c r="C166" s="128" t="s">
        <v>4129</v>
      </c>
      <c r="D166" s="128">
        <v>4</v>
      </c>
      <c r="E166" s="128">
        <v>1413</v>
      </c>
      <c r="F166" s="254" t="s">
        <v>3704</v>
      </c>
      <c r="G166" s="128" t="s">
        <v>674</v>
      </c>
      <c r="H166" s="254"/>
      <c r="I166" s="666"/>
      <c r="J166" s="210"/>
      <c r="K166" s="210"/>
      <c r="L166" s="210"/>
      <c r="M166" s="641"/>
      <c r="N166" s="210"/>
      <c r="O166" s="210"/>
      <c r="P166" s="210"/>
      <c r="Q166" s="210"/>
      <c r="R166" s="210"/>
      <c r="S166" s="641"/>
      <c r="T166" s="210"/>
      <c r="U166" s="641"/>
      <c r="V166" s="210"/>
      <c r="W166" s="210"/>
      <c r="X166" s="210"/>
      <c r="Y166" s="641"/>
      <c r="Z166" s="210"/>
      <c r="AA166" s="210"/>
      <c r="AB166" s="210"/>
      <c r="AC166" s="210"/>
      <c r="AD166" s="210"/>
      <c r="AE166" s="641"/>
      <c r="AF166" s="210"/>
      <c r="AG166" s="210"/>
      <c r="AH166" s="210"/>
      <c r="AI166" s="210"/>
      <c r="AJ166" s="210"/>
      <c r="AK166" s="641"/>
      <c r="AL166" s="210"/>
      <c r="AM166" s="210"/>
      <c r="AN166" s="210"/>
      <c r="AO166" s="210"/>
      <c r="AP166" s="641"/>
      <c r="AQ166" s="210"/>
      <c r="AR166" s="210"/>
      <c r="AS166" s="641"/>
      <c r="AT166" s="334"/>
      <c r="AU166" s="667"/>
      <c r="AV166" s="646"/>
      <c r="AW166" s="128">
        <v>1413</v>
      </c>
      <c r="AX166" s="303"/>
    </row>
    <row r="167" spans="1:50" ht="39.75" customHeight="1">
      <c r="A167" s="128" t="s">
        <v>4129</v>
      </c>
      <c r="B167" s="254" t="s">
        <v>3705</v>
      </c>
      <c r="C167" s="128" t="s">
        <v>4129</v>
      </c>
      <c r="D167" s="128">
        <v>16</v>
      </c>
      <c r="E167" s="128">
        <v>1414</v>
      </c>
      <c r="F167" s="254" t="s">
        <v>3706</v>
      </c>
      <c r="G167" s="128" t="s">
        <v>674</v>
      </c>
      <c r="H167" s="254"/>
      <c r="I167" s="666"/>
      <c r="J167" s="210"/>
      <c r="K167" s="210"/>
      <c r="L167" s="210"/>
      <c r="M167" s="641"/>
      <c r="N167" s="210"/>
      <c r="O167" s="210"/>
      <c r="P167" s="210"/>
      <c r="Q167" s="210"/>
      <c r="R167" s="210"/>
      <c r="S167" s="641"/>
      <c r="T167" s="210"/>
      <c r="U167" s="641"/>
      <c r="V167" s="210"/>
      <c r="W167" s="210"/>
      <c r="X167" s="210"/>
      <c r="Y167" s="641"/>
      <c r="Z167" s="210"/>
      <c r="AA167" s="210"/>
      <c r="AB167" s="210"/>
      <c r="AC167" s="210"/>
      <c r="AD167" s="210"/>
      <c r="AE167" s="641"/>
      <c r="AF167" s="210"/>
      <c r="AG167" s="210"/>
      <c r="AH167" s="210"/>
      <c r="AI167" s="210"/>
      <c r="AJ167" s="210"/>
      <c r="AK167" s="641"/>
      <c r="AL167" s="210"/>
      <c r="AM167" s="210"/>
      <c r="AN167" s="210"/>
      <c r="AO167" s="210"/>
      <c r="AP167" s="641"/>
      <c r="AQ167" s="210"/>
      <c r="AR167" s="210"/>
      <c r="AS167" s="641"/>
      <c r="AT167" s="334"/>
      <c r="AU167" s="667"/>
      <c r="AV167" s="646"/>
      <c r="AW167" s="128">
        <v>1414</v>
      </c>
      <c r="AX167" s="303"/>
    </row>
    <row r="168" spans="1:50" ht="39.75" customHeight="1">
      <c r="A168" s="128" t="s">
        <v>4129</v>
      </c>
      <c r="B168" s="254" t="s">
        <v>3707</v>
      </c>
      <c r="C168" s="128" t="s">
        <v>4129</v>
      </c>
      <c r="D168" s="128">
        <v>21</v>
      </c>
      <c r="E168" s="128">
        <v>1415</v>
      </c>
      <c r="F168" s="254" t="s">
        <v>3708</v>
      </c>
      <c r="G168" s="128" t="s">
        <v>674</v>
      </c>
      <c r="H168" s="254"/>
      <c r="I168" s="666"/>
      <c r="J168" s="210"/>
      <c r="K168" s="210"/>
      <c r="L168" s="210"/>
      <c r="M168" s="641"/>
      <c r="N168" s="210"/>
      <c r="O168" s="210"/>
      <c r="P168" s="210"/>
      <c r="Q168" s="210"/>
      <c r="R168" s="210"/>
      <c r="S168" s="641"/>
      <c r="T168" s="210"/>
      <c r="U168" s="641"/>
      <c r="V168" s="210"/>
      <c r="W168" s="210"/>
      <c r="X168" s="210"/>
      <c r="Y168" s="641"/>
      <c r="Z168" s="210"/>
      <c r="AA168" s="210"/>
      <c r="AB168" s="210"/>
      <c r="AC168" s="210"/>
      <c r="AD168" s="210"/>
      <c r="AE168" s="641"/>
      <c r="AF168" s="210"/>
      <c r="AG168" s="210"/>
      <c r="AH168" s="210"/>
      <c r="AI168" s="210"/>
      <c r="AJ168" s="210"/>
      <c r="AK168" s="641"/>
      <c r="AL168" s="210"/>
      <c r="AM168" s="210"/>
      <c r="AN168" s="210"/>
      <c r="AO168" s="210"/>
      <c r="AP168" s="641"/>
      <c r="AQ168" s="210"/>
      <c r="AR168" s="210"/>
      <c r="AS168" s="641"/>
      <c r="AT168" s="334"/>
      <c r="AU168" s="667"/>
      <c r="AV168" s="668"/>
      <c r="AW168" s="128">
        <v>1415</v>
      </c>
      <c r="AX168" s="303"/>
    </row>
    <row r="169" spans="1:50" ht="39.75" customHeight="1">
      <c r="A169" s="128" t="s">
        <v>4129</v>
      </c>
      <c r="B169" s="254" t="s">
        <v>3709</v>
      </c>
      <c r="C169" s="128" t="s">
        <v>4129</v>
      </c>
      <c r="D169" s="128">
        <v>29</v>
      </c>
      <c r="E169" s="128">
        <v>1416</v>
      </c>
      <c r="F169" s="254" t="s">
        <v>3710</v>
      </c>
      <c r="G169" s="128" t="s">
        <v>674</v>
      </c>
      <c r="H169" s="254"/>
      <c r="I169" s="666"/>
      <c r="J169" s="210"/>
      <c r="K169" s="210"/>
      <c r="L169" s="210"/>
      <c r="M169" s="641"/>
      <c r="N169" s="210"/>
      <c r="O169" s="210"/>
      <c r="P169" s="210"/>
      <c r="Q169" s="210"/>
      <c r="R169" s="210"/>
      <c r="S169" s="641"/>
      <c r="T169" s="210"/>
      <c r="U169" s="641"/>
      <c r="V169" s="210"/>
      <c r="W169" s="210"/>
      <c r="X169" s="210"/>
      <c r="Y169" s="641"/>
      <c r="Z169" s="210"/>
      <c r="AA169" s="210"/>
      <c r="AB169" s="210"/>
      <c r="AC169" s="210"/>
      <c r="AD169" s="210"/>
      <c r="AE169" s="641"/>
      <c r="AF169" s="210"/>
      <c r="AG169" s="210"/>
      <c r="AH169" s="210"/>
      <c r="AI169" s="210"/>
      <c r="AJ169" s="210"/>
      <c r="AK169" s="641"/>
      <c r="AL169" s="210"/>
      <c r="AM169" s="210"/>
      <c r="AN169" s="210"/>
      <c r="AO169" s="210"/>
      <c r="AP169" s="641"/>
      <c r="AQ169" s="210"/>
      <c r="AR169" s="210"/>
      <c r="AS169" s="641"/>
      <c r="AT169" s="334"/>
      <c r="AU169" s="667"/>
      <c r="AV169" s="646"/>
      <c r="AW169" s="128">
        <v>1416</v>
      </c>
      <c r="AX169" s="303"/>
    </row>
    <row r="170" spans="1:50" ht="39.75" customHeight="1">
      <c r="A170" s="128" t="s">
        <v>4129</v>
      </c>
      <c r="B170" s="254" t="s">
        <v>3711</v>
      </c>
      <c r="C170" s="128" t="s">
        <v>4129</v>
      </c>
      <c r="D170" s="128">
        <v>69</v>
      </c>
      <c r="E170" s="128">
        <v>1417</v>
      </c>
      <c r="F170" s="254" t="s">
        <v>3712</v>
      </c>
      <c r="G170" s="128" t="s">
        <v>674</v>
      </c>
      <c r="H170" s="254"/>
      <c r="I170" s="666"/>
      <c r="J170" s="210"/>
      <c r="K170" s="210"/>
      <c r="L170" s="210"/>
      <c r="M170" s="641"/>
      <c r="N170" s="210"/>
      <c r="O170" s="210"/>
      <c r="P170" s="210"/>
      <c r="Q170" s="210"/>
      <c r="R170" s="210"/>
      <c r="S170" s="641"/>
      <c r="T170" s="210"/>
      <c r="U170" s="641"/>
      <c r="V170" s="210"/>
      <c r="W170" s="210"/>
      <c r="X170" s="210"/>
      <c r="Y170" s="641"/>
      <c r="Z170" s="210"/>
      <c r="AA170" s="210"/>
      <c r="AB170" s="210"/>
      <c r="AC170" s="210"/>
      <c r="AD170" s="210"/>
      <c r="AE170" s="641"/>
      <c r="AF170" s="210"/>
      <c r="AG170" s="210"/>
      <c r="AH170" s="210"/>
      <c r="AI170" s="210"/>
      <c r="AJ170" s="210"/>
      <c r="AK170" s="641"/>
      <c r="AL170" s="210"/>
      <c r="AM170" s="210"/>
      <c r="AN170" s="210"/>
      <c r="AO170" s="210"/>
      <c r="AP170" s="641"/>
      <c r="AQ170" s="210"/>
      <c r="AR170" s="210"/>
      <c r="AS170" s="641"/>
      <c r="AT170" s="334"/>
      <c r="AU170" s="667"/>
      <c r="AV170" s="646"/>
      <c r="AW170" s="128">
        <v>1417</v>
      </c>
      <c r="AX170" s="303"/>
    </row>
    <row r="171" spans="1:50" ht="39.75" customHeight="1">
      <c r="A171" s="128" t="s">
        <v>4129</v>
      </c>
      <c r="B171" s="254" t="s">
        <v>6639</v>
      </c>
      <c r="C171" s="128" t="s">
        <v>4129</v>
      </c>
      <c r="D171" s="128">
        <v>70</v>
      </c>
      <c r="E171" s="128">
        <v>1418</v>
      </c>
      <c r="F171" s="254" t="s">
        <v>6640</v>
      </c>
      <c r="G171" s="128" t="s">
        <v>674</v>
      </c>
      <c r="H171" s="254"/>
      <c r="I171" s="666"/>
      <c r="J171" s="210"/>
      <c r="K171" s="210"/>
      <c r="L171" s="210"/>
      <c r="M171" s="641"/>
      <c r="N171" s="210"/>
      <c r="O171" s="210"/>
      <c r="P171" s="210"/>
      <c r="Q171" s="210"/>
      <c r="R171" s="210"/>
      <c r="S171" s="641"/>
      <c r="T171" s="210"/>
      <c r="U171" s="641"/>
      <c r="V171" s="210"/>
      <c r="W171" s="210"/>
      <c r="X171" s="210"/>
      <c r="Y171" s="641"/>
      <c r="Z171" s="210"/>
      <c r="AA171" s="210"/>
      <c r="AB171" s="210"/>
      <c r="AC171" s="210"/>
      <c r="AD171" s="210"/>
      <c r="AE171" s="641"/>
      <c r="AF171" s="210"/>
      <c r="AG171" s="210"/>
      <c r="AH171" s="210"/>
      <c r="AI171" s="210"/>
      <c r="AJ171" s="210"/>
      <c r="AK171" s="641"/>
      <c r="AL171" s="210"/>
      <c r="AM171" s="210"/>
      <c r="AN171" s="210"/>
      <c r="AO171" s="210"/>
      <c r="AP171" s="641"/>
      <c r="AQ171" s="210"/>
      <c r="AR171" s="210"/>
      <c r="AS171" s="641"/>
      <c r="AT171" s="334"/>
      <c r="AU171" s="667"/>
      <c r="AV171" s="646"/>
      <c r="AW171" s="128">
        <v>1418</v>
      </c>
      <c r="AX171" s="303"/>
    </row>
    <row r="172" spans="1:50" ht="39.75" customHeight="1">
      <c r="A172" s="128" t="s">
        <v>4129</v>
      </c>
      <c r="B172" s="254" t="s">
        <v>6641</v>
      </c>
      <c r="C172" s="128" t="s">
        <v>4129</v>
      </c>
      <c r="D172" s="128">
        <v>79</v>
      </c>
      <c r="E172" s="128">
        <v>1419</v>
      </c>
      <c r="F172" s="254" t="s">
        <v>6642</v>
      </c>
      <c r="G172" s="128" t="s">
        <v>674</v>
      </c>
      <c r="H172" s="254"/>
      <c r="I172" s="666"/>
      <c r="J172" s="210"/>
      <c r="K172" s="210"/>
      <c r="L172" s="210"/>
      <c r="M172" s="641"/>
      <c r="N172" s="210"/>
      <c r="O172" s="210"/>
      <c r="P172" s="210"/>
      <c r="Q172" s="210"/>
      <c r="R172" s="210"/>
      <c r="S172" s="641"/>
      <c r="T172" s="210"/>
      <c r="U172" s="641"/>
      <c r="V172" s="210"/>
      <c r="W172" s="210"/>
      <c r="X172" s="210"/>
      <c r="Y172" s="641"/>
      <c r="Z172" s="210"/>
      <c r="AA172" s="210"/>
      <c r="AB172" s="210"/>
      <c r="AC172" s="210"/>
      <c r="AD172" s="210"/>
      <c r="AE172" s="641"/>
      <c r="AF172" s="210"/>
      <c r="AG172" s="210"/>
      <c r="AH172" s="210"/>
      <c r="AI172" s="210"/>
      <c r="AJ172" s="210"/>
      <c r="AK172" s="641"/>
      <c r="AL172" s="210"/>
      <c r="AM172" s="210"/>
      <c r="AN172" s="210"/>
      <c r="AO172" s="210"/>
      <c r="AP172" s="641"/>
      <c r="AQ172" s="210"/>
      <c r="AR172" s="210"/>
      <c r="AS172" s="641"/>
      <c r="AT172" s="334"/>
      <c r="AU172" s="667"/>
      <c r="AV172" s="646"/>
      <c r="AW172" s="128">
        <v>1419</v>
      </c>
      <c r="AX172" s="303"/>
    </row>
    <row r="173" spans="1:50" ht="39.75" customHeight="1">
      <c r="A173" s="128" t="s">
        <v>4129</v>
      </c>
      <c r="B173" s="254" t="s">
        <v>6643</v>
      </c>
      <c r="C173" s="128" t="s">
        <v>4129</v>
      </c>
      <c r="D173" s="128">
        <v>87</v>
      </c>
      <c r="E173" s="128">
        <v>1420</v>
      </c>
      <c r="F173" s="254" t="s">
        <v>6644</v>
      </c>
      <c r="G173" s="128" t="s">
        <v>674</v>
      </c>
      <c r="H173" s="254"/>
      <c r="I173" s="666"/>
      <c r="J173" s="210"/>
      <c r="K173" s="210"/>
      <c r="L173" s="210"/>
      <c r="M173" s="641"/>
      <c r="N173" s="210"/>
      <c r="O173" s="210"/>
      <c r="P173" s="210"/>
      <c r="Q173" s="210"/>
      <c r="R173" s="210"/>
      <c r="S173" s="641"/>
      <c r="T173" s="210"/>
      <c r="U173" s="641"/>
      <c r="V173" s="210"/>
      <c r="W173" s="210"/>
      <c r="X173" s="210"/>
      <c r="Y173" s="641"/>
      <c r="Z173" s="670"/>
      <c r="AA173" s="210"/>
      <c r="AB173" s="210"/>
      <c r="AC173" s="670"/>
      <c r="AD173" s="670"/>
      <c r="AE173" s="671"/>
      <c r="AF173" s="670"/>
      <c r="AG173" s="670"/>
      <c r="AH173" s="670"/>
      <c r="AI173" s="670"/>
      <c r="AJ173" s="670"/>
      <c r="AK173" s="671"/>
      <c r="AL173" s="670"/>
      <c r="AM173" s="670"/>
      <c r="AN173" s="670"/>
      <c r="AO173" s="670"/>
      <c r="AP173" s="671"/>
      <c r="AQ173" s="670"/>
      <c r="AR173" s="670"/>
      <c r="AS173" s="671"/>
      <c r="AT173" s="334"/>
      <c r="AU173" s="667"/>
      <c r="AV173" s="646"/>
      <c r="AW173" s="128">
        <v>1420</v>
      </c>
      <c r="AX173" s="672"/>
    </row>
    <row r="174" spans="1:50" s="134" customFormat="1" ht="16" customHeight="1">
      <c r="A174" s="47"/>
      <c r="B174" s="149"/>
      <c r="C174" s="16"/>
      <c r="D174" s="25"/>
      <c r="E174" s="25"/>
      <c r="F174" s="25"/>
      <c r="G174" s="25"/>
      <c r="H174" s="41"/>
      <c r="I174" s="41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7"/>
      <c r="W174" s="17"/>
      <c r="X174" s="20"/>
      <c r="Y174" s="20"/>
      <c r="Z174" s="24"/>
      <c r="AA174" s="24"/>
      <c r="AB174" s="6"/>
      <c r="AC174" s="9"/>
      <c r="AE174" s="595"/>
      <c r="AF174" s="589"/>
      <c r="AG174" s="589"/>
      <c r="AH174" s="589"/>
      <c r="AI174" s="589"/>
      <c r="AJ174" s="589"/>
      <c r="AK174" s="673"/>
      <c r="AL174" s="215"/>
      <c r="AM174" s="589"/>
      <c r="AN174" s="215"/>
      <c r="AO174" s="589"/>
      <c r="AP174" s="673"/>
      <c r="AQ174" s="215"/>
      <c r="AR174" s="589"/>
      <c r="AS174" s="673"/>
      <c r="AT174" s="511"/>
      <c r="AU174" s="511"/>
      <c r="AV174" s="514"/>
      <c r="AW174" s="25"/>
      <c r="AX174" s="514"/>
    </row>
    <row r="175" spans="1:50" s="134" customFormat="1" ht="16" customHeight="1">
      <c r="A175" s="162" t="s">
        <v>2056</v>
      </c>
      <c r="B175" s="163" t="s">
        <v>5110</v>
      </c>
      <c r="C175" s="16"/>
      <c r="D175" s="16"/>
      <c r="E175" s="43"/>
      <c r="F175" s="13"/>
      <c r="G175" s="16"/>
      <c r="H175" s="16"/>
      <c r="I175" s="16"/>
      <c r="J175" s="17"/>
      <c r="K175" s="13"/>
      <c r="L175" s="13"/>
      <c r="M175" s="13"/>
      <c r="N175" s="47"/>
      <c r="O175" s="47"/>
      <c r="P175" s="47"/>
      <c r="Q175" s="164"/>
      <c r="R175" s="164" t="s">
        <v>5111</v>
      </c>
      <c r="S175" s="47" t="s">
        <v>472</v>
      </c>
      <c r="T175" s="16"/>
      <c r="U175" s="16"/>
      <c r="V175" s="16"/>
      <c r="W175" s="16"/>
      <c r="X175" s="13"/>
      <c r="Y175" s="13"/>
      <c r="Z175" s="13"/>
      <c r="AA175" s="13"/>
      <c r="AB175" s="13"/>
      <c r="AC175" s="13"/>
      <c r="AJ175" s="589"/>
      <c r="AK175" s="595"/>
      <c r="AN175" s="215"/>
      <c r="AO175" s="589"/>
      <c r="AP175" s="673"/>
      <c r="AS175" s="595"/>
      <c r="AT175" s="487"/>
      <c r="AU175" s="487"/>
      <c r="AV175" s="248"/>
      <c r="AW175" s="43"/>
      <c r="AX175" s="248"/>
    </row>
    <row r="176" spans="1:50" s="134" customFormat="1" ht="16" customHeight="1">
      <c r="A176" s="165" t="s">
        <v>5114</v>
      </c>
      <c r="B176" s="163" t="s">
        <v>5137</v>
      </c>
      <c r="C176" s="16"/>
      <c r="D176" s="16"/>
      <c r="E176" s="43"/>
      <c r="F176" s="166"/>
      <c r="G176" s="44"/>
      <c r="H176" s="44"/>
      <c r="I176" s="44"/>
      <c r="J176" s="44"/>
      <c r="K176" s="13"/>
      <c r="L176" s="13"/>
      <c r="M176" s="13"/>
      <c r="N176" s="47"/>
      <c r="O176" s="47"/>
      <c r="P176" s="47"/>
      <c r="Q176" s="165"/>
      <c r="R176" s="165" t="s">
        <v>5138</v>
      </c>
      <c r="S176" t="s">
        <v>6078</v>
      </c>
      <c r="T176" s="16"/>
      <c r="U176" s="16"/>
      <c r="V176" s="16"/>
      <c r="W176" s="16"/>
      <c r="X176" s="13"/>
      <c r="Y176" s="13"/>
      <c r="Z176" s="13"/>
      <c r="AA176" s="13"/>
      <c r="AB176" s="13"/>
      <c r="AC176" s="13"/>
      <c r="AJ176" s="514"/>
      <c r="AK176" s="595"/>
      <c r="AL176" s="215"/>
      <c r="AM176" s="215"/>
      <c r="AN176" s="215" t="s">
        <v>4491</v>
      </c>
      <c r="AO176" s="215"/>
      <c r="AP176" s="587"/>
      <c r="AR176" s="215"/>
      <c r="AS176" s="673"/>
      <c r="AU176" s="589" t="s">
        <v>2018</v>
      </c>
      <c r="AV176" s="589"/>
      <c r="AW176" s="43"/>
    </row>
    <row r="177" spans="1:50" s="134" customFormat="1" ht="16" customHeight="1">
      <c r="A177"/>
      <c r="B177" s="166" t="s">
        <v>3131</v>
      </c>
      <c r="C177" s="16"/>
      <c r="D177" s="16"/>
      <c r="E177" s="43"/>
      <c r="F177" s="13"/>
      <c r="G177" s="16"/>
      <c r="H177" s="16"/>
      <c r="I177" s="16"/>
      <c r="J177" s="17"/>
      <c r="K177" s="13"/>
      <c r="L177" s="13"/>
      <c r="M177" s="13"/>
      <c r="N177"/>
      <c r="O177"/>
      <c r="P177"/>
      <c r="Q177" s="165"/>
      <c r="R177" s="165" t="s">
        <v>3132</v>
      </c>
      <c r="S177" t="s">
        <v>5065</v>
      </c>
      <c r="T177" s="16"/>
      <c r="U177" s="16"/>
      <c r="V177" s="16"/>
      <c r="W177" s="16"/>
      <c r="X177" s="13"/>
      <c r="Y177" s="13"/>
      <c r="Z177" s="13"/>
      <c r="AA177" s="13"/>
      <c r="AB177" s="13"/>
      <c r="AC177" s="13"/>
      <c r="AJ177" s="514"/>
      <c r="AK177" s="595"/>
      <c r="AN177" s="134" t="s">
        <v>1496</v>
      </c>
      <c r="AP177" s="674"/>
      <c r="AS177" s="811"/>
      <c r="AT177" s="589"/>
      <c r="AU177" s="190" t="s">
        <v>3820</v>
      </c>
      <c r="AV177" s="589"/>
      <c r="AW177" s="43"/>
    </row>
    <row r="178" spans="1:50" s="134" customFormat="1" ht="16" customHeight="1">
      <c r="A178" s="13"/>
      <c r="B178" s="13"/>
      <c r="C178" s="16"/>
      <c r="D178" s="25"/>
      <c r="E178" s="25"/>
      <c r="F178" s="166" t="s">
        <v>6219</v>
      </c>
      <c r="G178" s="25"/>
      <c r="H178" s="41"/>
      <c r="I178" s="41"/>
      <c r="J178" s="17"/>
      <c r="K178" s="13"/>
      <c r="L178" s="13"/>
      <c r="M178" s="13"/>
      <c r="N178"/>
      <c r="O178"/>
      <c r="P178"/>
      <c r="Q178"/>
      <c r="R178"/>
      <c r="S178" t="s">
        <v>3900</v>
      </c>
      <c r="T178" s="16"/>
      <c r="U178" s="16"/>
      <c r="V178" s="16"/>
      <c r="W178" s="16"/>
      <c r="X178" s="13"/>
      <c r="Y178" s="13"/>
      <c r="Z178" s="13"/>
      <c r="AA178" s="13"/>
      <c r="AB178" s="13"/>
      <c r="AC178" s="13"/>
      <c r="AJ178" s="215"/>
      <c r="AK178" s="595"/>
      <c r="AL178" s="305"/>
      <c r="AN178" s="190" t="s">
        <v>2689</v>
      </c>
      <c r="AP178" s="595"/>
      <c r="AS178" s="811"/>
      <c r="AT178" s="190"/>
      <c r="AU178" s="190" t="s">
        <v>2688</v>
      </c>
      <c r="AV178" s="190"/>
      <c r="AW178" s="25"/>
    </row>
    <row r="179" spans="1:50" s="134" customFormat="1" ht="16" customHeight="1">
      <c r="C179" s="248"/>
      <c r="D179" s="487"/>
      <c r="E179" s="487"/>
      <c r="F179" s="487"/>
      <c r="G179" s="487"/>
      <c r="H179" s="489"/>
      <c r="I179" s="489"/>
      <c r="J179" s="248"/>
      <c r="K179" s="248"/>
      <c r="L179" s="248"/>
      <c r="M179" s="675"/>
      <c r="N179" s="248"/>
      <c r="O179" s="248"/>
      <c r="P179" s="248"/>
      <c r="Q179" s="248"/>
      <c r="R179" s="248"/>
      <c r="S179" s="675"/>
      <c r="T179" s="248"/>
      <c r="U179" s="248"/>
      <c r="V179" s="248"/>
      <c r="W179" s="248"/>
      <c r="X179" s="248"/>
      <c r="Y179" s="675"/>
      <c r="Z179" s="248"/>
      <c r="AA179" s="248"/>
      <c r="AB179" s="248"/>
      <c r="AC179" s="248"/>
      <c r="AD179" s="248"/>
      <c r="AE179" s="675"/>
      <c r="AF179" s="248"/>
      <c r="AG179" s="248"/>
      <c r="AJ179" s="248"/>
      <c r="AK179" s="675"/>
      <c r="AL179" s="511"/>
      <c r="AM179" s="215"/>
      <c r="AN179" s="215"/>
      <c r="AO179" s="215"/>
      <c r="AP179" s="587"/>
      <c r="AQ179" s="215"/>
      <c r="AR179" s="215"/>
      <c r="AS179" s="587"/>
      <c r="AT179" s="511"/>
      <c r="AU179" s="511"/>
      <c r="AV179" s="215"/>
      <c r="AW179" s="487"/>
      <c r="AX179" s="248"/>
    </row>
    <row r="180" spans="1:50" s="36" customFormat="1" ht="39.75" customHeight="1">
      <c r="A180" s="128" t="s">
        <v>1960</v>
      </c>
      <c r="B180" s="254" t="s">
        <v>6645</v>
      </c>
      <c r="C180" s="128" t="s">
        <v>1186</v>
      </c>
      <c r="D180" s="128">
        <v>7</v>
      </c>
      <c r="E180" s="128">
        <v>1421</v>
      </c>
      <c r="F180" s="254" t="s">
        <v>6646</v>
      </c>
      <c r="G180" s="128" t="s">
        <v>7402</v>
      </c>
      <c r="H180" s="128"/>
      <c r="I180" s="666"/>
      <c r="J180" s="210"/>
      <c r="K180" s="210"/>
      <c r="L180" s="210"/>
      <c r="M180" s="641"/>
      <c r="N180" s="210"/>
      <c r="O180" s="210"/>
      <c r="P180" s="210"/>
      <c r="Q180" s="210"/>
      <c r="R180" s="210"/>
      <c r="S180" s="641"/>
      <c r="T180" s="210"/>
      <c r="U180" s="641"/>
      <c r="V180" s="210"/>
      <c r="W180" s="210"/>
      <c r="X180" s="210"/>
      <c r="Y180" s="641"/>
      <c r="Z180" s="210"/>
      <c r="AA180" s="210"/>
      <c r="AB180" s="210"/>
      <c r="AC180" s="210"/>
      <c r="AD180" s="210"/>
      <c r="AE180" s="641"/>
      <c r="AF180" s="210"/>
      <c r="AG180" s="210"/>
      <c r="AH180" s="210"/>
      <c r="AI180" s="210"/>
      <c r="AJ180" s="210"/>
      <c r="AK180" s="641"/>
      <c r="AL180" s="210"/>
      <c r="AM180" s="210"/>
      <c r="AN180" s="210"/>
      <c r="AO180" s="210"/>
      <c r="AP180" s="641"/>
      <c r="AQ180" s="210"/>
      <c r="AR180" s="210"/>
      <c r="AS180" s="641"/>
      <c r="AT180" s="334"/>
      <c r="AU180" s="667"/>
      <c r="AV180" s="646"/>
      <c r="AW180" s="128">
        <v>1421</v>
      </c>
      <c r="AX180" s="303"/>
    </row>
    <row r="181" spans="1:50" ht="39.75" customHeight="1">
      <c r="A181" s="128" t="s">
        <v>4129</v>
      </c>
      <c r="B181" s="254" t="s">
        <v>6647</v>
      </c>
      <c r="C181" s="128" t="s">
        <v>4129</v>
      </c>
      <c r="D181" s="128">
        <v>18</v>
      </c>
      <c r="E181" s="128">
        <v>1422</v>
      </c>
      <c r="F181" s="254" t="s">
        <v>6648</v>
      </c>
      <c r="G181" s="128" t="s">
        <v>674</v>
      </c>
      <c r="H181" s="128"/>
      <c r="I181" s="666"/>
      <c r="J181" s="210"/>
      <c r="K181" s="210"/>
      <c r="L181" s="210"/>
      <c r="M181" s="641"/>
      <c r="N181" s="210"/>
      <c r="O181" s="210"/>
      <c r="P181" s="210"/>
      <c r="Q181" s="210"/>
      <c r="R181" s="210"/>
      <c r="S181" s="641"/>
      <c r="T181" s="210"/>
      <c r="U181" s="641"/>
      <c r="V181" s="210"/>
      <c r="W181" s="210"/>
      <c r="X181" s="210"/>
      <c r="Y181" s="641"/>
      <c r="Z181" s="210"/>
      <c r="AA181" s="210"/>
      <c r="AB181" s="210"/>
      <c r="AC181" s="210"/>
      <c r="AD181" s="210"/>
      <c r="AE181" s="641"/>
      <c r="AF181" s="210"/>
      <c r="AG181" s="210"/>
      <c r="AH181" s="210"/>
      <c r="AI181" s="210"/>
      <c r="AJ181" s="210"/>
      <c r="AK181" s="641"/>
      <c r="AL181" s="210"/>
      <c r="AM181" s="210"/>
      <c r="AN181" s="210"/>
      <c r="AO181" s="210"/>
      <c r="AP181" s="641"/>
      <c r="AQ181" s="210"/>
      <c r="AR181" s="210"/>
      <c r="AS181" s="641"/>
      <c r="AT181" s="334"/>
      <c r="AU181" s="667"/>
      <c r="AV181" s="668"/>
      <c r="AW181" s="128">
        <v>1422</v>
      </c>
      <c r="AX181" s="303"/>
    </row>
    <row r="182" spans="1:50" ht="39.75" customHeight="1">
      <c r="A182" s="128" t="s">
        <v>4129</v>
      </c>
      <c r="B182" s="254" t="s">
        <v>6649</v>
      </c>
      <c r="C182" s="128" t="s">
        <v>4129</v>
      </c>
      <c r="D182" s="128">
        <v>23</v>
      </c>
      <c r="E182" s="128">
        <v>1423</v>
      </c>
      <c r="F182" s="254" t="s">
        <v>6650</v>
      </c>
      <c r="G182" s="128" t="s">
        <v>674</v>
      </c>
      <c r="H182" s="128"/>
      <c r="I182" s="666"/>
      <c r="J182" s="210"/>
      <c r="K182" s="210"/>
      <c r="L182" s="210"/>
      <c r="M182" s="641"/>
      <c r="N182" s="210"/>
      <c r="O182" s="210"/>
      <c r="P182" s="210"/>
      <c r="Q182" s="210"/>
      <c r="R182" s="210"/>
      <c r="S182" s="641"/>
      <c r="T182" s="210"/>
      <c r="U182" s="641"/>
      <c r="V182" s="210"/>
      <c r="W182" s="210"/>
      <c r="X182" s="210"/>
      <c r="Y182" s="641"/>
      <c r="Z182" s="210"/>
      <c r="AA182" s="210"/>
      <c r="AB182" s="669"/>
      <c r="AC182" s="210"/>
      <c r="AD182" s="210"/>
      <c r="AE182" s="641"/>
      <c r="AF182" s="210"/>
      <c r="AG182" s="210"/>
      <c r="AH182" s="210"/>
      <c r="AI182" s="210"/>
      <c r="AJ182" s="210"/>
      <c r="AK182" s="641"/>
      <c r="AL182" s="210"/>
      <c r="AM182" s="210"/>
      <c r="AN182" s="210"/>
      <c r="AO182" s="210"/>
      <c r="AP182" s="641"/>
      <c r="AQ182" s="210"/>
      <c r="AR182" s="210"/>
      <c r="AS182" s="641"/>
      <c r="AT182" s="334"/>
      <c r="AU182" s="667"/>
      <c r="AV182" s="646"/>
      <c r="AW182" s="128">
        <v>1423</v>
      </c>
      <c r="AX182" s="303"/>
    </row>
    <row r="183" spans="1:50" ht="39.75" customHeight="1">
      <c r="A183" s="128" t="s">
        <v>4129</v>
      </c>
      <c r="B183" s="254" t="s">
        <v>6651</v>
      </c>
      <c r="C183" s="128" t="s">
        <v>4129</v>
      </c>
      <c r="D183" s="128">
        <v>31</v>
      </c>
      <c r="E183" s="128">
        <v>1424</v>
      </c>
      <c r="F183" s="254" t="s">
        <v>6652</v>
      </c>
      <c r="G183" s="128" t="s">
        <v>674</v>
      </c>
      <c r="H183" s="128"/>
      <c r="I183" s="666"/>
      <c r="J183" s="210"/>
      <c r="K183" s="210"/>
      <c r="L183" s="210"/>
      <c r="M183" s="641"/>
      <c r="N183" s="210"/>
      <c r="O183" s="210"/>
      <c r="P183" s="210"/>
      <c r="Q183" s="210"/>
      <c r="R183" s="210"/>
      <c r="S183" s="641"/>
      <c r="T183" s="210"/>
      <c r="U183" s="641"/>
      <c r="V183" s="210"/>
      <c r="W183" s="210"/>
      <c r="X183" s="210"/>
      <c r="Y183" s="641"/>
      <c r="Z183" s="210"/>
      <c r="AA183" s="210"/>
      <c r="AB183" s="210"/>
      <c r="AC183" s="210"/>
      <c r="AD183" s="210"/>
      <c r="AE183" s="641"/>
      <c r="AF183" s="210"/>
      <c r="AG183" s="210"/>
      <c r="AH183" s="210"/>
      <c r="AI183" s="210"/>
      <c r="AJ183" s="210"/>
      <c r="AK183" s="641"/>
      <c r="AL183" s="210"/>
      <c r="AM183" s="210"/>
      <c r="AN183" s="210"/>
      <c r="AO183" s="210"/>
      <c r="AP183" s="641"/>
      <c r="AQ183" s="210"/>
      <c r="AR183" s="210"/>
      <c r="AS183" s="641"/>
      <c r="AT183" s="334"/>
      <c r="AU183" s="667"/>
      <c r="AV183" s="646"/>
      <c r="AW183" s="128">
        <v>1424</v>
      </c>
      <c r="AX183" s="303"/>
    </row>
    <row r="184" spans="1:50" ht="39.75" customHeight="1">
      <c r="A184" s="128" t="s">
        <v>4129</v>
      </c>
      <c r="B184" s="254" t="s">
        <v>6653</v>
      </c>
      <c r="C184" s="128" t="s">
        <v>4129</v>
      </c>
      <c r="D184" s="128">
        <v>38</v>
      </c>
      <c r="E184" s="128">
        <v>1425</v>
      </c>
      <c r="F184" s="254" t="s">
        <v>6654</v>
      </c>
      <c r="G184" s="128" t="s">
        <v>674</v>
      </c>
      <c r="H184" s="128"/>
      <c r="I184" s="666"/>
      <c r="J184" s="210"/>
      <c r="K184" s="210"/>
      <c r="L184" s="210"/>
      <c r="M184" s="641"/>
      <c r="N184" s="210"/>
      <c r="O184" s="210"/>
      <c r="P184" s="210"/>
      <c r="Q184" s="210"/>
      <c r="R184" s="210"/>
      <c r="S184" s="641"/>
      <c r="T184" s="210"/>
      <c r="U184" s="641"/>
      <c r="V184" s="210"/>
      <c r="W184" s="210"/>
      <c r="X184" s="210"/>
      <c r="Y184" s="641"/>
      <c r="Z184" s="210"/>
      <c r="AA184" s="210"/>
      <c r="AB184" s="210"/>
      <c r="AC184" s="210"/>
      <c r="AD184" s="210"/>
      <c r="AE184" s="641"/>
      <c r="AF184" s="210"/>
      <c r="AG184" s="210"/>
      <c r="AH184" s="210"/>
      <c r="AI184" s="210"/>
      <c r="AJ184" s="210"/>
      <c r="AK184" s="641"/>
      <c r="AL184" s="210"/>
      <c r="AM184" s="210"/>
      <c r="AN184" s="210"/>
      <c r="AO184" s="210"/>
      <c r="AP184" s="641"/>
      <c r="AQ184" s="210"/>
      <c r="AR184" s="210"/>
      <c r="AS184" s="641"/>
      <c r="AT184" s="334"/>
      <c r="AU184" s="667"/>
      <c r="AV184" s="646"/>
      <c r="AW184" s="128">
        <v>1425</v>
      </c>
      <c r="AX184" s="303"/>
    </row>
    <row r="185" spans="1:50" ht="39.75" customHeight="1">
      <c r="A185" s="128" t="s">
        <v>4129</v>
      </c>
      <c r="B185" s="254" t="s">
        <v>6655</v>
      </c>
      <c r="C185" s="128" t="s">
        <v>4129</v>
      </c>
      <c r="D185" s="128">
        <v>63</v>
      </c>
      <c r="E185" s="128">
        <v>1426</v>
      </c>
      <c r="F185" s="254" t="s">
        <v>6656</v>
      </c>
      <c r="G185" s="128" t="s">
        <v>674</v>
      </c>
      <c r="H185" s="128"/>
      <c r="I185" s="666"/>
      <c r="J185" s="210"/>
      <c r="K185" s="210"/>
      <c r="L185" s="210"/>
      <c r="M185" s="641"/>
      <c r="N185" s="210"/>
      <c r="O185" s="210"/>
      <c r="P185" s="210"/>
      <c r="Q185" s="210"/>
      <c r="R185" s="210"/>
      <c r="S185" s="641"/>
      <c r="T185" s="210"/>
      <c r="U185" s="641"/>
      <c r="V185" s="210"/>
      <c r="W185" s="210"/>
      <c r="X185" s="210"/>
      <c r="Y185" s="641"/>
      <c r="Z185" s="210"/>
      <c r="AA185" s="210"/>
      <c r="AB185" s="210"/>
      <c r="AC185" s="210"/>
      <c r="AD185" s="210"/>
      <c r="AE185" s="641"/>
      <c r="AF185" s="210"/>
      <c r="AG185" s="210"/>
      <c r="AH185" s="210"/>
      <c r="AI185" s="210"/>
      <c r="AJ185" s="210"/>
      <c r="AK185" s="641"/>
      <c r="AL185" s="210"/>
      <c r="AM185" s="210"/>
      <c r="AN185" s="210"/>
      <c r="AO185" s="210"/>
      <c r="AP185" s="641"/>
      <c r="AQ185" s="210"/>
      <c r="AR185" s="210"/>
      <c r="AS185" s="641"/>
      <c r="AT185" s="334"/>
      <c r="AU185" s="667"/>
      <c r="AV185" s="646"/>
      <c r="AW185" s="128">
        <v>1426</v>
      </c>
      <c r="AX185" s="303"/>
    </row>
    <row r="186" spans="1:50" ht="39.75" customHeight="1">
      <c r="A186" s="128" t="s">
        <v>4129</v>
      </c>
      <c r="B186" s="254" t="s">
        <v>6657</v>
      </c>
      <c r="C186" s="128" t="s">
        <v>4129</v>
      </c>
      <c r="D186" s="128">
        <v>82</v>
      </c>
      <c r="E186" s="128">
        <v>1427</v>
      </c>
      <c r="F186" s="254" t="s">
        <v>6658</v>
      </c>
      <c r="G186" s="128" t="s">
        <v>674</v>
      </c>
      <c r="H186" s="128"/>
      <c r="I186" s="666"/>
      <c r="J186" s="210"/>
      <c r="K186" s="210"/>
      <c r="L186" s="210"/>
      <c r="M186" s="641"/>
      <c r="N186" s="210"/>
      <c r="O186" s="210"/>
      <c r="P186" s="210"/>
      <c r="Q186" s="210"/>
      <c r="R186" s="210"/>
      <c r="S186" s="641"/>
      <c r="T186" s="210"/>
      <c r="U186" s="641"/>
      <c r="V186" s="210"/>
      <c r="W186" s="210"/>
      <c r="X186" s="210"/>
      <c r="Y186" s="641"/>
      <c r="Z186" s="210"/>
      <c r="AA186" s="210"/>
      <c r="AB186" s="210"/>
      <c r="AC186" s="210"/>
      <c r="AD186" s="210"/>
      <c r="AE186" s="641"/>
      <c r="AF186" s="210"/>
      <c r="AG186" s="210"/>
      <c r="AH186" s="210"/>
      <c r="AI186" s="210"/>
      <c r="AJ186" s="210"/>
      <c r="AK186" s="641"/>
      <c r="AL186" s="210"/>
      <c r="AM186" s="210"/>
      <c r="AN186" s="210"/>
      <c r="AO186" s="210"/>
      <c r="AP186" s="641"/>
      <c r="AQ186" s="210"/>
      <c r="AR186" s="210"/>
      <c r="AS186" s="641"/>
      <c r="AT186" s="334"/>
      <c r="AU186" s="667"/>
      <c r="AV186" s="646"/>
      <c r="AW186" s="128">
        <v>1427</v>
      </c>
      <c r="AX186" s="303"/>
    </row>
    <row r="187" spans="1:50" ht="39.75" customHeight="1">
      <c r="A187" s="128" t="s">
        <v>4129</v>
      </c>
      <c r="B187" s="254" t="s">
        <v>6659</v>
      </c>
      <c r="C187" s="128" t="s">
        <v>4129</v>
      </c>
      <c r="D187" s="128">
        <v>91</v>
      </c>
      <c r="E187" s="128">
        <v>1428</v>
      </c>
      <c r="F187" s="254" t="s">
        <v>6660</v>
      </c>
      <c r="G187" s="128" t="s">
        <v>674</v>
      </c>
      <c r="H187" s="128"/>
      <c r="I187" s="666"/>
      <c r="J187" s="210"/>
      <c r="K187" s="210"/>
      <c r="L187" s="210"/>
      <c r="M187" s="641"/>
      <c r="N187" s="210"/>
      <c r="O187" s="210"/>
      <c r="P187" s="210"/>
      <c r="Q187" s="210"/>
      <c r="R187" s="210"/>
      <c r="S187" s="641"/>
      <c r="T187" s="210"/>
      <c r="U187" s="641"/>
      <c r="V187" s="210"/>
      <c r="W187" s="210"/>
      <c r="X187" s="210"/>
      <c r="Y187" s="641"/>
      <c r="Z187" s="210"/>
      <c r="AA187" s="210"/>
      <c r="AB187" s="210"/>
      <c r="AC187" s="210"/>
      <c r="AD187" s="210"/>
      <c r="AE187" s="641"/>
      <c r="AF187" s="210"/>
      <c r="AG187" s="210"/>
      <c r="AH187" s="210"/>
      <c r="AI187" s="210"/>
      <c r="AJ187" s="210"/>
      <c r="AK187" s="641"/>
      <c r="AL187" s="210"/>
      <c r="AM187" s="210"/>
      <c r="AN187" s="210"/>
      <c r="AO187" s="210"/>
      <c r="AP187" s="641"/>
      <c r="AQ187" s="210"/>
      <c r="AR187" s="210"/>
      <c r="AS187" s="641"/>
      <c r="AT187" s="334"/>
      <c r="AU187" s="667"/>
      <c r="AV187" s="646"/>
      <c r="AW187" s="128">
        <v>1428</v>
      </c>
      <c r="AX187" s="303"/>
    </row>
    <row r="188" spans="1:50" ht="39.75" customHeight="1">
      <c r="A188" s="128" t="s">
        <v>4129</v>
      </c>
      <c r="B188" s="254" t="s">
        <v>1914</v>
      </c>
      <c r="C188" s="128" t="s">
        <v>5879</v>
      </c>
      <c r="D188" s="128">
        <v>188</v>
      </c>
      <c r="E188" s="128">
        <v>1429</v>
      </c>
      <c r="F188" s="254" t="s">
        <v>6661</v>
      </c>
      <c r="G188" s="128" t="s">
        <v>674</v>
      </c>
      <c r="H188" s="128"/>
      <c r="I188" s="666"/>
      <c r="J188" s="210"/>
      <c r="K188" s="210"/>
      <c r="L188" s="210"/>
      <c r="M188" s="641"/>
      <c r="N188" s="210"/>
      <c r="O188" s="210"/>
      <c r="P188" s="210"/>
      <c r="Q188" s="210"/>
      <c r="R188" s="210"/>
      <c r="S188" s="641"/>
      <c r="T188" s="210"/>
      <c r="U188" s="641"/>
      <c r="V188" s="210"/>
      <c r="W188" s="210"/>
      <c r="X188" s="210"/>
      <c r="Y188" s="641"/>
      <c r="Z188" s="210"/>
      <c r="AA188" s="210"/>
      <c r="AB188" s="210"/>
      <c r="AC188" s="210"/>
      <c r="AD188" s="210"/>
      <c r="AE188" s="641"/>
      <c r="AF188" s="210"/>
      <c r="AG188" s="210"/>
      <c r="AH188" s="210"/>
      <c r="AI188" s="210"/>
      <c r="AJ188" s="210"/>
      <c r="AK188" s="641"/>
      <c r="AL188" s="210"/>
      <c r="AM188" s="210"/>
      <c r="AN188" s="210"/>
      <c r="AO188" s="210"/>
      <c r="AP188" s="641"/>
      <c r="AQ188" s="210"/>
      <c r="AR188" s="210"/>
      <c r="AS188" s="641"/>
      <c r="AT188" s="334"/>
      <c r="AU188" s="667"/>
      <c r="AV188" s="668"/>
      <c r="AW188" s="128">
        <v>1429</v>
      </c>
      <c r="AX188" s="303"/>
    </row>
    <row r="189" spans="1:50" ht="39.75" customHeight="1">
      <c r="A189" s="128" t="s">
        <v>2296</v>
      </c>
      <c r="B189" s="254" t="s">
        <v>6662</v>
      </c>
      <c r="C189" s="128" t="s">
        <v>2027</v>
      </c>
      <c r="D189" s="128">
        <v>206</v>
      </c>
      <c r="E189" s="128">
        <v>1430</v>
      </c>
      <c r="F189" s="254" t="s">
        <v>6663</v>
      </c>
      <c r="G189" s="128" t="s">
        <v>674</v>
      </c>
      <c r="H189" s="128"/>
      <c r="I189" s="666"/>
      <c r="J189" s="210"/>
      <c r="K189" s="210"/>
      <c r="L189" s="210"/>
      <c r="M189" s="641"/>
      <c r="N189" s="210"/>
      <c r="O189" s="210"/>
      <c r="P189" s="210"/>
      <c r="Q189" s="210"/>
      <c r="R189" s="210"/>
      <c r="S189" s="641"/>
      <c r="T189" s="210"/>
      <c r="U189" s="641"/>
      <c r="V189" s="210"/>
      <c r="W189" s="210"/>
      <c r="X189" s="210"/>
      <c r="Y189" s="641"/>
      <c r="Z189" s="210"/>
      <c r="AA189" s="210"/>
      <c r="AB189" s="210"/>
      <c r="AC189" s="210"/>
      <c r="AD189" s="210"/>
      <c r="AE189" s="641"/>
      <c r="AF189" s="210"/>
      <c r="AG189" s="210"/>
      <c r="AH189" s="210"/>
      <c r="AI189" s="210"/>
      <c r="AJ189" s="210"/>
      <c r="AK189" s="641"/>
      <c r="AL189" s="210"/>
      <c r="AM189" s="210"/>
      <c r="AN189" s="210"/>
      <c r="AO189" s="210"/>
      <c r="AP189" s="641"/>
      <c r="AQ189" s="210"/>
      <c r="AR189" s="210"/>
      <c r="AS189" s="641"/>
      <c r="AT189" s="334"/>
      <c r="AU189" s="667"/>
      <c r="AV189" s="646"/>
      <c r="AW189" s="128">
        <v>1430</v>
      </c>
      <c r="AX189" s="303"/>
    </row>
    <row r="190" spans="1:50" ht="39.75" customHeight="1">
      <c r="A190" s="128" t="s">
        <v>3071</v>
      </c>
      <c r="B190" s="254" t="s">
        <v>7401</v>
      </c>
      <c r="C190" s="128" t="s">
        <v>5879</v>
      </c>
      <c r="D190" s="128">
        <v>194</v>
      </c>
      <c r="E190" s="128">
        <v>1431</v>
      </c>
      <c r="F190" s="254" t="s">
        <v>6664</v>
      </c>
      <c r="G190" s="128" t="s">
        <v>674</v>
      </c>
      <c r="H190" s="128"/>
      <c r="I190" s="666"/>
      <c r="J190" s="210"/>
      <c r="K190" s="210"/>
      <c r="L190" s="210"/>
      <c r="M190" s="641"/>
      <c r="N190" s="210"/>
      <c r="O190" s="210"/>
      <c r="P190" s="210"/>
      <c r="Q190" s="210"/>
      <c r="R190" s="210"/>
      <c r="S190" s="641"/>
      <c r="T190" s="210"/>
      <c r="U190" s="641"/>
      <c r="V190" s="210"/>
      <c r="W190" s="210"/>
      <c r="X190" s="210"/>
      <c r="Y190" s="641"/>
      <c r="Z190" s="210"/>
      <c r="AA190" s="210"/>
      <c r="AB190" s="210"/>
      <c r="AC190" s="210"/>
      <c r="AD190" s="210"/>
      <c r="AE190" s="641"/>
      <c r="AF190" s="210"/>
      <c r="AG190" s="210"/>
      <c r="AH190" s="210"/>
      <c r="AI190" s="210"/>
      <c r="AJ190" s="210"/>
      <c r="AK190" s="641"/>
      <c r="AL190" s="210"/>
      <c r="AM190" s="210"/>
      <c r="AN190" s="210"/>
      <c r="AO190" s="210"/>
      <c r="AP190" s="641"/>
      <c r="AQ190" s="210"/>
      <c r="AR190" s="210"/>
      <c r="AS190" s="641"/>
      <c r="AT190" s="334"/>
      <c r="AU190" s="667"/>
      <c r="AV190" s="646"/>
      <c r="AW190" s="128">
        <v>1431</v>
      </c>
      <c r="AX190" s="303"/>
    </row>
    <row r="191" spans="1:50" ht="39.75" customHeight="1">
      <c r="A191" s="128" t="s">
        <v>2716</v>
      </c>
      <c r="B191" s="254" t="s">
        <v>2973</v>
      </c>
      <c r="C191" s="128" t="s">
        <v>2027</v>
      </c>
      <c r="D191" s="128"/>
      <c r="E191" s="128">
        <v>1432</v>
      </c>
      <c r="F191" s="254" t="s">
        <v>6665</v>
      </c>
      <c r="G191" s="128" t="s">
        <v>674</v>
      </c>
      <c r="H191" s="128"/>
      <c r="I191" s="666"/>
      <c r="J191" s="210"/>
      <c r="K191" s="210"/>
      <c r="L191" s="210"/>
      <c r="M191" s="641"/>
      <c r="N191" s="210"/>
      <c r="O191" s="210"/>
      <c r="P191" s="210"/>
      <c r="Q191" s="210"/>
      <c r="R191" s="210"/>
      <c r="S191" s="641"/>
      <c r="T191" s="210"/>
      <c r="U191" s="641"/>
      <c r="V191" s="210"/>
      <c r="W191" s="210"/>
      <c r="X191" s="210"/>
      <c r="Y191" s="641"/>
      <c r="Z191" s="210"/>
      <c r="AA191" s="210"/>
      <c r="AB191" s="210"/>
      <c r="AC191" s="210"/>
      <c r="AD191" s="210"/>
      <c r="AE191" s="641"/>
      <c r="AF191" s="210"/>
      <c r="AG191" s="210"/>
      <c r="AH191" s="210"/>
      <c r="AI191" s="210"/>
      <c r="AJ191" s="210"/>
      <c r="AK191" s="641"/>
      <c r="AL191" s="210"/>
      <c r="AM191" s="210"/>
      <c r="AN191" s="210"/>
      <c r="AO191" s="210"/>
      <c r="AP191" s="641"/>
      <c r="AQ191" s="210"/>
      <c r="AR191" s="210"/>
      <c r="AS191" s="641"/>
      <c r="AT191" s="334"/>
      <c r="AU191" s="667"/>
      <c r="AV191" s="646"/>
      <c r="AW191" s="128">
        <v>1432</v>
      </c>
      <c r="AX191" s="303"/>
    </row>
    <row r="192" spans="1:50" ht="39.75" customHeight="1">
      <c r="A192" s="128" t="s">
        <v>5103</v>
      </c>
      <c r="B192" s="254" t="s">
        <v>5837</v>
      </c>
      <c r="C192" s="128" t="s">
        <v>1520</v>
      </c>
      <c r="D192" s="128">
        <v>185</v>
      </c>
      <c r="E192" s="128">
        <v>1433</v>
      </c>
      <c r="F192" s="254" t="s">
        <v>6666</v>
      </c>
      <c r="G192" s="128" t="s">
        <v>674</v>
      </c>
      <c r="H192" s="128"/>
      <c r="I192" s="666"/>
      <c r="J192" s="210"/>
      <c r="K192" s="210"/>
      <c r="L192" s="210"/>
      <c r="M192" s="641"/>
      <c r="N192" s="210"/>
      <c r="O192" s="210"/>
      <c r="P192" s="210"/>
      <c r="Q192" s="210"/>
      <c r="R192" s="210"/>
      <c r="S192" s="641"/>
      <c r="T192" s="210"/>
      <c r="U192" s="641"/>
      <c r="V192" s="210"/>
      <c r="W192" s="210"/>
      <c r="X192" s="210"/>
      <c r="Y192" s="641"/>
      <c r="Z192" s="210"/>
      <c r="AA192" s="210"/>
      <c r="AB192" s="210"/>
      <c r="AC192" s="210"/>
      <c r="AD192" s="210"/>
      <c r="AE192" s="641"/>
      <c r="AF192" s="210"/>
      <c r="AG192" s="210"/>
      <c r="AH192" s="210"/>
      <c r="AI192" s="210"/>
      <c r="AJ192" s="210"/>
      <c r="AK192" s="641"/>
      <c r="AL192" s="210"/>
      <c r="AM192" s="210"/>
      <c r="AN192" s="210"/>
      <c r="AO192" s="210"/>
      <c r="AP192" s="641"/>
      <c r="AQ192" s="210"/>
      <c r="AR192" s="210"/>
      <c r="AS192" s="641"/>
      <c r="AT192" s="334"/>
      <c r="AU192" s="667"/>
      <c r="AV192" s="646"/>
      <c r="AW192" s="128">
        <v>1433</v>
      </c>
      <c r="AX192" s="303"/>
    </row>
    <row r="193" spans="1:50" ht="39.75" customHeight="1">
      <c r="A193" s="128" t="s">
        <v>3321</v>
      </c>
      <c r="B193" s="254" t="s">
        <v>2235</v>
      </c>
      <c r="C193" s="128" t="s">
        <v>4129</v>
      </c>
      <c r="D193" s="128">
        <v>203</v>
      </c>
      <c r="E193" s="128">
        <v>1434</v>
      </c>
      <c r="F193" s="254" t="s">
        <v>6667</v>
      </c>
      <c r="G193" s="128" t="s">
        <v>674</v>
      </c>
      <c r="H193" s="128"/>
      <c r="I193" s="666"/>
      <c r="J193" s="210"/>
      <c r="K193" s="210"/>
      <c r="L193" s="210"/>
      <c r="M193" s="641"/>
      <c r="N193" s="210"/>
      <c r="O193" s="210"/>
      <c r="P193" s="210"/>
      <c r="Q193" s="210"/>
      <c r="R193" s="210"/>
      <c r="S193" s="641"/>
      <c r="T193" s="210"/>
      <c r="U193" s="641"/>
      <c r="V193" s="210"/>
      <c r="W193" s="210"/>
      <c r="X193" s="210"/>
      <c r="Y193" s="641"/>
      <c r="Z193" s="210"/>
      <c r="AA193" s="210"/>
      <c r="AB193" s="210"/>
      <c r="AC193" s="210"/>
      <c r="AD193" s="210"/>
      <c r="AE193" s="641"/>
      <c r="AF193" s="210"/>
      <c r="AG193" s="210"/>
      <c r="AH193" s="210"/>
      <c r="AI193" s="210"/>
      <c r="AJ193" s="210"/>
      <c r="AK193" s="641"/>
      <c r="AL193" s="210"/>
      <c r="AM193" s="210"/>
      <c r="AN193" s="210"/>
      <c r="AO193" s="210"/>
      <c r="AP193" s="641"/>
      <c r="AQ193" s="210"/>
      <c r="AR193" s="210"/>
      <c r="AS193" s="641"/>
      <c r="AT193" s="334"/>
      <c r="AU193" s="667"/>
      <c r="AV193" s="646"/>
      <c r="AW193" s="128">
        <v>1434</v>
      </c>
      <c r="AX193" s="303"/>
    </row>
    <row r="194" spans="1:50" ht="39.75" customHeight="1">
      <c r="A194" s="128" t="s">
        <v>4129</v>
      </c>
      <c r="B194" s="254" t="s">
        <v>2236</v>
      </c>
      <c r="C194" s="128" t="s">
        <v>4129</v>
      </c>
      <c r="D194" s="128">
        <v>195</v>
      </c>
      <c r="E194" s="128">
        <v>1435</v>
      </c>
      <c r="F194" s="254" t="s">
        <v>6668</v>
      </c>
      <c r="G194" s="128" t="s">
        <v>674</v>
      </c>
      <c r="H194" s="127"/>
      <c r="I194" s="666"/>
      <c r="J194" s="210"/>
      <c r="K194" s="210"/>
      <c r="L194" s="210"/>
      <c r="M194" s="641"/>
      <c r="N194" s="210"/>
      <c r="O194" s="210"/>
      <c r="P194" s="210"/>
      <c r="Q194" s="210"/>
      <c r="R194" s="210"/>
      <c r="S194" s="641"/>
      <c r="T194" s="210"/>
      <c r="U194" s="641"/>
      <c r="V194" s="210"/>
      <c r="W194" s="210"/>
      <c r="X194" s="210"/>
      <c r="Y194" s="641"/>
      <c r="Z194" s="210"/>
      <c r="AA194" s="210"/>
      <c r="AB194" s="210"/>
      <c r="AC194" s="210"/>
      <c r="AD194" s="210"/>
      <c r="AE194" s="641"/>
      <c r="AF194" s="210"/>
      <c r="AG194" s="210"/>
      <c r="AH194" s="210"/>
      <c r="AI194" s="210"/>
      <c r="AJ194" s="210"/>
      <c r="AK194" s="641"/>
      <c r="AL194" s="210"/>
      <c r="AM194" s="210"/>
      <c r="AN194" s="210"/>
      <c r="AO194" s="210"/>
      <c r="AP194" s="641"/>
      <c r="AQ194" s="210"/>
      <c r="AR194" s="210"/>
      <c r="AS194" s="641"/>
      <c r="AT194" s="334"/>
      <c r="AU194" s="667"/>
      <c r="AV194" s="668"/>
      <c r="AW194" s="128">
        <v>1435</v>
      </c>
      <c r="AX194" s="303"/>
    </row>
    <row r="195" spans="1:50" ht="39.75" customHeight="1">
      <c r="A195" s="128" t="s">
        <v>4129</v>
      </c>
      <c r="B195" s="254" t="s">
        <v>267</v>
      </c>
      <c r="C195" s="128" t="s">
        <v>5879</v>
      </c>
      <c r="D195" s="128">
        <v>202</v>
      </c>
      <c r="E195" s="128">
        <v>1436</v>
      </c>
      <c r="F195" s="254" t="s">
        <v>6669</v>
      </c>
      <c r="G195" s="128" t="s">
        <v>674</v>
      </c>
      <c r="H195" s="88"/>
      <c r="I195" s="666"/>
      <c r="J195" s="210"/>
      <c r="K195" s="210"/>
      <c r="L195" s="210"/>
      <c r="M195" s="641"/>
      <c r="N195" s="210"/>
      <c r="O195" s="210"/>
      <c r="P195" s="210"/>
      <c r="Q195" s="210"/>
      <c r="R195" s="210"/>
      <c r="S195" s="641"/>
      <c r="T195" s="210"/>
      <c r="U195" s="641"/>
      <c r="V195" s="210"/>
      <c r="W195" s="210"/>
      <c r="X195" s="210"/>
      <c r="Y195" s="641"/>
      <c r="Z195" s="210"/>
      <c r="AA195" s="210"/>
      <c r="AB195" s="210"/>
      <c r="AC195" s="210"/>
      <c r="AD195" s="210"/>
      <c r="AE195" s="641"/>
      <c r="AF195" s="210"/>
      <c r="AG195" s="210"/>
      <c r="AH195" s="210"/>
      <c r="AI195" s="210"/>
      <c r="AJ195" s="210"/>
      <c r="AK195" s="641"/>
      <c r="AL195" s="210"/>
      <c r="AM195" s="210"/>
      <c r="AN195" s="210"/>
      <c r="AO195" s="210"/>
      <c r="AP195" s="641"/>
      <c r="AQ195" s="210"/>
      <c r="AR195" s="210"/>
      <c r="AS195" s="641"/>
      <c r="AT195" s="334"/>
      <c r="AU195" s="667"/>
      <c r="AV195" s="646"/>
      <c r="AW195" s="128">
        <v>1436</v>
      </c>
      <c r="AX195" s="303"/>
    </row>
    <row r="196" spans="1:50" ht="39.75" customHeight="1">
      <c r="A196" s="128" t="s">
        <v>5103</v>
      </c>
      <c r="B196" s="254" t="s">
        <v>3102</v>
      </c>
      <c r="C196" s="128" t="s">
        <v>4129</v>
      </c>
      <c r="D196" s="128">
        <v>191</v>
      </c>
      <c r="E196" s="128">
        <v>1437</v>
      </c>
      <c r="F196" s="254" t="s">
        <v>6670</v>
      </c>
      <c r="G196" s="128" t="s">
        <v>674</v>
      </c>
      <c r="H196" s="88"/>
      <c r="I196" s="666"/>
      <c r="J196" s="210"/>
      <c r="K196" s="210"/>
      <c r="L196" s="210"/>
      <c r="M196" s="641"/>
      <c r="N196" s="210"/>
      <c r="O196" s="210"/>
      <c r="P196" s="210"/>
      <c r="Q196" s="210"/>
      <c r="R196" s="210"/>
      <c r="S196" s="641"/>
      <c r="T196" s="210"/>
      <c r="U196" s="641"/>
      <c r="V196" s="210"/>
      <c r="W196" s="210"/>
      <c r="X196" s="210"/>
      <c r="Y196" s="641"/>
      <c r="Z196" s="210"/>
      <c r="AA196" s="210"/>
      <c r="AB196" s="210"/>
      <c r="AC196" s="210"/>
      <c r="AD196" s="210"/>
      <c r="AE196" s="641"/>
      <c r="AF196" s="210"/>
      <c r="AG196" s="210"/>
      <c r="AH196" s="210"/>
      <c r="AI196" s="210"/>
      <c r="AJ196" s="210"/>
      <c r="AK196" s="641"/>
      <c r="AL196" s="210"/>
      <c r="AM196" s="210"/>
      <c r="AN196" s="210"/>
      <c r="AO196" s="210"/>
      <c r="AP196" s="641"/>
      <c r="AQ196" s="210"/>
      <c r="AR196" s="210"/>
      <c r="AS196" s="641"/>
      <c r="AT196" s="334"/>
      <c r="AU196" s="667"/>
      <c r="AV196" s="646"/>
      <c r="AW196" s="128">
        <v>1437</v>
      </c>
      <c r="AX196" s="303"/>
    </row>
    <row r="197" spans="1:50" ht="39.75" customHeight="1">
      <c r="A197" s="128" t="s">
        <v>4129</v>
      </c>
      <c r="B197" s="254" t="s">
        <v>3104</v>
      </c>
      <c r="C197" s="128" t="s">
        <v>4129</v>
      </c>
      <c r="D197" s="128">
        <v>187</v>
      </c>
      <c r="E197" s="128">
        <v>1438</v>
      </c>
      <c r="F197" s="254" t="s">
        <v>6671</v>
      </c>
      <c r="G197" s="128" t="s">
        <v>674</v>
      </c>
      <c r="H197" s="88"/>
      <c r="I197" s="666"/>
      <c r="J197" s="210"/>
      <c r="K197" s="210"/>
      <c r="L197" s="210"/>
      <c r="M197" s="641"/>
      <c r="N197" s="210"/>
      <c r="O197" s="210"/>
      <c r="P197" s="210"/>
      <c r="Q197" s="210"/>
      <c r="R197" s="210"/>
      <c r="S197" s="641"/>
      <c r="T197" s="210"/>
      <c r="U197" s="641"/>
      <c r="V197" s="210"/>
      <c r="W197" s="210"/>
      <c r="X197" s="210"/>
      <c r="Y197" s="641"/>
      <c r="Z197" s="210"/>
      <c r="AA197" s="210"/>
      <c r="AB197" s="210"/>
      <c r="AC197" s="210"/>
      <c r="AD197" s="210"/>
      <c r="AE197" s="641"/>
      <c r="AF197" s="210"/>
      <c r="AG197" s="210"/>
      <c r="AH197" s="210"/>
      <c r="AI197" s="210"/>
      <c r="AJ197" s="210"/>
      <c r="AK197" s="641"/>
      <c r="AL197" s="210"/>
      <c r="AM197" s="210"/>
      <c r="AN197" s="210"/>
      <c r="AO197" s="210"/>
      <c r="AP197" s="641"/>
      <c r="AQ197" s="210"/>
      <c r="AR197" s="210"/>
      <c r="AS197" s="641"/>
      <c r="AT197" s="334"/>
      <c r="AU197" s="667"/>
      <c r="AV197" s="646"/>
      <c r="AW197" s="128">
        <v>1438</v>
      </c>
      <c r="AX197" s="303"/>
    </row>
    <row r="198" spans="1:50" ht="39.75" customHeight="1">
      <c r="A198" s="128" t="s">
        <v>3321</v>
      </c>
      <c r="B198" s="254" t="s">
        <v>6672</v>
      </c>
      <c r="C198" s="128" t="s">
        <v>1186</v>
      </c>
      <c r="D198" s="128">
        <v>105</v>
      </c>
      <c r="E198" s="128">
        <v>1439</v>
      </c>
      <c r="F198" s="254" t="s">
        <v>6673</v>
      </c>
      <c r="G198" s="128" t="s">
        <v>674</v>
      </c>
      <c r="H198" s="88"/>
      <c r="I198" s="666"/>
      <c r="J198" s="210"/>
      <c r="K198" s="210"/>
      <c r="L198" s="210"/>
      <c r="M198" s="641"/>
      <c r="N198" s="210"/>
      <c r="O198" s="210"/>
      <c r="P198" s="210"/>
      <c r="Q198" s="210"/>
      <c r="R198" s="210"/>
      <c r="S198" s="641"/>
      <c r="T198" s="210"/>
      <c r="U198" s="641"/>
      <c r="V198" s="210"/>
      <c r="W198" s="210"/>
      <c r="X198" s="210"/>
      <c r="Y198" s="641"/>
      <c r="Z198" s="210"/>
      <c r="AA198" s="210"/>
      <c r="AB198" s="210"/>
      <c r="AC198" s="210"/>
      <c r="AD198" s="210"/>
      <c r="AE198" s="641"/>
      <c r="AF198" s="210"/>
      <c r="AG198" s="210"/>
      <c r="AH198" s="210"/>
      <c r="AI198" s="210"/>
      <c r="AJ198" s="210"/>
      <c r="AK198" s="641"/>
      <c r="AL198" s="210"/>
      <c r="AM198" s="210"/>
      <c r="AN198" s="210"/>
      <c r="AO198" s="210"/>
      <c r="AP198" s="641"/>
      <c r="AQ198" s="210"/>
      <c r="AR198" s="210"/>
      <c r="AS198" s="641"/>
      <c r="AT198" s="334"/>
      <c r="AU198" s="667"/>
      <c r="AV198" s="646"/>
      <c r="AW198" s="128">
        <v>1439</v>
      </c>
      <c r="AX198" s="303"/>
    </row>
    <row r="199" spans="1:50" ht="39.75" customHeight="1">
      <c r="A199" s="128" t="s">
        <v>4129</v>
      </c>
      <c r="B199" s="254" t="s">
        <v>1645</v>
      </c>
      <c r="C199" s="128" t="s">
        <v>5879</v>
      </c>
      <c r="D199" s="128">
        <v>197</v>
      </c>
      <c r="E199" s="128">
        <v>1440</v>
      </c>
      <c r="F199" s="254" t="s">
        <v>6674</v>
      </c>
      <c r="G199" s="128" t="s">
        <v>674</v>
      </c>
      <c r="H199" s="88"/>
      <c r="I199" s="666"/>
      <c r="J199" s="210"/>
      <c r="K199" s="210"/>
      <c r="L199" s="210"/>
      <c r="M199" s="641"/>
      <c r="N199" s="210"/>
      <c r="O199" s="210"/>
      <c r="P199" s="210"/>
      <c r="Q199" s="210"/>
      <c r="R199" s="210"/>
      <c r="S199" s="641"/>
      <c r="T199" s="210"/>
      <c r="U199" s="641"/>
      <c r="V199" s="210"/>
      <c r="W199" s="210"/>
      <c r="X199" s="210"/>
      <c r="Y199" s="641"/>
      <c r="Z199" s="670"/>
      <c r="AA199" s="210"/>
      <c r="AB199" s="210"/>
      <c r="AC199" s="670"/>
      <c r="AD199" s="670"/>
      <c r="AE199" s="671"/>
      <c r="AF199" s="670"/>
      <c r="AG199" s="670"/>
      <c r="AH199" s="670"/>
      <c r="AI199" s="670"/>
      <c r="AJ199" s="670"/>
      <c r="AK199" s="671"/>
      <c r="AL199" s="670"/>
      <c r="AM199" s="670"/>
      <c r="AN199" s="670"/>
      <c r="AO199" s="670"/>
      <c r="AP199" s="671"/>
      <c r="AQ199" s="670"/>
      <c r="AR199" s="670"/>
      <c r="AS199" s="671"/>
      <c r="AT199" s="334"/>
      <c r="AU199" s="667"/>
      <c r="AV199" s="646"/>
      <c r="AW199" s="128">
        <v>1440</v>
      </c>
      <c r="AX199" s="79"/>
    </row>
    <row r="200" spans="1:50" s="134" customFormat="1" ht="16" customHeight="1">
      <c r="A200" s="47"/>
      <c r="B200" s="149"/>
      <c r="C200" s="16"/>
      <c r="D200" s="25"/>
      <c r="E200" s="25"/>
      <c r="F200" s="25"/>
      <c r="G200" s="25"/>
      <c r="H200" s="41"/>
      <c r="I200" s="41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7"/>
      <c r="W200" s="17"/>
      <c r="X200" s="20"/>
      <c r="Y200" s="20"/>
      <c r="Z200" s="24"/>
      <c r="AA200" s="24"/>
      <c r="AB200" s="6"/>
      <c r="AC200" s="9"/>
      <c r="AE200" s="595"/>
      <c r="AF200" s="589"/>
      <c r="AG200" s="589"/>
      <c r="AH200" s="589"/>
      <c r="AI200" s="589"/>
      <c r="AJ200" s="589"/>
      <c r="AK200" s="673"/>
      <c r="AL200" s="215"/>
      <c r="AM200" s="589"/>
      <c r="AN200" s="215"/>
      <c r="AO200" s="589"/>
      <c r="AP200" s="673"/>
      <c r="AQ200" s="215"/>
      <c r="AR200" s="589"/>
      <c r="AS200" s="673"/>
      <c r="AT200" s="511"/>
      <c r="AU200" s="511"/>
      <c r="AV200" s="514"/>
      <c r="AW200" s="25"/>
      <c r="AX200" s="514"/>
    </row>
    <row r="201" spans="1:50" s="134" customFormat="1" ht="16" customHeight="1">
      <c r="A201" s="162" t="s">
        <v>2056</v>
      </c>
      <c r="B201" s="163" t="s">
        <v>5110</v>
      </c>
      <c r="C201" s="16"/>
      <c r="D201" s="16"/>
      <c r="E201" s="43"/>
      <c r="F201" s="13"/>
      <c r="G201" s="16"/>
      <c r="H201" s="16"/>
      <c r="I201" s="16"/>
      <c r="J201" s="17"/>
      <c r="K201" s="13"/>
      <c r="L201" s="13"/>
      <c r="M201" s="13"/>
      <c r="N201" s="47"/>
      <c r="O201" s="47"/>
      <c r="P201" s="47"/>
      <c r="Q201" s="164"/>
      <c r="R201" s="164" t="s">
        <v>5111</v>
      </c>
      <c r="S201" s="47" t="s">
        <v>472</v>
      </c>
      <c r="T201" s="16"/>
      <c r="U201" s="16"/>
      <c r="V201" s="16"/>
      <c r="W201" s="16"/>
      <c r="X201" s="13"/>
      <c r="Y201" s="13"/>
      <c r="Z201" s="13"/>
      <c r="AA201" s="13"/>
      <c r="AB201" s="13"/>
      <c r="AC201" s="13"/>
      <c r="AJ201" s="589"/>
      <c r="AK201" s="595"/>
      <c r="AN201" s="215"/>
      <c r="AO201" s="589"/>
      <c r="AP201" s="673"/>
      <c r="AS201" s="595"/>
      <c r="AT201" s="487"/>
      <c r="AU201" s="487"/>
      <c r="AV201" s="248"/>
      <c r="AW201" s="43"/>
      <c r="AX201" s="248"/>
    </row>
    <row r="202" spans="1:50" s="134" customFormat="1" ht="16" customHeight="1">
      <c r="A202" s="165" t="s">
        <v>5114</v>
      </c>
      <c r="B202" s="163" t="s">
        <v>5137</v>
      </c>
      <c r="C202" s="16"/>
      <c r="D202" s="16"/>
      <c r="E202" s="43"/>
      <c r="F202" s="166"/>
      <c r="G202" s="44"/>
      <c r="H202" s="44"/>
      <c r="I202" s="44"/>
      <c r="J202" s="44"/>
      <c r="K202" s="13"/>
      <c r="L202" s="13"/>
      <c r="M202" s="13"/>
      <c r="N202" s="47"/>
      <c r="O202" s="47"/>
      <c r="P202" s="47"/>
      <c r="Q202" s="165"/>
      <c r="R202" s="165" t="s">
        <v>5138</v>
      </c>
      <c r="S202" t="s">
        <v>6078</v>
      </c>
      <c r="T202" s="16"/>
      <c r="U202" s="16"/>
      <c r="V202" s="16"/>
      <c r="W202" s="16"/>
      <c r="X202" s="13"/>
      <c r="Y202" s="13"/>
      <c r="Z202" s="13"/>
      <c r="AA202" s="13"/>
      <c r="AB202" s="13"/>
      <c r="AC202" s="13"/>
      <c r="AJ202" s="514"/>
      <c r="AK202" s="595"/>
      <c r="AL202" s="215"/>
      <c r="AM202" s="215"/>
      <c r="AN202" s="215" t="s">
        <v>4491</v>
      </c>
      <c r="AO202" s="215"/>
      <c r="AP202" s="587"/>
      <c r="AR202" s="215"/>
      <c r="AS202" s="673"/>
      <c r="AU202" s="589" t="s">
        <v>2018</v>
      </c>
      <c r="AV202" s="589"/>
      <c r="AW202" s="43"/>
    </row>
    <row r="203" spans="1:50" s="134" customFormat="1" ht="16" customHeight="1">
      <c r="A203"/>
      <c r="B203" s="166" t="s">
        <v>3131</v>
      </c>
      <c r="C203" s="16"/>
      <c r="D203" s="16"/>
      <c r="E203" s="43"/>
      <c r="F203" s="13"/>
      <c r="G203" s="16"/>
      <c r="H203" s="16"/>
      <c r="I203" s="16"/>
      <c r="J203" s="17"/>
      <c r="K203" s="13"/>
      <c r="L203" s="13"/>
      <c r="M203" s="13"/>
      <c r="N203"/>
      <c r="O203"/>
      <c r="P203"/>
      <c r="Q203" s="165"/>
      <c r="R203" s="165" t="s">
        <v>3132</v>
      </c>
      <c r="S203" t="s">
        <v>5065</v>
      </c>
      <c r="T203" s="16"/>
      <c r="U203" s="16"/>
      <c r="V203" s="16"/>
      <c r="W203" s="16"/>
      <c r="X203" s="13"/>
      <c r="Y203" s="13"/>
      <c r="Z203" s="13"/>
      <c r="AA203" s="13"/>
      <c r="AB203" s="13"/>
      <c r="AC203" s="13"/>
      <c r="AJ203" s="514"/>
      <c r="AK203" s="595"/>
      <c r="AN203" s="134" t="s">
        <v>1496</v>
      </c>
      <c r="AP203" s="674"/>
      <c r="AS203" s="811"/>
      <c r="AT203" s="589"/>
      <c r="AU203" s="190" t="s">
        <v>3820</v>
      </c>
      <c r="AV203" s="589"/>
      <c r="AW203" s="43"/>
    </row>
    <row r="204" spans="1:50" s="134" customFormat="1" ht="16" customHeight="1">
      <c r="A204" s="13"/>
      <c r="B204" s="13"/>
      <c r="C204" s="16"/>
      <c r="D204" s="25"/>
      <c r="E204" s="25"/>
      <c r="F204" s="166" t="s">
        <v>6219</v>
      </c>
      <c r="G204" s="25"/>
      <c r="H204" s="41"/>
      <c r="I204" s="41"/>
      <c r="J204" s="17"/>
      <c r="K204" s="13"/>
      <c r="L204" s="13"/>
      <c r="M204" s="13"/>
      <c r="N204"/>
      <c r="O204"/>
      <c r="P204"/>
      <c r="Q204"/>
      <c r="R204"/>
      <c r="S204" t="s">
        <v>3900</v>
      </c>
      <c r="T204" s="16"/>
      <c r="U204" s="16"/>
      <c r="V204" s="16"/>
      <c r="W204" s="16"/>
      <c r="X204" s="13"/>
      <c r="Y204" s="13"/>
      <c r="Z204" s="13"/>
      <c r="AA204" s="13"/>
      <c r="AB204" s="13"/>
      <c r="AC204" s="13"/>
      <c r="AJ204" s="215"/>
      <c r="AK204" s="595"/>
      <c r="AL204" s="305"/>
      <c r="AN204" s="190" t="s">
        <v>2689</v>
      </c>
      <c r="AP204" s="595"/>
      <c r="AS204" s="811"/>
      <c r="AT204" s="190"/>
      <c r="AU204" s="190" t="s">
        <v>2688</v>
      </c>
      <c r="AV204" s="190"/>
      <c r="AW204" s="25"/>
    </row>
    <row r="205" spans="1:50" s="134" customFormat="1" ht="16" customHeight="1">
      <c r="C205" s="248"/>
      <c r="D205" s="487"/>
      <c r="E205" s="487"/>
      <c r="F205" s="487"/>
      <c r="G205" s="487"/>
      <c r="H205" s="489"/>
      <c r="I205" s="489"/>
      <c r="J205" s="248"/>
      <c r="K205" s="248"/>
      <c r="L205" s="248"/>
      <c r="M205" s="675"/>
      <c r="N205" s="248"/>
      <c r="O205" s="248"/>
      <c r="P205" s="248"/>
      <c r="Q205" s="248"/>
      <c r="R205" s="248"/>
      <c r="S205" s="675"/>
      <c r="T205" s="248"/>
      <c r="U205" s="248"/>
      <c r="V205" s="248"/>
      <c r="W205" s="248"/>
      <c r="X205" s="248"/>
      <c r="Y205" s="675"/>
      <c r="Z205" s="248"/>
      <c r="AA205" s="248"/>
      <c r="AB205" s="248"/>
      <c r="AC205" s="248"/>
      <c r="AD205" s="248"/>
      <c r="AE205" s="675"/>
      <c r="AF205" s="248"/>
      <c r="AG205" s="248"/>
      <c r="AJ205" s="248"/>
      <c r="AK205" s="675"/>
      <c r="AL205" s="511"/>
      <c r="AM205" s="215"/>
      <c r="AN205" s="215"/>
      <c r="AO205" s="215"/>
      <c r="AP205" s="587"/>
      <c r="AQ205" s="215"/>
      <c r="AR205" s="215"/>
      <c r="AS205" s="587"/>
      <c r="AT205" s="511"/>
      <c r="AU205" s="511"/>
      <c r="AV205" s="215"/>
      <c r="AW205" s="487"/>
      <c r="AX205" s="248"/>
    </row>
    <row r="206" spans="1:50" s="36" customFormat="1" ht="39.75" customHeight="1">
      <c r="A206" s="128" t="s">
        <v>1960</v>
      </c>
      <c r="B206" s="254" t="s">
        <v>1915</v>
      </c>
      <c r="C206" s="128" t="s">
        <v>5879</v>
      </c>
      <c r="D206" s="128">
        <v>196</v>
      </c>
      <c r="E206" s="128">
        <v>1441</v>
      </c>
      <c r="F206" s="254" t="s">
        <v>6675</v>
      </c>
      <c r="G206" s="128" t="s">
        <v>7402</v>
      </c>
      <c r="H206" s="128"/>
      <c r="I206" s="666"/>
      <c r="J206" s="210"/>
      <c r="K206" s="210"/>
      <c r="L206" s="210"/>
      <c r="M206" s="641"/>
      <c r="N206" s="210"/>
      <c r="O206" s="210"/>
      <c r="P206" s="210"/>
      <c r="Q206" s="210"/>
      <c r="R206" s="210"/>
      <c r="S206" s="641"/>
      <c r="T206" s="210"/>
      <c r="U206" s="641"/>
      <c r="V206" s="210"/>
      <c r="W206" s="210"/>
      <c r="X206" s="210"/>
      <c r="Y206" s="641"/>
      <c r="Z206" s="210"/>
      <c r="AA206" s="210"/>
      <c r="AB206" s="210"/>
      <c r="AC206" s="210"/>
      <c r="AD206" s="210"/>
      <c r="AE206" s="641"/>
      <c r="AF206" s="210"/>
      <c r="AG206" s="210"/>
      <c r="AH206" s="210"/>
      <c r="AI206" s="210"/>
      <c r="AJ206" s="210"/>
      <c r="AK206" s="641"/>
      <c r="AL206" s="210"/>
      <c r="AM206" s="210"/>
      <c r="AN206" s="210"/>
      <c r="AO206" s="210"/>
      <c r="AP206" s="641"/>
      <c r="AQ206" s="210"/>
      <c r="AR206" s="210"/>
      <c r="AS206" s="641"/>
      <c r="AT206" s="334"/>
      <c r="AU206" s="667"/>
      <c r="AV206" s="646"/>
      <c r="AW206" s="128">
        <v>1441</v>
      </c>
      <c r="AX206" s="303"/>
    </row>
    <row r="207" spans="1:50" ht="39.75" customHeight="1">
      <c r="A207" s="128" t="s">
        <v>2716</v>
      </c>
      <c r="B207" s="254" t="s">
        <v>6676</v>
      </c>
      <c r="C207" s="128" t="s">
        <v>1186</v>
      </c>
      <c r="D207" s="128">
        <v>8</v>
      </c>
      <c r="E207" s="128">
        <v>1442</v>
      </c>
      <c r="F207" s="254" t="s">
        <v>6677</v>
      </c>
      <c r="G207" s="128" t="s">
        <v>674</v>
      </c>
      <c r="H207" s="128"/>
      <c r="I207" s="666"/>
      <c r="J207" s="210"/>
      <c r="K207" s="210"/>
      <c r="L207" s="210"/>
      <c r="M207" s="641"/>
      <c r="N207" s="210"/>
      <c r="O207" s="210"/>
      <c r="P207" s="210"/>
      <c r="Q207" s="210"/>
      <c r="R207" s="210"/>
      <c r="S207" s="641"/>
      <c r="T207" s="210"/>
      <c r="U207" s="641"/>
      <c r="V207" s="210"/>
      <c r="W207" s="210"/>
      <c r="X207" s="210"/>
      <c r="Y207" s="641"/>
      <c r="Z207" s="210"/>
      <c r="AA207" s="210"/>
      <c r="AB207" s="210"/>
      <c r="AC207" s="210"/>
      <c r="AD207" s="210"/>
      <c r="AE207" s="641"/>
      <c r="AF207" s="210"/>
      <c r="AG207" s="210"/>
      <c r="AH207" s="210"/>
      <c r="AI207" s="210"/>
      <c r="AJ207" s="210"/>
      <c r="AK207" s="641"/>
      <c r="AL207" s="210"/>
      <c r="AM207" s="210"/>
      <c r="AN207" s="210"/>
      <c r="AO207" s="210"/>
      <c r="AP207" s="641"/>
      <c r="AQ207" s="210"/>
      <c r="AR207" s="210"/>
      <c r="AS207" s="641"/>
      <c r="AT207" s="334"/>
      <c r="AU207" s="667"/>
      <c r="AV207" s="668"/>
      <c r="AW207" s="128">
        <v>1442</v>
      </c>
      <c r="AX207" s="303"/>
    </row>
    <row r="208" spans="1:50" ht="39.75" customHeight="1">
      <c r="A208" s="128" t="s">
        <v>3071</v>
      </c>
      <c r="B208" s="254" t="s">
        <v>7403</v>
      </c>
      <c r="C208" s="128" t="s">
        <v>5879</v>
      </c>
      <c r="D208" s="128">
        <v>193</v>
      </c>
      <c r="E208" s="128">
        <v>1443</v>
      </c>
      <c r="F208" s="254" t="s">
        <v>6678</v>
      </c>
      <c r="G208" s="128" t="s">
        <v>674</v>
      </c>
      <c r="H208" s="128"/>
      <c r="I208" s="666"/>
      <c r="J208" s="210"/>
      <c r="K208" s="210"/>
      <c r="L208" s="210"/>
      <c r="M208" s="641"/>
      <c r="N208" s="210"/>
      <c r="O208" s="210"/>
      <c r="P208" s="210"/>
      <c r="Q208" s="210"/>
      <c r="R208" s="210"/>
      <c r="S208" s="641"/>
      <c r="T208" s="210"/>
      <c r="U208" s="641"/>
      <c r="V208" s="210"/>
      <c r="W208" s="210"/>
      <c r="X208" s="210"/>
      <c r="Y208" s="641"/>
      <c r="Z208" s="210"/>
      <c r="AA208" s="210"/>
      <c r="AB208" s="669"/>
      <c r="AC208" s="210"/>
      <c r="AD208" s="210"/>
      <c r="AE208" s="641"/>
      <c r="AF208" s="210"/>
      <c r="AG208" s="210"/>
      <c r="AH208" s="210"/>
      <c r="AI208" s="210"/>
      <c r="AJ208" s="210"/>
      <c r="AK208" s="641"/>
      <c r="AL208" s="210"/>
      <c r="AM208" s="210"/>
      <c r="AN208" s="210"/>
      <c r="AO208" s="210"/>
      <c r="AP208" s="641"/>
      <c r="AQ208" s="210"/>
      <c r="AR208" s="210"/>
      <c r="AS208" s="641"/>
      <c r="AT208" s="334"/>
      <c r="AU208" s="667"/>
      <c r="AV208" s="646"/>
      <c r="AW208" s="128">
        <v>1443</v>
      </c>
      <c r="AX208" s="303"/>
    </row>
    <row r="209" spans="1:50" ht="39.75" customHeight="1">
      <c r="A209" s="128" t="s">
        <v>4129</v>
      </c>
      <c r="B209" s="254" t="s">
        <v>1916</v>
      </c>
      <c r="C209" s="128" t="s">
        <v>4129</v>
      </c>
      <c r="D209" s="128"/>
      <c r="E209" s="128">
        <v>1444</v>
      </c>
      <c r="F209" s="254" t="s">
        <v>6679</v>
      </c>
      <c r="G209" s="128" t="s">
        <v>674</v>
      </c>
      <c r="H209" s="128"/>
      <c r="I209" s="666"/>
      <c r="J209" s="210"/>
      <c r="K209" s="210"/>
      <c r="L209" s="210"/>
      <c r="M209" s="641"/>
      <c r="N209" s="210"/>
      <c r="O209" s="210"/>
      <c r="P209" s="210"/>
      <c r="Q209" s="210"/>
      <c r="R209" s="210"/>
      <c r="S209" s="641"/>
      <c r="T209" s="210"/>
      <c r="U209" s="641"/>
      <c r="V209" s="210"/>
      <c r="W209" s="210"/>
      <c r="X209" s="210"/>
      <c r="Y209" s="641"/>
      <c r="Z209" s="210"/>
      <c r="AA209" s="210"/>
      <c r="AB209" s="210"/>
      <c r="AC209" s="210"/>
      <c r="AD209" s="210"/>
      <c r="AE209" s="641"/>
      <c r="AF209" s="210"/>
      <c r="AG209" s="210"/>
      <c r="AH209" s="210"/>
      <c r="AI209" s="210"/>
      <c r="AJ209" s="210"/>
      <c r="AK209" s="641"/>
      <c r="AL209" s="210"/>
      <c r="AM209" s="210"/>
      <c r="AN209" s="210"/>
      <c r="AO209" s="210"/>
      <c r="AP209" s="641"/>
      <c r="AQ209" s="210"/>
      <c r="AR209" s="210"/>
      <c r="AS209" s="641"/>
      <c r="AT209" s="334"/>
      <c r="AU209" s="667"/>
      <c r="AV209" s="646"/>
      <c r="AW209" s="128">
        <v>1444</v>
      </c>
      <c r="AX209" s="303"/>
    </row>
    <row r="210" spans="1:50" ht="39.75" customHeight="1">
      <c r="A210" s="128" t="s">
        <v>5103</v>
      </c>
      <c r="B210" s="254" t="s">
        <v>6680</v>
      </c>
      <c r="C210" s="128" t="s">
        <v>4129</v>
      </c>
      <c r="D210" s="128">
        <v>207</v>
      </c>
      <c r="E210" s="128">
        <v>1445</v>
      </c>
      <c r="F210" s="254" t="s">
        <v>6681</v>
      </c>
      <c r="G210" s="128" t="s">
        <v>674</v>
      </c>
      <c r="H210" s="128"/>
      <c r="I210" s="666"/>
      <c r="J210" s="210"/>
      <c r="K210" s="210"/>
      <c r="L210" s="210"/>
      <c r="M210" s="641"/>
      <c r="N210" s="210"/>
      <c r="O210" s="210"/>
      <c r="P210" s="210"/>
      <c r="Q210" s="210"/>
      <c r="R210" s="210"/>
      <c r="S210" s="641"/>
      <c r="T210" s="210"/>
      <c r="U210" s="641"/>
      <c r="V210" s="210"/>
      <c r="W210" s="210"/>
      <c r="X210" s="210"/>
      <c r="Y210" s="641"/>
      <c r="Z210" s="210"/>
      <c r="AA210" s="210"/>
      <c r="AB210" s="210"/>
      <c r="AC210" s="210"/>
      <c r="AD210" s="210"/>
      <c r="AE210" s="641"/>
      <c r="AF210" s="210"/>
      <c r="AG210" s="210"/>
      <c r="AH210" s="210"/>
      <c r="AI210" s="210"/>
      <c r="AJ210" s="210"/>
      <c r="AK210" s="641"/>
      <c r="AL210" s="210"/>
      <c r="AM210" s="210"/>
      <c r="AN210" s="210"/>
      <c r="AO210" s="210"/>
      <c r="AP210" s="641"/>
      <c r="AQ210" s="210"/>
      <c r="AR210" s="210"/>
      <c r="AS210" s="641"/>
      <c r="AT210" s="334"/>
      <c r="AU210" s="667"/>
      <c r="AV210" s="646"/>
      <c r="AW210" s="128">
        <v>1445</v>
      </c>
      <c r="AX210" s="303"/>
    </row>
    <row r="211" spans="1:50" ht="39.75" customHeight="1">
      <c r="A211" s="128" t="s">
        <v>3035</v>
      </c>
      <c r="B211" s="254" t="s">
        <v>6682</v>
      </c>
      <c r="C211" s="128" t="s">
        <v>1186</v>
      </c>
      <c r="D211" s="128">
        <v>64</v>
      </c>
      <c r="E211" s="128">
        <v>1446</v>
      </c>
      <c r="F211" s="254" t="s">
        <v>6683</v>
      </c>
      <c r="G211" s="128" t="s">
        <v>674</v>
      </c>
      <c r="H211" s="126"/>
      <c r="I211" s="666"/>
      <c r="J211" s="210"/>
      <c r="K211" s="210"/>
      <c r="L211" s="210"/>
      <c r="M211" s="641"/>
      <c r="N211" s="210"/>
      <c r="O211" s="210"/>
      <c r="P211" s="210"/>
      <c r="Q211" s="210"/>
      <c r="R211" s="210"/>
      <c r="S211" s="641"/>
      <c r="T211" s="210"/>
      <c r="U211" s="641"/>
      <c r="V211" s="210"/>
      <c r="W211" s="210"/>
      <c r="X211" s="210"/>
      <c r="Y211" s="641"/>
      <c r="Z211" s="210"/>
      <c r="AA211" s="210"/>
      <c r="AB211" s="210"/>
      <c r="AC211" s="210"/>
      <c r="AD211" s="210"/>
      <c r="AE211" s="641"/>
      <c r="AF211" s="210"/>
      <c r="AG211" s="210"/>
      <c r="AH211" s="210"/>
      <c r="AI211" s="210"/>
      <c r="AJ211" s="210"/>
      <c r="AK211" s="641"/>
      <c r="AL211" s="210"/>
      <c r="AM211" s="210"/>
      <c r="AN211" s="210"/>
      <c r="AO211" s="210"/>
      <c r="AP211" s="641"/>
      <c r="AQ211" s="210"/>
      <c r="AR211" s="210"/>
      <c r="AS211" s="641"/>
      <c r="AT211" s="334"/>
      <c r="AU211" s="667"/>
      <c r="AV211" s="646"/>
      <c r="AW211" s="128">
        <v>1446</v>
      </c>
      <c r="AX211" s="303"/>
    </row>
    <row r="212" spans="1:50" ht="39.75" customHeight="1">
      <c r="A212" s="128" t="s">
        <v>4129</v>
      </c>
      <c r="B212" s="254" t="s">
        <v>5839</v>
      </c>
      <c r="C212" s="128" t="s">
        <v>5879</v>
      </c>
      <c r="D212" s="128">
        <v>198</v>
      </c>
      <c r="E212" s="128">
        <v>1447</v>
      </c>
      <c r="F212" s="254" t="s">
        <v>6684</v>
      </c>
      <c r="G212" s="128" t="s">
        <v>674</v>
      </c>
      <c r="H212" s="88"/>
      <c r="I212" s="666"/>
      <c r="J212" s="210"/>
      <c r="K212" s="210"/>
      <c r="L212" s="210"/>
      <c r="M212" s="641"/>
      <c r="N212" s="210"/>
      <c r="O212" s="210"/>
      <c r="P212" s="210"/>
      <c r="Q212" s="210"/>
      <c r="R212" s="210"/>
      <c r="S212" s="641"/>
      <c r="T212" s="210"/>
      <c r="U212" s="641"/>
      <c r="V212" s="210"/>
      <c r="W212" s="210"/>
      <c r="X212" s="210"/>
      <c r="Y212" s="641"/>
      <c r="Z212" s="210"/>
      <c r="AA212" s="210"/>
      <c r="AB212" s="210"/>
      <c r="AC212" s="210"/>
      <c r="AD212" s="210"/>
      <c r="AE212" s="641"/>
      <c r="AF212" s="210"/>
      <c r="AG212" s="210"/>
      <c r="AH212" s="210"/>
      <c r="AI212" s="210"/>
      <c r="AJ212" s="210"/>
      <c r="AK212" s="641"/>
      <c r="AL212" s="210"/>
      <c r="AM212" s="210"/>
      <c r="AN212" s="210"/>
      <c r="AO212" s="210"/>
      <c r="AP212" s="641"/>
      <c r="AQ212" s="210"/>
      <c r="AR212" s="210"/>
      <c r="AS212" s="641"/>
      <c r="AT212" s="334"/>
      <c r="AU212" s="667"/>
      <c r="AV212" s="646"/>
      <c r="AW212" s="128">
        <v>1447</v>
      </c>
      <c r="AX212" s="303"/>
    </row>
    <row r="213" spans="1:50" ht="39.75" customHeight="1">
      <c r="A213" s="128" t="s">
        <v>2234</v>
      </c>
      <c r="B213" s="254" t="s">
        <v>6685</v>
      </c>
      <c r="C213" s="128" t="s">
        <v>1186</v>
      </c>
      <c r="D213" s="128">
        <v>42</v>
      </c>
      <c r="E213" s="128">
        <v>1448</v>
      </c>
      <c r="F213" s="254" t="s">
        <v>6686</v>
      </c>
      <c r="G213" s="128" t="s">
        <v>674</v>
      </c>
      <c r="H213" s="88"/>
      <c r="I213" s="666"/>
      <c r="J213" s="210"/>
      <c r="K213" s="210"/>
      <c r="L213" s="210"/>
      <c r="M213" s="641"/>
      <c r="N213" s="210"/>
      <c r="O213" s="210"/>
      <c r="P213" s="210"/>
      <c r="Q213" s="210"/>
      <c r="R213" s="210"/>
      <c r="S213" s="641"/>
      <c r="T213" s="210"/>
      <c r="U213" s="641"/>
      <c r="V213" s="210"/>
      <c r="W213" s="210"/>
      <c r="X213" s="210"/>
      <c r="Y213" s="641"/>
      <c r="Z213" s="210"/>
      <c r="AA213" s="210"/>
      <c r="AB213" s="210"/>
      <c r="AC213" s="210"/>
      <c r="AD213" s="210"/>
      <c r="AE213" s="641"/>
      <c r="AF213" s="210"/>
      <c r="AG213" s="210"/>
      <c r="AH213" s="210"/>
      <c r="AI213" s="210"/>
      <c r="AJ213" s="210"/>
      <c r="AK213" s="641"/>
      <c r="AL213" s="210"/>
      <c r="AM213" s="210"/>
      <c r="AN213" s="210"/>
      <c r="AO213" s="210"/>
      <c r="AP213" s="641"/>
      <c r="AQ213" s="210"/>
      <c r="AR213" s="210"/>
      <c r="AS213" s="641"/>
      <c r="AT213" s="334"/>
      <c r="AU213" s="667"/>
      <c r="AV213" s="646"/>
      <c r="AW213" s="128">
        <v>1448</v>
      </c>
      <c r="AX213" s="303"/>
    </row>
    <row r="214" spans="1:50" ht="39.75" customHeight="1">
      <c r="A214" s="128" t="s">
        <v>4129</v>
      </c>
      <c r="B214" s="254" t="s">
        <v>4801</v>
      </c>
      <c r="C214" s="128" t="s">
        <v>5879</v>
      </c>
      <c r="D214" s="128">
        <v>210</v>
      </c>
      <c r="E214" s="128">
        <v>1449</v>
      </c>
      <c r="F214" s="254" t="s">
        <v>573</v>
      </c>
      <c r="G214" s="128" t="s">
        <v>674</v>
      </c>
      <c r="H214" s="88"/>
      <c r="I214" s="666"/>
      <c r="J214" s="210"/>
      <c r="K214" s="210"/>
      <c r="L214" s="210"/>
      <c r="M214" s="641"/>
      <c r="N214" s="210"/>
      <c r="O214" s="210"/>
      <c r="P214" s="210"/>
      <c r="Q214" s="210"/>
      <c r="R214" s="210"/>
      <c r="S214" s="641"/>
      <c r="T214" s="210"/>
      <c r="U214" s="641"/>
      <c r="V214" s="210"/>
      <c r="W214" s="210"/>
      <c r="X214" s="210"/>
      <c r="Y214" s="641"/>
      <c r="Z214" s="210"/>
      <c r="AA214" s="210"/>
      <c r="AB214" s="210"/>
      <c r="AC214" s="210"/>
      <c r="AD214" s="210"/>
      <c r="AE214" s="641"/>
      <c r="AF214" s="210"/>
      <c r="AG214" s="210"/>
      <c r="AH214" s="210"/>
      <c r="AI214" s="210"/>
      <c r="AJ214" s="210"/>
      <c r="AK214" s="641"/>
      <c r="AL214" s="210"/>
      <c r="AM214" s="210"/>
      <c r="AN214" s="210"/>
      <c r="AO214" s="210"/>
      <c r="AP214" s="641"/>
      <c r="AQ214" s="210"/>
      <c r="AR214" s="210"/>
      <c r="AS214" s="641"/>
      <c r="AT214" s="334"/>
      <c r="AU214" s="667"/>
      <c r="AV214" s="668"/>
      <c r="AW214" s="128">
        <v>1449</v>
      </c>
      <c r="AX214" s="303"/>
    </row>
    <row r="215" spans="1:50" ht="39.75" customHeight="1">
      <c r="A215" s="128" t="s">
        <v>3071</v>
      </c>
      <c r="B215" s="254" t="s">
        <v>7404</v>
      </c>
      <c r="C215" s="128" t="s">
        <v>4129</v>
      </c>
      <c r="D215" s="128">
        <v>205</v>
      </c>
      <c r="E215" s="128">
        <v>1450</v>
      </c>
      <c r="F215" s="254" t="s">
        <v>574</v>
      </c>
      <c r="G215" s="128" t="s">
        <v>674</v>
      </c>
      <c r="H215" s="88"/>
      <c r="I215" s="666"/>
      <c r="J215" s="210"/>
      <c r="K215" s="210"/>
      <c r="L215" s="210"/>
      <c r="M215" s="641"/>
      <c r="N215" s="210"/>
      <c r="O215" s="210"/>
      <c r="P215" s="210"/>
      <c r="Q215" s="210"/>
      <c r="R215" s="210"/>
      <c r="S215" s="641"/>
      <c r="T215" s="210"/>
      <c r="U215" s="641"/>
      <c r="V215" s="210"/>
      <c r="W215" s="210"/>
      <c r="X215" s="210"/>
      <c r="Y215" s="641"/>
      <c r="Z215" s="210"/>
      <c r="AA215" s="210"/>
      <c r="AB215" s="210"/>
      <c r="AC215" s="210"/>
      <c r="AD215" s="210"/>
      <c r="AE215" s="641"/>
      <c r="AF215" s="210"/>
      <c r="AG215" s="210"/>
      <c r="AH215" s="210"/>
      <c r="AI215" s="210"/>
      <c r="AJ215" s="210"/>
      <c r="AK215" s="641"/>
      <c r="AL215" s="210"/>
      <c r="AM215" s="210"/>
      <c r="AN215" s="210"/>
      <c r="AO215" s="210"/>
      <c r="AP215" s="641"/>
      <c r="AQ215" s="210"/>
      <c r="AR215" s="210"/>
      <c r="AS215" s="641"/>
      <c r="AT215" s="334"/>
      <c r="AU215" s="667"/>
      <c r="AV215" s="646"/>
      <c r="AW215" s="128">
        <v>1450</v>
      </c>
      <c r="AX215" s="303"/>
    </row>
    <row r="216" spans="1:50" ht="39.75" customHeight="1">
      <c r="A216" s="128" t="s">
        <v>5103</v>
      </c>
      <c r="B216" s="254" t="s">
        <v>575</v>
      </c>
      <c r="C216" s="128" t="s">
        <v>1186</v>
      </c>
      <c r="D216" s="128">
        <v>104</v>
      </c>
      <c r="E216" s="128">
        <v>1451</v>
      </c>
      <c r="F216" s="254" t="s">
        <v>576</v>
      </c>
      <c r="G216" s="128" t="s">
        <v>674</v>
      </c>
      <c r="H216" s="88"/>
      <c r="I216" s="666"/>
      <c r="J216" s="210"/>
      <c r="K216" s="210"/>
      <c r="L216" s="210"/>
      <c r="M216" s="641"/>
      <c r="N216" s="210"/>
      <c r="O216" s="210"/>
      <c r="P216" s="210"/>
      <c r="Q216" s="210"/>
      <c r="R216" s="210"/>
      <c r="S216" s="641"/>
      <c r="T216" s="210"/>
      <c r="U216" s="641"/>
      <c r="V216" s="210"/>
      <c r="W216" s="210"/>
      <c r="X216" s="210"/>
      <c r="Y216" s="641"/>
      <c r="Z216" s="210"/>
      <c r="AA216" s="210"/>
      <c r="AB216" s="210"/>
      <c r="AC216" s="210"/>
      <c r="AD216" s="210"/>
      <c r="AE216" s="641"/>
      <c r="AF216" s="210"/>
      <c r="AG216" s="210"/>
      <c r="AH216" s="210"/>
      <c r="AI216" s="210"/>
      <c r="AJ216" s="210"/>
      <c r="AK216" s="641"/>
      <c r="AL216" s="210"/>
      <c r="AM216" s="210"/>
      <c r="AN216" s="210"/>
      <c r="AO216" s="210"/>
      <c r="AP216" s="641"/>
      <c r="AQ216" s="210"/>
      <c r="AR216" s="210"/>
      <c r="AS216" s="641"/>
      <c r="AT216" s="334"/>
      <c r="AU216" s="667"/>
      <c r="AV216" s="646"/>
      <c r="AW216" s="128">
        <v>1451</v>
      </c>
      <c r="AX216" s="303"/>
    </row>
    <row r="217" spans="1:50" ht="39.75" customHeight="1">
      <c r="A217" s="128" t="s">
        <v>1960</v>
      </c>
      <c r="B217" s="254" t="s">
        <v>3986</v>
      </c>
      <c r="C217" s="128" t="s">
        <v>2027</v>
      </c>
      <c r="D217" s="128"/>
      <c r="E217" s="128">
        <v>1452</v>
      </c>
      <c r="F217" s="254" t="s">
        <v>3987</v>
      </c>
      <c r="G217" s="128" t="s">
        <v>674</v>
      </c>
      <c r="H217" s="88"/>
      <c r="I217" s="666"/>
      <c r="J217" s="210"/>
      <c r="K217" s="210"/>
      <c r="L217" s="210"/>
      <c r="M217" s="641"/>
      <c r="N217" s="210"/>
      <c r="O217" s="210"/>
      <c r="P217" s="210"/>
      <c r="Q217" s="210"/>
      <c r="R217" s="210"/>
      <c r="S217" s="641"/>
      <c r="T217" s="210"/>
      <c r="U217" s="641"/>
      <c r="V217" s="210"/>
      <c r="W217" s="210"/>
      <c r="X217" s="210"/>
      <c r="Y217" s="641"/>
      <c r="Z217" s="210"/>
      <c r="AA217" s="210"/>
      <c r="AB217" s="210"/>
      <c r="AC217" s="210"/>
      <c r="AD217" s="210"/>
      <c r="AE217" s="641"/>
      <c r="AF217" s="210"/>
      <c r="AG217" s="210"/>
      <c r="AH217" s="210"/>
      <c r="AI217" s="210"/>
      <c r="AJ217" s="210"/>
      <c r="AK217" s="641"/>
      <c r="AL217" s="210"/>
      <c r="AM217" s="210"/>
      <c r="AN217" s="210"/>
      <c r="AO217" s="210"/>
      <c r="AP217" s="641"/>
      <c r="AQ217" s="210"/>
      <c r="AR217" s="210"/>
      <c r="AS217" s="641"/>
      <c r="AT217" s="334"/>
      <c r="AU217" s="667"/>
      <c r="AV217" s="646"/>
      <c r="AW217" s="128">
        <v>1452</v>
      </c>
      <c r="AX217" s="303"/>
    </row>
    <row r="218" spans="1:50" ht="39.75" customHeight="1">
      <c r="A218" s="128" t="s">
        <v>3321</v>
      </c>
      <c r="B218" s="254" t="s">
        <v>3988</v>
      </c>
      <c r="C218" s="128" t="s">
        <v>1520</v>
      </c>
      <c r="D218" s="128">
        <v>104</v>
      </c>
      <c r="E218" s="128">
        <v>1453</v>
      </c>
      <c r="F218" s="254" t="s">
        <v>6195</v>
      </c>
      <c r="G218" s="128" t="s">
        <v>674</v>
      </c>
      <c r="H218" s="88"/>
      <c r="I218" s="666"/>
      <c r="J218" s="210"/>
      <c r="K218" s="210"/>
      <c r="L218" s="210"/>
      <c r="M218" s="641"/>
      <c r="N218" s="210"/>
      <c r="O218" s="210"/>
      <c r="P218" s="210"/>
      <c r="Q218" s="210"/>
      <c r="R218" s="210"/>
      <c r="S218" s="641"/>
      <c r="T218" s="210"/>
      <c r="U218" s="641"/>
      <c r="V218" s="210"/>
      <c r="W218" s="210"/>
      <c r="X218" s="210"/>
      <c r="Y218" s="641"/>
      <c r="Z218" s="210"/>
      <c r="AA218" s="210"/>
      <c r="AB218" s="210"/>
      <c r="AC218" s="210"/>
      <c r="AD218" s="210"/>
      <c r="AE218" s="641"/>
      <c r="AF218" s="210"/>
      <c r="AG218" s="210"/>
      <c r="AH218" s="210"/>
      <c r="AI218" s="210"/>
      <c r="AJ218" s="210"/>
      <c r="AK218" s="641"/>
      <c r="AL218" s="210"/>
      <c r="AM218" s="210"/>
      <c r="AN218" s="210"/>
      <c r="AO218" s="210"/>
      <c r="AP218" s="641"/>
      <c r="AQ218" s="210"/>
      <c r="AR218" s="210"/>
      <c r="AS218" s="641"/>
      <c r="AT218" s="334"/>
      <c r="AU218" s="667"/>
      <c r="AV218" s="646"/>
      <c r="AW218" s="128">
        <v>1453</v>
      </c>
      <c r="AX218" s="303"/>
    </row>
    <row r="219" spans="1:50" ht="39.75" customHeight="1">
      <c r="A219" s="128"/>
      <c r="B219" s="254"/>
      <c r="C219" s="128"/>
      <c r="D219" s="128"/>
      <c r="E219" s="128"/>
      <c r="F219" s="254"/>
      <c r="G219" s="128"/>
      <c r="H219" s="88"/>
      <c r="I219" s="666"/>
      <c r="J219" s="210"/>
      <c r="K219" s="210"/>
      <c r="L219" s="210"/>
      <c r="M219" s="641"/>
      <c r="N219" s="210"/>
      <c r="O219" s="210"/>
      <c r="P219" s="210"/>
      <c r="Q219" s="210"/>
      <c r="R219" s="210"/>
      <c r="S219" s="641"/>
      <c r="T219" s="210"/>
      <c r="U219" s="641"/>
      <c r="V219" s="210"/>
      <c r="W219" s="210"/>
      <c r="X219" s="210"/>
      <c r="Y219" s="641"/>
      <c r="Z219" s="210"/>
      <c r="AA219" s="210"/>
      <c r="AB219" s="210"/>
      <c r="AC219" s="210"/>
      <c r="AD219" s="210"/>
      <c r="AE219" s="641"/>
      <c r="AF219" s="210"/>
      <c r="AG219" s="210"/>
      <c r="AH219" s="210"/>
      <c r="AI219" s="210"/>
      <c r="AJ219" s="210"/>
      <c r="AK219" s="641"/>
      <c r="AL219" s="210"/>
      <c r="AM219" s="210"/>
      <c r="AN219" s="210"/>
      <c r="AO219" s="210"/>
      <c r="AP219" s="641"/>
      <c r="AQ219" s="210"/>
      <c r="AR219" s="210"/>
      <c r="AS219" s="641"/>
      <c r="AT219" s="334"/>
      <c r="AU219" s="667"/>
      <c r="AV219" s="646"/>
      <c r="AW219" s="128"/>
      <c r="AX219" s="303"/>
    </row>
    <row r="220" spans="1:50" ht="39.75" customHeight="1">
      <c r="A220" s="128"/>
      <c r="B220" s="254"/>
      <c r="C220" s="128"/>
      <c r="D220" s="128"/>
      <c r="E220" s="128"/>
      <c r="F220" s="254"/>
      <c r="G220" s="128"/>
      <c r="H220" s="88"/>
      <c r="I220" s="666"/>
      <c r="J220" s="210"/>
      <c r="K220" s="210"/>
      <c r="L220" s="210"/>
      <c r="M220" s="641"/>
      <c r="N220" s="210"/>
      <c r="O220" s="210"/>
      <c r="P220" s="210"/>
      <c r="Q220" s="210"/>
      <c r="R220" s="210"/>
      <c r="S220" s="641"/>
      <c r="T220" s="210"/>
      <c r="U220" s="641"/>
      <c r="V220" s="210"/>
      <c r="W220" s="210"/>
      <c r="X220" s="210"/>
      <c r="Y220" s="641"/>
      <c r="Z220" s="210"/>
      <c r="AA220" s="210"/>
      <c r="AB220" s="210"/>
      <c r="AC220" s="210"/>
      <c r="AD220" s="210"/>
      <c r="AE220" s="641"/>
      <c r="AF220" s="210"/>
      <c r="AG220" s="210"/>
      <c r="AH220" s="210"/>
      <c r="AI220" s="210"/>
      <c r="AJ220" s="210"/>
      <c r="AK220" s="641"/>
      <c r="AL220" s="210"/>
      <c r="AM220" s="210"/>
      <c r="AN220" s="210"/>
      <c r="AO220" s="210"/>
      <c r="AP220" s="641"/>
      <c r="AQ220" s="210"/>
      <c r="AR220" s="210"/>
      <c r="AS220" s="641"/>
      <c r="AT220" s="334"/>
      <c r="AU220" s="667"/>
      <c r="AV220" s="668"/>
      <c r="AW220" s="128"/>
      <c r="AX220" s="303"/>
    </row>
    <row r="221" spans="1:50" ht="39.75" customHeight="1">
      <c r="A221" s="128"/>
      <c r="B221" s="254"/>
      <c r="C221" s="128"/>
      <c r="D221" s="128"/>
      <c r="E221" s="128"/>
      <c r="F221" s="254"/>
      <c r="G221" s="128"/>
      <c r="H221" s="88"/>
      <c r="I221" s="666"/>
      <c r="J221" s="210"/>
      <c r="K221" s="210"/>
      <c r="L221" s="210"/>
      <c r="M221" s="641"/>
      <c r="N221" s="210"/>
      <c r="O221" s="210"/>
      <c r="P221" s="210"/>
      <c r="Q221" s="210"/>
      <c r="R221" s="210"/>
      <c r="S221" s="641"/>
      <c r="T221" s="210"/>
      <c r="U221" s="641"/>
      <c r="V221" s="210"/>
      <c r="W221" s="210"/>
      <c r="X221" s="210"/>
      <c r="Y221" s="641"/>
      <c r="Z221" s="210"/>
      <c r="AA221" s="210"/>
      <c r="AB221" s="210"/>
      <c r="AC221" s="210"/>
      <c r="AD221" s="210"/>
      <c r="AE221" s="641"/>
      <c r="AF221" s="210"/>
      <c r="AG221" s="210"/>
      <c r="AH221" s="210"/>
      <c r="AI221" s="210"/>
      <c r="AJ221" s="210"/>
      <c r="AK221" s="641"/>
      <c r="AL221" s="210"/>
      <c r="AM221" s="210"/>
      <c r="AN221" s="210"/>
      <c r="AO221" s="210"/>
      <c r="AP221" s="641"/>
      <c r="AQ221" s="210"/>
      <c r="AR221" s="210"/>
      <c r="AS221" s="641"/>
      <c r="AT221" s="334"/>
      <c r="AU221" s="667"/>
      <c r="AV221" s="646"/>
      <c r="AW221" s="128"/>
      <c r="AX221" s="303"/>
    </row>
    <row r="222" spans="1:50" ht="39.75" customHeight="1">
      <c r="A222" s="128"/>
      <c r="B222" s="254"/>
      <c r="C222" s="128"/>
      <c r="D222" s="128"/>
      <c r="E222" s="128"/>
      <c r="F222" s="254"/>
      <c r="G222" s="128"/>
      <c r="H222" s="88"/>
      <c r="I222" s="666"/>
      <c r="J222" s="210"/>
      <c r="K222" s="210"/>
      <c r="L222" s="210"/>
      <c r="M222" s="641"/>
      <c r="N222" s="210"/>
      <c r="O222" s="210"/>
      <c r="P222" s="210"/>
      <c r="Q222" s="210"/>
      <c r="R222" s="210"/>
      <c r="S222" s="641"/>
      <c r="T222" s="210"/>
      <c r="U222" s="641"/>
      <c r="V222" s="210"/>
      <c r="W222" s="210"/>
      <c r="X222" s="210"/>
      <c r="Y222" s="641"/>
      <c r="Z222" s="210"/>
      <c r="AA222" s="210"/>
      <c r="AB222" s="210"/>
      <c r="AC222" s="210"/>
      <c r="AD222" s="210"/>
      <c r="AE222" s="641"/>
      <c r="AF222" s="210"/>
      <c r="AG222" s="210"/>
      <c r="AH222" s="210"/>
      <c r="AI222" s="210"/>
      <c r="AJ222" s="210"/>
      <c r="AK222" s="641"/>
      <c r="AL222" s="210"/>
      <c r="AM222" s="210"/>
      <c r="AN222" s="210"/>
      <c r="AO222" s="210"/>
      <c r="AP222" s="641"/>
      <c r="AQ222" s="210"/>
      <c r="AR222" s="210"/>
      <c r="AS222" s="641"/>
      <c r="AT222" s="334"/>
      <c r="AU222" s="667"/>
      <c r="AV222" s="646"/>
      <c r="AW222" s="128"/>
      <c r="AX222" s="303"/>
    </row>
    <row r="223" spans="1:50" ht="39.75" customHeight="1">
      <c r="A223" s="128"/>
      <c r="B223" s="254"/>
      <c r="C223" s="128"/>
      <c r="D223" s="128"/>
      <c r="E223" s="128"/>
      <c r="F223" s="254"/>
      <c r="G223" s="128"/>
      <c r="H223" s="88"/>
      <c r="I223" s="666"/>
      <c r="J223" s="210"/>
      <c r="K223" s="210"/>
      <c r="L223" s="210"/>
      <c r="M223" s="641"/>
      <c r="N223" s="210"/>
      <c r="O223" s="210"/>
      <c r="P223" s="210"/>
      <c r="Q223" s="210"/>
      <c r="R223" s="210"/>
      <c r="S223" s="641"/>
      <c r="T223" s="210"/>
      <c r="U223" s="641"/>
      <c r="V223" s="210"/>
      <c r="W223" s="210"/>
      <c r="X223" s="210"/>
      <c r="Y223" s="641"/>
      <c r="Z223" s="210"/>
      <c r="AA223" s="210"/>
      <c r="AB223" s="210"/>
      <c r="AC223" s="210"/>
      <c r="AD223" s="210"/>
      <c r="AE223" s="641"/>
      <c r="AF223" s="210"/>
      <c r="AG223" s="210"/>
      <c r="AH223" s="210"/>
      <c r="AI223" s="210"/>
      <c r="AJ223" s="210"/>
      <c r="AK223" s="641"/>
      <c r="AL223" s="210"/>
      <c r="AM223" s="210"/>
      <c r="AN223" s="210"/>
      <c r="AO223" s="210"/>
      <c r="AP223" s="641"/>
      <c r="AQ223" s="210"/>
      <c r="AR223" s="210"/>
      <c r="AS223" s="641"/>
      <c r="AT223" s="334"/>
      <c r="AU223" s="667"/>
      <c r="AV223" s="646"/>
      <c r="AW223" s="128"/>
      <c r="AX223" s="303"/>
    </row>
    <row r="224" spans="1:50" ht="39.75" customHeight="1">
      <c r="A224" s="128"/>
      <c r="B224" s="254"/>
      <c r="C224" s="128"/>
      <c r="D224" s="128"/>
      <c r="E224" s="128"/>
      <c r="F224" s="254"/>
      <c r="G224" s="128"/>
      <c r="H224" s="88"/>
      <c r="I224" s="666"/>
      <c r="J224" s="210"/>
      <c r="K224" s="210"/>
      <c r="L224" s="210"/>
      <c r="M224" s="641"/>
      <c r="N224" s="210"/>
      <c r="O224" s="210"/>
      <c r="P224" s="210"/>
      <c r="Q224" s="210"/>
      <c r="R224" s="210"/>
      <c r="S224" s="641"/>
      <c r="T224" s="210"/>
      <c r="U224" s="641"/>
      <c r="V224" s="210"/>
      <c r="W224" s="210"/>
      <c r="X224" s="210"/>
      <c r="Y224" s="641"/>
      <c r="Z224" s="210"/>
      <c r="AA224" s="210"/>
      <c r="AB224" s="210"/>
      <c r="AC224" s="210"/>
      <c r="AD224" s="210"/>
      <c r="AE224" s="641"/>
      <c r="AF224" s="210"/>
      <c r="AG224" s="210"/>
      <c r="AH224" s="210"/>
      <c r="AI224" s="210"/>
      <c r="AJ224" s="210"/>
      <c r="AK224" s="641"/>
      <c r="AL224" s="210"/>
      <c r="AM224" s="210"/>
      <c r="AN224" s="210"/>
      <c r="AO224" s="210"/>
      <c r="AP224" s="641"/>
      <c r="AQ224" s="210"/>
      <c r="AR224" s="210"/>
      <c r="AS224" s="641"/>
      <c r="AT224" s="334"/>
      <c r="AU224" s="667"/>
      <c r="AV224" s="646"/>
      <c r="AW224" s="128"/>
      <c r="AX224" s="303"/>
    </row>
    <row r="225" spans="1:50" ht="39.75" customHeight="1">
      <c r="A225" s="206"/>
      <c r="B225" s="254"/>
      <c r="C225" s="128"/>
      <c r="D225" s="128"/>
      <c r="E225" s="128"/>
      <c r="F225" s="254"/>
      <c r="G225" s="128"/>
      <c r="H225" s="88"/>
      <c r="I225" s="666"/>
      <c r="J225" s="210"/>
      <c r="K225" s="210"/>
      <c r="L225" s="210"/>
      <c r="M225" s="641"/>
      <c r="N225" s="210"/>
      <c r="O225" s="210"/>
      <c r="P225" s="210"/>
      <c r="Q225" s="210"/>
      <c r="R225" s="210"/>
      <c r="S225" s="641"/>
      <c r="T225" s="210"/>
      <c r="U225" s="641"/>
      <c r="V225" s="210"/>
      <c r="W225" s="210"/>
      <c r="X225" s="210"/>
      <c r="Y225" s="641"/>
      <c r="Z225" s="670"/>
      <c r="AA225" s="210"/>
      <c r="AB225" s="210"/>
      <c r="AC225" s="670"/>
      <c r="AD225" s="670"/>
      <c r="AE225" s="671"/>
      <c r="AF225" s="670"/>
      <c r="AG225" s="670"/>
      <c r="AH225" s="670"/>
      <c r="AI225" s="670"/>
      <c r="AJ225" s="670"/>
      <c r="AK225" s="671"/>
      <c r="AL225" s="670"/>
      <c r="AM225" s="670"/>
      <c r="AN225" s="670"/>
      <c r="AO225" s="670"/>
      <c r="AP225" s="671"/>
      <c r="AQ225" s="670"/>
      <c r="AR225" s="670"/>
      <c r="AS225" s="671"/>
      <c r="AT225" s="334"/>
      <c r="AU225" s="667"/>
      <c r="AV225" s="646"/>
      <c r="AW225" s="128"/>
      <c r="AX225" s="79"/>
    </row>
    <row r="226" spans="1:50" s="134" customFormat="1" ht="16" customHeight="1">
      <c r="A226" s="47"/>
      <c r="B226" s="149"/>
      <c r="C226" s="16"/>
      <c r="D226" s="25"/>
      <c r="E226" s="25"/>
      <c r="F226" s="25"/>
      <c r="G226" s="25"/>
      <c r="H226" s="41"/>
      <c r="I226" s="41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7"/>
      <c r="W226" s="17"/>
      <c r="X226" s="20"/>
      <c r="Y226" s="20"/>
      <c r="Z226" s="24"/>
      <c r="AA226" s="24"/>
      <c r="AB226" s="6"/>
      <c r="AC226" s="9"/>
      <c r="AE226" s="595"/>
      <c r="AF226" s="589"/>
      <c r="AG226" s="589"/>
      <c r="AH226" s="589"/>
      <c r="AI226" s="589"/>
      <c r="AJ226" s="589"/>
      <c r="AK226" s="673"/>
      <c r="AL226" s="215"/>
      <c r="AM226" s="589"/>
      <c r="AN226" s="215"/>
      <c r="AO226" s="589"/>
      <c r="AP226" s="673"/>
      <c r="AQ226" s="215"/>
      <c r="AR226" s="589"/>
      <c r="AS226" s="673"/>
      <c r="AT226" s="511"/>
      <c r="AU226" s="511"/>
      <c r="AV226" s="514"/>
      <c r="AW226" s="25"/>
      <c r="AX226" s="514"/>
    </row>
    <row r="227" spans="1:50" s="134" customFormat="1" ht="16" customHeight="1">
      <c r="A227" s="162" t="s">
        <v>2056</v>
      </c>
      <c r="B227" s="163" t="s">
        <v>5110</v>
      </c>
      <c r="C227" s="16"/>
      <c r="D227" s="16"/>
      <c r="E227" s="43"/>
      <c r="F227" s="13"/>
      <c r="G227" s="16"/>
      <c r="H227" s="16"/>
      <c r="I227" s="16"/>
      <c r="J227" s="17"/>
      <c r="K227" s="13"/>
      <c r="L227" s="13"/>
      <c r="M227" s="13"/>
      <c r="N227" s="47"/>
      <c r="O227" s="47"/>
      <c r="P227" s="47"/>
      <c r="Q227" s="164"/>
      <c r="R227" s="164" t="s">
        <v>5111</v>
      </c>
      <c r="S227" s="47" t="s">
        <v>472</v>
      </c>
      <c r="T227" s="16"/>
      <c r="U227" s="16"/>
      <c r="V227" s="16"/>
      <c r="W227" s="16"/>
      <c r="X227" s="13"/>
      <c r="Y227" s="13"/>
      <c r="Z227" s="13"/>
      <c r="AA227" s="13"/>
      <c r="AB227" s="13"/>
      <c r="AC227" s="13"/>
      <c r="AJ227" s="589"/>
      <c r="AK227" s="595"/>
      <c r="AN227" s="215"/>
      <c r="AO227" s="589"/>
      <c r="AP227" s="673"/>
      <c r="AS227" s="595"/>
      <c r="AT227" s="487"/>
      <c r="AU227" s="487"/>
      <c r="AV227" s="248"/>
      <c r="AW227" s="43"/>
      <c r="AX227" s="248"/>
    </row>
    <row r="228" spans="1:50" s="134" customFormat="1" ht="16" customHeight="1">
      <c r="A228" s="165" t="s">
        <v>5114</v>
      </c>
      <c r="B228" s="163" t="s">
        <v>5137</v>
      </c>
      <c r="C228" s="16"/>
      <c r="D228" s="16"/>
      <c r="E228" s="43"/>
      <c r="F228" s="166"/>
      <c r="G228" s="44"/>
      <c r="H228" s="44"/>
      <c r="I228" s="44"/>
      <c r="J228" s="44"/>
      <c r="K228" s="13"/>
      <c r="L228" s="13"/>
      <c r="M228" s="13"/>
      <c r="N228" s="47"/>
      <c r="O228" s="47"/>
      <c r="P228" s="47"/>
      <c r="Q228" s="165"/>
      <c r="R228" s="165" t="s">
        <v>5138</v>
      </c>
      <c r="S228" t="s">
        <v>6078</v>
      </c>
      <c r="T228" s="16"/>
      <c r="U228" s="16"/>
      <c r="V228" s="16"/>
      <c r="W228" s="16"/>
      <c r="X228" s="13"/>
      <c r="Y228" s="13"/>
      <c r="Z228" s="13"/>
      <c r="AA228" s="13"/>
      <c r="AB228" s="13"/>
      <c r="AC228" s="13"/>
      <c r="AJ228" s="514"/>
      <c r="AK228" s="595"/>
      <c r="AL228" s="215"/>
      <c r="AM228" s="215"/>
      <c r="AN228" s="215" t="s">
        <v>4491</v>
      </c>
      <c r="AO228" s="215"/>
      <c r="AP228" s="587"/>
      <c r="AR228" s="215"/>
      <c r="AS228" s="673"/>
      <c r="AU228" s="589" t="s">
        <v>2018</v>
      </c>
      <c r="AV228" s="589"/>
      <c r="AW228" s="43"/>
    </row>
    <row r="229" spans="1:50" s="134" customFormat="1" ht="16" customHeight="1">
      <c r="A229"/>
      <c r="B229" s="166" t="s">
        <v>3131</v>
      </c>
      <c r="C229" s="16"/>
      <c r="D229" s="16"/>
      <c r="E229" s="43"/>
      <c r="F229" s="13"/>
      <c r="G229" s="16"/>
      <c r="H229" s="16"/>
      <c r="I229" s="16"/>
      <c r="J229" s="17"/>
      <c r="K229" s="13"/>
      <c r="L229" s="13"/>
      <c r="M229" s="13"/>
      <c r="N229"/>
      <c r="O229"/>
      <c r="P229"/>
      <c r="Q229" s="165"/>
      <c r="R229" s="165" t="s">
        <v>3132</v>
      </c>
      <c r="S229" t="s">
        <v>5065</v>
      </c>
      <c r="T229" s="16"/>
      <c r="U229" s="16"/>
      <c r="V229" s="16"/>
      <c r="W229" s="16"/>
      <c r="X229" s="13"/>
      <c r="Y229" s="13"/>
      <c r="Z229" s="13"/>
      <c r="AA229" s="13"/>
      <c r="AB229" s="13"/>
      <c r="AC229" s="13"/>
      <c r="AJ229" s="514"/>
      <c r="AK229" s="595"/>
      <c r="AN229" s="134" t="s">
        <v>1496</v>
      </c>
      <c r="AP229" s="674"/>
      <c r="AS229" s="811"/>
      <c r="AT229" s="589"/>
      <c r="AU229" s="190" t="s">
        <v>3820</v>
      </c>
      <c r="AV229" s="589"/>
      <c r="AW229" s="43"/>
    </row>
    <row r="230" spans="1:50" s="134" customFormat="1" ht="16" customHeight="1">
      <c r="A230" s="13"/>
      <c r="B230" s="13"/>
      <c r="C230" s="16"/>
      <c r="D230" s="25"/>
      <c r="E230" s="25"/>
      <c r="F230" s="166" t="s">
        <v>6219</v>
      </c>
      <c r="G230" s="25"/>
      <c r="H230" s="41"/>
      <c r="I230" s="41"/>
      <c r="J230" s="17"/>
      <c r="K230" s="13"/>
      <c r="L230" s="13"/>
      <c r="M230" s="13"/>
      <c r="N230"/>
      <c r="O230"/>
      <c r="P230"/>
      <c r="Q230"/>
      <c r="R230"/>
      <c r="S230" t="s">
        <v>3900</v>
      </c>
      <c r="T230" s="16"/>
      <c r="U230" s="16"/>
      <c r="V230" s="16"/>
      <c r="W230" s="16"/>
      <c r="X230" s="13"/>
      <c r="Y230" s="13"/>
      <c r="Z230" s="13"/>
      <c r="AA230" s="13"/>
      <c r="AB230" s="13"/>
      <c r="AC230" s="13"/>
      <c r="AJ230" s="215"/>
      <c r="AK230" s="595"/>
      <c r="AL230" s="305"/>
      <c r="AN230" s="190" t="s">
        <v>2689</v>
      </c>
      <c r="AP230" s="595"/>
      <c r="AS230" s="811"/>
      <c r="AT230" s="190"/>
      <c r="AU230" s="190" t="s">
        <v>2688</v>
      </c>
      <c r="AV230" s="190"/>
      <c r="AW230" s="25"/>
    </row>
    <row r="231" spans="1:50" s="134" customFormat="1" ht="16" customHeight="1">
      <c r="C231" s="248"/>
      <c r="D231" s="487"/>
      <c r="E231" s="487"/>
      <c r="F231" s="487"/>
      <c r="G231" s="487"/>
      <c r="H231" s="489"/>
      <c r="I231" s="489"/>
      <c r="J231" s="248"/>
      <c r="K231" s="248"/>
      <c r="L231" s="248"/>
      <c r="M231" s="675"/>
      <c r="N231" s="248"/>
      <c r="O231" s="248"/>
      <c r="P231" s="248"/>
      <c r="Q231" s="248"/>
      <c r="R231" s="248"/>
      <c r="S231" s="675"/>
      <c r="T231" s="248"/>
      <c r="U231" s="248"/>
      <c r="V231" s="248"/>
      <c r="W231" s="248"/>
      <c r="X231" s="248"/>
      <c r="Y231" s="675"/>
      <c r="Z231" s="248"/>
      <c r="AA231" s="248"/>
      <c r="AB231" s="248"/>
      <c r="AC231" s="248"/>
      <c r="AD231" s="248"/>
      <c r="AE231" s="675"/>
      <c r="AF231" s="248"/>
      <c r="AG231" s="248"/>
      <c r="AJ231" s="248"/>
      <c r="AK231" s="675"/>
      <c r="AL231" s="511"/>
      <c r="AM231" s="215"/>
      <c r="AN231" s="215"/>
      <c r="AO231" s="215"/>
      <c r="AP231" s="587"/>
      <c r="AQ231" s="215"/>
      <c r="AR231" s="215"/>
      <c r="AS231" s="587"/>
      <c r="AT231" s="511"/>
      <c r="AU231" s="511"/>
      <c r="AV231" s="215"/>
      <c r="AW231" s="487"/>
      <c r="AX231" s="248"/>
    </row>
    <row r="232" spans="1:50" s="36" customFormat="1" ht="39.75" customHeight="1">
      <c r="A232" s="128" t="s">
        <v>2296</v>
      </c>
      <c r="B232" s="254" t="s">
        <v>6439</v>
      </c>
      <c r="C232" s="128" t="s">
        <v>5879</v>
      </c>
      <c r="D232" s="128">
        <v>74</v>
      </c>
      <c r="E232" s="128">
        <v>4201</v>
      </c>
      <c r="F232" s="254" t="s">
        <v>6196</v>
      </c>
      <c r="G232" s="128" t="s">
        <v>6197</v>
      </c>
      <c r="H232" s="128"/>
      <c r="I232" s="666"/>
      <c r="J232" s="210"/>
      <c r="K232" s="210"/>
      <c r="L232" s="210"/>
      <c r="M232" s="641"/>
      <c r="N232" s="210"/>
      <c r="O232" s="210"/>
      <c r="P232" s="210"/>
      <c r="Q232" s="210"/>
      <c r="R232" s="210"/>
      <c r="S232" s="641"/>
      <c r="T232" s="210"/>
      <c r="U232" s="641"/>
      <c r="V232" s="210"/>
      <c r="W232" s="210"/>
      <c r="X232" s="210"/>
      <c r="Y232" s="641"/>
      <c r="Z232" s="210"/>
      <c r="AA232" s="210"/>
      <c r="AB232" s="210"/>
      <c r="AC232" s="210"/>
      <c r="AD232" s="210"/>
      <c r="AE232" s="641"/>
      <c r="AF232" s="210"/>
      <c r="AG232" s="210"/>
      <c r="AH232" s="210"/>
      <c r="AI232" s="210"/>
      <c r="AJ232" s="210"/>
      <c r="AK232" s="641"/>
      <c r="AL232" s="210"/>
      <c r="AM232" s="210"/>
      <c r="AN232" s="210"/>
      <c r="AO232" s="210"/>
      <c r="AP232" s="641"/>
      <c r="AQ232" s="210"/>
      <c r="AR232" s="210"/>
      <c r="AS232" s="641"/>
      <c r="AT232" s="334"/>
      <c r="AU232" s="667"/>
      <c r="AV232" s="646"/>
      <c r="AW232" s="128">
        <v>4201</v>
      </c>
      <c r="AX232" s="303"/>
    </row>
    <row r="233" spans="1:50" ht="39.75" customHeight="1">
      <c r="A233" s="128" t="s">
        <v>4129</v>
      </c>
      <c r="B233" s="254" t="s">
        <v>6440</v>
      </c>
      <c r="C233" s="128" t="s">
        <v>4129</v>
      </c>
      <c r="D233" s="128">
        <v>146</v>
      </c>
      <c r="E233" s="128">
        <v>4202</v>
      </c>
      <c r="F233" s="254" t="s">
        <v>6198</v>
      </c>
      <c r="G233" s="128" t="s">
        <v>6199</v>
      </c>
      <c r="H233" s="128"/>
      <c r="I233" s="666"/>
      <c r="J233" s="210"/>
      <c r="K233" s="210"/>
      <c r="L233" s="210"/>
      <c r="M233" s="641"/>
      <c r="N233" s="210"/>
      <c r="O233" s="210"/>
      <c r="P233" s="210"/>
      <c r="Q233" s="210"/>
      <c r="R233" s="210"/>
      <c r="S233" s="641"/>
      <c r="T233" s="210"/>
      <c r="U233" s="641"/>
      <c r="V233" s="210"/>
      <c r="W233" s="210"/>
      <c r="X233" s="210"/>
      <c r="Y233" s="641"/>
      <c r="Z233" s="210"/>
      <c r="AA233" s="210"/>
      <c r="AB233" s="210"/>
      <c r="AC233" s="210"/>
      <c r="AD233" s="210"/>
      <c r="AE233" s="641"/>
      <c r="AF233" s="210"/>
      <c r="AG233" s="210"/>
      <c r="AH233" s="210"/>
      <c r="AI233" s="210"/>
      <c r="AJ233" s="210"/>
      <c r="AK233" s="641"/>
      <c r="AL233" s="210"/>
      <c r="AM233" s="210"/>
      <c r="AN233" s="210"/>
      <c r="AO233" s="210"/>
      <c r="AP233" s="641"/>
      <c r="AQ233" s="210"/>
      <c r="AR233" s="210"/>
      <c r="AS233" s="641"/>
      <c r="AT233" s="334"/>
      <c r="AU233" s="667"/>
      <c r="AV233" s="668"/>
      <c r="AW233" s="128">
        <v>4202</v>
      </c>
      <c r="AX233" s="303"/>
    </row>
    <row r="234" spans="1:50" ht="39.75" customHeight="1">
      <c r="A234" s="128" t="s">
        <v>2716</v>
      </c>
      <c r="B234" s="254" t="s">
        <v>3821</v>
      </c>
      <c r="C234" s="128" t="s">
        <v>4129</v>
      </c>
      <c r="D234" s="128">
        <v>114</v>
      </c>
      <c r="E234" s="128">
        <v>4203</v>
      </c>
      <c r="F234" s="254" t="s">
        <v>6200</v>
      </c>
      <c r="G234" s="128" t="s">
        <v>6201</v>
      </c>
      <c r="H234" s="128"/>
      <c r="I234" s="666"/>
      <c r="J234" s="210"/>
      <c r="K234" s="210"/>
      <c r="L234" s="210"/>
      <c r="M234" s="641"/>
      <c r="N234" s="210"/>
      <c r="O234" s="210"/>
      <c r="P234" s="210"/>
      <c r="Q234" s="210"/>
      <c r="R234" s="210"/>
      <c r="S234" s="641"/>
      <c r="T234" s="210"/>
      <c r="U234" s="641"/>
      <c r="V234" s="210"/>
      <c r="W234" s="210"/>
      <c r="X234" s="210"/>
      <c r="Y234" s="641"/>
      <c r="Z234" s="210"/>
      <c r="AA234" s="210"/>
      <c r="AB234" s="669"/>
      <c r="AC234" s="210"/>
      <c r="AD234" s="210"/>
      <c r="AE234" s="641"/>
      <c r="AF234" s="210"/>
      <c r="AG234" s="210"/>
      <c r="AH234" s="210"/>
      <c r="AI234" s="210"/>
      <c r="AJ234" s="210"/>
      <c r="AK234" s="641"/>
      <c r="AL234" s="210"/>
      <c r="AM234" s="210"/>
      <c r="AN234" s="210"/>
      <c r="AO234" s="210"/>
      <c r="AP234" s="641"/>
      <c r="AQ234" s="210"/>
      <c r="AR234" s="210"/>
      <c r="AS234" s="641"/>
      <c r="AT234" s="334"/>
      <c r="AU234" s="667"/>
      <c r="AV234" s="646"/>
      <c r="AW234" s="128">
        <v>4203</v>
      </c>
      <c r="AX234" s="303"/>
    </row>
    <row r="235" spans="1:50" ht="39.75" customHeight="1">
      <c r="A235" s="128" t="s">
        <v>4129</v>
      </c>
      <c r="B235" s="254" t="s">
        <v>3822</v>
      </c>
      <c r="C235" s="128" t="s">
        <v>4129</v>
      </c>
      <c r="D235" s="128">
        <v>145</v>
      </c>
      <c r="E235" s="128">
        <v>4204</v>
      </c>
      <c r="F235" s="254" t="s">
        <v>1913</v>
      </c>
      <c r="G235" s="128" t="s">
        <v>4129</v>
      </c>
      <c r="H235" s="128"/>
      <c r="I235" s="666"/>
      <c r="J235" s="210"/>
      <c r="K235" s="210"/>
      <c r="L235" s="210"/>
      <c r="M235" s="641"/>
      <c r="N235" s="210"/>
      <c r="O235" s="210"/>
      <c r="P235" s="210"/>
      <c r="Q235" s="210"/>
      <c r="R235" s="210"/>
      <c r="S235" s="641"/>
      <c r="T235" s="210"/>
      <c r="U235" s="641"/>
      <c r="V235" s="210"/>
      <c r="W235" s="210"/>
      <c r="X235" s="210"/>
      <c r="Y235" s="641"/>
      <c r="Z235" s="210"/>
      <c r="AA235" s="210"/>
      <c r="AB235" s="210"/>
      <c r="AC235" s="210"/>
      <c r="AD235" s="210"/>
      <c r="AE235" s="641"/>
      <c r="AF235" s="210"/>
      <c r="AG235" s="210"/>
      <c r="AH235" s="210"/>
      <c r="AI235" s="210"/>
      <c r="AJ235" s="210"/>
      <c r="AK235" s="641"/>
      <c r="AL235" s="210"/>
      <c r="AM235" s="210"/>
      <c r="AN235" s="210"/>
      <c r="AO235" s="210"/>
      <c r="AP235" s="641"/>
      <c r="AQ235" s="210"/>
      <c r="AR235" s="210"/>
      <c r="AS235" s="641"/>
      <c r="AT235" s="334"/>
      <c r="AU235" s="667"/>
      <c r="AV235" s="646"/>
      <c r="AW235" s="128">
        <v>4204</v>
      </c>
      <c r="AX235" s="303"/>
    </row>
    <row r="236" spans="1:50" ht="39.75" customHeight="1">
      <c r="A236" s="128" t="s">
        <v>7009</v>
      </c>
      <c r="B236" s="254" t="s">
        <v>6202</v>
      </c>
      <c r="C236" s="128" t="s">
        <v>4129</v>
      </c>
      <c r="D236" s="128">
        <v>68</v>
      </c>
      <c r="E236" s="128">
        <v>4205</v>
      </c>
      <c r="F236" s="254" t="s">
        <v>5687</v>
      </c>
      <c r="G236" s="128" t="s">
        <v>4129</v>
      </c>
      <c r="H236" s="128"/>
      <c r="I236" s="666"/>
      <c r="J236" s="210"/>
      <c r="K236" s="210"/>
      <c r="L236" s="210"/>
      <c r="M236" s="641"/>
      <c r="N236" s="210"/>
      <c r="O236" s="210"/>
      <c r="P236" s="210"/>
      <c r="Q236" s="210"/>
      <c r="R236" s="210"/>
      <c r="S236" s="641"/>
      <c r="T236" s="210"/>
      <c r="U236" s="641"/>
      <c r="V236" s="210"/>
      <c r="W236" s="210"/>
      <c r="X236" s="210"/>
      <c r="Y236" s="641"/>
      <c r="Z236" s="210"/>
      <c r="AA236" s="210"/>
      <c r="AB236" s="210"/>
      <c r="AC236" s="210"/>
      <c r="AD236" s="210"/>
      <c r="AE236" s="641"/>
      <c r="AF236" s="210"/>
      <c r="AG236" s="210"/>
      <c r="AH236" s="210"/>
      <c r="AI236" s="210"/>
      <c r="AJ236" s="210"/>
      <c r="AK236" s="641"/>
      <c r="AL236" s="210"/>
      <c r="AM236" s="210"/>
      <c r="AN236" s="210"/>
      <c r="AO236" s="210"/>
      <c r="AP236" s="641"/>
      <c r="AQ236" s="210"/>
      <c r="AR236" s="210"/>
      <c r="AS236" s="641"/>
      <c r="AT236" s="334"/>
      <c r="AU236" s="667"/>
      <c r="AV236" s="646"/>
      <c r="AW236" s="128">
        <v>4205</v>
      </c>
      <c r="AX236" s="303"/>
    </row>
    <row r="237" spans="1:50" ht="39.75" customHeight="1">
      <c r="A237" s="128" t="s">
        <v>3321</v>
      </c>
      <c r="B237" s="254" t="s">
        <v>266</v>
      </c>
      <c r="C237" s="128" t="s">
        <v>4129</v>
      </c>
      <c r="D237" s="128">
        <v>37</v>
      </c>
      <c r="E237" s="128">
        <v>4206</v>
      </c>
      <c r="F237" s="254" t="s">
        <v>6203</v>
      </c>
      <c r="G237" s="128" t="s">
        <v>6204</v>
      </c>
      <c r="H237" s="126"/>
      <c r="I237" s="666"/>
      <c r="J237" s="210"/>
      <c r="K237" s="210"/>
      <c r="L237" s="210"/>
      <c r="M237" s="641"/>
      <c r="N237" s="210"/>
      <c r="O237" s="210"/>
      <c r="P237" s="210"/>
      <c r="Q237" s="210"/>
      <c r="R237" s="210"/>
      <c r="S237" s="641"/>
      <c r="T237" s="210"/>
      <c r="U237" s="641"/>
      <c r="V237" s="210"/>
      <c r="W237" s="210"/>
      <c r="X237" s="210"/>
      <c r="Y237" s="641"/>
      <c r="Z237" s="210"/>
      <c r="AA237" s="210"/>
      <c r="AB237" s="210"/>
      <c r="AC237" s="210"/>
      <c r="AD237" s="210"/>
      <c r="AE237" s="641"/>
      <c r="AF237" s="210"/>
      <c r="AG237" s="210"/>
      <c r="AH237" s="210"/>
      <c r="AI237" s="210"/>
      <c r="AJ237" s="210"/>
      <c r="AK237" s="641"/>
      <c r="AL237" s="210"/>
      <c r="AM237" s="210"/>
      <c r="AN237" s="210"/>
      <c r="AO237" s="210"/>
      <c r="AP237" s="641"/>
      <c r="AQ237" s="210"/>
      <c r="AR237" s="210"/>
      <c r="AS237" s="641"/>
      <c r="AT237" s="334"/>
      <c r="AU237" s="667"/>
      <c r="AV237" s="646"/>
      <c r="AW237" s="128">
        <v>4206</v>
      </c>
      <c r="AX237" s="303"/>
    </row>
    <row r="238" spans="1:50" ht="39.75" customHeight="1">
      <c r="A238" s="128" t="s">
        <v>2255</v>
      </c>
      <c r="B238" s="254" t="s">
        <v>524</v>
      </c>
      <c r="C238" s="128" t="s">
        <v>4129</v>
      </c>
      <c r="D238" s="128">
        <v>59</v>
      </c>
      <c r="E238" s="128">
        <v>4207</v>
      </c>
      <c r="F238" s="254" t="s">
        <v>6205</v>
      </c>
      <c r="G238" s="128" t="s">
        <v>6201</v>
      </c>
      <c r="H238" s="88"/>
      <c r="I238" s="666"/>
      <c r="J238" s="210"/>
      <c r="K238" s="210"/>
      <c r="L238" s="210"/>
      <c r="M238" s="641"/>
      <c r="N238" s="210"/>
      <c r="O238" s="210"/>
      <c r="P238" s="210"/>
      <c r="Q238" s="210"/>
      <c r="R238" s="210"/>
      <c r="S238" s="641"/>
      <c r="T238" s="210"/>
      <c r="U238" s="641"/>
      <c r="V238" s="210"/>
      <c r="W238" s="210"/>
      <c r="X238" s="210"/>
      <c r="Y238" s="641"/>
      <c r="Z238" s="210"/>
      <c r="AA238" s="210"/>
      <c r="AB238" s="210"/>
      <c r="AC238" s="210"/>
      <c r="AD238" s="210"/>
      <c r="AE238" s="641"/>
      <c r="AF238" s="210"/>
      <c r="AG238" s="210"/>
      <c r="AH238" s="210"/>
      <c r="AI238" s="210"/>
      <c r="AJ238" s="210"/>
      <c r="AK238" s="641"/>
      <c r="AL238" s="210"/>
      <c r="AM238" s="210"/>
      <c r="AN238" s="210"/>
      <c r="AO238" s="210"/>
      <c r="AP238" s="641"/>
      <c r="AQ238" s="210"/>
      <c r="AR238" s="210"/>
      <c r="AS238" s="641"/>
      <c r="AT238" s="334"/>
      <c r="AU238" s="667"/>
      <c r="AV238" s="646"/>
      <c r="AW238" s="128">
        <v>4207</v>
      </c>
      <c r="AX238" s="303"/>
    </row>
    <row r="239" spans="1:50" ht="39.75" customHeight="1">
      <c r="A239" s="128" t="s">
        <v>2508</v>
      </c>
      <c r="B239" s="254" t="s">
        <v>2473</v>
      </c>
      <c r="C239" s="128" t="s">
        <v>4129</v>
      </c>
      <c r="D239" s="128">
        <v>64</v>
      </c>
      <c r="E239" s="128">
        <v>4208</v>
      </c>
      <c r="F239" s="254" t="s">
        <v>6206</v>
      </c>
      <c r="G239" s="128" t="s">
        <v>6204</v>
      </c>
      <c r="H239" s="88"/>
      <c r="I239" s="666"/>
      <c r="J239" s="210"/>
      <c r="K239" s="210"/>
      <c r="L239" s="210"/>
      <c r="M239" s="641"/>
      <c r="N239" s="210"/>
      <c r="O239" s="210"/>
      <c r="P239" s="210"/>
      <c r="Q239" s="210"/>
      <c r="R239" s="210"/>
      <c r="S239" s="641"/>
      <c r="T239" s="210"/>
      <c r="U239" s="641"/>
      <c r="V239" s="210"/>
      <c r="W239" s="210"/>
      <c r="X239" s="210"/>
      <c r="Y239" s="641"/>
      <c r="Z239" s="210"/>
      <c r="AA239" s="210"/>
      <c r="AB239" s="210"/>
      <c r="AC239" s="210"/>
      <c r="AD239" s="210"/>
      <c r="AE239" s="641"/>
      <c r="AF239" s="210"/>
      <c r="AG239" s="210"/>
      <c r="AH239" s="210"/>
      <c r="AI239" s="210"/>
      <c r="AJ239" s="210"/>
      <c r="AK239" s="641"/>
      <c r="AL239" s="210"/>
      <c r="AM239" s="210"/>
      <c r="AN239" s="210"/>
      <c r="AO239" s="210"/>
      <c r="AP239" s="641"/>
      <c r="AQ239" s="210"/>
      <c r="AR239" s="210"/>
      <c r="AS239" s="641"/>
      <c r="AT239" s="334"/>
      <c r="AU239" s="667"/>
      <c r="AV239" s="646"/>
      <c r="AW239" s="128">
        <v>4208</v>
      </c>
      <c r="AX239" s="303"/>
    </row>
    <row r="240" spans="1:50" ht="39.75" customHeight="1">
      <c r="A240" s="128" t="s">
        <v>2296</v>
      </c>
      <c r="B240" s="254" t="s">
        <v>6438</v>
      </c>
      <c r="C240" s="128" t="s">
        <v>4129</v>
      </c>
      <c r="D240" s="128">
        <v>61</v>
      </c>
      <c r="E240" s="128">
        <v>4209</v>
      </c>
      <c r="F240" s="254" t="s">
        <v>6207</v>
      </c>
      <c r="G240" s="128" t="s">
        <v>6199</v>
      </c>
      <c r="H240" s="88"/>
      <c r="I240" s="666"/>
      <c r="J240" s="210"/>
      <c r="K240" s="210"/>
      <c r="L240" s="210"/>
      <c r="M240" s="641"/>
      <c r="N240" s="210"/>
      <c r="O240" s="210"/>
      <c r="P240" s="210"/>
      <c r="Q240" s="210"/>
      <c r="R240" s="210"/>
      <c r="S240" s="641"/>
      <c r="T240" s="210"/>
      <c r="U240" s="641"/>
      <c r="V240" s="210"/>
      <c r="W240" s="210"/>
      <c r="X240" s="210"/>
      <c r="Y240" s="641"/>
      <c r="Z240" s="210"/>
      <c r="AA240" s="210"/>
      <c r="AB240" s="210"/>
      <c r="AC240" s="210"/>
      <c r="AD240" s="210"/>
      <c r="AE240" s="641"/>
      <c r="AF240" s="210"/>
      <c r="AG240" s="210"/>
      <c r="AH240" s="210"/>
      <c r="AI240" s="210"/>
      <c r="AJ240" s="210"/>
      <c r="AK240" s="641"/>
      <c r="AL240" s="210"/>
      <c r="AM240" s="210"/>
      <c r="AN240" s="210"/>
      <c r="AO240" s="210"/>
      <c r="AP240" s="641"/>
      <c r="AQ240" s="210"/>
      <c r="AR240" s="210"/>
      <c r="AS240" s="641"/>
      <c r="AT240" s="334"/>
      <c r="AU240" s="667"/>
      <c r="AV240" s="668"/>
      <c r="AW240" s="128">
        <v>4209</v>
      </c>
      <c r="AX240" s="303"/>
    </row>
    <row r="241" spans="1:50" ht="39.75" customHeight="1">
      <c r="A241" s="128" t="s">
        <v>2255</v>
      </c>
      <c r="B241" s="254" t="s">
        <v>525</v>
      </c>
      <c r="C241" s="128" t="s">
        <v>4129</v>
      </c>
      <c r="D241" s="128">
        <v>101</v>
      </c>
      <c r="E241" s="128">
        <v>4210</v>
      </c>
      <c r="F241" s="254" t="s">
        <v>6208</v>
      </c>
      <c r="G241" s="128" t="s">
        <v>6209</v>
      </c>
      <c r="H241" s="88"/>
      <c r="I241" s="666"/>
      <c r="J241" s="210"/>
      <c r="K241" s="210"/>
      <c r="L241" s="210"/>
      <c r="M241" s="641"/>
      <c r="N241" s="210"/>
      <c r="O241" s="210"/>
      <c r="P241" s="210"/>
      <c r="Q241" s="210"/>
      <c r="R241" s="210"/>
      <c r="S241" s="641"/>
      <c r="T241" s="210"/>
      <c r="U241" s="641"/>
      <c r="V241" s="210"/>
      <c r="W241" s="210"/>
      <c r="X241" s="210"/>
      <c r="Y241" s="641"/>
      <c r="Z241" s="210"/>
      <c r="AA241" s="210"/>
      <c r="AB241" s="210"/>
      <c r="AC241" s="210"/>
      <c r="AD241" s="210"/>
      <c r="AE241" s="641"/>
      <c r="AF241" s="210"/>
      <c r="AG241" s="210"/>
      <c r="AH241" s="210"/>
      <c r="AI241" s="210"/>
      <c r="AJ241" s="210"/>
      <c r="AK241" s="641"/>
      <c r="AL241" s="210"/>
      <c r="AM241" s="210"/>
      <c r="AN241" s="210"/>
      <c r="AO241" s="210"/>
      <c r="AP241" s="641"/>
      <c r="AQ241" s="210"/>
      <c r="AR241" s="210"/>
      <c r="AS241" s="641"/>
      <c r="AT241" s="334"/>
      <c r="AU241" s="667"/>
      <c r="AV241" s="646"/>
      <c r="AW241" s="128">
        <v>4210</v>
      </c>
      <c r="AX241" s="303"/>
    </row>
    <row r="242" spans="1:50" ht="39.75" customHeight="1">
      <c r="A242" s="128" t="s">
        <v>3321</v>
      </c>
      <c r="B242" s="254" t="s">
        <v>4800</v>
      </c>
      <c r="C242" s="128" t="s">
        <v>4129</v>
      </c>
      <c r="D242" s="128">
        <v>121</v>
      </c>
      <c r="E242" s="128">
        <v>4211</v>
      </c>
      <c r="F242" s="254" t="s">
        <v>6210</v>
      </c>
      <c r="G242" s="128" t="s">
        <v>4129</v>
      </c>
      <c r="H242" s="88"/>
      <c r="I242" s="666"/>
      <c r="J242" s="210"/>
      <c r="K242" s="210"/>
      <c r="L242" s="210"/>
      <c r="M242" s="641"/>
      <c r="N242" s="210"/>
      <c r="O242" s="210"/>
      <c r="P242" s="210"/>
      <c r="Q242" s="210"/>
      <c r="R242" s="210"/>
      <c r="S242" s="641"/>
      <c r="T242" s="210"/>
      <c r="U242" s="641"/>
      <c r="V242" s="210"/>
      <c r="W242" s="210"/>
      <c r="X242" s="210"/>
      <c r="Y242" s="641"/>
      <c r="Z242" s="210"/>
      <c r="AA242" s="210"/>
      <c r="AB242" s="210"/>
      <c r="AC242" s="210"/>
      <c r="AD242" s="210"/>
      <c r="AE242" s="641"/>
      <c r="AF242" s="210"/>
      <c r="AG242" s="210"/>
      <c r="AH242" s="210"/>
      <c r="AI242" s="210"/>
      <c r="AJ242" s="210"/>
      <c r="AK242" s="641"/>
      <c r="AL242" s="210"/>
      <c r="AM242" s="210"/>
      <c r="AN242" s="210"/>
      <c r="AO242" s="210"/>
      <c r="AP242" s="641"/>
      <c r="AQ242" s="210"/>
      <c r="AR242" s="210"/>
      <c r="AS242" s="641"/>
      <c r="AT242" s="334"/>
      <c r="AU242" s="667"/>
      <c r="AV242" s="646"/>
      <c r="AW242" s="128">
        <v>4211</v>
      </c>
      <c r="AX242" s="303"/>
    </row>
    <row r="243" spans="1:50" ht="39.75" customHeight="1">
      <c r="A243" s="128" t="s">
        <v>2716</v>
      </c>
      <c r="B243" s="254" t="s">
        <v>2708</v>
      </c>
      <c r="C243" s="128" t="s">
        <v>4129</v>
      </c>
      <c r="D243" s="128">
        <v>57</v>
      </c>
      <c r="E243" s="128">
        <v>4212</v>
      </c>
      <c r="F243" s="254" t="s">
        <v>6211</v>
      </c>
      <c r="G243" s="128" t="s">
        <v>6201</v>
      </c>
      <c r="H243" s="88"/>
      <c r="I243" s="666"/>
      <c r="J243" s="210"/>
      <c r="K243" s="210"/>
      <c r="L243" s="210"/>
      <c r="M243" s="641"/>
      <c r="N243" s="210"/>
      <c r="O243" s="210"/>
      <c r="P243" s="210"/>
      <c r="Q243" s="210"/>
      <c r="R243" s="210"/>
      <c r="S243" s="641"/>
      <c r="T243" s="210"/>
      <c r="U243" s="641"/>
      <c r="V243" s="210"/>
      <c r="W243" s="210"/>
      <c r="X243" s="210"/>
      <c r="Y243" s="641"/>
      <c r="Z243" s="210"/>
      <c r="AA243" s="210"/>
      <c r="AB243" s="210"/>
      <c r="AC243" s="210"/>
      <c r="AD243" s="210"/>
      <c r="AE243" s="641"/>
      <c r="AF243" s="210"/>
      <c r="AG243" s="210"/>
      <c r="AH243" s="210"/>
      <c r="AI243" s="210"/>
      <c r="AJ243" s="210"/>
      <c r="AK243" s="641"/>
      <c r="AL243" s="210"/>
      <c r="AM243" s="210"/>
      <c r="AN243" s="210"/>
      <c r="AO243" s="210"/>
      <c r="AP243" s="641"/>
      <c r="AQ243" s="210"/>
      <c r="AR243" s="210"/>
      <c r="AS243" s="641"/>
      <c r="AT243" s="334"/>
      <c r="AU243" s="667"/>
      <c r="AV243" s="646"/>
      <c r="AW243" s="128">
        <v>4212</v>
      </c>
      <c r="AX243" s="303"/>
    </row>
    <row r="244" spans="1:50" ht="39.75" customHeight="1">
      <c r="A244" s="128" t="s">
        <v>3549</v>
      </c>
      <c r="B244" s="254" t="s">
        <v>6442</v>
      </c>
      <c r="C244" s="128" t="s">
        <v>4129</v>
      </c>
      <c r="D244" s="128">
        <v>104</v>
      </c>
      <c r="E244" s="128">
        <v>4213</v>
      </c>
      <c r="F244" s="254" t="s">
        <v>6212</v>
      </c>
      <c r="G244" s="128" t="s">
        <v>4129</v>
      </c>
      <c r="H244" s="88"/>
      <c r="I244" s="666"/>
      <c r="J244" s="210"/>
      <c r="K244" s="210"/>
      <c r="L244" s="210"/>
      <c r="M244" s="641"/>
      <c r="N244" s="210"/>
      <c r="O244" s="210"/>
      <c r="P244" s="210"/>
      <c r="Q244" s="210"/>
      <c r="R244" s="210"/>
      <c r="S244" s="641"/>
      <c r="T244" s="210"/>
      <c r="U244" s="641"/>
      <c r="V244" s="210"/>
      <c r="W244" s="210"/>
      <c r="X244" s="210"/>
      <c r="Y244" s="641"/>
      <c r="Z244" s="210"/>
      <c r="AA244" s="210"/>
      <c r="AB244" s="210"/>
      <c r="AC244" s="210"/>
      <c r="AD244" s="210"/>
      <c r="AE244" s="641"/>
      <c r="AF244" s="210"/>
      <c r="AG244" s="210"/>
      <c r="AH244" s="210"/>
      <c r="AI244" s="210"/>
      <c r="AJ244" s="210"/>
      <c r="AK244" s="641"/>
      <c r="AL244" s="210"/>
      <c r="AM244" s="210"/>
      <c r="AN244" s="210"/>
      <c r="AO244" s="210"/>
      <c r="AP244" s="641"/>
      <c r="AQ244" s="210"/>
      <c r="AR244" s="210"/>
      <c r="AS244" s="641"/>
      <c r="AT244" s="334"/>
      <c r="AU244" s="667"/>
      <c r="AV244" s="646"/>
      <c r="AW244" s="128">
        <v>4213</v>
      </c>
      <c r="AX244" s="303"/>
    </row>
    <row r="245" spans="1:50" ht="39.75" customHeight="1">
      <c r="A245" s="128" t="s">
        <v>4129</v>
      </c>
      <c r="B245" s="254" t="s">
        <v>6443</v>
      </c>
      <c r="C245" s="128" t="s">
        <v>4129</v>
      </c>
      <c r="D245" s="128">
        <v>134</v>
      </c>
      <c r="E245" s="128">
        <v>4214</v>
      </c>
      <c r="F245" s="254" t="s">
        <v>6213</v>
      </c>
      <c r="G245" s="128" t="s">
        <v>4129</v>
      </c>
      <c r="H245" s="88"/>
      <c r="I245" s="666"/>
      <c r="J245" s="210"/>
      <c r="K245" s="210"/>
      <c r="L245" s="210"/>
      <c r="M245" s="641"/>
      <c r="N245" s="210"/>
      <c r="O245" s="210"/>
      <c r="P245" s="210"/>
      <c r="Q245" s="210"/>
      <c r="R245" s="210"/>
      <c r="S245" s="641"/>
      <c r="T245" s="210"/>
      <c r="U245" s="641"/>
      <c r="V245" s="210"/>
      <c r="W245" s="210"/>
      <c r="X245" s="210"/>
      <c r="Y245" s="641"/>
      <c r="Z245" s="210"/>
      <c r="AA245" s="210"/>
      <c r="AB245" s="210"/>
      <c r="AC245" s="210"/>
      <c r="AD245" s="210"/>
      <c r="AE245" s="641"/>
      <c r="AF245" s="210"/>
      <c r="AG245" s="210"/>
      <c r="AH245" s="210"/>
      <c r="AI245" s="210"/>
      <c r="AJ245" s="210"/>
      <c r="AK245" s="641"/>
      <c r="AL245" s="210"/>
      <c r="AM245" s="210"/>
      <c r="AN245" s="210"/>
      <c r="AO245" s="210"/>
      <c r="AP245" s="641"/>
      <c r="AQ245" s="210"/>
      <c r="AR245" s="210"/>
      <c r="AS245" s="641"/>
      <c r="AT245" s="334"/>
      <c r="AU245" s="667"/>
      <c r="AV245" s="646"/>
      <c r="AW245" s="128">
        <v>4214</v>
      </c>
      <c r="AX245" s="303"/>
    </row>
    <row r="246" spans="1:50" ht="39.75" customHeight="1">
      <c r="A246" s="128" t="s">
        <v>5103</v>
      </c>
      <c r="B246" s="254" t="s">
        <v>3100</v>
      </c>
      <c r="C246" s="128" t="s">
        <v>4129</v>
      </c>
      <c r="D246" s="128">
        <v>27</v>
      </c>
      <c r="E246" s="128">
        <v>4215</v>
      </c>
      <c r="F246" s="254" t="s">
        <v>3101</v>
      </c>
      <c r="G246" s="128" t="s">
        <v>6197</v>
      </c>
      <c r="H246" s="88"/>
      <c r="I246" s="666"/>
      <c r="J246" s="210"/>
      <c r="K246" s="210"/>
      <c r="L246" s="210"/>
      <c r="M246" s="641"/>
      <c r="N246" s="210"/>
      <c r="O246" s="210"/>
      <c r="P246" s="210"/>
      <c r="Q246" s="210"/>
      <c r="R246" s="210"/>
      <c r="S246" s="641"/>
      <c r="T246" s="210"/>
      <c r="U246" s="641"/>
      <c r="V246" s="210"/>
      <c r="W246" s="210"/>
      <c r="X246" s="210"/>
      <c r="Y246" s="641"/>
      <c r="Z246" s="210"/>
      <c r="AA246" s="210"/>
      <c r="AB246" s="210"/>
      <c r="AC246" s="210"/>
      <c r="AD246" s="210"/>
      <c r="AE246" s="641"/>
      <c r="AF246" s="210"/>
      <c r="AG246" s="210"/>
      <c r="AH246" s="210"/>
      <c r="AI246" s="210"/>
      <c r="AJ246" s="210"/>
      <c r="AK246" s="641"/>
      <c r="AL246" s="210"/>
      <c r="AM246" s="210"/>
      <c r="AN246" s="210"/>
      <c r="AO246" s="210"/>
      <c r="AP246" s="641"/>
      <c r="AQ246" s="210"/>
      <c r="AR246" s="210"/>
      <c r="AS246" s="641"/>
      <c r="AT246" s="334"/>
      <c r="AU246" s="667"/>
      <c r="AV246" s="668"/>
      <c r="AW246" s="128">
        <v>4215</v>
      </c>
      <c r="AX246" s="303"/>
    </row>
    <row r="247" spans="1:50" ht="39.75" customHeight="1">
      <c r="A247" s="128" t="s">
        <v>3035</v>
      </c>
      <c r="B247" s="254" t="s">
        <v>1643</v>
      </c>
      <c r="C247" s="128" t="s">
        <v>4129</v>
      </c>
      <c r="D247" s="128">
        <v>110</v>
      </c>
      <c r="E247" s="128">
        <v>4216</v>
      </c>
      <c r="F247" s="254" t="s">
        <v>6214</v>
      </c>
      <c r="G247" s="128" t="s">
        <v>4129</v>
      </c>
      <c r="H247" s="88"/>
      <c r="I247" s="666"/>
      <c r="J247" s="210"/>
      <c r="K247" s="210"/>
      <c r="L247" s="210"/>
      <c r="M247" s="641"/>
      <c r="N247" s="210"/>
      <c r="O247" s="210"/>
      <c r="P247" s="210"/>
      <c r="Q247" s="210"/>
      <c r="R247" s="210"/>
      <c r="S247" s="641"/>
      <c r="T247" s="210"/>
      <c r="U247" s="641"/>
      <c r="V247" s="210"/>
      <c r="W247" s="210"/>
      <c r="X247" s="210"/>
      <c r="Y247" s="641"/>
      <c r="Z247" s="210"/>
      <c r="AA247" s="210"/>
      <c r="AB247" s="210"/>
      <c r="AC247" s="210"/>
      <c r="AD247" s="210"/>
      <c r="AE247" s="641"/>
      <c r="AF247" s="210"/>
      <c r="AG247" s="210"/>
      <c r="AH247" s="210"/>
      <c r="AI247" s="210"/>
      <c r="AJ247" s="210"/>
      <c r="AK247" s="641"/>
      <c r="AL247" s="210"/>
      <c r="AM247" s="210"/>
      <c r="AN247" s="210"/>
      <c r="AO247" s="210"/>
      <c r="AP247" s="641"/>
      <c r="AQ247" s="210"/>
      <c r="AR247" s="210"/>
      <c r="AS247" s="641"/>
      <c r="AT247" s="334"/>
      <c r="AU247" s="667"/>
      <c r="AV247" s="646"/>
      <c r="AW247" s="128">
        <v>4216</v>
      </c>
      <c r="AX247" s="303"/>
    </row>
    <row r="248" spans="1:50" ht="39.75" customHeight="1">
      <c r="A248" s="128" t="s">
        <v>1570</v>
      </c>
      <c r="B248" s="254" t="s">
        <v>6441</v>
      </c>
      <c r="C248" s="128" t="s">
        <v>4129</v>
      </c>
      <c r="D248" s="128">
        <v>129</v>
      </c>
      <c r="E248" s="128">
        <v>4217</v>
      </c>
      <c r="F248" s="254" t="s">
        <v>6215</v>
      </c>
      <c r="G248" s="128" t="s">
        <v>1345</v>
      </c>
      <c r="H248" s="88"/>
      <c r="I248" s="666"/>
      <c r="J248" s="210"/>
      <c r="K248" s="210"/>
      <c r="L248" s="210"/>
      <c r="M248" s="641"/>
      <c r="N248" s="210"/>
      <c r="O248" s="210"/>
      <c r="P248" s="210"/>
      <c r="Q248" s="210"/>
      <c r="R248" s="210"/>
      <c r="S248" s="641"/>
      <c r="T248" s="210"/>
      <c r="U248" s="641"/>
      <c r="V248" s="210"/>
      <c r="W248" s="210"/>
      <c r="X248" s="210"/>
      <c r="Y248" s="641"/>
      <c r="Z248" s="210"/>
      <c r="AA248" s="210"/>
      <c r="AB248" s="210"/>
      <c r="AC248" s="210"/>
      <c r="AD248" s="210"/>
      <c r="AE248" s="641"/>
      <c r="AF248" s="210"/>
      <c r="AG248" s="210"/>
      <c r="AH248" s="210"/>
      <c r="AI248" s="210"/>
      <c r="AJ248" s="210"/>
      <c r="AK248" s="641"/>
      <c r="AL248" s="210"/>
      <c r="AM248" s="210"/>
      <c r="AN248" s="210"/>
      <c r="AO248" s="210"/>
      <c r="AP248" s="641"/>
      <c r="AQ248" s="210"/>
      <c r="AR248" s="210"/>
      <c r="AS248" s="641"/>
      <c r="AT248" s="334"/>
      <c r="AU248" s="667"/>
      <c r="AV248" s="646"/>
      <c r="AW248" s="128">
        <v>4217</v>
      </c>
      <c r="AX248" s="303"/>
    </row>
    <row r="249" spans="1:50" ht="39.75" customHeight="1">
      <c r="A249" s="128" t="s">
        <v>5103</v>
      </c>
      <c r="B249" s="254" t="s">
        <v>5119</v>
      </c>
      <c r="C249" s="128" t="s">
        <v>4129</v>
      </c>
      <c r="D249" s="128">
        <v>118</v>
      </c>
      <c r="E249" s="128">
        <v>4218</v>
      </c>
      <c r="F249" s="254" t="s">
        <v>6216</v>
      </c>
      <c r="G249" s="128">
        <v>105</v>
      </c>
      <c r="H249" s="88"/>
      <c r="I249" s="666"/>
      <c r="J249" s="210"/>
      <c r="K249" s="210"/>
      <c r="L249" s="210"/>
      <c r="M249" s="641"/>
      <c r="N249" s="210"/>
      <c r="O249" s="210"/>
      <c r="P249" s="210"/>
      <c r="Q249" s="210"/>
      <c r="R249" s="210"/>
      <c r="S249" s="641"/>
      <c r="T249" s="210"/>
      <c r="U249" s="641"/>
      <c r="V249" s="210"/>
      <c r="W249" s="210"/>
      <c r="X249" s="210"/>
      <c r="Y249" s="641"/>
      <c r="Z249" s="210"/>
      <c r="AA249" s="210"/>
      <c r="AB249" s="210"/>
      <c r="AC249" s="210"/>
      <c r="AD249" s="210"/>
      <c r="AE249" s="641"/>
      <c r="AF249" s="210"/>
      <c r="AG249" s="210"/>
      <c r="AH249" s="210"/>
      <c r="AI249" s="210"/>
      <c r="AJ249" s="210"/>
      <c r="AK249" s="641"/>
      <c r="AL249" s="210"/>
      <c r="AM249" s="210"/>
      <c r="AN249" s="210"/>
      <c r="AO249" s="210"/>
      <c r="AP249" s="641"/>
      <c r="AQ249" s="210"/>
      <c r="AR249" s="210"/>
      <c r="AS249" s="641"/>
      <c r="AT249" s="334"/>
      <c r="AU249" s="667"/>
      <c r="AV249" s="646"/>
      <c r="AW249" s="128">
        <v>4218</v>
      </c>
      <c r="AX249" s="303"/>
    </row>
    <row r="250" spans="1:50" ht="39.75" customHeight="1">
      <c r="A250" s="128" t="s">
        <v>4129</v>
      </c>
      <c r="B250" s="254" t="s">
        <v>6217</v>
      </c>
      <c r="C250" s="128" t="s">
        <v>7400</v>
      </c>
      <c r="D250" s="128">
        <v>457</v>
      </c>
      <c r="E250" s="128">
        <v>4219</v>
      </c>
      <c r="F250" s="254" t="s">
        <v>6218</v>
      </c>
      <c r="G250" s="128">
        <v>106</v>
      </c>
      <c r="H250" s="88"/>
      <c r="I250" s="666"/>
      <c r="J250" s="210"/>
      <c r="K250" s="210"/>
      <c r="L250" s="210"/>
      <c r="M250" s="641"/>
      <c r="N250" s="210"/>
      <c r="O250" s="210"/>
      <c r="P250" s="210"/>
      <c r="Q250" s="210"/>
      <c r="R250" s="210"/>
      <c r="S250" s="641"/>
      <c r="T250" s="210"/>
      <c r="U250" s="641"/>
      <c r="V250" s="210"/>
      <c r="W250" s="210"/>
      <c r="X250" s="210"/>
      <c r="Y250" s="641"/>
      <c r="Z250" s="210"/>
      <c r="AA250" s="210"/>
      <c r="AB250" s="210"/>
      <c r="AC250" s="210"/>
      <c r="AD250" s="210"/>
      <c r="AE250" s="641"/>
      <c r="AF250" s="210"/>
      <c r="AG250" s="210"/>
      <c r="AH250" s="210"/>
      <c r="AI250" s="210"/>
      <c r="AJ250" s="210"/>
      <c r="AK250" s="641"/>
      <c r="AL250" s="210"/>
      <c r="AM250" s="210"/>
      <c r="AN250" s="210"/>
      <c r="AO250" s="210"/>
      <c r="AP250" s="641"/>
      <c r="AQ250" s="210"/>
      <c r="AR250" s="210"/>
      <c r="AS250" s="641"/>
      <c r="AT250" s="334"/>
      <c r="AU250" s="667"/>
      <c r="AV250" s="646"/>
      <c r="AW250" s="128">
        <v>4219</v>
      </c>
      <c r="AX250" s="303"/>
    </row>
    <row r="251" spans="1:50" ht="39.75" customHeight="1">
      <c r="A251" s="128"/>
      <c r="B251" s="254"/>
      <c r="C251" s="128"/>
      <c r="D251" s="128"/>
      <c r="E251" s="206"/>
      <c r="F251" s="254"/>
      <c r="G251" s="128"/>
      <c r="H251" s="88"/>
      <c r="I251" s="666"/>
      <c r="J251" s="210"/>
      <c r="K251" s="210"/>
      <c r="L251" s="210"/>
      <c r="M251" s="641"/>
      <c r="N251" s="210"/>
      <c r="O251" s="210"/>
      <c r="P251" s="210"/>
      <c r="Q251" s="210"/>
      <c r="R251" s="210"/>
      <c r="S251" s="641"/>
      <c r="T251" s="210"/>
      <c r="U251" s="641"/>
      <c r="V251" s="210"/>
      <c r="W251" s="210"/>
      <c r="X251" s="210"/>
      <c r="Y251" s="641"/>
      <c r="Z251" s="670"/>
      <c r="AA251" s="210"/>
      <c r="AB251" s="210"/>
      <c r="AC251" s="670"/>
      <c r="AD251" s="670"/>
      <c r="AE251" s="671"/>
      <c r="AF251" s="670"/>
      <c r="AG251" s="670"/>
      <c r="AH251" s="670"/>
      <c r="AI251" s="670"/>
      <c r="AJ251" s="670"/>
      <c r="AK251" s="671"/>
      <c r="AL251" s="670"/>
      <c r="AM251" s="670"/>
      <c r="AN251" s="670"/>
      <c r="AO251" s="670"/>
      <c r="AP251" s="671"/>
      <c r="AQ251" s="670"/>
      <c r="AR251" s="670"/>
      <c r="AS251" s="671"/>
      <c r="AT251" s="334"/>
      <c r="AU251" s="667"/>
      <c r="AV251" s="646"/>
      <c r="AW251" s="206"/>
      <c r="AX251" s="79"/>
    </row>
    <row r="252" spans="1:50" s="134" customFormat="1" ht="16" customHeight="1">
      <c r="A252" s="47"/>
      <c r="B252" s="149"/>
      <c r="C252" s="16"/>
      <c r="D252" s="25"/>
      <c r="E252" s="25"/>
      <c r="F252" s="25"/>
      <c r="G252" s="25"/>
      <c r="H252" s="41"/>
      <c r="I252" s="41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7"/>
      <c r="W252" s="17"/>
      <c r="X252" s="20"/>
      <c r="Y252" s="20"/>
      <c r="Z252" s="24"/>
      <c r="AA252" s="24"/>
      <c r="AB252" s="6"/>
      <c r="AC252" s="9"/>
      <c r="AE252" s="595"/>
      <c r="AF252" s="589"/>
      <c r="AG252" s="589"/>
      <c r="AH252" s="589"/>
      <c r="AI252" s="589"/>
      <c r="AJ252" s="589"/>
      <c r="AK252" s="673"/>
      <c r="AL252" s="215"/>
      <c r="AM252" s="589"/>
      <c r="AN252" s="215"/>
      <c r="AO252" s="589"/>
      <c r="AP252" s="673"/>
      <c r="AQ252" s="215"/>
      <c r="AR252" s="589"/>
      <c r="AS252" s="673"/>
      <c r="AT252" s="511"/>
      <c r="AU252" s="511"/>
      <c r="AV252" s="514"/>
      <c r="AW252" s="25"/>
      <c r="AX252" s="514"/>
    </row>
    <row r="253" spans="1:50" s="134" customFormat="1" ht="16" customHeight="1">
      <c r="A253" s="162" t="s">
        <v>2056</v>
      </c>
      <c r="B253" s="163" t="s">
        <v>5110</v>
      </c>
      <c r="C253" s="16"/>
      <c r="D253" s="16"/>
      <c r="E253" s="43"/>
      <c r="F253" s="13"/>
      <c r="G253" s="16"/>
      <c r="H253" s="16"/>
      <c r="I253" s="16"/>
      <c r="J253" s="17"/>
      <c r="K253" s="13"/>
      <c r="L253" s="13"/>
      <c r="M253" s="13"/>
      <c r="N253" s="47"/>
      <c r="O253" s="47"/>
      <c r="P253" s="47"/>
      <c r="Q253" s="164"/>
      <c r="R253" s="164" t="s">
        <v>5111</v>
      </c>
      <c r="S253" s="47" t="s">
        <v>472</v>
      </c>
      <c r="T253" s="16"/>
      <c r="U253" s="16"/>
      <c r="V253" s="16"/>
      <c r="W253" s="16"/>
      <c r="X253" s="13"/>
      <c r="Y253" s="13"/>
      <c r="Z253" s="13"/>
      <c r="AA253" s="13"/>
      <c r="AB253" s="13"/>
      <c r="AC253" s="13"/>
      <c r="AJ253" s="589"/>
      <c r="AK253" s="595"/>
      <c r="AN253" s="215"/>
      <c r="AO253" s="589"/>
      <c r="AP253" s="673"/>
      <c r="AS253" s="595"/>
      <c r="AT253" s="487"/>
      <c r="AU253" s="487"/>
      <c r="AV253" s="248"/>
      <c r="AW253" s="43"/>
      <c r="AX253" s="248"/>
    </row>
    <row r="254" spans="1:50" s="134" customFormat="1" ht="16" customHeight="1">
      <c r="A254" s="165" t="s">
        <v>5114</v>
      </c>
      <c r="B254" s="163" t="s">
        <v>5137</v>
      </c>
      <c r="C254" s="16"/>
      <c r="D254" s="16"/>
      <c r="E254" s="43"/>
      <c r="F254" s="166"/>
      <c r="G254" s="44"/>
      <c r="H254" s="44"/>
      <c r="I254" s="44"/>
      <c r="J254" s="44"/>
      <c r="K254" s="13"/>
      <c r="L254" s="13"/>
      <c r="M254" s="13"/>
      <c r="N254" s="47"/>
      <c r="O254" s="47"/>
      <c r="P254" s="47"/>
      <c r="Q254" s="165"/>
      <c r="R254" s="165" t="s">
        <v>5138</v>
      </c>
      <c r="S254" t="s">
        <v>6078</v>
      </c>
      <c r="T254" s="16"/>
      <c r="U254" s="16"/>
      <c r="V254" s="16"/>
      <c r="W254" s="16"/>
      <c r="X254" s="13"/>
      <c r="Y254" s="13"/>
      <c r="Z254" s="13"/>
      <c r="AA254" s="13"/>
      <c r="AB254" s="13"/>
      <c r="AC254" s="13"/>
      <c r="AJ254" s="514"/>
      <c r="AK254" s="595"/>
      <c r="AL254" s="215"/>
      <c r="AM254" s="215"/>
      <c r="AN254" s="215" t="s">
        <v>4491</v>
      </c>
      <c r="AO254" s="215"/>
      <c r="AP254" s="587"/>
      <c r="AR254" s="215"/>
      <c r="AS254" s="673"/>
      <c r="AU254" s="589" t="s">
        <v>2018</v>
      </c>
      <c r="AV254" s="589"/>
      <c r="AW254" s="43"/>
    </row>
    <row r="255" spans="1:50" s="134" customFormat="1" ht="16" customHeight="1">
      <c r="A255"/>
      <c r="B255" s="166" t="s">
        <v>3131</v>
      </c>
      <c r="C255" s="16"/>
      <c r="D255" s="16"/>
      <c r="E255" s="43"/>
      <c r="F255" s="13"/>
      <c r="G255" s="16"/>
      <c r="H255" s="16"/>
      <c r="I255" s="16"/>
      <c r="J255" s="17"/>
      <c r="K255" s="13"/>
      <c r="L255" s="13"/>
      <c r="M255" s="13"/>
      <c r="N255"/>
      <c r="O255"/>
      <c r="P255"/>
      <c r="Q255" s="165"/>
      <c r="R255" s="165" t="s">
        <v>3132</v>
      </c>
      <c r="S255" t="s">
        <v>5065</v>
      </c>
      <c r="T255" s="16"/>
      <c r="U255" s="16"/>
      <c r="V255" s="16"/>
      <c r="W255" s="16"/>
      <c r="X255" s="13"/>
      <c r="Y255" s="13"/>
      <c r="Z255" s="13"/>
      <c r="AA255" s="13"/>
      <c r="AB255" s="13"/>
      <c r="AC255" s="13"/>
      <c r="AJ255" s="514"/>
      <c r="AK255" s="595"/>
      <c r="AN255" s="134" t="s">
        <v>1496</v>
      </c>
      <c r="AP255" s="674"/>
      <c r="AS255" s="811"/>
      <c r="AT255" s="589"/>
      <c r="AU255" s="190" t="s">
        <v>3820</v>
      </c>
      <c r="AV255" s="589"/>
      <c r="AW255" s="43"/>
    </row>
    <row r="256" spans="1:50" s="134" customFormat="1" ht="16" customHeight="1">
      <c r="A256" s="13"/>
      <c r="B256" s="13"/>
      <c r="C256" s="16"/>
      <c r="D256" s="25"/>
      <c r="E256" s="25"/>
      <c r="F256" s="166" t="s">
        <v>6219</v>
      </c>
      <c r="G256" s="25"/>
      <c r="H256" s="41"/>
      <c r="I256" s="41"/>
      <c r="J256" s="17"/>
      <c r="K256" s="13"/>
      <c r="L256" s="13"/>
      <c r="M256" s="13"/>
      <c r="N256"/>
      <c r="O256"/>
      <c r="P256"/>
      <c r="Q256"/>
      <c r="R256"/>
      <c r="S256" t="s">
        <v>3900</v>
      </c>
      <c r="T256" s="16"/>
      <c r="U256" s="16"/>
      <c r="V256" s="16"/>
      <c r="W256" s="16"/>
      <c r="X256" s="13"/>
      <c r="Y256" s="13"/>
      <c r="Z256" s="13"/>
      <c r="AA256" s="13"/>
      <c r="AB256" s="13"/>
      <c r="AC256" s="13"/>
      <c r="AJ256" s="215"/>
      <c r="AK256" s="595"/>
      <c r="AL256" s="305"/>
      <c r="AN256" s="190" t="s">
        <v>2689</v>
      </c>
      <c r="AP256" s="595"/>
      <c r="AS256" s="811"/>
      <c r="AT256" s="190"/>
      <c r="AU256" s="190" t="s">
        <v>2688</v>
      </c>
      <c r="AV256" s="190"/>
      <c r="AW256" s="25"/>
    </row>
    <row r="257" spans="3:50" s="134" customFormat="1" ht="16" customHeight="1">
      <c r="C257" s="248"/>
      <c r="D257" s="487"/>
      <c r="E257" s="487"/>
      <c r="F257" s="487"/>
      <c r="G257" s="487"/>
      <c r="H257" s="489"/>
      <c r="I257" s="489"/>
      <c r="J257" s="248"/>
      <c r="K257" s="248"/>
      <c r="L257" s="248"/>
      <c r="M257" s="675"/>
      <c r="N257" s="248"/>
      <c r="O257" s="248"/>
      <c r="P257" s="248"/>
      <c r="Q257" s="248"/>
      <c r="R257" s="248"/>
      <c r="S257" s="675"/>
      <c r="T257" s="248"/>
      <c r="U257" s="248"/>
      <c r="V257" s="248"/>
      <c r="W257" s="248"/>
      <c r="X257" s="248"/>
      <c r="Y257" s="675"/>
      <c r="Z257" s="248"/>
      <c r="AA257" s="248"/>
      <c r="AB257" s="248"/>
      <c r="AC257" s="248"/>
      <c r="AD257" s="248"/>
      <c r="AE257" s="675"/>
      <c r="AF257" s="248"/>
      <c r="AG257" s="248"/>
      <c r="AJ257" s="248"/>
      <c r="AK257" s="675"/>
      <c r="AL257" s="511"/>
      <c r="AM257" s="215"/>
      <c r="AN257" s="215"/>
      <c r="AO257" s="215"/>
      <c r="AP257" s="587"/>
      <c r="AQ257" s="215"/>
      <c r="AR257" s="215"/>
      <c r="AS257" s="587"/>
      <c r="AT257" s="511"/>
      <c r="AU257" s="511"/>
      <c r="AV257" s="215"/>
      <c r="AW257" s="487"/>
      <c r="AX257" s="248"/>
    </row>
    <row r="258" spans="3:50">
      <c r="AW258" s="43"/>
    </row>
    <row r="259" spans="3:50">
      <c r="AW259" s="43"/>
    </row>
    <row r="260" spans="3:50">
      <c r="AW260" s="43"/>
    </row>
    <row r="261" spans="3:50">
      <c r="AW261" s="43"/>
    </row>
    <row r="262" spans="3:50">
      <c r="AW262" s="43"/>
    </row>
    <row r="263" spans="3:50">
      <c r="AW263" s="43"/>
    </row>
    <row r="264" spans="3:50">
      <c r="AW264" s="43"/>
    </row>
    <row r="265" spans="3:50">
      <c r="AW265" s="43"/>
    </row>
    <row r="266" spans="3:50">
      <c r="AW266" s="43"/>
    </row>
    <row r="267" spans="3:50">
      <c r="AW267" s="43"/>
    </row>
    <row r="268" spans="3:50">
      <c r="AW268" s="43"/>
    </row>
    <row r="269" spans="3:50">
      <c r="AW269" s="43"/>
    </row>
    <row r="270" spans="3:50">
      <c r="AW270" s="43"/>
    </row>
    <row r="271" spans="3:50">
      <c r="AW271" s="43"/>
    </row>
    <row r="272" spans="3:50">
      <c r="AW272" s="43"/>
    </row>
    <row r="273" spans="49:49">
      <c r="AW273" s="43"/>
    </row>
    <row r="274" spans="49:49">
      <c r="AW274" s="43"/>
    </row>
    <row r="275" spans="49:49">
      <c r="AW275" s="43"/>
    </row>
    <row r="276" spans="49:49">
      <c r="AW276" s="43"/>
    </row>
    <row r="277" spans="49:49">
      <c r="AW277" s="43"/>
    </row>
    <row r="278" spans="49:49">
      <c r="AW278" s="43"/>
    </row>
    <row r="279" spans="49:49">
      <c r="AW279" s="43"/>
    </row>
    <row r="280" spans="49:49">
      <c r="AW280" s="43"/>
    </row>
    <row r="281" spans="49:49">
      <c r="AW281" s="43"/>
    </row>
    <row r="282" spans="49:49">
      <c r="AW282" s="43"/>
    </row>
    <row r="283" spans="49:49">
      <c r="AW283" s="43"/>
    </row>
    <row r="284" spans="49:49">
      <c r="AW284" s="43"/>
    </row>
    <row r="285" spans="49:49">
      <c r="AW285" s="43"/>
    </row>
    <row r="286" spans="49:49">
      <c r="AW286" s="43"/>
    </row>
    <row r="287" spans="49:49">
      <c r="AW287" s="43"/>
    </row>
    <row r="288" spans="49:49">
      <c r="AW288" s="43"/>
    </row>
    <row r="289" spans="49:49">
      <c r="AW289" s="43"/>
    </row>
    <row r="290" spans="49:49">
      <c r="AW290" s="43"/>
    </row>
    <row r="291" spans="49:49">
      <c r="AW291" s="43"/>
    </row>
    <row r="292" spans="49:49">
      <c r="AW292" s="43"/>
    </row>
    <row r="293" spans="49:49">
      <c r="AW293" s="43"/>
    </row>
    <row r="294" spans="49:49">
      <c r="AW294" s="43"/>
    </row>
    <row r="295" spans="49:49">
      <c r="AW295" s="43"/>
    </row>
    <row r="296" spans="49:49">
      <c r="AW296" s="43"/>
    </row>
    <row r="297" spans="49:49">
      <c r="AW297" s="43"/>
    </row>
    <row r="298" spans="49:49">
      <c r="AW298" s="43"/>
    </row>
    <row r="299" spans="49:49">
      <c r="AW299" s="43"/>
    </row>
    <row r="300" spans="49:49">
      <c r="AW300" s="43"/>
    </row>
    <row r="301" spans="49:49">
      <c r="AW301" s="43"/>
    </row>
    <row r="302" spans="49:49">
      <c r="AW302" s="43"/>
    </row>
    <row r="303" spans="49:49">
      <c r="AW303" s="43"/>
    </row>
    <row r="304" spans="49:49">
      <c r="AW304" s="43"/>
    </row>
    <row r="305" spans="49:49">
      <c r="AW305" s="43"/>
    </row>
    <row r="306" spans="49:49">
      <c r="AW306" s="43"/>
    </row>
    <row r="307" spans="49:49">
      <c r="AW307" s="43"/>
    </row>
    <row r="308" spans="49:49">
      <c r="AW308" s="43"/>
    </row>
    <row r="309" spans="49:49">
      <c r="AW309" s="43"/>
    </row>
    <row r="310" spans="49:49">
      <c r="AW310" s="43"/>
    </row>
    <row r="311" spans="49:49">
      <c r="AW311" s="43"/>
    </row>
    <row r="312" spans="49:49">
      <c r="AW312" s="43"/>
    </row>
    <row r="313" spans="49:49">
      <c r="AW313" s="43"/>
    </row>
    <row r="314" spans="49:49">
      <c r="AW314" s="43"/>
    </row>
    <row r="315" spans="49:49">
      <c r="AW315" s="43"/>
    </row>
    <row r="316" spans="49:49">
      <c r="AW316" s="43"/>
    </row>
    <row r="317" spans="49:49">
      <c r="AW317" s="43"/>
    </row>
    <row r="318" spans="49:49">
      <c r="AW318" s="43"/>
    </row>
    <row r="319" spans="49:49">
      <c r="AW319" s="43"/>
    </row>
    <row r="320" spans="49:49">
      <c r="AW320" s="43"/>
    </row>
    <row r="321" spans="49:49">
      <c r="AW321" s="43"/>
    </row>
    <row r="322" spans="49:49">
      <c r="AW322" s="43"/>
    </row>
    <row r="323" spans="49:49">
      <c r="AW323" s="43"/>
    </row>
    <row r="324" spans="49:49">
      <c r="AW324" s="43"/>
    </row>
    <row r="325" spans="49:49">
      <c r="AW325" s="43"/>
    </row>
    <row r="326" spans="49:49">
      <c r="AW326" s="43"/>
    </row>
    <row r="327" spans="49:49">
      <c r="AW327" s="43"/>
    </row>
    <row r="328" spans="49:49">
      <c r="AW328" s="43"/>
    </row>
    <row r="329" spans="49:49">
      <c r="AW329" s="43"/>
    </row>
    <row r="330" spans="49:49">
      <c r="AW330" s="43"/>
    </row>
    <row r="331" spans="49:49">
      <c r="AW331" s="43"/>
    </row>
    <row r="332" spans="49:49">
      <c r="AW332" s="43"/>
    </row>
    <row r="333" spans="49:49">
      <c r="AW333" s="43"/>
    </row>
    <row r="334" spans="49:49">
      <c r="AW334" s="43"/>
    </row>
    <row r="335" spans="49:49">
      <c r="AW335" s="43"/>
    </row>
    <row r="336" spans="49:49">
      <c r="AW336" s="43"/>
    </row>
    <row r="337" spans="49:49">
      <c r="AW337" s="43"/>
    </row>
    <row r="338" spans="49:49">
      <c r="AW338" s="43"/>
    </row>
    <row r="339" spans="49:49">
      <c r="AW339" s="43"/>
    </row>
    <row r="340" spans="49:49">
      <c r="AW340" s="43"/>
    </row>
    <row r="341" spans="49:49">
      <c r="AW341" s="43"/>
    </row>
    <row r="342" spans="49:49">
      <c r="AW342" s="43"/>
    </row>
    <row r="343" spans="49:49">
      <c r="AW343" s="43"/>
    </row>
    <row r="344" spans="49:49">
      <c r="AW344" s="43"/>
    </row>
    <row r="345" spans="49:49">
      <c r="AW345" s="43"/>
    </row>
    <row r="346" spans="49:49">
      <c r="AW346" s="43"/>
    </row>
    <row r="347" spans="49:49">
      <c r="AW347" s="43"/>
    </row>
    <row r="348" spans="49:49">
      <c r="AW348" s="43"/>
    </row>
    <row r="349" spans="49:49">
      <c r="AW349" s="43"/>
    </row>
    <row r="350" spans="49:49">
      <c r="AW350" s="43"/>
    </row>
    <row r="351" spans="49:49">
      <c r="AW351" s="43"/>
    </row>
    <row r="352" spans="49:49">
      <c r="AW352" s="43"/>
    </row>
    <row r="353" spans="49:49">
      <c r="AW353" s="43"/>
    </row>
    <row r="354" spans="49:49">
      <c r="AW354" s="43"/>
    </row>
    <row r="355" spans="49:49">
      <c r="AW355" s="43"/>
    </row>
    <row r="356" spans="49:49">
      <c r="AW356" s="43"/>
    </row>
    <row r="357" spans="49:49">
      <c r="AW357" s="43"/>
    </row>
    <row r="358" spans="49:49">
      <c r="AW358" s="43"/>
    </row>
    <row r="359" spans="49:49">
      <c r="AW359" s="43"/>
    </row>
    <row r="360" spans="49:49">
      <c r="AW360" s="43"/>
    </row>
    <row r="361" spans="49:49">
      <c r="AW361" s="43"/>
    </row>
    <row r="362" spans="49:49">
      <c r="AW362" s="43"/>
    </row>
    <row r="363" spans="49:49">
      <c r="AW363" s="43"/>
    </row>
    <row r="364" spans="49:49">
      <c r="AW364" s="43"/>
    </row>
    <row r="365" spans="49:49">
      <c r="AW365" s="43"/>
    </row>
    <row r="366" spans="49:49">
      <c r="AW366" s="43"/>
    </row>
    <row r="367" spans="49:49">
      <c r="AW367" s="43"/>
    </row>
    <row r="368" spans="49:49">
      <c r="AW368" s="43"/>
    </row>
    <row r="369" spans="49:49">
      <c r="AW369" s="43"/>
    </row>
    <row r="370" spans="49:49">
      <c r="AW370" s="43"/>
    </row>
    <row r="371" spans="49:49">
      <c r="AW371" s="43"/>
    </row>
    <row r="372" spans="49:49">
      <c r="AW372" s="43"/>
    </row>
    <row r="373" spans="49:49">
      <c r="AW373" s="43"/>
    </row>
    <row r="374" spans="49:49">
      <c r="AW374" s="43"/>
    </row>
    <row r="375" spans="49:49">
      <c r="AW375" s="43"/>
    </row>
    <row r="376" spans="49:49">
      <c r="AW376" s="43"/>
    </row>
    <row r="377" spans="49:49">
      <c r="AW377" s="43"/>
    </row>
    <row r="378" spans="49:49">
      <c r="AW378" s="43"/>
    </row>
    <row r="379" spans="49:49">
      <c r="AW379" s="43"/>
    </row>
    <row r="380" spans="49:49">
      <c r="AW380" s="43"/>
    </row>
    <row r="381" spans="49:49">
      <c r="AW381" s="43"/>
    </row>
    <row r="382" spans="49:49">
      <c r="AW382" s="43"/>
    </row>
    <row r="383" spans="49:49">
      <c r="AW383" s="43"/>
    </row>
    <row r="384" spans="49:49">
      <c r="AW384" s="43"/>
    </row>
    <row r="385" spans="49:49">
      <c r="AW385" s="43"/>
    </row>
    <row r="386" spans="49:49">
      <c r="AW386" s="43"/>
    </row>
    <row r="387" spans="49:49">
      <c r="AW387" s="43"/>
    </row>
    <row r="388" spans="49:49">
      <c r="AW388" s="43"/>
    </row>
    <row r="389" spans="49:49">
      <c r="AW389" s="43"/>
    </row>
    <row r="390" spans="49:49">
      <c r="AW390" s="43"/>
    </row>
    <row r="391" spans="49:49">
      <c r="AW391" s="43"/>
    </row>
    <row r="392" spans="49:49">
      <c r="AW392" s="43"/>
    </row>
    <row r="393" spans="49:49">
      <c r="AW393" s="43"/>
    </row>
    <row r="394" spans="49:49">
      <c r="AW394" s="43"/>
    </row>
    <row r="395" spans="49:49">
      <c r="AW395" s="43"/>
    </row>
    <row r="396" spans="49:49">
      <c r="AW396" s="43"/>
    </row>
    <row r="397" spans="49:49">
      <c r="AW397" s="43"/>
    </row>
    <row r="398" spans="49:49">
      <c r="AW398" s="43"/>
    </row>
    <row r="399" spans="49:49">
      <c r="AW399" s="43"/>
    </row>
    <row r="400" spans="49:49">
      <c r="AW400" s="43"/>
    </row>
    <row r="401" spans="49:49">
      <c r="AW401" s="43"/>
    </row>
    <row r="402" spans="49:49">
      <c r="AW402" s="43"/>
    </row>
    <row r="403" spans="49:49">
      <c r="AW403" s="43"/>
    </row>
    <row r="404" spans="49:49">
      <c r="AW404" s="43"/>
    </row>
    <row r="405" spans="49:49">
      <c r="AW405" s="43"/>
    </row>
    <row r="406" spans="49:49">
      <c r="AW406" s="43"/>
    </row>
    <row r="407" spans="49:49">
      <c r="AW407" s="43"/>
    </row>
    <row r="408" spans="49:49">
      <c r="AW408" s="43"/>
    </row>
    <row r="409" spans="49:49">
      <c r="AW409" s="43"/>
    </row>
    <row r="410" spans="49:49">
      <c r="AW410" s="43"/>
    </row>
    <row r="411" spans="49:49">
      <c r="AW411" s="43"/>
    </row>
    <row r="412" spans="49:49">
      <c r="AW412" s="43"/>
    </row>
    <row r="413" spans="49:49">
      <c r="AW413" s="43"/>
    </row>
    <row r="414" spans="49:49">
      <c r="AW414" s="43"/>
    </row>
    <row r="415" spans="49:49">
      <c r="AW415" s="43"/>
    </row>
    <row r="416" spans="49:49">
      <c r="AW416" s="43"/>
    </row>
    <row r="417" spans="49:49">
      <c r="AW417" s="43"/>
    </row>
    <row r="418" spans="49:49">
      <c r="AW418" s="43"/>
    </row>
    <row r="419" spans="49:49">
      <c r="AW419" s="43"/>
    </row>
    <row r="420" spans="49:49">
      <c r="AW420" s="43"/>
    </row>
    <row r="421" spans="49:49">
      <c r="AW421" s="43"/>
    </row>
    <row r="422" spans="49:49">
      <c r="AW422" s="43"/>
    </row>
    <row r="423" spans="49:49">
      <c r="AW423" s="43"/>
    </row>
    <row r="424" spans="49:49">
      <c r="AW424" s="43"/>
    </row>
    <row r="425" spans="49:49">
      <c r="AW425" s="43"/>
    </row>
    <row r="426" spans="49:49">
      <c r="AW426" s="43"/>
    </row>
    <row r="427" spans="49:49">
      <c r="AW427" s="43"/>
    </row>
    <row r="428" spans="49:49">
      <c r="AW428" s="43"/>
    </row>
    <row r="429" spans="49:49">
      <c r="AW429" s="43"/>
    </row>
    <row r="430" spans="49:49">
      <c r="AW430" s="43"/>
    </row>
    <row r="431" spans="49:49">
      <c r="AW431" s="43"/>
    </row>
    <row r="432" spans="49:49">
      <c r="AW432" s="43"/>
    </row>
    <row r="433" spans="49:49">
      <c r="AW433" s="43"/>
    </row>
    <row r="434" spans="49:49">
      <c r="AW434" s="43"/>
    </row>
    <row r="435" spans="49:49">
      <c r="AW435" s="43"/>
    </row>
    <row r="436" spans="49:49">
      <c r="AW436" s="43"/>
    </row>
    <row r="437" spans="49:49">
      <c r="AW437" s="43"/>
    </row>
    <row r="438" spans="49:49">
      <c r="AW438" s="43"/>
    </row>
    <row r="439" spans="49:49">
      <c r="AW439" s="43"/>
    </row>
    <row r="440" spans="49:49">
      <c r="AW440" s="43"/>
    </row>
    <row r="441" spans="49:49">
      <c r="AW441" s="43"/>
    </row>
    <row r="442" spans="49:49">
      <c r="AW442" s="43"/>
    </row>
    <row r="443" spans="49:49">
      <c r="AW443" s="43"/>
    </row>
    <row r="444" spans="49:49">
      <c r="AW444" s="43"/>
    </row>
    <row r="445" spans="49:49">
      <c r="AW445" s="43"/>
    </row>
    <row r="446" spans="49:49">
      <c r="AW446" s="43"/>
    </row>
    <row r="447" spans="49:49">
      <c r="AW447" s="43"/>
    </row>
    <row r="448" spans="49:49">
      <c r="AW448" s="43"/>
    </row>
    <row r="449" spans="49:49">
      <c r="AW449" s="43"/>
    </row>
    <row r="450" spans="49:49">
      <c r="AW450" s="43"/>
    </row>
    <row r="451" spans="49:49">
      <c r="AW451" s="43"/>
    </row>
    <row r="452" spans="49:49">
      <c r="AW452" s="43"/>
    </row>
    <row r="453" spans="49:49">
      <c r="AW453" s="43"/>
    </row>
    <row r="454" spans="49:49">
      <c r="AW454" s="43"/>
    </row>
    <row r="455" spans="49:49">
      <c r="AW455" s="43"/>
    </row>
    <row r="456" spans="49:49">
      <c r="AW456" s="43"/>
    </row>
    <row r="457" spans="49:49">
      <c r="AW457" s="43"/>
    </row>
    <row r="458" spans="49:49">
      <c r="AW458" s="43"/>
    </row>
    <row r="459" spans="49:49">
      <c r="AW459" s="43"/>
    </row>
    <row r="460" spans="49:49">
      <c r="AW460" s="43"/>
    </row>
    <row r="461" spans="49:49">
      <c r="AW461" s="43"/>
    </row>
    <row r="462" spans="49:49">
      <c r="AW462" s="43"/>
    </row>
    <row r="463" spans="49:49">
      <c r="AW463" s="43"/>
    </row>
    <row r="464" spans="49:49">
      <c r="AW464" s="43"/>
    </row>
    <row r="465" spans="49:49">
      <c r="AW465" s="43"/>
    </row>
    <row r="466" spans="49:49">
      <c r="AW466" s="43"/>
    </row>
    <row r="467" spans="49:49">
      <c r="AW467" s="43"/>
    </row>
    <row r="468" spans="49:49">
      <c r="AW468" s="43"/>
    </row>
    <row r="469" spans="49:49">
      <c r="AW469" s="43"/>
    </row>
    <row r="470" spans="49:49">
      <c r="AW470" s="43"/>
    </row>
    <row r="471" spans="49:49">
      <c r="AW471" s="43"/>
    </row>
    <row r="472" spans="49:49">
      <c r="AW472" s="43"/>
    </row>
    <row r="473" spans="49:49">
      <c r="AW473" s="43"/>
    </row>
    <row r="474" spans="49:49">
      <c r="AW474" s="43"/>
    </row>
    <row r="475" spans="49:49">
      <c r="AW475" s="43"/>
    </row>
    <row r="476" spans="49:49">
      <c r="AW476" s="43"/>
    </row>
    <row r="477" spans="49:49">
      <c r="AW477" s="43"/>
    </row>
    <row r="478" spans="49:49">
      <c r="AW478" s="43"/>
    </row>
    <row r="479" spans="49:49">
      <c r="AW479" s="43"/>
    </row>
    <row r="480" spans="49:49">
      <c r="AW480" s="43"/>
    </row>
    <row r="481" spans="49:49">
      <c r="AW481" s="43"/>
    </row>
    <row r="482" spans="49:49">
      <c r="AW482" s="43"/>
    </row>
    <row r="483" spans="49:49">
      <c r="AW483" s="43"/>
    </row>
    <row r="484" spans="49:49">
      <c r="AW484" s="43"/>
    </row>
    <row r="485" spans="49:49">
      <c r="AW485" s="43"/>
    </row>
    <row r="486" spans="49:49">
      <c r="AW486" s="43"/>
    </row>
    <row r="487" spans="49:49">
      <c r="AW487" s="43"/>
    </row>
    <row r="488" spans="49:49">
      <c r="AW488" s="43"/>
    </row>
    <row r="489" spans="49:49">
      <c r="AW489" s="43"/>
    </row>
    <row r="490" spans="49:49">
      <c r="AW490" s="43"/>
    </row>
    <row r="491" spans="49:49">
      <c r="AW491" s="43"/>
    </row>
    <row r="492" spans="49:49">
      <c r="AW492" s="43"/>
    </row>
    <row r="493" spans="49:49">
      <c r="AW493" s="43"/>
    </row>
    <row r="494" spans="49:49">
      <c r="AW494" s="43"/>
    </row>
    <row r="495" spans="49:49">
      <c r="AW495" s="43"/>
    </row>
    <row r="496" spans="49:49">
      <c r="AW496" s="43"/>
    </row>
    <row r="497" spans="49:49">
      <c r="AW497" s="43"/>
    </row>
    <row r="498" spans="49:49">
      <c r="AW498" s="43"/>
    </row>
    <row r="499" spans="49:49">
      <c r="AW499" s="43"/>
    </row>
    <row r="500" spans="49:49">
      <c r="AW500" s="43"/>
    </row>
    <row r="501" spans="49:49">
      <c r="AW501" s="43"/>
    </row>
    <row r="502" spans="49:49">
      <c r="AW502" s="43"/>
    </row>
    <row r="503" spans="49:49">
      <c r="AW503" s="43"/>
    </row>
    <row r="504" spans="49:49">
      <c r="AW504" s="43"/>
    </row>
    <row r="505" spans="49:49">
      <c r="AW505" s="43"/>
    </row>
    <row r="506" spans="49:49">
      <c r="AW506" s="43"/>
    </row>
    <row r="507" spans="49:49">
      <c r="AW507" s="43"/>
    </row>
    <row r="508" spans="49:49">
      <c r="AW508" s="43"/>
    </row>
    <row r="509" spans="49:49">
      <c r="AW509" s="43"/>
    </row>
    <row r="510" spans="49:49">
      <c r="AW510" s="43"/>
    </row>
    <row r="511" spans="49:49">
      <c r="AW511" s="43"/>
    </row>
    <row r="512" spans="49:49">
      <c r="AW512" s="43"/>
    </row>
    <row r="513" spans="49:49">
      <c r="AW513" s="43"/>
    </row>
    <row r="514" spans="49:49">
      <c r="AW514" s="43"/>
    </row>
    <row r="515" spans="49:49">
      <c r="AW515" s="43"/>
    </row>
    <row r="516" spans="49:49">
      <c r="AW516" s="43"/>
    </row>
    <row r="517" spans="49:49">
      <c r="AW517" s="43"/>
    </row>
  </sheetData>
  <mergeCells count="62">
    <mergeCell ref="AL17:AP19"/>
    <mergeCell ref="AQ17:AS21"/>
    <mergeCell ref="H20:M20"/>
    <mergeCell ref="AL21:AP21"/>
    <mergeCell ref="AF20:AK20"/>
    <mergeCell ref="T21:Y21"/>
    <mergeCell ref="AF21:AK21"/>
    <mergeCell ref="Z21:AE21"/>
    <mergeCell ref="Z18:AE19"/>
    <mergeCell ref="AL20:AP20"/>
    <mergeCell ref="AX16:AX23"/>
    <mergeCell ref="AW16:AW23"/>
    <mergeCell ref="AS4:AT4"/>
    <mergeCell ref="AS3:AX3"/>
    <mergeCell ref="AV16:AV23"/>
    <mergeCell ref="AU16:AU23"/>
    <mergeCell ref="AT16:AT22"/>
    <mergeCell ref="H16:AS16"/>
    <mergeCell ref="AQ22:AS22"/>
    <mergeCell ref="H17:Y17"/>
    <mergeCell ref="AL22:AP22"/>
    <mergeCell ref="B6:C6"/>
    <mergeCell ref="G6:I6"/>
    <mergeCell ref="G7:I7"/>
    <mergeCell ref="G8:I8"/>
    <mergeCell ref="B7:C7"/>
    <mergeCell ref="B12:C12"/>
    <mergeCell ref="Y5:AE6"/>
    <mergeCell ref="Z17:AK17"/>
    <mergeCell ref="H22:M22"/>
    <mergeCell ref="G5:I5"/>
    <mergeCell ref="B5:C5"/>
    <mergeCell ref="A16:A23"/>
    <mergeCell ref="B16:B23"/>
    <mergeCell ref="B8:C8"/>
    <mergeCell ref="B9:C9"/>
    <mergeCell ref="B10:C10"/>
    <mergeCell ref="C16:C23"/>
    <mergeCell ref="B11:C11"/>
    <mergeCell ref="B13:C13"/>
    <mergeCell ref="B2:E2"/>
    <mergeCell ref="B3:C3"/>
    <mergeCell ref="B4:C4"/>
    <mergeCell ref="G2:I2"/>
    <mergeCell ref="G3:I3"/>
    <mergeCell ref="G4:I4"/>
    <mergeCell ref="G9:I9"/>
    <mergeCell ref="T20:Y20"/>
    <mergeCell ref="T22:Y22"/>
    <mergeCell ref="N22:S22"/>
    <mergeCell ref="H18:Y19"/>
    <mergeCell ref="H21:M21"/>
    <mergeCell ref="G16:G23"/>
    <mergeCell ref="N20:S20"/>
    <mergeCell ref="E16:E23"/>
    <mergeCell ref="F16:F23"/>
    <mergeCell ref="D16:D23"/>
    <mergeCell ref="AF18:AK19"/>
    <mergeCell ref="Z20:AE20"/>
    <mergeCell ref="AF22:AK22"/>
    <mergeCell ref="Z22:AE22"/>
    <mergeCell ref="N21:S21"/>
  </mergeCells>
  <phoneticPr fontId="0" type="noConversion"/>
  <pageMargins left="1.5" right="0.75" top="0.75" bottom="0.5" header="0.5" footer="0.5"/>
  <pageSetup paperSize="306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shapeId="124946" r:id="rId4">
          <objectPr defaultSize="0" autoPict="0" r:id="rId5">
            <anchor moveWithCells="1" sizeWithCells="1">
              <from>
                <xdr:col>22</xdr:col>
                <xdr:colOff>400050</xdr:colOff>
                <xdr:row>1</xdr:row>
                <xdr:rowOff>19050</xdr:rowOff>
              </from>
              <to>
                <xdr:col>24</xdr:col>
                <xdr:colOff>50800</xdr:colOff>
                <xdr:row>2</xdr:row>
                <xdr:rowOff>6350</xdr:rowOff>
              </to>
            </anchor>
          </objectPr>
        </oleObject>
      </mc:Choice>
      <mc:Fallback>
        <oleObject shapeId="124946" r:id="rId4"/>
      </mc:Fallback>
    </mc:AlternateContent>
  </oleObjects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AX108"/>
  <sheetViews>
    <sheetView topLeftCell="A64" zoomScaleNormal="100" workbookViewId="0">
      <selection activeCell="AW24" sqref="AW24:AW66"/>
    </sheetView>
  </sheetViews>
  <sheetFormatPr defaultColWidth="9.1796875" defaultRowHeight="16.5"/>
  <cols>
    <col min="1" max="1" width="17.26953125" style="13" customWidth="1"/>
    <col min="2" max="2" width="10.7265625" style="13" customWidth="1"/>
    <col min="3" max="3" width="10.1796875" style="13" customWidth="1"/>
    <col min="4" max="4" width="9" style="13" customWidth="1"/>
    <col min="5" max="5" width="8.453125" style="43" customWidth="1"/>
    <col min="6" max="6" width="20.1796875" style="13" customWidth="1"/>
    <col min="7" max="7" width="20.453125" style="13" customWidth="1"/>
    <col min="8" max="9" width="5.7265625" style="13" customWidth="1"/>
    <col min="10" max="12" width="5.7265625" style="1" customWidth="1"/>
    <col min="13" max="13" width="5.7265625" style="543" customWidth="1"/>
    <col min="14" max="18" width="5.7265625" style="1" customWidth="1"/>
    <col min="19" max="19" width="5.7265625" style="543" customWidth="1"/>
    <col min="20" max="24" width="5.7265625" style="1" customWidth="1"/>
    <col min="25" max="25" width="5.7265625" style="543" customWidth="1"/>
    <col min="26" max="30" width="5.7265625" style="1" customWidth="1"/>
    <col min="31" max="31" width="5.7265625" style="543" customWidth="1"/>
    <col min="32" max="36" width="5.7265625" style="1" customWidth="1"/>
    <col min="37" max="37" width="5.7265625" style="543" customWidth="1"/>
    <col min="38" max="39" width="5.7265625" style="1" customWidth="1"/>
    <col min="40" max="40" width="5.7265625" style="543" customWidth="1"/>
    <col min="41" max="43" width="5.7265625" style="1" customWidth="1"/>
    <col min="44" max="44" width="6.81640625" style="1" customWidth="1"/>
    <col min="45" max="45" width="5.7265625" style="543" customWidth="1"/>
    <col min="46" max="46" width="8.453125" style="1" customWidth="1"/>
    <col min="47" max="47" width="8.81640625" style="1" customWidth="1"/>
    <col min="48" max="48" width="11.54296875" style="1" customWidth="1"/>
    <col min="49" max="49" width="11.1796875" style="1" customWidth="1"/>
    <col min="50" max="50" width="17.453125" style="1" customWidth="1"/>
    <col min="51" max="51" width="6.453125" style="13" customWidth="1"/>
    <col min="52" max="16384" width="9.1796875" style="13"/>
  </cols>
  <sheetData>
    <row r="1" spans="1:50" customFormat="1">
      <c r="A1" s="28"/>
      <c r="B1" s="30"/>
      <c r="C1" s="30"/>
      <c r="D1" s="30"/>
      <c r="E1" s="36"/>
      <c r="F1" s="50"/>
      <c r="G1" s="30"/>
      <c r="H1" s="30"/>
      <c r="I1" s="30"/>
      <c r="J1" s="1"/>
      <c r="K1" s="1"/>
      <c r="L1" s="1"/>
      <c r="M1" s="543"/>
      <c r="N1" s="1"/>
      <c r="O1" s="1"/>
      <c r="P1" s="1"/>
      <c r="Q1" s="1"/>
      <c r="R1" s="1"/>
      <c r="S1" s="543"/>
      <c r="T1" s="1"/>
      <c r="U1" s="1"/>
      <c r="V1" s="1"/>
      <c r="W1" s="1"/>
      <c r="X1" s="1"/>
      <c r="Y1" s="543"/>
      <c r="Z1" s="1"/>
      <c r="AA1" s="1"/>
      <c r="AB1" s="1"/>
      <c r="AC1" s="1"/>
      <c r="AD1" s="1"/>
      <c r="AE1" s="543"/>
      <c r="AF1" s="1"/>
      <c r="AG1" s="1"/>
      <c r="AH1" s="1"/>
      <c r="AI1" s="1"/>
      <c r="AJ1" s="1"/>
      <c r="AK1" s="543"/>
      <c r="AL1" s="1"/>
      <c r="AM1" s="1"/>
      <c r="AN1" s="543"/>
      <c r="AO1" s="1"/>
      <c r="AP1" s="1"/>
      <c r="AQ1" s="1"/>
      <c r="AR1" s="1"/>
      <c r="AS1" s="543"/>
      <c r="AT1" s="1"/>
      <c r="AU1" s="1"/>
      <c r="AV1" s="1"/>
      <c r="AW1" s="1"/>
      <c r="AX1" s="1"/>
    </row>
    <row r="2" spans="1:50" s="4" customFormat="1" ht="42" customHeight="1">
      <c r="A2" s="71"/>
      <c r="B2" s="977" t="s">
        <v>3772</v>
      </c>
      <c r="C2" s="977"/>
      <c r="D2" s="977"/>
      <c r="E2" s="977"/>
      <c r="F2" s="272"/>
      <c r="G2" s="1227" t="s">
        <v>7005</v>
      </c>
      <c r="H2" s="1227"/>
      <c r="I2" s="1227"/>
      <c r="M2" s="549"/>
      <c r="N2" s="31"/>
      <c r="O2" s="31"/>
      <c r="P2" s="31"/>
      <c r="R2" s="26"/>
      <c r="S2" s="655"/>
      <c r="T2" s="26"/>
      <c r="U2" s="26"/>
      <c r="V2" s="26"/>
      <c r="X2" s="64"/>
      <c r="Y2" s="656" t="s">
        <v>1665</v>
      </c>
      <c r="Z2" s="64"/>
      <c r="AA2" s="64"/>
      <c r="AB2" s="65"/>
      <c r="AC2" s="66"/>
      <c r="AD2" s="65"/>
      <c r="AE2" s="657"/>
      <c r="AF2" s="26"/>
      <c r="AG2" s="26"/>
      <c r="AH2" s="26"/>
      <c r="AK2" s="655"/>
      <c r="AM2" s="26"/>
      <c r="AN2" s="655"/>
      <c r="AO2" s="26"/>
      <c r="AP2" s="26"/>
      <c r="AR2" s="26"/>
      <c r="AS2" s="655"/>
      <c r="AT2" s="46"/>
      <c r="AU2" s="46"/>
      <c r="AV2" s="46"/>
      <c r="AW2" s="46"/>
    </row>
    <row r="3" spans="1:50" s="4" customFormat="1" ht="30" customHeight="1">
      <c r="A3" s="32"/>
      <c r="B3" s="1223" t="s">
        <v>3773</v>
      </c>
      <c r="C3" s="1224"/>
      <c r="D3" s="212" t="s">
        <v>2065</v>
      </c>
      <c r="E3" s="212" t="s">
        <v>2252</v>
      </c>
      <c r="F3" s="35"/>
      <c r="G3" s="1228" t="s">
        <v>7006</v>
      </c>
      <c r="H3" s="1229"/>
      <c r="I3" s="1230"/>
      <c r="J3" s="245" t="s">
        <v>3773</v>
      </c>
      <c r="K3" s="2"/>
      <c r="L3" s="2"/>
      <c r="M3" s="658"/>
      <c r="Q3" s="140" t="s">
        <v>2396</v>
      </c>
      <c r="R3" s="60"/>
      <c r="S3" s="659"/>
      <c r="T3" s="140"/>
      <c r="W3" s="140"/>
      <c r="X3" s="140"/>
      <c r="Y3" s="659"/>
      <c r="Z3" s="140"/>
      <c r="AA3" s="140"/>
      <c r="AB3" s="140"/>
      <c r="AC3" s="140"/>
      <c r="AD3" s="140"/>
      <c r="AE3" s="659"/>
      <c r="AF3" s="140"/>
      <c r="AG3" s="140"/>
      <c r="AH3" s="140"/>
      <c r="AI3" s="140"/>
      <c r="AJ3" s="140"/>
      <c r="AK3" s="659"/>
      <c r="AL3" s="140"/>
      <c r="AM3" s="140"/>
      <c r="AN3" s="659"/>
      <c r="AO3" s="60"/>
      <c r="AS3" s="549"/>
      <c r="AT3" s="81"/>
      <c r="AU3" s="56"/>
      <c r="AV3" s="143"/>
      <c r="AW3" s="56"/>
    </row>
    <row r="4" spans="1:50" customFormat="1" ht="25.5">
      <c r="A4" s="72"/>
      <c r="B4" s="1225" t="s">
        <v>1852</v>
      </c>
      <c r="C4" s="1226"/>
      <c r="D4" s="58" t="s">
        <v>2968</v>
      </c>
      <c r="E4" s="120">
        <v>4</v>
      </c>
      <c r="F4" s="35"/>
      <c r="G4" s="1220" t="s">
        <v>6786</v>
      </c>
      <c r="H4" s="1221"/>
      <c r="I4" s="1222"/>
      <c r="J4" s="200">
        <v>5</v>
      </c>
      <c r="K4" s="1"/>
      <c r="L4" s="1"/>
      <c r="M4" s="543"/>
      <c r="N4" s="30"/>
      <c r="O4" s="30"/>
      <c r="P4" s="30"/>
      <c r="Q4" s="1"/>
      <c r="R4" s="30"/>
      <c r="S4" s="659"/>
      <c r="T4" s="140"/>
      <c r="U4" s="140"/>
      <c r="V4" s="140"/>
      <c r="W4" s="140"/>
      <c r="X4" s="140" t="s">
        <v>1067</v>
      </c>
      <c r="Y4" s="659"/>
      <c r="Z4" s="140"/>
      <c r="AA4" s="140"/>
      <c r="AB4" s="140"/>
      <c r="AC4" s="140"/>
      <c r="AD4" s="140"/>
      <c r="AE4" s="659"/>
      <c r="AF4" s="140"/>
      <c r="AG4" s="140"/>
      <c r="AH4" s="140"/>
      <c r="AI4" s="140"/>
      <c r="AJ4" s="140"/>
      <c r="AK4" s="659"/>
      <c r="AL4" s="140"/>
      <c r="AM4" s="140"/>
      <c r="AN4" s="659"/>
      <c r="AO4" s="27"/>
      <c r="AP4" s="4"/>
      <c r="AQ4" s="27"/>
      <c r="AR4" s="27"/>
      <c r="AS4" s="660"/>
      <c r="AT4" s="8"/>
      <c r="AU4" s="8"/>
      <c r="AV4" s="8"/>
      <c r="AW4" s="8"/>
      <c r="AX4" s="1"/>
    </row>
    <row r="5" spans="1:50" customFormat="1" ht="22.5" customHeight="1">
      <c r="A5" s="48"/>
      <c r="B5" s="1225" t="s">
        <v>3774</v>
      </c>
      <c r="C5" s="1226"/>
      <c r="D5" s="58" t="s">
        <v>4047</v>
      </c>
      <c r="E5" s="120">
        <v>3.75</v>
      </c>
      <c r="F5" s="55"/>
      <c r="G5" s="1220" t="s">
        <v>6785</v>
      </c>
      <c r="H5" s="1221"/>
      <c r="I5" s="1222"/>
      <c r="J5" s="200">
        <v>4</v>
      </c>
      <c r="K5" s="1"/>
      <c r="L5" s="1"/>
      <c r="M5" s="543"/>
      <c r="N5" s="30"/>
      <c r="O5" s="30"/>
      <c r="P5" s="30"/>
      <c r="Q5" s="1"/>
      <c r="R5" s="30"/>
      <c r="S5" s="562"/>
      <c r="T5" s="30"/>
      <c r="U5" s="30"/>
      <c r="V5" s="1"/>
      <c r="W5" s="60"/>
      <c r="X5" s="140"/>
      <c r="Y5" s="940" t="s">
        <v>4317</v>
      </c>
      <c r="Z5" s="940"/>
      <c r="AA5" s="940"/>
      <c r="AB5" s="940"/>
      <c r="AC5" s="940"/>
      <c r="AD5" s="940"/>
      <c r="AE5" s="940"/>
      <c r="AF5" s="140"/>
      <c r="AG5" s="140"/>
      <c r="AH5" s="60"/>
      <c r="AI5" s="60"/>
      <c r="AJ5" s="60"/>
      <c r="AK5" s="661"/>
      <c r="AL5" s="140"/>
      <c r="AM5" s="140"/>
      <c r="AN5" s="659"/>
      <c r="AO5" s="27"/>
      <c r="AP5" s="3"/>
      <c r="AQ5" s="27"/>
      <c r="AR5" s="27"/>
      <c r="AS5" s="660"/>
      <c r="AT5" s="8"/>
      <c r="AU5" s="8"/>
      <c r="AV5" s="8"/>
      <c r="AW5" s="8"/>
      <c r="AX5" s="1"/>
    </row>
    <row r="6" spans="1:50" customFormat="1" ht="18" customHeight="1">
      <c r="A6" s="32"/>
      <c r="B6" s="1225" t="s">
        <v>3775</v>
      </c>
      <c r="C6" s="1226"/>
      <c r="D6" s="58" t="s">
        <v>5775</v>
      </c>
      <c r="E6" s="120">
        <v>3.5</v>
      </c>
      <c r="F6" s="32"/>
      <c r="G6" s="1220" t="s">
        <v>6784</v>
      </c>
      <c r="H6" s="1221"/>
      <c r="I6" s="1222"/>
      <c r="J6" s="200">
        <v>3</v>
      </c>
      <c r="K6" s="1"/>
      <c r="L6" s="1"/>
      <c r="M6" s="543"/>
      <c r="N6" s="1"/>
      <c r="O6" s="1"/>
      <c r="P6" s="22"/>
      <c r="Q6" s="1"/>
      <c r="R6" s="22"/>
      <c r="S6" s="561"/>
      <c r="T6" s="22"/>
      <c r="U6" s="22"/>
      <c r="V6" s="22"/>
      <c r="W6" s="1"/>
      <c r="X6" s="140"/>
      <c r="Y6" s="940"/>
      <c r="Z6" s="940"/>
      <c r="AA6" s="940"/>
      <c r="AB6" s="940"/>
      <c r="AC6" s="940"/>
      <c r="AD6" s="940"/>
      <c r="AE6" s="940"/>
      <c r="AF6" s="140"/>
      <c r="AG6" s="140"/>
      <c r="AH6" s="22"/>
      <c r="AI6" s="22"/>
      <c r="AJ6" s="22"/>
      <c r="AK6" s="561"/>
      <c r="AL6" s="140"/>
      <c r="AM6" s="140"/>
      <c r="AN6" s="659"/>
      <c r="AO6" s="270"/>
      <c r="AP6" s="270"/>
      <c r="AQ6" s="270"/>
      <c r="AR6" s="1234" t="s">
        <v>6140</v>
      </c>
      <c r="AS6" s="1234"/>
      <c r="AT6" s="1234"/>
      <c r="AU6" s="1234"/>
      <c r="AV6" s="1234"/>
      <c r="AW6" s="1234"/>
      <c r="AX6" s="270"/>
    </row>
    <row r="7" spans="1:50" customFormat="1" ht="19.5" customHeight="1">
      <c r="A7" s="32"/>
      <c r="B7" s="1225" t="s">
        <v>1418</v>
      </c>
      <c r="C7" s="1226"/>
      <c r="D7" s="58" t="s">
        <v>4048</v>
      </c>
      <c r="E7" s="120">
        <v>3.25</v>
      </c>
      <c r="F7" s="34"/>
      <c r="G7" s="1220" t="s">
        <v>7007</v>
      </c>
      <c r="H7" s="1221"/>
      <c r="I7" s="1222"/>
      <c r="J7" s="200">
        <v>2</v>
      </c>
      <c r="K7" s="1"/>
      <c r="L7" s="1"/>
      <c r="M7" s="543"/>
      <c r="N7" s="1"/>
      <c r="O7" s="1"/>
      <c r="P7" s="1"/>
      <c r="Q7" s="1"/>
      <c r="R7" s="1"/>
      <c r="S7" s="543"/>
      <c r="T7" s="1"/>
      <c r="U7" s="1"/>
      <c r="V7" s="1"/>
      <c r="W7" s="1"/>
      <c r="X7" s="1"/>
      <c r="Y7" s="543"/>
      <c r="Z7" s="140"/>
      <c r="AA7" s="140"/>
      <c r="AB7" s="140"/>
      <c r="AC7" s="140"/>
      <c r="AD7" s="140"/>
      <c r="AE7" s="659"/>
      <c r="AF7" s="5"/>
      <c r="AG7" s="5"/>
      <c r="AH7" s="5"/>
      <c r="AI7" s="5"/>
      <c r="AJ7" s="1"/>
      <c r="AK7" s="662"/>
      <c r="AL7" s="140"/>
      <c r="AM7" s="1"/>
      <c r="AN7" s="543"/>
      <c r="AO7" s="1"/>
      <c r="AP7" s="5"/>
      <c r="AQ7" s="1"/>
      <c r="AR7" s="986" t="s">
        <v>2935</v>
      </c>
      <c r="AS7" s="986"/>
      <c r="AT7" s="300" t="s">
        <v>3975</v>
      </c>
      <c r="AU7" s="226" t="s">
        <v>1831</v>
      </c>
      <c r="AV7" s="226" t="s">
        <v>3974</v>
      </c>
      <c r="AW7" s="226" t="s">
        <v>2936</v>
      </c>
      <c r="AX7" s="174"/>
    </row>
    <row r="8" spans="1:50" customFormat="1" ht="15" customHeight="1">
      <c r="A8" s="1"/>
      <c r="B8" s="1225" t="s">
        <v>1417</v>
      </c>
      <c r="C8" s="1226"/>
      <c r="D8" s="58" t="s">
        <v>4049</v>
      </c>
      <c r="E8" s="120">
        <v>3</v>
      </c>
      <c r="F8" s="34"/>
      <c r="G8" s="1220" t="s">
        <v>1420</v>
      </c>
      <c r="H8" s="1221"/>
      <c r="I8" s="1222"/>
      <c r="J8" s="200">
        <v>1</v>
      </c>
      <c r="K8" s="1"/>
      <c r="L8" s="217"/>
      <c r="M8" s="543"/>
      <c r="N8" s="1"/>
      <c r="O8" s="1"/>
      <c r="P8" s="22"/>
      <c r="Q8" s="1"/>
      <c r="R8" s="22"/>
      <c r="S8" s="561"/>
      <c r="T8" s="22"/>
      <c r="U8" s="22"/>
      <c r="V8" s="22"/>
      <c r="W8" s="1"/>
      <c r="X8" s="22"/>
      <c r="Y8" s="561"/>
      <c r="Z8" s="140"/>
      <c r="AA8" s="140"/>
      <c r="AB8" s="140"/>
      <c r="AC8" s="140"/>
      <c r="AD8" s="140"/>
      <c r="AE8" s="659"/>
      <c r="AF8" s="22"/>
      <c r="AG8" s="22"/>
      <c r="AH8" s="22"/>
      <c r="AI8" s="22"/>
      <c r="AJ8" s="22"/>
      <c r="AK8" s="561"/>
      <c r="AL8" s="140"/>
      <c r="AM8" s="22"/>
      <c r="AN8" s="561" t="s">
        <v>4244</v>
      </c>
      <c r="AO8" s="22"/>
      <c r="AP8" s="22"/>
      <c r="AQ8" s="1"/>
      <c r="AR8" s="58" t="s">
        <v>3976</v>
      </c>
      <c r="AS8" s="663"/>
      <c r="AT8" s="268"/>
      <c r="AU8" s="58"/>
      <c r="AV8" s="58"/>
      <c r="AW8" s="58"/>
      <c r="AX8" s="174"/>
    </row>
    <row r="9" spans="1:50" customFormat="1" ht="15" customHeight="1">
      <c r="A9" s="32"/>
      <c r="B9" s="1225" t="s">
        <v>3776</v>
      </c>
      <c r="C9" s="1226"/>
      <c r="D9" s="58" t="s">
        <v>5782</v>
      </c>
      <c r="E9" s="120">
        <v>2.75</v>
      </c>
      <c r="F9" s="34"/>
      <c r="G9" s="1220" t="s">
        <v>3771</v>
      </c>
      <c r="H9" s="1221"/>
      <c r="I9" s="1222"/>
      <c r="J9" s="200">
        <v>0</v>
      </c>
      <c r="K9" s="1"/>
      <c r="L9" s="1"/>
      <c r="M9" s="543"/>
      <c r="N9" s="1"/>
      <c r="O9" s="1"/>
      <c r="P9" s="22"/>
      <c r="Q9" s="1"/>
      <c r="R9" s="22"/>
      <c r="S9" s="561"/>
      <c r="T9" s="22"/>
      <c r="U9" s="22"/>
      <c r="V9" s="22"/>
      <c r="W9" s="1"/>
      <c r="X9" s="22"/>
      <c r="Y9" s="561"/>
      <c r="Z9" s="22"/>
      <c r="AA9" s="22"/>
      <c r="AB9" s="22"/>
      <c r="AC9" s="1"/>
      <c r="AD9" s="22"/>
      <c r="AE9" s="561"/>
      <c r="AF9" s="22"/>
      <c r="AG9" s="22"/>
      <c r="AH9" s="22"/>
      <c r="AI9" s="22"/>
      <c r="AJ9" s="22"/>
      <c r="AK9" s="561"/>
      <c r="AL9" s="1"/>
      <c r="AM9" s="22"/>
      <c r="AN9" s="561"/>
      <c r="AO9" s="22"/>
      <c r="AP9" s="22"/>
      <c r="AQ9" s="1"/>
      <c r="AR9" s="58" t="s">
        <v>3977</v>
      </c>
      <c r="AS9" s="663"/>
      <c r="AT9" s="268"/>
      <c r="AU9" s="58"/>
      <c r="AV9" s="664"/>
      <c r="AW9" s="664"/>
      <c r="AX9" s="174"/>
    </row>
    <row r="10" spans="1:50" customFormat="1" ht="12.75" customHeight="1">
      <c r="A10" s="1"/>
      <c r="B10" s="1225" t="s">
        <v>2649</v>
      </c>
      <c r="C10" s="1226"/>
      <c r="D10" s="58" t="s">
        <v>4050</v>
      </c>
      <c r="E10" s="120">
        <v>2.5</v>
      </c>
      <c r="F10" s="34"/>
      <c r="G10" s="32"/>
      <c r="H10" s="32"/>
      <c r="I10" s="32"/>
      <c r="J10" s="1"/>
      <c r="K10" s="1"/>
      <c r="L10" s="1"/>
      <c r="M10" s="543"/>
      <c r="N10" s="1"/>
      <c r="O10" s="1"/>
      <c r="P10" s="1"/>
      <c r="Q10" s="1"/>
      <c r="R10" s="1"/>
      <c r="S10" s="543"/>
      <c r="T10" s="1"/>
      <c r="U10" s="1"/>
      <c r="V10" s="1"/>
      <c r="W10" s="1"/>
      <c r="X10" s="1"/>
      <c r="Y10" s="543"/>
      <c r="Z10" s="5"/>
      <c r="AA10" s="5"/>
      <c r="AB10" s="10"/>
      <c r="AC10" s="1"/>
      <c r="AD10" s="10"/>
      <c r="AE10" s="665"/>
      <c r="AF10" s="5"/>
      <c r="AG10" s="5"/>
      <c r="AH10" s="5"/>
      <c r="AI10" s="5"/>
      <c r="AJ10" s="1"/>
      <c r="AK10" s="662"/>
      <c r="AL10" s="1"/>
      <c r="AM10" s="1"/>
      <c r="AN10" s="543"/>
      <c r="AO10" s="1"/>
      <c r="AP10" s="5"/>
      <c r="AQ10" s="1"/>
      <c r="AR10" s="58" t="s">
        <v>3978</v>
      </c>
      <c r="AS10" s="663"/>
      <c r="AT10" s="268"/>
      <c r="AU10" s="58"/>
      <c r="AV10" s="664"/>
      <c r="AW10" s="664"/>
      <c r="AX10" s="174"/>
    </row>
    <row r="11" spans="1:50" customFormat="1" ht="15" customHeight="1">
      <c r="A11" s="32"/>
      <c r="B11" s="1225" t="s">
        <v>2648</v>
      </c>
      <c r="C11" s="1226"/>
      <c r="D11" s="58" t="s">
        <v>4051</v>
      </c>
      <c r="E11" s="120">
        <v>2.25</v>
      </c>
      <c r="F11" s="34"/>
      <c r="G11" s="32"/>
      <c r="H11" s="32"/>
      <c r="I11" s="32"/>
      <c r="J11" s="1"/>
      <c r="K11" s="1"/>
      <c r="L11" s="1"/>
      <c r="M11" s="543"/>
      <c r="N11" s="1"/>
      <c r="O11" s="1"/>
      <c r="P11" s="1"/>
      <c r="Q11" s="1"/>
      <c r="R11" s="1"/>
      <c r="S11" s="543"/>
      <c r="T11" s="1"/>
      <c r="U11" s="1"/>
      <c r="V11" s="1"/>
      <c r="W11" s="1"/>
      <c r="X11" s="1"/>
      <c r="Y11" s="543"/>
      <c r="Z11" s="5"/>
      <c r="AA11" s="5"/>
      <c r="AB11" s="10"/>
      <c r="AC11" s="1"/>
      <c r="AD11" s="10"/>
      <c r="AE11" s="665"/>
      <c r="AF11" s="5"/>
      <c r="AG11" s="5"/>
      <c r="AH11" s="5"/>
      <c r="AI11" s="5"/>
      <c r="AJ11" s="1"/>
      <c r="AK11" s="662"/>
      <c r="AL11" s="1"/>
      <c r="AM11" s="1"/>
      <c r="AN11" s="543"/>
      <c r="AO11" s="1"/>
      <c r="AP11" s="5"/>
      <c r="AQ11" s="1"/>
      <c r="AR11" s="1"/>
      <c r="AS11" s="543"/>
      <c r="AT11" s="1"/>
      <c r="AU11" s="1"/>
      <c r="AV11" s="1"/>
      <c r="AW11" s="1"/>
    </row>
    <row r="12" spans="1:50" customFormat="1" ht="12.75" customHeight="1">
      <c r="A12" s="1"/>
      <c r="B12" s="1225" t="s">
        <v>3777</v>
      </c>
      <c r="C12" s="1226"/>
      <c r="D12" s="58" t="s">
        <v>4052</v>
      </c>
      <c r="E12" s="120">
        <v>2</v>
      </c>
      <c r="F12" s="34"/>
      <c r="G12" s="32"/>
      <c r="H12" s="32"/>
      <c r="I12" s="32"/>
      <c r="J12" s="1"/>
      <c r="K12" s="1"/>
      <c r="L12" s="1"/>
      <c r="M12" s="543"/>
      <c r="N12" s="1"/>
      <c r="O12" s="1"/>
      <c r="P12" s="1"/>
      <c r="Q12" s="1"/>
      <c r="R12" s="1"/>
      <c r="S12" s="543"/>
      <c r="T12" s="1"/>
      <c r="U12" s="1"/>
      <c r="V12" s="1"/>
      <c r="W12" s="1"/>
      <c r="X12" s="1"/>
      <c r="Y12" s="543"/>
      <c r="Z12" s="5"/>
      <c r="AA12" s="5"/>
      <c r="AB12" s="10"/>
      <c r="AC12" s="1"/>
      <c r="AD12" s="10"/>
      <c r="AE12" s="665"/>
      <c r="AF12" s="5"/>
      <c r="AG12" s="5"/>
      <c r="AH12" s="5"/>
      <c r="AI12" s="5"/>
      <c r="AJ12" s="1"/>
      <c r="AK12" s="662"/>
      <c r="AL12" s="1"/>
      <c r="AM12" s="1"/>
      <c r="AN12" s="543"/>
      <c r="AO12" s="1"/>
      <c r="AP12" s="5"/>
      <c r="AQ12" s="1"/>
      <c r="AR12" s="1"/>
      <c r="AS12" s="543"/>
      <c r="AT12" s="51"/>
      <c r="AU12" s="51"/>
      <c r="AV12" s="51"/>
      <c r="AW12" s="51"/>
      <c r="AX12" s="1"/>
    </row>
    <row r="13" spans="1:50" customFormat="1" ht="15" customHeight="1">
      <c r="A13" s="32"/>
      <c r="B13" s="1225" t="s">
        <v>3778</v>
      </c>
      <c r="C13" s="1226"/>
      <c r="D13" s="58" t="s">
        <v>5014</v>
      </c>
      <c r="E13" s="120">
        <v>0</v>
      </c>
      <c r="F13" s="34"/>
      <c r="G13" s="32"/>
      <c r="H13" s="32"/>
      <c r="I13" s="32"/>
      <c r="J13" s="1"/>
      <c r="K13" s="1"/>
      <c r="L13" s="1"/>
      <c r="M13" s="543"/>
      <c r="N13" s="1"/>
      <c r="O13" s="1"/>
      <c r="P13" s="1"/>
      <c r="Q13" s="1"/>
      <c r="R13" s="1"/>
      <c r="S13" s="543"/>
      <c r="T13" s="1"/>
      <c r="U13" s="1"/>
      <c r="V13" s="1"/>
      <c r="W13" s="1"/>
      <c r="X13" s="1"/>
      <c r="Y13" s="543"/>
      <c r="Z13" s="5"/>
      <c r="AA13" s="5"/>
      <c r="AB13" s="10"/>
      <c r="AC13" s="1"/>
      <c r="AD13" s="10"/>
      <c r="AE13" s="665"/>
      <c r="AF13" s="5"/>
      <c r="AG13" s="5"/>
      <c r="AH13" s="5"/>
      <c r="AI13" s="5"/>
      <c r="AJ13" s="1"/>
      <c r="AK13" s="662"/>
      <c r="AL13" s="1"/>
      <c r="AM13" s="1"/>
      <c r="AN13" s="543"/>
      <c r="AO13" s="1"/>
      <c r="AP13" s="5"/>
      <c r="AQ13" s="1"/>
      <c r="AR13" s="1"/>
      <c r="AS13" s="543"/>
      <c r="AT13" s="51"/>
      <c r="AU13" s="51"/>
      <c r="AV13" s="51"/>
      <c r="AW13" s="51"/>
      <c r="AX13" s="1"/>
    </row>
    <row r="14" spans="1:50" customFormat="1" ht="12.75" customHeight="1">
      <c r="A14" s="1"/>
      <c r="B14" s="244" t="s">
        <v>2295</v>
      </c>
      <c r="C14" s="74"/>
      <c r="D14" s="75"/>
      <c r="E14" s="43"/>
      <c r="F14" s="34"/>
      <c r="G14" s="32"/>
      <c r="H14" s="32"/>
      <c r="I14" s="32"/>
      <c r="J14" s="1"/>
      <c r="K14" s="1"/>
      <c r="L14" s="1"/>
      <c r="M14" s="543"/>
      <c r="N14" s="1"/>
      <c r="O14" s="1"/>
      <c r="P14" s="22"/>
      <c r="Q14" s="1"/>
      <c r="R14" s="22"/>
      <c r="S14" s="561"/>
      <c r="T14" s="22"/>
      <c r="U14" s="22"/>
      <c r="V14" s="22"/>
      <c r="W14" s="1"/>
      <c r="X14" s="22"/>
      <c r="Y14" s="561"/>
      <c r="Z14" s="22"/>
      <c r="AA14" s="22"/>
      <c r="AB14" s="22"/>
      <c r="AC14" s="1"/>
      <c r="AD14" s="22"/>
      <c r="AE14" s="561"/>
      <c r="AF14" s="22"/>
      <c r="AG14" s="22"/>
      <c r="AH14" s="22"/>
      <c r="AI14" s="22"/>
      <c r="AJ14" s="22"/>
      <c r="AK14" s="561"/>
      <c r="AL14" s="1"/>
      <c r="AM14" s="22"/>
      <c r="AN14" s="561"/>
      <c r="AO14" s="22"/>
      <c r="AP14" s="22"/>
      <c r="AQ14" s="1"/>
      <c r="AR14" s="22"/>
      <c r="AS14" s="561"/>
      <c r="AT14" s="51"/>
      <c r="AU14" s="51"/>
      <c r="AV14" s="51"/>
      <c r="AW14" s="51"/>
      <c r="AX14" s="1"/>
    </row>
    <row r="15" spans="1:50" customFormat="1" ht="15" customHeight="1">
      <c r="A15" s="32"/>
      <c r="B15" s="32"/>
      <c r="C15" s="32"/>
      <c r="D15" s="32"/>
      <c r="E15" s="36"/>
      <c r="F15" s="34"/>
      <c r="G15" s="32"/>
      <c r="H15" s="32"/>
      <c r="I15" s="32"/>
      <c r="J15" s="1"/>
      <c r="K15" s="1"/>
      <c r="L15" s="1"/>
      <c r="M15" s="543"/>
      <c r="N15" s="1"/>
      <c r="O15" s="1"/>
      <c r="P15" s="22"/>
      <c r="Q15" s="1"/>
      <c r="R15" s="22"/>
      <c r="S15" s="561"/>
      <c r="T15" s="22"/>
      <c r="U15" s="22"/>
      <c r="V15" s="22"/>
      <c r="W15" s="1"/>
      <c r="X15" s="22"/>
      <c r="Y15" s="561"/>
      <c r="Z15" s="22"/>
      <c r="AA15" s="22"/>
      <c r="AB15" s="22"/>
      <c r="AC15" s="1"/>
      <c r="AD15" s="22"/>
      <c r="AE15" s="561"/>
      <c r="AF15" s="22"/>
      <c r="AG15" s="22"/>
      <c r="AH15" s="22"/>
      <c r="AI15" s="22"/>
      <c r="AJ15" s="22"/>
      <c r="AK15" s="561"/>
      <c r="AL15" s="1"/>
      <c r="AM15" s="22"/>
      <c r="AN15" s="561"/>
      <c r="AO15" s="22"/>
      <c r="AP15" s="22"/>
      <c r="AQ15" s="1"/>
      <c r="AR15" s="22"/>
      <c r="AS15" s="561"/>
      <c r="AT15" s="8"/>
      <c r="AU15" s="8"/>
      <c r="AV15" s="8"/>
      <c r="AW15" s="8"/>
      <c r="AX15" s="1"/>
    </row>
    <row r="16" spans="1:50" s="1" customFormat="1" ht="18" customHeight="1">
      <c r="A16" s="1077" t="s">
        <v>5996</v>
      </c>
      <c r="B16" s="931" t="s">
        <v>5250</v>
      </c>
      <c r="C16" s="1077" t="s">
        <v>5251</v>
      </c>
      <c r="D16" s="931" t="s">
        <v>5252</v>
      </c>
      <c r="E16" s="931" t="s">
        <v>3107</v>
      </c>
      <c r="F16" s="931" t="s">
        <v>3108</v>
      </c>
      <c r="G16" s="931" t="s">
        <v>5510</v>
      </c>
      <c r="H16" s="999" t="s">
        <v>5840</v>
      </c>
      <c r="I16" s="999"/>
      <c r="J16" s="999"/>
      <c r="K16" s="999"/>
      <c r="L16" s="999"/>
      <c r="M16" s="999"/>
      <c r="N16" s="999"/>
      <c r="O16" s="999"/>
      <c r="P16" s="999"/>
      <c r="Q16" s="999"/>
      <c r="R16" s="999"/>
      <c r="S16" s="999"/>
      <c r="T16" s="999"/>
      <c r="U16" s="999"/>
      <c r="V16" s="999"/>
      <c r="W16" s="999"/>
      <c r="X16" s="999"/>
      <c r="Y16" s="999"/>
      <c r="Z16" s="999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41" t="s">
        <v>6865</v>
      </c>
      <c r="AU16" s="931" t="s">
        <v>3444</v>
      </c>
      <c r="AV16" s="1105" t="s">
        <v>2658</v>
      </c>
      <c r="AW16" s="1105" t="s">
        <v>3156</v>
      </c>
      <c r="AX16" s="1000" t="s">
        <v>3157</v>
      </c>
    </row>
    <row r="17" spans="1:50" s="56" customFormat="1" ht="18" customHeight="1">
      <c r="A17" s="1077"/>
      <c r="B17" s="931"/>
      <c r="C17" s="1077"/>
      <c r="D17" s="931"/>
      <c r="E17" s="931"/>
      <c r="F17" s="931"/>
      <c r="G17" s="931"/>
      <c r="H17" s="1013" t="s">
        <v>2964</v>
      </c>
      <c r="I17" s="1013"/>
      <c r="J17" s="1013"/>
      <c r="K17" s="1013"/>
      <c r="L17" s="1013"/>
      <c r="M17" s="1013"/>
      <c r="N17" s="1013"/>
      <c r="O17" s="1013"/>
      <c r="P17" s="1013"/>
      <c r="Q17" s="1013"/>
      <c r="R17" s="1013"/>
      <c r="S17" s="1013"/>
      <c r="T17" s="1013"/>
      <c r="U17" s="1013"/>
      <c r="V17" s="1013"/>
      <c r="W17" s="1013"/>
      <c r="X17" s="1013"/>
      <c r="Y17" s="1013"/>
      <c r="Z17" s="1013" t="s">
        <v>1491</v>
      </c>
      <c r="AA17" s="1013"/>
      <c r="AB17" s="1013"/>
      <c r="AC17" s="1013"/>
      <c r="AD17" s="1013"/>
      <c r="AE17" s="1013"/>
      <c r="AF17" s="1013"/>
      <c r="AG17" s="1013"/>
      <c r="AH17" s="1013"/>
      <c r="AI17" s="1013"/>
      <c r="AJ17" s="1013"/>
      <c r="AK17" s="1013"/>
      <c r="AL17" s="1013" t="s">
        <v>6597</v>
      </c>
      <c r="AM17" s="1013"/>
      <c r="AN17" s="1013"/>
      <c r="AO17" s="1013"/>
      <c r="AP17" s="1013"/>
      <c r="AQ17" s="1013" t="s">
        <v>1534</v>
      </c>
      <c r="AR17" s="1013"/>
      <c r="AS17" s="1013"/>
      <c r="AT17" s="967"/>
      <c r="AU17" s="931"/>
      <c r="AV17" s="1106"/>
      <c r="AW17" s="1106"/>
      <c r="AX17" s="1000"/>
    </row>
    <row r="18" spans="1:50" s="56" customFormat="1" ht="18" customHeight="1">
      <c r="A18" s="1077"/>
      <c r="B18" s="931"/>
      <c r="C18" s="1077"/>
      <c r="D18" s="931"/>
      <c r="E18" s="931"/>
      <c r="F18" s="931"/>
      <c r="G18" s="931"/>
      <c r="H18" s="1013" t="s">
        <v>3332</v>
      </c>
      <c r="I18" s="1013"/>
      <c r="J18" s="1013"/>
      <c r="K18" s="1013"/>
      <c r="L18" s="1013"/>
      <c r="M18" s="1013"/>
      <c r="N18" s="1013"/>
      <c r="O18" s="1013"/>
      <c r="P18" s="1013"/>
      <c r="Q18" s="1013"/>
      <c r="R18" s="1013"/>
      <c r="S18" s="1013"/>
      <c r="T18" s="1013"/>
      <c r="U18" s="1013"/>
      <c r="V18" s="1013"/>
      <c r="W18" s="1013"/>
      <c r="X18" s="1013"/>
      <c r="Y18" s="1013"/>
      <c r="Z18" s="1013" t="s">
        <v>4128</v>
      </c>
      <c r="AA18" s="1013"/>
      <c r="AB18" s="1013"/>
      <c r="AC18" s="1013"/>
      <c r="AD18" s="1013"/>
      <c r="AE18" s="1013"/>
      <c r="AF18" s="1013" t="s">
        <v>4128</v>
      </c>
      <c r="AG18" s="1013"/>
      <c r="AH18" s="1013"/>
      <c r="AI18" s="1013"/>
      <c r="AJ18" s="1013"/>
      <c r="AK18" s="1013"/>
      <c r="AL18" s="1013"/>
      <c r="AM18" s="1013"/>
      <c r="AN18" s="1013"/>
      <c r="AO18" s="1013"/>
      <c r="AP18" s="1013"/>
      <c r="AQ18" s="1013"/>
      <c r="AR18" s="1013"/>
      <c r="AS18" s="1013"/>
      <c r="AT18" s="967"/>
      <c r="AU18" s="931"/>
      <c r="AV18" s="1106"/>
      <c r="AW18" s="1106"/>
      <c r="AX18" s="1000"/>
    </row>
    <row r="19" spans="1:50" s="56" customFormat="1" ht="8.25" customHeight="1">
      <c r="A19" s="1077"/>
      <c r="B19" s="931"/>
      <c r="C19" s="1077"/>
      <c r="D19" s="931"/>
      <c r="E19" s="931"/>
      <c r="F19" s="931"/>
      <c r="G19" s="931"/>
      <c r="H19" s="1013"/>
      <c r="I19" s="1013"/>
      <c r="J19" s="1013"/>
      <c r="K19" s="1013"/>
      <c r="L19" s="1013"/>
      <c r="M19" s="1013"/>
      <c r="N19" s="1013"/>
      <c r="O19" s="1013"/>
      <c r="P19" s="1013"/>
      <c r="Q19" s="1013"/>
      <c r="R19" s="1013"/>
      <c r="S19" s="1013"/>
      <c r="T19" s="1013"/>
      <c r="U19" s="1013"/>
      <c r="V19" s="1013"/>
      <c r="W19" s="1013"/>
      <c r="X19" s="1013"/>
      <c r="Y19" s="1013"/>
      <c r="Z19" s="1013"/>
      <c r="AA19" s="1013"/>
      <c r="AB19" s="1013"/>
      <c r="AC19" s="1013"/>
      <c r="AD19" s="1013"/>
      <c r="AE19" s="1013"/>
      <c r="AF19" s="1013"/>
      <c r="AG19" s="1013"/>
      <c r="AH19" s="1013"/>
      <c r="AI19" s="1013"/>
      <c r="AJ19" s="1013"/>
      <c r="AK19" s="1013"/>
      <c r="AL19" s="1013"/>
      <c r="AM19" s="1013"/>
      <c r="AN19" s="1013"/>
      <c r="AO19" s="1013"/>
      <c r="AP19" s="1013"/>
      <c r="AQ19" s="1013"/>
      <c r="AR19" s="1013"/>
      <c r="AS19" s="1013"/>
      <c r="AT19" s="967"/>
      <c r="AU19" s="931"/>
      <c r="AV19" s="1106"/>
      <c r="AW19" s="1106"/>
      <c r="AX19" s="1000"/>
    </row>
    <row r="20" spans="1:50" s="57" customFormat="1" ht="18" customHeight="1">
      <c r="A20" s="1077"/>
      <c r="B20" s="931"/>
      <c r="C20" s="1077"/>
      <c r="D20" s="931"/>
      <c r="E20" s="931"/>
      <c r="F20" s="931"/>
      <c r="G20" s="931"/>
      <c r="H20" s="1000" t="s">
        <v>3533</v>
      </c>
      <c r="I20" s="1000"/>
      <c r="J20" s="1000"/>
      <c r="K20" s="1000"/>
      <c r="L20" s="1000"/>
      <c r="M20" s="1000"/>
      <c r="N20" s="1000" t="s">
        <v>3534</v>
      </c>
      <c r="O20" s="1000"/>
      <c r="P20" s="1000"/>
      <c r="Q20" s="1000"/>
      <c r="R20" s="1000"/>
      <c r="S20" s="1000"/>
      <c r="T20" s="1000" t="s">
        <v>3535</v>
      </c>
      <c r="U20" s="1000"/>
      <c r="V20" s="1000"/>
      <c r="W20" s="1000"/>
      <c r="X20" s="1000"/>
      <c r="Y20" s="1000"/>
      <c r="Z20" s="1000" t="s">
        <v>3536</v>
      </c>
      <c r="AA20" s="1000"/>
      <c r="AB20" s="1000"/>
      <c r="AC20" s="1000"/>
      <c r="AD20" s="1000"/>
      <c r="AE20" s="1000"/>
      <c r="AF20" s="1000" t="s">
        <v>3537</v>
      </c>
      <c r="AG20" s="1000"/>
      <c r="AH20" s="1000"/>
      <c r="AI20" s="1000"/>
      <c r="AJ20" s="1000"/>
      <c r="AK20" s="1000"/>
      <c r="AL20" s="1000" t="s">
        <v>3538</v>
      </c>
      <c r="AM20" s="1000"/>
      <c r="AN20" s="1000"/>
      <c r="AO20" s="1000"/>
      <c r="AP20" s="1000"/>
      <c r="AQ20" s="1013"/>
      <c r="AR20" s="1013"/>
      <c r="AS20" s="1013"/>
      <c r="AT20" s="967"/>
      <c r="AU20" s="931"/>
      <c r="AV20" s="1106"/>
      <c r="AW20" s="1106"/>
      <c r="AX20" s="1000"/>
    </row>
    <row r="21" spans="1:50" s="57" customFormat="1" ht="22.5" customHeight="1">
      <c r="A21" s="1077"/>
      <c r="B21" s="931"/>
      <c r="C21" s="1077"/>
      <c r="D21" s="931"/>
      <c r="E21" s="931"/>
      <c r="F21" s="931"/>
      <c r="G21" s="931"/>
      <c r="H21" s="1013" t="s">
        <v>2525</v>
      </c>
      <c r="I21" s="1013"/>
      <c r="J21" s="1013"/>
      <c r="K21" s="1013"/>
      <c r="L21" s="1013"/>
      <c r="M21" s="1013"/>
      <c r="N21" s="1013" t="s">
        <v>5512</v>
      </c>
      <c r="O21" s="1013"/>
      <c r="P21" s="1013"/>
      <c r="Q21" s="1013"/>
      <c r="R21" s="1013"/>
      <c r="S21" s="1013"/>
      <c r="T21" s="1013" t="s">
        <v>5511</v>
      </c>
      <c r="U21" s="1013"/>
      <c r="V21" s="1013"/>
      <c r="W21" s="1013"/>
      <c r="X21" s="1013"/>
      <c r="Y21" s="1013"/>
      <c r="Z21" s="1000" t="s">
        <v>3539</v>
      </c>
      <c r="AA21" s="1000"/>
      <c r="AB21" s="1000"/>
      <c r="AC21" s="1000"/>
      <c r="AD21" s="1000"/>
      <c r="AE21" s="1000"/>
      <c r="AF21" s="1000" t="s">
        <v>3540</v>
      </c>
      <c r="AG21" s="1000"/>
      <c r="AH21" s="1000"/>
      <c r="AI21" s="1000"/>
      <c r="AJ21" s="1000"/>
      <c r="AK21" s="1000"/>
      <c r="AL21" s="1000" t="s">
        <v>5841</v>
      </c>
      <c r="AM21" s="1000"/>
      <c r="AN21" s="1000"/>
      <c r="AO21" s="1000"/>
      <c r="AP21" s="1000"/>
      <c r="AQ21" s="1013"/>
      <c r="AR21" s="1013"/>
      <c r="AS21" s="1013"/>
      <c r="AT21" s="967"/>
      <c r="AU21" s="931"/>
      <c r="AV21" s="1106"/>
      <c r="AW21" s="1106"/>
      <c r="AX21" s="1000"/>
    </row>
    <row r="22" spans="1:50" s="57" customFormat="1" ht="15.75" customHeight="1">
      <c r="A22" s="1077"/>
      <c r="B22" s="931"/>
      <c r="C22" s="1077"/>
      <c r="D22" s="931"/>
      <c r="E22" s="931"/>
      <c r="F22" s="931"/>
      <c r="G22" s="931"/>
      <c r="H22" s="960" t="s">
        <v>3610</v>
      </c>
      <c r="I22" s="961"/>
      <c r="J22" s="961"/>
      <c r="K22" s="961"/>
      <c r="L22" s="961"/>
      <c r="M22" s="962"/>
      <c r="N22" s="960" t="s">
        <v>3610</v>
      </c>
      <c r="O22" s="961"/>
      <c r="P22" s="961"/>
      <c r="Q22" s="961"/>
      <c r="R22" s="961"/>
      <c r="S22" s="962"/>
      <c r="T22" s="960" t="s">
        <v>3610</v>
      </c>
      <c r="U22" s="961"/>
      <c r="V22" s="961"/>
      <c r="W22" s="961"/>
      <c r="X22" s="961"/>
      <c r="Y22" s="962"/>
      <c r="Z22" s="960" t="s">
        <v>3610</v>
      </c>
      <c r="AA22" s="961"/>
      <c r="AB22" s="961"/>
      <c r="AC22" s="961"/>
      <c r="AD22" s="961"/>
      <c r="AE22" s="962"/>
      <c r="AF22" s="960" t="s">
        <v>3610</v>
      </c>
      <c r="AG22" s="961"/>
      <c r="AH22" s="961"/>
      <c r="AI22" s="961"/>
      <c r="AJ22" s="961"/>
      <c r="AK22" s="962"/>
      <c r="AL22" s="1231" t="s">
        <v>3610</v>
      </c>
      <c r="AM22" s="1232"/>
      <c r="AN22" s="1232"/>
      <c r="AO22" s="1232"/>
      <c r="AP22" s="1233"/>
      <c r="AQ22" s="1235" t="s">
        <v>3609</v>
      </c>
      <c r="AR22" s="1236"/>
      <c r="AS22" s="1237"/>
      <c r="AT22" s="968"/>
      <c r="AU22" s="931"/>
      <c r="AV22" s="1106"/>
      <c r="AW22" s="1106"/>
      <c r="AX22" s="1000"/>
    </row>
    <row r="23" spans="1:50" s="56" customFormat="1" ht="74.25" customHeight="1">
      <c r="A23" s="1096"/>
      <c r="B23" s="941"/>
      <c r="C23" s="1096"/>
      <c r="D23" s="941"/>
      <c r="E23" s="941"/>
      <c r="F23" s="941"/>
      <c r="G23" s="941"/>
      <c r="H23" s="83" t="s">
        <v>901</v>
      </c>
      <c r="I23" s="83" t="s">
        <v>6783</v>
      </c>
      <c r="J23" s="84" t="s">
        <v>1655</v>
      </c>
      <c r="K23" s="84" t="s">
        <v>1656</v>
      </c>
      <c r="L23" s="67" t="s">
        <v>2065</v>
      </c>
      <c r="M23" s="571" t="s">
        <v>2252</v>
      </c>
      <c r="N23" s="83" t="s">
        <v>901</v>
      </c>
      <c r="O23" s="83" t="s">
        <v>6783</v>
      </c>
      <c r="P23" s="68" t="s">
        <v>1655</v>
      </c>
      <c r="Q23" s="68" t="s">
        <v>1656</v>
      </c>
      <c r="R23" s="67" t="s">
        <v>2065</v>
      </c>
      <c r="S23" s="571" t="s">
        <v>2252</v>
      </c>
      <c r="T23" s="83" t="s">
        <v>901</v>
      </c>
      <c r="U23" s="83" t="s">
        <v>6783</v>
      </c>
      <c r="V23" s="68" t="s">
        <v>1655</v>
      </c>
      <c r="W23" s="68" t="s">
        <v>1656</v>
      </c>
      <c r="X23" s="67" t="s">
        <v>2065</v>
      </c>
      <c r="Y23" s="571" t="s">
        <v>2252</v>
      </c>
      <c r="Z23" s="83" t="s">
        <v>901</v>
      </c>
      <c r="AA23" s="83" t="s">
        <v>6783</v>
      </c>
      <c r="AB23" s="68" t="s">
        <v>1655</v>
      </c>
      <c r="AC23" s="68" t="s">
        <v>1656</v>
      </c>
      <c r="AD23" s="67" t="s">
        <v>2065</v>
      </c>
      <c r="AE23" s="571" t="s">
        <v>2252</v>
      </c>
      <c r="AF23" s="83" t="s">
        <v>901</v>
      </c>
      <c r="AG23" s="83" t="s">
        <v>6783</v>
      </c>
      <c r="AH23" s="68" t="s">
        <v>1655</v>
      </c>
      <c r="AI23" s="68" t="s">
        <v>1656</v>
      </c>
      <c r="AJ23" s="67" t="s">
        <v>2065</v>
      </c>
      <c r="AK23" s="571" t="s">
        <v>2252</v>
      </c>
      <c r="AL23" s="67" t="s">
        <v>5955</v>
      </c>
      <c r="AM23" s="68" t="s">
        <v>1655</v>
      </c>
      <c r="AN23" s="68" t="s">
        <v>1656</v>
      </c>
      <c r="AO23" s="67" t="s">
        <v>2065</v>
      </c>
      <c r="AP23" s="571" t="s">
        <v>2252</v>
      </c>
      <c r="AQ23" s="68" t="s">
        <v>1653</v>
      </c>
      <c r="AR23" s="67" t="s">
        <v>2065</v>
      </c>
      <c r="AS23" s="571" t="s">
        <v>2252</v>
      </c>
      <c r="AT23" s="354"/>
      <c r="AU23" s="931"/>
      <c r="AV23" s="1107"/>
      <c r="AW23" s="1107"/>
      <c r="AX23" s="1000"/>
    </row>
    <row r="24" spans="1:50" ht="39.75" customHeight="1">
      <c r="A24" s="128" t="s">
        <v>6100</v>
      </c>
      <c r="B24" s="254">
        <v>2018626609</v>
      </c>
      <c r="C24" s="128" t="s">
        <v>3486</v>
      </c>
      <c r="D24" s="128">
        <v>126</v>
      </c>
      <c r="E24" s="128">
        <v>25501</v>
      </c>
      <c r="F24" s="254" t="s">
        <v>6101</v>
      </c>
      <c r="G24" s="116" t="s">
        <v>4282</v>
      </c>
      <c r="H24" s="88"/>
      <c r="I24" s="666"/>
      <c r="J24" s="210"/>
      <c r="K24" s="210"/>
      <c r="L24" s="210"/>
      <c r="M24" s="641"/>
      <c r="N24" s="210"/>
      <c r="O24" s="210"/>
      <c r="P24" s="210"/>
      <c r="Q24" s="210"/>
      <c r="R24" s="210"/>
      <c r="S24" s="641"/>
      <c r="T24" s="210"/>
      <c r="U24" s="641"/>
      <c r="V24" s="210"/>
      <c r="W24" s="210"/>
      <c r="X24" s="210"/>
      <c r="Y24" s="641"/>
      <c r="Z24" s="210"/>
      <c r="AA24" s="210"/>
      <c r="AB24" s="210"/>
      <c r="AC24" s="210"/>
      <c r="AD24" s="210"/>
      <c r="AE24" s="641"/>
      <c r="AF24" s="210"/>
      <c r="AG24" s="210"/>
      <c r="AH24" s="210"/>
      <c r="AI24" s="210"/>
      <c r="AJ24" s="210"/>
      <c r="AK24" s="641"/>
      <c r="AL24" s="210"/>
      <c r="AM24" s="210"/>
      <c r="AN24" s="641"/>
      <c r="AO24" s="210"/>
      <c r="AP24" s="210"/>
      <c r="AQ24" s="210"/>
      <c r="AR24" s="210"/>
      <c r="AS24" s="641"/>
      <c r="AT24" s="334"/>
      <c r="AU24" s="667"/>
      <c r="AV24" s="646"/>
      <c r="AW24" s="128">
        <v>25501</v>
      </c>
      <c r="AX24" s="303"/>
    </row>
    <row r="25" spans="1:50" ht="39.75" customHeight="1">
      <c r="A25" s="128" t="s">
        <v>6100</v>
      </c>
      <c r="B25" s="254">
        <v>2018726590</v>
      </c>
      <c r="C25" s="128" t="s">
        <v>3486</v>
      </c>
      <c r="D25" s="128">
        <v>107</v>
      </c>
      <c r="E25" s="128">
        <v>25502</v>
      </c>
      <c r="F25" s="254" t="s">
        <v>6102</v>
      </c>
      <c r="G25" s="116" t="s">
        <v>4282</v>
      </c>
      <c r="H25" s="88"/>
      <c r="I25" s="666"/>
      <c r="J25" s="210"/>
      <c r="K25" s="210"/>
      <c r="L25" s="210"/>
      <c r="M25" s="641"/>
      <c r="N25" s="210"/>
      <c r="O25" s="210"/>
      <c r="P25" s="210"/>
      <c r="Q25" s="210"/>
      <c r="R25" s="210"/>
      <c r="S25" s="641"/>
      <c r="T25" s="210"/>
      <c r="U25" s="641"/>
      <c r="V25" s="210"/>
      <c r="W25" s="210"/>
      <c r="X25" s="210"/>
      <c r="Y25" s="641"/>
      <c r="Z25" s="210"/>
      <c r="AA25" s="210"/>
      <c r="AB25" s="210"/>
      <c r="AC25" s="210"/>
      <c r="AD25" s="210"/>
      <c r="AE25" s="641"/>
      <c r="AF25" s="210"/>
      <c r="AG25" s="210"/>
      <c r="AH25" s="210"/>
      <c r="AI25" s="210"/>
      <c r="AJ25" s="210"/>
      <c r="AK25" s="641"/>
      <c r="AL25" s="210"/>
      <c r="AM25" s="210"/>
      <c r="AN25" s="641"/>
      <c r="AO25" s="210"/>
      <c r="AP25" s="210"/>
      <c r="AQ25" s="210"/>
      <c r="AR25" s="210"/>
      <c r="AS25" s="641"/>
      <c r="AT25" s="334"/>
      <c r="AU25" s="667"/>
      <c r="AV25" s="646"/>
      <c r="AW25" s="128">
        <v>25502</v>
      </c>
      <c r="AX25" s="303"/>
    </row>
    <row r="26" spans="1:50" ht="39.75" customHeight="1">
      <c r="A26" s="128" t="s">
        <v>6100</v>
      </c>
      <c r="B26" s="254">
        <v>2018323308</v>
      </c>
      <c r="C26" s="128" t="s">
        <v>3486</v>
      </c>
      <c r="D26" s="128">
        <v>49</v>
      </c>
      <c r="E26" s="128">
        <v>25503</v>
      </c>
      <c r="F26" s="254" t="s">
        <v>6103</v>
      </c>
      <c r="G26" s="116" t="s">
        <v>4283</v>
      </c>
      <c r="H26" s="88"/>
      <c r="I26" s="666"/>
      <c r="J26" s="210"/>
      <c r="K26" s="210"/>
      <c r="L26" s="210"/>
      <c r="M26" s="641"/>
      <c r="N26" s="210"/>
      <c r="O26" s="210"/>
      <c r="P26" s="210"/>
      <c r="Q26" s="210"/>
      <c r="R26" s="210"/>
      <c r="S26" s="641"/>
      <c r="T26" s="210"/>
      <c r="U26" s="641"/>
      <c r="V26" s="210"/>
      <c r="W26" s="210"/>
      <c r="X26" s="210"/>
      <c r="Y26" s="641"/>
      <c r="Z26" s="210"/>
      <c r="AA26" s="210"/>
      <c r="AB26" s="669"/>
      <c r="AC26" s="210"/>
      <c r="AD26" s="210"/>
      <c r="AE26" s="641"/>
      <c r="AF26" s="210"/>
      <c r="AG26" s="210"/>
      <c r="AH26" s="210"/>
      <c r="AI26" s="210"/>
      <c r="AJ26" s="210"/>
      <c r="AK26" s="641"/>
      <c r="AL26" s="210"/>
      <c r="AM26" s="210"/>
      <c r="AN26" s="641"/>
      <c r="AO26" s="210"/>
      <c r="AP26" s="210"/>
      <c r="AQ26" s="210"/>
      <c r="AR26" s="210"/>
      <c r="AS26" s="641"/>
      <c r="AT26" s="334"/>
      <c r="AU26" s="667"/>
      <c r="AV26" s="646"/>
      <c r="AW26" s="128">
        <v>25503</v>
      </c>
      <c r="AX26" s="303"/>
    </row>
    <row r="27" spans="1:50" ht="39.75" customHeight="1">
      <c r="A27" s="128" t="s">
        <v>6104</v>
      </c>
      <c r="B27" s="254">
        <v>2017614568</v>
      </c>
      <c r="C27" s="128" t="s">
        <v>3485</v>
      </c>
      <c r="D27" s="128">
        <v>187</v>
      </c>
      <c r="E27" s="128">
        <v>25504</v>
      </c>
      <c r="F27" s="254" t="s">
        <v>6105</v>
      </c>
      <c r="G27" s="116" t="s">
        <v>4284</v>
      </c>
      <c r="H27" s="88"/>
      <c r="I27" s="666"/>
      <c r="J27" s="210"/>
      <c r="K27" s="210"/>
      <c r="L27" s="210"/>
      <c r="M27" s="641"/>
      <c r="N27" s="210"/>
      <c r="O27" s="210"/>
      <c r="P27" s="210"/>
      <c r="Q27" s="210"/>
      <c r="R27" s="210"/>
      <c r="S27" s="641"/>
      <c r="T27" s="210"/>
      <c r="U27" s="641"/>
      <c r="V27" s="210"/>
      <c r="W27" s="210"/>
      <c r="X27" s="210"/>
      <c r="Y27" s="641"/>
      <c r="Z27" s="210"/>
      <c r="AA27" s="210"/>
      <c r="AB27" s="210"/>
      <c r="AC27" s="210"/>
      <c r="AD27" s="210"/>
      <c r="AE27" s="641"/>
      <c r="AF27" s="210"/>
      <c r="AG27" s="210"/>
      <c r="AH27" s="210"/>
      <c r="AI27" s="210"/>
      <c r="AJ27" s="210"/>
      <c r="AK27" s="641"/>
      <c r="AL27" s="210"/>
      <c r="AM27" s="210"/>
      <c r="AN27" s="641"/>
      <c r="AO27" s="210"/>
      <c r="AP27" s="210"/>
      <c r="AQ27" s="210"/>
      <c r="AR27" s="210"/>
      <c r="AS27" s="641"/>
      <c r="AT27" s="334"/>
      <c r="AU27" s="667"/>
      <c r="AV27" s="646"/>
      <c r="AW27" s="128">
        <v>25504</v>
      </c>
      <c r="AX27" s="303"/>
    </row>
    <row r="28" spans="1:50" ht="39.75" customHeight="1">
      <c r="A28" s="128" t="s">
        <v>6100</v>
      </c>
      <c r="B28" s="254">
        <v>2016314175</v>
      </c>
      <c r="C28" s="128" t="s">
        <v>6106</v>
      </c>
      <c r="D28" s="128">
        <v>203</v>
      </c>
      <c r="E28" s="128">
        <v>25505</v>
      </c>
      <c r="F28" s="254" t="s">
        <v>6107</v>
      </c>
      <c r="G28" s="116" t="s">
        <v>4282</v>
      </c>
      <c r="H28" s="88"/>
      <c r="I28" s="666"/>
      <c r="J28" s="210"/>
      <c r="K28" s="210"/>
      <c r="L28" s="210"/>
      <c r="M28" s="641"/>
      <c r="N28" s="210"/>
      <c r="O28" s="210"/>
      <c r="P28" s="210"/>
      <c r="Q28" s="210"/>
      <c r="R28" s="210"/>
      <c r="S28" s="641"/>
      <c r="T28" s="210"/>
      <c r="U28" s="641"/>
      <c r="V28" s="210"/>
      <c r="W28" s="210"/>
      <c r="X28" s="210"/>
      <c r="Y28" s="641"/>
      <c r="Z28" s="210"/>
      <c r="AA28" s="210"/>
      <c r="AB28" s="210"/>
      <c r="AC28" s="210"/>
      <c r="AD28" s="210"/>
      <c r="AE28" s="641"/>
      <c r="AF28" s="210"/>
      <c r="AG28" s="210"/>
      <c r="AH28" s="210"/>
      <c r="AI28" s="210"/>
      <c r="AJ28" s="210"/>
      <c r="AK28" s="641"/>
      <c r="AL28" s="210"/>
      <c r="AM28" s="210"/>
      <c r="AN28" s="641"/>
      <c r="AO28" s="210"/>
      <c r="AP28" s="210"/>
      <c r="AQ28" s="210"/>
      <c r="AR28" s="210"/>
      <c r="AS28" s="641"/>
      <c r="AT28" s="334"/>
      <c r="AU28" s="667"/>
      <c r="AV28" s="646"/>
      <c r="AW28" s="128">
        <v>25505</v>
      </c>
      <c r="AX28" s="303"/>
    </row>
    <row r="29" spans="1:50" ht="39.75" customHeight="1">
      <c r="A29" s="128" t="s">
        <v>6108</v>
      </c>
      <c r="B29" s="254">
        <v>2018023310</v>
      </c>
      <c r="C29" s="128" t="s">
        <v>3486</v>
      </c>
      <c r="D29" s="128">
        <v>51</v>
      </c>
      <c r="E29" s="128">
        <v>25506</v>
      </c>
      <c r="F29" s="254" t="s">
        <v>6109</v>
      </c>
      <c r="G29" s="116" t="s">
        <v>4283</v>
      </c>
      <c r="H29" s="88"/>
      <c r="I29" s="666"/>
      <c r="J29" s="210"/>
      <c r="K29" s="210"/>
      <c r="L29" s="210"/>
      <c r="M29" s="641"/>
      <c r="N29" s="210"/>
      <c r="O29" s="210"/>
      <c r="P29" s="210"/>
      <c r="Q29" s="210"/>
      <c r="R29" s="210"/>
      <c r="S29" s="641"/>
      <c r="T29" s="210"/>
      <c r="U29" s="641"/>
      <c r="V29" s="210"/>
      <c r="W29" s="210"/>
      <c r="X29" s="210"/>
      <c r="Y29" s="641"/>
      <c r="Z29" s="210"/>
      <c r="AA29" s="210"/>
      <c r="AB29" s="210"/>
      <c r="AC29" s="210"/>
      <c r="AD29" s="210"/>
      <c r="AE29" s="641"/>
      <c r="AF29" s="210"/>
      <c r="AG29" s="210"/>
      <c r="AH29" s="210"/>
      <c r="AI29" s="210"/>
      <c r="AJ29" s="210"/>
      <c r="AK29" s="641"/>
      <c r="AL29" s="210"/>
      <c r="AM29" s="210"/>
      <c r="AN29" s="641"/>
      <c r="AO29" s="210"/>
      <c r="AP29" s="210"/>
      <c r="AQ29" s="210"/>
      <c r="AR29" s="210"/>
      <c r="AS29" s="641"/>
      <c r="AT29" s="334"/>
      <c r="AU29" s="667"/>
      <c r="AV29" s="646"/>
      <c r="AW29" s="128">
        <v>25506</v>
      </c>
      <c r="AX29" s="303"/>
    </row>
    <row r="30" spans="1:50" ht="39.75" customHeight="1">
      <c r="A30" s="128" t="s">
        <v>6108</v>
      </c>
      <c r="B30" s="254">
        <v>2018923267</v>
      </c>
      <c r="C30" s="128" t="s">
        <v>3486</v>
      </c>
      <c r="D30" s="128">
        <v>8</v>
      </c>
      <c r="E30" s="128">
        <v>25507</v>
      </c>
      <c r="F30" s="254" t="s">
        <v>6110</v>
      </c>
      <c r="G30" s="116" t="s">
        <v>4285</v>
      </c>
      <c r="H30" s="88"/>
      <c r="I30" s="666"/>
      <c r="J30" s="210"/>
      <c r="K30" s="210"/>
      <c r="L30" s="210"/>
      <c r="M30" s="641"/>
      <c r="N30" s="210"/>
      <c r="O30" s="210"/>
      <c r="P30" s="210"/>
      <c r="Q30" s="210"/>
      <c r="R30" s="210"/>
      <c r="S30" s="641"/>
      <c r="T30" s="210"/>
      <c r="U30" s="641"/>
      <c r="V30" s="210"/>
      <c r="W30" s="210"/>
      <c r="X30" s="210"/>
      <c r="Y30" s="641"/>
      <c r="Z30" s="210"/>
      <c r="AA30" s="210"/>
      <c r="AB30" s="210"/>
      <c r="AC30" s="210"/>
      <c r="AD30" s="210"/>
      <c r="AE30" s="641"/>
      <c r="AF30" s="210"/>
      <c r="AG30" s="210"/>
      <c r="AH30" s="210"/>
      <c r="AI30" s="210"/>
      <c r="AJ30" s="210"/>
      <c r="AK30" s="641"/>
      <c r="AL30" s="210"/>
      <c r="AM30" s="210"/>
      <c r="AN30" s="641"/>
      <c r="AO30" s="210"/>
      <c r="AP30" s="210"/>
      <c r="AQ30" s="210"/>
      <c r="AR30" s="210"/>
      <c r="AS30" s="641"/>
      <c r="AT30" s="334"/>
      <c r="AU30" s="667"/>
      <c r="AV30" s="646"/>
      <c r="AW30" s="128">
        <v>25507</v>
      </c>
      <c r="AX30" s="303"/>
    </row>
    <row r="31" spans="1:50" ht="39.75" customHeight="1">
      <c r="A31" s="128" t="s">
        <v>6104</v>
      </c>
      <c r="B31" s="254">
        <v>2016718447</v>
      </c>
      <c r="C31" s="128" t="s">
        <v>6106</v>
      </c>
      <c r="D31" s="128">
        <v>182</v>
      </c>
      <c r="E31" s="128">
        <v>25508</v>
      </c>
      <c r="F31" s="254" t="s">
        <v>6111</v>
      </c>
      <c r="G31" s="116" t="s">
        <v>4285</v>
      </c>
      <c r="H31" s="88"/>
      <c r="I31" s="666"/>
      <c r="J31" s="210"/>
      <c r="K31" s="210"/>
      <c r="L31" s="210"/>
      <c r="M31" s="641"/>
      <c r="N31" s="210"/>
      <c r="O31" s="210"/>
      <c r="P31" s="210"/>
      <c r="Q31" s="210"/>
      <c r="R31" s="210"/>
      <c r="S31" s="641"/>
      <c r="T31" s="210"/>
      <c r="U31" s="641"/>
      <c r="V31" s="210"/>
      <c r="W31" s="210"/>
      <c r="X31" s="210"/>
      <c r="Y31" s="641"/>
      <c r="Z31" s="210"/>
      <c r="AA31" s="210"/>
      <c r="AB31" s="210"/>
      <c r="AC31" s="210"/>
      <c r="AD31" s="210"/>
      <c r="AE31" s="641"/>
      <c r="AF31" s="210"/>
      <c r="AG31" s="210"/>
      <c r="AH31" s="210"/>
      <c r="AI31" s="210"/>
      <c r="AJ31" s="210"/>
      <c r="AK31" s="641"/>
      <c r="AL31" s="210"/>
      <c r="AM31" s="210"/>
      <c r="AN31" s="641"/>
      <c r="AO31" s="210"/>
      <c r="AP31" s="210"/>
      <c r="AQ31" s="210"/>
      <c r="AR31" s="210"/>
      <c r="AS31" s="641"/>
      <c r="AT31" s="334"/>
      <c r="AU31" s="667"/>
      <c r="AV31" s="646"/>
      <c r="AW31" s="128">
        <v>25508</v>
      </c>
      <c r="AX31" s="303"/>
    </row>
    <row r="32" spans="1:50" ht="39.75" customHeight="1">
      <c r="A32" s="128" t="s">
        <v>6100</v>
      </c>
      <c r="B32" s="254">
        <v>2018523298</v>
      </c>
      <c r="C32" s="128" t="s">
        <v>3486</v>
      </c>
      <c r="D32" s="128">
        <v>39</v>
      </c>
      <c r="E32" s="128">
        <v>25509</v>
      </c>
      <c r="F32" s="254" t="s">
        <v>6112</v>
      </c>
      <c r="G32" s="116" t="s">
        <v>4285</v>
      </c>
      <c r="H32" s="88"/>
      <c r="I32" s="666"/>
      <c r="J32" s="210"/>
      <c r="K32" s="210"/>
      <c r="L32" s="210"/>
      <c r="M32" s="641"/>
      <c r="N32" s="210"/>
      <c r="O32" s="210"/>
      <c r="P32" s="210"/>
      <c r="Q32" s="210"/>
      <c r="R32" s="210"/>
      <c r="S32" s="641"/>
      <c r="T32" s="210"/>
      <c r="U32" s="641"/>
      <c r="V32" s="210"/>
      <c r="W32" s="210"/>
      <c r="X32" s="210"/>
      <c r="Y32" s="641"/>
      <c r="Z32" s="210"/>
      <c r="AA32" s="210"/>
      <c r="AB32" s="210"/>
      <c r="AC32" s="210"/>
      <c r="AD32" s="210"/>
      <c r="AE32" s="641"/>
      <c r="AF32" s="210"/>
      <c r="AG32" s="210"/>
      <c r="AH32" s="210"/>
      <c r="AI32" s="210"/>
      <c r="AJ32" s="210"/>
      <c r="AK32" s="641"/>
      <c r="AL32" s="210"/>
      <c r="AM32" s="210"/>
      <c r="AN32" s="641"/>
      <c r="AO32" s="210"/>
      <c r="AP32" s="210"/>
      <c r="AQ32" s="210"/>
      <c r="AR32" s="210"/>
      <c r="AS32" s="641"/>
      <c r="AT32" s="334"/>
      <c r="AU32" s="667"/>
      <c r="AV32" s="646"/>
      <c r="AW32" s="128">
        <v>25509</v>
      </c>
      <c r="AX32" s="303"/>
    </row>
    <row r="33" spans="1:50" ht="39.75" customHeight="1">
      <c r="A33" s="128" t="s">
        <v>6113</v>
      </c>
      <c r="B33" s="254">
        <v>2018224920</v>
      </c>
      <c r="C33" s="128" t="s">
        <v>3486</v>
      </c>
      <c r="D33" s="128">
        <v>81</v>
      </c>
      <c r="E33" s="128">
        <v>25510</v>
      </c>
      <c r="F33" s="254" t="s">
        <v>6114</v>
      </c>
      <c r="G33" s="116" t="s">
        <v>4285</v>
      </c>
      <c r="H33" s="88"/>
      <c r="I33" s="666"/>
      <c r="J33" s="210"/>
      <c r="K33" s="210"/>
      <c r="L33" s="210"/>
      <c r="M33" s="641"/>
      <c r="N33" s="210"/>
      <c r="O33" s="210"/>
      <c r="P33" s="210"/>
      <c r="Q33" s="210"/>
      <c r="R33" s="210"/>
      <c r="S33" s="641"/>
      <c r="T33" s="210"/>
      <c r="U33" s="641"/>
      <c r="V33" s="210"/>
      <c r="W33" s="210"/>
      <c r="X33" s="210"/>
      <c r="Y33" s="641"/>
      <c r="Z33" s="210"/>
      <c r="AA33" s="210"/>
      <c r="AB33" s="210"/>
      <c r="AC33" s="210"/>
      <c r="AD33" s="210"/>
      <c r="AE33" s="641"/>
      <c r="AF33" s="210"/>
      <c r="AG33" s="210"/>
      <c r="AH33" s="210"/>
      <c r="AI33" s="210"/>
      <c r="AJ33" s="210"/>
      <c r="AK33" s="641"/>
      <c r="AL33" s="210"/>
      <c r="AM33" s="210"/>
      <c r="AN33" s="641"/>
      <c r="AO33" s="210"/>
      <c r="AP33" s="210"/>
      <c r="AQ33" s="210"/>
      <c r="AR33" s="210"/>
      <c r="AS33" s="641"/>
      <c r="AT33" s="334"/>
      <c r="AU33" s="667"/>
      <c r="AV33" s="646"/>
      <c r="AW33" s="128">
        <v>25510</v>
      </c>
      <c r="AX33" s="303"/>
    </row>
    <row r="34" spans="1:50" ht="39.75" customHeight="1">
      <c r="A34" s="128" t="s">
        <v>6104</v>
      </c>
      <c r="B34" s="254">
        <v>2017814566</v>
      </c>
      <c r="C34" s="128" t="s">
        <v>3485</v>
      </c>
      <c r="D34" s="128">
        <v>209</v>
      </c>
      <c r="E34" s="128">
        <v>25511</v>
      </c>
      <c r="F34" s="254" t="s">
        <v>6115</v>
      </c>
      <c r="G34" s="116" t="s">
        <v>4285</v>
      </c>
      <c r="H34" s="88"/>
      <c r="I34" s="666"/>
      <c r="J34" s="210"/>
      <c r="K34" s="210"/>
      <c r="L34" s="210"/>
      <c r="M34" s="641"/>
      <c r="N34" s="210"/>
      <c r="O34" s="210"/>
      <c r="P34" s="210"/>
      <c r="Q34" s="210"/>
      <c r="R34" s="210"/>
      <c r="S34" s="641"/>
      <c r="T34" s="210"/>
      <c r="U34" s="641"/>
      <c r="V34" s="210"/>
      <c r="W34" s="210"/>
      <c r="X34" s="210"/>
      <c r="Y34" s="641"/>
      <c r="Z34" s="210"/>
      <c r="AA34" s="210"/>
      <c r="AB34" s="210"/>
      <c r="AC34" s="210"/>
      <c r="AD34" s="210"/>
      <c r="AE34" s="641"/>
      <c r="AF34" s="210"/>
      <c r="AG34" s="210"/>
      <c r="AH34" s="210"/>
      <c r="AI34" s="210"/>
      <c r="AJ34" s="210"/>
      <c r="AK34" s="641"/>
      <c r="AL34" s="210"/>
      <c r="AM34" s="210"/>
      <c r="AN34" s="641"/>
      <c r="AO34" s="210"/>
      <c r="AP34" s="210"/>
      <c r="AQ34" s="210"/>
      <c r="AR34" s="210"/>
      <c r="AS34" s="641"/>
      <c r="AT34" s="334"/>
      <c r="AU34" s="667"/>
      <c r="AV34" s="668"/>
      <c r="AW34" s="128">
        <v>25511</v>
      </c>
      <c r="AX34" s="303"/>
    </row>
    <row r="35" spans="1:50" ht="39.75" customHeight="1">
      <c r="A35" s="128" t="s">
        <v>6116</v>
      </c>
      <c r="B35" s="254">
        <v>2018123300</v>
      </c>
      <c r="C35" s="128" t="s">
        <v>3486</v>
      </c>
      <c r="D35" s="128">
        <v>41</v>
      </c>
      <c r="E35" s="128">
        <v>25512</v>
      </c>
      <c r="F35" s="254" t="s">
        <v>6117</v>
      </c>
      <c r="G35" s="116" t="s">
        <v>4285</v>
      </c>
      <c r="H35" s="88"/>
      <c r="I35" s="666"/>
      <c r="J35" s="210"/>
      <c r="K35" s="210"/>
      <c r="L35" s="210"/>
      <c r="M35" s="641"/>
      <c r="N35" s="210"/>
      <c r="O35" s="210"/>
      <c r="P35" s="210"/>
      <c r="Q35" s="210"/>
      <c r="R35" s="210"/>
      <c r="S35" s="641"/>
      <c r="T35" s="210"/>
      <c r="U35" s="641"/>
      <c r="V35" s="210"/>
      <c r="W35" s="210"/>
      <c r="X35" s="210"/>
      <c r="Y35" s="641"/>
      <c r="Z35" s="210"/>
      <c r="AA35" s="210"/>
      <c r="AB35" s="210"/>
      <c r="AC35" s="210"/>
      <c r="AD35" s="210"/>
      <c r="AE35" s="641"/>
      <c r="AF35" s="210"/>
      <c r="AG35" s="210"/>
      <c r="AH35" s="210"/>
      <c r="AI35" s="210"/>
      <c r="AJ35" s="210"/>
      <c r="AK35" s="641"/>
      <c r="AL35" s="210"/>
      <c r="AM35" s="210"/>
      <c r="AN35" s="641"/>
      <c r="AO35" s="210"/>
      <c r="AP35" s="210"/>
      <c r="AQ35" s="210"/>
      <c r="AR35" s="210"/>
      <c r="AS35" s="641"/>
      <c r="AT35" s="334"/>
      <c r="AU35" s="667"/>
      <c r="AV35" s="646"/>
      <c r="AW35" s="128">
        <v>25512</v>
      </c>
      <c r="AX35" s="303"/>
    </row>
    <row r="36" spans="1:50" ht="39.75" customHeight="1">
      <c r="A36" s="128" t="s">
        <v>6118</v>
      </c>
      <c r="B36" s="254">
        <v>2018924914</v>
      </c>
      <c r="C36" s="128" t="s">
        <v>3486</v>
      </c>
      <c r="D36" s="128">
        <v>75</v>
      </c>
      <c r="E36" s="128">
        <v>25513</v>
      </c>
      <c r="F36" s="254" t="s">
        <v>6119</v>
      </c>
      <c r="G36" s="116" t="s">
        <v>4285</v>
      </c>
      <c r="H36" s="88"/>
      <c r="I36" s="666"/>
      <c r="J36" s="210"/>
      <c r="K36" s="210"/>
      <c r="L36" s="210"/>
      <c r="M36" s="641"/>
      <c r="N36" s="210"/>
      <c r="O36" s="210"/>
      <c r="P36" s="210"/>
      <c r="Q36" s="210"/>
      <c r="R36" s="210"/>
      <c r="S36" s="641"/>
      <c r="T36" s="210"/>
      <c r="U36" s="641"/>
      <c r="V36" s="210"/>
      <c r="W36" s="210"/>
      <c r="X36" s="210"/>
      <c r="Y36" s="641"/>
      <c r="Z36" s="210"/>
      <c r="AA36" s="210"/>
      <c r="AB36" s="210"/>
      <c r="AC36" s="210"/>
      <c r="AD36" s="210"/>
      <c r="AE36" s="641"/>
      <c r="AF36" s="210"/>
      <c r="AG36" s="210"/>
      <c r="AH36" s="210"/>
      <c r="AI36" s="210"/>
      <c r="AJ36" s="210"/>
      <c r="AK36" s="641"/>
      <c r="AL36" s="210"/>
      <c r="AM36" s="210"/>
      <c r="AN36" s="641"/>
      <c r="AO36" s="210"/>
      <c r="AP36" s="210"/>
      <c r="AQ36" s="210"/>
      <c r="AR36" s="210"/>
      <c r="AS36" s="641"/>
      <c r="AT36" s="334"/>
      <c r="AU36" s="667"/>
      <c r="AV36" s="646"/>
      <c r="AW36" s="128">
        <v>25513</v>
      </c>
      <c r="AX36" s="303"/>
    </row>
    <row r="37" spans="1:50" ht="39.75" customHeight="1">
      <c r="A37" s="128" t="s">
        <v>7181</v>
      </c>
      <c r="B37" s="254">
        <v>2014315293</v>
      </c>
      <c r="C37" s="128" t="s">
        <v>7182</v>
      </c>
      <c r="D37" s="128">
        <v>614</v>
      </c>
      <c r="E37" s="128">
        <v>25514</v>
      </c>
      <c r="F37" s="254" t="s">
        <v>7183</v>
      </c>
      <c r="G37" s="116" t="s">
        <v>4286</v>
      </c>
      <c r="H37" s="88"/>
      <c r="I37" s="666"/>
      <c r="J37" s="210"/>
      <c r="K37" s="210"/>
      <c r="L37" s="210"/>
      <c r="M37" s="641"/>
      <c r="N37" s="210"/>
      <c r="O37" s="210"/>
      <c r="P37" s="210"/>
      <c r="Q37" s="210"/>
      <c r="R37" s="210"/>
      <c r="S37" s="641"/>
      <c r="T37" s="210"/>
      <c r="U37" s="641"/>
      <c r="V37" s="210"/>
      <c r="W37" s="210"/>
      <c r="X37" s="210"/>
      <c r="Y37" s="641"/>
      <c r="Z37" s="210"/>
      <c r="AA37" s="210"/>
      <c r="AB37" s="210"/>
      <c r="AC37" s="210"/>
      <c r="AD37" s="210"/>
      <c r="AE37" s="641"/>
      <c r="AF37" s="210"/>
      <c r="AG37" s="210"/>
      <c r="AH37" s="210"/>
      <c r="AI37" s="210"/>
      <c r="AJ37" s="210"/>
      <c r="AK37" s="641"/>
      <c r="AL37" s="210"/>
      <c r="AM37" s="210"/>
      <c r="AN37" s="641"/>
      <c r="AO37" s="210"/>
      <c r="AP37" s="210"/>
      <c r="AQ37" s="210"/>
      <c r="AR37" s="210"/>
      <c r="AS37" s="641"/>
      <c r="AT37" s="334"/>
      <c r="AU37" s="667"/>
      <c r="AV37" s="646"/>
      <c r="AW37" s="128">
        <v>25514</v>
      </c>
      <c r="AX37" s="303"/>
    </row>
    <row r="38" spans="1:50" ht="39.75" customHeight="1">
      <c r="A38" s="128" t="s">
        <v>6100</v>
      </c>
      <c r="B38" s="254">
        <v>2018627338</v>
      </c>
      <c r="C38" s="128" t="s">
        <v>3486</v>
      </c>
      <c r="D38" s="128">
        <v>153</v>
      </c>
      <c r="E38" s="128">
        <v>25515</v>
      </c>
      <c r="F38" s="254" t="s">
        <v>7184</v>
      </c>
      <c r="G38" s="116" t="s">
        <v>4285</v>
      </c>
      <c r="H38" s="88"/>
      <c r="I38" s="666"/>
      <c r="J38" s="210"/>
      <c r="K38" s="210"/>
      <c r="L38" s="210"/>
      <c r="M38" s="641"/>
      <c r="N38" s="210"/>
      <c r="O38" s="210"/>
      <c r="P38" s="210"/>
      <c r="Q38" s="210"/>
      <c r="R38" s="210"/>
      <c r="S38" s="641"/>
      <c r="T38" s="210"/>
      <c r="U38" s="641"/>
      <c r="V38" s="210"/>
      <c r="W38" s="210"/>
      <c r="X38" s="210"/>
      <c r="Y38" s="641"/>
      <c r="Z38" s="210"/>
      <c r="AA38" s="210"/>
      <c r="AB38" s="210"/>
      <c r="AC38" s="210"/>
      <c r="AD38" s="210"/>
      <c r="AE38" s="641"/>
      <c r="AF38" s="210"/>
      <c r="AG38" s="210"/>
      <c r="AH38" s="210"/>
      <c r="AI38" s="210"/>
      <c r="AJ38" s="210"/>
      <c r="AK38" s="641"/>
      <c r="AL38" s="210"/>
      <c r="AM38" s="210"/>
      <c r="AN38" s="641"/>
      <c r="AO38" s="210"/>
      <c r="AP38" s="210"/>
      <c r="AQ38" s="210"/>
      <c r="AR38" s="210"/>
      <c r="AS38" s="641"/>
      <c r="AT38" s="334"/>
      <c r="AU38" s="667"/>
      <c r="AV38" s="646"/>
      <c r="AW38" s="128">
        <v>25515</v>
      </c>
      <c r="AX38" s="303"/>
    </row>
    <row r="39" spans="1:50" ht="39.75" customHeight="1">
      <c r="A39" s="128" t="s">
        <v>6100</v>
      </c>
      <c r="B39" s="254">
        <v>2016818446</v>
      </c>
      <c r="C39" s="128" t="s">
        <v>6106</v>
      </c>
      <c r="D39" s="128">
        <v>195</v>
      </c>
      <c r="E39" s="128">
        <v>25516</v>
      </c>
      <c r="F39" s="254" t="s">
        <v>7185</v>
      </c>
      <c r="G39" s="116" t="s">
        <v>4285</v>
      </c>
      <c r="H39" s="88"/>
      <c r="I39" s="666"/>
      <c r="J39" s="210"/>
      <c r="K39" s="210"/>
      <c r="L39" s="210"/>
      <c r="M39" s="641"/>
      <c r="N39" s="210"/>
      <c r="O39" s="210"/>
      <c r="P39" s="210"/>
      <c r="Q39" s="210"/>
      <c r="R39" s="210"/>
      <c r="S39" s="641"/>
      <c r="T39" s="210"/>
      <c r="U39" s="641"/>
      <c r="V39" s="210"/>
      <c r="W39" s="210"/>
      <c r="X39" s="210"/>
      <c r="Y39" s="641"/>
      <c r="Z39" s="210"/>
      <c r="AA39" s="210"/>
      <c r="AB39" s="210"/>
      <c r="AC39" s="210"/>
      <c r="AD39" s="210"/>
      <c r="AE39" s="641"/>
      <c r="AF39" s="210"/>
      <c r="AG39" s="210"/>
      <c r="AH39" s="210"/>
      <c r="AI39" s="210"/>
      <c r="AJ39" s="210"/>
      <c r="AK39" s="641"/>
      <c r="AL39" s="210"/>
      <c r="AM39" s="210"/>
      <c r="AN39" s="641"/>
      <c r="AO39" s="210"/>
      <c r="AP39" s="210"/>
      <c r="AQ39" s="210"/>
      <c r="AR39" s="210"/>
      <c r="AS39" s="641"/>
      <c r="AT39" s="334"/>
      <c r="AU39" s="667"/>
      <c r="AV39" s="646"/>
      <c r="AW39" s="128">
        <v>25516</v>
      </c>
      <c r="AX39" s="303"/>
    </row>
    <row r="40" spans="1:50" ht="39.75" customHeight="1">
      <c r="A40" s="128" t="s">
        <v>6113</v>
      </c>
      <c r="B40" s="254">
        <v>2018324028</v>
      </c>
      <c r="C40" s="128" t="s">
        <v>3486</v>
      </c>
      <c r="D40" s="128">
        <v>180</v>
      </c>
      <c r="E40" s="128">
        <v>25517</v>
      </c>
      <c r="F40" s="254" t="s">
        <v>7186</v>
      </c>
      <c r="G40" s="116" t="s">
        <v>4285</v>
      </c>
      <c r="H40" s="88"/>
      <c r="I40" s="666"/>
      <c r="J40" s="210"/>
      <c r="K40" s="210"/>
      <c r="L40" s="210"/>
      <c r="M40" s="641"/>
      <c r="N40" s="210"/>
      <c r="O40" s="210"/>
      <c r="P40" s="210"/>
      <c r="Q40" s="210"/>
      <c r="R40" s="210"/>
      <c r="S40" s="641"/>
      <c r="T40" s="210"/>
      <c r="U40" s="641"/>
      <c r="V40" s="210"/>
      <c r="W40" s="210"/>
      <c r="X40" s="210"/>
      <c r="Y40" s="641"/>
      <c r="Z40" s="210"/>
      <c r="AA40" s="210"/>
      <c r="AB40" s="210"/>
      <c r="AC40" s="210"/>
      <c r="AD40" s="210"/>
      <c r="AE40" s="641"/>
      <c r="AF40" s="210"/>
      <c r="AG40" s="210"/>
      <c r="AH40" s="210"/>
      <c r="AI40" s="210"/>
      <c r="AJ40" s="210"/>
      <c r="AK40" s="641"/>
      <c r="AL40" s="210"/>
      <c r="AM40" s="210"/>
      <c r="AN40" s="641"/>
      <c r="AO40" s="210"/>
      <c r="AP40" s="210"/>
      <c r="AQ40" s="210"/>
      <c r="AR40" s="210"/>
      <c r="AS40" s="641"/>
      <c r="AT40" s="334"/>
      <c r="AU40" s="667"/>
      <c r="AV40" s="668"/>
      <c r="AW40" s="128">
        <v>25517</v>
      </c>
      <c r="AX40" s="303"/>
    </row>
    <row r="41" spans="1:50" ht="39.75" customHeight="1">
      <c r="A41" s="128" t="s">
        <v>7187</v>
      </c>
      <c r="B41" s="254">
        <v>2018223309</v>
      </c>
      <c r="C41" s="128" t="s">
        <v>3486</v>
      </c>
      <c r="D41" s="128">
        <v>50</v>
      </c>
      <c r="E41" s="128">
        <v>25518</v>
      </c>
      <c r="F41" s="254" t="s">
        <v>7188</v>
      </c>
      <c r="G41" s="116" t="s">
        <v>4285</v>
      </c>
      <c r="H41" s="88"/>
      <c r="I41" s="666"/>
      <c r="J41" s="210"/>
      <c r="K41" s="210"/>
      <c r="L41" s="210"/>
      <c r="M41" s="641"/>
      <c r="N41" s="210"/>
      <c r="O41" s="210"/>
      <c r="P41" s="210"/>
      <c r="Q41" s="210"/>
      <c r="R41" s="210"/>
      <c r="S41" s="641"/>
      <c r="T41" s="210"/>
      <c r="U41" s="641"/>
      <c r="V41" s="210"/>
      <c r="W41" s="210"/>
      <c r="X41" s="210"/>
      <c r="Y41" s="641"/>
      <c r="Z41" s="210"/>
      <c r="AA41" s="210"/>
      <c r="AB41" s="210"/>
      <c r="AC41" s="210"/>
      <c r="AD41" s="210"/>
      <c r="AE41" s="641"/>
      <c r="AF41" s="210"/>
      <c r="AG41" s="210"/>
      <c r="AH41" s="210"/>
      <c r="AI41" s="210"/>
      <c r="AJ41" s="210"/>
      <c r="AK41" s="641"/>
      <c r="AL41" s="210"/>
      <c r="AM41" s="210"/>
      <c r="AN41" s="641"/>
      <c r="AO41" s="210"/>
      <c r="AP41" s="210"/>
      <c r="AQ41" s="210"/>
      <c r="AR41" s="210"/>
      <c r="AS41" s="641"/>
      <c r="AT41" s="334"/>
      <c r="AU41" s="667"/>
      <c r="AV41" s="646"/>
      <c r="AW41" s="128">
        <v>25518</v>
      </c>
      <c r="AX41" s="303"/>
    </row>
    <row r="42" spans="1:50" ht="39.75" customHeight="1">
      <c r="A42" s="128" t="s">
        <v>6100</v>
      </c>
      <c r="B42" s="254">
        <v>2018723278</v>
      </c>
      <c r="C42" s="128" t="s">
        <v>3486</v>
      </c>
      <c r="D42" s="128">
        <v>19</v>
      </c>
      <c r="E42" s="128">
        <v>25519</v>
      </c>
      <c r="F42" s="254" t="s">
        <v>7189</v>
      </c>
      <c r="G42" s="116" t="s">
        <v>4285</v>
      </c>
      <c r="H42" s="88"/>
      <c r="I42" s="666"/>
      <c r="J42" s="210"/>
      <c r="K42" s="210"/>
      <c r="L42" s="210"/>
      <c r="M42" s="641"/>
      <c r="N42" s="210"/>
      <c r="O42" s="210"/>
      <c r="P42" s="210"/>
      <c r="Q42" s="210"/>
      <c r="R42" s="210"/>
      <c r="S42" s="641"/>
      <c r="T42" s="210"/>
      <c r="U42" s="641"/>
      <c r="V42" s="210"/>
      <c r="W42" s="210"/>
      <c r="X42" s="210"/>
      <c r="Y42" s="641"/>
      <c r="Z42" s="210"/>
      <c r="AA42" s="210"/>
      <c r="AB42" s="210"/>
      <c r="AC42" s="210"/>
      <c r="AD42" s="210"/>
      <c r="AE42" s="641"/>
      <c r="AF42" s="210"/>
      <c r="AG42" s="210"/>
      <c r="AH42" s="210"/>
      <c r="AI42" s="210"/>
      <c r="AJ42" s="210"/>
      <c r="AK42" s="641"/>
      <c r="AL42" s="210"/>
      <c r="AM42" s="210"/>
      <c r="AN42" s="641"/>
      <c r="AO42" s="210"/>
      <c r="AP42" s="210"/>
      <c r="AQ42" s="210"/>
      <c r="AR42" s="210"/>
      <c r="AS42" s="641"/>
      <c r="AT42" s="334"/>
      <c r="AU42" s="667"/>
      <c r="AV42" s="646"/>
      <c r="AW42" s="128">
        <v>25519</v>
      </c>
      <c r="AX42" s="303"/>
    </row>
    <row r="43" spans="1:50" ht="39.75" customHeight="1">
      <c r="A43" s="128" t="s">
        <v>6113</v>
      </c>
      <c r="B43" s="254">
        <v>2018824915</v>
      </c>
      <c r="C43" s="128" t="s">
        <v>3486</v>
      </c>
      <c r="D43" s="128">
        <v>76</v>
      </c>
      <c r="E43" s="128">
        <v>25520</v>
      </c>
      <c r="F43" s="254" t="s">
        <v>7190</v>
      </c>
      <c r="G43" s="116" t="s">
        <v>4285</v>
      </c>
      <c r="H43" s="88"/>
      <c r="I43" s="666"/>
      <c r="J43" s="210"/>
      <c r="K43" s="210"/>
      <c r="L43" s="210"/>
      <c r="M43" s="641"/>
      <c r="N43" s="210"/>
      <c r="O43" s="210"/>
      <c r="P43" s="210"/>
      <c r="Q43" s="210"/>
      <c r="R43" s="210"/>
      <c r="S43" s="641"/>
      <c r="T43" s="210"/>
      <c r="U43" s="641"/>
      <c r="V43" s="210"/>
      <c r="W43" s="210"/>
      <c r="X43" s="210"/>
      <c r="Y43" s="641"/>
      <c r="Z43" s="210"/>
      <c r="AA43" s="210"/>
      <c r="AB43" s="210"/>
      <c r="AC43" s="210"/>
      <c r="AD43" s="210"/>
      <c r="AE43" s="641"/>
      <c r="AF43" s="210"/>
      <c r="AG43" s="210"/>
      <c r="AH43" s="210"/>
      <c r="AI43" s="210"/>
      <c r="AJ43" s="210"/>
      <c r="AK43" s="641"/>
      <c r="AL43" s="210"/>
      <c r="AM43" s="210"/>
      <c r="AN43" s="641"/>
      <c r="AO43" s="210"/>
      <c r="AP43" s="210"/>
      <c r="AQ43" s="210"/>
      <c r="AR43" s="210"/>
      <c r="AS43" s="641"/>
      <c r="AT43" s="334"/>
      <c r="AU43" s="667"/>
      <c r="AV43" s="646"/>
      <c r="AW43" s="128">
        <v>25520</v>
      </c>
      <c r="AX43" s="303"/>
    </row>
    <row r="44" spans="1:50" ht="39.75" customHeight="1">
      <c r="A44" s="128" t="s">
        <v>6100</v>
      </c>
      <c r="B44" s="254">
        <v>2018226586</v>
      </c>
      <c r="C44" s="128" t="s">
        <v>3486</v>
      </c>
      <c r="D44" s="128">
        <v>103</v>
      </c>
      <c r="E44" s="128">
        <v>25521</v>
      </c>
      <c r="F44" s="254" t="s">
        <v>1784</v>
      </c>
      <c r="G44" s="116" t="s">
        <v>4285</v>
      </c>
      <c r="H44" s="88"/>
      <c r="I44" s="666"/>
      <c r="J44" s="210"/>
      <c r="K44" s="210"/>
      <c r="L44" s="210"/>
      <c r="M44" s="641"/>
      <c r="N44" s="210"/>
      <c r="O44" s="210"/>
      <c r="P44" s="210"/>
      <c r="Q44" s="210"/>
      <c r="R44" s="210"/>
      <c r="S44" s="641"/>
      <c r="T44" s="210"/>
      <c r="U44" s="641"/>
      <c r="V44" s="210"/>
      <c r="W44" s="210"/>
      <c r="X44" s="210"/>
      <c r="Y44" s="641"/>
      <c r="Z44" s="210"/>
      <c r="AA44" s="210"/>
      <c r="AB44" s="210"/>
      <c r="AC44" s="210"/>
      <c r="AD44" s="210"/>
      <c r="AE44" s="641"/>
      <c r="AF44" s="210"/>
      <c r="AG44" s="210"/>
      <c r="AH44" s="210"/>
      <c r="AI44" s="210"/>
      <c r="AJ44" s="210"/>
      <c r="AK44" s="641"/>
      <c r="AL44" s="210"/>
      <c r="AM44" s="210"/>
      <c r="AN44" s="641"/>
      <c r="AO44" s="210"/>
      <c r="AP44" s="210"/>
      <c r="AQ44" s="210"/>
      <c r="AR44" s="210"/>
      <c r="AS44" s="641"/>
      <c r="AT44" s="334"/>
      <c r="AU44" s="667"/>
      <c r="AV44" s="646"/>
      <c r="AW44" s="128">
        <v>25521</v>
      </c>
      <c r="AX44" s="303"/>
    </row>
    <row r="45" spans="1:50" ht="39.75" customHeight="1">
      <c r="A45" s="128" t="s">
        <v>6100</v>
      </c>
      <c r="B45" s="254">
        <v>2018023284</v>
      </c>
      <c r="C45" s="128" t="s">
        <v>3486</v>
      </c>
      <c r="D45" s="128">
        <v>25</v>
      </c>
      <c r="E45" s="128">
        <v>25522</v>
      </c>
      <c r="F45" s="254" t="s">
        <v>1785</v>
      </c>
      <c r="G45" s="116" t="s">
        <v>4285</v>
      </c>
      <c r="H45" s="88"/>
      <c r="I45" s="666"/>
      <c r="J45" s="210"/>
      <c r="K45" s="210"/>
      <c r="L45" s="210"/>
      <c r="M45" s="641"/>
      <c r="N45" s="210"/>
      <c r="O45" s="210"/>
      <c r="P45" s="210"/>
      <c r="Q45" s="210"/>
      <c r="R45" s="210"/>
      <c r="S45" s="641"/>
      <c r="T45" s="210"/>
      <c r="U45" s="641"/>
      <c r="V45" s="210"/>
      <c r="W45" s="210"/>
      <c r="X45" s="210"/>
      <c r="Y45" s="641"/>
      <c r="Z45" s="670"/>
      <c r="AA45" s="210"/>
      <c r="AB45" s="210"/>
      <c r="AC45" s="670"/>
      <c r="AD45" s="670"/>
      <c r="AE45" s="671"/>
      <c r="AF45" s="670"/>
      <c r="AG45" s="670"/>
      <c r="AH45" s="670"/>
      <c r="AI45" s="670"/>
      <c r="AJ45" s="670"/>
      <c r="AK45" s="671"/>
      <c r="AL45" s="670"/>
      <c r="AM45" s="670"/>
      <c r="AN45" s="671"/>
      <c r="AO45" s="670"/>
      <c r="AP45" s="670"/>
      <c r="AQ45" s="670"/>
      <c r="AR45" s="670"/>
      <c r="AS45" s="671"/>
      <c r="AT45" s="334"/>
      <c r="AU45" s="667"/>
      <c r="AV45" s="646"/>
      <c r="AW45" s="128">
        <v>25522</v>
      </c>
      <c r="AX45" s="672"/>
    </row>
    <row r="46" spans="1:50" ht="39.75" customHeight="1">
      <c r="A46" s="128" t="s">
        <v>6118</v>
      </c>
      <c r="B46" s="254">
        <v>2018923294</v>
      </c>
      <c r="C46" s="128" t="s">
        <v>3486</v>
      </c>
      <c r="D46" s="128">
        <v>35</v>
      </c>
      <c r="E46" s="128">
        <v>25523</v>
      </c>
      <c r="F46" s="254" t="s">
        <v>1786</v>
      </c>
      <c r="G46" s="116" t="s">
        <v>4285</v>
      </c>
      <c r="H46" s="88"/>
      <c r="I46" s="666"/>
      <c r="J46" s="210"/>
      <c r="K46" s="210"/>
      <c r="L46" s="210"/>
      <c r="M46" s="641"/>
      <c r="N46" s="210"/>
      <c r="O46" s="210"/>
      <c r="P46" s="210"/>
      <c r="Q46" s="210"/>
      <c r="R46" s="210"/>
      <c r="S46" s="641"/>
      <c r="T46" s="210"/>
      <c r="U46" s="641"/>
      <c r="V46" s="210"/>
      <c r="W46" s="210"/>
      <c r="X46" s="210"/>
      <c r="Y46" s="641"/>
      <c r="Z46" s="210"/>
      <c r="AA46" s="210"/>
      <c r="AB46" s="210"/>
      <c r="AC46" s="210"/>
      <c r="AD46" s="210"/>
      <c r="AE46" s="641"/>
      <c r="AF46" s="210"/>
      <c r="AG46" s="210"/>
      <c r="AH46" s="210"/>
      <c r="AI46" s="210"/>
      <c r="AJ46" s="210"/>
      <c r="AK46" s="641"/>
      <c r="AL46" s="210"/>
      <c r="AM46" s="210"/>
      <c r="AN46" s="641"/>
      <c r="AO46" s="210"/>
      <c r="AP46" s="210"/>
      <c r="AQ46" s="210"/>
      <c r="AR46" s="210"/>
      <c r="AS46" s="641"/>
      <c r="AT46" s="334"/>
      <c r="AU46" s="667"/>
      <c r="AV46" s="646"/>
      <c r="AW46" s="128">
        <v>25523</v>
      </c>
      <c r="AX46" s="303"/>
    </row>
    <row r="47" spans="1:50" ht="39.75" customHeight="1">
      <c r="A47" s="128" t="s">
        <v>6104</v>
      </c>
      <c r="B47" s="254">
        <v>2018626618</v>
      </c>
      <c r="C47" s="128" t="s">
        <v>3486</v>
      </c>
      <c r="D47" s="128">
        <v>135</v>
      </c>
      <c r="E47" s="128">
        <v>25524</v>
      </c>
      <c r="F47" s="254" t="s">
        <v>1787</v>
      </c>
      <c r="G47" s="116" t="s">
        <v>4285</v>
      </c>
      <c r="H47" s="88"/>
      <c r="I47" s="666"/>
      <c r="J47" s="210"/>
      <c r="K47" s="210"/>
      <c r="L47" s="210"/>
      <c r="M47" s="641"/>
      <c r="N47" s="210"/>
      <c r="O47" s="210"/>
      <c r="P47" s="210"/>
      <c r="Q47" s="210"/>
      <c r="R47" s="210"/>
      <c r="S47" s="641"/>
      <c r="T47" s="210"/>
      <c r="U47" s="641"/>
      <c r="V47" s="210"/>
      <c r="W47" s="210"/>
      <c r="X47" s="210"/>
      <c r="Y47" s="641"/>
      <c r="Z47" s="210"/>
      <c r="AA47" s="210"/>
      <c r="AB47" s="210"/>
      <c r="AC47" s="210"/>
      <c r="AD47" s="210"/>
      <c r="AE47" s="641"/>
      <c r="AF47" s="210"/>
      <c r="AG47" s="210"/>
      <c r="AH47" s="210"/>
      <c r="AI47" s="210"/>
      <c r="AJ47" s="210"/>
      <c r="AK47" s="641"/>
      <c r="AL47" s="210"/>
      <c r="AM47" s="210"/>
      <c r="AN47" s="641"/>
      <c r="AO47" s="210"/>
      <c r="AP47" s="210"/>
      <c r="AQ47" s="210"/>
      <c r="AR47" s="210"/>
      <c r="AS47" s="641"/>
      <c r="AT47" s="334"/>
      <c r="AU47" s="667"/>
      <c r="AV47" s="646"/>
      <c r="AW47" s="128">
        <v>25524</v>
      </c>
      <c r="AX47" s="303"/>
    </row>
    <row r="48" spans="1:50" ht="39.75" customHeight="1">
      <c r="A48" s="128" t="s">
        <v>6104</v>
      </c>
      <c r="B48" s="254">
        <v>2016014169</v>
      </c>
      <c r="C48" s="128" t="s">
        <v>6106</v>
      </c>
      <c r="D48" s="128">
        <v>181</v>
      </c>
      <c r="E48" s="128">
        <v>25525</v>
      </c>
      <c r="F48" s="254" t="s">
        <v>1788</v>
      </c>
      <c r="G48" s="116" t="s">
        <v>4285</v>
      </c>
      <c r="H48" s="88"/>
      <c r="I48" s="666"/>
      <c r="J48" s="210"/>
      <c r="K48" s="210"/>
      <c r="L48" s="210"/>
      <c r="M48" s="641"/>
      <c r="N48" s="210"/>
      <c r="O48" s="210"/>
      <c r="P48" s="210"/>
      <c r="Q48" s="210"/>
      <c r="R48" s="210"/>
      <c r="S48" s="641"/>
      <c r="T48" s="210"/>
      <c r="U48" s="641"/>
      <c r="V48" s="210"/>
      <c r="W48" s="210"/>
      <c r="X48" s="210"/>
      <c r="Y48" s="641"/>
      <c r="Z48" s="210"/>
      <c r="AA48" s="210"/>
      <c r="AB48" s="669"/>
      <c r="AC48" s="210"/>
      <c r="AD48" s="210"/>
      <c r="AE48" s="641"/>
      <c r="AF48" s="210"/>
      <c r="AG48" s="210"/>
      <c r="AH48" s="210"/>
      <c r="AI48" s="210"/>
      <c r="AJ48" s="210"/>
      <c r="AK48" s="641"/>
      <c r="AL48" s="210"/>
      <c r="AM48" s="210"/>
      <c r="AN48" s="641"/>
      <c r="AO48" s="210"/>
      <c r="AP48" s="210"/>
      <c r="AQ48" s="210"/>
      <c r="AR48" s="210"/>
      <c r="AS48" s="641"/>
      <c r="AT48" s="334"/>
      <c r="AU48" s="667"/>
      <c r="AV48" s="646"/>
      <c r="AW48" s="128">
        <v>25525</v>
      </c>
      <c r="AX48" s="303"/>
    </row>
    <row r="49" spans="1:50" ht="39.75" customHeight="1">
      <c r="A49" s="128" t="s">
        <v>1789</v>
      </c>
      <c r="B49" s="254">
        <v>2018722387</v>
      </c>
      <c r="C49" s="128" t="s">
        <v>3486</v>
      </c>
      <c r="D49" s="128">
        <v>65</v>
      </c>
      <c r="E49" s="128">
        <v>25526</v>
      </c>
      <c r="F49" s="254" t="s">
        <v>1790</v>
      </c>
      <c r="G49" s="116" t="s">
        <v>4285</v>
      </c>
      <c r="H49" s="88"/>
      <c r="I49" s="666"/>
      <c r="J49" s="210"/>
      <c r="K49" s="210"/>
      <c r="L49" s="210"/>
      <c r="M49" s="641"/>
      <c r="N49" s="210"/>
      <c r="O49" s="210"/>
      <c r="P49" s="210"/>
      <c r="Q49" s="210"/>
      <c r="R49" s="210"/>
      <c r="S49" s="641"/>
      <c r="T49" s="210"/>
      <c r="U49" s="641"/>
      <c r="V49" s="210"/>
      <c r="W49" s="210"/>
      <c r="X49" s="210"/>
      <c r="Y49" s="641"/>
      <c r="Z49" s="210"/>
      <c r="AA49" s="210"/>
      <c r="AB49" s="210"/>
      <c r="AC49" s="210"/>
      <c r="AD49" s="210"/>
      <c r="AE49" s="641"/>
      <c r="AF49" s="210"/>
      <c r="AG49" s="210"/>
      <c r="AH49" s="210"/>
      <c r="AI49" s="210"/>
      <c r="AJ49" s="210"/>
      <c r="AK49" s="641"/>
      <c r="AL49" s="210"/>
      <c r="AM49" s="210"/>
      <c r="AN49" s="641"/>
      <c r="AO49" s="210"/>
      <c r="AP49" s="210"/>
      <c r="AQ49" s="210"/>
      <c r="AR49" s="210"/>
      <c r="AS49" s="641"/>
      <c r="AT49" s="334"/>
      <c r="AU49" s="667"/>
      <c r="AV49" s="646"/>
      <c r="AW49" s="128">
        <v>25526</v>
      </c>
      <c r="AX49" s="303"/>
    </row>
    <row r="50" spans="1:50" ht="39.75" customHeight="1">
      <c r="A50" s="128" t="s">
        <v>7181</v>
      </c>
      <c r="B50" s="254">
        <v>2018623288</v>
      </c>
      <c r="C50" s="128" t="s">
        <v>3486</v>
      </c>
      <c r="D50" s="128">
        <v>29</v>
      </c>
      <c r="E50" s="128">
        <v>25527</v>
      </c>
      <c r="F50" s="254" t="s">
        <v>1791</v>
      </c>
      <c r="G50" s="116" t="s">
        <v>4285</v>
      </c>
      <c r="H50" s="88"/>
      <c r="I50" s="666"/>
      <c r="J50" s="210"/>
      <c r="K50" s="210"/>
      <c r="L50" s="210"/>
      <c r="M50" s="641"/>
      <c r="N50" s="210"/>
      <c r="O50" s="210"/>
      <c r="P50" s="210"/>
      <c r="Q50" s="210"/>
      <c r="R50" s="210"/>
      <c r="S50" s="641"/>
      <c r="T50" s="210"/>
      <c r="U50" s="641"/>
      <c r="V50" s="210"/>
      <c r="W50" s="210"/>
      <c r="X50" s="210"/>
      <c r="Y50" s="641"/>
      <c r="Z50" s="210"/>
      <c r="AA50" s="210"/>
      <c r="AB50" s="210"/>
      <c r="AC50" s="210"/>
      <c r="AD50" s="210"/>
      <c r="AE50" s="641"/>
      <c r="AF50" s="210"/>
      <c r="AG50" s="210"/>
      <c r="AH50" s="210"/>
      <c r="AI50" s="210"/>
      <c r="AJ50" s="210"/>
      <c r="AK50" s="641"/>
      <c r="AL50" s="210"/>
      <c r="AM50" s="210"/>
      <c r="AN50" s="641"/>
      <c r="AO50" s="210"/>
      <c r="AP50" s="210"/>
      <c r="AQ50" s="210"/>
      <c r="AR50" s="210"/>
      <c r="AS50" s="641"/>
      <c r="AT50" s="334"/>
      <c r="AU50" s="667"/>
      <c r="AV50" s="646"/>
      <c r="AW50" s="128">
        <v>25527</v>
      </c>
      <c r="AX50" s="303"/>
    </row>
    <row r="51" spans="1:50" ht="39.75" customHeight="1">
      <c r="A51" s="128" t="s">
        <v>6100</v>
      </c>
      <c r="B51" s="254">
        <v>2017414560</v>
      </c>
      <c r="C51" s="128" t="s">
        <v>3485</v>
      </c>
      <c r="D51" s="128">
        <v>202</v>
      </c>
      <c r="E51" s="128">
        <v>25528</v>
      </c>
      <c r="F51" s="254" t="s">
        <v>1792</v>
      </c>
      <c r="G51" s="116" t="s">
        <v>4285</v>
      </c>
      <c r="H51" s="88"/>
      <c r="I51" s="666"/>
      <c r="J51" s="210"/>
      <c r="K51" s="210"/>
      <c r="L51" s="210"/>
      <c r="M51" s="641"/>
      <c r="N51" s="210"/>
      <c r="O51" s="210"/>
      <c r="P51" s="210"/>
      <c r="Q51" s="210"/>
      <c r="R51" s="210"/>
      <c r="S51" s="641"/>
      <c r="T51" s="210"/>
      <c r="U51" s="641"/>
      <c r="V51" s="210"/>
      <c r="W51" s="210"/>
      <c r="X51" s="210"/>
      <c r="Y51" s="641"/>
      <c r="Z51" s="210"/>
      <c r="AA51" s="210"/>
      <c r="AB51" s="210"/>
      <c r="AC51" s="210"/>
      <c r="AD51" s="210"/>
      <c r="AE51" s="641"/>
      <c r="AF51" s="210"/>
      <c r="AG51" s="210"/>
      <c r="AH51" s="210"/>
      <c r="AI51" s="210"/>
      <c r="AJ51" s="210"/>
      <c r="AK51" s="641"/>
      <c r="AL51" s="210"/>
      <c r="AM51" s="210"/>
      <c r="AN51" s="641"/>
      <c r="AO51" s="210"/>
      <c r="AP51" s="210"/>
      <c r="AQ51" s="210"/>
      <c r="AR51" s="210"/>
      <c r="AS51" s="641"/>
      <c r="AT51" s="334"/>
      <c r="AU51" s="667"/>
      <c r="AV51" s="646"/>
      <c r="AW51" s="128">
        <v>25528</v>
      </c>
      <c r="AX51" s="303"/>
    </row>
    <row r="52" spans="1:50" ht="39.75" customHeight="1">
      <c r="A52" s="128" t="s">
        <v>6100</v>
      </c>
      <c r="B52" s="254">
        <v>2018323272</v>
      </c>
      <c r="C52" s="128" t="s">
        <v>3486</v>
      </c>
      <c r="D52" s="128">
        <v>13</v>
      </c>
      <c r="E52" s="128">
        <v>25529</v>
      </c>
      <c r="F52" s="254" t="s">
        <v>1793</v>
      </c>
      <c r="G52" s="116" t="s">
        <v>4285</v>
      </c>
      <c r="H52" s="88"/>
      <c r="I52" s="666"/>
      <c r="J52" s="210"/>
      <c r="K52" s="210"/>
      <c r="L52" s="210"/>
      <c r="M52" s="641"/>
      <c r="N52" s="210"/>
      <c r="O52" s="210"/>
      <c r="P52" s="210"/>
      <c r="Q52" s="210"/>
      <c r="R52" s="210"/>
      <c r="S52" s="641"/>
      <c r="T52" s="210"/>
      <c r="U52" s="641"/>
      <c r="V52" s="210"/>
      <c r="W52" s="210"/>
      <c r="X52" s="210"/>
      <c r="Y52" s="641"/>
      <c r="Z52" s="210"/>
      <c r="AA52" s="210"/>
      <c r="AB52" s="210"/>
      <c r="AC52" s="210"/>
      <c r="AD52" s="210"/>
      <c r="AE52" s="641"/>
      <c r="AF52" s="210"/>
      <c r="AG52" s="210"/>
      <c r="AH52" s="210"/>
      <c r="AI52" s="210"/>
      <c r="AJ52" s="210"/>
      <c r="AK52" s="641"/>
      <c r="AL52" s="210"/>
      <c r="AM52" s="210"/>
      <c r="AN52" s="641"/>
      <c r="AO52" s="210"/>
      <c r="AP52" s="210"/>
      <c r="AQ52" s="210"/>
      <c r="AR52" s="210"/>
      <c r="AS52" s="641"/>
      <c r="AT52" s="334"/>
      <c r="AU52" s="667"/>
      <c r="AV52" s="646"/>
      <c r="AW52" s="128">
        <v>25529</v>
      </c>
      <c r="AX52" s="303"/>
    </row>
    <row r="53" spans="1:50" ht="39.75" customHeight="1">
      <c r="A53" s="128" t="s">
        <v>1794</v>
      </c>
      <c r="B53" s="254">
        <v>2017418944</v>
      </c>
      <c r="C53" s="128" t="s">
        <v>3485</v>
      </c>
      <c r="D53" s="128">
        <v>205</v>
      </c>
      <c r="E53" s="128">
        <v>25530</v>
      </c>
      <c r="F53" s="254" t="s">
        <v>1795</v>
      </c>
      <c r="G53" s="116" t="s">
        <v>4287</v>
      </c>
      <c r="H53" s="88"/>
      <c r="I53" s="666"/>
      <c r="J53" s="210"/>
      <c r="K53" s="210"/>
      <c r="L53" s="210"/>
      <c r="M53" s="641"/>
      <c r="N53" s="210"/>
      <c r="O53" s="210"/>
      <c r="P53" s="210"/>
      <c r="Q53" s="210"/>
      <c r="R53" s="210"/>
      <c r="S53" s="641"/>
      <c r="T53" s="210"/>
      <c r="U53" s="641"/>
      <c r="V53" s="210"/>
      <c r="W53" s="210"/>
      <c r="X53" s="210"/>
      <c r="Y53" s="641"/>
      <c r="Z53" s="210"/>
      <c r="AA53" s="210"/>
      <c r="AB53" s="210"/>
      <c r="AC53" s="210"/>
      <c r="AD53" s="210"/>
      <c r="AE53" s="641"/>
      <c r="AF53" s="210"/>
      <c r="AG53" s="210"/>
      <c r="AH53" s="210"/>
      <c r="AI53" s="210"/>
      <c r="AJ53" s="210"/>
      <c r="AK53" s="641"/>
      <c r="AL53" s="210"/>
      <c r="AM53" s="210"/>
      <c r="AN53" s="641"/>
      <c r="AO53" s="210"/>
      <c r="AP53" s="210"/>
      <c r="AQ53" s="210"/>
      <c r="AR53" s="210"/>
      <c r="AS53" s="641"/>
      <c r="AT53" s="334"/>
      <c r="AU53" s="667"/>
      <c r="AV53" s="646"/>
      <c r="AW53" s="128">
        <v>25530</v>
      </c>
      <c r="AX53" s="303"/>
    </row>
    <row r="54" spans="1:50" ht="39.75" customHeight="1">
      <c r="A54" s="128" t="s">
        <v>6104</v>
      </c>
      <c r="B54" s="254">
        <v>2017318927</v>
      </c>
      <c r="C54" s="128" t="s">
        <v>3485</v>
      </c>
      <c r="D54" s="128">
        <v>192</v>
      </c>
      <c r="E54" s="128">
        <v>25531</v>
      </c>
      <c r="F54" s="254" t="s">
        <v>1796</v>
      </c>
      <c r="G54" s="116" t="s">
        <v>4285</v>
      </c>
      <c r="H54" s="88"/>
      <c r="I54" s="666"/>
      <c r="J54" s="210"/>
      <c r="K54" s="210"/>
      <c r="L54" s="210"/>
      <c r="M54" s="641"/>
      <c r="N54" s="210"/>
      <c r="O54" s="210"/>
      <c r="P54" s="210"/>
      <c r="Q54" s="210"/>
      <c r="R54" s="210"/>
      <c r="S54" s="641"/>
      <c r="T54" s="210"/>
      <c r="U54" s="641"/>
      <c r="V54" s="210"/>
      <c r="W54" s="210"/>
      <c r="X54" s="210"/>
      <c r="Y54" s="641"/>
      <c r="Z54" s="210"/>
      <c r="AA54" s="210"/>
      <c r="AB54" s="210"/>
      <c r="AC54" s="210"/>
      <c r="AD54" s="210"/>
      <c r="AE54" s="641"/>
      <c r="AF54" s="210"/>
      <c r="AG54" s="210"/>
      <c r="AH54" s="210"/>
      <c r="AI54" s="210"/>
      <c r="AJ54" s="210"/>
      <c r="AK54" s="641"/>
      <c r="AL54" s="210"/>
      <c r="AM54" s="210"/>
      <c r="AN54" s="641"/>
      <c r="AO54" s="210"/>
      <c r="AP54" s="210"/>
      <c r="AQ54" s="210"/>
      <c r="AR54" s="210"/>
      <c r="AS54" s="641"/>
      <c r="AT54" s="334"/>
      <c r="AU54" s="667"/>
      <c r="AV54" s="668"/>
      <c r="AW54" s="128">
        <v>25531</v>
      </c>
      <c r="AX54" s="303"/>
    </row>
    <row r="55" spans="1:50" ht="39.75" customHeight="1">
      <c r="A55" s="128" t="s">
        <v>1797</v>
      </c>
      <c r="B55" s="254">
        <v>2018223282</v>
      </c>
      <c r="C55" s="128" t="s">
        <v>3486</v>
      </c>
      <c r="D55" s="128">
        <v>23</v>
      </c>
      <c r="E55" s="128">
        <v>25532</v>
      </c>
      <c r="F55" s="254" t="s">
        <v>1798</v>
      </c>
      <c r="G55" s="116" t="s">
        <v>4285</v>
      </c>
      <c r="H55" s="88"/>
      <c r="I55" s="666"/>
      <c r="J55" s="210"/>
      <c r="K55" s="210"/>
      <c r="L55" s="210"/>
      <c r="M55" s="641"/>
      <c r="N55" s="210"/>
      <c r="O55" s="210"/>
      <c r="P55" s="210"/>
      <c r="Q55" s="210"/>
      <c r="R55" s="210"/>
      <c r="S55" s="641"/>
      <c r="T55" s="210"/>
      <c r="U55" s="641"/>
      <c r="V55" s="210"/>
      <c r="W55" s="210"/>
      <c r="X55" s="210"/>
      <c r="Y55" s="641"/>
      <c r="Z55" s="210"/>
      <c r="AA55" s="210"/>
      <c r="AB55" s="210"/>
      <c r="AC55" s="210"/>
      <c r="AD55" s="210"/>
      <c r="AE55" s="641"/>
      <c r="AF55" s="210"/>
      <c r="AG55" s="210"/>
      <c r="AH55" s="210"/>
      <c r="AI55" s="210"/>
      <c r="AJ55" s="210"/>
      <c r="AK55" s="641"/>
      <c r="AL55" s="210"/>
      <c r="AM55" s="210"/>
      <c r="AN55" s="641"/>
      <c r="AO55" s="210"/>
      <c r="AP55" s="210"/>
      <c r="AQ55" s="210"/>
      <c r="AR55" s="210"/>
      <c r="AS55" s="641"/>
      <c r="AT55" s="334"/>
      <c r="AU55" s="667"/>
      <c r="AV55" s="646"/>
      <c r="AW55" s="128">
        <v>25532</v>
      </c>
      <c r="AX55" s="303"/>
    </row>
    <row r="56" spans="1:50" ht="39.75" customHeight="1">
      <c r="A56" s="128" t="s">
        <v>6113</v>
      </c>
      <c r="B56" s="254">
        <v>2018323281</v>
      </c>
      <c r="C56" s="128" t="s">
        <v>3486</v>
      </c>
      <c r="D56" s="128">
        <v>22</v>
      </c>
      <c r="E56" s="128">
        <v>25533</v>
      </c>
      <c r="F56" s="254" t="s">
        <v>2386</v>
      </c>
      <c r="G56" s="116" t="s">
        <v>4285</v>
      </c>
      <c r="H56" s="88"/>
      <c r="I56" s="666"/>
      <c r="J56" s="210"/>
      <c r="K56" s="210"/>
      <c r="L56" s="210"/>
      <c r="M56" s="641"/>
      <c r="N56" s="210"/>
      <c r="O56" s="210"/>
      <c r="P56" s="210"/>
      <c r="Q56" s="210"/>
      <c r="R56" s="210"/>
      <c r="S56" s="641"/>
      <c r="T56" s="210"/>
      <c r="U56" s="641"/>
      <c r="V56" s="210"/>
      <c r="W56" s="210"/>
      <c r="X56" s="210"/>
      <c r="Y56" s="641"/>
      <c r="Z56" s="210"/>
      <c r="AA56" s="210"/>
      <c r="AB56" s="210"/>
      <c r="AC56" s="210"/>
      <c r="AD56" s="210"/>
      <c r="AE56" s="641"/>
      <c r="AF56" s="210"/>
      <c r="AG56" s="210"/>
      <c r="AH56" s="210"/>
      <c r="AI56" s="210"/>
      <c r="AJ56" s="210"/>
      <c r="AK56" s="641"/>
      <c r="AL56" s="210"/>
      <c r="AM56" s="210"/>
      <c r="AN56" s="641"/>
      <c r="AO56" s="210"/>
      <c r="AP56" s="210"/>
      <c r="AQ56" s="210"/>
      <c r="AR56" s="210"/>
      <c r="AS56" s="641"/>
      <c r="AT56" s="334"/>
      <c r="AU56" s="667"/>
      <c r="AV56" s="646"/>
      <c r="AW56" s="128">
        <v>25533</v>
      </c>
      <c r="AX56" s="303"/>
    </row>
    <row r="57" spans="1:50" ht="39.75" customHeight="1">
      <c r="A57" s="128" t="s">
        <v>7187</v>
      </c>
      <c r="B57" s="254">
        <v>2018223291</v>
      </c>
      <c r="C57" s="128" t="s">
        <v>3486</v>
      </c>
      <c r="D57" s="128">
        <v>32</v>
      </c>
      <c r="E57" s="128">
        <v>25534</v>
      </c>
      <c r="F57" s="254" t="s">
        <v>2387</v>
      </c>
      <c r="G57" s="116" t="s">
        <v>4285</v>
      </c>
      <c r="H57" s="88"/>
      <c r="I57" s="666"/>
      <c r="J57" s="210"/>
      <c r="K57" s="210"/>
      <c r="L57" s="210"/>
      <c r="M57" s="641"/>
      <c r="N57" s="210"/>
      <c r="O57" s="210"/>
      <c r="P57" s="210"/>
      <c r="Q57" s="210"/>
      <c r="R57" s="210"/>
      <c r="S57" s="641"/>
      <c r="T57" s="210"/>
      <c r="U57" s="641"/>
      <c r="V57" s="210"/>
      <c r="W57" s="210"/>
      <c r="X57" s="210"/>
      <c r="Y57" s="641"/>
      <c r="Z57" s="210"/>
      <c r="AA57" s="210"/>
      <c r="AB57" s="210"/>
      <c r="AC57" s="210"/>
      <c r="AD57" s="210"/>
      <c r="AE57" s="641"/>
      <c r="AF57" s="210"/>
      <c r="AG57" s="210"/>
      <c r="AH57" s="210"/>
      <c r="AI57" s="210"/>
      <c r="AJ57" s="210"/>
      <c r="AK57" s="641"/>
      <c r="AL57" s="210"/>
      <c r="AM57" s="210"/>
      <c r="AN57" s="641"/>
      <c r="AO57" s="210"/>
      <c r="AP57" s="210"/>
      <c r="AQ57" s="210"/>
      <c r="AR57" s="210"/>
      <c r="AS57" s="641"/>
      <c r="AT57" s="334"/>
      <c r="AU57" s="667"/>
      <c r="AV57" s="646"/>
      <c r="AW57" s="128">
        <v>25534</v>
      </c>
      <c r="AX57" s="303"/>
    </row>
    <row r="58" spans="1:50" ht="39.75" customHeight="1">
      <c r="A58" s="128" t="s">
        <v>1797</v>
      </c>
      <c r="B58" s="254">
        <v>2018124921</v>
      </c>
      <c r="C58" s="128" t="s">
        <v>3486</v>
      </c>
      <c r="D58" s="128">
        <v>82</v>
      </c>
      <c r="E58" s="128">
        <v>25535</v>
      </c>
      <c r="F58" s="254" t="s">
        <v>2388</v>
      </c>
      <c r="G58" s="116" t="s">
        <v>4285</v>
      </c>
      <c r="H58" s="88"/>
      <c r="I58" s="666"/>
      <c r="J58" s="210"/>
      <c r="K58" s="210"/>
      <c r="L58" s="210"/>
      <c r="M58" s="641"/>
      <c r="N58" s="210"/>
      <c r="O58" s="210"/>
      <c r="P58" s="210"/>
      <c r="Q58" s="210"/>
      <c r="R58" s="210"/>
      <c r="S58" s="641"/>
      <c r="T58" s="210"/>
      <c r="U58" s="641"/>
      <c r="V58" s="210"/>
      <c r="W58" s="210"/>
      <c r="X58" s="210"/>
      <c r="Y58" s="641"/>
      <c r="Z58" s="210"/>
      <c r="AA58" s="210"/>
      <c r="AB58" s="210"/>
      <c r="AC58" s="210"/>
      <c r="AD58" s="210"/>
      <c r="AE58" s="641"/>
      <c r="AF58" s="210"/>
      <c r="AG58" s="210"/>
      <c r="AH58" s="210"/>
      <c r="AI58" s="210"/>
      <c r="AJ58" s="210"/>
      <c r="AK58" s="641"/>
      <c r="AL58" s="210"/>
      <c r="AM58" s="210"/>
      <c r="AN58" s="641"/>
      <c r="AO58" s="210"/>
      <c r="AP58" s="210"/>
      <c r="AQ58" s="210"/>
      <c r="AR58" s="210"/>
      <c r="AS58" s="641"/>
      <c r="AT58" s="334"/>
      <c r="AU58" s="667"/>
      <c r="AV58" s="646"/>
      <c r="AW58" s="128">
        <v>25535</v>
      </c>
      <c r="AX58" s="303"/>
    </row>
    <row r="59" spans="1:50" ht="39.75" customHeight="1">
      <c r="A59" s="128" t="s">
        <v>7181</v>
      </c>
      <c r="B59" s="254">
        <v>2018023275</v>
      </c>
      <c r="C59" s="128" t="s">
        <v>3486</v>
      </c>
      <c r="D59" s="128">
        <v>16</v>
      </c>
      <c r="E59" s="128">
        <v>25536</v>
      </c>
      <c r="F59" s="254" t="s">
        <v>2389</v>
      </c>
      <c r="G59" s="116" t="s">
        <v>4285</v>
      </c>
      <c r="H59" s="88"/>
      <c r="I59" s="666"/>
      <c r="J59" s="210"/>
      <c r="K59" s="210"/>
      <c r="L59" s="210"/>
      <c r="M59" s="641"/>
      <c r="N59" s="210"/>
      <c r="O59" s="210"/>
      <c r="P59" s="210"/>
      <c r="Q59" s="210"/>
      <c r="R59" s="210"/>
      <c r="S59" s="641"/>
      <c r="T59" s="210"/>
      <c r="U59" s="641"/>
      <c r="V59" s="210"/>
      <c r="W59" s="210"/>
      <c r="X59" s="210"/>
      <c r="Y59" s="641"/>
      <c r="Z59" s="210"/>
      <c r="AA59" s="210"/>
      <c r="AB59" s="210"/>
      <c r="AC59" s="210"/>
      <c r="AD59" s="210"/>
      <c r="AE59" s="641"/>
      <c r="AF59" s="210"/>
      <c r="AG59" s="210"/>
      <c r="AH59" s="210"/>
      <c r="AI59" s="210"/>
      <c r="AJ59" s="210"/>
      <c r="AK59" s="641"/>
      <c r="AL59" s="210"/>
      <c r="AM59" s="210"/>
      <c r="AN59" s="641"/>
      <c r="AO59" s="210"/>
      <c r="AP59" s="210"/>
      <c r="AQ59" s="210"/>
      <c r="AR59" s="210"/>
      <c r="AS59" s="641"/>
      <c r="AT59" s="334"/>
      <c r="AU59" s="667"/>
      <c r="AV59" s="646"/>
      <c r="AW59" s="128">
        <v>25536</v>
      </c>
      <c r="AX59" s="303"/>
    </row>
    <row r="60" spans="1:50" ht="39.75" customHeight="1">
      <c r="A60" s="128" t="s">
        <v>6104</v>
      </c>
      <c r="B60" s="254">
        <v>2018926606</v>
      </c>
      <c r="C60" s="128" t="s">
        <v>3486</v>
      </c>
      <c r="D60" s="128">
        <v>123</v>
      </c>
      <c r="E60" s="128">
        <v>25537</v>
      </c>
      <c r="F60" s="254" t="s">
        <v>2390</v>
      </c>
      <c r="G60" s="116" t="s">
        <v>4285</v>
      </c>
      <c r="H60" s="88"/>
      <c r="I60" s="666"/>
      <c r="J60" s="210"/>
      <c r="K60" s="210"/>
      <c r="L60" s="210"/>
      <c r="M60" s="641"/>
      <c r="N60" s="210"/>
      <c r="O60" s="210"/>
      <c r="P60" s="210"/>
      <c r="Q60" s="210"/>
      <c r="R60" s="210"/>
      <c r="S60" s="641"/>
      <c r="T60" s="210"/>
      <c r="U60" s="641"/>
      <c r="V60" s="210"/>
      <c r="W60" s="210"/>
      <c r="X60" s="210"/>
      <c r="Y60" s="641"/>
      <c r="Z60" s="210"/>
      <c r="AA60" s="210"/>
      <c r="AB60" s="210"/>
      <c r="AC60" s="210"/>
      <c r="AD60" s="210"/>
      <c r="AE60" s="641"/>
      <c r="AF60" s="210"/>
      <c r="AG60" s="210"/>
      <c r="AH60" s="210"/>
      <c r="AI60" s="210"/>
      <c r="AJ60" s="210"/>
      <c r="AK60" s="641"/>
      <c r="AL60" s="210"/>
      <c r="AM60" s="210"/>
      <c r="AN60" s="641"/>
      <c r="AO60" s="210"/>
      <c r="AP60" s="210"/>
      <c r="AQ60" s="210"/>
      <c r="AR60" s="210"/>
      <c r="AS60" s="641"/>
      <c r="AT60" s="334"/>
      <c r="AU60" s="667"/>
      <c r="AV60" s="668"/>
      <c r="AW60" s="128">
        <v>25537</v>
      </c>
      <c r="AX60" s="303"/>
    </row>
    <row r="61" spans="1:50" ht="39.75" customHeight="1">
      <c r="A61" s="128" t="s">
        <v>6113</v>
      </c>
      <c r="B61" s="254">
        <v>2018924932</v>
      </c>
      <c r="C61" s="128" t="s">
        <v>3486</v>
      </c>
      <c r="D61" s="128">
        <v>93</v>
      </c>
      <c r="E61" s="128">
        <v>25538</v>
      </c>
      <c r="F61" s="254" t="s">
        <v>2391</v>
      </c>
      <c r="G61" s="116" t="s">
        <v>4285</v>
      </c>
      <c r="H61" s="88"/>
      <c r="I61" s="666"/>
      <c r="J61" s="210"/>
      <c r="K61" s="210"/>
      <c r="L61" s="210"/>
      <c r="M61" s="641"/>
      <c r="N61" s="210"/>
      <c r="O61" s="210"/>
      <c r="P61" s="210"/>
      <c r="Q61" s="210"/>
      <c r="R61" s="210"/>
      <c r="S61" s="641"/>
      <c r="T61" s="210"/>
      <c r="U61" s="641"/>
      <c r="V61" s="210"/>
      <c r="W61" s="210"/>
      <c r="X61" s="210"/>
      <c r="Y61" s="641"/>
      <c r="Z61" s="210"/>
      <c r="AA61" s="210"/>
      <c r="AB61" s="210"/>
      <c r="AC61" s="210"/>
      <c r="AD61" s="210"/>
      <c r="AE61" s="641"/>
      <c r="AF61" s="210"/>
      <c r="AG61" s="210"/>
      <c r="AH61" s="210"/>
      <c r="AI61" s="210"/>
      <c r="AJ61" s="210"/>
      <c r="AK61" s="641"/>
      <c r="AL61" s="210"/>
      <c r="AM61" s="210"/>
      <c r="AN61" s="641"/>
      <c r="AO61" s="210"/>
      <c r="AP61" s="210"/>
      <c r="AQ61" s="210"/>
      <c r="AR61" s="210"/>
      <c r="AS61" s="641"/>
      <c r="AT61" s="334"/>
      <c r="AU61" s="667"/>
      <c r="AV61" s="646"/>
      <c r="AW61" s="128">
        <v>25538</v>
      </c>
      <c r="AX61" s="303"/>
    </row>
    <row r="62" spans="1:50" ht="39.75" customHeight="1">
      <c r="A62" s="128" t="s">
        <v>6100</v>
      </c>
      <c r="B62" s="254">
        <v>2018624935</v>
      </c>
      <c r="C62" s="128" t="s">
        <v>3486</v>
      </c>
      <c r="D62" s="128">
        <v>96</v>
      </c>
      <c r="E62" s="128">
        <v>25539</v>
      </c>
      <c r="F62" s="254" t="s">
        <v>2392</v>
      </c>
      <c r="G62" s="116" t="s">
        <v>4285</v>
      </c>
      <c r="H62" s="88"/>
      <c r="I62" s="666"/>
      <c r="J62" s="210"/>
      <c r="K62" s="210"/>
      <c r="L62" s="210"/>
      <c r="M62" s="641"/>
      <c r="N62" s="210"/>
      <c r="O62" s="210"/>
      <c r="P62" s="210"/>
      <c r="Q62" s="210"/>
      <c r="R62" s="210"/>
      <c r="S62" s="641"/>
      <c r="T62" s="210"/>
      <c r="U62" s="641"/>
      <c r="V62" s="210"/>
      <c r="W62" s="210"/>
      <c r="X62" s="210"/>
      <c r="Y62" s="641"/>
      <c r="Z62" s="210"/>
      <c r="AA62" s="210"/>
      <c r="AB62" s="210"/>
      <c r="AC62" s="210"/>
      <c r="AD62" s="210"/>
      <c r="AE62" s="641"/>
      <c r="AF62" s="210"/>
      <c r="AG62" s="210"/>
      <c r="AH62" s="210"/>
      <c r="AI62" s="210"/>
      <c r="AJ62" s="210"/>
      <c r="AK62" s="641"/>
      <c r="AL62" s="210"/>
      <c r="AM62" s="210"/>
      <c r="AN62" s="641"/>
      <c r="AO62" s="210"/>
      <c r="AP62" s="210"/>
      <c r="AQ62" s="210"/>
      <c r="AR62" s="210"/>
      <c r="AS62" s="641"/>
      <c r="AT62" s="334"/>
      <c r="AU62" s="667"/>
      <c r="AV62" s="646"/>
      <c r="AW62" s="128">
        <v>25539</v>
      </c>
      <c r="AX62" s="303"/>
    </row>
    <row r="63" spans="1:50" ht="39.75" customHeight="1">
      <c r="A63" s="128" t="s">
        <v>6108</v>
      </c>
      <c r="B63" s="254">
        <v>2015514985</v>
      </c>
      <c r="C63" s="128" t="s">
        <v>2393</v>
      </c>
      <c r="D63" s="128">
        <v>211</v>
      </c>
      <c r="E63" s="128">
        <v>25540</v>
      </c>
      <c r="F63" s="254" t="s">
        <v>2394</v>
      </c>
      <c r="G63" s="116" t="s">
        <v>4287</v>
      </c>
      <c r="H63" s="88"/>
      <c r="I63" s="666"/>
      <c r="J63" s="210"/>
      <c r="K63" s="210"/>
      <c r="L63" s="210"/>
      <c r="M63" s="641"/>
      <c r="N63" s="210"/>
      <c r="O63" s="210"/>
      <c r="P63" s="210"/>
      <c r="Q63" s="210"/>
      <c r="R63" s="210"/>
      <c r="S63" s="641"/>
      <c r="T63" s="210"/>
      <c r="U63" s="641"/>
      <c r="V63" s="210"/>
      <c r="W63" s="210"/>
      <c r="X63" s="210"/>
      <c r="Y63" s="641"/>
      <c r="Z63" s="210"/>
      <c r="AA63" s="210"/>
      <c r="AB63" s="210"/>
      <c r="AC63" s="210"/>
      <c r="AD63" s="210"/>
      <c r="AE63" s="641"/>
      <c r="AF63" s="210"/>
      <c r="AG63" s="210"/>
      <c r="AH63" s="210"/>
      <c r="AI63" s="210"/>
      <c r="AJ63" s="210"/>
      <c r="AK63" s="641"/>
      <c r="AL63" s="210"/>
      <c r="AM63" s="210"/>
      <c r="AN63" s="641"/>
      <c r="AO63" s="210"/>
      <c r="AP63" s="210"/>
      <c r="AQ63" s="210"/>
      <c r="AR63" s="210"/>
      <c r="AS63" s="641"/>
      <c r="AT63" s="334"/>
      <c r="AU63" s="667"/>
      <c r="AV63" s="646"/>
      <c r="AW63" s="128">
        <v>25540</v>
      </c>
      <c r="AX63" s="303"/>
    </row>
    <row r="64" spans="1:50" ht="39.75" customHeight="1">
      <c r="A64" s="128" t="s">
        <v>6100</v>
      </c>
      <c r="B64" s="254">
        <v>2018026588</v>
      </c>
      <c r="C64" s="128" t="s">
        <v>3486</v>
      </c>
      <c r="D64" s="128">
        <v>105</v>
      </c>
      <c r="E64" s="128">
        <v>25541</v>
      </c>
      <c r="F64" s="254" t="s">
        <v>2395</v>
      </c>
      <c r="G64" s="116" t="s">
        <v>4285</v>
      </c>
      <c r="H64" s="88"/>
      <c r="I64" s="666"/>
      <c r="J64" s="210"/>
      <c r="K64" s="210"/>
      <c r="L64" s="210"/>
      <c r="M64" s="641"/>
      <c r="N64" s="210"/>
      <c r="O64" s="210"/>
      <c r="P64" s="210"/>
      <c r="Q64" s="210"/>
      <c r="R64" s="210"/>
      <c r="S64" s="641"/>
      <c r="T64" s="210"/>
      <c r="U64" s="641"/>
      <c r="V64" s="210"/>
      <c r="W64" s="210"/>
      <c r="X64" s="210"/>
      <c r="Y64" s="641"/>
      <c r="Z64" s="210"/>
      <c r="AA64" s="210"/>
      <c r="AB64" s="210"/>
      <c r="AC64" s="210"/>
      <c r="AD64" s="210"/>
      <c r="AE64" s="641"/>
      <c r="AF64" s="210"/>
      <c r="AG64" s="210"/>
      <c r="AH64" s="210"/>
      <c r="AI64" s="210"/>
      <c r="AJ64" s="210"/>
      <c r="AK64" s="641"/>
      <c r="AL64" s="210"/>
      <c r="AM64" s="210"/>
      <c r="AN64" s="641"/>
      <c r="AO64" s="210"/>
      <c r="AP64" s="210"/>
      <c r="AQ64" s="210"/>
      <c r="AR64" s="210"/>
      <c r="AS64" s="641"/>
      <c r="AT64" s="334"/>
      <c r="AU64" s="667"/>
      <c r="AV64" s="646"/>
      <c r="AW64" s="128">
        <v>25541</v>
      </c>
      <c r="AX64" s="303"/>
    </row>
    <row r="65" spans="1:50" ht="39.75" customHeight="1">
      <c r="A65" s="128" t="s">
        <v>1797</v>
      </c>
      <c r="B65" s="254">
        <v>2018124930</v>
      </c>
      <c r="C65" s="128" t="s">
        <v>3486</v>
      </c>
      <c r="D65" s="128">
        <v>91</v>
      </c>
      <c r="E65" s="128">
        <v>25542</v>
      </c>
      <c r="F65" s="254" t="s">
        <v>4280</v>
      </c>
      <c r="G65" s="116" t="s">
        <v>4285</v>
      </c>
      <c r="H65" s="88"/>
      <c r="I65" s="666"/>
      <c r="J65" s="210"/>
      <c r="K65" s="210"/>
      <c r="L65" s="210"/>
      <c r="M65" s="641"/>
      <c r="N65" s="210"/>
      <c r="O65" s="210"/>
      <c r="P65" s="210"/>
      <c r="Q65" s="210"/>
      <c r="R65" s="210"/>
      <c r="S65" s="641"/>
      <c r="T65" s="210"/>
      <c r="U65" s="641"/>
      <c r="V65" s="210"/>
      <c r="W65" s="210"/>
      <c r="X65" s="210"/>
      <c r="Y65" s="641"/>
      <c r="Z65" s="210"/>
      <c r="AA65" s="210"/>
      <c r="AB65" s="210"/>
      <c r="AC65" s="210"/>
      <c r="AD65" s="210"/>
      <c r="AE65" s="641"/>
      <c r="AF65" s="210"/>
      <c r="AG65" s="210"/>
      <c r="AH65" s="210"/>
      <c r="AI65" s="210"/>
      <c r="AJ65" s="210"/>
      <c r="AK65" s="641"/>
      <c r="AL65" s="210"/>
      <c r="AM65" s="210"/>
      <c r="AN65" s="641"/>
      <c r="AO65" s="210"/>
      <c r="AP65" s="210"/>
      <c r="AQ65" s="210"/>
      <c r="AR65" s="210"/>
      <c r="AS65" s="641"/>
      <c r="AT65" s="334"/>
      <c r="AU65" s="667"/>
      <c r="AV65" s="646"/>
      <c r="AW65" s="128">
        <v>25542</v>
      </c>
      <c r="AX65" s="303"/>
    </row>
    <row r="66" spans="1:50" ht="39.75" customHeight="1">
      <c r="A66" s="128" t="s">
        <v>1794</v>
      </c>
      <c r="B66" s="254">
        <v>2017718914</v>
      </c>
      <c r="C66" s="128" t="s">
        <v>3485</v>
      </c>
      <c r="D66" s="128">
        <v>193</v>
      </c>
      <c r="E66" s="128">
        <v>25543</v>
      </c>
      <c r="F66" s="254" t="s">
        <v>4281</v>
      </c>
      <c r="G66" s="116" t="s">
        <v>4285</v>
      </c>
      <c r="H66" s="88"/>
      <c r="I66" s="666"/>
      <c r="J66" s="210"/>
      <c r="K66" s="210"/>
      <c r="L66" s="210"/>
      <c r="M66" s="641"/>
      <c r="N66" s="210"/>
      <c r="O66" s="210"/>
      <c r="P66" s="210"/>
      <c r="Q66" s="210"/>
      <c r="R66" s="210"/>
      <c r="S66" s="641"/>
      <c r="T66" s="210"/>
      <c r="U66" s="641"/>
      <c r="V66" s="210"/>
      <c r="W66" s="210"/>
      <c r="X66" s="210"/>
      <c r="Y66" s="641"/>
      <c r="Z66" s="210"/>
      <c r="AA66" s="210"/>
      <c r="AB66" s="210"/>
      <c r="AC66" s="210"/>
      <c r="AD66" s="210"/>
      <c r="AE66" s="641"/>
      <c r="AF66" s="210"/>
      <c r="AG66" s="210"/>
      <c r="AH66" s="210"/>
      <c r="AI66" s="210"/>
      <c r="AJ66" s="210"/>
      <c r="AK66" s="641"/>
      <c r="AL66" s="210"/>
      <c r="AM66" s="210"/>
      <c r="AN66" s="641"/>
      <c r="AO66" s="210"/>
      <c r="AP66" s="210"/>
      <c r="AQ66" s="210"/>
      <c r="AR66" s="210"/>
      <c r="AS66" s="641"/>
      <c r="AT66" s="334"/>
      <c r="AU66" s="667"/>
      <c r="AV66" s="646"/>
      <c r="AW66" s="128">
        <v>25543</v>
      </c>
      <c r="AX66" s="303"/>
    </row>
    <row r="67" spans="1:50" s="134" customFormat="1" ht="16" customHeight="1">
      <c r="A67" s="169"/>
      <c r="B67" s="786"/>
      <c r="C67" s="39"/>
      <c r="D67" s="81"/>
      <c r="E67" s="81"/>
      <c r="F67" s="81"/>
      <c r="G67" s="81"/>
      <c r="H67" s="902"/>
      <c r="I67" s="90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51"/>
      <c r="W67" s="51"/>
      <c r="X67" s="805"/>
      <c r="Y67" s="805"/>
      <c r="Z67" s="789"/>
      <c r="AA67" s="789"/>
      <c r="AB67" s="273"/>
      <c r="AC67" s="889"/>
      <c r="AE67" s="595"/>
      <c r="AF67" s="589"/>
      <c r="AG67" s="589"/>
      <c r="AH67" s="589"/>
      <c r="AI67" s="589"/>
      <c r="AJ67" s="589"/>
      <c r="AK67" s="673"/>
      <c r="AL67" s="215"/>
      <c r="AM67" s="589"/>
      <c r="AN67" s="673"/>
      <c r="AO67" s="215"/>
      <c r="AP67" s="589"/>
      <c r="AQ67" s="215"/>
      <c r="AR67" s="589"/>
      <c r="AS67" s="673"/>
      <c r="AT67" s="511"/>
      <c r="AU67" s="511"/>
      <c r="AV67" s="514"/>
      <c r="AW67" s="81"/>
      <c r="AX67" s="514"/>
    </row>
    <row r="68" spans="1:50" s="134" customFormat="1" ht="16" customHeight="1">
      <c r="A68" s="893" t="s">
        <v>2056</v>
      </c>
      <c r="B68" s="894" t="s">
        <v>5110</v>
      </c>
      <c r="C68" s="39"/>
      <c r="D68" s="39"/>
      <c r="E68" s="23"/>
      <c r="F68" s="1"/>
      <c r="G68" s="39"/>
      <c r="H68" s="39"/>
      <c r="I68" s="39"/>
      <c r="J68" s="51"/>
      <c r="K68" s="1"/>
      <c r="L68" s="1"/>
      <c r="M68" s="1"/>
      <c r="N68" s="891"/>
      <c r="O68" s="891"/>
      <c r="P68" s="891"/>
      <c r="Q68" s="214"/>
      <c r="R68" s="214" t="s">
        <v>5111</v>
      </c>
      <c r="S68" s="891" t="s">
        <v>472</v>
      </c>
      <c r="T68" s="39"/>
      <c r="U68" s="39"/>
      <c r="V68" s="39"/>
      <c r="W68" s="39"/>
      <c r="X68" s="1"/>
      <c r="Y68" s="1"/>
      <c r="Z68" s="1"/>
      <c r="AA68" s="1"/>
      <c r="AB68" s="1"/>
      <c r="AC68" s="1"/>
      <c r="AJ68" s="589"/>
      <c r="AK68" s="595"/>
      <c r="AN68" s="595"/>
      <c r="AQ68" s="215"/>
      <c r="AR68" s="589"/>
      <c r="AS68" s="673"/>
      <c r="AT68" s="487"/>
      <c r="AU68" s="487"/>
      <c r="AV68" s="248"/>
      <c r="AW68" s="23"/>
      <c r="AX68" s="248"/>
    </row>
    <row r="69" spans="1:50" s="134" customFormat="1" ht="16" customHeight="1">
      <c r="A69" s="896" t="s">
        <v>5114</v>
      </c>
      <c r="B69" s="894" t="s">
        <v>5137</v>
      </c>
      <c r="C69" s="39"/>
      <c r="D69" s="39"/>
      <c r="E69" s="23"/>
      <c r="F69" s="190" t="s">
        <v>1068</v>
      </c>
      <c r="G69" s="113"/>
      <c r="H69" s="113"/>
      <c r="I69" s="113"/>
      <c r="J69" s="113"/>
      <c r="K69" s="1"/>
      <c r="L69" s="1"/>
      <c r="M69" s="1"/>
      <c r="N69" s="891"/>
      <c r="O69" s="891"/>
      <c r="P69" s="891"/>
      <c r="Q69" s="896"/>
      <c r="R69" s="896" t="s">
        <v>5138</v>
      </c>
      <c r="S69" s="895" t="s">
        <v>6078</v>
      </c>
      <c r="T69" s="39"/>
      <c r="U69" s="39"/>
      <c r="V69" s="39"/>
      <c r="W69" s="39"/>
      <c r="X69" s="1"/>
      <c r="Y69" s="1"/>
      <c r="Z69" s="1"/>
      <c r="AA69" s="1"/>
      <c r="AB69" s="1"/>
      <c r="AC69" s="1"/>
      <c r="AJ69" s="514"/>
      <c r="AK69" s="595"/>
      <c r="AL69" s="215" t="s">
        <v>4491</v>
      </c>
      <c r="AM69" s="215"/>
      <c r="AN69" s="587"/>
      <c r="AO69" s="215"/>
      <c r="AP69" s="215"/>
      <c r="AQ69" s="215"/>
      <c r="AR69" s="215"/>
      <c r="AS69" s="587"/>
      <c r="AU69" s="511" t="s">
        <v>1070</v>
      </c>
      <c r="AV69" s="511"/>
      <c r="AW69" s="23"/>
    </row>
    <row r="70" spans="1:50" s="134" customFormat="1" ht="16" customHeight="1">
      <c r="A70" s="895"/>
      <c r="B70" s="190" t="s">
        <v>1069</v>
      </c>
      <c r="C70" s="39"/>
      <c r="D70" s="39"/>
      <c r="E70" s="23"/>
      <c r="F70" s="1"/>
      <c r="G70" s="39"/>
      <c r="H70" s="39"/>
      <c r="I70" s="39"/>
      <c r="J70" s="51"/>
      <c r="K70" s="1"/>
      <c r="L70" s="1"/>
      <c r="M70" s="1"/>
      <c r="N70" s="895"/>
      <c r="O70" s="895"/>
      <c r="P70" s="895"/>
      <c r="Q70" s="896"/>
      <c r="R70" s="896" t="s">
        <v>3132</v>
      </c>
      <c r="S70" s="895" t="s">
        <v>5065</v>
      </c>
      <c r="T70" s="39"/>
      <c r="U70" s="39"/>
      <c r="V70" s="39"/>
      <c r="W70" s="39"/>
      <c r="X70" s="1"/>
      <c r="Y70" s="1"/>
      <c r="Z70" s="1"/>
      <c r="AA70" s="1"/>
      <c r="AB70" s="1"/>
      <c r="AC70" s="1"/>
      <c r="AJ70" s="514"/>
      <c r="AK70" s="595"/>
      <c r="AL70" s="134" t="s">
        <v>1496</v>
      </c>
      <c r="AN70" s="595"/>
      <c r="AS70" s="674"/>
      <c r="AU70" s="511"/>
      <c r="AV70" s="305" t="s">
        <v>3820</v>
      </c>
      <c r="AW70" s="23"/>
    </row>
    <row r="71" spans="1:50" s="134" customFormat="1" ht="16" customHeight="1">
      <c r="A71" s="1"/>
      <c r="B71" s="1"/>
      <c r="C71" s="39"/>
      <c r="D71" s="81"/>
      <c r="E71" s="81"/>
      <c r="F71" s="81"/>
      <c r="G71" s="81"/>
      <c r="H71" s="902"/>
      <c r="I71" s="902"/>
      <c r="J71" s="51"/>
      <c r="K71" s="1"/>
      <c r="L71" s="1"/>
      <c r="M71" s="1"/>
      <c r="N71" s="895"/>
      <c r="O71" s="895"/>
      <c r="P71" s="895"/>
      <c r="Q71" s="895"/>
      <c r="R71" s="895"/>
      <c r="S71" s="895" t="s">
        <v>3900</v>
      </c>
      <c r="T71" s="39"/>
      <c r="U71" s="39"/>
      <c r="V71" s="39"/>
      <c r="W71" s="39"/>
      <c r="X71" s="1"/>
      <c r="Y71" s="1"/>
      <c r="Z71" s="1"/>
      <c r="AA71" s="1"/>
      <c r="AB71" s="1"/>
      <c r="AC71" s="1"/>
      <c r="AJ71" s="215"/>
      <c r="AK71" s="595"/>
      <c r="AL71" s="190" t="s">
        <v>2689</v>
      </c>
      <c r="AN71" s="595"/>
      <c r="AO71" s="305"/>
      <c r="AS71" s="595"/>
      <c r="AU71" s="305"/>
      <c r="AV71" s="305" t="s">
        <v>2688</v>
      </c>
      <c r="AW71" s="81"/>
    </row>
    <row r="72" spans="1:50" s="134" customFormat="1" ht="16" customHeight="1">
      <c r="C72" s="248"/>
      <c r="D72" s="487"/>
      <c r="E72" s="487"/>
      <c r="F72" s="487"/>
      <c r="G72" s="487"/>
      <c r="H72" s="489"/>
      <c r="I72" s="489"/>
      <c r="J72" s="248"/>
      <c r="K72" s="248"/>
      <c r="L72" s="248"/>
      <c r="M72" s="675"/>
      <c r="N72" s="248"/>
      <c r="O72" s="248"/>
      <c r="P72" s="248"/>
      <c r="Q72" s="248"/>
      <c r="R72" s="248"/>
      <c r="S72" s="675"/>
      <c r="T72" s="248"/>
      <c r="U72" s="248"/>
      <c r="V72" s="248"/>
      <c r="W72" s="248"/>
      <c r="X72" s="248"/>
      <c r="Y72" s="675"/>
      <c r="Z72" s="248"/>
      <c r="AA72" s="248"/>
      <c r="AB72" s="248"/>
      <c r="AC72" s="248"/>
      <c r="AD72" s="248"/>
      <c r="AE72" s="675"/>
      <c r="AF72" s="248"/>
      <c r="AG72" s="248"/>
      <c r="AJ72" s="248"/>
      <c r="AK72" s="675"/>
      <c r="AL72" s="215"/>
      <c r="AM72" s="215"/>
      <c r="AN72" s="587"/>
      <c r="AO72" s="511"/>
      <c r="AP72" s="215"/>
      <c r="AQ72" s="215"/>
      <c r="AR72" s="215"/>
      <c r="AS72" s="587"/>
      <c r="AU72" s="511"/>
      <c r="AV72" s="511"/>
      <c r="AW72" s="487"/>
      <c r="AX72" s="248"/>
    </row>
    <row r="73" spans="1:50" s="1" customFormat="1" ht="12.5">
      <c r="E73" s="23"/>
      <c r="M73" s="543"/>
      <c r="S73" s="543"/>
      <c r="Y73" s="543"/>
      <c r="AE73" s="543"/>
      <c r="AK73" s="543"/>
      <c r="AN73" s="543"/>
      <c r="AS73" s="543"/>
    </row>
    <row r="74" spans="1:50" s="1" customFormat="1" ht="12.5">
      <c r="E74" s="23"/>
      <c r="M74" s="543"/>
      <c r="S74" s="543"/>
      <c r="Y74" s="543"/>
      <c r="AE74" s="543"/>
      <c r="AK74" s="543"/>
      <c r="AN74" s="543"/>
      <c r="AS74" s="543"/>
    </row>
    <row r="75" spans="1:50" s="1" customFormat="1" ht="12.5">
      <c r="E75" s="23"/>
      <c r="M75" s="543"/>
      <c r="S75" s="543"/>
      <c r="Y75" s="543"/>
      <c r="AE75" s="543"/>
      <c r="AK75" s="543"/>
      <c r="AN75" s="543"/>
      <c r="AS75" s="543"/>
    </row>
    <row r="80" spans="1:50" ht="39.75" customHeight="1">
      <c r="A80" s="128" t="s">
        <v>2716</v>
      </c>
      <c r="B80" s="254" t="s">
        <v>3821</v>
      </c>
      <c r="C80" s="128" t="s">
        <v>5879</v>
      </c>
      <c r="D80" s="128">
        <v>114</v>
      </c>
      <c r="E80" s="128">
        <v>10001</v>
      </c>
      <c r="F80" s="254" t="s">
        <v>1071</v>
      </c>
      <c r="G80" s="128" t="s">
        <v>1074</v>
      </c>
      <c r="H80" s="88"/>
      <c r="I80" s="666"/>
      <c r="J80" s="210"/>
      <c r="K80" s="210"/>
      <c r="L80" s="210"/>
      <c r="M80" s="641"/>
      <c r="N80" s="210"/>
      <c r="O80" s="210"/>
      <c r="P80" s="210"/>
      <c r="Q80" s="210"/>
      <c r="R80" s="210"/>
      <c r="S80" s="641"/>
      <c r="T80" s="210"/>
      <c r="U80" s="641"/>
      <c r="V80" s="210"/>
      <c r="W80" s="210"/>
      <c r="X80" s="210"/>
      <c r="Y80" s="641"/>
      <c r="Z80" s="210"/>
      <c r="AA80" s="210"/>
      <c r="AB80" s="210"/>
      <c r="AC80" s="210"/>
      <c r="AD80" s="210"/>
      <c r="AE80" s="641"/>
      <c r="AF80" s="210"/>
      <c r="AG80" s="210"/>
      <c r="AH80" s="210"/>
      <c r="AI80" s="210"/>
      <c r="AJ80" s="210"/>
      <c r="AK80" s="641"/>
      <c r="AL80" s="210"/>
      <c r="AM80" s="210"/>
      <c r="AN80" s="641"/>
      <c r="AO80" s="210"/>
      <c r="AP80" s="210"/>
      <c r="AQ80" s="210"/>
      <c r="AR80" s="210"/>
      <c r="AS80" s="641"/>
      <c r="AT80" s="334"/>
      <c r="AU80" s="667"/>
      <c r="AV80" s="646"/>
      <c r="AW80" s="128">
        <v>10001</v>
      </c>
      <c r="AX80" s="303"/>
    </row>
    <row r="81" spans="1:50" ht="39.75" customHeight="1">
      <c r="A81" s="128" t="s">
        <v>1960</v>
      </c>
      <c r="B81" s="254" t="s">
        <v>4012</v>
      </c>
      <c r="C81" s="128" t="s">
        <v>1520</v>
      </c>
      <c r="D81" s="128">
        <v>181</v>
      </c>
      <c r="E81" s="128">
        <v>10002</v>
      </c>
      <c r="F81" s="254" t="s">
        <v>1072</v>
      </c>
      <c r="G81" s="128" t="s">
        <v>4129</v>
      </c>
      <c r="H81" s="88"/>
      <c r="I81" s="666"/>
      <c r="J81" s="210"/>
      <c r="K81" s="210"/>
      <c r="L81" s="210"/>
      <c r="M81" s="641"/>
      <c r="N81" s="210"/>
      <c r="O81" s="210"/>
      <c r="P81" s="210"/>
      <c r="Q81" s="210"/>
      <c r="R81" s="210"/>
      <c r="S81" s="641"/>
      <c r="T81" s="210"/>
      <c r="U81" s="641"/>
      <c r="V81" s="210"/>
      <c r="W81" s="210"/>
      <c r="X81" s="210"/>
      <c r="Y81" s="641"/>
      <c r="Z81" s="210"/>
      <c r="AA81" s="210"/>
      <c r="AB81" s="210"/>
      <c r="AC81" s="210"/>
      <c r="AD81" s="210"/>
      <c r="AE81" s="641"/>
      <c r="AF81" s="210"/>
      <c r="AG81" s="210"/>
      <c r="AH81" s="210"/>
      <c r="AI81" s="210"/>
      <c r="AJ81" s="210"/>
      <c r="AK81" s="641"/>
      <c r="AL81" s="210"/>
      <c r="AM81" s="210"/>
      <c r="AN81" s="641"/>
      <c r="AO81" s="210"/>
      <c r="AP81" s="210"/>
      <c r="AQ81" s="210"/>
      <c r="AR81" s="210"/>
      <c r="AS81" s="641"/>
      <c r="AT81" s="334"/>
      <c r="AU81" s="667"/>
      <c r="AV81" s="646"/>
      <c r="AW81" s="128">
        <v>10002</v>
      </c>
      <c r="AX81" s="303"/>
    </row>
    <row r="82" spans="1:50" ht="39.75" customHeight="1">
      <c r="A82" s="128" t="s">
        <v>3035</v>
      </c>
      <c r="B82" s="254" t="s">
        <v>1644</v>
      </c>
      <c r="C82" s="128" t="s">
        <v>5879</v>
      </c>
      <c r="D82" s="128">
        <v>115</v>
      </c>
      <c r="E82" s="128">
        <v>10003</v>
      </c>
      <c r="F82" s="254" t="s">
        <v>1073</v>
      </c>
      <c r="G82" s="128" t="s">
        <v>4129</v>
      </c>
      <c r="H82" s="88"/>
      <c r="I82" s="666"/>
      <c r="J82" s="210"/>
      <c r="K82" s="210"/>
      <c r="L82" s="210"/>
      <c r="M82" s="641"/>
      <c r="N82" s="210"/>
      <c r="O82" s="210"/>
      <c r="P82" s="210"/>
      <c r="Q82" s="210"/>
      <c r="R82" s="210"/>
      <c r="S82" s="641"/>
      <c r="T82" s="210"/>
      <c r="U82" s="641"/>
      <c r="V82" s="210"/>
      <c r="W82" s="210"/>
      <c r="X82" s="210"/>
      <c r="Y82" s="641"/>
      <c r="Z82" s="210"/>
      <c r="AA82" s="210"/>
      <c r="AB82" s="669"/>
      <c r="AC82" s="210"/>
      <c r="AD82" s="210"/>
      <c r="AE82" s="641"/>
      <c r="AF82" s="210"/>
      <c r="AG82" s="210"/>
      <c r="AH82" s="210"/>
      <c r="AI82" s="210"/>
      <c r="AJ82" s="210"/>
      <c r="AK82" s="641"/>
      <c r="AL82" s="210"/>
      <c r="AM82" s="210"/>
      <c r="AN82" s="641"/>
      <c r="AO82" s="210"/>
      <c r="AP82" s="210"/>
      <c r="AQ82" s="210"/>
      <c r="AR82" s="210"/>
      <c r="AS82" s="641"/>
      <c r="AT82" s="334"/>
      <c r="AU82" s="667"/>
      <c r="AV82" s="646"/>
      <c r="AW82" s="128">
        <v>10003</v>
      </c>
      <c r="AX82" s="303"/>
    </row>
    <row r="83" spans="1:50" ht="39.75" customHeight="1">
      <c r="A83" s="128"/>
      <c r="B83" s="254"/>
      <c r="C83" s="128"/>
      <c r="D83" s="128"/>
      <c r="E83" s="128"/>
      <c r="F83" s="254"/>
      <c r="G83" s="128"/>
      <c r="H83" s="88"/>
      <c r="I83" s="666"/>
      <c r="J83" s="210"/>
      <c r="K83" s="210"/>
      <c r="L83" s="210"/>
      <c r="M83" s="641"/>
      <c r="N83" s="210"/>
      <c r="O83" s="210"/>
      <c r="P83" s="210"/>
      <c r="Q83" s="210"/>
      <c r="R83" s="210"/>
      <c r="S83" s="641"/>
      <c r="T83" s="210"/>
      <c r="U83" s="641"/>
      <c r="V83" s="210"/>
      <c r="W83" s="210"/>
      <c r="X83" s="210"/>
      <c r="Y83" s="641"/>
      <c r="Z83" s="210"/>
      <c r="AA83" s="210"/>
      <c r="AB83" s="210"/>
      <c r="AC83" s="210"/>
      <c r="AD83" s="210"/>
      <c r="AE83" s="641"/>
      <c r="AF83" s="210"/>
      <c r="AG83" s="210"/>
      <c r="AH83" s="210"/>
      <c r="AI83" s="210"/>
      <c r="AJ83" s="210"/>
      <c r="AK83" s="641"/>
      <c r="AL83" s="210"/>
      <c r="AM83" s="210"/>
      <c r="AN83" s="641"/>
      <c r="AO83" s="210"/>
      <c r="AP83" s="210"/>
      <c r="AQ83" s="210"/>
      <c r="AR83" s="210"/>
      <c r="AS83" s="641"/>
      <c r="AT83" s="334"/>
      <c r="AU83" s="667"/>
      <c r="AV83" s="646"/>
      <c r="AW83" s="128"/>
      <c r="AX83" s="303"/>
    </row>
    <row r="84" spans="1:50" ht="39.75" customHeight="1">
      <c r="A84" s="128"/>
      <c r="B84" s="254"/>
      <c r="C84" s="128"/>
      <c r="D84" s="128"/>
      <c r="E84" s="128"/>
      <c r="F84" s="254"/>
      <c r="G84" s="128"/>
      <c r="H84" s="88"/>
      <c r="I84" s="666"/>
      <c r="J84" s="210"/>
      <c r="K84" s="210"/>
      <c r="L84" s="210"/>
      <c r="M84" s="641"/>
      <c r="N84" s="210"/>
      <c r="O84" s="210"/>
      <c r="P84" s="210"/>
      <c r="Q84" s="210"/>
      <c r="R84" s="210"/>
      <c r="S84" s="641"/>
      <c r="T84" s="210"/>
      <c r="U84" s="641"/>
      <c r="V84" s="210"/>
      <c r="W84" s="210"/>
      <c r="X84" s="210"/>
      <c r="Y84" s="641"/>
      <c r="Z84" s="210"/>
      <c r="AA84" s="210"/>
      <c r="AB84" s="210"/>
      <c r="AC84" s="210"/>
      <c r="AD84" s="210"/>
      <c r="AE84" s="641"/>
      <c r="AF84" s="210"/>
      <c r="AG84" s="210"/>
      <c r="AH84" s="210"/>
      <c r="AI84" s="210"/>
      <c r="AJ84" s="210"/>
      <c r="AK84" s="641"/>
      <c r="AL84" s="210"/>
      <c r="AM84" s="210"/>
      <c r="AN84" s="641"/>
      <c r="AO84" s="210"/>
      <c r="AP84" s="210"/>
      <c r="AQ84" s="210"/>
      <c r="AR84" s="210"/>
      <c r="AS84" s="641"/>
      <c r="AT84" s="334"/>
      <c r="AU84" s="667"/>
      <c r="AV84" s="646"/>
      <c r="AW84" s="128"/>
      <c r="AX84" s="303"/>
    </row>
    <row r="85" spans="1:50" ht="39.75" customHeight="1">
      <c r="A85" s="128"/>
      <c r="B85" s="254"/>
      <c r="C85" s="128"/>
      <c r="D85" s="128"/>
      <c r="E85" s="128"/>
      <c r="F85" s="254"/>
      <c r="G85" s="128"/>
      <c r="H85" s="88"/>
      <c r="I85" s="666"/>
      <c r="J85" s="210"/>
      <c r="K85" s="210"/>
      <c r="L85" s="210"/>
      <c r="M85" s="641"/>
      <c r="N85" s="210"/>
      <c r="O85" s="210"/>
      <c r="P85" s="210"/>
      <c r="Q85" s="210"/>
      <c r="R85" s="210"/>
      <c r="S85" s="641"/>
      <c r="T85" s="210"/>
      <c r="U85" s="641"/>
      <c r="V85" s="210"/>
      <c r="W85" s="210"/>
      <c r="X85" s="210"/>
      <c r="Y85" s="641"/>
      <c r="Z85" s="210"/>
      <c r="AA85" s="210"/>
      <c r="AB85" s="210"/>
      <c r="AC85" s="210"/>
      <c r="AD85" s="210"/>
      <c r="AE85" s="641"/>
      <c r="AF85" s="210"/>
      <c r="AG85" s="210"/>
      <c r="AH85" s="210"/>
      <c r="AI85" s="210"/>
      <c r="AJ85" s="210"/>
      <c r="AK85" s="641"/>
      <c r="AL85" s="210"/>
      <c r="AM85" s="210"/>
      <c r="AN85" s="641"/>
      <c r="AO85" s="210"/>
      <c r="AP85" s="210"/>
      <c r="AQ85" s="210"/>
      <c r="AR85" s="210"/>
      <c r="AS85" s="641"/>
      <c r="AT85" s="334"/>
      <c r="AU85" s="667"/>
      <c r="AV85" s="646"/>
      <c r="AW85" s="128"/>
      <c r="AX85" s="303"/>
    </row>
    <row r="86" spans="1:50" ht="39.75" customHeight="1">
      <c r="A86" s="128"/>
      <c r="B86" s="254"/>
      <c r="C86" s="128"/>
      <c r="D86" s="128"/>
      <c r="E86" s="128"/>
      <c r="F86" s="254"/>
      <c r="G86" s="128"/>
      <c r="H86" s="88"/>
      <c r="I86" s="666"/>
      <c r="J86" s="210"/>
      <c r="K86" s="210"/>
      <c r="L86" s="210"/>
      <c r="M86" s="641"/>
      <c r="N86" s="210"/>
      <c r="O86" s="210"/>
      <c r="P86" s="210"/>
      <c r="Q86" s="210"/>
      <c r="R86" s="210"/>
      <c r="S86" s="641"/>
      <c r="T86" s="210"/>
      <c r="U86" s="641"/>
      <c r="V86" s="210"/>
      <c r="W86" s="210"/>
      <c r="X86" s="210"/>
      <c r="Y86" s="641"/>
      <c r="Z86" s="210"/>
      <c r="AA86" s="210"/>
      <c r="AB86" s="210"/>
      <c r="AC86" s="210"/>
      <c r="AD86" s="210"/>
      <c r="AE86" s="641"/>
      <c r="AF86" s="210"/>
      <c r="AG86" s="210"/>
      <c r="AH86" s="210"/>
      <c r="AI86" s="210"/>
      <c r="AJ86" s="210"/>
      <c r="AK86" s="641"/>
      <c r="AL86" s="210"/>
      <c r="AM86" s="210"/>
      <c r="AN86" s="641"/>
      <c r="AO86" s="210"/>
      <c r="AP86" s="210"/>
      <c r="AQ86" s="210"/>
      <c r="AR86" s="210"/>
      <c r="AS86" s="641"/>
      <c r="AT86" s="334"/>
      <c r="AU86" s="667"/>
      <c r="AV86" s="646"/>
      <c r="AW86" s="128"/>
      <c r="AX86" s="303"/>
    </row>
    <row r="87" spans="1:50" ht="39.75" customHeight="1">
      <c r="A87" s="128"/>
      <c r="B87" s="254"/>
      <c r="C87" s="128"/>
      <c r="D87" s="128"/>
      <c r="E87" s="128"/>
      <c r="F87" s="254"/>
      <c r="G87" s="128"/>
      <c r="H87" s="88"/>
      <c r="I87" s="666"/>
      <c r="J87" s="210"/>
      <c r="K87" s="210"/>
      <c r="L87" s="210"/>
      <c r="M87" s="641"/>
      <c r="N87" s="210"/>
      <c r="O87" s="210"/>
      <c r="P87" s="210"/>
      <c r="Q87" s="210"/>
      <c r="R87" s="210"/>
      <c r="S87" s="641"/>
      <c r="T87" s="210"/>
      <c r="U87" s="641"/>
      <c r="V87" s="210"/>
      <c r="W87" s="210"/>
      <c r="X87" s="210"/>
      <c r="Y87" s="641"/>
      <c r="Z87" s="210"/>
      <c r="AA87" s="210"/>
      <c r="AB87" s="210"/>
      <c r="AC87" s="210"/>
      <c r="AD87" s="210"/>
      <c r="AE87" s="641"/>
      <c r="AF87" s="210"/>
      <c r="AG87" s="210"/>
      <c r="AH87" s="210"/>
      <c r="AI87" s="210"/>
      <c r="AJ87" s="210"/>
      <c r="AK87" s="641"/>
      <c r="AL87" s="210"/>
      <c r="AM87" s="210"/>
      <c r="AN87" s="641"/>
      <c r="AO87" s="210"/>
      <c r="AP87" s="210"/>
      <c r="AQ87" s="210"/>
      <c r="AR87" s="210"/>
      <c r="AS87" s="641"/>
      <c r="AT87" s="334"/>
      <c r="AU87" s="667"/>
      <c r="AV87" s="646"/>
      <c r="AW87" s="128"/>
      <c r="AX87" s="303"/>
    </row>
    <row r="88" spans="1:50" ht="39.75" customHeight="1">
      <c r="A88" s="128"/>
      <c r="B88" s="254"/>
      <c r="C88" s="128"/>
      <c r="D88" s="128"/>
      <c r="E88" s="128"/>
      <c r="F88" s="254"/>
      <c r="G88" s="128"/>
      <c r="H88" s="88"/>
      <c r="I88" s="666"/>
      <c r="J88" s="210"/>
      <c r="K88" s="210"/>
      <c r="L88" s="210"/>
      <c r="M88" s="641"/>
      <c r="N88" s="210"/>
      <c r="O88" s="210"/>
      <c r="P88" s="210"/>
      <c r="Q88" s="210"/>
      <c r="R88" s="210"/>
      <c r="S88" s="641"/>
      <c r="T88" s="210"/>
      <c r="U88" s="641"/>
      <c r="V88" s="210"/>
      <c r="W88" s="210"/>
      <c r="X88" s="210"/>
      <c r="Y88" s="641"/>
      <c r="Z88" s="210"/>
      <c r="AA88" s="210"/>
      <c r="AB88" s="210"/>
      <c r="AC88" s="210"/>
      <c r="AD88" s="210"/>
      <c r="AE88" s="641"/>
      <c r="AF88" s="210"/>
      <c r="AG88" s="210"/>
      <c r="AH88" s="210"/>
      <c r="AI88" s="210"/>
      <c r="AJ88" s="210"/>
      <c r="AK88" s="641"/>
      <c r="AL88" s="210"/>
      <c r="AM88" s="210"/>
      <c r="AN88" s="641"/>
      <c r="AO88" s="210"/>
      <c r="AP88" s="210"/>
      <c r="AQ88" s="210"/>
      <c r="AR88" s="210"/>
      <c r="AS88" s="641"/>
      <c r="AT88" s="334"/>
      <c r="AU88" s="667"/>
      <c r="AV88" s="668"/>
      <c r="AW88" s="128"/>
      <c r="AX88" s="303"/>
    </row>
    <row r="89" spans="1:50" ht="39.75" customHeight="1">
      <c r="A89" s="128"/>
      <c r="B89" s="254"/>
      <c r="C89" s="128"/>
      <c r="D89" s="128"/>
      <c r="E89" s="128"/>
      <c r="F89" s="254"/>
      <c r="G89" s="128"/>
      <c r="H89" s="88"/>
      <c r="I89" s="666"/>
      <c r="J89" s="210"/>
      <c r="K89" s="210"/>
      <c r="L89" s="210"/>
      <c r="M89" s="641"/>
      <c r="N89" s="210"/>
      <c r="O89" s="210"/>
      <c r="P89" s="210"/>
      <c r="Q89" s="210"/>
      <c r="R89" s="210"/>
      <c r="S89" s="641"/>
      <c r="T89" s="210"/>
      <c r="U89" s="641"/>
      <c r="V89" s="210"/>
      <c r="W89" s="210"/>
      <c r="X89" s="210"/>
      <c r="Y89" s="641"/>
      <c r="Z89" s="210"/>
      <c r="AA89" s="210"/>
      <c r="AB89" s="210"/>
      <c r="AC89" s="210"/>
      <c r="AD89" s="210"/>
      <c r="AE89" s="641"/>
      <c r="AF89" s="210"/>
      <c r="AG89" s="210"/>
      <c r="AH89" s="210"/>
      <c r="AI89" s="210"/>
      <c r="AJ89" s="210"/>
      <c r="AK89" s="641"/>
      <c r="AL89" s="210"/>
      <c r="AM89" s="210"/>
      <c r="AN89" s="641"/>
      <c r="AO89" s="210"/>
      <c r="AP89" s="210"/>
      <c r="AQ89" s="210"/>
      <c r="AR89" s="210"/>
      <c r="AS89" s="641"/>
      <c r="AT89" s="334"/>
      <c r="AU89" s="667"/>
      <c r="AV89" s="646"/>
      <c r="AW89" s="128"/>
      <c r="AX89" s="303"/>
    </row>
    <row r="90" spans="1:50" ht="39.75" customHeight="1">
      <c r="A90" s="128"/>
      <c r="B90" s="254"/>
      <c r="C90" s="128"/>
      <c r="D90" s="128"/>
      <c r="E90" s="128"/>
      <c r="F90" s="254"/>
      <c r="G90" s="128"/>
      <c r="H90" s="88"/>
      <c r="I90" s="666"/>
      <c r="J90" s="210"/>
      <c r="K90" s="210"/>
      <c r="L90" s="210"/>
      <c r="M90" s="641"/>
      <c r="N90" s="210"/>
      <c r="O90" s="210"/>
      <c r="P90" s="210"/>
      <c r="Q90" s="210"/>
      <c r="R90" s="210"/>
      <c r="S90" s="641"/>
      <c r="T90" s="210"/>
      <c r="U90" s="641"/>
      <c r="V90" s="210"/>
      <c r="W90" s="210"/>
      <c r="X90" s="210"/>
      <c r="Y90" s="641"/>
      <c r="Z90" s="210"/>
      <c r="AA90" s="210"/>
      <c r="AB90" s="210"/>
      <c r="AC90" s="210"/>
      <c r="AD90" s="210"/>
      <c r="AE90" s="641"/>
      <c r="AF90" s="210"/>
      <c r="AG90" s="210"/>
      <c r="AH90" s="210"/>
      <c r="AI90" s="210"/>
      <c r="AJ90" s="210"/>
      <c r="AK90" s="641"/>
      <c r="AL90" s="210"/>
      <c r="AM90" s="210"/>
      <c r="AN90" s="641"/>
      <c r="AO90" s="210"/>
      <c r="AP90" s="210"/>
      <c r="AQ90" s="210"/>
      <c r="AR90" s="210"/>
      <c r="AS90" s="641"/>
      <c r="AT90" s="334"/>
      <c r="AU90" s="667"/>
      <c r="AV90" s="646"/>
      <c r="AW90" s="128"/>
      <c r="AX90" s="303"/>
    </row>
    <row r="91" spans="1:50" ht="39.75" customHeight="1">
      <c r="A91" s="128"/>
      <c r="B91" s="254"/>
      <c r="C91" s="128"/>
      <c r="D91" s="128"/>
      <c r="E91" s="128"/>
      <c r="F91" s="254"/>
      <c r="G91" s="128"/>
      <c r="H91" s="88"/>
      <c r="I91" s="666"/>
      <c r="J91" s="210"/>
      <c r="K91" s="210"/>
      <c r="L91" s="210"/>
      <c r="M91" s="641"/>
      <c r="N91" s="210"/>
      <c r="O91" s="210"/>
      <c r="P91" s="210"/>
      <c r="Q91" s="210"/>
      <c r="R91" s="210"/>
      <c r="S91" s="641"/>
      <c r="T91" s="210"/>
      <c r="U91" s="641"/>
      <c r="V91" s="210"/>
      <c r="W91" s="210"/>
      <c r="X91" s="210"/>
      <c r="Y91" s="641"/>
      <c r="Z91" s="210"/>
      <c r="AA91" s="210"/>
      <c r="AB91" s="210"/>
      <c r="AC91" s="210"/>
      <c r="AD91" s="210"/>
      <c r="AE91" s="641"/>
      <c r="AF91" s="210"/>
      <c r="AG91" s="210"/>
      <c r="AH91" s="210"/>
      <c r="AI91" s="210"/>
      <c r="AJ91" s="210"/>
      <c r="AK91" s="641"/>
      <c r="AL91" s="210"/>
      <c r="AM91" s="210"/>
      <c r="AN91" s="641"/>
      <c r="AO91" s="210"/>
      <c r="AP91" s="210"/>
      <c r="AQ91" s="210"/>
      <c r="AR91" s="210"/>
      <c r="AS91" s="641"/>
      <c r="AT91" s="334"/>
      <c r="AU91" s="667"/>
      <c r="AV91" s="646"/>
      <c r="AW91" s="128"/>
      <c r="AX91" s="303"/>
    </row>
    <row r="92" spans="1:50" ht="39.75" customHeight="1">
      <c r="A92" s="128"/>
      <c r="B92" s="254"/>
      <c r="C92" s="128"/>
      <c r="D92" s="128"/>
      <c r="E92" s="128"/>
      <c r="F92" s="254"/>
      <c r="G92" s="128"/>
      <c r="H92" s="88"/>
      <c r="I92" s="666"/>
      <c r="J92" s="210"/>
      <c r="K92" s="210"/>
      <c r="L92" s="210"/>
      <c r="M92" s="641"/>
      <c r="N92" s="210"/>
      <c r="O92" s="210"/>
      <c r="P92" s="210"/>
      <c r="Q92" s="210"/>
      <c r="R92" s="210"/>
      <c r="S92" s="641"/>
      <c r="T92" s="210"/>
      <c r="U92" s="641"/>
      <c r="V92" s="210"/>
      <c r="W92" s="210"/>
      <c r="X92" s="210"/>
      <c r="Y92" s="641"/>
      <c r="Z92" s="210"/>
      <c r="AA92" s="210"/>
      <c r="AB92" s="210"/>
      <c r="AC92" s="210"/>
      <c r="AD92" s="210"/>
      <c r="AE92" s="641"/>
      <c r="AF92" s="210"/>
      <c r="AG92" s="210"/>
      <c r="AH92" s="210"/>
      <c r="AI92" s="210"/>
      <c r="AJ92" s="210"/>
      <c r="AK92" s="641"/>
      <c r="AL92" s="210"/>
      <c r="AM92" s="210"/>
      <c r="AN92" s="641"/>
      <c r="AO92" s="210"/>
      <c r="AP92" s="210"/>
      <c r="AQ92" s="210"/>
      <c r="AR92" s="210"/>
      <c r="AS92" s="641"/>
      <c r="AT92" s="334"/>
      <c r="AU92" s="667"/>
      <c r="AV92" s="646"/>
      <c r="AW92" s="128"/>
      <c r="AX92" s="303"/>
    </row>
    <row r="93" spans="1:50" ht="39.75" customHeight="1">
      <c r="A93" s="128"/>
      <c r="B93" s="254"/>
      <c r="C93" s="128"/>
      <c r="D93" s="128"/>
      <c r="E93" s="128"/>
      <c r="F93" s="254"/>
      <c r="G93" s="128"/>
      <c r="H93" s="88"/>
      <c r="I93" s="666"/>
      <c r="J93" s="210"/>
      <c r="K93" s="210"/>
      <c r="L93" s="210"/>
      <c r="M93" s="641"/>
      <c r="N93" s="210"/>
      <c r="O93" s="210"/>
      <c r="P93" s="210"/>
      <c r="Q93" s="210"/>
      <c r="R93" s="210"/>
      <c r="S93" s="641"/>
      <c r="T93" s="210"/>
      <c r="U93" s="641"/>
      <c r="V93" s="210"/>
      <c r="W93" s="210"/>
      <c r="X93" s="210"/>
      <c r="Y93" s="641"/>
      <c r="Z93" s="210"/>
      <c r="AA93" s="210"/>
      <c r="AB93" s="210"/>
      <c r="AC93" s="210"/>
      <c r="AD93" s="210"/>
      <c r="AE93" s="641"/>
      <c r="AF93" s="210"/>
      <c r="AG93" s="210"/>
      <c r="AH93" s="210"/>
      <c r="AI93" s="210"/>
      <c r="AJ93" s="210"/>
      <c r="AK93" s="641"/>
      <c r="AL93" s="210"/>
      <c r="AM93" s="210"/>
      <c r="AN93" s="641"/>
      <c r="AO93" s="210"/>
      <c r="AP93" s="210"/>
      <c r="AQ93" s="210"/>
      <c r="AR93" s="210"/>
      <c r="AS93" s="641"/>
      <c r="AT93" s="334"/>
      <c r="AU93" s="667"/>
      <c r="AV93" s="646"/>
      <c r="AW93" s="128"/>
      <c r="AX93" s="303"/>
    </row>
    <row r="94" spans="1:50" ht="39.75" customHeight="1">
      <c r="A94" s="128"/>
      <c r="B94" s="254"/>
      <c r="C94" s="128"/>
      <c r="D94" s="128"/>
      <c r="E94" s="128"/>
      <c r="F94" s="254"/>
      <c r="G94" s="128"/>
      <c r="H94" s="88"/>
      <c r="I94" s="666"/>
      <c r="J94" s="210"/>
      <c r="K94" s="210"/>
      <c r="L94" s="210"/>
      <c r="M94" s="641"/>
      <c r="N94" s="210"/>
      <c r="O94" s="210"/>
      <c r="P94" s="210"/>
      <c r="Q94" s="210"/>
      <c r="R94" s="210"/>
      <c r="S94" s="641"/>
      <c r="T94" s="210"/>
      <c r="U94" s="641"/>
      <c r="V94" s="210"/>
      <c r="W94" s="210"/>
      <c r="X94" s="210"/>
      <c r="Y94" s="641"/>
      <c r="Z94" s="210"/>
      <c r="AA94" s="210"/>
      <c r="AB94" s="210"/>
      <c r="AC94" s="210"/>
      <c r="AD94" s="210"/>
      <c r="AE94" s="641"/>
      <c r="AF94" s="210"/>
      <c r="AG94" s="210"/>
      <c r="AH94" s="210"/>
      <c r="AI94" s="210"/>
      <c r="AJ94" s="210"/>
      <c r="AK94" s="641"/>
      <c r="AL94" s="210"/>
      <c r="AM94" s="210"/>
      <c r="AN94" s="641"/>
      <c r="AO94" s="210"/>
      <c r="AP94" s="210"/>
      <c r="AQ94" s="210"/>
      <c r="AR94" s="210"/>
      <c r="AS94" s="641"/>
      <c r="AT94" s="334"/>
      <c r="AU94" s="667"/>
      <c r="AV94" s="668"/>
      <c r="AW94" s="128"/>
      <c r="AX94" s="303"/>
    </row>
    <row r="95" spans="1:50" ht="39.75" customHeight="1">
      <c r="A95" s="128"/>
      <c r="B95" s="254"/>
      <c r="C95" s="128"/>
      <c r="D95" s="128"/>
      <c r="E95" s="128"/>
      <c r="F95" s="254"/>
      <c r="G95" s="128"/>
      <c r="H95" s="88"/>
      <c r="I95" s="666"/>
      <c r="J95" s="210"/>
      <c r="K95" s="210"/>
      <c r="L95" s="210"/>
      <c r="M95" s="641"/>
      <c r="N95" s="210"/>
      <c r="O95" s="210"/>
      <c r="P95" s="210"/>
      <c r="Q95" s="210"/>
      <c r="R95" s="210"/>
      <c r="S95" s="641"/>
      <c r="T95" s="210"/>
      <c r="U95" s="641"/>
      <c r="V95" s="210"/>
      <c r="W95" s="210"/>
      <c r="X95" s="210"/>
      <c r="Y95" s="641"/>
      <c r="Z95" s="210"/>
      <c r="AA95" s="210"/>
      <c r="AB95" s="210"/>
      <c r="AC95" s="210"/>
      <c r="AD95" s="210"/>
      <c r="AE95" s="641"/>
      <c r="AF95" s="210"/>
      <c r="AG95" s="210"/>
      <c r="AH95" s="210"/>
      <c r="AI95" s="210"/>
      <c r="AJ95" s="210"/>
      <c r="AK95" s="641"/>
      <c r="AL95" s="210"/>
      <c r="AM95" s="210"/>
      <c r="AN95" s="641"/>
      <c r="AO95" s="210"/>
      <c r="AP95" s="210"/>
      <c r="AQ95" s="210"/>
      <c r="AR95" s="210"/>
      <c r="AS95" s="641"/>
      <c r="AT95" s="334"/>
      <c r="AU95" s="667"/>
      <c r="AV95" s="646"/>
      <c r="AW95" s="128"/>
      <c r="AX95" s="303"/>
    </row>
    <row r="96" spans="1:50" ht="39.75" customHeight="1">
      <c r="A96" s="128"/>
      <c r="B96" s="254"/>
      <c r="C96" s="128"/>
      <c r="D96" s="128"/>
      <c r="E96" s="128"/>
      <c r="F96" s="254"/>
      <c r="G96" s="128"/>
      <c r="H96" s="88"/>
      <c r="I96" s="666"/>
      <c r="J96" s="210"/>
      <c r="K96" s="210"/>
      <c r="L96" s="210"/>
      <c r="M96" s="641"/>
      <c r="N96" s="210"/>
      <c r="O96" s="210"/>
      <c r="P96" s="210"/>
      <c r="Q96" s="210"/>
      <c r="R96" s="210"/>
      <c r="S96" s="641"/>
      <c r="T96" s="210"/>
      <c r="U96" s="641"/>
      <c r="V96" s="210"/>
      <c r="W96" s="210"/>
      <c r="X96" s="210"/>
      <c r="Y96" s="641"/>
      <c r="Z96" s="210"/>
      <c r="AA96" s="210"/>
      <c r="AB96" s="210"/>
      <c r="AC96" s="210"/>
      <c r="AD96" s="210"/>
      <c r="AE96" s="641"/>
      <c r="AF96" s="210"/>
      <c r="AG96" s="210"/>
      <c r="AH96" s="210"/>
      <c r="AI96" s="210"/>
      <c r="AJ96" s="210"/>
      <c r="AK96" s="641"/>
      <c r="AL96" s="210"/>
      <c r="AM96" s="210"/>
      <c r="AN96" s="641"/>
      <c r="AO96" s="210"/>
      <c r="AP96" s="210"/>
      <c r="AQ96" s="210"/>
      <c r="AR96" s="210"/>
      <c r="AS96" s="641"/>
      <c r="AT96" s="334"/>
      <c r="AU96" s="667"/>
      <c r="AV96" s="646"/>
      <c r="AW96" s="128"/>
      <c r="AX96" s="303"/>
    </row>
    <row r="97" spans="1:50" ht="39.75" customHeight="1">
      <c r="A97" s="128"/>
      <c r="B97" s="254"/>
      <c r="C97" s="128"/>
      <c r="D97" s="128"/>
      <c r="E97" s="128"/>
      <c r="F97" s="254"/>
      <c r="G97" s="128"/>
      <c r="H97" s="88"/>
      <c r="I97" s="666"/>
      <c r="J97" s="210"/>
      <c r="K97" s="210"/>
      <c r="L97" s="210"/>
      <c r="M97" s="641"/>
      <c r="N97" s="210"/>
      <c r="O97" s="210"/>
      <c r="P97" s="210"/>
      <c r="Q97" s="210"/>
      <c r="R97" s="210"/>
      <c r="S97" s="641"/>
      <c r="T97" s="210"/>
      <c r="U97" s="641"/>
      <c r="V97" s="210"/>
      <c r="W97" s="210"/>
      <c r="X97" s="210"/>
      <c r="Y97" s="641"/>
      <c r="Z97" s="210"/>
      <c r="AA97" s="210"/>
      <c r="AB97" s="210"/>
      <c r="AC97" s="210"/>
      <c r="AD97" s="210"/>
      <c r="AE97" s="641"/>
      <c r="AF97" s="210"/>
      <c r="AG97" s="210"/>
      <c r="AH97" s="210"/>
      <c r="AI97" s="210"/>
      <c r="AJ97" s="210"/>
      <c r="AK97" s="641"/>
      <c r="AL97" s="210"/>
      <c r="AM97" s="210"/>
      <c r="AN97" s="641"/>
      <c r="AO97" s="210"/>
      <c r="AP97" s="210"/>
      <c r="AQ97" s="210"/>
      <c r="AR97" s="210"/>
      <c r="AS97" s="641"/>
      <c r="AT97" s="334"/>
      <c r="AU97" s="667"/>
      <c r="AV97" s="646"/>
      <c r="AW97" s="128"/>
      <c r="AX97" s="303"/>
    </row>
    <row r="98" spans="1:50" ht="39.75" customHeight="1">
      <c r="A98" s="128"/>
      <c r="B98" s="254"/>
      <c r="C98" s="128"/>
      <c r="D98" s="128"/>
      <c r="E98" s="128"/>
      <c r="F98" s="254"/>
      <c r="G98" s="128"/>
      <c r="H98" s="88"/>
      <c r="I98" s="666"/>
      <c r="J98" s="210"/>
      <c r="K98" s="210"/>
      <c r="L98" s="210"/>
      <c r="M98" s="641"/>
      <c r="N98" s="210"/>
      <c r="O98" s="210"/>
      <c r="P98" s="210"/>
      <c r="Q98" s="210"/>
      <c r="R98" s="210"/>
      <c r="S98" s="641"/>
      <c r="T98" s="210"/>
      <c r="U98" s="641"/>
      <c r="V98" s="210"/>
      <c r="W98" s="210"/>
      <c r="X98" s="210"/>
      <c r="Y98" s="641"/>
      <c r="Z98" s="210"/>
      <c r="AA98" s="210"/>
      <c r="AB98" s="210"/>
      <c r="AC98" s="210"/>
      <c r="AD98" s="210"/>
      <c r="AE98" s="641"/>
      <c r="AF98" s="210"/>
      <c r="AG98" s="210"/>
      <c r="AH98" s="210"/>
      <c r="AI98" s="210"/>
      <c r="AJ98" s="210"/>
      <c r="AK98" s="641"/>
      <c r="AL98" s="210"/>
      <c r="AM98" s="210"/>
      <c r="AN98" s="641"/>
      <c r="AO98" s="210"/>
      <c r="AP98" s="210"/>
      <c r="AQ98" s="210"/>
      <c r="AR98" s="210"/>
      <c r="AS98" s="641"/>
      <c r="AT98" s="334"/>
      <c r="AU98" s="667"/>
      <c r="AV98" s="646"/>
      <c r="AW98" s="128"/>
      <c r="AX98" s="303"/>
    </row>
    <row r="99" spans="1:50" ht="39.75" customHeight="1">
      <c r="A99" s="128"/>
      <c r="B99" s="254"/>
      <c r="C99" s="128"/>
      <c r="D99" s="128"/>
      <c r="E99" s="128"/>
      <c r="F99" s="254"/>
      <c r="G99" s="128"/>
      <c r="H99" s="88"/>
      <c r="I99" s="666"/>
      <c r="J99" s="210"/>
      <c r="K99" s="210"/>
      <c r="L99" s="210"/>
      <c r="M99" s="641"/>
      <c r="N99" s="210"/>
      <c r="O99" s="210"/>
      <c r="P99" s="210"/>
      <c r="Q99" s="210"/>
      <c r="R99" s="210"/>
      <c r="S99" s="641"/>
      <c r="T99" s="210"/>
      <c r="U99" s="641"/>
      <c r="V99" s="210"/>
      <c r="W99" s="210"/>
      <c r="X99" s="210"/>
      <c r="Y99" s="641"/>
      <c r="Z99" s="670"/>
      <c r="AA99" s="210"/>
      <c r="AB99" s="210"/>
      <c r="AC99" s="670"/>
      <c r="AD99" s="670"/>
      <c r="AE99" s="671"/>
      <c r="AF99" s="670"/>
      <c r="AG99" s="670"/>
      <c r="AH99" s="670"/>
      <c r="AI99" s="670"/>
      <c r="AJ99" s="670"/>
      <c r="AK99" s="671"/>
      <c r="AL99" s="670"/>
      <c r="AM99" s="670"/>
      <c r="AN99" s="671"/>
      <c r="AO99" s="670"/>
      <c r="AP99" s="670"/>
      <c r="AQ99" s="670"/>
      <c r="AR99" s="670"/>
      <c r="AS99" s="671"/>
      <c r="AT99" s="334"/>
      <c r="AU99" s="667"/>
      <c r="AV99" s="646"/>
      <c r="AW99" s="128"/>
      <c r="AX99" s="672"/>
    </row>
    <row r="100" spans="1:50" s="134" customFormat="1" ht="16" customHeight="1">
      <c r="A100" s="169"/>
      <c r="B100" s="786"/>
      <c r="C100" s="39"/>
      <c r="D100" s="81"/>
      <c r="E100" s="81"/>
      <c r="F100" s="81"/>
      <c r="G100" s="81"/>
      <c r="H100" s="902"/>
      <c r="I100" s="902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51"/>
      <c r="W100" s="51"/>
      <c r="X100" s="805"/>
      <c r="Y100" s="805"/>
      <c r="Z100" s="789"/>
      <c r="AA100" s="789"/>
      <c r="AB100" s="273"/>
      <c r="AC100" s="889"/>
      <c r="AE100" s="595"/>
      <c r="AF100" s="589"/>
      <c r="AG100" s="589"/>
      <c r="AH100" s="589"/>
      <c r="AI100" s="589"/>
      <c r="AJ100" s="589"/>
      <c r="AK100" s="673"/>
      <c r="AL100" s="215"/>
      <c r="AM100" s="589"/>
      <c r="AN100" s="673"/>
      <c r="AO100" s="215"/>
      <c r="AP100" s="589"/>
      <c r="AQ100" s="215"/>
      <c r="AR100" s="589"/>
      <c r="AS100" s="673"/>
      <c r="AT100" s="511"/>
      <c r="AU100" s="511"/>
      <c r="AV100" s="514"/>
      <c r="AW100" s="81"/>
      <c r="AX100" s="514"/>
    </row>
    <row r="101" spans="1:50" s="134" customFormat="1" ht="16" customHeight="1">
      <c r="A101" s="893" t="s">
        <v>2056</v>
      </c>
      <c r="B101" s="894" t="s">
        <v>5110</v>
      </c>
      <c r="C101" s="39"/>
      <c r="D101" s="39"/>
      <c r="E101" s="23"/>
      <c r="F101" s="1"/>
      <c r="G101" s="39"/>
      <c r="H101" s="39"/>
      <c r="I101" s="39"/>
      <c r="J101" s="51"/>
      <c r="K101" s="1"/>
      <c r="L101" s="1"/>
      <c r="M101" s="1"/>
      <c r="N101" s="891"/>
      <c r="O101" s="891"/>
      <c r="P101" s="891"/>
      <c r="Q101" s="214"/>
      <c r="R101" s="214" t="s">
        <v>5111</v>
      </c>
      <c r="S101" s="891" t="s">
        <v>472</v>
      </c>
      <c r="T101" s="39"/>
      <c r="U101" s="39"/>
      <c r="V101" s="39"/>
      <c r="W101" s="39"/>
      <c r="X101" s="1"/>
      <c r="Y101" s="1"/>
      <c r="Z101" s="1"/>
      <c r="AA101" s="1"/>
      <c r="AB101" s="1"/>
      <c r="AC101" s="1"/>
      <c r="AJ101" s="589"/>
      <c r="AK101" s="595"/>
      <c r="AN101" s="595"/>
      <c r="AQ101" s="215"/>
      <c r="AR101" s="589"/>
      <c r="AS101" s="673"/>
      <c r="AT101" s="487"/>
      <c r="AU101" s="487"/>
      <c r="AV101" s="248"/>
      <c r="AW101" s="23"/>
      <c r="AX101" s="248"/>
    </row>
    <row r="102" spans="1:50" s="134" customFormat="1" ht="16" customHeight="1">
      <c r="A102" s="896" t="s">
        <v>5114</v>
      </c>
      <c r="B102" s="894" t="s">
        <v>5137</v>
      </c>
      <c r="C102" s="39"/>
      <c r="D102" s="39"/>
      <c r="E102" s="23"/>
      <c r="F102" s="190" t="s">
        <v>1068</v>
      </c>
      <c r="G102" s="113"/>
      <c r="H102" s="113"/>
      <c r="I102" s="113"/>
      <c r="J102" s="113"/>
      <c r="K102" s="1"/>
      <c r="L102" s="1"/>
      <c r="M102" s="1"/>
      <c r="N102" s="891"/>
      <c r="O102" s="891"/>
      <c r="P102" s="891"/>
      <c r="Q102" s="896"/>
      <c r="R102" s="896" t="s">
        <v>5138</v>
      </c>
      <c r="S102" s="895" t="s">
        <v>6078</v>
      </c>
      <c r="T102" s="39"/>
      <c r="U102" s="39"/>
      <c r="V102" s="39"/>
      <c r="W102" s="39"/>
      <c r="X102" s="1"/>
      <c r="Y102" s="1"/>
      <c r="Z102" s="1"/>
      <c r="AA102" s="1"/>
      <c r="AB102" s="1"/>
      <c r="AC102" s="1"/>
      <c r="AJ102" s="514"/>
      <c r="AK102" s="595"/>
      <c r="AL102" s="215" t="s">
        <v>4491</v>
      </c>
      <c r="AM102" s="215"/>
      <c r="AN102" s="587"/>
      <c r="AO102" s="215"/>
      <c r="AP102" s="215"/>
      <c r="AQ102" s="215"/>
      <c r="AR102" s="215"/>
      <c r="AS102" s="587"/>
      <c r="AU102" s="511" t="s">
        <v>1070</v>
      </c>
      <c r="AV102" s="511"/>
      <c r="AW102" s="23"/>
    </row>
    <row r="103" spans="1:50" s="134" customFormat="1" ht="16" customHeight="1">
      <c r="A103" s="895"/>
      <c r="B103" s="190" t="s">
        <v>1069</v>
      </c>
      <c r="C103" s="39"/>
      <c r="D103" s="39"/>
      <c r="E103" s="23"/>
      <c r="F103" s="1"/>
      <c r="G103" s="39"/>
      <c r="H103" s="39"/>
      <c r="I103" s="39"/>
      <c r="J103" s="51"/>
      <c r="K103" s="1"/>
      <c r="L103" s="1"/>
      <c r="M103" s="1"/>
      <c r="N103" s="895"/>
      <c r="O103" s="895"/>
      <c r="P103" s="895"/>
      <c r="Q103" s="896"/>
      <c r="R103" s="896" t="s">
        <v>3132</v>
      </c>
      <c r="S103" s="895" t="s">
        <v>5065</v>
      </c>
      <c r="T103" s="39"/>
      <c r="U103" s="39"/>
      <c r="V103" s="39"/>
      <c r="W103" s="39"/>
      <c r="X103" s="1"/>
      <c r="Y103" s="1"/>
      <c r="Z103" s="1"/>
      <c r="AA103" s="1"/>
      <c r="AB103" s="1"/>
      <c r="AC103" s="1"/>
      <c r="AJ103" s="514"/>
      <c r="AK103" s="595"/>
      <c r="AL103" s="134" t="s">
        <v>1496</v>
      </c>
      <c r="AN103" s="595"/>
      <c r="AS103" s="674"/>
      <c r="AU103" s="511"/>
      <c r="AV103" s="305" t="s">
        <v>3820</v>
      </c>
      <c r="AW103" s="23"/>
    </row>
    <row r="104" spans="1:50" s="134" customFormat="1" ht="16" customHeight="1">
      <c r="A104" s="1"/>
      <c r="B104" s="1"/>
      <c r="C104" s="39"/>
      <c r="D104" s="81"/>
      <c r="E104" s="81"/>
      <c r="F104" s="81"/>
      <c r="G104" s="81"/>
      <c r="H104" s="902"/>
      <c r="I104" s="902"/>
      <c r="J104" s="51"/>
      <c r="K104" s="1"/>
      <c r="L104" s="1"/>
      <c r="M104" s="1"/>
      <c r="N104" s="895"/>
      <c r="O104" s="895"/>
      <c r="P104" s="895"/>
      <c r="Q104" s="895"/>
      <c r="R104" s="895"/>
      <c r="S104" s="895" t="s">
        <v>3900</v>
      </c>
      <c r="T104" s="39"/>
      <c r="U104" s="39"/>
      <c r="V104" s="39"/>
      <c r="W104" s="39"/>
      <c r="X104" s="1"/>
      <c r="Y104" s="1"/>
      <c r="Z104" s="1"/>
      <c r="AA104" s="1"/>
      <c r="AB104" s="1"/>
      <c r="AC104" s="1"/>
      <c r="AJ104" s="215"/>
      <c r="AK104" s="595"/>
      <c r="AL104" s="190" t="s">
        <v>2689</v>
      </c>
      <c r="AN104" s="595"/>
      <c r="AO104" s="305"/>
      <c r="AS104" s="595"/>
      <c r="AU104" s="305"/>
      <c r="AV104" s="305" t="s">
        <v>2688</v>
      </c>
      <c r="AW104" s="81"/>
    </row>
    <row r="105" spans="1:50" s="134" customFormat="1" ht="16" customHeight="1">
      <c r="C105" s="248"/>
      <c r="D105" s="487"/>
      <c r="E105" s="487"/>
      <c r="F105" s="487"/>
      <c r="G105" s="487"/>
      <c r="H105" s="489"/>
      <c r="I105" s="489"/>
      <c r="J105" s="248"/>
      <c r="K105" s="248"/>
      <c r="L105" s="248"/>
      <c r="M105" s="675"/>
      <c r="N105" s="248"/>
      <c r="O105" s="248"/>
      <c r="P105" s="248"/>
      <c r="Q105" s="248"/>
      <c r="R105" s="248"/>
      <c r="S105" s="675"/>
      <c r="T105" s="248"/>
      <c r="U105" s="248"/>
      <c r="V105" s="248"/>
      <c r="W105" s="248"/>
      <c r="X105" s="248"/>
      <c r="Y105" s="675"/>
      <c r="Z105" s="248"/>
      <c r="AA105" s="248"/>
      <c r="AB105" s="248"/>
      <c r="AC105" s="248"/>
      <c r="AD105" s="248"/>
      <c r="AE105" s="675"/>
      <c r="AF105" s="248"/>
      <c r="AG105" s="248"/>
      <c r="AJ105" s="248"/>
      <c r="AK105" s="675"/>
      <c r="AL105" s="215"/>
      <c r="AM105" s="215"/>
      <c r="AN105" s="587"/>
      <c r="AO105" s="511"/>
      <c r="AP105" s="215"/>
      <c r="AQ105" s="215"/>
      <c r="AR105" s="215"/>
      <c r="AS105" s="587"/>
      <c r="AU105" s="511"/>
      <c r="AV105" s="511"/>
      <c r="AW105" s="487"/>
      <c r="AX105" s="248"/>
    </row>
    <row r="106" spans="1:50" s="1" customFormat="1" ht="12.5">
      <c r="E106" s="23"/>
      <c r="M106" s="543"/>
      <c r="S106" s="543"/>
      <c r="Y106" s="543"/>
      <c r="AE106" s="543"/>
      <c r="AK106" s="543"/>
      <c r="AN106" s="543"/>
      <c r="AS106" s="543"/>
    </row>
    <row r="107" spans="1:50" s="1" customFormat="1" ht="12.5">
      <c r="E107" s="23"/>
      <c r="M107" s="543"/>
      <c r="S107" s="543"/>
      <c r="Y107" s="543"/>
      <c r="AE107" s="543"/>
      <c r="AK107" s="543"/>
      <c r="AN107" s="543"/>
      <c r="AS107" s="543"/>
    </row>
    <row r="108" spans="1:50" s="1" customFormat="1" ht="12.5">
      <c r="E108" s="23"/>
      <c r="M108" s="543"/>
      <c r="S108" s="543"/>
      <c r="Y108" s="543"/>
      <c r="AE108" s="543"/>
      <c r="AK108" s="543"/>
      <c r="AN108" s="543"/>
      <c r="AS108" s="543"/>
    </row>
  </sheetData>
  <mergeCells count="62">
    <mergeCell ref="E16:E23"/>
    <mergeCell ref="H22:M22"/>
    <mergeCell ref="B10:C10"/>
    <mergeCell ref="B9:C9"/>
    <mergeCell ref="A16:A23"/>
    <mergeCell ref="B16:B23"/>
    <mergeCell ref="H18:Y19"/>
    <mergeCell ref="H20:M20"/>
    <mergeCell ref="N22:S22"/>
    <mergeCell ref="F16:F23"/>
    <mergeCell ref="C16:C23"/>
    <mergeCell ref="D16:D23"/>
    <mergeCell ref="AL22:AP22"/>
    <mergeCell ref="T22:Y22"/>
    <mergeCell ref="B6:C6"/>
    <mergeCell ref="B12:C12"/>
    <mergeCell ref="B11:C11"/>
    <mergeCell ref="B2:E2"/>
    <mergeCell ref="B3:C3"/>
    <mergeCell ref="B4:C4"/>
    <mergeCell ref="B5:C5"/>
    <mergeCell ref="B8:C8"/>
    <mergeCell ref="G5:I5"/>
    <mergeCell ref="G6:I6"/>
    <mergeCell ref="G9:I9"/>
    <mergeCell ref="G7:I7"/>
    <mergeCell ref="AX16:AX23"/>
    <mergeCell ref="AW16:AW23"/>
    <mergeCell ref="AL20:AP20"/>
    <mergeCell ref="AL21:AP21"/>
    <mergeCell ref="AL17:AP19"/>
    <mergeCell ref="H16:AS16"/>
    <mergeCell ref="AF21:AK21"/>
    <mergeCell ref="Z20:AE20"/>
    <mergeCell ref="Z18:AE19"/>
    <mergeCell ref="AF20:AK20"/>
    <mergeCell ref="G2:I2"/>
    <mergeCell ref="G3:I3"/>
    <mergeCell ref="G4:I4"/>
    <mergeCell ref="AF18:AK19"/>
    <mergeCell ref="H17:Y17"/>
    <mergeCell ref="Y5:AE6"/>
    <mergeCell ref="G8:I8"/>
    <mergeCell ref="Z21:AE21"/>
    <mergeCell ref="Z22:AE22"/>
    <mergeCell ref="T21:Y21"/>
    <mergeCell ref="G16:G23"/>
    <mergeCell ref="T20:Y20"/>
    <mergeCell ref="N21:S21"/>
    <mergeCell ref="H21:M21"/>
    <mergeCell ref="Z17:AK17"/>
    <mergeCell ref="N20:S20"/>
    <mergeCell ref="B7:C7"/>
    <mergeCell ref="AF22:AK22"/>
    <mergeCell ref="B13:C13"/>
    <mergeCell ref="AR6:AW6"/>
    <mergeCell ref="AV16:AV23"/>
    <mergeCell ref="AU16:AU23"/>
    <mergeCell ref="AT16:AT22"/>
    <mergeCell ref="AQ22:AS22"/>
    <mergeCell ref="AQ17:AS21"/>
    <mergeCell ref="AR7:AS7"/>
  </mergeCells>
  <phoneticPr fontId="0" type="noConversion"/>
  <pageMargins left="1.5" right="0.75" top="0.75" bottom="0.5" header="0.5" footer="0.5"/>
  <pageSetup paperSize="5038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shapeId="142354" r:id="rId4">
          <objectPr defaultSize="0" autoPict="0" r:id="rId5">
            <anchor moveWithCells="1" sizeWithCells="1">
              <from>
                <xdr:col>22</xdr:col>
                <xdr:colOff>400050</xdr:colOff>
                <xdr:row>1</xdr:row>
                <xdr:rowOff>19050</xdr:rowOff>
              </from>
              <to>
                <xdr:col>24</xdr:col>
                <xdr:colOff>50800</xdr:colOff>
                <xdr:row>2</xdr:row>
                <xdr:rowOff>6350</xdr:rowOff>
              </to>
            </anchor>
          </objectPr>
        </oleObject>
      </mc:Choice>
      <mc:Fallback>
        <oleObject shapeId="142354" r:id="rId4"/>
      </mc:Fallback>
    </mc:AlternateContent>
  </oleObjects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75"/>
  <sheetViews>
    <sheetView topLeftCell="I13" zoomScaleNormal="100" workbookViewId="0">
      <selection activeCell="P25" sqref="P25"/>
    </sheetView>
  </sheetViews>
  <sheetFormatPr defaultColWidth="9.1796875" defaultRowHeight="16.5"/>
  <cols>
    <col min="1" max="1" width="17.26953125" style="13" customWidth="1"/>
    <col min="2" max="2" width="10.7265625" style="13" customWidth="1"/>
    <col min="3" max="3" width="10.1796875" style="13" customWidth="1"/>
    <col min="4" max="4" width="9" style="13" customWidth="1"/>
    <col min="5" max="5" width="8.453125" style="43" customWidth="1"/>
    <col min="6" max="6" width="20.1796875" style="13" customWidth="1"/>
    <col min="7" max="7" width="20.453125" style="13" customWidth="1"/>
    <col min="8" max="9" width="5.7265625" style="13" customWidth="1"/>
    <col min="10" max="12" width="5.7265625" style="1" customWidth="1"/>
    <col min="13" max="13" width="5.7265625" style="543" customWidth="1"/>
    <col min="14" max="18" width="5.7265625" style="1" customWidth="1"/>
    <col min="19" max="19" width="5.7265625" style="543" customWidth="1"/>
    <col min="20" max="24" width="5.7265625" style="1" customWidth="1"/>
    <col min="25" max="25" width="5.7265625" style="543" customWidth="1"/>
    <col min="26" max="30" width="5.7265625" style="1" customWidth="1"/>
    <col min="31" max="31" width="5.7265625" style="543" customWidth="1"/>
    <col min="32" max="36" width="5.7265625" style="1" customWidth="1"/>
    <col min="37" max="37" width="5.7265625" style="543" customWidth="1"/>
    <col min="38" max="39" width="5.7265625" style="1" customWidth="1"/>
    <col min="40" max="40" width="5.7265625" style="543" customWidth="1"/>
    <col min="41" max="43" width="5.7265625" style="1" customWidth="1"/>
    <col min="44" max="44" width="6.81640625" style="1" customWidth="1"/>
    <col min="45" max="45" width="5.7265625" style="543" customWidth="1"/>
    <col min="46" max="46" width="8.453125" style="1" customWidth="1"/>
    <col min="47" max="47" width="8.81640625" style="1" customWidth="1"/>
    <col min="48" max="48" width="11.54296875" style="1" customWidth="1"/>
    <col min="49" max="49" width="11.1796875" style="1" customWidth="1"/>
    <col min="50" max="50" width="17.453125" style="1" customWidth="1"/>
    <col min="51" max="51" width="6.453125" style="13" customWidth="1"/>
    <col min="52" max="16384" width="9.1796875" style="13"/>
  </cols>
  <sheetData>
    <row r="1" spans="1:50" customFormat="1">
      <c r="A1" s="28"/>
      <c r="B1" s="30"/>
      <c r="C1" s="30"/>
      <c r="D1" s="30"/>
      <c r="E1" s="36"/>
      <c r="F1" s="50"/>
      <c r="G1" s="30"/>
      <c r="H1" s="30"/>
      <c r="I1" s="30"/>
      <c r="J1" s="1"/>
      <c r="K1" s="1"/>
      <c r="L1" s="1"/>
      <c r="M1" s="543"/>
      <c r="N1" s="1"/>
      <c r="O1" s="1"/>
      <c r="P1" s="1"/>
      <c r="Q1" s="1"/>
      <c r="R1" s="1"/>
      <c r="S1" s="543"/>
      <c r="T1" s="1"/>
      <c r="U1" s="1"/>
      <c r="V1" s="1"/>
      <c r="W1" s="1"/>
      <c r="X1" s="1"/>
      <c r="Y1" s="543"/>
      <c r="Z1" s="1"/>
      <c r="AA1" s="1"/>
      <c r="AB1" s="1"/>
      <c r="AC1" s="1"/>
      <c r="AD1" s="1"/>
      <c r="AE1" s="543"/>
      <c r="AF1" s="1"/>
      <c r="AG1" s="1"/>
      <c r="AH1" s="1"/>
      <c r="AI1" s="1"/>
      <c r="AJ1" s="1"/>
      <c r="AK1" s="543"/>
      <c r="AL1" s="1"/>
      <c r="AM1" s="1"/>
      <c r="AN1" s="543"/>
      <c r="AO1" s="1"/>
      <c r="AP1" s="1"/>
      <c r="AQ1" s="1"/>
      <c r="AR1" s="1"/>
      <c r="AS1" s="543"/>
      <c r="AT1" s="1"/>
      <c r="AU1" s="1"/>
      <c r="AV1" s="1"/>
      <c r="AW1" s="1"/>
      <c r="AX1" s="1"/>
    </row>
    <row r="2" spans="1:50" s="4" customFormat="1" ht="42" customHeight="1">
      <c r="A2" s="71"/>
      <c r="B2" s="977" t="s">
        <v>3772</v>
      </c>
      <c r="C2" s="977"/>
      <c r="D2" s="977"/>
      <c r="E2" s="977"/>
      <c r="F2" s="272"/>
      <c r="G2" s="1227" t="s">
        <v>7005</v>
      </c>
      <c r="H2" s="1227"/>
      <c r="I2" s="1227"/>
      <c r="M2" s="549"/>
      <c r="N2" s="31"/>
      <c r="O2" s="31"/>
      <c r="P2" s="31"/>
      <c r="R2" s="26"/>
      <c r="S2" s="655"/>
      <c r="T2" s="26"/>
      <c r="U2" s="26"/>
      <c r="V2" s="26"/>
      <c r="X2" s="64"/>
      <c r="Y2" s="656" t="s">
        <v>1665</v>
      </c>
      <c r="Z2" s="64"/>
      <c r="AA2" s="64"/>
      <c r="AB2" s="65"/>
      <c r="AC2" s="66"/>
      <c r="AD2" s="65"/>
      <c r="AE2" s="657"/>
      <c r="AF2" s="26"/>
      <c r="AG2" s="26"/>
      <c r="AH2" s="26"/>
      <c r="AK2" s="655"/>
      <c r="AM2" s="26"/>
      <c r="AN2" s="655"/>
      <c r="AO2" s="26"/>
      <c r="AP2" s="26"/>
      <c r="AR2" s="26"/>
      <c r="AS2" s="655"/>
      <c r="AT2" s="46"/>
      <c r="AU2" s="46"/>
      <c r="AV2" s="46"/>
      <c r="AW2" s="46"/>
    </row>
    <row r="3" spans="1:50" s="4" customFormat="1" ht="30" customHeight="1">
      <c r="A3" s="32"/>
      <c r="B3" s="1223" t="s">
        <v>3773</v>
      </c>
      <c r="C3" s="1224"/>
      <c r="D3" s="212" t="s">
        <v>2065</v>
      </c>
      <c r="E3" s="212" t="s">
        <v>2252</v>
      </c>
      <c r="F3" s="35"/>
      <c r="G3" s="1228" t="s">
        <v>7006</v>
      </c>
      <c r="H3" s="1229"/>
      <c r="I3" s="1230"/>
      <c r="J3" s="245" t="s">
        <v>3773</v>
      </c>
      <c r="K3" s="2"/>
      <c r="L3" s="2"/>
      <c r="M3" s="658"/>
      <c r="Q3" s="140" t="s">
        <v>1278</v>
      </c>
      <c r="R3" s="60"/>
      <c r="S3" s="659"/>
      <c r="T3" s="140"/>
      <c r="W3" s="140"/>
      <c r="X3" s="140"/>
      <c r="Y3" s="659"/>
      <c r="Z3" s="140"/>
      <c r="AA3" s="140"/>
      <c r="AB3" s="140"/>
      <c r="AC3" s="140"/>
      <c r="AD3" s="140"/>
      <c r="AE3" s="659"/>
      <c r="AF3" s="140"/>
      <c r="AG3" s="140"/>
      <c r="AH3" s="140"/>
      <c r="AI3" s="140"/>
      <c r="AJ3" s="140"/>
      <c r="AK3" s="659"/>
      <c r="AL3" s="140"/>
      <c r="AM3" s="140"/>
      <c r="AN3" s="659"/>
      <c r="AO3" s="60"/>
      <c r="AS3" s="549"/>
      <c r="AT3" s="81"/>
      <c r="AU3" s="56"/>
      <c r="AV3" s="143"/>
      <c r="AW3" s="56"/>
    </row>
    <row r="4" spans="1:50" customFormat="1" ht="25.5">
      <c r="A4" s="72"/>
      <c r="B4" s="1225" t="s">
        <v>1852</v>
      </c>
      <c r="C4" s="1226"/>
      <c r="D4" s="58" t="s">
        <v>2968</v>
      </c>
      <c r="E4" s="120">
        <v>4</v>
      </c>
      <c r="F4" s="35"/>
      <c r="G4" s="1220" t="s">
        <v>6786</v>
      </c>
      <c r="H4" s="1221"/>
      <c r="I4" s="1222"/>
      <c r="J4" s="200">
        <v>5</v>
      </c>
      <c r="K4" s="1"/>
      <c r="L4" s="1"/>
      <c r="M4" s="543"/>
      <c r="N4" s="30"/>
      <c r="O4" s="30"/>
      <c r="P4" s="30"/>
      <c r="Q4" s="1"/>
      <c r="R4" s="30"/>
      <c r="S4" s="659"/>
      <c r="T4" s="140"/>
      <c r="U4" s="140"/>
      <c r="V4" s="140"/>
      <c r="W4" s="140"/>
      <c r="X4" s="140" t="s">
        <v>1279</v>
      </c>
      <c r="Y4" s="659"/>
      <c r="Z4" s="140"/>
      <c r="AA4" s="140"/>
      <c r="AB4" s="140"/>
      <c r="AC4" s="140"/>
      <c r="AD4" s="140"/>
      <c r="AE4" s="659"/>
      <c r="AF4" s="140"/>
      <c r="AG4" s="140"/>
      <c r="AH4" s="140"/>
      <c r="AI4" s="140"/>
      <c r="AJ4" s="140"/>
      <c r="AK4" s="659"/>
      <c r="AL4" s="140"/>
      <c r="AM4" s="140"/>
      <c r="AN4" s="659"/>
      <c r="AO4" s="27"/>
      <c r="AP4" s="4"/>
      <c r="AQ4" s="27"/>
      <c r="AR4" s="27"/>
      <c r="AS4" s="660"/>
      <c r="AT4" s="8"/>
      <c r="AU4" s="8"/>
      <c r="AV4" s="8"/>
      <c r="AW4" s="8"/>
      <c r="AX4" s="1"/>
    </row>
    <row r="5" spans="1:50" customFormat="1" ht="22.5" customHeight="1">
      <c r="A5" s="48"/>
      <c r="B5" s="1225" t="s">
        <v>3774</v>
      </c>
      <c r="C5" s="1226"/>
      <c r="D5" s="58" t="s">
        <v>4047</v>
      </c>
      <c r="E5" s="120">
        <v>3.75</v>
      </c>
      <c r="F5" s="55"/>
      <c r="G5" s="1220" t="s">
        <v>6785</v>
      </c>
      <c r="H5" s="1221"/>
      <c r="I5" s="1222"/>
      <c r="J5" s="200">
        <v>4</v>
      </c>
      <c r="K5" s="1"/>
      <c r="L5" s="1"/>
      <c r="M5" s="543"/>
      <c r="N5" s="30"/>
      <c r="O5" s="30"/>
      <c r="P5" s="30"/>
      <c r="Q5" s="1"/>
      <c r="R5" s="30"/>
      <c r="S5" s="562"/>
      <c r="T5" s="30"/>
      <c r="U5" s="30"/>
      <c r="V5" s="1"/>
      <c r="W5" s="60"/>
      <c r="X5" s="140"/>
      <c r="Y5" s="940" t="s">
        <v>4317</v>
      </c>
      <c r="Z5" s="940"/>
      <c r="AA5" s="940"/>
      <c r="AB5" s="940"/>
      <c r="AC5" s="940"/>
      <c r="AD5" s="940"/>
      <c r="AE5" s="940"/>
      <c r="AF5" s="140"/>
      <c r="AG5" s="140"/>
      <c r="AH5" s="60"/>
      <c r="AI5" s="60"/>
      <c r="AJ5" s="60"/>
      <c r="AK5" s="661"/>
      <c r="AL5" s="140"/>
      <c r="AM5" s="140"/>
      <c r="AN5" s="659"/>
      <c r="AO5" s="27"/>
      <c r="AP5" s="3"/>
      <c r="AQ5" s="27"/>
      <c r="AR5" s="27"/>
      <c r="AS5" s="660"/>
      <c r="AT5" s="8"/>
      <c r="AU5" s="8"/>
      <c r="AV5" s="8"/>
      <c r="AW5" s="8"/>
      <c r="AX5" s="1"/>
    </row>
    <row r="6" spans="1:50" customFormat="1" ht="18" customHeight="1">
      <c r="A6" s="32"/>
      <c r="B6" s="1225" t="s">
        <v>3775</v>
      </c>
      <c r="C6" s="1226"/>
      <c r="D6" s="58" t="s">
        <v>5775</v>
      </c>
      <c r="E6" s="120">
        <v>3.5</v>
      </c>
      <c r="F6" s="32"/>
      <c r="G6" s="1220" t="s">
        <v>6784</v>
      </c>
      <c r="H6" s="1221"/>
      <c r="I6" s="1222"/>
      <c r="J6" s="200">
        <v>3</v>
      </c>
      <c r="K6" s="1"/>
      <c r="L6" s="1"/>
      <c r="M6" s="543"/>
      <c r="N6" s="1"/>
      <c r="O6" s="1"/>
      <c r="P6" s="22"/>
      <c r="Q6" s="1"/>
      <c r="R6" s="22"/>
      <c r="S6" s="561"/>
      <c r="T6" s="22"/>
      <c r="U6" s="22"/>
      <c r="V6" s="22"/>
      <c r="W6" s="1"/>
      <c r="X6" s="140"/>
      <c r="Y6" s="940"/>
      <c r="Z6" s="940"/>
      <c r="AA6" s="940"/>
      <c r="AB6" s="940"/>
      <c r="AC6" s="940"/>
      <c r="AD6" s="940"/>
      <c r="AE6" s="940"/>
      <c r="AF6" s="140"/>
      <c r="AG6" s="140"/>
      <c r="AH6" s="22"/>
      <c r="AI6" s="22"/>
      <c r="AJ6" s="22"/>
      <c r="AK6" s="561"/>
      <c r="AL6" s="140"/>
      <c r="AM6" s="140"/>
      <c r="AN6" s="659"/>
      <c r="AO6" s="270"/>
      <c r="AP6" s="270"/>
      <c r="AQ6" s="270"/>
      <c r="AR6" s="1234" t="s">
        <v>6140</v>
      </c>
      <c r="AS6" s="1234"/>
      <c r="AT6" s="1234"/>
      <c r="AU6" s="1234"/>
      <c r="AV6" s="1234"/>
      <c r="AW6" s="1234"/>
      <c r="AX6" s="270"/>
    </row>
    <row r="7" spans="1:50" customFormat="1" ht="19.5" customHeight="1">
      <c r="A7" s="32"/>
      <c r="B7" s="1225" t="s">
        <v>1418</v>
      </c>
      <c r="C7" s="1226"/>
      <c r="D7" s="58" t="s">
        <v>4048</v>
      </c>
      <c r="E7" s="120">
        <v>3.25</v>
      </c>
      <c r="F7" s="34"/>
      <c r="G7" s="1220" t="s">
        <v>7007</v>
      </c>
      <c r="H7" s="1221"/>
      <c r="I7" s="1222"/>
      <c r="J7" s="200">
        <v>2</v>
      </c>
      <c r="K7" s="1"/>
      <c r="L7" s="1"/>
      <c r="M7" s="543"/>
      <c r="N7" s="1"/>
      <c r="O7" s="1"/>
      <c r="P7" s="1"/>
      <c r="Q7" s="1"/>
      <c r="R7" s="1"/>
      <c r="S7" s="543"/>
      <c r="T7" s="1"/>
      <c r="U7" s="1"/>
      <c r="V7" s="1"/>
      <c r="W7" s="1"/>
      <c r="X7" s="1"/>
      <c r="Y7" s="543"/>
      <c r="Z7" s="140"/>
      <c r="AA7" s="140"/>
      <c r="AB7" s="140"/>
      <c r="AC7" s="140"/>
      <c r="AD7" s="140"/>
      <c r="AE7" s="659"/>
      <c r="AF7" s="5"/>
      <c r="AG7" s="5"/>
      <c r="AH7" s="5"/>
      <c r="AI7" s="5"/>
      <c r="AJ7" s="1"/>
      <c r="AK7" s="662"/>
      <c r="AL7" s="140"/>
      <c r="AM7" s="1"/>
      <c r="AN7" s="543"/>
      <c r="AO7" s="1"/>
      <c r="AP7" s="5"/>
      <c r="AQ7" s="1"/>
      <c r="AR7" s="986" t="s">
        <v>2935</v>
      </c>
      <c r="AS7" s="986"/>
      <c r="AT7" s="300" t="s">
        <v>3975</v>
      </c>
      <c r="AU7" s="226" t="s">
        <v>1831</v>
      </c>
      <c r="AV7" s="226" t="s">
        <v>3974</v>
      </c>
      <c r="AW7" s="226" t="s">
        <v>2936</v>
      </c>
      <c r="AX7" s="174"/>
    </row>
    <row r="8" spans="1:50" customFormat="1" ht="15" customHeight="1">
      <c r="A8" s="1"/>
      <c r="B8" s="1225" t="s">
        <v>1417</v>
      </c>
      <c r="C8" s="1226"/>
      <c r="D8" s="58" t="s">
        <v>4049</v>
      </c>
      <c r="E8" s="120">
        <v>3</v>
      </c>
      <c r="F8" s="34"/>
      <c r="G8" s="1220" t="s">
        <v>1420</v>
      </c>
      <c r="H8" s="1221"/>
      <c r="I8" s="1222"/>
      <c r="J8" s="200">
        <v>1</v>
      </c>
      <c r="K8" s="1"/>
      <c r="L8" s="217"/>
      <c r="M8" s="543"/>
      <c r="N8" s="1"/>
      <c r="O8" s="1"/>
      <c r="P8" s="22"/>
      <c r="Q8" s="1"/>
      <c r="R8" s="22"/>
      <c r="S8" s="561"/>
      <c r="T8" s="22"/>
      <c r="U8" s="22"/>
      <c r="V8" s="22"/>
      <c r="W8" s="1"/>
      <c r="X8" s="22"/>
      <c r="Y8" s="561"/>
      <c r="Z8" s="140"/>
      <c r="AA8" s="140"/>
      <c r="AB8" s="140"/>
      <c r="AC8" s="140"/>
      <c r="AD8" s="140"/>
      <c r="AE8" s="659"/>
      <c r="AF8" s="22"/>
      <c r="AG8" s="22"/>
      <c r="AH8" s="22"/>
      <c r="AI8" s="22"/>
      <c r="AJ8" s="22"/>
      <c r="AK8" s="561"/>
      <c r="AL8" s="140"/>
      <c r="AM8" s="22"/>
      <c r="AN8" s="561" t="s">
        <v>4244</v>
      </c>
      <c r="AO8" s="22"/>
      <c r="AP8" s="22"/>
      <c r="AQ8" s="1"/>
      <c r="AR8" s="58" t="s">
        <v>3976</v>
      </c>
      <c r="AS8" s="663"/>
      <c r="AT8" s="268"/>
      <c r="AU8" s="58"/>
      <c r="AV8" s="58"/>
      <c r="AW8" s="58"/>
      <c r="AX8" s="174"/>
    </row>
    <row r="9" spans="1:50" customFormat="1" ht="15" customHeight="1">
      <c r="A9" s="32"/>
      <c r="B9" s="1225" t="s">
        <v>3776</v>
      </c>
      <c r="C9" s="1226"/>
      <c r="D9" s="58" t="s">
        <v>5782</v>
      </c>
      <c r="E9" s="120">
        <v>2.75</v>
      </c>
      <c r="F9" s="34"/>
      <c r="G9" s="1220" t="s">
        <v>3771</v>
      </c>
      <c r="H9" s="1221"/>
      <c r="I9" s="1222"/>
      <c r="J9" s="200">
        <v>0</v>
      </c>
      <c r="K9" s="1"/>
      <c r="L9" s="1"/>
      <c r="M9" s="543"/>
      <c r="N9" s="1"/>
      <c r="O9" s="1"/>
      <c r="P9" s="22"/>
      <c r="Q9" s="1"/>
      <c r="R9" s="22"/>
      <c r="S9" s="561"/>
      <c r="T9" s="22"/>
      <c r="U9" s="22"/>
      <c r="V9" s="22"/>
      <c r="W9" s="1"/>
      <c r="X9" s="22"/>
      <c r="Y9" s="561"/>
      <c r="Z9" s="22"/>
      <c r="AA9" s="22"/>
      <c r="AB9" s="22"/>
      <c r="AC9" s="1"/>
      <c r="AD9" s="22"/>
      <c r="AE9" s="561"/>
      <c r="AF9" s="22"/>
      <c r="AG9" s="22"/>
      <c r="AH9" s="22"/>
      <c r="AI9" s="22"/>
      <c r="AJ9" s="22"/>
      <c r="AK9" s="561"/>
      <c r="AL9" s="1"/>
      <c r="AM9" s="22"/>
      <c r="AN9" s="561"/>
      <c r="AO9" s="22"/>
      <c r="AP9" s="22"/>
      <c r="AQ9" s="1"/>
      <c r="AR9" s="58" t="s">
        <v>3977</v>
      </c>
      <c r="AS9" s="663"/>
      <c r="AT9" s="268"/>
      <c r="AU9" s="58"/>
      <c r="AV9" s="664"/>
      <c r="AW9" s="664"/>
      <c r="AX9" s="174"/>
    </row>
    <row r="10" spans="1:50" customFormat="1" ht="12.75" customHeight="1">
      <c r="A10" s="1"/>
      <c r="B10" s="1225" t="s">
        <v>2649</v>
      </c>
      <c r="C10" s="1226"/>
      <c r="D10" s="58" t="s">
        <v>4050</v>
      </c>
      <c r="E10" s="120">
        <v>2.5</v>
      </c>
      <c r="F10" s="34"/>
      <c r="G10" s="32"/>
      <c r="H10" s="32"/>
      <c r="I10" s="32"/>
      <c r="J10" s="1"/>
      <c r="K10" s="1"/>
      <c r="L10" s="1"/>
      <c r="M10" s="543"/>
      <c r="N10" s="1"/>
      <c r="O10" s="1"/>
      <c r="P10" s="1"/>
      <c r="Q10" s="1"/>
      <c r="R10" s="1"/>
      <c r="S10" s="543"/>
      <c r="T10" s="1"/>
      <c r="U10" s="1"/>
      <c r="V10" s="1"/>
      <c r="W10" s="1"/>
      <c r="X10" s="1"/>
      <c r="Y10" s="543"/>
      <c r="Z10" s="5"/>
      <c r="AA10" s="5"/>
      <c r="AB10" s="10"/>
      <c r="AC10" s="1"/>
      <c r="AD10" s="10"/>
      <c r="AE10" s="665"/>
      <c r="AF10" s="5"/>
      <c r="AG10" s="5"/>
      <c r="AH10" s="5"/>
      <c r="AI10" s="5"/>
      <c r="AJ10" s="1"/>
      <c r="AK10" s="662"/>
      <c r="AL10" s="1"/>
      <c r="AM10" s="1"/>
      <c r="AN10" s="543"/>
      <c r="AO10" s="1"/>
      <c r="AP10" s="5"/>
      <c r="AQ10" s="1"/>
      <c r="AR10" s="58" t="s">
        <v>3978</v>
      </c>
      <c r="AS10" s="663"/>
      <c r="AT10" s="268"/>
      <c r="AU10" s="58"/>
      <c r="AV10" s="664"/>
      <c r="AW10" s="664"/>
      <c r="AX10" s="174"/>
    </row>
    <row r="11" spans="1:50" customFormat="1" ht="15" customHeight="1">
      <c r="A11" s="32"/>
      <c r="B11" s="1225" t="s">
        <v>2648</v>
      </c>
      <c r="C11" s="1226"/>
      <c r="D11" s="58" t="s">
        <v>4051</v>
      </c>
      <c r="E11" s="120">
        <v>2.25</v>
      </c>
      <c r="F11" s="34"/>
      <c r="G11" s="32"/>
      <c r="H11" s="32"/>
      <c r="I11" s="32"/>
      <c r="J11" s="1"/>
      <c r="K11" s="1"/>
      <c r="L11" s="1"/>
      <c r="M11" s="543"/>
      <c r="N11" s="1"/>
      <c r="O11" s="1"/>
      <c r="P11" s="1"/>
      <c r="Q11" s="1"/>
      <c r="R11" s="1"/>
      <c r="S11" s="543"/>
      <c r="T11" s="1"/>
      <c r="U11" s="1"/>
      <c r="V11" s="1"/>
      <c r="W11" s="1"/>
      <c r="X11" s="1"/>
      <c r="Y11" s="543"/>
      <c r="Z11" s="5"/>
      <c r="AA11" s="5"/>
      <c r="AB11" s="10"/>
      <c r="AC11" s="1"/>
      <c r="AD11" s="10"/>
      <c r="AE11" s="665"/>
      <c r="AF11" s="5"/>
      <c r="AG11" s="5"/>
      <c r="AH11" s="5"/>
      <c r="AI11" s="5"/>
      <c r="AJ11" s="1"/>
      <c r="AK11" s="662"/>
      <c r="AL11" s="1"/>
      <c r="AM11" s="1"/>
      <c r="AN11" s="543"/>
      <c r="AO11" s="1"/>
      <c r="AP11" s="5"/>
      <c r="AQ11" s="1"/>
      <c r="AR11" s="1"/>
      <c r="AS11" s="543"/>
      <c r="AT11" s="1"/>
      <c r="AU11" s="1"/>
      <c r="AV11" s="1"/>
      <c r="AW11" s="1"/>
    </row>
    <row r="12" spans="1:50" customFormat="1" ht="12.75" customHeight="1">
      <c r="A12" s="1"/>
      <c r="B12" s="1225" t="s">
        <v>3777</v>
      </c>
      <c r="C12" s="1226"/>
      <c r="D12" s="58" t="s">
        <v>4052</v>
      </c>
      <c r="E12" s="120">
        <v>2</v>
      </c>
      <c r="F12" s="34"/>
      <c r="G12" s="32"/>
      <c r="H12" s="32"/>
      <c r="I12" s="32"/>
      <c r="J12" s="1"/>
      <c r="K12" s="1"/>
      <c r="L12" s="1"/>
      <c r="M12" s="543"/>
      <c r="N12" s="1"/>
      <c r="O12" s="1"/>
      <c r="P12" s="1"/>
      <c r="Q12" s="1"/>
      <c r="R12" s="1"/>
      <c r="S12" s="543"/>
      <c r="T12" s="1"/>
      <c r="U12" s="1"/>
      <c r="V12" s="1"/>
      <c r="W12" s="1"/>
      <c r="X12" s="1"/>
      <c r="Y12" s="543"/>
      <c r="Z12" s="5"/>
      <c r="AA12" s="5"/>
      <c r="AB12" s="10"/>
      <c r="AC12" s="1"/>
      <c r="AD12" s="10"/>
      <c r="AE12" s="665"/>
      <c r="AF12" s="5"/>
      <c r="AG12" s="5"/>
      <c r="AH12" s="5"/>
      <c r="AI12" s="5"/>
      <c r="AJ12" s="1"/>
      <c r="AK12" s="662"/>
      <c r="AL12" s="1"/>
      <c r="AM12" s="1"/>
      <c r="AN12" s="543"/>
      <c r="AO12" s="1"/>
      <c r="AP12" s="5"/>
      <c r="AQ12" s="1"/>
      <c r="AR12" s="1"/>
      <c r="AS12" s="543"/>
      <c r="AT12" s="51"/>
      <c r="AU12" s="51"/>
      <c r="AV12" s="51"/>
      <c r="AW12" s="51"/>
      <c r="AX12" s="1"/>
    </row>
    <row r="13" spans="1:50" customFormat="1" ht="15" customHeight="1">
      <c r="A13" s="32"/>
      <c r="B13" s="1225" t="s">
        <v>3778</v>
      </c>
      <c r="C13" s="1226"/>
      <c r="D13" s="58" t="s">
        <v>5014</v>
      </c>
      <c r="E13" s="120">
        <v>0</v>
      </c>
      <c r="F13" s="34"/>
      <c r="G13" s="32"/>
      <c r="H13" s="32"/>
      <c r="I13" s="32"/>
      <c r="J13" s="1"/>
      <c r="K13" s="1"/>
      <c r="L13" s="1"/>
      <c r="M13" s="543"/>
      <c r="N13" s="1"/>
      <c r="O13" s="1"/>
      <c r="P13" s="1"/>
      <c r="Q13" s="1"/>
      <c r="R13" s="1"/>
      <c r="S13" s="543"/>
      <c r="T13" s="1"/>
      <c r="U13" s="1"/>
      <c r="V13" s="1"/>
      <c r="W13" s="1"/>
      <c r="X13" s="1"/>
      <c r="Y13" s="543"/>
      <c r="Z13" s="5"/>
      <c r="AA13" s="5"/>
      <c r="AB13" s="10"/>
      <c r="AC13" s="1"/>
      <c r="AD13" s="10"/>
      <c r="AE13" s="665"/>
      <c r="AF13" s="5"/>
      <c r="AG13" s="5"/>
      <c r="AH13" s="5"/>
      <c r="AI13" s="5"/>
      <c r="AJ13" s="1"/>
      <c r="AK13" s="662"/>
      <c r="AL13" s="1"/>
      <c r="AM13" s="1"/>
      <c r="AN13" s="543"/>
      <c r="AO13" s="1"/>
      <c r="AP13" s="5"/>
      <c r="AQ13" s="1"/>
      <c r="AR13" s="1"/>
      <c r="AS13" s="543"/>
      <c r="AT13" s="51"/>
      <c r="AU13" s="51"/>
      <c r="AV13" s="51"/>
      <c r="AW13" s="51"/>
      <c r="AX13" s="1"/>
    </row>
    <row r="14" spans="1:50" customFormat="1" ht="12.75" customHeight="1">
      <c r="A14" s="1"/>
      <c r="B14" s="244" t="s">
        <v>2295</v>
      </c>
      <c r="C14" s="74"/>
      <c r="D14" s="75"/>
      <c r="E14" s="43"/>
      <c r="F14" s="34"/>
      <c r="G14" s="32"/>
      <c r="H14" s="32"/>
      <c r="I14" s="32"/>
      <c r="J14" s="1"/>
      <c r="K14" s="1"/>
      <c r="L14" s="1"/>
      <c r="M14" s="543"/>
      <c r="N14" s="1"/>
      <c r="O14" s="1"/>
      <c r="P14" s="22"/>
      <c r="Q14" s="1"/>
      <c r="R14" s="22"/>
      <c r="S14" s="561"/>
      <c r="T14" s="22"/>
      <c r="U14" s="22"/>
      <c r="V14" s="22"/>
      <c r="W14" s="1"/>
      <c r="X14" s="22"/>
      <c r="Y14" s="561"/>
      <c r="Z14" s="22"/>
      <c r="AA14" s="22"/>
      <c r="AB14" s="22"/>
      <c r="AC14" s="1"/>
      <c r="AD14" s="22"/>
      <c r="AE14" s="561"/>
      <c r="AF14" s="22"/>
      <c r="AG14" s="22"/>
      <c r="AH14" s="22"/>
      <c r="AI14" s="22"/>
      <c r="AJ14" s="22"/>
      <c r="AK14" s="561"/>
      <c r="AL14" s="1"/>
      <c r="AM14" s="22"/>
      <c r="AN14" s="561"/>
      <c r="AO14" s="22"/>
      <c r="AP14" s="22"/>
      <c r="AQ14" s="1"/>
      <c r="AR14" s="22"/>
      <c r="AS14" s="561"/>
      <c r="AT14" s="51"/>
      <c r="AU14" s="51"/>
      <c r="AV14" s="51"/>
      <c r="AW14" s="51"/>
      <c r="AX14" s="1"/>
    </row>
    <row r="15" spans="1:50" customFormat="1" ht="15" customHeight="1">
      <c r="A15" s="32"/>
      <c r="B15" s="32"/>
      <c r="C15" s="32"/>
      <c r="D15" s="32"/>
      <c r="E15" s="36"/>
      <c r="F15" s="34"/>
      <c r="G15" s="32"/>
      <c r="H15" s="32"/>
      <c r="I15" s="32"/>
      <c r="J15" s="1"/>
      <c r="K15" s="1"/>
      <c r="L15" s="1"/>
      <c r="M15" s="543"/>
      <c r="N15" s="1"/>
      <c r="O15" s="1"/>
      <c r="P15" s="22"/>
      <c r="Q15" s="1"/>
      <c r="R15" s="22"/>
      <c r="S15" s="561"/>
      <c r="T15" s="22"/>
      <c r="U15" s="22"/>
      <c r="V15" s="22"/>
      <c r="W15" s="1"/>
      <c r="X15" s="22"/>
      <c r="Y15" s="561"/>
      <c r="Z15" s="22"/>
      <c r="AA15" s="22"/>
      <c r="AB15" s="22"/>
      <c r="AC15" s="1"/>
      <c r="AD15" s="22"/>
      <c r="AE15" s="561"/>
      <c r="AF15" s="22"/>
      <c r="AG15" s="22"/>
      <c r="AH15" s="22"/>
      <c r="AI15" s="22"/>
      <c r="AJ15" s="22"/>
      <c r="AK15" s="561"/>
      <c r="AL15" s="1"/>
      <c r="AM15" s="22"/>
      <c r="AN15" s="561"/>
      <c r="AO15" s="22"/>
      <c r="AP15" s="22"/>
      <c r="AQ15" s="1"/>
      <c r="AR15" s="22"/>
      <c r="AS15" s="561"/>
      <c r="AT15" s="8"/>
      <c r="AU15" s="8"/>
      <c r="AV15" s="8"/>
      <c r="AW15" s="8"/>
      <c r="AX15" s="1"/>
    </row>
    <row r="16" spans="1:50" s="1" customFormat="1" ht="18" customHeight="1">
      <c r="A16" s="1077" t="s">
        <v>5996</v>
      </c>
      <c r="B16" s="931" t="s">
        <v>5250</v>
      </c>
      <c r="C16" s="1077" t="s">
        <v>5251</v>
      </c>
      <c r="D16" s="931" t="s">
        <v>5252</v>
      </c>
      <c r="E16" s="931" t="s">
        <v>3107</v>
      </c>
      <c r="F16" s="931" t="s">
        <v>3108</v>
      </c>
      <c r="G16" s="931" t="s">
        <v>5510</v>
      </c>
      <c r="H16" s="971" t="s">
        <v>1537</v>
      </c>
      <c r="I16" s="972"/>
      <c r="J16" s="972"/>
      <c r="K16" s="972"/>
      <c r="L16" s="972"/>
      <c r="M16" s="972"/>
      <c r="N16" s="972"/>
      <c r="O16" s="972"/>
      <c r="P16" s="972"/>
      <c r="Q16" s="972"/>
      <c r="R16" s="972"/>
      <c r="S16" s="972"/>
      <c r="T16" s="972"/>
      <c r="U16" s="972"/>
      <c r="V16" s="972"/>
      <c r="W16" s="972"/>
      <c r="X16" s="972"/>
      <c r="Y16" s="972"/>
      <c r="Z16" s="972"/>
      <c r="AA16" s="972"/>
      <c r="AB16" s="972"/>
      <c r="AC16" s="972"/>
      <c r="AD16" s="972"/>
      <c r="AE16" s="972"/>
      <c r="AF16" s="972"/>
      <c r="AG16" s="972"/>
      <c r="AH16" s="972"/>
      <c r="AI16" s="972"/>
      <c r="AJ16" s="972"/>
      <c r="AK16" s="972"/>
      <c r="AL16" s="972"/>
      <c r="AM16" s="972"/>
      <c r="AN16" s="972"/>
      <c r="AO16" s="972"/>
      <c r="AP16" s="972"/>
      <c r="AQ16" s="972"/>
      <c r="AR16" s="972"/>
      <c r="AS16" s="973"/>
      <c r="AT16" s="1142" t="s">
        <v>6865</v>
      </c>
      <c r="AU16" s="935" t="s">
        <v>3444</v>
      </c>
      <c r="AV16" s="1105" t="s">
        <v>2658</v>
      </c>
      <c r="AW16" s="1105" t="s">
        <v>3156</v>
      </c>
      <c r="AX16" s="1000" t="s">
        <v>3157</v>
      </c>
    </row>
    <row r="17" spans="1:50" s="56" customFormat="1" ht="18" customHeight="1">
      <c r="A17" s="1077"/>
      <c r="B17" s="931"/>
      <c r="C17" s="1077"/>
      <c r="D17" s="931"/>
      <c r="E17" s="931"/>
      <c r="F17" s="931"/>
      <c r="G17" s="931"/>
      <c r="H17" s="1074" t="s">
        <v>2964</v>
      </c>
      <c r="I17" s="1075"/>
      <c r="J17" s="1075"/>
      <c r="K17" s="1075"/>
      <c r="L17" s="1075"/>
      <c r="M17" s="1075"/>
      <c r="N17" s="1075"/>
      <c r="O17" s="1075"/>
      <c r="P17" s="1075"/>
      <c r="Q17" s="1075"/>
      <c r="R17" s="1075"/>
      <c r="S17" s="1075"/>
      <c r="T17" s="1075"/>
      <c r="U17" s="1075"/>
      <c r="V17" s="1075"/>
      <c r="W17" s="1075"/>
      <c r="X17" s="1075"/>
      <c r="Y17" s="1075"/>
      <c r="Z17" s="1075"/>
      <c r="AA17" s="1075"/>
      <c r="AB17" s="1075"/>
      <c r="AC17" s="1075"/>
      <c r="AD17" s="1075"/>
      <c r="AE17" s="1076"/>
      <c r="AF17" s="1075" t="s">
        <v>2963</v>
      </c>
      <c r="AG17" s="1075"/>
      <c r="AH17" s="1075"/>
      <c r="AI17" s="1075"/>
      <c r="AJ17" s="1075"/>
      <c r="AK17" s="1075"/>
      <c r="AL17" s="1075"/>
      <c r="AM17" s="1075"/>
      <c r="AN17" s="1075"/>
      <c r="AO17" s="1075"/>
      <c r="AP17" s="1075"/>
      <c r="AQ17" s="1075"/>
      <c r="AR17" s="1075"/>
      <c r="AS17" s="1076"/>
      <c r="AT17" s="1143"/>
      <c r="AU17" s="935"/>
      <c r="AV17" s="1106"/>
      <c r="AW17" s="1106"/>
      <c r="AX17" s="1000"/>
    </row>
    <row r="18" spans="1:50" s="56" customFormat="1" ht="18" customHeight="1">
      <c r="A18" s="1077"/>
      <c r="B18" s="931"/>
      <c r="C18" s="1077"/>
      <c r="D18" s="931"/>
      <c r="E18" s="931"/>
      <c r="F18" s="931"/>
      <c r="G18" s="931"/>
      <c r="H18" s="1238" t="s">
        <v>3332</v>
      </c>
      <c r="I18" s="1239"/>
      <c r="J18" s="1239"/>
      <c r="K18" s="1239"/>
      <c r="L18" s="1239"/>
      <c r="M18" s="1239"/>
      <c r="N18" s="1239"/>
      <c r="O18" s="1239"/>
      <c r="P18" s="1239"/>
      <c r="Q18" s="1239"/>
      <c r="R18" s="1239"/>
      <c r="S18" s="1239"/>
      <c r="T18" s="1239"/>
      <c r="U18" s="1239"/>
      <c r="V18" s="1239"/>
      <c r="W18" s="1239"/>
      <c r="X18" s="1239"/>
      <c r="Y18" s="1240"/>
      <c r="Z18" s="1238" t="s">
        <v>3472</v>
      </c>
      <c r="AA18" s="1239"/>
      <c r="AB18" s="1239"/>
      <c r="AC18" s="1239"/>
      <c r="AD18" s="1239"/>
      <c r="AE18" s="1240"/>
      <c r="AF18" s="1238" t="s">
        <v>3472</v>
      </c>
      <c r="AG18" s="1239"/>
      <c r="AH18" s="1239"/>
      <c r="AI18" s="1239"/>
      <c r="AJ18" s="1239"/>
      <c r="AK18" s="1240"/>
      <c r="AL18" s="1238" t="s">
        <v>1534</v>
      </c>
      <c r="AM18" s="1239"/>
      <c r="AN18" s="1240"/>
      <c r="AO18" s="1238" t="s">
        <v>6597</v>
      </c>
      <c r="AP18" s="1239"/>
      <c r="AQ18" s="1239"/>
      <c r="AR18" s="1239"/>
      <c r="AS18" s="1240"/>
      <c r="AT18" s="1143"/>
      <c r="AU18" s="935"/>
      <c r="AV18" s="1106"/>
      <c r="AW18" s="1106"/>
      <c r="AX18" s="1000"/>
    </row>
    <row r="19" spans="1:50" s="56" customFormat="1" ht="8.25" customHeight="1">
      <c r="A19" s="1077"/>
      <c r="B19" s="931"/>
      <c r="C19" s="1077"/>
      <c r="D19" s="931"/>
      <c r="E19" s="931"/>
      <c r="F19" s="931"/>
      <c r="G19" s="931"/>
      <c r="H19" s="1235"/>
      <c r="I19" s="1236"/>
      <c r="J19" s="1236"/>
      <c r="K19" s="1236"/>
      <c r="L19" s="1236"/>
      <c r="M19" s="1236"/>
      <c r="N19" s="1236"/>
      <c r="O19" s="1236"/>
      <c r="P19" s="1236"/>
      <c r="Q19" s="1236"/>
      <c r="R19" s="1236"/>
      <c r="S19" s="1236"/>
      <c r="T19" s="1236"/>
      <c r="U19" s="1236"/>
      <c r="V19" s="1236"/>
      <c r="W19" s="1236"/>
      <c r="X19" s="1236"/>
      <c r="Y19" s="1237"/>
      <c r="Z19" s="1235"/>
      <c r="AA19" s="1236"/>
      <c r="AB19" s="1236"/>
      <c r="AC19" s="1236"/>
      <c r="AD19" s="1236"/>
      <c r="AE19" s="1237"/>
      <c r="AF19" s="1235"/>
      <c r="AG19" s="1236"/>
      <c r="AH19" s="1236"/>
      <c r="AI19" s="1236"/>
      <c r="AJ19" s="1236"/>
      <c r="AK19" s="1237"/>
      <c r="AL19" s="1241"/>
      <c r="AM19" s="1242"/>
      <c r="AN19" s="1243"/>
      <c r="AO19" s="1235"/>
      <c r="AP19" s="1236"/>
      <c r="AQ19" s="1236"/>
      <c r="AR19" s="1236"/>
      <c r="AS19" s="1237"/>
      <c r="AT19" s="1143"/>
      <c r="AU19" s="935"/>
      <c r="AV19" s="1106"/>
      <c r="AW19" s="1106"/>
      <c r="AX19" s="1000"/>
    </row>
    <row r="20" spans="1:50" s="57" customFormat="1" ht="18" customHeight="1">
      <c r="A20" s="1077"/>
      <c r="B20" s="931"/>
      <c r="C20" s="1077"/>
      <c r="D20" s="931"/>
      <c r="E20" s="931"/>
      <c r="F20" s="931"/>
      <c r="G20" s="931"/>
      <c r="H20" s="960" t="s">
        <v>3533</v>
      </c>
      <c r="I20" s="961"/>
      <c r="J20" s="961"/>
      <c r="K20" s="961"/>
      <c r="L20" s="961"/>
      <c r="M20" s="962"/>
      <c r="N20" s="960" t="s">
        <v>3534</v>
      </c>
      <c r="O20" s="961"/>
      <c r="P20" s="961"/>
      <c r="Q20" s="961"/>
      <c r="R20" s="961"/>
      <c r="S20" s="962"/>
      <c r="T20" s="960" t="s">
        <v>3535</v>
      </c>
      <c r="U20" s="961"/>
      <c r="V20" s="961"/>
      <c r="W20" s="961"/>
      <c r="X20" s="961"/>
      <c r="Y20" s="962"/>
      <c r="Z20" s="960" t="s">
        <v>3536</v>
      </c>
      <c r="AA20" s="961"/>
      <c r="AB20" s="961"/>
      <c r="AC20" s="961"/>
      <c r="AD20" s="961"/>
      <c r="AE20" s="962"/>
      <c r="AF20" s="960" t="s">
        <v>3537</v>
      </c>
      <c r="AG20" s="961"/>
      <c r="AH20" s="961"/>
      <c r="AI20" s="961"/>
      <c r="AJ20" s="961"/>
      <c r="AK20" s="962"/>
      <c r="AL20" s="1241"/>
      <c r="AM20" s="1242"/>
      <c r="AN20" s="1243"/>
      <c r="AO20" s="1231" t="s">
        <v>3538</v>
      </c>
      <c r="AP20" s="1232"/>
      <c r="AQ20" s="1232"/>
      <c r="AR20" s="1232"/>
      <c r="AS20" s="1233"/>
      <c r="AT20" s="1143"/>
      <c r="AU20" s="935"/>
      <c r="AV20" s="1106"/>
      <c r="AW20" s="1106"/>
      <c r="AX20" s="1000"/>
    </row>
    <row r="21" spans="1:50" s="57" customFormat="1" ht="22.5" customHeight="1">
      <c r="A21" s="1077"/>
      <c r="B21" s="931"/>
      <c r="C21" s="1077"/>
      <c r="D21" s="931"/>
      <c r="E21" s="931"/>
      <c r="F21" s="931"/>
      <c r="G21" s="931"/>
      <c r="H21" s="1074" t="s">
        <v>2525</v>
      </c>
      <c r="I21" s="1075"/>
      <c r="J21" s="1075"/>
      <c r="K21" s="1075"/>
      <c r="L21" s="1075"/>
      <c r="M21" s="1076"/>
      <c r="N21" s="1074" t="s">
        <v>5512</v>
      </c>
      <c r="O21" s="1075"/>
      <c r="P21" s="1075"/>
      <c r="Q21" s="1075"/>
      <c r="R21" s="1075"/>
      <c r="S21" s="1076"/>
      <c r="T21" s="1074" t="s">
        <v>5511</v>
      </c>
      <c r="U21" s="1075"/>
      <c r="V21" s="1075"/>
      <c r="W21" s="1075"/>
      <c r="X21" s="1075"/>
      <c r="Y21" s="1076"/>
      <c r="Z21" s="960" t="s">
        <v>3539</v>
      </c>
      <c r="AA21" s="961"/>
      <c r="AB21" s="961"/>
      <c r="AC21" s="961"/>
      <c r="AD21" s="961"/>
      <c r="AE21" s="962"/>
      <c r="AF21" s="960" t="s">
        <v>3540</v>
      </c>
      <c r="AG21" s="961"/>
      <c r="AH21" s="961"/>
      <c r="AI21" s="961"/>
      <c r="AJ21" s="961"/>
      <c r="AK21" s="962"/>
      <c r="AL21" s="1235"/>
      <c r="AM21" s="1236"/>
      <c r="AN21" s="1237"/>
      <c r="AO21" s="960" t="s">
        <v>1536</v>
      </c>
      <c r="AP21" s="961"/>
      <c r="AQ21" s="961"/>
      <c r="AR21" s="961"/>
      <c r="AS21" s="962"/>
      <c r="AT21" s="1143"/>
      <c r="AU21" s="935"/>
      <c r="AV21" s="1106"/>
      <c r="AW21" s="1106"/>
      <c r="AX21" s="1000"/>
    </row>
    <row r="22" spans="1:50" s="57" customFormat="1" ht="15.75" customHeight="1">
      <c r="A22" s="1077"/>
      <c r="B22" s="931"/>
      <c r="C22" s="1077"/>
      <c r="D22" s="931"/>
      <c r="E22" s="931"/>
      <c r="F22" s="931"/>
      <c r="G22" s="931"/>
      <c r="H22" s="960" t="s">
        <v>3610</v>
      </c>
      <c r="I22" s="961"/>
      <c r="J22" s="961"/>
      <c r="K22" s="961"/>
      <c r="L22" s="961"/>
      <c r="M22" s="962"/>
      <c r="N22" s="960" t="s">
        <v>3610</v>
      </c>
      <c r="O22" s="961"/>
      <c r="P22" s="961"/>
      <c r="Q22" s="961"/>
      <c r="R22" s="961"/>
      <c r="S22" s="962"/>
      <c r="T22" s="960" t="s">
        <v>3610</v>
      </c>
      <c r="U22" s="961"/>
      <c r="V22" s="961"/>
      <c r="W22" s="961"/>
      <c r="X22" s="961"/>
      <c r="Y22" s="962"/>
      <c r="Z22" s="960" t="s">
        <v>3610</v>
      </c>
      <c r="AA22" s="961"/>
      <c r="AB22" s="961"/>
      <c r="AC22" s="961"/>
      <c r="AD22" s="961"/>
      <c r="AE22" s="962"/>
      <c r="AF22" s="960" t="s">
        <v>3610</v>
      </c>
      <c r="AG22" s="961"/>
      <c r="AH22" s="961"/>
      <c r="AI22" s="961"/>
      <c r="AJ22" s="961"/>
      <c r="AK22" s="962"/>
      <c r="AL22" s="1235" t="s">
        <v>3609</v>
      </c>
      <c r="AM22" s="1236"/>
      <c r="AN22" s="1237"/>
      <c r="AO22" s="1231" t="s">
        <v>3610</v>
      </c>
      <c r="AP22" s="1232"/>
      <c r="AQ22" s="1232"/>
      <c r="AR22" s="1232"/>
      <c r="AS22" s="1233"/>
      <c r="AT22" s="1144"/>
      <c r="AU22" s="935"/>
      <c r="AV22" s="1106"/>
      <c r="AW22" s="1106"/>
      <c r="AX22" s="1000"/>
    </row>
    <row r="23" spans="1:50" s="56" customFormat="1" ht="74.25" customHeight="1">
      <c r="A23" s="1096"/>
      <c r="B23" s="941"/>
      <c r="C23" s="1096"/>
      <c r="D23" s="941"/>
      <c r="E23" s="941"/>
      <c r="F23" s="941"/>
      <c r="G23" s="941"/>
      <c r="H23" s="83" t="s">
        <v>901</v>
      </c>
      <c r="I23" s="83" t="s">
        <v>6783</v>
      </c>
      <c r="J23" s="84" t="s">
        <v>1655</v>
      </c>
      <c r="K23" s="84" t="s">
        <v>1656</v>
      </c>
      <c r="L23" s="67" t="s">
        <v>2065</v>
      </c>
      <c r="M23" s="571" t="s">
        <v>2252</v>
      </c>
      <c r="N23" s="83" t="s">
        <v>901</v>
      </c>
      <c r="O23" s="83" t="s">
        <v>6783</v>
      </c>
      <c r="P23" s="68" t="s">
        <v>1655</v>
      </c>
      <c r="Q23" s="68" t="s">
        <v>1656</v>
      </c>
      <c r="R23" s="67" t="s">
        <v>2065</v>
      </c>
      <c r="S23" s="571" t="s">
        <v>2252</v>
      </c>
      <c r="T23" s="83" t="s">
        <v>901</v>
      </c>
      <c r="U23" s="83" t="s">
        <v>6783</v>
      </c>
      <c r="V23" s="68" t="s">
        <v>1655</v>
      </c>
      <c r="W23" s="68" t="s">
        <v>1656</v>
      </c>
      <c r="X23" s="67" t="s">
        <v>2065</v>
      </c>
      <c r="Y23" s="571" t="s">
        <v>2252</v>
      </c>
      <c r="Z23" s="83" t="s">
        <v>901</v>
      </c>
      <c r="AA23" s="83" t="s">
        <v>6783</v>
      </c>
      <c r="AB23" s="68" t="s">
        <v>1655</v>
      </c>
      <c r="AC23" s="68" t="s">
        <v>1656</v>
      </c>
      <c r="AD23" s="67" t="s">
        <v>2065</v>
      </c>
      <c r="AE23" s="571" t="s">
        <v>2252</v>
      </c>
      <c r="AF23" s="83" t="s">
        <v>901</v>
      </c>
      <c r="AG23" s="83" t="s">
        <v>6783</v>
      </c>
      <c r="AH23" s="68" t="s">
        <v>1655</v>
      </c>
      <c r="AI23" s="68" t="s">
        <v>1656</v>
      </c>
      <c r="AJ23" s="67" t="s">
        <v>2065</v>
      </c>
      <c r="AK23" s="571" t="s">
        <v>2252</v>
      </c>
      <c r="AL23" s="68" t="s">
        <v>1653</v>
      </c>
      <c r="AM23" s="67" t="s">
        <v>2065</v>
      </c>
      <c r="AN23" s="571" t="s">
        <v>2252</v>
      </c>
      <c r="AO23" s="67" t="s">
        <v>5955</v>
      </c>
      <c r="AP23" s="68" t="s">
        <v>1655</v>
      </c>
      <c r="AQ23" s="68" t="s">
        <v>1656</v>
      </c>
      <c r="AR23" s="67" t="s">
        <v>2065</v>
      </c>
      <c r="AS23" s="571" t="s">
        <v>2252</v>
      </c>
      <c r="AT23" s="271"/>
      <c r="AU23" s="935"/>
      <c r="AV23" s="1107"/>
      <c r="AW23" s="1107"/>
      <c r="AX23" s="1000"/>
    </row>
    <row r="24" spans="1:50" ht="39.75" customHeight="1">
      <c r="A24" s="128" t="s">
        <v>4090</v>
      </c>
      <c r="B24" s="254" t="s">
        <v>1274</v>
      </c>
      <c r="C24" s="128" t="s">
        <v>7400</v>
      </c>
      <c r="D24" s="128">
        <v>535</v>
      </c>
      <c r="E24" s="128">
        <v>8101</v>
      </c>
      <c r="F24" s="254" t="s">
        <v>1275</v>
      </c>
      <c r="G24" s="116" t="s">
        <v>1276</v>
      </c>
      <c r="H24" s="88"/>
      <c r="I24" s="666"/>
      <c r="J24" s="210"/>
      <c r="K24" s="210"/>
      <c r="L24" s="210"/>
      <c r="M24" s="641"/>
      <c r="N24" s="210">
        <v>0</v>
      </c>
      <c r="O24" s="210">
        <v>16.25</v>
      </c>
      <c r="P24" s="210">
        <v>49.5</v>
      </c>
      <c r="Q24" s="210">
        <v>66</v>
      </c>
      <c r="R24" s="210" t="s">
        <v>4048</v>
      </c>
      <c r="S24" s="641">
        <v>3.25</v>
      </c>
      <c r="T24" s="210"/>
      <c r="U24" s="641"/>
      <c r="V24" s="210"/>
      <c r="W24" s="210"/>
      <c r="X24" s="210"/>
      <c r="Y24" s="641"/>
      <c r="Z24" s="210"/>
      <c r="AA24" s="210"/>
      <c r="AB24" s="210"/>
      <c r="AC24" s="210"/>
      <c r="AD24" s="210"/>
      <c r="AE24" s="641"/>
      <c r="AF24" s="210"/>
      <c r="AG24" s="210"/>
      <c r="AH24" s="210"/>
      <c r="AI24" s="210"/>
      <c r="AJ24" s="210"/>
      <c r="AK24" s="641"/>
      <c r="AL24" s="210"/>
      <c r="AM24" s="210"/>
      <c r="AN24" s="641"/>
      <c r="AO24" s="210"/>
      <c r="AP24" s="210"/>
      <c r="AQ24" s="210"/>
      <c r="AR24" s="210"/>
      <c r="AS24" s="641"/>
      <c r="AT24" s="334"/>
      <c r="AU24" s="667"/>
      <c r="AV24" s="646"/>
      <c r="AW24" s="128">
        <v>8101</v>
      </c>
      <c r="AX24" s="303"/>
    </row>
    <row r="25" spans="1:50" ht="39.75" customHeight="1">
      <c r="A25" s="128"/>
      <c r="B25" s="254"/>
      <c r="C25" s="128"/>
      <c r="D25" s="128"/>
      <c r="E25" s="128"/>
      <c r="F25" s="254"/>
      <c r="G25" s="116"/>
      <c r="H25" s="88"/>
      <c r="I25" s="666"/>
      <c r="J25" s="210"/>
      <c r="K25" s="210"/>
      <c r="L25" s="210"/>
      <c r="M25" s="641"/>
      <c r="N25" s="210"/>
      <c r="O25" s="210"/>
      <c r="P25" s="210"/>
      <c r="Q25" s="210"/>
      <c r="R25" s="210"/>
      <c r="S25" s="641"/>
      <c r="T25" s="210"/>
      <c r="U25" s="641"/>
      <c r="V25" s="210"/>
      <c r="W25" s="210"/>
      <c r="X25" s="210"/>
      <c r="Y25" s="641"/>
      <c r="Z25" s="210"/>
      <c r="AA25" s="210"/>
      <c r="AB25" s="210"/>
      <c r="AC25" s="210"/>
      <c r="AD25" s="210"/>
      <c r="AE25" s="641"/>
      <c r="AF25" s="210"/>
      <c r="AG25" s="210"/>
      <c r="AH25" s="210"/>
      <c r="AI25" s="210"/>
      <c r="AJ25" s="210"/>
      <c r="AK25" s="641"/>
      <c r="AL25" s="210"/>
      <c r="AM25" s="210"/>
      <c r="AN25" s="641"/>
      <c r="AO25" s="210"/>
      <c r="AP25" s="210"/>
      <c r="AQ25" s="210"/>
      <c r="AR25" s="210"/>
      <c r="AS25" s="641"/>
      <c r="AT25" s="334"/>
      <c r="AU25" s="667"/>
      <c r="AV25" s="646"/>
      <c r="AW25" s="128"/>
      <c r="AX25" s="303"/>
    </row>
    <row r="26" spans="1:50" ht="39.75" customHeight="1">
      <c r="A26" s="128"/>
      <c r="B26" s="254"/>
      <c r="C26" s="128"/>
      <c r="D26" s="128"/>
      <c r="E26" s="128"/>
      <c r="F26" s="254"/>
      <c r="G26" s="116"/>
      <c r="H26" s="88"/>
      <c r="I26" s="666"/>
      <c r="J26" s="210"/>
      <c r="K26" s="210"/>
      <c r="L26" s="210"/>
      <c r="M26" s="641"/>
      <c r="N26" s="210"/>
      <c r="O26" s="210"/>
      <c r="P26" s="210"/>
      <c r="Q26" s="210"/>
      <c r="R26" s="210"/>
      <c r="S26" s="641"/>
      <c r="T26" s="210"/>
      <c r="U26" s="641"/>
      <c r="V26" s="210"/>
      <c r="W26" s="210"/>
      <c r="X26" s="210"/>
      <c r="Y26" s="641"/>
      <c r="Z26" s="210"/>
      <c r="AA26" s="210"/>
      <c r="AB26" s="669"/>
      <c r="AC26" s="210"/>
      <c r="AD26" s="210"/>
      <c r="AE26" s="641"/>
      <c r="AF26" s="210"/>
      <c r="AG26" s="210"/>
      <c r="AH26" s="210"/>
      <c r="AI26" s="210"/>
      <c r="AJ26" s="210"/>
      <c r="AK26" s="641"/>
      <c r="AL26" s="210"/>
      <c r="AM26" s="210"/>
      <c r="AN26" s="641"/>
      <c r="AO26" s="210"/>
      <c r="AP26" s="210"/>
      <c r="AQ26" s="210"/>
      <c r="AR26" s="210"/>
      <c r="AS26" s="641"/>
      <c r="AT26" s="334"/>
      <c r="AU26" s="667"/>
      <c r="AV26" s="646"/>
      <c r="AW26" s="128"/>
      <c r="AX26" s="303"/>
    </row>
    <row r="27" spans="1:50" ht="39.75" customHeight="1">
      <c r="A27" s="128"/>
      <c r="B27" s="254"/>
      <c r="C27" s="128"/>
      <c r="D27" s="128"/>
      <c r="E27" s="128"/>
      <c r="F27" s="254"/>
      <c r="G27" s="116"/>
      <c r="H27" s="88"/>
      <c r="I27" s="666"/>
      <c r="J27" s="210"/>
      <c r="K27" s="210"/>
      <c r="L27" s="210"/>
      <c r="M27" s="641"/>
      <c r="N27" s="210"/>
      <c r="O27" s="210"/>
      <c r="P27" s="210"/>
      <c r="Q27" s="210"/>
      <c r="R27" s="210"/>
      <c r="S27" s="641"/>
      <c r="T27" s="210"/>
      <c r="U27" s="641"/>
      <c r="V27" s="210"/>
      <c r="W27" s="210"/>
      <c r="X27" s="210"/>
      <c r="Y27" s="641"/>
      <c r="Z27" s="210"/>
      <c r="AA27" s="210"/>
      <c r="AB27" s="210"/>
      <c r="AC27" s="210"/>
      <c r="AD27" s="210"/>
      <c r="AE27" s="641"/>
      <c r="AF27" s="210"/>
      <c r="AG27" s="210"/>
      <c r="AH27" s="210"/>
      <c r="AI27" s="210"/>
      <c r="AJ27" s="210"/>
      <c r="AK27" s="641"/>
      <c r="AL27" s="210"/>
      <c r="AM27" s="210"/>
      <c r="AN27" s="641"/>
      <c r="AO27" s="210"/>
      <c r="AP27" s="210"/>
      <c r="AQ27" s="210"/>
      <c r="AR27" s="210"/>
      <c r="AS27" s="641"/>
      <c r="AT27" s="334"/>
      <c r="AU27" s="667"/>
      <c r="AV27" s="646"/>
      <c r="AW27" s="128"/>
      <c r="AX27" s="303"/>
    </row>
    <row r="28" spans="1:50" ht="39.75" customHeight="1">
      <c r="A28" s="128"/>
      <c r="B28" s="254"/>
      <c r="C28" s="128"/>
      <c r="D28" s="128"/>
      <c r="E28" s="128"/>
      <c r="F28" s="254"/>
      <c r="G28" s="116"/>
      <c r="H28" s="88"/>
      <c r="I28" s="666"/>
      <c r="J28" s="210"/>
      <c r="K28" s="210"/>
      <c r="L28" s="210"/>
      <c r="M28" s="641"/>
      <c r="N28" s="210"/>
      <c r="O28" s="210"/>
      <c r="P28" s="210"/>
      <c r="Q28" s="210"/>
      <c r="R28" s="210"/>
      <c r="S28" s="641"/>
      <c r="T28" s="210"/>
      <c r="U28" s="641"/>
      <c r="V28" s="210"/>
      <c r="W28" s="210"/>
      <c r="X28" s="210"/>
      <c r="Y28" s="641"/>
      <c r="Z28" s="210"/>
      <c r="AA28" s="210"/>
      <c r="AB28" s="210"/>
      <c r="AC28" s="210"/>
      <c r="AD28" s="210"/>
      <c r="AE28" s="641"/>
      <c r="AF28" s="210"/>
      <c r="AG28" s="210"/>
      <c r="AH28" s="210"/>
      <c r="AI28" s="210"/>
      <c r="AJ28" s="210"/>
      <c r="AK28" s="641"/>
      <c r="AL28" s="210"/>
      <c r="AM28" s="210"/>
      <c r="AN28" s="641"/>
      <c r="AO28" s="210"/>
      <c r="AP28" s="210"/>
      <c r="AQ28" s="210"/>
      <c r="AR28" s="210"/>
      <c r="AS28" s="641"/>
      <c r="AT28" s="334"/>
      <c r="AU28" s="667"/>
      <c r="AV28" s="646"/>
      <c r="AW28" s="128"/>
      <c r="AX28" s="303"/>
    </row>
    <row r="29" spans="1:50" ht="39.75" customHeight="1">
      <c r="A29" s="128"/>
      <c r="B29" s="254"/>
      <c r="C29" s="128"/>
      <c r="D29" s="128"/>
      <c r="E29" s="128"/>
      <c r="F29" s="254"/>
      <c r="G29" s="116"/>
      <c r="H29" s="88"/>
      <c r="I29" s="666"/>
      <c r="J29" s="210"/>
      <c r="K29" s="210"/>
      <c r="L29" s="210"/>
      <c r="M29" s="641"/>
      <c r="N29" s="210"/>
      <c r="O29" s="210"/>
      <c r="P29" s="210"/>
      <c r="Q29" s="210"/>
      <c r="R29" s="210"/>
      <c r="S29" s="641"/>
      <c r="T29" s="210"/>
      <c r="U29" s="641"/>
      <c r="V29" s="210"/>
      <c r="W29" s="210"/>
      <c r="X29" s="210"/>
      <c r="Y29" s="641"/>
      <c r="Z29" s="210"/>
      <c r="AA29" s="210"/>
      <c r="AB29" s="210"/>
      <c r="AC29" s="210"/>
      <c r="AD29" s="210"/>
      <c r="AE29" s="641"/>
      <c r="AF29" s="210"/>
      <c r="AG29" s="210"/>
      <c r="AH29" s="210"/>
      <c r="AI29" s="210"/>
      <c r="AJ29" s="210"/>
      <c r="AK29" s="641"/>
      <c r="AL29" s="210"/>
      <c r="AM29" s="210"/>
      <c r="AN29" s="641"/>
      <c r="AO29" s="210"/>
      <c r="AP29" s="210"/>
      <c r="AQ29" s="210"/>
      <c r="AR29" s="210"/>
      <c r="AS29" s="641"/>
      <c r="AT29" s="334"/>
      <c r="AU29" s="667"/>
      <c r="AV29" s="646"/>
      <c r="AW29" s="128"/>
      <c r="AX29" s="303"/>
    </row>
    <row r="30" spans="1:50" ht="39.75" customHeight="1">
      <c r="A30" s="128"/>
      <c r="B30" s="254"/>
      <c r="C30" s="128"/>
      <c r="D30" s="128"/>
      <c r="E30" s="128"/>
      <c r="F30" s="254"/>
      <c r="G30" s="116"/>
      <c r="H30" s="88"/>
      <c r="I30" s="666"/>
      <c r="J30" s="210"/>
      <c r="K30" s="210"/>
      <c r="L30" s="210"/>
      <c r="M30" s="641"/>
      <c r="N30" s="210"/>
      <c r="O30" s="210"/>
      <c r="P30" s="210"/>
      <c r="Q30" s="210"/>
      <c r="R30" s="210"/>
      <c r="S30" s="641"/>
      <c r="T30" s="210"/>
      <c r="U30" s="641"/>
      <c r="V30" s="210"/>
      <c r="W30" s="210"/>
      <c r="X30" s="210"/>
      <c r="Y30" s="641"/>
      <c r="Z30" s="210"/>
      <c r="AA30" s="210"/>
      <c r="AB30" s="210"/>
      <c r="AC30" s="210"/>
      <c r="AD30" s="210"/>
      <c r="AE30" s="641"/>
      <c r="AF30" s="210"/>
      <c r="AG30" s="210"/>
      <c r="AH30" s="210"/>
      <c r="AI30" s="210"/>
      <c r="AJ30" s="210"/>
      <c r="AK30" s="641"/>
      <c r="AL30" s="210"/>
      <c r="AM30" s="210"/>
      <c r="AN30" s="641"/>
      <c r="AO30" s="210"/>
      <c r="AP30" s="210"/>
      <c r="AQ30" s="210"/>
      <c r="AR30" s="210"/>
      <c r="AS30" s="641"/>
      <c r="AT30" s="334"/>
      <c r="AU30" s="667"/>
      <c r="AV30" s="646"/>
      <c r="AW30" s="128"/>
      <c r="AX30" s="303"/>
    </row>
    <row r="31" spans="1:50" ht="39.75" customHeight="1">
      <c r="A31" s="128"/>
      <c r="B31" s="254"/>
      <c r="C31" s="128"/>
      <c r="D31" s="128"/>
      <c r="E31" s="128"/>
      <c r="F31" s="254"/>
      <c r="G31" s="116"/>
      <c r="H31" s="88"/>
      <c r="I31" s="666"/>
      <c r="J31" s="210"/>
      <c r="K31" s="210"/>
      <c r="L31" s="210"/>
      <c r="M31" s="641"/>
      <c r="N31" s="210"/>
      <c r="O31" s="210"/>
      <c r="P31" s="210"/>
      <c r="Q31" s="210"/>
      <c r="R31" s="210"/>
      <c r="S31" s="641"/>
      <c r="T31" s="210"/>
      <c r="U31" s="641"/>
      <c r="V31" s="210"/>
      <c r="W31" s="210"/>
      <c r="X31" s="210"/>
      <c r="Y31" s="641"/>
      <c r="Z31" s="210"/>
      <c r="AA31" s="210"/>
      <c r="AB31" s="210"/>
      <c r="AC31" s="210"/>
      <c r="AD31" s="210"/>
      <c r="AE31" s="641"/>
      <c r="AF31" s="210"/>
      <c r="AG31" s="210"/>
      <c r="AH31" s="210"/>
      <c r="AI31" s="210"/>
      <c r="AJ31" s="210"/>
      <c r="AK31" s="641"/>
      <c r="AL31" s="210"/>
      <c r="AM31" s="210"/>
      <c r="AN31" s="641"/>
      <c r="AO31" s="210"/>
      <c r="AP31" s="210"/>
      <c r="AQ31" s="210"/>
      <c r="AR31" s="210"/>
      <c r="AS31" s="641"/>
      <c r="AT31" s="334"/>
      <c r="AU31" s="667"/>
      <c r="AV31" s="646"/>
      <c r="AW31" s="128"/>
      <c r="AX31" s="303"/>
    </row>
    <row r="32" spans="1:50" ht="39.75" customHeight="1">
      <c r="A32" s="128"/>
      <c r="B32" s="254"/>
      <c r="C32" s="128"/>
      <c r="D32" s="128"/>
      <c r="E32" s="128"/>
      <c r="F32" s="254"/>
      <c r="G32" s="116"/>
      <c r="H32" s="88"/>
      <c r="I32" s="666"/>
      <c r="J32" s="210"/>
      <c r="K32" s="210"/>
      <c r="L32" s="210"/>
      <c r="M32" s="641"/>
      <c r="N32" s="210"/>
      <c r="O32" s="210"/>
      <c r="P32" s="210"/>
      <c r="Q32" s="210"/>
      <c r="R32" s="210"/>
      <c r="S32" s="641"/>
      <c r="T32" s="210"/>
      <c r="U32" s="641"/>
      <c r="V32" s="210"/>
      <c r="W32" s="210"/>
      <c r="X32" s="210"/>
      <c r="Y32" s="641"/>
      <c r="Z32" s="210"/>
      <c r="AA32" s="210"/>
      <c r="AB32" s="210"/>
      <c r="AC32" s="210"/>
      <c r="AD32" s="210"/>
      <c r="AE32" s="641"/>
      <c r="AF32" s="210"/>
      <c r="AG32" s="210"/>
      <c r="AH32" s="210"/>
      <c r="AI32" s="210"/>
      <c r="AJ32" s="210"/>
      <c r="AK32" s="641"/>
      <c r="AL32" s="210"/>
      <c r="AM32" s="210"/>
      <c r="AN32" s="641"/>
      <c r="AO32" s="210"/>
      <c r="AP32" s="210"/>
      <c r="AQ32" s="210"/>
      <c r="AR32" s="210"/>
      <c r="AS32" s="641"/>
      <c r="AT32" s="334"/>
      <c r="AU32" s="667"/>
      <c r="AV32" s="646"/>
      <c r="AW32" s="128"/>
      <c r="AX32" s="303"/>
    </row>
    <row r="33" spans="1:50" ht="39.75" customHeight="1">
      <c r="A33" s="128"/>
      <c r="B33" s="254"/>
      <c r="C33" s="128"/>
      <c r="D33" s="128"/>
      <c r="E33" s="128"/>
      <c r="F33" s="254"/>
      <c r="G33" s="116"/>
      <c r="H33" s="88"/>
      <c r="I33" s="666"/>
      <c r="J33" s="210"/>
      <c r="K33" s="210"/>
      <c r="L33" s="210"/>
      <c r="M33" s="641"/>
      <c r="N33" s="210"/>
      <c r="O33" s="210"/>
      <c r="P33" s="210"/>
      <c r="Q33" s="210"/>
      <c r="R33" s="210"/>
      <c r="S33" s="641"/>
      <c r="T33" s="210"/>
      <c r="U33" s="641"/>
      <c r="V33" s="210"/>
      <c r="W33" s="210"/>
      <c r="X33" s="210"/>
      <c r="Y33" s="641"/>
      <c r="Z33" s="210"/>
      <c r="AA33" s="210"/>
      <c r="AB33" s="210"/>
      <c r="AC33" s="210"/>
      <c r="AD33" s="210"/>
      <c r="AE33" s="641"/>
      <c r="AF33" s="210"/>
      <c r="AG33" s="210"/>
      <c r="AH33" s="210"/>
      <c r="AI33" s="210"/>
      <c r="AJ33" s="210"/>
      <c r="AK33" s="641"/>
      <c r="AL33" s="210"/>
      <c r="AM33" s="210"/>
      <c r="AN33" s="641"/>
      <c r="AO33" s="210"/>
      <c r="AP33" s="210"/>
      <c r="AQ33" s="210"/>
      <c r="AR33" s="210"/>
      <c r="AS33" s="641"/>
      <c r="AT33" s="334"/>
      <c r="AU33" s="667"/>
      <c r="AV33" s="646"/>
      <c r="AW33" s="128"/>
      <c r="AX33" s="303"/>
    </row>
    <row r="34" spans="1:50" ht="39.75" customHeight="1">
      <c r="A34" s="128"/>
      <c r="B34" s="254"/>
      <c r="C34" s="128"/>
      <c r="D34" s="128"/>
      <c r="E34" s="128"/>
      <c r="F34" s="254"/>
      <c r="G34" s="116"/>
      <c r="H34" s="88"/>
      <c r="I34" s="666"/>
      <c r="J34" s="210"/>
      <c r="K34" s="210"/>
      <c r="L34" s="210"/>
      <c r="M34" s="641"/>
      <c r="N34" s="210"/>
      <c r="O34" s="210"/>
      <c r="P34" s="210"/>
      <c r="Q34" s="210"/>
      <c r="R34" s="210"/>
      <c r="S34" s="641"/>
      <c r="T34" s="210"/>
      <c r="U34" s="641"/>
      <c r="V34" s="210"/>
      <c r="W34" s="210"/>
      <c r="X34" s="210"/>
      <c r="Y34" s="641"/>
      <c r="Z34" s="210"/>
      <c r="AA34" s="210"/>
      <c r="AB34" s="210"/>
      <c r="AC34" s="210"/>
      <c r="AD34" s="210"/>
      <c r="AE34" s="641"/>
      <c r="AF34" s="210"/>
      <c r="AG34" s="210"/>
      <c r="AH34" s="210"/>
      <c r="AI34" s="210"/>
      <c r="AJ34" s="210"/>
      <c r="AK34" s="641"/>
      <c r="AL34" s="210"/>
      <c r="AM34" s="210"/>
      <c r="AN34" s="641"/>
      <c r="AO34" s="210"/>
      <c r="AP34" s="210"/>
      <c r="AQ34" s="210"/>
      <c r="AR34" s="210"/>
      <c r="AS34" s="641"/>
      <c r="AT34" s="334"/>
      <c r="AU34" s="667"/>
      <c r="AV34" s="668"/>
      <c r="AW34" s="128"/>
      <c r="AX34" s="303"/>
    </row>
    <row r="35" spans="1:50" ht="39.75" customHeight="1">
      <c r="A35" s="128"/>
      <c r="B35" s="254"/>
      <c r="C35" s="128"/>
      <c r="D35" s="128"/>
      <c r="E35" s="128"/>
      <c r="F35" s="254"/>
      <c r="G35" s="116"/>
      <c r="H35" s="88"/>
      <c r="I35" s="666"/>
      <c r="J35" s="210"/>
      <c r="K35" s="210"/>
      <c r="L35" s="210"/>
      <c r="M35" s="641"/>
      <c r="N35" s="210"/>
      <c r="O35" s="210"/>
      <c r="P35" s="210"/>
      <c r="Q35" s="210"/>
      <c r="R35" s="210"/>
      <c r="S35" s="641"/>
      <c r="T35" s="210"/>
      <c r="U35" s="641"/>
      <c r="V35" s="210"/>
      <c r="W35" s="210"/>
      <c r="X35" s="210"/>
      <c r="Y35" s="641"/>
      <c r="Z35" s="210"/>
      <c r="AA35" s="210"/>
      <c r="AB35" s="210"/>
      <c r="AC35" s="210"/>
      <c r="AD35" s="210"/>
      <c r="AE35" s="641"/>
      <c r="AF35" s="210"/>
      <c r="AG35" s="210"/>
      <c r="AH35" s="210"/>
      <c r="AI35" s="210"/>
      <c r="AJ35" s="210"/>
      <c r="AK35" s="641"/>
      <c r="AL35" s="210"/>
      <c r="AM35" s="210"/>
      <c r="AN35" s="641"/>
      <c r="AO35" s="210"/>
      <c r="AP35" s="210"/>
      <c r="AQ35" s="210"/>
      <c r="AR35" s="210"/>
      <c r="AS35" s="641"/>
      <c r="AT35" s="334"/>
      <c r="AU35" s="667"/>
      <c r="AV35" s="646"/>
      <c r="AW35" s="128"/>
      <c r="AX35" s="303"/>
    </row>
    <row r="36" spans="1:50" ht="39.75" customHeight="1">
      <c r="A36" s="128"/>
      <c r="B36" s="254"/>
      <c r="C36" s="128"/>
      <c r="D36" s="128"/>
      <c r="E36" s="128"/>
      <c r="F36" s="254"/>
      <c r="G36" s="116"/>
      <c r="H36" s="88"/>
      <c r="I36" s="666"/>
      <c r="J36" s="210"/>
      <c r="K36" s="210"/>
      <c r="L36" s="210"/>
      <c r="M36" s="641"/>
      <c r="N36" s="210"/>
      <c r="O36" s="210"/>
      <c r="P36" s="210"/>
      <c r="Q36" s="210"/>
      <c r="R36" s="210"/>
      <c r="S36" s="641"/>
      <c r="T36" s="210"/>
      <c r="U36" s="641"/>
      <c r="V36" s="210"/>
      <c r="W36" s="210"/>
      <c r="X36" s="210"/>
      <c r="Y36" s="641"/>
      <c r="Z36" s="210"/>
      <c r="AA36" s="210"/>
      <c r="AB36" s="210"/>
      <c r="AC36" s="210"/>
      <c r="AD36" s="210"/>
      <c r="AE36" s="641"/>
      <c r="AF36" s="210"/>
      <c r="AG36" s="210"/>
      <c r="AH36" s="210"/>
      <c r="AI36" s="210"/>
      <c r="AJ36" s="210"/>
      <c r="AK36" s="641"/>
      <c r="AL36" s="210"/>
      <c r="AM36" s="210"/>
      <c r="AN36" s="641"/>
      <c r="AO36" s="210"/>
      <c r="AP36" s="210"/>
      <c r="AQ36" s="210"/>
      <c r="AR36" s="210"/>
      <c r="AS36" s="641"/>
      <c r="AT36" s="334"/>
      <c r="AU36" s="667"/>
      <c r="AV36" s="646"/>
      <c r="AW36" s="128"/>
      <c r="AX36" s="303"/>
    </row>
    <row r="37" spans="1:50" ht="39.75" customHeight="1">
      <c r="A37" s="128"/>
      <c r="B37" s="254"/>
      <c r="C37" s="128"/>
      <c r="D37" s="128"/>
      <c r="E37" s="128"/>
      <c r="F37" s="254"/>
      <c r="G37" s="116"/>
      <c r="H37" s="88"/>
      <c r="I37" s="666"/>
      <c r="J37" s="210"/>
      <c r="K37" s="210"/>
      <c r="L37" s="210"/>
      <c r="M37" s="641"/>
      <c r="N37" s="210"/>
      <c r="O37" s="210"/>
      <c r="P37" s="210"/>
      <c r="Q37" s="210"/>
      <c r="R37" s="210"/>
      <c r="S37" s="641"/>
      <c r="T37" s="210"/>
      <c r="U37" s="641"/>
      <c r="V37" s="210"/>
      <c r="W37" s="210"/>
      <c r="X37" s="210"/>
      <c r="Y37" s="641"/>
      <c r="Z37" s="210"/>
      <c r="AA37" s="210"/>
      <c r="AB37" s="210"/>
      <c r="AC37" s="210"/>
      <c r="AD37" s="210"/>
      <c r="AE37" s="641"/>
      <c r="AF37" s="210"/>
      <c r="AG37" s="210"/>
      <c r="AH37" s="210"/>
      <c r="AI37" s="210"/>
      <c r="AJ37" s="210"/>
      <c r="AK37" s="641"/>
      <c r="AL37" s="210"/>
      <c r="AM37" s="210"/>
      <c r="AN37" s="641"/>
      <c r="AO37" s="210"/>
      <c r="AP37" s="210"/>
      <c r="AQ37" s="210"/>
      <c r="AR37" s="210"/>
      <c r="AS37" s="641"/>
      <c r="AT37" s="334"/>
      <c r="AU37" s="667"/>
      <c r="AV37" s="646"/>
      <c r="AW37" s="128"/>
      <c r="AX37" s="303"/>
    </row>
    <row r="38" spans="1:50" ht="39.75" customHeight="1">
      <c r="A38" s="128"/>
      <c r="B38" s="254"/>
      <c r="C38" s="128"/>
      <c r="D38" s="128"/>
      <c r="E38" s="128"/>
      <c r="F38" s="254"/>
      <c r="G38" s="116"/>
      <c r="H38" s="88"/>
      <c r="I38" s="666"/>
      <c r="J38" s="210"/>
      <c r="K38" s="210"/>
      <c r="L38" s="210"/>
      <c r="M38" s="641"/>
      <c r="N38" s="210"/>
      <c r="O38" s="210"/>
      <c r="P38" s="210"/>
      <c r="Q38" s="210"/>
      <c r="R38" s="210"/>
      <c r="S38" s="641"/>
      <c r="T38" s="210"/>
      <c r="U38" s="641"/>
      <c r="V38" s="210"/>
      <c r="W38" s="210"/>
      <c r="X38" s="210"/>
      <c r="Y38" s="641"/>
      <c r="Z38" s="210"/>
      <c r="AA38" s="210"/>
      <c r="AB38" s="210"/>
      <c r="AC38" s="210"/>
      <c r="AD38" s="210"/>
      <c r="AE38" s="641"/>
      <c r="AF38" s="210"/>
      <c r="AG38" s="210"/>
      <c r="AH38" s="210"/>
      <c r="AI38" s="210"/>
      <c r="AJ38" s="210"/>
      <c r="AK38" s="641"/>
      <c r="AL38" s="210"/>
      <c r="AM38" s="210"/>
      <c r="AN38" s="641"/>
      <c r="AO38" s="210"/>
      <c r="AP38" s="210"/>
      <c r="AQ38" s="210"/>
      <c r="AR38" s="210"/>
      <c r="AS38" s="641"/>
      <c r="AT38" s="334"/>
      <c r="AU38" s="667"/>
      <c r="AV38" s="646"/>
      <c r="AW38" s="128"/>
      <c r="AX38" s="303"/>
    </row>
    <row r="39" spans="1:50" ht="39.75" customHeight="1">
      <c r="A39" s="128"/>
      <c r="B39" s="254"/>
      <c r="C39" s="128"/>
      <c r="D39" s="128"/>
      <c r="E39" s="128"/>
      <c r="F39" s="254"/>
      <c r="G39" s="116"/>
      <c r="H39" s="88"/>
      <c r="I39" s="666"/>
      <c r="J39" s="210"/>
      <c r="K39" s="210"/>
      <c r="L39" s="210"/>
      <c r="M39" s="641"/>
      <c r="N39" s="210"/>
      <c r="O39" s="210"/>
      <c r="P39" s="210"/>
      <c r="Q39" s="210"/>
      <c r="R39" s="210"/>
      <c r="S39" s="641"/>
      <c r="T39" s="210"/>
      <c r="U39" s="641"/>
      <c r="V39" s="210"/>
      <c r="W39" s="210"/>
      <c r="X39" s="210"/>
      <c r="Y39" s="641"/>
      <c r="Z39" s="210"/>
      <c r="AA39" s="210"/>
      <c r="AB39" s="210"/>
      <c r="AC39" s="210"/>
      <c r="AD39" s="210"/>
      <c r="AE39" s="641"/>
      <c r="AF39" s="210"/>
      <c r="AG39" s="210"/>
      <c r="AH39" s="210"/>
      <c r="AI39" s="210"/>
      <c r="AJ39" s="210"/>
      <c r="AK39" s="641"/>
      <c r="AL39" s="210"/>
      <c r="AM39" s="210"/>
      <c r="AN39" s="641"/>
      <c r="AO39" s="210"/>
      <c r="AP39" s="210"/>
      <c r="AQ39" s="210"/>
      <c r="AR39" s="210"/>
      <c r="AS39" s="641"/>
      <c r="AT39" s="334"/>
      <c r="AU39" s="667"/>
      <c r="AV39" s="646"/>
      <c r="AW39" s="128"/>
      <c r="AX39" s="303"/>
    </row>
    <row r="40" spans="1:50" ht="39.75" customHeight="1">
      <c r="A40" s="128"/>
      <c r="B40" s="254"/>
      <c r="C40" s="128"/>
      <c r="D40" s="128"/>
      <c r="E40" s="128"/>
      <c r="F40" s="254"/>
      <c r="G40" s="116"/>
      <c r="H40" s="88"/>
      <c r="I40" s="666"/>
      <c r="J40" s="210"/>
      <c r="K40" s="210"/>
      <c r="L40" s="210"/>
      <c r="M40" s="641"/>
      <c r="N40" s="210"/>
      <c r="O40" s="210"/>
      <c r="P40" s="210"/>
      <c r="Q40" s="210"/>
      <c r="R40" s="210"/>
      <c r="S40" s="641"/>
      <c r="T40" s="210"/>
      <c r="U40" s="641"/>
      <c r="V40" s="210"/>
      <c r="W40" s="210"/>
      <c r="X40" s="210"/>
      <c r="Y40" s="641"/>
      <c r="Z40" s="210"/>
      <c r="AA40" s="210"/>
      <c r="AB40" s="210"/>
      <c r="AC40" s="210"/>
      <c r="AD40" s="210"/>
      <c r="AE40" s="641"/>
      <c r="AF40" s="210"/>
      <c r="AG40" s="210"/>
      <c r="AH40" s="210"/>
      <c r="AI40" s="210"/>
      <c r="AJ40" s="210"/>
      <c r="AK40" s="641"/>
      <c r="AL40" s="210"/>
      <c r="AM40" s="210"/>
      <c r="AN40" s="641"/>
      <c r="AO40" s="210"/>
      <c r="AP40" s="210"/>
      <c r="AQ40" s="210"/>
      <c r="AR40" s="210"/>
      <c r="AS40" s="641"/>
      <c r="AT40" s="334"/>
      <c r="AU40" s="667"/>
      <c r="AV40" s="668"/>
      <c r="AW40" s="128"/>
      <c r="AX40" s="303"/>
    </row>
    <row r="41" spans="1:50" ht="39.75" customHeight="1">
      <c r="A41" s="128"/>
      <c r="B41" s="254"/>
      <c r="C41" s="128"/>
      <c r="D41" s="128"/>
      <c r="E41" s="128"/>
      <c r="F41" s="254"/>
      <c r="G41" s="116"/>
      <c r="H41" s="88"/>
      <c r="I41" s="666"/>
      <c r="J41" s="210"/>
      <c r="K41" s="210"/>
      <c r="L41" s="210"/>
      <c r="M41" s="641"/>
      <c r="N41" s="210"/>
      <c r="O41" s="210"/>
      <c r="P41" s="210"/>
      <c r="Q41" s="210"/>
      <c r="R41" s="210"/>
      <c r="S41" s="641"/>
      <c r="T41" s="210"/>
      <c r="U41" s="641"/>
      <c r="V41" s="210"/>
      <c r="W41" s="210"/>
      <c r="X41" s="210"/>
      <c r="Y41" s="641"/>
      <c r="Z41" s="210"/>
      <c r="AA41" s="210"/>
      <c r="AB41" s="210"/>
      <c r="AC41" s="210"/>
      <c r="AD41" s="210"/>
      <c r="AE41" s="641"/>
      <c r="AF41" s="210"/>
      <c r="AG41" s="210"/>
      <c r="AH41" s="210"/>
      <c r="AI41" s="210"/>
      <c r="AJ41" s="210"/>
      <c r="AK41" s="641"/>
      <c r="AL41" s="210"/>
      <c r="AM41" s="210"/>
      <c r="AN41" s="641"/>
      <c r="AO41" s="210"/>
      <c r="AP41" s="210"/>
      <c r="AQ41" s="210"/>
      <c r="AR41" s="210"/>
      <c r="AS41" s="641"/>
      <c r="AT41" s="334"/>
      <c r="AU41" s="667"/>
      <c r="AV41" s="646"/>
      <c r="AW41" s="128"/>
      <c r="AX41" s="303"/>
    </row>
    <row r="42" spans="1:50" ht="39.75" customHeight="1">
      <c r="A42" s="128"/>
      <c r="B42" s="254"/>
      <c r="C42" s="128"/>
      <c r="D42" s="128"/>
      <c r="E42" s="128"/>
      <c r="F42" s="254"/>
      <c r="G42" s="116"/>
      <c r="H42" s="88"/>
      <c r="I42" s="666"/>
      <c r="J42" s="210"/>
      <c r="K42" s="210"/>
      <c r="L42" s="210"/>
      <c r="M42" s="641"/>
      <c r="N42" s="210"/>
      <c r="O42" s="210"/>
      <c r="P42" s="210"/>
      <c r="Q42" s="210"/>
      <c r="R42" s="210"/>
      <c r="S42" s="641"/>
      <c r="T42" s="210"/>
      <c r="U42" s="641"/>
      <c r="V42" s="210"/>
      <c r="W42" s="210"/>
      <c r="X42" s="210"/>
      <c r="Y42" s="641"/>
      <c r="Z42" s="210"/>
      <c r="AA42" s="210"/>
      <c r="AB42" s="210"/>
      <c r="AC42" s="210"/>
      <c r="AD42" s="210"/>
      <c r="AE42" s="641"/>
      <c r="AF42" s="210"/>
      <c r="AG42" s="210"/>
      <c r="AH42" s="210"/>
      <c r="AI42" s="210"/>
      <c r="AJ42" s="210"/>
      <c r="AK42" s="641"/>
      <c r="AL42" s="210"/>
      <c r="AM42" s="210"/>
      <c r="AN42" s="641"/>
      <c r="AO42" s="210"/>
      <c r="AP42" s="210"/>
      <c r="AQ42" s="210"/>
      <c r="AR42" s="210"/>
      <c r="AS42" s="641"/>
      <c r="AT42" s="334"/>
      <c r="AU42" s="667"/>
      <c r="AV42" s="646"/>
      <c r="AW42" s="128"/>
      <c r="AX42" s="303"/>
    </row>
    <row r="43" spans="1:50" ht="39.75" customHeight="1">
      <c r="A43" s="128"/>
      <c r="B43" s="254"/>
      <c r="C43" s="128"/>
      <c r="D43" s="128"/>
      <c r="E43" s="128"/>
      <c r="F43" s="254"/>
      <c r="G43" s="116"/>
      <c r="H43" s="88"/>
      <c r="I43" s="666"/>
      <c r="J43" s="210"/>
      <c r="K43" s="210"/>
      <c r="L43" s="210"/>
      <c r="M43" s="641"/>
      <c r="N43" s="210"/>
      <c r="O43" s="210"/>
      <c r="P43" s="210"/>
      <c r="Q43" s="210"/>
      <c r="R43" s="210"/>
      <c r="S43" s="641"/>
      <c r="T43" s="210"/>
      <c r="U43" s="641"/>
      <c r="V43" s="210"/>
      <c r="W43" s="210"/>
      <c r="X43" s="210"/>
      <c r="Y43" s="641"/>
      <c r="Z43" s="210"/>
      <c r="AA43" s="210"/>
      <c r="AB43" s="210"/>
      <c r="AC43" s="210"/>
      <c r="AD43" s="210"/>
      <c r="AE43" s="641"/>
      <c r="AF43" s="210"/>
      <c r="AG43" s="210"/>
      <c r="AH43" s="210"/>
      <c r="AI43" s="210"/>
      <c r="AJ43" s="210"/>
      <c r="AK43" s="641"/>
      <c r="AL43" s="210"/>
      <c r="AM43" s="210"/>
      <c r="AN43" s="641"/>
      <c r="AO43" s="210"/>
      <c r="AP43" s="210"/>
      <c r="AQ43" s="210"/>
      <c r="AR43" s="210"/>
      <c r="AS43" s="641"/>
      <c r="AT43" s="334"/>
      <c r="AU43" s="667"/>
      <c r="AV43" s="646"/>
      <c r="AW43" s="128"/>
      <c r="AX43" s="303"/>
    </row>
    <row r="44" spans="1:50" ht="39.75" customHeight="1">
      <c r="A44" s="128"/>
      <c r="B44" s="254"/>
      <c r="C44" s="128"/>
      <c r="D44" s="128"/>
      <c r="E44" s="128"/>
      <c r="F44" s="254"/>
      <c r="G44" s="116"/>
      <c r="H44" s="88"/>
      <c r="I44" s="666"/>
      <c r="J44" s="210"/>
      <c r="K44" s="210"/>
      <c r="L44" s="210"/>
      <c r="M44" s="641"/>
      <c r="N44" s="210"/>
      <c r="O44" s="210"/>
      <c r="P44" s="210"/>
      <c r="Q44" s="210"/>
      <c r="R44" s="210"/>
      <c r="S44" s="641"/>
      <c r="T44" s="210"/>
      <c r="U44" s="641"/>
      <c r="V44" s="210"/>
      <c r="W44" s="210"/>
      <c r="X44" s="210"/>
      <c r="Y44" s="641"/>
      <c r="Z44" s="210"/>
      <c r="AA44" s="210"/>
      <c r="AB44" s="210"/>
      <c r="AC44" s="210"/>
      <c r="AD44" s="210"/>
      <c r="AE44" s="641"/>
      <c r="AF44" s="210"/>
      <c r="AG44" s="210"/>
      <c r="AH44" s="210"/>
      <c r="AI44" s="210"/>
      <c r="AJ44" s="210"/>
      <c r="AK44" s="641"/>
      <c r="AL44" s="210"/>
      <c r="AM44" s="210"/>
      <c r="AN44" s="641"/>
      <c r="AO44" s="210"/>
      <c r="AP44" s="210"/>
      <c r="AQ44" s="210"/>
      <c r="AR44" s="210"/>
      <c r="AS44" s="641"/>
      <c r="AT44" s="334"/>
      <c r="AU44" s="667"/>
      <c r="AV44" s="646"/>
      <c r="AW44" s="128"/>
      <c r="AX44" s="303"/>
    </row>
    <row r="45" spans="1:50" ht="39.75" customHeight="1">
      <c r="A45" s="128"/>
      <c r="B45" s="254"/>
      <c r="C45" s="128"/>
      <c r="D45" s="128"/>
      <c r="E45" s="128"/>
      <c r="F45" s="254"/>
      <c r="G45" s="116"/>
      <c r="H45" s="88"/>
      <c r="I45" s="666"/>
      <c r="J45" s="210"/>
      <c r="K45" s="210"/>
      <c r="L45" s="210"/>
      <c r="M45" s="641"/>
      <c r="N45" s="210"/>
      <c r="O45" s="210"/>
      <c r="P45" s="210"/>
      <c r="Q45" s="210"/>
      <c r="R45" s="210"/>
      <c r="S45" s="641"/>
      <c r="T45" s="210"/>
      <c r="U45" s="641"/>
      <c r="V45" s="210"/>
      <c r="W45" s="210"/>
      <c r="X45" s="210"/>
      <c r="Y45" s="641"/>
      <c r="Z45" s="670"/>
      <c r="AA45" s="210"/>
      <c r="AB45" s="210"/>
      <c r="AC45" s="670"/>
      <c r="AD45" s="670"/>
      <c r="AE45" s="671"/>
      <c r="AF45" s="670"/>
      <c r="AG45" s="670"/>
      <c r="AH45" s="670"/>
      <c r="AI45" s="670"/>
      <c r="AJ45" s="670"/>
      <c r="AK45" s="671"/>
      <c r="AL45" s="670"/>
      <c r="AM45" s="670"/>
      <c r="AN45" s="671"/>
      <c r="AO45" s="670"/>
      <c r="AP45" s="670"/>
      <c r="AQ45" s="670"/>
      <c r="AR45" s="670"/>
      <c r="AS45" s="671"/>
      <c r="AT45" s="334"/>
      <c r="AU45" s="667"/>
      <c r="AV45" s="646"/>
      <c r="AW45" s="128"/>
      <c r="AX45" s="672"/>
    </row>
    <row r="46" spans="1:50" ht="39.75" customHeight="1">
      <c r="A46" s="128"/>
      <c r="B46" s="254"/>
      <c r="C46" s="128"/>
      <c r="D46" s="128"/>
      <c r="E46" s="128"/>
      <c r="F46" s="254"/>
      <c r="G46" s="116"/>
      <c r="H46" s="88"/>
      <c r="I46" s="666"/>
      <c r="J46" s="210"/>
      <c r="K46" s="210"/>
      <c r="L46" s="210"/>
      <c r="M46" s="641"/>
      <c r="N46" s="210"/>
      <c r="O46" s="210"/>
      <c r="P46" s="210"/>
      <c r="Q46" s="210"/>
      <c r="R46" s="210"/>
      <c r="S46" s="641"/>
      <c r="T46" s="210"/>
      <c r="U46" s="641"/>
      <c r="V46" s="210"/>
      <c r="W46" s="210"/>
      <c r="X46" s="210"/>
      <c r="Y46" s="641"/>
      <c r="Z46" s="210"/>
      <c r="AA46" s="210"/>
      <c r="AB46" s="210"/>
      <c r="AC46" s="210"/>
      <c r="AD46" s="210"/>
      <c r="AE46" s="641"/>
      <c r="AF46" s="210"/>
      <c r="AG46" s="210"/>
      <c r="AH46" s="210"/>
      <c r="AI46" s="210"/>
      <c r="AJ46" s="210"/>
      <c r="AK46" s="641"/>
      <c r="AL46" s="210"/>
      <c r="AM46" s="210"/>
      <c r="AN46" s="641"/>
      <c r="AO46" s="210"/>
      <c r="AP46" s="210"/>
      <c r="AQ46" s="210"/>
      <c r="AR46" s="210"/>
      <c r="AS46" s="641"/>
      <c r="AT46" s="334"/>
      <c r="AU46" s="667"/>
      <c r="AV46" s="646"/>
      <c r="AW46" s="128"/>
      <c r="AX46" s="303"/>
    </row>
    <row r="47" spans="1:50" ht="39.75" customHeight="1">
      <c r="A47" s="128"/>
      <c r="B47" s="254"/>
      <c r="C47" s="128"/>
      <c r="D47" s="128"/>
      <c r="E47" s="128"/>
      <c r="F47" s="254"/>
      <c r="G47" s="116"/>
      <c r="H47" s="88"/>
      <c r="I47" s="666"/>
      <c r="J47" s="210"/>
      <c r="K47" s="210"/>
      <c r="L47" s="210"/>
      <c r="M47" s="641"/>
      <c r="N47" s="210"/>
      <c r="O47" s="210"/>
      <c r="P47" s="210"/>
      <c r="Q47" s="210"/>
      <c r="R47" s="210"/>
      <c r="S47" s="641"/>
      <c r="T47" s="210"/>
      <c r="U47" s="641"/>
      <c r="V47" s="210"/>
      <c r="W47" s="210"/>
      <c r="X47" s="210"/>
      <c r="Y47" s="641"/>
      <c r="Z47" s="210"/>
      <c r="AA47" s="210"/>
      <c r="AB47" s="210"/>
      <c r="AC47" s="210"/>
      <c r="AD47" s="210"/>
      <c r="AE47" s="641"/>
      <c r="AF47" s="210"/>
      <c r="AG47" s="210"/>
      <c r="AH47" s="210"/>
      <c r="AI47" s="210"/>
      <c r="AJ47" s="210"/>
      <c r="AK47" s="641"/>
      <c r="AL47" s="210"/>
      <c r="AM47" s="210"/>
      <c r="AN47" s="641"/>
      <c r="AO47" s="210"/>
      <c r="AP47" s="210"/>
      <c r="AQ47" s="210"/>
      <c r="AR47" s="210"/>
      <c r="AS47" s="641"/>
      <c r="AT47" s="334"/>
      <c r="AU47" s="667"/>
      <c r="AV47" s="646"/>
      <c r="AW47" s="128"/>
      <c r="AX47" s="303"/>
    </row>
    <row r="48" spans="1:50" ht="39.75" customHeight="1">
      <c r="A48" s="128"/>
      <c r="B48" s="254"/>
      <c r="C48" s="128"/>
      <c r="D48" s="128"/>
      <c r="E48" s="128"/>
      <c r="F48" s="254"/>
      <c r="G48" s="116"/>
      <c r="H48" s="88"/>
      <c r="I48" s="666"/>
      <c r="J48" s="210"/>
      <c r="K48" s="210"/>
      <c r="L48" s="210"/>
      <c r="M48" s="641"/>
      <c r="N48" s="210"/>
      <c r="O48" s="210"/>
      <c r="P48" s="210"/>
      <c r="Q48" s="210"/>
      <c r="R48" s="210"/>
      <c r="S48" s="641"/>
      <c r="T48" s="210"/>
      <c r="U48" s="641"/>
      <c r="V48" s="210"/>
      <c r="W48" s="210"/>
      <c r="X48" s="210"/>
      <c r="Y48" s="641"/>
      <c r="Z48" s="210"/>
      <c r="AA48" s="210"/>
      <c r="AB48" s="669"/>
      <c r="AC48" s="210"/>
      <c r="AD48" s="210"/>
      <c r="AE48" s="641"/>
      <c r="AF48" s="210"/>
      <c r="AG48" s="210"/>
      <c r="AH48" s="210"/>
      <c r="AI48" s="210"/>
      <c r="AJ48" s="210"/>
      <c r="AK48" s="641"/>
      <c r="AL48" s="210"/>
      <c r="AM48" s="210"/>
      <c r="AN48" s="641"/>
      <c r="AO48" s="210"/>
      <c r="AP48" s="210"/>
      <c r="AQ48" s="210"/>
      <c r="AR48" s="210"/>
      <c r="AS48" s="641"/>
      <c r="AT48" s="334"/>
      <c r="AU48" s="667"/>
      <c r="AV48" s="646"/>
      <c r="AW48" s="128"/>
      <c r="AX48" s="303"/>
    </row>
    <row r="49" spans="1:50" ht="39.75" customHeight="1">
      <c r="A49" s="128"/>
      <c r="B49" s="254"/>
      <c r="C49" s="128"/>
      <c r="D49" s="128"/>
      <c r="E49" s="128"/>
      <c r="F49" s="254"/>
      <c r="G49" s="116"/>
      <c r="H49" s="88"/>
      <c r="I49" s="666"/>
      <c r="J49" s="210"/>
      <c r="K49" s="210"/>
      <c r="L49" s="210"/>
      <c r="M49" s="641"/>
      <c r="N49" s="210"/>
      <c r="O49" s="210"/>
      <c r="P49" s="210"/>
      <c r="Q49" s="210"/>
      <c r="R49" s="210"/>
      <c r="S49" s="641"/>
      <c r="T49" s="210"/>
      <c r="U49" s="641"/>
      <c r="V49" s="210"/>
      <c r="W49" s="210"/>
      <c r="X49" s="210"/>
      <c r="Y49" s="641"/>
      <c r="Z49" s="210"/>
      <c r="AA49" s="210"/>
      <c r="AB49" s="210"/>
      <c r="AC49" s="210"/>
      <c r="AD49" s="210"/>
      <c r="AE49" s="641"/>
      <c r="AF49" s="210"/>
      <c r="AG49" s="210"/>
      <c r="AH49" s="210"/>
      <c r="AI49" s="210"/>
      <c r="AJ49" s="210"/>
      <c r="AK49" s="641"/>
      <c r="AL49" s="210"/>
      <c r="AM49" s="210"/>
      <c r="AN49" s="641"/>
      <c r="AO49" s="210"/>
      <c r="AP49" s="210"/>
      <c r="AQ49" s="210"/>
      <c r="AR49" s="210"/>
      <c r="AS49" s="641"/>
      <c r="AT49" s="334"/>
      <c r="AU49" s="667"/>
      <c r="AV49" s="646"/>
      <c r="AW49" s="128"/>
      <c r="AX49" s="303"/>
    </row>
    <row r="50" spans="1:50" ht="39.75" customHeight="1">
      <c r="A50" s="128"/>
      <c r="B50" s="254"/>
      <c r="C50" s="128"/>
      <c r="D50" s="128"/>
      <c r="E50" s="128"/>
      <c r="F50" s="254"/>
      <c r="G50" s="116"/>
      <c r="H50" s="88"/>
      <c r="I50" s="666"/>
      <c r="J50" s="210"/>
      <c r="K50" s="210"/>
      <c r="L50" s="210"/>
      <c r="M50" s="641"/>
      <c r="N50" s="210"/>
      <c r="O50" s="210"/>
      <c r="P50" s="210"/>
      <c r="Q50" s="210"/>
      <c r="R50" s="210"/>
      <c r="S50" s="641"/>
      <c r="T50" s="210"/>
      <c r="U50" s="641"/>
      <c r="V50" s="210"/>
      <c r="W50" s="210"/>
      <c r="X50" s="210"/>
      <c r="Y50" s="641"/>
      <c r="Z50" s="210"/>
      <c r="AA50" s="210"/>
      <c r="AB50" s="210"/>
      <c r="AC50" s="210"/>
      <c r="AD50" s="210"/>
      <c r="AE50" s="641"/>
      <c r="AF50" s="210"/>
      <c r="AG50" s="210"/>
      <c r="AH50" s="210"/>
      <c r="AI50" s="210"/>
      <c r="AJ50" s="210"/>
      <c r="AK50" s="641"/>
      <c r="AL50" s="210"/>
      <c r="AM50" s="210"/>
      <c r="AN50" s="641"/>
      <c r="AO50" s="210"/>
      <c r="AP50" s="210"/>
      <c r="AQ50" s="210"/>
      <c r="AR50" s="210"/>
      <c r="AS50" s="641"/>
      <c r="AT50" s="334"/>
      <c r="AU50" s="667"/>
      <c r="AV50" s="646"/>
      <c r="AW50" s="128"/>
      <c r="AX50" s="303"/>
    </row>
    <row r="51" spans="1:50" ht="39.75" customHeight="1">
      <c r="A51" s="128"/>
      <c r="B51" s="254"/>
      <c r="C51" s="128"/>
      <c r="D51" s="128"/>
      <c r="E51" s="128"/>
      <c r="F51" s="254"/>
      <c r="G51" s="116"/>
      <c r="H51" s="88"/>
      <c r="I51" s="666"/>
      <c r="J51" s="210"/>
      <c r="K51" s="210"/>
      <c r="L51" s="210"/>
      <c r="M51" s="641"/>
      <c r="N51" s="210"/>
      <c r="O51" s="210"/>
      <c r="P51" s="210"/>
      <c r="Q51" s="210"/>
      <c r="R51" s="210"/>
      <c r="S51" s="641"/>
      <c r="T51" s="210"/>
      <c r="U51" s="641"/>
      <c r="V51" s="210"/>
      <c r="W51" s="210"/>
      <c r="X51" s="210"/>
      <c r="Y51" s="641"/>
      <c r="Z51" s="210"/>
      <c r="AA51" s="210"/>
      <c r="AB51" s="210"/>
      <c r="AC51" s="210"/>
      <c r="AD51" s="210"/>
      <c r="AE51" s="641"/>
      <c r="AF51" s="210"/>
      <c r="AG51" s="210"/>
      <c r="AH51" s="210"/>
      <c r="AI51" s="210"/>
      <c r="AJ51" s="210"/>
      <c r="AK51" s="641"/>
      <c r="AL51" s="210"/>
      <c r="AM51" s="210"/>
      <c r="AN51" s="641"/>
      <c r="AO51" s="210"/>
      <c r="AP51" s="210"/>
      <c r="AQ51" s="210"/>
      <c r="AR51" s="210"/>
      <c r="AS51" s="641"/>
      <c r="AT51" s="334"/>
      <c r="AU51" s="667"/>
      <c r="AV51" s="646"/>
      <c r="AW51" s="128"/>
      <c r="AX51" s="303"/>
    </row>
    <row r="52" spans="1:50" ht="39.75" customHeight="1">
      <c r="A52" s="128"/>
      <c r="B52" s="254"/>
      <c r="C52" s="128"/>
      <c r="D52" s="128"/>
      <c r="E52" s="128"/>
      <c r="F52" s="254"/>
      <c r="G52" s="116"/>
      <c r="H52" s="88"/>
      <c r="I52" s="666"/>
      <c r="J52" s="210"/>
      <c r="K52" s="210"/>
      <c r="L52" s="210"/>
      <c r="M52" s="641"/>
      <c r="N52" s="210"/>
      <c r="O52" s="210"/>
      <c r="P52" s="210"/>
      <c r="Q52" s="210"/>
      <c r="R52" s="210"/>
      <c r="S52" s="641"/>
      <c r="T52" s="210"/>
      <c r="U52" s="641"/>
      <c r="V52" s="210"/>
      <c r="W52" s="210"/>
      <c r="X52" s="210"/>
      <c r="Y52" s="641"/>
      <c r="Z52" s="210"/>
      <c r="AA52" s="210"/>
      <c r="AB52" s="210"/>
      <c r="AC52" s="210"/>
      <c r="AD52" s="210"/>
      <c r="AE52" s="641"/>
      <c r="AF52" s="210"/>
      <c r="AG52" s="210"/>
      <c r="AH52" s="210"/>
      <c r="AI52" s="210"/>
      <c r="AJ52" s="210"/>
      <c r="AK52" s="641"/>
      <c r="AL52" s="210"/>
      <c r="AM52" s="210"/>
      <c r="AN52" s="641"/>
      <c r="AO52" s="210"/>
      <c r="AP52" s="210"/>
      <c r="AQ52" s="210"/>
      <c r="AR52" s="210"/>
      <c r="AS52" s="641"/>
      <c r="AT52" s="334"/>
      <c r="AU52" s="667"/>
      <c r="AV52" s="646"/>
      <c r="AW52" s="128"/>
      <c r="AX52" s="303"/>
    </row>
    <row r="53" spans="1:50" ht="39.75" customHeight="1">
      <c r="A53" s="128"/>
      <c r="B53" s="254"/>
      <c r="C53" s="128"/>
      <c r="D53" s="128"/>
      <c r="E53" s="128"/>
      <c r="F53" s="254"/>
      <c r="G53" s="116"/>
      <c r="H53" s="88"/>
      <c r="I53" s="666"/>
      <c r="J53" s="210"/>
      <c r="K53" s="210"/>
      <c r="L53" s="210"/>
      <c r="M53" s="641"/>
      <c r="N53" s="210"/>
      <c r="O53" s="210"/>
      <c r="P53" s="210"/>
      <c r="Q53" s="210"/>
      <c r="R53" s="210"/>
      <c r="S53" s="641"/>
      <c r="T53" s="210"/>
      <c r="U53" s="641"/>
      <c r="V53" s="210"/>
      <c r="W53" s="210"/>
      <c r="X53" s="210"/>
      <c r="Y53" s="641"/>
      <c r="Z53" s="210"/>
      <c r="AA53" s="210"/>
      <c r="AB53" s="210"/>
      <c r="AC53" s="210"/>
      <c r="AD53" s="210"/>
      <c r="AE53" s="641"/>
      <c r="AF53" s="210"/>
      <c r="AG53" s="210"/>
      <c r="AH53" s="210"/>
      <c r="AI53" s="210"/>
      <c r="AJ53" s="210"/>
      <c r="AK53" s="641"/>
      <c r="AL53" s="210"/>
      <c r="AM53" s="210"/>
      <c r="AN53" s="641"/>
      <c r="AO53" s="210"/>
      <c r="AP53" s="210"/>
      <c r="AQ53" s="210"/>
      <c r="AR53" s="210"/>
      <c r="AS53" s="641"/>
      <c r="AT53" s="334"/>
      <c r="AU53" s="667"/>
      <c r="AV53" s="646"/>
      <c r="AW53" s="128"/>
      <c r="AX53" s="303"/>
    </row>
    <row r="54" spans="1:50" ht="39.75" customHeight="1">
      <c r="A54" s="128"/>
      <c r="B54" s="254"/>
      <c r="C54" s="128"/>
      <c r="D54" s="128"/>
      <c r="E54" s="128"/>
      <c r="F54" s="254"/>
      <c r="G54" s="116"/>
      <c r="H54" s="88"/>
      <c r="I54" s="666"/>
      <c r="J54" s="210"/>
      <c r="K54" s="210"/>
      <c r="L54" s="210"/>
      <c r="M54" s="641"/>
      <c r="N54" s="210"/>
      <c r="O54" s="210"/>
      <c r="P54" s="210"/>
      <c r="Q54" s="210"/>
      <c r="R54" s="210"/>
      <c r="S54" s="641"/>
      <c r="T54" s="210"/>
      <c r="U54" s="641"/>
      <c r="V54" s="210"/>
      <c r="W54" s="210"/>
      <c r="X54" s="210"/>
      <c r="Y54" s="641"/>
      <c r="Z54" s="210"/>
      <c r="AA54" s="210"/>
      <c r="AB54" s="210"/>
      <c r="AC54" s="210"/>
      <c r="AD54" s="210"/>
      <c r="AE54" s="641"/>
      <c r="AF54" s="210"/>
      <c r="AG54" s="210"/>
      <c r="AH54" s="210"/>
      <c r="AI54" s="210"/>
      <c r="AJ54" s="210"/>
      <c r="AK54" s="641"/>
      <c r="AL54" s="210"/>
      <c r="AM54" s="210"/>
      <c r="AN54" s="641"/>
      <c r="AO54" s="210"/>
      <c r="AP54" s="210"/>
      <c r="AQ54" s="210"/>
      <c r="AR54" s="210"/>
      <c r="AS54" s="641"/>
      <c r="AT54" s="334"/>
      <c r="AU54" s="667"/>
      <c r="AV54" s="668"/>
      <c r="AW54" s="128"/>
      <c r="AX54" s="303"/>
    </row>
    <row r="55" spans="1:50" ht="39.75" customHeight="1">
      <c r="A55" s="128"/>
      <c r="B55" s="254"/>
      <c r="C55" s="128"/>
      <c r="D55" s="128"/>
      <c r="E55" s="128"/>
      <c r="F55" s="254"/>
      <c r="G55" s="116"/>
      <c r="H55" s="88"/>
      <c r="I55" s="666"/>
      <c r="J55" s="210"/>
      <c r="K55" s="210"/>
      <c r="L55" s="210"/>
      <c r="M55" s="641"/>
      <c r="N55" s="210"/>
      <c r="O55" s="210"/>
      <c r="P55" s="210"/>
      <c r="Q55" s="210"/>
      <c r="R55" s="210"/>
      <c r="S55" s="641"/>
      <c r="T55" s="210"/>
      <c r="U55" s="641"/>
      <c r="V55" s="210"/>
      <c r="W55" s="210"/>
      <c r="X55" s="210"/>
      <c r="Y55" s="641"/>
      <c r="Z55" s="210"/>
      <c r="AA55" s="210"/>
      <c r="AB55" s="210"/>
      <c r="AC55" s="210"/>
      <c r="AD55" s="210"/>
      <c r="AE55" s="641"/>
      <c r="AF55" s="210"/>
      <c r="AG55" s="210"/>
      <c r="AH55" s="210"/>
      <c r="AI55" s="210"/>
      <c r="AJ55" s="210"/>
      <c r="AK55" s="641"/>
      <c r="AL55" s="210"/>
      <c r="AM55" s="210"/>
      <c r="AN55" s="641"/>
      <c r="AO55" s="210"/>
      <c r="AP55" s="210"/>
      <c r="AQ55" s="210"/>
      <c r="AR55" s="210"/>
      <c r="AS55" s="641"/>
      <c r="AT55" s="334"/>
      <c r="AU55" s="667"/>
      <c r="AV55" s="646"/>
      <c r="AW55" s="128"/>
      <c r="AX55" s="303"/>
    </row>
    <row r="56" spans="1:50" ht="39.75" customHeight="1">
      <c r="A56" s="128"/>
      <c r="B56" s="254"/>
      <c r="C56" s="128"/>
      <c r="D56" s="128"/>
      <c r="E56" s="128"/>
      <c r="F56" s="254"/>
      <c r="G56" s="116"/>
      <c r="H56" s="88"/>
      <c r="I56" s="666"/>
      <c r="J56" s="210"/>
      <c r="K56" s="210"/>
      <c r="L56" s="210"/>
      <c r="M56" s="641"/>
      <c r="N56" s="210"/>
      <c r="O56" s="210"/>
      <c r="P56" s="210"/>
      <c r="Q56" s="210"/>
      <c r="R56" s="210"/>
      <c r="S56" s="641"/>
      <c r="T56" s="210"/>
      <c r="U56" s="641"/>
      <c r="V56" s="210"/>
      <c r="W56" s="210"/>
      <c r="X56" s="210"/>
      <c r="Y56" s="641"/>
      <c r="Z56" s="210"/>
      <c r="AA56" s="210"/>
      <c r="AB56" s="210"/>
      <c r="AC56" s="210"/>
      <c r="AD56" s="210"/>
      <c r="AE56" s="641"/>
      <c r="AF56" s="210"/>
      <c r="AG56" s="210"/>
      <c r="AH56" s="210"/>
      <c r="AI56" s="210"/>
      <c r="AJ56" s="210"/>
      <c r="AK56" s="641"/>
      <c r="AL56" s="210"/>
      <c r="AM56" s="210"/>
      <c r="AN56" s="641"/>
      <c r="AO56" s="210"/>
      <c r="AP56" s="210"/>
      <c r="AQ56" s="210"/>
      <c r="AR56" s="210"/>
      <c r="AS56" s="641"/>
      <c r="AT56" s="334"/>
      <c r="AU56" s="667"/>
      <c r="AV56" s="646"/>
      <c r="AW56" s="128"/>
      <c r="AX56" s="303"/>
    </row>
    <row r="57" spans="1:50" ht="39.75" customHeight="1">
      <c r="A57" s="128"/>
      <c r="B57" s="254"/>
      <c r="C57" s="128"/>
      <c r="D57" s="128"/>
      <c r="E57" s="128"/>
      <c r="F57" s="254"/>
      <c r="G57" s="116"/>
      <c r="H57" s="88"/>
      <c r="I57" s="666"/>
      <c r="J57" s="210"/>
      <c r="K57" s="210"/>
      <c r="L57" s="210"/>
      <c r="M57" s="641"/>
      <c r="N57" s="210"/>
      <c r="O57" s="210"/>
      <c r="P57" s="210"/>
      <c r="Q57" s="210"/>
      <c r="R57" s="210"/>
      <c r="S57" s="641"/>
      <c r="T57" s="210"/>
      <c r="U57" s="641"/>
      <c r="V57" s="210"/>
      <c r="W57" s="210"/>
      <c r="X57" s="210"/>
      <c r="Y57" s="641"/>
      <c r="Z57" s="210"/>
      <c r="AA57" s="210"/>
      <c r="AB57" s="210"/>
      <c r="AC57" s="210"/>
      <c r="AD57" s="210"/>
      <c r="AE57" s="641"/>
      <c r="AF57" s="210"/>
      <c r="AG57" s="210"/>
      <c r="AH57" s="210"/>
      <c r="AI57" s="210"/>
      <c r="AJ57" s="210"/>
      <c r="AK57" s="641"/>
      <c r="AL57" s="210"/>
      <c r="AM57" s="210"/>
      <c r="AN57" s="641"/>
      <c r="AO57" s="210"/>
      <c r="AP57" s="210"/>
      <c r="AQ57" s="210"/>
      <c r="AR57" s="210"/>
      <c r="AS57" s="641"/>
      <c r="AT57" s="334"/>
      <c r="AU57" s="667"/>
      <c r="AV57" s="646"/>
      <c r="AW57" s="128"/>
      <c r="AX57" s="303"/>
    </row>
    <row r="58" spans="1:50" ht="39.75" customHeight="1">
      <c r="A58" s="128"/>
      <c r="B58" s="254"/>
      <c r="C58" s="128"/>
      <c r="D58" s="128"/>
      <c r="E58" s="128"/>
      <c r="F58" s="254"/>
      <c r="G58" s="116"/>
      <c r="H58" s="88"/>
      <c r="I58" s="666"/>
      <c r="J58" s="210"/>
      <c r="K58" s="210"/>
      <c r="L58" s="210"/>
      <c r="M58" s="641"/>
      <c r="N58" s="210"/>
      <c r="O58" s="210"/>
      <c r="P58" s="210"/>
      <c r="Q58" s="210"/>
      <c r="R58" s="210"/>
      <c r="S58" s="641"/>
      <c r="T58" s="210"/>
      <c r="U58" s="641"/>
      <c r="V58" s="210"/>
      <c r="W58" s="210"/>
      <c r="X58" s="210"/>
      <c r="Y58" s="641"/>
      <c r="Z58" s="210"/>
      <c r="AA58" s="210"/>
      <c r="AB58" s="210"/>
      <c r="AC58" s="210"/>
      <c r="AD58" s="210"/>
      <c r="AE58" s="641"/>
      <c r="AF58" s="210"/>
      <c r="AG58" s="210"/>
      <c r="AH58" s="210"/>
      <c r="AI58" s="210"/>
      <c r="AJ58" s="210"/>
      <c r="AK58" s="641"/>
      <c r="AL58" s="210"/>
      <c r="AM58" s="210"/>
      <c r="AN58" s="641"/>
      <c r="AO58" s="210"/>
      <c r="AP58" s="210"/>
      <c r="AQ58" s="210"/>
      <c r="AR58" s="210"/>
      <c r="AS58" s="641"/>
      <c r="AT58" s="334"/>
      <c r="AU58" s="667"/>
      <c r="AV58" s="646"/>
      <c r="AW58" s="128"/>
      <c r="AX58" s="303"/>
    </row>
    <row r="59" spans="1:50" ht="39.75" customHeight="1">
      <c r="A59" s="128"/>
      <c r="B59" s="254"/>
      <c r="C59" s="128"/>
      <c r="D59" s="128"/>
      <c r="E59" s="128"/>
      <c r="F59" s="254"/>
      <c r="G59" s="116"/>
      <c r="H59" s="88"/>
      <c r="I59" s="666"/>
      <c r="J59" s="210"/>
      <c r="K59" s="210"/>
      <c r="L59" s="210"/>
      <c r="M59" s="641"/>
      <c r="N59" s="210"/>
      <c r="O59" s="210"/>
      <c r="P59" s="210"/>
      <c r="Q59" s="210"/>
      <c r="R59" s="210"/>
      <c r="S59" s="641"/>
      <c r="T59" s="210"/>
      <c r="U59" s="641"/>
      <c r="V59" s="210"/>
      <c r="W59" s="210"/>
      <c r="X59" s="210"/>
      <c r="Y59" s="641"/>
      <c r="Z59" s="210"/>
      <c r="AA59" s="210"/>
      <c r="AB59" s="210"/>
      <c r="AC59" s="210"/>
      <c r="AD59" s="210"/>
      <c r="AE59" s="641"/>
      <c r="AF59" s="210"/>
      <c r="AG59" s="210"/>
      <c r="AH59" s="210"/>
      <c r="AI59" s="210"/>
      <c r="AJ59" s="210"/>
      <c r="AK59" s="641"/>
      <c r="AL59" s="210"/>
      <c r="AM59" s="210"/>
      <c r="AN59" s="641"/>
      <c r="AO59" s="210"/>
      <c r="AP59" s="210"/>
      <c r="AQ59" s="210"/>
      <c r="AR59" s="210"/>
      <c r="AS59" s="641"/>
      <c r="AT59" s="334"/>
      <c r="AU59" s="667"/>
      <c r="AV59" s="646"/>
      <c r="AW59" s="128"/>
      <c r="AX59" s="303"/>
    </row>
    <row r="60" spans="1:50" ht="39.75" customHeight="1">
      <c r="A60" s="128"/>
      <c r="B60" s="254"/>
      <c r="C60" s="128"/>
      <c r="D60" s="128"/>
      <c r="E60" s="128"/>
      <c r="F60" s="254"/>
      <c r="G60" s="116"/>
      <c r="H60" s="88"/>
      <c r="I60" s="666"/>
      <c r="J60" s="210"/>
      <c r="K60" s="210"/>
      <c r="L60" s="210"/>
      <c r="M60" s="641"/>
      <c r="N60" s="210"/>
      <c r="O60" s="210"/>
      <c r="P60" s="210"/>
      <c r="Q60" s="210"/>
      <c r="R60" s="210"/>
      <c r="S60" s="641"/>
      <c r="T60" s="210"/>
      <c r="U60" s="641"/>
      <c r="V60" s="210"/>
      <c r="W60" s="210"/>
      <c r="X60" s="210"/>
      <c r="Y60" s="641"/>
      <c r="Z60" s="210"/>
      <c r="AA60" s="210"/>
      <c r="AB60" s="210"/>
      <c r="AC60" s="210"/>
      <c r="AD60" s="210"/>
      <c r="AE60" s="641"/>
      <c r="AF60" s="210"/>
      <c r="AG60" s="210"/>
      <c r="AH60" s="210"/>
      <c r="AI60" s="210"/>
      <c r="AJ60" s="210"/>
      <c r="AK60" s="641"/>
      <c r="AL60" s="210"/>
      <c r="AM60" s="210"/>
      <c r="AN60" s="641"/>
      <c r="AO60" s="210"/>
      <c r="AP60" s="210"/>
      <c r="AQ60" s="210"/>
      <c r="AR60" s="210"/>
      <c r="AS60" s="641"/>
      <c r="AT60" s="334"/>
      <c r="AU60" s="667"/>
      <c r="AV60" s="668"/>
      <c r="AW60" s="128"/>
      <c r="AX60" s="303"/>
    </row>
    <row r="61" spans="1:50" ht="39.75" customHeight="1">
      <c r="A61" s="128"/>
      <c r="B61" s="254"/>
      <c r="C61" s="128"/>
      <c r="D61" s="128"/>
      <c r="E61" s="128"/>
      <c r="F61" s="254"/>
      <c r="G61" s="116"/>
      <c r="H61" s="88"/>
      <c r="I61" s="666"/>
      <c r="J61" s="210"/>
      <c r="K61" s="210"/>
      <c r="L61" s="210"/>
      <c r="M61" s="641"/>
      <c r="N61" s="210"/>
      <c r="O61" s="210"/>
      <c r="P61" s="210"/>
      <c r="Q61" s="210"/>
      <c r="R61" s="210"/>
      <c r="S61" s="641"/>
      <c r="T61" s="210"/>
      <c r="U61" s="641"/>
      <c r="V61" s="210"/>
      <c r="W61" s="210"/>
      <c r="X61" s="210"/>
      <c r="Y61" s="641"/>
      <c r="Z61" s="210"/>
      <c r="AA61" s="210"/>
      <c r="AB61" s="210"/>
      <c r="AC61" s="210"/>
      <c r="AD61" s="210"/>
      <c r="AE61" s="641"/>
      <c r="AF61" s="210"/>
      <c r="AG61" s="210"/>
      <c r="AH61" s="210"/>
      <c r="AI61" s="210"/>
      <c r="AJ61" s="210"/>
      <c r="AK61" s="641"/>
      <c r="AL61" s="210"/>
      <c r="AM61" s="210"/>
      <c r="AN61" s="641"/>
      <c r="AO61" s="210"/>
      <c r="AP61" s="210"/>
      <c r="AQ61" s="210"/>
      <c r="AR61" s="210"/>
      <c r="AS61" s="641"/>
      <c r="AT61" s="334"/>
      <c r="AU61" s="667"/>
      <c r="AV61" s="646"/>
      <c r="AW61" s="128"/>
      <c r="AX61" s="303"/>
    </row>
    <row r="62" spans="1:50" ht="39.75" customHeight="1">
      <c r="A62" s="128"/>
      <c r="B62" s="254"/>
      <c r="C62" s="128"/>
      <c r="D62" s="128"/>
      <c r="E62" s="128"/>
      <c r="F62" s="254"/>
      <c r="G62" s="116"/>
      <c r="H62" s="88"/>
      <c r="I62" s="666"/>
      <c r="J62" s="210"/>
      <c r="K62" s="210"/>
      <c r="L62" s="210"/>
      <c r="M62" s="641"/>
      <c r="N62" s="210"/>
      <c r="O62" s="210"/>
      <c r="P62" s="210"/>
      <c r="Q62" s="210"/>
      <c r="R62" s="210"/>
      <c r="S62" s="641"/>
      <c r="T62" s="210"/>
      <c r="U62" s="641"/>
      <c r="V62" s="210"/>
      <c r="W62" s="210"/>
      <c r="X62" s="210"/>
      <c r="Y62" s="641"/>
      <c r="Z62" s="210"/>
      <c r="AA62" s="210"/>
      <c r="AB62" s="210"/>
      <c r="AC62" s="210"/>
      <c r="AD62" s="210"/>
      <c r="AE62" s="641"/>
      <c r="AF62" s="210"/>
      <c r="AG62" s="210"/>
      <c r="AH62" s="210"/>
      <c r="AI62" s="210"/>
      <c r="AJ62" s="210"/>
      <c r="AK62" s="641"/>
      <c r="AL62" s="210"/>
      <c r="AM62" s="210"/>
      <c r="AN62" s="641"/>
      <c r="AO62" s="210"/>
      <c r="AP62" s="210"/>
      <c r="AQ62" s="210"/>
      <c r="AR62" s="210"/>
      <c r="AS62" s="641"/>
      <c r="AT62" s="334"/>
      <c r="AU62" s="667"/>
      <c r="AV62" s="646"/>
      <c r="AW62" s="128"/>
      <c r="AX62" s="303"/>
    </row>
    <row r="63" spans="1:50" ht="39.75" customHeight="1">
      <c r="A63" s="128"/>
      <c r="B63" s="254"/>
      <c r="C63" s="128"/>
      <c r="D63" s="128"/>
      <c r="E63" s="128"/>
      <c r="F63" s="254"/>
      <c r="G63" s="116"/>
      <c r="H63" s="88"/>
      <c r="I63" s="666"/>
      <c r="J63" s="210"/>
      <c r="K63" s="210"/>
      <c r="L63" s="210"/>
      <c r="M63" s="641"/>
      <c r="N63" s="210"/>
      <c r="O63" s="210"/>
      <c r="P63" s="210"/>
      <c r="Q63" s="210"/>
      <c r="R63" s="210"/>
      <c r="S63" s="641"/>
      <c r="T63" s="210"/>
      <c r="U63" s="641"/>
      <c r="V63" s="210"/>
      <c r="W63" s="210"/>
      <c r="X63" s="210"/>
      <c r="Y63" s="641"/>
      <c r="Z63" s="210"/>
      <c r="AA63" s="210"/>
      <c r="AB63" s="210"/>
      <c r="AC63" s="210"/>
      <c r="AD63" s="210"/>
      <c r="AE63" s="641"/>
      <c r="AF63" s="210"/>
      <c r="AG63" s="210"/>
      <c r="AH63" s="210"/>
      <c r="AI63" s="210"/>
      <c r="AJ63" s="210"/>
      <c r="AK63" s="641"/>
      <c r="AL63" s="210"/>
      <c r="AM63" s="210"/>
      <c r="AN63" s="641"/>
      <c r="AO63" s="210"/>
      <c r="AP63" s="210"/>
      <c r="AQ63" s="210"/>
      <c r="AR63" s="210"/>
      <c r="AS63" s="641"/>
      <c r="AT63" s="334"/>
      <c r="AU63" s="667"/>
      <c r="AV63" s="646"/>
      <c r="AW63" s="128"/>
      <c r="AX63" s="303"/>
    </row>
    <row r="64" spans="1:50" ht="39.75" customHeight="1">
      <c r="A64" s="128"/>
      <c r="B64" s="254"/>
      <c r="C64" s="128"/>
      <c r="D64" s="128"/>
      <c r="E64" s="128"/>
      <c r="F64" s="254"/>
      <c r="G64" s="116"/>
      <c r="H64" s="88"/>
      <c r="I64" s="666"/>
      <c r="J64" s="210"/>
      <c r="K64" s="210"/>
      <c r="L64" s="210"/>
      <c r="M64" s="641"/>
      <c r="N64" s="210"/>
      <c r="O64" s="210"/>
      <c r="P64" s="210"/>
      <c r="Q64" s="210"/>
      <c r="R64" s="210"/>
      <c r="S64" s="641"/>
      <c r="T64" s="210"/>
      <c r="U64" s="641"/>
      <c r="V64" s="210"/>
      <c r="W64" s="210"/>
      <c r="X64" s="210"/>
      <c r="Y64" s="641"/>
      <c r="Z64" s="210"/>
      <c r="AA64" s="210"/>
      <c r="AB64" s="210"/>
      <c r="AC64" s="210"/>
      <c r="AD64" s="210"/>
      <c r="AE64" s="641"/>
      <c r="AF64" s="210"/>
      <c r="AG64" s="210"/>
      <c r="AH64" s="210"/>
      <c r="AI64" s="210"/>
      <c r="AJ64" s="210"/>
      <c r="AK64" s="641"/>
      <c r="AL64" s="210"/>
      <c r="AM64" s="210"/>
      <c r="AN64" s="641"/>
      <c r="AO64" s="210"/>
      <c r="AP64" s="210"/>
      <c r="AQ64" s="210"/>
      <c r="AR64" s="210"/>
      <c r="AS64" s="641"/>
      <c r="AT64" s="334"/>
      <c r="AU64" s="667"/>
      <c r="AV64" s="646"/>
      <c r="AW64" s="128"/>
      <c r="AX64" s="303"/>
    </row>
    <row r="65" spans="1:50" ht="39.75" customHeight="1">
      <c r="A65" s="128"/>
      <c r="B65" s="254"/>
      <c r="C65" s="128"/>
      <c r="D65" s="128"/>
      <c r="E65" s="128"/>
      <c r="F65" s="254"/>
      <c r="G65" s="116"/>
      <c r="H65" s="88"/>
      <c r="I65" s="666"/>
      <c r="J65" s="210"/>
      <c r="K65" s="210"/>
      <c r="L65" s="210"/>
      <c r="M65" s="641"/>
      <c r="N65" s="210"/>
      <c r="O65" s="210"/>
      <c r="P65" s="210"/>
      <c r="Q65" s="210"/>
      <c r="R65" s="210"/>
      <c r="S65" s="641"/>
      <c r="T65" s="210"/>
      <c r="U65" s="641"/>
      <c r="V65" s="210"/>
      <c r="W65" s="210"/>
      <c r="X65" s="210"/>
      <c r="Y65" s="641"/>
      <c r="Z65" s="210"/>
      <c r="AA65" s="210"/>
      <c r="AB65" s="210"/>
      <c r="AC65" s="210"/>
      <c r="AD65" s="210"/>
      <c r="AE65" s="641"/>
      <c r="AF65" s="210"/>
      <c r="AG65" s="210"/>
      <c r="AH65" s="210"/>
      <c r="AI65" s="210"/>
      <c r="AJ65" s="210"/>
      <c r="AK65" s="641"/>
      <c r="AL65" s="210"/>
      <c r="AM65" s="210"/>
      <c r="AN65" s="641"/>
      <c r="AO65" s="210"/>
      <c r="AP65" s="210"/>
      <c r="AQ65" s="210"/>
      <c r="AR65" s="210"/>
      <c r="AS65" s="641"/>
      <c r="AT65" s="334"/>
      <c r="AU65" s="667"/>
      <c r="AV65" s="646"/>
      <c r="AW65" s="128"/>
      <c r="AX65" s="303"/>
    </row>
    <row r="66" spans="1:50" ht="39.75" customHeight="1">
      <c r="A66" s="128"/>
      <c r="B66" s="254"/>
      <c r="C66" s="128"/>
      <c r="D66" s="128"/>
      <c r="E66" s="128"/>
      <c r="F66" s="254"/>
      <c r="G66" s="116"/>
      <c r="H66" s="88"/>
      <c r="I66" s="666"/>
      <c r="J66" s="210"/>
      <c r="K66" s="210"/>
      <c r="L66" s="210"/>
      <c r="M66" s="641"/>
      <c r="N66" s="210"/>
      <c r="O66" s="210"/>
      <c r="P66" s="210"/>
      <c r="Q66" s="210"/>
      <c r="R66" s="210"/>
      <c r="S66" s="641"/>
      <c r="T66" s="210"/>
      <c r="U66" s="641"/>
      <c r="V66" s="210"/>
      <c r="W66" s="210"/>
      <c r="X66" s="210"/>
      <c r="Y66" s="641"/>
      <c r="Z66" s="210"/>
      <c r="AA66" s="210"/>
      <c r="AB66" s="210"/>
      <c r="AC66" s="210"/>
      <c r="AD66" s="210"/>
      <c r="AE66" s="641"/>
      <c r="AF66" s="210"/>
      <c r="AG66" s="210"/>
      <c r="AH66" s="210"/>
      <c r="AI66" s="210"/>
      <c r="AJ66" s="210"/>
      <c r="AK66" s="641"/>
      <c r="AL66" s="210"/>
      <c r="AM66" s="210"/>
      <c r="AN66" s="641"/>
      <c r="AO66" s="210"/>
      <c r="AP66" s="210"/>
      <c r="AQ66" s="210"/>
      <c r="AR66" s="210"/>
      <c r="AS66" s="641"/>
      <c r="AT66" s="334"/>
      <c r="AU66" s="667"/>
      <c r="AV66" s="646"/>
      <c r="AW66" s="128"/>
      <c r="AX66" s="303"/>
    </row>
    <row r="67" spans="1:50" s="134" customFormat="1" ht="16" customHeight="1">
      <c r="A67" s="169"/>
      <c r="B67" s="786"/>
      <c r="C67" s="39"/>
      <c r="D67" s="81"/>
      <c r="E67" s="81"/>
      <c r="F67" s="81"/>
      <c r="G67" s="81"/>
      <c r="H67" s="902"/>
      <c r="I67" s="90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51"/>
      <c r="W67" s="51"/>
      <c r="X67" s="805"/>
      <c r="Y67" s="805"/>
      <c r="Z67" s="789"/>
      <c r="AA67" s="789"/>
      <c r="AB67" s="273"/>
      <c r="AC67" s="889"/>
      <c r="AE67" s="595"/>
      <c r="AF67" s="589"/>
      <c r="AG67" s="589"/>
      <c r="AH67" s="589"/>
      <c r="AI67" s="589"/>
      <c r="AJ67" s="589"/>
      <c r="AK67" s="673"/>
      <c r="AL67" s="215"/>
      <c r="AM67" s="589"/>
      <c r="AN67" s="673"/>
      <c r="AO67" s="215"/>
      <c r="AP67" s="589"/>
      <c r="AQ67" s="215"/>
      <c r="AR67" s="589"/>
      <c r="AS67" s="673"/>
      <c r="AT67" s="511"/>
      <c r="AU67" s="511"/>
      <c r="AV67" s="514"/>
      <c r="AW67" s="81"/>
      <c r="AX67" s="514"/>
    </row>
    <row r="68" spans="1:50" s="134" customFormat="1" ht="16" customHeight="1">
      <c r="A68" s="805" t="s">
        <v>2056</v>
      </c>
      <c r="B68" s="806" t="s">
        <v>5110</v>
      </c>
      <c r="C68" s="39"/>
      <c r="D68" s="39"/>
      <c r="E68" s="23"/>
      <c r="F68" s="1"/>
      <c r="G68" s="39"/>
      <c r="H68" s="39"/>
      <c r="I68" s="39"/>
      <c r="J68" s="51"/>
      <c r="K68" s="1"/>
      <c r="L68" s="1"/>
      <c r="M68" s="1"/>
      <c r="N68" s="648"/>
      <c r="O68" s="648"/>
      <c r="P68" s="648"/>
      <c r="Q68" s="214"/>
      <c r="R68" s="214" t="s">
        <v>5111</v>
      </c>
      <c r="S68" s="648" t="s">
        <v>472</v>
      </c>
      <c r="T68" s="39"/>
      <c r="U68" s="39"/>
      <c r="V68" s="39"/>
      <c r="W68" s="39"/>
      <c r="X68" s="1"/>
      <c r="Y68" s="1"/>
      <c r="Z68" s="1"/>
      <c r="AA68" s="1"/>
      <c r="AB68" s="1"/>
      <c r="AC68" s="1"/>
      <c r="AJ68" s="589"/>
      <c r="AK68" s="595"/>
      <c r="AN68" s="595"/>
      <c r="AQ68" s="215"/>
      <c r="AR68" s="589"/>
      <c r="AS68" s="673"/>
      <c r="AT68" s="487"/>
      <c r="AU68" s="487"/>
      <c r="AV68" s="248"/>
      <c r="AW68" s="23"/>
      <c r="AX68" s="248"/>
    </row>
    <row r="69" spans="1:50" s="134" customFormat="1" ht="16" customHeight="1">
      <c r="A69" s="807" t="s">
        <v>5114</v>
      </c>
      <c r="B69" s="806" t="s">
        <v>5137</v>
      </c>
      <c r="C69" s="39"/>
      <c r="D69" s="39"/>
      <c r="E69" s="23"/>
      <c r="F69" s="190" t="s">
        <v>1277</v>
      </c>
      <c r="G69" s="113"/>
      <c r="H69" s="113"/>
      <c r="I69" s="113"/>
      <c r="J69" s="113"/>
      <c r="K69" s="1"/>
      <c r="L69" s="1"/>
      <c r="M69" s="1"/>
      <c r="N69" s="648"/>
      <c r="O69" s="648"/>
      <c r="P69" s="648"/>
      <c r="Q69" s="807"/>
      <c r="R69" s="807" t="s">
        <v>5138</v>
      </c>
      <c r="S69" s="95" t="s">
        <v>6078</v>
      </c>
      <c r="T69" s="39"/>
      <c r="U69" s="39"/>
      <c r="V69" s="39"/>
      <c r="W69" s="39"/>
      <c r="X69" s="1"/>
      <c r="Y69" s="1"/>
      <c r="Z69" s="1"/>
      <c r="AA69" s="1"/>
      <c r="AB69" s="1"/>
      <c r="AC69" s="1"/>
      <c r="AJ69" s="514"/>
      <c r="AK69" s="595"/>
      <c r="AL69" s="215" t="s">
        <v>4491</v>
      </c>
      <c r="AM69" s="215"/>
      <c r="AN69" s="587"/>
      <c r="AO69" s="215"/>
      <c r="AP69" s="215"/>
      <c r="AQ69" s="215"/>
      <c r="AR69" s="215"/>
      <c r="AS69" s="587"/>
      <c r="AU69" s="511" t="s">
        <v>1070</v>
      </c>
      <c r="AV69" s="511"/>
      <c r="AW69" s="23"/>
    </row>
    <row r="70" spans="1:50" s="134" customFormat="1" ht="16" customHeight="1">
      <c r="A70" s="95"/>
      <c r="B70" s="190" t="s">
        <v>1069</v>
      </c>
      <c r="C70" s="39"/>
      <c r="D70" s="39"/>
      <c r="E70" s="23"/>
      <c r="F70" s="1"/>
      <c r="G70" s="39"/>
      <c r="H70" s="39"/>
      <c r="I70" s="39"/>
      <c r="J70" s="51"/>
      <c r="K70" s="1"/>
      <c r="L70" s="1"/>
      <c r="M70" s="1"/>
      <c r="N70" s="95"/>
      <c r="O70" s="95"/>
      <c r="P70" s="95"/>
      <c r="Q70" s="807"/>
      <c r="R70" s="807" t="s">
        <v>3132</v>
      </c>
      <c r="S70" s="95" t="s">
        <v>5065</v>
      </c>
      <c r="T70" s="39"/>
      <c r="U70" s="39"/>
      <c r="V70" s="39"/>
      <c r="W70" s="39"/>
      <c r="X70" s="1"/>
      <c r="Y70" s="1"/>
      <c r="Z70" s="1"/>
      <c r="AA70" s="1"/>
      <c r="AB70" s="1"/>
      <c r="AC70" s="1"/>
      <c r="AJ70" s="514"/>
      <c r="AK70" s="595"/>
      <c r="AL70" s="134" t="s">
        <v>1496</v>
      </c>
      <c r="AN70" s="595"/>
      <c r="AS70" s="674"/>
      <c r="AU70" s="511"/>
      <c r="AV70" s="305" t="s">
        <v>3820</v>
      </c>
      <c r="AW70" s="23"/>
    </row>
    <row r="71" spans="1:50" s="134" customFormat="1" ht="16" customHeight="1">
      <c r="A71" s="1"/>
      <c r="B71" s="1"/>
      <c r="C71" s="39"/>
      <c r="D71" s="81"/>
      <c r="E71" s="81"/>
      <c r="F71" s="81"/>
      <c r="G71" s="81"/>
      <c r="H71" s="902"/>
      <c r="I71" s="902"/>
      <c r="J71" s="51"/>
      <c r="K71" s="1"/>
      <c r="L71" s="1"/>
      <c r="M71" s="1"/>
      <c r="N71" s="95"/>
      <c r="O71" s="95"/>
      <c r="P71" s="95"/>
      <c r="Q71" s="95"/>
      <c r="R71" s="95"/>
      <c r="S71" s="95" t="s">
        <v>3900</v>
      </c>
      <c r="T71" s="39"/>
      <c r="U71" s="39"/>
      <c r="V71" s="39"/>
      <c r="W71" s="39"/>
      <c r="X71" s="1"/>
      <c r="Y71" s="1"/>
      <c r="Z71" s="1"/>
      <c r="AA71" s="1"/>
      <c r="AB71" s="1"/>
      <c r="AC71" s="1"/>
      <c r="AJ71" s="215"/>
      <c r="AK71" s="595"/>
      <c r="AL71" s="190" t="s">
        <v>2689</v>
      </c>
      <c r="AN71" s="595"/>
      <c r="AO71" s="305"/>
      <c r="AS71" s="595"/>
      <c r="AU71" s="305"/>
      <c r="AV71" s="305" t="s">
        <v>2688</v>
      </c>
      <c r="AW71" s="81"/>
    </row>
    <row r="72" spans="1:50" s="134" customFormat="1" ht="16" customHeight="1">
      <c r="C72" s="248"/>
      <c r="D72" s="487"/>
      <c r="E72" s="487"/>
      <c r="F72" s="487"/>
      <c r="G72" s="487"/>
      <c r="H72" s="489"/>
      <c r="I72" s="489"/>
      <c r="J72" s="248"/>
      <c r="K72" s="248"/>
      <c r="L72" s="248"/>
      <c r="M72" s="675"/>
      <c r="N72" s="248"/>
      <c r="O72" s="248"/>
      <c r="P72" s="248"/>
      <c r="Q72" s="248"/>
      <c r="R72" s="248"/>
      <c r="S72" s="675"/>
      <c r="T72" s="248"/>
      <c r="U72" s="248"/>
      <c r="V72" s="248"/>
      <c r="W72" s="248"/>
      <c r="X72" s="248"/>
      <c r="Y72" s="675"/>
      <c r="Z72" s="248"/>
      <c r="AA72" s="248"/>
      <c r="AB72" s="248"/>
      <c r="AC72" s="248"/>
      <c r="AD72" s="248"/>
      <c r="AE72" s="675"/>
      <c r="AF72" s="248"/>
      <c r="AG72" s="248"/>
      <c r="AJ72" s="248"/>
      <c r="AK72" s="675"/>
      <c r="AL72" s="215"/>
      <c r="AM72" s="215"/>
      <c r="AN72" s="587"/>
      <c r="AO72" s="511"/>
      <c r="AP72" s="215"/>
      <c r="AQ72" s="215"/>
      <c r="AR72" s="215"/>
      <c r="AS72" s="587"/>
      <c r="AU72" s="511"/>
      <c r="AV72" s="511"/>
      <c r="AW72" s="487"/>
      <c r="AX72" s="248"/>
    </row>
    <row r="73" spans="1:50" s="1" customFormat="1" ht="12.5">
      <c r="E73" s="23"/>
      <c r="M73" s="543"/>
      <c r="S73" s="543"/>
      <c r="Y73" s="543"/>
      <c r="AE73" s="543"/>
      <c r="AK73" s="543"/>
      <c r="AN73" s="543"/>
      <c r="AS73" s="543"/>
    </row>
    <row r="74" spans="1:50" s="1" customFormat="1" ht="12.5">
      <c r="E74" s="23"/>
      <c r="M74" s="543"/>
      <c r="S74" s="543"/>
      <c r="Y74" s="543"/>
      <c r="AE74" s="543"/>
      <c r="AK74" s="543"/>
      <c r="AN74" s="543"/>
      <c r="AS74" s="543"/>
    </row>
    <row r="75" spans="1:50" s="1" customFormat="1" ht="12.5">
      <c r="E75" s="23"/>
      <c r="M75" s="543"/>
      <c r="S75" s="543"/>
      <c r="Y75" s="543"/>
      <c r="AE75" s="543"/>
      <c r="AK75" s="543"/>
      <c r="AN75" s="543"/>
      <c r="AS75" s="543"/>
    </row>
  </sheetData>
  <mergeCells count="62">
    <mergeCell ref="AL18:AN21"/>
    <mergeCell ref="AO18:AS19"/>
    <mergeCell ref="AO20:AS20"/>
    <mergeCell ref="AO21:AS21"/>
    <mergeCell ref="AF21:AK21"/>
    <mergeCell ref="AF20:AK20"/>
    <mergeCell ref="AR6:AW6"/>
    <mergeCell ref="AV16:AV23"/>
    <mergeCell ref="AU16:AU23"/>
    <mergeCell ref="AT16:AT22"/>
    <mergeCell ref="AR7:AS7"/>
    <mergeCell ref="G8:I8"/>
    <mergeCell ref="Z21:AE21"/>
    <mergeCell ref="AL22:AN22"/>
    <mergeCell ref="AO22:AS22"/>
    <mergeCell ref="AF17:AS17"/>
    <mergeCell ref="H17:AE17"/>
    <mergeCell ref="Z20:AE20"/>
    <mergeCell ref="Z18:AE19"/>
    <mergeCell ref="B7:C7"/>
    <mergeCell ref="AF22:AK22"/>
    <mergeCell ref="B13:C13"/>
    <mergeCell ref="G5:I5"/>
    <mergeCell ref="G6:I6"/>
    <mergeCell ref="G9:I9"/>
    <mergeCell ref="G7:I7"/>
    <mergeCell ref="Z22:AE22"/>
    <mergeCell ref="T21:Y21"/>
    <mergeCell ref="G16:G23"/>
    <mergeCell ref="T20:Y20"/>
    <mergeCell ref="N21:S21"/>
    <mergeCell ref="H21:M21"/>
    <mergeCell ref="AX16:AX23"/>
    <mergeCell ref="AW16:AW23"/>
    <mergeCell ref="H16:AS16"/>
    <mergeCell ref="N20:S20"/>
    <mergeCell ref="T22:Y22"/>
    <mergeCell ref="G2:I2"/>
    <mergeCell ref="G3:I3"/>
    <mergeCell ref="G4:I4"/>
    <mergeCell ref="AF18:AK19"/>
    <mergeCell ref="Y5:AE6"/>
    <mergeCell ref="B6:C6"/>
    <mergeCell ref="B12:C12"/>
    <mergeCell ref="B11:C11"/>
    <mergeCell ref="B2:E2"/>
    <mergeCell ref="B3:C3"/>
    <mergeCell ref="B4:C4"/>
    <mergeCell ref="B5:C5"/>
    <mergeCell ref="B8:C8"/>
    <mergeCell ref="B10:C10"/>
    <mergeCell ref="B9:C9"/>
    <mergeCell ref="A16:A23"/>
    <mergeCell ref="B16:B23"/>
    <mergeCell ref="H18:Y19"/>
    <mergeCell ref="H20:M20"/>
    <mergeCell ref="N22:S22"/>
    <mergeCell ref="F16:F23"/>
    <mergeCell ref="C16:C23"/>
    <mergeCell ref="D16:D23"/>
    <mergeCell ref="E16:E23"/>
    <mergeCell ref="H22:M22"/>
  </mergeCells>
  <phoneticPr fontId="0" type="noConversion"/>
  <pageMargins left="1.5" right="0.75" top="0.75" bottom="0.5" header="0.5" footer="0.5"/>
  <pageSetup paperSize="5038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shapeId="294951" r:id="rId4">
          <objectPr defaultSize="0" autoPict="0" r:id="rId5">
            <anchor moveWithCells="1" sizeWithCells="1">
              <from>
                <xdr:col>22</xdr:col>
                <xdr:colOff>400050</xdr:colOff>
                <xdr:row>1</xdr:row>
                <xdr:rowOff>19050</xdr:rowOff>
              </from>
              <to>
                <xdr:col>24</xdr:col>
                <xdr:colOff>50800</xdr:colOff>
                <xdr:row>2</xdr:row>
                <xdr:rowOff>6350</xdr:rowOff>
              </to>
            </anchor>
          </objectPr>
        </oleObject>
      </mc:Choice>
      <mc:Fallback>
        <oleObject shapeId="294951" r:id="rId4"/>
      </mc:Fallback>
    </mc:AlternateContent>
  </oleObjects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AX171"/>
  <sheetViews>
    <sheetView topLeftCell="A59" zoomScaleNormal="100" workbookViewId="0">
      <selection activeCell="E67" sqref="E67"/>
    </sheetView>
  </sheetViews>
  <sheetFormatPr defaultColWidth="9.1796875" defaultRowHeight="16.5"/>
  <cols>
    <col min="1" max="1" width="17.26953125" style="13" customWidth="1"/>
    <col min="2" max="2" width="10.7265625" style="13" customWidth="1"/>
    <col min="3" max="3" width="10.1796875" style="13" customWidth="1"/>
    <col min="4" max="4" width="9" style="13" customWidth="1"/>
    <col min="5" max="5" width="8.453125" style="43" customWidth="1"/>
    <col min="6" max="6" width="20.1796875" style="13" customWidth="1"/>
    <col min="7" max="7" width="10.81640625" style="13" customWidth="1"/>
    <col min="8" max="9" width="5.7265625" style="13" customWidth="1"/>
    <col min="10" max="12" width="5.7265625" style="1" customWidth="1"/>
    <col min="13" max="13" width="5.7265625" style="543" customWidth="1"/>
    <col min="14" max="18" width="5.7265625" style="1" customWidth="1"/>
    <col min="19" max="19" width="5.7265625" style="543" customWidth="1"/>
    <col min="20" max="24" width="5.7265625" style="1" customWidth="1"/>
    <col min="25" max="25" width="5.7265625" style="543" customWidth="1"/>
    <col min="26" max="30" width="5.7265625" style="1" customWidth="1"/>
    <col min="31" max="31" width="5.7265625" style="543" customWidth="1"/>
    <col min="32" max="36" width="5.7265625" style="1" customWidth="1"/>
    <col min="37" max="37" width="5.7265625" style="543" customWidth="1"/>
    <col min="38" max="39" width="5.7265625" style="1" customWidth="1"/>
    <col min="40" max="40" width="5.7265625" style="543" customWidth="1"/>
    <col min="41" max="44" width="5.7265625" style="1" customWidth="1"/>
    <col min="45" max="45" width="5.7265625" style="543" customWidth="1"/>
    <col min="46" max="46" width="8.453125" style="1" customWidth="1"/>
    <col min="47" max="47" width="8.81640625" style="1" customWidth="1"/>
    <col min="48" max="48" width="11.54296875" style="1" customWidth="1"/>
    <col min="49" max="49" width="11.1796875" style="1" customWidth="1"/>
    <col min="50" max="50" width="17.453125" style="1" customWidth="1"/>
    <col min="51" max="51" width="6.453125" style="13" customWidth="1"/>
    <col min="52" max="16384" width="9.1796875" style="13"/>
  </cols>
  <sheetData>
    <row r="1" spans="1:50" customFormat="1">
      <c r="A1" s="28"/>
      <c r="B1" s="30"/>
      <c r="C1" s="30"/>
      <c r="D1" s="30"/>
      <c r="E1" s="36"/>
      <c r="F1" s="50"/>
      <c r="G1" s="30"/>
      <c r="H1" s="30"/>
      <c r="I1" s="30"/>
      <c r="J1" s="1"/>
      <c r="K1" s="1"/>
      <c r="L1" s="1"/>
      <c r="M1" s="543"/>
      <c r="N1" s="1"/>
      <c r="O1" s="1"/>
      <c r="P1" s="1"/>
      <c r="Q1" s="1"/>
      <c r="R1" s="1"/>
      <c r="S1" s="543"/>
      <c r="T1" s="1"/>
      <c r="U1" s="1"/>
      <c r="V1" s="1"/>
      <c r="W1" s="1"/>
      <c r="X1" s="1"/>
      <c r="Y1" s="543"/>
      <c r="Z1" s="1"/>
      <c r="AA1" s="1"/>
      <c r="AB1" s="1"/>
      <c r="AC1" s="1"/>
      <c r="AD1" s="1"/>
      <c r="AE1" s="543"/>
      <c r="AF1" s="1"/>
      <c r="AG1" s="1"/>
      <c r="AH1" s="1"/>
      <c r="AI1" s="1"/>
      <c r="AJ1" s="1"/>
      <c r="AK1" s="543"/>
      <c r="AL1" s="1"/>
      <c r="AM1" s="1"/>
      <c r="AN1" s="543"/>
      <c r="AO1" s="1"/>
      <c r="AP1" s="1"/>
      <c r="AQ1" s="1"/>
      <c r="AR1" s="1"/>
      <c r="AS1" s="543"/>
      <c r="AT1" s="1"/>
      <c r="AU1" s="1"/>
      <c r="AV1" s="1"/>
      <c r="AW1" s="1"/>
      <c r="AX1" s="1"/>
    </row>
    <row r="2" spans="1:50" s="4" customFormat="1" ht="42" customHeight="1">
      <c r="A2" s="71"/>
      <c r="B2" s="977" t="s">
        <v>3772</v>
      </c>
      <c r="C2" s="977"/>
      <c r="D2" s="977"/>
      <c r="E2" s="977"/>
      <c r="F2" s="272"/>
      <c r="G2" s="1227" t="s">
        <v>7005</v>
      </c>
      <c r="H2" s="1227"/>
      <c r="I2" s="1227"/>
      <c r="M2" s="549"/>
      <c r="N2" s="31"/>
      <c r="O2" s="31"/>
      <c r="P2" s="31"/>
      <c r="R2" s="26"/>
      <c r="S2" s="655"/>
      <c r="T2" s="26"/>
      <c r="U2" s="26"/>
      <c r="V2" s="26"/>
      <c r="X2" s="64"/>
      <c r="Y2" s="656" t="s">
        <v>1665</v>
      </c>
      <c r="Z2" s="64"/>
      <c r="AA2" s="64"/>
      <c r="AB2" s="65"/>
      <c r="AC2" s="66"/>
      <c r="AD2" s="65"/>
      <c r="AE2" s="657"/>
      <c r="AF2" s="26"/>
      <c r="AG2" s="26"/>
      <c r="AH2" s="26"/>
      <c r="AK2" s="655"/>
      <c r="AM2" s="26"/>
      <c r="AN2" s="655"/>
      <c r="AO2" s="26"/>
      <c r="AP2" s="26"/>
      <c r="AR2" s="26"/>
      <c r="AS2" s="655"/>
      <c r="AT2" s="46"/>
      <c r="AU2" s="46"/>
      <c r="AV2" s="46"/>
      <c r="AW2" s="46"/>
    </row>
    <row r="3" spans="1:50" s="4" customFormat="1" ht="30" customHeight="1">
      <c r="A3" s="32"/>
      <c r="B3" s="1223" t="s">
        <v>3773</v>
      </c>
      <c r="C3" s="1224"/>
      <c r="D3" s="212" t="s">
        <v>2065</v>
      </c>
      <c r="E3" s="212" t="s">
        <v>2252</v>
      </c>
      <c r="F3" s="35"/>
      <c r="G3" s="1228" t="s">
        <v>7006</v>
      </c>
      <c r="H3" s="1229"/>
      <c r="I3" s="1230"/>
      <c r="J3" s="245" t="s">
        <v>3773</v>
      </c>
      <c r="K3" s="2"/>
      <c r="L3" s="2"/>
      <c r="M3" s="658"/>
      <c r="R3" s="60"/>
      <c r="S3" s="659"/>
      <c r="T3" s="140"/>
      <c r="U3" s="140" t="s">
        <v>2588</v>
      </c>
      <c r="W3" s="140"/>
      <c r="X3" s="140"/>
      <c r="Y3" s="659"/>
      <c r="Z3" s="140"/>
      <c r="AA3" s="140"/>
      <c r="AB3" s="140"/>
      <c r="AC3" s="140"/>
      <c r="AD3" s="140"/>
      <c r="AE3" s="659"/>
      <c r="AF3" s="140"/>
      <c r="AG3" s="140"/>
      <c r="AH3" s="140"/>
      <c r="AI3" s="140"/>
      <c r="AJ3" s="140"/>
      <c r="AK3" s="659"/>
      <c r="AL3" s="140"/>
      <c r="AM3" s="140"/>
      <c r="AN3" s="659"/>
      <c r="AO3" s="60"/>
      <c r="AS3" s="549"/>
      <c r="AT3" s="81"/>
      <c r="AU3" s="56"/>
      <c r="AV3" s="143"/>
      <c r="AW3" s="56"/>
    </row>
    <row r="4" spans="1:50" customFormat="1" ht="25.5">
      <c r="A4" s="72"/>
      <c r="B4" s="1225" t="s">
        <v>1852</v>
      </c>
      <c r="C4" s="1226"/>
      <c r="D4" s="58" t="s">
        <v>2968</v>
      </c>
      <c r="E4" s="120">
        <v>4</v>
      </c>
      <c r="F4" s="35"/>
      <c r="G4" s="1220" t="s">
        <v>6786</v>
      </c>
      <c r="H4" s="1221"/>
      <c r="I4" s="1222"/>
      <c r="J4" s="200">
        <v>5</v>
      </c>
      <c r="K4" s="1"/>
      <c r="L4" s="1"/>
      <c r="M4" s="543"/>
      <c r="N4" s="30"/>
      <c r="O4" s="30"/>
      <c r="P4" s="30"/>
      <c r="Q4" s="1"/>
      <c r="R4" s="30"/>
      <c r="S4" s="659"/>
      <c r="T4" s="140"/>
      <c r="U4" s="140"/>
      <c r="V4" s="140"/>
      <c r="W4" s="140"/>
      <c r="X4" s="140" t="s">
        <v>3642</v>
      </c>
      <c r="Y4" s="659"/>
      <c r="Z4" s="140"/>
      <c r="AA4" s="140"/>
      <c r="AB4" s="140"/>
      <c r="AC4" s="140"/>
      <c r="AD4" s="140"/>
      <c r="AE4" s="659"/>
      <c r="AF4" s="140"/>
      <c r="AG4" s="140"/>
      <c r="AH4" s="140"/>
      <c r="AI4" s="140"/>
      <c r="AJ4" s="140"/>
      <c r="AK4" s="659"/>
      <c r="AL4" s="140"/>
      <c r="AM4" s="140"/>
      <c r="AN4" s="659"/>
      <c r="AO4" s="27"/>
      <c r="AP4" s="4"/>
      <c r="AQ4" s="27"/>
      <c r="AR4" s="27"/>
      <c r="AS4" s="660"/>
      <c r="AT4" s="8"/>
      <c r="AU4" s="8"/>
      <c r="AV4" s="8"/>
      <c r="AW4" s="8"/>
      <c r="AX4" s="1"/>
    </row>
    <row r="5" spans="1:50" customFormat="1" ht="22.5" customHeight="1">
      <c r="A5" s="48"/>
      <c r="B5" s="1225" t="s">
        <v>3774</v>
      </c>
      <c r="C5" s="1226"/>
      <c r="D5" s="58" t="s">
        <v>4047</v>
      </c>
      <c r="E5" s="120">
        <v>3.75</v>
      </c>
      <c r="F5" s="55"/>
      <c r="G5" s="1220" t="s">
        <v>6785</v>
      </c>
      <c r="H5" s="1221"/>
      <c r="I5" s="1222"/>
      <c r="J5" s="200">
        <v>4</v>
      </c>
      <c r="K5" s="1"/>
      <c r="L5" s="1"/>
      <c r="M5" s="543"/>
      <c r="N5" s="30"/>
      <c r="O5" s="30"/>
      <c r="P5" s="30"/>
      <c r="Q5" s="1"/>
      <c r="R5" s="30"/>
      <c r="S5" s="562"/>
      <c r="T5" s="30"/>
      <c r="U5" s="30"/>
      <c r="V5" s="1"/>
      <c r="W5" s="60"/>
      <c r="X5" s="140"/>
      <c r="Y5" s="940" t="s">
        <v>4317</v>
      </c>
      <c r="Z5" s="940"/>
      <c r="AA5" s="940"/>
      <c r="AB5" s="940"/>
      <c r="AC5" s="940"/>
      <c r="AD5" s="940"/>
      <c r="AE5" s="940"/>
      <c r="AF5" s="140"/>
      <c r="AG5" s="140"/>
      <c r="AH5" s="60"/>
      <c r="AI5" s="60"/>
      <c r="AJ5" s="60"/>
      <c r="AK5" s="661"/>
      <c r="AL5" s="140"/>
      <c r="AM5" s="140"/>
      <c r="AN5" s="659"/>
      <c r="AO5" s="27"/>
      <c r="AP5" s="3"/>
      <c r="AQ5" s="27"/>
      <c r="AR5" s="27"/>
      <c r="AS5" s="660"/>
      <c r="AT5" s="8"/>
      <c r="AU5" s="8"/>
      <c r="AV5" s="8"/>
      <c r="AW5" s="8"/>
      <c r="AX5" s="1"/>
    </row>
    <row r="6" spans="1:50" customFormat="1" ht="18" customHeight="1">
      <c r="A6" s="32"/>
      <c r="B6" s="1225" t="s">
        <v>3775</v>
      </c>
      <c r="C6" s="1226"/>
      <c r="D6" s="58" t="s">
        <v>5775</v>
      </c>
      <c r="E6" s="120">
        <v>3.5</v>
      </c>
      <c r="F6" s="32"/>
      <c r="G6" s="1220" t="s">
        <v>6784</v>
      </c>
      <c r="H6" s="1221"/>
      <c r="I6" s="1222"/>
      <c r="J6" s="200">
        <v>3</v>
      </c>
      <c r="K6" s="1"/>
      <c r="L6" s="1"/>
      <c r="M6" s="543"/>
      <c r="N6" s="1"/>
      <c r="O6" s="1"/>
      <c r="P6" s="22"/>
      <c r="Q6" s="1"/>
      <c r="R6" s="22"/>
      <c r="S6" s="561"/>
      <c r="T6" s="22"/>
      <c r="U6" s="22"/>
      <c r="V6" s="22"/>
      <c r="W6" s="1"/>
      <c r="X6" s="140"/>
      <c r="Y6" s="940"/>
      <c r="Z6" s="940"/>
      <c r="AA6" s="940"/>
      <c r="AB6" s="940"/>
      <c r="AC6" s="940"/>
      <c r="AD6" s="940"/>
      <c r="AE6" s="940"/>
      <c r="AF6" s="140"/>
      <c r="AG6" s="140"/>
      <c r="AH6" s="22"/>
      <c r="AI6" s="22"/>
      <c r="AJ6" s="22"/>
      <c r="AK6" s="561"/>
      <c r="AL6" s="140"/>
      <c r="AM6" s="140"/>
      <c r="AN6" s="659"/>
      <c r="AO6" s="270"/>
      <c r="AP6" s="270"/>
      <c r="AQ6" s="270"/>
      <c r="AR6" s="1234" t="s">
        <v>6140</v>
      </c>
      <c r="AS6" s="1234"/>
      <c r="AT6" s="1234"/>
      <c r="AU6" s="1234"/>
      <c r="AV6" s="1234"/>
      <c r="AW6" s="1234"/>
      <c r="AX6" s="270"/>
    </row>
    <row r="7" spans="1:50" customFormat="1" ht="19.5" customHeight="1">
      <c r="A7" s="32"/>
      <c r="B7" s="1225" t="s">
        <v>1418</v>
      </c>
      <c r="C7" s="1226"/>
      <c r="D7" s="58" t="s">
        <v>4048</v>
      </c>
      <c r="E7" s="120">
        <v>3.25</v>
      </c>
      <c r="F7" s="34"/>
      <c r="G7" s="1220" t="s">
        <v>7007</v>
      </c>
      <c r="H7" s="1221"/>
      <c r="I7" s="1222"/>
      <c r="J7" s="200">
        <v>2</v>
      </c>
      <c r="K7" s="1"/>
      <c r="L7" s="1"/>
      <c r="M7" s="543"/>
      <c r="N7" s="1"/>
      <c r="O7" s="1"/>
      <c r="P7" s="1"/>
      <c r="Q7" s="1"/>
      <c r="R7" s="1"/>
      <c r="S7" s="543"/>
      <c r="T7" s="1"/>
      <c r="U7" s="1"/>
      <c r="V7" s="1"/>
      <c r="W7" s="1"/>
      <c r="X7" s="1"/>
      <c r="Y7" s="543"/>
      <c r="Z7" s="140"/>
      <c r="AA7" s="140"/>
      <c r="AB7" s="140"/>
      <c r="AC7" s="140"/>
      <c r="AD7" s="140"/>
      <c r="AE7" s="659"/>
      <c r="AF7" s="5"/>
      <c r="AG7" s="5"/>
      <c r="AH7" s="5"/>
      <c r="AI7" s="5"/>
      <c r="AJ7" s="1"/>
      <c r="AK7" s="662"/>
      <c r="AL7" s="140"/>
      <c r="AM7" s="1"/>
      <c r="AN7" s="543"/>
      <c r="AO7" s="1"/>
      <c r="AP7" s="5"/>
      <c r="AQ7" s="1"/>
      <c r="AR7" s="986" t="s">
        <v>2935</v>
      </c>
      <c r="AS7" s="986"/>
      <c r="AT7" s="300" t="s">
        <v>3975</v>
      </c>
      <c r="AU7" s="226" t="s">
        <v>1831</v>
      </c>
      <c r="AV7" s="226" t="s">
        <v>3974</v>
      </c>
      <c r="AW7" s="226" t="s">
        <v>2936</v>
      </c>
      <c r="AX7" s="174"/>
    </row>
    <row r="8" spans="1:50" customFormat="1" ht="15" customHeight="1">
      <c r="A8" s="1"/>
      <c r="B8" s="1225" t="s">
        <v>1417</v>
      </c>
      <c r="C8" s="1226"/>
      <c r="D8" s="58" t="s">
        <v>4049</v>
      </c>
      <c r="E8" s="120">
        <v>3</v>
      </c>
      <c r="F8" s="34"/>
      <c r="G8" s="1220" t="s">
        <v>1420</v>
      </c>
      <c r="H8" s="1221"/>
      <c r="I8" s="1222"/>
      <c r="J8" s="200">
        <v>1</v>
      </c>
      <c r="K8" s="1"/>
      <c r="L8" s="217"/>
      <c r="M8" s="543"/>
      <c r="N8" s="1"/>
      <c r="O8" s="1"/>
      <c r="P8" s="22"/>
      <c r="Q8" s="1"/>
      <c r="R8" s="22"/>
      <c r="S8" s="561"/>
      <c r="T8" s="22"/>
      <c r="U8" s="22"/>
      <c r="V8" s="22"/>
      <c r="W8" s="1"/>
      <c r="X8" s="22"/>
      <c r="Y8" s="561"/>
      <c r="Z8" s="140"/>
      <c r="AA8" s="140"/>
      <c r="AB8" s="140"/>
      <c r="AC8" s="140"/>
      <c r="AD8" s="140"/>
      <c r="AE8" s="659"/>
      <c r="AF8" s="22"/>
      <c r="AG8" s="22"/>
      <c r="AH8" s="22"/>
      <c r="AI8" s="22"/>
      <c r="AJ8" s="22"/>
      <c r="AK8" s="561"/>
      <c r="AL8" s="140"/>
      <c r="AM8" s="22"/>
      <c r="AN8" s="561" t="s">
        <v>4244</v>
      </c>
      <c r="AO8" s="22"/>
      <c r="AP8" s="22"/>
      <c r="AQ8" s="1"/>
      <c r="AR8" s="58" t="s">
        <v>3976</v>
      </c>
      <c r="AS8" s="663">
        <v>58</v>
      </c>
      <c r="AT8" s="268">
        <v>58</v>
      </c>
      <c r="AU8" s="58">
        <v>0</v>
      </c>
      <c r="AV8" s="58">
        <v>49</v>
      </c>
      <c r="AW8" s="58">
        <v>84.48</v>
      </c>
      <c r="AX8" s="174"/>
    </row>
    <row r="9" spans="1:50" customFormat="1" ht="15" customHeight="1">
      <c r="A9" s="32"/>
      <c r="B9" s="1225" t="s">
        <v>3776</v>
      </c>
      <c r="C9" s="1226"/>
      <c r="D9" s="58" t="s">
        <v>5782</v>
      </c>
      <c r="E9" s="120">
        <v>2.75</v>
      </c>
      <c r="F9" s="34"/>
      <c r="G9" s="1220" t="s">
        <v>3771</v>
      </c>
      <c r="H9" s="1221"/>
      <c r="I9" s="1222"/>
      <c r="J9" s="200">
        <v>0</v>
      </c>
      <c r="K9" s="1"/>
      <c r="L9" s="1"/>
      <c r="M9" s="543"/>
      <c r="N9" s="1"/>
      <c r="O9" s="1"/>
      <c r="P9" s="22"/>
      <c r="Q9" s="1"/>
      <c r="R9" s="22"/>
      <c r="S9" s="561"/>
      <c r="T9" s="22"/>
      <c r="U9" s="22"/>
      <c r="V9" s="22"/>
      <c r="W9" s="1"/>
      <c r="X9" s="22"/>
      <c r="Y9" s="561"/>
      <c r="Z9" s="22"/>
      <c r="AA9" s="22"/>
      <c r="AB9" s="22"/>
      <c r="AC9" s="1"/>
      <c r="AD9" s="22"/>
      <c r="AE9" s="561"/>
      <c r="AF9" s="22"/>
      <c r="AG9" s="22"/>
      <c r="AH9" s="22"/>
      <c r="AI9" s="22"/>
      <c r="AJ9" s="22"/>
      <c r="AK9" s="561"/>
      <c r="AL9" s="1"/>
      <c r="AM9" s="22"/>
      <c r="AN9" s="561"/>
      <c r="AO9" s="22"/>
      <c r="AP9" s="22"/>
      <c r="AQ9" s="1"/>
      <c r="AR9" s="58" t="s">
        <v>3977</v>
      </c>
      <c r="AS9" s="663">
        <v>60</v>
      </c>
      <c r="AT9" s="268">
        <v>60</v>
      </c>
      <c r="AU9" s="58">
        <v>0</v>
      </c>
      <c r="AV9" s="664">
        <v>57</v>
      </c>
      <c r="AW9" s="664">
        <v>95</v>
      </c>
      <c r="AX9" s="174"/>
    </row>
    <row r="10" spans="1:50" customFormat="1" ht="12.75" customHeight="1">
      <c r="A10" s="1"/>
      <c r="B10" s="1225" t="s">
        <v>2649</v>
      </c>
      <c r="C10" s="1226"/>
      <c r="D10" s="58" t="s">
        <v>4050</v>
      </c>
      <c r="E10" s="120">
        <v>2.5</v>
      </c>
      <c r="F10" s="34"/>
      <c r="G10" s="32"/>
      <c r="H10" s="32"/>
      <c r="I10" s="32"/>
      <c r="J10" s="1"/>
      <c r="K10" s="1"/>
      <c r="L10" s="1"/>
      <c r="M10" s="543"/>
      <c r="N10" s="1"/>
      <c r="O10" s="1"/>
      <c r="P10" s="1"/>
      <c r="Q10" s="1"/>
      <c r="R10" s="1"/>
      <c r="S10" s="543"/>
      <c r="T10" s="1"/>
      <c r="U10" s="1"/>
      <c r="V10" s="1"/>
      <c r="W10" s="1"/>
      <c r="X10" s="1"/>
      <c r="Y10" s="543"/>
      <c r="Z10" s="5"/>
      <c r="AA10" s="5"/>
      <c r="AB10" s="10"/>
      <c r="AC10" s="1"/>
      <c r="AD10" s="10"/>
      <c r="AE10" s="665"/>
      <c r="AF10" s="5"/>
      <c r="AG10" s="5"/>
      <c r="AH10" s="5"/>
      <c r="AI10" s="5"/>
      <c r="AJ10" s="1"/>
      <c r="AK10" s="662"/>
      <c r="AL10" s="1"/>
      <c r="AM10" s="1"/>
      <c r="AN10" s="543"/>
      <c r="AO10" s="1"/>
      <c r="AP10" s="5"/>
      <c r="AQ10" s="1"/>
      <c r="AR10" s="58" t="s">
        <v>3978</v>
      </c>
      <c r="AS10" s="663">
        <v>118</v>
      </c>
      <c r="AT10" s="268">
        <v>118</v>
      </c>
      <c r="AU10" s="58">
        <v>0</v>
      </c>
      <c r="AV10" s="664">
        <v>106</v>
      </c>
      <c r="AW10" s="664">
        <v>89.83</v>
      </c>
      <c r="AX10" s="174"/>
    </row>
    <row r="11" spans="1:50" customFormat="1" ht="15" customHeight="1">
      <c r="A11" s="32"/>
      <c r="B11" s="1225" t="s">
        <v>2648</v>
      </c>
      <c r="C11" s="1226"/>
      <c r="D11" s="58" t="s">
        <v>4051</v>
      </c>
      <c r="E11" s="120">
        <v>2.25</v>
      </c>
      <c r="F11" s="34"/>
      <c r="G11" s="32"/>
      <c r="H11" s="32"/>
      <c r="I11" s="32"/>
      <c r="J11" s="1"/>
      <c r="K11" s="1"/>
      <c r="L11" s="1"/>
      <c r="M11" s="543"/>
      <c r="N11" s="1"/>
      <c r="O11" s="1"/>
      <c r="P11" s="1"/>
      <c r="Q11" s="1"/>
      <c r="R11" s="1"/>
      <c r="S11" s="543"/>
      <c r="T11" s="1"/>
      <c r="U11" s="1"/>
      <c r="V11" s="1"/>
      <c r="W11" s="1"/>
      <c r="X11" s="1"/>
      <c r="Y11" s="543"/>
      <c r="Z11" s="5"/>
      <c r="AA11" s="5"/>
      <c r="AB11" s="10"/>
      <c r="AC11" s="1"/>
      <c r="AD11" s="10"/>
      <c r="AE11" s="665"/>
      <c r="AF11" s="5"/>
      <c r="AG11" s="5"/>
      <c r="AH11" s="5"/>
      <c r="AI11" s="5"/>
      <c r="AJ11" s="1"/>
      <c r="AK11" s="662"/>
      <c r="AL11" s="1"/>
      <c r="AM11" s="1"/>
      <c r="AN11" s="543"/>
      <c r="AO11" s="1"/>
      <c r="AP11" s="5"/>
      <c r="AQ11" s="1"/>
      <c r="AR11" s="1"/>
      <c r="AS11" s="543"/>
      <c r="AT11" s="1"/>
      <c r="AU11" s="1"/>
      <c r="AV11" s="1"/>
      <c r="AW11" s="1"/>
    </row>
    <row r="12" spans="1:50" customFormat="1" ht="12.75" customHeight="1">
      <c r="A12" s="1"/>
      <c r="B12" s="1225" t="s">
        <v>3777</v>
      </c>
      <c r="C12" s="1226"/>
      <c r="D12" s="58" t="s">
        <v>4052</v>
      </c>
      <c r="E12" s="120">
        <v>2</v>
      </c>
      <c r="F12" s="34"/>
      <c r="G12" s="32"/>
      <c r="H12" s="32"/>
      <c r="I12" s="32"/>
      <c r="J12" s="1"/>
      <c r="K12" s="1"/>
      <c r="L12" s="1"/>
      <c r="M12" s="543"/>
      <c r="N12" s="1"/>
      <c r="O12" s="1"/>
      <c r="P12" s="1"/>
      <c r="Q12" s="1"/>
      <c r="R12" s="1"/>
      <c r="S12" s="543"/>
      <c r="T12" s="1"/>
      <c r="U12" s="1"/>
      <c r="V12" s="1"/>
      <c r="W12" s="1"/>
      <c r="X12" s="1"/>
      <c r="Y12" s="543"/>
      <c r="Z12" s="5"/>
      <c r="AA12" s="5"/>
      <c r="AB12" s="10"/>
      <c r="AC12" s="1"/>
      <c r="AD12" s="10"/>
      <c r="AE12" s="665"/>
      <c r="AF12" s="5"/>
      <c r="AG12" s="5"/>
      <c r="AH12" s="5"/>
      <c r="AI12" s="5"/>
      <c r="AJ12" s="1"/>
      <c r="AK12" s="662"/>
      <c r="AL12" s="1"/>
      <c r="AM12" s="1"/>
      <c r="AN12" s="543"/>
      <c r="AO12" s="1"/>
      <c r="AP12" s="5"/>
      <c r="AQ12" s="1"/>
      <c r="AR12" s="1"/>
      <c r="AS12" s="543"/>
      <c r="AT12" s="51"/>
      <c r="AU12" s="51"/>
      <c r="AV12" s="51"/>
      <c r="AW12" s="51"/>
      <c r="AX12" s="1"/>
    </row>
    <row r="13" spans="1:50" customFormat="1" ht="15" customHeight="1">
      <c r="A13" s="32"/>
      <c r="B13" s="1225" t="s">
        <v>3778</v>
      </c>
      <c r="C13" s="1226"/>
      <c r="D13" s="58" t="s">
        <v>5014</v>
      </c>
      <c r="E13" s="120">
        <v>0</v>
      </c>
      <c r="F13" s="34"/>
      <c r="G13" s="32"/>
      <c r="H13" s="32"/>
      <c r="I13" s="32"/>
      <c r="J13" s="1"/>
      <c r="K13" s="1"/>
      <c r="L13" s="1"/>
      <c r="M13" s="543"/>
      <c r="N13" s="1"/>
      <c r="O13" s="1"/>
      <c r="P13" s="1"/>
      <c r="Q13" s="1"/>
      <c r="R13" s="1"/>
      <c r="S13" s="543"/>
      <c r="T13" s="1"/>
      <c r="U13" s="1"/>
      <c r="V13" s="1"/>
      <c r="W13" s="1"/>
      <c r="X13" s="1"/>
      <c r="Y13" s="543"/>
      <c r="Z13" s="5"/>
      <c r="AA13" s="5"/>
      <c r="AB13" s="10"/>
      <c r="AC13" s="1"/>
      <c r="AD13" s="10"/>
      <c r="AE13" s="665"/>
      <c r="AF13" s="5"/>
      <c r="AG13" s="5"/>
      <c r="AH13" s="5"/>
      <c r="AI13" s="5"/>
      <c r="AJ13" s="1"/>
      <c r="AK13" s="662"/>
      <c r="AL13" s="1"/>
      <c r="AM13" s="1"/>
      <c r="AN13" s="543"/>
      <c r="AO13" s="1"/>
      <c r="AP13" s="5"/>
      <c r="AQ13" s="1"/>
      <c r="AR13" s="1"/>
      <c r="AS13" s="543"/>
      <c r="AT13" s="51"/>
      <c r="AU13" s="51"/>
      <c r="AV13" s="51"/>
      <c r="AW13" s="51"/>
      <c r="AX13" s="1"/>
    </row>
    <row r="14" spans="1:50" customFormat="1" ht="12.75" customHeight="1">
      <c r="A14" s="1"/>
      <c r="B14" s="244" t="s">
        <v>2295</v>
      </c>
      <c r="C14" s="74"/>
      <c r="D14" s="75"/>
      <c r="E14" s="43"/>
      <c r="F14" s="34"/>
      <c r="G14" s="32"/>
      <c r="H14" s="32"/>
      <c r="I14" s="32"/>
      <c r="J14" s="1"/>
      <c r="K14" s="1"/>
      <c r="L14" s="1"/>
      <c r="M14" s="543"/>
      <c r="N14" s="1"/>
      <c r="O14" s="1"/>
      <c r="P14" s="22"/>
      <c r="Q14" s="1"/>
      <c r="R14" s="22"/>
      <c r="S14" s="561"/>
      <c r="T14" s="22"/>
      <c r="U14" s="22"/>
      <c r="V14" s="22"/>
      <c r="W14" s="1"/>
      <c r="X14" s="22"/>
      <c r="Y14" s="561"/>
      <c r="Z14" s="22"/>
      <c r="AA14" s="22"/>
      <c r="AB14" s="22"/>
      <c r="AC14" s="1"/>
      <c r="AD14" s="22"/>
      <c r="AE14" s="561"/>
      <c r="AF14" s="22"/>
      <c r="AG14" s="22"/>
      <c r="AH14" s="22"/>
      <c r="AI14" s="22"/>
      <c r="AJ14" s="22"/>
      <c r="AK14" s="561"/>
      <c r="AL14" s="1"/>
      <c r="AM14" s="22"/>
      <c r="AN14" s="561"/>
      <c r="AO14" s="22"/>
      <c r="AP14" s="22"/>
      <c r="AQ14" s="1"/>
      <c r="AR14" s="22"/>
      <c r="AS14" s="561"/>
      <c r="AT14" s="51"/>
      <c r="AU14" s="51"/>
      <c r="AV14" s="51"/>
      <c r="AW14" s="51"/>
      <c r="AX14" s="1"/>
    </row>
    <row r="15" spans="1:50" customFormat="1" ht="15" customHeight="1">
      <c r="A15" s="32"/>
      <c r="B15" s="32"/>
      <c r="C15" s="32"/>
      <c r="D15" s="32"/>
      <c r="E15" s="36"/>
      <c r="F15" s="34"/>
      <c r="G15" s="32"/>
      <c r="H15" s="32"/>
      <c r="I15" s="32"/>
      <c r="J15" s="1"/>
      <c r="K15" s="1"/>
      <c r="L15" s="1"/>
      <c r="M15" s="543"/>
      <c r="N15" s="1"/>
      <c r="O15" s="1"/>
      <c r="P15" s="22"/>
      <c r="Q15" s="1"/>
      <c r="R15" s="22"/>
      <c r="S15" s="561"/>
      <c r="T15" s="22"/>
      <c r="U15" s="22"/>
      <c r="V15" s="22"/>
      <c r="W15" s="1"/>
      <c r="X15" s="22"/>
      <c r="Y15" s="561"/>
      <c r="Z15" s="22"/>
      <c r="AA15" s="22"/>
      <c r="AB15" s="22"/>
      <c r="AC15" s="1"/>
      <c r="AD15" s="22"/>
      <c r="AE15" s="561"/>
      <c r="AF15" s="22"/>
      <c r="AG15" s="22"/>
      <c r="AH15" s="22"/>
      <c r="AI15" s="22"/>
      <c r="AJ15" s="22"/>
      <c r="AK15" s="561"/>
      <c r="AL15" s="1"/>
      <c r="AM15" s="22"/>
      <c r="AN15" s="561"/>
      <c r="AO15" s="22"/>
      <c r="AP15" s="22"/>
      <c r="AQ15" s="1"/>
      <c r="AR15" s="22"/>
      <c r="AS15" s="561"/>
      <c r="AT15" s="8"/>
      <c r="AU15" s="8"/>
      <c r="AV15" s="8"/>
      <c r="AW15" s="8"/>
      <c r="AX15" s="1"/>
    </row>
    <row r="16" spans="1:50" s="1" customFormat="1" ht="18" customHeight="1">
      <c r="A16" s="1077" t="s">
        <v>5996</v>
      </c>
      <c r="B16" s="931" t="s">
        <v>5250</v>
      </c>
      <c r="C16" s="1077" t="s">
        <v>5251</v>
      </c>
      <c r="D16" s="931" t="s">
        <v>5252</v>
      </c>
      <c r="E16" s="931" t="s">
        <v>3107</v>
      </c>
      <c r="F16" s="931" t="s">
        <v>3108</v>
      </c>
      <c r="G16" s="931" t="s">
        <v>5510</v>
      </c>
      <c r="H16" s="971" t="s">
        <v>1537</v>
      </c>
      <c r="I16" s="972"/>
      <c r="J16" s="972"/>
      <c r="K16" s="972"/>
      <c r="L16" s="972"/>
      <c r="M16" s="972"/>
      <c r="N16" s="972"/>
      <c r="O16" s="972"/>
      <c r="P16" s="972"/>
      <c r="Q16" s="972"/>
      <c r="R16" s="972"/>
      <c r="S16" s="972"/>
      <c r="T16" s="972"/>
      <c r="U16" s="972"/>
      <c r="V16" s="972"/>
      <c r="W16" s="972"/>
      <c r="X16" s="972"/>
      <c r="Y16" s="972"/>
      <c r="Z16" s="972"/>
      <c r="AA16" s="972"/>
      <c r="AB16" s="972"/>
      <c r="AC16" s="972"/>
      <c r="AD16" s="972"/>
      <c r="AE16" s="972"/>
      <c r="AF16" s="972"/>
      <c r="AG16" s="972"/>
      <c r="AH16" s="972"/>
      <c r="AI16" s="972"/>
      <c r="AJ16" s="972"/>
      <c r="AK16" s="972"/>
      <c r="AL16" s="972"/>
      <c r="AM16" s="972"/>
      <c r="AN16" s="972"/>
      <c r="AO16" s="972"/>
      <c r="AP16" s="972"/>
      <c r="AQ16" s="972"/>
      <c r="AR16" s="972"/>
      <c r="AS16" s="973"/>
      <c r="AT16" s="1142" t="s">
        <v>6865</v>
      </c>
      <c r="AU16" s="935" t="s">
        <v>3444</v>
      </c>
      <c r="AV16" s="1105" t="s">
        <v>2658</v>
      </c>
      <c r="AW16" s="1105" t="s">
        <v>3156</v>
      </c>
      <c r="AX16" s="1000" t="s">
        <v>3157</v>
      </c>
    </row>
    <row r="17" spans="1:50" s="56" customFormat="1" ht="18" customHeight="1">
      <c r="A17" s="1077"/>
      <c r="B17" s="931"/>
      <c r="C17" s="1077"/>
      <c r="D17" s="931"/>
      <c r="E17" s="931"/>
      <c r="F17" s="931"/>
      <c r="G17" s="931"/>
      <c r="H17" s="1074" t="s">
        <v>2964</v>
      </c>
      <c r="I17" s="1075"/>
      <c r="J17" s="1075"/>
      <c r="K17" s="1075"/>
      <c r="L17" s="1075"/>
      <c r="M17" s="1075"/>
      <c r="N17" s="1075"/>
      <c r="O17" s="1075"/>
      <c r="P17" s="1075"/>
      <c r="Q17" s="1075"/>
      <c r="R17" s="1075"/>
      <c r="S17" s="1075"/>
      <c r="T17" s="1075"/>
      <c r="U17" s="1075"/>
      <c r="V17" s="1075"/>
      <c r="W17" s="1075"/>
      <c r="X17" s="1075"/>
      <c r="Y17" s="1075"/>
      <c r="Z17" s="1075"/>
      <c r="AA17" s="1075"/>
      <c r="AB17" s="1075"/>
      <c r="AC17" s="1075"/>
      <c r="AD17" s="1075"/>
      <c r="AE17" s="1076"/>
      <c r="AF17" s="1075" t="s">
        <v>2963</v>
      </c>
      <c r="AG17" s="1075"/>
      <c r="AH17" s="1075"/>
      <c r="AI17" s="1075"/>
      <c r="AJ17" s="1075"/>
      <c r="AK17" s="1075"/>
      <c r="AL17" s="1075"/>
      <c r="AM17" s="1075"/>
      <c r="AN17" s="1075"/>
      <c r="AO17" s="1075"/>
      <c r="AP17" s="1075"/>
      <c r="AQ17" s="1075"/>
      <c r="AR17" s="1075"/>
      <c r="AS17" s="1076"/>
      <c r="AT17" s="1143"/>
      <c r="AU17" s="935"/>
      <c r="AV17" s="1106"/>
      <c r="AW17" s="1106"/>
      <c r="AX17" s="1000"/>
    </row>
    <row r="18" spans="1:50" s="56" customFormat="1" ht="18" customHeight="1">
      <c r="A18" s="1077"/>
      <c r="B18" s="931"/>
      <c r="C18" s="1077"/>
      <c r="D18" s="931"/>
      <c r="E18" s="931"/>
      <c r="F18" s="931"/>
      <c r="G18" s="931"/>
      <c r="H18" s="1238" t="s">
        <v>3332</v>
      </c>
      <c r="I18" s="1239"/>
      <c r="J18" s="1239"/>
      <c r="K18" s="1239"/>
      <c r="L18" s="1239"/>
      <c r="M18" s="1239"/>
      <c r="N18" s="1239"/>
      <c r="O18" s="1239"/>
      <c r="P18" s="1239"/>
      <c r="Q18" s="1239"/>
      <c r="R18" s="1239"/>
      <c r="S18" s="1239"/>
      <c r="T18" s="1239"/>
      <c r="U18" s="1239"/>
      <c r="V18" s="1239"/>
      <c r="W18" s="1239"/>
      <c r="X18" s="1239"/>
      <c r="Y18" s="1240"/>
      <c r="Z18" s="1238" t="s">
        <v>3472</v>
      </c>
      <c r="AA18" s="1239"/>
      <c r="AB18" s="1239"/>
      <c r="AC18" s="1239"/>
      <c r="AD18" s="1239"/>
      <c r="AE18" s="1240"/>
      <c r="AF18" s="1238" t="s">
        <v>3472</v>
      </c>
      <c r="AG18" s="1239"/>
      <c r="AH18" s="1239"/>
      <c r="AI18" s="1239"/>
      <c r="AJ18" s="1239"/>
      <c r="AK18" s="1240"/>
      <c r="AL18" s="1238" t="s">
        <v>1534</v>
      </c>
      <c r="AM18" s="1239"/>
      <c r="AN18" s="1240"/>
      <c r="AO18" s="1238" t="s">
        <v>6597</v>
      </c>
      <c r="AP18" s="1239"/>
      <c r="AQ18" s="1239"/>
      <c r="AR18" s="1239"/>
      <c r="AS18" s="1240"/>
      <c r="AT18" s="1143"/>
      <c r="AU18" s="935"/>
      <c r="AV18" s="1106"/>
      <c r="AW18" s="1106"/>
      <c r="AX18" s="1000"/>
    </row>
    <row r="19" spans="1:50" s="56" customFormat="1" ht="8.25" customHeight="1">
      <c r="A19" s="1077"/>
      <c r="B19" s="931"/>
      <c r="C19" s="1077"/>
      <c r="D19" s="931"/>
      <c r="E19" s="931"/>
      <c r="F19" s="931"/>
      <c r="G19" s="931"/>
      <c r="H19" s="1235"/>
      <c r="I19" s="1236"/>
      <c r="J19" s="1236"/>
      <c r="K19" s="1236"/>
      <c r="L19" s="1236"/>
      <c r="M19" s="1236"/>
      <c r="N19" s="1236"/>
      <c r="O19" s="1236"/>
      <c r="P19" s="1236"/>
      <c r="Q19" s="1236"/>
      <c r="R19" s="1236"/>
      <c r="S19" s="1236"/>
      <c r="T19" s="1236"/>
      <c r="U19" s="1236"/>
      <c r="V19" s="1236"/>
      <c r="W19" s="1236"/>
      <c r="X19" s="1236"/>
      <c r="Y19" s="1237"/>
      <c r="Z19" s="1235"/>
      <c r="AA19" s="1236"/>
      <c r="AB19" s="1236"/>
      <c r="AC19" s="1236"/>
      <c r="AD19" s="1236"/>
      <c r="AE19" s="1237"/>
      <c r="AF19" s="1235"/>
      <c r="AG19" s="1236"/>
      <c r="AH19" s="1236"/>
      <c r="AI19" s="1236"/>
      <c r="AJ19" s="1236"/>
      <c r="AK19" s="1237"/>
      <c r="AL19" s="1241"/>
      <c r="AM19" s="1242"/>
      <c r="AN19" s="1243"/>
      <c r="AO19" s="1235"/>
      <c r="AP19" s="1236"/>
      <c r="AQ19" s="1236"/>
      <c r="AR19" s="1236"/>
      <c r="AS19" s="1237"/>
      <c r="AT19" s="1143"/>
      <c r="AU19" s="935"/>
      <c r="AV19" s="1106"/>
      <c r="AW19" s="1106"/>
      <c r="AX19" s="1000"/>
    </row>
    <row r="20" spans="1:50" s="57" customFormat="1" ht="18" customHeight="1">
      <c r="A20" s="1077"/>
      <c r="B20" s="931"/>
      <c r="C20" s="1077"/>
      <c r="D20" s="931"/>
      <c r="E20" s="931"/>
      <c r="F20" s="931"/>
      <c r="G20" s="931"/>
      <c r="H20" s="960" t="s">
        <v>3591</v>
      </c>
      <c r="I20" s="961"/>
      <c r="J20" s="961"/>
      <c r="K20" s="961"/>
      <c r="L20" s="961"/>
      <c r="M20" s="962"/>
      <c r="N20" s="960" t="s">
        <v>3592</v>
      </c>
      <c r="O20" s="961"/>
      <c r="P20" s="961"/>
      <c r="Q20" s="961"/>
      <c r="R20" s="961"/>
      <c r="S20" s="962"/>
      <c r="T20" s="960" t="s">
        <v>3593</v>
      </c>
      <c r="U20" s="961"/>
      <c r="V20" s="961"/>
      <c r="W20" s="961"/>
      <c r="X20" s="961"/>
      <c r="Y20" s="962"/>
      <c r="Z20" s="960" t="s">
        <v>3594</v>
      </c>
      <c r="AA20" s="961"/>
      <c r="AB20" s="961"/>
      <c r="AC20" s="961"/>
      <c r="AD20" s="961"/>
      <c r="AE20" s="962"/>
      <c r="AF20" s="960" t="s">
        <v>3691</v>
      </c>
      <c r="AG20" s="961"/>
      <c r="AH20" s="961"/>
      <c r="AI20" s="961"/>
      <c r="AJ20" s="961"/>
      <c r="AK20" s="962"/>
      <c r="AL20" s="1241"/>
      <c r="AM20" s="1242"/>
      <c r="AN20" s="1243"/>
      <c r="AO20" s="1231" t="s">
        <v>3590</v>
      </c>
      <c r="AP20" s="1232"/>
      <c r="AQ20" s="1232"/>
      <c r="AR20" s="1232"/>
      <c r="AS20" s="1233"/>
      <c r="AT20" s="1143"/>
      <c r="AU20" s="935"/>
      <c r="AV20" s="1106"/>
      <c r="AW20" s="1106"/>
      <c r="AX20" s="1000"/>
    </row>
    <row r="21" spans="1:50" s="57" customFormat="1" ht="22.5" customHeight="1">
      <c r="A21" s="1077"/>
      <c r="B21" s="931"/>
      <c r="C21" s="1077"/>
      <c r="D21" s="931"/>
      <c r="E21" s="931"/>
      <c r="F21" s="931"/>
      <c r="G21" s="931"/>
      <c r="H21" s="1074" t="s">
        <v>2525</v>
      </c>
      <c r="I21" s="1075"/>
      <c r="J21" s="1075"/>
      <c r="K21" s="1075"/>
      <c r="L21" s="1075"/>
      <c r="M21" s="1076"/>
      <c r="N21" s="1074" t="s">
        <v>5512</v>
      </c>
      <c r="O21" s="1075"/>
      <c r="P21" s="1075"/>
      <c r="Q21" s="1075"/>
      <c r="R21" s="1075"/>
      <c r="S21" s="1076"/>
      <c r="T21" s="1074" t="s">
        <v>5511</v>
      </c>
      <c r="U21" s="1075"/>
      <c r="V21" s="1075"/>
      <c r="W21" s="1075"/>
      <c r="X21" s="1075"/>
      <c r="Y21" s="1076"/>
      <c r="Z21" s="960" t="s">
        <v>2020</v>
      </c>
      <c r="AA21" s="961"/>
      <c r="AB21" s="961"/>
      <c r="AC21" s="961"/>
      <c r="AD21" s="961"/>
      <c r="AE21" s="962"/>
      <c r="AF21" s="960" t="s">
        <v>1535</v>
      </c>
      <c r="AG21" s="961"/>
      <c r="AH21" s="961"/>
      <c r="AI21" s="961"/>
      <c r="AJ21" s="961"/>
      <c r="AK21" s="962"/>
      <c r="AL21" s="1235"/>
      <c r="AM21" s="1236"/>
      <c r="AN21" s="1237"/>
      <c r="AO21" s="960" t="s">
        <v>1536</v>
      </c>
      <c r="AP21" s="961"/>
      <c r="AQ21" s="961"/>
      <c r="AR21" s="961"/>
      <c r="AS21" s="962"/>
      <c r="AT21" s="1143"/>
      <c r="AU21" s="935"/>
      <c r="AV21" s="1106"/>
      <c r="AW21" s="1106"/>
      <c r="AX21" s="1000"/>
    </row>
    <row r="22" spans="1:50" s="57" customFormat="1" ht="15.75" customHeight="1">
      <c r="A22" s="1077"/>
      <c r="B22" s="931"/>
      <c r="C22" s="1077"/>
      <c r="D22" s="931"/>
      <c r="E22" s="931"/>
      <c r="F22" s="931"/>
      <c r="G22" s="931"/>
      <c r="H22" s="960" t="s">
        <v>3610</v>
      </c>
      <c r="I22" s="961"/>
      <c r="J22" s="961"/>
      <c r="K22" s="961"/>
      <c r="L22" s="961"/>
      <c r="M22" s="962"/>
      <c r="N22" s="960" t="s">
        <v>3610</v>
      </c>
      <c r="O22" s="961"/>
      <c r="P22" s="961"/>
      <c r="Q22" s="961"/>
      <c r="R22" s="961"/>
      <c r="S22" s="962"/>
      <c r="T22" s="960" t="s">
        <v>3610</v>
      </c>
      <c r="U22" s="961"/>
      <c r="V22" s="961"/>
      <c r="W22" s="961"/>
      <c r="X22" s="961"/>
      <c r="Y22" s="962"/>
      <c r="Z22" s="960" t="s">
        <v>3610</v>
      </c>
      <c r="AA22" s="961"/>
      <c r="AB22" s="961"/>
      <c r="AC22" s="961"/>
      <c r="AD22" s="961"/>
      <c r="AE22" s="962"/>
      <c r="AF22" s="960" t="s">
        <v>3610</v>
      </c>
      <c r="AG22" s="961"/>
      <c r="AH22" s="961"/>
      <c r="AI22" s="961"/>
      <c r="AJ22" s="961"/>
      <c r="AK22" s="962"/>
      <c r="AL22" s="1235" t="s">
        <v>3609</v>
      </c>
      <c r="AM22" s="1236"/>
      <c r="AN22" s="1237"/>
      <c r="AO22" s="1231" t="s">
        <v>3610</v>
      </c>
      <c r="AP22" s="1232"/>
      <c r="AQ22" s="1232"/>
      <c r="AR22" s="1232"/>
      <c r="AS22" s="1233"/>
      <c r="AT22" s="1144"/>
      <c r="AU22" s="935"/>
      <c r="AV22" s="1106"/>
      <c r="AW22" s="1106"/>
      <c r="AX22" s="1000"/>
    </row>
    <row r="23" spans="1:50" s="56" customFormat="1" ht="74.25" customHeight="1">
      <c r="A23" s="1096"/>
      <c r="B23" s="941"/>
      <c r="C23" s="1096"/>
      <c r="D23" s="941"/>
      <c r="E23" s="941"/>
      <c r="F23" s="941"/>
      <c r="G23" s="941"/>
      <c r="H23" s="83" t="s">
        <v>901</v>
      </c>
      <c r="I23" s="83" t="s">
        <v>6783</v>
      </c>
      <c r="J23" s="84" t="s">
        <v>1655</v>
      </c>
      <c r="K23" s="84" t="s">
        <v>1656</v>
      </c>
      <c r="L23" s="67" t="s">
        <v>2065</v>
      </c>
      <c r="M23" s="571" t="s">
        <v>2252</v>
      </c>
      <c r="N23" s="83" t="s">
        <v>901</v>
      </c>
      <c r="O23" s="83" t="s">
        <v>6783</v>
      </c>
      <c r="P23" s="68" t="s">
        <v>1655</v>
      </c>
      <c r="Q23" s="68" t="s">
        <v>1656</v>
      </c>
      <c r="R23" s="67" t="s">
        <v>2065</v>
      </c>
      <c r="S23" s="571" t="s">
        <v>2252</v>
      </c>
      <c r="T23" s="83" t="s">
        <v>901</v>
      </c>
      <c r="U23" s="83" t="s">
        <v>6783</v>
      </c>
      <c r="V23" s="68" t="s">
        <v>1655</v>
      </c>
      <c r="W23" s="68" t="s">
        <v>1656</v>
      </c>
      <c r="X23" s="67" t="s">
        <v>2065</v>
      </c>
      <c r="Y23" s="571" t="s">
        <v>2252</v>
      </c>
      <c r="Z23" s="83" t="s">
        <v>901</v>
      </c>
      <c r="AA23" s="83" t="s">
        <v>6783</v>
      </c>
      <c r="AB23" s="68" t="s">
        <v>1655</v>
      </c>
      <c r="AC23" s="68" t="s">
        <v>1656</v>
      </c>
      <c r="AD23" s="67" t="s">
        <v>2065</v>
      </c>
      <c r="AE23" s="571" t="s">
        <v>2252</v>
      </c>
      <c r="AF23" s="83" t="s">
        <v>901</v>
      </c>
      <c r="AG23" s="83" t="s">
        <v>6783</v>
      </c>
      <c r="AH23" s="68" t="s">
        <v>1655</v>
      </c>
      <c r="AI23" s="68" t="s">
        <v>1656</v>
      </c>
      <c r="AJ23" s="67" t="s">
        <v>2065</v>
      </c>
      <c r="AK23" s="571" t="s">
        <v>2252</v>
      </c>
      <c r="AL23" s="68" t="s">
        <v>1653</v>
      </c>
      <c r="AM23" s="67" t="s">
        <v>2065</v>
      </c>
      <c r="AN23" s="571" t="s">
        <v>2252</v>
      </c>
      <c r="AO23" s="67" t="s">
        <v>5955</v>
      </c>
      <c r="AP23" s="68" t="s">
        <v>1655</v>
      </c>
      <c r="AQ23" s="68" t="s">
        <v>1656</v>
      </c>
      <c r="AR23" s="67" t="s">
        <v>2065</v>
      </c>
      <c r="AS23" s="571" t="s">
        <v>2252</v>
      </c>
      <c r="AT23" s="271"/>
      <c r="AU23" s="935"/>
      <c r="AV23" s="1107"/>
      <c r="AW23" s="1107"/>
      <c r="AX23" s="1000"/>
    </row>
    <row r="24" spans="1:50" s="36" customFormat="1" ht="39.75" customHeight="1">
      <c r="A24" s="128" t="s">
        <v>3601</v>
      </c>
      <c r="B24" s="254" t="s">
        <v>3589</v>
      </c>
      <c r="C24" s="128" t="s">
        <v>4348</v>
      </c>
      <c r="D24" s="128">
        <v>94</v>
      </c>
      <c r="E24" s="128">
        <v>5501</v>
      </c>
      <c r="F24" s="254" t="s">
        <v>2127</v>
      </c>
      <c r="G24" s="128">
        <v>105</v>
      </c>
      <c r="H24" s="88"/>
      <c r="I24" s="666"/>
      <c r="J24" s="210"/>
      <c r="K24" s="210"/>
      <c r="L24" s="210"/>
      <c r="M24" s="641"/>
      <c r="N24" s="210"/>
      <c r="O24" s="210"/>
      <c r="P24" s="210"/>
      <c r="Q24" s="210"/>
      <c r="R24" s="210"/>
      <c r="S24" s="641"/>
      <c r="T24" s="210"/>
      <c r="U24" s="641"/>
      <c r="V24" s="210"/>
      <c r="W24" s="210"/>
      <c r="X24" s="210"/>
      <c r="Y24" s="641"/>
      <c r="Z24" s="210"/>
      <c r="AA24" s="210"/>
      <c r="AB24" s="210"/>
      <c r="AC24" s="210"/>
      <c r="AD24" s="210"/>
      <c r="AE24" s="641"/>
      <c r="AF24" s="210"/>
      <c r="AG24" s="210"/>
      <c r="AH24" s="210"/>
      <c r="AI24" s="210"/>
      <c r="AJ24" s="210"/>
      <c r="AK24" s="641"/>
      <c r="AL24" s="210"/>
      <c r="AM24" s="210"/>
      <c r="AN24" s="641"/>
      <c r="AO24" s="210"/>
      <c r="AP24" s="210"/>
      <c r="AQ24" s="210"/>
      <c r="AR24" s="210"/>
      <c r="AS24" s="641"/>
      <c r="AT24" s="334"/>
      <c r="AU24" s="667"/>
      <c r="AV24" s="646"/>
      <c r="AW24" s="128">
        <v>5501</v>
      </c>
      <c r="AX24" s="303"/>
    </row>
    <row r="25" spans="1:50" ht="39.75" customHeight="1">
      <c r="A25" s="128" t="s">
        <v>674</v>
      </c>
      <c r="B25" s="254" t="s">
        <v>5472</v>
      </c>
      <c r="C25" s="128" t="s">
        <v>1959</v>
      </c>
      <c r="D25" s="128">
        <v>213</v>
      </c>
      <c r="E25" s="128">
        <v>5502</v>
      </c>
      <c r="F25" s="254" t="s">
        <v>2128</v>
      </c>
      <c r="G25" s="128">
        <v>101</v>
      </c>
      <c r="H25" s="88"/>
      <c r="I25" s="666"/>
      <c r="J25" s="210"/>
      <c r="K25" s="210"/>
      <c r="L25" s="210"/>
      <c r="M25" s="641"/>
      <c r="N25" s="210"/>
      <c r="O25" s="210"/>
      <c r="P25" s="210"/>
      <c r="Q25" s="210"/>
      <c r="R25" s="210"/>
      <c r="S25" s="641"/>
      <c r="T25" s="210"/>
      <c r="U25" s="641"/>
      <c r="V25" s="210"/>
      <c r="W25" s="210"/>
      <c r="X25" s="210"/>
      <c r="Y25" s="641"/>
      <c r="Z25" s="210"/>
      <c r="AA25" s="210"/>
      <c r="AB25" s="210"/>
      <c r="AC25" s="210"/>
      <c r="AD25" s="210"/>
      <c r="AE25" s="641"/>
      <c r="AF25" s="210"/>
      <c r="AG25" s="210"/>
      <c r="AH25" s="210"/>
      <c r="AI25" s="210"/>
      <c r="AJ25" s="210"/>
      <c r="AK25" s="641"/>
      <c r="AL25" s="210"/>
      <c r="AM25" s="210"/>
      <c r="AN25" s="641"/>
      <c r="AO25" s="210"/>
      <c r="AP25" s="210"/>
      <c r="AQ25" s="210"/>
      <c r="AR25" s="210"/>
      <c r="AS25" s="641"/>
      <c r="AT25" s="334"/>
      <c r="AU25" s="667"/>
      <c r="AV25" s="668"/>
      <c r="AW25" s="128">
        <v>5502</v>
      </c>
      <c r="AX25" s="303"/>
    </row>
    <row r="26" spans="1:50" ht="39.75" customHeight="1">
      <c r="A26" s="128" t="s">
        <v>7349</v>
      </c>
      <c r="B26" s="254" t="s">
        <v>5473</v>
      </c>
      <c r="C26" s="128" t="s">
        <v>4348</v>
      </c>
      <c r="D26" s="128">
        <v>125</v>
      </c>
      <c r="E26" s="128">
        <v>5503</v>
      </c>
      <c r="F26" s="254" t="s">
        <v>3982</v>
      </c>
      <c r="G26" s="128">
        <v>101</v>
      </c>
      <c r="H26" s="88"/>
      <c r="I26" s="666"/>
      <c r="J26" s="210"/>
      <c r="K26" s="210"/>
      <c r="L26" s="210"/>
      <c r="M26" s="641"/>
      <c r="N26" s="210"/>
      <c r="O26" s="210"/>
      <c r="P26" s="210"/>
      <c r="Q26" s="210"/>
      <c r="R26" s="210"/>
      <c r="S26" s="641"/>
      <c r="T26" s="210"/>
      <c r="U26" s="641"/>
      <c r="V26" s="210"/>
      <c r="W26" s="210"/>
      <c r="X26" s="210"/>
      <c r="Y26" s="641"/>
      <c r="Z26" s="210"/>
      <c r="AA26" s="210"/>
      <c r="AB26" s="669"/>
      <c r="AC26" s="210"/>
      <c r="AD26" s="210"/>
      <c r="AE26" s="641"/>
      <c r="AF26" s="210"/>
      <c r="AG26" s="210"/>
      <c r="AH26" s="210"/>
      <c r="AI26" s="210"/>
      <c r="AJ26" s="210"/>
      <c r="AK26" s="641"/>
      <c r="AL26" s="210"/>
      <c r="AM26" s="210"/>
      <c r="AN26" s="641"/>
      <c r="AO26" s="210"/>
      <c r="AP26" s="210"/>
      <c r="AQ26" s="210"/>
      <c r="AR26" s="210"/>
      <c r="AS26" s="641"/>
      <c r="AT26" s="334"/>
      <c r="AU26" s="667"/>
      <c r="AV26" s="646"/>
      <c r="AW26" s="128">
        <v>5503</v>
      </c>
      <c r="AX26" s="303"/>
    </row>
    <row r="27" spans="1:50" ht="39.75" customHeight="1">
      <c r="A27" s="128" t="s">
        <v>2125</v>
      </c>
      <c r="B27" s="254" t="s">
        <v>3408</v>
      </c>
      <c r="C27" s="128" t="s">
        <v>4348</v>
      </c>
      <c r="D27" s="128">
        <v>132</v>
      </c>
      <c r="E27" s="128">
        <v>5504</v>
      </c>
      <c r="F27" s="254" t="s">
        <v>2129</v>
      </c>
      <c r="G27" s="128">
        <v>102</v>
      </c>
      <c r="H27" s="88"/>
      <c r="I27" s="666"/>
      <c r="J27" s="210"/>
      <c r="K27" s="210"/>
      <c r="L27" s="210"/>
      <c r="M27" s="641"/>
      <c r="N27" s="210"/>
      <c r="O27" s="210"/>
      <c r="P27" s="210"/>
      <c r="Q27" s="210"/>
      <c r="R27" s="210"/>
      <c r="S27" s="641"/>
      <c r="T27" s="210"/>
      <c r="U27" s="641"/>
      <c r="V27" s="210"/>
      <c r="W27" s="210"/>
      <c r="X27" s="210"/>
      <c r="Y27" s="641"/>
      <c r="Z27" s="210"/>
      <c r="AA27" s="210"/>
      <c r="AB27" s="210"/>
      <c r="AC27" s="210"/>
      <c r="AD27" s="210"/>
      <c r="AE27" s="641"/>
      <c r="AF27" s="210"/>
      <c r="AG27" s="210"/>
      <c r="AH27" s="210"/>
      <c r="AI27" s="210"/>
      <c r="AJ27" s="210"/>
      <c r="AK27" s="641"/>
      <c r="AL27" s="210"/>
      <c r="AM27" s="210"/>
      <c r="AN27" s="641"/>
      <c r="AO27" s="210"/>
      <c r="AP27" s="210"/>
      <c r="AQ27" s="210"/>
      <c r="AR27" s="210"/>
      <c r="AS27" s="641"/>
      <c r="AT27" s="334"/>
      <c r="AU27" s="667"/>
      <c r="AV27" s="646"/>
      <c r="AW27" s="128">
        <v>5504</v>
      </c>
      <c r="AX27" s="303"/>
    </row>
    <row r="28" spans="1:50" ht="39.75" customHeight="1">
      <c r="A28" s="128" t="s">
        <v>1732</v>
      </c>
      <c r="B28" s="254" t="s">
        <v>3403</v>
      </c>
      <c r="C28" s="128" t="s">
        <v>674</v>
      </c>
      <c r="D28" s="128">
        <v>37</v>
      </c>
      <c r="E28" s="128">
        <v>5505</v>
      </c>
      <c r="F28" s="254" t="s">
        <v>2130</v>
      </c>
      <c r="G28" s="128">
        <v>101</v>
      </c>
      <c r="H28" s="88"/>
      <c r="I28" s="666"/>
      <c r="J28" s="210"/>
      <c r="K28" s="210"/>
      <c r="L28" s="210"/>
      <c r="M28" s="641"/>
      <c r="N28" s="210"/>
      <c r="O28" s="210"/>
      <c r="P28" s="210"/>
      <c r="Q28" s="210"/>
      <c r="R28" s="210"/>
      <c r="S28" s="641"/>
      <c r="T28" s="210"/>
      <c r="U28" s="641"/>
      <c r="V28" s="210"/>
      <c r="W28" s="210"/>
      <c r="X28" s="210"/>
      <c r="Y28" s="641"/>
      <c r="Z28" s="210"/>
      <c r="AA28" s="210"/>
      <c r="AB28" s="210"/>
      <c r="AC28" s="210"/>
      <c r="AD28" s="210"/>
      <c r="AE28" s="641"/>
      <c r="AF28" s="210"/>
      <c r="AG28" s="210"/>
      <c r="AH28" s="210"/>
      <c r="AI28" s="210"/>
      <c r="AJ28" s="210"/>
      <c r="AK28" s="641"/>
      <c r="AL28" s="210"/>
      <c r="AM28" s="210"/>
      <c r="AN28" s="641"/>
      <c r="AO28" s="210"/>
      <c r="AP28" s="210"/>
      <c r="AQ28" s="210"/>
      <c r="AR28" s="210"/>
      <c r="AS28" s="641"/>
      <c r="AT28" s="334"/>
      <c r="AU28" s="667"/>
      <c r="AV28" s="646"/>
      <c r="AW28" s="128">
        <v>5505</v>
      </c>
      <c r="AX28" s="303"/>
    </row>
    <row r="29" spans="1:50" ht="39.75" customHeight="1">
      <c r="A29" s="128" t="s">
        <v>2021</v>
      </c>
      <c r="B29" s="254" t="s">
        <v>6379</v>
      </c>
      <c r="C29" s="128" t="s">
        <v>674</v>
      </c>
      <c r="D29" s="128">
        <v>60</v>
      </c>
      <c r="E29" s="128">
        <v>5506</v>
      </c>
      <c r="F29" s="254" t="s">
        <v>2131</v>
      </c>
      <c r="G29" s="128">
        <v>102</v>
      </c>
      <c r="H29" s="88"/>
      <c r="I29" s="666"/>
      <c r="J29" s="210"/>
      <c r="K29" s="210"/>
      <c r="L29" s="210"/>
      <c r="M29" s="641"/>
      <c r="N29" s="210"/>
      <c r="O29" s="210"/>
      <c r="P29" s="210"/>
      <c r="Q29" s="210"/>
      <c r="R29" s="210"/>
      <c r="S29" s="641"/>
      <c r="T29" s="210"/>
      <c r="U29" s="641"/>
      <c r="V29" s="210"/>
      <c r="W29" s="210"/>
      <c r="X29" s="210"/>
      <c r="Y29" s="641"/>
      <c r="Z29" s="210"/>
      <c r="AA29" s="210"/>
      <c r="AB29" s="210"/>
      <c r="AC29" s="210"/>
      <c r="AD29" s="210"/>
      <c r="AE29" s="641"/>
      <c r="AF29" s="210"/>
      <c r="AG29" s="210"/>
      <c r="AH29" s="210"/>
      <c r="AI29" s="210"/>
      <c r="AJ29" s="210"/>
      <c r="AK29" s="641"/>
      <c r="AL29" s="210"/>
      <c r="AM29" s="210"/>
      <c r="AN29" s="641"/>
      <c r="AO29" s="210"/>
      <c r="AP29" s="210"/>
      <c r="AQ29" s="210"/>
      <c r="AR29" s="210"/>
      <c r="AS29" s="641"/>
      <c r="AT29" s="334"/>
      <c r="AU29" s="667"/>
      <c r="AV29" s="646"/>
      <c r="AW29" s="128">
        <v>5506</v>
      </c>
      <c r="AX29" s="303"/>
    </row>
    <row r="30" spans="1:50" ht="39.75" customHeight="1">
      <c r="A30" s="128" t="s">
        <v>685</v>
      </c>
      <c r="B30" s="254" t="s">
        <v>3406</v>
      </c>
      <c r="C30" s="128" t="s">
        <v>674</v>
      </c>
      <c r="D30" s="128">
        <v>31</v>
      </c>
      <c r="E30" s="128">
        <v>5507</v>
      </c>
      <c r="F30" s="254" t="s">
        <v>2132</v>
      </c>
      <c r="G30" s="128" t="s">
        <v>674</v>
      </c>
      <c r="H30" s="88"/>
      <c r="I30" s="666"/>
      <c r="J30" s="210"/>
      <c r="K30" s="210"/>
      <c r="L30" s="210"/>
      <c r="M30" s="641"/>
      <c r="N30" s="210"/>
      <c r="O30" s="210"/>
      <c r="P30" s="210"/>
      <c r="Q30" s="210"/>
      <c r="R30" s="210"/>
      <c r="S30" s="641"/>
      <c r="T30" s="210"/>
      <c r="U30" s="641"/>
      <c r="V30" s="210"/>
      <c r="W30" s="210"/>
      <c r="X30" s="210"/>
      <c r="Y30" s="641"/>
      <c r="Z30" s="210"/>
      <c r="AA30" s="210"/>
      <c r="AB30" s="210"/>
      <c r="AC30" s="210"/>
      <c r="AD30" s="210"/>
      <c r="AE30" s="641"/>
      <c r="AF30" s="210"/>
      <c r="AG30" s="210"/>
      <c r="AH30" s="210"/>
      <c r="AI30" s="210"/>
      <c r="AJ30" s="210"/>
      <c r="AK30" s="641"/>
      <c r="AL30" s="210"/>
      <c r="AM30" s="210"/>
      <c r="AN30" s="641"/>
      <c r="AO30" s="210"/>
      <c r="AP30" s="210"/>
      <c r="AQ30" s="210"/>
      <c r="AR30" s="210"/>
      <c r="AS30" s="641"/>
      <c r="AT30" s="334"/>
      <c r="AU30" s="667"/>
      <c r="AV30" s="646"/>
      <c r="AW30" s="128">
        <v>5507</v>
      </c>
      <c r="AX30" s="303"/>
    </row>
    <row r="31" spans="1:50" ht="39.75" customHeight="1">
      <c r="A31" s="128" t="s">
        <v>3035</v>
      </c>
      <c r="B31" s="254" t="s">
        <v>3407</v>
      </c>
      <c r="C31" s="128" t="s">
        <v>674</v>
      </c>
      <c r="D31" s="128">
        <v>78</v>
      </c>
      <c r="E31" s="128">
        <v>5508</v>
      </c>
      <c r="F31" s="254" t="s">
        <v>4869</v>
      </c>
      <c r="G31" s="128" t="s">
        <v>674</v>
      </c>
      <c r="H31" s="88"/>
      <c r="I31" s="666"/>
      <c r="J31" s="210"/>
      <c r="K31" s="210"/>
      <c r="L31" s="210"/>
      <c r="M31" s="641"/>
      <c r="N31" s="210"/>
      <c r="O31" s="210"/>
      <c r="P31" s="210"/>
      <c r="Q31" s="210"/>
      <c r="R31" s="210"/>
      <c r="S31" s="641"/>
      <c r="T31" s="210"/>
      <c r="U31" s="641"/>
      <c r="V31" s="210"/>
      <c r="W31" s="210"/>
      <c r="X31" s="210"/>
      <c r="Y31" s="641"/>
      <c r="Z31" s="210"/>
      <c r="AA31" s="210"/>
      <c r="AB31" s="210"/>
      <c r="AC31" s="210"/>
      <c r="AD31" s="210"/>
      <c r="AE31" s="641"/>
      <c r="AF31" s="210"/>
      <c r="AG31" s="210"/>
      <c r="AH31" s="210"/>
      <c r="AI31" s="210"/>
      <c r="AJ31" s="210"/>
      <c r="AK31" s="641"/>
      <c r="AL31" s="210"/>
      <c r="AM31" s="210"/>
      <c r="AN31" s="641"/>
      <c r="AO31" s="210"/>
      <c r="AP31" s="210"/>
      <c r="AQ31" s="210"/>
      <c r="AR31" s="210"/>
      <c r="AS31" s="641"/>
      <c r="AT31" s="334"/>
      <c r="AU31" s="667"/>
      <c r="AV31" s="646"/>
      <c r="AW31" s="128">
        <v>5508</v>
      </c>
      <c r="AX31" s="303"/>
    </row>
    <row r="32" spans="1:50" ht="39.75" customHeight="1">
      <c r="A32" s="128" t="s">
        <v>2126</v>
      </c>
      <c r="B32" s="254" t="s">
        <v>2022</v>
      </c>
      <c r="C32" s="128" t="s">
        <v>1959</v>
      </c>
      <c r="D32" s="128">
        <v>121</v>
      </c>
      <c r="E32" s="128">
        <v>5509</v>
      </c>
      <c r="F32" s="254" t="s">
        <v>4870</v>
      </c>
      <c r="G32" s="128" t="s">
        <v>674</v>
      </c>
      <c r="H32" s="88"/>
      <c r="I32" s="666"/>
      <c r="J32" s="210"/>
      <c r="K32" s="210"/>
      <c r="L32" s="210"/>
      <c r="M32" s="641"/>
      <c r="N32" s="210"/>
      <c r="O32" s="210"/>
      <c r="P32" s="210"/>
      <c r="Q32" s="210"/>
      <c r="R32" s="210"/>
      <c r="S32" s="641"/>
      <c r="T32" s="210"/>
      <c r="U32" s="641"/>
      <c r="V32" s="210"/>
      <c r="W32" s="210"/>
      <c r="X32" s="210"/>
      <c r="Y32" s="641"/>
      <c r="Z32" s="210"/>
      <c r="AA32" s="210"/>
      <c r="AB32" s="210"/>
      <c r="AC32" s="210"/>
      <c r="AD32" s="210"/>
      <c r="AE32" s="641"/>
      <c r="AF32" s="210"/>
      <c r="AG32" s="210"/>
      <c r="AH32" s="210"/>
      <c r="AI32" s="210"/>
      <c r="AJ32" s="210"/>
      <c r="AK32" s="641"/>
      <c r="AL32" s="210"/>
      <c r="AM32" s="210"/>
      <c r="AN32" s="641"/>
      <c r="AO32" s="210"/>
      <c r="AP32" s="210"/>
      <c r="AQ32" s="210"/>
      <c r="AR32" s="210"/>
      <c r="AS32" s="641"/>
      <c r="AT32" s="334"/>
      <c r="AU32" s="667"/>
      <c r="AV32" s="668"/>
      <c r="AW32" s="128">
        <v>5509</v>
      </c>
      <c r="AX32" s="303"/>
    </row>
    <row r="33" spans="1:50" ht="39.75" customHeight="1">
      <c r="A33" s="128" t="s">
        <v>3321</v>
      </c>
      <c r="B33" s="254" t="s">
        <v>3414</v>
      </c>
      <c r="C33" s="128" t="s">
        <v>4348</v>
      </c>
      <c r="D33" s="128">
        <v>1</v>
      </c>
      <c r="E33" s="128">
        <v>5510</v>
      </c>
      <c r="F33" s="254" t="s">
        <v>4871</v>
      </c>
      <c r="G33" s="128" t="s">
        <v>674</v>
      </c>
      <c r="H33" s="88"/>
      <c r="I33" s="666"/>
      <c r="J33" s="210"/>
      <c r="K33" s="210"/>
      <c r="L33" s="210"/>
      <c r="M33" s="641"/>
      <c r="N33" s="210"/>
      <c r="O33" s="210"/>
      <c r="P33" s="210"/>
      <c r="Q33" s="210"/>
      <c r="R33" s="210"/>
      <c r="S33" s="641"/>
      <c r="T33" s="210"/>
      <c r="U33" s="641"/>
      <c r="V33" s="210"/>
      <c r="W33" s="210"/>
      <c r="X33" s="210"/>
      <c r="Y33" s="641"/>
      <c r="Z33" s="210"/>
      <c r="AA33" s="210"/>
      <c r="AB33" s="210"/>
      <c r="AC33" s="210"/>
      <c r="AD33" s="210"/>
      <c r="AE33" s="641"/>
      <c r="AF33" s="210"/>
      <c r="AG33" s="210"/>
      <c r="AH33" s="210"/>
      <c r="AI33" s="210"/>
      <c r="AJ33" s="210"/>
      <c r="AK33" s="641"/>
      <c r="AL33" s="210"/>
      <c r="AM33" s="210"/>
      <c r="AN33" s="641"/>
      <c r="AO33" s="210"/>
      <c r="AP33" s="210"/>
      <c r="AQ33" s="210"/>
      <c r="AR33" s="210"/>
      <c r="AS33" s="641"/>
      <c r="AT33" s="334"/>
      <c r="AU33" s="667"/>
      <c r="AV33" s="646"/>
      <c r="AW33" s="128">
        <v>5510</v>
      </c>
      <c r="AX33" s="303"/>
    </row>
    <row r="34" spans="1:50" ht="39.75" customHeight="1">
      <c r="A34" s="128" t="s">
        <v>674</v>
      </c>
      <c r="B34" s="254" t="s">
        <v>3416</v>
      </c>
      <c r="C34" s="128" t="s">
        <v>674</v>
      </c>
      <c r="D34" s="128">
        <v>61</v>
      </c>
      <c r="E34" s="128">
        <v>5511</v>
      </c>
      <c r="F34" s="254" t="s">
        <v>4872</v>
      </c>
      <c r="G34" s="128" t="s">
        <v>674</v>
      </c>
      <c r="H34" s="88"/>
      <c r="I34" s="666"/>
      <c r="J34" s="210"/>
      <c r="K34" s="210"/>
      <c r="L34" s="210"/>
      <c r="M34" s="641"/>
      <c r="N34" s="210"/>
      <c r="O34" s="210"/>
      <c r="P34" s="210"/>
      <c r="Q34" s="210"/>
      <c r="R34" s="210"/>
      <c r="S34" s="641"/>
      <c r="T34" s="210"/>
      <c r="U34" s="641"/>
      <c r="V34" s="210"/>
      <c r="W34" s="210"/>
      <c r="X34" s="210"/>
      <c r="Y34" s="641"/>
      <c r="Z34" s="210"/>
      <c r="AA34" s="210"/>
      <c r="AB34" s="210"/>
      <c r="AC34" s="210"/>
      <c r="AD34" s="210"/>
      <c r="AE34" s="641"/>
      <c r="AF34" s="210"/>
      <c r="AG34" s="210"/>
      <c r="AH34" s="210"/>
      <c r="AI34" s="210"/>
      <c r="AJ34" s="210"/>
      <c r="AK34" s="641"/>
      <c r="AL34" s="210"/>
      <c r="AM34" s="210"/>
      <c r="AN34" s="641"/>
      <c r="AO34" s="210"/>
      <c r="AP34" s="210"/>
      <c r="AQ34" s="210"/>
      <c r="AR34" s="210"/>
      <c r="AS34" s="641"/>
      <c r="AT34" s="334"/>
      <c r="AU34" s="667"/>
      <c r="AV34" s="646"/>
      <c r="AW34" s="128">
        <v>5511</v>
      </c>
      <c r="AX34" s="303"/>
    </row>
    <row r="35" spans="1:50" ht="39.75" customHeight="1">
      <c r="A35" s="128" t="s">
        <v>674</v>
      </c>
      <c r="B35" s="254" t="s">
        <v>3417</v>
      </c>
      <c r="C35" s="128" t="s">
        <v>674</v>
      </c>
      <c r="D35" s="128">
        <v>66</v>
      </c>
      <c r="E35" s="128">
        <v>5512</v>
      </c>
      <c r="F35" s="254" t="s">
        <v>3418</v>
      </c>
      <c r="G35" s="128" t="s">
        <v>674</v>
      </c>
      <c r="H35" s="88"/>
      <c r="I35" s="666"/>
      <c r="J35" s="210"/>
      <c r="K35" s="210"/>
      <c r="L35" s="210"/>
      <c r="M35" s="641"/>
      <c r="N35" s="210"/>
      <c r="O35" s="210"/>
      <c r="P35" s="210"/>
      <c r="Q35" s="210"/>
      <c r="R35" s="210"/>
      <c r="S35" s="641"/>
      <c r="T35" s="210"/>
      <c r="U35" s="641"/>
      <c r="V35" s="210"/>
      <c r="W35" s="210"/>
      <c r="X35" s="210"/>
      <c r="Y35" s="641"/>
      <c r="Z35" s="210"/>
      <c r="AA35" s="210"/>
      <c r="AB35" s="210"/>
      <c r="AC35" s="210"/>
      <c r="AD35" s="210"/>
      <c r="AE35" s="641"/>
      <c r="AF35" s="210"/>
      <c r="AG35" s="210"/>
      <c r="AH35" s="210"/>
      <c r="AI35" s="210"/>
      <c r="AJ35" s="210"/>
      <c r="AK35" s="641"/>
      <c r="AL35" s="210"/>
      <c r="AM35" s="210"/>
      <c r="AN35" s="641"/>
      <c r="AO35" s="210"/>
      <c r="AP35" s="210"/>
      <c r="AQ35" s="210"/>
      <c r="AR35" s="210"/>
      <c r="AS35" s="641"/>
      <c r="AT35" s="334"/>
      <c r="AU35" s="667"/>
      <c r="AV35" s="646"/>
      <c r="AW35" s="128">
        <v>5512</v>
      </c>
      <c r="AX35" s="303"/>
    </row>
    <row r="36" spans="1:50" ht="39.75" customHeight="1">
      <c r="A36" s="128" t="s">
        <v>674</v>
      </c>
      <c r="B36" s="254" t="s">
        <v>3420</v>
      </c>
      <c r="C36" s="128" t="s">
        <v>674</v>
      </c>
      <c r="D36" s="128">
        <v>92</v>
      </c>
      <c r="E36" s="128">
        <v>5513</v>
      </c>
      <c r="F36" s="254" t="s">
        <v>4873</v>
      </c>
      <c r="G36" s="128" t="s">
        <v>528</v>
      </c>
      <c r="H36" s="88"/>
      <c r="I36" s="666"/>
      <c r="J36" s="210"/>
      <c r="K36" s="210"/>
      <c r="L36" s="210"/>
      <c r="M36" s="641"/>
      <c r="N36" s="210"/>
      <c r="O36" s="210"/>
      <c r="P36" s="210"/>
      <c r="Q36" s="210"/>
      <c r="R36" s="210"/>
      <c r="S36" s="641"/>
      <c r="T36" s="210"/>
      <c r="U36" s="641"/>
      <c r="V36" s="210"/>
      <c r="W36" s="210"/>
      <c r="X36" s="210"/>
      <c r="Y36" s="641"/>
      <c r="Z36" s="210"/>
      <c r="AA36" s="210"/>
      <c r="AB36" s="210"/>
      <c r="AC36" s="210"/>
      <c r="AD36" s="210"/>
      <c r="AE36" s="641"/>
      <c r="AF36" s="210"/>
      <c r="AG36" s="210"/>
      <c r="AH36" s="210"/>
      <c r="AI36" s="210"/>
      <c r="AJ36" s="210"/>
      <c r="AK36" s="641"/>
      <c r="AL36" s="210"/>
      <c r="AM36" s="210"/>
      <c r="AN36" s="641"/>
      <c r="AO36" s="210"/>
      <c r="AP36" s="210"/>
      <c r="AQ36" s="210"/>
      <c r="AR36" s="210"/>
      <c r="AS36" s="641"/>
      <c r="AT36" s="334"/>
      <c r="AU36" s="667"/>
      <c r="AV36" s="646"/>
      <c r="AW36" s="128">
        <v>5513</v>
      </c>
      <c r="AX36" s="303"/>
    </row>
    <row r="37" spans="1:50" ht="39.75" customHeight="1">
      <c r="A37" s="128" t="s">
        <v>674</v>
      </c>
      <c r="B37" s="254" t="s">
        <v>3421</v>
      </c>
      <c r="C37" s="128" t="s">
        <v>674</v>
      </c>
      <c r="D37" s="128">
        <v>117</v>
      </c>
      <c r="E37" s="128">
        <v>5514</v>
      </c>
      <c r="F37" s="254" t="s">
        <v>7157</v>
      </c>
      <c r="G37" s="128">
        <v>102</v>
      </c>
      <c r="H37" s="88"/>
      <c r="I37" s="666"/>
      <c r="J37" s="210"/>
      <c r="K37" s="210"/>
      <c r="L37" s="210"/>
      <c r="M37" s="641"/>
      <c r="N37" s="210"/>
      <c r="O37" s="210"/>
      <c r="P37" s="210"/>
      <c r="Q37" s="210"/>
      <c r="R37" s="210"/>
      <c r="S37" s="641"/>
      <c r="T37" s="210"/>
      <c r="U37" s="641"/>
      <c r="V37" s="210"/>
      <c r="W37" s="210"/>
      <c r="X37" s="210"/>
      <c r="Y37" s="641"/>
      <c r="Z37" s="210"/>
      <c r="AA37" s="210"/>
      <c r="AB37" s="210"/>
      <c r="AC37" s="210"/>
      <c r="AD37" s="210"/>
      <c r="AE37" s="641"/>
      <c r="AF37" s="210"/>
      <c r="AG37" s="210"/>
      <c r="AH37" s="210"/>
      <c r="AI37" s="210"/>
      <c r="AJ37" s="210"/>
      <c r="AK37" s="641"/>
      <c r="AL37" s="210"/>
      <c r="AM37" s="210"/>
      <c r="AN37" s="641"/>
      <c r="AO37" s="210"/>
      <c r="AP37" s="210"/>
      <c r="AQ37" s="210"/>
      <c r="AR37" s="210"/>
      <c r="AS37" s="641"/>
      <c r="AT37" s="334"/>
      <c r="AU37" s="667"/>
      <c r="AV37" s="646"/>
      <c r="AW37" s="128">
        <v>5514</v>
      </c>
      <c r="AX37" s="303"/>
    </row>
    <row r="38" spans="1:50" ht="39.75" customHeight="1">
      <c r="A38" s="128" t="s">
        <v>674</v>
      </c>
      <c r="B38" s="254" t="s">
        <v>3060</v>
      </c>
      <c r="C38" s="128" t="s">
        <v>1959</v>
      </c>
      <c r="D38" s="128">
        <v>302</v>
      </c>
      <c r="E38" s="128">
        <v>5515</v>
      </c>
      <c r="F38" s="254" t="s">
        <v>7158</v>
      </c>
      <c r="G38" s="128" t="s">
        <v>674</v>
      </c>
      <c r="H38" s="88"/>
      <c r="I38" s="666"/>
      <c r="J38" s="210"/>
      <c r="K38" s="210"/>
      <c r="L38" s="210"/>
      <c r="M38" s="641"/>
      <c r="N38" s="210"/>
      <c r="O38" s="210"/>
      <c r="P38" s="210"/>
      <c r="Q38" s="210"/>
      <c r="R38" s="210"/>
      <c r="S38" s="641"/>
      <c r="T38" s="210"/>
      <c r="U38" s="641"/>
      <c r="V38" s="210"/>
      <c r="W38" s="210"/>
      <c r="X38" s="210"/>
      <c r="Y38" s="641"/>
      <c r="Z38" s="210"/>
      <c r="AA38" s="210"/>
      <c r="AB38" s="210"/>
      <c r="AC38" s="210"/>
      <c r="AD38" s="210"/>
      <c r="AE38" s="641"/>
      <c r="AF38" s="210"/>
      <c r="AG38" s="210"/>
      <c r="AH38" s="210"/>
      <c r="AI38" s="210"/>
      <c r="AJ38" s="210"/>
      <c r="AK38" s="641"/>
      <c r="AL38" s="210"/>
      <c r="AM38" s="210"/>
      <c r="AN38" s="641"/>
      <c r="AO38" s="210"/>
      <c r="AP38" s="210"/>
      <c r="AQ38" s="210"/>
      <c r="AR38" s="210"/>
      <c r="AS38" s="641"/>
      <c r="AT38" s="334"/>
      <c r="AU38" s="667"/>
      <c r="AV38" s="668"/>
      <c r="AW38" s="128">
        <v>5515</v>
      </c>
      <c r="AX38" s="303"/>
    </row>
    <row r="39" spans="1:50" ht="39.75" customHeight="1">
      <c r="A39" s="128" t="s">
        <v>612</v>
      </c>
      <c r="B39" s="254" t="s">
        <v>3422</v>
      </c>
      <c r="C39" s="128" t="s">
        <v>674</v>
      </c>
      <c r="D39" s="128">
        <v>25</v>
      </c>
      <c r="E39" s="128">
        <v>5516</v>
      </c>
      <c r="F39" s="254" t="s">
        <v>7159</v>
      </c>
      <c r="G39" s="128" t="s">
        <v>674</v>
      </c>
      <c r="H39" s="88"/>
      <c r="I39" s="666"/>
      <c r="J39" s="210"/>
      <c r="K39" s="210"/>
      <c r="L39" s="210"/>
      <c r="M39" s="641"/>
      <c r="N39" s="210"/>
      <c r="O39" s="210"/>
      <c r="P39" s="210"/>
      <c r="Q39" s="210"/>
      <c r="R39" s="210"/>
      <c r="S39" s="641"/>
      <c r="T39" s="210"/>
      <c r="U39" s="641"/>
      <c r="V39" s="210"/>
      <c r="W39" s="210"/>
      <c r="X39" s="210"/>
      <c r="Y39" s="641"/>
      <c r="Z39" s="210"/>
      <c r="AA39" s="210"/>
      <c r="AB39" s="210"/>
      <c r="AC39" s="210"/>
      <c r="AD39" s="210"/>
      <c r="AE39" s="641"/>
      <c r="AF39" s="210"/>
      <c r="AG39" s="210"/>
      <c r="AH39" s="210"/>
      <c r="AI39" s="210"/>
      <c r="AJ39" s="210"/>
      <c r="AK39" s="641"/>
      <c r="AL39" s="210"/>
      <c r="AM39" s="210"/>
      <c r="AN39" s="641"/>
      <c r="AO39" s="210"/>
      <c r="AP39" s="210"/>
      <c r="AQ39" s="210"/>
      <c r="AR39" s="210"/>
      <c r="AS39" s="641"/>
      <c r="AT39" s="334"/>
      <c r="AU39" s="667"/>
      <c r="AV39" s="646"/>
      <c r="AW39" s="128">
        <v>5516</v>
      </c>
      <c r="AX39" s="303"/>
    </row>
    <row r="40" spans="1:50" ht="39.75" customHeight="1">
      <c r="A40" s="128" t="s">
        <v>674</v>
      </c>
      <c r="B40" s="254" t="s">
        <v>684</v>
      </c>
      <c r="C40" s="128" t="s">
        <v>7287</v>
      </c>
      <c r="D40" s="128">
        <v>222</v>
      </c>
      <c r="E40" s="128">
        <v>5517</v>
      </c>
      <c r="F40" s="254" t="s">
        <v>7160</v>
      </c>
      <c r="G40" s="128" t="s">
        <v>674</v>
      </c>
      <c r="H40" s="88"/>
      <c r="I40" s="666"/>
      <c r="J40" s="210"/>
      <c r="K40" s="210"/>
      <c r="L40" s="210"/>
      <c r="M40" s="641"/>
      <c r="N40" s="210"/>
      <c r="O40" s="210"/>
      <c r="P40" s="210"/>
      <c r="Q40" s="210"/>
      <c r="R40" s="210"/>
      <c r="S40" s="641"/>
      <c r="T40" s="210"/>
      <c r="U40" s="641"/>
      <c r="V40" s="210"/>
      <c r="W40" s="210"/>
      <c r="X40" s="210"/>
      <c r="Y40" s="641"/>
      <c r="Z40" s="210"/>
      <c r="AA40" s="210"/>
      <c r="AB40" s="210"/>
      <c r="AC40" s="210"/>
      <c r="AD40" s="210"/>
      <c r="AE40" s="641"/>
      <c r="AF40" s="210"/>
      <c r="AG40" s="210"/>
      <c r="AH40" s="210"/>
      <c r="AI40" s="210"/>
      <c r="AJ40" s="210"/>
      <c r="AK40" s="641"/>
      <c r="AL40" s="210"/>
      <c r="AM40" s="210"/>
      <c r="AN40" s="641"/>
      <c r="AO40" s="210"/>
      <c r="AP40" s="210"/>
      <c r="AQ40" s="210"/>
      <c r="AR40" s="210"/>
      <c r="AS40" s="641"/>
      <c r="AT40" s="334"/>
      <c r="AU40" s="667"/>
      <c r="AV40" s="646"/>
      <c r="AW40" s="128">
        <v>5517</v>
      </c>
      <c r="AX40" s="303"/>
    </row>
    <row r="41" spans="1:50" ht="39.75" customHeight="1">
      <c r="A41" s="128" t="s">
        <v>874</v>
      </c>
      <c r="B41" s="254" t="s">
        <v>505</v>
      </c>
      <c r="C41" s="128" t="s">
        <v>4348</v>
      </c>
      <c r="D41" s="128">
        <v>13</v>
      </c>
      <c r="E41" s="128">
        <v>5518</v>
      </c>
      <c r="F41" s="254" t="s">
        <v>506</v>
      </c>
      <c r="G41" s="128" t="s">
        <v>674</v>
      </c>
      <c r="H41" s="88"/>
      <c r="I41" s="666"/>
      <c r="J41" s="210"/>
      <c r="K41" s="210"/>
      <c r="L41" s="210"/>
      <c r="M41" s="641"/>
      <c r="N41" s="210"/>
      <c r="O41" s="210"/>
      <c r="P41" s="210"/>
      <c r="Q41" s="210"/>
      <c r="R41" s="210"/>
      <c r="S41" s="641"/>
      <c r="T41" s="210"/>
      <c r="U41" s="641"/>
      <c r="V41" s="210"/>
      <c r="W41" s="210"/>
      <c r="X41" s="210"/>
      <c r="Y41" s="641"/>
      <c r="Z41" s="210"/>
      <c r="AA41" s="210"/>
      <c r="AB41" s="210"/>
      <c r="AC41" s="210"/>
      <c r="AD41" s="210"/>
      <c r="AE41" s="641"/>
      <c r="AF41" s="210"/>
      <c r="AG41" s="210"/>
      <c r="AH41" s="210"/>
      <c r="AI41" s="210"/>
      <c r="AJ41" s="210"/>
      <c r="AK41" s="641"/>
      <c r="AL41" s="210"/>
      <c r="AM41" s="210"/>
      <c r="AN41" s="641"/>
      <c r="AO41" s="210"/>
      <c r="AP41" s="210"/>
      <c r="AQ41" s="210"/>
      <c r="AR41" s="210"/>
      <c r="AS41" s="641"/>
      <c r="AT41" s="334"/>
      <c r="AU41" s="667"/>
      <c r="AV41" s="646"/>
      <c r="AW41" s="128">
        <v>5518</v>
      </c>
      <c r="AX41" s="303"/>
    </row>
    <row r="42" spans="1:50" ht="39.75" customHeight="1">
      <c r="A42" s="128" t="s">
        <v>5127</v>
      </c>
      <c r="B42" s="254" t="s">
        <v>6154</v>
      </c>
      <c r="C42" s="128" t="s">
        <v>1959</v>
      </c>
      <c r="D42" s="128">
        <v>7</v>
      </c>
      <c r="E42" s="128">
        <v>5519</v>
      </c>
      <c r="F42" s="254" t="s">
        <v>507</v>
      </c>
      <c r="G42" s="128" t="s">
        <v>674</v>
      </c>
      <c r="H42" s="88"/>
      <c r="I42" s="666"/>
      <c r="J42" s="210"/>
      <c r="K42" s="210"/>
      <c r="L42" s="210"/>
      <c r="M42" s="641"/>
      <c r="N42" s="210"/>
      <c r="O42" s="210"/>
      <c r="P42" s="210"/>
      <c r="Q42" s="210"/>
      <c r="R42" s="210"/>
      <c r="S42" s="641"/>
      <c r="T42" s="210"/>
      <c r="U42" s="641"/>
      <c r="V42" s="210"/>
      <c r="W42" s="210"/>
      <c r="X42" s="210"/>
      <c r="Y42" s="641"/>
      <c r="Z42" s="210"/>
      <c r="AA42" s="210"/>
      <c r="AB42" s="210"/>
      <c r="AC42" s="210"/>
      <c r="AD42" s="210"/>
      <c r="AE42" s="641"/>
      <c r="AF42" s="210"/>
      <c r="AG42" s="210"/>
      <c r="AH42" s="210"/>
      <c r="AI42" s="210"/>
      <c r="AJ42" s="210"/>
      <c r="AK42" s="641"/>
      <c r="AL42" s="210"/>
      <c r="AM42" s="210"/>
      <c r="AN42" s="641"/>
      <c r="AO42" s="210"/>
      <c r="AP42" s="210"/>
      <c r="AQ42" s="210"/>
      <c r="AR42" s="210"/>
      <c r="AS42" s="641"/>
      <c r="AT42" s="334"/>
      <c r="AU42" s="667"/>
      <c r="AV42" s="646"/>
      <c r="AW42" s="128">
        <v>5519</v>
      </c>
      <c r="AX42" s="303"/>
    </row>
    <row r="43" spans="1:50" ht="39.75" customHeight="1">
      <c r="A43" s="128" t="s">
        <v>674</v>
      </c>
      <c r="B43" s="254" t="s">
        <v>2137</v>
      </c>
      <c r="C43" s="128" t="s">
        <v>890</v>
      </c>
      <c r="D43" s="128">
        <v>220</v>
      </c>
      <c r="E43" s="128">
        <v>5520</v>
      </c>
      <c r="F43" s="254" t="s">
        <v>5125</v>
      </c>
      <c r="G43" s="128" t="s">
        <v>674</v>
      </c>
      <c r="H43" s="88"/>
      <c r="I43" s="666"/>
      <c r="J43" s="210"/>
      <c r="K43" s="210"/>
      <c r="L43" s="210"/>
      <c r="M43" s="641"/>
      <c r="N43" s="210"/>
      <c r="O43" s="210"/>
      <c r="P43" s="210"/>
      <c r="Q43" s="210"/>
      <c r="R43" s="210"/>
      <c r="S43" s="641"/>
      <c r="T43" s="210"/>
      <c r="U43" s="641"/>
      <c r="V43" s="210"/>
      <c r="W43" s="210"/>
      <c r="X43" s="210"/>
      <c r="Y43" s="641"/>
      <c r="Z43" s="670"/>
      <c r="AA43" s="210"/>
      <c r="AB43" s="210"/>
      <c r="AC43" s="670"/>
      <c r="AD43" s="670"/>
      <c r="AE43" s="671"/>
      <c r="AF43" s="670"/>
      <c r="AG43" s="670"/>
      <c r="AH43" s="670"/>
      <c r="AI43" s="670"/>
      <c r="AJ43" s="670"/>
      <c r="AK43" s="671"/>
      <c r="AL43" s="670"/>
      <c r="AM43" s="670"/>
      <c r="AN43" s="671"/>
      <c r="AO43" s="670"/>
      <c r="AP43" s="670"/>
      <c r="AQ43" s="670"/>
      <c r="AR43" s="670"/>
      <c r="AS43" s="671"/>
      <c r="AT43" s="334"/>
      <c r="AU43" s="667"/>
      <c r="AV43" s="646"/>
      <c r="AW43" s="128">
        <v>5520</v>
      </c>
      <c r="AX43" s="79"/>
    </row>
    <row r="44" spans="1:50" s="134" customFormat="1" ht="16" customHeight="1">
      <c r="A44" s="47"/>
      <c r="B44" s="149"/>
      <c r="C44" s="16"/>
      <c r="D44" s="25"/>
      <c r="E44" s="25"/>
      <c r="F44" s="25"/>
      <c r="G44" s="25"/>
      <c r="H44" s="41"/>
      <c r="I44" s="41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7"/>
      <c r="W44" s="17"/>
      <c r="X44" s="20"/>
      <c r="Y44" s="20"/>
      <c r="Z44" s="24"/>
      <c r="AA44" s="24"/>
      <c r="AB44" s="6"/>
      <c r="AC44" s="9"/>
      <c r="AE44" s="595"/>
      <c r="AF44" s="589"/>
      <c r="AG44" s="589"/>
      <c r="AH44" s="589"/>
      <c r="AI44" s="589"/>
      <c r="AJ44" s="589"/>
      <c r="AK44" s="673"/>
      <c r="AL44" s="215"/>
      <c r="AM44" s="589"/>
      <c r="AN44" s="673"/>
      <c r="AO44" s="215"/>
      <c r="AP44" s="589"/>
      <c r="AQ44" s="215"/>
      <c r="AR44" s="589"/>
      <c r="AS44" s="673"/>
      <c r="AT44" s="511"/>
      <c r="AU44" s="511"/>
      <c r="AV44" s="514"/>
      <c r="AW44" s="487"/>
      <c r="AX44" s="514"/>
    </row>
    <row r="45" spans="1:50" s="134" customFormat="1" ht="16" customHeight="1">
      <c r="A45" s="162" t="s">
        <v>2056</v>
      </c>
      <c r="B45" s="163" t="s">
        <v>5110</v>
      </c>
      <c r="C45" s="16"/>
      <c r="D45" s="16"/>
      <c r="E45" s="43"/>
      <c r="F45" s="13"/>
      <c r="G45" s="16"/>
      <c r="H45" s="16"/>
      <c r="I45" s="16"/>
      <c r="J45" s="17"/>
      <c r="K45" s="13"/>
      <c r="L45" s="13"/>
      <c r="M45" s="13"/>
      <c r="N45" s="47"/>
      <c r="O45" s="47"/>
      <c r="P45" s="47"/>
      <c r="Q45" s="164"/>
      <c r="R45" s="164" t="s">
        <v>5111</v>
      </c>
      <c r="S45" s="47" t="s">
        <v>472</v>
      </c>
      <c r="T45" s="16"/>
      <c r="U45" s="16"/>
      <c r="V45" s="16"/>
      <c r="W45" s="16"/>
      <c r="X45" s="13"/>
      <c r="Y45" s="13"/>
      <c r="Z45" s="13"/>
      <c r="AA45" s="13"/>
      <c r="AB45" s="13"/>
      <c r="AC45" s="13"/>
      <c r="AJ45" s="589"/>
      <c r="AK45" s="595"/>
      <c r="AN45" s="595"/>
      <c r="AQ45" s="215"/>
      <c r="AR45" s="589"/>
      <c r="AS45" s="673"/>
      <c r="AT45" s="487"/>
      <c r="AU45" s="487"/>
      <c r="AV45" s="248"/>
      <c r="AW45" s="305"/>
      <c r="AX45" s="248"/>
    </row>
    <row r="46" spans="1:50" s="134" customFormat="1" ht="16" customHeight="1">
      <c r="A46" s="165" t="s">
        <v>5114</v>
      </c>
      <c r="B46" s="163" t="s">
        <v>5137</v>
      </c>
      <c r="C46" s="16"/>
      <c r="D46" s="16"/>
      <c r="E46" s="43"/>
      <c r="F46" s="166" t="s">
        <v>3526</v>
      </c>
      <c r="G46" s="44"/>
      <c r="H46" s="44"/>
      <c r="I46" s="44"/>
      <c r="J46" s="44"/>
      <c r="K46" s="13"/>
      <c r="L46" s="13"/>
      <c r="M46" s="13"/>
      <c r="N46" s="47"/>
      <c r="O46" s="47"/>
      <c r="P46" s="47"/>
      <c r="Q46" s="165"/>
      <c r="R46" s="165" t="s">
        <v>5138</v>
      </c>
      <c r="S46" t="s">
        <v>6078</v>
      </c>
      <c r="T46" s="16"/>
      <c r="U46" s="16"/>
      <c r="V46" s="16"/>
      <c r="W46" s="16"/>
      <c r="X46" s="13"/>
      <c r="Y46" s="13"/>
      <c r="Z46" s="13"/>
      <c r="AA46" s="13"/>
      <c r="AB46" s="13"/>
      <c r="AC46" s="13"/>
      <c r="AJ46" s="514"/>
      <c r="AK46" s="595"/>
      <c r="AL46" s="215" t="s">
        <v>4491</v>
      </c>
      <c r="AM46" s="215"/>
      <c r="AN46" s="587"/>
      <c r="AO46" s="215"/>
      <c r="AP46" s="215"/>
      <c r="AQ46" s="215"/>
      <c r="AR46" s="215"/>
      <c r="AS46" s="587"/>
      <c r="AT46" s="511" t="s">
        <v>2018</v>
      </c>
      <c r="AU46" s="511"/>
      <c r="AV46" s="215"/>
      <c r="AW46" s="305"/>
    </row>
    <row r="47" spans="1:50" s="134" customFormat="1" ht="16" customHeight="1">
      <c r="A47"/>
      <c r="B47" s="166" t="s">
        <v>3131</v>
      </c>
      <c r="C47" s="16"/>
      <c r="D47" s="16"/>
      <c r="E47" s="43"/>
      <c r="F47" s="13"/>
      <c r="G47" s="16"/>
      <c r="H47" s="16"/>
      <c r="I47" s="16"/>
      <c r="J47" s="17"/>
      <c r="K47" s="13"/>
      <c r="L47" s="13"/>
      <c r="M47" s="13"/>
      <c r="N47"/>
      <c r="O47"/>
      <c r="P47"/>
      <c r="Q47" s="165"/>
      <c r="R47" s="165" t="s">
        <v>3132</v>
      </c>
      <c r="S47" t="s">
        <v>5065</v>
      </c>
      <c r="T47" s="16"/>
      <c r="U47" s="16"/>
      <c r="V47" s="16"/>
      <c r="W47" s="16"/>
      <c r="X47" s="13"/>
      <c r="Y47" s="13"/>
      <c r="Z47" s="13"/>
      <c r="AA47" s="13"/>
      <c r="AB47" s="13"/>
      <c r="AC47" s="13"/>
      <c r="AJ47" s="514"/>
      <c r="AK47" s="595"/>
      <c r="AL47" s="134" t="s">
        <v>1496</v>
      </c>
      <c r="AN47" s="595"/>
      <c r="AS47" s="674"/>
      <c r="AT47" s="511"/>
      <c r="AU47" s="305" t="s">
        <v>3820</v>
      </c>
      <c r="AV47" s="215"/>
      <c r="AW47" s="305"/>
    </row>
    <row r="48" spans="1:50" s="134" customFormat="1" ht="16" customHeight="1">
      <c r="A48" s="13"/>
      <c r="B48" s="13"/>
      <c r="C48" s="16"/>
      <c r="D48" s="25"/>
      <c r="E48" s="25"/>
      <c r="F48" s="25"/>
      <c r="G48" s="25"/>
      <c r="H48" s="41"/>
      <c r="I48" s="41"/>
      <c r="J48" s="17"/>
      <c r="K48" s="13"/>
      <c r="L48" s="13"/>
      <c r="M48" s="13"/>
      <c r="N48"/>
      <c r="O48"/>
      <c r="P48"/>
      <c r="Q48"/>
      <c r="R48"/>
      <c r="S48" t="s">
        <v>3900</v>
      </c>
      <c r="T48" s="16"/>
      <c r="U48" s="16"/>
      <c r="V48" s="16"/>
      <c r="W48" s="16"/>
      <c r="X48" s="13"/>
      <c r="Y48" s="13"/>
      <c r="Z48" s="13"/>
      <c r="AA48" s="13"/>
      <c r="AB48" s="13"/>
      <c r="AC48" s="13"/>
      <c r="AJ48" s="215"/>
      <c r="AK48" s="595"/>
      <c r="AL48" s="190" t="s">
        <v>2689</v>
      </c>
      <c r="AN48" s="595"/>
      <c r="AO48" s="305"/>
      <c r="AS48" s="595"/>
      <c r="AT48" s="305"/>
      <c r="AU48" s="305" t="s">
        <v>2688</v>
      </c>
      <c r="AW48" s="487"/>
    </row>
    <row r="49" spans="1:50" s="134" customFormat="1" ht="16" customHeight="1">
      <c r="C49" s="248"/>
      <c r="D49" s="487"/>
      <c r="E49" s="487"/>
      <c r="F49" s="487"/>
      <c r="G49" s="487"/>
      <c r="H49" s="489"/>
      <c r="I49" s="489"/>
      <c r="J49" s="248"/>
      <c r="K49" s="248"/>
      <c r="L49" s="248"/>
      <c r="M49" s="675"/>
      <c r="N49" s="248"/>
      <c r="O49" s="248"/>
      <c r="P49" s="248"/>
      <c r="Q49" s="248"/>
      <c r="R49" s="248"/>
      <c r="S49" s="675"/>
      <c r="T49" s="248"/>
      <c r="U49" s="248"/>
      <c r="V49" s="248"/>
      <c r="W49" s="248"/>
      <c r="X49" s="248"/>
      <c r="Y49" s="675"/>
      <c r="Z49" s="248"/>
      <c r="AA49" s="248"/>
      <c r="AB49" s="248"/>
      <c r="AC49" s="248"/>
      <c r="AD49" s="248"/>
      <c r="AE49" s="675"/>
      <c r="AF49" s="248"/>
      <c r="AG49" s="248"/>
      <c r="AJ49" s="248"/>
      <c r="AK49" s="675"/>
      <c r="AL49" s="215"/>
      <c r="AM49" s="215"/>
      <c r="AN49" s="587"/>
      <c r="AO49" s="511"/>
      <c r="AP49" s="215"/>
      <c r="AQ49" s="215"/>
      <c r="AR49" s="215"/>
      <c r="AS49" s="587"/>
      <c r="AT49" s="511"/>
      <c r="AU49" s="511"/>
      <c r="AV49" s="215"/>
      <c r="AW49" s="487"/>
      <c r="AX49" s="248"/>
    </row>
    <row r="50" spans="1:50" s="36" customFormat="1" ht="39.75" customHeight="1">
      <c r="A50" s="128" t="s">
        <v>1711</v>
      </c>
      <c r="B50" s="254" t="s">
        <v>6375</v>
      </c>
      <c r="C50" s="128" t="s">
        <v>4348</v>
      </c>
      <c r="D50" s="128">
        <v>22</v>
      </c>
      <c r="E50" s="128">
        <v>5521</v>
      </c>
      <c r="F50" s="254" t="s">
        <v>6376</v>
      </c>
      <c r="G50" s="128">
        <v>102</v>
      </c>
      <c r="H50" s="88"/>
      <c r="I50" s="666"/>
      <c r="J50" s="210"/>
      <c r="K50" s="210"/>
      <c r="L50" s="210"/>
      <c r="M50" s="641"/>
      <c r="N50" s="210"/>
      <c r="O50" s="210"/>
      <c r="P50" s="210"/>
      <c r="Q50" s="210"/>
      <c r="R50" s="210"/>
      <c r="S50" s="641"/>
      <c r="T50" s="210"/>
      <c r="U50" s="641"/>
      <c r="V50" s="210"/>
      <c r="W50" s="210"/>
      <c r="X50" s="210"/>
      <c r="Y50" s="641"/>
      <c r="Z50" s="210"/>
      <c r="AA50" s="210"/>
      <c r="AB50" s="210"/>
      <c r="AC50" s="210"/>
      <c r="AD50" s="210"/>
      <c r="AE50" s="641"/>
      <c r="AF50" s="210"/>
      <c r="AG50" s="210"/>
      <c r="AH50" s="210"/>
      <c r="AI50" s="210"/>
      <c r="AJ50" s="210"/>
      <c r="AK50" s="641"/>
      <c r="AL50" s="210"/>
      <c r="AM50" s="210"/>
      <c r="AN50" s="641"/>
      <c r="AO50" s="210"/>
      <c r="AP50" s="210"/>
      <c r="AQ50" s="210"/>
      <c r="AR50" s="210"/>
      <c r="AS50" s="641"/>
      <c r="AT50" s="334"/>
      <c r="AU50" s="667"/>
      <c r="AV50" s="646"/>
      <c r="AW50" s="128">
        <v>5521</v>
      </c>
      <c r="AX50" s="303"/>
    </row>
    <row r="51" spans="1:50" ht="39.75" customHeight="1">
      <c r="A51" s="128" t="s">
        <v>674</v>
      </c>
      <c r="B51" s="254" t="s">
        <v>6378</v>
      </c>
      <c r="C51" s="128" t="s">
        <v>674</v>
      </c>
      <c r="D51" s="128">
        <v>28</v>
      </c>
      <c r="E51" s="128">
        <v>5522</v>
      </c>
      <c r="F51" s="254" t="s">
        <v>508</v>
      </c>
      <c r="G51" s="128" t="s">
        <v>674</v>
      </c>
      <c r="H51" s="88"/>
      <c r="I51" s="666"/>
      <c r="J51" s="210"/>
      <c r="K51" s="210"/>
      <c r="L51" s="210"/>
      <c r="M51" s="641"/>
      <c r="N51" s="210"/>
      <c r="O51" s="210"/>
      <c r="P51" s="210"/>
      <c r="Q51" s="210"/>
      <c r="R51" s="210"/>
      <c r="S51" s="641"/>
      <c r="T51" s="210"/>
      <c r="U51" s="641"/>
      <c r="V51" s="210"/>
      <c r="W51" s="210"/>
      <c r="X51" s="210"/>
      <c r="Y51" s="641"/>
      <c r="Z51" s="210"/>
      <c r="AA51" s="210"/>
      <c r="AB51" s="210"/>
      <c r="AC51" s="210"/>
      <c r="AD51" s="210"/>
      <c r="AE51" s="641"/>
      <c r="AF51" s="210"/>
      <c r="AG51" s="210"/>
      <c r="AH51" s="210"/>
      <c r="AI51" s="210"/>
      <c r="AJ51" s="210"/>
      <c r="AK51" s="641"/>
      <c r="AL51" s="210"/>
      <c r="AM51" s="210"/>
      <c r="AN51" s="641"/>
      <c r="AO51" s="210"/>
      <c r="AP51" s="210"/>
      <c r="AQ51" s="210"/>
      <c r="AR51" s="210"/>
      <c r="AS51" s="641"/>
      <c r="AT51" s="334"/>
      <c r="AU51" s="667"/>
      <c r="AV51" s="668"/>
      <c r="AW51" s="128">
        <v>5522</v>
      </c>
      <c r="AX51" s="303"/>
    </row>
    <row r="52" spans="1:50" ht="39.75" customHeight="1">
      <c r="A52" s="128" t="s">
        <v>674</v>
      </c>
      <c r="B52" s="254" t="s">
        <v>6120</v>
      </c>
      <c r="C52" s="128" t="s">
        <v>1959</v>
      </c>
      <c r="D52" s="128">
        <v>48</v>
      </c>
      <c r="E52" s="128">
        <v>5523</v>
      </c>
      <c r="F52" s="254" t="s">
        <v>509</v>
      </c>
      <c r="G52" s="128" t="s">
        <v>674</v>
      </c>
      <c r="H52" s="88"/>
      <c r="I52" s="666"/>
      <c r="J52" s="210"/>
      <c r="K52" s="210"/>
      <c r="L52" s="210"/>
      <c r="M52" s="641"/>
      <c r="N52" s="210"/>
      <c r="O52" s="210"/>
      <c r="P52" s="210"/>
      <c r="Q52" s="210"/>
      <c r="R52" s="210"/>
      <c r="S52" s="641"/>
      <c r="T52" s="210"/>
      <c r="U52" s="641"/>
      <c r="V52" s="210"/>
      <c r="W52" s="210"/>
      <c r="X52" s="210"/>
      <c r="Y52" s="641"/>
      <c r="Z52" s="210"/>
      <c r="AA52" s="210"/>
      <c r="AB52" s="669"/>
      <c r="AC52" s="210"/>
      <c r="AD52" s="210"/>
      <c r="AE52" s="641"/>
      <c r="AF52" s="210"/>
      <c r="AG52" s="210"/>
      <c r="AH52" s="210"/>
      <c r="AI52" s="210"/>
      <c r="AJ52" s="210"/>
      <c r="AK52" s="641"/>
      <c r="AL52" s="210"/>
      <c r="AM52" s="210"/>
      <c r="AN52" s="641"/>
      <c r="AO52" s="210"/>
      <c r="AP52" s="210"/>
      <c r="AQ52" s="210"/>
      <c r="AR52" s="210"/>
      <c r="AS52" s="641"/>
      <c r="AT52" s="334"/>
      <c r="AU52" s="667"/>
      <c r="AV52" s="646"/>
      <c r="AW52" s="128">
        <v>5523</v>
      </c>
      <c r="AX52" s="303"/>
    </row>
    <row r="53" spans="1:50" ht="39.75" customHeight="1">
      <c r="A53" s="128" t="s">
        <v>674</v>
      </c>
      <c r="B53" s="254" t="s">
        <v>6121</v>
      </c>
      <c r="C53" s="128" t="s">
        <v>674</v>
      </c>
      <c r="D53" s="128">
        <v>304</v>
      </c>
      <c r="E53" s="128">
        <v>5524</v>
      </c>
      <c r="F53" s="254" t="s">
        <v>510</v>
      </c>
      <c r="G53" s="128" t="s">
        <v>674</v>
      </c>
      <c r="H53" s="88"/>
      <c r="I53" s="666"/>
      <c r="J53" s="210"/>
      <c r="K53" s="210"/>
      <c r="L53" s="210"/>
      <c r="M53" s="641"/>
      <c r="N53" s="210"/>
      <c r="O53" s="210"/>
      <c r="P53" s="210"/>
      <c r="Q53" s="210"/>
      <c r="R53" s="210"/>
      <c r="S53" s="641"/>
      <c r="T53" s="210"/>
      <c r="U53" s="641"/>
      <c r="V53" s="210"/>
      <c r="W53" s="210"/>
      <c r="X53" s="210"/>
      <c r="Y53" s="641"/>
      <c r="Z53" s="210"/>
      <c r="AA53" s="210"/>
      <c r="AB53" s="210"/>
      <c r="AC53" s="210"/>
      <c r="AD53" s="210"/>
      <c r="AE53" s="641"/>
      <c r="AF53" s="210"/>
      <c r="AG53" s="210"/>
      <c r="AH53" s="210"/>
      <c r="AI53" s="210"/>
      <c r="AJ53" s="210"/>
      <c r="AK53" s="641"/>
      <c r="AL53" s="210"/>
      <c r="AM53" s="210"/>
      <c r="AN53" s="641"/>
      <c r="AO53" s="210"/>
      <c r="AP53" s="210"/>
      <c r="AQ53" s="210"/>
      <c r="AR53" s="210"/>
      <c r="AS53" s="641"/>
      <c r="AT53" s="334"/>
      <c r="AU53" s="667"/>
      <c r="AV53" s="646"/>
      <c r="AW53" s="128">
        <v>5524</v>
      </c>
      <c r="AX53" s="303"/>
    </row>
    <row r="54" spans="1:50" ht="39.75" customHeight="1">
      <c r="A54" s="128" t="s">
        <v>1732</v>
      </c>
      <c r="B54" s="254" t="s">
        <v>5122</v>
      </c>
      <c r="C54" s="128" t="s">
        <v>890</v>
      </c>
      <c r="D54" s="128">
        <v>305</v>
      </c>
      <c r="E54" s="128">
        <v>5525</v>
      </c>
      <c r="F54" s="254" t="s">
        <v>511</v>
      </c>
      <c r="G54" s="128" t="s">
        <v>674</v>
      </c>
      <c r="H54" s="88"/>
      <c r="I54" s="666"/>
      <c r="J54" s="210"/>
      <c r="K54" s="210"/>
      <c r="L54" s="210"/>
      <c r="M54" s="641"/>
      <c r="N54" s="210"/>
      <c r="O54" s="210"/>
      <c r="P54" s="210"/>
      <c r="Q54" s="210"/>
      <c r="R54" s="210"/>
      <c r="S54" s="641"/>
      <c r="T54" s="210"/>
      <c r="U54" s="641"/>
      <c r="V54" s="210"/>
      <c r="W54" s="210"/>
      <c r="X54" s="210"/>
      <c r="Y54" s="641"/>
      <c r="Z54" s="210"/>
      <c r="AA54" s="210"/>
      <c r="AB54" s="210"/>
      <c r="AC54" s="210"/>
      <c r="AD54" s="210"/>
      <c r="AE54" s="641"/>
      <c r="AF54" s="210"/>
      <c r="AG54" s="210"/>
      <c r="AH54" s="210"/>
      <c r="AI54" s="210"/>
      <c r="AJ54" s="210"/>
      <c r="AK54" s="641"/>
      <c r="AL54" s="210"/>
      <c r="AM54" s="210"/>
      <c r="AN54" s="641"/>
      <c r="AO54" s="210"/>
      <c r="AP54" s="210"/>
      <c r="AQ54" s="210"/>
      <c r="AR54" s="210"/>
      <c r="AS54" s="641"/>
      <c r="AT54" s="334"/>
      <c r="AU54" s="667"/>
      <c r="AV54" s="646"/>
      <c r="AW54" s="128">
        <v>5525</v>
      </c>
      <c r="AX54" s="303"/>
    </row>
    <row r="55" spans="1:50" ht="39.75" customHeight="1">
      <c r="A55" s="128" t="s">
        <v>3321</v>
      </c>
      <c r="B55" s="254" t="s">
        <v>3419</v>
      </c>
      <c r="C55" s="128" t="s">
        <v>4348</v>
      </c>
      <c r="D55" s="128">
        <v>69</v>
      </c>
      <c r="E55" s="128">
        <v>5526</v>
      </c>
      <c r="F55" s="254" t="s">
        <v>512</v>
      </c>
      <c r="G55" s="128" t="s">
        <v>2257</v>
      </c>
      <c r="H55" s="88"/>
      <c r="I55" s="666"/>
      <c r="J55" s="210"/>
      <c r="K55" s="210"/>
      <c r="L55" s="210"/>
      <c r="M55" s="641"/>
      <c r="N55" s="210"/>
      <c r="O55" s="210"/>
      <c r="P55" s="210"/>
      <c r="Q55" s="210"/>
      <c r="R55" s="210"/>
      <c r="S55" s="641"/>
      <c r="T55" s="210"/>
      <c r="U55" s="641"/>
      <c r="V55" s="210"/>
      <c r="W55" s="210"/>
      <c r="X55" s="210"/>
      <c r="Y55" s="641"/>
      <c r="Z55" s="210"/>
      <c r="AA55" s="210"/>
      <c r="AB55" s="210"/>
      <c r="AC55" s="210"/>
      <c r="AD55" s="210"/>
      <c r="AE55" s="641"/>
      <c r="AF55" s="210"/>
      <c r="AG55" s="210"/>
      <c r="AH55" s="210"/>
      <c r="AI55" s="210"/>
      <c r="AJ55" s="210"/>
      <c r="AK55" s="641"/>
      <c r="AL55" s="210"/>
      <c r="AM55" s="210"/>
      <c r="AN55" s="641"/>
      <c r="AO55" s="210"/>
      <c r="AP55" s="210"/>
      <c r="AQ55" s="210"/>
      <c r="AR55" s="210"/>
      <c r="AS55" s="641"/>
      <c r="AT55" s="334"/>
      <c r="AU55" s="667"/>
      <c r="AV55" s="646"/>
      <c r="AW55" s="128">
        <v>5526</v>
      </c>
      <c r="AX55" s="303"/>
    </row>
    <row r="56" spans="1:50" ht="39.75" customHeight="1">
      <c r="A56" s="128" t="s">
        <v>3549</v>
      </c>
      <c r="B56" s="254" t="s">
        <v>3405</v>
      </c>
      <c r="C56" s="128" t="s">
        <v>674</v>
      </c>
      <c r="D56" s="128">
        <v>87</v>
      </c>
      <c r="E56" s="128">
        <v>5527</v>
      </c>
      <c r="F56" s="254" t="s">
        <v>513</v>
      </c>
      <c r="G56" s="128">
        <v>102</v>
      </c>
      <c r="H56" s="88"/>
      <c r="I56" s="666"/>
      <c r="J56" s="210"/>
      <c r="K56" s="210"/>
      <c r="L56" s="210"/>
      <c r="M56" s="641"/>
      <c r="N56" s="210"/>
      <c r="O56" s="210"/>
      <c r="P56" s="210"/>
      <c r="Q56" s="210"/>
      <c r="R56" s="210"/>
      <c r="S56" s="641"/>
      <c r="T56" s="210"/>
      <c r="U56" s="641"/>
      <c r="V56" s="210"/>
      <c r="W56" s="210"/>
      <c r="X56" s="210"/>
      <c r="Y56" s="641"/>
      <c r="Z56" s="210"/>
      <c r="AA56" s="210"/>
      <c r="AB56" s="210"/>
      <c r="AC56" s="210"/>
      <c r="AD56" s="210"/>
      <c r="AE56" s="641"/>
      <c r="AF56" s="210"/>
      <c r="AG56" s="210"/>
      <c r="AH56" s="210"/>
      <c r="AI56" s="210"/>
      <c r="AJ56" s="210"/>
      <c r="AK56" s="641"/>
      <c r="AL56" s="210"/>
      <c r="AM56" s="210"/>
      <c r="AN56" s="641"/>
      <c r="AO56" s="210"/>
      <c r="AP56" s="210"/>
      <c r="AQ56" s="210"/>
      <c r="AR56" s="210"/>
      <c r="AS56" s="641"/>
      <c r="AT56" s="334"/>
      <c r="AU56" s="667"/>
      <c r="AV56" s="646"/>
      <c r="AW56" s="128">
        <v>5527</v>
      </c>
      <c r="AX56" s="303"/>
    </row>
    <row r="57" spans="1:50" ht="39.75" customHeight="1">
      <c r="A57" s="128" t="s">
        <v>3321</v>
      </c>
      <c r="B57" s="254" t="s">
        <v>3415</v>
      </c>
      <c r="C57" s="128" t="s">
        <v>674</v>
      </c>
      <c r="D57" s="128">
        <v>41</v>
      </c>
      <c r="E57" s="128">
        <v>5528</v>
      </c>
      <c r="F57" s="254" t="s">
        <v>514</v>
      </c>
      <c r="G57" s="128">
        <v>102</v>
      </c>
      <c r="H57" s="88"/>
      <c r="I57" s="666"/>
      <c r="J57" s="210"/>
      <c r="K57" s="210"/>
      <c r="L57" s="210"/>
      <c r="M57" s="641"/>
      <c r="N57" s="210"/>
      <c r="O57" s="210"/>
      <c r="P57" s="210"/>
      <c r="Q57" s="210"/>
      <c r="R57" s="210"/>
      <c r="S57" s="641"/>
      <c r="T57" s="210"/>
      <c r="U57" s="641"/>
      <c r="V57" s="210"/>
      <c r="W57" s="210"/>
      <c r="X57" s="210"/>
      <c r="Y57" s="641"/>
      <c r="Z57" s="210"/>
      <c r="AA57" s="210"/>
      <c r="AB57" s="210"/>
      <c r="AC57" s="210"/>
      <c r="AD57" s="210"/>
      <c r="AE57" s="641"/>
      <c r="AF57" s="210"/>
      <c r="AG57" s="210"/>
      <c r="AH57" s="210"/>
      <c r="AI57" s="210"/>
      <c r="AJ57" s="210"/>
      <c r="AK57" s="641"/>
      <c r="AL57" s="210"/>
      <c r="AM57" s="210"/>
      <c r="AN57" s="641"/>
      <c r="AO57" s="210"/>
      <c r="AP57" s="210"/>
      <c r="AQ57" s="210"/>
      <c r="AR57" s="210"/>
      <c r="AS57" s="641"/>
      <c r="AT57" s="334"/>
      <c r="AU57" s="667"/>
      <c r="AV57" s="646"/>
      <c r="AW57" s="128">
        <v>5528</v>
      </c>
      <c r="AX57" s="303"/>
    </row>
    <row r="58" spans="1:50" ht="39.75" customHeight="1">
      <c r="A58" s="128" t="s">
        <v>5127</v>
      </c>
      <c r="B58" s="254" t="s">
        <v>7570</v>
      </c>
      <c r="C58" s="128" t="s">
        <v>674</v>
      </c>
      <c r="D58" s="128">
        <v>84</v>
      </c>
      <c r="E58" s="128">
        <v>5529</v>
      </c>
      <c r="F58" s="254" t="s">
        <v>515</v>
      </c>
      <c r="G58" s="128">
        <v>101.02</v>
      </c>
      <c r="H58" s="88"/>
      <c r="I58" s="666"/>
      <c r="J58" s="210"/>
      <c r="K58" s="210"/>
      <c r="L58" s="210"/>
      <c r="M58" s="641"/>
      <c r="N58" s="210"/>
      <c r="O58" s="210"/>
      <c r="P58" s="210"/>
      <c r="Q58" s="210"/>
      <c r="R58" s="210"/>
      <c r="S58" s="641"/>
      <c r="T58" s="210"/>
      <c r="U58" s="641"/>
      <c r="V58" s="210"/>
      <c r="W58" s="210"/>
      <c r="X58" s="210"/>
      <c r="Y58" s="641"/>
      <c r="Z58" s="210"/>
      <c r="AA58" s="210"/>
      <c r="AB58" s="210"/>
      <c r="AC58" s="210"/>
      <c r="AD58" s="210"/>
      <c r="AE58" s="641"/>
      <c r="AF58" s="210"/>
      <c r="AG58" s="210"/>
      <c r="AH58" s="210"/>
      <c r="AI58" s="210"/>
      <c r="AJ58" s="210"/>
      <c r="AK58" s="641"/>
      <c r="AL58" s="210"/>
      <c r="AM58" s="210"/>
      <c r="AN58" s="641"/>
      <c r="AO58" s="210"/>
      <c r="AP58" s="210"/>
      <c r="AQ58" s="210"/>
      <c r="AR58" s="210"/>
      <c r="AS58" s="641"/>
      <c r="AT58" s="334"/>
      <c r="AU58" s="667"/>
      <c r="AV58" s="668"/>
      <c r="AW58" s="128">
        <v>5529</v>
      </c>
      <c r="AX58" s="303"/>
    </row>
    <row r="59" spans="1:50" ht="39.75" customHeight="1">
      <c r="A59" s="128" t="s">
        <v>674</v>
      </c>
      <c r="B59" s="254" t="s">
        <v>7571</v>
      </c>
      <c r="C59" s="128" t="s">
        <v>674</v>
      </c>
      <c r="D59" s="128">
        <v>89</v>
      </c>
      <c r="E59" s="128">
        <v>5530</v>
      </c>
      <c r="F59" s="254" t="s">
        <v>516</v>
      </c>
      <c r="G59" s="128">
        <v>102</v>
      </c>
      <c r="H59" s="88"/>
      <c r="I59" s="666"/>
      <c r="J59" s="210"/>
      <c r="K59" s="210"/>
      <c r="L59" s="210"/>
      <c r="M59" s="641"/>
      <c r="N59" s="210"/>
      <c r="O59" s="210"/>
      <c r="P59" s="210"/>
      <c r="Q59" s="210"/>
      <c r="R59" s="210"/>
      <c r="S59" s="641"/>
      <c r="T59" s="210"/>
      <c r="U59" s="641"/>
      <c r="V59" s="210"/>
      <c r="W59" s="210"/>
      <c r="X59" s="210"/>
      <c r="Y59" s="641"/>
      <c r="Z59" s="210"/>
      <c r="AA59" s="210"/>
      <c r="AB59" s="210"/>
      <c r="AC59" s="210"/>
      <c r="AD59" s="210"/>
      <c r="AE59" s="641"/>
      <c r="AF59" s="210"/>
      <c r="AG59" s="210"/>
      <c r="AH59" s="210"/>
      <c r="AI59" s="210"/>
      <c r="AJ59" s="210"/>
      <c r="AK59" s="641"/>
      <c r="AL59" s="210"/>
      <c r="AM59" s="210"/>
      <c r="AN59" s="641"/>
      <c r="AO59" s="210"/>
      <c r="AP59" s="210"/>
      <c r="AQ59" s="210"/>
      <c r="AR59" s="210"/>
      <c r="AS59" s="641"/>
      <c r="AT59" s="334"/>
      <c r="AU59" s="667"/>
      <c r="AV59" s="646"/>
      <c r="AW59" s="128">
        <v>5530</v>
      </c>
      <c r="AX59" s="303"/>
    </row>
    <row r="60" spans="1:50" ht="39.75" customHeight="1">
      <c r="A60" s="128" t="s">
        <v>1711</v>
      </c>
      <c r="B60" s="254" t="s">
        <v>6377</v>
      </c>
      <c r="C60" s="128" t="s">
        <v>4348</v>
      </c>
      <c r="D60" s="128">
        <v>26</v>
      </c>
      <c r="E60" s="128">
        <v>5531</v>
      </c>
      <c r="F60" s="254" t="s">
        <v>517</v>
      </c>
      <c r="G60" s="128">
        <v>102</v>
      </c>
      <c r="H60" s="88"/>
      <c r="I60" s="666"/>
      <c r="J60" s="210"/>
      <c r="K60" s="210"/>
      <c r="L60" s="210"/>
      <c r="M60" s="641"/>
      <c r="N60" s="210"/>
      <c r="O60" s="210"/>
      <c r="P60" s="210"/>
      <c r="Q60" s="210"/>
      <c r="R60" s="210"/>
      <c r="S60" s="641"/>
      <c r="T60" s="210"/>
      <c r="U60" s="641"/>
      <c r="V60" s="210"/>
      <c r="W60" s="210"/>
      <c r="X60" s="210"/>
      <c r="Y60" s="641"/>
      <c r="Z60" s="210"/>
      <c r="AA60" s="210"/>
      <c r="AB60" s="210"/>
      <c r="AC60" s="210"/>
      <c r="AD60" s="210"/>
      <c r="AE60" s="641"/>
      <c r="AF60" s="210"/>
      <c r="AG60" s="210"/>
      <c r="AH60" s="210"/>
      <c r="AI60" s="210"/>
      <c r="AJ60" s="210"/>
      <c r="AK60" s="641"/>
      <c r="AL60" s="210"/>
      <c r="AM60" s="210"/>
      <c r="AN60" s="641"/>
      <c r="AO60" s="210"/>
      <c r="AP60" s="210"/>
      <c r="AQ60" s="210"/>
      <c r="AR60" s="210"/>
      <c r="AS60" s="641"/>
      <c r="AT60" s="334"/>
      <c r="AU60" s="667"/>
      <c r="AV60" s="646"/>
      <c r="AW60" s="128">
        <v>5531</v>
      </c>
      <c r="AX60" s="303"/>
    </row>
    <row r="61" spans="1:50" ht="39.75" customHeight="1">
      <c r="A61" s="128" t="s">
        <v>518</v>
      </c>
      <c r="B61" s="254" t="s">
        <v>3403</v>
      </c>
      <c r="C61" s="128" t="s">
        <v>674</v>
      </c>
      <c r="D61" s="128">
        <v>37</v>
      </c>
      <c r="E61" s="128">
        <v>5532</v>
      </c>
      <c r="F61" s="254" t="s">
        <v>3404</v>
      </c>
      <c r="G61" s="128">
        <v>106</v>
      </c>
      <c r="H61" s="88"/>
      <c r="I61" s="666"/>
      <c r="J61" s="210"/>
      <c r="K61" s="210"/>
      <c r="L61" s="210"/>
      <c r="M61" s="641"/>
      <c r="N61" s="210"/>
      <c r="O61" s="210"/>
      <c r="P61" s="210"/>
      <c r="Q61" s="210"/>
      <c r="R61" s="210"/>
      <c r="S61" s="641"/>
      <c r="T61" s="210"/>
      <c r="U61" s="641"/>
      <c r="V61" s="210"/>
      <c r="W61" s="210"/>
      <c r="X61" s="210"/>
      <c r="Y61" s="641"/>
      <c r="Z61" s="210"/>
      <c r="AA61" s="210"/>
      <c r="AB61" s="210"/>
      <c r="AC61" s="210"/>
      <c r="AD61" s="210"/>
      <c r="AE61" s="641"/>
      <c r="AF61" s="210"/>
      <c r="AG61" s="210"/>
      <c r="AH61" s="210"/>
      <c r="AI61" s="210"/>
      <c r="AJ61" s="210"/>
      <c r="AK61" s="641"/>
      <c r="AL61" s="210"/>
      <c r="AM61" s="210"/>
      <c r="AN61" s="641"/>
      <c r="AO61" s="210"/>
      <c r="AP61" s="210"/>
      <c r="AQ61" s="210"/>
      <c r="AR61" s="210"/>
      <c r="AS61" s="641"/>
      <c r="AT61" s="334"/>
      <c r="AU61" s="667"/>
      <c r="AV61" s="646"/>
      <c r="AW61" s="128">
        <v>5532</v>
      </c>
      <c r="AX61" s="303"/>
    </row>
    <row r="62" spans="1:50" ht="39.75" customHeight="1">
      <c r="A62" s="128" t="s">
        <v>2255</v>
      </c>
      <c r="B62" s="254" t="s">
        <v>3423</v>
      </c>
      <c r="C62" s="128" t="s">
        <v>674</v>
      </c>
      <c r="D62" s="128">
        <v>52</v>
      </c>
      <c r="E62" s="128">
        <v>5533</v>
      </c>
      <c r="F62" s="254" t="s">
        <v>519</v>
      </c>
      <c r="G62" s="128">
        <v>102</v>
      </c>
      <c r="H62" s="88"/>
      <c r="I62" s="666"/>
      <c r="J62" s="210"/>
      <c r="K62" s="210"/>
      <c r="L62" s="210"/>
      <c r="M62" s="641"/>
      <c r="N62" s="210"/>
      <c r="O62" s="210"/>
      <c r="P62" s="210"/>
      <c r="Q62" s="210"/>
      <c r="R62" s="210"/>
      <c r="S62" s="641"/>
      <c r="T62" s="210"/>
      <c r="U62" s="641"/>
      <c r="V62" s="210"/>
      <c r="W62" s="210"/>
      <c r="X62" s="210"/>
      <c r="Y62" s="641"/>
      <c r="Z62" s="210"/>
      <c r="AA62" s="210"/>
      <c r="AB62" s="210"/>
      <c r="AC62" s="210"/>
      <c r="AD62" s="210"/>
      <c r="AE62" s="641"/>
      <c r="AF62" s="210"/>
      <c r="AG62" s="210"/>
      <c r="AH62" s="210"/>
      <c r="AI62" s="210"/>
      <c r="AJ62" s="210"/>
      <c r="AK62" s="641"/>
      <c r="AL62" s="210"/>
      <c r="AM62" s="210"/>
      <c r="AN62" s="641"/>
      <c r="AO62" s="210"/>
      <c r="AP62" s="210"/>
      <c r="AQ62" s="210"/>
      <c r="AR62" s="210"/>
      <c r="AS62" s="641"/>
      <c r="AT62" s="334"/>
      <c r="AU62" s="667"/>
      <c r="AV62" s="646"/>
      <c r="AW62" s="128">
        <v>5533</v>
      </c>
      <c r="AX62" s="303"/>
    </row>
    <row r="63" spans="1:50" ht="39.75" customHeight="1">
      <c r="A63" s="128" t="s">
        <v>520</v>
      </c>
      <c r="B63" s="254" t="s">
        <v>3409</v>
      </c>
      <c r="C63" s="128" t="s">
        <v>674</v>
      </c>
      <c r="D63" s="128">
        <v>82</v>
      </c>
      <c r="E63" s="128">
        <v>5534</v>
      </c>
      <c r="F63" s="254" t="s">
        <v>3410</v>
      </c>
      <c r="G63" s="128" t="s">
        <v>521</v>
      </c>
      <c r="H63" s="88"/>
      <c r="I63" s="666"/>
      <c r="J63" s="210"/>
      <c r="K63" s="210"/>
      <c r="L63" s="210"/>
      <c r="M63" s="641"/>
      <c r="N63" s="210"/>
      <c r="O63" s="210"/>
      <c r="P63" s="210"/>
      <c r="Q63" s="210"/>
      <c r="R63" s="210"/>
      <c r="S63" s="641"/>
      <c r="T63" s="210"/>
      <c r="U63" s="641"/>
      <c r="V63" s="210"/>
      <c r="W63" s="210"/>
      <c r="X63" s="210"/>
      <c r="Y63" s="641"/>
      <c r="Z63" s="210"/>
      <c r="AA63" s="210"/>
      <c r="AB63" s="210"/>
      <c r="AC63" s="210"/>
      <c r="AD63" s="210"/>
      <c r="AE63" s="641"/>
      <c r="AF63" s="210"/>
      <c r="AG63" s="210"/>
      <c r="AH63" s="210"/>
      <c r="AI63" s="210"/>
      <c r="AJ63" s="210"/>
      <c r="AK63" s="641"/>
      <c r="AL63" s="210"/>
      <c r="AM63" s="210"/>
      <c r="AN63" s="641"/>
      <c r="AO63" s="210"/>
      <c r="AP63" s="210"/>
      <c r="AQ63" s="210"/>
      <c r="AR63" s="210"/>
      <c r="AS63" s="641"/>
      <c r="AT63" s="334"/>
      <c r="AU63" s="667"/>
      <c r="AV63" s="646"/>
      <c r="AW63" s="128">
        <v>5534</v>
      </c>
      <c r="AX63" s="303"/>
    </row>
    <row r="64" spans="1:50" ht="39.75" customHeight="1">
      <c r="A64" s="128" t="s">
        <v>3524</v>
      </c>
      <c r="B64" s="254" t="s">
        <v>7568</v>
      </c>
      <c r="C64" s="128" t="s">
        <v>674</v>
      </c>
      <c r="D64" s="128">
        <v>25</v>
      </c>
      <c r="E64" s="128">
        <v>5535</v>
      </c>
      <c r="F64" s="254" t="s">
        <v>7569</v>
      </c>
      <c r="G64" s="128" t="s">
        <v>674</v>
      </c>
      <c r="H64" s="88"/>
      <c r="I64" s="666"/>
      <c r="J64" s="210"/>
      <c r="K64" s="210"/>
      <c r="L64" s="210"/>
      <c r="M64" s="641"/>
      <c r="N64" s="210"/>
      <c r="O64" s="210"/>
      <c r="P64" s="210"/>
      <c r="Q64" s="210"/>
      <c r="R64" s="210"/>
      <c r="S64" s="641"/>
      <c r="T64" s="210"/>
      <c r="U64" s="641"/>
      <c r="V64" s="210"/>
      <c r="W64" s="210"/>
      <c r="X64" s="210"/>
      <c r="Y64" s="641"/>
      <c r="Z64" s="210"/>
      <c r="AA64" s="210"/>
      <c r="AB64" s="210"/>
      <c r="AC64" s="210"/>
      <c r="AD64" s="210"/>
      <c r="AE64" s="641"/>
      <c r="AF64" s="210"/>
      <c r="AG64" s="210"/>
      <c r="AH64" s="210"/>
      <c r="AI64" s="210"/>
      <c r="AJ64" s="210"/>
      <c r="AK64" s="641"/>
      <c r="AL64" s="210"/>
      <c r="AM64" s="210"/>
      <c r="AN64" s="641"/>
      <c r="AO64" s="210"/>
      <c r="AP64" s="210"/>
      <c r="AQ64" s="210"/>
      <c r="AR64" s="210"/>
      <c r="AS64" s="641"/>
      <c r="AT64" s="334"/>
      <c r="AU64" s="667"/>
      <c r="AV64" s="668"/>
      <c r="AW64" s="128">
        <v>5535</v>
      </c>
      <c r="AX64" s="303"/>
    </row>
    <row r="65" spans="1:50" ht="39.75" customHeight="1">
      <c r="A65" s="128" t="s">
        <v>3035</v>
      </c>
      <c r="B65" s="254" t="s">
        <v>3412</v>
      </c>
      <c r="C65" s="128" t="s">
        <v>1959</v>
      </c>
      <c r="D65" s="128">
        <v>39</v>
      </c>
      <c r="E65" s="128">
        <v>5536</v>
      </c>
      <c r="F65" s="254" t="s">
        <v>3413</v>
      </c>
      <c r="G65" s="128" t="s">
        <v>674</v>
      </c>
      <c r="H65" s="88"/>
      <c r="I65" s="666"/>
      <c r="J65" s="210"/>
      <c r="K65" s="210"/>
      <c r="L65" s="210"/>
      <c r="M65" s="641"/>
      <c r="N65" s="210"/>
      <c r="O65" s="210"/>
      <c r="P65" s="210"/>
      <c r="Q65" s="210"/>
      <c r="R65" s="210"/>
      <c r="S65" s="641"/>
      <c r="T65" s="210"/>
      <c r="U65" s="641"/>
      <c r="V65" s="210"/>
      <c r="W65" s="210"/>
      <c r="X65" s="210"/>
      <c r="Y65" s="641"/>
      <c r="Z65" s="210"/>
      <c r="AA65" s="210"/>
      <c r="AB65" s="210"/>
      <c r="AC65" s="210"/>
      <c r="AD65" s="210"/>
      <c r="AE65" s="641"/>
      <c r="AF65" s="210"/>
      <c r="AG65" s="210"/>
      <c r="AH65" s="210"/>
      <c r="AI65" s="210"/>
      <c r="AJ65" s="210"/>
      <c r="AK65" s="641"/>
      <c r="AL65" s="210"/>
      <c r="AM65" s="210"/>
      <c r="AN65" s="641"/>
      <c r="AO65" s="210"/>
      <c r="AP65" s="210"/>
      <c r="AQ65" s="210"/>
      <c r="AR65" s="210"/>
      <c r="AS65" s="641"/>
      <c r="AT65" s="334"/>
      <c r="AU65" s="667"/>
      <c r="AV65" s="646"/>
      <c r="AW65" s="128">
        <v>5536</v>
      </c>
      <c r="AX65" s="303"/>
    </row>
    <row r="66" spans="1:50" ht="39.75" customHeight="1">
      <c r="A66" s="128" t="s">
        <v>674</v>
      </c>
      <c r="B66" s="254" t="s">
        <v>3411</v>
      </c>
      <c r="C66" s="128" t="s">
        <v>4348</v>
      </c>
      <c r="D66" s="128">
        <v>10</v>
      </c>
      <c r="E66" s="128">
        <v>5537</v>
      </c>
      <c r="F66" s="254" t="s">
        <v>3525</v>
      </c>
      <c r="G66" s="128" t="s">
        <v>674</v>
      </c>
      <c r="H66" s="88"/>
      <c r="I66" s="666"/>
      <c r="J66" s="210"/>
      <c r="K66" s="210"/>
      <c r="L66" s="210"/>
      <c r="M66" s="641"/>
      <c r="N66" s="210"/>
      <c r="O66" s="210"/>
      <c r="P66" s="210"/>
      <c r="Q66" s="210"/>
      <c r="R66" s="210"/>
      <c r="S66" s="641"/>
      <c r="T66" s="210"/>
      <c r="U66" s="641"/>
      <c r="V66" s="210"/>
      <c r="W66" s="210"/>
      <c r="X66" s="210"/>
      <c r="Y66" s="641"/>
      <c r="Z66" s="210"/>
      <c r="AA66" s="210"/>
      <c r="AB66" s="210"/>
      <c r="AC66" s="210"/>
      <c r="AD66" s="210"/>
      <c r="AE66" s="641"/>
      <c r="AF66" s="210"/>
      <c r="AG66" s="210"/>
      <c r="AH66" s="210"/>
      <c r="AI66" s="210"/>
      <c r="AJ66" s="210"/>
      <c r="AK66" s="641"/>
      <c r="AL66" s="210"/>
      <c r="AM66" s="210"/>
      <c r="AN66" s="641"/>
      <c r="AO66" s="210"/>
      <c r="AP66" s="210"/>
      <c r="AQ66" s="210"/>
      <c r="AR66" s="210"/>
      <c r="AS66" s="641"/>
      <c r="AT66" s="334"/>
      <c r="AU66" s="667"/>
      <c r="AV66" s="646"/>
      <c r="AW66" s="128">
        <v>5537</v>
      </c>
      <c r="AX66" s="303"/>
    </row>
    <row r="67" spans="1:50" ht="39.75" customHeight="1">
      <c r="A67" s="128"/>
      <c r="B67" s="254"/>
      <c r="C67" s="128"/>
      <c r="D67" s="128"/>
      <c r="E67" s="128"/>
      <c r="F67" s="254"/>
      <c r="G67" s="128"/>
      <c r="H67" s="88"/>
      <c r="I67" s="666"/>
      <c r="J67" s="210"/>
      <c r="K67" s="210"/>
      <c r="L67" s="210"/>
      <c r="M67" s="641"/>
      <c r="N67" s="210"/>
      <c r="O67" s="210"/>
      <c r="P67" s="210"/>
      <c r="Q67" s="210"/>
      <c r="R67" s="210"/>
      <c r="S67" s="641"/>
      <c r="T67" s="210"/>
      <c r="U67" s="641"/>
      <c r="V67" s="210"/>
      <c r="W67" s="210"/>
      <c r="X67" s="210"/>
      <c r="Y67" s="641"/>
      <c r="Z67" s="210"/>
      <c r="AA67" s="210"/>
      <c r="AB67" s="210"/>
      <c r="AC67" s="210"/>
      <c r="AD67" s="210"/>
      <c r="AE67" s="641"/>
      <c r="AF67" s="210"/>
      <c r="AG67" s="210"/>
      <c r="AH67" s="210"/>
      <c r="AI67" s="210"/>
      <c r="AJ67" s="210"/>
      <c r="AK67" s="641"/>
      <c r="AL67" s="210"/>
      <c r="AM67" s="210"/>
      <c r="AN67" s="641"/>
      <c r="AO67" s="210"/>
      <c r="AP67" s="210"/>
      <c r="AQ67" s="210"/>
      <c r="AR67" s="210"/>
      <c r="AS67" s="641"/>
      <c r="AT67" s="334"/>
      <c r="AU67" s="667"/>
      <c r="AV67" s="646"/>
      <c r="AW67" s="128"/>
      <c r="AX67" s="303"/>
    </row>
    <row r="68" spans="1:50" ht="39.75" customHeight="1">
      <c r="A68" s="128"/>
      <c r="B68" s="254"/>
      <c r="C68" s="128"/>
      <c r="D68" s="128"/>
      <c r="E68" s="128"/>
      <c r="F68" s="254"/>
      <c r="G68" s="128"/>
      <c r="H68" s="88"/>
      <c r="I68" s="666"/>
      <c r="J68" s="210"/>
      <c r="K68" s="210"/>
      <c r="L68" s="210"/>
      <c r="M68" s="641"/>
      <c r="N68" s="210"/>
      <c r="O68" s="210"/>
      <c r="P68" s="210"/>
      <c r="Q68" s="210"/>
      <c r="R68" s="210"/>
      <c r="S68" s="641"/>
      <c r="T68" s="210"/>
      <c r="U68" s="641"/>
      <c r="V68" s="210"/>
      <c r="W68" s="210"/>
      <c r="X68" s="210"/>
      <c r="Y68" s="641"/>
      <c r="Z68" s="210"/>
      <c r="AA68" s="210"/>
      <c r="AB68" s="210"/>
      <c r="AC68" s="210"/>
      <c r="AD68" s="210"/>
      <c r="AE68" s="641"/>
      <c r="AF68" s="210"/>
      <c r="AG68" s="210"/>
      <c r="AH68" s="210"/>
      <c r="AI68" s="210"/>
      <c r="AJ68" s="210"/>
      <c r="AK68" s="641"/>
      <c r="AL68" s="210"/>
      <c r="AM68" s="210"/>
      <c r="AN68" s="641"/>
      <c r="AO68" s="210"/>
      <c r="AP68" s="210"/>
      <c r="AQ68" s="210"/>
      <c r="AR68" s="210"/>
      <c r="AS68" s="641"/>
      <c r="AT68" s="334"/>
      <c r="AU68" s="667"/>
      <c r="AV68" s="646"/>
      <c r="AW68" s="128"/>
      <c r="AX68" s="303"/>
    </row>
    <row r="69" spans="1:50" ht="39.75" customHeight="1">
      <c r="A69" s="128"/>
      <c r="B69" s="254"/>
      <c r="C69" s="128"/>
      <c r="D69" s="128"/>
      <c r="E69" s="128"/>
      <c r="F69" s="254"/>
      <c r="G69" s="128"/>
      <c r="H69" s="88"/>
      <c r="I69" s="666"/>
      <c r="J69" s="210"/>
      <c r="K69" s="210"/>
      <c r="L69" s="210"/>
      <c r="M69" s="641"/>
      <c r="N69" s="210"/>
      <c r="O69" s="210"/>
      <c r="P69" s="210"/>
      <c r="Q69" s="210"/>
      <c r="R69" s="210"/>
      <c r="S69" s="641"/>
      <c r="T69" s="210"/>
      <c r="U69" s="641"/>
      <c r="V69" s="210"/>
      <c r="W69" s="210"/>
      <c r="X69" s="210"/>
      <c r="Y69" s="641"/>
      <c r="Z69" s="670"/>
      <c r="AA69" s="210"/>
      <c r="AB69" s="210"/>
      <c r="AC69" s="670"/>
      <c r="AD69" s="670"/>
      <c r="AE69" s="671"/>
      <c r="AF69" s="670"/>
      <c r="AG69" s="670"/>
      <c r="AH69" s="670"/>
      <c r="AI69" s="670"/>
      <c r="AJ69" s="670"/>
      <c r="AK69" s="671"/>
      <c r="AL69" s="670"/>
      <c r="AM69" s="670"/>
      <c r="AN69" s="671"/>
      <c r="AO69" s="670"/>
      <c r="AP69" s="670"/>
      <c r="AQ69" s="670"/>
      <c r="AR69" s="670"/>
      <c r="AS69" s="671"/>
      <c r="AT69" s="334"/>
      <c r="AU69" s="667"/>
      <c r="AV69" s="646"/>
      <c r="AW69" s="128"/>
      <c r="AX69" s="79"/>
    </row>
    <row r="70" spans="1:50" s="134" customFormat="1" ht="16" customHeight="1">
      <c r="A70" s="47"/>
      <c r="B70" s="149"/>
      <c r="C70" s="16"/>
      <c r="D70" s="25"/>
      <c r="E70" s="25"/>
      <c r="F70" s="25"/>
      <c r="G70" s="25"/>
      <c r="H70" s="41"/>
      <c r="I70" s="41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7"/>
      <c r="W70" s="17"/>
      <c r="X70" s="20"/>
      <c r="Y70" s="20"/>
      <c r="Z70" s="24"/>
      <c r="AA70" s="24"/>
      <c r="AB70" s="6"/>
      <c r="AC70" s="9"/>
      <c r="AD70" s="7"/>
      <c r="AE70" s="7"/>
      <c r="AF70" s="9"/>
      <c r="AG70" s="9"/>
      <c r="AH70" s="21"/>
      <c r="AI70" s="589"/>
      <c r="AJ70" s="589"/>
      <c r="AK70" s="673"/>
      <c r="AL70" s="215"/>
      <c r="AM70" s="589"/>
      <c r="AN70" s="673"/>
      <c r="AO70" s="215"/>
      <c r="AP70" s="589"/>
      <c r="AQ70" s="215"/>
      <c r="AR70" s="589"/>
      <c r="AS70" s="673"/>
      <c r="AT70" s="511"/>
      <c r="AU70" s="511"/>
      <c r="AV70" s="514"/>
      <c r="AW70" s="487"/>
      <c r="AX70" s="514"/>
    </row>
    <row r="71" spans="1:50" s="134" customFormat="1" ht="16" customHeight="1">
      <c r="A71" s="162" t="s">
        <v>2056</v>
      </c>
      <c r="B71" s="163" t="s">
        <v>5110</v>
      </c>
      <c r="C71" s="16"/>
      <c r="D71" s="16"/>
      <c r="E71" s="43"/>
      <c r="F71" s="13"/>
      <c r="G71" s="16"/>
      <c r="H71" s="16"/>
      <c r="I71" s="16"/>
      <c r="J71" s="17"/>
      <c r="K71" s="13"/>
      <c r="L71" s="13"/>
      <c r="M71" s="13"/>
      <c r="N71" s="47"/>
      <c r="O71" s="47"/>
      <c r="P71" s="47"/>
      <c r="Q71" s="164"/>
      <c r="R71" s="164" t="s">
        <v>5111</v>
      </c>
      <c r="S71" s="47" t="s">
        <v>472</v>
      </c>
      <c r="T71" s="16"/>
      <c r="U71" s="16"/>
      <c r="V71" s="16"/>
      <c r="W71" s="16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J71" s="589"/>
      <c r="AK71" s="595"/>
      <c r="AN71" s="595"/>
      <c r="AQ71" s="215"/>
      <c r="AR71" s="589"/>
      <c r="AS71" s="673"/>
      <c r="AT71" s="487"/>
      <c r="AU71" s="487"/>
      <c r="AV71" s="248"/>
      <c r="AW71" s="305"/>
      <c r="AX71" s="248"/>
    </row>
    <row r="72" spans="1:50" s="134" customFormat="1" ht="16" customHeight="1">
      <c r="A72" s="165" t="s">
        <v>5114</v>
      </c>
      <c r="B72" s="163" t="s">
        <v>5137</v>
      </c>
      <c r="C72" s="16"/>
      <c r="D72" s="16"/>
      <c r="E72" s="43"/>
      <c r="F72" s="166" t="s">
        <v>3526</v>
      </c>
      <c r="G72" s="44"/>
      <c r="H72" s="44"/>
      <c r="I72" s="44"/>
      <c r="J72" s="44"/>
      <c r="K72" s="13"/>
      <c r="L72" s="13"/>
      <c r="M72" s="13"/>
      <c r="N72" s="47"/>
      <c r="O72" s="47"/>
      <c r="P72" s="47"/>
      <c r="Q72" s="165"/>
      <c r="R72" s="165" t="s">
        <v>5138</v>
      </c>
      <c r="S72" t="s">
        <v>6078</v>
      </c>
      <c r="T72" s="16"/>
      <c r="U72" s="16"/>
      <c r="V72" s="16"/>
      <c r="W72" s="16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"/>
      <c r="AJ72" s="514"/>
      <c r="AK72" s="595"/>
      <c r="AL72" s="215" t="s">
        <v>4491</v>
      </c>
      <c r="AM72" s="215"/>
      <c r="AN72" s="587"/>
      <c r="AO72" s="215"/>
      <c r="AP72" s="215"/>
      <c r="AQ72" s="215"/>
      <c r="AR72" s="215"/>
      <c r="AS72" s="587"/>
      <c r="AT72" s="511" t="s">
        <v>2018</v>
      </c>
      <c r="AU72" s="511"/>
      <c r="AV72" s="215"/>
      <c r="AW72" s="305"/>
    </row>
    <row r="73" spans="1:50" s="134" customFormat="1" ht="16" customHeight="1">
      <c r="A73"/>
      <c r="B73" s="166" t="s">
        <v>3131</v>
      </c>
      <c r="C73" s="16"/>
      <c r="D73" s="16"/>
      <c r="E73" s="43"/>
      <c r="F73" s="13"/>
      <c r="G73" s="16"/>
      <c r="H73" s="16"/>
      <c r="I73" s="16"/>
      <c r="J73" s="17"/>
      <c r="K73" s="13"/>
      <c r="L73" s="13"/>
      <c r="M73" s="13"/>
      <c r="N73"/>
      <c r="O73"/>
      <c r="P73"/>
      <c r="Q73" s="165"/>
      <c r="R73" s="165" t="s">
        <v>3132</v>
      </c>
      <c r="S73" t="s">
        <v>5065</v>
      </c>
      <c r="T73" s="16"/>
      <c r="U73" s="16"/>
      <c r="V73" s="16"/>
      <c r="W73" s="16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"/>
      <c r="AJ73" s="514"/>
      <c r="AK73" s="595"/>
      <c r="AL73" s="134" t="s">
        <v>1496</v>
      </c>
      <c r="AN73" s="595"/>
      <c r="AS73" s="674"/>
      <c r="AT73" s="511"/>
      <c r="AU73" s="305" t="s">
        <v>3820</v>
      </c>
      <c r="AV73" s="215"/>
      <c r="AW73" s="305"/>
    </row>
    <row r="74" spans="1:50" s="134" customFormat="1" ht="16" customHeight="1">
      <c r="A74" s="13"/>
      <c r="B74" s="13"/>
      <c r="C74" s="16"/>
      <c r="D74" s="25"/>
      <c r="E74" s="25"/>
      <c r="F74" s="25"/>
      <c r="G74" s="25"/>
      <c r="H74" s="41"/>
      <c r="I74" s="41"/>
      <c r="J74" s="17"/>
      <c r="K74" s="13"/>
      <c r="L74" s="13"/>
      <c r="M74" s="13"/>
      <c r="N74"/>
      <c r="O74"/>
      <c r="P74"/>
      <c r="Q74"/>
      <c r="R74"/>
      <c r="S74" t="s">
        <v>3900</v>
      </c>
      <c r="T74" s="16"/>
      <c r="U74" s="16"/>
      <c r="V74" s="16"/>
      <c r="W74" s="16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"/>
      <c r="AJ74" s="215"/>
      <c r="AK74" s="595"/>
      <c r="AL74" s="190" t="s">
        <v>2689</v>
      </c>
      <c r="AN74" s="595"/>
      <c r="AO74" s="305"/>
      <c r="AS74" s="595"/>
      <c r="AT74" s="305"/>
      <c r="AU74" s="305" t="s">
        <v>2688</v>
      </c>
      <c r="AW74" s="487"/>
    </row>
    <row r="75" spans="1:50" s="134" customFormat="1" ht="16" customHeight="1">
      <c r="A75" s="13"/>
      <c r="B75" s="13"/>
      <c r="C75" s="16"/>
      <c r="D75" s="25"/>
      <c r="E75" s="25"/>
      <c r="F75" s="25"/>
      <c r="G75" s="25"/>
      <c r="H75" s="41"/>
      <c r="I75" s="41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"/>
      <c r="AJ75" s="248"/>
      <c r="AK75" s="675"/>
      <c r="AL75" s="215"/>
      <c r="AM75" s="215"/>
      <c r="AN75" s="587"/>
      <c r="AO75" s="511"/>
      <c r="AP75" s="215"/>
      <c r="AQ75" s="215"/>
      <c r="AR75" s="215"/>
      <c r="AS75" s="587"/>
      <c r="AT75" s="511"/>
      <c r="AU75" s="511"/>
      <c r="AV75" s="215"/>
      <c r="AW75" s="487"/>
      <c r="AX75" s="248"/>
    </row>
    <row r="76" spans="1:50">
      <c r="AW76" s="43"/>
    </row>
    <row r="77" spans="1:50">
      <c r="AW77" s="43"/>
    </row>
    <row r="78" spans="1:50">
      <c r="AW78" s="43"/>
    </row>
    <row r="79" spans="1:50">
      <c r="AW79" s="43"/>
    </row>
    <row r="80" spans="1:50">
      <c r="AW80" s="43"/>
    </row>
    <row r="81" spans="49:49">
      <c r="AW81" s="43"/>
    </row>
    <row r="82" spans="49:49">
      <c r="AW82" s="43"/>
    </row>
    <row r="83" spans="49:49">
      <c r="AW83" s="43"/>
    </row>
    <row r="84" spans="49:49">
      <c r="AW84" s="43"/>
    </row>
    <row r="85" spans="49:49">
      <c r="AW85" s="43"/>
    </row>
    <row r="86" spans="49:49">
      <c r="AW86" s="43"/>
    </row>
    <row r="87" spans="49:49">
      <c r="AW87" s="43"/>
    </row>
    <row r="88" spans="49:49">
      <c r="AW88" s="43"/>
    </row>
    <row r="89" spans="49:49">
      <c r="AW89" s="43"/>
    </row>
    <row r="90" spans="49:49">
      <c r="AW90" s="43"/>
    </row>
    <row r="91" spans="49:49">
      <c r="AW91" s="43"/>
    </row>
    <row r="92" spans="49:49">
      <c r="AW92" s="43"/>
    </row>
    <row r="93" spans="49:49">
      <c r="AW93" s="43"/>
    </row>
    <row r="94" spans="49:49">
      <c r="AW94" s="43"/>
    </row>
    <row r="95" spans="49:49">
      <c r="AW95" s="43"/>
    </row>
    <row r="96" spans="49:49">
      <c r="AW96" s="43"/>
    </row>
    <row r="97" spans="49:49">
      <c r="AW97" s="43"/>
    </row>
    <row r="98" spans="49:49">
      <c r="AW98" s="43"/>
    </row>
    <row r="99" spans="49:49">
      <c r="AW99" s="43"/>
    </row>
    <row r="100" spans="49:49">
      <c r="AW100" s="43"/>
    </row>
    <row r="101" spans="49:49">
      <c r="AW101" s="43"/>
    </row>
    <row r="102" spans="49:49">
      <c r="AW102" s="43"/>
    </row>
    <row r="103" spans="49:49">
      <c r="AW103" s="43"/>
    </row>
    <row r="104" spans="49:49">
      <c r="AW104" s="43"/>
    </row>
    <row r="105" spans="49:49">
      <c r="AW105" s="43"/>
    </row>
    <row r="106" spans="49:49">
      <c r="AW106" s="43"/>
    </row>
    <row r="107" spans="49:49">
      <c r="AW107" s="43"/>
    </row>
    <row r="108" spans="49:49">
      <c r="AW108" s="43"/>
    </row>
    <row r="109" spans="49:49">
      <c r="AW109" s="43"/>
    </row>
    <row r="110" spans="49:49">
      <c r="AW110" s="43"/>
    </row>
    <row r="111" spans="49:49">
      <c r="AW111" s="43"/>
    </row>
    <row r="112" spans="49:49">
      <c r="AW112" s="43"/>
    </row>
    <row r="113" spans="49:49">
      <c r="AW113" s="43"/>
    </row>
    <row r="114" spans="49:49">
      <c r="AW114" s="43"/>
    </row>
    <row r="115" spans="49:49">
      <c r="AW115" s="43"/>
    </row>
    <row r="116" spans="49:49">
      <c r="AW116" s="43"/>
    </row>
    <row r="117" spans="49:49">
      <c r="AW117" s="43"/>
    </row>
    <row r="118" spans="49:49">
      <c r="AW118" s="43"/>
    </row>
    <row r="119" spans="49:49">
      <c r="AW119" s="43"/>
    </row>
    <row r="120" spans="49:49">
      <c r="AW120" s="43"/>
    </row>
    <row r="121" spans="49:49">
      <c r="AW121" s="43"/>
    </row>
    <row r="122" spans="49:49">
      <c r="AW122" s="43"/>
    </row>
    <row r="123" spans="49:49">
      <c r="AW123" s="43"/>
    </row>
    <row r="124" spans="49:49">
      <c r="AW124" s="43"/>
    </row>
    <row r="125" spans="49:49">
      <c r="AW125" s="43"/>
    </row>
    <row r="126" spans="49:49">
      <c r="AW126" s="43"/>
    </row>
    <row r="127" spans="49:49">
      <c r="AW127" s="43"/>
    </row>
    <row r="128" spans="49:49">
      <c r="AW128" s="43"/>
    </row>
    <row r="129" spans="49:49">
      <c r="AW129" s="43"/>
    </row>
    <row r="130" spans="49:49">
      <c r="AW130" s="43"/>
    </row>
    <row r="131" spans="49:49">
      <c r="AW131" s="43"/>
    </row>
    <row r="132" spans="49:49">
      <c r="AW132" s="43"/>
    </row>
    <row r="133" spans="49:49">
      <c r="AW133" s="43"/>
    </row>
    <row r="134" spans="49:49">
      <c r="AW134" s="43"/>
    </row>
    <row r="135" spans="49:49">
      <c r="AW135" s="43"/>
    </row>
    <row r="136" spans="49:49">
      <c r="AW136" s="43"/>
    </row>
    <row r="137" spans="49:49">
      <c r="AW137" s="43"/>
    </row>
    <row r="138" spans="49:49">
      <c r="AW138" s="43"/>
    </row>
    <row r="139" spans="49:49">
      <c r="AW139" s="43"/>
    </row>
    <row r="140" spans="49:49">
      <c r="AW140" s="43"/>
    </row>
    <row r="141" spans="49:49">
      <c r="AW141" s="43"/>
    </row>
    <row r="142" spans="49:49">
      <c r="AW142" s="43"/>
    </row>
    <row r="143" spans="49:49">
      <c r="AW143" s="43"/>
    </row>
    <row r="144" spans="49:49">
      <c r="AW144" s="43"/>
    </row>
    <row r="145" spans="49:49">
      <c r="AW145" s="43"/>
    </row>
    <row r="146" spans="49:49">
      <c r="AW146" s="43"/>
    </row>
    <row r="147" spans="49:49">
      <c r="AW147" s="43"/>
    </row>
    <row r="148" spans="49:49">
      <c r="AW148" s="43"/>
    </row>
    <row r="149" spans="49:49">
      <c r="AW149" s="43"/>
    </row>
    <row r="150" spans="49:49">
      <c r="AW150" s="43"/>
    </row>
    <row r="151" spans="49:49">
      <c r="AW151" s="43"/>
    </row>
    <row r="152" spans="49:49">
      <c r="AW152" s="43"/>
    </row>
    <row r="153" spans="49:49">
      <c r="AW153" s="43"/>
    </row>
    <row r="154" spans="49:49">
      <c r="AW154" s="43"/>
    </row>
    <row r="155" spans="49:49">
      <c r="AW155" s="43"/>
    </row>
    <row r="156" spans="49:49">
      <c r="AW156" s="43"/>
    </row>
    <row r="157" spans="49:49">
      <c r="AW157" s="43"/>
    </row>
    <row r="158" spans="49:49">
      <c r="AW158" s="43"/>
    </row>
    <row r="159" spans="49:49">
      <c r="AW159" s="43"/>
    </row>
    <row r="160" spans="49:49">
      <c r="AW160" s="43"/>
    </row>
    <row r="161" spans="49:49">
      <c r="AW161" s="43"/>
    </row>
    <row r="162" spans="49:49">
      <c r="AW162" s="43"/>
    </row>
    <row r="163" spans="49:49">
      <c r="AW163" s="43"/>
    </row>
    <row r="164" spans="49:49">
      <c r="AW164" s="43"/>
    </row>
    <row r="165" spans="49:49">
      <c r="AW165" s="43"/>
    </row>
    <row r="166" spans="49:49">
      <c r="AW166" s="43"/>
    </row>
    <row r="167" spans="49:49">
      <c r="AW167" s="43"/>
    </row>
    <row r="168" spans="49:49">
      <c r="AW168" s="43"/>
    </row>
    <row r="169" spans="49:49">
      <c r="AW169" s="43"/>
    </row>
    <row r="170" spans="49:49">
      <c r="AW170" s="43"/>
    </row>
    <row r="171" spans="49:49">
      <c r="AW171" s="43"/>
    </row>
  </sheetData>
  <mergeCells count="62">
    <mergeCell ref="H21:M21"/>
    <mergeCell ref="N21:S21"/>
    <mergeCell ref="G2:I2"/>
    <mergeCell ref="G3:I3"/>
    <mergeCell ref="G4:I4"/>
    <mergeCell ref="G5:I5"/>
    <mergeCell ref="AO18:AS19"/>
    <mergeCell ref="AL18:AN21"/>
    <mergeCell ref="T20:Y20"/>
    <mergeCell ref="A16:A23"/>
    <mergeCell ref="B16:B23"/>
    <mergeCell ref="G16:G23"/>
    <mergeCell ref="H16:AS16"/>
    <mergeCell ref="H17:AE17"/>
    <mergeCell ref="D16:D23"/>
    <mergeCell ref="E16:E23"/>
    <mergeCell ref="F16:F23"/>
    <mergeCell ref="C16:C23"/>
    <mergeCell ref="AL22:AN22"/>
    <mergeCell ref="B13:C13"/>
    <mergeCell ref="AF22:AK22"/>
    <mergeCell ref="T22:Y22"/>
    <mergeCell ref="H18:Y19"/>
    <mergeCell ref="Z18:AE19"/>
    <mergeCell ref="H22:M22"/>
    <mergeCell ref="AF18:AK19"/>
    <mergeCell ref="B10:C10"/>
    <mergeCell ref="B7:C7"/>
    <mergeCell ref="B2:E2"/>
    <mergeCell ref="B3:C3"/>
    <mergeCell ref="B4:C4"/>
    <mergeCell ref="B5:C5"/>
    <mergeCell ref="Y5:AE6"/>
    <mergeCell ref="B12:C12"/>
    <mergeCell ref="G9:I9"/>
    <mergeCell ref="B8:C8"/>
    <mergeCell ref="B9:C9"/>
    <mergeCell ref="B6:C6"/>
    <mergeCell ref="G6:I6"/>
    <mergeCell ref="B11:C11"/>
    <mergeCell ref="G7:I7"/>
    <mergeCell ref="G8:I8"/>
    <mergeCell ref="AX16:AX23"/>
    <mergeCell ref="AW16:AW23"/>
    <mergeCell ref="H20:M20"/>
    <mergeCell ref="N22:S22"/>
    <mergeCell ref="Z22:AE22"/>
    <mergeCell ref="T21:Y21"/>
    <mergeCell ref="Z20:AE20"/>
    <mergeCell ref="N20:S20"/>
    <mergeCell ref="AO21:AS21"/>
    <mergeCell ref="Z21:AE21"/>
    <mergeCell ref="AR7:AS7"/>
    <mergeCell ref="AR6:AW6"/>
    <mergeCell ref="AV16:AV23"/>
    <mergeCell ref="AU16:AU23"/>
    <mergeCell ref="AT16:AT22"/>
    <mergeCell ref="AF17:AS17"/>
    <mergeCell ref="AO20:AS20"/>
    <mergeCell ref="AO22:AS22"/>
    <mergeCell ref="AF20:AK20"/>
    <mergeCell ref="AF21:AK21"/>
  </mergeCells>
  <phoneticPr fontId="0" type="noConversion"/>
  <pageMargins left="1.5" right="0.75" top="0.75" bottom="0.5" header="0.5" footer="0.5"/>
  <pageSetup paperSize="5038" orientation="landscape" r:id="rId1"/>
  <headerFooter alignWithMargins="0">
    <oddHeader>&amp;R&amp;"SutonnyMJ,Regular"&amp;P</oddHeader>
  </headerFooter>
  <drawing r:id="rId2"/>
  <legacyDrawing r:id="rId3"/>
  <oleObjects>
    <mc:AlternateContent xmlns:mc="http://schemas.openxmlformats.org/markup-compatibility/2006">
      <mc:Choice Requires="x14">
        <oleObject shapeId="125970" r:id="rId4">
          <objectPr defaultSize="0" autoPict="0" r:id="rId5">
            <anchor moveWithCells="1" sizeWithCells="1">
              <from>
                <xdr:col>22</xdr:col>
                <xdr:colOff>400050</xdr:colOff>
                <xdr:row>1</xdr:row>
                <xdr:rowOff>19050</xdr:rowOff>
              </from>
              <to>
                <xdr:col>24</xdr:col>
                <xdr:colOff>50800</xdr:colOff>
                <xdr:row>2</xdr:row>
                <xdr:rowOff>6350</xdr:rowOff>
              </to>
            </anchor>
          </objectPr>
        </oleObject>
      </mc:Choice>
      <mc:Fallback>
        <oleObject shapeId="125970" r:id="rId4"/>
      </mc:Fallback>
    </mc:AlternateContent>
  </oleObjects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BI59"/>
  <sheetViews>
    <sheetView topLeftCell="A28" workbookViewId="0">
      <selection activeCell="A37" sqref="A37:F37"/>
    </sheetView>
  </sheetViews>
  <sheetFormatPr defaultRowHeight="12.5"/>
  <cols>
    <col min="1" max="1" width="16" style="23" customWidth="1"/>
    <col min="2" max="2" width="11" style="1" customWidth="1"/>
    <col min="3" max="3" width="9.81640625" style="1" customWidth="1"/>
    <col min="4" max="4" width="8.7265625" style="1" customWidth="1"/>
    <col min="5" max="5" width="9.54296875" style="1" customWidth="1"/>
    <col min="6" max="6" width="22.26953125" style="1" customWidth="1"/>
    <col min="7" max="7" width="8.26953125" style="1" customWidth="1"/>
    <col min="8" max="8" width="4.7265625" style="1" customWidth="1"/>
    <col min="9" max="9" width="5.453125" style="1" customWidth="1"/>
    <col min="10" max="33" width="6" style="1" customWidth="1"/>
    <col min="34" max="34" width="6" customWidth="1"/>
    <col min="35" max="44" width="6" style="1" customWidth="1"/>
    <col min="45" max="45" width="8.54296875" style="1" customWidth="1"/>
    <col min="46" max="49" width="6" style="1" customWidth="1"/>
    <col min="50" max="50" width="8.54296875" style="1" customWidth="1"/>
    <col min="51" max="51" width="8.453125" customWidth="1"/>
    <col min="52" max="52" width="7.26953125" customWidth="1"/>
    <col min="53" max="53" width="11.1796875" customWidth="1"/>
    <col min="54" max="54" width="14.54296875" customWidth="1"/>
  </cols>
  <sheetData>
    <row r="1" spans="1:54" ht="7.5" customHeight="1">
      <c r="C1" s="23"/>
      <c r="E1" s="23"/>
      <c r="AH1" s="1"/>
      <c r="AZ1" s="1"/>
      <c r="BA1" s="1"/>
      <c r="BB1" s="1"/>
    </row>
    <row r="2" spans="1:54" s="4" customFormat="1" ht="30" customHeight="1">
      <c r="A2" s="1244" t="s">
        <v>4046</v>
      </c>
      <c r="B2" s="1244"/>
      <c r="C2" s="284"/>
      <c r="D2" s="135"/>
      <c r="E2" s="135"/>
      <c r="O2" s="97"/>
      <c r="P2" s="171"/>
      <c r="Q2" s="171"/>
      <c r="R2" s="171"/>
      <c r="S2" s="171"/>
      <c r="T2" s="171"/>
      <c r="U2" s="173"/>
      <c r="V2" s="173"/>
      <c r="W2" s="173"/>
      <c r="X2" s="173"/>
      <c r="Y2" s="26"/>
      <c r="Z2" s="26"/>
      <c r="AA2" s="31"/>
      <c r="AD2" s="26"/>
      <c r="AE2" s="64"/>
      <c r="AF2" s="26"/>
      <c r="AG2" s="26"/>
      <c r="AJ2" s="26"/>
      <c r="AL2" s="64"/>
      <c r="AM2" s="64"/>
      <c r="AN2" s="64"/>
      <c r="AO2" s="26"/>
      <c r="AR2" s="138"/>
      <c r="AT2" s="26"/>
      <c r="AW2" s="138" t="s">
        <v>6140</v>
      </c>
      <c r="AY2" s="1"/>
      <c r="AZ2" s="138"/>
      <c r="BA2" s="138"/>
    </row>
    <row r="3" spans="1:54" s="4" customFormat="1" ht="31.5" customHeight="1">
      <c r="A3" s="58" t="s">
        <v>2250</v>
      </c>
      <c r="B3" s="58" t="s">
        <v>2251</v>
      </c>
      <c r="C3" s="58" t="s">
        <v>1409</v>
      </c>
      <c r="D3" s="122"/>
      <c r="E3" s="122"/>
      <c r="F3" s="269"/>
      <c r="G3" s="2"/>
      <c r="H3" s="2"/>
      <c r="I3" s="2"/>
      <c r="J3" s="2"/>
      <c r="O3" s="179" t="s">
        <v>1665</v>
      </c>
      <c r="P3" s="179"/>
      <c r="Q3" s="179"/>
      <c r="R3" s="179"/>
      <c r="S3" s="179"/>
      <c r="T3" s="179"/>
      <c r="U3" s="179"/>
      <c r="V3" s="179"/>
      <c r="W3" s="179"/>
      <c r="X3" s="180"/>
      <c r="Y3" s="181"/>
      <c r="Z3" s="182"/>
      <c r="AA3" s="181"/>
      <c r="AD3" s="60"/>
      <c r="AE3" s="60"/>
      <c r="AF3" s="60"/>
      <c r="AG3" s="60"/>
      <c r="AJ3" s="60"/>
      <c r="AK3" s="60"/>
      <c r="AL3" s="60"/>
      <c r="AM3" s="60"/>
      <c r="AN3" s="60"/>
      <c r="AO3" s="60"/>
      <c r="AP3" s="60"/>
      <c r="AR3" s="138"/>
      <c r="AT3" s="60"/>
      <c r="AU3" s="60"/>
      <c r="AV3" s="959" t="s">
        <v>2935</v>
      </c>
      <c r="AW3" s="959"/>
      <c r="AX3" s="292" t="s">
        <v>3975</v>
      </c>
      <c r="AY3" s="292" t="s">
        <v>6142</v>
      </c>
      <c r="AZ3" s="293" t="s">
        <v>3974</v>
      </c>
      <c r="BA3" s="294" t="s">
        <v>2936</v>
      </c>
    </row>
    <row r="4" spans="1:54" ht="24.75" customHeight="1">
      <c r="A4" s="58" t="s">
        <v>2253</v>
      </c>
      <c r="B4" s="58" t="s">
        <v>2968</v>
      </c>
      <c r="C4" s="114">
        <v>4</v>
      </c>
      <c r="D4" s="122"/>
      <c r="E4" s="122"/>
      <c r="F4" s="35"/>
      <c r="I4" s="940" t="s">
        <v>1864</v>
      </c>
      <c r="J4" s="940"/>
      <c r="K4" s="940"/>
      <c r="L4" s="940"/>
      <c r="M4" s="940"/>
      <c r="N4" s="940"/>
      <c r="O4" s="940"/>
      <c r="P4" s="940"/>
      <c r="Q4" s="940"/>
      <c r="R4" s="940"/>
      <c r="S4" s="940"/>
      <c r="T4" s="940"/>
      <c r="U4" s="940"/>
      <c r="V4" s="940"/>
      <c r="W4" s="940"/>
      <c r="X4" s="940"/>
      <c r="Y4" s="940"/>
      <c r="Z4" s="940"/>
      <c r="AA4" s="940"/>
      <c r="AB4" s="940"/>
      <c r="AC4" s="940"/>
      <c r="AD4" s="27"/>
      <c r="AE4" s="27"/>
      <c r="AF4" s="27"/>
      <c r="AG4" s="27"/>
      <c r="AH4" s="4"/>
      <c r="AI4" s="4"/>
      <c r="AJ4" s="4"/>
      <c r="AK4" s="4"/>
      <c r="AL4" s="4"/>
      <c r="AM4" s="4"/>
      <c r="AN4" s="4"/>
      <c r="AO4" s="4"/>
      <c r="AP4" s="4"/>
      <c r="AQ4" s="4"/>
      <c r="AR4" s="138"/>
      <c r="AS4" s="4"/>
      <c r="AT4" s="4"/>
      <c r="AU4" s="4"/>
      <c r="AV4" s="58" t="s">
        <v>3976</v>
      </c>
      <c r="AW4" s="121"/>
      <c r="AX4" s="144"/>
      <c r="AY4" s="58"/>
      <c r="AZ4" s="58"/>
      <c r="BA4" s="15"/>
      <c r="BB4" s="1"/>
    </row>
    <row r="5" spans="1:54" ht="24" customHeight="1">
      <c r="A5" s="58" t="s">
        <v>5773</v>
      </c>
      <c r="B5" s="58" t="s">
        <v>4047</v>
      </c>
      <c r="C5" s="58">
        <v>3.75</v>
      </c>
      <c r="D5" s="122"/>
      <c r="E5" s="122"/>
      <c r="I5" s="940"/>
      <c r="J5" s="940"/>
      <c r="K5" s="940"/>
      <c r="L5" s="940"/>
      <c r="M5" s="940"/>
      <c r="N5" s="940"/>
      <c r="O5" s="940"/>
      <c r="P5" s="940"/>
      <c r="Q5" s="940"/>
      <c r="R5" s="940"/>
      <c r="S5" s="940"/>
      <c r="T5" s="940"/>
      <c r="U5" s="940"/>
      <c r="V5" s="940"/>
      <c r="W5" s="940"/>
      <c r="X5" s="940"/>
      <c r="Y5" s="940"/>
      <c r="Z5" s="940"/>
      <c r="AA5" s="940"/>
      <c r="AB5" s="940"/>
      <c r="AC5" s="940"/>
      <c r="AD5" s="27"/>
      <c r="AE5" s="27"/>
      <c r="AF5" s="27"/>
      <c r="AG5" s="27"/>
      <c r="AH5" s="3"/>
      <c r="AI5" s="3"/>
      <c r="AJ5" s="3"/>
      <c r="AK5" s="3"/>
      <c r="AL5" s="3"/>
      <c r="AM5" s="3"/>
      <c r="AN5" s="3"/>
      <c r="AO5" s="3"/>
      <c r="AP5" s="3"/>
      <c r="AQ5" s="4"/>
      <c r="AR5" s="138"/>
      <c r="AS5" s="4"/>
      <c r="AT5" s="3"/>
      <c r="AU5" s="3"/>
      <c r="AV5" s="58" t="s">
        <v>3977</v>
      </c>
      <c r="AW5" s="58"/>
      <c r="AX5" s="58"/>
      <c r="AY5" s="58"/>
      <c r="AZ5" s="151"/>
      <c r="BA5" s="15"/>
      <c r="BB5" s="1"/>
    </row>
    <row r="6" spans="1:54" ht="15" customHeight="1">
      <c r="A6" s="58" t="s">
        <v>5774</v>
      </c>
      <c r="B6" s="58" t="s">
        <v>5775</v>
      </c>
      <c r="C6" s="114">
        <v>3.5</v>
      </c>
      <c r="D6" s="122"/>
      <c r="E6" s="122"/>
      <c r="F6" s="32"/>
      <c r="M6" s="30"/>
      <c r="N6" s="940" t="s">
        <v>4076</v>
      </c>
      <c r="O6" s="940"/>
      <c r="P6" s="940"/>
      <c r="Q6" s="940"/>
      <c r="R6" s="940"/>
      <c r="S6" s="940"/>
      <c r="T6" s="940"/>
      <c r="U6" s="940"/>
      <c r="V6" s="940"/>
      <c r="W6" s="940"/>
      <c r="X6" s="940"/>
      <c r="Y6" s="37"/>
      <c r="Z6" s="37"/>
      <c r="AA6" s="30"/>
      <c r="AB6" s="22"/>
      <c r="AC6" s="22"/>
      <c r="AD6" s="22"/>
      <c r="AE6" s="22"/>
      <c r="AF6" s="22"/>
      <c r="AG6" s="22"/>
      <c r="AH6" s="22"/>
      <c r="AI6" s="22"/>
      <c r="AJ6" s="22"/>
      <c r="AL6" s="22"/>
      <c r="AM6" s="22"/>
      <c r="AN6" s="22"/>
      <c r="AO6" s="22"/>
      <c r="AQ6" s="4"/>
      <c r="AR6" s="138"/>
      <c r="AS6" s="4"/>
      <c r="AT6" s="22"/>
      <c r="AV6" s="58" t="s">
        <v>3978</v>
      </c>
      <c r="AW6" s="58"/>
      <c r="AX6" s="58"/>
      <c r="AY6" s="58"/>
      <c r="AZ6" s="151"/>
      <c r="BA6" s="15"/>
      <c r="BB6" s="1"/>
    </row>
    <row r="7" spans="1:54" ht="15" customHeight="1">
      <c r="A7" s="58" t="s">
        <v>5776</v>
      </c>
      <c r="B7" s="58" t="s">
        <v>4048</v>
      </c>
      <c r="C7" s="58">
        <v>3.25</v>
      </c>
      <c r="D7" s="122"/>
      <c r="E7" s="122"/>
      <c r="F7" s="44"/>
      <c r="M7" s="30"/>
      <c r="N7" s="940"/>
      <c r="O7" s="940"/>
      <c r="P7" s="940"/>
      <c r="Q7" s="940"/>
      <c r="R7" s="940"/>
      <c r="S7" s="940"/>
      <c r="T7" s="940"/>
      <c r="U7" s="940"/>
      <c r="V7" s="940"/>
      <c r="W7" s="940"/>
      <c r="X7" s="940"/>
      <c r="Y7" s="30"/>
      <c r="Z7" s="183"/>
      <c r="AA7" s="30"/>
      <c r="AB7" s="5"/>
      <c r="AC7" s="5"/>
      <c r="AE7" s="5"/>
      <c r="AG7" s="5"/>
      <c r="AH7" s="5"/>
      <c r="AI7" s="5"/>
      <c r="AM7" s="5"/>
      <c r="AN7" s="5"/>
      <c r="AR7" s="5"/>
      <c r="AS7" s="5"/>
      <c r="AW7" s="5"/>
      <c r="AX7" s="5"/>
      <c r="AY7" s="1"/>
      <c r="AZ7" s="1"/>
      <c r="BA7" s="1"/>
      <c r="BB7" s="1"/>
    </row>
    <row r="8" spans="1:54" ht="15" customHeight="1">
      <c r="A8" s="58" t="s">
        <v>1919</v>
      </c>
      <c r="B8" s="58" t="s">
        <v>4049</v>
      </c>
      <c r="C8" s="114">
        <v>3</v>
      </c>
      <c r="D8" s="122"/>
      <c r="E8" s="122"/>
      <c r="F8" s="13"/>
      <c r="L8" s="940" t="s">
        <v>5323</v>
      </c>
      <c r="M8" s="940"/>
      <c r="N8" s="940"/>
      <c r="O8" s="940"/>
      <c r="P8" s="940"/>
      <c r="Q8" s="940"/>
      <c r="R8" s="940"/>
      <c r="S8" s="940"/>
      <c r="T8" s="940"/>
      <c r="U8" s="940"/>
      <c r="V8" s="940"/>
      <c r="W8" s="940"/>
      <c r="X8" s="940"/>
      <c r="Y8" s="940"/>
      <c r="Z8" s="940"/>
      <c r="AA8" s="140"/>
      <c r="AB8" s="22"/>
      <c r="AC8" s="22"/>
      <c r="AD8" s="22"/>
      <c r="AE8" s="22"/>
      <c r="AF8" s="22"/>
      <c r="AG8" s="22"/>
      <c r="AH8" s="22"/>
      <c r="AI8" s="22"/>
      <c r="AJ8" s="22"/>
      <c r="AL8" s="22"/>
      <c r="AM8" s="22"/>
      <c r="AN8" s="22"/>
      <c r="AO8" s="22"/>
      <c r="AQ8" s="22"/>
      <c r="AR8" s="22"/>
      <c r="AS8" s="22"/>
      <c r="AT8" s="22"/>
      <c r="AV8" s="22"/>
      <c r="AW8" s="22"/>
      <c r="AX8" s="22"/>
      <c r="AY8" s="1"/>
      <c r="AZ8" s="1"/>
      <c r="BA8" s="1"/>
      <c r="BB8" s="1"/>
    </row>
    <row r="9" spans="1:54" ht="15" customHeight="1">
      <c r="A9" s="58" t="s">
        <v>5777</v>
      </c>
      <c r="B9" s="58" t="s">
        <v>5782</v>
      </c>
      <c r="C9" s="58">
        <v>2.75</v>
      </c>
      <c r="D9" s="122"/>
      <c r="E9" s="122"/>
      <c r="F9" s="32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140"/>
      <c r="AB9" s="22"/>
      <c r="AC9" s="22"/>
      <c r="AD9" s="22"/>
      <c r="AE9" s="22"/>
      <c r="AF9" s="22"/>
      <c r="AG9" s="22"/>
      <c r="AH9" s="22"/>
      <c r="AI9" s="22"/>
      <c r="AJ9" s="22"/>
      <c r="AL9" s="22"/>
      <c r="AM9" s="22"/>
      <c r="AN9" s="22"/>
      <c r="AO9" s="22"/>
      <c r="AQ9" s="22"/>
      <c r="AR9" s="22"/>
      <c r="AS9" s="22"/>
      <c r="AT9" s="22"/>
      <c r="AV9" s="22"/>
      <c r="AW9" s="22"/>
      <c r="AX9" s="22"/>
      <c r="AY9" s="8"/>
      <c r="AZ9" s="8"/>
      <c r="BA9" s="1"/>
      <c r="BB9" s="1"/>
    </row>
    <row r="10" spans="1:54" ht="15" customHeight="1">
      <c r="A10" s="58" t="s">
        <v>5778</v>
      </c>
      <c r="B10" s="58" t="s">
        <v>4050</v>
      </c>
      <c r="C10" s="114">
        <v>2.5</v>
      </c>
      <c r="D10" s="122"/>
      <c r="E10" s="122"/>
      <c r="F10" s="44"/>
      <c r="M10" s="30"/>
      <c r="N10" s="183"/>
      <c r="V10" s="140"/>
      <c r="W10" s="140"/>
      <c r="X10" s="140"/>
      <c r="Y10" s="140"/>
      <c r="Z10" s="140"/>
      <c r="AA10" s="140"/>
      <c r="AB10" s="5"/>
      <c r="AC10" s="5"/>
      <c r="AE10" s="5"/>
      <c r="AG10" s="5"/>
      <c r="AH10" s="5"/>
      <c r="AI10" s="5"/>
      <c r="AM10" s="5"/>
      <c r="AN10" s="5"/>
      <c r="AR10" s="5"/>
      <c r="AS10" s="5"/>
      <c r="AW10" s="5"/>
      <c r="AX10" s="5"/>
      <c r="AY10" s="51"/>
      <c r="AZ10" s="51"/>
      <c r="BA10" s="1"/>
      <c r="BB10" s="1"/>
    </row>
    <row r="11" spans="1:54" ht="15" customHeight="1">
      <c r="A11" s="58" t="s">
        <v>5779</v>
      </c>
      <c r="B11" s="58" t="s">
        <v>4051</v>
      </c>
      <c r="C11" s="58">
        <v>2.25</v>
      </c>
      <c r="D11" s="122"/>
      <c r="E11" s="122"/>
      <c r="F11" s="44"/>
      <c r="U11" s="5"/>
      <c r="V11" s="5"/>
      <c r="W11" s="10"/>
      <c r="Y11" s="10"/>
      <c r="Z11" s="5"/>
      <c r="AA11" s="5"/>
      <c r="AB11" s="5"/>
      <c r="AE11" s="5"/>
      <c r="AG11" s="5"/>
      <c r="AH11" s="5"/>
      <c r="AI11" s="5"/>
      <c r="AM11" s="5"/>
      <c r="AN11" s="5"/>
      <c r="AR11" s="5"/>
      <c r="AS11" s="5"/>
      <c r="AW11" s="5"/>
      <c r="AX11" s="5"/>
      <c r="AY11" s="51"/>
      <c r="AZ11" s="51"/>
      <c r="BA11" s="1"/>
      <c r="BB11" s="1"/>
    </row>
    <row r="12" spans="1:54" ht="15" customHeight="1">
      <c r="A12" s="58" t="s">
        <v>5780</v>
      </c>
      <c r="B12" s="58" t="s">
        <v>4052</v>
      </c>
      <c r="C12" s="114">
        <v>2</v>
      </c>
      <c r="D12" s="122"/>
      <c r="E12" s="122"/>
      <c r="F12" s="44"/>
      <c r="U12" s="5"/>
      <c r="V12" s="5"/>
      <c r="W12" s="10"/>
      <c r="Y12" s="10"/>
      <c r="Z12" s="5"/>
      <c r="AA12" s="5"/>
      <c r="AB12" s="5"/>
      <c r="AE12" s="5"/>
      <c r="AG12" s="5"/>
      <c r="AH12" s="5"/>
      <c r="AI12" s="5"/>
      <c r="AM12" s="5"/>
      <c r="AN12" s="5"/>
      <c r="AR12" s="5"/>
      <c r="AS12" s="5"/>
      <c r="AW12" s="5"/>
      <c r="AX12" s="5"/>
      <c r="AY12" s="51"/>
      <c r="AZ12" s="51"/>
      <c r="BA12" s="1"/>
      <c r="BB12" s="1"/>
    </row>
    <row r="13" spans="1:54" ht="15" customHeight="1">
      <c r="A13" s="58" t="s">
        <v>5781</v>
      </c>
      <c r="B13" s="58" t="s">
        <v>5014</v>
      </c>
      <c r="C13" s="114">
        <v>0</v>
      </c>
      <c r="D13" s="122"/>
      <c r="E13" s="122"/>
      <c r="F13" s="44"/>
      <c r="U13" s="5"/>
      <c r="V13" s="5"/>
      <c r="W13" s="10"/>
      <c r="Y13" s="10"/>
      <c r="Z13" s="5"/>
      <c r="AA13" s="5"/>
      <c r="AB13" s="5"/>
      <c r="AE13" s="5"/>
      <c r="AG13" s="5"/>
      <c r="AH13" s="5"/>
      <c r="AI13" s="5"/>
      <c r="AM13" s="5"/>
      <c r="AN13" s="5"/>
      <c r="AR13" s="5"/>
      <c r="AS13" s="5"/>
      <c r="AW13" s="5"/>
      <c r="AX13" s="5"/>
      <c r="AY13" s="51"/>
      <c r="AZ13" s="51"/>
      <c r="BA13" s="1"/>
      <c r="BB13" s="1"/>
    </row>
    <row r="14" spans="1:54" ht="15" customHeight="1">
      <c r="A14" s="73" t="s">
        <v>5066</v>
      </c>
      <c r="B14" s="74"/>
      <c r="C14" s="75"/>
      <c r="D14" s="74"/>
      <c r="E14" s="74"/>
      <c r="F14" s="13"/>
      <c r="M14" s="22"/>
      <c r="O14" s="22"/>
      <c r="P14" s="22"/>
      <c r="R14" s="22"/>
      <c r="T14" s="22"/>
      <c r="U14" s="22"/>
      <c r="V14" s="22"/>
      <c r="W14" s="22"/>
      <c r="Y14" s="22"/>
      <c r="Z14" s="22"/>
      <c r="AA14" s="22"/>
      <c r="AB14" s="22"/>
      <c r="AD14" s="22"/>
      <c r="AE14" s="22"/>
      <c r="AF14" s="22"/>
      <c r="AG14" s="22"/>
      <c r="AH14" s="22"/>
      <c r="AI14" s="22"/>
      <c r="AJ14" s="22"/>
      <c r="AL14" s="22"/>
      <c r="AM14" s="22"/>
      <c r="AN14" s="22"/>
      <c r="AO14" s="22"/>
      <c r="AQ14" s="22"/>
      <c r="AR14" s="22"/>
      <c r="AS14" s="22"/>
      <c r="AT14" s="22"/>
      <c r="AV14" s="22"/>
      <c r="AW14" s="22"/>
      <c r="AX14" s="22"/>
      <c r="AY14" s="51"/>
      <c r="AZ14" s="51"/>
      <c r="BA14" s="1"/>
      <c r="BB14" s="1"/>
    </row>
    <row r="15" spans="1:54" ht="15" customHeight="1">
      <c r="A15" s="32"/>
      <c r="B15" s="76"/>
      <c r="C15" s="74"/>
      <c r="D15" s="76"/>
      <c r="E15" s="74"/>
      <c r="F15" s="32"/>
      <c r="M15" s="22"/>
      <c r="O15" s="22"/>
      <c r="P15" s="22"/>
      <c r="R15" s="22"/>
      <c r="T15" s="22"/>
      <c r="U15" s="22"/>
      <c r="V15" s="22"/>
      <c r="W15" s="22"/>
      <c r="Y15" s="22"/>
      <c r="Z15" s="22"/>
      <c r="AA15" s="22"/>
      <c r="AB15" s="22"/>
      <c r="AD15" s="22"/>
      <c r="AE15" s="22"/>
      <c r="AF15" s="22"/>
      <c r="AG15" s="22"/>
      <c r="AH15" s="22"/>
      <c r="AI15" s="22"/>
      <c r="AJ15" s="22"/>
      <c r="AL15" s="22"/>
      <c r="AM15" s="22"/>
      <c r="AN15" s="22"/>
      <c r="AO15" s="22"/>
      <c r="AQ15" s="22"/>
      <c r="AR15" s="22"/>
      <c r="AS15" s="22"/>
      <c r="AT15" s="22"/>
      <c r="AV15" s="22"/>
      <c r="AW15" s="22"/>
      <c r="AX15" s="22"/>
      <c r="AY15" s="8"/>
      <c r="AZ15" s="8"/>
      <c r="BA15" s="1"/>
      <c r="BB15" s="1"/>
    </row>
    <row r="16" spans="1:54" s="7" customFormat="1" ht="16.5" customHeight="1">
      <c r="A16" s="942" t="s">
        <v>5996</v>
      </c>
      <c r="B16" s="942" t="s">
        <v>5250</v>
      </c>
      <c r="C16" s="942" t="s">
        <v>5251</v>
      </c>
      <c r="D16" s="942" t="s">
        <v>5252</v>
      </c>
      <c r="E16" s="942" t="s">
        <v>3107</v>
      </c>
      <c r="F16" s="931" t="s">
        <v>3108</v>
      </c>
      <c r="G16" s="942" t="s">
        <v>5123</v>
      </c>
      <c r="H16" s="999" t="s">
        <v>2965</v>
      </c>
      <c r="I16" s="999"/>
      <c r="J16" s="999"/>
      <c r="K16" s="999"/>
      <c r="L16" s="999"/>
      <c r="M16" s="999"/>
      <c r="N16" s="999"/>
      <c r="O16" s="999"/>
      <c r="P16" s="999"/>
      <c r="Q16" s="999"/>
      <c r="R16" s="999"/>
      <c r="S16" s="999"/>
      <c r="T16" s="999"/>
      <c r="U16" s="999"/>
      <c r="V16" s="999"/>
      <c r="W16" s="999"/>
      <c r="X16" s="999"/>
      <c r="Y16" s="999"/>
      <c r="Z16" s="999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31" t="s">
        <v>2966</v>
      </c>
      <c r="AZ16" s="931" t="s">
        <v>3619</v>
      </c>
      <c r="BA16" s="942" t="s">
        <v>3107</v>
      </c>
      <c r="BB16" s="942" t="s">
        <v>3157</v>
      </c>
    </row>
    <row r="17" spans="1:54" s="7" customFormat="1" ht="19.5" customHeight="1">
      <c r="A17" s="942"/>
      <c r="B17" s="942"/>
      <c r="C17" s="942"/>
      <c r="D17" s="942"/>
      <c r="E17" s="942"/>
      <c r="F17" s="931"/>
      <c r="G17" s="942"/>
      <c r="H17" s="1014" t="s">
        <v>2964</v>
      </c>
      <c r="I17" s="1014"/>
      <c r="J17" s="1014"/>
      <c r="K17" s="1014"/>
      <c r="L17" s="1014"/>
      <c r="M17" s="1014"/>
      <c r="N17" s="1014"/>
      <c r="O17" s="1014"/>
      <c r="P17" s="1014"/>
      <c r="Q17" s="1014"/>
      <c r="R17" s="1014"/>
      <c r="S17" s="1014"/>
      <c r="T17" s="1014"/>
      <c r="U17" s="1014"/>
      <c r="V17" s="1014"/>
      <c r="W17" s="1014"/>
      <c r="X17" s="1014"/>
      <c r="Y17" s="1014"/>
      <c r="Z17" s="1014"/>
      <c r="AA17" s="1014"/>
      <c r="AB17" s="1014"/>
      <c r="AC17" s="1014"/>
      <c r="AD17" s="1014"/>
      <c r="AE17" s="1014"/>
      <c r="AF17" s="1014"/>
      <c r="AG17" s="1014"/>
      <c r="AH17" s="1014"/>
      <c r="AI17" s="1014"/>
      <c r="AJ17" s="1014" t="s">
        <v>1491</v>
      </c>
      <c r="AK17" s="1014"/>
      <c r="AL17" s="1014"/>
      <c r="AM17" s="1014"/>
      <c r="AN17" s="1014"/>
      <c r="AO17" s="1014"/>
      <c r="AP17" s="1014"/>
      <c r="AQ17" s="1014"/>
      <c r="AR17" s="1014"/>
      <c r="AS17" s="1014"/>
      <c r="AT17" s="1014"/>
      <c r="AU17" s="1014"/>
      <c r="AV17" s="1014"/>
      <c r="AW17" s="1014"/>
      <c r="AX17" s="1014"/>
      <c r="AY17" s="1077"/>
      <c r="AZ17" s="931"/>
      <c r="BA17" s="942"/>
      <c r="BB17" s="942"/>
    </row>
    <row r="18" spans="1:54" s="7" customFormat="1" ht="19.5" customHeight="1">
      <c r="A18" s="942"/>
      <c r="B18" s="942"/>
      <c r="C18" s="942"/>
      <c r="D18" s="942"/>
      <c r="E18" s="942"/>
      <c r="F18" s="931"/>
      <c r="G18" s="942"/>
      <c r="H18" s="1014" t="s">
        <v>5139</v>
      </c>
      <c r="I18" s="1014"/>
      <c r="J18" s="1014"/>
      <c r="K18" s="1014"/>
      <c r="L18" s="1014"/>
      <c r="M18" s="1014"/>
      <c r="N18" s="1014"/>
      <c r="O18" s="1014"/>
      <c r="P18" s="1014"/>
      <c r="Q18" s="1014"/>
      <c r="R18" s="1014"/>
      <c r="S18" s="1014"/>
      <c r="T18" s="1014"/>
      <c r="U18" s="1014"/>
      <c r="V18" s="1014"/>
      <c r="W18" s="1014"/>
      <c r="X18" s="1014"/>
      <c r="Y18" s="1014"/>
      <c r="Z18" s="1014"/>
      <c r="AA18" s="1014"/>
      <c r="AB18" s="1014"/>
      <c r="AC18" s="1014"/>
      <c r="AD18" s="1014"/>
      <c r="AE18" s="1014"/>
      <c r="AF18" s="1014"/>
      <c r="AG18" s="1014" t="s">
        <v>5737</v>
      </c>
      <c r="AH18" s="1014"/>
      <c r="AI18" s="1014"/>
      <c r="AJ18" s="1014"/>
      <c r="AK18" s="1014"/>
      <c r="AL18" s="1014"/>
      <c r="AM18" s="1014"/>
      <c r="AN18" s="1014"/>
      <c r="AO18" s="1014"/>
      <c r="AP18" s="1014"/>
      <c r="AQ18" s="1014"/>
      <c r="AR18" s="1014"/>
      <c r="AS18" s="1014"/>
      <c r="AT18" s="1014"/>
      <c r="AU18" s="1014"/>
      <c r="AV18" s="1014"/>
      <c r="AW18" s="1014"/>
      <c r="AX18" s="1014"/>
      <c r="AY18" s="1077"/>
      <c r="AZ18" s="931"/>
      <c r="BA18" s="942"/>
      <c r="BB18" s="942"/>
    </row>
    <row r="19" spans="1:54" s="7" customFormat="1" ht="19.5" customHeight="1">
      <c r="A19" s="942"/>
      <c r="B19" s="942"/>
      <c r="C19" s="942"/>
      <c r="D19" s="942"/>
      <c r="E19" s="942"/>
      <c r="F19" s="931"/>
      <c r="G19" s="942"/>
      <c r="H19" s="946" t="s">
        <v>4037</v>
      </c>
      <c r="I19" s="946"/>
      <c r="J19" s="1006"/>
      <c r="K19" s="1006"/>
      <c r="L19" s="1006"/>
      <c r="M19" s="946" t="s">
        <v>5792</v>
      </c>
      <c r="N19" s="946"/>
      <c r="O19" s="1006"/>
      <c r="P19" s="1006"/>
      <c r="Q19" s="1006"/>
      <c r="R19" s="946" t="s">
        <v>5793</v>
      </c>
      <c r="S19" s="946"/>
      <c r="T19" s="1006"/>
      <c r="U19" s="1006"/>
      <c r="V19" s="1006"/>
      <c r="W19" s="946" t="s">
        <v>252</v>
      </c>
      <c r="X19" s="946"/>
      <c r="Y19" s="1006"/>
      <c r="Z19" s="1006"/>
      <c r="AA19" s="1006"/>
      <c r="AB19" s="946" t="s">
        <v>3443</v>
      </c>
      <c r="AC19" s="946"/>
      <c r="AD19" s="1006"/>
      <c r="AE19" s="1006"/>
      <c r="AF19" s="1006"/>
      <c r="AG19" s="1077" t="s">
        <v>3451</v>
      </c>
      <c r="AH19" s="1077"/>
      <c r="AI19" s="1077"/>
      <c r="AJ19" s="946" t="s">
        <v>5791</v>
      </c>
      <c r="AK19" s="946"/>
      <c r="AL19" s="1006"/>
      <c r="AM19" s="1006"/>
      <c r="AN19" s="1006"/>
      <c r="AO19" s="946" t="s">
        <v>3037</v>
      </c>
      <c r="AP19" s="946"/>
      <c r="AQ19" s="1006"/>
      <c r="AR19" s="1006"/>
      <c r="AS19" s="1006"/>
      <c r="AT19" s="946" t="s">
        <v>3036</v>
      </c>
      <c r="AU19" s="946"/>
      <c r="AV19" s="1006"/>
      <c r="AW19" s="1006"/>
      <c r="AX19" s="1006"/>
      <c r="AY19" s="1077"/>
      <c r="AZ19" s="931"/>
      <c r="BA19" s="942"/>
      <c r="BB19" s="942"/>
    </row>
    <row r="20" spans="1:54" s="7" customFormat="1" ht="33" customHeight="1">
      <c r="A20" s="942"/>
      <c r="B20" s="942"/>
      <c r="C20" s="942"/>
      <c r="D20" s="942"/>
      <c r="E20" s="942"/>
      <c r="F20" s="931"/>
      <c r="G20" s="942"/>
      <c r="H20" s="1013" t="s">
        <v>3920</v>
      </c>
      <c r="I20" s="1013"/>
      <c r="J20" s="1013"/>
      <c r="K20" s="1013"/>
      <c r="L20" s="1013"/>
      <c r="M20" s="1013" t="s">
        <v>2249</v>
      </c>
      <c r="N20" s="1013"/>
      <c r="O20" s="1013"/>
      <c r="P20" s="1013"/>
      <c r="Q20" s="1013"/>
      <c r="R20" s="1013" t="s">
        <v>2962</v>
      </c>
      <c r="S20" s="1013"/>
      <c r="T20" s="1013"/>
      <c r="U20" s="1013"/>
      <c r="V20" s="1013"/>
      <c r="W20" s="1013" t="s">
        <v>854</v>
      </c>
      <c r="X20" s="1013"/>
      <c r="Y20" s="1013"/>
      <c r="Z20" s="1013"/>
      <c r="AA20" s="1013"/>
      <c r="AB20" s="1013" t="s">
        <v>1662</v>
      </c>
      <c r="AC20" s="1013"/>
      <c r="AD20" s="1013"/>
      <c r="AE20" s="1013"/>
      <c r="AF20" s="1013"/>
      <c r="AG20" s="1013" t="s">
        <v>5737</v>
      </c>
      <c r="AH20" s="1013"/>
      <c r="AI20" s="1013"/>
      <c r="AJ20" s="1013" t="s">
        <v>856</v>
      </c>
      <c r="AK20" s="1013"/>
      <c r="AL20" s="1013"/>
      <c r="AM20" s="1013"/>
      <c r="AN20" s="1013"/>
      <c r="AO20" s="1013" t="s">
        <v>1663</v>
      </c>
      <c r="AP20" s="1013"/>
      <c r="AQ20" s="1013"/>
      <c r="AR20" s="1013"/>
      <c r="AS20" s="1013"/>
      <c r="AT20" s="1013" t="s">
        <v>857</v>
      </c>
      <c r="AU20" s="1013"/>
      <c r="AV20" s="1013"/>
      <c r="AW20" s="1013"/>
      <c r="AX20" s="1013"/>
      <c r="AY20" s="1077"/>
      <c r="AZ20" s="931"/>
      <c r="BA20" s="942"/>
      <c r="BB20" s="942"/>
    </row>
    <row r="21" spans="1:54" s="7" customFormat="1" ht="15.75" customHeight="1">
      <c r="A21" s="942"/>
      <c r="B21" s="942"/>
      <c r="C21" s="942"/>
      <c r="D21" s="942"/>
      <c r="E21" s="942"/>
      <c r="F21" s="931"/>
      <c r="G21" s="942"/>
      <c r="H21" s="1000" t="s">
        <v>3609</v>
      </c>
      <c r="I21" s="1000"/>
      <c r="J21" s="1000"/>
      <c r="K21" s="1000"/>
      <c r="L21" s="1000"/>
      <c r="M21" s="1000" t="s">
        <v>3610</v>
      </c>
      <c r="N21" s="1000"/>
      <c r="O21" s="1000"/>
      <c r="P21" s="1000"/>
      <c r="Q21" s="1000"/>
      <c r="R21" s="1000" t="s">
        <v>3610</v>
      </c>
      <c r="S21" s="1000"/>
      <c r="T21" s="1000"/>
      <c r="U21" s="1000"/>
      <c r="V21" s="1000"/>
      <c r="W21" s="1000" t="s">
        <v>3610</v>
      </c>
      <c r="X21" s="1000"/>
      <c r="Y21" s="1000"/>
      <c r="Z21" s="1000"/>
      <c r="AA21" s="1000"/>
      <c r="AB21" s="1000" t="s">
        <v>3610</v>
      </c>
      <c r="AC21" s="1000"/>
      <c r="AD21" s="1000"/>
      <c r="AE21" s="1000"/>
      <c r="AF21" s="1000"/>
      <c r="AG21" s="1000" t="s">
        <v>3609</v>
      </c>
      <c r="AH21" s="1000"/>
      <c r="AI21" s="1000"/>
      <c r="AJ21" s="1000" t="s">
        <v>3610</v>
      </c>
      <c r="AK21" s="1000"/>
      <c r="AL21" s="1000"/>
      <c r="AM21" s="1000"/>
      <c r="AN21" s="1000"/>
      <c r="AO21" s="1000" t="s">
        <v>3609</v>
      </c>
      <c r="AP21" s="1000"/>
      <c r="AQ21" s="1000"/>
      <c r="AR21" s="1000"/>
      <c r="AS21" s="1000"/>
      <c r="AT21" s="1000" t="s">
        <v>3610</v>
      </c>
      <c r="AU21" s="1000"/>
      <c r="AV21" s="1000"/>
      <c r="AW21" s="1000"/>
      <c r="AX21" s="1000"/>
      <c r="AY21" s="1077"/>
      <c r="AZ21" s="931"/>
      <c r="BA21" s="942"/>
      <c r="BB21" s="942"/>
    </row>
    <row r="22" spans="1:54" s="7" customFormat="1" ht="63.75" customHeight="1">
      <c r="A22" s="943"/>
      <c r="B22" s="943"/>
      <c r="C22" s="943"/>
      <c r="D22" s="943"/>
      <c r="E22" s="943"/>
      <c r="F22" s="941"/>
      <c r="G22" s="943"/>
      <c r="H22" s="83" t="s">
        <v>641</v>
      </c>
      <c r="I22" s="84" t="s">
        <v>642</v>
      </c>
      <c r="J22" s="84" t="s">
        <v>1653</v>
      </c>
      <c r="K22" s="67" t="s">
        <v>5734</v>
      </c>
      <c r="L22" s="67" t="s">
        <v>2252</v>
      </c>
      <c r="M22" s="67" t="s">
        <v>1654</v>
      </c>
      <c r="N22" s="68" t="s">
        <v>1655</v>
      </c>
      <c r="O22" s="68" t="s">
        <v>1656</v>
      </c>
      <c r="P22" s="67" t="s">
        <v>5734</v>
      </c>
      <c r="Q22" s="67" t="s">
        <v>2252</v>
      </c>
      <c r="R22" s="67" t="s">
        <v>1654</v>
      </c>
      <c r="S22" s="68" t="s">
        <v>1655</v>
      </c>
      <c r="T22" s="68" t="s">
        <v>1656</v>
      </c>
      <c r="U22" s="67" t="s">
        <v>5734</v>
      </c>
      <c r="V22" s="67" t="s">
        <v>2252</v>
      </c>
      <c r="W22" s="67" t="s">
        <v>1654</v>
      </c>
      <c r="X22" s="68" t="s">
        <v>1655</v>
      </c>
      <c r="Y22" s="68" t="s">
        <v>1656</v>
      </c>
      <c r="Z22" s="67" t="s">
        <v>5734</v>
      </c>
      <c r="AA22" s="67" t="s">
        <v>2252</v>
      </c>
      <c r="AB22" s="67" t="s">
        <v>1654</v>
      </c>
      <c r="AC22" s="68" t="s">
        <v>1655</v>
      </c>
      <c r="AD22" s="68" t="s">
        <v>1656</v>
      </c>
      <c r="AE22" s="67" t="s">
        <v>5734</v>
      </c>
      <c r="AF22" s="67" t="s">
        <v>2252</v>
      </c>
      <c r="AG22" s="68" t="s">
        <v>1653</v>
      </c>
      <c r="AH22" s="67" t="s">
        <v>5734</v>
      </c>
      <c r="AI22" s="67" t="s">
        <v>2252</v>
      </c>
      <c r="AJ22" s="67" t="s">
        <v>1654</v>
      </c>
      <c r="AK22" s="68" t="s">
        <v>1655</v>
      </c>
      <c r="AL22" s="68" t="s">
        <v>1656</v>
      </c>
      <c r="AM22" s="67" t="s">
        <v>5734</v>
      </c>
      <c r="AN22" s="67" t="s">
        <v>2252</v>
      </c>
      <c r="AO22" s="67" t="s">
        <v>641</v>
      </c>
      <c r="AP22" s="68" t="s">
        <v>642</v>
      </c>
      <c r="AQ22" s="68" t="s">
        <v>1653</v>
      </c>
      <c r="AR22" s="67" t="s">
        <v>5734</v>
      </c>
      <c r="AS22" s="67" t="s">
        <v>2252</v>
      </c>
      <c r="AT22" s="67" t="s">
        <v>1654</v>
      </c>
      <c r="AU22" s="68" t="s">
        <v>1655</v>
      </c>
      <c r="AV22" s="68" t="s">
        <v>1656</v>
      </c>
      <c r="AW22" s="67" t="s">
        <v>5734</v>
      </c>
      <c r="AX22" s="67" t="s">
        <v>2252</v>
      </c>
      <c r="AY22" s="88">
        <v>750</v>
      </c>
      <c r="AZ22" s="931"/>
      <c r="BA22" s="942"/>
      <c r="BB22" s="942"/>
    </row>
    <row r="23" spans="1:54" s="33" customFormat="1" ht="39.75" customHeight="1">
      <c r="A23" s="128" t="s">
        <v>2460</v>
      </c>
      <c r="B23" s="254" t="s">
        <v>1865</v>
      </c>
      <c r="C23" s="128" t="s">
        <v>1186</v>
      </c>
      <c r="D23" s="128">
        <v>4</v>
      </c>
      <c r="E23" s="128">
        <v>701</v>
      </c>
      <c r="F23" s="254" t="s">
        <v>923</v>
      </c>
      <c r="G23" s="128" t="s">
        <v>687</v>
      </c>
      <c r="H23" s="260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128">
        <v>701</v>
      </c>
      <c r="BB23" s="69"/>
    </row>
    <row r="24" spans="1:54" s="33" customFormat="1" ht="39.75" customHeight="1">
      <c r="A24" s="128" t="s">
        <v>4129</v>
      </c>
      <c r="B24" s="254" t="s">
        <v>1866</v>
      </c>
      <c r="C24" s="128" t="s">
        <v>4129</v>
      </c>
      <c r="D24" s="128">
        <v>8</v>
      </c>
      <c r="E24" s="128">
        <v>702</v>
      </c>
      <c r="F24" s="254" t="s">
        <v>924</v>
      </c>
      <c r="G24" s="128" t="s">
        <v>674</v>
      </c>
      <c r="H24" s="260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/>
      <c r="AY24" s="69"/>
      <c r="AZ24" s="69"/>
      <c r="BA24" s="128">
        <v>702</v>
      </c>
      <c r="BB24" s="69"/>
    </row>
    <row r="25" spans="1:54" s="33" customFormat="1" ht="39.75" customHeight="1">
      <c r="A25" s="854" t="s">
        <v>4129</v>
      </c>
      <c r="B25" s="254" t="s">
        <v>1867</v>
      </c>
      <c r="C25" s="128" t="s">
        <v>4129</v>
      </c>
      <c r="D25" s="128">
        <v>9</v>
      </c>
      <c r="E25" s="128">
        <v>703</v>
      </c>
      <c r="F25" s="254" t="s">
        <v>1868</v>
      </c>
      <c r="G25" s="128" t="s">
        <v>674</v>
      </c>
      <c r="H25" s="260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  <c r="AW25" s="69"/>
      <c r="AX25" s="69"/>
      <c r="AY25" s="69"/>
      <c r="AZ25" s="69"/>
      <c r="BA25" s="128">
        <v>703</v>
      </c>
      <c r="BB25" s="69"/>
    </row>
    <row r="26" spans="1:54" s="33" customFormat="1" ht="39.75" customHeight="1">
      <c r="A26" s="854" t="s">
        <v>4129</v>
      </c>
      <c r="B26" s="254" t="s">
        <v>1869</v>
      </c>
      <c r="C26" s="128" t="s">
        <v>4129</v>
      </c>
      <c r="D26" s="128">
        <v>12</v>
      </c>
      <c r="E26" s="128">
        <v>704</v>
      </c>
      <c r="F26" s="254" t="s">
        <v>1870</v>
      </c>
      <c r="G26" s="128" t="s">
        <v>674</v>
      </c>
      <c r="H26" s="260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128">
        <v>704</v>
      </c>
      <c r="BB26" s="69"/>
    </row>
    <row r="27" spans="1:54" s="33" customFormat="1" ht="39.75" customHeight="1">
      <c r="A27" s="128" t="s">
        <v>3984</v>
      </c>
      <c r="B27" s="254" t="s">
        <v>1871</v>
      </c>
      <c r="C27" s="128" t="s">
        <v>4129</v>
      </c>
      <c r="D27" s="128">
        <v>3</v>
      </c>
      <c r="E27" s="128">
        <v>705</v>
      </c>
      <c r="F27" s="254" t="s">
        <v>982</v>
      </c>
      <c r="G27" s="128" t="s">
        <v>674</v>
      </c>
      <c r="H27" s="260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128">
        <v>705</v>
      </c>
      <c r="BB27" s="69"/>
    </row>
    <row r="28" spans="1:54" s="33" customFormat="1" ht="39.75" customHeight="1">
      <c r="A28" s="128" t="s">
        <v>4129</v>
      </c>
      <c r="B28" s="254" t="s">
        <v>983</v>
      </c>
      <c r="C28" s="128" t="s">
        <v>4129</v>
      </c>
      <c r="D28" s="128">
        <v>6</v>
      </c>
      <c r="E28" s="128">
        <v>706</v>
      </c>
      <c r="F28" s="254" t="s">
        <v>984</v>
      </c>
      <c r="G28" s="128" t="s">
        <v>674</v>
      </c>
      <c r="H28" s="260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128">
        <v>706</v>
      </c>
      <c r="BB28" s="69"/>
    </row>
    <row r="29" spans="1:54" s="33" customFormat="1" ht="39.75" customHeight="1">
      <c r="A29" s="128" t="s">
        <v>4129</v>
      </c>
      <c r="B29" s="254" t="s">
        <v>985</v>
      </c>
      <c r="C29" s="128" t="s">
        <v>4129</v>
      </c>
      <c r="D29" s="128">
        <v>10</v>
      </c>
      <c r="E29" s="128">
        <v>707</v>
      </c>
      <c r="F29" s="254" t="s">
        <v>986</v>
      </c>
      <c r="G29" s="128" t="s">
        <v>674</v>
      </c>
      <c r="H29" s="260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128">
        <v>707</v>
      </c>
      <c r="BB29" s="69"/>
    </row>
    <row r="30" spans="1:54" s="33" customFormat="1" ht="39.75" customHeight="1">
      <c r="A30" s="128" t="s">
        <v>3937</v>
      </c>
      <c r="B30" s="254" t="s">
        <v>987</v>
      </c>
      <c r="C30" s="128" t="s">
        <v>4129</v>
      </c>
      <c r="D30" s="128">
        <v>13</v>
      </c>
      <c r="E30" s="128">
        <v>708</v>
      </c>
      <c r="F30" s="254" t="s">
        <v>988</v>
      </c>
      <c r="G30" s="128" t="s">
        <v>674</v>
      </c>
      <c r="H30" s="260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128">
        <v>708</v>
      </c>
      <c r="BB30" s="69"/>
    </row>
    <row r="31" spans="1:54" s="33" customFormat="1" ht="39.75" customHeight="1">
      <c r="A31" s="128" t="s">
        <v>4129</v>
      </c>
      <c r="B31" s="254" t="s">
        <v>989</v>
      </c>
      <c r="C31" s="128" t="s">
        <v>4129</v>
      </c>
      <c r="D31" s="128">
        <v>16</v>
      </c>
      <c r="E31" s="128">
        <v>709</v>
      </c>
      <c r="F31" s="254" t="s">
        <v>990</v>
      </c>
      <c r="G31" s="128" t="s">
        <v>674</v>
      </c>
      <c r="H31" s="260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128">
        <v>709</v>
      </c>
      <c r="BB31" s="69"/>
    </row>
    <row r="32" spans="1:54" s="33" customFormat="1" ht="39.75" customHeight="1">
      <c r="A32" s="128" t="s">
        <v>3035</v>
      </c>
      <c r="B32" s="254" t="s">
        <v>991</v>
      </c>
      <c r="C32" s="128" t="s">
        <v>4129</v>
      </c>
      <c r="D32" s="128">
        <v>1</v>
      </c>
      <c r="E32" s="128">
        <v>710</v>
      </c>
      <c r="F32" s="254" t="s">
        <v>992</v>
      </c>
      <c r="G32" s="128" t="s">
        <v>674</v>
      </c>
      <c r="H32" s="260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128">
        <v>710</v>
      </c>
      <c r="BB32" s="69"/>
    </row>
    <row r="33" spans="1:61" s="33" customFormat="1" ht="39.75" customHeight="1">
      <c r="A33" s="854" t="s">
        <v>4129</v>
      </c>
      <c r="B33" s="254" t="s">
        <v>993</v>
      </c>
      <c r="C33" s="128" t="s">
        <v>4129</v>
      </c>
      <c r="D33" s="128">
        <v>5</v>
      </c>
      <c r="E33" s="128">
        <v>711</v>
      </c>
      <c r="F33" s="254" t="s">
        <v>925</v>
      </c>
      <c r="G33" s="128" t="s">
        <v>674</v>
      </c>
      <c r="H33" s="260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128">
        <v>711</v>
      </c>
      <c r="BB33" s="69"/>
    </row>
    <row r="34" spans="1:61" s="42" customFormat="1" ht="39.75" customHeight="1">
      <c r="A34" s="128" t="s">
        <v>3321</v>
      </c>
      <c r="B34" s="116" t="s">
        <v>994</v>
      </c>
      <c r="C34" s="128" t="s">
        <v>4129</v>
      </c>
      <c r="D34" s="128">
        <v>7</v>
      </c>
      <c r="E34" s="128">
        <v>712</v>
      </c>
      <c r="F34" s="254" t="s">
        <v>995</v>
      </c>
      <c r="G34" s="128" t="s">
        <v>674</v>
      </c>
      <c r="H34" s="260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128">
        <v>712</v>
      </c>
      <c r="BB34" s="69"/>
    </row>
    <row r="35" spans="1:61" s="42" customFormat="1" ht="39.75" customHeight="1">
      <c r="A35" s="854" t="s">
        <v>4129</v>
      </c>
      <c r="B35" s="254" t="s">
        <v>996</v>
      </c>
      <c r="C35" s="128" t="s">
        <v>4129</v>
      </c>
      <c r="D35" s="128">
        <v>18</v>
      </c>
      <c r="E35" s="128">
        <v>713</v>
      </c>
      <c r="F35" s="254" t="s">
        <v>997</v>
      </c>
      <c r="G35" s="128" t="s">
        <v>674</v>
      </c>
      <c r="H35" s="260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128">
        <v>713</v>
      </c>
      <c r="BB35" s="69"/>
    </row>
    <row r="36" spans="1:61" s="33" customFormat="1" ht="39.75" customHeight="1">
      <c r="A36" s="854" t="s">
        <v>4129</v>
      </c>
      <c r="B36" s="254" t="s">
        <v>998</v>
      </c>
      <c r="C36" s="128" t="s">
        <v>4129</v>
      </c>
      <c r="D36" s="128">
        <v>19</v>
      </c>
      <c r="E36" s="128">
        <v>714</v>
      </c>
      <c r="F36" s="254" t="s">
        <v>999</v>
      </c>
      <c r="G36" s="128" t="s">
        <v>674</v>
      </c>
      <c r="H36" s="260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128">
        <v>714</v>
      </c>
      <c r="BB36" s="69"/>
    </row>
    <row r="37" spans="1:61" s="33" customFormat="1" ht="39.75" customHeight="1">
      <c r="A37" s="128" t="s">
        <v>3321</v>
      </c>
      <c r="B37" s="254" t="s">
        <v>1715</v>
      </c>
      <c r="C37" s="128" t="s">
        <v>5879</v>
      </c>
      <c r="D37" s="128">
        <v>41</v>
      </c>
      <c r="E37" s="128">
        <v>715</v>
      </c>
      <c r="F37" s="254" t="s">
        <v>1000</v>
      </c>
      <c r="G37" s="128" t="s">
        <v>674</v>
      </c>
      <c r="H37" s="260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128">
        <v>715</v>
      </c>
      <c r="BB37" s="69"/>
    </row>
    <row r="38" spans="1:61" s="33" customFormat="1" ht="39.75" customHeight="1">
      <c r="A38" s="128" t="s">
        <v>2255</v>
      </c>
      <c r="B38" s="254" t="s">
        <v>1001</v>
      </c>
      <c r="C38" s="128" t="s">
        <v>1186</v>
      </c>
      <c r="D38" s="128">
        <v>14</v>
      </c>
      <c r="E38" s="128">
        <v>716</v>
      </c>
      <c r="F38" s="254" t="s">
        <v>1002</v>
      </c>
      <c r="G38" s="128" t="s">
        <v>674</v>
      </c>
      <c r="H38" s="260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128">
        <v>716</v>
      </c>
      <c r="BB38" s="69"/>
    </row>
    <row r="39" spans="1:61" s="33" customFormat="1" ht="39.75" customHeight="1">
      <c r="A39" s="128" t="s">
        <v>2460</v>
      </c>
      <c r="B39" s="254" t="s">
        <v>1003</v>
      </c>
      <c r="C39" s="128" t="s">
        <v>4129</v>
      </c>
      <c r="D39" s="128">
        <v>15</v>
      </c>
      <c r="E39" s="128">
        <v>717</v>
      </c>
      <c r="F39" s="254" t="s">
        <v>926</v>
      </c>
      <c r="G39" s="128" t="s">
        <v>674</v>
      </c>
      <c r="H39" s="260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128">
        <v>717</v>
      </c>
      <c r="BB39" s="69"/>
    </row>
    <row r="40" spans="1:61" s="33" customFormat="1" ht="39.75" customHeight="1">
      <c r="A40" s="128" t="s">
        <v>4129</v>
      </c>
      <c r="B40" s="254" t="s">
        <v>1004</v>
      </c>
      <c r="C40" s="128" t="s">
        <v>4129</v>
      </c>
      <c r="D40" s="128">
        <v>2</v>
      </c>
      <c r="E40" s="128">
        <v>718</v>
      </c>
      <c r="F40" s="254" t="s">
        <v>927</v>
      </c>
      <c r="G40" s="128" t="s">
        <v>674</v>
      </c>
      <c r="H40" s="260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128">
        <v>718</v>
      </c>
      <c r="BB40" s="69"/>
    </row>
    <row r="41" spans="1:61" s="33" customFormat="1" ht="39.75" customHeight="1">
      <c r="A41" s="128" t="s">
        <v>4129</v>
      </c>
      <c r="B41" s="254" t="s">
        <v>1005</v>
      </c>
      <c r="C41" s="128" t="s">
        <v>4129</v>
      </c>
      <c r="D41" s="128">
        <v>11</v>
      </c>
      <c r="E41" s="128">
        <v>719</v>
      </c>
      <c r="F41" s="254" t="s">
        <v>928</v>
      </c>
      <c r="G41" s="128" t="s">
        <v>4129</v>
      </c>
      <c r="H41" s="260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128">
        <v>719</v>
      </c>
      <c r="BB41" s="69"/>
    </row>
    <row r="42" spans="1:61" s="33" customFormat="1" ht="39.75" customHeight="1">
      <c r="A42" s="128" t="s">
        <v>4129</v>
      </c>
      <c r="B42" s="254" t="s">
        <v>1006</v>
      </c>
      <c r="C42" s="128" t="s">
        <v>4129</v>
      </c>
      <c r="D42" s="128">
        <v>17</v>
      </c>
      <c r="E42" s="128">
        <v>720</v>
      </c>
      <c r="F42" s="254" t="s">
        <v>929</v>
      </c>
      <c r="G42" s="128" t="s">
        <v>4129</v>
      </c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128">
        <v>720</v>
      </c>
      <c r="BB42" s="69"/>
    </row>
    <row r="43" spans="1:61" s="7" customFormat="1" ht="20.149999999999999" customHeight="1"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18"/>
      <c r="AK43" s="47"/>
      <c r="AL43" s="47"/>
      <c r="AM43" s="47"/>
      <c r="AN43" s="47"/>
      <c r="AO43" s="47"/>
      <c r="AP43" s="47"/>
      <c r="AQ43" s="47"/>
      <c r="AR43" s="47"/>
      <c r="AS43" s="18"/>
      <c r="AT43" s="47"/>
      <c r="AU43" s="47"/>
      <c r="AV43" s="47"/>
      <c r="AW43" s="47"/>
      <c r="AX43" s="18"/>
      <c r="AY43" s="47"/>
      <c r="AZ43" s="47"/>
      <c r="BA43" s="18"/>
      <c r="BB43" s="47"/>
      <c r="BC43" s="47"/>
      <c r="BD43" s="47"/>
      <c r="BE43" s="47"/>
      <c r="BF43" s="47"/>
      <c r="BG43" s="47"/>
      <c r="BH43" s="47"/>
      <c r="BI43" s="47"/>
    </row>
    <row r="44" spans="1:61" s="7" customFormat="1" ht="20.149999999999999" customHeight="1">
      <c r="A44" s="47"/>
      <c r="B44" s="149"/>
      <c r="C44" s="18"/>
      <c r="D44" s="18"/>
      <c r="E44" s="18"/>
      <c r="F44" s="161"/>
      <c r="G44" s="47"/>
      <c r="H44" s="47"/>
      <c r="I44" s="47"/>
      <c r="J44" s="47"/>
      <c r="K44" s="47"/>
      <c r="L44" s="47"/>
      <c r="M44" s="47"/>
      <c r="N44" s="47"/>
      <c r="O44" s="164"/>
      <c r="P44" s="164" t="s">
        <v>5111</v>
      </c>
      <c r="Q44" s="47" t="s">
        <v>5112</v>
      </c>
      <c r="R44" s="47"/>
      <c r="S44" s="47"/>
      <c r="T44" s="47"/>
      <c r="U44" s="47"/>
      <c r="V44" s="47"/>
      <c r="W44" s="47"/>
      <c r="Z44" s="47"/>
      <c r="AA44" s="111" t="s">
        <v>5113</v>
      </c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133"/>
      <c r="AP44" s="47"/>
      <c r="AQ44" s="47"/>
      <c r="AR44" s="47"/>
      <c r="AS44" s="18"/>
      <c r="AU44" s="47"/>
      <c r="AV44" s="47"/>
      <c r="AW44" s="47"/>
      <c r="AX44" s="18"/>
      <c r="AY44" s="47"/>
      <c r="AZ44" s="47"/>
      <c r="BA44" s="18"/>
      <c r="BB44" s="47"/>
      <c r="BC44" s="47"/>
      <c r="BD44" s="47"/>
      <c r="BE44" s="47"/>
      <c r="BF44" s="47"/>
      <c r="BG44" s="47"/>
      <c r="BH44" s="47"/>
      <c r="BI44" s="47"/>
    </row>
    <row r="45" spans="1:61" s="7" customFormat="1" ht="20.149999999999999" customHeight="1">
      <c r="A45" s="162" t="s">
        <v>2056</v>
      </c>
      <c r="B45" s="163" t="s">
        <v>5110</v>
      </c>
      <c r="C45" s="18"/>
      <c r="D45" s="18"/>
      <c r="E45" s="18"/>
      <c r="F45" s="161"/>
      <c r="G45" s="47"/>
      <c r="H45" s="47"/>
      <c r="I45" s="47"/>
      <c r="J45" s="47"/>
      <c r="K45" s="47"/>
      <c r="L45" s="47"/>
      <c r="M45" s="47"/>
      <c r="N45" s="47"/>
      <c r="O45" s="165"/>
      <c r="P45" s="165" t="s">
        <v>5138</v>
      </c>
      <c r="Q45" t="s">
        <v>6835</v>
      </c>
      <c r="R45" s="47"/>
      <c r="S45" s="47"/>
      <c r="T45" s="111"/>
      <c r="U45" s="47"/>
      <c r="V45" s="47"/>
      <c r="W45" s="47"/>
      <c r="Z45" s="47"/>
      <c r="AA45" s="111" t="s">
        <v>6836</v>
      </c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133" t="s">
        <v>4491</v>
      </c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133" t="s">
        <v>2018</v>
      </c>
      <c r="AX45" s="47"/>
      <c r="AY45" s="18"/>
      <c r="BB45" s="47"/>
      <c r="BC45" s="47"/>
      <c r="BD45" s="47"/>
      <c r="BE45" s="47"/>
      <c r="BF45" s="47"/>
      <c r="BG45" s="47"/>
      <c r="BH45" s="47"/>
      <c r="BI45" s="47"/>
    </row>
    <row r="46" spans="1:61" s="7" customFormat="1" ht="20.149999999999999" customHeight="1">
      <c r="A46" s="165" t="s">
        <v>5114</v>
      </c>
      <c r="B46" s="163" t="s">
        <v>5137</v>
      </c>
      <c r="C46" s="18"/>
      <c r="D46" s="18"/>
      <c r="E46" s="18"/>
      <c r="F46"/>
      <c r="G46" s="166"/>
      <c r="H46"/>
      <c r="I46"/>
      <c r="J46"/>
      <c r="K46"/>
      <c r="L46"/>
      <c r="M46"/>
      <c r="N46"/>
      <c r="O46" s="165"/>
      <c r="P46" s="165" t="s">
        <v>3132</v>
      </c>
      <c r="Q46" t="s">
        <v>3694</v>
      </c>
      <c r="R46" s="36"/>
      <c r="S46"/>
      <c r="T46" s="167"/>
      <c r="U46"/>
      <c r="V46"/>
      <c r="W46" s="13"/>
      <c r="Z46" s="36"/>
      <c r="AA46" s="111" t="s">
        <v>686</v>
      </c>
      <c r="AB46" s="133"/>
      <c r="AC46" s="13"/>
      <c r="AD46" s="13"/>
      <c r="AE46" s="1"/>
      <c r="AF46" s="1"/>
      <c r="AG46" s="1"/>
      <c r="AH46" s="1"/>
      <c r="AI46" s="1"/>
      <c r="AJ46" s="1"/>
      <c r="AK46"/>
      <c r="AL46" s="132" t="s">
        <v>1496</v>
      </c>
      <c r="AM46" s="1"/>
      <c r="AN46" s="1"/>
      <c r="AO46" s="1"/>
      <c r="AP46"/>
      <c r="AQ46"/>
      <c r="AR46"/>
      <c r="AS46" s="125"/>
      <c r="AT46" s="1"/>
      <c r="AU46"/>
      <c r="AV46"/>
      <c r="AW46" s="133"/>
      <c r="AX46" s="100" t="s">
        <v>3820</v>
      </c>
      <c r="AY46" s="18"/>
      <c r="BB46"/>
      <c r="BC46"/>
      <c r="BD46"/>
      <c r="BE46"/>
      <c r="BF46"/>
      <c r="BG46"/>
      <c r="BH46"/>
      <c r="BI46"/>
    </row>
    <row r="47" spans="1:61" s="7" customFormat="1" ht="20.149999999999999" customHeight="1">
      <c r="A47"/>
      <c r="B47" s="166" t="s">
        <v>3131</v>
      </c>
      <c r="C47" s="43"/>
      <c r="D47" s="43"/>
      <c r="E47" s="43"/>
      <c r="F47" s="119"/>
      <c r="G47" s="166" t="s">
        <v>1007</v>
      </c>
      <c r="H47"/>
      <c r="I47"/>
      <c r="J47"/>
      <c r="K47"/>
      <c r="L47"/>
      <c r="M47"/>
      <c r="N47"/>
      <c r="O47"/>
      <c r="P47"/>
      <c r="Q47" t="s">
        <v>5108</v>
      </c>
      <c r="R47" s="36"/>
      <c r="S47"/>
      <c r="T47" s="167"/>
      <c r="U47"/>
      <c r="V47"/>
      <c r="W47" s="13"/>
      <c r="Z47" s="36"/>
      <c r="AA47" s="111" t="s">
        <v>1989</v>
      </c>
      <c r="AB47" s="132"/>
      <c r="AC47"/>
      <c r="AD47"/>
      <c r="AE47"/>
      <c r="AF47"/>
      <c r="AG47"/>
      <c r="AH47"/>
      <c r="AI47"/>
      <c r="AJ47" s="43"/>
      <c r="AK47"/>
      <c r="AL47" s="166" t="s">
        <v>2689</v>
      </c>
      <c r="AM47"/>
      <c r="AN47"/>
      <c r="AO47" s="43"/>
      <c r="AP47"/>
      <c r="AQ47"/>
      <c r="AR47"/>
      <c r="AS47"/>
      <c r="AT47" s="43"/>
      <c r="AU47"/>
      <c r="AV47"/>
      <c r="AW47" s="132"/>
      <c r="AX47" s="100" t="s">
        <v>2688</v>
      </c>
      <c r="AY47" s="43"/>
      <c r="BB47"/>
      <c r="BC47"/>
      <c r="BD47"/>
      <c r="BE47"/>
      <c r="BF47"/>
      <c r="BG47"/>
      <c r="BH47"/>
      <c r="BI47"/>
    </row>
    <row r="48" spans="1:61" s="7" customFormat="1" ht="20.149999999999999" customHeight="1">
      <c r="A48"/>
      <c r="B48" s="125"/>
      <c r="C48" s="43"/>
      <c r="D48" s="43"/>
      <c r="E48" s="43"/>
      <c r="F48" s="119"/>
      <c r="G48"/>
      <c r="H48"/>
      <c r="I48"/>
      <c r="J48"/>
      <c r="K48"/>
      <c r="L48"/>
      <c r="M48"/>
      <c r="N48"/>
      <c r="O48" s="36"/>
      <c r="P48" s="36"/>
      <c r="Q48" s="36"/>
      <c r="R48" s="36"/>
      <c r="S48"/>
      <c r="T48"/>
      <c r="U48"/>
      <c r="V48"/>
      <c r="W48"/>
      <c r="X48"/>
      <c r="Y48" s="132"/>
      <c r="Z48" s="168"/>
      <c r="AA48"/>
      <c r="AB48"/>
      <c r="AC48"/>
      <c r="AD48"/>
      <c r="AE48"/>
      <c r="AF48"/>
      <c r="AG48"/>
      <c r="AH48"/>
      <c r="AI48"/>
      <c r="AJ48" s="43"/>
      <c r="AK48"/>
      <c r="AL48" s="47"/>
      <c r="AM48" s="47"/>
      <c r="AN48" s="47"/>
      <c r="AO48" s="18"/>
      <c r="AP48" s="47"/>
      <c r="AQ48" s="47"/>
      <c r="AR48" s="47"/>
      <c r="AS48" s="47"/>
      <c r="AT48" s="18"/>
      <c r="AU48" s="47"/>
      <c r="AV48" s="47"/>
      <c r="AW48" s="47"/>
      <c r="AX48" s="47"/>
      <c r="AY48" s="47"/>
      <c r="AZ48" s="47"/>
      <c r="BA48" s="43"/>
      <c r="BB48"/>
      <c r="BC48"/>
      <c r="BD48"/>
      <c r="BE48"/>
      <c r="BF48"/>
      <c r="BG48"/>
      <c r="BH48"/>
      <c r="BI48"/>
    </row>
    <row r="49" spans="53:53">
      <c r="BA49" s="1"/>
    </row>
    <row r="50" spans="53:53">
      <c r="BA50" s="1"/>
    </row>
    <row r="51" spans="53:53">
      <c r="BA51" s="1"/>
    </row>
    <row r="52" spans="53:53">
      <c r="BA52" s="1"/>
    </row>
    <row r="53" spans="53:53">
      <c r="BA53" s="1"/>
    </row>
    <row r="54" spans="53:53">
      <c r="BA54" s="1"/>
    </row>
    <row r="55" spans="53:53">
      <c r="BA55" s="1"/>
    </row>
    <row r="56" spans="53:53">
      <c r="BA56" s="1"/>
    </row>
    <row r="57" spans="53:53">
      <c r="BA57" s="1"/>
    </row>
    <row r="58" spans="53:53">
      <c r="BA58" s="1"/>
    </row>
    <row r="59" spans="53:53">
      <c r="BA59" s="1"/>
    </row>
  </sheetData>
  <mergeCells count="49">
    <mergeCell ref="A2:B2"/>
    <mergeCell ref="AY16:AY21"/>
    <mergeCell ref="AB19:AF19"/>
    <mergeCell ref="W21:AA21"/>
    <mergeCell ref="AB20:AF20"/>
    <mergeCell ref="A16:A22"/>
    <mergeCell ref="B16:B22"/>
    <mergeCell ref="C16:C22"/>
    <mergeCell ref="R20:V20"/>
    <mergeCell ref="H16:AX16"/>
    <mergeCell ref="BB16:BB22"/>
    <mergeCell ref="H17:AI17"/>
    <mergeCell ref="H18:AA18"/>
    <mergeCell ref="AB18:AF18"/>
    <mergeCell ref="AG18:AI18"/>
    <mergeCell ref="H19:L19"/>
    <mergeCell ref="M19:Q19"/>
    <mergeCell ref="R19:V19"/>
    <mergeCell ref="M20:Q20"/>
    <mergeCell ref="BA16:BA22"/>
    <mergeCell ref="AT21:AX21"/>
    <mergeCell ref="AJ19:AN19"/>
    <mergeCell ref="AJ20:AN20"/>
    <mergeCell ref="AJ21:AN21"/>
    <mergeCell ref="AO20:AS20"/>
    <mergeCell ref="AG19:AI19"/>
    <mergeCell ref="AG20:AI20"/>
    <mergeCell ref="AT19:AX19"/>
    <mergeCell ref="AT20:AX20"/>
    <mergeCell ref="AZ16:AZ22"/>
    <mergeCell ref="D16:D22"/>
    <mergeCell ref="E16:E22"/>
    <mergeCell ref="W19:AA19"/>
    <mergeCell ref="R21:V21"/>
    <mergeCell ref="H20:L20"/>
    <mergeCell ref="H21:L21"/>
    <mergeCell ref="F16:F22"/>
    <mergeCell ref="G16:G22"/>
    <mergeCell ref="AO21:AS21"/>
    <mergeCell ref="AV3:AW3"/>
    <mergeCell ref="AG21:AI21"/>
    <mergeCell ref="W20:AA20"/>
    <mergeCell ref="M21:Q21"/>
    <mergeCell ref="AB21:AF21"/>
    <mergeCell ref="N6:X7"/>
    <mergeCell ref="L8:Z9"/>
    <mergeCell ref="I4:AC5"/>
    <mergeCell ref="AO19:AS19"/>
    <mergeCell ref="AJ17:AX18"/>
  </mergeCells>
  <phoneticPr fontId="21" type="noConversion"/>
  <pageMargins left="1.5" right="1" top="0.75" bottom="0.75" header="0.5" footer="0.5"/>
  <pageSetup paperSize="342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hotoshop.Image.8" shapeId="19513" r:id="rId4">
          <objectPr defaultSize="0" autoPict="0" r:id="rId5">
            <anchor moveWithCells="1" sizeWithCells="1">
              <from>
                <xdr:col>12</xdr:col>
                <xdr:colOff>158750</xdr:colOff>
                <xdr:row>1</xdr:row>
                <xdr:rowOff>190500</xdr:rowOff>
              </from>
              <to>
                <xdr:col>13</xdr:col>
                <xdr:colOff>387350</xdr:colOff>
                <xdr:row>2</xdr:row>
                <xdr:rowOff>393700</xdr:rowOff>
              </to>
            </anchor>
          </objectPr>
        </oleObject>
      </mc:Choice>
      <mc:Fallback>
        <oleObject progId="Photoshop.Image.8" shapeId="19513" r:id="rId4"/>
      </mc:Fallback>
    </mc:AlternateContent>
  </oleObjects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BI59"/>
  <sheetViews>
    <sheetView topLeftCell="G7" workbookViewId="0">
      <selection activeCell="V14" sqref="V14"/>
    </sheetView>
  </sheetViews>
  <sheetFormatPr defaultRowHeight="12.5"/>
  <cols>
    <col min="1" max="1" width="16" style="23" customWidth="1"/>
    <col min="2" max="2" width="11" style="1" customWidth="1"/>
    <col min="3" max="3" width="9.81640625" style="1" customWidth="1"/>
    <col min="4" max="4" width="8.7265625" style="1" customWidth="1"/>
    <col min="5" max="5" width="9.54296875" style="1" customWidth="1"/>
    <col min="6" max="6" width="22.26953125" style="1" customWidth="1"/>
    <col min="7" max="7" width="8.26953125" style="1" customWidth="1"/>
    <col min="8" max="8" width="4.7265625" style="1" customWidth="1"/>
    <col min="9" max="9" width="5.453125" style="1" customWidth="1"/>
    <col min="10" max="33" width="6" style="1" customWidth="1"/>
    <col min="34" max="34" width="6" customWidth="1"/>
    <col min="35" max="44" width="6" style="1" customWidth="1"/>
    <col min="45" max="45" width="8.54296875" style="1" customWidth="1"/>
    <col min="46" max="49" width="6" style="1" customWidth="1"/>
    <col min="50" max="50" width="8.54296875" style="1" customWidth="1"/>
    <col min="51" max="51" width="8.453125" customWidth="1"/>
    <col min="52" max="52" width="7.26953125" customWidth="1"/>
    <col min="53" max="53" width="11.1796875" customWidth="1"/>
    <col min="54" max="54" width="14.54296875" customWidth="1"/>
  </cols>
  <sheetData>
    <row r="1" spans="1:54" ht="7.5" customHeight="1">
      <c r="C1" s="23"/>
      <c r="E1" s="23"/>
      <c r="AH1" s="1"/>
      <c r="AZ1" s="1"/>
      <c r="BA1" s="1"/>
      <c r="BB1" s="1"/>
    </row>
    <row r="2" spans="1:54" s="4" customFormat="1" ht="30" customHeight="1">
      <c r="A2" s="1244" t="s">
        <v>4046</v>
      </c>
      <c r="B2" s="1244"/>
      <c r="C2" s="284"/>
      <c r="D2" s="135"/>
      <c r="E2" s="135"/>
      <c r="O2" s="97"/>
      <c r="P2" s="171"/>
      <c r="Q2" s="171"/>
      <c r="R2" s="171"/>
      <c r="S2" s="171"/>
      <c r="T2" s="171"/>
      <c r="U2" s="173"/>
      <c r="V2" s="173"/>
      <c r="W2" s="173"/>
      <c r="X2" s="173"/>
      <c r="Y2" s="26"/>
      <c r="Z2" s="26"/>
      <c r="AA2" s="31"/>
      <c r="AD2" s="26"/>
      <c r="AE2" s="64"/>
      <c r="AF2" s="26"/>
      <c r="AG2" s="26"/>
      <c r="AJ2" s="26"/>
      <c r="AL2" s="64"/>
      <c r="AM2" s="64"/>
      <c r="AN2" s="64"/>
      <c r="AO2" s="26"/>
      <c r="AR2" s="138"/>
      <c r="AT2" s="26"/>
      <c r="AW2" s="138" t="s">
        <v>6140</v>
      </c>
      <c r="AY2" s="1"/>
      <c r="AZ2" s="138"/>
      <c r="BA2" s="138"/>
    </row>
    <row r="3" spans="1:54" s="4" customFormat="1" ht="31.5" customHeight="1">
      <c r="A3" s="58" t="s">
        <v>2250</v>
      </c>
      <c r="B3" s="58" t="s">
        <v>2251</v>
      </c>
      <c r="C3" s="58" t="s">
        <v>1409</v>
      </c>
      <c r="D3" s="122"/>
      <c r="E3" s="122"/>
      <c r="F3" s="269"/>
      <c r="G3" s="2"/>
      <c r="H3" s="2"/>
      <c r="I3" s="2"/>
      <c r="J3" s="2"/>
      <c r="O3" s="179" t="s">
        <v>1665</v>
      </c>
      <c r="P3" s="179"/>
      <c r="Q3" s="179"/>
      <c r="R3" s="179"/>
      <c r="S3" s="179"/>
      <c r="T3" s="179"/>
      <c r="U3" s="179"/>
      <c r="V3" s="179"/>
      <c r="W3" s="179"/>
      <c r="X3" s="180"/>
      <c r="Y3" s="181"/>
      <c r="Z3" s="182"/>
      <c r="AA3" s="181"/>
      <c r="AD3" s="60"/>
      <c r="AE3" s="60"/>
      <c r="AF3" s="60"/>
      <c r="AG3" s="60"/>
      <c r="AJ3" s="60"/>
      <c r="AK3" s="60"/>
      <c r="AL3" s="60"/>
      <c r="AM3" s="60"/>
      <c r="AN3" s="60"/>
      <c r="AO3" s="60"/>
      <c r="AP3" s="60"/>
      <c r="AR3" s="138"/>
      <c r="AT3" s="60"/>
      <c r="AU3" s="60"/>
      <c r="AV3" s="959" t="s">
        <v>2935</v>
      </c>
      <c r="AW3" s="959"/>
      <c r="AX3" s="292" t="s">
        <v>3975</v>
      </c>
      <c r="AY3" s="292" t="s">
        <v>6142</v>
      </c>
      <c r="AZ3" s="293" t="s">
        <v>3974</v>
      </c>
      <c r="BA3" s="294" t="s">
        <v>2936</v>
      </c>
    </row>
    <row r="4" spans="1:54" ht="24.75" customHeight="1">
      <c r="A4" s="58" t="s">
        <v>2253</v>
      </c>
      <c r="B4" s="58" t="s">
        <v>2968</v>
      </c>
      <c r="C4" s="114">
        <v>4</v>
      </c>
      <c r="D4" s="122"/>
      <c r="E4" s="122"/>
      <c r="F4" s="35"/>
      <c r="I4" s="940" t="s">
        <v>6157</v>
      </c>
      <c r="J4" s="940"/>
      <c r="K4" s="940"/>
      <c r="L4" s="940"/>
      <c r="M4" s="940"/>
      <c r="N4" s="940"/>
      <c r="O4" s="940"/>
      <c r="P4" s="940"/>
      <c r="Q4" s="940"/>
      <c r="R4" s="940"/>
      <c r="S4" s="940"/>
      <c r="T4" s="940"/>
      <c r="U4" s="940"/>
      <c r="V4" s="940"/>
      <c r="W4" s="940"/>
      <c r="X4" s="940"/>
      <c r="Y4" s="940"/>
      <c r="Z4" s="940"/>
      <c r="AA4" s="940"/>
      <c r="AB4" s="940"/>
      <c r="AC4" s="940"/>
      <c r="AD4" s="27"/>
      <c r="AE4" s="27"/>
      <c r="AF4" s="27"/>
      <c r="AG4" s="27"/>
      <c r="AH4" s="4"/>
      <c r="AI4" s="4"/>
      <c r="AJ4" s="4"/>
      <c r="AK4" s="4"/>
      <c r="AL4" s="4"/>
      <c r="AM4" s="4"/>
      <c r="AN4" s="4"/>
      <c r="AO4" s="4"/>
      <c r="AP4" s="4"/>
      <c r="AQ4" s="4"/>
      <c r="AR4" s="138"/>
      <c r="AS4" s="4"/>
      <c r="AT4" s="4"/>
      <c r="AU4" s="4"/>
      <c r="AV4" s="58" t="s">
        <v>3976</v>
      </c>
      <c r="AW4" s="121"/>
      <c r="AX4" s="144"/>
      <c r="AY4" s="58"/>
      <c r="AZ4" s="58"/>
      <c r="BA4" s="15"/>
      <c r="BB4" s="1"/>
    </row>
    <row r="5" spans="1:54" ht="24" customHeight="1">
      <c r="A5" s="58" t="s">
        <v>5773</v>
      </c>
      <c r="B5" s="58" t="s">
        <v>4047</v>
      </c>
      <c r="C5" s="58">
        <v>3.75</v>
      </c>
      <c r="D5" s="122"/>
      <c r="E5" s="122"/>
      <c r="I5" s="940"/>
      <c r="J5" s="940"/>
      <c r="K5" s="940"/>
      <c r="L5" s="940"/>
      <c r="M5" s="940"/>
      <c r="N5" s="940"/>
      <c r="O5" s="940"/>
      <c r="P5" s="940"/>
      <c r="Q5" s="940"/>
      <c r="R5" s="940"/>
      <c r="S5" s="940"/>
      <c r="T5" s="940"/>
      <c r="U5" s="940"/>
      <c r="V5" s="940"/>
      <c r="W5" s="940"/>
      <c r="X5" s="940"/>
      <c r="Y5" s="940"/>
      <c r="Z5" s="940"/>
      <c r="AA5" s="940"/>
      <c r="AB5" s="940"/>
      <c r="AC5" s="940"/>
      <c r="AD5" s="27"/>
      <c r="AE5" s="27"/>
      <c r="AF5" s="27"/>
      <c r="AG5" s="27"/>
      <c r="AH5" s="3"/>
      <c r="AI5" s="3"/>
      <c r="AJ5" s="3"/>
      <c r="AK5" s="3"/>
      <c r="AL5" s="3"/>
      <c r="AM5" s="3"/>
      <c r="AN5" s="3"/>
      <c r="AO5" s="3"/>
      <c r="AP5" s="3"/>
      <c r="AQ5" s="4"/>
      <c r="AR5" s="138"/>
      <c r="AS5" s="4"/>
      <c r="AT5" s="3"/>
      <c r="AU5" s="3"/>
      <c r="AV5" s="58" t="s">
        <v>3977</v>
      </c>
      <c r="AW5" s="58"/>
      <c r="AX5" s="58"/>
      <c r="AY5" s="58"/>
      <c r="AZ5" s="151"/>
      <c r="BA5" s="15"/>
      <c r="BB5" s="1"/>
    </row>
    <row r="6" spans="1:54" ht="15" customHeight="1">
      <c r="A6" s="58" t="s">
        <v>5774</v>
      </c>
      <c r="B6" s="58" t="s">
        <v>5775</v>
      </c>
      <c r="C6" s="114">
        <v>3.5</v>
      </c>
      <c r="D6" s="122"/>
      <c r="E6" s="122"/>
      <c r="F6" s="32"/>
      <c r="M6" s="30"/>
      <c r="N6" s="940" t="s">
        <v>3288</v>
      </c>
      <c r="O6" s="940"/>
      <c r="P6" s="940"/>
      <c r="Q6" s="940"/>
      <c r="R6" s="940"/>
      <c r="S6" s="940"/>
      <c r="T6" s="940"/>
      <c r="U6" s="940"/>
      <c r="V6" s="940"/>
      <c r="W6" s="940"/>
      <c r="X6" s="940"/>
      <c r="Y6" s="37"/>
      <c r="Z6" s="37"/>
      <c r="AA6" s="30"/>
      <c r="AB6" s="22"/>
      <c r="AC6" s="22"/>
      <c r="AD6" s="22"/>
      <c r="AE6" s="22"/>
      <c r="AF6" s="22"/>
      <c r="AG6" s="22"/>
      <c r="AH6" s="22"/>
      <c r="AI6" s="22"/>
      <c r="AJ6" s="22"/>
      <c r="AL6" s="22"/>
      <c r="AM6" s="22"/>
      <c r="AN6" s="22"/>
      <c r="AO6" s="22"/>
      <c r="AQ6" s="4"/>
      <c r="AR6" s="138"/>
      <c r="AS6" s="4"/>
      <c r="AT6" s="22"/>
      <c r="AV6" s="58" t="s">
        <v>3978</v>
      </c>
      <c r="AW6" s="58"/>
      <c r="AX6" s="58"/>
      <c r="AY6" s="58"/>
      <c r="AZ6" s="151"/>
      <c r="BA6" s="15"/>
      <c r="BB6" s="1"/>
    </row>
    <row r="7" spans="1:54" ht="15" customHeight="1">
      <c r="A7" s="58" t="s">
        <v>5776</v>
      </c>
      <c r="B7" s="58" t="s">
        <v>4048</v>
      </c>
      <c r="C7" s="58">
        <v>3.25</v>
      </c>
      <c r="D7" s="122"/>
      <c r="E7" s="122"/>
      <c r="F7" s="44"/>
      <c r="M7" s="30"/>
      <c r="N7" s="940"/>
      <c r="O7" s="940"/>
      <c r="P7" s="940"/>
      <c r="Q7" s="940"/>
      <c r="R7" s="940"/>
      <c r="S7" s="940"/>
      <c r="T7" s="940"/>
      <c r="U7" s="940"/>
      <c r="V7" s="940"/>
      <c r="W7" s="940"/>
      <c r="X7" s="940"/>
      <c r="Y7" s="30"/>
      <c r="Z7" s="183"/>
      <c r="AA7" s="30"/>
      <c r="AB7" s="5"/>
      <c r="AC7" s="5"/>
      <c r="AE7" s="5"/>
      <c r="AG7" s="5"/>
      <c r="AH7" s="5"/>
      <c r="AI7" s="5"/>
      <c r="AM7" s="5"/>
      <c r="AN7" s="5"/>
      <c r="AR7" s="5"/>
      <c r="AS7" s="5"/>
      <c r="AW7" s="5"/>
      <c r="AX7" s="5"/>
      <c r="AY7" s="1"/>
      <c r="AZ7" s="1"/>
      <c r="BA7" s="1"/>
      <c r="BB7" s="1"/>
    </row>
    <row r="8" spans="1:54" ht="15" customHeight="1">
      <c r="A8" s="58" t="s">
        <v>1919</v>
      </c>
      <c r="B8" s="58" t="s">
        <v>4049</v>
      </c>
      <c r="C8" s="114">
        <v>3</v>
      </c>
      <c r="D8" s="122"/>
      <c r="E8" s="122"/>
      <c r="F8" s="13"/>
      <c r="L8" s="940" t="s">
        <v>5323</v>
      </c>
      <c r="M8" s="940"/>
      <c r="N8" s="940"/>
      <c r="O8" s="940"/>
      <c r="P8" s="940"/>
      <c r="Q8" s="940"/>
      <c r="R8" s="940"/>
      <c r="S8" s="940"/>
      <c r="T8" s="940"/>
      <c r="U8" s="940"/>
      <c r="V8" s="940"/>
      <c r="W8" s="940"/>
      <c r="X8" s="940"/>
      <c r="Y8" s="940"/>
      <c r="Z8" s="940"/>
      <c r="AA8" s="140"/>
      <c r="AB8" s="22"/>
      <c r="AC8" s="22"/>
      <c r="AD8" s="22"/>
      <c r="AE8" s="22"/>
      <c r="AF8" s="22"/>
      <c r="AG8" s="22"/>
      <c r="AH8" s="22"/>
      <c r="AI8" s="22"/>
      <c r="AJ8" s="22"/>
      <c r="AL8" s="22"/>
      <c r="AM8" s="22"/>
      <c r="AN8" s="22"/>
      <c r="AO8" s="22"/>
      <c r="AQ8" s="22"/>
      <c r="AR8" s="22"/>
      <c r="AS8" s="22"/>
      <c r="AT8" s="22"/>
      <c r="AV8" s="22"/>
      <c r="AW8" s="22"/>
      <c r="AX8" s="22"/>
      <c r="AY8" s="1"/>
      <c r="AZ8" s="1"/>
      <c r="BA8" s="1"/>
      <c r="BB8" s="1"/>
    </row>
    <row r="9" spans="1:54" ht="15" customHeight="1">
      <c r="A9" s="58" t="s">
        <v>5777</v>
      </c>
      <c r="B9" s="58" t="s">
        <v>5782</v>
      </c>
      <c r="C9" s="58">
        <v>2.75</v>
      </c>
      <c r="D9" s="122"/>
      <c r="E9" s="122"/>
      <c r="F9" s="32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140"/>
      <c r="AB9" s="22"/>
      <c r="AC9" s="22"/>
      <c r="AD9" s="22"/>
      <c r="AE9" s="22"/>
      <c r="AF9" s="22"/>
      <c r="AG9" s="22"/>
      <c r="AH9" s="22"/>
      <c r="AI9" s="22"/>
      <c r="AJ9" s="22"/>
      <c r="AL9" s="22"/>
      <c r="AM9" s="22"/>
      <c r="AN9" s="22"/>
      <c r="AO9" s="22"/>
      <c r="AQ9" s="22"/>
      <c r="AR9" s="22"/>
      <c r="AS9" s="22"/>
      <c r="AT9" s="22"/>
      <c r="AV9" s="22"/>
      <c r="AW9" s="22"/>
      <c r="AX9" s="22"/>
      <c r="AY9" s="8"/>
      <c r="AZ9" s="8"/>
      <c r="BA9" s="1"/>
      <c r="BB9" s="1"/>
    </row>
    <row r="10" spans="1:54" ht="15" customHeight="1">
      <c r="A10" s="58" t="s">
        <v>5778</v>
      </c>
      <c r="B10" s="58" t="s">
        <v>4050</v>
      </c>
      <c r="C10" s="114">
        <v>2.5</v>
      </c>
      <c r="D10" s="122"/>
      <c r="E10" s="122"/>
      <c r="F10" s="44"/>
      <c r="M10" s="30"/>
      <c r="N10" s="183"/>
      <c r="V10" s="140"/>
      <c r="W10" s="140"/>
      <c r="X10" s="140"/>
      <c r="Y10" s="140"/>
      <c r="Z10" s="140"/>
      <c r="AA10" s="140"/>
      <c r="AB10" s="5"/>
      <c r="AC10" s="5"/>
      <c r="AE10" s="5"/>
      <c r="AG10" s="5"/>
      <c r="AH10" s="5"/>
      <c r="AI10" s="5"/>
      <c r="AM10" s="5"/>
      <c r="AN10" s="5"/>
      <c r="AR10" s="5"/>
      <c r="AS10" s="5"/>
      <c r="AW10" s="5"/>
      <c r="AX10" s="5"/>
      <c r="AY10" s="51"/>
      <c r="AZ10" s="51"/>
      <c r="BA10" s="1"/>
      <c r="BB10" s="1"/>
    </row>
    <row r="11" spans="1:54" ht="15" customHeight="1">
      <c r="A11" s="58" t="s">
        <v>5779</v>
      </c>
      <c r="B11" s="58" t="s">
        <v>4051</v>
      </c>
      <c r="C11" s="58">
        <v>2.25</v>
      </c>
      <c r="D11" s="122"/>
      <c r="E11" s="122"/>
      <c r="F11" s="44"/>
      <c r="U11" s="5"/>
      <c r="V11" s="5"/>
      <c r="W11" s="10"/>
      <c r="Y11" s="10"/>
      <c r="Z11" s="5"/>
      <c r="AA11" s="5"/>
      <c r="AB11" s="5"/>
      <c r="AE11" s="5"/>
      <c r="AG11" s="5"/>
      <c r="AH11" s="5"/>
      <c r="AI11" s="5"/>
      <c r="AM11" s="5"/>
      <c r="AN11" s="5"/>
      <c r="AR11" s="5"/>
      <c r="AS11" s="5"/>
      <c r="AW11" s="5"/>
      <c r="AX11" s="5"/>
      <c r="AY11" s="51"/>
      <c r="AZ11" s="51"/>
      <c r="BA11" s="1"/>
      <c r="BB11" s="1"/>
    </row>
    <row r="12" spans="1:54" ht="15" customHeight="1">
      <c r="A12" s="58" t="s">
        <v>5780</v>
      </c>
      <c r="B12" s="58" t="s">
        <v>4052</v>
      </c>
      <c r="C12" s="114">
        <v>2</v>
      </c>
      <c r="D12" s="122"/>
      <c r="E12" s="122"/>
      <c r="F12" s="44"/>
      <c r="U12" s="5"/>
      <c r="V12" s="5"/>
      <c r="W12" s="10"/>
      <c r="Y12" s="10"/>
      <c r="Z12" s="5"/>
      <c r="AA12" s="5"/>
      <c r="AB12" s="5"/>
      <c r="AE12" s="5"/>
      <c r="AG12" s="5"/>
      <c r="AH12" s="5"/>
      <c r="AI12" s="5"/>
      <c r="AM12" s="5"/>
      <c r="AN12" s="5"/>
      <c r="AR12" s="5"/>
      <c r="AS12" s="5"/>
      <c r="AW12" s="5"/>
      <c r="AX12" s="5"/>
      <c r="AY12" s="51"/>
      <c r="AZ12" s="51"/>
      <c r="BA12" s="1"/>
      <c r="BB12" s="1"/>
    </row>
    <row r="13" spans="1:54" ht="15" customHeight="1">
      <c r="A13" s="58" t="s">
        <v>5781</v>
      </c>
      <c r="B13" s="58" t="s">
        <v>5014</v>
      </c>
      <c r="C13" s="114">
        <v>0</v>
      </c>
      <c r="D13" s="122"/>
      <c r="E13" s="122"/>
      <c r="F13" s="44"/>
      <c r="U13" s="5"/>
      <c r="V13" s="5"/>
      <c r="W13" s="10"/>
      <c r="Y13" s="10"/>
      <c r="Z13" s="5"/>
      <c r="AA13" s="5"/>
      <c r="AB13" s="5"/>
      <c r="AE13" s="5"/>
      <c r="AG13" s="5"/>
      <c r="AH13" s="5"/>
      <c r="AI13" s="5"/>
      <c r="AM13" s="5"/>
      <c r="AN13" s="5"/>
      <c r="AR13" s="5"/>
      <c r="AS13" s="5"/>
      <c r="AW13" s="5"/>
      <c r="AX13" s="5"/>
      <c r="AY13" s="51"/>
      <c r="AZ13" s="51"/>
      <c r="BA13" s="1"/>
      <c r="BB13" s="1"/>
    </row>
    <row r="14" spans="1:54" ht="15" customHeight="1">
      <c r="A14" s="73" t="s">
        <v>5066</v>
      </c>
      <c r="B14" s="74"/>
      <c r="C14" s="75"/>
      <c r="D14" s="74"/>
      <c r="E14" s="74"/>
      <c r="F14" s="13"/>
      <c r="M14" s="22"/>
      <c r="O14" s="22"/>
      <c r="P14" s="22"/>
      <c r="R14" s="22"/>
      <c r="T14" s="22"/>
      <c r="U14" s="22"/>
      <c r="V14" s="22"/>
      <c r="W14" s="22"/>
      <c r="Y14" s="22"/>
      <c r="Z14" s="22"/>
      <c r="AA14" s="22"/>
      <c r="AB14" s="22"/>
      <c r="AD14" s="22"/>
      <c r="AE14" s="22"/>
      <c r="AF14" s="22"/>
      <c r="AG14" s="22"/>
      <c r="AH14" s="22"/>
      <c r="AI14" s="22"/>
      <c r="AJ14" s="22"/>
      <c r="AL14" s="22"/>
      <c r="AM14" s="22"/>
      <c r="AN14" s="22"/>
      <c r="AO14" s="22"/>
      <c r="AQ14" s="22"/>
      <c r="AR14" s="22"/>
      <c r="AS14" s="22"/>
      <c r="AT14" s="22"/>
      <c r="AV14" s="22"/>
      <c r="AW14" s="22"/>
      <c r="AX14" s="22"/>
      <c r="AY14" s="51"/>
      <c r="AZ14" s="51"/>
      <c r="BA14" s="1"/>
      <c r="BB14" s="1"/>
    </row>
    <row r="15" spans="1:54" ht="15" customHeight="1">
      <c r="A15" s="32"/>
      <c r="B15" s="76"/>
      <c r="C15" s="74"/>
      <c r="D15" s="76"/>
      <c r="E15" s="74"/>
      <c r="F15" s="32"/>
      <c r="M15" s="22"/>
      <c r="O15" s="22"/>
      <c r="P15" s="22"/>
      <c r="R15" s="22"/>
      <c r="T15" s="22"/>
      <c r="U15" s="22"/>
      <c r="V15" s="22"/>
      <c r="W15" s="22"/>
      <c r="Y15" s="22"/>
      <c r="Z15" s="22"/>
      <c r="AA15" s="22"/>
      <c r="AB15" s="22"/>
      <c r="AD15" s="22"/>
      <c r="AE15" s="22"/>
      <c r="AF15" s="22"/>
      <c r="AG15" s="22"/>
      <c r="AH15" s="22"/>
      <c r="AI15" s="22"/>
      <c r="AJ15" s="22"/>
      <c r="AL15" s="22"/>
      <c r="AM15" s="22"/>
      <c r="AN15" s="22"/>
      <c r="AO15" s="22"/>
      <c r="AQ15" s="22"/>
      <c r="AR15" s="22"/>
      <c r="AS15" s="22"/>
      <c r="AT15" s="22"/>
      <c r="AV15" s="22"/>
      <c r="AW15" s="22"/>
      <c r="AX15" s="22"/>
      <c r="AY15" s="8"/>
      <c r="AZ15" s="8"/>
      <c r="BA15" s="1"/>
      <c r="BB15" s="1"/>
    </row>
    <row r="16" spans="1:54" s="7" customFormat="1" ht="16.5" customHeight="1">
      <c r="A16" s="942" t="s">
        <v>5996</v>
      </c>
      <c r="B16" s="942" t="s">
        <v>5250</v>
      </c>
      <c r="C16" s="942" t="s">
        <v>5251</v>
      </c>
      <c r="D16" s="942" t="s">
        <v>5252</v>
      </c>
      <c r="E16" s="942" t="s">
        <v>3107</v>
      </c>
      <c r="F16" s="931" t="s">
        <v>3108</v>
      </c>
      <c r="G16" s="942" t="s">
        <v>5123</v>
      </c>
      <c r="H16" s="999" t="s">
        <v>2965</v>
      </c>
      <c r="I16" s="999"/>
      <c r="J16" s="999"/>
      <c r="K16" s="999"/>
      <c r="L16" s="999"/>
      <c r="M16" s="999"/>
      <c r="N16" s="999"/>
      <c r="O16" s="999"/>
      <c r="P16" s="999"/>
      <c r="Q16" s="999"/>
      <c r="R16" s="999"/>
      <c r="S16" s="999"/>
      <c r="T16" s="999"/>
      <c r="U16" s="999"/>
      <c r="V16" s="999"/>
      <c r="W16" s="999"/>
      <c r="X16" s="999"/>
      <c r="Y16" s="999"/>
      <c r="Z16" s="999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31" t="s">
        <v>2966</v>
      </c>
      <c r="AZ16" s="931" t="s">
        <v>3619</v>
      </c>
      <c r="BA16" s="942" t="s">
        <v>3107</v>
      </c>
      <c r="BB16" s="942" t="s">
        <v>3157</v>
      </c>
    </row>
    <row r="17" spans="1:54" s="7" customFormat="1" ht="19.5" customHeight="1">
      <c r="A17" s="942"/>
      <c r="B17" s="942"/>
      <c r="C17" s="942"/>
      <c r="D17" s="942"/>
      <c r="E17" s="942"/>
      <c r="F17" s="931"/>
      <c r="G17" s="942"/>
      <c r="H17" s="1014" t="s">
        <v>2964</v>
      </c>
      <c r="I17" s="1014"/>
      <c r="J17" s="1014"/>
      <c r="K17" s="1014"/>
      <c r="L17" s="1014"/>
      <c r="M17" s="1014"/>
      <c r="N17" s="1014"/>
      <c r="O17" s="1014"/>
      <c r="P17" s="1014"/>
      <c r="Q17" s="1014"/>
      <c r="R17" s="1014"/>
      <c r="S17" s="1014"/>
      <c r="T17" s="1014"/>
      <c r="U17" s="1014"/>
      <c r="V17" s="1014"/>
      <c r="W17" s="1014"/>
      <c r="X17" s="1014"/>
      <c r="Y17" s="1014"/>
      <c r="Z17" s="1014"/>
      <c r="AA17" s="1014"/>
      <c r="AB17" s="1014"/>
      <c r="AC17" s="1014"/>
      <c r="AD17" s="1014"/>
      <c r="AE17" s="1014"/>
      <c r="AF17" s="1014"/>
      <c r="AG17" s="1014"/>
      <c r="AH17" s="1014"/>
      <c r="AI17" s="1014"/>
      <c r="AJ17" s="1014" t="s">
        <v>1491</v>
      </c>
      <c r="AK17" s="1014"/>
      <c r="AL17" s="1014"/>
      <c r="AM17" s="1014"/>
      <c r="AN17" s="1014"/>
      <c r="AO17" s="1014"/>
      <c r="AP17" s="1014"/>
      <c r="AQ17" s="1014"/>
      <c r="AR17" s="1014"/>
      <c r="AS17" s="1014"/>
      <c r="AT17" s="1014"/>
      <c r="AU17" s="1014"/>
      <c r="AV17" s="1014"/>
      <c r="AW17" s="1014"/>
      <c r="AX17" s="1014"/>
      <c r="AY17" s="1077"/>
      <c r="AZ17" s="931"/>
      <c r="BA17" s="942"/>
      <c r="BB17" s="942"/>
    </row>
    <row r="18" spans="1:54" s="7" customFormat="1" ht="19.5" customHeight="1">
      <c r="A18" s="942"/>
      <c r="B18" s="942"/>
      <c r="C18" s="942"/>
      <c r="D18" s="942"/>
      <c r="E18" s="942"/>
      <c r="F18" s="931"/>
      <c r="G18" s="942"/>
      <c r="H18" s="1014" t="s">
        <v>5139</v>
      </c>
      <c r="I18" s="1014"/>
      <c r="J18" s="1014"/>
      <c r="K18" s="1014"/>
      <c r="L18" s="1014"/>
      <c r="M18" s="1014"/>
      <c r="N18" s="1014"/>
      <c r="O18" s="1014"/>
      <c r="P18" s="1014"/>
      <c r="Q18" s="1014"/>
      <c r="R18" s="1014"/>
      <c r="S18" s="1014"/>
      <c r="T18" s="1014"/>
      <c r="U18" s="1014"/>
      <c r="V18" s="1014"/>
      <c r="W18" s="1014"/>
      <c r="X18" s="1014"/>
      <c r="Y18" s="1014"/>
      <c r="Z18" s="1014"/>
      <c r="AA18" s="1014"/>
      <c r="AB18" s="1014"/>
      <c r="AC18" s="1014"/>
      <c r="AD18" s="1014"/>
      <c r="AE18" s="1014"/>
      <c r="AF18" s="1014"/>
      <c r="AG18" s="1014" t="s">
        <v>5737</v>
      </c>
      <c r="AH18" s="1014"/>
      <c r="AI18" s="1014"/>
      <c r="AJ18" s="1014"/>
      <c r="AK18" s="1014"/>
      <c r="AL18" s="1014"/>
      <c r="AM18" s="1014"/>
      <c r="AN18" s="1014"/>
      <c r="AO18" s="1014"/>
      <c r="AP18" s="1014"/>
      <c r="AQ18" s="1014"/>
      <c r="AR18" s="1014"/>
      <c r="AS18" s="1014"/>
      <c r="AT18" s="1014"/>
      <c r="AU18" s="1014"/>
      <c r="AV18" s="1014"/>
      <c r="AW18" s="1014"/>
      <c r="AX18" s="1014"/>
      <c r="AY18" s="1077"/>
      <c r="AZ18" s="931"/>
      <c r="BA18" s="942"/>
      <c r="BB18" s="942"/>
    </row>
    <row r="19" spans="1:54" s="7" customFormat="1" ht="19.5" customHeight="1">
      <c r="A19" s="942"/>
      <c r="B19" s="942"/>
      <c r="C19" s="942"/>
      <c r="D19" s="942"/>
      <c r="E19" s="942"/>
      <c r="F19" s="931"/>
      <c r="G19" s="942"/>
      <c r="H19" s="946" t="s">
        <v>4037</v>
      </c>
      <c r="I19" s="946"/>
      <c r="J19" s="1006"/>
      <c r="K19" s="1006"/>
      <c r="L19" s="1006"/>
      <c r="M19" s="946" t="s">
        <v>5792</v>
      </c>
      <c r="N19" s="946"/>
      <c r="O19" s="1006"/>
      <c r="P19" s="1006"/>
      <c r="Q19" s="1006"/>
      <c r="R19" s="946" t="s">
        <v>5793</v>
      </c>
      <c r="S19" s="946"/>
      <c r="T19" s="1006"/>
      <c r="U19" s="1006"/>
      <c r="V19" s="1006"/>
      <c r="W19" s="946" t="s">
        <v>252</v>
      </c>
      <c r="X19" s="946"/>
      <c r="Y19" s="1006"/>
      <c r="Z19" s="1006"/>
      <c r="AA19" s="1006"/>
      <c r="AB19" s="946" t="s">
        <v>3443</v>
      </c>
      <c r="AC19" s="946"/>
      <c r="AD19" s="1006"/>
      <c r="AE19" s="1006"/>
      <c r="AF19" s="1006"/>
      <c r="AG19" s="1077" t="s">
        <v>3451</v>
      </c>
      <c r="AH19" s="1077"/>
      <c r="AI19" s="1077"/>
      <c r="AJ19" s="946" t="s">
        <v>5791</v>
      </c>
      <c r="AK19" s="946"/>
      <c r="AL19" s="1006"/>
      <c r="AM19" s="1006"/>
      <c r="AN19" s="1006"/>
      <c r="AO19" s="946" t="s">
        <v>3037</v>
      </c>
      <c r="AP19" s="946"/>
      <c r="AQ19" s="1006"/>
      <c r="AR19" s="1006"/>
      <c r="AS19" s="1006"/>
      <c r="AT19" s="946" t="s">
        <v>3036</v>
      </c>
      <c r="AU19" s="946"/>
      <c r="AV19" s="1006"/>
      <c r="AW19" s="1006"/>
      <c r="AX19" s="1006"/>
      <c r="AY19" s="1077"/>
      <c r="AZ19" s="931"/>
      <c r="BA19" s="942"/>
      <c r="BB19" s="942"/>
    </row>
    <row r="20" spans="1:54" s="7" customFormat="1" ht="33" customHeight="1">
      <c r="A20" s="942"/>
      <c r="B20" s="942"/>
      <c r="C20" s="942"/>
      <c r="D20" s="942"/>
      <c r="E20" s="942"/>
      <c r="F20" s="931"/>
      <c r="G20" s="942"/>
      <c r="H20" s="1013" t="s">
        <v>3920</v>
      </c>
      <c r="I20" s="1013"/>
      <c r="J20" s="1013"/>
      <c r="K20" s="1013"/>
      <c r="L20" s="1013"/>
      <c r="M20" s="1013" t="s">
        <v>2249</v>
      </c>
      <c r="N20" s="1013"/>
      <c r="O20" s="1013"/>
      <c r="P20" s="1013"/>
      <c r="Q20" s="1013"/>
      <c r="R20" s="1013" t="s">
        <v>2962</v>
      </c>
      <c r="S20" s="1013"/>
      <c r="T20" s="1013"/>
      <c r="U20" s="1013"/>
      <c r="V20" s="1013"/>
      <c r="W20" s="1013" t="s">
        <v>854</v>
      </c>
      <c r="X20" s="1013"/>
      <c r="Y20" s="1013"/>
      <c r="Z20" s="1013"/>
      <c r="AA20" s="1013"/>
      <c r="AB20" s="1013" t="s">
        <v>1662</v>
      </c>
      <c r="AC20" s="1013"/>
      <c r="AD20" s="1013"/>
      <c r="AE20" s="1013"/>
      <c r="AF20" s="1013"/>
      <c r="AG20" s="1013" t="s">
        <v>5737</v>
      </c>
      <c r="AH20" s="1013"/>
      <c r="AI20" s="1013"/>
      <c r="AJ20" s="1013" t="s">
        <v>856</v>
      </c>
      <c r="AK20" s="1013"/>
      <c r="AL20" s="1013"/>
      <c r="AM20" s="1013"/>
      <c r="AN20" s="1013"/>
      <c r="AO20" s="1013" t="s">
        <v>1663</v>
      </c>
      <c r="AP20" s="1013"/>
      <c r="AQ20" s="1013"/>
      <c r="AR20" s="1013"/>
      <c r="AS20" s="1013"/>
      <c r="AT20" s="1013" t="s">
        <v>857</v>
      </c>
      <c r="AU20" s="1013"/>
      <c r="AV20" s="1013"/>
      <c r="AW20" s="1013"/>
      <c r="AX20" s="1013"/>
      <c r="AY20" s="1077"/>
      <c r="AZ20" s="931"/>
      <c r="BA20" s="942"/>
      <c r="BB20" s="942"/>
    </row>
    <row r="21" spans="1:54" s="7" customFormat="1" ht="15.75" customHeight="1">
      <c r="A21" s="942"/>
      <c r="B21" s="942"/>
      <c r="C21" s="942"/>
      <c r="D21" s="942"/>
      <c r="E21" s="942"/>
      <c r="F21" s="931"/>
      <c r="G21" s="942"/>
      <c r="H21" s="1000" t="s">
        <v>3609</v>
      </c>
      <c r="I21" s="1000"/>
      <c r="J21" s="1000"/>
      <c r="K21" s="1000"/>
      <c r="L21" s="1000"/>
      <c r="M21" s="1000" t="s">
        <v>3610</v>
      </c>
      <c r="N21" s="1000"/>
      <c r="O21" s="1000"/>
      <c r="P21" s="1000"/>
      <c r="Q21" s="1000"/>
      <c r="R21" s="1000" t="s">
        <v>3610</v>
      </c>
      <c r="S21" s="1000"/>
      <c r="T21" s="1000"/>
      <c r="U21" s="1000"/>
      <c r="V21" s="1000"/>
      <c r="W21" s="1000" t="s">
        <v>3610</v>
      </c>
      <c r="X21" s="1000"/>
      <c r="Y21" s="1000"/>
      <c r="Z21" s="1000"/>
      <c r="AA21" s="1000"/>
      <c r="AB21" s="1000" t="s">
        <v>3610</v>
      </c>
      <c r="AC21" s="1000"/>
      <c r="AD21" s="1000"/>
      <c r="AE21" s="1000"/>
      <c r="AF21" s="1000"/>
      <c r="AG21" s="1000" t="s">
        <v>3609</v>
      </c>
      <c r="AH21" s="1000"/>
      <c r="AI21" s="1000"/>
      <c r="AJ21" s="1000" t="s">
        <v>3610</v>
      </c>
      <c r="AK21" s="1000"/>
      <c r="AL21" s="1000"/>
      <c r="AM21" s="1000"/>
      <c r="AN21" s="1000"/>
      <c r="AO21" s="1000" t="s">
        <v>3609</v>
      </c>
      <c r="AP21" s="1000"/>
      <c r="AQ21" s="1000"/>
      <c r="AR21" s="1000"/>
      <c r="AS21" s="1000"/>
      <c r="AT21" s="1000" t="s">
        <v>3610</v>
      </c>
      <c r="AU21" s="1000"/>
      <c r="AV21" s="1000"/>
      <c r="AW21" s="1000"/>
      <c r="AX21" s="1000"/>
      <c r="AY21" s="1077"/>
      <c r="AZ21" s="931"/>
      <c r="BA21" s="942"/>
      <c r="BB21" s="942"/>
    </row>
    <row r="22" spans="1:54" s="7" customFormat="1" ht="63.75" customHeight="1">
      <c r="A22" s="943"/>
      <c r="B22" s="943"/>
      <c r="C22" s="943"/>
      <c r="D22" s="943"/>
      <c r="E22" s="943"/>
      <c r="F22" s="941"/>
      <c r="G22" s="943"/>
      <c r="H22" s="83" t="s">
        <v>641</v>
      </c>
      <c r="I22" s="84" t="s">
        <v>642</v>
      </c>
      <c r="J22" s="84" t="s">
        <v>1653</v>
      </c>
      <c r="K22" s="67" t="s">
        <v>5734</v>
      </c>
      <c r="L22" s="67" t="s">
        <v>2252</v>
      </c>
      <c r="M22" s="67" t="s">
        <v>1654</v>
      </c>
      <c r="N22" s="68" t="s">
        <v>1655</v>
      </c>
      <c r="O22" s="68" t="s">
        <v>1656</v>
      </c>
      <c r="P22" s="67" t="s">
        <v>5734</v>
      </c>
      <c r="Q22" s="67" t="s">
        <v>2252</v>
      </c>
      <c r="R22" s="67" t="s">
        <v>1654</v>
      </c>
      <c r="S22" s="68" t="s">
        <v>1655</v>
      </c>
      <c r="T22" s="68" t="s">
        <v>1656</v>
      </c>
      <c r="U22" s="67" t="s">
        <v>5734</v>
      </c>
      <c r="V22" s="67" t="s">
        <v>2252</v>
      </c>
      <c r="W22" s="67" t="s">
        <v>1654</v>
      </c>
      <c r="X22" s="68" t="s">
        <v>1655</v>
      </c>
      <c r="Y22" s="68" t="s">
        <v>1656</v>
      </c>
      <c r="Z22" s="67" t="s">
        <v>5734</v>
      </c>
      <c r="AA22" s="67" t="s">
        <v>2252</v>
      </c>
      <c r="AB22" s="67" t="s">
        <v>1654</v>
      </c>
      <c r="AC22" s="68" t="s">
        <v>1655</v>
      </c>
      <c r="AD22" s="68" t="s">
        <v>1656</v>
      </c>
      <c r="AE22" s="67" t="s">
        <v>5734</v>
      </c>
      <c r="AF22" s="67" t="s">
        <v>2252</v>
      </c>
      <c r="AG22" s="68" t="s">
        <v>1653</v>
      </c>
      <c r="AH22" s="67" t="s">
        <v>5734</v>
      </c>
      <c r="AI22" s="67" t="s">
        <v>2252</v>
      </c>
      <c r="AJ22" s="67" t="s">
        <v>1654</v>
      </c>
      <c r="AK22" s="68" t="s">
        <v>1655</v>
      </c>
      <c r="AL22" s="68" t="s">
        <v>1656</v>
      </c>
      <c r="AM22" s="67" t="s">
        <v>5734</v>
      </c>
      <c r="AN22" s="67" t="s">
        <v>2252</v>
      </c>
      <c r="AO22" s="67" t="s">
        <v>641</v>
      </c>
      <c r="AP22" s="68" t="s">
        <v>642</v>
      </c>
      <c r="AQ22" s="68" t="s">
        <v>1653</v>
      </c>
      <c r="AR22" s="67" t="s">
        <v>5734</v>
      </c>
      <c r="AS22" s="67" t="s">
        <v>2252</v>
      </c>
      <c r="AT22" s="67" t="s">
        <v>1654</v>
      </c>
      <c r="AU22" s="68" t="s">
        <v>1655</v>
      </c>
      <c r="AV22" s="68" t="s">
        <v>1656</v>
      </c>
      <c r="AW22" s="67" t="s">
        <v>5734</v>
      </c>
      <c r="AX22" s="67" t="s">
        <v>2252</v>
      </c>
      <c r="AY22" s="88">
        <v>750</v>
      </c>
      <c r="AZ22" s="931"/>
      <c r="BA22" s="942"/>
      <c r="BB22" s="942"/>
    </row>
    <row r="23" spans="1:54" s="33" customFormat="1" ht="39.75" customHeight="1">
      <c r="A23" s="128" t="s">
        <v>3321</v>
      </c>
      <c r="B23" s="254" t="s">
        <v>1715</v>
      </c>
      <c r="C23" s="128" t="s">
        <v>5879</v>
      </c>
      <c r="D23" s="128">
        <v>41</v>
      </c>
      <c r="E23" s="128">
        <v>6001</v>
      </c>
      <c r="F23" s="254" t="s">
        <v>1000</v>
      </c>
      <c r="G23" s="128" t="s">
        <v>6158</v>
      </c>
      <c r="H23" s="260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128">
        <v>6001</v>
      </c>
      <c r="BB23" s="69"/>
    </row>
    <row r="24" spans="1:54" s="33" customFormat="1" ht="39.75" customHeight="1">
      <c r="A24" s="128"/>
      <c r="B24" s="254"/>
      <c r="C24" s="128"/>
      <c r="D24" s="128"/>
      <c r="E24" s="128"/>
      <c r="F24" s="254"/>
      <c r="G24" s="128"/>
      <c r="H24" s="260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/>
      <c r="AY24" s="69"/>
      <c r="AZ24" s="69"/>
      <c r="BA24" s="128"/>
      <c r="BB24" s="69"/>
    </row>
    <row r="25" spans="1:54" s="33" customFormat="1" ht="39.75" customHeight="1">
      <c r="A25" s="128"/>
      <c r="B25" s="254"/>
      <c r="C25" s="128"/>
      <c r="D25" s="128"/>
      <c r="E25" s="128"/>
      <c r="F25" s="254"/>
      <c r="G25" s="128"/>
      <c r="H25" s="260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  <c r="AW25" s="69"/>
      <c r="AX25" s="69"/>
      <c r="AY25" s="69"/>
      <c r="AZ25" s="69"/>
      <c r="BA25" s="128"/>
      <c r="BB25" s="69"/>
    </row>
    <row r="26" spans="1:54" s="33" customFormat="1" ht="39.75" customHeight="1">
      <c r="A26" s="128"/>
      <c r="B26" s="254"/>
      <c r="C26" s="128"/>
      <c r="D26" s="128"/>
      <c r="E26" s="128"/>
      <c r="F26" s="254"/>
      <c r="G26" s="128"/>
      <c r="H26" s="260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128"/>
      <c r="BB26" s="69"/>
    </row>
    <row r="27" spans="1:54" s="33" customFormat="1" ht="39.75" customHeight="1">
      <c r="A27" s="128"/>
      <c r="B27" s="254"/>
      <c r="C27" s="128"/>
      <c r="D27" s="128"/>
      <c r="E27" s="128"/>
      <c r="F27" s="254"/>
      <c r="G27" s="128"/>
      <c r="H27" s="260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128"/>
      <c r="BB27" s="69"/>
    </row>
    <row r="28" spans="1:54" s="33" customFormat="1" ht="39.75" customHeight="1">
      <c r="A28" s="128"/>
      <c r="B28" s="254"/>
      <c r="C28" s="128"/>
      <c r="D28" s="128"/>
      <c r="E28" s="128"/>
      <c r="F28" s="254"/>
      <c r="G28" s="128"/>
      <c r="H28" s="260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128"/>
      <c r="BB28" s="69"/>
    </row>
    <row r="29" spans="1:54" s="33" customFormat="1" ht="39.75" customHeight="1">
      <c r="A29" s="128"/>
      <c r="B29" s="254"/>
      <c r="C29" s="128"/>
      <c r="D29" s="128"/>
      <c r="E29" s="128"/>
      <c r="F29" s="254"/>
      <c r="G29" s="128"/>
      <c r="H29" s="260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128"/>
      <c r="BB29" s="69"/>
    </row>
    <row r="30" spans="1:54" s="33" customFormat="1" ht="39.75" customHeight="1">
      <c r="A30" s="128"/>
      <c r="B30" s="254"/>
      <c r="C30" s="128"/>
      <c r="D30" s="128"/>
      <c r="E30" s="128"/>
      <c r="F30" s="254"/>
      <c r="G30" s="128"/>
      <c r="H30" s="260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128"/>
      <c r="BB30" s="69"/>
    </row>
    <row r="31" spans="1:54" s="33" customFormat="1" ht="39.75" customHeight="1">
      <c r="A31" s="128"/>
      <c r="B31" s="254"/>
      <c r="C31" s="128"/>
      <c r="D31" s="128"/>
      <c r="E31" s="128"/>
      <c r="F31" s="254"/>
      <c r="G31" s="128"/>
      <c r="H31" s="260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128"/>
      <c r="BB31" s="69"/>
    </row>
    <row r="32" spans="1:54" s="33" customFormat="1" ht="39.75" customHeight="1">
      <c r="A32" s="128"/>
      <c r="B32" s="254"/>
      <c r="C32" s="128"/>
      <c r="D32" s="128"/>
      <c r="E32" s="128"/>
      <c r="F32" s="254"/>
      <c r="G32" s="128"/>
      <c r="H32" s="260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128"/>
      <c r="BB32" s="69"/>
    </row>
    <row r="33" spans="1:61" s="33" customFormat="1" ht="39.75" customHeight="1">
      <c r="A33" s="128"/>
      <c r="B33" s="254"/>
      <c r="C33" s="128"/>
      <c r="D33" s="128"/>
      <c r="E33" s="128"/>
      <c r="F33" s="254"/>
      <c r="G33" s="128"/>
      <c r="H33" s="260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128"/>
      <c r="BB33" s="69"/>
    </row>
    <row r="34" spans="1:61" s="42" customFormat="1" ht="39.75" customHeight="1">
      <c r="A34" s="128"/>
      <c r="B34" s="254"/>
      <c r="C34" s="128"/>
      <c r="D34" s="128"/>
      <c r="E34" s="128"/>
      <c r="F34" s="254"/>
      <c r="G34" s="128"/>
      <c r="H34" s="260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128"/>
      <c r="BB34" s="69"/>
    </row>
    <row r="35" spans="1:61" s="42" customFormat="1" ht="39.75" customHeight="1">
      <c r="A35" s="128"/>
      <c r="B35" s="254"/>
      <c r="C35" s="128"/>
      <c r="D35" s="128"/>
      <c r="E35" s="128"/>
      <c r="F35" s="254"/>
      <c r="G35" s="128"/>
      <c r="H35" s="260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128"/>
      <c r="BB35" s="69"/>
    </row>
    <row r="36" spans="1:61" s="33" customFormat="1" ht="39.75" customHeight="1">
      <c r="A36" s="128"/>
      <c r="B36" s="254"/>
      <c r="C36" s="128"/>
      <c r="D36" s="128"/>
      <c r="E36" s="128"/>
      <c r="F36" s="254"/>
      <c r="G36" s="128"/>
      <c r="H36" s="260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128"/>
      <c r="BB36" s="69"/>
    </row>
    <row r="37" spans="1:61" s="33" customFormat="1" ht="39.75" customHeight="1">
      <c r="A37" s="128"/>
      <c r="B37" s="254"/>
      <c r="C37" s="128"/>
      <c r="D37" s="128"/>
      <c r="E37" s="128"/>
      <c r="F37" s="254"/>
      <c r="G37" s="128"/>
      <c r="H37" s="260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128"/>
      <c r="BB37" s="69"/>
    </row>
    <row r="38" spans="1:61" s="33" customFormat="1" ht="39.75" customHeight="1">
      <c r="A38" s="128"/>
      <c r="B38" s="254"/>
      <c r="C38" s="128"/>
      <c r="D38" s="128"/>
      <c r="E38" s="128"/>
      <c r="F38" s="254"/>
      <c r="G38" s="128"/>
      <c r="H38" s="260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128"/>
      <c r="BB38" s="69"/>
    </row>
    <row r="39" spans="1:61" s="33" customFormat="1" ht="39.75" customHeight="1">
      <c r="A39" s="128"/>
      <c r="B39" s="254"/>
      <c r="C39" s="128"/>
      <c r="D39" s="128"/>
      <c r="E39" s="128"/>
      <c r="F39" s="254"/>
      <c r="G39" s="128"/>
      <c r="H39" s="260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128"/>
      <c r="BB39" s="69"/>
    </row>
    <row r="40" spans="1:61" s="33" customFormat="1" ht="39.75" customHeight="1">
      <c r="A40" s="128"/>
      <c r="B40" s="254"/>
      <c r="C40" s="128"/>
      <c r="D40" s="128"/>
      <c r="E40" s="128"/>
      <c r="F40" s="254"/>
      <c r="G40" s="128"/>
      <c r="H40" s="260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128"/>
      <c r="BB40" s="69"/>
    </row>
    <row r="41" spans="1:61" s="33" customFormat="1" ht="39.75" customHeight="1">
      <c r="A41" s="128"/>
      <c r="B41" s="254"/>
      <c r="C41" s="128"/>
      <c r="D41" s="128"/>
      <c r="E41" s="128"/>
      <c r="F41" s="254"/>
      <c r="G41" s="128"/>
      <c r="H41" s="260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128"/>
      <c r="BB41" s="69"/>
    </row>
    <row r="42" spans="1:61" s="33" customFormat="1" ht="39.75" customHeight="1">
      <c r="A42" s="128"/>
      <c r="B42" s="254"/>
      <c r="C42" s="128"/>
      <c r="D42" s="128"/>
      <c r="E42" s="128"/>
      <c r="F42" s="254"/>
      <c r="G42" s="128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128"/>
      <c r="BB42" s="69"/>
    </row>
    <row r="43" spans="1:61" s="7" customFormat="1" ht="20.149999999999999" customHeight="1">
      <c r="A43" s="47"/>
      <c r="B43" s="149"/>
      <c r="C43" s="18"/>
      <c r="D43" s="18"/>
      <c r="E43" s="18"/>
      <c r="F43" s="161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18"/>
      <c r="AK43" s="47"/>
      <c r="AL43" s="47"/>
      <c r="AM43" s="47"/>
      <c r="AN43" s="47"/>
      <c r="AO43" s="47"/>
      <c r="AP43" s="47"/>
      <c r="AQ43" s="47"/>
      <c r="AR43" s="47"/>
      <c r="AS43" s="18"/>
      <c r="AT43" s="47"/>
      <c r="AU43" s="47"/>
      <c r="AV43" s="47"/>
      <c r="AW43" s="47"/>
      <c r="AX43" s="18"/>
      <c r="AY43" s="47"/>
      <c r="AZ43" s="47"/>
      <c r="BA43" s="18"/>
      <c r="BB43" s="47"/>
      <c r="BC43" s="47"/>
      <c r="BD43" s="47"/>
      <c r="BE43" s="47"/>
      <c r="BF43" s="47"/>
      <c r="BG43" s="47"/>
      <c r="BH43" s="47"/>
      <c r="BI43" s="47"/>
    </row>
    <row r="44" spans="1:61" s="7" customFormat="1" ht="20.149999999999999" customHeight="1">
      <c r="A44" s="47"/>
      <c r="B44" s="149"/>
      <c r="C44" s="18"/>
      <c r="D44" s="18"/>
      <c r="E44" s="18"/>
      <c r="F44" s="161"/>
      <c r="G44" s="47"/>
      <c r="H44" s="47"/>
      <c r="I44" s="47"/>
      <c r="J44" s="47"/>
      <c r="K44" s="47"/>
      <c r="L44" s="47"/>
      <c r="M44" s="47"/>
      <c r="N44" s="47"/>
      <c r="O44" s="164"/>
      <c r="P44" s="164" t="s">
        <v>5111</v>
      </c>
      <c r="Q44" s="47" t="s">
        <v>5112</v>
      </c>
      <c r="R44" s="47"/>
      <c r="S44" s="47"/>
      <c r="T44" s="47"/>
      <c r="U44" s="47"/>
      <c r="V44" s="47"/>
      <c r="W44" s="47"/>
      <c r="Z44" s="47"/>
      <c r="AA44" s="111" t="s">
        <v>5113</v>
      </c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648"/>
      <c r="AP44" s="47"/>
      <c r="AQ44" s="47"/>
      <c r="AR44" s="47"/>
      <c r="AS44" s="18"/>
      <c r="AU44" s="47"/>
      <c r="AV44" s="47"/>
      <c r="AW44" s="47"/>
      <c r="AX44" s="18"/>
      <c r="AY44" s="47"/>
      <c r="AZ44" s="47"/>
      <c r="BA44" s="18"/>
      <c r="BB44" s="47"/>
      <c r="BC44" s="47"/>
      <c r="BD44" s="47"/>
      <c r="BE44" s="47"/>
      <c r="BF44" s="47"/>
      <c r="BG44" s="47"/>
      <c r="BH44" s="47"/>
      <c r="BI44" s="47"/>
    </row>
    <row r="45" spans="1:61" s="7" customFormat="1" ht="20.149999999999999" customHeight="1">
      <c r="A45" s="162" t="s">
        <v>2056</v>
      </c>
      <c r="B45" s="163" t="s">
        <v>5110</v>
      </c>
      <c r="C45" s="18"/>
      <c r="D45" s="18"/>
      <c r="E45" s="18"/>
      <c r="F45" s="161"/>
      <c r="G45" s="47"/>
      <c r="H45" s="47"/>
      <c r="I45" s="47"/>
      <c r="J45" s="47"/>
      <c r="K45" s="47"/>
      <c r="L45" s="47"/>
      <c r="M45" s="47"/>
      <c r="N45" s="47"/>
      <c r="O45" s="165"/>
      <c r="P45" s="165" t="s">
        <v>5138</v>
      </c>
      <c r="Q45" t="s">
        <v>6835</v>
      </c>
      <c r="R45" s="47"/>
      <c r="S45" s="47"/>
      <c r="T45" s="111"/>
      <c r="U45" s="47"/>
      <c r="V45" s="47"/>
      <c r="W45" s="47"/>
      <c r="Z45" s="47"/>
      <c r="AA45" s="111" t="s">
        <v>6836</v>
      </c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648" t="s">
        <v>4491</v>
      </c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648" t="s">
        <v>2018</v>
      </c>
      <c r="AZ45" s="47"/>
      <c r="BA45" s="18"/>
      <c r="BB45" s="47"/>
      <c r="BC45" s="47"/>
      <c r="BD45" s="47"/>
      <c r="BE45" s="47"/>
      <c r="BF45" s="47"/>
      <c r="BG45" s="47"/>
      <c r="BH45" s="47"/>
      <c r="BI45" s="47"/>
    </row>
    <row r="46" spans="1:61" s="7" customFormat="1" ht="20.149999999999999" customHeight="1">
      <c r="A46" s="165" t="s">
        <v>5114</v>
      </c>
      <c r="B46" s="163" t="s">
        <v>5137</v>
      </c>
      <c r="C46" s="18"/>
      <c r="D46" s="18"/>
      <c r="E46" s="18"/>
      <c r="F46"/>
      <c r="G46" s="166"/>
      <c r="H46"/>
      <c r="I46"/>
      <c r="J46"/>
      <c r="K46"/>
      <c r="L46"/>
      <c r="M46"/>
      <c r="N46"/>
      <c r="O46" s="165"/>
      <c r="P46" s="165" t="s">
        <v>3132</v>
      </c>
      <c r="Q46" t="s">
        <v>3694</v>
      </c>
      <c r="R46" s="36"/>
      <c r="S46"/>
      <c r="T46" s="167"/>
      <c r="U46"/>
      <c r="V46"/>
      <c r="W46" s="13"/>
      <c r="Z46" s="36"/>
      <c r="AA46" s="111" t="s">
        <v>686</v>
      </c>
      <c r="AB46" s="648"/>
      <c r="AC46" s="13"/>
      <c r="AD46" s="13"/>
      <c r="AE46" s="1"/>
      <c r="AF46" s="1"/>
      <c r="AG46" s="1"/>
      <c r="AH46" s="1"/>
      <c r="AI46" s="1"/>
      <c r="AJ46" s="1"/>
      <c r="AK46"/>
      <c r="AL46" s="95" t="s">
        <v>1496</v>
      </c>
      <c r="AM46" s="1"/>
      <c r="AN46" s="1"/>
      <c r="AO46" s="1"/>
      <c r="AP46"/>
      <c r="AQ46"/>
      <c r="AR46"/>
      <c r="AS46" s="125"/>
      <c r="AT46" s="1"/>
      <c r="AU46"/>
      <c r="AV46"/>
      <c r="AW46"/>
      <c r="AX46" s="125"/>
      <c r="AY46" s="648"/>
      <c r="AZ46" s="100" t="s">
        <v>3820</v>
      </c>
      <c r="BA46" s="18"/>
      <c r="BB46"/>
      <c r="BC46"/>
      <c r="BD46"/>
      <c r="BE46"/>
      <c r="BF46"/>
      <c r="BG46"/>
      <c r="BH46"/>
      <c r="BI46"/>
    </row>
    <row r="47" spans="1:61" s="7" customFormat="1" ht="20.149999999999999" customHeight="1">
      <c r="A47"/>
      <c r="B47" s="166" t="s">
        <v>3131</v>
      </c>
      <c r="C47" s="43"/>
      <c r="D47" s="43"/>
      <c r="E47" s="43"/>
      <c r="F47" s="119"/>
      <c r="G47" s="166" t="s">
        <v>3287</v>
      </c>
      <c r="H47"/>
      <c r="I47"/>
      <c r="J47"/>
      <c r="K47"/>
      <c r="L47"/>
      <c r="M47"/>
      <c r="N47"/>
      <c r="O47"/>
      <c r="P47"/>
      <c r="Q47" t="s">
        <v>5108</v>
      </c>
      <c r="R47" s="36"/>
      <c r="S47"/>
      <c r="T47" s="167"/>
      <c r="U47"/>
      <c r="V47"/>
      <c r="W47" s="13"/>
      <c r="Z47" s="36"/>
      <c r="AA47" s="111" t="s">
        <v>1989</v>
      </c>
      <c r="AB47" s="95"/>
      <c r="AC47"/>
      <c r="AD47"/>
      <c r="AE47"/>
      <c r="AF47"/>
      <c r="AG47"/>
      <c r="AH47"/>
      <c r="AI47"/>
      <c r="AJ47" s="43"/>
      <c r="AK47"/>
      <c r="AL47" s="166" t="s">
        <v>2689</v>
      </c>
      <c r="AM47"/>
      <c r="AN47"/>
      <c r="AO47" s="43"/>
      <c r="AP47"/>
      <c r="AQ47"/>
      <c r="AR47"/>
      <c r="AS47"/>
      <c r="AT47" s="43"/>
      <c r="AU47"/>
      <c r="AV47"/>
      <c r="AW47"/>
      <c r="AX47"/>
      <c r="AY47" s="95"/>
      <c r="AZ47" s="100" t="s">
        <v>2688</v>
      </c>
      <c r="BA47" s="43"/>
      <c r="BB47"/>
      <c r="BC47"/>
      <c r="BD47"/>
      <c r="BE47"/>
      <c r="BF47"/>
      <c r="BG47"/>
      <c r="BH47"/>
      <c r="BI47"/>
    </row>
    <row r="48" spans="1:61" s="7" customFormat="1" ht="20.149999999999999" customHeight="1">
      <c r="A48"/>
      <c r="B48" s="125"/>
      <c r="C48" s="43"/>
      <c r="D48" s="43"/>
      <c r="E48" s="43"/>
      <c r="F48" s="119"/>
      <c r="G48"/>
      <c r="H48"/>
      <c r="I48"/>
      <c r="J48"/>
      <c r="K48"/>
      <c r="L48"/>
      <c r="M48"/>
      <c r="N48"/>
      <c r="O48" s="36"/>
      <c r="P48" s="36"/>
      <c r="Q48" s="36"/>
      <c r="R48" s="36"/>
      <c r="S48"/>
      <c r="T48"/>
      <c r="U48"/>
      <c r="V48"/>
      <c r="W48"/>
      <c r="X48"/>
      <c r="Y48" s="95"/>
      <c r="Z48" s="168"/>
      <c r="AA48"/>
      <c r="AB48"/>
      <c r="AC48"/>
      <c r="AD48"/>
      <c r="AE48"/>
      <c r="AF48"/>
      <c r="AG48"/>
      <c r="AH48"/>
      <c r="AI48"/>
      <c r="AJ48" s="43"/>
      <c r="AK48"/>
      <c r="AL48" s="47"/>
      <c r="AM48" s="47"/>
      <c r="AN48" s="47"/>
      <c r="AO48" s="18"/>
      <c r="AP48" s="47"/>
      <c r="AQ48" s="47"/>
      <c r="AR48" s="47"/>
      <c r="AS48" s="47"/>
      <c r="AT48" s="18"/>
      <c r="AU48" s="47"/>
      <c r="AV48" s="47"/>
      <c r="AW48" s="47"/>
      <c r="AX48" s="47"/>
      <c r="AY48" s="47"/>
      <c r="AZ48" s="47"/>
      <c r="BA48" s="43"/>
      <c r="BB48"/>
      <c r="BC48"/>
      <c r="BD48"/>
      <c r="BE48"/>
      <c r="BF48"/>
      <c r="BG48"/>
      <c r="BH48"/>
      <c r="BI48"/>
    </row>
    <row r="49" spans="53:53">
      <c r="BA49" s="1"/>
    </row>
    <row r="50" spans="53:53">
      <c r="BA50" s="1"/>
    </row>
    <row r="51" spans="53:53">
      <c r="BA51" s="1"/>
    </row>
    <row r="52" spans="53:53">
      <c r="BA52" s="1"/>
    </row>
    <row r="53" spans="53:53">
      <c r="BA53" s="1"/>
    </row>
    <row r="54" spans="53:53">
      <c r="BA54" s="1"/>
    </row>
    <row r="55" spans="53:53">
      <c r="BA55" s="1"/>
    </row>
    <row r="56" spans="53:53">
      <c r="BA56" s="1"/>
    </row>
    <row r="57" spans="53:53">
      <c r="BA57" s="1"/>
    </row>
    <row r="58" spans="53:53">
      <c r="BA58" s="1"/>
    </row>
    <row r="59" spans="53:53">
      <c r="BA59" s="1"/>
    </row>
  </sheetData>
  <mergeCells count="49">
    <mergeCell ref="AV3:AW3"/>
    <mergeCell ref="I4:AC5"/>
    <mergeCell ref="AG21:AI21"/>
    <mergeCell ref="W20:AA20"/>
    <mergeCell ref="M21:Q21"/>
    <mergeCell ref="AB21:AF21"/>
    <mergeCell ref="N6:X7"/>
    <mergeCell ref="L8:Z9"/>
    <mergeCell ref="AO19:AS19"/>
    <mergeCell ref="AO20:AS20"/>
    <mergeCell ref="E16:E22"/>
    <mergeCell ref="W19:AA19"/>
    <mergeCell ref="R21:V21"/>
    <mergeCell ref="H20:L20"/>
    <mergeCell ref="H21:L21"/>
    <mergeCell ref="F16:F22"/>
    <mergeCell ref="G16:G22"/>
    <mergeCell ref="H16:AX16"/>
    <mergeCell ref="AO21:AS21"/>
    <mergeCell ref="BA16:BA22"/>
    <mergeCell ref="AG19:AI19"/>
    <mergeCell ref="AG20:AI20"/>
    <mergeCell ref="AT19:AX19"/>
    <mergeCell ref="AT20:AX20"/>
    <mergeCell ref="AT21:AX21"/>
    <mergeCell ref="AJ19:AN19"/>
    <mergeCell ref="AJ20:AN20"/>
    <mergeCell ref="AJ21:AN21"/>
    <mergeCell ref="AZ16:AZ22"/>
    <mergeCell ref="BB16:BB22"/>
    <mergeCell ref="H17:AI17"/>
    <mergeCell ref="H18:AA18"/>
    <mergeCell ref="AB18:AF18"/>
    <mergeCell ref="AG18:AI18"/>
    <mergeCell ref="H19:L19"/>
    <mergeCell ref="M19:Q19"/>
    <mergeCell ref="R19:V19"/>
    <mergeCell ref="M20:Q20"/>
    <mergeCell ref="AJ17:AX18"/>
    <mergeCell ref="A2:B2"/>
    <mergeCell ref="AY16:AY21"/>
    <mergeCell ref="AB19:AF19"/>
    <mergeCell ref="W21:AA21"/>
    <mergeCell ref="AB20:AF20"/>
    <mergeCell ref="A16:A22"/>
    <mergeCell ref="B16:B22"/>
    <mergeCell ref="C16:C22"/>
    <mergeCell ref="R20:V20"/>
    <mergeCell ref="D16:D22"/>
  </mergeCells>
  <phoneticPr fontId="21" type="noConversion"/>
  <pageMargins left="1.5" right="1" top="0.5" bottom="0.5" header="0.5" footer="0.5"/>
  <pageSetup paperSize="331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hotoshop.Image.8" shapeId="152610" r:id="rId4">
          <objectPr defaultSize="0" autoPict="0" r:id="rId5">
            <anchor moveWithCells="1" sizeWithCells="1">
              <from>
                <xdr:col>12</xdr:col>
                <xdr:colOff>158750</xdr:colOff>
                <xdr:row>1</xdr:row>
                <xdr:rowOff>190500</xdr:rowOff>
              </from>
              <to>
                <xdr:col>13</xdr:col>
                <xdr:colOff>387350</xdr:colOff>
                <xdr:row>2</xdr:row>
                <xdr:rowOff>393700</xdr:rowOff>
              </to>
            </anchor>
          </objectPr>
        </oleObject>
      </mc:Choice>
      <mc:Fallback>
        <oleObject progId="Photoshop.Image.8" shapeId="152610" r:id="rId4"/>
      </mc:Fallback>
    </mc:AlternateContent>
  </oleObjects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CJ238"/>
  <sheetViews>
    <sheetView workbookViewId="0"/>
  </sheetViews>
  <sheetFormatPr defaultRowHeight="12.5"/>
  <cols>
    <col min="1" max="1" width="17.81640625" customWidth="1"/>
    <col min="2" max="2" width="8.7265625" customWidth="1"/>
    <col min="3" max="3" width="9.453125" customWidth="1"/>
    <col min="4" max="4" width="10.453125" customWidth="1"/>
    <col min="6" max="6" width="25" customWidth="1"/>
    <col min="8" max="8" width="11.81640625" customWidth="1"/>
    <col min="9" max="38" width="4.26953125" customWidth="1"/>
    <col min="39" max="39" width="5.26953125" customWidth="1"/>
    <col min="40" max="40" width="4.26953125" customWidth="1"/>
    <col min="41" max="41" width="5" customWidth="1"/>
    <col min="42" max="43" width="4.26953125" customWidth="1"/>
    <col min="44" max="44" width="5" customWidth="1"/>
    <col min="45" max="46" width="4.26953125" customWidth="1"/>
    <col min="47" max="47" width="5.26953125" customWidth="1"/>
    <col min="48" max="50" width="4.26953125" customWidth="1"/>
    <col min="51" max="51" width="4.26953125" style="1" customWidth="1"/>
    <col min="52" max="54" width="4.26953125" customWidth="1"/>
    <col min="55" max="56" width="4.26953125" style="1" customWidth="1"/>
    <col min="57" max="57" width="4" customWidth="1"/>
    <col min="58" max="58" width="5.453125" customWidth="1"/>
    <col min="59" max="59" width="4.81640625" customWidth="1"/>
    <col min="60" max="60" width="5.1796875" style="1" customWidth="1"/>
    <col min="61" max="61" width="5.453125" style="1" customWidth="1"/>
    <col min="62" max="62" width="4.26953125" customWidth="1"/>
    <col min="63" max="63" width="4.7265625" customWidth="1"/>
    <col min="64" max="64" width="4.26953125" customWidth="1"/>
    <col min="65" max="66" width="4.26953125" style="1" customWidth="1"/>
    <col min="67" max="69" width="4.26953125" customWidth="1"/>
    <col min="70" max="71" width="4.26953125" style="1" customWidth="1"/>
    <col min="72" max="74" width="4.26953125" customWidth="1"/>
    <col min="75" max="75" width="6.26953125" style="1" customWidth="1"/>
    <col min="76" max="76" width="8.26953125" style="1" customWidth="1"/>
    <col min="77" max="78" width="10.26953125" customWidth="1"/>
    <col min="80" max="80" width="11.1796875" customWidth="1"/>
    <col min="81" max="81" width="13.26953125" customWidth="1"/>
  </cols>
  <sheetData>
    <row r="1" spans="1:88" ht="13">
      <c r="A1" s="23"/>
      <c r="B1" s="1"/>
      <c r="C1" s="23"/>
      <c r="D1" s="1"/>
      <c r="E1" s="23"/>
      <c r="F1" s="1"/>
      <c r="G1" s="1"/>
      <c r="H1" s="1"/>
      <c r="I1" s="1"/>
      <c r="J1" s="1"/>
      <c r="K1" s="134"/>
      <c r="L1" s="134"/>
      <c r="M1" s="134"/>
      <c r="N1" s="1"/>
      <c r="O1" s="1"/>
      <c r="P1" s="134"/>
      <c r="Q1" s="134"/>
      <c r="R1" s="134"/>
      <c r="S1" s="1"/>
      <c r="T1" s="1"/>
      <c r="U1" s="134"/>
      <c r="V1" s="134"/>
      <c r="W1" s="134"/>
      <c r="X1" s="1"/>
      <c r="Y1" s="1"/>
      <c r="Z1" s="134"/>
      <c r="AA1" s="134"/>
      <c r="AB1" s="134"/>
      <c r="AC1" s="1"/>
      <c r="AD1" s="1"/>
      <c r="AE1" s="134"/>
      <c r="AF1" s="134"/>
      <c r="AG1" s="134"/>
      <c r="AH1" s="1"/>
      <c r="AI1" s="1"/>
      <c r="AJ1" s="134"/>
      <c r="AK1" s="134"/>
      <c r="AL1" s="134"/>
      <c r="AM1" s="134"/>
      <c r="AN1" s="134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30"/>
      <c r="AZ1" s="134"/>
      <c r="BA1" s="134"/>
      <c r="BB1" s="134"/>
      <c r="BC1" s="30"/>
      <c r="BD1" s="30"/>
      <c r="BE1" s="134"/>
      <c r="BF1" s="134"/>
      <c r="BG1" s="134"/>
      <c r="BH1" s="30"/>
      <c r="BI1" s="30"/>
      <c r="BJ1" s="134"/>
      <c r="BK1" s="134"/>
      <c r="BL1" s="134"/>
      <c r="BM1" s="30"/>
      <c r="BN1" s="30"/>
      <c r="BO1" s="134"/>
      <c r="BP1" s="134"/>
      <c r="BQ1" s="134"/>
      <c r="BR1" s="30"/>
      <c r="BS1" s="30"/>
      <c r="BT1" s="134"/>
      <c r="BU1" s="134"/>
      <c r="BV1" s="134"/>
      <c r="BW1" s="30"/>
      <c r="BX1" s="30"/>
    </row>
    <row r="2" spans="1:88" ht="21.75" customHeight="1">
      <c r="A2" s="71"/>
      <c r="B2" s="1047" t="s">
        <v>6139</v>
      </c>
      <c r="C2" s="1047"/>
      <c r="D2" s="1047"/>
      <c r="E2" s="135"/>
      <c r="F2" s="4"/>
      <c r="G2" s="4"/>
      <c r="H2" s="4"/>
      <c r="I2" s="4"/>
      <c r="J2" s="4"/>
      <c r="K2" s="124"/>
      <c r="L2" s="124"/>
      <c r="M2" s="136"/>
      <c r="N2" s="4"/>
      <c r="O2" s="4"/>
      <c r="P2" s="179"/>
      <c r="Q2" s="179"/>
      <c r="R2" s="179"/>
      <c r="S2" s="179"/>
      <c r="T2" s="179"/>
      <c r="U2" s="179"/>
      <c r="V2" s="179"/>
      <c r="W2" s="179"/>
      <c r="X2" s="978" t="s">
        <v>1665</v>
      </c>
      <c r="Y2" s="978"/>
      <c r="Z2" s="978"/>
      <c r="AA2" s="978"/>
      <c r="AB2" s="978"/>
      <c r="AC2" s="978"/>
      <c r="AD2" s="978"/>
      <c r="AE2" s="978"/>
      <c r="AF2" s="978"/>
      <c r="AG2" s="978"/>
      <c r="AH2" s="978"/>
      <c r="AI2" s="978"/>
      <c r="AJ2" s="978"/>
      <c r="AK2" s="978"/>
      <c r="AL2" s="978"/>
      <c r="AM2" s="179"/>
      <c r="AN2" s="179"/>
      <c r="AO2" s="179"/>
      <c r="AP2" s="179"/>
      <c r="AQ2" s="179"/>
      <c r="AR2" s="179"/>
      <c r="AS2" s="179"/>
      <c r="AT2" s="179"/>
      <c r="AU2" s="179"/>
      <c r="AV2" s="179"/>
      <c r="AW2" s="179"/>
      <c r="AX2" s="179"/>
      <c r="AY2" s="179"/>
      <c r="AZ2" s="136"/>
      <c r="BA2" s="137"/>
      <c r="BB2" s="124"/>
      <c r="BC2" s="4"/>
      <c r="BD2" s="4"/>
      <c r="BE2" s="124"/>
      <c r="BF2" s="124"/>
      <c r="BG2" s="136"/>
      <c r="BH2" s="4"/>
      <c r="BI2" s="4"/>
      <c r="BJ2" s="124"/>
      <c r="BK2" s="124"/>
      <c r="BL2" s="136"/>
      <c r="BM2" s="4"/>
      <c r="BN2" s="54"/>
      <c r="BO2" s="247"/>
      <c r="BP2" s="247"/>
      <c r="BQ2" s="136"/>
      <c r="BR2" s="54"/>
      <c r="BS2" s="138"/>
      <c r="BT2" s="247"/>
      <c r="BU2" s="247"/>
      <c r="BV2" s="136"/>
      <c r="BW2" s="54"/>
      <c r="BX2" s="54"/>
      <c r="BY2" s="138"/>
      <c r="BZ2" s="138"/>
      <c r="CA2" s="138"/>
      <c r="CB2" s="54"/>
    </row>
    <row r="3" spans="1:88" ht="31.5" customHeight="1">
      <c r="A3" s="32"/>
      <c r="B3" s="139" t="s">
        <v>6141</v>
      </c>
      <c r="C3" s="58" t="s">
        <v>647</v>
      </c>
      <c r="D3" s="58" t="s">
        <v>2252</v>
      </c>
      <c r="E3" s="4"/>
      <c r="F3" s="35"/>
      <c r="G3" s="2"/>
      <c r="H3" s="2"/>
      <c r="I3" s="2"/>
      <c r="J3" s="2"/>
      <c r="K3" s="129"/>
      <c r="L3" s="129"/>
      <c r="M3" s="124"/>
      <c r="N3" s="2"/>
      <c r="O3" s="2"/>
      <c r="P3" s="179"/>
      <c r="Q3" s="179"/>
      <c r="R3" s="179"/>
      <c r="S3" s="179"/>
      <c r="T3" s="179"/>
      <c r="U3" s="179"/>
      <c r="V3" s="179"/>
      <c r="W3" s="179"/>
      <c r="X3" s="978"/>
      <c r="Y3" s="978"/>
      <c r="Z3" s="978"/>
      <c r="AA3" s="978"/>
      <c r="AB3" s="978"/>
      <c r="AC3" s="978"/>
      <c r="AD3" s="978"/>
      <c r="AE3" s="978"/>
      <c r="AF3" s="978"/>
      <c r="AG3" s="978"/>
      <c r="AH3" s="978"/>
      <c r="AI3" s="978"/>
      <c r="AJ3" s="978"/>
      <c r="AK3" s="978"/>
      <c r="AL3" s="978"/>
      <c r="AM3" s="179"/>
      <c r="AN3" s="179"/>
      <c r="AO3" s="179"/>
      <c r="AP3" s="179"/>
      <c r="AQ3" s="179"/>
      <c r="AR3" s="179"/>
      <c r="AS3" s="179"/>
      <c r="AT3" s="179"/>
      <c r="AU3" s="179"/>
      <c r="AV3" s="179"/>
      <c r="AW3" s="179"/>
      <c r="AX3" s="179"/>
      <c r="AY3" s="179"/>
      <c r="AZ3" s="124"/>
      <c r="BA3" s="140"/>
      <c r="BB3" s="129"/>
      <c r="BC3" s="141"/>
      <c r="BD3" s="141"/>
      <c r="BE3" s="129"/>
      <c r="BF3" s="129"/>
      <c r="BG3" s="124"/>
      <c r="BH3" s="141"/>
      <c r="BI3" s="141"/>
      <c r="BJ3" s="129"/>
      <c r="BK3" s="129"/>
      <c r="BL3" s="124"/>
      <c r="BM3" s="141"/>
      <c r="BN3" s="141"/>
      <c r="BO3" s="141"/>
      <c r="BP3" s="141"/>
      <c r="BQ3" s="141"/>
      <c r="BR3" s="141"/>
      <c r="BS3" s="142"/>
      <c r="BT3" s="142"/>
      <c r="BU3" s="142"/>
      <c r="BV3" s="142"/>
      <c r="BW3" s="142"/>
      <c r="BX3" s="142"/>
      <c r="BY3" s="143"/>
      <c r="BZ3" s="143"/>
      <c r="CA3" s="1140"/>
      <c r="CB3" s="1140"/>
    </row>
    <row r="4" spans="1:88" ht="15" customHeight="1">
      <c r="A4" s="72"/>
      <c r="B4" s="139" t="s">
        <v>6143</v>
      </c>
      <c r="C4" s="58" t="s">
        <v>2968</v>
      </c>
      <c r="D4" s="114">
        <v>4</v>
      </c>
      <c r="E4" s="29"/>
      <c r="F4" s="35"/>
      <c r="G4" s="1"/>
      <c r="H4" s="1"/>
      <c r="I4" s="1"/>
      <c r="J4" s="1"/>
      <c r="K4" s="134"/>
      <c r="L4" s="134"/>
      <c r="M4" s="130"/>
      <c r="N4" s="130"/>
      <c r="O4" s="130"/>
      <c r="P4" s="130"/>
      <c r="Q4" s="130"/>
      <c r="R4" s="1177" t="s">
        <v>1353</v>
      </c>
      <c r="S4" s="1177"/>
      <c r="T4" s="1177"/>
      <c r="U4" s="1177"/>
      <c r="V4" s="1177"/>
      <c r="W4" s="1177"/>
      <c r="X4" s="1177"/>
      <c r="Y4" s="1177"/>
      <c r="Z4" s="1177"/>
      <c r="AA4" s="1177"/>
      <c r="AB4" s="1177"/>
      <c r="AC4" s="1177"/>
      <c r="AD4" s="1177"/>
      <c r="AE4" s="1177"/>
      <c r="AF4" s="1177"/>
      <c r="AG4" s="1177"/>
      <c r="AH4" s="1177"/>
      <c r="AI4" s="1177"/>
      <c r="AJ4" s="1177"/>
      <c r="AK4" s="1177"/>
      <c r="AL4" s="1177"/>
      <c r="AM4" s="1177"/>
      <c r="AN4" s="1177"/>
      <c r="AO4" s="130"/>
      <c r="AP4" s="130"/>
      <c r="AQ4" s="130"/>
      <c r="AR4" s="130"/>
      <c r="AS4" s="130"/>
      <c r="AT4" s="130"/>
      <c r="AU4" s="130"/>
      <c r="AV4" s="130"/>
      <c r="AW4" s="130"/>
      <c r="AX4" s="130"/>
      <c r="AY4" s="130"/>
      <c r="AZ4" s="130"/>
      <c r="BA4" s="130"/>
      <c r="BB4" s="130"/>
      <c r="BC4" s="123"/>
      <c r="BD4" s="122"/>
      <c r="BE4" s="215"/>
      <c r="BF4" s="138"/>
      <c r="BG4" s="138"/>
      <c r="BH4" s="138"/>
      <c r="BI4" s="138"/>
      <c r="BJ4" s="138"/>
      <c r="BK4" s="215"/>
      <c r="BL4" s="146"/>
      <c r="BM4" s="123"/>
      <c r="BN4" s="123"/>
      <c r="BO4" s="215"/>
      <c r="BP4" s="138"/>
      <c r="BQ4" s="138"/>
      <c r="BR4" s="138"/>
      <c r="BS4" s="138"/>
      <c r="BT4" s="138"/>
      <c r="BU4" s="215"/>
      <c r="BV4" s="138"/>
      <c r="BW4" s="123"/>
      <c r="BX4" s="1200" t="s">
        <v>6140</v>
      </c>
      <c r="BY4" s="1200"/>
      <c r="BZ4" s="1200"/>
      <c r="CA4" s="1200"/>
      <c r="CB4" s="1200"/>
      <c r="CC4" s="138"/>
      <c r="CD4" s="138"/>
      <c r="CE4" s="134"/>
    </row>
    <row r="5" spans="1:88" ht="15" customHeight="1">
      <c r="A5" s="48"/>
      <c r="B5" s="139" t="s">
        <v>6144</v>
      </c>
      <c r="C5" s="58" t="s">
        <v>4047</v>
      </c>
      <c r="D5" s="58">
        <v>3.75</v>
      </c>
      <c r="E5" s="29"/>
      <c r="F5" s="1"/>
      <c r="G5" s="1"/>
      <c r="H5" s="1"/>
      <c r="I5" s="1"/>
      <c r="J5" s="1"/>
      <c r="K5" s="134"/>
      <c r="L5" s="134"/>
      <c r="M5" s="130"/>
      <c r="N5" s="130"/>
      <c r="O5" s="130"/>
      <c r="P5" s="130"/>
      <c r="Q5" s="130"/>
      <c r="R5" s="1177"/>
      <c r="S5" s="1177"/>
      <c r="T5" s="1177"/>
      <c r="U5" s="1177"/>
      <c r="V5" s="1177"/>
      <c r="W5" s="1177"/>
      <c r="X5" s="1177"/>
      <c r="Y5" s="1177"/>
      <c r="Z5" s="1177"/>
      <c r="AA5" s="1177"/>
      <c r="AB5" s="1177"/>
      <c r="AC5" s="1177"/>
      <c r="AD5" s="1177"/>
      <c r="AE5" s="1177"/>
      <c r="AF5" s="1177"/>
      <c r="AG5" s="1177"/>
      <c r="AH5" s="1177"/>
      <c r="AI5" s="1177"/>
      <c r="AJ5" s="1177"/>
      <c r="AK5" s="1177"/>
      <c r="AL5" s="1177"/>
      <c r="AM5" s="1177"/>
      <c r="AN5" s="1177"/>
      <c r="AO5" s="130"/>
      <c r="AP5" s="130"/>
      <c r="AQ5" s="130"/>
      <c r="AR5" s="130"/>
      <c r="AS5" s="130"/>
      <c r="AT5" s="130"/>
      <c r="AU5" s="130"/>
      <c r="AV5" s="130"/>
      <c r="AW5" s="130"/>
      <c r="AX5" s="130"/>
      <c r="AY5" s="130"/>
      <c r="AZ5" s="130"/>
      <c r="BA5" s="130"/>
      <c r="BB5" s="130"/>
      <c r="BC5" s="123"/>
      <c r="BD5" s="123"/>
      <c r="BE5" s="215"/>
      <c r="BF5" s="138"/>
      <c r="BG5" s="138"/>
      <c r="BH5" s="138"/>
      <c r="BI5" s="138"/>
      <c r="BJ5" s="138"/>
      <c r="BK5" s="138"/>
      <c r="BL5" s="4"/>
      <c r="BM5" s="123"/>
      <c r="BN5" s="123"/>
      <c r="BO5" s="215"/>
      <c r="BP5" s="138"/>
      <c r="BQ5" s="138"/>
      <c r="BR5" s="138"/>
      <c r="BS5" s="138"/>
      <c r="BT5" s="138"/>
      <c r="BU5" s="138"/>
      <c r="BV5" s="248"/>
      <c r="BW5" s="123"/>
      <c r="BX5" s="958"/>
      <c r="BY5" s="958"/>
      <c r="BZ5" s="958"/>
      <c r="CA5" s="958"/>
      <c r="CB5" s="958"/>
      <c r="CC5" s="138"/>
      <c r="CD5" s="138"/>
      <c r="CE5" s="138"/>
      <c r="CF5" s="47"/>
      <c r="CG5" s="47"/>
      <c r="CH5" s="47"/>
      <c r="CI5" s="47"/>
      <c r="CJ5" s="47"/>
    </row>
    <row r="6" spans="1:88" ht="15" customHeight="1">
      <c r="A6" s="32"/>
      <c r="B6" s="139" t="s">
        <v>6145</v>
      </c>
      <c r="C6" s="58" t="s">
        <v>5775</v>
      </c>
      <c r="D6" s="114">
        <v>3.5</v>
      </c>
      <c r="E6" s="29"/>
      <c r="F6" s="32"/>
      <c r="G6" s="1"/>
      <c r="H6" s="1"/>
      <c r="I6" s="1"/>
      <c r="J6" s="1"/>
      <c r="K6" s="134"/>
      <c r="L6" s="134"/>
      <c r="M6" s="134"/>
      <c r="N6" s="1"/>
      <c r="O6" s="1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  <c r="AT6" s="140"/>
      <c r="AU6" s="140"/>
      <c r="AV6" s="140"/>
      <c r="AW6" s="1"/>
      <c r="AX6" s="134"/>
      <c r="AY6" s="134"/>
      <c r="AZ6" s="134"/>
      <c r="BA6" s="147"/>
      <c r="BB6" s="134"/>
      <c r="BC6" s="123"/>
      <c r="BD6" s="123"/>
      <c r="BE6" s="1245"/>
      <c r="BF6" s="1245"/>
      <c r="BG6" s="142"/>
      <c r="BH6" s="142"/>
      <c r="BI6" s="143"/>
      <c r="BJ6" s="174"/>
      <c r="BK6" s="174"/>
      <c r="BL6" s="174"/>
      <c r="BM6" s="123"/>
      <c r="BN6" s="123"/>
      <c r="BO6" s="1245"/>
      <c r="BP6" s="1245"/>
      <c r="BQ6" s="142"/>
      <c r="BR6" s="142"/>
      <c r="BS6" s="143"/>
      <c r="BT6" s="174"/>
      <c r="BU6" s="174"/>
      <c r="BV6" s="142"/>
      <c r="BW6" s="991" t="s">
        <v>2935</v>
      </c>
      <c r="BX6" s="1247"/>
      <c r="BY6" s="225" t="s">
        <v>3975</v>
      </c>
      <c r="BZ6" s="225" t="s">
        <v>6142</v>
      </c>
      <c r="CA6" s="226" t="s">
        <v>3974</v>
      </c>
      <c r="CB6" s="267" t="s">
        <v>2936</v>
      </c>
      <c r="CC6" s="174"/>
      <c r="CD6" s="1140"/>
      <c r="CE6" s="1140"/>
      <c r="CF6" s="47"/>
      <c r="CG6" s="47"/>
      <c r="CH6" s="47"/>
      <c r="CI6" s="47"/>
      <c r="CJ6" s="47"/>
    </row>
    <row r="7" spans="1:88" ht="15" customHeight="1">
      <c r="A7" s="49"/>
      <c r="B7" s="139" t="s">
        <v>5776</v>
      </c>
      <c r="C7" s="58" t="s">
        <v>4048</v>
      </c>
      <c r="D7" s="58">
        <v>3.25</v>
      </c>
      <c r="E7" s="29"/>
      <c r="F7" s="44"/>
      <c r="G7" s="1"/>
      <c r="H7" s="1"/>
      <c r="I7" s="1"/>
      <c r="J7" s="1"/>
      <c r="K7" s="134"/>
      <c r="L7" s="134"/>
      <c r="M7" s="130"/>
      <c r="N7" s="130"/>
      <c r="O7" s="130"/>
      <c r="P7" s="130"/>
      <c r="Q7" s="140"/>
      <c r="R7" s="140"/>
      <c r="S7" s="140"/>
      <c r="T7" s="140"/>
      <c r="U7" s="940" t="s">
        <v>1174</v>
      </c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30"/>
      <c r="BA7" s="130"/>
      <c r="BB7" s="153"/>
      <c r="BC7" s="13"/>
      <c r="BD7" s="13"/>
      <c r="BE7" s="123"/>
      <c r="BF7" s="122"/>
      <c r="BG7" s="142"/>
      <c r="BH7" s="123"/>
      <c r="BI7" s="123"/>
      <c r="BJ7" s="174"/>
      <c r="BK7" s="174"/>
      <c r="BL7" s="16"/>
      <c r="BM7" s="13"/>
      <c r="BN7" s="13"/>
      <c r="BO7" s="123"/>
      <c r="BP7" s="122"/>
      <c r="BQ7" s="142"/>
      <c r="BR7" s="123"/>
      <c r="BS7" s="123"/>
      <c r="BT7" s="16"/>
      <c r="BU7" s="16"/>
      <c r="BV7" s="123"/>
      <c r="BW7" s="58" t="s">
        <v>3976</v>
      </c>
      <c r="BX7" s="58"/>
      <c r="BY7" s="121"/>
      <c r="BZ7" s="144"/>
      <c r="CA7" s="58"/>
      <c r="CB7" s="58"/>
      <c r="CC7" s="16"/>
      <c r="CD7" s="1141"/>
      <c r="CE7" s="1141"/>
      <c r="CF7" s="47"/>
      <c r="CG7" s="47"/>
    </row>
    <row r="8" spans="1:88" ht="15" customHeight="1">
      <c r="A8" s="23"/>
      <c r="B8" s="139" t="s">
        <v>6146</v>
      </c>
      <c r="C8" s="58" t="s">
        <v>4049</v>
      </c>
      <c r="D8" s="114">
        <v>3</v>
      </c>
      <c r="E8" s="29"/>
      <c r="F8" s="13"/>
      <c r="G8" s="1"/>
      <c r="H8" s="1"/>
      <c r="I8" s="1"/>
      <c r="J8" s="1"/>
      <c r="K8" s="134"/>
      <c r="L8" s="134"/>
      <c r="M8" s="130"/>
      <c r="N8" s="130"/>
      <c r="O8" s="130"/>
      <c r="P8" s="130"/>
      <c r="Q8" s="140"/>
      <c r="R8" s="140"/>
      <c r="S8" s="140"/>
      <c r="T8" s="140"/>
      <c r="U8" s="940"/>
      <c r="V8" s="940"/>
      <c r="W8" s="940"/>
      <c r="X8" s="940"/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30"/>
      <c r="BA8" s="130"/>
      <c r="BB8" s="153"/>
      <c r="BC8" s="13"/>
      <c r="BD8" s="13"/>
      <c r="BE8" s="123"/>
      <c r="BF8" s="123"/>
      <c r="BG8" s="123"/>
      <c r="BH8" s="123"/>
      <c r="BI8" s="215"/>
      <c r="BJ8" s="174"/>
      <c r="BK8" s="174"/>
      <c r="BL8" s="16"/>
      <c r="BM8" s="13"/>
      <c r="BN8" s="13"/>
      <c r="BO8" s="123"/>
      <c r="BP8" s="123"/>
      <c r="BQ8" s="123"/>
      <c r="BR8" s="123"/>
      <c r="BS8" s="215"/>
      <c r="BT8" s="16"/>
      <c r="BU8" s="16"/>
      <c r="BV8" s="123"/>
      <c r="BW8" s="58" t="s">
        <v>3977</v>
      </c>
      <c r="BX8" s="58"/>
      <c r="BY8" s="58"/>
      <c r="BZ8" s="58"/>
      <c r="CA8" s="58"/>
      <c r="CB8" s="151"/>
      <c r="CC8" s="16"/>
      <c r="CD8" s="1141"/>
      <c r="CE8" s="1141"/>
      <c r="CF8" s="47"/>
      <c r="CG8" s="47"/>
    </row>
    <row r="9" spans="1:88" ht="15" customHeight="1">
      <c r="A9" s="32"/>
      <c r="B9" s="139" t="s">
        <v>6147</v>
      </c>
      <c r="C9" s="58" t="s">
        <v>5782</v>
      </c>
      <c r="D9" s="58">
        <v>2.75</v>
      </c>
      <c r="E9" s="29"/>
      <c r="F9" s="32"/>
      <c r="G9" s="1"/>
      <c r="H9" s="1"/>
      <c r="I9" s="1"/>
      <c r="J9" s="1"/>
      <c r="K9" s="134"/>
      <c r="L9" s="134"/>
      <c r="M9" s="134"/>
      <c r="N9" s="246"/>
      <c r="O9" s="246"/>
      <c r="P9" s="246"/>
      <c r="Q9" s="246"/>
      <c r="R9" s="246"/>
      <c r="S9" s="1246" t="s">
        <v>3442</v>
      </c>
      <c r="T9" s="1246"/>
      <c r="U9" s="1246"/>
      <c r="V9" s="1246"/>
      <c r="W9" s="1246"/>
      <c r="X9" s="1246"/>
      <c r="Y9" s="1246"/>
      <c r="Z9" s="1246"/>
      <c r="AA9" s="1246"/>
      <c r="AB9" s="1246"/>
      <c r="AC9" s="1246"/>
      <c r="AD9" s="1246"/>
      <c r="AE9" s="1246"/>
      <c r="AF9" s="1246"/>
      <c r="AG9" s="1246"/>
      <c r="AH9" s="1246"/>
      <c r="AI9" s="1246"/>
      <c r="AJ9" s="1246"/>
      <c r="AK9" s="1246"/>
      <c r="AL9" s="1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134"/>
      <c r="AZ9" s="134"/>
      <c r="BA9" s="130"/>
      <c r="BB9" s="134"/>
      <c r="BC9" s="13"/>
      <c r="BD9" s="13"/>
      <c r="BE9" s="123"/>
      <c r="BF9" s="123"/>
      <c r="BG9" s="123"/>
      <c r="BH9" s="123"/>
      <c r="BI9" s="215"/>
      <c r="BJ9" s="174"/>
      <c r="BK9" s="174"/>
      <c r="BL9" s="16"/>
      <c r="BM9" s="13"/>
      <c r="BN9" s="13"/>
      <c r="BO9" s="123"/>
      <c r="BP9" s="123"/>
      <c r="BQ9" s="123"/>
      <c r="BR9" s="123"/>
      <c r="BS9" s="215"/>
      <c r="BT9" s="16"/>
      <c r="BU9" s="16"/>
      <c r="BV9" s="123"/>
      <c r="BW9" s="58" t="s">
        <v>3978</v>
      </c>
      <c r="BX9" s="58"/>
      <c r="BY9" s="58"/>
      <c r="BZ9" s="58"/>
      <c r="CA9" s="58"/>
      <c r="CB9" s="151"/>
      <c r="CC9" s="16"/>
      <c r="CD9" s="1141"/>
      <c r="CE9" s="1141"/>
      <c r="CF9" s="47"/>
      <c r="CG9" s="47"/>
    </row>
    <row r="10" spans="1:88" ht="15" customHeight="1">
      <c r="A10" s="49"/>
      <c r="B10" s="139" t="s">
        <v>6148</v>
      </c>
      <c r="C10" s="58" t="s">
        <v>4050</v>
      </c>
      <c r="D10" s="114">
        <v>2.5</v>
      </c>
      <c r="E10" s="29"/>
      <c r="F10" s="44"/>
      <c r="G10" s="1"/>
      <c r="H10" s="1"/>
      <c r="I10" s="1"/>
      <c r="J10" s="1"/>
      <c r="K10" s="134"/>
      <c r="L10" s="134"/>
      <c r="M10" s="134"/>
      <c r="N10" s="246"/>
      <c r="O10" s="246"/>
      <c r="P10" s="246"/>
      <c r="Q10" s="246"/>
      <c r="R10" s="246"/>
      <c r="S10" s="1246"/>
      <c r="T10" s="1246"/>
      <c r="U10" s="1246"/>
      <c r="V10" s="1246"/>
      <c r="W10" s="1246"/>
      <c r="X10" s="1246"/>
      <c r="Y10" s="1246"/>
      <c r="Z10" s="1246"/>
      <c r="AA10" s="1246"/>
      <c r="AB10" s="1246"/>
      <c r="AC10" s="1246"/>
      <c r="AD10" s="1246"/>
      <c r="AE10" s="1246"/>
      <c r="AF10" s="1246"/>
      <c r="AG10" s="1246"/>
      <c r="AH10" s="1246"/>
      <c r="AI10" s="1246"/>
      <c r="AJ10" s="1246"/>
      <c r="AK10" s="1246"/>
      <c r="AL10" s="1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130"/>
      <c r="BB10" s="134"/>
      <c r="BC10" s="13"/>
      <c r="BD10" s="13"/>
      <c r="BE10" s="134"/>
      <c r="BF10" s="215"/>
      <c r="BG10" s="215"/>
      <c r="BH10" s="17"/>
      <c r="BI10" s="17"/>
      <c r="BJ10" s="215"/>
      <c r="BK10" s="215"/>
      <c r="BL10" s="215"/>
      <c r="BM10" s="13"/>
      <c r="BN10" s="13"/>
      <c r="BO10" s="134"/>
      <c r="BP10" s="134"/>
      <c r="BQ10" s="134"/>
      <c r="BR10" s="13"/>
      <c r="BS10" s="13"/>
      <c r="BT10" s="134"/>
      <c r="BU10" s="134"/>
      <c r="BV10" s="215"/>
      <c r="BW10" s="17"/>
      <c r="BX10" s="17"/>
      <c r="BY10" s="47"/>
      <c r="BZ10" s="47"/>
      <c r="CA10" s="47"/>
      <c r="CB10" s="47"/>
      <c r="CC10" s="47"/>
      <c r="CD10" s="47"/>
      <c r="CE10" s="47"/>
      <c r="CF10" s="47"/>
      <c r="CG10" s="47"/>
    </row>
    <row r="11" spans="1:88" ht="15" customHeight="1">
      <c r="A11" s="49"/>
      <c r="B11" s="139" t="s">
        <v>6149</v>
      </c>
      <c r="C11" s="58" t="s">
        <v>4051</v>
      </c>
      <c r="D11" s="58">
        <v>2.25</v>
      </c>
      <c r="E11" s="29"/>
      <c r="F11" s="44"/>
      <c r="G11" s="1"/>
      <c r="H11" s="1"/>
      <c r="I11" s="1"/>
      <c r="J11" s="1"/>
      <c r="K11" s="134"/>
      <c r="L11" s="134"/>
      <c r="M11" s="134"/>
      <c r="N11" s="246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140"/>
      <c r="BB11" s="134"/>
      <c r="BC11" s="13"/>
      <c r="BD11" s="13"/>
      <c r="BE11" s="134"/>
      <c r="BF11" s="134"/>
      <c r="BG11" s="134"/>
      <c r="BH11" s="13"/>
      <c r="BI11" s="13"/>
      <c r="BJ11" s="134"/>
      <c r="BK11" s="134"/>
      <c r="BL11" s="134"/>
      <c r="BM11" s="13"/>
      <c r="BN11" s="13"/>
      <c r="BO11" s="134"/>
      <c r="BP11" s="134"/>
      <c r="BQ11" s="134"/>
      <c r="BR11" s="13"/>
      <c r="BS11" s="13"/>
      <c r="BT11" s="134"/>
      <c r="BU11" s="134"/>
      <c r="BV11" s="134"/>
      <c r="BW11" s="13"/>
      <c r="BX11" s="13"/>
    </row>
    <row r="12" spans="1:88" ht="15" customHeight="1">
      <c r="A12" s="49"/>
      <c r="B12" s="139" t="s">
        <v>6150</v>
      </c>
      <c r="C12" s="58" t="s">
        <v>4052</v>
      </c>
      <c r="D12" s="114">
        <v>2</v>
      </c>
      <c r="E12" s="29"/>
      <c r="F12" s="44"/>
      <c r="G12" s="1"/>
      <c r="H12" s="1"/>
      <c r="I12" s="1"/>
      <c r="J12" s="1"/>
      <c r="K12" s="134"/>
      <c r="L12" s="134"/>
      <c r="M12" s="134"/>
      <c r="N12" s="1"/>
      <c r="O12" s="1"/>
      <c r="P12" s="134"/>
      <c r="Q12" s="134"/>
      <c r="R12" s="134"/>
      <c r="S12" s="1"/>
      <c r="T12" s="1"/>
      <c r="U12" s="134"/>
      <c r="V12" s="134"/>
      <c r="W12" s="134"/>
      <c r="X12" s="1"/>
      <c r="Y12" s="1"/>
      <c r="Z12" s="134"/>
      <c r="AA12" s="134"/>
      <c r="AB12" s="134"/>
      <c r="AC12" s="1"/>
      <c r="AD12" s="1"/>
      <c r="AE12" s="134"/>
      <c r="AF12" s="134"/>
      <c r="AG12" s="134"/>
      <c r="AH12" s="1"/>
      <c r="AI12" s="1"/>
      <c r="AJ12" s="134"/>
      <c r="AK12" s="134"/>
      <c r="AL12" s="134"/>
      <c r="AM12" s="140"/>
      <c r="AN12" s="134"/>
      <c r="AO12" s="134"/>
      <c r="AQ12" s="140"/>
      <c r="AR12" s="140"/>
      <c r="AT12" s="140"/>
      <c r="AU12" s="140"/>
      <c r="AV12" s="140"/>
      <c r="AW12" s="140"/>
      <c r="AX12" s="140"/>
      <c r="AY12" s="13"/>
      <c r="AZ12" s="134"/>
      <c r="BA12" s="134"/>
      <c r="BB12" s="134"/>
      <c r="BC12" s="13"/>
      <c r="BD12" s="13"/>
      <c r="BE12" s="134"/>
      <c r="BF12" s="134"/>
      <c r="BG12" s="134"/>
      <c r="BH12" s="13"/>
      <c r="BI12" s="13"/>
      <c r="BJ12" s="134"/>
      <c r="BK12" s="134"/>
      <c r="BL12" s="134"/>
      <c r="BM12" s="13"/>
      <c r="BN12" s="13"/>
      <c r="BO12" s="134"/>
      <c r="BP12" s="134"/>
      <c r="BQ12" s="134"/>
      <c r="BR12" s="13"/>
      <c r="BS12" s="13"/>
      <c r="BT12" s="134"/>
      <c r="BU12" s="134"/>
      <c r="BV12" s="134"/>
      <c r="BW12" s="13"/>
      <c r="BX12" s="13"/>
    </row>
    <row r="13" spans="1:88" ht="15" customHeight="1">
      <c r="A13" s="49"/>
      <c r="B13" s="139" t="s">
        <v>5781</v>
      </c>
      <c r="C13" s="58" t="s">
        <v>5014</v>
      </c>
      <c r="D13" s="114">
        <v>0</v>
      </c>
      <c r="E13" s="29"/>
      <c r="F13" s="44"/>
      <c r="G13" s="1"/>
      <c r="H13" s="1"/>
      <c r="I13" s="1"/>
      <c r="J13" s="1"/>
      <c r="K13" s="134"/>
      <c r="L13" s="134"/>
      <c r="M13" s="134"/>
      <c r="N13" s="1"/>
      <c r="O13" s="1"/>
      <c r="P13" s="134"/>
      <c r="Q13" s="134"/>
      <c r="R13" s="134"/>
      <c r="S13" s="1"/>
      <c r="T13" s="1"/>
      <c r="U13" s="134"/>
      <c r="V13" s="134"/>
      <c r="W13" s="134"/>
      <c r="X13" s="1"/>
      <c r="Y13" s="23"/>
      <c r="Z13" s="134"/>
      <c r="AA13" s="134"/>
      <c r="AB13" s="134"/>
      <c r="AC13" s="1"/>
      <c r="AD13" s="1"/>
      <c r="AE13" s="134"/>
      <c r="AF13" s="134"/>
      <c r="AG13" s="134"/>
      <c r="AH13" s="1"/>
      <c r="AI13" s="1"/>
      <c r="AJ13" s="134"/>
      <c r="AK13" s="134"/>
      <c r="AL13" s="134"/>
      <c r="AM13" s="130"/>
      <c r="AN13" s="134"/>
      <c r="AO13" s="134"/>
      <c r="AP13" s="130"/>
      <c r="AQ13" s="130"/>
      <c r="AR13" s="130"/>
      <c r="AS13" s="130"/>
      <c r="AT13" s="130"/>
      <c r="AU13" s="130"/>
      <c r="AV13" s="130"/>
      <c r="AW13" s="130"/>
      <c r="AX13" s="158"/>
      <c r="AY13" s="130"/>
      <c r="AZ13" s="134"/>
      <c r="BA13" s="134"/>
      <c r="BB13" s="134"/>
      <c r="BC13" s="130"/>
      <c r="BD13" s="130"/>
      <c r="BE13" s="134"/>
      <c r="BF13" s="134"/>
      <c r="BG13" s="134"/>
      <c r="BH13" s="130"/>
      <c r="BI13" s="130"/>
      <c r="BJ13" s="134"/>
      <c r="BK13" s="134"/>
      <c r="BL13" s="134"/>
      <c r="BM13" s="130"/>
      <c r="BN13" s="130"/>
      <c r="BO13" s="134"/>
      <c r="BP13" s="134"/>
      <c r="BQ13" s="134"/>
      <c r="BR13" s="130"/>
      <c r="BS13" s="130"/>
      <c r="BT13" s="134"/>
      <c r="BU13" s="134"/>
      <c r="BV13" s="134"/>
      <c r="BW13" s="130"/>
      <c r="BX13" s="130"/>
    </row>
    <row r="14" spans="1:88" ht="15" customHeight="1">
      <c r="A14" s="49"/>
      <c r="B14" s="139"/>
      <c r="C14" s="58" t="s">
        <v>6151</v>
      </c>
      <c r="D14" s="114" t="s">
        <v>6152</v>
      </c>
      <c r="E14" s="29"/>
      <c r="F14" s="44"/>
      <c r="G14" s="1"/>
      <c r="H14" s="1"/>
      <c r="I14" s="1"/>
      <c r="J14" s="1"/>
      <c r="K14" s="134"/>
      <c r="L14" s="134"/>
      <c r="M14" s="134"/>
      <c r="N14" s="1"/>
      <c r="O14" s="1"/>
      <c r="P14" s="134"/>
      <c r="Q14" s="134"/>
      <c r="R14" s="134"/>
      <c r="S14" s="1"/>
      <c r="T14" s="1"/>
      <c r="U14" s="134"/>
      <c r="V14" s="134"/>
      <c r="W14" s="134"/>
      <c r="X14" s="1"/>
      <c r="Y14" s="1"/>
      <c r="Z14" s="134"/>
      <c r="AA14" s="134"/>
      <c r="AB14" s="134"/>
      <c r="AC14" s="1"/>
      <c r="AD14" s="1"/>
      <c r="AE14" s="134"/>
      <c r="AF14" s="134"/>
      <c r="AG14" s="134"/>
      <c r="AH14" s="1"/>
      <c r="AI14" s="1"/>
      <c r="AJ14" s="134"/>
      <c r="AK14" s="134"/>
      <c r="AL14" s="134"/>
      <c r="AM14" s="130"/>
      <c r="AN14" s="134"/>
      <c r="AO14" s="134"/>
      <c r="AP14" s="130"/>
      <c r="AQ14" s="130"/>
      <c r="AR14" s="130"/>
      <c r="AS14" s="130"/>
      <c r="AT14" s="130"/>
      <c r="AU14" s="130"/>
      <c r="AV14" s="130"/>
      <c r="AW14" s="130"/>
      <c r="AX14" s="158"/>
      <c r="AY14" s="130"/>
      <c r="AZ14" s="134"/>
      <c r="BA14" s="134"/>
      <c r="BB14" s="134"/>
      <c r="BC14" s="130"/>
      <c r="BD14" s="130"/>
      <c r="BE14" s="134"/>
      <c r="BF14" s="134"/>
      <c r="BG14" s="134"/>
      <c r="BH14" s="130"/>
      <c r="BI14" s="130"/>
      <c r="BJ14" s="134"/>
      <c r="BK14" s="134"/>
      <c r="BL14" s="134"/>
      <c r="BM14" s="130"/>
      <c r="BN14" s="130"/>
      <c r="BO14" s="134"/>
      <c r="BP14" s="134"/>
      <c r="BQ14" s="134"/>
      <c r="BR14" s="130"/>
      <c r="BS14" s="130"/>
      <c r="BT14" s="134"/>
      <c r="BU14" s="134"/>
      <c r="BV14" s="134"/>
      <c r="BW14" s="130"/>
      <c r="BX14" s="130"/>
    </row>
    <row r="15" spans="1:88" ht="15" customHeight="1">
      <c r="A15" s="49"/>
      <c r="B15" s="139"/>
      <c r="C15" s="58" t="s">
        <v>6153</v>
      </c>
      <c r="D15" s="114" t="s">
        <v>3616</v>
      </c>
      <c r="E15" s="29"/>
      <c r="F15" s="44"/>
      <c r="G15" s="1"/>
      <c r="H15" s="1"/>
      <c r="I15" s="1"/>
      <c r="J15" s="1"/>
      <c r="K15" s="134"/>
      <c r="L15" s="134"/>
      <c r="M15" s="134"/>
      <c r="N15" s="1"/>
      <c r="O15" s="1"/>
      <c r="P15" s="134"/>
      <c r="Q15" s="134"/>
      <c r="R15" s="134"/>
      <c r="S15" s="1"/>
      <c r="T15" s="1"/>
      <c r="U15" s="134"/>
      <c r="V15" s="134"/>
      <c r="W15" s="134"/>
      <c r="X15" s="1"/>
      <c r="Y15" s="1"/>
      <c r="Z15" s="134"/>
      <c r="AA15" s="134"/>
      <c r="AB15" s="134"/>
      <c r="AC15" s="1"/>
      <c r="AD15" s="1"/>
      <c r="AE15" s="134"/>
      <c r="AF15" s="134"/>
      <c r="AG15" s="134"/>
      <c r="AH15" s="1"/>
      <c r="AI15" s="1"/>
      <c r="AJ15" s="134"/>
      <c r="AK15" s="134"/>
      <c r="AL15" s="134"/>
      <c r="AM15" s="153"/>
      <c r="AN15" s="134"/>
      <c r="AO15" s="134"/>
      <c r="AP15" s="153"/>
      <c r="AQ15" s="156"/>
      <c r="AR15" s="156"/>
      <c r="AS15" s="153"/>
      <c r="AT15" s="156"/>
      <c r="AU15" s="156"/>
      <c r="AV15" s="157"/>
      <c r="AW15" s="156"/>
      <c r="AX15" s="158"/>
      <c r="AY15" s="156"/>
      <c r="AZ15" s="134"/>
      <c r="BA15" s="134"/>
      <c r="BB15" s="134"/>
      <c r="BC15" s="153"/>
      <c r="BD15" s="156"/>
      <c r="BE15" s="134"/>
      <c r="BF15" s="134"/>
      <c r="BG15" s="134"/>
      <c r="BH15" s="153"/>
      <c r="BI15" s="156"/>
      <c r="BJ15" s="134"/>
      <c r="BK15" s="134"/>
      <c r="BL15" s="134"/>
      <c r="BM15" s="153"/>
      <c r="BN15" s="156"/>
      <c r="BO15" s="134"/>
      <c r="BP15" s="134"/>
      <c r="BQ15" s="134"/>
      <c r="BR15" s="153"/>
      <c r="BS15" s="156"/>
      <c r="BT15" s="134"/>
      <c r="BU15" s="134"/>
      <c r="BV15" s="134"/>
      <c r="BW15" s="153"/>
      <c r="BX15" s="153"/>
    </row>
    <row r="16" spans="1:88" ht="15" customHeight="1">
      <c r="A16" s="23"/>
      <c r="B16" s="106" t="s">
        <v>3617</v>
      </c>
      <c r="C16" s="159"/>
      <c r="D16" s="160"/>
      <c r="E16" s="159"/>
      <c r="F16" s="13"/>
      <c r="G16" s="1"/>
      <c r="H16" s="1"/>
      <c r="I16" s="1"/>
      <c r="J16" s="1"/>
      <c r="K16" s="134"/>
      <c r="L16" s="134"/>
      <c r="M16" s="134"/>
      <c r="N16" s="1"/>
      <c r="O16" s="1"/>
      <c r="P16" s="134"/>
      <c r="Q16" s="134"/>
      <c r="R16" s="134"/>
      <c r="S16" s="1"/>
      <c r="T16" s="1"/>
      <c r="U16" s="134"/>
      <c r="V16" s="134"/>
      <c r="W16" s="134"/>
      <c r="X16" s="1"/>
      <c r="Y16" s="1"/>
      <c r="Z16" s="134"/>
      <c r="AA16" s="134"/>
      <c r="AB16" s="134"/>
      <c r="AC16" s="1"/>
      <c r="AD16" s="1"/>
      <c r="AE16" s="134"/>
      <c r="AF16" s="134"/>
      <c r="AG16" s="134"/>
      <c r="AH16" s="1"/>
      <c r="AI16" s="1"/>
      <c r="AJ16" s="134"/>
      <c r="AK16" s="134"/>
      <c r="AL16" s="134"/>
      <c r="AM16" s="155"/>
      <c r="AN16" s="134"/>
      <c r="AO16" s="134"/>
      <c r="AP16" s="155"/>
      <c r="AQ16" s="155"/>
      <c r="AR16" s="155"/>
      <c r="AS16" s="155"/>
      <c r="AT16" s="155"/>
      <c r="AU16" s="155"/>
      <c r="AV16" s="152"/>
      <c r="AW16" s="155"/>
      <c r="AX16" s="152"/>
      <c r="AY16" s="30"/>
      <c r="AZ16" s="134"/>
      <c r="BA16" s="134"/>
      <c r="BB16" s="134"/>
      <c r="BC16" s="30"/>
      <c r="BD16" s="30"/>
      <c r="BE16" s="134"/>
      <c r="BF16" s="134"/>
      <c r="BG16" s="134"/>
      <c r="BH16" s="30"/>
      <c r="BI16" s="30"/>
      <c r="BJ16" s="134"/>
      <c r="BK16" s="134"/>
      <c r="BL16" s="134"/>
      <c r="BM16" s="30"/>
      <c r="BN16" s="30"/>
      <c r="BO16" s="134"/>
      <c r="BP16" s="134"/>
      <c r="BQ16" s="134"/>
      <c r="BR16" s="30"/>
      <c r="BS16" s="30"/>
      <c r="BT16" s="134"/>
      <c r="BU16" s="134"/>
      <c r="BV16" s="134"/>
      <c r="BW16" s="30"/>
      <c r="BX16" s="30"/>
    </row>
    <row r="17" spans="1:81" ht="15" customHeight="1">
      <c r="B17" s="29" t="s">
        <v>3618</v>
      </c>
      <c r="C17" s="29"/>
      <c r="D17" s="29"/>
      <c r="E17" s="29"/>
      <c r="AY17" s="30"/>
      <c r="BC17" s="30"/>
      <c r="BD17" s="30"/>
      <c r="BH17" s="30"/>
      <c r="BI17" s="30"/>
      <c r="BM17" s="30"/>
      <c r="BN17" s="30"/>
      <c r="BR17" s="30"/>
      <c r="BS17" s="30"/>
      <c r="BW17" s="30"/>
      <c r="BX17" s="30"/>
    </row>
    <row r="18" spans="1:81" ht="15" customHeight="1">
      <c r="B18" s="29" t="s">
        <v>5995</v>
      </c>
      <c r="C18" s="29"/>
      <c r="D18" s="29"/>
      <c r="E18" s="29"/>
      <c r="AY18" s="30"/>
      <c r="BC18" s="30"/>
      <c r="BD18" s="30"/>
      <c r="BH18" s="30"/>
      <c r="BI18" s="30"/>
      <c r="BM18" s="30"/>
      <c r="BN18" s="30"/>
      <c r="BR18" s="30"/>
      <c r="BS18" s="30"/>
      <c r="BW18" s="30"/>
      <c r="BX18" s="30"/>
    </row>
    <row r="19" spans="1:81" ht="15" customHeight="1">
      <c r="AY19" s="30"/>
      <c r="BC19" s="30"/>
      <c r="BD19" s="30"/>
      <c r="BH19" s="30"/>
      <c r="BI19" s="30"/>
      <c r="BM19" s="30"/>
      <c r="BN19" s="30"/>
      <c r="BR19" s="30"/>
      <c r="BS19" s="30"/>
      <c r="BW19" s="30"/>
      <c r="BX19" s="30"/>
    </row>
    <row r="20" spans="1:81" ht="16.5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3109</v>
      </c>
      <c r="H20" s="942" t="s">
        <v>3110</v>
      </c>
      <c r="I20" s="971" t="s">
        <v>5332</v>
      </c>
      <c r="J20" s="972"/>
      <c r="K20" s="972"/>
      <c r="L20" s="972"/>
      <c r="M20" s="972"/>
      <c r="N20" s="972"/>
      <c r="O20" s="972"/>
      <c r="P20" s="972"/>
      <c r="Q20" s="972"/>
      <c r="R20" s="972"/>
      <c r="S20" s="972"/>
      <c r="T20" s="972"/>
      <c r="U20" s="972"/>
      <c r="V20" s="972"/>
      <c r="W20" s="972"/>
      <c r="X20" s="972"/>
      <c r="Y20" s="972"/>
      <c r="Z20" s="972"/>
      <c r="AA20" s="972"/>
      <c r="AB20" s="972"/>
      <c r="AC20" s="972"/>
      <c r="AD20" s="972"/>
      <c r="AE20" s="972"/>
      <c r="AF20" s="972"/>
      <c r="AG20" s="972"/>
      <c r="AH20" s="972"/>
      <c r="AI20" s="972"/>
      <c r="AJ20" s="972"/>
      <c r="AK20" s="972"/>
      <c r="AL20" s="972"/>
      <c r="AM20" s="972"/>
      <c r="AN20" s="972"/>
      <c r="AO20" s="972"/>
      <c r="AP20" s="972"/>
      <c r="AQ20" s="972"/>
      <c r="AR20" s="972"/>
      <c r="AS20" s="972"/>
      <c r="AT20" s="972"/>
      <c r="AU20" s="972"/>
      <c r="AV20" s="972"/>
      <c r="AW20" s="972"/>
      <c r="AX20" s="972"/>
      <c r="AY20" s="972"/>
      <c r="AZ20" s="972"/>
      <c r="BA20" s="972"/>
      <c r="BB20" s="972"/>
      <c r="BC20" s="972"/>
      <c r="BD20" s="972"/>
      <c r="BE20" s="972"/>
      <c r="BF20" s="972"/>
      <c r="BG20" s="972"/>
      <c r="BH20" s="972"/>
      <c r="BI20" s="972"/>
      <c r="BJ20" s="972"/>
      <c r="BK20" s="972"/>
      <c r="BL20" s="972"/>
      <c r="BM20" s="972"/>
      <c r="BN20" s="972"/>
      <c r="BO20" s="972"/>
      <c r="BP20" s="972"/>
      <c r="BQ20" s="972"/>
      <c r="BR20" s="972"/>
      <c r="BS20" s="972"/>
      <c r="BT20" s="972"/>
      <c r="BU20" s="972"/>
      <c r="BV20" s="972"/>
      <c r="BW20" s="972"/>
      <c r="BX20" s="1063" t="s">
        <v>5738</v>
      </c>
      <c r="BY20" s="931" t="s">
        <v>3619</v>
      </c>
      <c r="BZ20" s="941" t="s">
        <v>269</v>
      </c>
      <c r="CA20" s="1013" t="s">
        <v>2658</v>
      </c>
      <c r="CB20" s="1013" t="s">
        <v>3156</v>
      </c>
      <c r="CC20" s="1000" t="s">
        <v>609</v>
      </c>
    </row>
    <row r="21" spans="1:81" ht="16.5" customHeight="1">
      <c r="A21" s="942"/>
      <c r="B21" s="942"/>
      <c r="C21" s="942"/>
      <c r="D21" s="942"/>
      <c r="E21" s="942"/>
      <c r="F21" s="942"/>
      <c r="G21" s="942"/>
      <c r="H21" s="942"/>
      <c r="I21" s="971" t="s">
        <v>2964</v>
      </c>
      <c r="J21" s="972"/>
      <c r="K21" s="972"/>
      <c r="L21" s="972"/>
      <c r="M21" s="972"/>
      <c r="N21" s="972"/>
      <c r="O21" s="972"/>
      <c r="P21" s="972"/>
      <c r="Q21" s="972"/>
      <c r="R21" s="972"/>
      <c r="S21" s="972"/>
      <c r="T21" s="972"/>
      <c r="U21" s="972"/>
      <c r="V21" s="972"/>
      <c r="W21" s="972"/>
      <c r="X21" s="972"/>
      <c r="Y21" s="972"/>
      <c r="Z21" s="972"/>
      <c r="AA21" s="972"/>
      <c r="AB21" s="972"/>
      <c r="AC21" s="972"/>
      <c r="AD21" s="972"/>
      <c r="AE21" s="972"/>
      <c r="AF21" s="972"/>
      <c r="AG21" s="972"/>
      <c r="AH21" s="972"/>
      <c r="AI21" s="972"/>
      <c r="AJ21" s="972"/>
      <c r="AK21" s="972"/>
      <c r="AL21" s="972"/>
      <c r="AM21" s="972"/>
      <c r="AN21" s="972"/>
      <c r="AO21" s="972"/>
      <c r="AP21" s="972"/>
      <c r="AQ21" s="972"/>
      <c r="AR21" s="972"/>
      <c r="AS21" s="972"/>
      <c r="AT21" s="972"/>
      <c r="AU21" s="972"/>
      <c r="AV21" s="972"/>
      <c r="AW21" s="972"/>
      <c r="AX21" s="973"/>
      <c r="AY21" s="1014" t="s">
        <v>2963</v>
      </c>
      <c r="AZ21" s="1014"/>
      <c r="BA21" s="1014"/>
      <c r="BB21" s="1014"/>
      <c r="BC21" s="1014"/>
      <c r="BD21" s="1014"/>
      <c r="BE21" s="1014"/>
      <c r="BF21" s="1014"/>
      <c r="BG21" s="1014"/>
      <c r="BH21" s="1014"/>
      <c r="BI21" s="1014"/>
      <c r="BJ21" s="1014"/>
      <c r="BK21" s="1014"/>
      <c r="BL21" s="1014"/>
      <c r="BM21" s="1014"/>
      <c r="BN21" s="1014"/>
      <c r="BO21" s="1014"/>
      <c r="BP21" s="1014"/>
      <c r="BQ21" s="1014"/>
      <c r="BR21" s="1014"/>
      <c r="BS21" s="1014"/>
      <c r="BT21" s="1014"/>
      <c r="BU21" s="1014"/>
      <c r="BV21" s="1014"/>
      <c r="BW21" s="1014"/>
      <c r="BX21" s="1218"/>
      <c r="BY21" s="931"/>
      <c r="BZ21" s="967"/>
      <c r="CA21" s="1013"/>
      <c r="CB21" s="1013"/>
      <c r="CC21" s="1000"/>
    </row>
    <row r="22" spans="1:81" ht="16.5" customHeight="1">
      <c r="A22" s="942"/>
      <c r="B22" s="942"/>
      <c r="C22" s="942"/>
      <c r="D22" s="942"/>
      <c r="E22" s="942"/>
      <c r="F22" s="942"/>
      <c r="G22" s="942"/>
      <c r="H22" s="942"/>
      <c r="I22" s="971" t="s">
        <v>5139</v>
      </c>
      <c r="J22" s="972"/>
      <c r="K22" s="972"/>
      <c r="L22" s="972"/>
      <c r="M22" s="972"/>
      <c r="N22" s="972"/>
      <c r="O22" s="972"/>
      <c r="P22" s="972"/>
      <c r="Q22" s="972"/>
      <c r="R22" s="972"/>
      <c r="S22" s="972"/>
      <c r="T22" s="972"/>
      <c r="U22" s="972"/>
      <c r="V22" s="972"/>
      <c r="W22" s="972"/>
      <c r="X22" s="972"/>
      <c r="Y22" s="972"/>
      <c r="Z22" s="972"/>
      <c r="AA22" s="972"/>
      <c r="AB22" s="972"/>
      <c r="AC22" s="972"/>
      <c r="AD22" s="972"/>
      <c r="AE22" s="972"/>
      <c r="AF22" s="972"/>
      <c r="AG22" s="972"/>
      <c r="AH22" s="972"/>
      <c r="AI22" s="972"/>
      <c r="AJ22" s="972"/>
      <c r="AK22" s="972"/>
      <c r="AL22" s="972"/>
      <c r="AM22" s="1014" t="s">
        <v>6137</v>
      </c>
      <c r="AN22" s="1014"/>
      <c r="AO22" s="1014"/>
      <c r="AP22" s="1014"/>
      <c r="AQ22" s="1014"/>
      <c r="AR22" s="1014"/>
      <c r="AS22" s="1014"/>
      <c r="AT22" s="1014"/>
      <c r="AU22" s="1014"/>
      <c r="AV22" s="931" t="s">
        <v>4852</v>
      </c>
      <c r="AW22" s="931"/>
      <c r="AX22" s="931"/>
      <c r="AY22" s="1077" t="s">
        <v>3599</v>
      </c>
      <c r="AZ22" s="1077"/>
      <c r="BA22" s="1077"/>
      <c r="BB22" s="1077"/>
      <c r="BC22" s="1077"/>
      <c r="BD22" s="1077"/>
      <c r="BE22" s="1077"/>
      <c r="BF22" s="1077"/>
      <c r="BG22" s="1077"/>
      <c r="BH22" s="1077"/>
      <c r="BI22" s="1077" t="s">
        <v>2064</v>
      </c>
      <c r="BJ22" s="1077"/>
      <c r="BK22" s="1077"/>
      <c r="BL22" s="1077"/>
      <c r="BM22" s="1077"/>
      <c r="BN22" s="1077" t="s">
        <v>2064</v>
      </c>
      <c r="BO22" s="1077"/>
      <c r="BP22" s="1077"/>
      <c r="BQ22" s="1077"/>
      <c r="BR22" s="1077"/>
      <c r="BS22" s="1077" t="s">
        <v>853</v>
      </c>
      <c r="BT22" s="1077"/>
      <c r="BU22" s="1077"/>
      <c r="BV22" s="1077"/>
      <c r="BW22" s="1077"/>
      <c r="BX22" s="1218"/>
      <c r="BY22" s="931"/>
      <c r="BZ22" s="967"/>
      <c r="CA22" s="1013"/>
      <c r="CB22" s="1013"/>
      <c r="CC22" s="1000"/>
    </row>
    <row r="23" spans="1:81" ht="25.5" customHeight="1">
      <c r="A23" s="942"/>
      <c r="B23" s="942"/>
      <c r="C23" s="942"/>
      <c r="D23" s="942"/>
      <c r="E23" s="942"/>
      <c r="F23" s="942"/>
      <c r="G23" s="942"/>
      <c r="H23" s="942"/>
      <c r="I23" s="928" t="s">
        <v>4809</v>
      </c>
      <c r="J23" s="929"/>
      <c r="K23" s="929"/>
      <c r="L23" s="929"/>
      <c r="M23" s="930"/>
      <c r="N23" s="928" t="s">
        <v>2503</v>
      </c>
      <c r="O23" s="929"/>
      <c r="P23" s="929"/>
      <c r="Q23" s="929"/>
      <c r="R23" s="930"/>
      <c r="S23" s="928" t="s">
        <v>2504</v>
      </c>
      <c r="T23" s="929"/>
      <c r="U23" s="929"/>
      <c r="V23" s="929"/>
      <c r="W23" s="930"/>
      <c r="X23" s="928" t="s">
        <v>2505</v>
      </c>
      <c r="Y23" s="929"/>
      <c r="Z23" s="929"/>
      <c r="AA23" s="929"/>
      <c r="AB23" s="930"/>
      <c r="AC23" s="928" t="s">
        <v>2506</v>
      </c>
      <c r="AD23" s="929"/>
      <c r="AE23" s="929"/>
      <c r="AF23" s="929"/>
      <c r="AG23" s="930"/>
      <c r="AH23" s="928" t="s">
        <v>2507</v>
      </c>
      <c r="AI23" s="929"/>
      <c r="AJ23" s="929"/>
      <c r="AK23" s="929"/>
      <c r="AL23" s="930"/>
      <c r="AM23" s="924" t="s">
        <v>2493</v>
      </c>
      <c r="AN23" s="924"/>
      <c r="AO23" s="924"/>
      <c r="AP23" s="924" t="s">
        <v>2494</v>
      </c>
      <c r="AQ23" s="924"/>
      <c r="AR23" s="924"/>
      <c r="AS23" s="924" t="s">
        <v>2133</v>
      </c>
      <c r="AT23" s="924"/>
      <c r="AU23" s="924"/>
      <c r="AV23" s="924" t="s">
        <v>2061</v>
      </c>
      <c r="AW23" s="924"/>
      <c r="AX23" s="924"/>
      <c r="AY23" s="1077" t="s">
        <v>2134</v>
      </c>
      <c r="AZ23" s="1077"/>
      <c r="BA23" s="1077"/>
      <c r="BB23" s="1077"/>
      <c r="BC23" s="1077"/>
      <c r="BD23" s="1077" t="s">
        <v>2135</v>
      </c>
      <c r="BE23" s="1077"/>
      <c r="BF23" s="1077"/>
      <c r="BG23" s="1077"/>
      <c r="BH23" s="1077"/>
      <c r="BI23" s="1077" t="s">
        <v>4489</v>
      </c>
      <c r="BJ23" s="1077"/>
      <c r="BK23" s="1077"/>
      <c r="BL23" s="1077"/>
      <c r="BM23" s="1077"/>
      <c r="BN23" s="1077" t="s">
        <v>4490</v>
      </c>
      <c r="BO23" s="1077"/>
      <c r="BP23" s="1077"/>
      <c r="BQ23" s="1077"/>
      <c r="BR23" s="1077"/>
      <c r="BS23" s="1077" t="s">
        <v>4810</v>
      </c>
      <c r="BT23" s="1077"/>
      <c r="BU23" s="1077"/>
      <c r="BV23" s="1077"/>
      <c r="BW23" s="1077"/>
      <c r="BX23" s="1218"/>
      <c r="BY23" s="931"/>
      <c r="BZ23" s="967"/>
      <c r="CA23" s="1013"/>
      <c r="CB23" s="1013"/>
      <c r="CC23" s="1000"/>
    </row>
    <row r="24" spans="1:81" ht="15.75" customHeight="1">
      <c r="A24" s="942"/>
      <c r="B24" s="942"/>
      <c r="C24" s="942"/>
      <c r="D24" s="942"/>
      <c r="E24" s="942"/>
      <c r="F24" s="942"/>
      <c r="G24" s="942"/>
      <c r="H24" s="942"/>
      <c r="I24" s="928" t="s">
        <v>1994</v>
      </c>
      <c r="J24" s="929"/>
      <c r="K24" s="929"/>
      <c r="L24" s="929"/>
      <c r="M24" s="930"/>
      <c r="N24" s="928" t="s">
        <v>1994</v>
      </c>
      <c r="O24" s="929"/>
      <c r="P24" s="929"/>
      <c r="Q24" s="929"/>
      <c r="R24" s="930"/>
      <c r="S24" s="928" t="s">
        <v>1994</v>
      </c>
      <c r="T24" s="929"/>
      <c r="U24" s="929"/>
      <c r="V24" s="929"/>
      <c r="W24" s="930"/>
      <c r="X24" s="928" t="s">
        <v>1994</v>
      </c>
      <c r="Y24" s="929"/>
      <c r="Z24" s="929"/>
      <c r="AA24" s="929"/>
      <c r="AB24" s="930"/>
      <c r="AC24" s="928" t="s">
        <v>1994</v>
      </c>
      <c r="AD24" s="929"/>
      <c r="AE24" s="929"/>
      <c r="AF24" s="929"/>
      <c r="AG24" s="930"/>
      <c r="AH24" s="928" t="s">
        <v>1994</v>
      </c>
      <c r="AI24" s="929"/>
      <c r="AJ24" s="929"/>
      <c r="AK24" s="929"/>
      <c r="AL24" s="930"/>
      <c r="AM24" s="924" t="s">
        <v>1994</v>
      </c>
      <c r="AN24" s="924"/>
      <c r="AO24" s="924"/>
      <c r="AP24" s="924" t="s">
        <v>1667</v>
      </c>
      <c r="AQ24" s="924"/>
      <c r="AR24" s="924"/>
      <c r="AS24" s="924" t="s">
        <v>1667</v>
      </c>
      <c r="AT24" s="924"/>
      <c r="AU24" s="924"/>
      <c r="AV24" s="924" t="s">
        <v>2683</v>
      </c>
      <c r="AW24" s="924"/>
      <c r="AX24" s="924"/>
      <c r="AY24" s="1000" t="s">
        <v>3609</v>
      </c>
      <c r="AZ24" s="1000"/>
      <c r="BA24" s="1000"/>
      <c r="BB24" s="1000"/>
      <c r="BC24" s="1000"/>
      <c r="BD24" s="1000" t="s">
        <v>3609</v>
      </c>
      <c r="BE24" s="1000"/>
      <c r="BF24" s="1000"/>
      <c r="BG24" s="1000"/>
      <c r="BH24" s="1000"/>
      <c r="BI24" s="1000" t="s">
        <v>3609</v>
      </c>
      <c r="BJ24" s="1000"/>
      <c r="BK24" s="1000"/>
      <c r="BL24" s="1000"/>
      <c r="BM24" s="1000"/>
      <c r="BN24" s="1000" t="s">
        <v>3609</v>
      </c>
      <c r="BO24" s="1000"/>
      <c r="BP24" s="1000"/>
      <c r="BQ24" s="1000"/>
      <c r="BR24" s="1000"/>
      <c r="BS24" s="1000" t="s">
        <v>1994</v>
      </c>
      <c r="BT24" s="1000"/>
      <c r="BU24" s="1000"/>
      <c r="BV24" s="1000"/>
      <c r="BW24" s="1000"/>
      <c r="BX24" s="1218"/>
      <c r="BY24" s="931"/>
      <c r="BZ24" s="967"/>
      <c r="CA24" s="1013"/>
      <c r="CB24" s="1013"/>
      <c r="CC24" s="1000"/>
    </row>
    <row r="25" spans="1:81" s="90" customFormat="1" ht="25.5" customHeight="1">
      <c r="A25" s="942"/>
      <c r="B25" s="942"/>
      <c r="C25" s="942"/>
      <c r="D25" s="942"/>
      <c r="E25" s="942"/>
      <c r="F25" s="942"/>
      <c r="G25" s="942"/>
      <c r="H25" s="942"/>
      <c r="I25" s="928" t="s">
        <v>2653</v>
      </c>
      <c r="J25" s="929"/>
      <c r="K25" s="929"/>
      <c r="L25" s="929"/>
      <c r="M25" s="930"/>
      <c r="N25" s="928" t="s">
        <v>2654</v>
      </c>
      <c r="O25" s="929"/>
      <c r="P25" s="929"/>
      <c r="Q25" s="929"/>
      <c r="R25" s="930"/>
      <c r="S25" s="928" t="s">
        <v>2655</v>
      </c>
      <c r="T25" s="929"/>
      <c r="U25" s="929"/>
      <c r="V25" s="929"/>
      <c r="W25" s="930"/>
      <c r="X25" s="928" t="s">
        <v>2656</v>
      </c>
      <c r="Y25" s="929"/>
      <c r="Z25" s="929"/>
      <c r="AA25" s="929"/>
      <c r="AB25" s="930"/>
      <c r="AC25" s="928" t="s">
        <v>2657</v>
      </c>
      <c r="AD25" s="929"/>
      <c r="AE25" s="929"/>
      <c r="AF25" s="929"/>
      <c r="AG25" s="930"/>
      <c r="AH25" s="928" t="s">
        <v>4488</v>
      </c>
      <c r="AI25" s="929"/>
      <c r="AJ25" s="929"/>
      <c r="AK25" s="929"/>
      <c r="AL25" s="930"/>
      <c r="AM25" s="924" t="s">
        <v>2057</v>
      </c>
      <c r="AN25" s="924"/>
      <c r="AO25" s="924"/>
      <c r="AP25" s="924" t="s">
        <v>3508</v>
      </c>
      <c r="AQ25" s="924"/>
      <c r="AR25" s="924"/>
      <c r="AS25" s="924" t="s">
        <v>3681</v>
      </c>
      <c r="AT25" s="924"/>
      <c r="AU25" s="924"/>
      <c r="AV25" s="931" t="s">
        <v>4852</v>
      </c>
      <c r="AW25" s="931"/>
      <c r="AX25" s="931"/>
      <c r="AY25" s="924" t="s">
        <v>3596</v>
      </c>
      <c r="AZ25" s="924"/>
      <c r="BA25" s="924"/>
      <c r="BB25" s="924"/>
      <c r="BC25" s="924"/>
      <c r="BD25" s="924" t="s">
        <v>845</v>
      </c>
      <c r="BE25" s="924"/>
      <c r="BF25" s="924"/>
      <c r="BG25" s="924"/>
      <c r="BH25" s="924"/>
      <c r="BI25" s="924" t="s">
        <v>4114</v>
      </c>
      <c r="BJ25" s="924"/>
      <c r="BK25" s="924"/>
      <c r="BL25" s="924"/>
      <c r="BM25" s="924"/>
      <c r="BN25" s="924" t="s">
        <v>640</v>
      </c>
      <c r="BO25" s="924"/>
      <c r="BP25" s="924"/>
      <c r="BQ25" s="924"/>
      <c r="BR25" s="924"/>
      <c r="BS25" s="924" t="s">
        <v>7288</v>
      </c>
      <c r="BT25" s="924"/>
      <c r="BU25" s="924"/>
      <c r="BV25" s="924"/>
      <c r="BW25" s="924"/>
      <c r="BX25" s="1218"/>
      <c r="BY25" s="931"/>
      <c r="BZ25" s="967"/>
      <c r="CA25" s="1013"/>
      <c r="CB25" s="1013"/>
      <c r="CC25" s="1000"/>
    </row>
    <row r="26" spans="1:81" ht="66.75" customHeight="1">
      <c r="A26" s="943"/>
      <c r="B26" s="943"/>
      <c r="C26" s="943"/>
      <c r="D26" s="943"/>
      <c r="E26" s="943"/>
      <c r="F26" s="943"/>
      <c r="G26" s="943"/>
      <c r="H26" s="943"/>
      <c r="I26" s="83" t="s">
        <v>2945</v>
      </c>
      <c r="J26" s="84" t="s">
        <v>6862</v>
      </c>
      <c r="K26" s="84" t="s">
        <v>1656</v>
      </c>
      <c r="L26" s="83" t="s">
        <v>647</v>
      </c>
      <c r="M26" s="83" t="s">
        <v>2252</v>
      </c>
      <c r="N26" s="83" t="s">
        <v>2945</v>
      </c>
      <c r="O26" s="84" t="s">
        <v>6862</v>
      </c>
      <c r="P26" s="84" t="s">
        <v>1656</v>
      </c>
      <c r="Q26" s="83" t="s">
        <v>647</v>
      </c>
      <c r="R26" s="83" t="s">
        <v>2252</v>
      </c>
      <c r="S26" s="83" t="s">
        <v>2945</v>
      </c>
      <c r="T26" s="84" t="s">
        <v>6862</v>
      </c>
      <c r="U26" s="84" t="s">
        <v>1656</v>
      </c>
      <c r="V26" s="83" t="s">
        <v>647</v>
      </c>
      <c r="W26" s="83" t="s">
        <v>2252</v>
      </c>
      <c r="X26" s="83" t="s">
        <v>2945</v>
      </c>
      <c r="Y26" s="84" t="s">
        <v>6862</v>
      </c>
      <c r="Z26" s="84" t="s">
        <v>1656</v>
      </c>
      <c r="AA26" s="83" t="s">
        <v>647</v>
      </c>
      <c r="AB26" s="83" t="s">
        <v>2252</v>
      </c>
      <c r="AC26" s="83" t="s">
        <v>2945</v>
      </c>
      <c r="AD26" s="84" t="s">
        <v>6862</v>
      </c>
      <c r="AE26" s="84" t="s">
        <v>1656</v>
      </c>
      <c r="AF26" s="83" t="s">
        <v>647</v>
      </c>
      <c r="AG26" s="83" t="s">
        <v>2252</v>
      </c>
      <c r="AH26" s="83" t="s">
        <v>2945</v>
      </c>
      <c r="AI26" s="84" t="s">
        <v>6862</v>
      </c>
      <c r="AJ26" s="84" t="s">
        <v>1656</v>
      </c>
      <c r="AK26" s="83" t="s">
        <v>647</v>
      </c>
      <c r="AL26" s="83" t="s">
        <v>2252</v>
      </c>
      <c r="AM26" s="84" t="s">
        <v>1656</v>
      </c>
      <c r="AN26" s="83" t="s">
        <v>647</v>
      </c>
      <c r="AO26" s="83" t="s">
        <v>2252</v>
      </c>
      <c r="AP26" s="84" t="s">
        <v>1656</v>
      </c>
      <c r="AQ26" s="83" t="s">
        <v>647</v>
      </c>
      <c r="AR26" s="83" t="s">
        <v>2252</v>
      </c>
      <c r="AS26" s="84" t="s">
        <v>1656</v>
      </c>
      <c r="AT26" s="83" t="s">
        <v>647</v>
      </c>
      <c r="AU26" s="83" t="s">
        <v>2252</v>
      </c>
      <c r="AV26" s="84" t="s">
        <v>1653</v>
      </c>
      <c r="AW26" s="83" t="s">
        <v>647</v>
      </c>
      <c r="AX26" s="83" t="s">
        <v>2252</v>
      </c>
      <c r="AY26" s="83" t="s">
        <v>2945</v>
      </c>
      <c r="AZ26" s="84" t="s">
        <v>6862</v>
      </c>
      <c r="BA26" s="84" t="s">
        <v>1656</v>
      </c>
      <c r="BB26" s="83" t="s">
        <v>647</v>
      </c>
      <c r="BC26" s="83" t="s">
        <v>2252</v>
      </c>
      <c r="BD26" s="83" t="s">
        <v>2945</v>
      </c>
      <c r="BE26" s="84" t="s">
        <v>6862</v>
      </c>
      <c r="BF26" s="84" t="s">
        <v>1656</v>
      </c>
      <c r="BG26" s="83" t="s">
        <v>647</v>
      </c>
      <c r="BH26" s="83" t="s">
        <v>2252</v>
      </c>
      <c r="BI26" s="83" t="s">
        <v>2945</v>
      </c>
      <c r="BJ26" s="84" t="s">
        <v>6862</v>
      </c>
      <c r="BK26" s="84" t="s">
        <v>1656</v>
      </c>
      <c r="BL26" s="83" t="s">
        <v>647</v>
      </c>
      <c r="BM26" s="83" t="s">
        <v>2252</v>
      </c>
      <c r="BN26" s="83" t="s">
        <v>2945</v>
      </c>
      <c r="BO26" s="84" t="s">
        <v>6862</v>
      </c>
      <c r="BP26" s="84" t="s">
        <v>1656</v>
      </c>
      <c r="BQ26" s="83" t="s">
        <v>647</v>
      </c>
      <c r="BR26" s="83" t="s">
        <v>2252</v>
      </c>
      <c r="BS26" s="83" t="s">
        <v>2945</v>
      </c>
      <c r="BT26" s="84" t="s">
        <v>6862</v>
      </c>
      <c r="BU26" s="84" t="s">
        <v>1656</v>
      </c>
      <c r="BV26" s="83" t="s">
        <v>647</v>
      </c>
      <c r="BW26" s="83" t="s">
        <v>2252</v>
      </c>
      <c r="BX26" s="1065"/>
      <c r="BY26" s="931"/>
      <c r="BZ26" s="968"/>
      <c r="CA26" s="1013"/>
      <c r="CB26" s="1013"/>
      <c r="CC26" s="1000"/>
    </row>
    <row r="27" spans="1:81" ht="39.75" customHeight="1">
      <c r="A27" s="88" t="s">
        <v>2460</v>
      </c>
      <c r="B27" s="250" t="s">
        <v>1175</v>
      </c>
      <c r="C27" s="88" t="s">
        <v>6866</v>
      </c>
      <c r="D27" s="88">
        <v>1</v>
      </c>
      <c r="E27" s="88">
        <v>1</v>
      </c>
      <c r="F27" s="92" t="s">
        <v>7214</v>
      </c>
      <c r="G27" s="88" t="s">
        <v>1176</v>
      </c>
      <c r="H27" s="88" t="s">
        <v>1177</v>
      </c>
      <c r="I27" s="63"/>
      <c r="J27" s="63"/>
      <c r="K27" s="69"/>
      <c r="L27" s="69"/>
      <c r="M27" s="69"/>
      <c r="N27" s="63"/>
      <c r="O27" s="63"/>
      <c r="P27" s="69"/>
      <c r="Q27" s="69"/>
      <c r="R27" s="69"/>
      <c r="S27" s="63"/>
      <c r="T27" s="63"/>
      <c r="U27" s="69"/>
      <c r="V27" s="69"/>
      <c r="W27" s="69"/>
      <c r="X27" s="63"/>
      <c r="Y27" s="63"/>
      <c r="Z27" s="69"/>
      <c r="AA27" s="69"/>
      <c r="AB27" s="69"/>
      <c r="AC27" s="63"/>
      <c r="AD27" s="63"/>
      <c r="AE27" s="69"/>
      <c r="AF27" s="69"/>
      <c r="AG27" s="69"/>
      <c r="AH27" s="63"/>
      <c r="AI27" s="63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91"/>
      <c r="AZ27" s="69"/>
      <c r="BA27" s="69"/>
      <c r="BB27" s="69"/>
      <c r="BC27" s="91"/>
      <c r="BD27" s="91"/>
      <c r="BE27" s="69"/>
      <c r="BF27" s="69"/>
      <c r="BG27" s="69"/>
      <c r="BH27" s="91"/>
      <c r="BI27" s="91"/>
      <c r="BJ27" s="69"/>
      <c r="BK27" s="69"/>
      <c r="BL27" s="69"/>
      <c r="BM27" s="91"/>
      <c r="BN27" s="91"/>
      <c r="BO27" s="69"/>
      <c r="BP27" s="69"/>
      <c r="BQ27" s="69"/>
      <c r="BR27" s="91"/>
      <c r="BS27" s="91"/>
      <c r="BT27" s="69"/>
      <c r="BU27" s="69"/>
      <c r="BV27" s="69"/>
      <c r="BW27" s="91"/>
      <c r="BX27" s="91"/>
      <c r="BY27" s="70"/>
      <c r="BZ27" s="70"/>
      <c r="CA27" s="70"/>
      <c r="CB27" s="88">
        <v>1</v>
      </c>
      <c r="CC27" s="70"/>
    </row>
    <row r="28" spans="1:81" ht="39.75" customHeight="1">
      <c r="A28" s="88" t="s">
        <v>674</v>
      </c>
      <c r="B28" s="250" t="s">
        <v>1178</v>
      </c>
      <c r="C28" s="88" t="s">
        <v>674</v>
      </c>
      <c r="D28" s="88">
        <v>2</v>
      </c>
      <c r="E28" s="88">
        <v>2</v>
      </c>
      <c r="F28" s="92" t="s">
        <v>2072</v>
      </c>
      <c r="G28" s="88" t="s">
        <v>674</v>
      </c>
      <c r="H28" s="88" t="s">
        <v>674</v>
      </c>
      <c r="I28" s="63"/>
      <c r="J28" s="63"/>
      <c r="K28" s="69"/>
      <c r="L28" s="69"/>
      <c r="M28" s="69"/>
      <c r="N28" s="63"/>
      <c r="O28" s="63"/>
      <c r="P28" s="69"/>
      <c r="Q28" s="69"/>
      <c r="R28" s="69"/>
      <c r="S28" s="63"/>
      <c r="T28" s="63"/>
      <c r="U28" s="69"/>
      <c r="V28" s="69"/>
      <c r="W28" s="69"/>
      <c r="X28" s="63"/>
      <c r="Y28" s="63"/>
      <c r="Z28" s="69"/>
      <c r="AA28" s="69"/>
      <c r="AB28" s="69"/>
      <c r="AC28" s="63"/>
      <c r="AD28" s="63"/>
      <c r="AE28" s="69"/>
      <c r="AF28" s="69"/>
      <c r="AG28" s="69"/>
      <c r="AH28" s="63"/>
      <c r="AI28" s="63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91"/>
      <c r="AZ28" s="69"/>
      <c r="BA28" s="69"/>
      <c r="BB28" s="69"/>
      <c r="BC28" s="91"/>
      <c r="BD28" s="91"/>
      <c r="BE28" s="69"/>
      <c r="BF28" s="69"/>
      <c r="BG28" s="69"/>
      <c r="BH28" s="91"/>
      <c r="BI28" s="91"/>
      <c r="BJ28" s="69"/>
      <c r="BK28" s="69"/>
      <c r="BL28" s="69"/>
      <c r="BM28" s="91"/>
      <c r="BN28" s="91"/>
      <c r="BO28" s="69"/>
      <c r="BP28" s="69"/>
      <c r="BQ28" s="69"/>
      <c r="BR28" s="91"/>
      <c r="BS28" s="91"/>
      <c r="BT28" s="69"/>
      <c r="BU28" s="69"/>
      <c r="BV28" s="69"/>
      <c r="BW28" s="91"/>
      <c r="BX28" s="91"/>
      <c r="BY28" s="70"/>
      <c r="BZ28" s="70"/>
      <c r="CA28" s="70"/>
      <c r="CB28" s="88">
        <v>2</v>
      </c>
      <c r="CC28" s="70"/>
    </row>
    <row r="29" spans="1:81" ht="39.75" customHeight="1">
      <c r="A29" s="88" t="s">
        <v>674</v>
      </c>
      <c r="B29" s="250" t="s">
        <v>1179</v>
      </c>
      <c r="C29" s="88" t="s">
        <v>674</v>
      </c>
      <c r="D29" s="88">
        <v>18</v>
      </c>
      <c r="E29" s="88">
        <v>3</v>
      </c>
      <c r="F29" s="92" t="s">
        <v>2073</v>
      </c>
      <c r="G29" s="88" t="s">
        <v>674</v>
      </c>
      <c r="H29" s="88" t="s">
        <v>674</v>
      </c>
      <c r="I29" s="63"/>
      <c r="J29" s="63"/>
      <c r="K29" s="69"/>
      <c r="L29" s="69"/>
      <c r="M29" s="69"/>
      <c r="N29" s="63"/>
      <c r="O29" s="63"/>
      <c r="P29" s="69"/>
      <c r="Q29" s="69"/>
      <c r="R29" s="69"/>
      <c r="S29" s="63"/>
      <c r="T29" s="63"/>
      <c r="U29" s="69"/>
      <c r="V29" s="69"/>
      <c r="W29" s="69"/>
      <c r="X29" s="63"/>
      <c r="Y29" s="63"/>
      <c r="Z29" s="69"/>
      <c r="AA29" s="69"/>
      <c r="AB29" s="69"/>
      <c r="AC29" s="63"/>
      <c r="AD29" s="63"/>
      <c r="AE29" s="69"/>
      <c r="AF29" s="69"/>
      <c r="AG29" s="69"/>
      <c r="AH29" s="63"/>
      <c r="AI29" s="63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91"/>
      <c r="AZ29" s="69"/>
      <c r="BA29" s="69"/>
      <c r="BB29" s="69"/>
      <c r="BC29" s="91"/>
      <c r="BD29" s="91"/>
      <c r="BE29" s="69"/>
      <c r="BF29" s="69"/>
      <c r="BG29" s="69"/>
      <c r="BH29" s="91"/>
      <c r="BI29" s="91"/>
      <c r="BJ29" s="69"/>
      <c r="BK29" s="69"/>
      <c r="BL29" s="69"/>
      <c r="BM29" s="91"/>
      <c r="BN29" s="91"/>
      <c r="BO29" s="69"/>
      <c r="BP29" s="69"/>
      <c r="BQ29" s="69"/>
      <c r="BR29" s="91"/>
      <c r="BS29" s="91"/>
      <c r="BT29" s="69"/>
      <c r="BU29" s="69"/>
      <c r="BV29" s="69"/>
      <c r="BW29" s="91"/>
      <c r="BX29" s="91"/>
      <c r="BY29" s="70"/>
      <c r="BZ29" s="70"/>
      <c r="CA29" s="70"/>
      <c r="CB29" s="88">
        <v>3</v>
      </c>
      <c r="CC29" s="70"/>
    </row>
    <row r="30" spans="1:81" ht="39.75" customHeight="1">
      <c r="A30" s="88" t="s">
        <v>674</v>
      </c>
      <c r="B30" s="250" t="s">
        <v>1180</v>
      </c>
      <c r="C30" s="88" t="s">
        <v>674</v>
      </c>
      <c r="D30" s="88">
        <v>24</v>
      </c>
      <c r="E30" s="88">
        <v>4</v>
      </c>
      <c r="F30" s="92" t="s">
        <v>5040</v>
      </c>
      <c r="G30" s="88" t="s">
        <v>674</v>
      </c>
      <c r="H30" s="88" t="s">
        <v>674</v>
      </c>
      <c r="I30" s="63"/>
      <c r="J30" s="63"/>
      <c r="K30" s="69"/>
      <c r="L30" s="69"/>
      <c r="M30" s="69"/>
      <c r="N30" s="63"/>
      <c r="O30" s="63"/>
      <c r="P30" s="69"/>
      <c r="Q30" s="69"/>
      <c r="R30" s="69"/>
      <c r="S30" s="63"/>
      <c r="T30" s="63"/>
      <c r="U30" s="69"/>
      <c r="V30" s="69"/>
      <c r="W30" s="69"/>
      <c r="X30" s="63"/>
      <c r="Y30" s="63"/>
      <c r="Z30" s="69"/>
      <c r="AA30" s="69"/>
      <c r="AB30" s="69"/>
      <c r="AC30" s="63"/>
      <c r="AD30" s="63"/>
      <c r="AE30" s="69"/>
      <c r="AF30" s="69"/>
      <c r="AG30" s="69"/>
      <c r="AH30" s="63"/>
      <c r="AI30" s="63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91"/>
      <c r="AZ30" s="69"/>
      <c r="BA30" s="69"/>
      <c r="BB30" s="69"/>
      <c r="BC30" s="91"/>
      <c r="BD30" s="91"/>
      <c r="BE30" s="69"/>
      <c r="BF30" s="69"/>
      <c r="BG30" s="69"/>
      <c r="BH30" s="91"/>
      <c r="BI30" s="91"/>
      <c r="BJ30" s="69"/>
      <c r="BK30" s="69"/>
      <c r="BL30" s="69"/>
      <c r="BM30" s="91"/>
      <c r="BN30" s="91"/>
      <c r="BO30" s="69"/>
      <c r="BP30" s="69"/>
      <c r="BQ30" s="69"/>
      <c r="BR30" s="91"/>
      <c r="BS30" s="91"/>
      <c r="BT30" s="69"/>
      <c r="BU30" s="69"/>
      <c r="BV30" s="69"/>
      <c r="BW30" s="91"/>
      <c r="BX30" s="91"/>
      <c r="BY30" s="70"/>
      <c r="BZ30" s="70"/>
      <c r="CA30" s="70"/>
      <c r="CB30" s="88">
        <v>4</v>
      </c>
      <c r="CC30" s="70"/>
    </row>
    <row r="31" spans="1:81" ht="39.75" customHeight="1">
      <c r="A31" s="88" t="s">
        <v>674</v>
      </c>
      <c r="B31" s="250" t="s">
        <v>1181</v>
      </c>
      <c r="C31" s="88" t="s">
        <v>674</v>
      </c>
      <c r="D31" s="88">
        <v>27</v>
      </c>
      <c r="E31" s="88">
        <v>5</v>
      </c>
      <c r="F31" s="92" t="s">
        <v>2776</v>
      </c>
      <c r="G31" s="88" t="s">
        <v>674</v>
      </c>
      <c r="H31" s="88" t="s">
        <v>674</v>
      </c>
      <c r="I31" s="63"/>
      <c r="J31" s="63"/>
      <c r="K31" s="69"/>
      <c r="L31" s="69"/>
      <c r="M31" s="69"/>
      <c r="N31" s="63"/>
      <c r="O31" s="63"/>
      <c r="P31" s="69"/>
      <c r="Q31" s="69"/>
      <c r="R31" s="69"/>
      <c r="S31" s="63"/>
      <c r="T31" s="63"/>
      <c r="U31" s="69"/>
      <c r="V31" s="69"/>
      <c r="W31" s="69"/>
      <c r="X31" s="63"/>
      <c r="Y31" s="63"/>
      <c r="Z31" s="69"/>
      <c r="AA31" s="69"/>
      <c r="AB31" s="69"/>
      <c r="AC31" s="63"/>
      <c r="AD31" s="63"/>
      <c r="AE31" s="69"/>
      <c r="AF31" s="69"/>
      <c r="AG31" s="69"/>
      <c r="AH31" s="63"/>
      <c r="AI31" s="63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91"/>
      <c r="AZ31" s="69"/>
      <c r="BA31" s="69"/>
      <c r="BB31" s="69"/>
      <c r="BC31" s="91"/>
      <c r="BD31" s="91"/>
      <c r="BE31" s="69"/>
      <c r="BF31" s="69"/>
      <c r="BG31" s="69"/>
      <c r="BH31" s="91"/>
      <c r="BI31" s="91"/>
      <c r="BJ31" s="69"/>
      <c r="BK31" s="69"/>
      <c r="BL31" s="69"/>
      <c r="BM31" s="91"/>
      <c r="BN31" s="91"/>
      <c r="BO31" s="69"/>
      <c r="BP31" s="69"/>
      <c r="BQ31" s="69"/>
      <c r="BR31" s="91"/>
      <c r="BS31" s="91"/>
      <c r="BT31" s="69"/>
      <c r="BU31" s="69"/>
      <c r="BV31" s="69"/>
      <c r="BW31" s="91"/>
      <c r="BX31" s="91"/>
      <c r="BY31" s="70"/>
      <c r="BZ31" s="70"/>
      <c r="CA31" s="70"/>
      <c r="CB31" s="88">
        <v>5</v>
      </c>
      <c r="CC31" s="70"/>
    </row>
    <row r="32" spans="1:81" ht="39.75" customHeight="1">
      <c r="A32" s="88" t="s">
        <v>674</v>
      </c>
      <c r="B32" s="250" t="s">
        <v>2924</v>
      </c>
      <c r="C32" s="88" t="s">
        <v>674</v>
      </c>
      <c r="D32" s="88">
        <v>36</v>
      </c>
      <c r="E32" s="88">
        <v>6</v>
      </c>
      <c r="F32" s="92" t="s">
        <v>2777</v>
      </c>
      <c r="G32" s="88" t="s">
        <v>674</v>
      </c>
      <c r="H32" s="88" t="s">
        <v>674</v>
      </c>
      <c r="I32" s="63"/>
      <c r="J32" s="63"/>
      <c r="K32" s="69"/>
      <c r="L32" s="69"/>
      <c r="M32" s="69"/>
      <c r="N32" s="63"/>
      <c r="O32" s="63"/>
      <c r="P32" s="69"/>
      <c r="Q32" s="69"/>
      <c r="R32" s="69"/>
      <c r="S32" s="63"/>
      <c r="T32" s="63"/>
      <c r="U32" s="69"/>
      <c r="V32" s="69"/>
      <c r="W32" s="69"/>
      <c r="X32" s="63"/>
      <c r="Y32" s="63"/>
      <c r="Z32" s="69"/>
      <c r="AA32" s="69"/>
      <c r="AB32" s="69"/>
      <c r="AC32" s="63"/>
      <c r="AD32" s="63"/>
      <c r="AE32" s="69"/>
      <c r="AF32" s="69"/>
      <c r="AG32" s="69"/>
      <c r="AH32" s="63"/>
      <c r="AI32" s="63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91"/>
      <c r="AZ32" s="69"/>
      <c r="BA32" s="69"/>
      <c r="BB32" s="69"/>
      <c r="BC32" s="91"/>
      <c r="BD32" s="91"/>
      <c r="BE32" s="69"/>
      <c r="BF32" s="69"/>
      <c r="BG32" s="69"/>
      <c r="BH32" s="91"/>
      <c r="BI32" s="91"/>
      <c r="BJ32" s="69"/>
      <c r="BK32" s="69"/>
      <c r="BL32" s="69"/>
      <c r="BM32" s="91"/>
      <c r="BN32" s="91"/>
      <c r="BO32" s="69"/>
      <c r="BP32" s="69"/>
      <c r="BQ32" s="69"/>
      <c r="BR32" s="91"/>
      <c r="BS32" s="91"/>
      <c r="BT32" s="69"/>
      <c r="BU32" s="69"/>
      <c r="BV32" s="69"/>
      <c r="BW32" s="91"/>
      <c r="BX32" s="91"/>
      <c r="BY32" s="70"/>
      <c r="BZ32" s="70"/>
      <c r="CA32" s="70"/>
      <c r="CB32" s="88">
        <v>6</v>
      </c>
      <c r="CC32" s="70"/>
    </row>
    <row r="33" spans="1:82" ht="39.75" customHeight="1">
      <c r="A33" s="88" t="s">
        <v>674</v>
      </c>
      <c r="B33" s="250" t="s">
        <v>2925</v>
      </c>
      <c r="C33" s="88" t="s">
        <v>674</v>
      </c>
      <c r="D33" s="88">
        <v>41</v>
      </c>
      <c r="E33" s="88">
        <v>7</v>
      </c>
      <c r="F33" s="92" t="s">
        <v>2778</v>
      </c>
      <c r="G33" s="88" t="s">
        <v>674</v>
      </c>
      <c r="H33" s="88" t="s">
        <v>674</v>
      </c>
      <c r="I33" s="63"/>
      <c r="J33" s="63"/>
      <c r="K33" s="69"/>
      <c r="L33" s="69"/>
      <c r="M33" s="69"/>
      <c r="N33" s="63"/>
      <c r="O33" s="63"/>
      <c r="P33" s="69"/>
      <c r="Q33" s="69"/>
      <c r="R33" s="69"/>
      <c r="S33" s="63"/>
      <c r="T33" s="63"/>
      <c r="U33" s="69"/>
      <c r="V33" s="69"/>
      <c r="W33" s="69"/>
      <c r="X33" s="63"/>
      <c r="Y33" s="63"/>
      <c r="Z33" s="69"/>
      <c r="AA33" s="69"/>
      <c r="AB33" s="69"/>
      <c r="AC33" s="63"/>
      <c r="AD33" s="63"/>
      <c r="AE33" s="69"/>
      <c r="AF33" s="69"/>
      <c r="AG33" s="69"/>
      <c r="AH33" s="63"/>
      <c r="AI33" s="63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91"/>
      <c r="AZ33" s="69"/>
      <c r="BA33" s="69"/>
      <c r="BB33" s="69"/>
      <c r="BC33" s="91"/>
      <c r="BD33" s="91"/>
      <c r="BE33" s="69"/>
      <c r="BF33" s="69"/>
      <c r="BG33" s="69"/>
      <c r="BH33" s="91"/>
      <c r="BI33" s="91"/>
      <c r="BJ33" s="69"/>
      <c r="BK33" s="69"/>
      <c r="BL33" s="69"/>
      <c r="BM33" s="91"/>
      <c r="BN33" s="91"/>
      <c r="BO33" s="69"/>
      <c r="BP33" s="69"/>
      <c r="BQ33" s="69"/>
      <c r="BR33" s="91"/>
      <c r="BS33" s="91"/>
      <c r="BT33" s="69"/>
      <c r="BU33" s="69"/>
      <c r="BV33" s="69"/>
      <c r="BW33" s="91"/>
      <c r="BX33" s="91"/>
      <c r="BY33" s="70"/>
      <c r="BZ33" s="70"/>
      <c r="CA33" s="70"/>
      <c r="CB33" s="88">
        <v>7</v>
      </c>
      <c r="CC33" s="70"/>
    </row>
    <row r="34" spans="1:82" ht="39.75" customHeight="1">
      <c r="A34" s="88" t="s">
        <v>674</v>
      </c>
      <c r="B34" s="250" t="s">
        <v>2926</v>
      </c>
      <c r="C34" s="88" t="s">
        <v>674</v>
      </c>
      <c r="D34" s="88">
        <v>42</v>
      </c>
      <c r="E34" s="88">
        <v>8</v>
      </c>
      <c r="F34" s="92" t="s">
        <v>2779</v>
      </c>
      <c r="G34" s="88" t="s">
        <v>674</v>
      </c>
      <c r="H34" s="88" t="s">
        <v>674</v>
      </c>
      <c r="I34" s="63"/>
      <c r="J34" s="63"/>
      <c r="K34" s="69"/>
      <c r="L34" s="69"/>
      <c r="M34" s="69"/>
      <c r="N34" s="63"/>
      <c r="O34" s="63"/>
      <c r="P34" s="69"/>
      <c r="Q34" s="69"/>
      <c r="R34" s="69"/>
      <c r="S34" s="63"/>
      <c r="T34" s="63"/>
      <c r="U34" s="69"/>
      <c r="V34" s="69"/>
      <c r="W34" s="69"/>
      <c r="X34" s="63"/>
      <c r="Y34" s="63"/>
      <c r="Z34" s="69"/>
      <c r="AA34" s="69"/>
      <c r="AB34" s="69"/>
      <c r="AC34" s="63"/>
      <c r="AD34" s="63"/>
      <c r="AE34" s="69"/>
      <c r="AF34" s="69"/>
      <c r="AG34" s="69"/>
      <c r="AH34" s="63"/>
      <c r="AI34" s="63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91"/>
      <c r="AZ34" s="69"/>
      <c r="BA34" s="69"/>
      <c r="BB34" s="69"/>
      <c r="BC34" s="91"/>
      <c r="BD34" s="91"/>
      <c r="BE34" s="69"/>
      <c r="BF34" s="69"/>
      <c r="BG34" s="69"/>
      <c r="BH34" s="91"/>
      <c r="BI34" s="91"/>
      <c r="BJ34" s="69"/>
      <c r="BK34" s="69"/>
      <c r="BL34" s="69"/>
      <c r="BM34" s="91"/>
      <c r="BN34" s="91"/>
      <c r="BO34" s="69"/>
      <c r="BP34" s="69"/>
      <c r="BQ34" s="69"/>
      <c r="BR34" s="91"/>
      <c r="BS34" s="91"/>
      <c r="BT34" s="69"/>
      <c r="BU34" s="69"/>
      <c r="BV34" s="69"/>
      <c r="BW34" s="91"/>
      <c r="BX34" s="91"/>
      <c r="BY34" s="70"/>
      <c r="BZ34" s="70"/>
      <c r="CA34" s="70"/>
      <c r="CB34" s="88">
        <v>8</v>
      </c>
      <c r="CC34" s="70"/>
    </row>
    <row r="35" spans="1:82" ht="39.75" customHeight="1">
      <c r="A35" s="88" t="s">
        <v>674</v>
      </c>
      <c r="B35" s="250" t="s">
        <v>2927</v>
      </c>
      <c r="C35" s="88" t="s">
        <v>674</v>
      </c>
      <c r="D35" s="88">
        <v>45</v>
      </c>
      <c r="E35" s="88">
        <v>9</v>
      </c>
      <c r="F35" s="92" t="s">
        <v>2780</v>
      </c>
      <c r="G35" s="88" t="s">
        <v>674</v>
      </c>
      <c r="H35" s="88" t="s">
        <v>674</v>
      </c>
      <c r="I35" s="63"/>
      <c r="J35" s="63"/>
      <c r="K35" s="69"/>
      <c r="L35" s="69"/>
      <c r="M35" s="69"/>
      <c r="N35" s="63"/>
      <c r="O35" s="63"/>
      <c r="P35" s="69"/>
      <c r="Q35" s="69"/>
      <c r="R35" s="69"/>
      <c r="S35" s="63"/>
      <c r="T35" s="63"/>
      <c r="U35" s="69"/>
      <c r="V35" s="69"/>
      <c r="W35" s="69"/>
      <c r="X35" s="63"/>
      <c r="Y35" s="63"/>
      <c r="Z35" s="69"/>
      <c r="AA35" s="69"/>
      <c r="AB35" s="69"/>
      <c r="AC35" s="63"/>
      <c r="AD35" s="63"/>
      <c r="AE35" s="69"/>
      <c r="AF35" s="69"/>
      <c r="AG35" s="69"/>
      <c r="AH35" s="63"/>
      <c r="AI35" s="63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91"/>
      <c r="AZ35" s="69"/>
      <c r="BA35" s="69"/>
      <c r="BB35" s="69"/>
      <c r="BC35" s="91"/>
      <c r="BD35" s="91"/>
      <c r="BE35" s="69"/>
      <c r="BF35" s="69"/>
      <c r="BG35" s="69"/>
      <c r="BH35" s="91"/>
      <c r="BI35" s="91"/>
      <c r="BJ35" s="69"/>
      <c r="BK35" s="69"/>
      <c r="BL35" s="69"/>
      <c r="BM35" s="91"/>
      <c r="BN35" s="91"/>
      <c r="BO35" s="69"/>
      <c r="BP35" s="69"/>
      <c r="BQ35" s="69"/>
      <c r="BR35" s="91"/>
      <c r="BS35" s="91"/>
      <c r="BT35" s="69"/>
      <c r="BU35" s="69"/>
      <c r="BV35" s="69"/>
      <c r="BW35" s="91"/>
      <c r="BX35" s="91"/>
      <c r="BY35" s="70"/>
      <c r="BZ35" s="70"/>
      <c r="CA35" s="70"/>
      <c r="CB35" s="88">
        <v>9</v>
      </c>
      <c r="CC35" s="70"/>
    </row>
    <row r="36" spans="1:82" ht="39.75" customHeight="1">
      <c r="A36" s="88" t="s">
        <v>674</v>
      </c>
      <c r="B36" s="250" t="s">
        <v>2928</v>
      </c>
      <c r="C36" s="88" t="s">
        <v>674</v>
      </c>
      <c r="D36" s="88">
        <v>47</v>
      </c>
      <c r="E36" s="88">
        <v>10</v>
      </c>
      <c r="F36" s="92" t="s">
        <v>2781</v>
      </c>
      <c r="G36" s="88" t="s">
        <v>674</v>
      </c>
      <c r="H36" s="88" t="s">
        <v>674</v>
      </c>
      <c r="I36" s="63"/>
      <c r="J36" s="63"/>
      <c r="K36" s="69"/>
      <c r="L36" s="69"/>
      <c r="M36" s="69"/>
      <c r="N36" s="63"/>
      <c r="O36" s="63"/>
      <c r="P36" s="69"/>
      <c r="Q36" s="69"/>
      <c r="R36" s="69"/>
      <c r="S36" s="63"/>
      <c r="T36" s="63"/>
      <c r="U36" s="69"/>
      <c r="V36" s="69"/>
      <c r="W36" s="69"/>
      <c r="X36" s="63"/>
      <c r="Y36" s="63"/>
      <c r="Z36" s="69"/>
      <c r="AA36" s="69"/>
      <c r="AB36" s="69"/>
      <c r="AC36" s="63"/>
      <c r="AD36" s="63"/>
      <c r="AE36" s="69"/>
      <c r="AF36" s="69"/>
      <c r="AG36" s="69"/>
      <c r="AH36" s="63"/>
      <c r="AI36" s="63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91"/>
      <c r="AZ36" s="69"/>
      <c r="BA36" s="69"/>
      <c r="BB36" s="69"/>
      <c r="BC36" s="91"/>
      <c r="BD36" s="91"/>
      <c r="BE36" s="69"/>
      <c r="BF36" s="69"/>
      <c r="BG36" s="69"/>
      <c r="BH36" s="91"/>
      <c r="BI36" s="91"/>
      <c r="BJ36" s="69"/>
      <c r="BK36" s="69"/>
      <c r="BL36" s="69"/>
      <c r="BM36" s="91"/>
      <c r="BN36" s="91"/>
      <c r="BO36" s="69"/>
      <c r="BP36" s="69"/>
      <c r="BQ36" s="69"/>
      <c r="BR36" s="91"/>
      <c r="BS36" s="91"/>
      <c r="BT36" s="69"/>
      <c r="BU36" s="69"/>
      <c r="BV36" s="69"/>
      <c r="BW36" s="91"/>
      <c r="BX36" s="91"/>
      <c r="BY36" s="70"/>
      <c r="BZ36" s="70"/>
      <c r="CA36" s="70"/>
      <c r="CB36" s="88">
        <v>10</v>
      </c>
      <c r="CC36" s="70"/>
    </row>
    <row r="37" spans="1:82" ht="39.75" customHeight="1">
      <c r="A37" s="88" t="s">
        <v>674</v>
      </c>
      <c r="B37" s="250" t="s">
        <v>2929</v>
      </c>
      <c r="C37" s="88" t="s">
        <v>674</v>
      </c>
      <c r="D37" s="88">
        <v>48</v>
      </c>
      <c r="E37" s="88">
        <v>11</v>
      </c>
      <c r="F37" s="92" t="s">
        <v>4509</v>
      </c>
      <c r="G37" s="88" t="s">
        <v>674</v>
      </c>
      <c r="H37" s="88" t="s">
        <v>674</v>
      </c>
      <c r="I37" s="63"/>
      <c r="J37" s="63"/>
      <c r="K37" s="69"/>
      <c r="L37" s="69"/>
      <c r="M37" s="69"/>
      <c r="N37" s="63"/>
      <c r="O37" s="63"/>
      <c r="P37" s="69"/>
      <c r="Q37" s="69"/>
      <c r="R37" s="69"/>
      <c r="S37" s="63"/>
      <c r="T37" s="63"/>
      <c r="U37" s="69"/>
      <c r="V37" s="69"/>
      <c r="W37" s="69"/>
      <c r="X37" s="63"/>
      <c r="Y37" s="63"/>
      <c r="Z37" s="69"/>
      <c r="AA37" s="69"/>
      <c r="AB37" s="69"/>
      <c r="AC37" s="63"/>
      <c r="AD37" s="63"/>
      <c r="AE37" s="69"/>
      <c r="AF37" s="69"/>
      <c r="AG37" s="69"/>
      <c r="AH37" s="63"/>
      <c r="AI37" s="63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91"/>
      <c r="AZ37" s="69"/>
      <c r="BA37" s="69"/>
      <c r="BB37" s="69"/>
      <c r="BC37" s="91"/>
      <c r="BD37" s="91"/>
      <c r="BE37" s="69"/>
      <c r="BF37" s="69"/>
      <c r="BG37" s="69"/>
      <c r="BH37" s="91"/>
      <c r="BI37" s="91"/>
      <c r="BJ37" s="69"/>
      <c r="BK37" s="69"/>
      <c r="BL37" s="69"/>
      <c r="BM37" s="91"/>
      <c r="BN37" s="91"/>
      <c r="BO37" s="69"/>
      <c r="BP37" s="69"/>
      <c r="BQ37" s="69"/>
      <c r="BR37" s="91"/>
      <c r="BS37" s="91"/>
      <c r="BT37" s="69"/>
      <c r="BU37" s="69"/>
      <c r="BV37" s="69"/>
      <c r="BW37" s="91"/>
      <c r="BX37" s="91"/>
      <c r="BY37" s="70"/>
      <c r="BZ37" s="70"/>
      <c r="CA37" s="70"/>
      <c r="CB37" s="88">
        <v>11</v>
      </c>
      <c r="CC37" s="70"/>
    </row>
    <row r="38" spans="1:82" ht="39.75" customHeight="1">
      <c r="A38" s="88" t="s">
        <v>674</v>
      </c>
      <c r="B38" s="250" t="s">
        <v>2930</v>
      </c>
      <c r="C38" s="88" t="s">
        <v>674</v>
      </c>
      <c r="D38" s="88">
        <v>53</v>
      </c>
      <c r="E38" s="88">
        <v>12</v>
      </c>
      <c r="F38" s="92" t="s">
        <v>4510</v>
      </c>
      <c r="G38" s="88" t="s">
        <v>674</v>
      </c>
      <c r="H38" s="88" t="s">
        <v>674</v>
      </c>
      <c r="I38" s="63"/>
      <c r="J38" s="63"/>
      <c r="K38" s="69"/>
      <c r="L38" s="69"/>
      <c r="M38" s="69"/>
      <c r="N38" s="63"/>
      <c r="O38" s="63"/>
      <c r="P38" s="69"/>
      <c r="Q38" s="69"/>
      <c r="R38" s="69"/>
      <c r="S38" s="63"/>
      <c r="T38" s="63"/>
      <c r="U38" s="69"/>
      <c r="V38" s="69"/>
      <c r="W38" s="69"/>
      <c r="X38" s="63"/>
      <c r="Y38" s="63"/>
      <c r="Z38" s="69"/>
      <c r="AA38" s="69"/>
      <c r="AB38" s="69"/>
      <c r="AC38" s="63"/>
      <c r="AD38" s="63"/>
      <c r="AE38" s="69"/>
      <c r="AF38" s="69"/>
      <c r="AG38" s="69"/>
      <c r="AH38" s="63"/>
      <c r="AI38" s="63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91"/>
      <c r="AZ38" s="69"/>
      <c r="BA38" s="69"/>
      <c r="BB38" s="69"/>
      <c r="BC38" s="91"/>
      <c r="BD38" s="91"/>
      <c r="BE38" s="69"/>
      <c r="BF38" s="69"/>
      <c r="BG38" s="69"/>
      <c r="BH38" s="91"/>
      <c r="BI38" s="91"/>
      <c r="BJ38" s="69"/>
      <c r="BK38" s="69"/>
      <c r="BL38" s="69"/>
      <c r="BM38" s="91"/>
      <c r="BN38" s="91"/>
      <c r="BO38" s="69"/>
      <c r="BP38" s="69"/>
      <c r="BQ38" s="69"/>
      <c r="BR38" s="91"/>
      <c r="BS38" s="91"/>
      <c r="BT38" s="69"/>
      <c r="BU38" s="69"/>
      <c r="BV38" s="69"/>
      <c r="BW38" s="91"/>
      <c r="BX38" s="91"/>
      <c r="BY38" s="70"/>
      <c r="BZ38" s="70"/>
      <c r="CA38" s="70"/>
      <c r="CB38" s="88">
        <v>12</v>
      </c>
      <c r="CC38" s="70"/>
    </row>
    <row r="39" spans="1:82" ht="39.75" customHeight="1">
      <c r="A39" s="88" t="s">
        <v>674</v>
      </c>
      <c r="B39" s="250" t="s">
        <v>2931</v>
      </c>
      <c r="C39" s="88" t="s">
        <v>674</v>
      </c>
      <c r="D39" s="88">
        <v>54</v>
      </c>
      <c r="E39" s="88">
        <v>13</v>
      </c>
      <c r="F39" s="92" t="s">
        <v>1660</v>
      </c>
      <c r="G39" s="88" t="s">
        <v>674</v>
      </c>
      <c r="H39" s="88" t="s">
        <v>674</v>
      </c>
      <c r="I39" s="63"/>
      <c r="J39" s="63"/>
      <c r="K39" s="69"/>
      <c r="L39" s="69"/>
      <c r="M39" s="69"/>
      <c r="N39" s="63"/>
      <c r="O39" s="63"/>
      <c r="P39" s="69"/>
      <c r="Q39" s="69"/>
      <c r="R39" s="69"/>
      <c r="S39" s="63"/>
      <c r="T39" s="63"/>
      <c r="U39" s="69"/>
      <c r="V39" s="69"/>
      <c r="W39" s="69"/>
      <c r="X39" s="63"/>
      <c r="Y39" s="63"/>
      <c r="Z39" s="69"/>
      <c r="AA39" s="69"/>
      <c r="AB39" s="69"/>
      <c r="AC39" s="63"/>
      <c r="AD39" s="63"/>
      <c r="AE39" s="69"/>
      <c r="AF39" s="69"/>
      <c r="AG39" s="69"/>
      <c r="AH39" s="63"/>
      <c r="AI39" s="63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91"/>
      <c r="AZ39" s="69"/>
      <c r="BA39" s="69"/>
      <c r="BB39" s="69"/>
      <c r="BC39" s="91"/>
      <c r="BD39" s="91"/>
      <c r="BE39" s="69"/>
      <c r="BF39" s="69"/>
      <c r="BG39" s="69"/>
      <c r="BH39" s="91"/>
      <c r="BI39" s="91"/>
      <c r="BJ39" s="69"/>
      <c r="BK39" s="69"/>
      <c r="BL39" s="69"/>
      <c r="BM39" s="91"/>
      <c r="BN39" s="91"/>
      <c r="BO39" s="69"/>
      <c r="BP39" s="69"/>
      <c r="BQ39" s="69"/>
      <c r="BR39" s="91"/>
      <c r="BS39" s="91"/>
      <c r="BT39" s="69"/>
      <c r="BU39" s="69"/>
      <c r="BV39" s="69"/>
      <c r="BW39" s="91"/>
      <c r="BX39" s="91"/>
      <c r="BY39" s="70"/>
      <c r="BZ39" s="70"/>
      <c r="CA39" s="70"/>
      <c r="CB39" s="88">
        <v>13</v>
      </c>
      <c r="CC39" s="70"/>
    </row>
    <row r="40" spans="1:82" ht="39.75" customHeight="1">
      <c r="A40" s="88" t="s">
        <v>674</v>
      </c>
      <c r="B40" s="250" t="s">
        <v>1970</v>
      </c>
      <c r="C40" s="88" t="s">
        <v>674</v>
      </c>
      <c r="D40" s="88">
        <v>61</v>
      </c>
      <c r="E40" s="88">
        <v>14</v>
      </c>
      <c r="F40" s="92" t="s">
        <v>1661</v>
      </c>
      <c r="G40" s="88" t="s">
        <v>674</v>
      </c>
      <c r="H40" s="88" t="s">
        <v>674</v>
      </c>
      <c r="I40" s="63"/>
      <c r="J40" s="63"/>
      <c r="K40" s="69"/>
      <c r="L40" s="69"/>
      <c r="M40" s="69"/>
      <c r="N40" s="63"/>
      <c r="O40" s="63"/>
      <c r="P40" s="69"/>
      <c r="Q40" s="69"/>
      <c r="R40" s="69"/>
      <c r="S40" s="63"/>
      <c r="T40" s="63"/>
      <c r="U40" s="69"/>
      <c r="V40" s="69"/>
      <c r="W40" s="69"/>
      <c r="X40" s="63"/>
      <c r="Y40" s="63"/>
      <c r="Z40" s="69"/>
      <c r="AA40" s="69"/>
      <c r="AB40" s="69"/>
      <c r="AC40" s="63"/>
      <c r="AD40" s="63"/>
      <c r="AE40" s="69"/>
      <c r="AF40" s="69"/>
      <c r="AG40" s="69"/>
      <c r="AH40" s="63"/>
      <c r="AI40" s="63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91"/>
      <c r="AZ40" s="69"/>
      <c r="BA40" s="69"/>
      <c r="BB40" s="69"/>
      <c r="BC40" s="91"/>
      <c r="BD40" s="91"/>
      <c r="BE40" s="69"/>
      <c r="BF40" s="69"/>
      <c r="BG40" s="69"/>
      <c r="BH40" s="91"/>
      <c r="BI40" s="91"/>
      <c r="BJ40" s="69"/>
      <c r="BK40" s="69"/>
      <c r="BL40" s="69"/>
      <c r="BM40" s="91"/>
      <c r="BN40" s="91"/>
      <c r="BO40" s="69"/>
      <c r="BP40" s="69"/>
      <c r="BQ40" s="69"/>
      <c r="BR40" s="91"/>
      <c r="BS40" s="91"/>
      <c r="BT40" s="69"/>
      <c r="BU40" s="69"/>
      <c r="BV40" s="69"/>
      <c r="BW40" s="91"/>
      <c r="BX40" s="91"/>
      <c r="BY40" s="70"/>
      <c r="BZ40" s="70"/>
      <c r="CA40" s="70"/>
      <c r="CB40" s="88">
        <v>14</v>
      </c>
      <c r="CC40" s="70"/>
    </row>
    <row r="41" spans="1:82" ht="39.75" customHeight="1">
      <c r="A41" s="88" t="s">
        <v>674</v>
      </c>
      <c r="B41" s="250" t="s">
        <v>1971</v>
      </c>
      <c r="C41" s="88" t="s">
        <v>7287</v>
      </c>
      <c r="D41" s="88">
        <v>81</v>
      </c>
      <c r="E41" s="88">
        <v>15</v>
      </c>
      <c r="F41" s="92" t="s">
        <v>7385</v>
      </c>
      <c r="G41" s="88" t="s">
        <v>674</v>
      </c>
      <c r="H41" s="88" t="s">
        <v>674</v>
      </c>
      <c r="I41" s="63"/>
      <c r="J41" s="63"/>
      <c r="K41" s="69"/>
      <c r="L41" s="69"/>
      <c r="M41" s="69"/>
      <c r="N41" s="63"/>
      <c r="O41" s="63"/>
      <c r="P41" s="69"/>
      <c r="Q41" s="69"/>
      <c r="R41" s="69"/>
      <c r="S41" s="63"/>
      <c r="T41" s="63"/>
      <c r="U41" s="69"/>
      <c r="V41" s="69"/>
      <c r="W41" s="69"/>
      <c r="X41" s="63"/>
      <c r="Y41" s="63"/>
      <c r="Z41" s="69"/>
      <c r="AA41" s="69"/>
      <c r="AB41" s="69"/>
      <c r="AC41" s="63"/>
      <c r="AD41" s="63"/>
      <c r="AE41" s="69"/>
      <c r="AF41" s="69"/>
      <c r="AG41" s="69"/>
      <c r="AH41" s="63"/>
      <c r="AI41" s="63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91"/>
      <c r="AZ41" s="69"/>
      <c r="BA41" s="69"/>
      <c r="BB41" s="69"/>
      <c r="BC41" s="91"/>
      <c r="BD41" s="91"/>
      <c r="BE41" s="69"/>
      <c r="BF41" s="69"/>
      <c r="BG41" s="69"/>
      <c r="BH41" s="91"/>
      <c r="BI41" s="91"/>
      <c r="BJ41" s="69"/>
      <c r="BK41" s="69"/>
      <c r="BL41" s="69"/>
      <c r="BM41" s="91"/>
      <c r="BN41" s="91"/>
      <c r="BO41" s="69"/>
      <c r="BP41" s="69"/>
      <c r="BQ41" s="69"/>
      <c r="BR41" s="91"/>
      <c r="BS41" s="91"/>
      <c r="BT41" s="69"/>
      <c r="BU41" s="69"/>
      <c r="BV41" s="69"/>
      <c r="BW41" s="91"/>
      <c r="BX41" s="91"/>
      <c r="BY41" s="70"/>
      <c r="BZ41" s="70"/>
      <c r="CA41" s="70"/>
      <c r="CB41" s="88">
        <v>15</v>
      </c>
      <c r="CC41" s="70"/>
    </row>
    <row r="42" spans="1:82" ht="39.75" customHeight="1">
      <c r="A42" s="88" t="s">
        <v>674</v>
      </c>
      <c r="B42" s="250" t="s">
        <v>1972</v>
      </c>
      <c r="C42" s="88" t="s">
        <v>674</v>
      </c>
      <c r="D42" s="88">
        <v>83</v>
      </c>
      <c r="E42" s="88">
        <v>16</v>
      </c>
      <c r="F42" s="92" t="s">
        <v>7386</v>
      </c>
      <c r="G42" s="88" t="s">
        <v>674</v>
      </c>
      <c r="H42" s="88" t="s">
        <v>674</v>
      </c>
      <c r="I42" s="63"/>
      <c r="J42" s="63"/>
      <c r="K42" s="69"/>
      <c r="L42" s="69"/>
      <c r="M42" s="69"/>
      <c r="N42" s="63"/>
      <c r="O42" s="63"/>
      <c r="P42" s="69"/>
      <c r="Q42" s="69"/>
      <c r="R42" s="69"/>
      <c r="S42" s="63"/>
      <c r="T42" s="63"/>
      <c r="U42" s="69"/>
      <c r="V42" s="69"/>
      <c r="W42" s="69"/>
      <c r="X42" s="63"/>
      <c r="Y42" s="63"/>
      <c r="Z42" s="69"/>
      <c r="AA42" s="69"/>
      <c r="AB42" s="69"/>
      <c r="AC42" s="63"/>
      <c r="AD42" s="63"/>
      <c r="AE42" s="69"/>
      <c r="AF42" s="69"/>
      <c r="AG42" s="69"/>
      <c r="AH42" s="63"/>
      <c r="AI42" s="63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91"/>
      <c r="AZ42" s="69"/>
      <c r="BA42" s="69"/>
      <c r="BB42" s="69"/>
      <c r="BC42" s="91"/>
      <c r="BD42" s="91"/>
      <c r="BE42" s="69"/>
      <c r="BF42" s="69"/>
      <c r="BG42" s="69"/>
      <c r="BH42" s="91"/>
      <c r="BI42" s="91"/>
      <c r="BJ42" s="69"/>
      <c r="BK42" s="69"/>
      <c r="BL42" s="69"/>
      <c r="BM42" s="91"/>
      <c r="BN42" s="91"/>
      <c r="BO42" s="69"/>
      <c r="BP42" s="69"/>
      <c r="BQ42" s="69"/>
      <c r="BR42" s="91"/>
      <c r="BS42" s="91"/>
      <c r="BT42" s="69"/>
      <c r="BU42" s="69"/>
      <c r="BV42" s="69"/>
      <c r="BW42" s="91"/>
      <c r="BX42" s="91"/>
      <c r="BY42" s="70"/>
      <c r="BZ42" s="70"/>
      <c r="CA42" s="70"/>
      <c r="CB42" s="88">
        <v>16</v>
      </c>
      <c r="CC42" s="70"/>
    </row>
    <row r="43" spans="1:82" ht="39.75" customHeight="1">
      <c r="A43" s="88" t="s">
        <v>674</v>
      </c>
      <c r="B43" s="250" t="s">
        <v>1973</v>
      </c>
      <c r="C43" s="88" t="s">
        <v>674</v>
      </c>
      <c r="D43" s="88">
        <v>85</v>
      </c>
      <c r="E43" s="88">
        <v>17</v>
      </c>
      <c r="F43" s="92" t="s">
        <v>1501</v>
      </c>
      <c r="G43" s="88" t="s">
        <v>674</v>
      </c>
      <c r="H43" s="88" t="s">
        <v>674</v>
      </c>
      <c r="I43" s="63"/>
      <c r="J43" s="63"/>
      <c r="K43" s="69"/>
      <c r="L43" s="69"/>
      <c r="M43" s="69"/>
      <c r="N43" s="63"/>
      <c r="O43" s="63"/>
      <c r="P43" s="69"/>
      <c r="Q43" s="69"/>
      <c r="R43" s="69"/>
      <c r="S43" s="63"/>
      <c r="T43" s="63"/>
      <c r="U43" s="69"/>
      <c r="V43" s="69"/>
      <c r="W43" s="69"/>
      <c r="X43" s="63"/>
      <c r="Y43" s="63"/>
      <c r="Z43" s="69"/>
      <c r="AA43" s="69"/>
      <c r="AB43" s="69"/>
      <c r="AC43" s="63"/>
      <c r="AD43" s="63"/>
      <c r="AE43" s="69"/>
      <c r="AF43" s="69"/>
      <c r="AG43" s="69"/>
      <c r="AH43" s="63"/>
      <c r="AI43" s="63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91"/>
      <c r="AZ43" s="69"/>
      <c r="BA43" s="69"/>
      <c r="BB43" s="69"/>
      <c r="BC43" s="91"/>
      <c r="BD43" s="91"/>
      <c r="BE43" s="69"/>
      <c r="BF43" s="69"/>
      <c r="BG43" s="69"/>
      <c r="BH43" s="91"/>
      <c r="BI43" s="91"/>
      <c r="BJ43" s="69"/>
      <c r="BK43" s="69"/>
      <c r="BL43" s="69"/>
      <c r="BM43" s="91"/>
      <c r="BN43" s="91"/>
      <c r="BO43" s="69"/>
      <c r="BP43" s="69"/>
      <c r="BQ43" s="69"/>
      <c r="BR43" s="91"/>
      <c r="BS43" s="91"/>
      <c r="BT43" s="69"/>
      <c r="BU43" s="69"/>
      <c r="BV43" s="69"/>
      <c r="BW43" s="91"/>
      <c r="BX43" s="91"/>
      <c r="BY43" s="70"/>
      <c r="BZ43" s="70"/>
      <c r="CA43" s="70"/>
      <c r="CB43" s="88">
        <v>17</v>
      </c>
      <c r="CC43" s="70"/>
    </row>
    <row r="44" spans="1:82" ht="39.75" customHeight="1">
      <c r="A44" s="88" t="s">
        <v>5002</v>
      </c>
      <c r="B44" s="250" t="s">
        <v>1974</v>
      </c>
      <c r="C44" s="88" t="s">
        <v>6866</v>
      </c>
      <c r="D44" s="88">
        <v>3</v>
      </c>
      <c r="E44" s="88">
        <v>18</v>
      </c>
      <c r="F44" s="92" t="s">
        <v>1502</v>
      </c>
      <c r="G44" s="88" t="s">
        <v>674</v>
      </c>
      <c r="H44" s="88" t="s">
        <v>674</v>
      </c>
      <c r="I44" s="63"/>
      <c r="J44" s="63"/>
      <c r="K44" s="69"/>
      <c r="L44" s="69"/>
      <c r="M44" s="69"/>
      <c r="N44" s="63"/>
      <c r="O44" s="63"/>
      <c r="P44" s="69"/>
      <c r="Q44" s="69"/>
      <c r="R44" s="69"/>
      <c r="S44" s="63"/>
      <c r="T44" s="63"/>
      <c r="U44" s="69"/>
      <c r="V44" s="69"/>
      <c r="W44" s="69"/>
      <c r="X44" s="63"/>
      <c r="Y44" s="63"/>
      <c r="Z44" s="69"/>
      <c r="AA44" s="69"/>
      <c r="AB44" s="69"/>
      <c r="AC44" s="63"/>
      <c r="AD44" s="63"/>
      <c r="AE44" s="69"/>
      <c r="AF44" s="69"/>
      <c r="AG44" s="69"/>
      <c r="AH44" s="63"/>
      <c r="AI44" s="63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91"/>
      <c r="AZ44" s="69"/>
      <c r="BA44" s="69"/>
      <c r="BB44" s="69"/>
      <c r="BC44" s="91"/>
      <c r="BD44" s="91"/>
      <c r="BE44" s="69"/>
      <c r="BF44" s="69"/>
      <c r="BG44" s="69"/>
      <c r="BH44" s="91"/>
      <c r="BI44" s="91"/>
      <c r="BJ44" s="69"/>
      <c r="BK44" s="69"/>
      <c r="BL44" s="69"/>
      <c r="BM44" s="91"/>
      <c r="BN44" s="91"/>
      <c r="BO44" s="69"/>
      <c r="BP44" s="69"/>
      <c r="BQ44" s="69"/>
      <c r="BR44" s="91"/>
      <c r="BS44" s="91"/>
      <c r="BT44" s="69"/>
      <c r="BU44" s="69"/>
      <c r="BV44" s="69"/>
      <c r="BW44" s="91"/>
      <c r="BX44" s="91"/>
      <c r="BY44" s="70"/>
      <c r="BZ44" s="70"/>
      <c r="CA44" s="70"/>
      <c r="CB44" s="88">
        <v>18</v>
      </c>
      <c r="CC44" s="70"/>
    </row>
    <row r="45" spans="1:82" ht="39.75" customHeight="1">
      <c r="A45" s="88" t="s">
        <v>674</v>
      </c>
      <c r="B45" s="250" t="s">
        <v>1975</v>
      </c>
      <c r="C45" s="88" t="s">
        <v>674</v>
      </c>
      <c r="D45" s="88">
        <v>5</v>
      </c>
      <c r="E45" s="88">
        <v>19</v>
      </c>
      <c r="F45" s="92" t="s">
        <v>4699</v>
      </c>
      <c r="G45" s="88" t="s">
        <v>674</v>
      </c>
      <c r="H45" s="88" t="s">
        <v>674</v>
      </c>
      <c r="I45" s="63"/>
      <c r="J45" s="63"/>
      <c r="K45" s="69"/>
      <c r="L45" s="69"/>
      <c r="M45" s="69"/>
      <c r="N45" s="63"/>
      <c r="O45" s="63"/>
      <c r="P45" s="69"/>
      <c r="Q45" s="69"/>
      <c r="R45" s="69"/>
      <c r="S45" s="63"/>
      <c r="T45" s="63"/>
      <c r="U45" s="69"/>
      <c r="V45" s="69"/>
      <c r="W45" s="69"/>
      <c r="X45" s="63"/>
      <c r="Y45" s="63"/>
      <c r="Z45" s="69"/>
      <c r="AA45" s="69"/>
      <c r="AB45" s="69"/>
      <c r="AC45" s="63"/>
      <c r="AD45" s="63"/>
      <c r="AE45" s="69"/>
      <c r="AF45" s="69"/>
      <c r="AG45" s="69"/>
      <c r="AH45" s="63"/>
      <c r="AI45" s="63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91"/>
      <c r="AZ45" s="69"/>
      <c r="BA45" s="69"/>
      <c r="BB45" s="69"/>
      <c r="BC45" s="91"/>
      <c r="BD45" s="91"/>
      <c r="BE45" s="69"/>
      <c r="BF45" s="69"/>
      <c r="BG45" s="69"/>
      <c r="BH45" s="91"/>
      <c r="BI45" s="91"/>
      <c r="BJ45" s="69"/>
      <c r="BK45" s="69"/>
      <c r="BL45" s="69"/>
      <c r="BM45" s="91"/>
      <c r="BN45" s="91"/>
      <c r="BO45" s="69"/>
      <c r="BP45" s="69"/>
      <c r="BQ45" s="69"/>
      <c r="BR45" s="91"/>
      <c r="BS45" s="91"/>
      <c r="BT45" s="69"/>
      <c r="BU45" s="69"/>
      <c r="BV45" s="69"/>
      <c r="BW45" s="91"/>
      <c r="BX45" s="91"/>
      <c r="BY45" s="70"/>
      <c r="BZ45" s="70"/>
      <c r="CA45" s="70"/>
      <c r="CB45" s="88">
        <v>19</v>
      </c>
      <c r="CC45" s="70"/>
    </row>
    <row r="46" spans="1:82" ht="39.75" customHeight="1">
      <c r="A46" s="88" t="s">
        <v>674</v>
      </c>
      <c r="B46" s="250" t="s">
        <v>1976</v>
      </c>
      <c r="C46" s="88" t="s">
        <v>674</v>
      </c>
      <c r="D46" s="88">
        <v>6</v>
      </c>
      <c r="E46" s="88">
        <v>20</v>
      </c>
      <c r="F46" s="92" t="s">
        <v>4700</v>
      </c>
      <c r="G46" s="88" t="s">
        <v>674</v>
      </c>
      <c r="H46" s="88" t="s">
        <v>674</v>
      </c>
      <c r="I46" s="63"/>
      <c r="J46" s="63"/>
      <c r="K46" s="69"/>
      <c r="L46" s="69"/>
      <c r="M46" s="69"/>
      <c r="N46" s="63"/>
      <c r="O46" s="63"/>
      <c r="P46" s="69"/>
      <c r="Q46" s="69"/>
      <c r="R46" s="69"/>
      <c r="S46" s="63"/>
      <c r="T46" s="63"/>
      <c r="U46" s="69"/>
      <c r="V46" s="69"/>
      <c r="W46" s="69"/>
      <c r="X46" s="63"/>
      <c r="Y46" s="63"/>
      <c r="Z46" s="69"/>
      <c r="AA46" s="69"/>
      <c r="AB46" s="69"/>
      <c r="AC46" s="63"/>
      <c r="AD46" s="63"/>
      <c r="AE46" s="69"/>
      <c r="AF46" s="69"/>
      <c r="AG46" s="69"/>
      <c r="AH46" s="63"/>
      <c r="AI46" s="63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91"/>
      <c r="AZ46" s="69"/>
      <c r="BA46" s="69"/>
      <c r="BB46" s="69"/>
      <c r="BC46" s="91"/>
      <c r="BD46" s="91"/>
      <c r="BE46" s="69"/>
      <c r="BF46" s="69"/>
      <c r="BG46" s="69"/>
      <c r="BH46" s="91"/>
      <c r="BI46" s="91"/>
      <c r="BJ46" s="69"/>
      <c r="BK46" s="69"/>
      <c r="BL46" s="69"/>
      <c r="BM46" s="91"/>
      <c r="BN46" s="91"/>
      <c r="BO46" s="69"/>
      <c r="BP46" s="69"/>
      <c r="BQ46" s="69"/>
      <c r="BR46" s="91"/>
      <c r="BS46" s="91"/>
      <c r="BT46" s="69"/>
      <c r="BU46" s="69"/>
      <c r="BV46" s="69"/>
      <c r="BW46" s="91"/>
      <c r="BX46" s="91"/>
      <c r="BY46" s="70"/>
      <c r="BZ46" s="70"/>
      <c r="CA46" s="70"/>
      <c r="CB46" s="88">
        <v>20</v>
      </c>
      <c r="CC46" s="70"/>
    </row>
    <row r="47" spans="1:82" ht="20.149999999999999" customHeight="1">
      <c r="A47" s="47"/>
      <c r="B47" s="149"/>
      <c r="C47" s="47"/>
      <c r="D47" s="47"/>
      <c r="E47" s="18"/>
      <c r="F47" s="161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7"/>
      <c r="BT47" s="47"/>
      <c r="BU47" s="47"/>
      <c r="BV47" s="47"/>
      <c r="BW47" s="47"/>
      <c r="BX47" s="47"/>
      <c r="BY47" s="47"/>
      <c r="BZ47" s="47"/>
      <c r="CA47" s="47"/>
      <c r="CB47" s="18"/>
      <c r="CC47" s="47"/>
    </row>
    <row r="48" spans="1:82" ht="20.149999999999999" customHeight="1">
      <c r="A48" s="162" t="s">
        <v>2056</v>
      </c>
      <c r="B48" s="163" t="s">
        <v>5110</v>
      </c>
      <c r="C48" s="163"/>
      <c r="D48" s="47"/>
      <c r="E48" s="18"/>
      <c r="F48" s="161"/>
      <c r="G48" s="47"/>
      <c r="H48" s="47"/>
      <c r="I48" s="47"/>
      <c r="J48" s="47"/>
      <c r="K48" s="47"/>
      <c r="L48" s="164"/>
      <c r="M48" s="164"/>
      <c r="N48" s="47"/>
      <c r="O48" s="47"/>
      <c r="P48" s="47"/>
      <c r="Q48" s="164"/>
      <c r="R48" s="164"/>
      <c r="S48" s="47"/>
      <c r="T48" s="47"/>
      <c r="U48" s="47"/>
      <c r="V48" s="47"/>
      <c r="W48" s="164"/>
      <c r="X48" s="47"/>
      <c r="Y48" s="47"/>
      <c r="Z48" s="47"/>
      <c r="AA48" s="164"/>
      <c r="AB48" s="164" t="s">
        <v>5111</v>
      </c>
      <c r="AC48" s="47" t="s">
        <v>5112</v>
      </c>
      <c r="AD48" s="47"/>
      <c r="AE48" s="47"/>
      <c r="AF48" s="47"/>
      <c r="AG48" s="47"/>
      <c r="AH48" s="47"/>
      <c r="AI48" s="47"/>
      <c r="AJ48" s="111"/>
      <c r="AQ48" s="111" t="s">
        <v>5113</v>
      </c>
      <c r="AS48" s="111"/>
      <c r="AY48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7"/>
      <c r="BW48" s="47"/>
      <c r="BX48" s="47"/>
      <c r="BY48" s="47"/>
      <c r="BZ48" s="133" t="s">
        <v>2018</v>
      </c>
      <c r="CA48" s="47"/>
      <c r="CB48" s="18"/>
      <c r="CC48" s="47"/>
      <c r="CD48" s="47"/>
    </row>
    <row r="49" spans="1:82" ht="20.149999999999999" customHeight="1">
      <c r="A49" s="165" t="s">
        <v>5114</v>
      </c>
      <c r="B49" s="163" t="s">
        <v>5137</v>
      </c>
      <c r="C49" s="163"/>
      <c r="D49" s="163"/>
      <c r="E49" s="18"/>
      <c r="F49" s="161"/>
      <c r="G49" s="47"/>
      <c r="H49" s="166" t="s">
        <v>5930</v>
      </c>
      <c r="I49" s="47"/>
      <c r="J49" s="47"/>
      <c r="K49" s="47"/>
      <c r="L49" s="165"/>
      <c r="M49" s="165"/>
      <c r="N49" s="47"/>
      <c r="O49" s="47"/>
      <c r="P49" s="47"/>
      <c r="Q49" s="165"/>
      <c r="R49" s="165"/>
      <c r="T49" s="47"/>
      <c r="U49" s="47"/>
      <c r="V49" s="47"/>
      <c r="W49" s="165"/>
      <c r="X49" s="47"/>
      <c r="Y49" s="47"/>
      <c r="Z49" s="47"/>
      <c r="AA49" s="165"/>
      <c r="AB49" s="165" t="s">
        <v>5138</v>
      </c>
      <c r="AC49" t="s">
        <v>6835</v>
      </c>
      <c r="AD49" s="47"/>
      <c r="AE49" s="47"/>
      <c r="AF49" s="111"/>
      <c r="AG49" s="47"/>
      <c r="AH49" s="111"/>
      <c r="AI49" s="47"/>
      <c r="AJ49" s="111"/>
      <c r="AQ49" s="111" t="s">
        <v>6836</v>
      </c>
      <c r="AS49" s="111"/>
      <c r="AY49"/>
      <c r="AZ49" s="47"/>
      <c r="BA49" s="47"/>
      <c r="BB49" s="47"/>
      <c r="BC49" s="47"/>
      <c r="BD49" s="47"/>
      <c r="BE49" s="47"/>
      <c r="BF49" s="47"/>
      <c r="BG49" t="s">
        <v>4491</v>
      </c>
      <c r="BH49"/>
      <c r="BI49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7"/>
      <c r="BY49" s="133"/>
      <c r="BZ49" s="133"/>
      <c r="CA49" s="100" t="s">
        <v>3820</v>
      </c>
      <c r="CB49" s="18"/>
      <c r="CC49" s="163"/>
      <c r="CD49" s="47"/>
    </row>
    <row r="50" spans="1:82" ht="20.149999999999999" customHeight="1">
      <c r="B50" s="166" t="s">
        <v>3131</v>
      </c>
      <c r="D50" s="163"/>
      <c r="E50" s="18"/>
      <c r="F50" s="166"/>
      <c r="L50" s="165"/>
      <c r="M50" s="165"/>
      <c r="Q50" s="165"/>
      <c r="R50" s="165"/>
      <c r="W50" s="165"/>
      <c r="AA50" s="165"/>
      <c r="AB50" s="165" t="s">
        <v>3132</v>
      </c>
      <c r="AC50" t="s">
        <v>3694</v>
      </c>
      <c r="AD50" s="36"/>
      <c r="AF50" s="167"/>
      <c r="AH50" s="167"/>
      <c r="AJ50" s="111"/>
      <c r="AQ50" s="111" t="s">
        <v>686</v>
      </c>
      <c r="AS50" s="111"/>
      <c r="AY50"/>
      <c r="BD50"/>
      <c r="BG50" t="s">
        <v>1496</v>
      </c>
      <c r="BH50"/>
      <c r="BI50"/>
      <c r="BS50"/>
      <c r="BW50"/>
      <c r="BX50"/>
      <c r="BY50" s="133"/>
      <c r="BZ50" s="132"/>
      <c r="CA50" s="100" t="s">
        <v>1212</v>
      </c>
      <c r="CB50" s="18"/>
    </row>
    <row r="51" spans="1:82" ht="20.149999999999999" customHeight="1">
      <c r="E51" s="43"/>
      <c r="F51" s="119"/>
      <c r="AC51" t="s">
        <v>5108</v>
      </c>
      <c r="AD51" s="36"/>
      <c r="AF51" s="167"/>
      <c r="AH51" s="167"/>
      <c r="AJ51" s="111"/>
      <c r="AQ51" s="111" t="s">
        <v>1989</v>
      </c>
      <c r="AS51" s="111"/>
      <c r="AY51"/>
      <c r="BD51"/>
      <c r="BG51" t="s">
        <v>4492</v>
      </c>
      <c r="BH51"/>
      <c r="BI51"/>
      <c r="BS51"/>
      <c r="CB51" s="43"/>
    </row>
    <row r="52" spans="1:82" ht="20.149999999999999" customHeight="1">
      <c r="B52" s="125"/>
      <c r="E52" s="43"/>
      <c r="F52" s="119"/>
      <c r="AY52" s="168"/>
      <c r="BC52"/>
      <c r="BD52"/>
      <c r="BH52"/>
      <c r="BI52" s="168"/>
      <c r="BM52"/>
      <c r="BN52" s="168"/>
      <c r="BR52"/>
      <c r="BS52"/>
      <c r="BW52"/>
      <c r="BX52"/>
      <c r="CB52" s="43"/>
    </row>
    <row r="53" spans="1:82" ht="39.75" customHeight="1">
      <c r="A53" s="88" t="s">
        <v>5002</v>
      </c>
      <c r="B53" s="250" t="s">
        <v>1977</v>
      </c>
      <c r="C53" s="88" t="s">
        <v>6866</v>
      </c>
      <c r="D53" s="88">
        <v>7</v>
      </c>
      <c r="E53" s="88">
        <v>21</v>
      </c>
      <c r="F53" s="92" t="s">
        <v>6178</v>
      </c>
      <c r="G53" s="88" t="s">
        <v>1978</v>
      </c>
      <c r="H53" s="250" t="s">
        <v>1177</v>
      </c>
      <c r="I53" s="63"/>
      <c r="J53" s="63"/>
      <c r="K53" s="69"/>
      <c r="L53" s="69"/>
      <c r="M53" s="69"/>
      <c r="N53" s="63"/>
      <c r="O53" s="63"/>
      <c r="P53" s="69"/>
      <c r="Q53" s="69"/>
      <c r="R53" s="69"/>
      <c r="S53" s="63"/>
      <c r="T53" s="63"/>
      <c r="U53" s="69"/>
      <c r="V53" s="69"/>
      <c r="W53" s="69"/>
      <c r="X53" s="63"/>
      <c r="Y53" s="63"/>
      <c r="Z53" s="69"/>
      <c r="AA53" s="69"/>
      <c r="AB53" s="69"/>
      <c r="AC53" s="63"/>
      <c r="AD53" s="63"/>
      <c r="AE53" s="69"/>
      <c r="AF53" s="69"/>
      <c r="AG53" s="69"/>
      <c r="AH53" s="63"/>
      <c r="AI53" s="63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70"/>
      <c r="BZ53" s="70"/>
      <c r="CA53" s="70"/>
      <c r="CB53" s="88">
        <v>21</v>
      </c>
      <c r="CC53" s="70"/>
    </row>
    <row r="54" spans="1:82" ht="39.75" customHeight="1">
      <c r="A54" s="88" t="s">
        <v>674</v>
      </c>
      <c r="B54" s="250" t="s">
        <v>1979</v>
      </c>
      <c r="C54" s="88" t="s">
        <v>674</v>
      </c>
      <c r="D54" s="88">
        <v>9</v>
      </c>
      <c r="E54" s="88">
        <v>22</v>
      </c>
      <c r="F54" s="92" t="s">
        <v>7191</v>
      </c>
      <c r="G54" s="88" t="s">
        <v>674</v>
      </c>
      <c r="H54" s="88" t="s">
        <v>674</v>
      </c>
      <c r="I54" s="63"/>
      <c r="J54" s="63"/>
      <c r="K54" s="69"/>
      <c r="L54" s="69"/>
      <c r="M54" s="69"/>
      <c r="N54" s="63"/>
      <c r="O54" s="63"/>
      <c r="P54" s="69"/>
      <c r="Q54" s="69"/>
      <c r="R54" s="69"/>
      <c r="S54" s="63"/>
      <c r="T54" s="63"/>
      <c r="U54" s="69"/>
      <c r="V54" s="69"/>
      <c r="W54" s="69"/>
      <c r="X54" s="63"/>
      <c r="Y54" s="63"/>
      <c r="Z54" s="69"/>
      <c r="AA54" s="69"/>
      <c r="AB54" s="69"/>
      <c r="AC54" s="63"/>
      <c r="AD54" s="63"/>
      <c r="AE54" s="69"/>
      <c r="AF54" s="69"/>
      <c r="AG54" s="69"/>
      <c r="AH54" s="63"/>
      <c r="AI54" s="63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70"/>
      <c r="BZ54" s="70"/>
      <c r="CA54" s="70"/>
      <c r="CB54" s="88">
        <v>22</v>
      </c>
      <c r="CC54" s="70"/>
    </row>
    <row r="55" spans="1:82" ht="39.75" customHeight="1">
      <c r="A55" s="88" t="s">
        <v>674</v>
      </c>
      <c r="B55" s="250" t="s">
        <v>1980</v>
      </c>
      <c r="C55" s="88" t="s">
        <v>674</v>
      </c>
      <c r="D55" s="88">
        <v>11</v>
      </c>
      <c r="E55" s="88">
        <v>23</v>
      </c>
      <c r="F55" s="92" t="s">
        <v>1820</v>
      </c>
      <c r="G55" s="88" t="s">
        <v>674</v>
      </c>
      <c r="H55" s="88" t="s">
        <v>674</v>
      </c>
      <c r="I55" s="63"/>
      <c r="J55" s="63"/>
      <c r="K55" s="69"/>
      <c r="L55" s="69"/>
      <c r="M55" s="69"/>
      <c r="N55" s="63"/>
      <c r="O55" s="63"/>
      <c r="P55" s="69"/>
      <c r="Q55" s="69"/>
      <c r="R55" s="69"/>
      <c r="S55" s="63"/>
      <c r="T55" s="63"/>
      <c r="U55" s="69"/>
      <c r="V55" s="69"/>
      <c r="W55" s="69"/>
      <c r="X55" s="63"/>
      <c r="Y55" s="63"/>
      <c r="Z55" s="69"/>
      <c r="AA55" s="69"/>
      <c r="AB55" s="69"/>
      <c r="AC55" s="63"/>
      <c r="AD55" s="63"/>
      <c r="AE55" s="69"/>
      <c r="AF55" s="69"/>
      <c r="AG55" s="69"/>
      <c r="AH55" s="63"/>
      <c r="AI55" s="63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70"/>
      <c r="BZ55" s="70"/>
      <c r="CA55" s="70"/>
      <c r="CB55" s="88">
        <v>23</v>
      </c>
      <c r="CC55" s="70"/>
    </row>
    <row r="56" spans="1:82" ht="39.75" customHeight="1">
      <c r="A56" s="88" t="s">
        <v>674</v>
      </c>
      <c r="B56" s="250" t="s">
        <v>1981</v>
      </c>
      <c r="C56" s="88" t="s">
        <v>674</v>
      </c>
      <c r="D56" s="88">
        <v>15</v>
      </c>
      <c r="E56" s="88">
        <v>24</v>
      </c>
      <c r="F56" s="92" t="s">
        <v>7540</v>
      </c>
      <c r="G56" s="88" t="s">
        <v>674</v>
      </c>
      <c r="H56" s="88" t="s">
        <v>674</v>
      </c>
      <c r="I56" s="63"/>
      <c r="J56" s="63"/>
      <c r="K56" s="69"/>
      <c r="L56" s="69"/>
      <c r="M56" s="69"/>
      <c r="N56" s="63"/>
      <c r="O56" s="63"/>
      <c r="P56" s="69"/>
      <c r="Q56" s="69"/>
      <c r="R56" s="69"/>
      <c r="S56" s="63"/>
      <c r="T56" s="63"/>
      <c r="U56" s="69"/>
      <c r="V56" s="69"/>
      <c r="W56" s="69"/>
      <c r="X56" s="63"/>
      <c r="Y56" s="63"/>
      <c r="Z56" s="69"/>
      <c r="AA56" s="69"/>
      <c r="AB56" s="69"/>
      <c r="AC56" s="63"/>
      <c r="AD56" s="63"/>
      <c r="AE56" s="69"/>
      <c r="AF56" s="69"/>
      <c r="AG56" s="69"/>
      <c r="AH56" s="63"/>
      <c r="AI56" s="63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70"/>
      <c r="BZ56" s="70"/>
      <c r="CA56" s="70"/>
      <c r="CB56" s="88">
        <v>24</v>
      </c>
      <c r="CC56" s="70"/>
    </row>
    <row r="57" spans="1:82" ht="39.75" customHeight="1">
      <c r="A57" s="88" t="s">
        <v>674</v>
      </c>
      <c r="B57" s="250" t="s">
        <v>3931</v>
      </c>
      <c r="C57" s="88" t="s">
        <v>674</v>
      </c>
      <c r="D57" s="88">
        <v>16</v>
      </c>
      <c r="E57" s="88">
        <v>25</v>
      </c>
      <c r="F57" s="92" t="s">
        <v>7541</v>
      </c>
      <c r="G57" s="88" t="s">
        <v>674</v>
      </c>
      <c r="H57" s="88" t="s">
        <v>674</v>
      </c>
      <c r="I57" s="63"/>
      <c r="J57" s="63"/>
      <c r="K57" s="69"/>
      <c r="L57" s="69"/>
      <c r="M57" s="69"/>
      <c r="N57" s="63"/>
      <c r="O57" s="63"/>
      <c r="P57" s="69"/>
      <c r="Q57" s="69"/>
      <c r="R57" s="69"/>
      <c r="S57" s="63"/>
      <c r="T57" s="63"/>
      <c r="U57" s="69"/>
      <c r="V57" s="69"/>
      <c r="W57" s="69"/>
      <c r="X57" s="63"/>
      <c r="Y57" s="63"/>
      <c r="Z57" s="69"/>
      <c r="AA57" s="69"/>
      <c r="AB57" s="69"/>
      <c r="AC57" s="63"/>
      <c r="AD57" s="63"/>
      <c r="AE57" s="69"/>
      <c r="AF57" s="69"/>
      <c r="AG57" s="69"/>
      <c r="AH57" s="63"/>
      <c r="AI57" s="63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70"/>
      <c r="BZ57" s="70"/>
      <c r="CA57" s="70"/>
      <c r="CB57" s="88">
        <v>25</v>
      </c>
      <c r="CC57" s="70"/>
    </row>
    <row r="58" spans="1:82" ht="39.75" customHeight="1">
      <c r="A58" s="88" t="s">
        <v>674</v>
      </c>
      <c r="B58" s="250" t="s">
        <v>3932</v>
      </c>
      <c r="C58" s="88" t="s">
        <v>674</v>
      </c>
      <c r="D58" s="88">
        <v>23</v>
      </c>
      <c r="E58" s="88">
        <v>26</v>
      </c>
      <c r="F58" s="92" t="s">
        <v>1984</v>
      </c>
      <c r="G58" s="88" t="s">
        <v>674</v>
      </c>
      <c r="H58" s="88" t="s">
        <v>674</v>
      </c>
      <c r="I58" s="63"/>
      <c r="J58" s="63"/>
      <c r="K58" s="69"/>
      <c r="L58" s="69"/>
      <c r="M58" s="69"/>
      <c r="N58" s="63"/>
      <c r="O58" s="63"/>
      <c r="P58" s="69"/>
      <c r="Q58" s="69"/>
      <c r="R58" s="69"/>
      <c r="S58" s="63"/>
      <c r="T58" s="63"/>
      <c r="U58" s="69"/>
      <c r="V58" s="69"/>
      <c r="W58" s="69"/>
      <c r="X58" s="63"/>
      <c r="Y58" s="63"/>
      <c r="Z58" s="69"/>
      <c r="AA58" s="69"/>
      <c r="AB58" s="69"/>
      <c r="AC58" s="63"/>
      <c r="AD58" s="63"/>
      <c r="AE58" s="69"/>
      <c r="AF58" s="69"/>
      <c r="AG58" s="69"/>
      <c r="AH58" s="63"/>
      <c r="AI58" s="63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70"/>
      <c r="BZ58" s="70"/>
      <c r="CA58" s="70"/>
      <c r="CB58" s="88">
        <v>26</v>
      </c>
      <c r="CC58" s="70"/>
    </row>
    <row r="59" spans="1:82" ht="39.75" customHeight="1">
      <c r="A59" s="88" t="s">
        <v>674</v>
      </c>
      <c r="B59" s="250" t="s">
        <v>3933</v>
      </c>
      <c r="C59" s="88" t="s">
        <v>674</v>
      </c>
      <c r="D59" s="88">
        <v>25</v>
      </c>
      <c r="E59" s="88">
        <v>27</v>
      </c>
      <c r="F59" s="92" t="s">
        <v>1985</v>
      </c>
      <c r="G59" s="88" t="s">
        <v>674</v>
      </c>
      <c r="H59" s="88" t="s">
        <v>674</v>
      </c>
      <c r="I59" s="63"/>
      <c r="J59" s="63"/>
      <c r="K59" s="69"/>
      <c r="L59" s="69"/>
      <c r="M59" s="69"/>
      <c r="N59" s="63"/>
      <c r="O59" s="63"/>
      <c r="P59" s="69"/>
      <c r="Q59" s="69"/>
      <c r="R59" s="69"/>
      <c r="S59" s="63"/>
      <c r="T59" s="63"/>
      <c r="U59" s="69"/>
      <c r="V59" s="69"/>
      <c r="W59" s="69"/>
      <c r="X59" s="63"/>
      <c r="Y59" s="63"/>
      <c r="Z59" s="69"/>
      <c r="AA59" s="69"/>
      <c r="AB59" s="69"/>
      <c r="AC59" s="63"/>
      <c r="AD59" s="63"/>
      <c r="AE59" s="69"/>
      <c r="AF59" s="69"/>
      <c r="AG59" s="69"/>
      <c r="AH59" s="63"/>
      <c r="AI59" s="63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70"/>
      <c r="BZ59" s="70"/>
      <c r="CA59" s="70"/>
      <c r="CB59" s="88">
        <v>27</v>
      </c>
      <c r="CC59" s="70"/>
    </row>
    <row r="60" spans="1:82" ht="39.75" customHeight="1">
      <c r="A60" s="88" t="s">
        <v>674</v>
      </c>
      <c r="B60" s="250" t="s">
        <v>3934</v>
      </c>
      <c r="C60" s="88" t="s">
        <v>674</v>
      </c>
      <c r="D60" s="88">
        <v>29</v>
      </c>
      <c r="E60" s="88">
        <v>28</v>
      </c>
      <c r="F60" s="92" t="s">
        <v>1986</v>
      </c>
      <c r="G60" s="88" t="s">
        <v>674</v>
      </c>
      <c r="H60" s="88" t="s">
        <v>674</v>
      </c>
      <c r="I60" s="63"/>
      <c r="J60" s="63"/>
      <c r="K60" s="69"/>
      <c r="L60" s="69"/>
      <c r="M60" s="69"/>
      <c r="N60" s="63"/>
      <c r="O60" s="63"/>
      <c r="P60" s="69"/>
      <c r="Q60" s="69"/>
      <c r="R60" s="69"/>
      <c r="S60" s="63"/>
      <c r="T60" s="63"/>
      <c r="U60" s="69"/>
      <c r="V60" s="69"/>
      <c r="W60" s="69"/>
      <c r="X60" s="63"/>
      <c r="Y60" s="63"/>
      <c r="Z60" s="69"/>
      <c r="AA60" s="69"/>
      <c r="AB60" s="69"/>
      <c r="AC60" s="63"/>
      <c r="AD60" s="63"/>
      <c r="AE60" s="69"/>
      <c r="AF60" s="69"/>
      <c r="AG60" s="69"/>
      <c r="AH60" s="63"/>
      <c r="AI60" s="63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70"/>
      <c r="BZ60" s="70"/>
      <c r="CA60" s="70"/>
      <c r="CB60" s="88">
        <v>28</v>
      </c>
      <c r="CC60" s="70"/>
    </row>
    <row r="61" spans="1:82" ht="39.75" customHeight="1">
      <c r="A61" s="88" t="s">
        <v>674</v>
      </c>
      <c r="B61" s="250" t="s">
        <v>2246</v>
      </c>
      <c r="C61" s="88" t="s">
        <v>674</v>
      </c>
      <c r="D61" s="88">
        <v>31</v>
      </c>
      <c r="E61" s="88">
        <v>29</v>
      </c>
      <c r="F61" s="92" t="s">
        <v>3509</v>
      </c>
      <c r="G61" s="88" t="s">
        <v>674</v>
      </c>
      <c r="H61" s="88" t="s">
        <v>674</v>
      </c>
      <c r="I61" s="63"/>
      <c r="J61" s="63"/>
      <c r="K61" s="69"/>
      <c r="L61" s="69"/>
      <c r="M61" s="69"/>
      <c r="N61" s="63"/>
      <c r="O61" s="63"/>
      <c r="P61" s="69"/>
      <c r="Q61" s="69"/>
      <c r="R61" s="69"/>
      <c r="S61" s="63"/>
      <c r="T61" s="63"/>
      <c r="U61" s="69"/>
      <c r="V61" s="69"/>
      <c r="W61" s="69"/>
      <c r="X61" s="63"/>
      <c r="Y61" s="63"/>
      <c r="Z61" s="69"/>
      <c r="AA61" s="69"/>
      <c r="AB61" s="69"/>
      <c r="AC61" s="63"/>
      <c r="AD61" s="63"/>
      <c r="AE61" s="69"/>
      <c r="AF61" s="69"/>
      <c r="AG61" s="69"/>
      <c r="AH61" s="63"/>
      <c r="AI61" s="63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70"/>
      <c r="BZ61" s="70"/>
      <c r="CA61" s="70"/>
      <c r="CB61" s="88">
        <v>29</v>
      </c>
      <c r="CC61" s="70"/>
    </row>
    <row r="62" spans="1:82" ht="39.75" customHeight="1">
      <c r="A62" s="88" t="s">
        <v>674</v>
      </c>
      <c r="B62" s="250" t="s">
        <v>2247</v>
      </c>
      <c r="C62" s="88" t="s">
        <v>674</v>
      </c>
      <c r="D62" s="88">
        <v>35</v>
      </c>
      <c r="E62" s="88">
        <v>30</v>
      </c>
      <c r="F62" s="92" t="s">
        <v>3510</v>
      </c>
      <c r="G62" s="88" t="s">
        <v>674</v>
      </c>
      <c r="H62" s="88" t="s">
        <v>674</v>
      </c>
      <c r="I62" s="63"/>
      <c r="J62" s="63"/>
      <c r="K62" s="69"/>
      <c r="L62" s="69"/>
      <c r="M62" s="69"/>
      <c r="N62" s="63"/>
      <c r="O62" s="63"/>
      <c r="P62" s="69"/>
      <c r="Q62" s="69"/>
      <c r="R62" s="69"/>
      <c r="S62" s="63"/>
      <c r="T62" s="63"/>
      <c r="U62" s="69"/>
      <c r="V62" s="69"/>
      <c r="W62" s="69"/>
      <c r="X62" s="63"/>
      <c r="Y62" s="63"/>
      <c r="Z62" s="69"/>
      <c r="AA62" s="69"/>
      <c r="AB62" s="69"/>
      <c r="AC62" s="63"/>
      <c r="AD62" s="63"/>
      <c r="AE62" s="69"/>
      <c r="AF62" s="69"/>
      <c r="AG62" s="69"/>
      <c r="AH62" s="63"/>
      <c r="AI62" s="63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70"/>
      <c r="BZ62" s="70"/>
      <c r="CA62" s="70"/>
      <c r="CB62" s="88">
        <v>30</v>
      </c>
      <c r="CC62" s="70"/>
    </row>
    <row r="63" spans="1:82" ht="39.75" customHeight="1">
      <c r="A63" s="88" t="s">
        <v>674</v>
      </c>
      <c r="B63" s="250" t="s">
        <v>2237</v>
      </c>
      <c r="C63" s="88" t="s">
        <v>674</v>
      </c>
      <c r="D63" s="88">
        <v>39</v>
      </c>
      <c r="E63" s="88">
        <v>31</v>
      </c>
      <c r="F63" s="92" t="s">
        <v>1988</v>
      </c>
      <c r="G63" s="88" t="s">
        <v>674</v>
      </c>
      <c r="H63" s="88" t="s">
        <v>674</v>
      </c>
      <c r="I63" s="63"/>
      <c r="J63" s="63"/>
      <c r="K63" s="69"/>
      <c r="L63" s="69"/>
      <c r="M63" s="69"/>
      <c r="N63" s="63"/>
      <c r="O63" s="63"/>
      <c r="P63" s="69"/>
      <c r="Q63" s="69"/>
      <c r="R63" s="69"/>
      <c r="S63" s="63"/>
      <c r="T63" s="63"/>
      <c r="U63" s="69"/>
      <c r="V63" s="69"/>
      <c r="W63" s="69"/>
      <c r="X63" s="63"/>
      <c r="Y63" s="63"/>
      <c r="Z63" s="69"/>
      <c r="AA63" s="69"/>
      <c r="AB63" s="69"/>
      <c r="AC63" s="63"/>
      <c r="AD63" s="63"/>
      <c r="AE63" s="69"/>
      <c r="AF63" s="69"/>
      <c r="AG63" s="69"/>
      <c r="AH63" s="63"/>
      <c r="AI63" s="63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70"/>
      <c r="BZ63" s="70"/>
      <c r="CA63" s="70"/>
      <c r="CB63" s="88">
        <v>31</v>
      </c>
      <c r="CC63" s="70"/>
    </row>
    <row r="64" spans="1:82" ht="39.75" customHeight="1">
      <c r="A64" s="88" t="s">
        <v>674</v>
      </c>
      <c r="B64" s="250" t="s">
        <v>2238</v>
      </c>
      <c r="C64" s="88" t="s">
        <v>674</v>
      </c>
      <c r="D64" s="88">
        <v>46</v>
      </c>
      <c r="E64" s="88">
        <v>32</v>
      </c>
      <c r="F64" s="92" t="s">
        <v>5486</v>
      </c>
      <c r="G64" s="88" t="s">
        <v>674</v>
      </c>
      <c r="H64" s="88" t="s">
        <v>674</v>
      </c>
      <c r="I64" s="63"/>
      <c r="J64" s="63"/>
      <c r="K64" s="69"/>
      <c r="L64" s="69"/>
      <c r="M64" s="69"/>
      <c r="N64" s="63"/>
      <c r="O64" s="63"/>
      <c r="P64" s="69"/>
      <c r="Q64" s="69"/>
      <c r="R64" s="69"/>
      <c r="S64" s="63"/>
      <c r="T64" s="63"/>
      <c r="U64" s="69"/>
      <c r="V64" s="69"/>
      <c r="W64" s="69"/>
      <c r="X64" s="63"/>
      <c r="Y64" s="63"/>
      <c r="Z64" s="69"/>
      <c r="AA64" s="69"/>
      <c r="AB64" s="69"/>
      <c r="AC64" s="63"/>
      <c r="AD64" s="63"/>
      <c r="AE64" s="69"/>
      <c r="AF64" s="69"/>
      <c r="AG64" s="69"/>
      <c r="AH64" s="63"/>
      <c r="AI64" s="63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70"/>
      <c r="BZ64" s="70"/>
      <c r="CA64" s="70"/>
      <c r="CB64" s="88">
        <v>32</v>
      </c>
      <c r="CC64" s="70"/>
    </row>
    <row r="65" spans="1:82" ht="39.75" customHeight="1">
      <c r="A65" s="88" t="s">
        <v>674</v>
      </c>
      <c r="B65" s="250" t="s">
        <v>2239</v>
      </c>
      <c r="C65" s="88" t="s">
        <v>674</v>
      </c>
      <c r="D65" s="88">
        <v>56</v>
      </c>
      <c r="E65" s="88">
        <v>33</v>
      </c>
      <c r="F65" s="92" t="s">
        <v>4088</v>
      </c>
      <c r="G65" s="88" t="s">
        <v>674</v>
      </c>
      <c r="H65" s="88" t="s">
        <v>674</v>
      </c>
      <c r="I65" s="63"/>
      <c r="J65" s="63"/>
      <c r="K65" s="69"/>
      <c r="L65" s="69"/>
      <c r="M65" s="69"/>
      <c r="N65" s="63"/>
      <c r="O65" s="63"/>
      <c r="P65" s="69"/>
      <c r="Q65" s="69"/>
      <c r="R65" s="69"/>
      <c r="S65" s="63"/>
      <c r="T65" s="63"/>
      <c r="U65" s="69"/>
      <c r="V65" s="69"/>
      <c r="W65" s="69"/>
      <c r="X65" s="63"/>
      <c r="Y65" s="63"/>
      <c r="Z65" s="69"/>
      <c r="AA65" s="69"/>
      <c r="AB65" s="69"/>
      <c r="AC65" s="63"/>
      <c r="AD65" s="63"/>
      <c r="AE65" s="69"/>
      <c r="AF65" s="69"/>
      <c r="AG65" s="69"/>
      <c r="AH65" s="63"/>
      <c r="AI65" s="63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70"/>
      <c r="BZ65" s="70"/>
      <c r="CA65" s="70"/>
      <c r="CB65" s="88">
        <v>33</v>
      </c>
      <c r="CC65" s="70"/>
    </row>
    <row r="66" spans="1:82" ht="39.75" customHeight="1">
      <c r="A66" s="88" t="s">
        <v>674</v>
      </c>
      <c r="B66" s="250" t="s">
        <v>2240</v>
      </c>
      <c r="C66" s="88" t="s">
        <v>674</v>
      </c>
      <c r="D66" s="88">
        <v>58</v>
      </c>
      <c r="E66" s="88">
        <v>34</v>
      </c>
      <c r="F66" s="92" t="s">
        <v>4089</v>
      </c>
      <c r="G66" s="88" t="s">
        <v>674</v>
      </c>
      <c r="H66" s="88" t="s">
        <v>674</v>
      </c>
      <c r="I66" s="63"/>
      <c r="J66" s="63"/>
      <c r="K66" s="69"/>
      <c r="L66" s="69"/>
      <c r="M66" s="69"/>
      <c r="N66" s="63"/>
      <c r="O66" s="63"/>
      <c r="P66" s="69"/>
      <c r="Q66" s="69"/>
      <c r="R66" s="69"/>
      <c r="S66" s="63"/>
      <c r="T66" s="63"/>
      <c r="U66" s="69"/>
      <c r="V66" s="69"/>
      <c r="W66" s="69"/>
      <c r="X66" s="63"/>
      <c r="Y66" s="63"/>
      <c r="Z66" s="69"/>
      <c r="AA66" s="69"/>
      <c r="AB66" s="69"/>
      <c r="AC66" s="63"/>
      <c r="AD66" s="63"/>
      <c r="AE66" s="69"/>
      <c r="AF66" s="69"/>
      <c r="AG66" s="69"/>
      <c r="AH66" s="63"/>
      <c r="AI66" s="63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70"/>
      <c r="BZ66" s="70"/>
      <c r="CA66" s="70"/>
      <c r="CB66" s="88">
        <v>34</v>
      </c>
      <c r="CC66" s="70"/>
    </row>
    <row r="67" spans="1:82" ht="39.75" customHeight="1">
      <c r="A67" s="88" t="s">
        <v>674</v>
      </c>
      <c r="B67" s="250" t="s">
        <v>5961</v>
      </c>
      <c r="C67" s="88" t="s">
        <v>674</v>
      </c>
      <c r="D67" s="88">
        <v>63</v>
      </c>
      <c r="E67" s="88">
        <v>35</v>
      </c>
      <c r="F67" s="92" t="s">
        <v>4115</v>
      </c>
      <c r="G67" s="88" t="s">
        <v>674</v>
      </c>
      <c r="H67" s="88" t="s">
        <v>674</v>
      </c>
      <c r="I67" s="63"/>
      <c r="J67" s="63"/>
      <c r="K67" s="69"/>
      <c r="L67" s="69"/>
      <c r="M67" s="69"/>
      <c r="N67" s="63"/>
      <c r="O67" s="63"/>
      <c r="P67" s="69"/>
      <c r="Q67" s="69"/>
      <c r="R67" s="69"/>
      <c r="S67" s="63"/>
      <c r="T67" s="63"/>
      <c r="U67" s="69"/>
      <c r="V67" s="69"/>
      <c r="W67" s="69"/>
      <c r="X67" s="63"/>
      <c r="Y67" s="63"/>
      <c r="Z67" s="69"/>
      <c r="AA67" s="69"/>
      <c r="AB67" s="69"/>
      <c r="AC67" s="63"/>
      <c r="AD67" s="63"/>
      <c r="AE67" s="69"/>
      <c r="AF67" s="69"/>
      <c r="AG67" s="69"/>
      <c r="AH67" s="63"/>
      <c r="AI67" s="63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70"/>
      <c r="BZ67" s="70"/>
      <c r="CA67" s="70"/>
      <c r="CB67" s="88">
        <v>35</v>
      </c>
      <c r="CC67" s="70"/>
    </row>
    <row r="68" spans="1:82" ht="39.75" customHeight="1">
      <c r="A68" s="88" t="s">
        <v>674</v>
      </c>
      <c r="B68" s="250" t="s">
        <v>5962</v>
      </c>
      <c r="C68" s="88" t="s">
        <v>674</v>
      </c>
      <c r="D68" s="88">
        <v>84</v>
      </c>
      <c r="E68" s="88">
        <v>36</v>
      </c>
      <c r="F68" s="92" t="s">
        <v>3558</v>
      </c>
      <c r="G68" s="88" t="s">
        <v>674</v>
      </c>
      <c r="H68" s="88" t="s">
        <v>674</v>
      </c>
      <c r="I68" s="63"/>
      <c r="J68" s="63"/>
      <c r="K68" s="69"/>
      <c r="L68" s="69"/>
      <c r="M68" s="69"/>
      <c r="N68" s="63"/>
      <c r="O68" s="63"/>
      <c r="P68" s="69"/>
      <c r="Q68" s="69"/>
      <c r="R68" s="69"/>
      <c r="S68" s="63"/>
      <c r="T68" s="63"/>
      <c r="U68" s="69"/>
      <c r="V68" s="69"/>
      <c r="W68" s="69"/>
      <c r="X68" s="63"/>
      <c r="Y68" s="63"/>
      <c r="Z68" s="69"/>
      <c r="AA68" s="69"/>
      <c r="AB68" s="69"/>
      <c r="AC68" s="63"/>
      <c r="AD68" s="63"/>
      <c r="AE68" s="69"/>
      <c r="AF68" s="69"/>
      <c r="AG68" s="69"/>
      <c r="AH68" s="63"/>
      <c r="AI68" s="63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70"/>
      <c r="BZ68" s="70"/>
      <c r="CA68" s="70"/>
      <c r="CB68" s="88">
        <v>36</v>
      </c>
      <c r="CC68" s="70"/>
    </row>
    <row r="69" spans="1:82" ht="39.75" customHeight="1">
      <c r="A69" s="88" t="s">
        <v>674</v>
      </c>
      <c r="B69" s="250" t="s">
        <v>3748</v>
      </c>
      <c r="C69" s="88" t="s">
        <v>7287</v>
      </c>
      <c r="D69" s="88">
        <v>88</v>
      </c>
      <c r="E69" s="88">
        <v>37</v>
      </c>
      <c r="F69" s="92" t="s">
        <v>5105</v>
      </c>
      <c r="G69" s="88" t="s">
        <v>674</v>
      </c>
      <c r="H69" s="88" t="s">
        <v>674</v>
      </c>
      <c r="I69" s="63"/>
      <c r="J69" s="63"/>
      <c r="K69" s="69"/>
      <c r="L69" s="69"/>
      <c r="M69" s="69"/>
      <c r="N69" s="63"/>
      <c r="O69" s="63"/>
      <c r="P69" s="69"/>
      <c r="Q69" s="69"/>
      <c r="R69" s="69"/>
      <c r="S69" s="63"/>
      <c r="T69" s="63"/>
      <c r="U69" s="69"/>
      <c r="V69" s="69"/>
      <c r="W69" s="69"/>
      <c r="X69" s="63"/>
      <c r="Y69" s="63"/>
      <c r="Z69" s="69"/>
      <c r="AA69" s="69"/>
      <c r="AB69" s="69"/>
      <c r="AC69" s="63"/>
      <c r="AD69" s="63"/>
      <c r="AE69" s="69"/>
      <c r="AF69" s="69"/>
      <c r="AG69" s="69"/>
      <c r="AH69" s="63"/>
      <c r="AI69" s="63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70"/>
      <c r="BZ69" s="70"/>
      <c r="CA69" s="70"/>
      <c r="CB69" s="88">
        <v>37</v>
      </c>
      <c r="CC69" s="70"/>
    </row>
    <row r="70" spans="1:82" ht="39.75" customHeight="1">
      <c r="A70" s="88" t="s">
        <v>674</v>
      </c>
      <c r="B70" s="250" t="s">
        <v>4054</v>
      </c>
      <c r="C70" s="88" t="s">
        <v>674</v>
      </c>
      <c r="D70" s="88">
        <v>89</v>
      </c>
      <c r="E70" s="88">
        <v>38</v>
      </c>
      <c r="F70" s="92" t="s">
        <v>4091</v>
      </c>
      <c r="G70" s="88" t="s">
        <v>674</v>
      </c>
      <c r="H70" s="88" t="s">
        <v>674</v>
      </c>
      <c r="I70" s="63"/>
      <c r="J70" s="63"/>
      <c r="K70" s="69"/>
      <c r="L70" s="69"/>
      <c r="M70" s="69"/>
      <c r="N70" s="63"/>
      <c r="O70" s="63"/>
      <c r="P70" s="69"/>
      <c r="Q70" s="69"/>
      <c r="R70" s="69"/>
      <c r="S70" s="63"/>
      <c r="T70" s="63"/>
      <c r="U70" s="69"/>
      <c r="V70" s="69"/>
      <c r="W70" s="69"/>
      <c r="X70" s="63"/>
      <c r="Y70" s="63"/>
      <c r="Z70" s="69"/>
      <c r="AA70" s="69"/>
      <c r="AB70" s="69"/>
      <c r="AC70" s="63"/>
      <c r="AD70" s="63"/>
      <c r="AE70" s="69"/>
      <c r="AF70" s="69"/>
      <c r="AG70" s="69"/>
      <c r="AH70" s="63"/>
      <c r="AI70" s="63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70"/>
      <c r="BZ70" s="70"/>
      <c r="CA70" s="70"/>
      <c r="CB70" s="88">
        <v>38</v>
      </c>
      <c r="CC70" s="70"/>
    </row>
    <row r="71" spans="1:82" ht="39.75" customHeight="1">
      <c r="A71" s="88" t="s">
        <v>4059</v>
      </c>
      <c r="B71" s="250" t="s">
        <v>5963</v>
      </c>
      <c r="C71" s="88" t="s">
        <v>6866</v>
      </c>
      <c r="D71" s="88">
        <v>12</v>
      </c>
      <c r="E71" s="88">
        <v>39</v>
      </c>
      <c r="F71" s="92" t="s">
        <v>4092</v>
      </c>
      <c r="G71" s="88" t="s">
        <v>674</v>
      </c>
      <c r="H71" s="88" t="s">
        <v>674</v>
      </c>
      <c r="I71" s="63"/>
      <c r="J71" s="63"/>
      <c r="K71" s="69"/>
      <c r="L71" s="69"/>
      <c r="M71" s="69"/>
      <c r="N71" s="63"/>
      <c r="O71" s="63"/>
      <c r="P71" s="69"/>
      <c r="Q71" s="69"/>
      <c r="R71" s="69"/>
      <c r="S71" s="63"/>
      <c r="T71" s="63"/>
      <c r="U71" s="69"/>
      <c r="V71" s="69"/>
      <c r="W71" s="69"/>
      <c r="X71" s="63"/>
      <c r="Y71" s="63"/>
      <c r="Z71" s="69"/>
      <c r="AA71" s="69"/>
      <c r="AB71" s="69"/>
      <c r="AC71" s="63"/>
      <c r="AD71" s="63"/>
      <c r="AE71" s="69"/>
      <c r="AF71" s="69"/>
      <c r="AG71" s="69"/>
      <c r="AH71" s="63"/>
      <c r="AI71" s="63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70"/>
      <c r="BZ71" s="70"/>
      <c r="CA71" s="70"/>
      <c r="CB71" s="88">
        <v>39</v>
      </c>
      <c r="CC71" s="70"/>
    </row>
    <row r="72" spans="1:82" ht="39.75" customHeight="1">
      <c r="A72" s="88" t="s">
        <v>674</v>
      </c>
      <c r="B72" s="250" t="s">
        <v>5964</v>
      </c>
      <c r="C72" s="88" t="s">
        <v>674</v>
      </c>
      <c r="D72" s="88">
        <v>49</v>
      </c>
      <c r="E72" s="88">
        <v>40</v>
      </c>
      <c r="F72" s="92" t="s">
        <v>4093</v>
      </c>
      <c r="G72" s="88" t="s">
        <v>674</v>
      </c>
      <c r="H72" s="88" t="s">
        <v>674</v>
      </c>
      <c r="I72" s="63"/>
      <c r="J72" s="63"/>
      <c r="K72" s="69"/>
      <c r="L72" s="69"/>
      <c r="M72" s="69"/>
      <c r="N72" s="63"/>
      <c r="O72" s="63"/>
      <c r="P72" s="69"/>
      <c r="Q72" s="69"/>
      <c r="R72" s="69"/>
      <c r="S72" s="63"/>
      <c r="T72" s="63"/>
      <c r="U72" s="69"/>
      <c r="V72" s="69"/>
      <c r="W72" s="69"/>
      <c r="X72" s="63"/>
      <c r="Y72" s="63"/>
      <c r="Z72" s="69"/>
      <c r="AA72" s="69"/>
      <c r="AB72" s="69"/>
      <c r="AC72" s="63"/>
      <c r="AD72" s="63"/>
      <c r="AE72" s="69"/>
      <c r="AF72" s="69"/>
      <c r="AG72" s="69"/>
      <c r="AH72" s="63"/>
      <c r="AI72" s="63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70"/>
      <c r="BZ72" s="70"/>
      <c r="CA72" s="70"/>
      <c r="CB72" s="88">
        <v>40</v>
      </c>
      <c r="CC72" s="70"/>
    </row>
    <row r="73" spans="1:82" ht="20.149999999999999" customHeight="1">
      <c r="A73" s="47"/>
      <c r="B73" s="149"/>
      <c r="C73" s="47"/>
      <c r="D73" s="47"/>
      <c r="E73" s="18"/>
      <c r="F73" s="161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47"/>
      <c r="BP73" s="47"/>
      <c r="BQ73" s="47"/>
      <c r="BR73" s="47"/>
      <c r="BS73" s="47"/>
      <c r="BT73" s="47"/>
      <c r="BU73" s="47"/>
      <c r="BV73" s="47"/>
      <c r="BW73" s="47"/>
      <c r="BX73" s="47"/>
      <c r="BY73" s="47"/>
      <c r="BZ73" s="47"/>
      <c r="CA73" s="47"/>
      <c r="CB73" s="18"/>
      <c r="CC73" s="47"/>
    </row>
    <row r="74" spans="1:82" ht="20.149999999999999" customHeight="1">
      <c r="A74" s="162" t="s">
        <v>2056</v>
      </c>
      <c r="B74" s="163" t="s">
        <v>5110</v>
      </c>
      <c r="C74" s="163"/>
      <c r="D74" s="47"/>
      <c r="E74" s="18"/>
      <c r="F74" s="161"/>
      <c r="G74" s="47"/>
      <c r="H74" s="47"/>
      <c r="I74" s="47"/>
      <c r="J74" s="47"/>
      <c r="K74" s="47"/>
      <c r="L74" s="164"/>
      <c r="M74" s="164"/>
      <c r="N74" s="47"/>
      <c r="O74" s="47"/>
      <c r="P74" s="47"/>
      <c r="Q74" s="164"/>
      <c r="R74" s="164"/>
      <c r="S74" s="47"/>
      <c r="T74" s="47"/>
      <c r="U74" s="47"/>
      <c r="V74" s="47"/>
      <c r="W74" s="47"/>
      <c r="X74" s="47"/>
      <c r="Y74" s="47"/>
      <c r="Z74" s="47"/>
      <c r="AA74" s="164"/>
      <c r="AB74" s="164" t="s">
        <v>5111</v>
      </c>
      <c r="AC74" s="47" t="s">
        <v>5112</v>
      </c>
      <c r="AD74" s="47"/>
      <c r="AE74" s="47"/>
      <c r="AF74" s="47"/>
      <c r="AG74" s="47"/>
      <c r="AH74" s="47"/>
      <c r="AI74" s="47"/>
      <c r="AJ74" s="111"/>
      <c r="AQ74" s="111" t="s">
        <v>5113</v>
      </c>
      <c r="AS74" s="111"/>
      <c r="AY74" s="47"/>
      <c r="AZ74" s="47"/>
      <c r="BA74" s="47"/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133" t="s">
        <v>2018</v>
      </c>
      <c r="CA74" s="47"/>
      <c r="CB74" s="18"/>
      <c r="CC74" s="47"/>
      <c r="CD74" s="47"/>
    </row>
    <row r="75" spans="1:82" ht="20.149999999999999" customHeight="1">
      <c r="A75" s="165" t="s">
        <v>5114</v>
      </c>
      <c r="B75" s="163" t="s">
        <v>5137</v>
      </c>
      <c r="C75" s="163"/>
      <c r="D75" s="163"/>
      <c r="E75" s="18"/>
      <c r="F75" s="161"/>
      <c r="G75" s="47"/>
      <c r="H75" s="166" t="s">
        <v>5930</v>
      </c>
      <c r="I75" s="47"/>
      <c r="J75" s="47"/>
      <c r="K75" s="47"/>
      <c r="L75" s="165"/>
      <c r="M75" s="165"/>
      <c r="N75" s="47"/>
      <c r="O75" s="47"/>
      <c r="P75" s="47"/>
      <c r="Q75" s="165"/>
      <c r="R75" s="165"/>
      <c r="T75" s="47"/>
      <c r="U75" s="47"/>
      <c r="V75" s="111"/>
      <c r="W75" s="47"/>
      <c r="X75" s="47"/>
      <c r="Y75" s="47"/>
      <c r="Z75" s="47"/>
      <c r="AA75" s="165"/>
      <c r="AB75" s="165" t="s">
        <v>5138</v>
      </c>
      <c r="AC75" t="s">
        <v>6835</v>
      </c>
      <c r="AD75" s="47"/>
      <c r="AE75" s="47"/>
      <c r="AF75" s="111"/>
      <c r="AG75" s="47"/>
      <c r="AH75" s="111"/>
      <c r="AI75" s="47"/>
      <c r="AJ75" s="111"/>
      <c r="AQ75" s="111" t="s">
        <v>6836</v>
      </c>
      <c r="AS75" s="111"/>
      <c r="AY75" s="47"/>
      <c r="AZ75" s="47"/>
      <c r="BA75" s="47"/>
      <c r="BB75" s="47"/>
      <c r="BC75" s="47"/>
      <c r="BD75" s="47"/>
      <c r="BE75" s="47"/>
      <c r="BF75" s="47"/>
      <c r="BG75" t="s">
        <v>4491</v>
      </c>
      <c r="BH75"/>
      <c r="BI75"/>
      <c r="BK75" s="47"/>
      <c r="BL75" s="47"/>
      <c r="BM75" s="47"/>
      <c r="BN75" s="47"/>
      <c r="BO75" s="47"/>
      <c r="BP75" s="47"/>
      <c r="BQ75" s="47"/>
      <c r="BR75" s="47"/>
      <c r="BS75" s="47"/>
      <c r="BT75" s="47"/>
      <c r="BU75" s="47"/>
      <c r="BV75" s="47"/>
      <c r="BW75" s="47"/>
      <c r="BX75" s="47"/>
      <c r="BY75" s="133"/>
      <c r="BZ75" s="133"/>
      <c r="CA75" s="100" t="s">
        <v>3820</v>
      </c>
      <c r="CB75" s="18"/>
      <c r="CC75" s="163"/>
      <c r="CD75" s="47"/>
    </row>
    <row r="76" spans="1:82" ht="20.149999999999999" customHeight="1">
      <c r="B76" s="166" t="s">
        <v>3131</v>
      </c>
      <c r="D76" s="163"/>
      <c r="E76" s="18"/>
      <c r="F76" s="166"/>
      <c r="L76" s="165"/>
      <c r="M76" s="165"/>
      <c r="Q76" s="165"/>
      <c r="R76" s="165"/>
      <c r="T76" s="36"/>
      <c r="V76" s="167"/>
      <c r="AA76" s="165"/>
      <c r="AB76" s="165" t="s">
        <v>3132</v>
      </c>
      <c r="AC76" t="s">
        <v>3694</v>
      </c>
      <c r="AD76" s="36"/>
      <c r="AF76" s="167"/>
      <c r="AH76" s="167"/>
      <c r="AJ76" s="111"/>
      <c r="AQ76" s="111" t="s">
        <v>686</v>
      </c>
      <c r="AS76" s="111"/>
      <c r="BD76"/>
      <c r="BG76" t="s">
        <v>1496</v>
      </c>
      <c r="BH76"/>
      <c r="BI76"/>
      <c r="BS76"/>
      <c r="BW76"/>
      <c r="BX76"/>
      <c r="BY76" s="133"/>
      <c r="BZ76" s="132"/>
      <c r="CA76" s="100" t="s">
        <v>1212</v>
      </c>
      <c r="CB76" s="18"/>
    </row>
    <row r="77" spans="1:82" ht="20.149999999999999" customHeight="1">
      <c r="E77" s="43"/>
      <c r="F77" s="119"/>
      <c r="T77" s="36"/>
      <c r="V77" s="167"/>
      <c r="AC77" t="s">
        <v>5108</v>
      </c>
      <c r="AD77" s="36"/>
      <c r="AF77" s="167"/>
      <c r="AH77" s="167"/>
      <c r="AJ77" s="111"/>
      <c r="AQ77" s="111" t="s">
        <v>1989</v>
      </c>
      <c r="AS77" s="111"/>
      <c r="BD77"/>
      <c r="BG77" t="s">
        <v>4492</v>
      </c>
      <c r="BH77"/>
      <c r="BI77"/>
      <c r="BS77"/>
      <c r="CB77" s="43"/>
    </row>
    <row r="78" spans="1:82" ht="20.149999999999999" customHeight="1">
      <c r="B78" s="125"/>
      <c r="E78" s="43"/>
      <c r="F78" s="119"/>
      <c r="AY78" s="168"/>
      <c r="BC78"/>
      <c r="BD78"/>
      <c r="BH78"/>
      <c r="BI78" s="168"/>
      <c r="BM78"/>
      <c r="BN78" s="168"/>
      <c r="BR78"/>
      <c r="BS78"/>
      <c r="BW78"/>
      <c r="BX78"/>
      <c r="CB78" s="43"/>
    </row>
    <row r="79" spans="1:82" ht="39.75" customHeight="1">
      <c r="A79" s="88" t="s">
        <v>4059</v>
      </c>
      <c r="B79" s="250" t="s">
        <v>1414</v>
      </c>
      <c r="C79" s="88" t="s">
        <v>6866</v>
      </c>
      <c r="D79" s="88">
        <v>50</v>
      </c>
      <c r="E79" s="88">
        <v>41</v>
      </c>
      <c r="F79" s="92" t="s">
        <v>1359</v>
      </c>
      <c r="G79" s="88" t="s">
        <v>1978</v>
      </c>
      <c r="H79" s="250" t="s">
        <v>1177</v>
      </c>
      <c r="I79" s="63"/>
      <c r="J79" s="63"/>
      <c r="K79" s="69"/>
      <c r="L79" s="69"/>
      <c r="M79" s="69"/>
      <c r="N79" s="63"/>
      <c r="O79" s="63"/>
      <c r="P79" s="69"/>
      <c r="Q79" s="69"/>
      <c r="R79" s="69"/>
      <c r="S79" s="63"/>
      <c r="T79" s="63"/>
      <c r="U79" s="69"/>
      <c r="V79" s="69"/>
      <c r="W79" s="69"/>
      <c r="X79" s="63"/>
      <c r="Y79" s="63"/>
      <c r="Z79" s="69"/>
      <c r="AA79" s="69"/>
      <c r="AB79" s="69"/>
      <c r="AC79" s="63"/>
      <c r="AD79" s="63"/>
      <c r="AE79" s="69"/>
      <c r="AF79" s="69"/>
      <c r="AG79" s="69"/>
      <c r="AH79" s="63"/>
      <c r="AI79" s="63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70"/>
      <c r="BZ79" s="70"/>
      <c r="CA79" s="70"/>
      <c r="CB79" s="88">
        <v>41</v>
      </c>
      <c r="CC79" s="70"/>
    </row>
    <row r="80" spans="1:82" ht="39.75" customHeight="1">
      <c r="A80" s="88" t="s">
        <v>674</v>
      </c>
      <c r="B80" s="250" t="s">
        <v>3126</v>
      </c>
      <c r="C80" s="88" t="s">
        <v>674</v>
      </c>
      <c r="D80" s="88">
        <v>57</v>
      </c>
      <c r="E80" s="88">
        <v>42</v>
      </c>
      <c r="F80" s="92" t="s">
        <v>3797</v>
      </c>
      <c r="G80" s="88" t="s">
        <v>674</v>
      </c>
      <c r="H80" s="88" t="s">
        <v>674</v>
      </c>
      <c r="I80" s="63"/>
      <c r="J80" s="63"/>
      <c r="K80" s="69"/>
      <c r="L80" s="69"/>
      <c r="M80" s="69"/>
      <c r="N80" s="63"/>
      <c r="O80" s="63"/>
      <c r="P80" s="69"/>
      <c r="Q80" s="69"/>
      <c r="R80" s="69"/>
      <c r="S80" s="63"/>
      <c r="T80" s="63"/>
      <c r="U80" s="69"/>
      <c r="V80" s="69"/>
      <c r="W80" s="69"/>
      <c r="X80" s="63"/>
      <c r="Y80" s="63"/>
      <c r="Z80" s="69"/>
      <c r="AA80" s="69"/>
      <c r="AB80" s="69"/>
      <c r="AC80" s="63"/>
      <c r="AD80" s="63"/>
      <c r="AE80" s="69"/>
      <c r="AF80" s="69"/>
      <c r="AG80" s="69"/>
      <c r="AH80" s="63"/>
      <c r="AI80" s="63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70"/>
      <c r="BZ80" s="70"/>
      <c r="CA80" s="70"/>
      <c r="CB80" s="88">
        <v>42</v>
      </c>
      <c r="CC80" s="70"/>
    </row>
    <row r="81" spans="1:81" ht="39.75" customHeight="1">
      <c r="A81" s="88" t="s">
        <v>674</v>
      </c>
      <c r="B81" s="250" t="s">
        <v>5965</v>
      </c>
      <c r="C81" s="88" t="s">
        <v>674</v>
      </c>
      <c r="D81" s="88">
        <v>59</v>
      </c>
      <c r="E81" s="88">
        <v>43</v>
      </c>
      <c r="F81" s="92" t="s">
        <v>5327</v>
      </c>
      <c r="G81" s="88" t="s">
        <v>674</v>
      </c>
      <c r="H81" s="88" t="s">
        <v>674</v>
      </c>
      <c r="I81" s="63"/>
      <c r="J81" s="63"/>
      <c r="K81" s="69"/>
      <c r="L81" s="69"/>
      <c r="M81" s="69"/>
      <c r="N81" s="63"/>
      <c r="O81" s="63"/>
      <c r="P81" s="69"/>
      <c r="Q81" s="69"/>
      <c r="R81" s="69"/>
      <c r="S81" s="63"/>
      <c r="T81" s="63"/>
      <c r="U81" s="69"/>
      <c r="V81" s="69"/>
      <c r="W81" s="69"/>
      <c r="X81" s="63"/>
      <c r="Y81" s="63"/>
      <c r="Z81" s="69"/>
      <c r="AA81" s="69"/>
      <c r="AB81" s="69"/>
      <c r="AC81" s="63"/>
      <c r="AD81" s="63"/>
      <c r="AE81" s="69"/>
      <c r="AF81" s="69"/>
      <c r="AG81" s="69"/>
      <c r="AH81" s="63"/>
      <c r="AI81" s="63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70"/>
      <c r="BZ81" s="70"/>
      <c r="CA81" s="70"/>
      <c r="CB81" s="88">
        <v>43</v>
      </c>
      <c r="CC81" s="70"/>
    </row>
    <row r="82" spans="1:81" ht="39.75" customHeight="1">
      <c r="A82" s="88" t="s">
        <v>674</v>
      </c>
      <c r="B82" s="250" t="s">
        <v>4061</v>
      </c>
      <c r="C82" s="88" t="s">
        <v>7287</v>
      </c>
      <c r="D82" s="88">
        <v>86</v>
      </c>
      <c r="E82" s="88">
        <v>44</v>
      </c>
      <c r="F82" s="92" t="s">
        <v>663</v>
      </c>
      <c r="G82" s="88" t="s">
        <v>674</v>
      </c>
      <c r="H82" s="88" t="s">
        <v>674</v>
      </c>
      <c r="I82" s="63"/>
      <c r="J82" s="63"/>
      <c r="K82" s="69"/>
      <c r="L82" s="69"/>
      <c r="M82" s="69"/>
      <c r="N82" s="63"/>
      <c r="O82" s="63"/>
      <c r="P82" s="69"/>
      <c r="Q82" s="69"/>
      <c r="R82" s="69"/>
      <c r="S82" s="63"/>
      <c r="T82" s="63"/>
      <c r="U82" s="69"/>
      <c r="V82" s="69"/>
      <c r="W82" s="69"/>
      <c r="X82" s="63"/>
      <c r="Y82" s="63"/>
      <c r="Z82" s="69"/>
      <c r="AA82" s="69"/>
      <c r="AB82" s="69"/>
      <c r="AC82" s="63"/>
      <c r="AD82" s="63"/>
      <c r="AE82" s="69"/>
      <c r="AF82" s="69"/>
      <c r="AG82" s="69"/>
      <c r="AH82" s="63"/>
      <c r="AI82" s="63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70"/>
      <c r="BZ82" s="70"/>
      <c r="CA82" s="70"/>
      <c r="CB82" s="88">
        <v>44</v>
      </c>
      <c r="CC82" s="70"/>
    </row>
    <row r="83" spans="1:81" ht="39.75" customHeight="1">
      <c r="A83" s="88" t="s">
        <v>674</v>
      </c>
      <c r="B83" s="250" t="s">
        <v>3032</v>
      </c>
      <c r="C83" s="88" t="s">
        <v>674</v>
      </c>
      <c r="D83" s="88">
        <v>87</v>
      </c>
      <c r="E83" s="88">
        <v>45</v>
      </c>
      <c r="F83" s="92" t="s">
        <v>664</v>
      </c>
      <c r="G83" s="88" t="s">
        <v>674</v>
      </c>
      <c r="H83" s="88" t="s">
        <v>674</v>
      </c>
      <c r="I83" s="63"/>
      <c r="J83" s="63"/>
      <c r="K83" s="69"/>
      <c r="L83" s="69"/>
      <c r="M83" s="69"/>
      <c r="N83" s="63"/>
      <c r="O83" s="63"/>
      <c r="P83" s="69"/>
      <c r="Q83" s="69"/>
      <c r="R83" s="69"/>
      <c r="S83" s="63"/>
      <c r="T83" s="63"/>
      <c r="U83" s="69"/>
      <c r="V83" s="69"/>
      <c r="W83" s="69"/>
      <c r="X83" s="63"/>
      <c r="Y83" s="63"/>
      <c r="Z83" s="69"/>
      <c r="AA83" s="69"/>
      <c r="AB83" s="69"/>
      <c r="AC83" s="63"/>
      <c r="AD83" s="63"/>
      <c r="AE83" s="69"/>
      <c r="AF83" s="69"/>
      <c r="AG83" s="69"/>
      <c r="AH83" s="63"/>
      <c r="AI83" s="63"/>
      <c r="AJ83" s="69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70"/>
      <c r="BZ83" s="70"/>
      <c r="CA83" s="70"/>
      <c r="CB83" s="88">
        <v>45</v>
      </c>
      <c r="CC83" s="70"/>
    </row>
    <row r="84" spans="1:81" ht="39.75" customHeight="1">
      <c r="A84" s="88" t="s">
        <v>3035</v>
      </c>
      <c r="B84" s="250" t="s">
        <v>3373</v>
      </c>
      <c r="C84" s="88" t="s">
        <v>6866</v>
      </c>
      <c r="D84" s="88">
        <v>4</v>
      </c>
      <c r="E84" s="88">
        <v>46</v>
      </c>
      <c r="F84" s="92" t="s">
        <v>665</v>
      </c>
      <c r="G84" s="88" t="s">
        <v>674</v>
      </c>
      <c r="H84" s="88" t="s">
        <v>674</v>
      </c>
      <c r="I84" s="63"/>
      <c r="J84" s="63"/>
      <c r="K84" s="69"/>
      <c r="L84" s="69"/>
      <c r="M84" s="69"/>
      <c r="N84" s="63"/>
      <c r="O84" s="63"/>
      <c r="P84" s="69"/>
      <c r="Q84" s="69"/>
      <c r="R84" s="69"/>
      <c r="S84" s="63"/>
      <c r="T84" s="63"/>
      <c r="U84" s="69"/>
      <c r="V84" s="69"/>
      <c r="W84" s="69"/>
      <c r="X84" s="63"/>
      <c r="Y84" s="63"/>
      <c r="Z84" s="69"/>
      <c r="AA84" s="69"/>
      <c r="AB84" s="69"/>
      <c r="AC84" s="63"/>
      <c r="AD84" s="63"/>
      <c r="AE84" s="69"/>
      <c r="AF84" s="69"/>
      <c r="AG84" s="69"/>
      <c r="AH84" s="63"/>
      <c r="AI84" s="63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70"/>
      <c r="BZ84" s="70"/>
      <c r="CA84" s="70"/>
      <c r="CB84" s="88">
        <v>46</v>
      </c>
      <c r="CC84" s="70"/>
    </row>
    <row r="85" spans="1:81" ht="39.75" customHeight="1">
      <c r="A85" s="88" t="s">
        <v>674</v>
      </c>
      <c r="B85" s="250" t="s">
        <v>3374</v>
      </c>
      <c r="C85" s="88" t="s">
        <v>674</v>
      </c>
      <c r="D85" s="88">
        <v>14</v>
      </c>
      <c r="E85" s="88">
        <v>47</v>
      </c>
      <c r="F85" s="92" t="s">
        <v>666</v>
      </c>
      <c r="G85" s="88" t="s">
        <v>674</v>
      </c>
      <c r="H85" s="88" t="s">
        <v>674</v>
      </c>
      <c r="I85" s="63"/>
      <c r="J85" s="63"/>
      <c r="K85" s="69"/>
      <c r="L85" s="69"/>
      <c r="M85" s="69"/>
      <c r="N85" s="63"/>
      <c r="O85" s="63"/>
      <c r="P85" s="69"/>
      <c r="Q85" s="69"/>
      <c r="R85" s="69"/>
      <c r="S85" s="63"/>
      <c r="T85" s="63"/>
      <c r="U85" s="69"/>
      <c r="V85" s="69"/>
      <c r="W85" s="69"/>
      <c r="X85" s="63"/>
      <c r="Y85" s="63"/>
      <c r="Z85" s="69"/>
      <c r="AA85" s="69"/>
      <c r="AB85" s="69"/>
      <c r="AC85" s="63"/>
      <c r="AD85" s="63"/>
      <c r="AE85" s="69"/>
      <c r="AF85" s="69"/>
      <c r="AG85" s="69"/>
      <c r="AH85" s="63"/>
      <c r="AI85" s="63"/>
      <c r="AJ85" s="69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70"/>
      <c r="BZ85" s="70"/>
      <c r="CA85" s="70"/>
      <c r="CB85" s="88">
        <v>47</v>
      </c>
      <c r="CC85" s="70"/>
    </row>
    <row r="86" spans="1:81" ht="39.75" customHeight="1">
      <c r="A86" s="88" t="s">
        <v>674</v>
      </c>
      <c r="B86" s="250" t="s">
        <v>3375</v>
      </c>
      <c r="C86" s="88" t="s">
        <v>674</v>
      </c>
      <c r="D86" s="88">
        <v>17</v>
      </c>
      <c r="E86" s="88">
        <v>48</v>
      </c>
      <c r="F86" s="92" t="s">
        <v>3059</v>
      </c>
      <c r="G86" s="88" t="s">
        <v>674</v>
      </c>
      <c r="H86" s="88" t="s">
        <v>674</v>
      </c>
      <c r="I86" s="63"/>
      <c r="J86" s="63"/>
      <c r="K86" s="69"/>
      <c r="L86" s="69"/>
      <c r="M86" s="69"/>
      <c r="N86" s="63"/>
      <c r="O86" s="63"/>
      <c r="P86" s="69"/>
      <c r="Q86" s="69"/>
      <c r="R86" s="69"/>
      <c r="S86" s="63"/>
      <c r="T86" s="63"/>
      <c r="U86" s="69"/>
      <c r="V86" s="69"/>
      <c r="W86" s="69"/>
      <c r="X86" s="63"/>
      <c r="Y86" s="63"/>
      <c r="Z86" s="69"/>
      <c r="AA86" s="69"/>
      <c r="AB86" s="69"/>
      <c r="AC86" s="63"/>
      <c r="AD86" s="63"/>
      <c r="AE86" s="69"/>
      <c r="AF86" s="69"/>
      <c r="AG86" s="69"/>
      <c r="AH86" s="63"/>
      <c r="AI86" s="63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70"/>
      <c r="BZ86" s="70"/>
      <c r="CA86" s="70"/>
      <c r="CB86" s="88">
        <v>48</v>
      </c>
      <c r="CC86" s="70"/>
    </row>
    <row r="87" spans="1:81" ht="39.75" customHeight="1">
      <c r="A87" s="88" t="s">
        <v>674</v>
      </c>
      <c r="B87" s="250" t="s">
        <v>3376</v>
      </c>
      <c r="C87" s="88" t="s">
        <v>674</v>
      </c>
      <c r="D87" s="88">
        <v>19</v>
      </c>
      <c r="E87" s="88">
        <v>49</v>
      </c>
      <c r="F87" s="92" t="s">
        <v>3004</v>
      </c>
      <c r="G87" s="88" t="s">
        <v>674</v>
      </c>
      <c r="H87" s="88" t="s">
        <v>674</v>
      </c>
      <c r="I87" s="63"/>
      <c r="J87" s="63"/>
      <c r="K87" s="69"/>
      <c r="L87" s="69"/>
      <c r="M87" s="69"/>
      <c r="N87" s="63"/>
      <c r="O87" s="63"/>
      <c r="P87" s="69"/>
      <c r="Q87" s="69"/>
      <c r="R87" s="69"/>
      <c r="S87" s="63"/>
      <c r="T87" s="63"/>
      <c r="U87" s="69"/>
      <c r="V87" s="69"/>
      <c r="W87" s="69"/>
      <c r="X87" s="63"/>
      <c r="Y87" s="63"/>
      <c r="Z87" s="69"/>
      <c r="AA87" s="69"/>
      <c r="AB87" s="69"/>
      <c r="AC87" s="63"/>
      <c r="AD87" s="63"/>
      <c r="AE87" s="69"/>
      <c r="AF87" s="69"/>
      <c r="AG87" s="69"/>
      <c r="AH87" s="63"/>
      <c r="AI87" s="63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70"/>
      <c r="BZ87" s="70"/>
      <c r="CA87" s="70"/>
      <c r="CB87" s="88">
        <v>49</v>
      </c>
      <c r="CC87" s="70"/>
    </row>
    <row r="88" spans="1:81" ht="39.75" customHeight="1">
      <c r="A88" s="88" t="s">
        <v>674</v>
      </c>
      <c r="B88" s="250" t="s">
        <v>3377</v>
      </c>
      <c r="C88" s="88" t="s">
        <v>674</v>
      </c>
      <c r="D88" s="88">
        <v>24</v>
      </c>
      <c r="E88" s="88">
        <v>50</v>
      </c>
      <c r="F88" s="92" t="s">
        <v>3005</v>
      </c>
      <c r="G88" s="88" t="s">
        <v>674</v>
      </c>
      <c r="H88" s="88" t="s">
        <v>674</v>
      </c>
      <c r="I88" s="63"/>
      <c r="J88" s="63"/>
      <c r="K88" s="69"/>
      <c r="L88" s="69"/>
      <c r="M88" s="69"/>
      <c r="N88" s="63"/>
      <c r="O88" s="63"/>
      <c r="P88" s="69"/>
      <c r="Q88" s="69"/>
      <c r="R88" s="69"/>
      <c r="S88" s="63"/>
      <c r="T88" s="63"/>
      <c r="U88" s="69"/>
      <c r="V88" s="69"/>
      <c r="W88" s="69"/>
      <c r="X88" s="63"/>
      <c r="Y88" s="63"/>
      <c r="Z88" s="69"/>
      <c r="AA88" s="69"/>
      <c r="AB88" s="69"/>
      <c r="AC88" s="63"/>
      <c r="AD88" s="63"/>
      <c r="AE88" s="69"/>
      <c r="AF88" s="69"/>
      <c r="AG88" s="69"/>
      <c r="AH88" s="63"/>
      <c r="AI88" s="63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70"/>
      <c r="BZ88" s="70"/>
      <c r="CA88" s="70"/>
      <c r="CB88" s="88">
        <v>50</v>
      </c>
      <c r="CC88" s="70"/>
    </row>
    <row r="89" spans="1:81" ht="39.75" customHeight="1">
      <c r="A89" s="88" t="s">
        <v>674</v>
      </c>
      <c r="B89" s="250" t="s">
        <v>3378</v>
      </c>
      <c r="C89" s="88" t="s">
        <v>674</v>
      </c>
      <c r="D89" s="88">
        <v>38</v>
      </c>
      <c r="E89" s="88">
        <v>51</v>
      </c>
      <c r="F89" s="92" t="s">
        <v>3006</v>
      </c>
      <c r="G89" s="88" t="s">
        <v>674</v>
      </c>
      <c r="H89" s="88" t="s">
        <v>674</v>
      </c>
      <c r="I89" s="63"/>
      <c r="J89" s="63"/>
      <c r="K89" s="69"/>
      <c r="L89" s="69"/>
      <c r="M89" s="69"/>
      <c r="N89" s="63"/>
      <c r="O89" s="63"/>
      <c r="P89" s="69"/>
      <c r="Q89" s="69"/>
      <c r="R89" s="69"/>
      <c r="S89" s="63"/>
      <c r="T89" s="63"/>
      <c r="U89" s="69"/>
      <c r="V89" s="69"/>
      <c r="W89" s="69"/>
      <c r="X89" s="63"/>
      <c r="Y89" s="63"/>
      <c r="Z89" s="69"/>
      <c r="AA89" s="69"/>
      <c r="AB89" s="69"/>
      <c r="AC89" s="63"/>
      <c r="AD89" s="63"/>
      <c r="AE89" s="69"/>
      <c r="AF89" s="69"/>
      <c r="AG89" s="69"/>
      <c r="AH89" s="63"/>
      <c r="AI89" s="63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70"/>
      <c r="BZ89" s="70"/>
      <c r="CA89" s="70"/>
      <c r="CB89" s="88">
        <v>51</v>
      </c>
      <c r="CC89" s="70"/>
    </row>
    <row r="90" spans="1:81" ht="39.75" customHeight="1">
      <c r="A90" s="88" t="s">
        <v>674</v>
      </c>
      <c r="B90" s="250" t="s">
        <v>3379</v>
      </c>
      <c r="C90" s="88" t="s">
        <v>674</v>
      </c>
      <c r="D90" s="88">
        <v>40</v>
      </c>
      <c r="E90" s="88">
        <v>52</v>
      </c>
      <c r="F90" s="92" t="s">
        <v>1486</v>
      </c>
      <c r="G90" s="88" t="s">
        <v>674</v>
      </c>
      <c r="H90" s="88" t="s">
        <v>674</v>
      </c>
      <c r="I90" s="63"/>
      <c r="J90" s="63"/>
      <c r="K90" s="69"/>
      <c r="L90" s="69"/>
      <c r="M90" s="69"/>
      <c r="N90" s="63"/>
      <c r="O90" s="63"/>
      <c r="P90" s="69"/>
      <c r="Q90" s="69"/>
      <c r="R90" s="69"/>
      <c r="S90" s="63"/>
      <c r="T90" s="63"/>
      <c r="U90" s="69"/>
      <c r="V90" s="69"/>
      <c r="W90" s="69"/>
      <c r="X90" s="63"/>
      <c r="Y90" s="63"/>
      <c r="Z90" s="69"/>
      <c r="AA90" s="69"/>
      <c r="AB90" s="69"/>
      <c r="AC90" s="63"/>
      <c r="AD90" s="63"/>
      <c r="AE90" s="69"/>
      <c r="AF90" s="69"/>
      <c r="AG90" s="69"/>
      <c r="AH90" s="63"/>
      <c r="AI90" s="63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70"/>
      <c r="BZ90" s="70"/>
      <c r="CA90" s="70"/>
      <c r="CB90" s="88">
        <v>52</v>
      </c>
      <c r="CC90" s="70"/>
    </row>
    <row r="91" spans="1:81" ht="39.75" customHeight="1">
      <c r="A91" s="88" t="s">
        <v>674</v>
      </c>
      <c r="B91" s="250" t="s">
        <v>3380</v>
      </c>
      <c r="C91" s="88" t="s">
        <v>674</v>
      </c>
      <c r="D91" s="88">
        <v>43</v>
      </c>
      <c r="E91" s="88">
        <v>53</v>
      </c>
      <c r="F91" s="92" t="s">
        <v>1487</v>
      </c>
      <c r="G91" s="88" t="s">
        <v>674</v>
      </c>
      <c r="H91" s="88" t="s">
        <v>674</v>
      </c>
      <c r="I91" s="63"/>
      <c r="J91" s="63"/>
      <c r="K91" s="69"/>
      <c r="L91" s="69"/>
      <c r="M91" s="69"/>
      <c r="N91" s="63"/>
      <c r="O91" s="63"/>
      <c r="P91" s="69"/>
      <c r="Q91" s="69"/>
      <c r="R91" s="69"/>
      <c r="S91" s="63"/>
      <c r="T91" s="63"/>
      <c r="U91" s="69"/>
      <c r="V91" s="69"/>
      <c r="W91" s="69"/>
      <c r="X91" s="63"/>
      <c r="Y91" s="63"/>
      <c r="Z91" s="69"/>
      <c r="AA91" s="69"/>
      <c r="AB91" s="69"/>
      <c r="AC91" s="63"/>
      <c r="AD91" s="63"/>
      <c r="AE91" s="69"/>
      <c r="AF91" s="69"/>
      <c r="AG91" s="69"/>
      <c r="AH91" s="63"/>
      <c r="AI91" s="63"/>
      <c r="AJ91" s="69"/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70"/>
      <c r="BZ91" s="70"/>
      <c r="CA91" s="70"/>
      <c r="CB91" s="88">
        <v>53</v>
      </c>
      <c r="CC91" s="70"/>
    </row>
    <row r="92" spans="1:81" ht="39.75" customHeight="1">
      <c r="A92" s="88" t="s">
        <v>674</v>
      </c>
      <c r="B92" s="250" t="s">
        <v>3381</v>
      </c>
      <c r="C92" s="88" t="s">
        <v>674</v>
      </c>
      <c r="D92" s="88">
        <v>60</v>
      </c>
      <c r="E92" s="88">
        <v>54</v>
      </c>
      <c r="F92" s="92" t="s">
        <v>2957</v>
      </c>
      <c r="G92" s="88" t="s">
        <v>674</v>
      </c>
      <c r="H92" s="88" t="s">
        <v>674</v>
      </c>
      <c r="I92" s="63"/>
      <c r="J92" s="63"/>
      <c r="K92" s="69"/>
      <c r="L92" s="69"/>
      <c r="M92" s="69"/>
      <c r="N92" s="63"/>
      <c r="O92" s="63"/>
      <c r="P92" s="69"/>
      <c r="Q92" s="69"/>
      <c r="R92" s="69"/>
      <c r="S92" s="63"/>
      <c r="T92" s="63"/>
      <c r="U92" s="69"/>
      <c r="V92" s="69"/>
      <c r="W92" s="69"/>
      <c r="X92" s="63"/>
      <c r="Y92" s="63"/>
      <c r="Z92" s="69"/>
      <c r="AA92" s="69"/>
      <c r="AB92" s="69"/>
      <c r="AC92" s="63"/>
      <c r="AD92" s="63"/>
      <c r="AE92" s="69"/>
      <c r="AF92" s="69"/>
      <c r="AG92" s="69"/>
      <c r="AH92" s="63"/>
      <c r="AI92" s="63"/>
      <c r="AJ92" s="69"/>
      <c r="AK92" s="69"/>
      <c r="AL92" s="69"/>
      <c r="AM92" s="69"/>
      <c r="AN92" s="69"/>
      <c r="AO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70"/>
      <c r="BZ92" s="70"/>
      <c r="CA92" s="70"/>
      <c r="CB92" s="88">
        <v>54</v>
      </c>
      <c r="CC92" s="70"/>
    </row>
    <row r="93" spans="1:81" ht="39.75" customHeight="1">
      <c r="A93" s="88" t="s">
        <v>674</v>
      </c>
      <c r="B93" s="250" t="s">
        <v>2017</v>
      </c>
      <c r="C93" s="88" t="s">
        <v>7287</v>
      </c>
      <c r="D93" s="88">
        <v>82</v>
      </c>
      <c r="E93" s="88">
        <v>55</v>
      </c>
      <c r="F93" s="92" t="s">
        <v>6017</v>
      </c>
      <c r="G93" s="88" t="s">
        <v>674</v>
      </c>
      <c r="H93" s="88" t="s">
        <v>674</v>
      </c>
      <c r="I93" s="63"/>
      <c r="J93" s="63"/>
      <c r="K93" s="69"/>
      <c r="L93" s="69"/>
      <c r="M93" s="69"/>
      <c r="N93" s="63"/>
      <c r="O93" s="63"/>
      <c r="P93" s="69"/>
      <c r="Q93" s="69"/>
      <c r="R93" s="69"/>
      <c r="S93" s="63"/>
      <c r="T93" s="63"/>
      <c r="U93" s="69"/>
      <c r="V93" s="69"/>
      <c r="W93" s="69"/>
      <c r="X93" s="63"/>
      <c r="Y93" s="63"/>
      <c r="Z93" s="69"/>
      <c r="AA93" s="69"/>
      <c r="AB93" s="69"/>
      <c r="AC93" s="63"/>
      <c r="AD93" s="63"/>
      <c r="AE93" s="69"/>
      <c r="AF93" s="69"/>
      <c r="AG93" s="69"/>
      <c r="AH93" s="63"/>
      <c r="AI93" s="63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70"/>
      <c r="BZ93" s="70"/>
      <c r="CA93" s="70"/>
      <c r="CB93" s="88">
        <v>55</v>
      </c>
      <c r="CC93" s="70"/>
    </row>
    <row r="94" spans="1:81" ht="39.75" customHeight="1">
      <c r="A94" s="88" t="s">
        <v>3321</v>
      </c>
      <c r="B94" s="250" t="s">
        <v>3016</v>
      </c>
      <c r="C94" s="88" t="s">
        <v>674</v>
      </c>
      <c r="D94" s="88">
        <v>8</v>
      </c>
      <c r="E94" s="88">
        <v>56</v>
      </c>
      <c r="F94" s="92" t="s">
        <v>6018</v>
      </c>
      <c r="G94" s="88" t="s">
        <v>674</v>
      </c>
      <c r="H94" s="88" t="s">
        <v>674</v>
      </c>
      <c r="I94" s="63"/>
      <c r="J94" s="63"/>
      <c r="K94" s="69"/>
      <c r="L94" s="69"/>
      <c r="M94" s="69"/>
      <c r="N94" s="63"/>
      <c r="O94" s="63"/>
      <c r="P94" s="69"/>
      <c r="Q94" s="69"/>
      <c r="R94" s="69"/>
      <c r="S94" s="63"/>
      <c r="T94" s="63"/>
      <c r="U94" s="69"/>
      <c r="V94" s="69"/>
      <c r="W94" s="69"/>
      <c r="X94" s="63"/>
      <c r="Y94" s="63"/>
      <c r="Z94" s="69"/>
      <c r="AA94" s="69"/>
      <c r="AB94" s="69"/>
      <c r="AC94" s="63"/>
      <c r="AD94" s="63"/>
      <c r="AE94" s="69"/>
      <c r="AF94" s="69"/>
      <c r="AG94" s="69"/>
      <c r="AH94" s="63"/>
      <c r="AI94" s="63"/>
      <c r="AJ94" s="69"/>
      <c r="AK94" s="69"/>
      <c r="AL94" s="69"/>
      <c r="AM94" s="69"/>
      <c r="AN94" s="69"/>
      <c r="AO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70"/>
      <c r="BZ94" s="70"/>
      <c r="CA94" s="70"/>
      <c r="CB94" s="88">
        <v>56</v>
      </c>
      <c r="CC94" s="70"/>
    </row>
    <row r="95" spans="1:81" ht="39.75" customHeight="1">
      <c r="A95" s="88" t="s">
        <v>674</v>
      </c>
      <c r="B95" s="250" t="s">
        <v>3017</v>
      </c>
      <c r="C95" s="88" t="s">
        <v>674</v>
      </c>
      <c r="D95" s="88">
        <v>13</v>
      </c>
      <c r="E95" s="88">
        <v>57</v>
      </c>
      <c r="F95" s="92" t="s">
        <v>6019</v>
      </c>
      <c r="G95" s="88" t="s">
        <v>674</v>
      </c>
      <c r="H95" s="88" t="s">
        <v>674</v>
      </c>
      <c r="I95" s="63"/>
      <c r="J95" s="63"/>
      <c r="K95" s="69"/>
      <c r="L95" s="69"/>
      <c r="M95" s="69"/>
      <c r="N95" s="63"/>
      <c r="O95" s="63"/>
      <c r="P95" s="69"/>
      <c r="Q95" s="69"/>
      <c r="R95" s="69"/>
      <c r="S95" s="63"/>
      <c r="T95" s="63"/>
      <c r="U95" s="69"/>
      <c r="V95" s="69"/>
      <c r="W95" s="69"/>
      <c r="X95" s="63"/>
      <c r="Y95" s="63"/>
      <c r="Z95" s="69"/>
      <c r="AA95" s="69"/>
      <c r="AB95" s="69"/>
      <c r="AC95" s="63"/>
      <c r="AD95" s="63"/>
      <c r="AE95" s="69"/>
      <c r="AF95" s="69"/>
      <c r="AG95" s="69"/>
      <c r="AH95" s="63"/>
      <c r="AI95" s="63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70"/>
      <c r="BZ95" s="70"/>
      <c r="CA95" s="70"/>
      <c r="CB95" s="88">
        <v>57</v>
      </c>
      <c r="CC95" s="70"/>
    </row>
    <row r="96" spans="1:81" ht="39.75" customHeight="1">
      <c r="A96" s="88" t="s">
        <v>674</v>
      </c>
      <c r="B96" s="250" t="s">
        <v>3018</v>
      </c>
      <c r="C96" s="88" t="s">
        <v>674</v>
      </c>
      <c r="D96" s="88">
        <v>22</v>
      </c>
      <c r="E96" s="88">
        <v>58</v>
      </c>
      <c r="F96" s="92" t="s">
        <v>4950</v>
      </c>
      <c r="G96" s="88" t="s">
        <v>674</v>
      </c>
      <c r="H96" s="88" t="s">
        <v>674</v>
      </c>
      <c r="I96" s="63"/>
      <c r="J96" s="63"/>
      <c r="K96" s="69"/>
      <c r="L96" s="69"/>
      <c r="M96" s="69"/>
      <c r="N96" s="63"/>
      <c r="O96" s="63"/>
      <c r="P96" s="69"/>
      <c r="Q96" s="69"/>
      <c r="R96" s="69"/>
      <c r="S96" s="63"/>
      <c r="T96" s="63"/>
      <c r="U96" s="69"/>
      <c r="V96" s="69"/>
      <c r="W96" s="69"/>
      <c r="X96" s="63"/>
      <c r="Y96" s="63"/>
      <c r="Z96" s="69"/>
      <c r="AA96" s="69"/>
      <c r="AB96" s="69"/>
      <c r="AC96" s="63"/>
      <c r="AD96" s="63"/>
      <c r="AE96" s="69"/>
      <c r="AF96" s="69"/>
      <c r="AG96" s="69"/>
      <c r="AH96" s="63"/>
      <c r="AI96" s="63"/>
      <c r="AJ96" s="69"/>
      <c r="AK96" s="69"/>
      <c r="AL96" s="69"/>
      <c r="AM96" s="69"/>
      <c r="AN96" s="69"/>
      <c r="AO96" s="69"/>
      <c r="AP96" s="69"/>
      <c r="AQ96" s="69"/>
      <c r="AR96" s="69"/>
      <c r="AS96" s="69"/>
      <c r="AT96" s="69"/>
      <c r="AU96" s="69"/>
      <c r="AV96" s="69"/>
      <c r="AW96" s="69"/>
      <c r="AX96" s="69"/>
      <c r="AY96" s="69"/>
      <c r="AZ96" s="69"/>
      <c r="BA96" s="69"/>
      <c r="BB96" s="69"/>
      <c r="BC96" s="69"/>
      <c r="BD96" s="69"/>
      <c r="BE96" s="69"/>
      <c r="BF96" s="69"/>
      <c r="BG96" s="69"/>
      <c r="BH96" s="69"/>
      <c r="BI96" s="69"/>
      <c r="BJ96" s="69"/>
      <c r="BK96" s="69"/>
      <c r="BL96" s="69"/>
      <c r="BM96" s="69"/>
      <c r="BN96" s="69"/>
      <c r="BO96" s="69"/>
      <c r="BP96" s="69"/>
      <c r="BQ96" s="69"/>
      <c r="BR96" s="69"/>
      <c r="BS96" s="69"/>
      <c r="BT96" s="69"/>
      <c r="BU96" s="69"/>
      <c r="BV96" s="69"/>
      <c r="BW96" s="69"/>
      <c r="BX96" s="69"/>
      <c r="BY96" s="70"/>
      <c r="BZ96" s="70"/>
      <c r="CA96" s="70"/>
      <c r="CB96" s="88">
        <v>58</v>
      </c>
      <c r="CC96" s="70"/>
    </row>
    <row r="97" spans="1:82" ht="39.75" customHeight="1">
      <c r="A97" s="88" t="s">
        <v>674</v>
      </c>
      <c r="B97" s="250" t="s">
        <v>3019</v>
      </c>
      <c r="C97" s="88" t="s">
        <v>674</v>
      </c>
      <c r="D97" s="88">
        <v>30</v>
      </c>
      <c r="E97" s="88">
        <v>59</v>
      </c>
      <c r="F97" s="92" t="s">
        <v>4951</v>
      </c>
      <c r="G97" s="88" t="s">
        <v>674</v>
      </c>
      <c r="H97" s="88" t="s">
        <v>674</v>
      </c>
      <c r="I97" s="63"/>
      <c r="J97" s="63"/>
      <c r="K97" s="69"/>
      <c r="L97" s="69"/>
      <c r="M97" s="69"/>
      <c r="N97" s="63"/>
      <c r="O97" s="63"/>
      <c r="P97" s="69"/>
      <c r="Q97" s="69"/>
      <c r="R97" s="69"/>
      <c r="S97" s="63"/>
      <c r="T97" s="63"/>
      <c r="U97" s="69"/>
      <c r="V97" s="69"/>
      <c r="W97" s="69"/>
      <c r="X97" s="63"/>
      <c r="Y97" s="63"/>
      <c r="Z97" s="69"/>
      <c r="AA97" s="69"/>
      <c r="AB97" s="69"/>
      <c r="AC97" s="63"/>
      <c r="AD97" s="63"/>
      <c r="AE97" s="69"/>
      <c r="AF97" s="69"/>
      <c r="AG97" s="69"/>
      <c r="AH97" s="63"/>
      <c r="AI97" s="63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69"/>
      <c r="BC97" s="69"/>
      <c r="BD97" s="69"/>
      <c r="BE97" s="69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  <c r="BU97" s="69"/>
      <c r="BV97" s="69"/>
      <c r="BW97" s="69"/>
      <c r="BX97" s="69"/>
      <c r="BY97" s="70"/>
      <c r="BZ97" s="70"/>
      <c r="CA97" s="70"/>
      <c r="CB97" s="88">
        <v>59</v>
      </c>
      <c r="CC97" s="70"/>
    </row>
    <row r="98" spans="1:82" ht="39.75" customHeight="1">
      <c r="A98" s="88" t="s">
        <v>674</v>
      </c>
      <c r="B98" s="250" t="s">
        <v>3020</v>
      </c>
      <c r="C98" s="88" t="s">
        <v>674</v>
      </c>
      <c r="D98" s="88">
        <v>33</v>
      </c>
      <c r="E98" s="88">
        <v>60</v>
      </c>
      <c r="F98" s="92" t="s">
        <v>3623</v>
      </c>
      <c r="G98" s="88" t="s">
        <v>674</v>
      </c>
      <c r="H98" s="88" t="s">
        <v>674</v>
      </c>
      <c r="I98" s="63"/>
      <c r="J98" s="63"/>
      <c r="K98" s="69"/>
      <c r="L98" s="69"/>
      <c r="M98" s="69"/>
      <c r="N98" s="63"/>
      <c r="O98" s="63"/>
      <c r="P98" s="69"/>
      <c r="Q98" s="69"/>
      <c r="R98" s="69"/>
      <c r="S98" s="63"/>
      <c r="T98" s="63"/>
      <c r="U98" s="69"/>
      <c r="V98" s="69"/>
      <c r="W98" s="69"/>
      <c r="X98" s="63"/>
      <c r="Y98" s="63"/>
      <c r="Z98" s="69"/>
      <c r="AA98" s="69"/>
      <c r="AB98" s="69"/>
      <c r="AC98" s="63"/>
      <c r="AD98" s="63"/>
      <c r="AE98" s="69"/>
      <c r="AF98" s="69"/>
      <c r="AG98" s="69"/>
      <c r="AH98" s="63"/>
      <c r="AI98" s="63"/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  <c r="BB98" s="69"/>
      <c r="BC98" s="69"/>
      <c r="BD98" s="69"/>
      <c r="BE98" s="69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69"/>
      <c r="BS98" s="69"/>
      <c r="BT98" s="69"/>
      <c r="BU98" s="69"/>
      <c r="BV98" s="69"/>
      <c r="BW98" s="69"/>
      <c r="BX98" s="69"/>
      <c r="BY98" s="70"/>
      <c r="BZ98" s="70"/>
      <c r="CA98" s="70"/>
      <c r="CB98" s="88">
        <v>60</v>
      </c>
      <c r="CC98" s="70"/>
    </row>
    <row r="99" spans="1:82" ht="20.149999999999999" customHeight="1">
      <c r="A99" s="47"/>
      <c r="B99" s="149"/>
      <c r="C99" s="47"/>
      <c r="D99" s="47"/>
      <c r="E99" s="18"/>
      <c r="F99" s="161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  <c r="AO99" s="47"/>
      <c r="AP99" s="47"/>
      <c r="AQ99" s="47"/>
      <c r="AR99" s="47"/>
      <c r="AS99" s="47"/>
      <c r="AT99" s="47"/>
      <c r="AU99" s="47"/>
      <c r="AV99" s="47"/>
      <c r="AW99" s="47"/>
      <c r="AX99" s="47"/>
      <c r="AY99" s="47"/>
      <c r="AZ99" s="47"/>
      <c r="BA99" s="47"/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Q99" s="47"/>
      <c r="BR99" s="47"/>
      <c r="BS99" s="47"/>
      <c r="BT99" s="47"/>
      <c r="BU99" s="47"/>
      <c r="BV99" s="47"/>
      <c r="BW99" s="47"/>
      <c r="BX99" s="47"/>
      <c r="BY99" s="47"/>
      <c r="BZ99" s="47"/>
      <c r="CA99" s="47"/>
      <c r="CB99" s="18"/>
      <c r="CC99" s="47"/>
    </row>
    <row r="100" spans="1:82" ht="20.149999999999999" customHeight="1">
      <c r="A100" s="162" t="s">
        <v>2056</v>
      </c>
      <c r="B100" s="163" t="s">
        <v>5110</v>
      </c>
      <c r="C100" s="163"/>
      <c r="D100" s="47"/>
      <c r="E100" s="18"/>
      <c r="F100" s="161"/>
      <c r="G100" s="47"/>
      <c r="H100" s="47"/>
      <c r="I100" s="47"/>
      <c r="J100" s="47"/>
      <c r="K100" s="47"/>
      <c r="L100" s="164"/>
      <c r="M100" s="164"/>
      <c r="N100" s="47"/>
      <c r="O100" s="47"/>
      <c r="P100" s="47"/>
      <c r="Q100" s="164"/>
      <c r="R100" s="164"/>
      <c r="S100" s="47"/>
      <c r="T100" s="47"/>
      <c r="U100" s="47"/>
      <c r="V100" s="47"/>
      <c r="W100" s="47"/>
      <c r="X100" s="47"/>
      <c r="Y100" s="47"/>
      <c r="Z100" s="47"/>
      <c r="AA100" s="164"/>
      <c r="AB100" s="164" t="s">
        <v>5111</v>
      </c>
      <c r="AC100" s="47" t="s">
        <v>5112</v>
      </c>
      <c r="AD100" s="47"/>
      <c r="AE100" s="47"/>
      <c r="AF100" s="47"/>
      <c r="AG100" s="47"/>
      <c r="AH100" s="47"/>
      <c r="AI100" s="47"/>
      <c r="AJ100" s="111"/>
      <c r="AQ100" s="111" t="s">
        <v>5113</v>
      </c>
      <c r="AS100" s="111"/>
      <c r="AY100" s="47"/>
      <c r="AZ100" s="47"/>
      <c r="BA100" s="47"/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47"/>
      <c r="BR100" s="47"/>
      <c r="BS100" s="47"/>
      <c r="BT100" s="47"/>
      <c r="BU100" s="47"/>
      <c r="BV100" s="47"/>
      <c r="BW100" s="47"/>
      <c r="BX100" s="47"/>
      <c r="BY100" s="47"/>
      <c r="BZ100" s="133" t="s">
        <v>2018</v>
      </c>
      <c r="CA100" s="47"/>
      <c r="CB100" s="18"/>
      <c r="CC100" s="47"/>
      <c r="CD100" s="47"/>
    </row>
    <row r="101" spans="1:82" ht="20.149999999999999" customHeight="1">
      <c r="A101" s="165" t="s">
        <v>5114</v>
      </c>
      <c r="B101" s="163" t="s">
        <v>5137</v>
      </c>
      <c r="C101" s="163"/>
      <c r="D101" s="163"/>
      <c r="E101" s="18"/>
      <c r="F101" s="161"/>
      <c r="G101" s="47"/>
      <c r="H101" s="166" t="s">
        <v>5930</v>
      </c>
      <c r="I101" s="47"/>
      <c r="J101" s="47"/>
      <c r="K101" s="47"/>
      <c r="L101" s="165"/>
      <c r="M101" s="165"/>
      <c r="N101" s="47"/>
      <c r="O101" s="47"/>
      <c r="P101" s="47"/>
      <c r="Q101" s="165"/>
      <c r="R101" s="165"/>
      <c r="T101" s="47"/>
      <c r="U101" s="47"/>
      <c r="V101" s="111"/>
      <c r="W101" s="47"/>
      <c r="X101" s="47"/>
      <c r="Y101" s="47"/>
      <c r="Z101" s="47"/>
      <c r="AA101" s="165"/>
      <c r="AB101" s="165" t="s">
        <v>5138</v>
      </c>
      <c r="AC101" t="s">
        <v>6835</v>
      </c>
      <c r="AD101" s="47"/>
      <c r="AE101" s="47"/>
      <c r="AF101" s="111"/>
      <c r="AG101" s="47"/>
      <c r="AH101" s="111"/>
      <c r="AI101" s="47"/>
      <c r="AJ101" s="111"/>
      <c r="AQ101" s="111" t="s">
        <v>6836</v>
      </c>
      <c r="AS101" s="111"/>
      <c r="AY101" s="47"/>
      <c r="AZ101" s="47"/>
      <c r="BA101" s="47"/>
      <c r="BB101" s="47"/>
      <c r="BC101" s="47"/>
      <c r="BD101" s="47"/>
      <c r="BE101" s="47"/>
      <c r="BF101" s="47"/>
      <c r="BG101" t="s">
        <v>4491</v>
      </c>
      <c r="BH101"/>
      <c r="BI101"/>
      <c r="BK101" s="47"/>
      <c r="BL101" s="47"/>
      <c r="BM101" s="47"/>
      <c r="BN101" s="47"/>
      <c r="BO101" s="47"/>
      <c r="BP101" s="47"/>
      <c r="BQ101" s="47"/>
      <c r="BR101" s="47"/>
      <c r="BS101" s="47"/>
      <c r="BT101" s="47"/>
      <c r="BU101" s="47"/>
      <c r="BV101" s="47"/>
      <c r="BW101" s="47"/>
      <c r="BX101" s="47"/>
      <c r="BY101" s="133"/>
      <c r="BZ101" s="133"/>
      <c r="CA101" s="100" t="s">
        <v>3820</v>
      </c>
      <c r="CB101" s="18"/>
      <c r="CC101" s="163"/>
      <c r="CD101" s="47"/>
    </row>
    <row r="102" spans="1:82" ht="20.149999999999999" customHeight="1">
      <c r="B102" s="166" t="s">
        <v>3131</v>
      </c>
      <c r="D102" s="163"/>
      <c r="E102" s="18"/>
      <c r="F102" s="166"/>
      <c r="L102" s="165"/>
      <c r="M102" s="165"/>
      <c r="Q102" s="165"/>
      <c r="R102" s="165"/>
      <c r="T102" s="36"/>
      <c r="V102" s="167"/>
      <c r="AA102" s="165"/>
      <c r="AB102" s="165" t="s">
        <v>3132</v>
      </c>
      <c r="AC102" t="s">
        <v>3694</v>
      </c>
      <c r="AD102" s="36"/>
      <c r="AF102" s="167"/>
      <c r="AH102" s="167"/>
      <c r="AJ102" s="111"/>
      <c r="AQ102" s="111" t="s">
        <v>686</v>
      </c>
      <c r="AS102" s="111"/>
      <c r="BD102"/>
      <c r="BG102" t="s">
        <v>1496</v>
      </c>
      <c r="BH102"/>
      <c r="BI102"/>
      <c r="BS102"/>
      <c r="BW102"/>
      <c r="BX102"/>
      <c r="BY102" s="133"/>
      <c r="BZ102" s="132"/>
      <c r="CA102" s="100" t="s">
        <v>1212</v>
      </c>
      <c r="CB102" s="18"/>
    </row>
    <row r="103" spans="1:82" ht="20.149999999999999" customHeight="1">
      <c r="B103" s="125"/>
      <c r="E103" s="43"/>
      <c r="F103" s="119"/>
      <c r="N103" s="36"/>
      <c r="O103" s="36"/>
      <c r="P103" s="36"/>
      <c r="Q103" s="36"/>
      <c r="AA103" s="168"/>
      <c r="AC103" t="s">
        <v>5108</v>
      </c>
      <c r="AE103" s="168"/>
      <c r="AK103" s="43"/>
      <c r="AQ103" s="111" t="s">
        <v>1989</v>
      </c>
      <c r="AY103" s="168"/>
      <c r="BC103"/>
      <c r="BD103"/>
      <c r="BG103" t="s">
        <v>4492</v>
      </c>
      <c r="BH103"/>
      <c r="BI103" s="168"/>
      <c r="BM103"/>
      <c r="BN103" s="168"/>
      <c r="BR103"/>
      <c r="BS103"/>
      <c r="BW103"/>
      <c r="BX103"/>
      <c r="CB103" s="43"/>
    </row>
    <row r="104" spans="1:82" ht="20.149999999999999" customHeight="1">
      <c r="E104" s="43"/>
      <c r="F104" s="119"/>
      <c r="T104" s="36"/>
      <c r="V104" s="167"/>
      <c r="AD104" s="36"/>
      <c r="AF104" s="167"/>
      <c r="AH104" s="167"/>
      <c r="AJ104" s="111"/>
      <c r="AP104" s="111"/>
      <c r="AS104" s="111"/>
      <c r="BD104"/>
      <c r="BH104"/>
      <c r="BI104"/>
      <c r="BS104"/>
      <c r="CB104" s="43"/>
    </row>
    <row r="105" spans="1:82" ht="39.75" customHeight="1">
      <c r="A105" s="88" t="s">
        <v>3321</v>
      </c>
      <c r="B105" s="250" t="s">
        <v>3021</v>
      </c>
      <c r="C105" s="88" t="s">
        <v>6866</v>
      </c>
      <c r="D105" s="88">
        <v>37</v>
      </c>
      <c r="E105" s="88">
        <v>61</v>
      </c>
      <c r="F105" s="92" t="s">
        <v>3624</v>
      </c>
      <c r="G105" s="88" t="s">
        <v>1978</v>
      </c>
      <c r="H105" s="250" t="s">
        <v>1177</v>
      </c>
      <c r="I105" s="63"/>
      <c r="J105" s="63"/>
      <c r="K105" s="69"/>
      <c r="L105" s="69"/>
      <c r="M105" s="69"/>
      <c r="N105" s="63"/>
      <c r="O105" s="63"/>
      <c r="P105" s="69"/>
      <c r="Q105" s="69"/>
      <c r="R105" s="69"/>
      <c r="S105" s="63"/>
      <c r="T105" s="63"/>
      <c r="U105" s="69"/>
      <c r="V105" s="69"/>
      <c r="W105" s="69"/>
      <c r="X105" s="63"/>
      <c r="Y105" s="63"/>
      <c r="Z105" s="69"/>
      <c r="AA105" s="69"/>
      <c r="AB105" s="69"/>
      <c r="AC105" s="63"/>
      <c r="AD105" s="63"/>
      <c r="AE105" s="69"/>
      <c r="AF105" s="69"/>
      <c r="AG105" s="69"/>
      <c r="AH105" s="63"/>
      <c r="AI105" s="63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  <c r="BB105" s="69"/>
      <c r="BC105" s="69"/>
      <c r="BD105" s="69"/>
      <c r="BE105" s="69"/>
      <c r="BF105" s="69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  <c r="BU105" s="69"/>
      <c r="BV105" s="69"/>
      <c r="BW105" s="69"/>
      <c r="BX105" s="69"/>
      <c r="BY105" s="70"/>
      <c r="BZ105" s="70"/>
      <c r="CA105" s="70"/>
      <c r="CB105" s="88">
        <v>61</v>
      </c>
      <c r="CC105" s="70"/>
    </row>
    <row r="106" spans="1:82" ht="39.75" customHeight="1">
      <c r="A106" s="88" t="s">
        <v>674</v>
      </c>
      <c r="B106" s="250" t="s">
        <v>3022</v>
      </c>
      <c r="C106" s="88" t="s">
        <v>674</v>
      </c>
      <c r="D106" s="88">
        <v>44</v>
      </c>
      <c r="E106" s="88">
        <v>62</v>
      </c>
      <c r="F106" s="92" t="s">
        <v>3469</v>
      </c>
      <c r="G106" s="88" t="s">
        <v>674</v>
      </c>
      <c r="H106" s="88" t="s">
        <v>674</v>
      </c>
      <c r="I106" s="63"/>
      <c r="J106" s="63"/>
      <c r="K106" s="69"/>
      <c r="L106" s="69"/>
      <c r="M106" s="69"/>
      <c r="N106" s="63"/>
      <c r="O106" s="63"/>
      <c r="P106" s="69"/>
      <c r="Q106" s="69"/>
      <c r="R106" s="69"/>
      <c r="S106" s="63"/>
      <c r="T106" s="63"/>
      <c r="U106" s="69"/>
      <c r="V106" s="69"/>
      <c r="W106" s="69"/>
      <c r="X106" s="63"/>
      <c r="Y106" s="63"/>
      <c r="Z106" s="69"/>
      <c r="AA106" s="69"/>
      <c r="AB106" s="69"/>
      <c r="AC106" s="63"/>
      <c r="AD106" s="63"/>
      <c r="AE106" s="69"/>
      <c r="AF106" s="69"/>
      <c r="AG106" s="69"/>
      <c r="AH106" s="63"/>
      <c r="AI106" s="63"/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  <c r="BB106" s="69"/>
      <c r="BC106" s="69"/>
      <c r="BD106" s="69"/>
      <c r="BE106" s="69"/>
      <c r="BF106" s="69"/>
      <c r="BG106" s="69"/>
      <c r="BH106" s="69"/>
      <c r="BI106" s="69"/>
      <c r="BJ106" s="69"/>
      <c r="BK106" s="69"/>
      <c r="BL106" s="69"/>
      <c r="BM106" s="69"/>
      <c r="BN106" s="69"/>
      <c r="BO106" s="69"/>
      <c r="BP106" s="69"/>
      <c r="BQ106" s="69"/>
      <c r="BR106" s="69"/>
      <c r="BS106" s="69"/>
      <c r="BT106" s="69"/>
      <c r="BU106" s="69"/>
      <c r="BV106" s="69"/>
      <c r="BW106" s="69"/>
      <c r="BX106" s="69"/>
      <c r="BY106" s="70"/>
      <c r="BZ106" s="70"/>
      <c r="CA106" s="70"/>
      <c r="CB106" s="88">
        <v>62</v>
      </c>
      <c r="CC106" s="70"/>
    </row>
    <row r="107" spans="1:82" ht="39.75" customHeight="1">
      <c r="A107" s="88" t="s">
        <v>674</v>
      </c>
      <c r="B107" s="250" t="s">
        <v>3023</v>
      </c>
      <c r="C107" s="88" t="s">
        <v>674</v>
      </c>
      <c r="D107" s="88">
        <v>51</v>
      </c>
      <c r="E107" s="88">
        <v>63</v>
      </c>
      <c r="F107" s="92" t="s">
        <v>1889</v>
      </c>
      <c r="G107" s="88" t="s">
        <v>674</v>
      </c>
      <c r="H107" s="88" t="s">
        <v>674</v>
      </c>
      <c r="I107" s="63"/>
      <c r="J107" s="63"/>
      <c r="K107" s="69"/>
      <c r="L107" s="69"/>
      <c r="M107" s="69"/>
      <c r="N107" s="63"/>
      <c r="O107" s="63"/>
      <c r="P107" s="69"/>
      <c r="Q107" s="69"/>
      <c r="R107" s="69"/>
      <c r="S107" s="63"/>
      <c r="T107" s="63"/>
      <c r="U107" s="69"/>
      <c r="V107" s="69"/>
      <c r="W107" s="69"/>
      <c r="X107" s="63"/>
      <c r="Y107" s="63"/>
      <c r="Z107" s="69"/>
      <c r="AA107" s="69"/>
      <c r="AB107" s="69"/>
      <c r="AC107" s="63"/>
      <c r="AD107" s="63"/>
      <c r="AE107" s="69"/>
      <c r="AF107" s="69"/>
      <c r="AG107" s="69"/>
      <c r="AH107" s="63"/>
      <c r="AI107" s="63"/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  <c r="AX107" s="69"/>
      <c r="AY107" s="69"/>
      <c r="AZ107" s="69"/>
      <c r="BA107" s="69"/>
      <c r="BB107" s="69"/>
      <c r="BC107" s="69"/>
      <c r="BD107" s="69"/>
      <c r="BE107" s="69"/>
      <c r="BF107" s="69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  <c r="BU107" s="69"/>
      <c r="BV107" s="69"/>
      <c r="BW107" s="69"/>
      <c r="BX107" s="69"/>
      <c r="BY107" s="70"/>
      <c r="BZ107" s="70"/>
      <c r="CA107" s="70"/>
      <c r="CB107" s="88">
        <v>63</v>
      </c>
      <c r="CC107" s="70"/>
    </row>
    <row r="108" spans="1:82" ht="39.75" customHeight="1">
      <c r="A108" s="88" t="s">
        <v>674</v>
      </c>
      <c r="B108" s="250" t="s">
        <v>3024</v>
      </c>
      <c r="C108" s="88" t="s">
        <v>674</v>
      </c>
      <c r="D108" s="88">
        <v>52</v>
      </c>
      <c r="E108" s="88">
        <v>64</v>
      </c>
      <c r="F108" s="92" t="s">
        <v>4697</v>
      </c>
      <c r="G108" s="88" t="s">
        <v>674</v>
      </c>
      <c r="H108" s="88" t="s">
        <v>674</v>
      </c>
      <c r="I108" s="63"/>
      <c r="J108" s="63"/>
      <c r="K108" s="69"/>
      <c r="L108" s="69"/>
      <c r="M108" s="69"/>
      <c r="N108" s="63"/>
      <c r="O108" s="63"/>
      <c r="P108" s="69"/>
      <c r="Q108" s="69"/>
      <c r="R108" s="69"/>
      <c r="S108" s="63"/>
      <c r="T108" s="63"/>
      <c r="U108" s="69"/>
      <c r="V108" s="69"/>
      <c r="W108" s="69"/>
      <c r="X108" s="63"/>
      <c r="Y108" s="63"/>
      <c r="Z108" s="69"/>
      <c r="AA108" s="69"/>
      <c r="AB108" s="69"/>
      <c r="AC108" s="63"/>
      <c r="AD108" s="63"/>
      <c r="AE108" s="69"/>
      <c r="AF108" s="69"/>
      <c r="AG108" s="69"/>
      <c r="AH108" s="63"/>
      <c r="AI108" s="63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  <c r="AX108" s="69"/>
      <c r="AY108" s="69"/>
      <c r="AZ108" s="69"/>
      <c r="BA108" s="69"/>
      <c r="BB108" s="69"/>
      <c r="BC108" s="69"/>
      <c r="BD108" s="69"/>
      <c r="BE108" s="69"/>
      <c r="BF108" s="69"/>
      <c r="BG108" s="69"/>
      <c r="BH108" s="69"/>
      <c r="BI108" s="69"/>
      <c r="BJ108" s="69"/>
      <c r="BK108" s="69"/>
      <c r="BL108" s="69"/>
      <c r="BM108" s="69"/>
      <c r="BN108" s="69"/>
      <c r="BO108" s="69"/>
      <c r="BP108" s="69"/>
      <c r="BQ108" s="69"/>
      <c r="BR108" s="69"/>
      <c r="BS108" s="69"/>
      <c r="BT108" s="69"/>
      <c r="BU108" s="69"/>
      <c r="BV108" s="69"/>
      <c r="BW108" s="69"/>
      <c r="BX108" s="69"/>
      <c r="BY108" s="70"/>
      <c r="BZ108" s="70"/>
      <c r="CA108" s="70"/>
      <c r="CB108" s="88">
        <v>64</v>
      </c>
      <c r="CC108" s="70"/>
    </row>
    <row r="109" spans="1:82" ht="39.75" customHeight="1">
      <c r="A109" s="88" t="s">
        <v>674</v>
      </c>
      <c r="B109" s="250" t="s">
        <v>3025</v>
      </c>
      <c r="C109" s="88" t="s">
        <v>674</v>
      </c>
      <c r="D109" s="88">
        <v>55</v>
      </c>
      <c r="E109" s="88">
        <v>65</v>
      </c>
      <c r="F109" s="92" t="s">
        <v>4698</v>
      </c>
      <c r="G109" s="88" t="s">
        <v>674</v>
      </c>
      <c r="H109" s="88" t="s">
        <v>674</v>
      </c>
      <c r="I109" s="63"/>
      <c r="J109" s="63"/>
      <c r="K109" s="69"/>
      <c r="L109" s="69"/>
      <c r="M109" s="69"/>
      <c r="N109" s="63"/>
      <c r="O109" s="63"/>
      <c r="P109" s="69"/>
      <c r="Q109" s="69"/>
      <c r="R109" s="69"/>
      <c r="S109" s="63"/>
      <c r="T109" s="63"/>
      <c r="U109" s="69"/>
      <c r="V109" s="69"/>
      <c r="W109" s="69"/>
      <c r="X109" s="63"/>
      <c r="Y109" s="63"/>
      <c r="Z109" s="69"/>
      <c r="AA109" s="69"/>
      <c r="AB109" s="69"/>
      <c r="AC109" s="63"/>
      <c r="AD109" s="63"/>
      <c r="AE109" s="69"/>
      <c r="AF109" s="69"/>
      <c r="AG109" s="69"/>
      <c r="AH109" s="63"/>
      <c r="AI109" s="63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70"/>
      <c r="BZ109" s="70"/>
      <c r="CA109" s="70"/>
      <c r="CB109" s="88">
        <v>65</v>
      </c>
      <c r="CC109" s="70"/>
    </row>
    <row r="110" spans="1:82" ht="39.75" customHeight="1">
      <c r="A110" s="88" t="s">
        <v>674</v>
      </c>
      <c r="B110" s="250" t="s">
        <v>3026</v>
      </c>
      <c r="C110" s="88" t="s">
        <v>674</v>
      </c>
      <c r="D110" s="88">
        <v>62</v>
      </c>
      <c r="E110" s="88">
        <v>66</v>
      </c>
      <c r="F110" s="92" t="s">
        <v>859</v>
      </c>
      <c r="G110" s="88" t="s">
        <v>674</v>
      </c>
      <c r="H110" s="88" t="s">
        <v>674</v>
      </c>
      <c r="I110" s="63"/>
      <c r="J110" s="63"/>
      <c r="K110" s="69"/>
      <c r="L110" s="69"/>
      <c r="M110" s="69"/>
      <c r="N110" s="63"/>
      <c r="O110" s="63"/>
      <c r="P110" s="69"/>
      <c r="Q110" s="69"/>
      <c r="R110" s="69"/>
      <c r="S110" s="63"/>
      <c r="T110" s="63"/>
      <c r="U110" s="69"/>
      <c r="V110" s="69"/>
      <c r="W110" s="69"/>
      <c r="X110" s="63"/>
      <c r="Y110" s="63"/>
      <c r="Z110" s="69"/>
      <c r="AA110" s="69"/>
      <c r="AB110" s="69"/>
      <c r="AC110" s="63"/>
      <c r="AD110" s="63"/>
      <c r="AE110" s="69"/>
      <c r="AF110" s="69"/>
      <c r="AG110" s="69"/>
      <c r="AH110" s="63"/>
      <c r="AI110" s="63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70"/>
      <c r="BZ110" s="70"/>
      <c r="CA110" s="70"/>
      <c r="CB110" s="88">
        <v>66</v>
      </c>
      <c r="CC110" s="70"/>
    </row>
    <row r="111" spans="1:82" ht="39.75" customHeight="1">
      <c r="A111" s="88" t="s">
        <v>674</v>
      </c>
      <c r="B111" s="250" t="s">
        <v>3027</v>
      </c>
      <c r="C111" s="88" t="s">
        <v>7287</v>
      </c>
      <c r="D111" s="88">
        <v>80</v>
      </c>
      <c r="E111" s="88">
        <v>67</v>
      </c>
      <c r="F111" s="92" t="s">
        <v>860</v>
      </c>
      <c r="G111" s="88" t="s">
        <v>674</v>
      </c>
      <c r="H111" s="88" t="s">
        <v>674</v>
      </c>
      <c r="I111" s="63"/>
      <c r="J111" s="63"/>
      <c r="K111" s="69"/>
      <c r="L111" s="69"/>
      <c r="M111" s="69"/>
      <c r="N111" s="63"/>
      <c r="O111" s="63"/>
      <c r="P111" s="69"/>
      <c r="Q111" s="69"/>
      <c r="R111" s="69"/>
      <c r="S111" s="63"/>
      <c r="T111" s="63"/>
      <c r="U111" s="69"/>
      <c r="V111" s="69"/>
      <c r="W111" s="69"/>
      <c r="X111" s="63"/>
      <c r="Y111" s="63"/>
      <c r="Z111" s="69"/>
      <c r="AA111" s="69"/>
      <c r="AB111" s="69"/>
      <c r="AC111" s="63"/>
      <c r="AD111" s="63"/>
      <c r="AE111" s="69"/>
      <c r="AF111" s="69"/>
      <c r="AG111" s="69"/>
      <c r="AH111" s="63"/>
      <c r="AI111" s="63"/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  <c r="AX111" s="69"/>
      <c r="AY111" s="69"/>
      <c r="AZ111" s="69"/>
      <c r="BA111" s="69"/>
      <c r="BB111" s="69"/>
      <c r="BC111" s="69"/>
      <c r="BD111" s="69"/>
      <c r="BE111" s="69"/>
      <c r="BF111" s="69"/>
      <c r="BG111" s="69"/>
      <c r="BH111" s="69"/>
      <c r="BI111" s="69"/>
      <c r="BJ111" s="69"/>
      <c r="BK111" s="69"/>
      <c r="BL111" s="69"/>
      <c r="BM111" s="69"/>
      <c r="BN111" s="69"/>
      <c r="BO111" s="69"/>
      <c r="BP111" s="69"/>
      <c r="BQ111" s="69"/>
      <c r="BR111" s="69"/>
      <c r="BS111" s="69"/>
      <c r="BT111" s="69"/>
      <c r="BU111" s="69"/>
      <c r="BV111" s="69"/>
      <c r="BW111" s="69"/>
      <c r="BX111" s="69"/>
      <c r="BY111" s="70"/>
      <c r="BZ111" s="70"/>
      <c r="CA111" s="70"/>
      <c r="CB111" s="88">
        <v>67</v>
      </c>
      <c r="CC111" s="70"/>
    </row>
    <row r="112" spans="1:82" ht="39.75" customHeight="1">
      <c r="A112" s="88" t="s">
        <v>3517</v>
      </c>
      <c r="B112" s="250" t="s">
        <v>6276</v>
      </c>
      <c r="C112" s="88" t="s">
        <v>6866</v>
      </c>
      <c r="D112" s="88">
        <v>10</v>
      </c>
      <c r="E112" s="88">
        <v>68</v>
      </c>
      <c r="F112" s="92" t="s">
        <v>1886</v>
      </c>
      <c r="G112" s="88" t="s">
        <v>674</v>
      </c>
      <c r="H112" s="88" t="s">
        <v>674</v>
      </c>
      <c r="I112" s="63"/>
      <c r="J112" s="63"/>
      <c r="K112" s="69"/>
      <c r="L112" s="69"/>
      <c r="M112" s="69"/>
      <c r="N112" s="63"/>
      <c r="O112" s="63"/>
      <c r="P112" s="69"/>
      <c r="Q112" s="69"/>
      <c r="R112" s="69"/>
      <c r="S112" s="63"/>
      <c r="T112" s="63"/>
      <c r="U112" s="69"/>
      <c r="V112" s="69"/>
      <c r="W112" s="69"/>
      <c r="X112" s="63"/>
      <c r="Y112" s="63"/>
      <c r="Z112" s="69"/>
      <c r="AA112" s="69"/>
      <c r="AB112" s="69"/>
      <c r="AC112" s="63"/>
      <c r="AD112" s="63"/>
      <c r="AE112" s="69"/>
      <c r="AF112" s="69"/>
      <c r="AG112" s="69"/>
      <c r="AH112" s="63"/>
      <c r="AI112" s="63"/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  <c r="BB112" s="69"/>
      <c r="BC112" s="69"/>
      <c r="BD112" s="69"/>
      <c r="BE112" s="69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  <c r="BU112" s="69"/>
      <c r="BV112" s="69"/>
      <c r="BW112" s="69"/>
      <c r="BX112" s="69"/>
      <c r="BY112" s="70"/>
      <c r="BZ112" s="70"/>
      <c r="CA112" s="70"/>
      <c r="CB112" s="88">
        <v>68</v>
      </c>
      <c r="CC112" s="70"/>
    </row>
    <row r="113" spans="1:82" ht="39.75" customHeight="1">
      <c r="A113" s="88" t="s">
        <v>674</v>
      </c>
      <c r="B113" s="250" t="s">
        <v>6277</v>
      </c>
      <c r="C113" s="88" t="s">
        <v>674</v>
      </c>
      <c r="D113" s="88">
        <v>20</v>
      </c>
      <c r="E113" s="88">
        <v>69</v>
      </c>
      <c r="F113" s="92" t="s">
        <v>1887</v>
      </c>
      <c r="G113" s="88" t="s">
        <v>674</v>
      </c>
      <c r="H113" s="88" t="s">
        <v>674</v>
      </c>
      <c r="I113" s="63"/>
      <c r="J113" s="63"/>
      <c r="K113" s="69"/>
      <c r="L113" s="69"/>
      <c r="M113" s="69"/>
      <c r="N113" s="63"/>
      <c r="O113" s="63"/>
      <c r="P113" s="69"/>
      <c r="Q113" s="69"/>
      <c r="R113" s="69"/>
      <c r="S113" s="63"/>
      <c r="T113" s="63"/>
      <c r="U113" s="69"/>
      <c r="V113" s="69"/>
      <c r="W113" s="69"/>
      <c r="X113" s="63"/>
      <c r="Y113" s="63"/>
      <c r="Z113" s="69"/>
      <c r="AA113" s="69"/>
      <c r="AB113" s="69"/>
      <c r="AC113" s="63"/>
      <c r="AD113" s="63"/>
      <c r="AE113" s="69"/>
      <c r="AF113" s="69"/>
      <c r="AG113" s="69"/>
      <c r="AH113" s="63"/>
      <c r="AI113" s="63"/>
      <c r="AJ113" s="69"/>
      <c r="AK113" s="69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69"/>
      <c r="AZ113" s="69"/>
      <c r="BA113" s="69"/>
      <c r="BB113" s="69"/>
      <c r="BC113" s="69"/>
      <c r="BD113" s="69"/>
      <c r="BE113" s="69"/>
      <c r="BF113" s="69"/>
      <c r="BG113" s="69"/>
      <c r="BH113" s="69"/>
      <c r="BI113" s="69"/>
      <c r="BJ113" s="69"/>
      <c r="BK113" s="69"/>
      <c r="BL113" s="69"/>
      <c r="BM113" s="69"/>
      <c r="BN113" s="69"/>
      <c r="BO113" s="69"/>
      <c r="BP113" s="69"/>
      <c r="BQ113" s="69"/>
      <c r="BR113" s="69"/>
      <c r="BS113" s="69"/>
      <c r="BT113" s="69"/>
      <c r="BU113" s="69"/>
      <c r="BV113" s="69"/>
      <c r="BW113" s="69"/>
      <c r="BX113" s="69"/>
      <c r="BY113" s="70"/>
      <c r="BZ113" s="70"/>
      <c r="CA113" s="70"/>
      <c r="CB113" s="88">
        <v>69</v>
      </c>
      <c r="CC113" s="70"/>
    </row>
    <row r="114" spans="1:82" ht="39.75" customHeight="1">
      <c r="A114" s="88" t="s">
        <v>674</v>
      </c>
      <c r="B114" s="250" t="s">
        <v>3630</v>
      </c>
      <c r="C114" s="88" t="s">
        <v>674</v>
      </c>
      <c r="D114" s="88">
        <v>21</v>
      </c>
      <c r="E114" s="88">
        <v>70</v>
      </c>
      <c r="F114" s="92" t="s">
        <v>1888</v>
      </c>
      <c r="G114" s="88" t="s">
        <v>674</v>
      </c>
      <c r="H114" s="88" t="s">
        <v>674</v>
      </c>
      <c r="I114" s="63"/>
      <c r="J114" s="63"/>
      <c r="K114" s="69"/>
      <c r="L114" s="69"/>
      <c r="M114" s="69"/>
      <c r="N114" s="63"/>
      <c r="O114" s="63"/>
      <c r="P114" s="69"/>
      <c r="Q114" s="69"/>
      <c r="R114" s="69"/>
      <c r="S114" s="63"/>
      <c r="T114" s="63"/>
      <c r="U114" s="69"/>
      <c r="V114" s="69"/>
      <c r="W114" s="69"/>
      <c r="X114" s="63"/>
      <c r="Y114" s="63"/>
      <c r="Z114" s="69"/>
      <c r="AA114" s="69"/>
      <c r="AB114" s="69"/>
      <c r="AC114" s="63"/>
      <c r="AD114" s="63"/>
      <c r="AE114" s="69"/>
      <c r="AF114" s="69"/>
      <c r="AG114" s="69"/>
      <c r="AH114" s="63"/>
      <c r="AI114" s="63"/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  <c r="AX114" s="69"/>
      <c r="AY114" s="69"/>
      <c r="AZ114" s="69"/>
      <c r="BA114" s="69"/>
      <c r="BB114" s="69"/>
      <c r="BC114" s="69"/>
      <c r="BD114" s="69"/>
      <c r="BE114" s="69"/>
      <c r="BF114" s="69"/>
      <c r="BG114" s="69"/>
      <c r="BH114" s="69"/>
      <c r="BI114" s="69"/>
      <c r="BJ114" s="69"/>
      <c r="BK114" s="69"/>
      <c r="BL114" s="69"/>
      <c r="BM114" s="69"/>
      <c r="BN114" s="69"/>
      <c r="BO114" s="69"/>
      <c r="BP114" s="69"/>
      <c r="BQ114" s="69"/>
      <c r="BR114" s="69"/>
      <c r="BS114" s="69"/>
      <c r="BT114" s="69"/>
      <c r="BU114" s="69"/>
      <c r="BV114" s="69"/>
      <c r="BW114" s="69"/>
      <c r="BX114" s="69"/>
      <c r="BY114" s="70"/>
      <c r="BZ114" s="70"/>
      <c r="CA114" s="70"/>
      <c r="CB114" s="88">
        <v>70</v>
      </c>
      <c r="CC114" s="70"/>
    </row>
    <row r="115" spans="1:82" ht="39.75" customHeight="1">
      <c r="A115" s="288"/>
      <c r="B115" s="126"/>
      <c r="C115" s="126"/>
      <c r="D115" s="126"/>
      <c r="E115" s="126"/>
      <c r="F115" s="104"/>
      <c r="G115" s="126"/>
      <c r="H115" s="126"/>
      <c r="I115" s="63"/>
      <c r="J115" s="63"/>
      <c r="K115" s="69"/>
      <c r="L115" s="69"/>
      <c r="M115" s="69"/>
      <c r="N115" s="63"/>
      <c r="O115" s="63"/>
      <c r="P115" s="69"/>
      <c r="Q115" s="69"/>
      <c r="R115" s="69"/>
      <c r="S115" s="63"/>
      <c r="T115" s="63"/>
      <c r="U115" s="69"/>
      <c r="V115" s="69"/>
      <c r="W115" s="69"/>
      <c r="X115" s="63"/>
      <c r="Y115" s="63"/>
      <c r="Z115" s="69"/>
      <c r="AA115" s="69"/>
      <c r="AB115" s="69"/>
      <c r="AC115" s="63"/>
      <c r="AD115" s="63"/>
      <c r="AE115" s="69"/>
      <c r="AF115" s="69"/>
      <c r="AG115" s="69"/>
      <c r="AH115" s="63"/>
      <c r="AI115" s="63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70"/>
      <c r="BZ115" s="70"/>
      <c r="CA115" s="70"/>
      <c r="CB115" s="126"/>
      <c r="CC115" s="70"/>
    </row>
    <row r="116" spans="1:82" ht="39.75" customHeight="1">
      <c r="A116" s="88"/>
      <c r="B116" s="250"/>
      <c r="C116" s="88"/>
      <c r="D116" s="88"/>
      <c r="E116" s="88"/>
      <c r="F116" s="92"/>
      <c r="G116" s="88"/>
      <c r="H116" s="88"/>
      <c r="I116" s="63"/>
      <c r="J116" s="63"/>
      <c r="K116" s="69"/>
      <c r="L116" s="69"/>
      <c r="M116" s="69"/>
      <c r="N116" s="63"/>
      <c r="O116" s="63"/>
      <c r="P116" s="69"/>
      <c r="Q116" s="69"/>
      <c r="R116" s="69"/>
      <c r="S116" s="63"/>
      <c r="T116" s="63"/>
      <c r="U116" s="69"/>
      <c r="V116" s="69"/>
      <c r="W116" s="69"/>
      <c r="X116" s="63"/>
      <c r="Y116" s="63"/>
      <c r="Z116" s="69"/>
      <c r="AA116" s="69"/>
      <c r="AB116" s="69"/>
      <c r="AC116" s="63"/>
      <c r="AD116" s="63"/>
      <c r="AE116" s="69"/>
      <c r="AF116" s="69"/>
      <c r="AG116" s="69"/>
      <c r="AH116" s="63"/>
      <c r="AI116" s="63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70"/>
      <c r="BZ116" s="70"/>
      <c r="CA116" s="70"/>
      <c r="CB116" s="88"/>
      <c r="CC116" s="70"/>
    </row>
    <row r="117" spans="1:82" ht="39.75" customHeight="1">
      <c r="A117" s="88"/>
      <c r="B117" s="250"/>
      <c r="C117" s="88"/>
      <c r="D117" s="88"/>
      <c r="E117" s="88"/>
      <c r="F117" s="92"/>
      <c r="G117" s="88"/>
      <c r="H117" s="88"/>
      <c r="I117" s="63"/>
      <c r="J117" s="63"/>
      <c r="K117" s="69"/>
      <c r="L117" s="69"/>
      <c r="M117" s="69"/>
      <c r="N117" s="63"/>
      <c r="O117" s="63"/>
      <c r="P117" s="69"/>
      <c r="Q117" s="69"/>
      <c r="R117" s="69"/>
      <c r="S117" s="63"/>
      <c r="T117" s="63"/>
      <c r="U117" s="69"/>
      <c r="V117" s="69"/>
      <c r="W117" s="69"/>
      <c r="X117" s="63"/>
      <c r="Y117" s="63"/>
      <c r="Z117" s="69"/>
      <c r="AA117" s="69"/>
      <c r="AB117" s="69"/>
      <c r="AC117" s="63"/>
      <c r="AD117" s="63"/>
      <c r="AE117" s="69"/>
      <c r="AF117" s="69"/>
      <c r="AG117" s="69"/>
      <c r="AH117" s="63"/>
      <c r="AI117" s="63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70"/>
      <c r="BZ117" s="70"/>
      <c r="CA117" s="70"/>
      <c r="CB117" s="88"/>
      <c r="CC117" s="70"/>
    </row>
    <row r="118" spans="1:82" ht="39.75" customHeight="1">
      <c r="A118" s="88"/>
      <c r="B118" s="250"/>
      <c r="C118" s="88"/>
      <c r="D118" s="88"/>
      <c r="E118" s="88"/>
      <c r="F118" s="249"/>
      <c r="G118" s="88"/>
      <c r="H118" s="88"/>
      <c r="I118" s="63"/>
      <c r="J118" s="63"/>
      <c r="K118" s="69"/>
      <c r="L118" s="69"/>
      <c r="M118" s="69"/>
      <c r="N118" s="63"/>
      <c r="O118" s="63"/>
      <c r="P118" s="69"/>
      <c r="Q118" s="69"/>
      <c r="R118" s="69"/>
      <c r="S118" s="63"/>
      <c r="T118" s="63"/>
      <c r="U118" s="69"/>
      <c r="V118" s="69"/>
      <c r="W118" s="69"/>
      <c r="X118" s="63"/>
      <c r="Y118" s="63"/>
      <c r="Z118" s="69"/>
      <c r="AA118" s="69"/>
      <c r="AB118" s="69"/>
      <c r="AC118" s="63"/>
      <c r="AD118" s="63"/>
      <c r="AE118" s="69"/>
      <c r="AF118" s="69"/>
      <c r="AG118" s="69"/>
      <c r="AH118" s="63"/>
      <c r="AI118" s="63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70"/>
      <c r="BZ118" s="70"/>
      <c r="CA118" s="70"/>
      <c r="CB118" s="88"/>
      <c r="CC118" s="70"/>
    </row>
    <row r="119" spans="1:82" ht="39.75" customHeight="1">
      <c r="A119" s="88"/>
      <c r="B119" s="250"/>
      <c r="C119" s="88"/>
      <c r="D119" s="88"/>
      <c r="E119" s="88"/>
      <c r="F119" s="249"/>
      <c r="G119" s="88"/>
      <c r="H119" s="88"/>
      <c r="I119" s="63"/>
      <c r="J119" s="63"/>
      <c r="K119" s="69"/>
      <c r="L119" s="69"/>
      <c r="M119" s="69"/>
      <c r="N119" s="63"/>
      <c r="O119" s="63"/>
      <c r="P119" s="69"/>
      <c r="Q119" s="69"/>
      <c r="R119" s="69"/>
      <c r="S119" s="63"/>
      <c r="T119" s="63"/>
      <c r="U119" s="69"/>
      <c r="V119" s="69"/>
      <c r="W119" s="69"/>
      <c r="X119" s="63"/>
      <c r="Y119" s="63"/>
      <c r="Z119" s="69"/>
      <c r="AA119" s="69"/>
      <c r="AB119" s="69"/>
      <c r="AC119" s="63"/>
      <c r="AD119" s="63"/>
      <c r="AE119" s="69"/>
      <c r="AF119" s="69"/>
      <c r="AG119" s="69"/>
      <c r="AH119" s="63"/>
      <c r="AI119" s="63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70"/>
      <c r="BZ119" s="70"/>
      <c r="CA119" s="70"/>
      <c r="CB119" s="88"/>
      <c r="CC119" s="70"/>
    </row>
    <row r="120" spans="1:82" ht="39.75" customHeight="1">
      <c r="A120" s="88"/>
      <c r="B120" s="250"/>
      <c r="C120" s="88"/>
      <c r="D120" s="88"/>
      <c r="E120" s="88"/>
      <c r="F120" s="249"/>
      <c r="G120" s="88"/>
      <c r="H120" s="88"/>
      <c r="I120" s="63"/>
      <c r="J120" s="63"/>
      <c r="K120" s="69"/>
      <c r="L120" s="69"/>
      <c r="M120" s="69"/>
      <c r="N120" s="63"/>
      <c r="O120" s="63"/>
      <c r="P120" s="69"/>
      <c r="Q120" s="69"/>
      <c r="R120" s="69"/>
      <c r="S120" s="63"/>
      <c r="T120" s="63"/>
      <c r="U120" s="69"/>
      <c r="V120" s="69"/>
      <c r="W120" s="69"/>
      <c r="X120" s="63"/>
      <c r="Y120" s="63"/>
      <c r="Z120" s="69"/>
      <c r="AA120" s="69"/>
      <c r="AB120" s="69"/>
      <c r="AC120" s="63"/>
      <c r="AD120" s="63"/>
      <c r="AE120" s="69"/>
      <c r="AF120" s="69"/>
      <c r="AG120" s="69"/>
      <c r="AH120" s="63"/>
      <c r="AI120" s="63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70"/>
      <c r="BZ120" s="70"/>
      <c r="CA120" s="70"/>
      <c r="CB120" s="88"/>
      <c r="CC120" s="70"/>
    </row>
    <row r="121" spans="1:82" ht="39.75" customHeight="1">
      <c r="A121" s="112"/>
      <c r="B121" s="112"/>
      <c r="C121" s="112"/>
      <c r="D121" s="112"/>
      <c r="E121" s="112"/>
      <c r="F121" s="251"/>
      <c r="G121" s="112"/>
      <c r="H121" s="112"/>
      <c r="I121" s="63"/>
      <c r="J121" s="63"/>
      <c r="K121" s="69"/>
      <c r="L121" s="69"/>
      <c r="M121" s="69"/>
      <c r="N121" s="63"/>
      <c r="O121" s="63"/>
      <c r="P121" s="69"/>
      <c r="Q121" s="69"/>
      <c r="R121" s="69"/>
      <c r="S121" s="63"/>
      <c r="T121" s="63"/>
      <c r="U121" s="69"/>
      <c r="V121" s="69"/>
      <c r="W121" s="69"/>
      <c r="X121" s="63"/>
      <c r="Y121" s="63"/>
      <c r="Z121" s="69"/>
      <c r="AA121" s="69"/>
      <c r="AB121" s="69"/>
      <c r="AC121" s="63"/>
      <c r="AD121" s="63"/>
      <c r="AE121" s="69"/>
      <c r="AF121" s="69"/>
      <c r="AG121" s="69"/>
      <c r="AH121" s="63"/>
      <c r="AI121" s="63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70"/>
      <c r="BZ121" s="70"/>
      <c r="CA121" s="70"/>
      <c r="CB121" s="112"/>
      <c r="CC121" s="70"/>
    </row>
    <row r="122" spans="1:82" ht="39.75" customHeight="1">
      <c r="A122" s="112"/>
      <c r="B122" s="112"/>
      <c r="C122" s="112"/>
      <c r="D122" s="112"/>
      <c r="E122" s="112"/>
      <c r="F122" s="251"/>
      <c r="G122" s="112"/>
      <c r="H122" s="112"/>
      <c r="I122" s="63"/>
      <c r="J122" s="63"/>
      <c r="K122" s="69"/>
      <c r="L122" s="69"/>
      <c r="M122" s="69"/>
      <c r="N122" s="63"/>
      <c r="O122" s="63"/>
      <c r="P122" s="69"/>
      <c r="Q122" s="69"/>
      <c r="R122" s="69"/>
      <c r="S122" s="63"/>
      <c r="T122" s="63"/>
      <c r="U122" s="69"/>
      <c r="V122" s="69"/>
      <c r="W122" s="69"/>
      <c r="X122" s="63"/>
      <c r="Y122" s="63"/>
      <c r="Z122" s="69"/>
      <c r="AA122" s="69"/>
      <c r="AB122" s="69"/>
      <c r="AC122" s="63"/>
      <c r="AD122" s="63"/>
      <c r="AE122" s="69"/>
      <c r="AF122" s="69"/>
      <c r="AG122" s="69"/>
      <c r="AH122" s="63"/>
      <c r="AI122" s="63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70"/>
      <c r="BZ122" s="70"/>
      <c r="CA122" s="70"/>
      <c r="CB122" s="112"/>
      <c r="CC122" s="70"/>
    </row>
    <row r="123" spans="1:82" ht="39.75" customHeight="1">
      <c r="A123" s="63"/>
      <c r="B123" s="63"/>
      <c r="C123" s="63"/>
      <c r="D123" s="63"/>
      <c r="E123" s="63"/>
      <c r="F123" s="78"/>
      <c r="G123" s="63"/>
      <c r="H123" s="63"/>
      <c r="I123" s="63"/>
      <c r="J123" s="63"/>
      <c r="K123" s="69"/>
      <c r="L123" s="69"/>
      <c r="M123" s="69"/>
      <c r="N123" s="63"/>
      <c r="O123" s="63"/>
      <c r="P123" s="69"/>
      <c r="Q123" s="69"/>
      <c r="R123" s="69"/>
      <c r="S123" s="63"/>
      <c r="T123" s="63"/>
      <c r="U123" s="69"/>
      <c r="V123" s="69"/>
      <c r="W123" s="69"/>
      <c r="X123" s="63"/>
      <c r="Y123" s="63"/>
      <c r="Z123" s="69"/>
      <c r="AA123" s="69"/>
      <c r="AB123" s="69"/>
      <c r="AC123" s="63"/>
      <c r="AD123" s="63"/>
      <c r="AE123" s="69"/>
      <c r="AF123" s="69"/>
      <c r="AG123" s="69"/>
      <c r="AH123" s="63"/>
      <c r="AI123" s="63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70"/>
      <c r="BZ123" s="70"/>
      <c r="CA123" s="70"/>
      <c r="CB123" s="63"/>
      <c r="CC123" s="70"/>
    </row>
    <row r="124" spans="1:82" ht="39.75" customHeight="1">
      <c r="A124" s="63"/>
      <c r="B124" s="63"/>
      <c r="C124" s="63"/>
      <c r="D124" s="63"/>
      <c r="E124" s="63"/>
      <c r="F124" s="78"/>
      <c r="G124" s="63"/>
      <c r="H124" s="63"/>
      <c r="I124" s="63"/>
      <c r="J124" s="63"/>
      <c r="K124" s="69"/>
      <c r="L124" s="69"/>
      <c r="M124" s="69"/>
      <c r="N124" s="63"/>
      <c r="O124" s="63"/>
      <c r="P124" s="69"/>
      <c r="Q124" s="69"/>
      <c r="R124" s="69"/>
      <c r="S124" s="63"/>
      <c r="T124" s="63"/>
      <c r="U124" s="69"/>
      <c r="V124" s="69"/>
      <c r="W124" s="69"/>
      <c r="X124" s="63"/>
      <c r="Y124" s="63"/>
      <c r="Z124" s="69"/>
      <c r="AA124" s="69"/>
      <c r="AB124" s="69"/>
      <c r="AC124" s="63"/>
      <c r="AD124" s="63"/>
      <c r="AE124" s="69"/>
      <c r="AF124" s="69"/>
      <c r="AG124" s="69"/>
      <c r="AH124" s="63"/>
      <c r="AI124" s="63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69"/>
      <c r="BH124" s="69"/>
      <c r="BI124" s="69"/>
      <c r="BJ124" s="69"/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9"/>
      <c r="BY124" s="70"/>
      <c r="BZ124" s="70"/>
      <c r="CA124" s="70"/>
      <c r="CB124" s="63"/>
      <c r="CC124" s="70"/>
    </row>
    <row r="125" spans="1:82" ht="20.149999999999999" customHeight="1">
      <c r="A125" s="47"/>
      <c r="B125" s="149"/>
      <c r="C125" s="47"/>
      <c r="D125" s="47"/>
      <c r="E125" s="18"/>
      <c r="F125" s="161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  <c r="BT125" s="47"/>
      <c r="BU125" s="47"/>
      <c r="BV125" s="47"/>
      <c r="BW125" s="47"/>
      <c r="BX125" s="47"/>
      <c r="BY125" s="47"/>
      <c r="BZ125" s="47"/>
      <c r="CA125" s="47"/>
      <c r="CB125" s="18"/>
      <c r="CC125" s="47"/>
    </row>
    <row r="126" spans="1:82" ht="20.149999999999999" customHeight="1">
      <c r="A126" s="162" t="s">
        <v>2056</v>
      </c>
      <c r="B126" s="163" t="s">
        <v>5110</v>
      </c>
      <c r="C126" s="163"/>
      <c r="D126" s="47"/>
      <c r="E126" s="18"/>
      <c r="F126" s="161"/>
      <c r="G126" s="47"/>
      <c r="H126" s="47"/>
      <c r="I126" s="47"/>
      <c r="J126" s="47"/>
      <c r="K126" s="47"/>
      <c r="L126" s="164"/>
      <c r="M126" s="164"/>
      <c r="N126" s="47"/>
      <c r="O126" s="47"/>
      <c r="P126" s="47"/>
      <c r="Q126" s="164"/>
      <c r="R126" s="164"/>
      <c r="S126" s="47"/>
      <c r="T126" s="47"/>
      <c r="U126" s="47"/>
      <c r="V126" s="47"/>
      <c r="W126" s="47"/>
      <c r="X126" s="47"/>
      <c r="Y126" s="47"/>
      <c r="Z126" s="47"/>
      <c r="AA126" s="164"/>
      <c r="AB126" s="164" t="s">
        <v>5111</v>
      </c>
      <c r="AC126" s="47" t="s">
        <v>5112</v>
      </c>
      <c r="AD126" s="47"/>
      <c r="AE126" s="47"/>
      <c r="AF126" s="47"/>
      <c r="AG126" s="47"/>
      <c r="AH126" s="47"/>
      <c r="AI126" s="47"/>
      <c r="AJ126" s="111"/>
      <c r="AQ126" s="111" t="s">
        <v>5113</v>
      </c>
      <c r="AS126" s="111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7"/>
      <c r="BZ126" s="133" t="s">
        <v>2018</v>
      </c>
      <c r="CA126" s="47"/>
      <c r="CB126" s="18"/>
      <c r="CC126" s="47"/>
      <c r="CD126" s="47"/>
    </row>
    <row r="127" spans="1:82" ht="20.149999999999999" customHeight="1">
      <c r="A127" s="165" t="s">
        <v>5114</v>
      </c>
      <c r="B127" s="163" t="s">
        <v>5137</v>
      </c>
      <c r="C127" s="163"/>
      <c r="D127" s="163"/>
      <c r="E127" s="18"/>
      <c r="F127" s="161"/>
      <c r="G127" s="47"/>
      <c r="H127" s="166" t="s">
        <v>5930</v>
      </c>
      <c r="I127" s="47"/>
      <c r="J127" s="47"/>
      <c r="K127" s="47"/>
      <c r="L127" s="165"/>
      <c r="M127" s="165"/>
      <c r="N127" s="47"/>
      <c r="O127" s="47"/>
      <c r="P127" s="47"/>
      <c r="Q127" s="165"/>
      <c r="R127" s="165"/>
      <c r="T127" s="47"/>
      <c r="U127" s="47"/>
      <c r="V127" s="111"/>
      <c r="W127" s="47"/>
      <c r="X127" s="47"/>
      <c r="Y127" s="47"/>
      <c r="Z127" s="47"/>
      <c r="AA127" s="165"/>
      <c r="AB127" s="165" t="s">
        <v>5138</v>
      </c>
      <c r="AC127" t="s">
        <v>6835</v>
      </c>
      <c r="AD127" s="47"/>
      <c r="AE127" s="47"/>
      <c r="AF127" s="111"/>
      <c r="AG127" s="47"/>
      <c r="AH127" s="111"/>
      <c r="AI127" s="47"/>
      <c r="AJ127" s="111"/>
      <c r="AQ127" s="111" t="s">
        <v>6836</v>
      </c>
      <c r="AS127" s="111"/>
      <c r="AY127" s="47"/>
      <c r="AZ127" s="47"/>
      <c r="BA127" s="47"/>
      <c r="BB127" s="47"/>
      <c r="BC127" s="47"/>
      <c r="BD127" s="47"/>
      <c r="BE127" s="47"/>
      <c r="BF127" s="47"/>
      <c r="BG127" t="s">
        <v>4491</v>
      </c>
      <c r="BH127"/>
      <c r="BI127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133"/>
      <c r="BZ127" s="133"/>
      <c r="CA127" s="100" t="s">
        <v>3820</v>
      </c>
      <c r="CB127" s="18"/>
      <c r="CC127" s="163"/>
      <c r="CD127" s="47"/>
    </row>
    <row r="128" spans="1:82" ht="20.149999999999999" customHeight="1">
      <c r="B128" s="166" t="s">
        <v>3131</v>
      </c>
      <c r="D128" s="163"/>
      <c r="E128" s="18"/>
      <c r="F128" s="166"/>
      <c r="L128" s="165"/>
      <c r="M128" s="165"/>
      <c r="Q128" s="165"/>
      <c r="R128" s="165"/>
      <c r="T128" s="36"/>
      <c r="V128" s="167"/>
      <c r="AA128" s="165"/>
      <c r="AB128" s="165" t="s">
        <v>3132</v>
      </c>
      <c r="AC128" t="s">
        <v>3694</v>
      </c>
      <c r="AD128" s="36"/>
      <c r="AF128" s="167"/>
      <c r="AH128" s="167"/>
      <c r="AJ128" s="111"/>
      <c r="AQ128" s="111" t="s">
        <v>686</v>
      </c>
      <c r="AS128" s="111"/>
      <c r="BD128"/>
      <c r="BG128" t="s">
        <v>1496</v>
      </c>
      <c r="BH128"/>
      <c r="BI128"/>
      <c r="BS128"/>
      <c r="BW128"/>
      <c r="BX128"/>
      <c r="BY128" s="133"/>
      <c r="BZ128" s="132"/>
      <c r="CA128" s="100" t="s">
        <v>1212</v>
      </c>
      <c r="CB128" s="18"/>
    </row>
    <row r="129" spans="2:85" ht="20.149999999999999" customHeight="1">
      <c r="B129" s="125"/>
      <c r="E129" s="43"/>
      <c r="F129" s="119"/>
      <c r="N129" s="36"/>
      <c r="O129" s="36"/>
      <c r="P129" s="36"/>
      <c r="Q129" s="36"/>
      <c r="AA129" s="168"/>
      <c r="AC129" t="s">
        <v>5108</v>
      </c>
      <c r="AE129" s="168"/>
      <c r="AK129" s="43"/>
      <c r="AQ129" s="111" t="s">
        <v>1989</v>
      </c>
      <c r="AY129" s="168"/>
      <c r="BC129"/>
      <c r="BD129"/>
      <c r="BG129" t="s">
        <v>4492</v>
      </c>
      <c r="BH129"/>
      <c r="BI129" s="168"/>
      <c r="BM129"/>
      <c r="BN129" s="168"/>
      <c r="BR129"/>
      <c r="BS129"/>
      <c r="BW129"/>
      <c r="BX129"/>
      <c r="CB129" s="43"/>
    </row>
    <row r="130" spans="2:85" ht="20.149999999999999" customHeight="1">
      <c r="B130" s="125"/>
      <c r="E130" s="43"/>
      <c r="F130" s="119"/>
      <c r="N130" s="36"/>
      <c r="O130" s="36"/>
      <c r="P130" s="36"/>
      <c r="Q130" s="36"/>
      <c r="AA130" s="168"/>
      <c r="AE130" s="168"/>
      <c r="AK130" s="43"/>
      <c r="AY130" s="168"/>
      <c r="BC130"/>
      <c r="BD130"/>
      <c r="BH130"/>
      <c r="BI130" s="168"/>
      <c r="BM130"/>
      <c r="BN130" s="168"/>
      <c r="BR130"/>
      <c r="BS130"/>
      <c r="BW130"/>
      <c r="BX130"/>
      <c r="CB130" s="43"/>
    </row>
    <row r="131" spans="2:85" ht="16.5">
      <c r="E131" s="43"/>
      <c r="AM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16"/>
      <c r="BC131" s="16"/>
      <c r="BD131" s="16"/>
      <c r="BH131" s="16"/>
      <c r="BI131" s="16"/>
      <c r="BM131" s="16"/>
      <c r="BN131" s="16"/>
      <c r="BR131" s="16"/>
      <c r="BS131" s="16"/>
      <c r="BW131" s="16"/>
      <c r="BX131" s="16"/>
      <c r="BY131" s="47"/>
      <c r="BZ131" s="47"/>
      <c r="CA131" s="47"/>
      <c r="CB131" s="18"/>
      <c r="CC131" s="47"/>
      <c r="CD131" s="47"/>
      <c r="CE131" s="47"/>
      <c r="CF131" s="47"/>
      <c r="CG131" s="47"/>
    </row>
    <row r="132" spans="2:85" ht="16.5">
      <c r="E132" s="43"/>
      <c r="AM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16"/>
      <c r="BC132" s="16"/>
      <c r="BD132" s="16"/>
      <c r="BH132" s="16"/>
      <c r="BI132" s="16"/>
      <c r="BM132" s="16"/>
      <c r="BN132" s="16"/>
      <c r="BR132" s="16"/>
      <c r="BS132" s="16"/>
      <c r="BW132" s="16"/>
      <c r="BX132" s="16"/>
      <c r="BY132" s="47"/>
      <c r="BZ132" s="47"/>
      <c r="CA132" s="47"/>
      <c r="CB132" s="18"/>
      <c r="CC132" s="47"/>
      <c r="CD132" s="47"/>
      <c r="CE132" s="47"/>
      <c r="CF132" s="47"/>
      <c r="CG132" s="47"/>
    </row>
    <row r="133" spans="2:85" ht="16.5">
      <c r="E133" s="43"/>
      <c r="AM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16"/>
      <c r="BC133" s="16"/>
      <c r="BD133" s="16"/>
      <c r="BH133" s="16"/>
      <c r="BI133" s="16"/>
      <c r="BM133" s="16"/>
      <c r="BN133" s="16"/>
      <c r="BR133" s="16"/>
      <c r="BS133" s="16"/>
      <c r="BW133" s="16"/>
      <c r="BX133" s="16"/>
      <c r="BY133" s="47"/>
      <c r="BZ133" s="47"/>
      <c r="CA133" s="47"/>
      <c r="CB133" s="18"/>
      <c r="CC133" s="47"/>
      <c r="CD133" s="47"/>
      <c r="CE133" s="47"/>
      <c r="CF133" s="47"/>
      <c r="CG133" s="47"/>
    </row>
    <row r="134" spans="2:85" ht="16.5">
      <c r="E134" s="43"/>
      <c r="AM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16"/>
      <c r="BC134" s="16"/>
      <c r="BD134" s="16"/>
      <c r="BH134" s="16"/>
      <c r="BI134" s="16"/>
      <c r="BM134" s="16"/>
      <c r="BN134" s="16"/>
      <c r="BR134" s="16"/>
      <c r="BS134" s="16"/>
      <c r="BW134" s="16"/>
      <c r="BX134" s="16"/>
      <c r="BY134" s="47"/>
      <c r="BZ134" s="47"/>
      <c r="CA134" s="47"/>
      <c r="CB134" s="18"/>
      <c r="CC134" s="47"/>
      <c r="CD134" s="47"/>
      <c r="CE134" s="47"/>
      <c r="CF134" s="47"/>
      <c r="CG134" s="47"/>
    </row>
    <row r="135" spans="2:85" ht="16.5">
      <c r="E135" s="43"/>
      <c r="AM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16"/>
      <c r="BC135" s="16"/>
      <c r="BD135" s="16"/>
      <c r="BH135" s="16"/>
      <c r="BI135" s="16"/>
      <c r="BM135" s="16"/>
      <c r="BN135" s="16"/>
      <c r="BR135" s="16"/>
      <c r="BS135" s="16"/>
      <c r="BW135" s="16"/>
      <c r="BX135" s="16"/>
      <c r="BY135" s="47"/>
      <c r="BZ135" s="47"/>
      <c r="CA135" s="47"/>
      <c r="CB135" s="18"/>
      <c r="CC135" s="47"/>
      <c r="CD135" s="47"/>
      <c r="CE135" s="47"/>
      <c r="CF135" s="47"/>
      <c r="CG135" s="47"/>
    </row>
    <row r="136" spans="2:85" ht="16.5">
      <c r="E136" s="43"/>
      <c r="AM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16"/>
      <c r="BC136" s="16"/>
      <c r="BD136" s="16"/>
      <c r="BH136" s="16"/>
      <c r="BI136" s="16"/>
      <c r="BM136" s="16"/>
      <c r="BN136" s="16"/>
      <c r="BR136" s="16"/>
      <c r="BS136" s="16"/>
      <c r="BW136" s="16"/>
      <c r="BX136" s="16"/>
      <c r="BY136" s="47"/>
      <c r="BZ136" s="47"/>
      <c r="CA136" s="47"/>
      <c r="CB136" s="18"/>
      <c r="CC136" s="47"/>
      <c r="CD136" s="47"/>
      <c r="CE136" s="47"/>
      <c r="CF136" s="47"/>
      <c r="CG136" s="47"/>
    </row>
    <row r="137" spans="2:85" ht="16.5">
      <c r="E137" s="43"/>
      <c r="AM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16"/>
      <c r="BC137" s="16"/>
      <c r="BD137" s="16"/>
      <c r="BH137" s="16"/>
      <c r="BI137" s="16"/>
      <c r="BM137" s="16"/>
      <c r="BN137" s="16"/>
      <c r="BR137" s="16"/>
      <c r="BS137" s="16"/>
      <c r="BW137" s="16"/>
      <c r="BX137" s="16"/>
      <c r="BY137" s="47"/>
      <c r="BZ137" s="47"/>
      <c r="CA137" s="47"/>
      <c r="CB137" s="18"/>
      <c r="CC137" s="47"/>
      <c r="CD137" s="47"/>
      <c r="CE137" s="47"/>
      <c r="CF137" s="47"/>
      <c r="CG137" s="47"/>
    </row>
    <row r="138" spans="2:85" ht="16.5">
      <c r="E138" s="43"/>
      <c r="AM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16"/>
      <c r="BC138" s="16"/>
      <c r="BD138" s="16"/>
      <c r="BH138" s="16"/>
      <c r="BI138" s="16"/>
      <c r="BM138" s="16"/>
      <c r="BN138" s="16"/>
      <c r="BR138" s="16"/>
      <c r="BS138" s="16"/>
      <c r="BW138" s="16"/>
      <c r="BX138" s="16"/>
      <c r="BY138" s="47"/>
      <c r="BZ138" s="47"/>
      <c r="CA138" s="47"/>
      <c r="CB138" s="18"/>
      <c r="CC138" s="47"/>
      <c r="CD138" s="47"/>
      <c r="CE138" s="47"/>
      <c r="CF138" s="47"/>
      <c r="CG138" s="47"/>
    </row>
    <row r="139" spans="2:85" ht="16.5">
      <c r="E139" s="43"/>
      <c r="AM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16"/>
      <c r="BC139" s="16"/>
      <c r="BD139" s="16"/>
      <c r="BH139" s="16"/>
      <c r="BI139" s="16"/>
      <c r="BM139" s="16"/>
      <c r="BN139" s="16"/>
      <c r="BR139" s="16"/>
      <c r="BS139" s="16"/>
      <c r="BW139" s="16"/>
      <c r="BX139" s="16"/>
      <c r="BY139" s="47"/>
      <c r="BZ139" s="47"/>
      <c r="CA139" s="47"/>
      <c r="CB139" s="18"/>
      <c r="CC139" s="47"/>
      <c r="CD139" s="47"/>
      <c r="CE139" s="47"/>
      <c r="CF139" s="47"/>
      <c r="CG139" s="47"/>
    </row>
    <row r="140" spans="2:85" ht="16.5">
      <c r="E140" s="43"/>
      <c r="AM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16"/>
      <c r="BC140" s="16"/>
      <c r="BD140" s="16"/>
      <c r="BH140" s="16"/>
      <c r="BI140" s="16"/>
      <c r="BM140" s="16"/>
      <c r="BN140" s="16"/>
      <c r="BR140" s="16"/>
      <c r="BS140" s="16"/>
      <c r="BW140" s="16"/>
      <c r="BX140" s="16"/>
      <c r="BY140" s="47"/>
      <c r="BZ140" s="47"/>
      <c r="CA140" s="47"/>
      <c r="CB140" s="18"/>
      <c r="CC140" s="47"/>
      <c r="CD140" s="47"/>
      <c r="CE140" s="47"/>
      <c r="CF140" s="47"/>
      <c r="CG140" s="47"/>
    </row>
    <row r="141" spans="2:85" ht="16.5">
      <c r="E141" s="43"/>
      <c r="AM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16"/>
      <c r="BC141" s="16"/>
      <c r="BD141" s="16"/>
      <c r="BH141" s="16"/>
      <c r="BI141" s="16"/>
      <c r="BM141" s="16"/>
      <c r="BN141" s="16"/>
      <c r="BR141" s="16"/>
      <c r="BS141" s="16"/>
      <c r="BW141" s="16"/>
      <c r="BX141" s="16"/>
      <c r="BY141" s="47"/>
      <c r="BZ141" s="47"/>
      <c r="CA141" s="47"/>
      <c r="CB141" s="18"/>
      <c r="CC141" s="47"/>
      <c r="CD141" s="47"/>
      <c r="CE141" s="47"/>
      <c r="CF141" s="47"/>
      <c r="CG141" s="47"/>
    </row>
    <row r="142" spans="2:85" ht="16.5">
      <c r="E142" s="43"/>
      <c r="AM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16"/>
      <c r="BC142" s="16"/>
      <c r="BD142" s="16"/>
      <c r="BH142" s="16"/>
      <c r="BI142" s="16"/>
      <c r="BM142" s="16"/>
      <c r="BN142" s="16"/>
      <c r="BR142" s="16"/>
      <c r="BS142" s="16"/>
      <c r="BW142" s="16"/>
      <c r="BX142" s="16"/>
      <c r="BY142" s="47"/>
      <c r="BZ142" s="47"/>
      <c r="CA142" s="47"/>
      <c r="CB142" s="18"/>
      <c r="CC142" s="47"/>
      <c r="CD142" s="47"/>
      <c r="CE142" s="47"/>
      <c r="CF142" s="47"/>
      <c r="CG142" s="47"/>
    </row>
    <row r="143" spans="2:85" ht="16.5">
      <c r="E143" s="43"/>
      <c r="AM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16"/>
      <c r="BC143" s="16"/>
      <c r="BD143" s="16"/>
      <c r="BH143" s="16"/>
      <c r="BI143" s="16"/>
      <c r="BM143" s="16"/>
      <c r="BN143" s="16"/>
      <c r="BR143" s="16"/>
      <c r="BS143" s="16"/>
      <c r="BW143" s="16"/>
      <c r="BX143" s="16"/>
      <c r="BY143" s="47"/>
      <c r="BZ143" s="47"/>
      <c r="CA143" s="47"/>
      <c r="CB143" s="18"/>
      <c r="CC143" s="47"/>
      <c r="CD143" s="47"/>
      <c r="CE143" s="47"/>
      <c r="CF143" s="47"/>
      <c r="CG143" s="47"/>
    </row>
    <row r="144" spans="2:85" ht="16.5">
      <c r="E144" s="43"/>
      <c r="AM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16"/>
      <c r="BC144" s="16"/>
      <c r="BD144" s="16"/>
      <c r="BH144" s="16"/>
      <c r="BI144" s="16"/>
      <c r="BM144" s="16"/>
      <c r="BN144" s="16"/>
      <c r="BR144" s="16"/>
      <c r="BS144" s="16"/>
      <c r="BW144" s="16"/>
      <c r="BX144" s="16"/>
      <c r="BY144" s="47"/>
      <c r="BZ144" s="47"/>
      <c r="CA144" s="47"/>
      <c r="CB144" s="18"/>
      <c r="CC144" s="47"/>
      <c r="CD144" s="47"/>
      <c r="CE144" s="47"/>
      <c r="CF144" s="47"/>
      <c r="CG144" s="47"/>
    </row>
    <row r="145" spans="5:85" ht="16.5">
      <c r="E145" s="43"/>
      <c r="AM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16"/>
      <c r="BC145" s="16"/>
      <c r="BD145" s="16"/>
      <c r="BH145" s="16"/>
      <c r="BI145" s="16"/>
      <c r="BM145" s="16"/>
      <c r="BN145" s="16"/>
      <c r="BR145" s="16"/>
      <c r="BS145" s="16"/>
      <c r="BW145" s="16"/>
      <c r="BX145" s="16"/>
      <c r="BY145" s="47"/>
      <c r="BZ145" s="47"/>
      <c r="CA145" s="47"/>
      <c r="CB145" s="18"/>
      <c r="CC145" s="47"/>
      <c r="CD145" s="47"/>
      <c r="CE145" s="47"/>
      <c r="CF145" s="47"/>
      <c r="CG145" s="47"/>
    </row>
    <row r="146" spans="5:85" ht="16.5">
      <c r="E146" s="43"/>
      <c r="AM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16"/>
      <c r="BC146" s="16"/>
      <c r="BD146" s="16"/>
      <c r="BH146" s="16"/>
      <c r="BI146" s="16"/>
      <c r="BM146" s="16"/>
      <c r="BN146" s="16"/>
      <c r="BR146" s="16"/>
      <c r="BS146" s="16"/>
      <c r="BW146" s="16"/>
      <c r="BX146" s="16"/>
      <c r="BY146" s="47"/>
      <c r="BZ146" s="47"/>
      <c r="CA146" s="47"/>
      <c r="CB146" s="18"/>
      <c r="CC146" s="47"/>
      <c r="CD146" s="47"/>
      <c r="CE146" s="47"/>
      <c r="CF146" s="47"/>
      <c r="CG146" s="47"/>
    </row>
    <row r="147" spans="5:85" ht="16.5">
      <c r="E147" s="43"/>
      <c r="AM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16"/>
      <c r="BC147" s="16"/>
      <c r="BD147" s="16"/>
      <c r="BH147" s="16"/>
      <c r="BI147" s="16"/>
      <c r="BM147" s="16"/>
      <c r="BN147" s="16"/>
      <c r="BR147" s="16"/>
      <c r="BS147" s="16"/>
      <c r="BW147" s="16"/>
      <c r="BX147" s="16"/>
      <c r="BY147" s="47"/>
      <c r="BZ147" s="47"/>
      <c r="CA147" s="47"/>
      <c r="CB147" s="18"/>
      <c r="CC147" s="47"/>
      <c r="CD147" s="47"/>
      <c r="CE147" s="47"/>
      <c r="CF147" s="47"/>
      <c r="CG147" s="47"/>
    </row>
    <row r="148" spans="5:85" ht="16.5">
      <c r="E148" s="43"/>
      <c r="AM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16"/>
      <c r="BC148" s="16"/>
      <c r="BD148" s="16"/>
      <c r="BH148" s="16"/>
      <c r="BI148" s="16"/>
      <c r="BM148" s="16"/>
      <c r="BN148" s="16"/>
      <c r="BR148" s="16"/>
      <c r="BS148" s="16"/>
      <c r="BW148" s="16"/>
      <c r="BX148" s="16"/>
      <c r="BY148" s="47"/>
      <c r="BZ148" s="47"/>
      <c r="CA148" s="47"/>
      <c r="CB148" s="18"/>
      <c r="CC148" s="47"/>
      <c r="CD148" s="47"/>
      <c r="CE148" s="47"/>
      <c r="CF148" s="47"/>
      <c r="CG148" s="47"/>
    </row>
    <row r="149" spans="5:85" ht="16.5">
      <c r="E149" s="43"/>
      <c r="AM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16"/>
      <c r="BC149" s="16"/>
      <c r="BD149" s="16"/>
      <c r="BH149" s="16"/>
      <c r="BI149" s="16"/>
      <c r="BM149" s="16"/>
      <c r="BN149" s="16"/>
      <c r="BR149" s="16"/>
      <c r="BS149" s="16"/>
      <c r="BW149" s="16"/>
      <c r="BX149" s="16"/>
      <c r="BY149" s="47"/>
      <c r="BZ149" s="47"/>
      <c r="CA149" s="47"/>
      <c r="CB149" s="18"/>
      <c r="CC149" s="47"/>
      <c r="CD149" s="47"/>
      <c r="CE149" s="47"/>
      <c r="CF149" s="47"/>
      <c r="CG149" s="47"/>
    </row>
    <row r="150" spans="5:85" ht="16.5">
      <c r="E150" s="43"/>
      <c r="AM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16"/>
      <c r="BC150" s="16"/>
      <c r="BD150" s="16"/>
      <c r="BH150" s="16"/>
      <c r="BI150" s="16"/>
      <c r="BM150" s="16"/>
      <c r="BN150" s="16"/>
      <c r="BR150" s="16"/>
      <c r="BS150" s="16"/>
      <c r="BW150" s="16"/>
      <c r="BX150" s="16"/>
      <c r="BY150" s="47"/>
      <c r="BZ150" s="47"/>
      <c r="CA150" s="47"/>
      <c r="CB150" s="18"/>
      <c r="CC150" s="47"/>
      <c r="CD150" s="47"/>
      <c r="CE150" s="47"/>
      <c r="CF150" s="47"/>
      <c r="CG150" s="47"/>
    </row>
    <row r="151" spans="5:85" ht="16.5">
      <c r="E151" s="43"/>
      <c r="AM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BC151" s="47"/>
      <c r="BD151" s="47"/>
      <c r="BH151" s="47"/>
      <c r="BI151" s="47"/>
      <c r="BM151" s="47"/>
      <c r="BN151" s="47"/>
      <c r="BR151" s="47"/>
      <c r="BS151" s="47"/>
      <c r="BW151" s="47"/>
      <c r="BX151" s="47"/>
      <c r="BY151" s="47"/>
      <c r="BZ151" s="47"/>
      <c r="CA151" s="47"/>
      <c r="CB151" s="18"/>
      <c r="CC151" s="47"/>
      <c r="CD151" s="47"/>
      <c r="CE151" s="47"/>
      <c r="CF151" s="47"/>
      <c r="CG151" s="47"/>
    </row>
    <row r="152" spans="5:85" ht="16.5">
      <c r="E152" s="43"/>
      <c r="AM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BC152" s="47"/>
      <c r="BD152" s="47"/>
      <c r="BH152" s="47"/>
      <c r="BI152" s="47"/>
      <c r="BM152" s="47"/>
      <c r="BN152" s="47"/>
      <c r="BR152" s="47"/>
      <c r="BS152" s="47"/>
      <c r="BW152" s="47"/>
      <c r="BX152" s="47"/>
      <c r="BY152" s="47"/>
      <c r="BZ152" s="47"/>
      <c r="CA152" s="47"/>
      <c r="CB152" s="18"/>
      <c r="CC152" s="47"/>
      <c r="CD152" s="47"/>
      <c r="CE152" s="47"/>
      <c r="CF152" s="47"/>
      <c r="CG152" s="47"/>
    </row>
    <row r="153" spans="5:85" ht="16.5">
      <c r="E153" s="43"/>
      <c r="AM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BC153" s="47"/>
      <c r="BD153" s="47"/>
      <c r="BH153" s="47"/>
      <c r="BI153" s="47"/>
      <c r="BM153" s="47"/>
      <c r="BN153" s="47"/>
      <c r="BR153" s="47"/>
      <c r="BS153" s="47"/>
      <c r="BW153" s="47"/>
      <c r="BX153" s="47"/>
      <c r="BY153" s="47"/>
      <c r="BZ153" s="47"/>
      <c r="CA153" s="47"/>
      <c r="CB153" s="18"/>
      <c r="CC153" s="47"/>
      <c r="CD153" s="47"/>
      <c r="CE153" s="47"/>
      <c r="CF153" s="47"/>
      <c r="CG153" s="47"/>
    </row>
    <row r="154" spans="5:85" ht="16.5">
      <c r="E154" s="43"/>
      <c r="AM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51"/>
      <c r="BC154" s="51"/>
      <c r="BD154" s="47"/>
      <c r="BH154" s="51"/>
      <c r="BI154" s="51"/>
      <c r="BM154" s="51"/>
      <c r="BN154" s="51"/>
      <c r="BR154" s="51"/>
      <c r="BS154" s="47"/>
      <c r="BW154" s="51"/>
      <c r="BX154" s="51"/>
      <c r="BY154" s="47"/>
      <c r="BZ154" s="47"/>
      <c r="CA154" s="47"/>
      <c r="CB154" s="18"/>
      <c r="CC154" s="47"/>
      <c r="CD154" s="47"/>
      <c r="CE154" s="47"/>
      <c r="CF154" s="47"/>
      <c r="CG154" s="47"/>
    </row>
    <row r="155" spans="5:85" ht="16.5">
      <c r="E155" s="43"/>
      <c r="AM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51"/>
      <c r="BC155" s="51"/>
      <c r="BD155" s="47"/>
      <c r="BH155" s="51"/>
      <c r="BI155" s="51"/>
      <c r="BM155" s="51"/>
      <c r="BN155" s="51"/>
      <c r="BR155" s="51"/>
      <c r="BS155" s="47"/>
      <c r="BW155" s="51"/>
      <c r="BX155" s="51"/>
      <c r="BY155" s="47"/>
      <c r="BZ155" s="47"/>
      <c r="CA155" s="47"/>
      <c r="CB155" s="18"/>
      <c r="CC155" s="47"/>
      <c r="CD155" s="47"/>
      <c r="CE155" s="47"/>
      <c r="CF155" s="47"/>
      <c r="CG155" s="47"/>
    </row>
    <row r="156" spans="5:85" ht="16.5">
      <c r="E156" s="43"/>
      <c r="AM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169"/>
      <c r="BC156" s="47"/>
      <c r="BD156" s="47"/>
      <c r="BH156" s="47"/>
      <c r="BI156" s="169"/>
      <c r="BM156" s="47"/>
      <c r="BN156" s="169"/>
      <c r="BR156" s="47"/>
      <c r="BS156" s="47"/>
      <c r="BW156" s="47"/>
      <c r="BX156" s="47"/>
      <c r="BY156" s="47"/>
      <c r="BZ156" s="47"/>
      <c r="CA156" s="47"/>
      <c r="CB156" s="18"/>
      <c r="CC156" s="47"/>
      <c r="CD156" s="47"/>
      <c r="CE156" s="47"/>
      <c r="CF156" s="47"/>
      <c r="CG156" s="47"/>
    </row>
    <row r="157" spans="5:85" ht="16.5">
      <c r="E157" s="43"/>
      <c r="AM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16"/>
      <c r="BC157" s="16"/>
      <c r="BD157" s="16"/>
      <c r="BH157" s="16"/>
      <c r="BI157" s="16"/>
      <c r="BM157" s="16"/>
      <c r="BN157" s="16"/>
      <c r="BR157" s="16"/>
      <c r="BS157" s="16"/>
      <c r="BW157" s="16"/>
      <c r="BX157" s="16"/>
      <c r="BY157" s="47"/>
      <c r="BZ157" s="47"/>
      <c r="CA157" s="47"/>
      <c r="CB157" s="18"/>
      <c r="CC157" s="47"/>
      <c r="CD157" s="47"/>
      <c r="CE157" s="47"/>
      <c r="CF157" s="47"/>
      <c r="CG157" s="47"/>
    </row>
    <row r="158" spans="5:85" ht="16.5">
      <c r="E158" s="43"/>
      <c r="AM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16"/>
      <c r="BC158" s="16"/>
      <c r="BD158" s="16"/>
      <c r="BH158" s="16"/>
      <c r="BI158" s="16"/>
      <c r="BM158" s="16"/>
      <c r="BN158" s="16"/>
      <c r="BR158" s="16"/>
      <c r="BS158" s="16"/>
      <c r="BW158" s="16"/>
      <c r="BX158" s="16"/>
      <c r="BY158" s="47"/>
      <c r="BZ158" s="47"/>
      <c r="CA158" s="47"/>
      <c r="CB158" s="18"/>
      <c r="CC158" s="47"/>
      <c r="CD158" s="47"/>
      <c r="CE158" s="47"/>
      <c r="CF158" s="47"/>
      <c r="CG158" s="47"/>
    </row>
    <row r="159" spans="5:85" ht="16.5">
      <c r="E159" s="43"/>
      <c r="AM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16"/>
      <c r="BC159" s="16"/>
      <c r="BD159" s="16"/>
      <c r="BH159" s="16"/>
      <c r="BI159" s="16"/>
      <c r="BM159" s="16"/>
      <c r="BN159" s="16"/>
      <c r="BR159" s="16"/>
      <c r="BS159" s="16"/>
      <c r="BW159" s="16"/>
      <c r="BX159" s="16"/>
      <c r="BY159" s="47"/>
      <c r="BZ159" s="47"/>
      <c r="CA159" s="47"/>
      <c r="CB159" s="18"/>
      <c r="CC159" s="47"/>
      <c r="CD159" s="47"/>
      <c r="CE159" s="47"/>
      <c r="CF159" s="47"/>
      <c r="CG159" s="47"/>
    </row>
    <row r="160" spans="5:85" ht="16.5">
      <c r="E160" s="43"/>
      <c r="AM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16"/>
      <c r="BC160" s="16"/>
      <c r="BD160" s="16"/>
      <c r="BH160" s="16"/>
      <c r="BI160" s="16"/>
      <c r="BM160" s="16"/>
      <c r="BN160" s="16"/>
      <c r="BR160" s="16"/>
      <c r="BS160" s="16"/>
      <c r="BW160" s="16"/>
      <c r="BX160" s="16"/>
      <c r="BY160" s="47"/>
      <c r="BZ160" s="47"/>
      <c r="CA160" s="47"/>
      <c r="CB160" s="18"/>
      <c r="CC160" s="47"/>
      <c r="CD160" s="47"/>
      <c r="CE160" s="47"/>
      <c r="CF160" s="47"/>
      <c r="CG160" s="47"/>
    </row>
    <row r="161" spans="5:85" ht="16.5">
      <c r="E161" s="43"/>
      <c r="AM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16"/>
      <c r="BC161" s="16"/>
      <c r="BD161" s="16"/>
      <c r="BH161" s="16"/>
      <c r="BI161" s="16"/>
      <c r="BM161" s="16"/>
      <c r="BN161" s="16"/>
      <c r="BR161" s="16"/>
      <c r="BS161" s="16"/>
      <c r="BW161" s="16"/>
      <c r="BX161" s="16"/>
      <c r="BY161" s="47"/>
      <c r="BZ161" s="47"/>
      <c r="CA161" s="47"/>
      <c r="CB161" s="18"/>
      <c r="CC161" s="47"/>
      <c r="CD161" s="47"/>
      <c r="CE161" s="47"/>
      <c r="CF161" s="47"/>
      <c r="CG161" s="47"/>
    </row>
    <row r="162" spans="5:85" ht="16.5">
      <c r="E162" s="43"/>
      <c r="AM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16"/>
      <c r="BC162" s="16"/>
      <c r="BD162" s="16"/>
      <c r="BH162" s="16"/>
      <c r="BI162" s="16"/>
      <c r="BM162" s="16"/>
      <c r="BN162" s="16"/>
      <c r="BR162" s="16"/>
      <c r="BS162" s="16"/>
      <c r="BW162" s="16"/>
      <c r="BX162" s="16"/>
      <c r="BY162" s="47"/>
      <c r="BZ162" s="47"/>
      <c r="CA162" s="47"/>
      <c r="CB162" s="18"/>
      <c r="CC162" s="47"/>
      <c r="CD162" s="47"/>
      <c r="CE162" s="47"/>
      <c r="CF162" s="47"/>
      <c r="CG162" s="47"/>
    </row>
    <row r="163" spans="5:85" ht="16.5">
      <c r="E163" s="43"/>
      <c r="AM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16"/>
      <c r="BC163" s="16"/>
      <c r="BD163" s="16"/>
      <c r="BH163" s="16"/>
      <c r="BI163" s="16"/>
      <c r="BM163" s="16"/>
      <c r="BN163" s="16"/>
      <c r="BR163" s="16"/>
      <c r="BS163" s="16"/>
      <c r="BW163" s="16"/>
      <c r="BX163" s="16"/>
      <c r="BY163" s="47"/>
      <c r="BZ163" s="47"/>
      <c r="CA163" s="47"/>
      <c r="CB163" s="18"/>
      <c r="CC163" s="47"/>
      <c r="CD163" s="47"/>
      <c r="CE163" s="47"/>
      <c r="CF163" s="47"/>
      <c r="CG163" s="47"/>
    </row>
    <row r="164" spans="5:85" ht="16.5">
      <c r="E164" s="43"/>
      <c r="AM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16"/>
      <c r="BC164" s="16"/>
      <c r="BD164" s="16"/>
      <c r="BH164" s="16"/>
      <c r="BI164" s="16"/>
      <c r="BM164" s="16"/>
      <c r="BN164" s="16"/>
      <c r="BR164" s="16"/>
      <c r="BS164" s="16"/>
      <c r="BW164" s="16"/>
      <c r="BX164" s="16"/>
      <c r="BY164" s="47"/>
      <c r="BZ164" s="47"/>
      <c r="CA164" s="47"/>
      <c r="CB164" s="18"/>
      <c r="CC164" s="47"/>
      <c r="CD164" s="47"/>
      <c r="CE164" s="47"/>
      <c r="CF164" s="47"/>
      <c r="CG164" s="47"/>
    </row>
    <row r="165" spans="5:85" ht="16.5">
      <c r="E165" s="43"/>
      <c r="AM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16"/>
      <c r="BC165" s="16"/>
      <c r="BD165" s="16"/>
      <c r="BH165" s="16"/>
      <c r="BI165" s="16"/>
      <c r="BM165" s="16"/>
      <c r="BN165" s="16"/>
      <c r="BR165" s="16"/>
      <c r="BS165" s="16"/>
      <c r="BW165" s="16"/>
      <c r="BX165" s="16"/>
      <c r="BY165" s="47"/>
      <c r="BZ165" s="47"/>
      <c r="CA165" s="47"/>
      <c r="CB165" s="18"/>
      <c r="CC165" s="47"/>
      <c r="CD165" s="47"/>
      <c r="CE165" s="47"/>
      <c r="CF165" s="47"/>
      <c r="CG165" s="47"/>
    </row>
    <row r="166" spans="5:85" ht="16.5">
      <c r="E166" s="43"/>
      <c r="AM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16"/>
      <c r="BC166" s="16"/>
      <c r="BD166" s="16"/>
      <c r="BH166" s="16"/>
      <c r="BI166" s="16"/>
      <c r="BM166" s="16"/>
      <c r="BN166" s="16"/>
      <c r="BR166" s="16"/>
      <c r="BS166" s="16"/>
      <c r="BW166" s="16"/>
      <c r="BX166" s="16"/>
      <c r="BY166" s="47"/>
      <c r="BZ166" s="47"/>
      <c r="CA166" s="47"/>
      <c r="CB166" s="18"/>
      <c r="CC166" s="47"/>
      <c r="CD166" s="47"/>
      <c r="CE166" s="47"/>
      <c r="CF166" s="47"/>
      <c r="CG166" s="47"/>
    </row>
    <row r="167" spans="5:85" ht="16.5">
      <c r="E167" s="43"/>
      <c r="AM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16"/>
      <c r="BC167" s="16"/>
      <c r="BD167" s="16"/>
      <c r="BH167" s="16"/>
      <c r="BI167" s="16"/>
      <c r="BM167" s="16"/>
      <c r="BN167" s="16"/>
      <c r="BR167" s="16"/>
      <c r="BS167" s="16"/>
      <c r="BW167" s="16"/>
      <c r="BX167" s="16"/>
      <c r="BY167" s="47"/>
      <c r="BZ167" s="47"/>
      <c r="CA167" s="47"/>
      <c r="CB167" s="18"/>
      <c r="CC167" s="47"/>
      <c r="CD167" s="47"/>
      <c r="CE167" s="47"/>
      <c r="CF167" s="47"/>
      <c r="CG167" s="47"/>
    </row>
    <row r="168" spans="5:85" ht="16.5">
      <c r="E168" s="43"/>
      <c r="AM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16"/>
      <c r="BC168" s="16"/>
      <c r="BD168" s="16"/>
      <c r="BH168" s="16"/>
      <c r="BI168" s="16"/>
      <c r="BM168" s="16"/>
      <c r="BN168" s="16"/>
      <c r="BR168" s="16"/>
      <c r="BS168" s="16"/>
      <c r="BW168" s="16"/>
      <c r="BX168" s="16"/>
      <c r="BY168" s="47"/>
      <c r="BZ168" s="47"/>
      <c r="CA168" s="47"/>
      <c r="CB168" s="18"/>
      <c r="CC168" s="47"/>
      <c r="CD168" s="47"/>
      <c r="CE168" s="47"/>
      <c r="CF168" s="47"/>
      <c r="CG168" s="47"/>
    </row>
    <row r="169" spans="5:85" ht="16.5">
      <c r="E169" s="43"/>
      <c r="AM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16"/>
      <c r="BC169" s="16"/>
      <c r="BD169" s="16"/>
      <c r="BH169" s="16"/>
      <c r="BI169" s="16"/>
      <c r="BM169" s="16"/>
      <c r="BN169" s="16"/>
      <c r="BR169" s="16"/>
      <c r="BS169" s="16"/>
      <c r="BW169" s="16"/>
      <c r="BX169" s="16"/>
      <c r="BY169" s="47"/>
      <c r="BZ169" s="47"/>
      <c r="CA169" s="47"/>
      <c r="CB169" s="18"/>
      <c r="CC169" s="47"/>
      <c r="CD169" s="47"/>
      <c r="CE169" s="47"/>
      <c r="CF169" s="47"/>
      <c r="CG169" s="47"/>
    </row>
    <row r="170" spans="5:85" ht="16.5">
      <c r="E170" s="43"/>
      <c r="AM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16"/>
      <c r="BC170" s="16"/>
      <c r="BD170" s="16"/>
      <c r="BH170" s="16"/>
      <c r="BI170" s="16"/>
      <c r="BM170" s="16"/>
      <c r="BN170" s="16"/>
      <c r="BR170" s="16"/>
      <c r="BS170" s="16"/>
      <c r="BW170" s="16"/>
      <c r="BX170" s="16"/>
      <c r="BY170" s="47"/>
      <c r="BZ170" s="47"/>
      <c r="CA170" s="47"/>
      <c r="CB170" s="18"/>
      <c r="CC170" s="47"/>
      <c r="CD170" s="47"/>
      <c r="CE170" s="47"/>
      <c r="CF170" s="47"/>
      <c r="CG170" s="47"/>
    </row>
    <row r="171" spans="5:85" ht="16.5">
      <c r="E171" s="43"/>
      <c r="AM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16"/>
      <c r="BC171" s="16"/>
      <c r="BD171" s="16"/>
      <c r="BH171" s="16"/>
      <c r="BI171" s="16"/>
      <c r="BM171" s="16"/>
      <c r="BN171" s="16"/>
      <c r="BR171" s="16"/>
      <c r="BS171" s="16"/>
      <c r="BW171" s="16"/>
      <c r="BX171" s="16"/>
      <c r="BY171" s="47"/>
      <c r="BZ171" s="47"/>
      <c r="CA171" s="47"/>
      <c r="CB171" s="18"/>
      <c r="CC171" s="47"/>
      <c r="CD171" s="47"/>
      <c r="CE171" s="47"/>
      <c r="CF171" s="47"/>
      <c r="CG171" s="47"/>
    </row>
    <row r="172" spans="5:85" ht="16.5">
      <c r="E172" s="43"/>
      <c r="AM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16"/>
      <c r="BC172" s="16"/>
      <c r="BD172" s="16"/>
      <c r="BH172" s="16"/>
      <c r="BI172" s="16"/>
      <c r="BM172" s="16"/>
      <c r="BN172" s="16"/>
      <c r="BR172" s="16"/>
      <c r="BS172" s="16"/>
      <c r="BW172" s="16"/>
      <c r="BX172" s="16"/>
      <c r="BY172" s="47"/>
      <c r="BZ172" s="47"/>
      <c r="CA172" s="47"/>
      <c r="CB172" s="18"/>
      <c r="CC172" s="47"/>
      <c r="CD172" s="47"/>
      <c r="CE172" s="47"/>
      <c r="CF172" s="47"/>
      <c r="CG172" s="47"/>
    </row>
    <row r="173" spans="5:85" ht="16.5">
      <c r="E173" s="43"/>
      <c r="AM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16"/>
      <c r="BC173" s="16"/>
      <c r="BD173" s="16"/>
      <c r="BH173" s="16"/>
      <c r="BI173" s="16"/>
      <c r="BM173" s="16"/>
      <c r="BN173" s="16"/>
      <c r="BR173" s="16"/>
      <c r="BS173" s="16"/>
      <c r="BW173" s="16"/>
      <c r="BX173" s="16"/>
      <c r="BY173" s="47"/>
      <c r="BZ173" s="47"/>
      <c r="CA173" s="47"/>
      <c r="CB173" s="18"/>
      <c r="CC173" s="47"/>
      <c r="CD173" s="47"/>
      <c r="CE173" s="47"/>
      <c r="CF173" s="47"/>
      <c r="CG173" s="47"/>
    </row>
    <row r="174" spans="5:85" ht="16.5">
      <c r="E174" s="43"/>
      <c r="AM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16"/>
      <c r="BC174" s="16"/>
      <c r="BD174" s="16"/>
      <c r="BH174" s="16"/>
      <c r="BI174" s="16"/>
      <c r="BM174" s="16"/>
      <c r="BN174" s="16"/>
      <c r="BR174" s="16"/>
      <c r="BS174" s="16"/>
      <c r="BW174" s="16"/>
      <c r="BX174" s="16"/>
      <c r="BY174" s="47"/>
      <c r="BZ174" s="47"/>
      <c r="CA174" s="47"/>
      <c r="CB174" s="18"/>
      <c r="CC174" s="47"/>
      <c r="CD174" s="47"/>
      <c r="CE174" s="47"/>
      <c r="CF174" s="47"/>
      <c r="CG174" s="47"/>
    </row>
    <row r="175" spans="5:85" ht="16.5">
      <c r="E175" s="43"/>
      <c r="AM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16"/>
      <c r="BC175" s="16"/>
      <c r="BD175" s="16"/>
      <c r="BH175" s="16"/>
      <c r="BI175" s="16"/>
      <c r="BM175" s="16"/>
      <c r="BN175" s="16"/>
      <c r="BR175" s="16"/>
      <c r="BS175" s="16"/>
      <c r="BW175" s="16"/>
      <c r="BX175" s="16"/>
      <c r="BY175" s="47"/>
      <c r="BZ175" s="47"/>
      <c r="CA175" s="47"/>
      <c r="CB175" s="18"/>
      <c r="CC175" s="47"/>
      <c r="CD175" s="47"/>
      <c r="CE175" s="47"/>
      <c r="CF175" s="47"/>
      <c r="CG175" s="47"/>
    </row>
    <row r="176" spans="5:85" ht="16.5">
      <c r="E176" s="43"/>
      <c r="AM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16"/>
      <c r="BC176" s="16"/>
      <c r="BD176" s="16"/>
      <c r="BH176" s="16"/>
      <c r="BI176" s="16"/>
      <c r="BM176" s="16"/>
      <c r="BN176" s="16"/>
      <c r="BR176" s="16"/>
      <c r="BS176" s="16"/>
      <c r="BW176" s="16"/>
      <c r="BX176" s="16"/>
      <c r="BY176" s="47"/>
      <c r="BZ176" s="47"/>
      <c r="CA176" s="47"/>
      <c r="CB176" s="18"/>
      <c r="CC176" s="47"/>
      <c r="CD176" s="47"/>
      <c r="CE176" s="47"/>
      <c r="CF176" s="47"/>
      <c r="CG176" s="47"/>
    </row>
    <row r="177" spans="5:85" ht="16.5">
      <c r="E177" s="43"/>
      <c r="AM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BC177" s="47"/>
      <c r="BD177" s="47"/>
      <c r="BH177" s="47"/>
      <c r="BI177" s="47"/>
      <c r="BM177" s="47"/>
      <c r="BN177" s="47"/>
      <c r="BR177" s="47"/>
      <c r="BS177" s="47"/>
      <c r="BW177" s="47"/>
      <c r="BX177" s="47"/>
      <c r="BY177" s="47"/>
      <c r="BZ177" s="47"/>
      <c r="CA177" s="47"/>
      <c r="CB177" s="18"/>
      <c r="CC177" s="47"/>
      <c r="CD177" s="47"/>
      <c r="CE177" s="47"/>
      <c r="CF177" s="47"/>
      <c r="CG177" s="47"/>
    </row>
    <row r="178" spans="5:85" ht="16.5">
      <c r="E178" s="43"/>
      <c r="AM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BC178" s="47"/>
      <c r="BD178" s="47"/>
      <c r="BH178" s="47"/>
      <c r="BI178" s="47"/>
      <c r="BM178" s="47"/>
      <c r="BN178" s="47"/>
      <c r="BR178" s="47"/>
      <c r="BS178" s="47"/>
      <c r="BW178" s="47"/>
      <c r="BX178" s="47"/>
      <c r="BY178" s="47"/>
      <c r="BZ178" s="47"/>
      <c r="CA178" s="47"/>
      <c r="CB178" s="18"/>
      <c r="CC178" s="47"/>
      <c r="CD178" s="47"/>
      <c r="CE178" s="47"/>
      <c r="CF178" s="47"/>
      <c r="CG178" s="47"/>
    </row>
    <row r="179" spans="5:85" ht="16.5">
      <c r="E179" s="43"/>
      <c r="AM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BC179" s="47"/>
      <c r="BD179" s="47"/>
      <c r="BH179" s="47"/>
      <c r="BI179" s="47"/>
      <c r="BM179" s="47"/>
      <c r="BN179" s="47"/>
      <c r="BR179" s="47"/>
      <c r="BS179" s="47"/>
      <c r="BW179" s="47"/>
      <c r="BX179" s="47"/>
      <c r="BY179" s="47"/>
      <c r="BZ179" s="47"/>
      <c r="CA179" s="47"/>
      <c r="CB179" s="18"/>
      <c r="CC179" s="47"/>
      <c r="CD179" s="47"/>
      <c r="CE179" s="47"/>
      <c r="CF179" s="47"/>
      <c r="CG179" s="47"/>
    </row>
    <row r="180" spans="5:85" ht="16.5">
      <c r="E180" s="43"/>
      <c r="AM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51"/>
      <c r="BC180" s="51"/>
      <c r="BD180" s="47"/>
      <c r="BH180" s="51"/>
      <c r="BI180" s="51"/>
      <c r="BM180" s="51"/>
      <c r="BN180" s="51"/>
      <c r="BR180" s="51"/>
      <c r="BS180" s="47"/>
      <c r="BW180" s="51"/>
      <c r="BX180" s="51"/>
      <c r="BY180" s="47"/>
      <c r="BZ180" s="47"/>
      <c r="CA180" s="47"/>
      <c r="CB180" s="18"/>
      <c r="CC180" s="47"/>
      <c r="CD180" s="47"/>
      <c r="CE180" s="47"/>
      <c r="CF180" s="47"/>
      <c r="CG180" s="47"/>
    </row>
    <row r="181" spans="5:85" ht="16.5">
      <c r="E181" s="43"/>
      <c r="AM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51"/>
      <c r="BC181" s="51"/>
      <c r="BD181" s="47"/>
      <c r="BH181" s="51"/>
      <c r="BI181" s="51"/>
      <c r="BM181" s="51"/>
      <c r="BN181" s="51"/>
      <c r="BR181" s="51"/>
      <c r="BS181" s="47"/>
      <c r="BW181" s="51"/>
      <c r="BX181" s="51"/>
      <c r="BY181" s="47"/>
      <c r="BZ181" s="47"/>
      <c r="CA181" s="47"/>
      <c r="CB181" s="18"/>
      <c r="CC181" s="47"/>
      <c r="CD181" s="47"/>
      <c r="CE181" s="47"/>
      <c r="CF181" s="47"/>
      <c r="CG181" s="47"/>
    </row>
    <row r="182" spans="5:85" ht="16.5">
      <c r="E182" s="43"/>
      <c r="AM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169"/>
      <c r="BC182" s="47"/>
      <c r="BD182" s="47"/>
      <c r="BH182" s="47"/>
      <c r="BI182" s="169"/>
      <c r="BM182" s="47"/>
      <c r="BN182" s="169"/>
      <c r="BR182" s="47"/>
      <c r="BS182" s="47"/>
      <c r="BW182" s="47"/>
      <c r="BX182" s="47"/>
      <c r="BY182" s="47"/>
      <c r="BZ182" s="47"/>
      <c r="CA182" s="47"/>
      <c r="CB182" s="18"/>
      <c r="CC182" s="47"/>
      <c r="CD182" s="47"/>
      <c r="CE182" s="47"/>
      <c r="CF182" s="47"/>
      <c r="CG182" s="47"/>
    </row>
    <row r="183" spans="5:85" ht="16.5">
      <c r="E183" s="43"/>
      <c r="AM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16"/>
      <c r="BC183" s="16"/>
      <c r="BD183" s="16"/>
      <c r="BH183" s="16"/>
      <c r="BI183" s="16"/>
      <c r="BM183" s="16"/>
      <c r="BN183" s="16"/>
      <c r="BR183" s="16"/>
      <c r="BS183" s="16"/>
      <c r="BW183" s="16"/>
      <c r="BX183" s="16"/>
      <c r="BY183" s="47"/>
      <c r="BZ183" s="47"/>
      <c r="CA183" s="47"/>
      <c r="CB183" s="18"/>
      <c r="CC183" s="47"/>
      <c r="CD183" s="47"/>
      <c r="CE183" s="47"/>
      <c r="CF183" s="47"/>
      <c r="CG183" s="47"/>
    </row>
    <row r="184" spans="5:85" ht="16.5">
      <c r="E184" s="43"/>
      <c r="AM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16"/>
      <c r="BC184" s="16"/>
      <c r="BD184" s="16"/>
      <c r="BH184" s="16"/>
      <c r="BI184" s="16"/>
      <c r="BM184" s="16"/>
      <c r="BN184" s="16"/>
      <c r="BR184" s="16"/>
      <c r="BS184" s="16"/>
      <c r="BW184" s="16"/>
      <c r="BX184" s="16"/>
      <c r="BY184" s="47"/>
      <c r="BZ184" s="47"/>
      <c r="CA184" s="47"/>
      <c r="CB184" s="18"/>
      <c r="CC184" s="47"/>
      <c r="CD184" s="47"/>
      <c r="CE184" s="47"/>
      <c r="CF184" s="47"/>
      <c r="CG184" s="47"/>
    </row>
    <row r="185" spans="5:85" ht="16.5">
      <c r="E185" s="43"/>
      <c r="AM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16"/>
      <c r="BC185" s="16"/>
      <c r="BD185" s="16"/>
      <c r="BH185" s="16"/>
      <c r="BI185" s="16"/>
      <c r="BM185" s="16"/>
      <c r="BN185" s="16"/>
      <c r="BR185" s="16"/>
      <c r="BS185" s="16"/>
      <c r="BW185" s="16"/>
      <c r="BX185" s="16"/>
      <c r="BY185" s="47"/>
      <c r="BZ185" s="47"/>
      <c r="CA185" s="47"/>
      <c r="CB185" s="18"/>
      <c r="CC185" s="47"/>
      <c r="CD185" s="47"/>
      <c r="CE185" s="47"/>
      <c r="CF185" s="47"/>
      <c r="CG185" s="47"/>
    </row>
    <row r="186" spans="5:85" ht="16.5">
      <c r="E186" s="43"/>
      <c r="AM186" s="47"/>
      <c r="AP186" s="47"/>
      <c r="AQ186" s="47"/>
      <c r="AR186" s="47"/>
      <c r="AS186" s="47"/>
      <c r="AT186" s="47"/>
      <c r="AU186" s="47"/>
      <c r="AV186" s="47"/>
      <c r="AW186" s="47"/>
      <c r="AX186" s="47"/>
      <c r="AY186" s="16"/>
      <c r="BC186" s="16"/>
      <c r="BD186" s="16"/>
      <c r="BH186" s="16"/>
      <c r="BI186" s="16"/>
      <c r="BM186" s="16"/>
      <c r="BN186" s="16"/>
      <c r="BR186" s="16"/>
      <c r="BS186" s="16"/>
      <c r="BW186" s="16"/>
      <c r="BX186" s="16"/>
      <c r="BY186" s="47"/>
      <c r="BZ186" s="47"/>
      <c r="CA186" s="47"/>
      <c r="CB186" s="18"/>
      <c r="CC186" s="47"/>
      <c r="CD186" s="47"/>
      <c r="CE186" s="47"/>
      <c r="CF186" s="47"/>
      <c r="CG186" s="47"/>
    </row>
    <row r="187" spans="5:85" ht="16.5">
      <c r="E187" s="43"/>
      <c r="AM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16"/>
      <c r="BC187" s="16"/>
      <c r="BD187" s="16"/>
      <c r="BH187" s="16"/>
      <c r="BI187" s="16"/>
      <c r="BM187" s="16"/>
      <c r="BN187" s="16"/>
      <c r="BR187" s="16"/>
      <c r="BS187" s="16"/>
      <c r="BW187" s="16"/>
      <c r="BX187" s="16"/>
      <c r="BY187" s="47"/>
      <c r="BZ187" s="47"/>
      <c r="CA187" s="47"/>
      <c r="CB187" s="18"/>
      <c r="CC187" s="47"/>
      <c r="CD187" s="47"/>
      <c r="CE187" s="47"/>
      <c r="CF187" s="47"/>
      <c r="CG187" s="47"/>
    </row>
    <row r="188" spans="5:85" ht="16.5">
      <c r="E188" s="43"/>
      <c r="AM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16"/>
      <c r="BC188" s="16"/>
      <c r="BD188" s="16"/>
      <c r="BH188" s="16"/>
      <c r="BI188" s="16"/>
      <c r="BM188" s="16"/>
      <c r="BN188" s="16"/>
      <c r="BR188" s="16"/>
      <c r="BS188" s="16"/>
      <c r="BW188" s="16"/>
      <c r="BX188" s="16"/>
      <c r="BY188" s="47"/>
      <c r="BZ188" s="47"/>
      <c r="CA188" s="47"/>
      <c r="CB188" s="18"/>
      <c r="CC188" s="47"/>
      <c r="CD188" s="47"/>
      <c r="CE188" s="47"/>
      <c r="CF188" s="47"/>
      <c r="CG188" s="47"/>
    </row>
    <row r="189" spans="5:85" ht="16.5">
      <c r="E189" s="43"/>
      <c r="AM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16"/>
      <c r="BC189" s="16"/>
      <c r="BD189" s="16"/>
      <c r="BH189" s="16"/>
      <c r="BI189" s="16"/>
      <c r="BM189" s="16"/>
      <c r="BN189" s="16"/>
      <c r="BR189" s="16"/>
      <c r="BS189" s="16"/>
      <c r="BW189" s="16"/>
      <c r="BX189" s="16"/>
      <c r="BY189" s="47"/>
      <c r="BZ189" s="47"/>
      <c r="CA189" s="47"/>
      <c r="CB189" s="18"/>
      <c r="CC189" s="47"/>
      <c r="CD189" s="47"/>
      <c r="CE189" s="47"/>
      <c r="CF189" s="47"/>
      <c r="CG189" s="47"/>
    </row>
    <row r="190" spans="5:85" ht="16.5">
      <c r="E190" s="43"/>
      <c r="AM190" s="47"/>
      <c r="AP190" s="47"/>
      <c r="AQ190" s="47"/>
      <c r="AR190" s="47"/>
      <c r="AS190" s="47"/>
      <c r="AT190" s="47"/>
      <c r="AU190" s="47"/>
      <c r="AV190" s="47"/>
      <c r="AW190" s="47"/>
      <c r="AX190" s="47"/>
      <c r="AY190" s="16"/>
      <c r="BC190" s="16"/>
      <c r="BD190" s="16"/>
      <c r="BH190" s="16"/>
      <c r="BI190" s="16"/>
      <c r="BM190" s="16"/>
      <c r="BN190" s="16"/>
      <c r="BR190" s="16"/>
      <c r="BS190" s="16"/>
      <c r="BW190" s="16"/>
      <c r="BX190" s="16"/>
      <c r="BY190" s="47"/>
      <c r="BZ190" s="47"/>
      <c r="CA190" s="47"/>
      <c r="CB190" s="18"/>
      <c r="CC190" s="47"/>
      <c r="CD190" s="47"/>
      <c r="CE190" s="47"/>
      <c r="CF190" s="47"/>
      <c r="CG190" s="47"/>
    </row>
    <row r="191" spans="5:85" ht="16.5">
      <c r="E191" s="43"/>
      <c r="AM191" s="47"/>
      <c r="AP191" s="47"/>
      <c r="AQ191" s="47"/>
      <c r="AR191" s="47"/>
      <c r="AS191" s="47"/>
      <c r="AT191" s="47"/>
      <c r="AU191" s="47"/>
      <c r="AV191" s="47"/>
      <c r="AW191" s="47"/>
      <c r="AX191" s="47"/>
      <c r="AY191" s="16"/>
      <c r="BC191" s="16"/>
      <c r="BD191" s="16"/>
      <c r="BH191" s="16"/>
      <c r="BI191" s="16"/>
      <c r="BM191" s="16"/>
      <c r="BN191" s="16"/>
      <c r="BR191" s="16"/>
      <c r="BS191" s="16"/>
      <c r="BW191" s="16"/>
      <c r="BX191" s="16"/>
      <c r="BY191" s="47"/>
      <c r="BZ191" s="47"/>
      <c r="CA191" s="47"/>
      <c r="CB191" s="18"/>
      <c r="CC191" s="47"/>
      <c r="CD191" s="47"/>
      <c r="CE191" s="47"/>
      <c r="CF191" s="47"/>
      <c r="CG191" s="47"/>
    </row>
    <row r="192" spans="5:85" ht="16.5">
      <c r="E192" s="43"/>
      <c r="AM192" s="47"/>
      <c r="AP192" s="47"/>
      <c r="AQ192" s="47"/>
      <c r="AR192" s="47"/>
      <c r="AS192" s="47"/>
      <c r="AT192" s="47"/>
      <c r="AU192" s="47"/>
      <c r="AV192" s="47"/>
      <c r="AW192" s="47"/>
      <c r="AX192" s="47"/>
      <c r="AY192" s="16"/>
      <c r="BC192" s="16"/>
      <c r="BD192" s="16"/>
      <c r="BH192" s="16"/>
      <c r="BI192" s="16"/>
      <c r="BM192" s="16"/>
      <c r="BN192" s="16"/>
      <c r="BR192" s="16"/>
      <c r="BS192" s="16"/>
      <c r="BW192" s="16"/>
      <c r="BX192" s="16"/>
      <c r="BY192" s="47"/>
      <c r="BZ192" s="47"/>
      <c r="CA192" s="47"/>
      <c r="CB192" s="18"/>
      <c r="CC192" s="47"/>
      <c r="CD192" s="47"/>
      <c r="CE192" s="47"/>
      <c r="CF192" s="47"/>
      <c r="CG192" s="47"/>
    </row>
    <row r="193" spans="5:85" ht="16.5">
      <c r="E193" s="43"/>
      <c r="AM193" s="47"/>
      <c r="AP193" s="47"/>
      <c r="AQ193" s="47"/>
      <c r="AR193" s="47"/>
      <c r="AS193" s="47"/>
      <c r="AT193" s="47"/>
      <c r="AU193" s="47"/>
      <c r="AV193" s="47"/>
      <c r="AW193" s="47"/>
      <c r="AX193" s="47"/>
      <c r="AY193" s="16"/>
      <c r="BC193" s="16"/>
      <c r="BD193" s="16"/>
      <c r="BH193" s="16"/>
      <c r="BI193" s="16"/>
      <c r="BM193" s="16"/>
      <c r="BN193" s="16"/>
      <c r="BR193" s="16"/>
      <c r="BS193" s="16"/>
      <c r="BW193" s="16"/>
      <c r="BX193" s="16"/>
      <c r="BY193" s="47"/>
      <c r="BZ193" s="47"/>
      <c r="CA193" s="47"/>
      <c r="CB193" s="18"/>
      <c r="CC193" s="47"/>
      <c r="CD193" s="47"/>
      <c r="CE193" s="47"/>
      <c r="CF193" s="47"/>
      <c r="CG193" s="47"/>
    </row>
    <row r="194" spans="5:85" ht="16.5">
      <c r="E194" s="43"/>
      <c r="AM194" s="47"/>
      <c r="AP194" s="47"/>
      <c r="AQ194" s="47"/>
      <c r="AR194" s="47"/>
      <c r="AS194" s="47"/>
      <c r="AT194" s="47"/>
      <c r="AU194" s="47"/>
      <c r="AV194" s="47"/>
      <c r="AW194" s="47"/>
      <c r="AX194" s="47"/>
      <c r="AY194" s="16"/>
      <c r="BC194" s="16"/>
      <c r="BD194" s="16"/>
      <c r="BH194" s="16"/>
      <c r="BI194" s="16"/>
      <c r="BM194" s="16"/>
      <c r="BN194" s="16"/>
      <c r="BR194" s="16"/>
      <c r="BS194" s="16"/>
      <c r="BW194" s="16"/>
      <c r="BX194" s="16"/>
      <c r="BY194" s="47"/>
      <c r="BZ194" s="47"/>
      <c r="CA194" s="47"/>
      <c r="CB194" s="18"/>
      <c r="CC194" s="47"/>
      <c r="CD194" s="47"/>
      <c r="CE194" s="47"/>
      <c r="CF194" s="47"/>
      <c r="CG194" s="47"/>
    </row>
    <row r="195" spans="5:85" ht="16.5">
      <c r="E195" s="43"/>
      <c r="AM195" s="47"/>
      <c r="AP195" s="47"/>
      <c r="AQ195" s="47"/>
      <c r="AR195" s="47"/>
      <c r="AS195" s="47"/>
      <c r="AT195" s="47"/>
      <c r="AU195" s="47"/>
      <c r="AV195" s="47"/>
      <c r="AW195" s="47"/>
      <c r="AX195" s="47"/>
      <c r="AY195" s="16"/>
      <c r="BC195" s="16"/>
      <c r="BD195" s="16"/>
      <c r="BH195" s="16"/>
      <c r="BI195" s="16"/>
      <c r="BM195" s="16"/>
      <c r="BN195" s="16"/>
      <c r="BR195" s="16"/>
      <c r="BS195" s="16"/>
      <c r="BW195" s="16"/>
      <c r="BX195" s="16"/>
      <c r="BY195" s="47"/>
      <c r="BZ195" s="47"/>
      <c r="CA195" s="47"/>
      <c r="CB195" s="18"/>
      <c r="CC195" s="47"/>
      <c r="CD195" s="47"/>
      <c r="CE195" s="47"/>
      <c r="CF195" s="47"/>
      <c r="CG195" s="47"/>
    </row>
    <row r="196" spans="5:85" ht="16.5">
      <c r="E196" s="43"/>
      <c r="AM196" s="47"/>
      <c r="AP196" s="47"/>
      <c r="AQ196" s="47"/>
      <c r="AR196" s="47"/>
      <c r="AS196" s="47"/>
      <c r="AT196" s="47"/>
      <c r="AU196" s="47"/>
      <c r="AV196" s="47"/>
      <c r="AW196" s="47"/>
      <c r="AX196" s="47"/>
      <c r="AY196" s="16"/>
      <c r="BC196" s="16"/>
      <c r="BD196" s="16"/>
      <c r="BH196" s="16"/>
      <c r="BI196" s="16"/>
      <c r="BM196" s="16"/>
      <c r="BN196" s="16"/>
      <c r="BR196" s="16"/>
      <c r="BS196" s="16"/>
      <c r="BW196" s="16"/>
      <c r="BX196" s="16"/>
      <c r="BY196" s="47"/>
      <c r="BZ196" s="47"/>
      <c r="CA196" s="47"/>
      <c r="CB196" s="18"/>
      <c r="CC196" s="47"/>
      <c r="CD196" s="47"/>
      <c r="CE196" s="47"/>
      <c r="CF196" s="47"/>
      <c r="CG196" s="47"/>
    </row>
    <row r="197" spans="5:85" ht="16.5">
      <c r="E197" s="43"/>
      <c r="AM197" s="47"/>
      <c r="AP197" s="47"/>
      <c r="AQ197" s="47"/>
      <c r="AR197" s="47"/>
      <c r="AS197" s="47"/>
      <c r="AT197" s="47"/>
      <c r="AU197" s="47"/>
      <c r="AV197" s="47"/>
      <c r="AW197" s="47"/>
      <c r="AX197" s="47"/>
      <c r="AY197" s="16"/>
      <c r="BC197" s="16"/>
      <c r="BD197" s="16"/>
      <c r="BH197" s="16"/>
      <c r="BI197" s="16"/>
      <c r="BM197" s="16"/>
      <c r="BN197" s="16"/>
      <c r="BR197" s="16"/>
      <c r="BS197" s="16"/>
      <c r="BW197" s="16"/>
      <c r="BX197" s="16"/>
      <c r="BY197" s="47"/>
      <c r="BZ197" s="47"/>
      <c r="CA197" s="47"/>
      <c r="CB197" s="18"/>
      <c r="CC197" s="47"/>
      <c r="CD197" s="47"/>
      <c r="CE197" s="47"/>
      <c r="CF197" s="47"/>
      <c r="CG197" s="47"/>
    </row>
    <row r="198" spans="5:85" ht="16.5">
      <c r="E198" s="43"/>
      <c r="AM198" s="47"/>
      <c r="AP198" s="47"/>
      <c r="AQ198" s="47"/>
      <c r="AR198" s="47"/>
      <c r="AS198" s="47"/>
      <c r="AT198" s="47"/>
      <c r="AU198" s="47"/>
      <c r="AV198" s="47"/>
      <c r="AW198" s="47"/>
      <c r="AX198" s="47"/>
      <c r="AY198" s="16"/>
      <c r="BC198" s="16"/>
      <c r="BD198" s="16"/>
      <c r="BH198" s="16"/>
      <c r="BI198" s="16"/>
      <c r="BM198" s="16"/>
      <c r="BN198" s="16"/>
      <c r="BR198" s="16"/>
      <c r="BS198" s="16"/>
      <c r="BW198" s="16"/>
      <c r="BX198" s="16"/>
      <c r="BY198" s="47"/>
      <c r="BZ198" s="47"/>
      <c r="CA198" s="47"/>
      <c r="CB198" s="18"/>
      <c r="CC198" s="47"/>
      <c r="CD198" s="47"/>
      <c r="CE198" s="47"/>
      <c r="CF198" s="47"/>
      <c r="CG198" s="47"/>
    </row>
    <row r="199" spans="5:85" ht="16.5">
      <c r="E199" s="43"/>
      <c r="AM199" s="47"/>
      <c r="AP199" s="47"/>
      <c r="AQ199" s="47"/>
      <c r="AR199" s="47"/>
      <c r="AS199" s="47"/>
      <c r="AT199" s="47"/>
      <c r="AU199" s="47"/>
      <c r="AV199" s="47"/>
      <c r="AW199" s="47"/>
      <c r="AX199" s="47"/>
      <c r="AY199" s="16"/>
      <c r="BC199" s="16"/>
      <c r="BD199" s="16"/>
      <c r="BH199" s="16"/>
      <c r="BI199" s="16"/>
      <c r="BM199" s="16"/>
      <c r="BN199" s="16"/>
      <c r="BR199" s="16"/>
      <c r="BS199" s="16"/>
      <c r="BW199" s="16"/>
      <c r="BX199" s="16"/>
      <c r="BY199" s="47"/>
      <c r="BZ199" s="47"/>
      <c r="CA199" s="47"/>
      <c r="CB199" s="18"/>
      <c r="CC199" s="47"/>
      <c r="CD199" s="47"/>
      <c r="CE199" s="47"/>
      <c r="CF199" s="47"/>
      <c r="CG199" s="47"/>
    </row>
    <row r="200" spans="5:85" ht="16.5">
      <c r="E200" s="43"/>
      <c r="AM200" s="47"/>
      <c r="AP200" s="47"/>
      <c r="AQ200" s="47"/>
      <c r="AR200" s="47"/>
      <c r="AS200" s="47"/>
      <c r="AT200" s="47"/>
      <c r="AU200" s="47"/>
      <c r="AV200" s="47"/>
      <c r="AW200" s="47"/>
      <c r="AX200" s="47"/>
      <c r="AY200" s="16"/>
      <c r="BC200" s="16"/>
      <c r="BD200" s="16"/>
      <c r="BH200" s="16"/>
      <c r="BI200" s="16"/>
      <c r="BM200" s="16"/>
      <c r="BN200" s="16"/>
      <c r="BR200" s="16"/>
      <c r="BS200" s="16"/>
      <c r="BW200" s="16"/>
      <c r="BX200" s="16"/>
      <c r="BY200" s="47"/>
      <c r="BZ200" s="47"/>
      <c r="CA200" s="47"/>
      <c r="CB200" s="18"/>
      <c r="CC200" s="47"/>
      <c r="CD200" s="47"/>
      <c r="CE200" s="47"/>
      <c r="CF200" s="47"/>
      <c r="CG200" s="47"/>
    </row>
    <row r="201" spans="5:85" ht="16.5">
      <c r="E201" s="43"/>
      <c r="AM201" s="47"/>
      <c r="AP201" s="47"/>
      <c r="AQ201" s="47"/>
      <c r="AR201" s="47"/>
      <c r="AS201" s="47"/>
      <c r="AT201" s="47"/>
      <c r="AU201" s="47"/>
      <c r="AV201" s="47"/>
      <c r="AW201" s="47"/>
      <c r="AX201" s="47"/>
      <c r="AY201" s="16"/>
      <c r="BC201" s="16"/>
      <c r="BD201" s="16"/>
      <c r="BH201" s="16"/>
      <c r="BI201" s="16"/>
      <c r="BM201" s="16"/>
      <c r="BN201" s="16"/>
      <c r="BR201" s="16"/>
      <c r="BS201" s="16"/>
      <c r="BW201" s="16"/>
      <c r="BX201" s="16"/>
      <c r="BY201" s="47"/>
      <c r="BZ201" s="47"/>
      <c r="CA201" s="47"/>
      <c r="CB201" s="18"/>
      <c r="CC201" s="47"/>
      <c r="CD201" s="47"/>
      <c r="CE201" s="47"/>
      <c r="CF201" s="47"/>
      <c r="CG201" s="47"/>
    </row>
    <row r="202" spans="5:85" ht="16.5">
      <c r="E202" s="43"/>
      <c r="AM202" s="47"/>
      <c r="AP202" s="47"/>
      <c r="AQ202" s="47"/>
      <c r="AR202" s="47"/>
      <c r="AS202" s="47"/>
      <c r="AT202" s="47"/>
      <c r="AU202" s="47"/>
      <c r="AV202" s="47"/>
      <c r="AW202" s="47"/>
      <c r="AX202" s="47"/>
      <c r="AY202" s="16"/>
      <c r="BC202" s="16"/>
      <c r="BD202" s="16"/>
      <c r="BH202" s="16"/>
      <c r="BI202" s="16"/>
      <c r="BM202" s="16"/>
      <c r="BN202" s="16"/>
      <c r="BR202" s="16"/>
      <c r="BS202" s="16"/>
      <c r="BW202" s="16"/>
      <c r="BX202" s="16"/>
      <c r="BY202" s="47"/>
      <c r="BZ202" s="47"/>
      <c r="CA202" s="47"/>
      <c r="CB202" s="18"/>
      <c r="CC202" s="47"/>
      <c r="CD202" s="47"/>
      <c r="CE202" s="47"/>
      <c r="CF202" s="47"/>
      <c r="CG202" s="47"/>
    </row>
    <row r="203" spans="5:85" ht="16.5">
      <c r="E203" s="43"/>
      <c r="AM203" s="47"/>
      <c r="AP203" s="47"/>
      <c r="AQ203" s="47"/>
      <c r="AR203" s="47"/>
      <c r="AS203" s="47"/>
      <c r="AT203" s="47"/>
      <c r="AU203" s="47"/>
      <c r="AV203" s="47"/>
      <c r="AW203" s="47"/>
      <c r="AX203" s="47"/>
      <c r="AY203" s="47"/>
      <c r="BC203" s="47"/>
      <c r="BD203" s="47"/>
      <c r="BH203" s="47"/>
      <c r="BI203" s="47"/>
      <c r="BM203" s="47"/>
      <c r="BN203" s="47"/>
      <c r="BR203" s="47"/>
      <c r="BS203" s="47"/>
      <c r="BW203" s="47"/>
      <c r="BX203" s="47"/>
      <c r="BY203" s="47"/>
      <c r="BZ203" s="47"/>
      <c r="CA203" s="47"/>
      <c r="CB203" s="18"/>
      <c r="CC203" s="47"/>
      <c r="CD203" s="47"/>
      <c r="CE203" s="47"/>
      <c r="CF203" s="47"/>
      <c r="CG203" s="47"/>
    </row>
    <row r="204" spans="5:85" ht="16.5">
      <c r="E204" s="43"/>
      <c r="AM204" s="47"/>
      <c r="AP204" s="47"/>
      <c r="AQ204" s="47"/>
      <c r="AR204" s="47"/>
      <c r="AS204" s="47"/>
      <c r="AT204" s="47"/>
      <c r="AU204" s="47"/>
      <c r="AV204" s="47"/>
      <c r="AW204" s="47"/>
      <c r="AX204" s="47"/>
      <c r="AY204" s="47"/>
      <c r="BC204" s="47"/>
      <c r="BD204" s="47"/>
      <c r="BH204" s="47"/>
      <c r="BI204" s="47"/>
      <c r="BM204" s="47"/>
      <c r="BN204" s="47"/>
      <c r="BR204" s="47"/>
      <c r="BS204" s="47"/>
      <c r="BW204" s="47"/>
      <c r="BX204" s="47"/>
      <c r="BY204" s="47"/>
      <c r="BZ204" s="47"/>
      <c r="CA204" s="47"/>
      <c r="CB204" s="18"/>
      <c r="CC204" s="47"/>
      <c r="CD204" s="47"/>
      <c r="CE204" s="47"/>
      <c r="CF204" s="47"/>
      <c r="CG204" s="47"/>
    </row>
    <row r="205" spans="5:85" ht="16.5">
      <c r="E205" s="43"/>
      <c r="AM205" s="47"/>
      <c r="AP205" s="47"/>
      <c r="AQ205" s="47"/>
      <c r="AR205" s="47"/>
      <c r="AS205" s="47"/>
      <c r="AT205" s="47"/>
      <c r="AU205" s="47"/>
      <c r="AV205" s="47"/>
      <c r="AW205" s="47"/>
      <c r="AX205" s="47"/>
      <c r="AY205" s="47"/>
      <c r="BC205" s="47"/>
      <c r="BD205" s="47"/>
      <c r="BH205" s="47"/>
      <c r="BI205" s="47"/>
      <c r="BM205" s="47"/>
      <c r="BN205" s="47"/>
      <c r="BR205" s="47"/>
      <c r="BS205" s="47"/>
      <c r="BW205" s="47"/>
      <c r="BX205" s="47"/>
      <c r="BY205" s="47"/>
      <c r="BZ205" s="47"/>
      <c r="CA205" s="47"/>
      <c r="CB205" s="18"/>
      <c r="CC205" s="47"/>
      <c r="CD205" s="47"/>
      <c r="CE205" s="47"/>
      <c r="CF205" s="47"/>
      <c r="CG205" s="47"/>
    </row>
    <row r="206" spans="5:85" ht="16.5">
      <c r="E206" s="43"/>
      <c r="AM206" s="47"/>
      <c r="AP206" s="47"/>
      <c r="AQ206" s="47"/>
      <c r="AR206" s="47"/>
      <c r="AS206" s="47"/>
      <c r="AT206" s="47"/>
      <c r="AU206" s="47"/>
      <c r="AV206" s="47"/>
      <c r="AW206" s="47"/>
      <c r="AX206" s="47"/>
      <c r="AY206" s="51"/>
      <c r="BC206" s="51"/>
      <c r="BD206" s="47"/>
      <c r="BH206" s="51"/>
      <c r="BI206" s="51"/>
      <c r="BM206" s="51"/>
      <c r="BN206" s="51"/>
      <c r="BR206" s="51"/>
      <c r="BS206" s="47"/>
      <c r="BW206" s="51"/>
      <c r="BX206" s="51"/>
      <c r="BY206" s="47"/>
      <c r="BZ206" s="47"/>
      <c r="CA206" s="47"/>
      <c r="CB206" s="18"/>
      <c r="CC206" s="47"/>
      <c r="CD206" s="47"/>
      <c r="CE206" s="47"/>
      <c r="CF206" s="47"/>
      <c r="CG206" s="47"/>
    </row>
    <row r="207" spans="5:85" ht="16.5">
      <c r="E207" s="43"/>
      <c r="AM207" s="47"/>
      <c r="AP207" s="47"/>
      <c r="AQ207" s="47"/>
      <c r="AR207" s="47"/>
      <c r="AS207" s="47"/>
      <c r="AT207" s="47"/>
      <c r="AU207" s="47"/>
      <c r="AV207" s="47"/>
      <c r="AW207" s="47"/>
      <c r="AX207" s="47"/>
      <c r="AY207" s="51"/>
      <c r="BC207" s="51"/>
      <c r="BD207" s="47"/>
      <c r="BH207" s="51"/>
      <c r="BI207" s="51"/>
      <c r="BM207" s="51"/>
      <c r="BN207" s="51"/>
      <c r="BR207" s="51"/>
      <c r="BS207" s="47"/>
      <c r="BW207" s="51"/>
      <c r="BX207" s="51"/>
      <c r="BY207" s="47"/>
      <c r="BZ207" s="47"/>
      <c r="CA207" s="47"/>
      <c r="CB207" s="18"/>
      <c r="CC207" s="47"/>
      <c r="CD207" s="47"/>
      <c r="CE207" s="47"/>
      <c r="CF207" s="47"/>
      <c r="CG207" s="47"/>
    </row>
    <row r="208" spans="5:85" ht="16.5">
      <c r="E208" s="43"/>
      <c r="AM208" s="47"/>
      <c r="AP208" s="47"/>
      <c r="AQ208" s="47"/>
      <c r="AR208" s="47"/>
      <c r="AS208" s="47"/>
      <c r="AT208" s="47"/>
      <c r="AU208" s="47"/>
      <c r="AV208" s="47"/>
      <c r="AW208" s="47"/>
      <c r="AX208" s="47"/>
      <c r="AY208" s="169"/>
      <c r="BC208" s="47"/>
      <c r="BD208" s="47"/>
      <c r="BH208" s="47"/>
      <c r="BI208" s="169"/>
      <c r="BM208" s="47"/>
      <c r="BN208" s="169"/>
      <c r="BR208" s="47"/>
      <c r="BS208" s="47"/>
      <c r="BW208" s="47"/>
      <c r="BX208" s="47"/>
      <c r="BY208" s="47"/>
      <c r="BZ208" s="47"/>
      <c r="CA208" s="47"/>
      <c r="CB208" s="18"/>
      <c r="CC208" s="47"/>
      <c r="CD208" s="47"/>
      <c r="CE208" s="47"/>
      <c r="CF208" s="47"/>
      <c r="CG208" s="47"/>
    </row>
    <row r="209" spans="5:85" ht="16.5">
      <c r="E209" s="43"/>
      <c r="AM209" s="47"/>
      <c r="AP209" s="47"/>
      <c r="AQ209" s="47"/>
      <c r="AR209" s="47"/>
      <c r="AS209" s="47"/>
      <c r="AT209" s="47"/>
      <c r="AU209" s="47"/>
      <c r="AV209" s="47"/>
      <c r="AW209" s="47"/>
      <c r="AX209" s="47"/>
      <c r="AY209" s="17"/>
      <c r="BC209" s="17"/>
      <c r="BD209" s="17"/>
      <c r="BH209" s="17"/>
      <c r="BI209" s="17"/>
      <c r="BM209" s="17"/>
      <c r="BN209" s="17"/>
      <c r="BR209" s="17"/>
      <c r="BS209" s="17"/>
      <c r="BW209" s="17"/>
      <c r="BX209" s="17"/>
      <c r="BY209" s="47"/>
      <c r="BZ209" s="47"/>
      <c r="CA209" s="47"/>
      <c r="CB209" s="18"/>
      <c r="CC209" s="47"/>
      <c r="CD209" s="47"/>
      <c r="CE209" s="47"/>
      <c r="CF209" s="47"/>
      <c r="CG209" s="47"/>
    </row>
    <row r="210" spans="5:85" ht="16.5">
      <c r="E210" s="43"/>
      <c r="AM210" s="47"/>
      <c r="AP210" s="47"/>
      <c r="AQ210" s="47"/>
      <c r="AR210" s="47"/>
      <c r="AS210" s="47"/>
      <c r="AT210" s="47"/>
      <c r="AU210" s="47"/>
      <c r="AV210" s="47"/>
      <c r="AW210" s="47"/>
      <c r="AX210" s="47"/>
      <c r="AY210" s="40"/>
      <c r="BC210" s="40"/>
      <c r="BD210" s="20"/>
      <c r="BH210" s="40"/>
      <c r="BI210" s="40"/>
      <c r="BM210" s="40"/>
      <c r="BN210" s="40"/>
      <c r="BR210" s="40"/>
      <c r="BS210" s="20"/>
      <c r="BW210" s="40"/>
      <c r="BX210" s="40"/>
      <c r="BY210" s="47"/>
      <c r="BZ210" s="47"/>
      <c r="CA210" s="47"/>
      <c r="CB210" s="18"/>
      <c r="CC210" s="47"/>
      <c r="CD210" s="47"/>
      <c r="CE210" s="47"/>
      <c r="CF210" s="47"/>
      <c r="CG210" s="47"/>
    </row>
    <row r="211" spans="5:85" ht="16.5">
      <c r="E211" s="43"/>
      <c r="AM211" s="47"/>
      <c r="AP211" s="47"/>
      <c r="AQ211" s="47"/>
      <c r="AR211" s="47"/>
      <c r="AS211" s="47"/>
      <c r="AT211" s="47"/>
      <c r="AU211" s="47"/>
      <c r="AV211" s="47"/>
      <c r="AW211" s="47"/>
      <c r="AX211" s="47"/>
      <c r="AY211" s="40"/>
      <c r="BC211" s="40"/>
      <c r="BD211" s="40"/>
      <c r="BH211" s="40"/>
      <c r="BI211" s="40"/>
      <c r="BM211" s="40"/>
      <c r="BN211" s="40"/>
      <c r="BR211" s="40"/>
      <c r="BS211" s="40"/>
      <c r="BW211" s="40"/>
      <c r="BX211" s="40"/>
      <c r="BY211" s="47"/>
      <c r="BZ211" s="47"/>
      <c r="CA211" s="47"/>
      <c r="CB211" s="18"/>
      <c r="CC211" s="47"/>
      <c r="CD211" s="47"/>
      <c r="CE211" s="47"/>
      <c r="CF211" s="47"/>
      <c r="CG211" s="47"/>
    </row>
    <row r="212" spans="5:85" ht="16.5">
      <c r="E212" s="43"/>
      <c r="AM212" s="47"/>
      <c r="AP212" s="47"/>
      <c r="AQ212" s="47"/>
      <c r="AR212" s="47"/>
      <c r="AS212" s="47"/>
      <c r="AT212" s="47"/>
      <c r="AU212" s="47"/>
      <c r="AV212" s="47"/>
      <c r="AW212" s="47"/>
      <c r="AX212" s="47"/>
      <c r="AY212" s="40"/>
      <c r="BC212" s="40"/>
      <c r="BD212" s="20"/>
      <c r="BH212" s="40"/>
      <c r="BI212" s="40"/>
      <c r="BM212" s="40"/>
      <c r="BN212" s="40"/>
      <c r="BR212" s="40"/>
      <c r="BS212" s="20"/>
      <c r="BW212" s="40"/>
      <c r="BX212" s="40"/>
      <c r="BY212" s="47"/>
      <c r="BZ212" s="47"/>
      <c r="CA212" s="47"/>
      <c r="CB212" s="18"/>
      <c r="CC212" s="47"/>
      <c r="CD212" s="47"/>
      <c r="CE212" s="47"/>
      <c r="CF212" s="47"/>
      <c r="CG212" s="47"/>
    </row>
    <row r="213" spans="5:85" ht="16.5">
      <c r="E213" s="43"/>
      <c r="AM213" s="47"/>
      <c r="AP213" s="47"/>
      <c r="AQ213" s="47"/>
      <c r="AR213" s="47"/>
      <c r="AS213" s="47"/>
      <c r="AT213" s="47"/>
      <c r="AU213" s="47"/>
      <c r="AV213" s="47"/>
      <c r="AW213" s="47"/>
      <c r="AX213" s="47"/>
      <c r="AY213" s="40"/>
      <c r="BC213" s="40"/>
      <c r="BD213" s="17"/>
      <c r="BH213" s="40"/>
      <c r="BI213" s="40"/>
      <c r="BM213" s="40"/>
      <c r="BN213" s="40"/>
      <c r="BR213" s="40"/>
      <c r="BS213" s="17"/>
      <c r="BW213" s="40"/>
      <c r="BX213" s="40"/>
      <c r="BY213" s="47"/>
      <c r="BZ213" s="47"/>
      <c r="CA213" s="47"/>
      <c r="CB213" s="18"/>
      <c r="CC213" s="47"/>
      <c r="CD213" s="47"/>
      <c r="CE213" s="47"/>
      <c r="CF213" s="47"/>
      <c r="CG213" s="47"/>
    </row>
    <row r="214" spans="5:85" ht="16.5">
      <c r="E214" s="43"/>
      <c r="AM214" s="47"/>
      <c r="AP214" s="47"/>
      <c r="AQ214" s="47"/>
      <c r="AR214" s="47"/>
      <c r="AS214" s="47"/>
      <c r="AT214" s="47"/>
      <c r="AU214" s="47"/>
      <c r="AV214" s="47"/>
      <c r="AW214" s="47"/>
      <c r="AX214" s="47"/>
      <c r="AY214" s="17"/>
      <c r="BC214" s="17"/>
      <c r="BD214" s="17"/>
      <c r="BH214" s="17"/>
      <c r="BI214" s="17"/>
      <c r="BM214" s="17"/>
      <c r="BN214" s="17"/>
      <c r="BR214" s="17"/>
      <c r="BS214" s="17"/>
      <c r="BW214" s="17"/>
      <c r="BX214" s="17"/>
      <c r="BY214" s="47"/>
      <c r="BZ214" s="47"/>
      <c r="CA214" s="47"/>
      <c r="CB214" s="18"/>
      <c r="CC214" s="47"/>
      <c r="CD214" s="47"/>
      <c r="CE214" s="47"/>
      <c r="CF214" s="47"/>
      <c r="CG214" s="47"/>
    </row>
    <row r="215" spans="5:85" ht="16.5">
      <c r="E215" s="43"/>
      <c r="AM215" s="47"/>
      <c r="AP215" s="47"/>
      <c r="AQ215" s="47"/>
      <c r="AR215" s="47"/>
      <c r="AS215" s="47"/>
      <c r="AT215" s="47"/>
      <c r="AU215" s="47"/>
      <c r="AV215" s="47"/>
      <c r="AW215" s="47"/>
      <c r="AX215" s="47"/>
      <c r="AY215" s="51"/>
      <c r="BC215" s="51"/>
      <c r="BD215" s="51"/>
      <c r="BH215" s="51"/>
      <c r="BI215" s="51"/>
      <c r="BM215" s="51"/>
      <c r="BN215" s="51"/>
      <c r="BR215" s="51"/>
      <c r="BS215" s="51"/>
      <c r="BW215" s="51"/>
      <c r="BX215" s="51"/>
      <c r="BY215" s="47"/>
      <c r="BZ215" s="47"/>
      <c r="CA215" s="47"/>
      <c r="CB215" s="18"/>
      <c r="CC215" s="47"/>
      <c r="CD215" s="47"/>
      <c r="CE215" s="47"/>
      <c r="CF215" s="47"/>
      <c r="CG215" s="47"/>
    </row>
    <row r="216" spans="5:85" ht="16.5">
      <c r="E216" s="43"/>
      <c r="AM216" s="47"/>
      <c r="AP216" s="47"/>
      <c r="AQ216" s="47"/>
      <c r="AR216" s="47"/>
      <c r="AS216" s="47"/>
      <c r="AT216" s="47"/>
      <c r="AU216" s="47"/>
      <c r="AV216" s="47"/>
      <c r="AW216" s="47"/>
      <c r="AX216" s="47"/>
      <c r="AY216" s="51"/>
      <c r="BC216" s="51"/>
      <c r="BD216" s="51"/>
      <c r="BH216" s="51"/>
      <c r="BI216" s="51"/>
      <c r="BM216" s="51"/>
      <c r="BN216" s="51"/>
      <c r="BR216" s="51"/>
      <c r="BS216" s="51"/>
      <c r="BW216" s="51"/>
      <c r="BX216" s="51"/>
      <c r="BY216" s="47"/>
      <c r="BZ216" s="47"/>
      <c r="CA216" s="47"/>
      <c r="CB216" s="18"/>
      <c r="CC216" s="47"/>
      <c r="CD216" s="47"/>
      <c r="CE216" s="47"/>
      <c r="CF216" s="47"/>
      <c r="CG216" s="47"/>
    </row>
    <row r="217" spans="5:85" ht="16.5">
      <c r="E217" s="43"/>
      <c r="AM217" s="47"/>
      <c r="AP217" s="47"/>
      <c r="AQ217" s="47"/>
      <c r="AR217" s="47"/>
      <c r="AS217" s="47"/>
      <c r="AT217" s="47"/>
      <c r="AU217" s="47"/>
      <c r="AV217" s="47"/>
      <c r="AW217" s="47"/>
      <c r="AX217" s="47"/>
      <c r="AY217" s="51"/>
      <c r="BC217" s="51"/>
      <c r="BD217" s="51"/>
      <c r="BH217" s="51"/>
      <c r="BI217" s="51"/>
      <c r="BM217" s="51"/>
      <c r="BN217" s="51"/>
      <c r="BR217" s="51"/>
      <c r="BS217" s="51"/>
      <c r="BW217" s="51"/>
      <c r="BX217" s="51"/>
      <c r="BY217" s="47"/>
      <c r="BZ217" s="47"/>
      <c r="CA217" s="47"/>
      <c r="CB217" s="18"/>
      <c r="CC217" s="47"/>
      <c r="CD217" s="47"/>
      <c r="CE217" s="47"/>
      <c r="CF217" s="47"/>
      <c r="CG217" s="47"/>
    </row>
    <row r="218" spans="5:85" ht="16.5">
      <c r="E218" s="43"/>
      <c r="AM218" s="47"/>
      <c r="AP218" s="47"/>
      <c r="AQ218" s="47"/>
      <c r="AR218" s="47"/>
      <c r="AS218" s="47"/>
      <c r="AT218" s="47"/>
      <c r="AU218" s="47"/>
      <c r="AV218" s="47"/>
      <c r="AW218" s="47"/>
      <c r="AX218" s="47"/>
      <c r="AY218" s="51"/>
      <c r="BC218" s="51"/>
      <c r="BD218" s="51"/>
      <c r="BH218" s="51"/>
      <c r="BI218" s="51"/>
      <c r="BM218" s="51"/>
      <c r="BN218" s="51"/>
      <c r="BR218" s="51"/>
      <c r="BS218" s="51"/>
      <c r="BW218" s="51"/>
      <c r="BX218" s="51"/>
      <c r="BY218" s="47"/>
      <c r="BZ218" s="47"/>
      <c r="CA218" s="47"/>
      <c r="CB218" s="18"/>
      <c r="CC218" s="47"/>
      <c r="CD218" s="47"/>
      <c r="CE218" s="47"/>
      <c r="CF218" s="47"/>
      <c r="CG218" s="47"/>
    </row>
    <row r="219" spans="5:85" ht="16.5">
      <c r="E219" s="43"/>
      <c r="AM219" s="47"/>
      <c r="AP219" s="47"/>
      <c r="AQ219" s="47"/>
      <c r="AR219" s="47"/>
      <c r="AS219" s="47"/>
      <c r="AT219" s="47"/>
      <c r="AU219" s="47"/>
      <c r="AV219" s="47"/>
      <c r="AW219" s="47"/>
      <c r="AX219" s="47"/>
      <c r="AY219" s="51"/>
      <c r="BC219" s="51"/>
      <c r="BD219" s="51"/>
      <c r="BH219" s="51"/>
      <c r="BI219" s="51"/>
      <c r="BM219" s="51"/>
      <c r="BN219" s="51"/>
      <c r="BR219" s="51"/>
      <c r="BS219" s="51"/>
      <c r="BW219" s="51"/>
      <c r="BX219" s="51"/>
      <c r="BY219" s="47"/>
      <c r="BZ219" s="47"/>
      <c r="CA219" s="47"/>
      <c r="CB219" s="18"/>
      <c r="CC219" s="47"/>
      <c r="CD219" s="47"/>
      <c r="CE219" s="47"/>
      <c r="CF219" s="47"/>
      <c r="CG219" s="47"/>
    </row>
    <row r="220" spans="5:85">
      <c r="AM220" s="47"/>
      <c r="AP220" s="47"/>
      <c r="AQ220" s="47"/>
      <c r="AR220" s="47"/>
      <c r="AS220" s="47"/>
      <c r="AT220" s="47"/>
      <c r="AU220" s="47"/>
      <c r="AV220" s="47"/>
      <c r="AW220" s="47"/>
      <c r="AX220" s="47"/>
      <c r="AY220" s="51"/>
      <c r="BC220" s="51"/>
      <c r="BD220" s="51"/>
      <c r="BH220" s="51"/>
      <c r="BI220" s="51"/>
      <c r="BM220" s="51"/>
      <c r="BN220" s="51"/>
      <c r="BR220" s="51"/>
      <c r="BS220" s="51"/>
      <c r="BW220" s="51"/>
      <c r="BX220" s="51"/>
      <c r="BY220" s="47"/>
      <c r="BZ220" s="47"/>
      <c r="CA220" s="47"/>
      <c r="CB220" s="47"/>
      <c r="CC220" s="47"/>
      <c r="CD220" s="47"/>
      <c r="CE220" s="47"/>
      <c r="CF220" s="47"/>
      <c r="CG220" s="47"/>
    </row>
    <row r="221" spans="5:85">
      <c r="AM221" s="47"/>
      <c r="AP221" s="47"/>
      <c r="AQ221" s="47"/>
      <c r="AR221" s="47"/>
      <c r="AS221" s="47"/>
      <c r="AT221" s="47"/>
      <c r="AU221" s="47"/>
      <c r="AV221" s="47"/>
      <c r="AW221" s="47"/>
      <c r="AX221" s="47"/>
      <c r="AY221" s="51"/>
      <c r="BC221" s="51"/>
      <c r="BD221" s="51"/>
      <c r="BH221" s="51"/>
      <c r="BI221" s="51"/>
      <c r="BM221" s="51"/>
      <c r="BN221" s="51"/>
      <c r="BR221" s="51"/>
      <c r="BS221" s="51"/>
      <c r="BW221" s="51"/>
      <c r="BX221" s="51"/>
      <c r="BY221" s="47"/>
      <c r="BZ221" s="47"/>
      <c r="CA221" s="47"/>
      <c r="CB221" s="47"/>
      <c r="CC221" s="47"/>
      <c r="CD221" s="47"/>
      <c r="CE221" s="47"/>
      <c r="CF221" s="47"/>
      <c r="CG221" s="47"/>
    </row>
    <row r="222" spans="5:85">
      <c r="AM222" s="47"/>
      <c r="AP222" s="47"/>
      <c r="AQ222" s="47"/>
      <c r="AR222" s="47"/>
      <c r="AS222" s="47"/>
      <c r="AT222" s="47"/>
      <c r="AU222" s="47"/>
      <c r="AV222" s="47"/>
      <c r="AW222" s="47"/>
      <c r="AX222" s="47"/>
      <c r="AY222" s="51"/>
      <c r="BC222" s="51"/>
      <c r="BD222" s="51"/>
      <c r="BH222" s="51"/>
      <c r="BI222" s="51"/>
      <c r="BM222" s="51"/>
      <c r="BN222" s="51"/>
      <c r="BR222" s="51"/>
      <c r="BS222" s="51"/>
      <c r="BW222" s="51"/>
      <c r="BX222" s="51"/>
      <c r="BY222" s="47"/>
      <c r="BZ222" s="47"/>
      <c r="CA222" s="47"/>
      <c r="CB222" s="47"/>
      <c r="CC222" s="47"/>
      <c r="CD222" s="47"/>
      <c r="CE222" s="47"/>
      <c r="CF222" s="47"/>
      <c r="CG222" s="47"/>
    </row>
    <row r="223" spans="5:85">
      <c r="AM223" s="47"/>
      <c r="AP223" s="47"/>
      <c r="AQ223" s="47"/>
      <c r="AR223" s="47"/>
      <c r="AS223" s="47"/>
      <c r="AT223" s="47"/>
      <c r="AU223" s="47"/>
      <c r="AV223" s="47"/>
      <c r="AW223" s="47"/>
      <c r="AX223" s="47"/>
      <c r="AY223" s="51"/>
      <c r="BC223" s="51"/>
      <c r="BD223" s="51"/>
      <c r="BH223" s="51"/>
      <c r="BI223" s="51"/>
      <c r="BM223" s="51"/>
      <c r="BN223" s="51"/>
      <c r="BR223" s="51"/>
      <c r="BS223" s="51"/>
      <c r="BW223" s="51"/>
      <c r="BX223" s="51"/>
      <c r="BY223" s="47"/>
      <c r="BZ223" s="47"/>
      <c r="CA223" s="47"/>
      <c r="CB223" s="47"/>
      <c r="CC223" s="47"/>
      <c r="CD223" s="47"/>
      <c r="CE223" s="47"/>
      <c r="CF223" s="47"/>
      <c r="CG223" s="47"/>
    </row>
    <row r="224" spans="5:85">
      <c r="AM224" s="47"/>
      <c r="AP224" s="47"/>
      <c r="AQ224" s="47"/>
      <c r="AR224" s="47"/>
      <c r="AS224" s="47"/>
      <c r="AT224" s="47"/>
      <c r="AU224" s="47"/>
      <c r="AV224" s="47"/>
      <c r="AW224" s="47"/>
      <c r="AX224" s="47"/>
      <c r="AY224" s="51"/>
      <c r="BC224" s="51"/>
      <c r="BD224" s="51"/>
      <c r="BH224" s="51"/>
      <c r="BI224" s="51"/>
      <c r="BM224" s="51"/>
      <c r="BN224" s="51"/>
      <c r="BR224" s="51"/>
      <c r="BS224" s="51"/>
      <c r="BW224" s="51"/>
      <c r="BX224" s="51"/>
      <c r="BY224" s="47"/>
      <c r="BZ224" s="47"/>
      <c r="CA224" s="47"/>
      <c r="CB224" s="47"/>
      <c r="CC224" s="47"/>
      <c r="CD224" s="47"/>
      <c r="CE224" s="47"/>
      <c r="CF224" s="47"/>
      <c r="CG224" s="47"/>
    </row>
    <row r="225" spans="39:85">
      <c r="AM225" s="47"/>
      <c r="AP225" s="47"/>
      <c r="AQ225" s="47"/>
      <c r="AR225" s="47"/>
      <c r="AS225" s="47"/>
      <c r="AT225" s="47"/>
      <c r="AU225" s="47"/>
      <c r="AV225" s="47"/>
      <c r="AW225" s="47"/>
      <c r="AX225" s="47"/>
      <c r="AY225" s="51"/>
      <c r="BC225" s="51"/>
      <c r="BD225" s="51"/>
      <c r="BH225" s="51"/>
      <c r="BI225" s="51"/>
      <c r="BM225" s="51"/>
      <c r="BN225" s="51"/>
      <c r="BR225" s="51"/>
      <c r="BS225" s="51"/>
      <c r="BW225" s="51"/>
      <c r="BX225" s="51"/>
      <c r="BY225" s="47"/>
      <c r="BZ225" s="47"/>
      <c r="CA225" s="47"/>
      <c r="CB225" s="47"/>
      <c r="CC225" s="47"/>
      <c r="CD225" s="47"/>
      <c r="CE225" s="47"/>
      <c r="CF225" s="47"/>
      <c r="CG225" s="47"/>
    </row>
    <row r="226" spans="39:85">
      <c r="AM226" s="47"/>
      <c r="AP226" s="47"/>
      <c r="AQ226" s="47"/>
      <c r="AR226" s="47"/>
      <c r="AS226" s="47"/>
      <c r="AT226" s="47"/>
      <c r="AU226" s="47"/>
      <c r="AV226" s="47"/>
      <c r="AW226" s="47"/>
      <c r="AX226" s="47"/>
      <c r="AY226" s="51"/>
      <c r="BC226" s="51"/>
      <c r="BD226" s="51"/>
      <c r="BH226" s="51"/>
      <c r="BI226" s="51"/>
      <c r="BM226" s="51"/>
      <c r="BN226" s="51"/>
      <c r="BR226" s="51"/>
      <c r="BS226" s="51"/>
      <c r="BW226" s="51"/>
      <c r="BX226" s="51"/>
      <c r="BY226" s="47"/>
      <c r="BZ226" s="47"/>
      <c r="CA226" s="47"/>
      <c r="CB226" s="47"/>
      <c r="CC226" s="47"/>
      <c r="CD226" s="47"/>
      <c r="CE226" s="47"/>
      <c r="CF226" s="47"/>
      <c r="CG226" s="47"/>
    </row>
    <row r="227" spans="39:85">
      <c r="AM227" s="47"/>
      <c r="AP227" s="47"/>
      <c r="AQ227" s="47"/>
      <c r="AR227" s="47"/>
      <c r="AS227" s="47"/>
      <c r="AT227" s="47"/>
      <c r="AU227" s="47"/>
      <c r="AV227" s="47"/>
      <c r="AW227" s="47"/>
      <c r="AX227" s="47"/>
      <c r="AY227" s="51"/>
      <c r="BC227" s="51"/>
      <c r="BD227" s="51"/>
      <c r="BH227" s="51"/>
      <c r="BI227" s="51"/>
      <c r="BM227" s="51"/>
      <c r="BN227" s="51"/>
      <c r="BR227" s="51"/>
      <c r="BS227" s="51"/>
      <c r="BW227" s="51"/>
      <c r="BX227" s="51"/>
      <c r="BY227" s="47"/>
      <c r="BZ227" s="47"/>
      <c r="CA227" s="47"/>
      <c r="CB227" s="47"/>
      <c r="CC227" s="47"/>
      <c r="CD227" s="47"/>
      <c r="CE227" s="47"/>
      <c r="CF227" s="47"/>
      <c r="CG227" s="47"/>
    </row>
    <row r="228" spans="39:85">
      <c r="AM228" s="47"/>
      <c r="AP228" s="47"/>
      <c r="AQ228" s="47"/>
      <c r="AR228" s="47"/>
      <c r="AS228" s="47"/>
      <c r="AT228" s="47"/>
      <c r="AU228" s="47"/>
      <c r="AV228" s="47"/>
      <c r="AW228" s="47"/>
      <c r="AX228" s="47"/>
      <c r="AY228" s="51"/>
      <c r="BC228" s="51"/>
      <c r="BD228" s="51"/>
      <c r="BH228" s="51"/>
      <c r="BI228" s="51"/>
      <c r="BM228" s="51"/>
      <c r="BN228" s="51"/>
      <c r="BR228" s="51"/>
      <c r="BS228" s="51"/>
      <c r="BW228" s="51"/>
      <c r="BX228" s="51"/>
      <c r="BY228" s="47"/>
      <c r="BZ228" s="47"/>
      <c r="CA228" s="47"/>
      <c r="CB228" s="47"/>
      <c r="CC228" s="47"/>
      <c r="CD228" s="47"/>
      <c r="CE228" s="47"/>
      <c r="CF228" s="47"/>
      <c r="CG228" s="47"/>
    </row>
    <row r="229" spans="39:85">
      <c r="AM229" s="47"/>
      <c r="AP229" s="47"/>
      <c r="AQ229" s="47"/>
      <c r="AR229" s="47"/>
      <c r="AS229" s="47"/>
      <c r="AT229" s="47"/>
      <c r="AU229" s="47"/>
      <c r="AV229" s="47"/>
      <c r="AW229" s="47"/>
      <c r="AX229" s="47"/>
      <c r="AY229" s="51"/>
      <c r="BC229" s="51"/>
      <c r="BD229" s="51"/>
      <c r="BH229" s="51"/>
      <c r="BI229" s="51"/>
      <c r="BM229" s="51"/>
      <c r="BN229" s="51"/>
      <c r="BR229" s="51"/>
      <c r="BS229" s="51"/>
      <c r="BW229" s="51"/>
      <c r="BX229" s="51"/>
      <c r="BY229" s="47"/>
      <c r="BZ229" s="47"/>
      <c r="CA229" s="47"/>
      <c r="CB229" s="47"/>
      <c r="CC229" s="47"/>
      <c r="CD229" s="47"/>
      <c r="CE229" s="47"/>
      <c r="CF229" s="47"/>
      <c r="CG229" s="47"/>
    </row>
    <row r="230" spans="39:85">
      <c r="AM230" s="47"/>
      <c r="AP230" s="47"/>
      <c r="AQ230" s="47"/>
      <c r="AR230" s="47"/>
      <c r="AS230" s="47"/>
      <c r="AT230" s="47"/>
      <c r="AU230" s="47"/>
      <c r="AV230" s="47"/>
      <c r="AW230" s="47"/>
      <c r="AX230" s="47"/>
      <c r="AY230" s="51"/>
      <c r="BC230" s="51"/>
      <c r="BD230" s="51"/>
      <c r="BH230" s="51"/>
      <c r="BI230" s="51"/>
      <c r="BM230" s="51"/>
      <c r="BN230" s="51"/>
      <c r="BR230" s="51"/>
      <c r="BS230" s="51"/>
      <c r="BW230" s="51"/>
      <c r="BX230" s="51"/>
      <c r="BY230" s="47"/>
      <c r="BZ230" s="47"/>
      <c r="CA230" s="47"/>
      <c r="CB230" s="47"/>
      <c r="CC230" s="47"/>
      <c r="CD230" s="47"/>
      <c r="CE230" s="47"/>
      <c r="CF230" s="47"/>
      <c r="CG230" s="47"/>
    </row>
    <row r="231" spans="39:85">
      <c r="AM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51"/>
      <c r="BC231" s="51"/>
      <c r="BD231" s="51"/>
      <c r="BH231" s="51"/>
      <c r="BI231" s="51"/>
      <c r="BM231" s="51"/>
      <c r="BN231" s="51"/>
      <c r="BR231" s="51"/>
      <c r="BS231" s="51"/>
      <c r="BW231" s="51"/>
      <c r="BX231" s="51"/>
      <c r="BY231" s="47"/>
      <c r="BZ231" s="47"/>
      <c r="CA231" s="47"/>
      <c r="CB231" s="47"/>
      <c r="CC231" s="47"/>
      <c r="CD231" s="47"/>
      <c r="CE231" s="47"/>
      <c r="CF231" s="47"/>
      <c r="CG231" s="47"/>
    </row>
    <row r="232" spans="39:85">
      <c r="AM232" s="47"/>
      <c r="AP232" s="47"/>
      <c r="AQ232" s="47"/>
      <c r="AR232" s="47"/>
      <c r="AS232" s="47"/>
      <c r="AT232" s="47"/>
      <c r="AU232" s="47"/>
      <c r="AV232" s="47"/>
      <c r="AW232" s="47"/>
      <c r="AX232" s="47"/>
      <c r="AY232" s="51"/>
      <c r="BC232" s="51"/>
      <c r="BD232" s="51"/>
      <c r="BH232" s="51"/>
      <c r="BI232" s="51"/>
      <c r="BM232" s="51"/>
      <c r="BN232" s="51"/>
      <c r="BR232" s="51"/>
      <c r="BS232" s="51"/>
      <c r="BW232" s="51"/>
      <c r="BX232" s="51"/>
      <c r="BY232" s="47"/>
      <c r="BZ232" s="47"/>
      <c r="CA232" s="47"/>
      <c r="CB232" s="47"/>
      <c r="CC232" s="47"/>
      <c r="CD232" s="47"/>
      <c r="CE232" s="47"/>
      <c r="CF232" s="47"/>
      <c r="CG232" s="47"/>
    </row>
    <row r="233" spans="39:85">
      <c r="AM233" s="47"/>
      <c r="AP233" s="47"/>
      <c r="AQ233" s="47"/>
      <c r="AR233" s="47"/>
      <c r="AS233" s="47"/>
      <c r="AT233" s="47"/>
      <c r="AU233" s="47"/>
      <c r="AV233" s="47"/>
      <c r="AW233" s="47"/>
      <c r="AX233" s="47"/>
      <c r="AY233" s="51"/>
      <c r="BC233" s="51"/>
      <c r="BD233" s="51"/>
      <c r="BH233" s="51"/>
      <c r="BI233" s="51"/>
      <c r="BM233" s="51"/>
      <c r="BN233" s="51"/>
      <c r="BR233" s="51"/>
      <c r="BS233" s="51"/>
      <c r="BW233" s="51"/>
      <c r="BX233" s="51"/>
      <c r="BY233" s="47"/>
      <c r="BZ233" s="47"/>
      <c r="CA233" s="47"/>
      <c r="CB233" s="47"/>
      <c r="CC233" s="47"/>
      <c r="CD233" s="47"/>
      <c r="CE233" s="47"/>
      <c r="CF233" s="47"/>
      <c r="CG233" s="47"/>
    </row>
    <row r="234" spans="39:85">
      <c r="AM234" s="47"/>
      <c r="AP234" s="47"/>
      <c r="AQ234" s="47"/>
      <c r="AR234" s="47"/>
      <c r="AS234" s="47"/>
      <c r="AT234" s="47"/>
      <c r="AU234" s="47"/>
      <c r="AV234" s="47"/>
      <c r="AW234" s="47"/>
      <c r="AX234" s="47"/>
      <c r="AY234" s="51"/>
      <c r="BC234" s="51"/>
      <c r="BD234" s="51"/>
      <c r="BH234" s="51"/>
      <c r="BI234" s="51"/>
      <c r="BM234" s="51"/>
      <c r="BN234" s="51"/>
      <c r="BR234" s="51"/>
      <c r="BS234" s="51"/>
      <c r="BW234" s="51"/>
      <c r="BX234" s="51"/>
      <c r="BY234" s="47"/>
      <c r="BZ234" s="47"/>
      <c r="CA234" s="47"/>
      <c r="CB234" s="47"/>
      <c r="CC234" s="47"/>
      <c r="CD234" s="47"/>
      <c r="CE234" s="47"/>
      <c r="CF234" s="47"/>
      <c r="CG234" s="47"/>
    </row>
    <row r="235" spans="39:85">
      <c r="AM235" s="47"/>
      <c r="AP235" s="47"/>
      <c r="AQ235" s="47"/>
      <c r="AR235" s="47"/>
      <c r="AS235" s="47"/>
      <c r="AT235" s="47"/>
      <c r="AU235" s="47"/>
      <c r="AV235" s="47"/>
      <c r="AW235" s="47"/>
      <c r="AX235" s="47"/>
      <c r="AY235" s="51"/>
      <c r="BC235" s="51"/>
      <c r="BD235" s="51"/>
      <c r="BH235" s="51"/>
      <c r="BI235" s="51"/>
      <c r="BM235" s="51"/>
      <c r="BN235" s="51"/>
      <c r="BR235" s="51"/>
      <c r="BS235" s="51"/>
      <c r="BW235" s="51"/>
      <c r="BX235" s="51"/>
      <c r="BY235" s="47"/>
      <c r="BZ235" s="47"/>
      <c r="CA235" s="47"/>
      <c r="CB235" s="47"/>
      <c r="CC235" s="47"/>
      <c r="CD235" s="47"/>
      <c r="CE235" s="47"/>
      <c r="CF235" s="47"/>
      <c r="CG235" s="47"/>
    </row>
    <row r="236" spans="39:85">
      <c r="AM236" s="47"/>
      <c r="AP236" s="47"/>
      <c r="AQ236" s="47"/>
      <c r="AR236" s="47"/>
      <c r="AS236" s="47"/>
      <c r="AT236" s="47"/>
      <c r="AU236" s="47"/>
      <c r="AV236" s="47"/>
      <c r="AW236" s="47"/>
      <c r="AX236" s="47"/>
      <c r="AY236" s="51"/>
      <c r="BC236" s="51"/>
      <c r="BD236" s="51"/>
      <c r="BH236" s="51"/>
      <c r="BI236" s="51"/>
      <c r="BM236" s="51"/>
      <c r="BN236" s="51"/>
      <c r="BR236" s="51"/>
      <c r="BS236" s="51"/>
      <c r="BW236" s="51"/>
      <c r="BX236" s="51"/>
      <c r="BY236" s="47"/>
      <c r="BZ236" s="47"/>
      <c r="CA236" s="47"/>
      <c r="CB236" s="47"/>
      <c r="CC236" s="47"/>
      <c r="CD236" s="47"/>
      <c r="CE236" s="47"/>
      <c r="CF236" s="47"/>
      <c r="CG236" s="47"/>
    </row>
    <row r="237" spans="39:85">
      <c r="AM237" s="47"/>
      <c r="AP237" s="47"/>
      <c r="AQ237" s="47"/>
      <c r="AR237" s="47"/>
      <c r="AS237" s="47"/>
      <c r="AT237" s="47"/>
      <c r="AU237" s="47"/>
      <c r="AV237" s="47"/>
      <c r="AW237" s="47"/>
      <c r="AX237" s="47"/>
      <c r="AY237" s="51"/>
      <c r="BC237" s="51"/>
      <c r="BD237" s="51"/>
      <c r="BH237" s="51"/>
      <c r="BI237" s="51"/>
      <c r="BM237" s="51"/>
      <c r="BN237" s="51"/>
      <c r="BR237" s="51"/>
      <c r="BS237" s="51"/>
      <c r="BW237" s="51"/>
      <c r="BX237" s="51"/>
      <c r="BY237" s="47"/>
      <c r="BZ237" s="47"/>
      <c r="CA237" s="47"/>
      <c r="CB237" s="47"/>
      <c r="CC237" s="47"/>
      <c r="CD237" s="47"/>
      <c r="CE237" s="47"/>
      <c r="CF237" s="47"/>
      <c r="CG237" s="47"/>
    </row>
    <row r="238" spans="39:85">
      <c r="AM238" s="47"/>
      <c r="AP238" s="47"/>
      <c r="AQ238" s="47"/>
      <c r="AR238" s="47"/>
      <c r="AS238" s="47"/>
      <c r="AT238" s="47"/>
      <c r="AU238" s="47"/>
      <c r="AV238" s="47"/>
      <c r="AW238" s="47"/>
      <c r="AX238" s="47"/>
      <c r="AY238" s="51"/>
      <c r="BC238" s="51"/>
      <c r="BD238" s="51"/>
      <c r="BH238" s="51"/>
      <c r="BI238" s="51"/>
      <c r="BM238" s="51"/>
      <c r="BN238" s="51"/>
      <c r="BR238" s="51"/>
      <c r="BS238" s="51"/>
      <c r="BW238" s="51"/>
      <c r="BX238" s="51"/>
      <c r="BY238" s="47"/>
      <c r="BZ238" s="47"/>
      <c r="CA238" s="47"/>
      <c r="CB238" s="47"/>
      <c r="CC238" s="47"/>
      <c r="CD238" s="47"/>
      <c r="CE238" s="47"/>
      <c r="CF238" s="47"/>
      <c r="CG238" s="47"/>
    </row>
  </sheetData>
  <mergeCells count="83">
    <mergeCell ref="CD6:CE6"/>
    <mergeCell ref="BD23:BH23"/>
    <mergeCell ref="CC20:CC26"/>
    <mergeCell ref="AY21:BW21"/>
    <mergeCell ref="BE6:BF6"/>
    <mergeCell ref="CD7:CE7"/>
    <mergeCell ref="CD8:CE8"/>
    <mergeCell ref="BN23:BR23"/>
    <mergeCell ref="BD25:BH25"/>
    <mergeCell ref="BW6:BX6"/>
    <mergeCell ref="S9:AL10"/>
    <mergeCell ref="AC24:AG24"/>
    <mergeCell ref="I21:AX21"/>
    <mergeCell ref="CD9:CE9"/>
    <mergeCell ref="I23:M23"/>
    <mergeCell ref="N23:R23"/>
    <mergeCell ref="BN22:BR22"/>
    <mergeCell ref="BS22:BW22"/>
    <mergeCell ref="AY22:BH22"/>
    <mergeCell ref="BZ20:BZ26"/>
    <mergeCell ref="B2:D2"/>
    <mergeCell ref="N24:R24"/>
    <mergeCell ref="X2:AL3"/>
    <mergeCell ref="R4:AN5"/>
    <mergeCell ref="AC23:AG23"/>
    <mergeCell ref="AM22:AU22"/>
    <mergeCell ref="U7:AI8"/>
    <mergeCell ref="I24:M24"/>
    <mergeCell ref="X23:AB23"/>
    <mergeCell ref="X24:AB24"/>
    <mergeCell ref="CA3:CB3"/>
    <mergeCell ref="A20:A26"/>
    <mergeCell ref="B20:B26"/>
    <mergeCell ref="C20:C26"/>
    <mergeCell ref="D20:D26"/>
    <mergeCell ref="E20:E26"/>
    <mergeCell ref="F20:F26"/>
    <mergeCell ref="G20:G26"/>
    <mergeCell ref="N25:R25"/>
    <mergeCell ref="H20:H26"/>
    <mergeCell ref="S25:W25"/>
    <mergeCell ref="BI22:BM22"/>
    <mergeCell ref="AC25:AG25"/>
    <mergeCell ref="I22:AL22"/>
    <mergeCell ref="S23:W23"/>
    <mergeCell ref="S24:W24"/>
    <mergeCell ref="AH25:AL25"/>
    <mergeCell ref="I25:M25"/>
    <mergeCell ref="BI23:BM23"/>
    <mergeCell ref="AY23:BC23"/>
    <mergeCell ref="X25:AB25"/>
    <mergeCell ref="AP24:AR24"/>
    <mergeCell ref="AH24:AL24"/>
    <mergeCell ref="AH23:AL23"/>
    <mergeCell ref="AM25:AO25"/>
    <mergeCell ref="AP25:AR25"/>
    <mergeCell ref="AM23:AO23"/>
    <mergeCell ref="AM24:AO24"/>
    <mergeCell ref="AP23:AR23"/>
    <mergeCell ref="AS25:AU25"/>
    <mergeCell ref="BN25:BR25"/>
    <mergeCell ref="BN24:BR24"/>
    <mergeCell ref="BI24:BM24"/>
    <mergeCell ref="BI25:BM25"/>
    <mergeCell ref="AS24:AU24"/>
    <mergeCell ref="AV25:AX25"/>
    <mergeCell ref="AY25:BC25"/>
    <mergeCell ref="I20:BW20"/>
    <mergeCell ref="AS23:AU23"/>
    <mergeCell ref="AV23:AX23"/>
    <mergeCell ref="BD24:BH24"/>
    <mergeCell ref="AV24:AX24"/>
    <mergeCell ref="AY24:BC24"/>
    <mergeCell ref="BX20:BX26"/>
    <mergeCell ref="AV22:AX22"/>
    <mergeCell ref="BO6:BP6"/>
    <mergeCell ref="BX4:CB5"/>
    <mergeCell ref="CB20:CB26"/>
    <mergeCell ref="BS25:BW25"/>
    <mergeCell ref="BY20:BY26"/>
    <mergeCell ref="BS23:BW23"/>
    <mergeCell ref="BS24:BW24"/>
    <mergeCell ref="CA20:CA26"/>
  </mergeCells>
  <phoneticPr fontId="21" type="noConversion"/>
  <pageMargins left="0" right="0" top="1" bottom="2" header="0.5" footer="0.5"/>
  <pageSetup paperSize="5025" orientation="landscape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shapeId="36893" r:id="rId4">
          <objectPr defaultSize="0" autoPict="0" r:id="rId5">
            <anchor moveWithCells="1" sizeWithCells="1">
              <from>
                <xdr:col>21</xdr:col>
                <xdr:colOff>158750</xdr:colOff>
                <xdr:row>1</xdr:row>
                <xdr:rowOff>57150</xdr:rowOff>
              </from>
              <to>
                <xdr:col>23</xdr:col>
                <xdr:colOff>152400</xdr:colOff>
                <xdr:row>2</xdr:row>
                <xdr:rowOff>330200</xdr:rowOff>
              </to>
            </anchor>
          </objectPr>
        </oleObject>
      </mc:Choice>
      <mc:Fallback>
        <oleObject shapeId="36893" r:id="rId4"/>
      </mc:Fallback>
    </mc:AlternateContent>
  </oleObjects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CJ185"/>
  <sheetViews>
    <sheetView topLeftCell="BS10" workbookViewId="0">
      <selection activeCell="BX20" sqref="BX20:BX26"/>
    </sheetView>
  </sheetViews>
  <sheetFormatPr defaultRowHeight="12.5"/>
  <cols>
    <col min="1" max="1" width="17.81640625" customWidth="1"/>
    <col min="2" max="2" width="8.7265625" customWidth="1"/>
    <col min="3" max="3" width="6.7265625" customWidth="1"/>
    <col min="4" max="4" width="7.81640625" customWidth="1"/>
    <col min="5" max="5" width="7.54296875" customWidth="1"/>
    <col min="6" max="6" width="21.1796875" customWidth="1"/>
    <col min="7" max="7" width="9" customWidth="1"/>
    <col min="8" max="8" width="8.7265625" customWidth="1"/>
    <col min="9" max="38" width="4.26953125" customWidth="1"/>
    <col min="39" max="39" width="5.26953125" customWidth="1"/>
    <col min="40" max="40" width="4.26953125" customWidth="1"/>
    <col min="41" max="41" width="5" customWidth="1"/>
    <col min="42" max="43" width="4.26953125" customWidth="1"/>
    <col min="44" max="44" width="5" customWidth="1"/>
    <col min="45" max="46" width="4.26953125" customWidth="1"/>
    <col min="47" max="47" width="5.26953125" customWidth="1"/>
    <col min="48" max="50" width="4.26953125" customWidth="1"/>
    <col min="51" max="51" width="4.26953125" style="1" customWidth="1"/>
    <col min="52" max="54" width="4.26953125" customWidth="1"/>
    <col min="55" max="56" width="4.26953125" style="1" customWidth="1"/>
    <col min="57" max="57" width="4" customWidth="1"/>
    <col min="58" max="58" width="5.453125" customWidth="1"/>
    <col min="59" max="59" width="4.81640625" customWidth="1"/>
    <col min="60" max="60" width="5.1796875" style="1" customWidth="1"/>
    <col min="61" max="61" width="5.453125" style="1" customWidth="1"/>
    <col min="62" max="62" width="4.26953125" customWidth="1"/>
    <col min="63" max="63" width="4.7265625" customWidth="1"/>
    <col min="64" max="64" width="4.26953125" customWidth="1"/>
    <col min="65" max="66" width="4.26953125" style="1" customWidth="1"/>
    <col min="67" max="69" width="4.26953125" customWidth="1"/>
    <col min="70" max="71" width="4.26953125" style="1" customWidth="1"/>
    <col min="72" max="74" width="4.26953125" customWidth="1"/>
    <col min="75" max="75" width="6.26953125" style="1" customWidth="1"/>
    <col min="76" max="76" width="6" style="1" customWidth="1"/>
    <col min="77" max="77" width="9.7265625" customWidth="1"/>
    <col min="78" max="78" width="8.1796875" customWidth="1"/>
    <col min="79" max="79" width="7.1796875" customWidth="1"/>
    <col min="80" max="80" width="10.26953125" customWidth="1"/>
    <col min="81" max="81" width="10.1796875" customWidth="1"/>
  </cols>
  <sheetData>
    <row r="1" spans="1:88" ht="13">
      <c r="A1" s="23"/>
      <c r="B1" s="1"/>
      <c r="C1" s="23"/>
      <c r="D1" s="1"/>
      <c r="E1" s="23"/>
      <c r="F1" s="1"/>
      <c r="G1" s="1"/>
      <c r="H1" s="1"/>
      <c r="I1" s="1"/>
      <c r="J1" s="1"/>
      <c r="K1" s="134"/>
      <c r="L1" s="134"/>
      <c r="M1" s="134"/>
      <c r="N1" s="1"/>
      <c r="O1" s="1"/>
      <c r="P1" s="134"/>
      <c r="Q1" s="134"/>
      <c r="R1" s="134"/>
      <c r="S1" s="1"/>
      <c r="T1" s="1"/>
      <c r="U1" s="134"/>
      <c r="V1" s="134"/>
      <c r="W1" s="134"/>
      <c r="X1" s="1"/>
      <c r="Y1" s="1"/>
      <c r="Z1" s="134"/>
      <c r="AA1" s="134"/>
      <c r="AB1" s="134"/>
      <c r="AC1" s="1"/>
      <c r="AD1" s="1"/>
      <c r="AE1" s="134"/>
      <c r="AF1" s="134"/>
      <c r="AG1" s="134"/>
      <c r="AH1" s="1"/>
      <c r="AI1" s="1"/>
      <c r="AJ1" s="134"/>
      <c r="AK1" s="134"/>
      <c r="AL1" s="134"/>
      <c r="AM1" s="134"/>
      <c r="AN1" s="134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30"/>
      <c r="AZ1" s="134"/>
      <c r="BA1" s="134"/>
      <c r="BB1" s="134"/>
      <c r="BC1" s="30"/>
      <c r="BD1" s="30"/>
      <c r="BE1" s="134"/>
      <c r="BF1" s="134"/>
      <c r="BG1" s="134"/>
      <c r="BH1" s="30"/>
      <c r="BI1" s="30"/>
      <c r="BJ1" s="134"/>
      <c r="BK1" s="134"/>
      <c r="BL1" s="134"/>
      <c r="BM1" s="30"/>
      <c r="BN1" s="30"/>
      <c r="BO1" s="134"/>
      <c r="BP1" s="134"/>
      <c r="BQ1" s="134"/>
      <c r="BR1" s="30"/>
      <c r="BS1" s="30"/>
      <c r="BT1" s="134"/>
      <c r="BU1" s="134"/>
      <c r="BV1" s="134"/>
      <c r="BW1" s="30"/>
      <c r="BX1" s="30"/>
    </row>
    <row r="2" spans="1:88" ht="21.75" customHeight="1">
      <c r="A2" s="71"/>
      <c r="B2" s="1047" t="s">
        <v>6139</v>
      </c>
      <c r="C2" s="1047"/>
      <c r="D2" s="1047"/>
      <c r="E2" s="135"/>
      <c r="F2" s="4"/>
      <c r="G2" s="4"/>
      <c r="H2" s="4"/>
      <c r="I2" s="4"/>
      <c r="J2" s="4"/>
      <c r="K2" s="124"/>
      <c r="L2" s="124"/>
      <c r="M2" s="136"/>
      <c r="N2" s="4"/>
      <c r="O2" s="4"/>
      <c r="P2" s="179"/>
      <c r="Q2" s="179"/>
      <c r="R2" s="179"/>
      <c r="S2" s="179"/>
      <c r="T2" s="179"/>
      <c r="U2" s="179"/>
      <c r="V2" s="179"/>
      <c r="W2" s="179"/>
      <c r="X2" s="978" t="s">
        <v>1665</v>
      </c>
      <c r="Y2" s="978"/>
      <c r="Z2" s="978"/>
      <c r="AA2" s="978"/>
      <c r="AB2" s="978"/>
      <c r="AC2" s="978"/>
      <c r="AD2" s="978"/>
      <c r="AE2" s="978"/>
      <c r="AF2" s="978"/>
      <c r="AG2" s="978"/>
      <c r="AH2" s="978"/>
      <c r="AI2" s="978"/>
      <c r="AJ2" s="978"/>
      <c r="AK2" s="978"/>
      <c r="AL2" s="978"/>
      <c r="AM2" s="179"/>
      <c r="AN2" s="179"/>
      <c r="AO2" s="179"/>
      <c r="AP2" s="179"/>
      <c r="AQ2" s="179"/>
      <c r="AR2" s="179"/>
      <c r="AS2" s="179"/>
      <c r="AT2" s="179"/>
      <c r="AU2" s="179"/>
      <c r="AV2" s="179"/>
      <c r="AW2" s="179"/>
      <c r="AX2" s="179"/>
      <c r="AY2" s="179"/>
      <c r="AZ2" s="136"/>
      <c r="BA2" s="137"/>
      <c r="BB2" s="124"/>
      <c r="BC2" s="4"/>
      <c r="BD2" s="4"/>
      <c r="BE2" s="124"/>
      <c r="BF2" s="124"/>
      <c r="BG2" s="136"/>
      <c r="BH2" s="4"/>
      <c r="BI2" s="4"/>
      <c r="BJ2" s="124"/>
      <c r="BK2" s="124"/>
      <c r="BL2" s="136"/>
      <c r="BM2" s="4"/>
      <c r="BN2" s="54"/>
      <c r="BO2" s="247"/>
      <c r="BP2" s="247"/>
      <c r="BQ2" s="136"/>
      <c r="BR2" s="54"/>
      <c r="BS2" s="138"/>
      <c r="BT2" s="247"/>
      <c r="BU2" s="247"/>
      <c r="BV2" s="136"/>
      <c r="BW2" s="54"/>
      <c r="BX2" s="54"/>
      <c r="BY2" s="138"/>
      <c r="BZ2" s="138"/>
      <c r="CA2" s="138"/>
      <c r="CB2" s="54"/>
    </row>
    <row r="3" spans="1:88" ht="31.5" customHeight="1">
      <c r="A3" s="32"/>
      <c r="B3" s="139" t="s">
        <v>6141</v>
      </c>
      <c r="C3" s="58" t="s">
        <v>647</v>
      </c>
      <c r="D3" s="58" t="s">
        <v>2252</v>
      </c>
      <c r="E3" s="4"/>
      <c r="F3" s="35"/>
      <c r="G3" s="2"/>
      <c r="H3" s="2"/>
      <c r="I3" s="2"/>
      <c r="J3" s="2"/>
      <c r="K3" s="129"/>
      <c r="L3" s="129"/>
      <c r="M3" s="124"/>
      <c r="N3" s="2"/>
      <c r="O3" s="2"/>
      <c r="P3" s="179"/>
      <c r="Q3" s="179"/>
      <c r="R3" s="179"/>
      <c r="S3" s="179"/>
      <c r="T3" s="179"/>
      <c r="U3" s="179"/>
      <c r="V3" s="179"/>
      <c r="W3" s="179"/>
      <c r="X3" s="978"/>
      <c r="Y3" s="978"/>
      <c r="Z3" s="978"/>
      <c r="AA3" s="978"/>
      <c r="AB3" s="978"/>
      <c r="AC3" s="978"/>
      <c r="AD3" s="978"/>
      <c r="AE3" s="978"/>
      <c r="AF3" s="978"/>
      <c r="AG3" s="978"/>
      <c r="AH3" s="978"/>
      <c r="AI3" s="978"/>
      <c r="AJ3" s="978"/>
      <c r="AK3" s="978"/>
      <c r="AL3" s="978"/>
      <c r="AM3" s="179"/>
      <c r="AN3" s="179"/>
      <c r="AO3" s="179"/>
      <c r="AP3" s="179"/>
      <c r="AQ3" s="179"/>
      <c r="AR3" s="179"/>
      <c r="AS3" s="179"/>
      <c r="AT3" s="179"/>
      <c r="AU3" s="179"/>
      <c r="AV3" s="179"/>
      <c r="AW3" s="179"/>
      <c r="AX3" s="179"/>
      <c r="AY3" s="179"/>
      <c r="AZ3" s="124"/>
      <c r="BA3" s="140"/>
      <c r="BB3" s="129"/>
      <c r="BC3" s="141"/>
      <c r="BD3" s="141"/>
      <c r="BE3" s="129"/>
      <c r="BF3" s="129"/>
      <c r="BG3" s="124"/>
      <c r="BH3" s="141"/>
      <c r="BI3" s="141"/>
      <c r="BJ3" s="129"/>
      <c r="BK3" s="129"/>
      <c r="BL3" s="124"/>
      <c r="BM3" s="141"/>
      <c r="BN3" s="141"/>
      <c r="BO3" s="141"/>
      <c r="BP3" s="141"/>
      <c r="BQ3" s="141"/>
      <c r="BR3" s="141"/>
      <c r="BS3" s="142"/>
      <c r="BT3" s="142"/>
      <c r="BU3" s="142"/>
      <c r="BV3" s="142"/>
      <c r="BW3" s="142"/>
      <c r="BX3" s="142"/>
      <c r="BY3" s="143"/>
      <c r="BZ3" s="143"/>
      <c r="CA3" s="1140"/>
      <c r="CB3" s="1140"/>
    </row>
    <row r="4" spans="1:88" ht="15" customHeight="1">
      <c r="A4" s="72"/>
      <c r="B4" s="139" t="s">
        <v>6143</v>
      </c>
      <c r="C4" s="58" t="s">
        <v>2968</v>
      </c>
      <c r="D4" s="114">
        <v>4</v>
      </c>
      <c r="E4" s="29"/>
      <c r="F4" s="35"/>
      <c r="G4" s="1"/>
      <c r="H4" s="1"/>
      <c r="I4" s="1"/>
      <c r="J4" s="1"/>
      <c r="K4" s="134"/>
      <c r="L4" s="134"/>
      <c r="M4" s="130"/>
      <c r="N4" s="130"/>
      <c r="O4" s="130"/>
      <c r="P4" s="1177" t="s">
        <v>3569</v>
      </c>
      <c r="Q4" s="1177"/>
      <c r="R4" s="1177"/>
      <c r="S4" s="1177"/>
      <c r="T4" s="1177"/>
      <c r="U4" s="1177"/>
      <c r="V4" s="1177"/>
      <c r="W4" s="1177"/>
      <c r="X4" s="1177"/>
      <c r="Y4" s="1177"/>
      <c r="Z4" s="1177"/>
      <c r="AA4" s="1177"/>
      <c r="AB4" s="1177"/>
      <c r="AC4" s="1177"/>
      <c r="AD4" s="1177"/>
      <c r="AE4" s="1177"/>
      <c r="AF4" s="1177"/>
      <c r="AG4" s="1177"/>
      <c r="AH4" s="1177"/>
      <c r="AI4" s="1177"/>
      <c r="AJ4" s="1177"/>
      <c r="AK4" s="1177"/>
      <c r="AL4" s="1177"/>
      <c r="AM4" s="1177"/>
      <c r="AN4" s="1177"/>
      <c r="AO4" s="1177"/>
      <c r="AP4" s="1177"/>
      <c r="AQ4" s="1177"/>
      <c r="AR4" s="130"/>
      <c r="AS4" s="130"/>
      <c r="AT4" s="130"/>
      <c r="AU4" s="130"/>
      <c r="AV4" s="130"/>
      <c r="AW4" s="130"/>
      <c r="AX4" s="130"/>
      <c r="AY4" s="130"/>
      <c r="AZ4" s="130"/>
      <c r="BA4" s="130"/>
      <c r="BB4" s="130"/>
      <c r="BC4" s="123"/>
      <c r="BD4" s="122"/>
      <c r="BE4" s="215"/>
      <c r="BF4" s="138"/>
      <c r="BG4" s="138"/>
      <c r="BH4" s="138"/>
      <c r="BI4" s="138"/>
      <c r="BJ4" s="138"/>
      <c r="BK4" s="215"/>
      <c r="BL4" s="146"/>
      <c r="BM4" s="123"/>
      <c r="BN4" s="123"/>
      <c r="BO4" s="215"/>
      <c r="BP4" s="138"/>
      <c r="BQ4" s="138"/>
      <c r="BR4" s="138"/>
      <c r="BS4" s="138"/>
      <c r="BT4" s="138"/>
      <c r="BU4" s="215"/>
      <c r="BV4" s="138"/>
      <c r="BW4" s="123"/>
      <c r="BX4" s="1200" t="s">
        <v>6140</v>
      </c>
      <c r="BY4" s="1200"/>
      <c r="BZ4" s="1200"/>
      <c r="CA4" s="1200"/>
      <c r="CB4" s="1200"/>
      <c r="CC4" s="138"/>
      <c r="CD4" s="138"/>
      <c r="CE4" s="134"/>
    </row>
    <row r="5" spans="1:88" ht="15" customHeight="1">
      <c r="A5" s="48"/>
      <c r="B5" s="139" t="s">
        <v>6144</v>
      </c>
      <c r="C5" s="58" t="s">
        <v>4047</v>
      </c>
      <c r="D5" s="58">
        <v>3.75</v>
      </c>
      <c r="E5" s="29"/>
      <c r="F5" s="1"/>
      <c r="G5" s="1"/>
      <c r="H5" s="1"/>
      <c r="I5" s="1"/>
      <c r="J5" s="1"/>
      <c r="K5" s="134"/>
      <c r="L5" s="134"/>
      <c r="M5" s="130"/>
      <c r="N5" s="130"/>
      <c r="O5" s="130"/>
      <c r="P5" s="1177"/>
      <c r="Q5" s="1177"/>
      <c r="R5" s="1177"/>
      <c r="S5" s="1177"/>
      <c r="T5" s="1177"/>
      <c r="U5" s="1177"/>
      <c r="V5" s="1177"/>
      <c r="W5" s="1177"/>
      <c r="X5" s="1177"/>
      <c r="Y5" s="1177"/>
      <c r="Z5" s="1177"/>
      <c r="AA5" s="1177"/>
      <c r="AB5" s="1177"/>
      <c r="AC5" s="1177"/>
      <c r="AD5" s="1177"/>
      <c r="AE5" s="1177"/>
      <c r="AF5" s="1177"/>
      <c r="AG5" s="1177"/>
      <c r="AH5" s="1177"/>
      <c r="AI5" s="1177"/>
      <c r="AJ5" s="1177"/>
      <c r="AK5" s="1177"/>
      <c r="AL5" s="1177"/>
      <c r="AM5" s="1177"/>
      <c r="AN5" s="1177"/>
      <c r="AO5" s="1177"/>
      <c r="AP5" s="1177"/>
      <c r="AQ5" s="1177"/>
      <c r="AR5" s="130"/>
      <c r="AS5" s="130"/>
      <c r="AT5" s="130"/>
      <c r="AU5" s="130"/>
      <c r="AV5" s="130"/>
      <c r="AW5" s="130"/>
      <c r="AX5" s="130"/>
      <c r="AY5" s="130"/>
      <c r="AZ5" s="130"/>
      <c r="BA5" s="130"/>
      <c r="BB5" s="130"/>
      <c r="BC5" s="123"/>
      <c r="BD5" s="123"/>
      <c r="BE5" s="215"/>
      <c r="BF5" s="138"/>
      <c r="BG5" s="138"/>
      <c r="BH5" s="138"/>
      <c r="BI5" s="138"/>
      <c r="BJ5" s="138"/>
      <c r="BK5" s="138"/>
      <c r="BL5" s="4"/>
      <c r="BM5" s="123"/>
      <c r="BN5" s="123"/>
      <c r="BO5" s="215"/>
      <c r="BP5" s="138"/>
      <c r="BQ5" s="138"/>
      <c r="BR5" s="138"/>
      <c r="BS5" s="138"/>
      <c r="BT5" s="138"/>
      <c r="BU5" s="138"/>
      <c r="BV5" s="248"/>
      <c r="BW5" s="123"/>
      <c r="BX5" s="958"/>
      <c r="BY5" s="958"/>
      <c r="BZ5" s="958"/>
      <c r="CA5" s="958"/>
      <c r="CB5" s="958"/>
      <c r="CC5" s="138"/>
      <c r="CD5" s="138"/>
      <c r="CE5" s="138"/>
      <c r="CF5" s="47"/>
      <c r="CG5" s="47"/>
      <c r="CH5" s="47"/>
      <c r="CI5" s="47"/>
      <c r="CJ5" s="47"/>
    </row>
    <row r="6" spans="1:88" ht="15" customHeight="1">
      <c r="A6" s="32"/>
      <c r="B6" s="139" t="s">
        <v>6145</v>
      </c>
      <c r="C6" s="58" t="s">
        <v>5775</v>
      </c>
      <c r="D6" s="114">
        <v>3.5</v>
      </c>
      <c r="E6" s="29"/>
      <c r="F6" s="32"/>
      <c r="G6" s="1"/>
      <c r="H6" s="1"/>
      <c r="I6" s="1"/>
      <c r="J6" s="1"/>
      <c r="K6" s="134"/>
      <c r="L6" s="134"/>
      <c r="M6" s="134"/>
      <c r="N6" s="1"/>
      <c r="O6" s="1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  <c r="AT6" s="140"/>
      <c r="AU6" s="140"/>
      <c r="AV6" s="140"/>
      <c r="AW6" s="1"/>
      <c r="AX6" s="134"/>
      <c r="AY6" s="134"/>
      <c r="AZ6" s="134"/>
      <c r="BA6" s="147"/>
      <c r="BB6" s="134"/>
      <c r="BC6" s="123"/>
      <c r="BD6" s="123"/>
      <c r="BE6" s="1245"/>
      <c r="BF6" s="1245"/>
      <c r="BG6" s="142"/>
      <c r="BH6" s="142"/>
      <c r="BI6" s="143"/>
      <c r="BJ6" s="174"/>
      <c r="BK6" s="174"/>
      <c r="BL6" s="174"/>
      <c r="BM6" s="123"/>
      <c r="BN6" s="123"/>
      <c r="BO6" s="1245"/>
      <c r="BP6" s="1245"/>
      <c r="BQ6" s="142"/>
      <c r="BR6" s="142"/>
      <c r="BS6" s="143"/>
      <c r="BT6" s="174"/>
      <c r="BU6" s="174"/>
      <c r="BV6" s="142"/>
      <c r="BW6" s="936" t="s">
        <v>2935</v>
      </c>
      <c r="BX6" s="937"/>
      <c r="BY6" s="292" t="s">
        <v>3975</v>
      </c>
      <c r="BZ6" s="292" t="s">
        <v>6142</v>
      </c>
      <c r="CA6" s="293" t="s">
        <v>3974</v>
      </c>
      <c r="CB6" s="294" t="s">
        <v>2936</v>
      </c>
      <c r="CC6" s="174"/>
      <c r="CD6" s="1140"/>
      <c r="CE6" s="1140"/>
      <c r="CF6" s="47"/>
      <c r="CG6" s="47"/>
      <c r="CH6" s="47"/>
      <c r="CI6" s="47"/>
      <c r="CJ6" s="47"/>
    </row>
    <row r="7" spans="1:88" ht="15" customHeight="1">
      <c r="A7" s="49"/>
      <c r="B7" s="139" t="s">
        <v>5776</v>
      </c>
      <c r="C7" s="58" t="s">
        <v>4048</v>
      </c>
      <c r="D7" s="58">
        <v>3.25</v>
      </c>
      <c r="E7" s="29"/>
      <c r="F7" s="44"/>
      <c r="G7" s="1"/>
      <c r="H7" s="1"/>
      <c r="I7" s="1"/>
      <c r="J7" s="1"/>
      <c r="K7" s="134"/>
      <c r="L7" s="134"/>
      <c r="M7" s="130"/>
      <c r="N7" s="130"/>
      <c r="O7" s="130"/>
      <c r="P7" s="130"/>
      <c r="Q7" s="140"/>
      <c r="R7" s="140"/>
      <c r="S7" s="140"/>
      <c r="T7" s="140"/>
      <c r="U7" s="940" t="s">
        <v>2254</v>
      </c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30"/>
      <c r="BA7" s="130"/>
      <c r="BB7" s="153"/>
      <c r="BC7" s="13"/>
      <c r="BD7" s="13"/>
      <c r="BE7" s="123"/>
      <c r="BF7" s="122"/>
      <c r="BG7" s="142"/>
      <c r="BH7" s="123"/>
      <c r="BI7" s="123"/>
      <c r="BJ7" s="174"/>
      <c r="BK7" s="174"/>
      <c r="BL7" s="16"/>
      <c r="BM7" s="13"/>
      <c r="BN7" s="13"/>
      <c r="BO7" s="123"/>
      <c r="BP7" s="122"/>
      <c r="BQ7" s="142"/>
      <c r="BR7" s="123"/>
      <c r="BS7" s="123"/>
      <c r="BT7" s="16"/>
      <c r="BU7" s="16"/>
      <c r="BV7" s="123"/>
      <c r="BW7" s="58" t="s">
        <v>3976</v>
      </c>
      <c r="BX7" s="58"/>
      <c r="BY7" s="121"/>
      <c r="BZ7" s="144"/>
      <c r="CA7" s="58"/>
      <c r="CB7" s="58"/>
      <c r="CC7" s="16"/>
      <c r="CD7" s="1141"/>
      <c r="CE7" s="1141"/>
      <c r="CF7" s="47"/>
      <c r="CG7" s="47"/>
    </row>
    <row r="8" spans="1:88" ht="15" customHeight="1">
      <c r="A8" s="23"/>
      <c r="B8" s="139" t="s">
        <v>6146</v>
      </c>
      <c r="C8" s="58" t="s">
        <v>4049</v>
      </c>
      <c r="D8" s="114">
        <v>3</v>
      </c>
      <c r="E8" s="29"/>
      <c r="F8" s="13"/>
      <c r="G8" s="1"/>
      <c r="H8" s="1"/>
      <c r="I8" s="1"/>
      <c r="J8" s="1"/>
      <c r="K8" s="134"/>
      <c r="L8" s="134"/>
      <c r="M8" s="130"/>
      <c r="N8" s="130"/>
      <c r="O8" s="130"/>
      <c r="P8" s="130"/>
      <c r="Q8" s="140"/>
      <c r="R8" s="140"/>
      <c r="S8" s="140"/>
      <c r="T8" s="140"/>
      <c r="U8" s="940"/>
      <c r="V8" s="940"/>
      <c r="W8" s="940"/>
      <c r="X8" s="940"/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30"/>
      <c r="BA8" s="130"/>
      <c r="BB8" s="153"/>
      <c r="BC8" s="13"/>
      <c r="BD8" s="13"/>
      <c r="BE8" s="123"/>
      <c r="BF8" s="123"/>
      <c r="BG8" s="123"/>
      <c r="BH8" s="123"/>
      <c r="BI8" s="215"/>
      <c r="BJ8" s="174"/>
      <c r="BK8" s="174"/>
      <c r="BL8" s="16"/>
      <c r="BM8" s="13"/>
      <c r="BN8" s="13"/>
      <c r="BO8" s="123"/>
      <c r="BP8" s="123"/>
      <c r="BQ8" s="123"/>
      <c r="BR8" s="123"/>
      <c r="BS8" s="215"/>
      <c r="BT8" s="16"/>
      <c r="BU8" s="16"/>
      <c r="BV8" s="123"/>
      <c r="BW8" s="58" t="s">
        <v>3977</v>
      </c>
      <c r="BX8" s="58"/>
      <c r="BY8" s="58"/>
      <c r="BZ8" s="58"/>
      <c r="CA8" s="58"/>
      <c r="CB8" s="151"/>
      <c r="CC8" s="16"/>
      <c r="CD8" s="1141"/>
      <c r="CE8" s="1141"/>
      <c r="CF8" s="47"/>
      <c r="CG8" s="47"/>
    </row>
    <row r="9" spans="1:88" ht="15" customHeight="1">
      <c r="A9" s="32"/>
      <c r="B9" s="139" t="s">
        <v>6147</v>
      </c>
      <c r="C9" s="58" t="s">
        <v>5782</v>
      </c>
      <c r="D9" s="58">
        <v>2.75</v>
      </c>
      <c r="E9" s="29"/>
      <c r="F9" s="32"/>
      <c r="G9" s="1"/>
      <c r="H9" s="1"/>
      <c r="I9" s="1"/>
      <c r="J9" s="1"/>
      <c r="K9" s="134"/>
      <c r="L9" s="134"/>
      <c r="M9" s="134"/>
      <c r="N9" s="246"/>
      <c r="O9" s="246"/>
      <c r="P9" s="246"/>
      <c r="Q9" s="246"/>
      <c r="R9" s="246"/>
      <c r="S9" s="1246" t="s">
        <v>3442</v>
      </c>
      <c r="T9" s="1246"/>
      <c r="U9" s="1246"/>
      <c r="V9" s="1246"/>
      <c r="W9" s="1246"/>
      <c r="X9" s="1246"/>
      <c r="Y9" s="1246"/>
      <c r="Z9" s="1246"/>
      <c r="AA9" s="1246"/>
      <c r="AB9" s="1246"/>
      <c r="AC9" s="1246"/>
      <c r="AD9" s="1246"/>
      <c r="AE9" s="1246"/>
      <c r="AF9" s="1246"/>
      <c r="AG9" s="1246"/>
      <c r="AH9" s="1246"/>
      <c r="AI9" s="1246"/>
      <c r="AJ9" s="1246"/>
      <c r="AK9" s="1246"/>
      <c r="AL9" s="1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134"/>
      <c r="AZ9" s="134"/>
      <c r="BA9" s="130"/>
      <c r="BB9" s="134"/>
      <c r="BC9" s="13"/>
      <c r="BD9" s="13"/>
      <c r="BE9" s="123"/>
      <c r="BF9" s="123"/>
      <c r="BG9" s="123"/>
      <c r="BH9" s="123"/>
      <c r="BI9" s="215"/>
      <c r="BJ9" s="174"/>
      <c r="BK9" s="174"/>
      <c r="BL9" s="16"/>
      <c r="BM9" s="13"/>
      <c r="BN9" s="13"/>
      <c r="BO9" s="123"/>
      <c r="BP9" s="123"/>
      <c r="BQ9" s="123"/>
      <c r="BR9" s="123"/>
      <c r="BS9" s="215"/>
      <c r="BT9" s="16"/>
      <c r="BU9" s="16"/>
      <c r="BV9" s="123"/>
      <c r="BW9" s="58" t="s">
        <v>3978</v>
      </c>
      <c r="BX9" s="58"/>
      <c r="BY9" s="58"/>
      <c r="BZ9" s="58"/>
      <c r="CA9" s="58"/>
      <c r="CB9" s="151"/>
      <c r="CC9" s="16"/>
      <c r="CD9" s="1141"/>
      <c r="CE9" s="1141"/>
      <c r="CF9" s="47"/>
      <c r="CG9" s="47"/>
    </row>
    <row r="10" spans="1:88" ht="15" customHeight="1">
      <c r="A10" s="49"/>
      <c r="B10" s="139" t="s">
        <v>6148</v>
      </c>
      <c r="C10" s="58" t="s">
        <v>4050</v>
      </c>
      <c r="D10" s="114">
        <v>2.5</v>
      </c>
      <c r="E10" s="29"/>
      <c r="F10" s="44"/>
      <c r="G10" s="1"/>
      <c r="H10" s="1"/>
      <c r="I10" s="1"/>
      <c r="J10" s="1"/>
      <c r="K10" s="134"/>
      <c r="L10" s="134"/>
      <c r="M10" s="134"/>
      <c r="N10" s="246"/>
      <c r="O10" s="246"/>
      <c r="P10" s="246"/>
      <c r="Q10" s="246"/>
      <c r="R10" s="246"/>
      <c r="S10" s="1246"/>
      <c r="T10" s="1246"/>
      <c r="U10" s="1246"/>
      <c r="V10" s="1246"/>
      <c r="W10" s="1246"/>
      <c r="X10" s="1246"/>
      <c r="Y10" s="1246"/>
      <c r="Z10" s="1246"/>
      <c r="AA10" s="1246"/>
      <c r="AB10" s="1246"/>
      <c r="AC10" s="1246"/>
      <c r="AD10" s="1246"/>
      <c r="AE10" s="1246"/>
      <c r="AF10" s="1246"/>
      <c r="AG10" s="1246"/>
      <c r="AH10" s="1246"/>
      <c r="AI10" s="1246"/>
      <c r="AJ10" s="1246"/>
      <c r="AK10" s="1246"/>
      <c r="AL10" s="1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130"/>
      <c r="BB10" s="134"/>
      <c r="BC10" s="13"/>
      <c r="BD10" s="13"/>
      <c r="BE10" s="134"/>
      <c r="BF10" s="215"/>
      <c r="BG10" s="215"/>
      <c r="BH10" s="17"/>
      <c r="BI10" s="17"/>
      <c r="BJ10" s="215"/>
      <c r="BK10" s="215"/>
      <c r="BL10" s="215"/>
      <c r="BM10" s="13"/>
      <c r="BN10" s="13"/>
      <c r="BO10" s="134"/>
      <c r="BP10" s="134"/>
      <c r="BQ10" s="134"/>
      <c r="BR10" s="13"/>
      <c r="BS10" s="13"/>
      <c r="BT10" s="134"/>
      <c r="BU10" s="134"/>
      <c r="BV10" s="215"/>
      <c r="BW10" s="17"/>
      <c r="BX10" s="17"/>
      <c r="BY10" s="47"/>
      <c r="BZ10" s="47"/>
      <c r="CA10" s="47"/>
      <c r="CB10" s="47"/>
      <c r="CC10" s="47"/>
      <c r="CD10" s="47"/>
      <c r="CE10" s="47"/>
      <c r="CF10" s="47"/>
      <c r="CG10" s="47"/>
    </row>
    <row r="11" spans="1:88" ht="15" customHeight="1">
      <c r="A11" s="49"/>
      <c r="B11" s="139" t="s">
        <v>6149</v>
      </c>
      <c r="C11" s="58" t="s">
        <v>4051</v>
      </c>
      <c r="D11" s="58">
        <v>2.25</v>
      </c>
      <c r="E11" s="29"/>
      <c r="F11" s="44"/>
      <c r="G11" s="1"/>
      <c r="H11" s="1"/>
      <c r="I11" s="1"/>
      <c r="J11" s="1"/>
      <c r="K11" s="134"/>
      <c r="L11" s="134"/>
      <c r="M11" s="134"/>
      <c r="N11" s="246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140"/>
      <c r="BB11" s="134"/>
      <c r="BC11" s="13"/>
      <c r="BD11" s="13"/>
      <c r="BE11" s="134"/>
      <c r="BF11" s="134"/>
      <c r="BG11" s="134"/>
      <c r="BH11" s="13"/>
      <c r="BI11" s="13"/>
      <c r="BJ11" s="134"/>
      <c r="BK11" s="134"/>
      <c r="BL11" s="134"/>
      <c r="BM11" s="13"/>
      <c r="BN11" s="13"/>
      <c r="BO11" s="134"/>
      <c r="BP11" s="134"/>
      <c r="BQ11" s="134"/>
      <c r="BR11" s="13"/>
      <c r="BS11" s="13"/>
      <c r="BT11" s="134"/>
      <c r="BU11" s="134"/>
      <c r="BV11" s="134"/>
      <c r="BW11" s="13"/>
      <c r="BX11" s="13"/>
    </row>
    <row r="12" spans="1:88" ht="15" customHeight="1">
      <c r="A12" s="49"/>
      <c r="B12" s="139" t="s">
        <v>6150</v>
      </c>
      <c r="C12" s="58" t="s">
        <v>4052</v>
      </c>
      <c r="D12" s="114">
        <v>2</v>
      </c>
      <c r="E12" s="29"/>
      <c r="F12" s="44"/>
      <c r="G12" s="1"/>
      <c r="H12" s="1"/>
      <c r="I12" s="1"/>
      <c r="J12" s="1"/>
      <c r="K12" s="134"/>
      <c r="L12" s="134"/>
      <c r="M12" s="134"/>
      <c r="N12" s="1"/>
      <c r="O12" s="1"/>
      <c r="P12" s="134"/>
      <c r="Q12" s="134"/>
      <c r="R12" s="134"/>
      <c r="S12" s="1"/>
      <c r="T12" s="1"/>
      <c r="U12" s="134"/>
      <c r="V12" s="134"/>
      <c r="W12" s="134"/>
      <c r="X12" s="1"/>
      <c r="Y12" s="1"/>
      <c r="Z12" s="134"/>
      <c r="AA12" s="134"/>
      <c r="AB12" s="134"/>
      <c r="AC12" s="1"/>
      <c r="AD12" s="1"/>
      <c r="AE12" s="134"/>
      <c r="AF12" s="134"/>
      <c r="AG12" s="134"/>
      <c r="AH12" s="1"/>
      <c r="AI12" s="1"/>
      <c r="AJ12" s="134"/>
      <c r="AK12" s="134"/>
      <c r="AL12" s="134"/>
      <c r="AM12" s="140"/>
      <c r="AN12" s="134"/>
      <c r="AO12" s="134"/>
      <c r="AQ12" s="140"/>
      <c r="AR12" s="140"/>
      <c r="AT12" s="140"/>
      <c r="AU12" s="140"/>
      <c r="AV12" s="140"/>
      <c r="AW12" s="140"/>
      <c r="AX12" s="140"/>
      <c r="AY12" s="13"/>
      <c r="AZ12" s="134"/>
      <c r="BA12" s="134"/>
      <c r="BB12" s="134"/>
      <c r="BC12" s="13"/>
      <c r="BD12" s="13"/>
      <c r="BE12" s="134"/>
      <c r="BF12" s="134"/>
      <c r="BG12" s="134"/>
      <c r="BH12" s="13"/>
      <c r="BI12" s="13"/>
      <c r="BJ12" s="134"/>
      <c r="BK12" s="134"/>
      <c r="BL12" s="134"/>
      <c r="BM12" s="13"/>
      <c r="BN12" s="13"/>
      <c r="BO12" s="134"/>
      <c r="BP12" s="134"/>
      <c r="BQ12" s="134"/>
      <c r="BR12" s="13"/>
      <c r="BS12" s="13"/>
      <c r="BT12" s="134"/>
      <c r="BU12" s="134"/>
      <c r="BV12" s="134"/>
      <c r="BW12" s="13"/>
      <c r="BX12" s="13"/>
    </row>
    <row r="13" spans="1:88" ht="15" customHeight="1">
      <c r="A13" s="49"/>
      <c r="B13" s="139" t="s">
        <v>5781</v>
      </c>
      <c r="C13" s="58" t="s">
        <v>5014</v>
      </c>
      <c r="D13" s="114">
        <v>0</v>
      </c>
      <c r="E13" s="29"/>
      <c r="F13" s="44"/>
      <c r="G13" s="1"/>
      <c r="H13" s="1"/>
      <c r="I13" s="1"/>
      <c r="J13" s="1"/>
      <c r="K13" s="134"/>
      <c r="L13" s="134"/>
      <c r="M13" s="134"/>
      <c r="N13" s="1"/>
      <c r="O13" s="1"/>
      <c r="P13" s="134"/>
      <c r="Q13" s="134"/>
      <c r="R13" s="134"/>
      <c r="S13" s="1"/>
      <c r="T13" s="1"/>
      <c r="U13" s="134"/>
      <c r="V13" s="134"/>
      <c r="W13" s="134"/>
      <c r="X13" s="1"/>
      <c r="Y13" s="23"/>
      <c r="Z13" s="134"/>
      <c r="AA13" s="134"/>
      <c r="AB13" s="134"/>
      <c r="AC13" s="1"/>
      <c r="AD13" s="1"/>
      <c r="AE13" s="134"/>
      <c r="AF13" s="134"/>
      <c r="AG13" s="134"/>
      <c r="AH13" s="1"/>
      <c r="AI13" s="1"/>
      <c r="AJ13" s="134"/>
      <c r="AK13" s="134"/>
      <c r="AL13" s="134"/>
      <c r="AM13" s="130"/>
      <c r="AN13" s="134"/>
      <c r="AO13" s="134"/>
      <c r="AP13" s="130"/>
      <c r="AQ13" s="130"/>
      <c r="AR13" s="130"/>
      <c r="AS13" s="130"/>
      <c r="AT13" s="130"/>
      <c r="AU13" s="130"/>
      <c r="AV13" s="130"/>
      <c r="AW13" s="130"/>
      <c r="AX13" s="158"/>
      <c r="AY13" s="130"/>
      <c r="AZ13" s="134"/>
      <c r="BA13" s="134"/>
      <c r="BB13" s="134"/>
      <c r="BC13" s="130"/>
      <c r="BD13" s="130"/>
      <c r="BE13" s="134"/>
      <c r="BF13" s="134"/>
      <c r="BG13" s="134"/>
      <c r="BH13" s="130"/>
      <c r="BI13" s="130"/>
      <c r="BJ13" s="134"/>
      <c r="BK13" s="134"/>
      <c r="BL13" s="134"/>
      <c r="BM13" s="130"/>
      <c r="BN13" s="130"/>
      <c r="BO13" s="134"/>
      <c r="BP13" s="134"/>
      <c r="BQ13" s="134"/>
      <c r="BR13" s="130"/>
      <c r="BS13" s="130"/>
      <c r="BT13" s="134"/>
      <c r="BU13" s="134"/>
      <c r="BV13" s="134"/>
      <c r="BW13" s="130"/>
      <c r="BX13" s="130"/>
    </row>
    <row r="14" spans="1:88" ht="15" customHeight="1">
      <c r="A14" s="49"/>
      <c r="B14" s="139"/>
      <c r="C14" s="58" t="s">
        <v>6151</v>
      </c>
      <c r="D14" s="114" t="s">
        <v>6152</v>
      </c>
      <c r="E14" s="29"/>
      <c r="F14" s="44"/>
      <c r="G14" s="1"/>
      <c r="H14" s="1"/>
      <c r="I14" s="1"/>
      <c r="J14" s="1"/>
      <c r="K14" s="134"/>
      <c r="L14" s="134"/>
      <c r="M14" s="134"/>
      <c r="N14" s="1"/>
      <c r="O14" s="1"/>
      <c r="P14" s="134"/>
      <c r="Q14" s="134"/>
      <c r="R14" s="134"/>
      <c r="S14" s="1"/>
      <c r="T14" s="1"/>
      <c r="U14" s="134"/>
      <c r="V14" s="134"/>
      <c r="W14" s="134"/>
      <c r="X14" s="1"/>
      <c r="Y14" s="1"/>
      <c r="Z14" s="134"/>
      <c r="AA14" s="134"/>
      <c r="AB14" s="134"/>
      <c r="AC14" s="1"/>
      <c r="AD14" s="1"/>
      <c r="AE14" s="134"/>
      <c r="AF14" s="134"/>
      <c r="AG14" s="134"/>
      <c r="AH14" s="1"/>
      <c r="AI14" s="1"/>
      <c r="AJ14" s="134"/>
      <c r="AK14" s="134"/>
      <c r="AL14" s="134"/>
      <c r="AM14" s="130"/>
      <c r="AN14" s="134"/>
      <c r="AO14" s="134"/>
      <c r="AP14" s="130"/>
      <c r="AQ14" s="130"/>
      <c r="AR14" s="130"/>
      <c r="AS14" s="130"/>
      <c r="AT14" s="130"/>
      <c r="AU14" s="130"/>
      <c r="AV14" s="130"/>
      <c r="AW14" s="130"/>
      <c r="AX14" s="158"/>
      <c r="AY14" s="130"/>
      <c r="AZ14" s="134"/>
      <c r="BA14" s="134"/>
      <c r="BB14" s="134"/>
      <c r="BC14" s="130"/>
      <c r="BD14" s="130"/>
      <c r="BE14" s="134"/>
      <c r="BF14" s="134"/>
      <c r="BG14" s="134"/>
      <c r="BH14" s="130"/>
      <c r="BI14" s="130"/>
      <c r="BJ14" s="134"/>
      <c r="BK14" s="134"/>
      <c r="BL14" s="134"/>
      <c r="BM14" s="130"/>
      <c r="BN14" s="130"/>
      <c r="BO14" s="134"/>
      <c r="BP14" s="134"/>
      <c r="BQ14" s="134"/>
      <c r="BR14" s="130"/>
      <c r="BS14" s="130"/>
      <c r="BT14" s="134"/>
      <c r="BU14" s="134"/>
      <c r="BV14" s="134"/>
      <c r="BW14" s="130"/>
      <c r="BX14" s="130"/>
    </row>
    <row r="15" spans="1:88" ht="15" customHeight="1">
      <c r="A15" s="49"/>
      <c r="B15" s="139"/>
      <c r="C15" s="58" t="s">
        <v>6153</v>
      </c>
      <c r="D15" s="114" t="s">
        <v>3616</v>
      </c>
      <c r="E15" s="29"/>
      <c r="F15" s="44"/>
      <c r="G15" s="1"/>
      <c r="H15" s="1"/>
      <c r="I15" s="1"/>
      <c r="J15" s="1"/>
      <c r="K15" s="134"/>
      <c r="L15" s="134"/>
      <c r="M15" s="134"/>
      <c r="N15" s="1"/>
      <c r="O15" s="1"/>
      <c r="P15" s="134"/>
      <c r="Q15" s="134"/>
      <c r="R15" s="134"/>
      <c r="S15" s="1"/>
      <c r="T15" s="1"/>
      <c r="U15" s="134"/>
      <c r="V15" s="134"/>
      <c r="W15" s="134"/>
      <c r="X15" s="1"/>
      <c r="Y15" s="1"/>
      <c r="Z15" s="134"/>
      <c r="AA15" s="134"/>
      <c r="AB15" s="134"/>
      <c r="AC15" s="1"/>
      <c r="AD15" s="1"/>
      <c r="AE15" s="134"/>
      <c r="AF15" s="134"/>
      <c r="AG15" s="134"/>
      <c r="AH15" s="1"/>
      <c r="AI15" s="1"/>
      <c r="AJ15" s="134"/>
      <c r="AK15" s="134"/>
      <c r="AL15" s="134"/>
      <c r="AM15" s="153"/>
      <c r="AN15" s="134"/>
      <c r="AO15" s="134"/>
      <c r="AP15" s="153"/>
      <c r="AQ15" s="156"/>
      <c r="AR15" s="156"/>
      <c r="AS15" s="153"/>
      <c r="AT15" s="156"/>
      <c r="AU15" s="156"/>
      <c r="AV15" s="157"/>
      <c r="AW15" s="156"/>
      <c r="AX15" s="158"/>
      <c r="AY15" s="156"/>
      <c r="AZ15" s="134"/>
      <c r="BA15" s="134"/>
      <c r="BB15" s="134"/>
      <c r="BC15" s="153"/>
      <c r="BD15" s="156"/>
      <c r="BE15" s="134"/>
      <c r="BF15" s="134"/>
      <c r="BG15" s="134"/>
      <c r="BH15" s="153"/>
      <c r="BI15" s="156"/>
      <c r="BJ15" s="134"/>
      <c r="BK15" s="134"/>
      <c r="BL15" s="134"/>
      <c r="BM15" s="153"/>
      <c r="BN15" s="156"/>
      <c r="BO15" s="134"/>
      <c r="BP15" s="134"/>
      <c r="BQ15" s="134"/>
      <c r="BR15" s="153"/>
      <c r="BS15" s="156"/>
      <c r="BT15" s="134"/>
      <c r="BU15" s="134"/>
      <c r="BV15" s="134"/>
      <c r="BW15" s="153"/>
      <c r="BX15" s="153"/>
    </row>
    <row r="16" spans="1:88" ht="15" customHeight="1">
      <c r="A16" s="23"/>
      <c r="B16" s="106" t="s">
        <v>3617</v>
      </c>
      <c r="C16" s="159"/>
      <c r="D16" s="160"/>
      <c r="E16" s="159"/>
      <c r="F16" s="13"/>
      <c r="G16" s="1"/>
      <c r="H16" s="1"/>
      <c r="I16" s="1"/>
      <c r="J16" s="1"/>
      <c r="K16" s="134"/>
      <c r="L16" s="134"/>
      <c r="M16" s="134"/>
      <c r="N16" s="1"/>
      <c r="O16" s="1"/>
      <c r="P16" s="134"/>
      <c r="Q16" s="134"/>
      <c r="R16" s="134"/>
      <c r="S16" s="1"/>
      <c r="T16" s="1"/>
      <c r="U16" s="134"/>
      <c r="V16" s="134"/>
      <c r="W16" s="134"/>
      <c r="X16" s="1"/>
      <c r="Y16" s="1"/>
      <c r="Z16" s="134"/>
      <c r="AA16" s="134"/>
      <c r="AB16" s="134"/>
      <c r="AC16" s="1"/>
      <c r="AD16" s="1"/>
      <c r="AE16" s="134"/>
      <c r="AF16" s="134"/>
      <c r="AG16" s="134"/>
      <c r="AH16" s="1"/>
      <c r="AI16" s="1"/>
      <c r="AJ16" s="134"/>
      <c r="AK16" s="134"/>
      <c r="AL16" s="134"/>
      <c r="AM16" s="155"/>
      <c r="AN16" s="134"/>
      <c r="AO16" s="134"/>
      <c r="AP16" s="155"/>
      <c r="AQ16" s="155"/>
      <c r="AR16" s="155"/>
      <c r="AS16" s="155"/>
      <c r="AT16" s="155"/>
      <c r="AU16" s="155"/>
      <c r="AV16" s="152"/>
      <c r="AW16" s="155"/>
      <c r="AX16" s="152"/>
      <c r="AY16" s="30"/>
      <c r="AZ16" s="134"/>
      <c r="BA16" s="134"/>
      <c r="BB16" s="134"/>
      <c r="BC16" s="30"/>
      <c r="BD16" s="30"/>
      <c r="BE16" s="134"/>
      <c r="BF16" s="134"/>
      <c r="BG16" s="134"/>
      <c r="BH16" s="30"/>
      <c r="BI16" s="30"/>
      <c r="BJ16" s="134"/>
      <c r="BK16" s="134"/>
      <c r="BL16" s="134"/>
      <c r="BM16" s="30"/>
      <c r="BN16" s="30"/>
      <c r="BO16" s="134"/>
      <c r="BP16" s="134"/>
      <c r="BQ16" s="134"/>
      <c r="BR16" s="30"/>
      <c r="BS16" s="30"/>
      <c r="BT16" s="134"/>
      <c r="BU16" s="134"/>
      <c r="BV16" s="134"/>
      <c r="BW16" s="30"/>
      <c r="BX16" s="30"/>
    </row>
    <row r="17" spans="1:81" ht="15" customHeight="1">
      <c r="B17" s="29" t="s">
        <v>3618</v>
      </c>
      <c r="C17" s="29"/>
      <c r="D17" s="29"/>
      <c r="E17" s="29"/>
      <c r="AY17" s="30"/>
      <c r="BC17" s="30"/>
      <c r="BD17" s="30"/>
      <c r="BH17" s="30"/>
      <c r="BI17" s="30"/>
      <c r="BM17" s="30"/>
      <c r="BN17" s="30"/>
      <c r="BR17" s="30"/>
      <c r="BS17" s="30"/>
      <c r="BW17" s="30"/>
      <c r="BX17" s="30"/>
    </row>
    <row r="18" spans="1:81" ht="15" customHeight="1">
      <c r="B18" s="29" t="s">
        <v>5995</v>
      </c>
      <c r="C18" s="29"/>
      <c r="D18" s="29"/>
      <c r="E18" s="29"/>
      <c r="AY18" s="30"/>
      <c r="BC18" s="30"/>
      <c r="BD18" s="30"/>
      <c r="BH18" s="30"/>
      <c r="BI18" s="30"/>
      <c r="BM18" s="30"/>
      <c r="BN18" s="30"/>
      <c r="BR18" s="30"/>
      <c r="BS18" s="30"/>
      <c r="BW18" s="30"/>
      <c r="BX18" s="30"/>
    </row>
    <row r="19" spans="1:81" ht="15" customHeight="1">
      <c r="AY19" s="30"/>
      <c r="BC19" s="30"/>
      <c r="BD19" s="30"/>
      <c r="BH19" s="30"/>
      <c r="BI19" s="30"/>
      <c r="BM19" s="30"/>
      <c r="BN19" s="30"/>
      <c r="BR19" s="30"/>
      <c r="BS19" s="30"/>
      <c r="BW19" s="30"/>
      <c r="BX19" s="30"/>
    </row>
    <row r="20" spans="1:81" ht="16.5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3109</v>
      </c>
      <c r="H20" s="942" t="s">
        <v>3110</v>
      </c>
      <c r="I20" s="971" t="s">
        <v>5332</v>
      </c>
      <c r="J20" s="972"/>
      <c r="K20" s="972"/>
      <c r="L20" s="972"/>
      <c r="M20" s="972"/>
      <c r="N20" s="972"/>
      <c r="O20" s="972"/>
      <c r="P20" s="972"/>
      <c r="Q20" s="972"/>
      <c r="R20" s="972"/>
      <c r="S20" s="972"/>
      <c r="T20" s="972"/>
      <c r="U20" s="972"/>
      <c r="V20" s="972"/>
      <c r="W20" s="972"/>
      <c r="X20" s="972"/>
      <c r="Y20" s="972"/>
      <c r="Z20" s="972"/>
      <c r="AA20" s="972"/>
      <c r="AB20" s="972"/>
      <c r="AC20" s="972"/>
      <c r="AD20" s="972"/>
      <c r="AE20" s="972"/>
      <c r="AF20" s="972"/>
      <c r="AG20" s="972"/>
      <c r="AH20" s="972"/>
      <c r="AI20" s="972"/>
      <c r="AJ20" s="972"/>
      <c r="AK20" s="972"/>
      <c r="AL20" s="972"/>
      <c r="AM20" s="972"/>
      <c r="AN20" s="972"/>
      <c r="AO20" s="972"/>
      <c r="AP20" s="972"/>
      <c r="AQ20" s="972"/>
      <c r="AR20" s="972"/>
      <c r="AS20" s="972"/>
      <c r="AT20" s="972"/>
      <c r="AU20" s="972"/>
      <c r="AV20" s="972"/>
      <c r="AW20" s="972"/>
      <c r="AX20" s="972"/>
      <c r="AY20" s="972"/>
      <c r="AZ20" s="972"/>
      <c r="BA20" s="972"/>
      <c r="BB20" s="972"/>
      <c r="BC20" s="972"/>
      <c r="BD20" s="972"/>
      <c r="BE20" s="972"/>
      <c r="BF20" s="972"/>
      <c r="BG20" s="972"/>
      <c r="BH20" s="972"/>
      <c r="BI20" s="972"/>
      <c r="BJ20" s="972"/>
      <c r="BK20" s="972"/>
      <c r="BL20" s="972"/>
      <c r="BM20" s="972"/>
      <c r="BN20" s="972"/>
      <c r="BO20" s="972"/>
      <c r="BP20" s="972"/>
      <c r="BQ20" s="972"/>
      <c r="BR20" s="972"/>
      <c r="BS20" s="972"/>
      <c r="BT20" s="972"/>
      <c r="BU20" s="972"/>
      <c r="BV20" s="972"/>
      <c r="BW20" s="972"/>
      <c r="BX20" s="1063" t="s">
        <v>5738</v>
      </c>
      <c r="BY20" s="931" t="s">
        <v>3619</v>
      </c>
      <c r="BZ20" s="941" t="s">
        <v>269</v>
      </c>
      <c r="CA20" s="1013" t="s">
        <v>2658</v>
      </c>
      <c r="CB20" s="1013" t="s">
        <v>3156</v>
      </c>
      <c r="CC20" s="1000" t="s">
        <v>609</v>
      </c>
    </row>
    <row r="21" spans="1:81" ht="16.5" customHeight="1">
      <c r="A21" s="942"/>
      <c r="B21" s="942"/>
      <c r="C21" s="942"/>
      <c r="D21" s="942"/>
      <c r="E21" s="942"/>
      <c r="F21" s="942"/>
      <c r="G21" s="942"/>
      <c r="H21" s="942"/>
      <c r="I21" s="971" t="s">
        <v>2964</v>
      </c>
      <c r="J21" s="972"/>
      <c r="K21" s="972"/>
      <c r="L21" s="972"/>
      <c r="M21" s="972"/>
      <c r="N21" s="972"/>
      <c r="O21" s="972"/>
      <c r="P21" s="972"/>
      <c r="Q21" s="972"/>
      <c r="R21" s="972"/>
      <c r="S21" s="972"/>
      <c r="T21" s="972"/>
      <c r="U21" s="972"/>
      <c r="V21" s="972"/>
      <c r="W21" s="972"/>
      <c r="X21" s="972"/>
      <c r="Y21" s="972"/>
      <c r="Z21" s="972"/>
      <c r="AA21" s="972"/>
      <c r="AB21" s="972"/>
      <c r="AC21" s="972"/>
      <c r="AD21" s="972"/>
      <c r="AE21" s="972"/>
      <c r="AF21" s="972"/>
      <c r="AG21" s="972"/>
      <c r="AH21" s="972"/>
      <c r="AI21" s="972"/>
      <c r="AJ21" s="972"/>
      <c r="AK21" s="972"/>
      <c r="AL21" s="972"/>
      <c r="AM21" s="972"/>
      <c r="AN21" s="972"/>
      <c r="AO21" s="972"/>
      <c r="AP21" s="972"/>
      <c r="AQ21" s="972"/>
      <c r="AR21" s="972"/>
      <c r="AS21" s="972"/>
      <c r="AT21" s="972"/>
      <c r="AU21" s="972"/>
      <c r="AV21" s="972"/>
      <c r="AW21" s="972"/>
      <c r="AX21" s="973"/>
      <c r="AY21" s="1014" t="s">
        <v>2963</v>
      </c>
      <c r="AZ21" s="1014"/>
      <c r="BA21" s="1014"/>
      <c r="BB21" s="1014"/>
      <c r="BC21" s="1014"/>
      <c r="BD21" s="1014"/>
      <c r="BE21" s="1014"/>
      <c r="BF21" s="1014"/>
      <c r="BG21" s="1014"/>
      <c r="BH21" s="1014"/>
      <c r="BI21" s="1014"/>
      <c r="BJ21" s="1014"/>
      <c r="BK21" s="1014"/>
      <c r="BL21" s="1014"/>
      <c r="BM21" s="1014"/>
      <c r="BN21" s="1014"/>
      <c r="BO21" s="1014"/>
      <c r="BP21" s="1014"/>
      <c r="BQ21" s="1014"/>
      <c r="BR21" s="1014"/>
      <c r="BS21" s="1014"/>
      <c r="BT21" s="1014"/>
      <c r="BU21" s="1014"/>
      <c r="BV21" s="1014"/>
      <c r="BW21" s="1014"/>
      <c r="BX21" s="1218"/>
      <c r="BY21" s="931"/>
      <c r="BZ21" s="967"/>
      <c r="CA21" s="1013"/>
      <c r="CB21" s="1013"/>
      <c r="CC21" s="1000"/>
    </row>
    <row r="22" spans="1:81" ht="16.5" customHeight="1">
      <c r="A22" s="942"/>
      <c r="B22" s="942"/>
      <c r="C22" s="942"/>
      <c r="D22" s="942"/>
      <c r="E22" s="942"/>
      <c r="F22" s="942"/>
      <c r="G22" s="942"/>
      <c r="H22" s="942"/>
      <c r="I22" s="971" t="s">
        <v>5139</v>
      </c>
      <c r="J22" s="972"/>
      <c r="K22" s="972"/>
      <c r="L22" s="972"/>
      <c r="M22" s="972"/>
      <c r="N22" s="972"/>
      <c r="O22" s="972"/>
      <c r="P22" s="972"/>
      <c r="Q22" s="972"/>
      <c r="R22" s="972"/>
      <c r="S22" s="972"/>
      <c r="T22" s="972"/>
      <c r="U22" s="972"/>
      <c r="V22" s="972"/>
      <c r="W22" s="972"/>
      <c r="X22" s="972"/>
      <c r="Y22" s="972"/>
      <c r="Z22" s="972"/>
      <c r="AA22" s="972"/>
      <c r="AB22" s="972"/>
      <c r="AC22" s="972"/>
      <c r="AD22" s="972"/>
      <c r="AE22" s="972"/>
      <c r="AF22" s="972"/>
      <c r="AG22" s="972"/>
      <c r="AH22" s="972"/>
      <c r="AI22" s="972"/>
      <c r="AJ22" s="972"/>
      <c r="AK22" s="972"/>
      <c r="AL22" s="972"/>
      <c r="AM22" s="1014" t="s">
        <v>6137</v>
      </c>
      <c r="AN22" s="1014"/>
      <c r="AO22" s="1014"/>
      <c r="AP22" s="1014"/>
      <c r="AQ22" s="1014"/>
      <c r="AR22" s="1014"/>
      <c r="AS22" s="1014"/>
      <c r="AT22" s="1014"/>
      <c r="AU22" s="1014"/>
      <c r="AV22" s="931" t="s">
        <v>4852</v>
      </c>
      <c r="AW22" s="931"/>
      <c r="AX22" s="931"/>
      <c r="AY22" s="1077" t="s">
        <v>3599</v>
      </c>
      <c r="AZ22" s="1077"/>
      <c r="BA22" s="1077"/>
      <c r="BB22" s="1077"/>
      <c r="BC22" s="1077"/>
      <c r="BD22" s="1077"/>
      <c r="BE22" s="1077"/>
      <c r="BF22" s="1077"/>
      <c r="BG22" s="1077"/>
      <c r="BH22" s="1077"/>
      <c r="BI22" s="1077" t="s">
        <v>2064</v>
      </c>
      <c r="BJ22" s="1077"/>
      <c r="BK22" s="1077"/>
      <c r="BL22" s="1077"/>
      <c r="BM22" s="1077"/>
      <c r="BN22" s="1077" t="s">
        <v>2064</v>
      </c>
      <c r="BO22" s="1077"/>
      <c r="BP22" s="1077"/>
      <c r="BQ22" s="1077"/>
      <c r="BR22" s="1077"/>
      <c r="BS22" s="1077" t="s">
        <v>853</v>
      </c>
      <c r="BT22" s="1077"/>
      <c r="BU22" s="1077"/>
      <c r="BV22" s="1077"/>
      <c r="BW22" s="1077"/>
      <c r="BX22" s="1218"/>
      <c r="BY22" s="931"/>
      <c r="BZ22" s="967"/>
      <c r="CA22" s="1013"/>
      <c r="CB22" s="1013"/>
      <c r="CC22" s="1000"/>
    </row>
    <row r="23" spans="1:81" ht="25.5" customHeight="1">
      <c r="A23" s="942"/>
      <c r="B23" s="942"/>
      <c r="C23" s="942"/>
      <c r="D23" s="942"/>
      <c r="E23" s="942"/>
      <c r="F23" s="942"/>
      <c r="G23" s="942"/>
      <c r="H23" s="942"/>
      <c r="I23" s="928" t="s">
        <v>4809</v>
      </c>
      <c r="J23" s="929"/>
      <c r="K23" s="929"/>
      <c r="L23" s="929"/>
      <c r="M23" s="930"/>
      <c r="N23" s="928" t="s">
        <v>2503</v>
      </c>
      <c r="O23" s="929"/>
      <c r="P23" s="929"/>
      <c r="Q23" s="929"/>
      <c r="R23" s="930"/>
      <c r="S23" s="928" t="s">
        <v>2504</v>
      </c>
      <c r="T23" s="929"/>
      <c r="U23" s="929"/>
      <c r="V23" s="929"/>
      <c r="W23" s="930"/>
      <c r="X23" s="928" t="s">
        <v>2505</v>
      </c>
      <c r="Y23" s="929"/>
      <c r="Z23" s="929"/>
      <c r="AA23" s="929"/>
      <c r="AB23" s="930"/>
      <c r="AC23" s="928" t="s">
        <v>2506</v>
      </c>
      <c r="AD23" s="929"/>
      <c r="AE23" s="929"/>
      <c r="AF23" s="929"/>
      <c r="AG23" s="930"/>
      <c r="AH23" s="928" t="s">
        <v>2507</v>
      </c>
      <c r="AI23" s="929"/>
      <c r="AJ23" s="929"/>
      <c r="AK23" s="929"/>
      <c r="AL23" s="930"/>
      <c r="AM23" s="924" t="s">
        <v>2000</v>
      </c>
      <c r="AN23" s="924"/>
      <c r="AO23" s="924"/>
      <c r="AP23" s="924" t="s">
        <v>2001</v>
      </c>
      <c r="AQ23" s="924"/>
      <c r="AR23" s="924"/>
      <c r="AS23" s="924" t="s">
        <v>2002</v>
      </c>
      <c r="AT23" s="924"/>
      <c r="AU23" s="924"/>
      <c r="AV23" s="924" t="s">
        <v>2496</v>
      </c>
      <c r="AW23" s="924"/>
      <c r="AX23" s="924"/>
      <c r="AY23" s="1077" t="s">
        <v>2134</v>
      </c>
      <c r="AZ23" s="1077"/>
      <c r="BA23" s="1077"/>
      <c r="BB23" s="1077"/>
      <c r="BC23" s="1077"/>
      <c r="BD23" s="1077" t="s">
        <v>2135</v>
      </c>
      <c r="BE23" s="1077"/>
      <c r="BF23" s="1077"/>
      <c r="BG23" s="1077"/>
      <c r="BH23" s="1077"/>
      <c r="BI23" s="1077" t="s">
        <v>4489</v>
      </c>
      <c r="BJ23" s="1077"/>
      <c r="BK23" s="1077"/>
      <c r="BL23" s="1077"/>
      <c r="BM23" s="1077"/>
      <c r="BN23" s="1077" t="s">
        <v>4490</v>
      </c>
      <c r="BO23" s="1077"/>
      <c r="BP23" s="1077"/>
      <c r="BQ23" s="1077"/>
      <c r="BR23" s="1077"/>
      <c r="BS23" s="1077" t="s">
        <v>4810</v>
      </c>
      <c r="BT23" s="1077"/>
      <c r="BU23" s="1077"/>
      <c r="BV23" s="1077"/>
      <c r="BW23" s="1077"/>
      <c r="BX23" s="1218"/>
      <c r="BY23" s="931"/>
      <c r="BZ23" s="967"/>
      <c r="CA23" s="1013"/>
      <c r="CB23" s="1013"/>
      <c r="CC23" s="1000"/>
    </row>
    <row r="24" spans="1:81" ht="15.75" customHeight="1">
      <c r="A24" s="942"/>
      <c r="B24" s="942"/>
      <c r="C24" s="942"/>
      <c r="D24" s="942"/>
      <c r="E24" s="942"/>
      <c r="F24" s="942"/>
      <c r="G24" s="942"/>
      <c r="H24" s="942"/>
      <c r="I24" s="928" t="s">
        <v>1994</v>
      </c>
      <c r="J24" s="929"/>
      <c r="K24" s="929"/>
      <c r="L24" s="929"/>
      <c r="M24" s="930"/>
      <c r="N24" s="928" t="s">
        <v>1994</v>
      </c>
      <c r="O24" s="929"/>
      <c r="P24" s="929"/>
      <c r="Q24" s="929"/>
      <c r="R24" s="930"/>
      <c r="S24" s="928" t="s">
        <v>1994</v>
      </c>
      <c r="T24" s="929"/>
      <c r="U24" s="929"/>
      <c r="V24" s="929"/>
      <c r="W24" s="930"/>
      <c r="X24" s="928" t="s">
        <v>1994</v>
      </c>
      <c r="Y24" s="929"/>
      <c r="Z24" s="929"/>
      <c r="AA24" s="929"/>
      <c r="AB24" s="930"/>
      <c r="AC24" s="928" t="s">
        <v>1994</v>
      </c>
      <c r="AD24" s="929"/>
      <c r="AE24" s="929"/>
      <c r="AF24" s="929"/>
      <c r="AG24" s="930"/>
      <c r="AH24" s="928" t="s">
        <v>1994</v>
      </c>
      <c r="AI24" s="929"/>
      <c r="AJ24" s="929"/>
      <c r="AK24" s="929"/>
      <c r="AL24" s="930"/>
      <c r="AM24" s="924" t="s">
        <v>1994</v>
      </c>
      <c r="AN24" s="924"/>
      <c r="AO24" s="924"/>
      <c r="AP24" s="924" t="s">
        <v>1667</v>
      </c>
      <c r="AQ24" s="924"/>
      <c r="AR24" s="924"/>
      <c r="AS24" s="924" t="s">
        <v>1667</v>
      </c>
      <c r="AT24" s="924"/>
      <c r="AU24" s="924"/>
      <c r="AV24" s="924" t="s">
        <v>2683</v>
      </c>
      <c r="AW24" s="924"/>
      <c r="AX24" s="924"/>
      <c r="AY24" s="1000" t="s">
        <v>3609</v>
      </c>
      <c r="AZ24" s="1000"/>
      <c r="BA24" s="1000"/>
      <c r="BB24" s="1000"/>
      <c r="BC24" s="1000"/>
      <c r="BD24" s="1000" t="s">
        <v>3609</v>
      </c>
      <c r="BE24" s="1000"/>
      <c r="BF24" s="1000"/>
      <c r="BG24" s="1000"/>
      <c r="BH24" s="1000"/>
      <c r="BI24" s="1000" t="s">
        <v>3609</v>
      </c>
      <c r="BJ24" s="1000"/>
      <c r="BK24" s="1000"/>
      <c r="BL24" s="1000"/>
      <c r="BM24" s="1000"/>
      <c r="BN24" s="1000" t="s">
        <v>3609</v>
      </c>
      <c r="BO24" s="1000"/>
      <c r="BP24" s="1000"/>
      <c r="BQ24" s="1000"/>
      <c r="BR24" s="1000"/>
      <c r="BS24" s="1000" t="s">
        <v>1994</v>
      </c>
      <c r="BT24" s="1000"/>
      <c r="BU24" s="1000"/>
      <c r="BV24" s="1000"/>
      <c r="BW24" s="1000"/>
      <c r="BX24" s="1218"/>
      <c r="BY24" s="931"/>
      <c r="BZ24" s="967"/>
      <c r="CA24" s="1013"/>
      <c r="CB24" s="1013"/>
      <c r="CC24" s="1000"/>
    </row>
    <row r="25" spans="1:81" s="90" customFormat="1" ht="25.5" customHeight="1">
      <c r="A25" s="942"/>
      <c r="B25" s="942"/>
      <c r="C25" s="942"/>
      <c r="D25" s="942"/>
      <c r="E25" s="942"/>
      <c r="F25" s="942"/>
      <c r="G25" s="942"/>
      <c r="H25" s="942"/>
      <c r="I25" s="928" t="s">
        <v>2653</v>
      </c>
      <c r="J25" s="929"/>
      <c r="K25" s="929"/>
      <c r="L25" s="929"/>
      <c r="M25" s="930"/>
      <c r="N25" s="928" t="s">
        <v>2654</v>
      </c>
      <c r="O25" s="929"/>
      <c r="P25" s="929"/>
      <c r="Q25" s="929"/>
      <c r="R25" s="930"/>
      <c r="S25" s="928" t="s">
        <v>2655</v>
      </c>
      <c r="T25" s="929"/>
      <c r="U25" s="929"/>
      <c r="V25" s="929"/>
      <c r="W25" s="930"/>
      <c r="X25" s="928" t="s">
        <v>2656</v>
      </c>
      <c r="Y25" s="929"/>
      <c r="Z25" s="929"/>
      <c r="AA25" s="929"/>
      <c r="AB25" s="930"/>
      <c r="AC25" s="928" t="s">
        <v>2657</v>
      </c>
      <c r="AD25" s="929"/>
      <c r="AE25" s="929"/>
      <c r="AF25" s="929"/>
      <c r="AG25" s="930"/>
      <c r="AH25" s="928" t="s">
        <v>4488</v>
      </c>
      <c r="AI25" s="929"/>
      <c r="AJ25" s="929"/>
      <c r="AK25" s="929"/>
      <c r="AL25" s="930"/>
      <c r="AM25" s="924" t="s">
        <v>2057</v>
      </c>
      <c r="AN25" s="924"/>
      <c r="AO25" s="924"/>
      <c r="AP25" s="924" t="s">
        <v>3508</v>
      </c>
      <c r="AQ25" s="924"/>
      <c r="AR25" s="924"/>
      <c r="AS25" s="924" t="s">
        <v>3681</v>
      </c>
      <c r="AT25" s="924"/>
      <c r="AU25" s="924"/>
      <c r="AV25" s="931" t="s">
        <v>4852</v>
      </c>
      <c r="AW25" s="931"/>
      <c r="AX25" s="931"/>
      <c r="AY25" s="924" t="s">
        <v>3596</v>
      </c>
      <c r="AZ25" s="924"/>
      <c r="BA25" s="924"/>
      <c r="BB25" s="924"/>
      <c r="BC25" s="924"/>
      <c r="BD25" s="924" t="s">
        <v>845</v>
      </c>
      <c r="BE25" s="924"/>
      <c r="BF25" s="924"/>
      <c r="BG25" s="924"/>
      <c r="BH25" s="924"/>
      <c r="BI25" s="924" t="s">
        <v>4114</v>
      </c>
      <c r="BJ25" s="924"/>
      <c r="BK25" s="924"/>
      <c r="BL25" s="924"/>
      <c r="BM25" s="924"/>
      <c r="BN25" s="924" t="s">
        <v>640</v>
      </c>
      <c r="BO25" s="924"/>
      <c r="BP25" s="924"/>
      <c r="BQ25" s="924"/>
      <c r="BR25" s="924"/>
      <c r="BS25" s="924" t="s">
        <v>7288</v>
      </c>
      <c r="BT25" s="924"/>
      <c r="BU25" s="924"/>
      <c r="BV25" s="924"/>
      <c r="BW25" s="924"/>
      <c r="BX25" s="1218"/>
      <c r="BY25" s="931"/>
      <c r="BZ25" s="967"/>
      <c r="CA25" s="1013"/>
      <c r="CB25" s="1013"/>
      <c r="CC25" s="1000"/>
    </row>
    <row r="26" spans="1:81" ht="66.75" customHeight="1">
      <c r="A26" s="943"/>
      <c r="B26" s="943"/>
      <c r="C26" s="943"/>
      <c r="D26" s="943"/>
      <c r="E26" s="943"/>
      <c r="F26" s="943"/>
      <c r="G26" s="943"/>
      <c r="H26" s="943"/>
      <c r="I26" s="83" t="s">
        <v>2945</v>
      </c>
      <c r="J26" s="84" t="s">
        <v>6862</v>
      </c>
      <c r="K26" s="84" t="s">
        <v>1656</v>
      </c>
      <c r="L26" s="83" t="s">
        <v>647</v>
      </c>
      <c r="M26" s="83" t="s">
        <v>2252</v>
      </c>
      <c r="N26" s="83" t="s">
        <v>2945</v>
      </c>
      <c r="O26" s="84" t="s">
        <v>6862</v>
      </c>
      <c r="P26" s="84" t="s">
        <v>1656</v>
      </c>
      <c r="Q26" s="83" t="s">
        <v>647</v>
      </c>
      <c r="R26" s="83" t="s">
        <v>2252</v>
      </c>
      <c r="S26" s="83" t="s">
        <v>2945</v>
      </c>
      <c r="T26" s="84" t="s">
        <v>6862</v>
      </c>
      <c r="U26" s="84" t="s">
        <v>1656</v>
      </c>
      <c r="V26" s="83" t="s">
        <v>647</v>
      </c>
      <c r="W26" s="83" t="s">
        <v>2252</v>
      </c>
      <c r="X26" s="83" t="s">
        <v>2945</v>
      </c>
      <c r="Y26" s="84" t="s">
        <v>6862</v>
      </c>
      <c r="Z26" s="84" t="s">
        <v>1656</v>
      </c>
      <c r="AA26" s="83" t="s">
        <v>647</v>
      </c>
      <c r="AB26" s="83" t="s">
        <v>2252</v>
      </c>
      <c r="AC26" s="83" t="s">
        <v>2945</v>
      </c>
      <c r="AD26" s="84" t="s">
        <v>6862</v>
      </c>
      <c r="AE26" s="84" t="s">
        <v>1656</v>
      </c>
      <c r="AF26" s="83" t="s">
        <v>647</v>
      </c>
      <c r="AG26" s="83" t="s">
        <v>2252</v>
      </c>
      <c r="AH26" s="83" t="s">
        <v>2945</v>
      </c>
      <c r="AI26" s="84" t="s">
        <v>6862</v>
      </c>
      <c r="AJ26" s="84" t="s">
        <v>1656</v>
      </c>
      <c r="AK26" s="83" t="s">
        <v>647</v>
      </c>
      <c r="AL26" s="83" t="s">
        <v>2252</v>
      </c>
      <c r="AM26" s="84" t="s">
        <v>1656</v>
      </c>
      <c r="AN26" s="83" t="s">
        <v>647</v>
      </c>
      <c r="AO26" s="83" t="s">
        <v>2252</v>
      </c>
      <c r="AP26" s="84" t="s">
        <v>1656</v>
      </c>
      <c r="AQ26" s="83" t="s">
        <v>647</v>
      </c>
      <c r="AR26" s="83" t="s">
        <v>2252</v>
      </c>
      <c r="AS26" s="84" t="s">
        <v>1656</v>
      </c>
      <c r="AT26" s="83" t="s">
        <v>647</v>
      </c>
      <c r="AU26" s="83" t="s">
        <v>2252</v>
      </c>
      <c r="AV26" s="84" t="s">
        <v>1653</v>
      </c>
      <c r="AW26" s="83" t="s">
        <v>647</v>
      </c>
      <c r="AX26" s="83" t="s">
        <v>2252</v>
      </c>
      <c r="AY26" s="83" t="s">
        <v>2945</v>
      </c>
      <c r="AZ26" s="84" t="s">
        <v>6862</v>
      </c>
      <c r="BA26" s="84" t="s">
        <v>1656</v>
      </c>
      <c r="BB26" s="83" t="s">
        <v>647</v>
      </c>
      <c r="BC26" s="83" t="s">
        <v>2252</v>
      </c>
      <c r="BD26" s="83" t="s">
        <v>2945</v>
      </c>
      <c r="BE26" s="84" t="s">
        <v>6862</v>
      </c>
      <c r="BF26" s="84" t="s">
        <v>1656</v>
      </c>
      <c r="BG26" s="83" t="s">
        <v>647</v>
      </c>
      <c r="BH26" s="83" t="s">
        <v>2252</v>
      </c>
      <c r="BI26" s="83" t="s">
        <v>2945</v>
      </c>
      <c r="BJ26" s="84" t="s">
        <v>6862</v>
      </c>
      <c r="BK26" s="84" t="s">
        <v>1656</v>
      </c>
      <c r="BL26" s="83" t="s">
        <v>647</v>
      </c>
      <c r="BM26" s="83" t="s">
        <v>2252</v>
      </c>
      <c r="BN26" s="83" t="s">
        <v>2945</v>
      </c>
      <c r="BO26" s="84" t="s">
        <v>6862</v>
      </c>
      <c r="BP26" s="84" t="s">
        <v>1656</v>
      </c>
      <c r="BQ26" s="83" t="s">
        <v>647</v>
      </c>
      <c r="BR26" s="83" t="s">
        <v>2252</v>
      </c>
      <c r="BS26" s="83" t="s">
        <v>2945</v>
      </c>
      <c r="BT26" s="84" t="s">
        <v>6862</v>
      </c>
      <c r="BU26" s="84" t="s">
        <v>1656</v>
      </c>
      <c r="BV26" s="83" t="s">
        <v>647</v>
      </c>
      <c r="BW26" s="83" t="s">
        <v>2252</v>
      </c>
      <c r="BX26" s="1065"/>
      <c r="BY26" s="931"/>
      <c r="BZ26" s="968"/>
      <c r="CA26" s="1013"/>
      <c r="CB26" s="1013"/>
      <c r="CC26" s="1000"/>
    </row>
    <row r="27" spans="1:81" ht="39.75" customHeight="1">
      <c r="A27" s="128" t="s">
        <v>2460</v>
      </c>
      <c r="B27" s="250" t="s">
        <v>1323</v>
      </c>
      <c r="C27" s="88" t="s">
        <v>7287</v>
      </c>
      <c r="D27" s="88">
        <v>58</v>
      </c>
      <c r="E27" s="88">
        <v>2901</v>
      </c>
      <c r="F27" s="254" t="s">
        <v>3113</v>
      </c>
      <c r="G27" s="88" t="s">
        <v>3114</v>
      </c>
      <c r="H27" s="88"/>
      <c r="I27" s="63"/>
      <c r="J27" s="63"/>
      <c r="K27" s="69"/>
      <c r="L27" s="69"/>
      <c r="M27" s="69"/>
      <c r="N27" s="63"/>
      <c r="O27" s="63"/>
      <c r="P27" s="69"/>
      <c r="Q27" s="69"/>
      <c r="R27" s="69"/>
      <c r="S27" s="63"/>
      <c r="T27" s="63"/>
      <c r="U27" s="69"/>
      <c r="V27" s="69"/>
      <c r="W27" s="69"/>
      <c r="X27" s="63"/>
      <c r="Y27" s="63"/>
      <c r="Z27" s="69"/>
      <c r="AA27" s="69"/>
      <c r="AB27" s="69"/>
      <c r="AC27" s="63"/>
      <c r="AD27" s="63"/>
      <c r="AE27" s="69"/>
      <c r="AF27" s="69"/>
      <c r="AG27" s="69"/>
      <c r="AH27" s="63"/>
      <c r="AI27" s="63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69"/>
      <c r="BL27" s="69"/>
      <c r="BM27" s="69"/>
      <c r="BN27" s="69"/>
      <c r="BO27" s="69"/>
      <c r="BP27" s="69"/>
      <c r="BQ27" s="69"/>
      <c r="BR27" s="69"/>
      <c r="BS27" s="69"/>
      <c r="BT27" s="69"/>
      <c r="BU27" s="69"/>
      <c r="BV27" s="69"/>
      <c r="BW27" s="69"/>
      <c r="BX27" s="69"/>
      <c r="BY27" s="70"/>
      <c r="BZ27" s="70"/>
      <c r="CA27" s="70"/>
      <c r="CB27" s="88">
        <v>2901</v>
      </c>
      <c r="CC27" s="70"/>
    </row>
    <row r="28" spans="1:81" ht="39.75" customHeight="1">
      <c r="A28" s="128" t="s">
        <v>5002</v>
      </c>
      <c r="B28" s="250" t="s">
        <v>3747</v>
      </c>
      <c r="C28" s="88" t="s">
        <v>674</v>
      </c>
      <c r="D28" s="88">
        <v>5</v>
      </c>
      <c r="E28" s="88">
        <v>2902</v>
      </c>
      <c r="F28" s="254" t="s">
        <v>2005</v>
      </c>
      <c r="G28" s="88">
        <v>103</v>
      </c>
      <c r="H28" s="128" t="s">
        <v>536</v>
      </c>
      <c r="I28" s="63"/>
      <c r="J28" s="63"/>
      <c r="K28" s="69"/>
      <c r="L28" s="69"/>
      <c r="M28" s="69"/>
      <c r="N28" s="63"/>
      <c r="O28" s="63"/>
      <c r="P28" s="69"/>
      <c r="Q28" s="69"/>
      <c r="R28" s="69"/>
      <c r="S28" s="63"/>
      <c r="T28" s="63"/>
      <c r="U28" s="69"/>
      <c r="V28" s="69"/>
      <c r="W28" s="69"/>
      <c r="X28" s="63"/>
      <c r="Y28" s="63"/>
      <c r="Z28" s="69"/>
      <c r="AA28" s="69"/>
      <c r="AB28" s="69"/>
      <c r="AC28" s="63"/>
      <c r="AD28" s="63"/>
      <c r="AE28" s="69"/>
      <c r="AF28" s="69"/>
      <c r="AG28" s="69"/>
      <c r="AH28" s="63"/>
      <c r="AI28" s="63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9"/>
      <c r="BY28" s="70"/>
      <c r="BZ28" s="70"/>
      <c r="CA28" s="70"/>
      <c r="CB28" s="88">
        <v>2902</v>
      </c>
      <c r="CC28" s="70"/>
    </row>
    <row r="29" spans="1:81" ht="39.75" customHeight="1">
      <c r="A29" s="128" t="s">
        <v>6077</v>
      </c>
      <c r="B29" s="250" t="s">
        <v>2015</v>
      </c>
      <c r="C29" s="88" t="s">
        <v>674</v>
      </c>
      <c r="D29" s="88">
        <v>4</v>
      </c>
      <c r="E29" s="88">
        <v>2903</v>
      </c>
      <c r="F29" s="254" t="s">
        <v>1310</v>
      </c>
      <c r="G29" s="88" t="s">
        <v>1311</v>
      </c>
      <c r="H29" s="128" t="s">
        <v>1312</v>
      </c>
      <c r="I29" s="63"/>
      <c r="J29" s="63"/>
      <c r="K29" s="69"/>
      <c r="L29" s="69"/>
      <c r="M29" s="69"/>
      <c r="N29" s="63"/>
      <c r="O29" s="63"/>
      <c r="P29" s="69"/>
      <c r="Q29" s="69"/>
      <c r="R29" s="69"/>
      <c r="S29" s="63"/>
      <c r="T29" s="63"/>
      <c r="U29" s="69"/>
      <c r="V29" s="69"/>
      <c r="W29" s="69"/>
      <c r="X29" s="63"/>
      <c r="Y29" s="63"/>
      <c r="Z29" s="69"/>
      <c r="AA29" s="69"/>
      <c r="AB29" s="69"/>
      <c r="AC29" s="63"/>
      <c r="AD29" s="63"/>
      <c r="AE29" s="69"/>
      <c r="AF29" s="69"/>
      <c r="AG29" s="69"/>
      <c r="AH29" s="63"/>
      <c r="AI29" s="63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69"/>
      <c r="BL29" s="69"/>
      <c r="BM29" s="69"/>
      <c r="BN29" s="69"/>
      <c r="BO29" s="69"/>
      <c r="BP29" s="69"/>
      <c r="BQ29" s="69"/>
      <c r="BR29" s="69"/>
      <c r="BS29" s="69"/>
      <c r="BT29" s="69"/>
      <c r="BU29" s="69"/>
      <c r="BV29" s="69"/>
      <c r="BW29" s="69"/>
      <c r="BX29" s="69"/>
      <c r="BY29" s="70"/>
      <c r="BZ29" s="70"/>
      <c r="CA29" s="70"/>
      <c r="CB29" s="88">
        <v>2903</v>
      </c>
      <c r="CC29" s="70"/>
    </row>
    <row r="30" spans="1:81" ht="39.75" customHeight="1">
      <c r="A30" s="128" t="s">
        <v>1313</v>
      </c>
      <c r="B30" s="250" t="s">
        <v>3322</v>
      </c>
      <c r="C30" s="88" t="s">
        <v>674</v>
      </c>
      <c r="D30" s="88">
        <v>32</v>
      </c>
      <c r="E30" s="88">
        <v>2904</v>
      </c>
      <c r="F30" s="254" t="s">
        <v>1314</v>
      </c>
      <c r="G30" s="88">
        <v>102</v>
      </c>
      <c r="H30" s="128"/>
      <c r="I30" s="63"/>
      <c r="J30" s="63"/>
      <c r="K30" s="69"/>
      <c r="L30" s="69"/>
      <c r="M30" s="69"/>
      <c r="N30" s="63"/>
      <c r="O30" s="63"/>
      <c r="P30" s="69"/>
      <c r="Q30" s="69"/>
      <c r="R30" s="69"/>
      <c r="S30" s="63"/>
      <c r="T30" s="63"/>
      <c r="U30" s="69"/>
      <c r="V30" s="69"/>
      <c r="W30" s="69"/>
      <c r="X30" s="63"/>
      <c r="Y30" s="63"/>
      <c r="Z30" s="69"/>
      <c r="AA30" s="69"/>
      <c r="AB30" s="69"/>
      <c r="AC30" s="63"/>
      <c r="AD30" s="63"/>
      <c r="AE30" s="69"/>
      <c r="AF30" s="69"/>
      <c r="AG30" s="69"/>
      <c r="AH30" s="63"/>
      <c r="AI30" s="63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69"/>
      <c r="BL30" s="69"/>
      <c r="BM30" s="69"/>
      <c r="BN30" s="69"/>
      <c r="BO30" s="69"/>
      <c r="BP30" s="69"/>
      <c r="BQ30" s="69"/>
      <c r="BR30" s="69"/>
      <c r="BS30" s="69"/>
      <c r="BT30" s="69"/>
      <c r="BU30" s="69"/>
      <c r="BV30" s="69"/>
      <c r="BW30" s="69"/>
      <c r="BX30" s="69"/>
      <c r="BY30" s="70"/>
      <c r="BZ30" s="70"/>
      <c r="CA30" s="70"/>
      <c r="CB30" s="88">
        <v>2904</v>
      </c>
      <c r="CC30" s="70"/>
    </row>
    <row r="31" spans="1:81" ht="39.75" customHeight="1">
      <c r="A31" s="128" t="s">
        <v>5322</v>
      </c>
      <c r="B31" s="250" t="s">
        <v>3124</v>
      </c>
      <c r="C31" s="88" t="s">
        <v>2967</v>
      </c>
      <c r="D31" s="88">
        <v>87</v>
      </c>
      <c r="E31" s="88">
        <v>2905</v>
      </c>
      <c r="F31" s="254" t="s">
        <v>5855</v>
      </c>
      <c r="G31" s="88">
        <v>106</v>
      </c>
      <c r="H31" s="128"/>
      <c r="I31" s="63"/>
      <c r="J31" s="63"/>
      <c r="K31" s="69"/>
      <c r="L31" s="69"/>
      <c r="M31" s="69"/>
      <c r="N31" s="63"/>
      <c r="O31" s="63"/>
      <c r="P31" s="69"/>
      <c r="Q31" s="69"/>
      <c r="R31" s="69"/>
      <c r="S31" s="63"/>
      <c r="T31" s="63"/>
      <c r="U31" s="69"/>
      <c r="V31" s="69"/>
      <c r="W31" s="69"/>
      <c r="X31" s="63"/>
      <c r="Y31" s="63"/>
      <c r="Z31" s="69"/>
      <c r="AA31" s="69"/>
      <c r="AB31" s="69"/>
      <c r="AC31" s="63"/>
      <c r="AD31" s="63"/>
      <c r="AE31" s="69"/>
      <c r="AF31" s="69"/>
      <c r="AG31" s="69"/>
      <c r="AH31" s="63"/>
      <c r="AI31" s="63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69"/>
      <c r="BL31" s="69"/>
      <c r="BM31" s="69"/>
      <c r="BN31" s="69"/>
      <c r="BO31" s="69"/>
      <c r="BP31" s="69"/>
      <c r="BQ31" s="69"/>
      <c r="BR31" s="69"/>
      <c r="BS31" s="69"/>
      <c r="BT31" s="69"/>
      <c r="BU31" s="69"/>
      <c r="BV31" s="69"/>
      <c r="BW31" s="69"/>
      <c r="BX31" s="69"/>
      <c r="BY31" s="70"/>
      <c r="BZ31" s="70"/>
      <c r="CA31" s="70"/>
      <c r="CB31" s="88">
        <v>2905</v>
      </c>
      <c r="CC31" s="70"/>
    </row>
    <row r="32" spans="1:81" ht="39.75" customHeight="1">
      <c r="A32" s="128" t="s">
        <v>2460</v>
      </c>
      <c r="B32" s="250" t="s">
        <v>5000</v>
      </c>
      <c r="C32" s="88" t="s">
        <v>6138</v>
      </c>
      <c r="D32" s="88">
        <v>94</v>
      </c>
      <c r="E32" s="88">
        <v>2906</v>
      </c>
      <c r="F32" s="254" t="s">
        <v>5856</v>
      </c>
      <c r="G32" s="88" t="s">
        <v>528</v>
      </c>
      <c r="H32" s="128" t="s">
        <v>536</v>
      </c>
      <c r="I32" s="63"/>
      <c r="J32" s="63"/>
      <c r="K32" s="69"/>
      <c r="L32" s="69"/>
      <c r="M32" s="69"/>
      <c r="N32" s="63"/>
      <c r="O32" s="63"/>
      <c r="P32" s="69"/>
      <c r="Q32" s="69"/>
      <c r="R32" s="69"/>
      <c r="S32" s="63"/>
      <c r="T32" s="63"/>
      <c r="U32" s="69"/>
      <c r="V32" s="69"/>
      <c r="W32" s="69"/>
      <c r="X32" s="63"/>
      <c r="Y32" s="63"/>
      <c r="Z32" s="69"/>
      <c r="AA32" s="69"/>
      <c r="AB32" s="69"/>
      <c r="AC32" s="63"/>
      <c r="AD32" s="63"/>
      <c r="AE32" s="69"/>
      <c r="AF32" s="69"/>
      <c r="AG32" s="69"/>
      <c r="AH32" s="63"/>
      <c r="AI32" s="63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69"/>
      <c r="BH32" s="69"/>
      <c r="BI32" s="69"/>
      <c r="BJ32" s="69"/>
      <c r="BK32" s="69"/>
      <c r="BL32" s="69"/>
      <c r="BM32" s="69"/>
      <c r="BN32" s="69"/>
      <c r="BO32" s="69"/>
      <c r="BP32" s="69"/>
      <c r="BQ32" s="69"/>
      <c r="BR32" s="69"/>
      <c r="BS32" s="69"/>
      <c r="BT32" s="69"/>
      <c r="BU32" s="69"/>
      <c r="BV32" s="69"/>
      <c r="BW32" s="69"/>
      <c r="BX32" s="69"/>
      <c r="BY32" s="70"/>
      <c r="BZ32" s="70"/>
      <c r="CA32" s="70"/>
      <c r="CB32" s="88">
        <v>2906</v>
      </c>
      <c r="CC32" s="70"/>
    </row>
    <row r="33" spans="1:82" ht="39.75" customHeight="1">
      <c r="A33" s="128" t="s">
        <v>5002</v>
      </c>
      <c r="B33" s="250" t="s">
        <v>1411</v>
      </c>
      <c r="C33" s="88" t="s">
        <v>674</v>
      </c>
      <c r="D33" s="88">
        <v>16</v>
      </c>
      <c r="E33" s="88">
        <v>2907</v>
      </c>
      <c r="F33" s="254" t="s">
        <v>5857</v>
      </c>
      <c r="G33" s="88"/>
      <c r="H33" s="128" t="s">
        <v>536</v>
      </c>
      <c r="I33" s="63"/>
      <c r="J33" s="63"/>
      <c r="K33" s="69"/>
      <c r="L33" s="69"/>
      <c r="M33" s="69"/>
      <c r="N33" s="63"/>
      <c r="O33" s="63"/>
      <c r="P33" s="69"/>
      <c r="Q33" s="69"/>
      <c r="R33" s="69"/>
      <c r="S33" s="63"/>
      <c r="T33" s="63"/>
      <c r="U33" s="69"/>
      <c r="V33" s="69"/>
      <c r="W33" s="69"/>
      <c r="X33" s="63"/>
      <c r="Y33" s="63"/>
      <c r="Z33" s="69"/>
      <c r="AA33" s="69"/>
      <c r="AB33" s="69"/>
      <c r="AC33" s="63"/>
      <c r="AD33" s="63"/>
      <c r="AE33" s="69"/>
      <c r="AF33" s="69"/>
      <c r="AG33" s="69"/>
      <c r="AH33" s="63"/>
      <c r="AI33" s="63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69"/>
      <c r="BI33" s="69"/>
      <c r="BJ33" s="69"/>
      <c r="BK33" s="69"/>
      <c r="BL33" s="69"/>
      <c r="BM33" s="69"/>
      <c r="BN33" s="69"/>
      <c r="BO33" s="69"/>
      <c r="BP33" s="69"/>
      <c r="BQ33" s="69"/>
      <c r="BR33" s="69"/>
      <c r="BS33" s="69"/>
      <c r="BT33" s="69"/>
      <c r="BU33" s="69"/>
      <c r="BV33" s="69"/>
      <c r="BW33" s="69"/>
      <c r="BX33" s="69"/>
      <c r="BY33" s="70"/>
      <c r="BZ33" s="70"/>
      <c r="CA33" s="70"/>
      <c r="CB33" s="88">
        <v>2907</v>
      </c>
      <c r="CC33" s="70"/>
    </row>
    <row r="34" spans="1:82" ht="39.75" customHeight="1">
      <c r="A34" s="128" t="s">
        <v>674</v>
      </c>
      <c r="B34" s="250" t="s">
        <v>4053</v>
      </c>
      <c r="C34" s="88" t="s">
        <v>7287</v>
      </c>
      <c r="D34" s="88">
        <v>40</v>
      </c>
      <c r="E34" s="88">
        <v>2908</v>
      </c>
      <c r="F34" s="254" t="s">
        <v>1346</v>
      </c>
      <c r="G34" s="88" t="s">
        <v>5858</v>
      </c>
      <c r="H34" s="128"/>
      <c r="I34" s="63"/>
      <c r="J34" s="63"/>
      <c r="K34" s="69"/>
      <c r="L34" s="69"/>
      <c r="M34" s="69"/>
      <c r="N34" s="63"/>
      <c r="O34" s="63"/>
      <c r="P34" s="69"/>
      <c r="Q34" s="69"/>
      <c r="R34" s="69"/>
      <c r="S34" s="63"/>
      <c r="T34" s="63"/>
      <c r="U34" s="69"/>
      <c r="V34" s="69"/>
      <c r="W34" s="69"/>
      <c r="X34" s="63"/>
      <c r="Y34" s="63"/>
      <c r="Z34" s="69"/>
      <c r="AA34" s="69"/>
      <c r="AB34" s="69"/>
      <c r="AC34" s="63"/>
      <c r="AD34" s="63"/>
      <c r="AE34" s="69"/>
      <c r="AF34" s="69"/>
      <c r="AG34" s="69"/>
      <c r="AH34" s="63"/>
      <c r="AI34" s="63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69"/>
      <c r="BN34" s="69"/>
      <c r="BO34" s="69"/>
      <c r="BP34" s="69"/>
      <c r="BQ34" s="69"/>
      <c r="BR34" s="69"/>
      <c r="BS34" s="69"/>
      <c r="BT34" s="69"/>
      <c r="BU34" s="69"/>
      <c r="BV34" s="69"/>
      <c r="BW34" s="69"/>
      <c r="BX34" s="69"/>
      <c r="BY34" s="70"/>
      <c r="BZ34" s="70"/>
      <c r="CA34" s="70"/>
      <c r="CB34" s="88">
        <v>2908</v>
      </c>
      <c r="CC34" s="70"/>
    </row>
    <row r="35" spans="1:82" ht="39.75" customHeight="1">
      <c r="A35" s="128" t="s">
        <v>674</v>
      </c>
      <c r="B35" s="250" t="s">
        <v>4055</v>
      </c>
      <c r="C35" s="88" t="s">
        <v>4097</v>
      </c>
      <c r="D35" s="88">
        <v>82</v>
      </c>
      <c r="E35" s="88">
        <v>2909</v>
      </c>
      <c r="F35" s="254" t="s">
        <v>5859</v>
      </c>
      <c r="G35" s="88">
        <v>102</v>
      </c>
      <c r="H35" s="128" t="s">
        <v>536</v>
      </c>
      <c r="I35" s="63"/>
      <c r="J35" s="63"/>
      <c r="K35" s="69"/>
      <c r="L35" s="69"/>
      <c r="M35" s="69"/>
      <c r="N35" s="63"/>
      <c r="O35" s="63"/>
      <c r="P35" s="69"/>
      <c r="Q35" s="69"/>
      <c r="R35" s="69"/>
      <c r="S35" s="63"/>
      <c r="T35" s="63"/>
      <c r="U35" s="69"/>
      <c r="V35" s="69"/>
      <c r="W35" s="69"/>
      <c r="X35" s="63"/>
      <c r="Y35" s="63"/>
      <c r="Z35" s="69"/>
      <c r="AA35" s="69"/>
      <c r="AB35" s="69"/>
      <c r="AC35" s="63"/>
      <c r="AD35" s="63"/>
      <c r="AE35" s="69"/>
      <c r="AF35" s="69"/>
      <c r="AG35" s="69"/>
      <c r="AH35" s="63"/>
      <c r="AI35" s="63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70"/>
      <c r="BZ35" s="70"/>
      <c r="CA35" s="70"/>
      <c r="CB35" s="88">
        <v>2909</v>
      </c>
      <c r="CC35" s="70"/>
    </row>
    <row r="36" spans="1:82" ht="39.75" customHeight="1">
      <c r="A36" s="128" t="s">
        <v>674</v>
      </c>
      <c r="B36" s="250" t="s">
        <v>4056</v>
      </c>
      <c r="C36" s="88" t="s">
        <v>674</v>
      </c>
      <c r="D36" s="88">
        <v>86</v>
      </c>
      <c r="E36" s="88">
        <v>2910</v>
      </c>
      <c r="F36" s="254" t="s">
        <v>5860</v>
      </c>
      <c r="G36" s="88" t="s">
        <v>3118</v>
      </c>
      <c r="H36" s="128"/>
      <c r="I36" s="63"/>
      <c r="J36" s="63"/>
      <c r="K36" s="69"/>
      <c r="L36" s="69"/>
      <c r="M36" s="69"/>
      <c r="N36" s="63"/>
      <c r="O36" s="63"/>
      <c r="P36" s="69"/>
      <c r="Q36" s="69"/>
      <c r="R36" s="69"/>
      <c r="S36" s="63"/>
      <c r="T36" s="63"/>
      <c r="U36" s="69"/>
      <c r="V36" s="69"/>
      <c r="W36" s="69"/>
      <c r="X36" s="63"/>
      <c r="Y36" s="63"/>
      <c r="Z36" s="69"/>
      <c r="AA36" s="69"/>
      <c r="AB36" s="69"/>
      <c r="AC36" s="63"/>
      <c r="AD36" s="63"/>
      <c r="AE36" s="69"/>
      <c r="AF36" s="69"/>
      <c r="AG36" s="69"/>
      <c r="AH36" s="63"/>
      <c r="AI36" s="63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70"/>
      <c r="BZ36" s="70"/>
      <c r="CA36" s="70"/>
      <c r="CB36" s="88">
        <v>2910</v>
      </c>
      <c r="CC36" s="70"/>
    </row>
    <row r="37" spans="1:82" ht="39.75" customHeight="1">
      <c r="A37" s="128" t="s">
        <v>674</v>
      </c>
      <c r="B37" s="250" t="s">
        <v>4057</v>
      </c>
      <c r="C37" s="88" t="s">
        <v>674</v>
      </c>
      <c r="D37" s="88">
        <v>88</v>
      </c>
      <c r="E37" s="88">
        <v>2911</v>
      </c>
      <c r="F37" s="254" t="s">
        <v>5861</v>
      </c>
      <c r="G37" s="88" t="s">
        <v>7012</v>
      </c>
      <c r="H37" s="128" t="s">
        <v>536</v>
      </c>
      <c r="I37" s="63"/>
      <c r="J37" s="63"/>
      <c r="K37" s="69"/>
      <c r="L37" s="69"/>
      <c r="M37" s="69"/>
      <c r="N37" s="63"/>
      <c r="O37" s="63"/>
      <c r="P37" s="69"/>
      <c r="Q37" s="69"/>
      <c r="R37" s="69"/>
      <c r="S37" s="63"/>
      <c r="T37" s="63"/>
      <c r="U37" s="69"/>
      <c r="V37" s="69"/>
      <c r="W37" s="69"/>
      <c r="X37" s="63"/>
      <c r="Y37" s="63"/>
      <c r="Z37" s="69"/>
      <c r="AA37" s="69"/>
      <c r="AB37" s="69"/>
      <c r="AC37" s="63"/>
      <c r="AD37" s="63"/>
      <c r="AE37" s="69"/>
      <c r="AF37" s="69"/>
      <c r="AG37" s="69"/>
      <c r="AH37" s="63"/>
      <c r="AI37" s="63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  <c r="BN37" s="69"/>
      <c r="BO37" s="69"/>
      <c r="BP37" s="69"/>
      <c r="BQ37" s="69"/>
      <c r="BR37" s="69"/>
      <c r="BS37" s="69"/>
      <c r="BT37" s="69"/>
      <c r="BU37" s="69"/>
      <c r="BV37" s="69"/>
      <c r="BW37" s="69"/>
      <c r="BX37" s="69"/>
      <c r="BY37" s="70"/>
      <c r="BZ37" s="70"/>
      <c r="CA37" s="70"/>
      <c r="CB37" s="88">
        <v>2911</v>
      </c>
      <c r="CC37" s="70"/>
    </row>
    <row r="38" spans="1:82" ht="39.75" customHeight="1">
      <c r="A38" s="128" t="s">
        <v>674</v>
      </c>
      <c r="B38" s="250" t="s">
        <v>4058</v>
      </c>
      <c r="C38" s="88" t="s">
        <v>674</v>
      </c>
      <c r="D38" s="88">
        <v>89</v>
      </c>
      <c r="E38" s="88">
        <v>2912</v>
      </c>
      <c r="F38" s="254" t="s">
        <v>5862</v>
      </c>
      <c r="G38" s="88" t="s">
        <v>1410</v>
      </c>
      <c r="H38" s="128"/>
      <c r="I38" s="63"/>
      <c r="J38" s="63"/>
      <c r="K38" s="69"/>
      <c r="L38" s="69"/>
      <c r="M38" s="69"/>
      <c r="N38" s="63"/>
      <c r="O38" s="63"/>
      <c r="P38" s="69"/>
      <c r="Q38" s="69"/>
      <c r="R38" s="69"/>
      <c r="S38" s="63"/>
      <c r="T38" s="63"/>
      <c r="U38" s="69"/>
      <c r="V38" s="69"/>
      <c r="W38" s="69"/>
      <c r="X38" s="63"/>
      <c r="Y38" s="63"/>
      <c r="Z38" s="69"/>
      <c r="AA38" s="69"/>
      <c r="AB38" s="69"/>
      <c r="AC38" s="63"/>
      <c r="AD38" s="63"/>
      <c r="AE38" s="69"/>
      <c r="AF38" s="69"/>
      <c r="AG38" s="69"/>
      <c r="AH38" s="63"/>
      <c r="AI38" s="63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  <c r="BN38" s="69"/>
      <c r="BO38" s="69"/>
      <c r="BP38" s="69"/>
      <c r="BQ38" s="69"/>
      <c r="BR38" s="69"/>
      <c r="BS38" s="69"/>
      <c r="BT38" s="69"/>
      <c r="BU38" s="69"/>
      <c r="BV38" s="69"/>
      <c r="BW38" s="69"/>
      <c r="BX38" s="69"/>
      <c r="BY38" s="70"/>
      <c r="BZ38" s="70"/>
      <c r="CA38" s="70"/>
      <c r="CB38" s="88">
        <v>2912</v>
      </c>
      <c r="CC38" s="70"/>
    </row>
    <row r="39" spans="1:82" ht="39.75" customHeight="1">
      <c r="A39" s="128" t="s">
        <v>4059</v>
      </c>
      <c r="B39" s="250" t="s">
        <v>3031</v>
      </c>
      <c r="C39" s="88" t="s">
        <v>7287</v>
      </c>
      <c r="D39" s="88">
        <v>44</v>
      </c>
      <c r="E39" s="88">
        <v>2913</v>
      </c>
      <c r="F39" s="254" t="s">
        <v>5204</v>
      </c>
      <c r="G39" s="88">
        <v>104</v>
      </c>
      <c r="H39" s="128" t="s">
        <v>645</v>
      </c>
      <c r="I39" s="63"/>
      <c r="J39" s="63"/>
      <c r="K39" s="69"/>
      <c r="L39" s="69"/>
      <c r="M39" s="69"/>
      <c r="N39" s="63"/>
      <c r="O39" s="63"/>
      <c r="P39" s="69"/>
      <c r="Q39" s="69"/>
      <c r="R39" s="69"/>
      <c r="S39" s="63"/>
      <c r="T39" s="63"/>
      <c r="U39" s="69"/>
      <c r="V39" s="69"/>
      <c r="W39" s="69"/>
      <c r="X39" s="63"/>
      <c r="Y39" s="63"/>
      <c r="Z39" s="69"/>
      <c r="AA39" s="69"/>
      <c r="AB39" s="69"/>
      <c r="AC39" s="63"/>
      <c r="AD39" s="63"/>
      <c r="AE39" s="69"/>
      <c r="AF39" s="69"/>
      <c r="AG39" s="69"/>
      <c r="AH39" s="63"/>
      <c r="AI39" s="63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70"/>
      <c r="BZ39" s="70"/>
      <c r="CA39" s="70"/>
      <c r="CB39" s="88">
        <v>2913</v>
      </c>
      <c r="CC39" s="70"/>
    </row>
    <row r="40" spans="1:82" ht="39.75" customHeight="1">
      <c r="A40" s="128" t="s">
        <v>674</v>
      </c>
      <c r="B40" s="250" t="s">
        <v>3034</v>
      </c>
      <c r="C40" s="88" t="s">
        <v>4097</v>
      </c>
      <c r="D40" s="88">
        <v>99</v>
      </c>
      <c r="E40" s="88">
        <v>2914</v>
      </c>
      <c r="F40" s="254" t="s">
        <v>5205</v>
      </c>
      <c r="G40" s="88" t="s">
        <v>5206</v>
      </c>
      <c r="H40" s="128" t="s">
        <v>5011</v>
      </c>
      <c r="I40" s="63"/>
      <c r="J40" s="63"/>
      <c r="K40" s="69"/>
      <c r="L40" s="69"/>
      <c r="M40" s="69"/>
      <c r="N40" s="63"/>
      <c r="O40" s="63"/>
      <c r="P40" s="69"/>
      <c r="Q40" s="69"/>
      <c r="R40" s="69"/>
      <c r="S40" s="63"/>
      <c r="T40" s="63"/>
      <c r="U40" s="69"/>
      <c r="V40" s="69"/>
      <c r="W40" s="69"/>
      <c r="X40" s="63"/>
      <c r="Y40" s="63"/>
      <c r="Z40" s="69"/>
      <c r="AA40" s="69"/>
      <c r="AB40" s="69"/>
      <c r="AC40" s="63"/>
      <c r="AD40" s="63"/>
      <c r="AE40" s="69"/>
      <c r="AF40" s="69"/>
      <c r="AG40" s="69"/>
      <c r="AH40" s="63"/>
      <c r="AI40" s="63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70"/>
      <c r="BZ40" s="70"/>
      <c r="CA40" s="70"/>
      <c r="CB40" s="88">
        <v>2914</v>
      </c>
      <c r="CC40" s="70"/>
    </row>
    <row r="41" spans="1:82" ht="39.75" customHeight="1">
      <c r="A41" s="128" t="s">
        <v>3035</v>
      </c>
      <c r="B41" s="250" t="s">
        <v>1413</v>
      </c>
      <c r="C41" s="88" t="s">
        <v>674</v>
      </c>
      <c r="D41" s="88">
        <v>18</v>
      </c>
      <c r="E41" s="88">
        <v>2915</v>
      </c>
      <c r="F41" s="254" t="s">
        <v>5296</v>
      </c>
      <c r="G41" s="88"/>
      <c r="H41" s="128" t="s">
        <v>5012</v>
      </c>
      <c r="I41" s="63"/>
      <c r="J41" s="63"/>
      <c r="K41" s="69"/>
      <c r="L41" s="69"/>
      <c r="M41" s="69"/>
      <c r="N41" s="63"/>
      <c r="O41" s="63"/>
      <c r="P41" s="69"/>
      <c r="Q41" s="69"/>
      <c r="R41" s="69"/>
      <c r="S41" s="63"/>
      <c r="T41" s="63"/>
      <c r="U41" s="69"/>
      <c r="V41" s="69"/>
      <c r="W41" s="69"/>
      <c r="X41" s="63"/>
      <c r="Y41" s="63"/>
      <c r="Z41" s="69"/>
      <c r="AA41" s="69"/>
      <c r="AB41" s="69"/>
      <c r="AC41" s="63"/>
      <c r="AD41" s="63"/>
      <c r="AE41" s="69"/>
      <c r="AF41" s="69"/>
      <c r="AG41" s="69"/>
      <c r="AH41" s="63"/>
      <c r="AI41" s="63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70"/>
      <c r="BZ41" s="70"/>
      <c r="CA41" s="70"/>
      <c r="CB41" s="88">
        <v>2915</v>
      </c>
      <c r="CC41" s="70"/>
    </row>
    <row r="42" spans="1:82" ht="39.75" customHeight="1">
      <c r="A42" s="128" t="s">
        <v>3321</v>
      </c>
      <c r="B42" s="250" t="s">
        <v>3323</v>
      </c>
      <c r="C42" s="88" t="s">
        <v>2967</v>
      </c>
      <c r="D42" s="88">
        <v>98</v>
      </c>
      <c r="E42" s="88">
        <v>2916</v>
      </c>
      <c r="F42" s="254" t="s">
        <v>7013</v>
      </c>
      <c r="G42" s="88"/>
      <c r="H42" s="128" t="s">
        <v>536</v>
      </c>
      <c r="I42" s="63"/>
      <c r="J42" s="63"/>
      <c r="K42" s="69"/>
      <c r="L42" s="69"/>
      <c r="M42" s="69"/>
      <c r="N42" s="63"/>
      <c r="O42" s="63"/>
      <c r="P42" s="69"/>
      <c r="Q42" s="69"/>
      <c r="R42" s="69"/>
      <c r="S42" s="63"/>
      <c r="T42" s="63"/>
      <c r="U42" s="69"/>
      <c r="V42" s="69"/>
      <c r="W42" s="69"/>
      <c r="X42" s="63"/>
      <c r="Y42" s="63"/>
      <c r="Z42" s="69"/>
      <c r="AA42" s="69"/>
      <c r="AB42" s="69"/>
      <c r="AC42" s="63"/>
      <c r="AD42" s="63"/>
      <c r="AE42" s="69"/>
      <c r="AF42" s="69"/>
      <c r="AG42" s="69"/>
      <c r="AH42" s="63"/>
      <c r="AI42" s="63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70"/>
      <c r="BZ42" s="70"/>
      <c r="CA42" s="70"/>
      <c r="CB42" s="88">
        <v>2916</v>
      </c>
      <c r="CC42" s="70"/>
    </row>
    <row r="43" spans="1:82" ht="39.75" customHeight="1">
      <c r="A43" s="128" t="s">
        <v>3035</v>
      </c>
      <c r="B43" s="250" t="s">
        <v>2019</v>
      </c>
      <c r="C43" s="88" t="s">
        <v>4097</v>
      </c>
      <c r="D43" s="88">
        <v>80</v>
      </c>
      <c r="E43" s="88">
        <v>2917</v>
      </c>
      <c r="F43" s="254" t="s">
        <v>5297</v>
      </c>
      <c r="G43" s="252">
        <v>102103</v>
      </c>
      <c r="H43" s="128" t="s">
        <v>674</v>
      </c>
      <c r="I43" s="63"/>
      <c r="J43" s="63"/>
      <c r="K43" s="69"/>
      <c r="L43" s="69"/>
      <c r="M43" s="69"/>
      <c r="N43" s="63"/>
      <c r="O43" s="63"/>
      <c r="P43" s="69"/>
      <c r="Q43" s="69"/>
      <c r="R43" s="69"/>
      <c r="S43" s="63"/>
      <c r="T43" s="63"/>
      <c r="U43" s="69"/>
      <c r="V43" s="69"/>
      <c r="W43" s="69"/>
      <c r="X43" s="63"/>
      <c r="Y43" s="63"/>
      <c r="Z43" s="69"/>
      <c r="AA43" s="69"/>
      <c r="AB43" s="69"/>
      <c r="AC43" s="63"/>
      <c r="AD43" s="63"/>
      <c r="AE43" s="69"/>
      <c r="AF43" s="69"/>
      <c r="AG43" s="69"/>
      <c r="AH43" s="63"/>
      <c r="AI43" s="63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70"/>
      <c r="BZ43" s="70"/>
      <c r="CA43" s="70"/>
      <c r="CB43" s="88">
        <v>2917</v>
      </c>
      <c r="CC43" s="70"/>
    </row>
    <row r="44" spans="1:82" ht="39.75" customHeight="1">
      <c r="A44" s="128" t="s">
        <v>674</v>
      </c>
      <c r="B44" s="250" t="s">
        <v>2016</v>
      </c>
      <c r="C44" s="88" t="s">
        <v>7287</v>
      </c>
      <c r="D44" s="88">
        <v>29</v>
      </c>
      <c r="E44" s="88">
        <v>2918</v>
      </c>
      <c r="F44" s="254" t="s">
        <v>5298</v>
      </c>
      <c r="G44" s="88">
        <v>102</v>
      </c>
      <c r="H44" s="128" t="s">
        <v>674</v>
      </c>
      <c r="I44" s="63"/>
      <c r="J44" s="63"/>
      <c r="K44" s="69"/>
      <c r="L44" s="69"/>
      <c r="M44" s="69"/>
      <c r="N44" s="63"/>
      <c r="O44" s="63"/>
      <c r="P44" s="69"/>
      <c r="Q44" s="69"/>
      <c r="R44" s="69"/>
      <c r="S44" s="63"/>
      <c r="T44" s="63"/>
      <c r="U44" s="69"/>
      <c r="V44" s="69"/>
      <c r="W44" s="69"/>
      <c r="X44" s="63"/>
      <c r="Y44" s="63"/>
      <c r="Z44" s="69"/>
      <c r="AA44" s="69"/>
      <c r="AB44" s="69"/>
      <c r="AC44" s="63"/>
      <c r="AD44" s="63"/>
      <c r="AE44" s="69"/>
      <c r="AF44" s="69"/>
      <c r="AG44" s="69"/>
      <c r="AH44" s="63"/>
      <c r="AI44" s="63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70"/>
      <c r="BZ44" s="70"/>
      <c r="CA44" s="70"/>
      <c r="CB44" s="88">
        <v>2918</v>
      </c>
      <c r="CC44" s="70"/>
    </row>
    <row r="45" spans="1:82" ht="39.75" customHeight="1">
      <c r="A45" s="128" t="s">
        <v>674</v>
      </c>
      <c r="B45" s="250" t="s">
        <v>3320</v>
      </c>
      <c r="C45" s="88" t="s">
        <v>4097</v>
      </c>
      <c r="D45" s="88">
        <v>85</v>
      </c>
      <c r="E45" s="88">
        <v>2919</v>
      </c>
      <c r="F45" s="254" t="s">
        <v>5299</v>
      </c>
      <c r="G45" s="88" t="s">
        <v>674</v>
      </c>
      <c r="H45" s="128"/>
      <c r="I45" s="63"/>
      <c r="J45" s="63"/>
      <c r="K45" s="69"/>
      <c r="L45" s="69"/>
      <c r="M45" s="69"/>
      <c r="N45" s="63"/>
      <c r="O45" s="63"/>
      <c r="P45" s="69"/>
      <c r="Q45" s="69"/>
      <c r="R45" s="69"/>
      <c r="S45" s="63"/>
      <c r="T45" s="63"/>
      <c r="U45" s="69"/>
      <c r="V45" s="69"/>
      <c r="W45" s="69"/>
      <c r="X45" s="63"/>
      <c r="Y45" s="63"/>
      <c r="Z45" s="69"/>
      <c r="AA45" s="69"/>
      <c r="AB45" s="69"/>
      <c r="AC45" s="63"/>
      <c r="AD45" s="63"/>
      <c r="AE45" s="69"/>
      <c r="AF45" s="69"/>
      <c r="AG45" s="69"/>
      <c r="AH45" s="63"/>
      <c r="AI45" s="63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70"/>
      <c r="BZ45" s="70"/>
      <c r="CA45" s="70"/>
      <c r="CB45" s="88">
        <v>2919</v>
      </c>
      <c r="CC45" s="70"/>
    </row>
    <row r="46" spans="1:82" ht="39.75" customHeight="1">
      <c r="A46" s="128" t="s">
        <v>5002</v>
      </c>
      <c r="B46" s="250" t="s">
        <v>5300</v>
      </c>
      <c r="C46" s="88" t="s">
        <v>4853</v>
      </c>
      <c r="D46" s="88">
        <v>93</v>
      </c>
      <c r="E46" s="88">
        <v>2920</v>
      </c>
      <c r="F46" s="254" t="s">
        <v>5301</v>
      </c>
      <c r="G46" s="88" t="s">
        <v>674</v>
      </c>
      <c r="H46" s="128"/>
      <c r="I46" s="63"/>
      <c r="J46" s="63"/>
      <c r="K46" s="69"/>
      <c r="L46" s="69"/>
      <c r="M46" s="69"/>
      <c r="N46" s="63"/>
      <c r="O46" s="63"/>
      <c r="P46" s="69"/>
      <c r="Q46" s="69"/>
      <c r="R46" s="69"/>
      <c r="S46" s="63"/>
      <c r="T46" s="63"/>
      <c r="U46" s="69"/>
      <c r="V46" s="69"/>
      <c r="W46" s="69"/>
      <c r="X46" s="63"/>
      <c r="Y46" s="63"/>
      <c r="Z46" s="69"/>
      <c r="AA46" s="69"/>
      <c r="AB46" s="69"/>
      <c r="AC46" s="63"/>
      <c r="AD46" s="63"/>
      <c r="AE46" s="69"/>
      <c r="AF46" s="69"/>
      <c r="AG46" s="69"/>
      <c r="AH46" s="63"/>
      <c r="AI46" s="63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70"/>
      <c r="BZ46" s="70"/>
      <c r="CA46" s="70"/>
      <c r="CB46" s="88">
        <v>2920</v>
      </c>
      <c r="CC46" s="70"/>
    </row>
    <row r="47" spans="1:82" ht="20.149999999999999" customHeight="1">
      <c r="A47" s="47"/>
      <c r="B47" s="149"/>
      <c r="C47" s="47"/>
      <c r="D47" s="47"/>
      <c r="E47" s="18"/>
      <c r="F47" s="161"/>
      <c r="G47" s="47"/>
      <c r="H47" s="290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7"/>
      <c r="BT47" s="47"/>
      <c r="BU47" s="47"/>
      <c r="BV47" s="47"/>
      <c r="BW47" s="47"/>
      <c r="BX47" s="47"/>
      <c r="BY47" s="47"/>
      <c r="BZ47" s="47"/>
      <c r="CA47" s="47"/>
      <c r="CB47" s="18"/>
      <c r="CC47" s="47"/>
    </row>
    <row r="48" spans="1:82" ht="20.149999999999999" customHeight="1">
      <c r="A48" s="162" t="s">
        <v>2056</v>
      </c>
      <c r="B48" s="163" t="s">
        <v>5110</v>
      </c>
      <c r="C48" s="163"/>
      <c r="D48" s="47"/>
      <c r="E48" s="18"/>
      <c r="F48" s="161"/>
      <c r="G48" s="47"/>
      <c r="H48" s="290"/>
      <c r="I48" s="47"/>
      <c r="J48" s="47"/>
      <c r="K48" s="47"/>
      <c r="L48" s="164"/>
      <c r="M48" s="164"/>
      <c r="N48" s="47"/>
      <c r="O48" s="47"/>
      <c r="P48" s="47"/>
      <c r="Q48" s="164"/>
      <c r="R48" s="164"/>
      <c r="S48" s="47"/>
      <c r="T48" s="47"/>
      <c r="U48" s="47"/>
      <c r="V48" s="47"/>
      <c r="W48" s="164"/>
      <c r="X48" s="47"/>
      <c r="Y48" s="47"/>
      <c r="Z48" s="47"/>
      <c r="AA48" s="164"/>
      <c r="AB48" s="164" t="s">
        <v>5111</v>
      </c>
      <c r="AC48" s="47" t="s">
        <v>5112</v>
      </c>
      <c r="AD48" s="47"/>
      <c r="AE48" s="47"/>
      <c r="AF48" s="47"/>
      <c r="AG48" s="47"/>
      <c r="AH48" s="47"/>
      <c r="AI48" s="47"/>
      <c r="AJ48" s="111"/>
      <c r="AQ48" s="111" t="s">
        <v>5113</v>
      </c>
      <c r="AS48" s="111"/>
      <c r="AY48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7"/>
      <c r="BW48" s="47"/>
      <c r="BX48" s="47"/>
      <c r="BY48" s="47"/>
      <c r="BZ48" s="133"/>
      <c r="CA48" s="47"/>
      <c r="CB48" s="18"/>
      <c r="CC48" s="47"/>
      <c r="CD48" s="47"/>
    </row>
    <row r="49" spans="1:82" ht="20.149999999999999" customHeight="1">
      <c r="A49" s="165" t="s">
        <v>5114</v>
      </c>
      <c r="B49" s="163" t="s">
        <v>5137</v>
      </c>
      <c r="C49" s="163"/>
      <c r="D49" s="163"/>
      <c r="E49" s="18"/>
      <c r="F49" s="161"/>
      <c r="G49" s="47"/>
      <c r="H49" s="74" t="s">
        <v>5930</v>
      </c>
      <c r="I49" s="47"/>
      <c r="J49" s="47"/>
      <c r="K49" s="47"/>
      <c r="L49" s="165"/>
      <c r="M49" s="165"/>
      <c r="N49" s="47"/>
      <c r="O49" s="47"/>
      <c r="P49" s="47"/>
      <c r="Q49" s="165"/>
      <c r="R49" s="165"/>
      <c r="T49" s="47"/>
      <c r="U49" s="47"/>
      <c r="V49" s="47"/>
      <c r="W49" s="165"/>
      <c r="X49" s="47"/>
      <c r="Y49" s="47"/>
      <c r="Z49" s="47"/>
      <c r="AA49" s="165"/>
      <c r="AB49" s="165" t="s">
        <v>5138</v>
      </c>
      <c r="AC49" t="s">
        <v>6835</v>
      </c>
      <c r="AD49" s="47"/>
      <c r="AE49" s="47"/>
      <c r="AF49" s="111"/>
      <c r="AG49" s="47"/>
      <c r="AH49" s="111"/>
      <c r="AI49" s="47"/>
      <c r="AJ49" s="111"/>
      <c r="AQ49" s="111" t="s">
        <v>6836</v>
      </c>
      <c r="AS49" s="111"/>
      <c r="AY49"/>
      <c r="AZ49" s="47"/>
      <c r="BA49" s="47"/>
      <c r="BB49" s="47"/>
      <c r="BC49" s="47"/>
      <c r="BD49" s="47"/>
      <c r="BE49" s="47"/>
      <c r="BF49" s="47"/>
      <c r="BG49" t="s">
        <v>4491</v>
      </c>
      <c r="BH49"/>
      <c r="BI49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7"/>
      <c r="BY49" s="133"/>
      <c r="BZ49" s="133" t="s">
        <v>2018</v>
      </c>
      <c r="CA49" s="47"/>
      <c r="CB49" s="18"/>
      <c r="CC49" s="163"/>
      <c r="CD49" s="47"/>
    </row>
    <row r="50" spans="1:82" ht="20.149999999999999" customHeight="1">
      <c r="B50" s="166" t="s">
        <v>3131</v>
      </c>
      <c r="D50" s="163"/>
      <c r="E50" s="18"/>
      <c r="F50" s="166"/>
      <c r="H50" s="291"/>
      <c r="L50" s="165"/>
      <c r="M50" s="165"/>
      <c r="Q50" s="165"/>
      <c r="R50" s="165"/>
      <c r="W50" s="165"/>
      <c r="AA50" s="165"/>
      <c r="AB50" s="165" t="s">
        <v>3132</v>
      </c>
      <c r="AC50" t="s">
        <v>3694</v>
      </c>
      <c r="AD50" s="36"/>
      <c r="AF50" s="167"/>
      <c r="AH50" s="167"/>
      <c r="AJ50" s="111"/>
      <c r="AQ50" s="111" t="s">
        <v>686</v>
      </c>
      <c r="AS50" s="111"/>
      <c r="AY50"/>
      <c r="BD50"/>
      <c r="BG50" t="s">
        <v>1496</v>
      </c>
      <c r="BH50"/>
      <c r="BI50"/>
      <c r="BS50"/>
      <c r="BW50"/>
      <c r="BX50"/>
      <c r="BY50" s="133"/>
      <c r="BZ50" s="133"/>
      <c r="CA50" s="100" t="s">
        <v>3820</v>
      </c>
      <c r="CB50" s="18"/>
    </row>
    <row r="51" spans="1:82" ht="20.149999999999999" customHeight="1">
      <c r="E51" s="43"/>
      <c r="F51" s="119"/>
      <c r="H51" s="291"/>
      <c r="AC51" t="s">
        <v>5108</v>
      </c>
      <c r="AD51" s="36"/>
      <c r="AF51" s="167"/>
      <c r="AH51" s="167"/>
      <c r="AJ51" s="111"/>
      <c r="AQ51" s="111" t="s">
        <v>1989</v>
      </c>
      <c r="AS51" s="111"/>
      <c r="AY51"/>
      <c r="BD51"/>
      <c r="BG51" t="s">
        <v>5728</v>
      </c>
      <c r="BH51"/>
      <c r="BI51"/>
      <c r="BS51"/>
      <c r="BZ51" s="132"/>
      <c r="CA51" s="100" t="s">
        <v>5997</v>
      </c>
      <c r="CB51" s="18"/>
    </row>
    <row r="52" spans="1:82" ht="20.149999999999999" customHeight="1">
      <c r="B52" s="125"/>
      <c r="E52" s="43"/>
      <c r="F52" s="119"/>
      <c r="H52" s="291"/>
      <c r="AY52" s="168"/>
      <c r="BC52"/>
      <c r="BD52"/>
      <c r="BH52"/>
      <c r="BI52" s="168"/>
      <c r="BM52"/>
      <c r="BN52" s="168"/>
      <c r="BR52"/>
      <c r="BS52"/>
      <c r="BW52"/>
      <c r="BX52"/>
      <c r="CB52" s="43"/>
    </row>
    <row r="53" spans="1:82" ht="39.75" customHeight="1">
      <c r="A53" s="128" t="s">
        <v>5002</v>
      </c>
      <c r="B53" s="250" t="s">
        <v>3751</v>
      </c>
      <c r="C53" s="88" t="s">
        <v>7287</v>
      </c>
      <c r="D53" s="88">
        <v>25</v>
      </c>
      <c r="E53" s="88">
        <v>2921</v>
      </c>
      <c r="F53" s="254" t="s">
        <v>5302</v>
      </c>
      <c r="G53" s="88" t="s">
        <v>1993</v>
      </c>
      <c r="H53" s="128" t="s">
        <v>536</v>
      </c>
      <c r="I53" s="63"/>
      <c r="J53" s="63"/>
      <c r="K53" s="69"/>
      <c r="L53" s="69"/>
      <c r="M53" s="69"/>
      <c r="N53" s="63"/>
      <c r="O53" s="63"/>
      <c r="P53" s="69"/>
      <c r="Q53" s="69"/>
      <c r="R53" s="69"/>
      <c r="S53" s="63"/>
      <c r="T53" s="63"/>
      <c r="U53" s="69"/>
      <c r="V53" s="69"/>
      <c r="W53" s="69"/>
      <c r="X53" s="63"/>
      <c r="Y53" s="63"/>
      <c r="Z53" s="69"/>
      <c r="AA53" s="69"/>
      <c r="AB53" s="69"/>
      <c r="AC53" s="63"/>
      <c r="AD53" s="63"/>
      <c r="AE53" s="69"/>
      <c r="AF53" s="69"/>
      <c r="AG53" s="69"/>
      <c r="AH53" s="63"/>
      <c r="AI53" s="63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70"/>
      <c r="BZ53" s="70"/>
      <c r="CA53" s="70"/>
      <c r="CB53" s="88">
        <v>2921</v>
      </c>
      <c r="CC53" s="70"/>
    </row>
    <row r="54" spans="1:82" ht="39.75" customHeight="1">
      <c r="A54" s="128" t="s">
        <v>4059</v>
      </c>
      <c r="B54" s="250" t="s">
        <v>3029</v>
      </c>
      <c r="C54" s="88" t="s">
        <v>674</v>
      </c>
      <c r="D54" s="88">
        <v>23</v>
      </c>
      <c r="E54" s="88">
        <v>2922</v>
      </c>
      <c r="F54" s="254" t="s">
        <v>5303</v>
      </c>
      <c r="G54" s="88">
        <v>102</v>
      </c>
      <c r="H54" s="128" t="s">
        <v>674</v>
      </c>
      <c r="I54" s="63"/>
      <c r="J54" s="63"/>
      <c r="K54" s="69"/>
      <c r="L54" s="69"/>
      <c r="M54" s="69"/>
      <c r="N54" s="63"/>
      <c r="O54" s="63"/>
      <c r="P54" s="69"/>
      <c r="Q54" s="69"/>
      <c r="R54" s="69"/>
      <c r="S54" s="63"/>
      <c r="T54" s="63"/>
      <c r="U54" s="69"/>
      <c r="V54" s="69"/>
      <c r="W54" s="69"/>
      <c r="X54" s="63"/>
      <c r="Y54" s="63"/>
      <c r="Z54" s="69"/>
      <c r="AA54" s="69"/>
      <c r="AB54" s="69"/>
      <c r="AC54" s="63"/>
      <c r="AD54" s="63"/>
      <c r="AE54" s="69"/>
      <c r="AF54" s="69"/>
      <c r="AG54" s="69"/>
      <c r="AH54" s="63"/>
      <c r="AI54" s="63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70"/>
      <c r="BZ54" s="70"/>
      <c r="CA54" s="70"/>
      <c r="CB54" s="88">
        <v>2922</v>
      </c>
      <c r="CC54" s="70"/>
    </row>
    <row r="55" spans="1:82" ht="39.75" customHeight="1">
      <c r="A55" s="128" t="s">
        <v>674</v>
      </c>
      <c r="B55" s="250" t="s">
        <v>3028</v>
      </c>
      <c r="C55" s="88" t="s">
        <v>674</v>
      </c>
      <c r="D55" s="88">
        <v>13</v>
      </c>
      <c r="E55" s="88">
        <v>2923</v>
      </c>
      <c r="F55" s="254" t="s">
        <v>5304</v>
      </c>
      <c r="G55" s="88" t="s">
        <v>1993</v>
      </c>
      <c r="H55" s="128" t="s">
        <v>674</v>
      </c>
      <c r="I55" s="63"/>
      <c r="J55" s="63"/>
      <c r="K55" s="69"/>
      <c r="L55" s="69"/>
      <c r="M55" s="69"/>
      <c r="N55" s="63"/>
      <c r="O55" s="63"/>
      <c r="P55" s="69"/>
      <c r="Q55" s="69"/>
      <c r="R55" s="69"/>
      <c r="S55" s="63"/>
      <c r="T55" s="63"/>
      <c r="U55" s="69"/>
      <c r="V55" s="69"/>
      <c r="W55" s="69"/>
      <c r="X55" s="63"/>
      <c r="Y55" s="63"/>
      <c r="Z55" s="69"/>
      <c r="AA55" s="69"/>
      <c r="AB55" s="69"/>
      <c r="AC55" s="63"/>
      <c r="AD55" s="63"/>
      <c r="AE55" s="69"/>
      <c r="AF55" s="69"/>
      <c r="AG55" s="69"/>
      <c r="AH55" s="63"/>
      <c r="AI55" s="63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70"/>
      <c r="BZ55" s="70"/>
      <c r="CA55" s="70"/>
      <c r="CB55" s="88">
        <v>2923</v>
      </c>
      <c r="CC55" s="70"/>
    </row>
    <row r="56" spans="1:82" ht="39.75" customHeight="1">
      <c r="A56" s="128" t="s">
        <v>5002</v>
      </c>
      <c r="B56" s="250" t="s">
        <v>5004</v>
      </c>
      <c r="C56" s="88" t="s">
        <v>674</v>
      </c>
      <c r="D56" s="88">
        <v>2</v>
      </c>
      <c r="E56" s="88">
        <v>2924</v>
      </c>
      <c r="F56" s="254" t="s">
        <v>7311</v>
      </c>
      <c r="G56" s="88">
        <v>1</v>
      </c>
      <c r="H56" s="128"/>
      <c r="I56" s="63"/>
      <c r="J56" s="63"/>
      <c r="K56" s="69"/>
      <c r="L56" s="69"/>
      <c r="M56" s="69"/>
      <c r="N56" s="63"/>
      <c r="O56" s="63"/>
      <c r="P56" s="69"/>
      <c r="Q56" s="69"/>
      <c r="R56" s="69"/>
      <c r="S56" s="63"/>
      <c r="T56" s="63"/>
      <c r="U56" s="69"/>
      <c r="V56" s="69"/>
      <c r="W56" s="69"/>
      <c r="X56" s="63"/>
      <c r="Y56" s="63"/>
      <c r="Z56" s="69"/>
      <c r="AA56" s="69"/>
      <c r="AB56" s="69"/>
      <c r="AC56" s="63"/>
      <c r="AD56" s="63"/>
      <c r="AE56" s="69"/>
      <c r="AF56" s="69"/>
      <c r="AG56" s="69"/>
      <c r="AH56" s="63"/>
      <c r="AI56" s="63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70"/>
      <c r="BZ56" s="70"/>
      <c r="CA56" s="70"/>
      <c r="CB56" s="88">
        <v>2924</v>
      </c>
      <c r="CC56" s="70"/>
    </row>
    <row r="57" spans="1:82" ht="39.75" customHeight="1">
      <c r="A57" s="128" t="s">
        <v>674</v>
      </c>
      <c r="B57" s="250" t="s">
        <v>3125</v>
      </c>
      <c r="C57" s="88" t="s">
        <v>6138</v>
      </c>
      <c r="D57" s="88">
        <v>91</v>
      </c>
      <c r="E57" s="88">
        <v>2925</v>
      </c>
      <c r="F57" s="254" t="s">
        <v>7312</v>
      </c>
      <c r="G57" s="88">
        <v>1</v>
      </c>
      <c r="H57" s="128"/>
      <c r="I57" s="63"/>
      <c r="J57" s="63"/>
      <c r="K57" s="69"/>
      <c r="L57" s="69"/>
      <c r="M57" s="69"/>
      <c r="N57" s="63"/>
      <c r="O57" s="63"/>
      <c r="P57" s="69"/>
      <c r="Q57" s="69"/>
      <c r="R57" s="69"/>
      <c r="S57" s="63"/>
      <c r="T57" s="63"/>
      <c r="U57" s="69"/>
      <c r="V57" s="69"/>
      <c r="W57" s="69"/>
      <c r="X57" s="63"/>
      <c r="Y57" s="63"/>
      <c r="Z57" s="69"/>
      <c r="AA57" s="69"/>
      <c r="AB57" s="69"/>
      <c r="AC57" s="63"/>
      <c r="AD57" s="63"/>
      <c r="AE57" s="69"/>
      <c r="AF57" s="69"/>
      <c r="AG57" s="69"/>
      <c r="AH57" s="63"/>
      <c r="AI57" s="63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70"/>
      <c r="BZ57" s="70"/>
      <c r="CA57" s="70"/>
      <c r="CB57" s="88">
        <v>2925</v>
      </c>
      <c r="CC57" s="70"/>
    </row>
    <row r="58" spans="1:82" ht="39.75" customHeight="1">
      <c r="A58" s="128" t="s">
        <v>4059</v>
      </c>
      <c r="B58" s="250" t="s">
        <v>4060</v>
      </c>
      <c r="C58" s="88" t="s">
        <v>674</v>
      </c>
      <c r="D58" s="88">
        <v>4</v>
      </c>
      <c r="E58" s="88">
        <v>2926</v>
      </c>
      <c r="F58" s="254" t="s">
        <v>7313</v>
      </c>
      <c r="G58" s="88"/>
      <c r="H58" s="128" t="s">
        <v>299</v>
      </c>
      <c r="I58" s="63"/>
      <c r="J58" s="63"/>
      <c r="K58" s="69"/>
      <c r="L58" s="69"/>
      <c r="M58" s="69"/>
      <c r="N58" s="63"/>
      <c r="O58" s="63"/>
      <c r="P58" s="69"/>
      <c r="Q58" s="69"/>
      <c r="R58" s="69"/>
      <c r="S58" s="63"/>
      <c r="T58" s="63"/>
      <c r="U58" s="69"/>
      <c r="V58" s="69"/>
      <c r="W58" s="69"/>
      <c r="X58" s="63"/>
      <c r="Y58" s="63"/>
      <c r="Z58" s="69"/>
      <c r="AA58" s="69"/>
      <c r="AB58" s="69"/>
      <c r="AC58" s="63"/>
      <c r="AD58" s="63"/>
      <c r="AE58" s="69"/>
      <c r="AF58" s="69"/>
      <c r="AG58" s="69"/>
      <c r="AH58" s="63"/>
      <c r="AI58" s="63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70"/>
      <c r="BZ58" s="70"/>
      <c r="CA58" s="70"/>
      <c r="CB58" s="88">
        <v>2926</v>
      </c>
      <c r="CC58" s="70"/>
    </row>
    <row r="59" spans="1:82" ht="39.75" customHeight="1">
      <c r="A59" s="128" t="s">
        <v>674</v>
      </c>
      <c r="B59" s="250" t="s">
        <v>3033</v>
      </c>
      <c r="C59" s="88" t="s">
        <v>4097</v>
      </c>
      <c r="D59" s="88">
        <v>92</v>
      </c>
      <c r="E59" s="88">
        <v>2927</v>
      </c>
      <c r="F59" s="254" t="s">
        <v>300</v>
      </c>
      <c r="G59" s="88"/>
      <c r="H59" s="128" t="s">
        <v>674</v>
      </c>
      <c r="I59" s="63"/>
      <c r="J59" s="63"/>
      <c r="K59" s="69"/>
      <c r="L59" s="69"/>
      <c r="M59" s="69"/>
      <c r="N59" s="63"/>
      <c r="O59" s="63"/>
      <c r="P59" s="69"/>
      <c r="Q59" s="69"/>
      <c r="R59" s="69"/>
      <c r="S59" s="63"/>
      <c r="T59" s="63"/>
      <c r="U59" s="69"/>
      <c r="V59" s="69"/>
      <c r="W59" s="69"/>
      <c r="X59" s="63"/>
      <c r="Y59" s="63"/>
      <c r="Z59" s="69"/>
      <c r="AA59" s="69"/>
      <c r="AB59" s="69"/>
      <c r="AC59" s="63"/>
      <c r="AD59" s="63"/>
      <c r="AE59" s="69"/>
      <c r="AF59" s="69"/>
      <c r="AG59" s="69"/>
      <c r="AH59" s="63"/>
      <c r="AI59" s="63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70"/>
      <c r="BZ59" s="70"/>
      <c r="CA59" s="70"/>
      <c r="CB59" s="88">
        <v>2927</v>
      </c>
      <c r="CC59" s="70"/>
    </row>
    <row r="60" spans="1:82" ht="39.75" customHeight="1">
      <c r="A60" s="128" t="s">
        <v>3035</v>
      </c>
      <c r="B60" s="250" t="s">
        <v>1412</v>
      </c>
      <c r="C60" s="88" t="s">
        <v>674</v>
      </c>
      <c r="D60" s="88">
        <v>2</v>
      </c>
      <c r="E60" s="88">
        <v>2928</v>
      </c>
      <c r="F60" s="254" t="s">
        <v>301</v>
      </c>
      <c r="G60" s="88"/>
      <c r="H60" s="128" t="s">
        <v>3310</v>
      </c>
      <c r="I60" s="63"/>
      <c r="J60" s="63"/>
      <c r="K60" s="69"/>
      <c r="L60" s="69"/>
      <c r="M60" s="69"/>
      <c r="N60" s="63"/>
      <c r="O60" s="63"/>
      <c r="P60" s="69"/>
      <c r="Q60" s="69"/>
      <c r="R60" s="69"/>
      <c r="S60" s="63"/>
      <c r="T60" s="63"/>
      <c r="U60" s="69"/>
      <c r="V60" s="69"/>
      <c r="W60" s="69"/>
      <c r="X60" s="63"/>
      <c r="Y60" s="63"/>
      <c r="Z60" s="69"/>
      <c r="AA60" s="69"/>
      <c r="AB60" s="69"/>
      <c r="AC60" s="63"/>
      <c r="AD60" s="63"/>
      <c r="AE60" s="69"/>
      <c r="AF60" s="69"/>
      <c r="AG60" s="69"/>
      <c r="AH60" s="63"/>
      <c r="AI60" s="63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70"/>
      <c r="BZ60" s="70"/>
      <c r="CA60" s="70"/>
      <c r="CB60" s="88">
        <v>2928</v>
      </c>
      <c r="CC60" s="70"/>
    </row>
    <row r="61" spans="1:82" ht="39.75" customHeight="1">
      <c r="A61" s="128" t="s">
        <v>674</v>
      </c>
      <c r="B61" s="250" t="s">
        <v>1414</v>
      </c>
      <c r="C61" s="88" t="s">
        <v>674</v>
      </c>
      <c r="D61" s="88">
        <v>101</v>
      </c>
      <c r="E61" s="88">
        <v>2929</v>
      </c>
      <c r="F61" s="254" t="s">
        <v>1344</v>
      </c>
      <c r="G61" s="88" t="s">
        <v>1345</v>
      </c>
      <c r="H61" s="128"/>
      <c r="I61" s="63"/>
      <c r="J61" s="63"/>
      <c r="K61" s="69"/>
      <c r="L61" s="69"/>
      <c r="M61" s="69"/>
      <c r="N61" s="63"/>
      <c r="O61" s="63"/>
      <c r="P61" s="69"/>
      <c r="Q61" s="69"/>
      <c r="R61" s="69"/>
      <c r="S61" s="63"/>
      <c r="T61" s="63"/>
      <c r="U61" s="69"/>
      <c r="V61" s="69"/>
      <c r="W61" s="69"/>
      <c r="X61" s="63"/>
      <c r="Y61" s="63"/>
      <c r="Z61" s="69"/>
      <c r="AA61" s="69"/>
      <c r="AB61" s="69"/>
      <c r="AC61" s="63"/>
      <c r="AD61" s="63"/>
      <c r="AE61" s="69"/>
      <c r="AF61" s="69"/>
      <c r="AG61" s="69"/>
      <c r="AH61" s="63"/>
      <c r="AI61" s="63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70"/>
      <c r="BZ61" s="70"/>
      <c r="CA61" s="70"/>
      <c r="CB61" s="88">
        <v>2929</v>
      </c>
      <c r="CC61" s="70"/>
    </row>
    <row r="62" spans="1:82" ht="39.75" customHeight="1">
      <c r="A62" s="128" t="s">
        <v>4059</v>
      </c>
      <c r="B62" s="250" t="s">
        <v>3030</v>
      </c>
      <c r="C62" s="88" t="s">
        <v>7287</v>
      </c>
      <c r="D62" s="88">
        <v>39</v>
      </c>
      <c r="E62" s="88">
        <v>2930</v>
      </c>
      <c r="F62" s="254" t="s">
        <v>7014</v>
      </c>
      <c r="G62" s="88"/>
      <c r="H62" s="128" t="s">
        <v>5012</v>
      </c>
      <c r="I62" s="63"/>
      <c r="J62" s="63"/>
      <c r="K62" s="69"/>
      <c r="L62" s="69"/>
      <c r="M62" s="69"/>
      <c r="N62" s="63"/>
      <c r="O62" s="63"/>
      <c r="P62" s="69"/>
      <c r="Q62" s="69"/>
      <c r="R62" s="69"/>
      <c r="S62" s="63"/>
      <c r="T62" s="63"/>
      <c r="U62" s="69"/>
      <c r="V62" s="69"/>
      <c r="W62" s="69"/>
      <c r="X62" s="63"/>
      <c r="Y62" s="63"/>
      <c r="Z62" s="69"/>
      <c r="AA62" s="69"/>
      <c r="AB62" s="69"/>
      <c r="AC62" s="63"/>
      <c r="AD62" s="63"/>
      <c r="AE62" s="69"/>
      <c r="AF62" s="69"/>
      <c r="AG62" s="69"/>
      <c r="AH62" s="63"/>
      <c r="AI62" s="63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70"/>
      <c r="BZ62" s="70"/>
      <c r="CA62" s="70"/>
      <c r="CB62" s="88">
        <v>2930</v>
      </c>
      <c r="CC62" s="70"/>
    </row>
    <row r="63" spans="1:82" ht="39.75" customHeight="1">
      <c r="A63" s="128" t="s">
        <v>2460</v>
      </c>
      <c r="B63" s="250" t="s">
        <v>6437</v>
      </c>
      <c r="C63" s="88" t="s">
        <v>4097</v>
      </c>
      <c r="D63" s="88">
        <v>93</v>
      </c>
      <c r="E63" s="88">
        <v>2931</v>
      </c>
      <c r="F63" s="254" t="s">
        <v>7015</v>
      </c>
      <c r="G63" s="88"/>
      <c r="H63" s="128" t="s">
        <v>3310</v>
      </c>
      <c r="I63" s="63"/>
      <c r="J63" s="63"/>
      <c r="K63" s="69"/>
      <c r="L63" s="69"/>
      <c r="M63" s="69"/>
      <c r="N63" s="63"/>
      <c r="O63" s="63"/>
      <c r="P63" s="69"/>
      <c r="Q63" s="69"/>
      <c r="R63" s="69"/>
      <c r="S63" s="63"/>
      <c r="T63" s="63"/>
      <c r="U63" s="69"/>
      <c r="V63" s="69"/>
      <c r="W63" s="69"/>
      <c r="X63" s="63"/>
      <c r="Y63" s="63"/>
      <c r="Z63" s="69"/>
      <c r="AA63" s="69"/>
      <c r="AB63" s="69"/>
      <c r="AC63" s="63"/>
      <c r="AD63" s="63"/>
      <c r="AE63" s="69"/>
      <c r="AF63" s="69"/>
      <c r="AG63" s="69"/>
      <c r="AH63" s="63"/>
      <c r="AI63" s="63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70"/>
      <c r="BZ63" s="70"/>
      <c r="CA63" s="70"/>
      <c r="CB63" s="88">
        <v>2931</v>
      </c>
      <c r="CC63" s="70"/>
    </row>
    <row r="64" spans="1:82" ht="39.75" customHeight="1">
      <c r="A64" s="128" t="s">
        <v>674</v>
      </c>
      <c r="B64" s="250" t="s">
        <v>7381</v>
      </c>
      <c r="C64" s="88" t="s">
        <v>674</v>
      </c>
      <c r="D64" s="88">
        <v>28</v>
      </c>
      <c r="E64" s="88">
        <v>2932</v>
      </c>
      <c r="F64" s="254" t="s">
        <v>7382</v>
      </c>
      <c r="G64" s="88"/>
      <c r="H64" s="128" t="s">
        <v>674</v>
      </c>
      <c r="I64" s="63"/>
      <c r="J64" s="63"/>
      <c r="K64" s="69"/>
      <c r="L64" s="69"/>
      <c r="M64" s="69"/>
      <c r="N64" s="63"/>
      <c r="O64" s="63"/>
      <c r="P64" s="69"/>
      <c r="Q64" s="69"/>
      <c r="R64" s="69"/>
      <c r="S64" s="63"/>
      <c r="T64" s="63"/>
      <c r="U64" s="69"/>
      <c r="V64" s="69"/>
      <c r="W64" s="69"/>
      <c r="X64" s="63"/>
      <c r="Y64" s="63"/>
      <c r="Z64" s="69"/>
      <c r="AA64" s="69"/>
      <c r="AB64" s="69"/>
      <c r="AC64" s="63"/>
      <c r="AD64" s="63"/>
      <c r="AE64" s="69"/>
      <c r="AF64" s="69"/>
      <c r="AG64" s="69"/>
      <c r="AH64" s="63"/>
      <c r="AI64" s="63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70"/>
      <c r="BZ64" s="70"/>
      <c r="CA64" s="70"/>
      <c r="CB64" s="88">
        <v>2932</v>
      </c>
      <c r="CC64" s="70"/>
    </row>
    <row r="65" spans="1:85" ht="39.75" customHeight="1">
      <c r="A65" s="128" t="s">
        <v>3035</v>
      </c>
      <c r="B65" s="250" t="s">
        <v>3126</v>
      </c>
      <c r="C65" s="88" t="s">
        <v>6138</v>
      </c>
      <c r="D65" s="88">
        <v>80</v>
      </c>
      <c r="E65" s="88">
        <v>2933</v>
      </c>
      <c r="F65" s="254" t="s">
        <v>7384</v>
      </c>
      <c r="G65" s="88"/>
      <c r="H65" s="128" t="s">
        <v>536</v>
      </c>
      <c r="I65" s="63"/>
      <c r="J65" s="63"/>
      <c r="K65" s="69"/>
      <c r="L65" s="69"/>
      <c r="M65" s="69"/>
      <c r="N65" s="63"/>
      <c r="O65" s="63"/>
      <c r="P65" s="69"/>
      <c r="Q65" s="69"/>
      <c r="R65" s="69"/>
      <c r="S65" s="63"/>
      <c r="T65" s="63"/>
      <c r="U65" s="69"/>
      <c r="V65" s="69"/>
      <c r="W65" s="69"/>
      <c r="X65" s="63"/>
      <c r="Y65" s="63"/>
      <c r="Z65" s="69"/>
      <c r="AA65" s="69"/>
      <c r="AB65" s="69"/>
      <c r="AC65" s="63"/>
      <c r="AD65" s="63"/>
      <c r="AE65" s="69"/>
      <c r="AF65" s="69"/>
      <c r="AG65" s="69"/>
      <c r="AH65" s="63"/>
      <c r="AI65" s="63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70"/>
      <c r="BZ65" s="70"/>
      <c r="CA65" s="70"/>
      <c r="CB65" s="88">
        <v>2933</v>
      </c>
      <c r="CC65" s="70"/>
    </row>
    <row r="66" spans="1:85" ht="39.75" customHeight="1">
      <c r="A66" s="88"/>
      <c r="B66" s="250"/>
      <c r="C66" s="88"/>
      <c r="D66" s="88"/>
      <c r="E66" s="88"/>
      <c r="F66" s="255"/>
      <c r="G66" s="88"/>
      <c r="H66" s="128"/>
      <c r="I66" s="63"/>
      <c r="J66" s="63"/>
      <c r="K66" s="69"/>
      <c r="L66" s="69"/>
      <c r="M66" s="69"/>
      <c r="N66" s="63"/>
      <c r="O66" s="63"/>
      <c r="P66" s="69"/>
      <c r="Q66" s="69"/>
      <c r="R66" s="69"/>
      <c r="S66" s="63"/>
      <c r="T66" s="63"/>
      <c r="U66" s="69"/>
      <c r="V66" s="69"/>
      <c r="W66" s="69"/>
      <c r="X66" s="63"/>
      <c r="Y66" s="63"/>
      <c r="Z66" s="69"/>
      <c r="AA66" s="69"/>
      <c r="AB66" s="69"/>
      <c r="AC66" s="63"/>
      <c r="AD66" s="63"/>
      <c r="AE66" s="69"/>
      <c r="AF66" s="69"/>
      <c r="AG66" s="69"/>
      <c r="AH66" s="63"/>
      <c r="AI66" s="63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70"/>
      <c r="BZ66" s="70"/>
      <c r="CA66" s="70"/>
      <c r="CB66" s="88"/>
      <c r="CC66" s="70"/>
    </row>
    <row r="67" spans="1:85" ht="39.75" customHeight="1">
      <c r="A67" s="88"/>
      <c r="B67" s="250"/>
      <c r="C67" s="88"/>
      <c r="D67" s="88"/>
      <c r="E67" s="88"/>
      <c r="F67" s="255"/>
      <c r="G67" s="88"/>
      <c r="H67" s="128"/>
      <c r="I67" s="63"/>
      <c r="J67" s="63"/>
      <c r="K67" s="69"/>
      <c r="L67" s="69"/>
      <c r="M67" s="69"/>
      <c r="N67" s="63"/>
      <c r="O67" s="63"/>
      <c r="P67" s="69"/>
      <c r="Q67" s="69"/>
      <c r="R67" s="69"/>
      <c r="S67" s="63"/>
      <c r="T67" s="63"/>
      <c r="U67" s="69"/>
      <c r="V67" s="69"/>
      <c r="W67" s="69"/>
      <c r="X67" s="63"/>
      <c r="Y67" s="63"/>
      <c r="Z67" s="69"/>
      <c r="AA67" s="69"/>
      <c r="AB67" s="69"/>
      <c r="AC67" s="63"/>
      <c r="AD67" s="63"/>
      <c r="AE67" s="69"/>
      <c r="AF67" s="69"/>
      <c r="AG67" s="69"/>
      <c r="AH67" s="63"/>
      <c r="AI67" s="63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70"/>
      <c r="BZ67" s="70"/>
      <c r="CA67" s="70"/>
      <c r="CB67" s="88"/>
      <c r="CC67" s="70"/>
    </row>
    <row r="68" spans="1:85" ht="39.75" customHeight="1">
      <c r="A68" s="88"/>
      <c r="B68" s="250"/>
      <c r="C68" s="88"/>
      <c r="D68" s="88"/>
      <c r="E68" s="88"/>
      <c r="F68" s="92"/>
      <c r="G68" s="88"/>
      <c r="H68" s="88"/>
      <c r="I68" s="63"/>
      <c r="J68" s="63"/>
      <c r="K68" s="69"/>
      <c r="L68" s="69"/>
      <c r="M68" s="69"/>
      <c r="N68" s="63"/>
      <c r="O68" s="63"/>
      <c r="P68" s="69"/>
      <c r="Q68" s="69"/>
      <c r="R68" s="69"/>
      <c r="S68" s="63"/>
      <c r="T68" s="63"/>
      <c r="U68" s="69"/>
      <c r="V68" s="69"/>
      <c r="W68" s="69"/>
      <c r="X68" s="63"/>
      <c r="Y68" s="63"/>
      <c r="Z68" s="69"/>
      <c r="AA68" s="69"/>
      <c r="AB68" s="69"/>
      <c r="AC68" s="63"/>
      <c r="AD68" s="63"/>
      <c r="AE68" s="69"/>
      <c r="AF68" s="69"/>
      <c r="AG68" s="69"/>
      <c r="AH68" s="63"/>
      <c r="AI68" s="63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70"/>
      <c r="BZ68" s="70"/>
      <c r="CA68" s="70"/>
      <c r="CB68" s="88"/>
      <c r="CC68" s="70"/>
    </row>
    <row r="69" spans="1:85" ht="39.75" customHeight="1">
      <c r="A69" s="88"/>
      <c r="B69" s="250"/>
      <c r="C69" s="88"/>
      <c r="D69" s="88"/>
      <c r="E69" s="88"/>
      <c r="F69" s="92"/>
      <c r="G69" s="88"/>
      <c r="H69" s="88"/>
      <c r="I69" s="63"/>
      <c r="J69" s="63"/>
      <c r="K69" s="69"/>
      <c r="L69" s="69"/>
      <c r="M69" s="69"/>
      <c r="N69" s="63"/>
      <c r="O69" s="63"/>
      <c r="P69" s="69"/>
      <c r="Q69" s="69"/>
      <c r="R69" s="69"/>
      <c r="S69" s="63"/>
      <c r="T69" s="63"/>
      <c r="U69" s="69"/>
      <c r="V69" s="69"/>
      <c r="W69" s="69"/>
      <c r="X69" s="63"/>
      <c r="Y69" s="63"/>
      <c r="Z69" s="69"/>
      <c r="AA69" s="69"/>
      <c r="AB69" s="69"/>
      <c r="AC69" s="63"/>
      <c r="AD69" s="63"/>
      <c r="AE69" s="69"/>
      <c r="AF69" s="69"/>
      <c r="AG69" s="69"/>
      <c r="AH69" s="63"/>
      <c r="AI69" s="63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70"/>
      <c r="BZ69" s="70"/>
      <c r="CA69" s="70"/>
      <c r="CB69" s="88"/>
      <c r="CC69" s="70"/>
    </row>
    <row r="70" spans="1:85" ht="39.75" customHeight="1">
      <c r="A70" s="88"/>
      <c r="B70" s="250"/>
      <c r="C70" s="88"/>
      <c r="D70" s="88"/>
      <c r="E70" s="88"/>
      <c r="F70" s="92"/>
      <c r="G70" s="88"/>
      <c r="H70" s="88"/>
      <c r="I70" s="63"/>
      <c r="J70" s="63"/>
      <c r="K70" s="69"/>
      <c r="L70" s="69"/>
      <c r="M70" s="69"/>
      <c r="N70" s="63"/>
      <c r="O70" s="63"/>
      <c r="P70" s="69"/>
      <c r="Q70" s="69"/>
      <c r="R70" s="69"/>
      <c r="S70" s="63"/>
      <c r="T70" s="63"/>
      <c r="U70" s="69"/>
      <c r="V70" s="69"/>
      <c r="W70" s="69"/>
      <c r="X70" s="63"/>
      <c r="Y70" s="63"/>
      <c r="Z70" s="69"/>
      <c r="AA70" s="69"/>
      <c r="AB70" s="69"/>
      <c r="AC70" s="63"/>
      <c r="AD70" s="63"/>
      <c r="AE70" s="69"/>
      <c r="AF70" s="69"/>
      <c r="AG70" s="69"/>
      <c r="AH70" s="63"/>
      <c r="AI70" s="63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70"/>
      <c r="BZ70" s="70"/>
      <c r="CA70" s="70"/>
      <c r="CB70" s="88"/>
      <c r="CC70" s="70"/>
    </row>
    <row r="71" spans="1:85" ht="39.75" customHeight="1">
      <c r="A71" s="88"/>
      <c r="B71" s="250"/>
      <c r="C71" s="88"/>
      <c r="D71" s="88"/>
      <c r="E71" s="88"/>
      <c r="F71" s="92"/>
      <c r="G71" s="88"/>
      <c r="H71" s="88"/>
      <c r="I71" s="63"/>
      <c r="J71" s="63"/>
      <c r="K71" s="69"/>
      <c r="L71" s="69"/>
      <c r="M71" s="69"/>
      <c r="N71" s="63"/>
      <c r="O71" s="63"/>
      <c r="P71" s="69"/>
      <c r="Q71" s="69"/>
      <c r="R71" s="69"/>
      <c r="S71" s="63"/>
      <c r="T71" s="63"/>
      <c r="U71" s="69"/>
      <c r="V71" s="69"/>
      <c r="W71" s="69"/>
      <c r="X71" s="63"/>
      <c r="Y71" s="63"/>
      <c r="Z71" s="69"/>
      <c r="AA71" s="69"/>
      <c r="AB71" s="69"/>
      <c r="AC71" s="63"/>
      <c r="AD71" s="63"/>
      <c r="AE71" s="69"/>
      <c r="AF71" s="69"/>
      <c r="AG71" s="69"/>
      <c r="AH71" s="63"/>
      <c r="AI71" s="63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70"/>
      <c r="BZ71" s="70"/>
      <c r="CA71" s="70"/>
      <c r="CB71" s="88"/>
      <c r="CC71" s="70"/>
    </row>
    <row r="72" spans="1:85" ht="39.75" customHeight="1">
      <c r="A72" s="88"/>
      <c r="B72" s="250"/>
      <c r="C72" s="88"/>
      <c r="D72" s="88"/>
      <c r="E72" s="88"/>
      <c r="F72" s="92"/>
      <c r="G72" s="88"/>
      <c r="H72" s="88"/>
      <c r="I72" s="63"/>
      <c r="J72" s="63"/>
      <c r="K72" s="69"/>
      <c r="L72" s="69"/>
      <c r="M72" s="69"/>
      <c r="N72" s="63"/>
      <c r="O72" s="63"/>
      <c r="P72" s="69"/>
      <c r="Q72" s="69"/>
      <c r="R72" s="69"/>
      <c r="S72" s="63"/>
      <c r="T72" s="63"/>
      <c r="U72" s="69"/>
      <c r="V72" s="69"/>
      <c r="W72" s="69"/>
      <c r="X72" s="63"/>
      <c r="Y72" s="63"/>
      <c r="Z72" s="69"/>
      <c r="AA72" s="69"/>
      <c r="AB72" s="69"/>
      <c r="AC72" s="63"/>
      <c r="AD72" s="63"/>
      <c r="AE72" s="69"/>
      <c r="AF72" s="69"/>
      <c r="AG72" s="69"/>
      <c r="AH72" s="63"/>
      <c r="AI72" s="63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70"/>
      <c r="BZ72" s="70"/>
      <c r="CA72" s="70"/>
      <c r="CB72" s="88"/>
      <c r="CC72" s="70"/>
    </row>
    <row r="73" spans="1:85" ht="20.149999999999999" customHeight="1">
      <c r="A73" s="47"/>
      <c r="B73" s="149"/>
      <c r="C73" s="47"/>
      <c r="D73" s="47"/>
      <c r="E73" s="18"/>
      <c r="F73" s="161"/>
      <c r="G73" s="47"/>
      <c r="H73" s="290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47"/>
      <c r="BP73" s="47"/>
      <c r="BQ73" s="47"/>
      <c r="BR73" s="47"/>
      <c r="BS73" s="47"/>
      <c r="BT73" s="47"/>
      <c r="BU73" s="47"/>
      <c r="BV73" s="47"/>
      <c r="BW73" s="47"/>
      <c r="BX73" s="47"/>
      <c r="BY73" s="47"/>
      <c r="BZ73" s="47"/>
      <c r="CA73" s="47"/>
      <c r="CB73" s="18"/>
      <c r="CC73" s="47"/>
    </row>
    <row r="74" spans="1:85" ht="20.149999999999999" customHeight="1">
      <c r="A74" s="162" t="s">
        <v>2056</v>
      </c>
      <c r="B74" s="163" t="s">
        <v>5110</v>
      </c>
      <c r="C74" s="163"/>
      <c r="D74" s="47"/>
      <c r="E74" s="18"/>
      <c r="F74" s="161"/>
      <c r="G74" s="47"/>
      <c r="H74" s="290"/>
      <c r="I74" s="47"/>
      <c r="J74" s="47"/>
      <c r="K74" s="47"/>
      <c r="L74" s="164"/>
      <c r="M74" s="164"/>
      <c r="N74" s="47"/>
      <c r="O74" s="47"/>
      <c r="P74" s="47"/>
      <c r="Q74" s="164"/>
      <c r="R74" s="164"/>
      <c r="S74" s="47"/>
      <c r="T74" s="47"/>
      <c r="U74" s="47"/>
      <c r="V74" s="47"/>
      <c r="W74" s="164"/>
      <c r="X74" s="47"/>
      <c r="Y74" s="47"/>
      <c r="Z74" s="47"/>
      <c r="AA74" s="164"/>
      <c r="AB74" s="164" t="s">
        <v>5111</v>
      </c>
      <c r="AC74" s="47" t="s">
        <v>5112</v>
      </c>
      <c r="AD74" s="47"/>
      <c r="AE74" s="47"/>
      <c r="AF74" s="47"/>
      <c r="AG74" s="47"/>
      <c r="AH74" s="47"/>
      <c r="AI74" s="47"/>
      <c r="AJ74" s="111"/>
      <c r="AQ74" s="111" t="s">
        <v>5113</v>
      </c>
      <c r="AS74" s="111"/>
      <c r="AY74"/>
      <c r="AZ74" s="47"/>
      <c r="BA74" s="47"/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133"/>
      <c r="CA74" s="47"/>
      <c r="CB74" s="18"/>
      <c r="CC74" s="47"/>
      <c r="CD74" s="47"/>
    </row>
    <row r="75" spans="1:85" ht="20.149999999999999" customHeight="1">
      <c r="A75" s="165" t="s">
        <v>5114</v>
      </c>
      <c r="B75" s="163" t="s">
        <v>5137</v>
      </c>
      <c r="C75" s="163"/>
      <c r="D75" s="163"/>
      <c r="E75" s="18"/>
      <c r="F75" s="161"/>
      <c r="G75" s="47"/>
      <c r="H75" s="74" t="s">
        <v>5013</v>
      </c>
      <c r="I75" s="47"/>
      <c r="J75" s="47"/>
      <c r="K75" s="47"/>
      <c r="L75" s="165"/>
      <c r="M75" s="165"/>
      <c r="N75" s="47"/>
      <c r="O75" s="47"/>
      <c r="P75" s="47"/>
      <c r="Q75" s="165"/>
      <c r="R75" s="165"/>
      <c r="T75" s="47"/>
      <c r="U75" s="47"/>
      <c r="V75" s="47"/>
      <c r="W75" s="165"/>
      <c r="X75" s="47"/>
      <c r="Y75" s="47"/>
      <c r="Z75" s="47"/>
      <c r="AA75" s="165"/>
      <c r="AB75" s="165" t="s">
        <v>5138</v>
      </c>
      <c r="AC75" t="s">
        <v>6835</v>
      </c>
      <c r="AD75" s="47"/>
      <c r="AE75" s="47"/>
      <c r="AF75" s="111"/>
      <c r="AG75" s="47"/>
      <c r="AH75" s="111"/>
      <c r="AI75" s="47"/>
      <c r="AJ75" s="111"/>
      <c r="AQ75" s="111" t="s">
        <v>6836</v>
      </c>
      <c r="AS75" s="111"/>
      <c r="AY75"/>
      <c r="AZ75" s="47"/>
      <c r="BA75" s="47"/>
      <c r="BB75" s="47"/>
      <c r="BC75" s="47"/>
      <c r="BD75" s="47"/>
      <c r="BE75" s="47"/>
      <c r="BF75" s="47"/>
      <c r="BG75" t="s">
        <v>4491</v>
      </c>
      <c r="BH75"/>
      <c r="BI75"/>
      <c r="BK75" s="47"/>
      <c r="BL75" s="47"/>
      <c r="BM75" s="47"/>
      <c r="BN75" s="47"/>
      <c r="BO75" s="47"/>
      <c r="BP75" s="47"/>
      <c r="BQ75" s="47"/>
      <c r="BR75" s="47"/>
      <c r="BS75" s="47"/>
      <c r="BT75" s="47"/>
      <c r="BU75" s="47"/>
      <c r="BV75" s="47"/>
      <c r="BW75" s="47"/>
      <c r="BX75" s="47"/>
      <c r="BY75" s="133"/>
      <c r="BZ75" s="133" t="s">
        <v>2018</v>
      </c>
      <c r="CA75" s="47"/>
      <c r="CB75" s="18"/>
      <c r="CC75" s="163"/>
      <c r="CD75" s="47"/>
    </row>
    <row r="76" spans="1:85" ht="20.149999999999999" customHeight="1">
      <c r="B76" s="166" t="s">
        <v>3131</v>
      </c>
      <c r="D76" s="163"/>
      <c r="E76" s="18"/>
      <c r="F76" s="166"/>
      <c r="H76" s="291"/>
      <c r="L76" s="165"/>
      <c r="M76" s="165"/>
      <c r="Q76" s="165"/>
      <c r="R76" s="165"/>
      <c r="W76" s="165"/>
      <c r="AA76" s="165"/>
      <c r="AB76" s="165" t="s">
        <v>3132</v>
      </c>
      <c r="AC76" t="s">
        <v>3694</v>
      </c>
      <c r="AD76" s="36"/>
      <c r="AF76" s="167"/>
      <c r="AH76" s="167"/>
      <c r="AJ76" s="111"/>
      <c r="AQ76" s="111" t="s">
        <v>686</v>
      </c>
      <c r="AS76" s="111"/>
      <c r="AY76"/>
      <c r="BD76"/>
      <c r="BG76" t="s">
        <v>1496</v>
      </c>
      <c r="BH76"/>
      <c r="BI76"/>
      <c r="BS76"/>
      <c r="BW76"/>
      <c r="BX76"/>
      <c r="BY76" s="133"/>
      <c r="BZ76" s="133"/>
      <c r="CA76" s="100" t="s">
        <v>3820</v>
      </c>
      <c r="CB76" s="18"/>
    </row>
    <row r="77" spans="1:85" ht="20.149999999999999" customHeight="1">
      <c r="E77" s="43"/>
      <c r="F77" s="119"/>
      <c r="H77" s="291"/>
      <c r="AC77" t="s">
        <v>5108</v>
      </c>
      <c r="AD77" s="36"/>
      <c r="AF77" s="167"/>
      <c r="AH77" s="167"/>
      <c r="AJ77" s="111"/>
      <c r="AQ77" s="111" t="s">
        <v>1989</v>
      </c>
      <c r="AS77" s="111"/>
      <c r="AY77"/>
      <c r="BD77"/>
      <c r="BG77" t="s">
        <v>5728</v>
      </c>
      <c r="BH77"/>
      <c r="BI77"/>
      <c r="BS77"/>
      <c r="BZ77" s="132"/>
      <c r="CA77" s="100" t="s">
        <v>5997</v>
      </c>
      <c r="CB77" s="18"/>
    </row>
    <row r="78" spans="1:85" ht="20.149999999999999" customHeight="1">
      <c r="B78" s="125"/>
      <c r="E78" s="43"/>
      <c r="F78" s="119"/>
      <c r="H78" s="291"/>
      <c r="AY78" s="168"/>
      <c r="BC78"/>
      <c r="BD78"/>
      <c r="BH78"/>
      <c r="BI78" s="168"/>
      <c r="BM78"/>
      <c r="BN78" s="168"/>
      <c r="BR78"/>
      <c r="BS78"/>
      <c r="BW78"/>
      <c r="BX78"/>
      <c r="CB78" s="43"/>
    </row>
    <row r="79" spans="1:85" ht="16.5">
      <c r="E79" s="43"/>
      <c r="AM79" s="47"/>
      <c r="AP79" s="47"/>
      <c r="AQ79" s="47"/>
      <c r="AR79" s="47"/>
      <c r="AS79" s="47"/>
      <c r="AT79" s="47"/>
      <c r="AU79" s="47"/>
      <c r="AV79" s="47"/>
      <c r="AW79" s="47"/>
      <c r="AX79" s="47"/>
      <c r="AY79" s="16"/>
      <c r="BC79" s="16"/>
      <c r="BD79" s="16"/>
      <c r="BH79" s="16"/>
      <c r="BI79" s="16"/>
      <c r="BM79" s="16"/>
      <c r="BN79" s="16"/>
      <c r="BR79" s="16"/>
      <c r="BS79" s="16"/>
      <c r="BW79" s="16"/>
      <c r="BX79" s="16"/>
      <c r="BY79" s="47"/>
      <c r="BZ79" s="47"/>
      <c r="CA79" s="47"/>
      <c r="CB79" s="18"/>
      <c r="CC79" s="47"/>
      <c r="CD79" s="47"/>
      <c r="CE79" s="47"/>
      <c r="CF79" s="47"/>
      <c r="CG79" s="47"/>
    </row>
    <row r="80" spans="1:85" ht="16.5">
      <c r="E80" s="43"/>
      <c r="AM80" s="47"/>
      <c r="AP80" s="47"/>
      <c r="AQ80" s="47"/>
      <c r="AR80" s="47"/>
      <c r="AS80" s="47"/>
      <c r="AT80" s="47"/>
      <c r="AU80" s="47"/>
      <c r="AV80" s="47"/>
      <c r="AW80" s="47"/>
      <c r="AX80" s="47"/>
      <c r="AY80" s="16"/>
      <c r="BC80" s="16"/>
      <c r="BD80" s="16"/>
      <c r="BH80" s="16"/>
      <c r="BI80" s="16"/>
      <c r="BM80" s="16"/>
      <c r="BN80" s="16"/>
      <c r="BR80" s="16"/>
      <c r="BS80" s="16"/>
      <c r="BW80" s="16"/>
      <c r="BX80" s="16"/>
      <c r="BY80" s="47"/>
      <c r="BZ80" s="47"/>
      <c r="CA80" s="47"/>
      <c r="CB80" s="18"/>
      <c r="CC80" s="47"/>
      <c r="CD80" s="47"/>
      <c r="CE80" s="47"/>
      <c r="CF80" s="47"/>
      <c r="CG80" s="47"/>
    </row>
    <row r="81" spans="5:85" ht="16.5">
      <c r="E81" s="43"/>
      <c r="AM81" s="47"/>
      <c r="AP81" s="47"/>
      <c r="AQ81" s="47"/>
      <c r="AR81" s="47"/>
      <c r="AS81" s="47"/>
      <c r="AT81" s="47"/>
      <c r="AU81" s="47"/>
      <c r="AV81" s="47"/>
      <c r="AW81" s="47"/>
      <c r="AX81" s="47"/>
      <c r="AY81" s="16"/>
      <c r="BC81" s="16"/>
      <c r="BD81" s="16"/>
      <c r="BH81" s="16"/>
      <c r="BI81" s="16"/>
      <c r="BM81" s="16"/>
      <c r="BN81" s="16"/>
      <c r="BR81" s="16"/>
      <c r="BS81" s="16"/>
      <c r="BW81" s="16"/>
      <c r="BX81" s="16"/>
      <c r="BY81" s="47"/>
      <c r="BZ81" s="47"/>
      <c r="CA81" s="47"/>
      <c r="CB81" s="18"/>
      <c r="CC81" s="47"/>
      <c r="CD81" s="47"/>
      <c r="CE81" s="47"/>
      <c r="CF81" s="47"/>
      <c r="CG81" s="47"/>
    </row>
    <row r="82" spans="5:85" ht="16.5">
      <c r="E82" s="43"/>
      <c r="AM82" s="47"/>
      <c r="AP82" s="47"/>
      <c r="AQ82" s="47"/>
      <c r="AR82" s="47"/>
      <c r="AS82" s="47"/>
      <c r="AT82" s="47"/>
      <c r="AU82" s="47"/>
      <c r="AV82" s="47"/>
      <c r="AW82" s="47"/>
      <c r="AX82" s="47"/>
      <c r="AY82" s="16"/>
      <c r="BC82" s="16"/>
      <c r="BD82" s="16"/>
      <c r="BH82" s="16"/>
      <c r="BI82" s="16"/>
      <c r="BM82" s="16"/>
      <c r="BN82" s="16"/>
      <c r="BR82" s="16"/>
      <c r="BS82" s="16"/>
      <c r="BW82" s="16"/>
      <c r="BX82" s="16"/>
      <c r="BY82" s="47"/>
      <c r="BZ82" s="47"/>
      <c r="CA82" s="47"/>
      <c r="CB82" s="18"/>
      <c r="CC82" s="47"/>
      <c r="CD82" s="47"/>
      <c r="CE82" s="47"/>
      <c r="CF82" s="47"/>
      <c r="CG82" s="47"/>
    </row>
    <row r="83" spans="5:85" ht="16.5">
      <c r="E83" s="43"/>
      <c r="AM83" s="47"/>
      <c r="AP83" s="47"/>
      <c r="AQ83" s="47"/>
      <c r="AR83" s="47"/>
      <c r="AS83" s="47"/>
      <c r="AT83" s="47"/>
      <c r="AU83" s="47"/>
      <c r="AV83" s="47"/>
      <c r="AW83" s="47"/>
      <c r="AX83" s="47"/>
      <c r="AY83" s="16"/>
      <c r="BC83" s="16"/>
      <c r="BD83" s="16"/>
      <c r="BH83" s="16"/>
      <c r="BI83" s="16"/>
      <c r="BM83" s="16"/>
      <c r="BN83" s="16"/>
      <c r="BR83" s="16"/>
      <c r="BS83" s="16"/>
      <c r="BW83" s="16"/>
      <c r="BX83" s="16"/>
      <c r="BY83" s="47"/>
      <c r="BZ83" s="47"/>
      <c r="CA83" s="47"/>
      <c r="CB83" s="18"/>
      <c r="CC83" s="47"/>
      <c r="CD83" s="47"/>
      <c r="CE83" s="47"/>
      <c r="CF83" s="47"/>
      <c r="CG83" s="47"/>
    </row>
    <row r="84" spans="5:85" ht="16.5">
      <c r="E84" s="43"/>
      <c r="AM84" s="47"/>
      <c r="AP84" s="47"/>
      <c r="AQ84" s="47"/>
      <c r="AR84" s="47"/>
      <c r="AS84" s="47"/>
      <c r="AT84" s="47"/>
      <c r="AU84" s="47"/>
      <c r="AV84" s="47"/>
      <c r="AW84" s="47"/>
      <c r="AX84" s="47"/>
      <c r="AY84" s="16"/>
      <c r="BC84" s="16"/>
      <c r="BD84" s="16"/>
      <c r="BH84" s="16"/>
      <c r="BI84" s="16"/>
      <c r="BM84" s="16"/>
      <c r="BN84" s="16"/>
      <c r="BR84" s="16"/>
      <c r="BS84" s="16"/>
      <c r="BW84" s="16"/>
      <c r="BX84" s="16"/>
      <c r="BY84" s="47"/>
      <c r="BZ84" s="47"/>
      <c r="CA84" s="47"/>
      <c r="CB84" s="18"/>
      <c r="CC84" s="47"/>
      <c r="CD84" s="47"/>
      <c r="CE84" s="47"/>
      <c r="CF84" s="47"/>
      <c r="CG84" s="47"/>
    </row>
    <row r="85" spans="5:85" ht="16.5">
      <c r="E85" s="43"/>
      <c r="AM85" s="47"/>
      <c r="AP85" s="47"/>
      <c r="AQ85" s="47"/>
      <c r="AR85" s="47"/>
      <c r="AS85" s="47"/>
      <c r="AT85" s="47"/>
      <c r="AU85" s="47"/>
      <c r="AV85" s="47"/>
      <c r="AW85" s="47"/>
      <c r="AX85" s="47"/>
      <c r="AY85" s="16"/>
      <c r="BC85" s="16"/>
      <c r="BD85" s="16"/>
      <c r="BH85" s="16"/>
      <c r="BI85" s="16"/>
      <c r="BM85" s="16"/>
      <c r="BN85" s="16"/>
      <c r="BR85" s="16"/>
      <c r="BS85" s="16"/>
      <c r="BW85" s="16"/>
      <c r="BX85" s="16"/>
      <c r="BY85" s="47"/>
      <c r="BZ85" s="47"/>
      <c r="CA85" s="47"/>
      <c r="CB85" s="18"/>
      <c r="CC85" s="47"/>
      <c r="CD85" s="47"/>
      <c r="CE85" s="47"/>
      <c r="CF85" s="47"/>
      <c r="CG85" s="47"/>
    </row>
    <row r="86" spans="5:85" ht="16.5">
      <c r="E86" s="43"/>
      <c r="AM86" s="47"/>
      <c r="AP86" s="47"/>
      <c r="AQ86" s="47"/>
      <c r="AR86" s="47"/>
      <c r="AS86" s="47"/>
      <c r="AT86" s="47"/>
      <c r="AU86" s="47"/>
      <c r="AV86" s="47"/>
      <c r="AW86" s="47"/>
      <c r="AX86" s="47"/>
      <c r="AY86" s="16"/>
      <c r="BC86" s="16"/>
      <c r="BD86" s="16"/>
      <c r="BH86" s="16"/>
      <c r="BI86" s="16"/>
      <c r="BM86" s="16"/>
      <c r="BN86" s="16"/>
      <c r="BR86" s="16"/>
      <c r="BS86" s="16"/>
      <c r="BW86" s="16"/>
      <c r="BX86" s="16"/>
      <c r="BY86" s="47"/>
      <c r="BZ86" s="47"/>
      <c r="CA86" s="47"/>
      <c r="CB86" s="18"/>
      <c r="CC86" s="47"/>
      <c r="CD86" s="47"/>
      <c r="CE86" s="47"/>
      <c r="CF86" s="47"/>
      <c r="CG86" s="47"/>
    </row>
    <row r="87" spans="5:85" ht="16.5">
      <c r="E87" s="43"/>
      <c r="AM87" s="47"/>
      <c r="AP87" s="47"/>
      <c r="AQ87" s="47"/>
      <c r="AR87" s="47"/>
      <c r="AS87" s="47"/>
      <c r="AT87" s="47"/>
      <c r="AU87" s="47"/>
      <c r="AV87" s="47"/>
      <c r="AW87" s="47"/>
      <c r="AX87" s="47"/>
      <c r="AY87" s="16"/>
      <c r="BC87" s="16"/>
      <c r="BD87" s="16"/>
      <c r="BH87" s="16"/>
      <c r="BI87" s="16"/>
      <c r="BM87" s="16"/>
      <c r="BN87" s="16"/>
      <c r="BR87" s="16"/>
      <c r="BS87" s="16"/>
      <c r="BW87" s="16"/>
      <c r="BX87" s="16"/>
      <c r="BY87" s="47"/>
      <c r="BZ87" s="47"/>
      <c r="CA87" s="47"/>
      <c r="CB87" s="18"/>
      <c r="CC87" s="47"/>
      <c r="CD87" s="47"/>
      <c r="CE87" s="47"/>
      <c r="CF87" s="47"/>
      <c r="CG87" s="47"/>
    </row>
    <row r="88" spans="5:85" ht="16.5">
      <c r="E88" s="43"/>
      <c r="AM88" s="47"/>
      <c r="AP88" s="47"/>
      <c r="AQ88" s="47"/>
      <c r="AR88" s="47"/>
      <c r="AS88" s="47"/>
      <c r="AT88" s="47"/>
      <c r="AU88" s="47"/>
      <c r="AV88" s="47"/>
      <c r="AW88" s="47"/>
      <c r="AX88" s="47"/>
      <c r="AY88" s="16"/>
      <c r="BC88" s="16"/>
      <c r="BD88" s="16"/>
      <c r="BH88" s="16"/>
      <c r="BI88" s="16"/>
      <c r="BM88" s="16"/>
      <c r="BN88" s="16"/>
      <c r="BR88" s="16"/>
      <c r="BS88" s="16"/>
      <c r="BW88" s="16"/>
      <c r="BX88" s="16"/>
      <c r="BY88" s="47"/>
      <c r="BZ88" s="47"/>
      <c r="CA88" s="47"/>
      <c r="CB88" s="18"/>
      <c r="CC88" s="47"/>
      <c r="CD88" s="47"/>
      <c r="CE88" s="47"/>
      <c r="CF88" s="47"/>
      <c r="CG88" s="47"/>
    </row>
    <row r="89" spans="5:85" ht="16.5">
      <c r="E89" s="43"/>
      <c r="AM89" s="47"/>
      <c r="AP89" s="47"/>
      <c r="AQ89" s="47"/>
      <c r="AR89" s="47"/>
      <c r="AS89" s="47"/>
      <c r="AT89" s="47"/>
      <c r="AU89" s="47"/>
      <c r="AV89" s="47"/>
      <c r="AW89" s="47"/>
      <c r="AX89" s="47"/>
      <c r="AY89" s="16"/>
      <c r="BC89" s="16"/>
      <c r="BD89" s="16"/>
      <c r="BH89" s="16"/>
      <c r="BI89" s="16"/>
      <c r="BM89" s="16"/>
      <c r="BN89" s="16"/>
      <c r="BR89" s="16"/>
      <c r="BS89" s="16"/>
      <c r="BW89" s="16"/>
      <c r="BX89" s="16"/>
      <c r="BY89" s="47"/>
      <c r="BZ89" s="47"/>
      <c r="CA89" s="47"/>
      <c r="CB89" s="18"/>
      <c r="CC89" s="47"/>
      <c r="CD89" s="47"/>
      <c r="CE89" s="47"/>
      <c r="CF89" s="47"/>
      <c r="CG89" s="47"/>
    </row>
    <row r="90" spans="5:85" ht="16.5">
      <c r="E90" s="43"/>
      <c r="AM90" s="47"/>
      <c r="AP90" s="47"/>
      <c r="AQ90" s="47"/>
      <c r="AR90" s="47"/>
      <c r="AS90" s="47"/>
      <c r="AT90" s="47"/>
      <c r="AU90" s="47"/>
      <c r="AV90" s="47"/>
      <c r="AW90" s="47"/>
      <c r="AX90" s="47"/>
      <c r="AY90" s="16"/>
      <c r="BC90" s="16"/>
      <c r="BD90" s="16"/>
      <c r="BH90" s="16"/>
      <c r="BI90" s="16"/>
      <c r="BM90" s="16"/>
      <c r="BN90" s="16"/>
      <c r="BR90" s="16"/>
      <c r="BS90" s="16"/>
      <c r="BW90" s="16"/>
      <c r="BX90" s="16"/>
      <c r="BY90" s="47"/>
      <c r="BZ90" s="47"/>
      <c r="CA90" s="47"/>
      <c r="CB90" s="18"/>
      <c r="CC90" s="47"/>
      <c r="CD90" s="47"/>
      <c r="CE90" s="47"/>
      <c r="CF90" s="47"/>
      <c r="CG90" s="47"/>
    </row>
    <row r="91" spans="5:85" ht="16.5">
      <c r="E91" s="43"/>
      <c r="AM91" s="47"/>
      <c r="AP91" s="47"/>
      <c r="AQ91" s="47"/>
      <c r="AR91" s="47"/>
      <c r="AS91" s="47"/>
      <c r="AT91" s="47"/>
      <c r="AU91" s="47"/>
      <c r="AV91" s="47"/>
      <c r="AW91" s="47"/>
      <c r="AX91" s="47"/>
      <c r="AY91" s="16"/>
      <c r="BC91" s="16"/>
      <c r="BD91" s="16"/>
      <c r="BH91" s="16"/>
      <c r="BI91" s="16"/>
      <c r="BM91" s="16"/>
      <c r="BN91" s="16"/>
      <c r="BR91" s="16"/>
      <c r="BS91" s="16"/>
      <c r="BW91" s="16"/>
      <c r="BX91" s="16"/>
      <c r="BY91" s="47"/>
      <c r="BZ91" s="47"/>
      <c r="CA91" s="47"/>
      <c r="CB91" s="18"/>
      <c r="CC91" s="47"/>
      <c r="CD91" s="47"/>
      <c r="CE91" s="47"/>
      <c r="CF91" s="47"/>
      <c r="CG91" s="47"/>
    </row>
    <row r="92" spans="5:85" ht="16.5">
      <c r="E92" s="43"/>
      <c r="AM92" s="47"/>
      <c r="AP92" s="47"/>
      <c r="AQ92" s="47"/>
      <c r="AR92" s="47"/>
      <c r="AS92" s="47"/>
      <c r="AT92" s="47"/>
      <c r="AU92" s="47"/>
      <c r="AV92" s="47"/>
      <c r="AW92" s="47"/>
      <c r="AX92" s="47"/>
      <c r="AY92" s="16"/>
      <c r="BC92" s="16"/>
      <c r="BD92" s="16"/>
      <c r="BH92" s="16"/>
      <c r="BI92" s="16"/>
      <c r="BM92" s="16"/>
      <c r="BN92" s="16"/>
      <c r="BR92" s="16"/>
      <c r="BS92" s="16"/>
      <c r="BW92" s="16"/>
      <c r="BX92" s="16"/>
      <c r="BY92" s="47"/>
      <c r="BZ92" s="47"/>
      <c r="CA92" s="47"/>
      <c r="CB92" s="18"/>
      <c r="CC92" s="47"/>
      <c r="CD92" s="47"/>
      <c r="CE92" s="47"/>
      <c r="CF92" s="47"/>
      <c r="CG92" s="47"/>
    </row>
    <row r="93" spans="5:85" ht="16.5">
      <c r="E93" s="43"/>
      <c r="AM93" s="47"/>
      <c r="AP93" s="47"/>
      <c r="AQ93" s="47"/>
      <c r="AR93" s="47"/>
      <c r="AS93" s="47"/>
      <c r="AT93" s="47"/>
      <c r="AU93" s="47"/>
      <c r="AV93" s="47"/>
      <c r="AW93" s="47"/>
      <c r="AX93" s="47"/>
      <c r="AY93" s="16"/>
      <c r="BC93" s="16"/>
      <c r="BD93" s="16"/>
      <c r="BH93" s="16"/>
      <c r="BI93" s="16"/>
      <c r="BM93" s="16"/>
      <c r="BN93" s="16"/>
      <c r="BR93" s="16"/>
      <c r="BS93" s="16"/>
      <c r="BW93" s="16"/>
      <c r="BX93" s="16"/>
      <c r="BY93" s="47"/>
      <c r="BZ93" s="47"/>
      <c r="CA93" s="47"/>
      <c r="CB93" s="18"/>
      <c r="CC93" s="47"/>
      <c r="CD93" s="47"/>
      <c r="CE93" s="47"/>
      <c r="CF93" s="47"/>
      <c r="CG93" s="47"/>
    </row>
    <row r="94" spans="5:85" ht="16.5">
      <c r="E94" s="43"/>
      <c r="AM94" s="47"/>
      <c r="AP94" s="47"/>
      <c r="AQ94" s="47"/>
      <c r="AR94" s="47"/>
      <c r="AS94" s="47"/>
      <c r="AT94" s="47"/>
      <c r="AU94" s="47"/>
      <c r="AV94" s="47"/>
      <c r="AW94" s="47"/>
      <c r="AX94" s="47"/>
      <c r="AY94" s="16"/>
      <c r="BC94" s="16"/>
      <c r="BD94" s="16"/>
      <c r="BH94" s="16"/>
      <c r="BI94" s="16"/>
      <c r="BM94" s="16"/>
      <c r="BN94" s="16"/>
      <c r="BR94" s="16"/>
      <c r="BS94" s="16"/>
      <c r="BW94" s="16"/>
      <c r="BX94" s="16"/>
      <c r="BY94" s="47"/>
      <c r="BZ94" s="47"/>
      <c r="CA94" s="47"/>
      <c r="CB94" s="18"/>
      <c r="CC94" s="47"/>
      <c r="CD94" s="47"/>
      <c r="CE94" s="47"/>
      <c r="CF94" s="47"/>
      <c r="CG94" s="47"/>
    </row>
    <row r="95" spans="5:85" ht="16.5">
      <c r="E95" s="43"/>
      <c r="AM95" s="47"/>
      <c r="AP95" s="47"/>
      <c r="AQ95" s="47"/>
      <c r="AR95" s="47"/>
      <c r="AS95" s="47"/>
      <c r="AT95" s="47"/>
      <c r="AU95" s="47"/>
      <c r="AV95" s="47"/>
      <c r="AW95" s="47"/>
      <c r="AX95" s="47"/>
      <c r="AY95" s="16"/>
      <c r="BC95" s="16"/>
      <c r="BD95" s="16"/>
      <c r="BH95" s="16"/>
      <c r="BI95" s="16"/>
      <c r="BM95" s="16"/>
      <c r="BN95" s="16"/>
      <c r="BR95" s="16"/>
      <c r="BS95" s="16"/>
      <c r="BW95" s="16"/>
      <c r="BX95" s="16"/>
      <c r="BY95" s="47"/>
      <c r="BZ95" s="47"/>
      <c r="CA95" s="47"/>
      <c r="CB95" s="18"/>
      <c r="CC95" s="47"/>
      <c r="CD95" s="47"/>
      <c r="CE95" s="47"/>
      <c r="CF95" s="47"/>
      <c r="CG95" s="47"/>
    </row>
    <row r="96" spans="5:85" ht="16.5">
      <c r="E96" s="43"/>
      <c r="AM96" s="47"/>
      <c r="AP96" s="47"/>
      <c r="AQ96" s="47"/>
      <c r="AR96" s="47"/>
      <c r="AS96" s="47"/>
      <c r="AT96" s="47"/>
      <c r="AU96" s="47"/>
      <c r="AV96" s="47"/>
      <c r="AW96" s="47"/>
      <c r="AX96" s="47"/>
      <c r="AY96" s="16"/>
      <c r="BC96" s="16"/>
      <c r="BD96" s="16"/>
      <c r="BH96" s="16"/>
      <c r="BI96" s="16"/>
      <c r="BM96" s="16"/>
      <c r="BN96" s="16"/>
      <c r="BR96" s="16"/>
      <c r="BS96" s="16"/>
      <c r="BW96" s="16"/>
      <c r="BX96" s="16"/>
      <c r="BY96" s="47"/>
      <c r="BZ96" s="47"/>
      <c r="CA96" s="47"/>
      <c r="CB96" s="18"/>
      <c r="CC96" s="47"/>
      <c r="CD96" s="47"/>
      <c r="CE96" s="47"/>
      <c r="CF96" s="47"/>
      <c r="CG96" s="47"/>
    </row>
    <row r="97" spans="5:85" ht="16.5">
      <c r="E97" s="43"/>
      <c r="AM97" s="47"/>
      <c r="AP97" s="47"/>
      <c r="AQ97" s="47"/>
      <c r="AR97" s="47"/>
      <c r="AS97" s="47"/>
      <c r="AT97" s="47"/>
      <c r="AU97" s="47"/>
      <c r="AV97" s="47"/>
      <c r="AW97" s="47"/>
      <c r="AX97" s="47"/>
      <c r="AY97" s="16"/>
      <c r="BC97" s="16"/>
      <c r="BD97" s="16"/>
      <c r="BH97" s="16"/>
      <c r="BI97" s="16"/>
      <c r="BM97" s="16"/>
      <c r="BN97" s="16"/>
      <c r="BR97" s="16"/>
      <c r="BS97" s="16"/>
      <c r="BW97" s="16"/>
      <c r="BX97" s="16"/>
      <c r="BY97" s="47"/>
      <c r="BZ97" s="47"/>
      <c r="CA97" s="47"/>
      <c r="CB97" s="18"/>
      <c r="CC97" s="47"/>
      <c r="CD97" s="47"/>
      <c r="CE97" s="47"/>
      <c r="CF97" s="47"/>
      <c r="CG97" s="47"/>
    </row>
    <row r="98" spans="5:85" ht="16.5">
      <c r="E98" s="43"/>
      <c r="AM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BC98" s="47"/>
      <c r="BD98" s="47"/>
      <c r="BH98" s="47"/>
      <c r="BI98" s="47"/>
      <c r="BM98" s="47"/>
      <c r="BN98" s="47"/>
      <c r="BR98" s="47"/>
      <c r="BS98" s="47"/>
      <c r="BW98" s="47"/>
      <c r="BX98" s="47"/>
      <c r="BY98" s="47"/>
      <c r="BZ98" s="47"/>
      <c r="CA98" s="47"/>
      <c r="CB98" s="18"/>
      <c r="CC98" s="47"/>
      <c r="CD98" s="47"/>
      <c r="CE98" s="47"/>
      <c r="CF98" s="47"/>
      <c r="CG98" s="47"/>
    </row>
    <row r="99" spans="5:85" ht="16.5">
      <c r="E99" s="43"/>
      <c r="AM99" s="47"/>
      <c r="AP99" s="47"/>
      <c r="AQ99" s="47"/>
      <c r="AR99" s="47"/>
      <c r="AS99" s="47"/>
      <c r="AT99" s="47"/>
      <c r="AU99" s="47"/>
      <c r="AV99" s="47"/>
      <c r="AW99" s="47"/>
      <c r="AX99" s="47"/>
      <c r="AY99" s="47"/>
      <c r="BC99" s="47"/>
      <c r="BD99" s="47"/>
      <c r="BH99" s="47"/>
      <c r="BI99" s="47"/>
      <c r="BM99" s="47"/>
      <c r="BN99" s="47"/>
      <c r="BR99" s="47"/>
      <c r="BS99" s="47"/>
      <c r="BW99" s="47"/>
      <c r="BX99" s="47"/>
      <c r="BY99" s="47"/>
      <c r="BZ99" s="47"/>
      <c r="CA99" s="47"/>
      <c r="CB99" s="18"/>
      <c r="CC99" s="47"/>
      <c r="CD99" s="47"/>
      <c r="CE99" s="47"/>
      <c r="CF99" s="47"/>
      <c r="CG99" s="47"/>
    </row>
    <row r="100" spans="5:85" ht="16.5">
      <c r="E100" s="43"/>
      <c r="AM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BC100" s="47"/>
      <c r="BD100" s="47"/>
      <c r="BH100" s="47"/>
      <c r="BI100" s="47"/>
      <c r="BM100" s="47"/>
      <c r="BN100" s="47"/>
      <c r="BR100" s="47"/>
      <c r="BS100" s="47"/>
      <c r="BW100" s="47"/>
      <c r="BX100" s="47"/>
      <c r="BY100" s="47"/>
      <c r="BZ100" s="47"/>
      <c r="CA100" s="47"/>
      <c r="CB100" s="18"/>
      <c r="CC100" s="47"/>
      <c r="CD100" s="47"/>
      <c r="CE100" s="47"/>
      <c r="CF100" s="47"/>
      <c r="CG100" s="47"/>
    </row>
    <row r="101" spans="5:85" ht="16.5">
      <c r="E101" s="43"/>
      <c r="AM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51"/>
      <c r="BC101" s="51"/>
      <c r="BD101" s="47"/>
      <c r="BH101" s="51"/>
      <c r="BI101" s="51"/>
      <c r="BM101" s="51"/>
      <c r="BN101" s="51"/>
      <c r="BR101" s="51"/>
      <c r="BS101" s="47"/>
      <c r="BW101" s="51"/>
      <c r="BX101" s="51"/>
      <c r="BY101" s="47"/>
      <c r="BZ101" s="47"/>
      <c r="CA101" s="47"/>
      <c r="CB101" s="18"/>
      <c r="CC101" s="47"/>
      <c r="CD101" s="47"/>
      <c r="CE101" s="47"/>
      <c r="CF101" s="47"/>
      <c r="CG101" s="47"/>
    </row>
    <row r="102" spans="5:85" ht="16.5">
      <c r="E102" s="43"/>
      <c r="AM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51"/>
      <c r="BC102" s="51"/>
      <c r="BD102" s="47"/>
      <c r="BH102" s="51"/>
      <c r="BI102" s="51"/>
      <c r="BM102" s="51"/>
      <c r="BN102" s="51"/>
      <c r="BR102" s="51"/>
      <c r="BS102" s="47"/>
      <c r="BW102" s="51"/>
      <c r="BX102" s="51"/>
      <c r="BY102" s="47"/>
      <c r="BZ102" s="47"/>
      <c r="CA102" s="47"/>
      <c r="CB102" s="18"/>
      <c r="CC102" s="47"/>
      <c r="CD102" s="47"/>
      <c r="CE102" s="47"/>
      <c r="CF102" s="47"/>
      <c r="CG102" s="47"/>
    </row>
    <row r="103" spans="5:85" ht="16.5">
      <c r="E103" s="43"/>
      <c r="AM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169"/>
      <c r="BC103" s="47"/>
      <c r="BD103" s="47"/>
      <c r="BH103" s="47"/>
      <c r="BI103" s="169"/>
      <c r="BM103" s="47"/>
      <c r="BN103" s="169"/>
      <c r="BR103" s="47"/>
      <c r="BS103" s="47"/>
      <c r="BW103" s="47"/>
      <c r="BX103" s="47"/>
      <c r="BY103" s="47"/>
      <c r="BZ103" s="47"/>
      <c r="CA103" s="47"/>
      <c r="CB103" s="18"/>
      <c r="CC103" s="47"/>
      <c r="CD103" s="47"/>
      <c r="CE103" s="47"/>
      <c r="CF103" s="47"/>
      <c r="CG103" s="47"/>
    </row>
    <row r="104" spans="5:85" ht="16.5">
      <c r="E104" s="43"/>
      <c r="AM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16"/>
      <c r="BC104" s="16"/>
      <c r="BD104" s="16"/>
      <c r="BH104" s="16"/>
      <c r="BI104" s="16"/>
      <c r="BM104" s="16"/>
      <c r="BN104" s="16"/>
      <c r="BR104" s="16"/>
      <c r="BS104" s="16"/>
      <c r="BW104" s="16"/>
      <c r="BX104" s="16"/>
      <c r="BY104" s="47"/>
      <c r="BZ104" s="47"/>
      <c r="CA104" s="47"/>
      <c r="CB104" s="18"/>
      <c r="CC104" s="47"/>
      <c r="CD104" s="47"/>
      <c r="CE104" s="47"/>
      <c r="CF104" s="47"/>
      <c r="CG104" s="47"/>
    </row>
    <row r="105" spans="5:85" ht="16.5">
      <c r="E105" s="43"/>
      <c r="AM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16"/>
      <c r="BC105" s="16"/>
      <c r="BD105" s="16"/>
      <c r="BH105" s="16"/>
      <c r="BI105" s="16"/>
      <c r="BM105" s="16"/>
      <c r="BN105" s="16"/>
      <c r="BR105" s="16"/>
      <c r="BS105" s="16"/>
      <c r="BW105" s="16"/>
      <c r="BX105" s="16"/>
      <c r="BY105" s="47"/>
      <c r="BZ105" s="47"/>
      <c r="CA105" s="47"/>
      <c r="CB105" s="18"/>
      <c r="CC105" s="47"/>
      <c r="CD105" s="47"/>
      <c r="CE105" s="47"/>
      <c r="CF105" s="47"/>
      <c r="CG105" s="47"/>
    </row>
    <row r="106" spans="5:85" ht="16.5">
      <c r="E106" s="43"/>
      <c r="AM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16"/>
      <c r="BC106" s="16"/>
      <c r="BD106" s="16"/>
      <c r="BH106" s="16"/>
      <c r="BI106" s="16"/>
      <c r="BM106" s="16"/>
      <c r="BN106" s="16"/>
      <c r="BR106" s="16"/>
      <c r="BS106" s="16"/>
      <c r="BW106" s="16"/>
      <c r="BX106" s="16"/>
      <c r="BY106" s="47"/>
      <c r="BZ106" s="47"/>
      <c r="CA106" s="47"/>
      <c r="CB106" s="18"/>
      <c r="CC106" s="47"/>
      <c r="CD106" s="47"/>
      <c r="CE106" s="47"/>
      <c r="CF106" s="47"/>
      <c r="CG106" s="47"/>
    </row>
    <row r="107" spans="5:85" ht="16.5">
      <c r="E107" s="43"/>
      <c r="AM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16"/>
      <c r="BC107" s="16"/>
      <c r="BD107" s="16"/>
      <c r="BH107" s="16"/>
      <c r="BI107" s="16"/>
      <c r="BM107" s="16"/>
      <c r="BN107" s="16"/>
      <c r="BR107" s="16"/>
      <c r="BS107" s="16"/>
      <c r="BW107" s="16"/>
      <c r="BX107" s="16"/>
      <c r="BY107" s="47"/>
      <c r="BZ107" s="47"/>
      <c r="CA107" s="47"/>
      <c r="CB107" s="18"/>
      <c r="CC107" s="47"/>
      <c r="CD107" s="47"/>
      <c r="CE107" s="47"/>
      <c r="CF107" s="47"/>
      <c r="CG107" s="47"/>
    </row>
    <row r="108" spans="5:85" ht="16.5">
      <c r="E108" s="43"/>
      <c r="AM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16"/>
      <c r="BC108" s="16"/>
      <c r="BD108" s="16"/>
      <c r="BH108" s="16"/>
      <c r="BI108" s="16"/>
      <c r="BM108" s="16"/>
      <c r="BN108" s="16"/>
      <c r="BR108" s="16"/>
      <c r="BS108" s="16"/>
      <c r="BW108" s="16"/>
      <c r="BX108" s="16"/>
      <c r="BY108" s="47"/>
      <c r="BZ108" s="47"/>
      <c r="CA108" s="47"/>
      <c r="CB108" s="18"/>
      <c r="CC108" s="47"/>
      <c r="CD108" s="47"/>
      <c r="CE108" s="47"/>
      <c r="CF108" s="47"/>
      <c r="CG108" s="47"/>
    </row>
    <row r="109" spans="5:85" ht="16.5">
      <c r="E109" s="43"/>
      <c r="AM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16"/>
      <c r="BC109" s="16"/>
      <c r="BD109" s="16"/>
      <c r="BH109" s="16"/>
      <c r="BI109" s="16"/>
      <c r="BM109" s="16"/>
      <c r="BN109" s="16"/>
      <c r="BR109" s="16"/>
      <c r="BS109" s="16"/>
      <c r="BW109" s="16"/>
      <c r="BX109" s="16"/>
      <c r="BY109" s="47"/>
      <c r="BZ109" s="47"/>
      <c r="CA109" s="47"/>
      <c r="CB109" s="18"/>
      <c r="CC109" s="47"/>
      <c r="CD109" s="47"/>
      <c r="CE109" s="47"/>
      <c r="CF109" s="47"/>
      <c r="CG109" s="47"/>
    </row>
    <row r="110" spans="5:85" ht="16.5">
      <c r="E110" s="43"/>
      <c r="AM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16"/>
      <c r="BC110" s="16"/>
      <c r="BD110" s="16"/>
      <c r="BH110" s="16"/>
      <c r="BI110" s="16"/>
      <c r="BM110" s="16"/>
      <c r="BN110" s="16"/>
      <c r="BR110" s="16"/>
      <c r="BS110" s="16"/>
      <c r="BW110" s="16"/>
      <c r="BX110" s="16"/>
      <c r="BY110" s="47"/>
      <c r="BZ110" s="47"/>
      <c r="CA110" s="47"/>
      <c r="CB110" s="18"/>
      <c r="CC110" s="47"/>
      <c r="CD110" s="47"/>
      <c r="CE110" s="47"/>
      <c r="CF110" s="47"/>
      <c r="CG110" s="47"/>
    </row>
    <row r="111" spans="5:85" ht="16.5">
      <c r="E111" s="43"/>
      <c r="AM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16"/>
      <c r="BC111" s="16"/>
      <c r="BD111" s="16"/>
      <c r="BH111" s="16"/>
      <c r="BI111" s="16"/>
      <c r="BM111" s="16"/>
      <c r="BN111" s="16"/>
      <c r="BR111" s="16"/>
      <c r="BS111" s="16"/>
      <c r="BW111" s="16"/>
      <c r="BX111" s="16"/>
      <c r="BY111" s="47"/>
      <c r="BZ111" s="47"/>
      <c r="CA111" s="47"/>
      <c r="CB111" s="18"/>
      <c r="CC111" s="47"/>
      <c r="CD111" s="47"/>
      <c r="CE111" s="47"/>
      <c r="CF111" s="47"/>
      <c r="CG111" s="47"/>
    </row>
    <row r="112" spans="5:85" ht="16.5">
      <c r="E112" s="43"/>
      <c r="AM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16"/>
      <c r="BC112" s="16"/>
      <c r="BD112" s="16"/>
      <c r="BH112" s="16"/>
      <c r="BI112" s="16"/>
      <c r="BM112" s="16"/>
      <c r="BN112" s="16"/>
      <c r="BR112" s="16"/>
      <c r="BS112" s="16"/>
      <c r="BW112" s="16"/>
      <c r="BX112" s="16"/>
      <c r="BY112" s="47"/>
      <c r="BZ112" s="47"/>
      <c r="CA112" s="47"/>
      <c r="CB112" s="18"/>
      <c r="CC112" s="47"/>
      <c r="CD112" s="47"/>
      <c r="CE112" s="47"/>
      <c r="CF112" s="47"/>
      <c r="CG112" s="47"/>
    </row>
    <row r="113" spans="5:85" ht="16.5">
      <c r="E113" s="43"/>
      <c r="AM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16"/>
      <c r="BC113" s="16"/>
      <c r="BD113" s="16"/>
      <c r="BH113" s="16"/>
      <c r="BI113" s="16"/>
      <c r="BM113" s="16"/>
      <c r="BN113" s="16"/>
      <c r="BR113" s="16"/>
      <c r="BS113" s="16"/>
      <c r="BW113" s="16"/>
      <c r="BX113" s="16"/>
      <c r="BY113" s="47"/>
      <c r="BZ113" s="47"/>
      <c r="CA113" s="47"/>
      <c r="CB113" s="18"/>
      <c r="CC113" s="47"/>
      <c r="CD113" s="47"/>
      <c r="CE113" s="47"/>
      <c r="CF113" s="47"/>
      <c r="CG113" s="47"/>
    </row>
    <row r="114" spans="5:85" ht="16.5">
      <c r="E114" s="43"/>
      <c r="AM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16"/>
      <c r="BC114" s="16"/>
      <c r="BD114" s="16"/>
      <c r="BH114" s="16"/>
      <c r="BI114" s="16"/>
      <c r="BM114" s="16"/>
      <c r="BN114" s="16"/>
      <c r="BR114" s="16"/>
      <c r="BS114" s="16"/>
      <c r="BW114" s="16"/>
      <c r="BX114" s="16"/>
      <c r="BY114" s="47"/>
      <c r="BZ114" s="47"/>
      <c r="CA114" s="47"/>
      <c r="CB114" s="18"/>
      <c r="CC114" s="47"/>
      <c r="CD114" s="47"/>
      <c r="CE114" s="47"/>
      <c r="CF114" s="47"/>
      <c r="CG114" s="47"/>
    </row>
    <row r="115" spans="5:85" ht="16.5">
      <c r="E115" s="43"/>
      <c r="AM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16"/>
      <c r="BC115" s="16"/>
      <c r="BD115" s="16"/>
      <c r="BH115" s="16"/>
      <c r="BI115" s="16"/>
      <c r="BM115" s="16"/>
      <c r="BN115" s="16"/>
      <c r="BR115" s="16"/>
      <c r="BS115" s="16"/>
      <c r="BW115" s="16"/>
      <c r="BX115" s="16"/>
      <c r="BY115" s="47"/>
      <c r="BZ115" s="47"/>
      <c r="CA115" s="47"/>
      <c r="CB115" s="18"/>
      <c r="CC115" s="47"/>
      <c r="CD115" s="47"/>
      <c r="CE115" s="47"/>
      <c r="CF115" s="47"/>
      <c r="CG115" s="47"/>
    </row>
    <row r="116" spans="5:85" ht="16.5">
      <c r="E116" s="43"/>
      <c r="AM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16"/>
      <c r="BC116" s="16"/>
      <c r="BD116" s="16"/>
      <c r="BH116" s="16"/>
      <c r="BI116" s="16"/>
      <c r="BM116" s="16"/>
      <c r="BN116" s="16"/>
      <c r="BR116" s="16"/>
      <c r="BS116" s="16"/>
      <c r="BW116" s="16"/>
      <c r="BX116" s="16"/>
      <c r="BY116" s="47"/>
      <c r="BZ116" s="47"/>
      <c r="CA116" s="47"/>
      <c r="CB116" s="18"/>
      <c r="CC116" s="47"/>
      <c r="CD116" s="47"/>
      <c r="CE116" s="47"/>
      <c r="CF116" s="47"/>
      <c r="CG116" s="47"/>
    </row>
    <row r="117" spans="5:85" ht="16.5">
      <c r="E117" s="43"/>
      <c r="AM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16"/>
      <c r="BC117" s="16"/>
      <c r="BD117" s="16"/>
      <c r="BH117" s="16"/>
      <c r="BI117" s="16"/>
      <c r="BM117" s="16"/>
      <c r="BN117" s="16"/>
      <c r="BR117" s="16"/>
      <c r="BS117" s="16"/>
      <c r="BW117" s="16"/>
      <c r="BX117" s="16"/>
      <c r="BY117" s="47"/>
      <c r="BZ117" s="47"/>
      <c r="CA117" s="47"/>
      <c r="CB117" s="18"/>
      <c r="CC117" s="47"/>
      <c r="CD117" s="47"/>
      <c r="CE117" s="47"/>
      <c r="CF117" s="47"/>
      <c r="CG117" s="47"/>
    </row>
    <row r="118" spans="5:85" ht="16.5">
      <c r="E118" s="43"/>
      <c r="AM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16"/>
      <c r="BC118" s="16"/>
      <c r="BD118" s="16"/>
      <c r="BH118" s="16"/>
      <c r="BI118" s="16"/>
      <c r="BM118" s="16"/>
      <c r="BN118" s="16"/>
      <c r="BR118" s="16"/>
      <c r="BS118" s="16"/>
      <c r="BW118" s="16"/>
      <c r="BX118" s="16"/>
      <c r="BY118" s="47"/>
      <c r="BZ118" s="47"/>
      <c r="CA118" s="47"/>
      <c r="CB118" s="18"/>
      <c r="CC118" s="47"/>
      <c r="CD118" s="47"/>
      <c r="CE118" s="47"/>
      <c r="CF118" s="47"/>
      <c r="CG118" s="47"/>
    </row>
    <row r="119" spans="5:85" ht="16.5">
      <c r="E119" s="43"/>
      <c r="AM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16"/>
      <c r="BC119" s="16"/>
      <c r="BD119" s="16"/>
      <c r="BH119" s="16"/>
      <c r="BI119" s="16"/>
      <c r="BM119" s="16"/>
      <c r="BN119" s="16"/>
      <c r="BR119" s="16"/>
      <c r="BS119" s="16"/>
      <c r="BW119" s="16"/>
      <c r="BX119" s="16"/>
      <c r="BY119" s="47"/>
      <c r="BZ119" s="47"/>
      <c r="CA119" s="47"/>
      <c r="CB119" s="18"/>
      <c r="CC119" s="47"/>
      <c r="CD119" s="47"/>
      <c r="CE119" s="47"/>
      <c r="CF119" s="47"/>
      <c r="CG119" s="47"/>
    </row>
    <row r="120" spans="5:85" ht="16.5">
      <c r="E120" s="43"/>
      <c r="AM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16"/>
      <c r="BC120" s="16"/>
      <c r="BD120" s="16"/>
      <c r="BH120" s="16"/>
      <c r="BI120" s="16"/>
      <c r="BM120" s="16"/>
      <c r="BN120" s="16"/>
      <c r="BR120" s="16"/>
      <c r="BS120" s="16"/>
      <c r="BW120" s="16"/>
      <c r="BX120" s="16"/>
      <c r="BY120" s="47"/>
      <c r="BZ120" s="47"/>
      <c r="CA120" s="47"/>
      <c r="CB120" s="18"/>
      <c r="CC120" s="47"/>
      <c r="CD120" s="47"/>
      <c r="CE120" s="47"/>
      <c r="CF120" s="47"/>
      <c r="CG120" s="47"/>
    </row>
    <row r="121" spans="5:85" ht="16.5">
      <c r="E121" s="43"/>
      <c r="AM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16"/>
      <c r="BC121" s="16"/>
      <c r="BD121" s="16"/>
      <c r="BH121" s="16"/>
      <c r="BI121" s="16"/>
      <c r="BM121" s="16"/>
      <c r="BN121" s="16"/>
      <c r="BR121" s="16"/>
      <c r="BS121" s="16"/>
      <c r="BW121" s="16"/>
      <c r="BX121" s="16"/>
      <c r="BY121" s="47"/>
      <c r="BZ121" s="47"/>
      <c r="CA121" s="47"/>
      <c r="CB121" s="18"/>
      <c r="CC121" s="47"/>
      <c r="CD121" s="47"/>
      <c r="CE121" s="47"/>
      <c r="CF121" s="47"/>
      <c r="CG121" s="47"/>
    </row>
    <row r="122" spans="5:85" ht="16.5">
      <c r="E122" s="43"/>
      <c r="AM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16"/>
      <c r="BC122" s="16"/>
      <c r="BD122" s="16"/>
      <c r="BH122" s="16"/>
      <c r="BI122" s="16"/>
      <c r="BM122" s="16"/>
      <c r="BN122" s="16"/>
      <c r="BR122" s="16"/>
      <c r="BS122" s="16"/>
      <c r="BW122" s="16"/>
      <c r="BX122" s="16"/>
      <c r="BY122" s="47"/>
      <c r="BZ122" s="47"/>
      <c r="CA122" s="47"/>
      <c r="CB122" s="18"/>
      <c r="CC122" s="47"/>
      <c r="CD122" s="47"/>
      <c r="CE122" s="47"/>
      <c r="CF122" s="47"/>
      <c r="CG122" s="47"/>
    </row>
    <row r="123" spans="5:85" ht="16.5">
      <c r="E123" s="43"/>
      <c r="AM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16"/>
      <c r="BC123" s="16"/>
      <c r="BD123" s="16"/>
      <c r="BH123" s="16"/>
      <c r="BI123" s="16"/>
      <c r="BM123" s="16"/>
      <c r="BN123" s="16"/>
      <c r="BR123" s="16"/>
      <c r="BS123" s="16"/>
      <c r="BW123" s="16"/>
      <c r="BX123" s="16"/>
      <c r="BY123" s="47"/>
      <c r="BZ123" s="47"/>
      <c r="CA123" s="47"/>
      <c r="CB123" s="18"/>
      <c r="CC123" s="47"/>
      <c r="CD123" s="47"/>
      <c r="CE123" s="47"/>
      <c r="CF123" s="47"/>
      <c r="CG123" s="47"/>
    </row>
    <row r="124" spans="5:85" ht="16.5">
      <c r="E124" s="43"/>
      <c r="AM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BC124" s="47"/>
      <c r="BD124" s="47"/>
      <c r="BH124" s="47"/>
      <c r="BI124" s="47"/>
      <c r="BM124" s="47"/>
      <c r="BN124" s="47"/>
      <c r="BR124" s="47"/>
      <c r="BS124" s="47"/>
      <c r="BW124" s="47"/>
      <c r="BX124" s="47"/>
      <c r="BY124" s="47"/>
      <c r="BZ124" s="47"/>
      <c r="CA124" s="47"/>
      <c r="CB124" s="18"/>
      <c r="CC124" s="47"/>
      <c r="CD124" s="47"/>
      <c r="CE124" s="47"/>
      <c r="CF124" s="47"/>
      <c r="CG124" s="47"/>
    </row>
    <row r="125" spans="5:85" ht="16.5">
      <c r="E125" s="43"/>
      <c r="AM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BC125" s="47"/>
      <c r="BD125" s="47"/>
      <c r="BH125" s="47"/>
      <c r="BI125" s="47"/>
      <c r="BM125" s="47"/>
      <c r="BN125" s="47"/>
      <c r="BR125" s="47"/>
      <c r="BS125" s="47"/>
      <c r="BW125" s="47"/>
      <c r="BX125" s="47"/>
      <c r="BY125" s="47"/>
      <c r="BZ125" s="47"/>
      <c r="CA125" s="47"/>
      <c r="CB125" s="18"/>
      <c r="CC125" s="47"/>
      <c r="CD125" s="47"/>
      <c r="CE125" s="47"/>
      <c r="CF125" s="47"/>
      <c r="CG125" s="47"/>
    </row>
    <row r="126" spans="5:85" ht="16.5">
      <c r="E126" s="43"/>
      <c r="AM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BC126" s="47"/>
      <c r="BD126" s="47"/>
      <c r="BH126" s="47"/>
      <c r="BI126" s="47"/>
      <c r="BM126" s="47"/>
      <c r="BN126" s="47"/>
      <c r="BR126" s="47"/>
      <c r="BS126" s="47"/>
      <c r="BW126" s="47"/>
      <c r="BX126" s="47"/>
      <c r="BY126" s="47"/>
      <c r="BZ126" s="47"/>
      <c r="CA126" s="47"/>
      <c r="CB126" s="18"/>
      <c r="CC126" s="47"/>
      <c r="CD126" s="47"/>
      <c r="CE126" s="47"/>
      <c r="CF126" s="47"/>
      <c r="CG126" s="47"/>
    </row>
    <row r="127" spans="5:85" ht="16.5">
      <c r="E127" s="43"/>
      <c r="AM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51"/>
      <c r="BC127" s="51"/>
      <c r="BD127" s="47"/>
      <c r="BH127" s="51"/>
      <c r="BI127" s="51"/>
      <c r="BM127" s="51"/>
      <c r="BN127" s="51"/>
      <c r="BR127" s="51"/>
      <c r="BS127" s="47"/>
      <c r="BW127" s="51"/>
      <c r="BX127" s="51"/>
      <c r="BY127" s="47"/>
      <c r="BZ127" s="47"/>
      <c r="CA127" s="47"/>
      <c r="CB127" s="18"/>
      <c r="CC127" s="47"/>
      <c r="CD127" s="47"/>
      <c r="CE127" s="47"/>
      <c r="CF127" s="47"/>
      <c r="CG127" s="47"/>
    </row>
    <row r="128" spans="5:85" ht="16.5">
      <c r="E128" s="43"/>
      <c r="AM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51"/>
      <c r="BC128" s="51"/>
      <c r="BD128" s="47"/>
      <c r="BH128" s="51"/>
      <c r="BI128" s="51"/>
      <c r="BM128" s="51"/>
      <c r="BN128" s="51"/>
      <c r="BR128" s="51"/>
      <c r="BS128" s="47"/>
      <c r="BW128" s="51"/>
      <c r="BX128" s="51"/>
      <c r="BY128" s="47"/>
      <c r="BZ128" s="47"/>
      <c r="CA128" s="47"/>
      <c r="CB128" s="18"/>
      <c r="CC128" s="47"/>
      <c r="CD128" s="47"/>
      <c r="CE128" s="47"/>
      <c r="CF128" s="47"/>
      <c r="CG128" s="47"/>
    </row>
    <row r="129" spans="5:85" ht="16.5">
      <c r="E129" s="43"/>
      <c r="AM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169"/>
      <c r="BC129" s="47"/>
      <c r="BD129" s="47"/>
      <c r="BH129" s="47"/>
      <c r="BI129" s="169"/>
      <c r="BM129" s="47"/>
      <c r="BN129" s="169"/>
      <c r="BR129" s="47"/>
      <c r="BS129" s="47"/>
      <c r="BW129" s="47"/>
      <c r="BX129" s="47"/>
      <c r="BY129" s="47"/>
      <c r="BZ129" s="47"/>
      <c r="CA129" s="47"/>
      <c r="CB129" s="18"/>
      <c r="CC129" s="47"/>
      <c r="CD129" s="47"/>
      <c r="CE129" s="47"/>
      <c r="CF129" s="47"/>
      <c r="CG129" s="47"/>
    </row>
    <row r="130" spans="5:85" ht="16.5">
      <c r="E130" s="43"/>
      <c r="AM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16"/>
      <c r="BC130" s="16"/>
      <c r="BD130" s="16"/>
      <c r="BH130" s="16"/>
      <c r="BI130" s="16"/>
      <c r="BM130" s="16"/>
      <c r="BN130" s="16"/>
      <c r="BR130" s="16"/>
      <c r="BS130" s="16"/>
      <c r="BW130" s="16"/>
      <c r="BX130" s="16"/>
      <c r="BY130" s="47"/>
      <c r="BZ130" s="47"/>
      <c r="CA130" s="47"/>
      <c r="CB130" s="18"/>
      <c r="CC130" s="47"/>
      <c r="CD130" s="47"/>
      <c r="CE130" s="47"/>
      <c r="CF130" s="47"/>
      <c r="CG130" s="47"/>
    </row>
    <row r="131" spans="5:85" ht="16.5">
      <c r="E131" s="43"/>
      <c r="AM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16"/>
      <c r="BC131" s="16"/>
      <c r="BD131" s="16"/>
      <c r="BH131" s="16"/>
      <c r="BI131" s="16"/>
      <c r="BM131" s="16"/>
      <c r="BN131" s="16"/>
      <c r="BR131" s="16"/>
      <c r="BS131" s="16"/>
      <c r="BW131" s="16"/>
      <c r="BX131" s="16"/>
      <c r="BY131" s="47"/>
      <c r="BZ131" s="47"/>
      <c r="CA131" s="47"/>
      <c r="CB131" s="18"/>
      <c r="CC131" s="47"/>
      <c r="CD131" s="47"/>
      <c r="CE131" s="47"/>
      <c r="CF131" s="47"/>
      <c r="CG131" s="47"/>
    </row>
    <row r="132" spans="5:85" ht="16.5">
      <c r="E132" s="43"/>
      <c r="AM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16"/>
      <c r="BC132" s="16"/>
      <c r="BD132" s="16"/>
      <c r="BH132" s="16"/>
      <c r="BI132" s="16"/>
      <c r="BM132" s="16"/>
      <c r="BN132" s="16"/>
      <c r="BR132" s="16"/>
      <c r="BS132" s="16"/>
      <c r="BW132" s="16"/>
      <c r="BX132" s="16"/>
      <c r="BY132" s="47"/>
      <c r="BZ132" s="47"/>
      <c r="CA132" s="47"/>
      <c r="CB132" s="18"/>
      <c r="CC132" s="47"/>
      <c r="CD132" s="47"/>
      <c r="CE132" s="47"/>
      <c r="CF132" s="47"/>
      <c r="CG132" s="47"/>
    </row>
    <row r="133" spans="5:85" ht="16.5">
      <c r="E133" s="43"/>
      <c r="AM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16"/>
      <c r="BC133" s="16"/>
      <c r="BD133" s="16"/>
      <c r="BH133" s="16"/>
      <c r="BI133" s="16"/>
      <c r="BM133" s="16"/>
      <c r="BN133" s="16"/>
      <c r="BR133" s="16"/>
      <c r="BS133" s="16"/>
      <c r="BW133" s="16"/>
      <c r="BX133" s="16"/>
      <c r="BY133" s="47"/>
      <c r="BZ133" s="47"/>
      <c r="CA133" s="47"/>
      <c r="CB133" s="18"/>
      <c r="CC133" s="47"/>
      <c r="CD133" s="47"/>
      <c r="CE133" s="47"/>
      <c r="CF133" s="47"/>
      <c r="CG133" s="47"/>
    </row>
    <row r="134" spans="5:85" ht="16.5">
      <c r="E134" s="43"/>
      <c r="AM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16"/>
      <c r="BC134" s="16"/>
      <c r="BD134" s="16"/>
      <c r="BH134" s="16"/>
      <c r="BI134" s="16"/>
      <c r="BM134" s="16"/>
      <c r="BN134" s="16"/>
      <c r="BR134" s="16"/>
      <c r="BS134" s="16"/>
      <c r="BW134" s="16"/>
      <c r="BX134" s="16"/>
      <c r="BY134" s="47"/>
      <c r="BZ134" s="47"/>
      <c r="CA134" s="47"/>
      <c r="CB134" s="18"/>
      <c r="CC134" s="47"/>
      <c r="CD134" s="47"/>
      <c r="CE134" s="47"/>
      <c r="CF134" s="47"/>
      <c r="CG134" s="47"/>
    </row>
    <row r="135" spans="5:85" ht="16.5">
      <c r="E135" s="43"/>
      <c r="AM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16"/>
      <c r="BC135" s="16"/>
      <c r="BD135" s="16"/>
      <c r="BH135" s="16"/>
      <c r="BI135" s="16"/>
      <c r="BM135" s="16"/>
      <c r="BN135" s="16"/>
      <c r="BR135" s="16"/>
      <c r="BS135" s="16"/>
      <c r="BW135" s="16"/>
      <c r="BX135" s="16"/>
      <c r="BY135" s="47"/>
      <c r="BZ135" s="47"/>
      <c r="CA135" s="47"/>
      <c r="CB135" s="18"/>
      <c r="CC135" s="47"/>
      <c r="CD135" s="47"/>
      <c r="CE135" s="47"/>
      <c r="CF135" s="47"/>
      <c r="CG135" s="47"/>
    </row>
    <row r="136" spans="5:85" ht="16.5">
      <c r="E136" s="43"/>
      <c r="AM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16"/>
      <c r="BC136" s="16"/>
      <c r="BD136" s="16"/>
      <c r="BH136" s="16"/>
      <c r="BI136" s="16"/>
      <c r="BM136" s="16"/>
      <c r="BN136" s="16"/>
      <c r="BR136" s="16"/>
      <c r="BS136" s="16"/>
      <c r="BW136" s="16"/>
      <c r="BX136" s="16"/>
      <c r="BY136" s="47"/>
      <c r="BZ136" s="47"/>
      <c r="CA136" s="47"/>
      <c r="CB136" s="18"/>
      <c r="CC136" s="47"/>
      <c r="CD136" s="47"/>
      <c r="CE136" s="47"/>
      <c r="CF136" s="47"/>
      <c r="CG136" s="47"/>
    </row>
    <row r="137" spans="5:85" ht="16.5">
      <c r="E137" s="43"/>
      <c r="AM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16"/>
      <c r="BC137" s="16"/>
      <c r="BD137" s="16"/>
      <c r="BH137" s="16"/>
      <c r="BI137" s="16"/>
      <c r="BM137" s="16"/>
      <c r="BN137" s="16"/>
      <c r="BR137" s="16"/>
      <c r="BS137" s="16"/>
      <c r="BW137" s="16"/>
      <c r="BX137" s="16"/>
      <c r="BY137" s="47"/>
      <c r="BZ137" s="47"/>
      <c r="CA137" s="47"/>
      <c r="CB137" s="18"/>
      <c r="CC137" s="47"/>
      <c r="CD137" s="47"/>
      <c r="CE137" s="47"/>
      <c r="CF137" s="47"/>
      <c r="CG137" s="47"/>
    </row>
    <row r="138" spans="5:85" ht="16.5">
      <c r="E138" s="43"/>
      <c r="AM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16"/>
      <c r="BC138" s="16"/>
      <c r="BD138" s="16"/>
      <c r="BH138" s="16"/>
      <c r="BI138" s="16"/>
      <c r="BM138" s="16"/>
      <c r="BN138" s="16"/>
      <c r="BR138" s="16"/>
      <c r="BS138" s="16"/>
      <c r="BW138" s="16"/>
      <c r="BX138" s="16"/>
      <c r="BY138" s="47"/>
      <c r="BZ138" s="47"/>
      <c r="CA138" s="47"/>
      <c r="CB138" s="18"/>
      <c r="CC138" s="47"/>
      <c r="CD138" s="47"/>
      <c r="CE138" s="47"/>
      <c r="CF138" s="47"/>
      <c r="CG138" s="47"/>
    </row>
    <row r="139" spans="5:85" ht="16.5">
      <c r="E139" s="43"/>
      <c r="AM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16"/>
      <c r="BC139" s="16"/>
      <c r="BD139" s="16"/>
      <c r="BH139" s="16"/>
      <c r="BI139" s="16"/>
      <c r="BM139" s="16"/>
      <c r="BN139" s="16"/>
      <c r="BR139" s="16"/>
      <c r="BS139" s="16"/>
      <c r="BW139" s="16"/>
      <c r="BX139" s="16"/>
      <c r="BY139" s="47"/>
      <c r="BZ139" s="47"/>
      <c r="CA139" s="47"/>
      <c r="CB139" s="18"/>
      <c r="CC139" s="47"/>
      <c r="CD139" s="47"/>
      <c r="CE139" s="47"/>
      <c r="CF139" s="47"/>
      <c r="CG139" s="47"/>
    </row>
    <row r="140" spans="5:85" ht="16.5">
      <c r="E140" s="43"/>
      <c r="AM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16"/>
      <c r="BC140" s="16"/>
      <c r="BD140" s="16"/>
      <c r="BH140" s="16"/>
      <c r="BI140" s="16"/>
      <c r="BM140" s="16"/>
      <c r="BN140" s="16"/>
      <c r="BR140" s="16"/>
      <c r="BS140" s="16"/>
      <c r="BW140" s="16"/>
      <c r="BX140" s="16"/>
      <c r="BY140" s="47"/>
      <c r="BZ140" s="47"/>
      <c r="CA140" s="47"/>
      <c r="CB140" s="18"/>
      <c r="CC140" s="47"/>
      <c r="CD140" s="47"/>
      <c r="CE140" s="47"/>
      <c r="CF140" s="47"/>
      <c r="CG140" s="47"/>
    </row>
    <row r="141" spans="5:85" ht="16.5">
      <c r="E141" s="43"/>
      <c r="AM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16"/>
      <c r="BC141" s="16"/>
      <c r="BD141" s="16"/>
      <c r="BH141" s="16"/>
      <c r="BI141" s="16"/>
      <c r="BM141" s="16"/>
      <c r="BN141" s="16"/>
      <c r="BR141" s="16"/>
      <c r="BS141" s="16"/>
      <c r="BW141" s="16"/>
      <c r="BX141" s="16"/>
      <c r="BY141" s="47"/>
      <c r="BZ141" s="47"/>
      <c r="CA141" s="47"/>
      <c r="CB141" s="18"/>
      <c r="CC141" s="47"/>
      <c r="CD141" s="47"/>
      <c r="CE141" s="47"/>
      <c r="CF141" s="47"/>
      <c r="CG141" s="47"/>
    </row>
    <row r="142" spans="5:85" ht="16.5">
      <c r="E142" s="43"/>
      <c r="AM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16"/>
      <c r="BC142" s="16"/>
      <c r="BD142" s="16"/>
      <c r="BH142" s="16"/>
      <c r="BI142" s="16"/>
      <c r="BM142" s="16"/>
      <c r="BN142" s="16"/>
      <c r="BR142" s="16"/>
      <c r="BS142" s="16"/>
      <c r="BW142" s="16"/>
      <c r="BX142" s="16"/>
      <c r="BY142" s="47"/>
      <c r="BZ142" s="47"/>
      <c r="CA142" s="47"/>
      <c r="CB142" s="18"/>
      <c r="CC142" s="47"/>
      <c r="CD142" s="47"/>
      <c r="CE142" s="47"/>
      <c r="CF142" s="47"/>
      <c r="CG142" s="47"/>
    </row>
    <row r="143" spans="5:85" ht="16.5">
      <c r="E143" s="43"/>
      <c r="AM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16"/>
      <c r="BC143" s="16"/>
      <c r="BD143" s="16"/>
      <c r="BH143" s="16"/>
      <c r="BI143" s="16"/>
      <c r="BM143" s="16"/>
      <c r="BN143" s="16"/>
      <c r="BR143" s="16"/>
      <c r="BS143" s="16"/>
      <c r="BW143" s="16"/>
      <c r="BX143" s="16"/>
      <c r="BY143" s="47"/>
      <c r="BZ143" s="47"/>
      <c r="CA143" s="47"/>
      <c r="CB143" s="18"/>
      <c r="CC143" s="47"/>
      <c r="CD143" s="47"/>
      <c r="CE143" s="47"/>
      <c r="CF143" s="47"/>
      <c r="CG143" s="47"/>
    </row>
    <row r="144" spans="5:85" ht="16.5">
      <c r="E144" s="43"/>
      <c r="AM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16"/>
      <c r="BC144" s="16"/>
      <c r="BD144" s="16"/>
      <c r="BH144" s="16"/>
      <c r="BI144" s="16"/>
      <c r="BM144" s="16"/>
      <c r="BN144" s="16"/>
      <c r="BR144" s="16"/>
      <c r="BS144" s="16"/>
      <c r="BW144" s="16"/>
      <c r="BX144" s="16"/>
      <c r="BY144" s="47"/>
      <c r="BZ144" s="47"/>
      <c r="CA144" s="47"/>
      <c r="CB144" s="18"/>
      <c r="CC144" s="47"/>
      <c r="CD144" s="47"/>
      <c r="CE144" s="47"/>
      <c r="CF144" s="47"/>
      <c r="CG144" s="47"/>
    </row>
    <row r="145" spans="5:85" ht="16.5">
      <c r="E145" s="43"/>
      <c r="AM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16"/>
      <c r="BC145" s="16"/>
      <c r="BD145" s="16"/>
      <c r="BH145" s="16"/>
      <c r="BI145" s="16"/>
      <c r="BM145" s="16"/>
      <c r="BN145" s="16"/>
      <c r="BR145" s="16"/>
      <c r="BS145" s="16"/>
      <c r="BW145" s="16"/>
      <c r="BX145" s="16"/>
      <c r="BY145" s="47"/>
      <c r="BZ145" s="47"/>
      <c r="CA145" s="47"/>
      <c r="CB145" s="18"/>
      <c r="CC145" s="47"/>
      <c r="CD145" s="47"/>
      <c r="CE145" s="47"/>
      <c r="CF145" s="47"/>
      <c r="CG145" s="47"/>
    </row>
    <row r="146" spans="5:85" ht="16.5">
      <c r="E146" s="43"/>
      <c r="AM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16"/>
      <c r="BC146" s="16"/>
      <c r="BD146" s="16"/>
      <c r="BH146" s="16"/>
      <c r="BI146" s="16"/>
      <c r="BM146" s="16"/>
      <c r="BN146" s="16"/>
      <c r="BR146" s="16"/>
      <c r="BS146" s="16"/>
      <c r="BW146" s="16"/>
      <c r="BX146" s="16"/>
      <c r="BY146" s="47"/>
      <c r="BZ146" s="47"/>
      <c r="CA146" s="47"/>
      <c r="CB146" s="18"/>
      <c r="CC146" s="47"/>
      <c r="CD146" s="47"/>
      <c r="CE146" s="47"/>
      <c r="CF146" s="47"/>
      <c r="CG146" s="47"/>
    </row>
    <row r="147" spans="5:85" ht="16.5">
      <c r="E147" s="43"/>
      <c r="AM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16"/>
      <c r="BC147" s="16"/>
      <c r="BD147" s="16"/>
      <c r="BH147" s="16"/>
      <c r="BI147" s="16"/>
      <c r="BM147" s="16"/>
      <c r="BN147" s="16"/>
      <c r="BR147" s="16"/>
      <c r="BS147" s="16"/>
      <c r="BW147" s="16"/>
      <c r="BX147" s="16"/>
      <c r="BY147" s="47"/>
      <c r="BZ147" s="47"/>
      <c r="CA147" s="47"/>
      <c r="CB147" s="18"/>
      <c r="CC147" s="47"/>
      <c r="CD147" s="47"/>
      <c r="CE147" s="47"/>
      <c r="CF147" s="47"/>
      <c r="CG147" s="47"/>
    </row>
    <row r="148" spans="5:85" ht="16.5">
      <c r="E148" s="43"/>
      <c r="AM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16"/>
      <c r="BC148" s="16"/>
      <c r="BD148" s="16"/>
      <c r="BH148" s="16"/>
      <c r="BI148" s="16"/>
      <c r="BM148" s="16"/>
      <c r="BN148" s="16"/>
      <c r="BR148" s="16"/>
      <c r="BS148" s="16"/>
      <c r="BW148" s="16"/>
      <c r="BX148" s="16"/>
      <c r="BY148" s="47"/>
      <c r="BZ148" s="47"/>
      <c r="CA148" s="47"/>
      <c r="CB148" s="18"/>
      <c r="CC148" s="47"/>
      <c r="CD148" s="47"/>
      <c r="CE148" s="47"/>
      <c r="CF148" s="47"/>
      <c r="CG148" s="47"/>
    </row>
    <row r="149" spans="5:85" ht="16.5">
      <c r="E149" s="43"/>
      <c r="AM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16"/>
      <c r="BC149" s="16"/>
      <c r="BD149" s="16"/>
      <c r="BH149" s="16"/>
      <c r="BI149" s="16"/>
      <c r="BM149" s="16"/>
      <c r="BN149" s="16"/>
      <c r="BR149" s="16"/>
      <c r="BS149" s="16"/>
      <c r="BW149" s="16"/>
      <c r="BX149" s="16"/>
      <c r="BY149" s="47"/>
      <c r="BZ149" s="47"/>
      <c r="CA149" s="47"/>
      <c r="CB149" s="18"/>
      <c r="CC149" s="47"/>
      <c r="CD149" s="47"/>
      <c r="CE149" s="47"/>
      <c r="CF149" s="47"/>
      <c r="CG149" s="47"/>
    </row>
    <row r="150" spans="5:85" ht="16.5">
      <c r="E150" s="43"/>
      <c r="AM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BC150" s="47"/>
      <c r="BD150" s="47"/>
      <c r="BH150" s="47"/>
      <c r="BI150" s="47"/>
      <c r="BM150" s="47"/>
      <c r="BN150" s="47"/>
      <c r="BR150" s="47"/>
      <c r="BS150" s="47"/>
      <c r="BW150" s="47"/>
      <c r="BX150" s="47"/>
      <c r="BY150" s="47"/>
      <c r="BZ150" s="47"/>
      <c r="CA150" s="47"/>
      <c r="CB150" s="18"/>
      <c r="CC150" s="47"/>
      <c r="CD150" s="47"/>
      <c r="CE150" s="47"/>
      <c r="CF150" s="47"/>
      <c r="CG150" s="47"/>
    </row>
    <row r="151" spans="5:85" ht="16.5">
      <c r="E151" s="43"/>
      <c r="AM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BC151" s="47"/>
      <c r="BD151" s="47"/>
      <c r="BH151" s="47"/>
      <c r="BI151" s="47"/>
      <c r="BM151" s="47"/>
      <c r="BN151" s="47"/>
      <c r="BR151" s="47"/>
      <c r="BS151" s="47"/>
      <c r="BW151" s="47"/>
      <c r="BX151" s="47"/>
      <c r="BY151" s="47"/>
      <c r="BZ151" s="47"/>
      <c r="CA151" s="47"/>
      <c r="CB151" s="18"/>
      <c r="CC151" s="47"/>
      <c r="CD151" s="47"/>
      <c r="CE151" s="47"/>
      <c r="CF151" s="47"/>
      <c r="CG151" s="47"/>
    </row>
    <row r="152" spans="5:85" ht="16.5">
      <c r="E152" s="43"/>
      <c r="AM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BC152" s="47"/>
      <c r="BD152" s="47"/>
      <c r="BH152" s="47"/>
      <c r="BI152" s="47"/>
      <c r="BM152" s="47"/>
      <c r="BN152" s="47"/>
      <c r="BR152" s="47"/>
      <c r="BS152" s="47"/>
      <c r="BW152" s="47"/>
      <c r="BX152" s="47"/>
      <c r="BY152" s="47"/>
      <c r="BZ152" s="47"/>
      <c r="CA152" s="47"/>
      <c r="CB152" s="18"/>
      <c r="CC152" s="47"/>
      <c r="CD152" s="47"/>
      <c r="CE152" s="47"/>
      <c r="CF152" s="47"/>
      <c r="CG152" s="47"/>
    </row>
    <row r="153" spans="5:85" ht="16.5">
      <c r="E153" s="43"/>
      <c r="AM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51"/>
      <c r="BC153" s="51"/>
      <c r="BD153" s="47"/>
      <c r="BH153" s="51"/>
      <c r="BI153" s="51"/>
      <c r="BM153" s="51"/>
      <c r="BN153" s="51"/>
      <c r="BR153" s="51"/>
      <c r="BS153" s="47"/>
      <c r="BW153" s="51"/>
      <c r="BX153" s="51"/>
      <c r="BY153" s="47"/>
      <c r="BZ153" s="47"/>
      <c r="CA153" s="47"/>
      <c r="CB153" s="18"/>
      <c r="CC153" s="47"/>
      <c r="CD153" s="47"/>
      <c r="CE153" s="47"/>
      <c r="CF153" s="47"/>
      <c r="CG153" s="47"/>
    </row>
    <row r="154" spans="5:85" ht="16.5">
      <c r="E154" s="43"/>
      <c r="AM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51"/>
      <c r="BC154" s="51"/>
      <c r="BD154" s="47"/>
      <c r="BH154" s="51"/>
      <c r="BI154" s="51"/>
      <c r="BM154" s="51"/>
      <c r="BN154" s="51"/>
      <c r="BR154" s="51"/>
      <c r="BS154" s="47"/>
      <c r="BW154" s="51"/>
      <c r="BX154" s="51"/>
      <c r="BY154" s="47"/>
      <c r="BZ154" s="47"/>
      <c r="CA154" s="47"/>
      <c r="CB154" s="18"/>
      <c r="CC154" s="47"/>
      <c r="CD154" s="47"/>
      <c r="CE154" s="47"/>
      <c r="CF154" s="47"/>
      <c r="CG154" s="47"/>
    </row>
    <row r="155" spans="5:85" ht="16.5">
      <c r="E155" s="43"/>
      <c r="AM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169"/>
      <c r="BC155" s="47"/>
      <c r="BD155" s="47"/>
      <c r="BH155" s="47"/>
      <c r="BI155" s="169"/>
      <c r="BM155" s="47"/>
      <c r="BN155" s="169"/>
      <c r="BR155" s="47"/>
      <c r="BS155" s="47"/>
      <c r="BW155" s="47"/>
      <c r="BX155" s="47"/>
      <c r="BY155" s="47"/>
      <c r="BZ155" s="47"/>
      <c r="CA155" s="47"/>
      <c r="CB155" s="18"/>
      <c r="CC155" s="47"/>
      <c r="CD155" s="47"/>
      <c r="CE155" s="47"/>
      <c r="CF155" s="47"/>
      <c r="CG155" s="47"/>
    </row>
    <row r="156" spans="5:85" ht="16.5">
      <c r="E156" s="43"/>
      <c r="AM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17"/>
      <c r="BC156" s="17"/>
      <c r="BD156" s="17"/>
      <c r="BH156" s="17"/>
      <c r="BI156" s="17"/>
      <c r="BM156" s="17"/>
      <c r="BN156" s="17"/>
      <c r="BR156" s="17"/>
      <c r="BS156" s="17"/>
      <c r="BW156" s="17"/>
      <c r="BX156" s="17"/>
      <c r="BY156" s="47"/>
      <c r="BZ156" s="47"/>
      <c r="CA156" s="47"/>
      <c r="CB156" s="18"/>
      <c r="CC156" s="47"/>
      <c r="CD156" s="47"/>
      <c r="CE156" s="47"/>
      <c r="CF156" s="47"/>
      <c r="CG156" s="47"/>
    </row>
    <row r="157" spans="5:85" ht="16.5">
      <c r="E157" s="43"/>
      <c r="AM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0"/>
      <c r="BC157" s="40"/>
      <c r="BD157" s="20"/>
      <c r="BH157" s="40"/>
      <c r="BI157" s="40"/>
      <c r="BM157" s="40"/>
      <c r="BN157" s="40"/>
      <c r="BR157" s="40"/>
      <c r="BS157" s="20"/>
      <c r="BW157" s="40"/>
      <c r="BX157" s="40"/>
      <c r="BY157" s="47"/>
      <c r="BZ157" s="47"/>
      <c r="CA157" s="47"/>
      <c r="CB157" s="18"/>
      <c r="CC157" s="47"/>
      <c r="CD157" s="47"/>
      <c r="CE157" s="47"/>
      <c r="CF157" s="47"/>
      <c r="CG157" s="47"/>
    </row>
    <row r="158" spans="5:85" ht="16.5">
      <c r="E158" s="43"/>
      <c r="AM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0"/>
      <c r="BC158" s="40"/>
      <c r="BD158" s="40"/>
      <c r="BH158" s="40"/>
      <c r="BI158" s="40"/>
      <c r="BM158" s="40"/>
      <c r="BN158" s="40"/>
      <c r="BR158" s="40"/>
      <c r="BS158" s="40"/>
      <c r="BW158" s="40"/>
      <c r="BX158" s="40"/>
      <c r="BY158" s="47"/>
      <c r="BZ158" s="47"/>
      <c r="CA158" s="47"/>
      <c r="CB158" s="18"/>
      <c r="CC158" s="47"/>
      <c r="CD158" s="47"/>
      <c r="CE158" s="47"/>
      <c r="CF158" s="47"/>
      <c r="CG158" s="47"/>
    </row>
    <row r="159" spans="5:85" ht="16.5">
      <c r="E159" s="43"/>
      <c r="AM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0"/>
      <c r="BC159" s="40"/>
      <c r="BD159" s="20"/>
      <c r="BH159" s="40"/>
      <c r="BI159" s="40"/>
      <c r="BM159" s="40"/>
      <c r="BN159" s="40"/>
      <c r="BR159" s="40"/>
      <c r="BS159" s="20"/>
      <c r="BW159" s="40"/>
      <c r="BX159" s="40"/>
      <c r="BY159" s="47"/>
      <c r="BZ159" s="47"/>
      <c r="CA159" s="47"/>
      <c r="CB159" s="18"/>
      <c r="CC159" s="47"/>
      <c r="CD159" s="47"/>
      <c r="CE159" s="47"/>
      <c r="CF159" s="47"/>
      <c r="CG159" s="47"/>
    </row>
    <row r="160" spans="5:85" ht="16.5">
      <c r="E160" s="43"/>
      <c r="AM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0"/>
      <c r="BC160" s="40"/>
      <c r="BD160" s="17"/>
      <c r="BH160" s="40"/>
      <c r="BI160" s="40"/>
      <c r="BM160" s="40"/>
      <c r="BN160" s="40"/>
      <c r="BR160" s="40"/>
      <c r="BS160" s="17"/>
      <c r="BW160" s="40"/>
      <c r="BX160" s="40"/>
      <c r="BY160" s="47"/>
      <c r="BZ160" s="47"/>
      <c r="CA160" s="47"/>
      <c r="CB160" s="18"/>
      <c r="CC160" s="47"/>
      <c r="CD160" s="47"/>
      <c r="CE160" s="47"/>
      <c r="CF160" s="47"/>
      <c r="CG160" s="47"/>
    </row>
    <row r="161" spans="5:85" ht="16.5">
      <c r="E161" s="43"/>
      <c r="AM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17"/>
      <c r="BC161" s="17"/>
      <c r="BD161" s="17"/>
      <c r="BH161" s="17"/>
      <c r="BI161" s="17"/>
      <c r="BM161" s="17"/>
      <c r="BN161" s="17"/>
      <c r="BR161" s="17"/>
      <c r="BS161" s="17"/>
      <c r="BW161" s="17"/>
      <c r="BX161" s="17"/>
      <c r="BY161" s="47"/>
      <c r="BZ161" s="47"/>
      <c r="CA161" s="47"/>
      <c r="CB161" s="18"/>
      <c r="CC161" s="47"/>
      <c r="CD161" s="47"/>
      <c r="CE161" s="47"/>
      <c r="CF161" s="47"/>
      <c r="CG161" s="47"/>
    </row>
    <row r="162" spans="5:85" ht="16.5">
      <c r="E162" s="43"/>
      <c r="AM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51"/>
      <c r="BC162" s="51"/>
      <c r="BD162" s="51"/>
      <c r="BH162" s="51"/>
      <c r="BI162" s="51"/>
      <c r="BM162" s="51"/>
      <c r="BN162" s="51"/>
      <c r="BR162" s="51"/>
      <c r="BS162" s="51"/>
      <c r="BW162" s="51"/>
      <c r="BX162" s="51"/>
      <c r="BY162" s="47"/>
      <c r="BZ162" s="47"/>
      <c r="CA162" s="47"/>
      <c r="CB162" s="18"/>
      <c r="CC162" s="47"/>
      <c r="CD162" s="47"/>
      <c r="CE162" s="47"/>
      <c r="CF162" s="47"/>
      <c r="CG162" s="47"/>
    </row>
    <row r="163" spans="5:85" ht="16.5">
      <c r="E163" s="43"/>
      <c r="AM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51"/>
      <c r="BC163" s="51"/>
      <c r="BD163" s="51"/>
      <c r="BH163" s="51"/>
      <c r="BI163" s="51"/>
      <c r="BM163" s="51"/>
      <c r="BN163" s="51"/>
      <c r="BR163" s="51"/>
      <c r="BS163" s="51"/>
      <c r="BW163" s="51"/>
      <c r="BX163" s="51"/>
      <c r="BY163" s="47"/>
      <c r="BZ163" s="47"/>
      <c r="CA163" s="47"/>
      <c r="CB163" s="18"/>
      <c r="CC163" s="47"/>
      <c r="CD163" s="47"/>
      <c r="CE163" s="47"/>
      <c r="CF163" s="47"/>
      <c r="CG163" s="47"/>
    </row>
    <row r="164" spans="5:85" ht="16.5">
      <c r="E164" s="43"/>
      <c r="AM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51"/>
      <c r="BC164" s="51"/>
      <c r="BD164" s="51"/>
      <c r="BH164" s="51"/>
      <c r="BI164" s="51"/>
      <c r="BM164" s="51"/>
      <c r="BN164" s="51"/>
      <c r="BR164" s="51"/>
      <c r="BS164" s="51"/>
      <c r="BW164" s="51"/>
      <c r="BX164" s="51"/>
      <c r="BY164" s="47"/>
      <c r="BZ164" s="47"/>
      <c r="CA164" s="47"/>
      <c r="CB164" s="18"/>
      <c r="CC164" s="47"/>
      <c r="CD164" s="47"/>
      <c r="CE164" s="47"/>
      <c r="CF164" s="47"/>
      <c r="CG164" s="47"/>
    </row>
    <row r="165" spans="5:85" ht="16.5">
      <c r="E165" s="43"/>
      <c r="AM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51"/>
      <c r="BC165" s="51"/>
      <c r="BD165" s="51"/>
      <c r="BH165" s="51"/>
      <c r="BI165" s="51"/>
      <c r="BM165" s="51"/>
      <c r="BN165" s="51"/>
      <c r="BR165" s="51"/>
      <c r="BS165" s="51"/>
      <c r="BW165" s="51"/>
      <c r="BX165" s="51"/>
      <c r="BY165" s="47"/>
      <c r="BZ165" s="47"/>
      <c r="CA165" s="47"/>
      <c r="CB165" s="18"/>
      <c r="CC165" s="47"/>
      <c r="CD165" s="47"/>
      <c r="CE165" s="47"/>
      <c r="CF165" s="47"/>
      <c r="CG165" s="47"/>
    </row>
    <row r="166" spans="5:85" ht="16.5">
      <c r="E166" s="43"/>
      <c r="AM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51"/>
      <c r="BC166" s="51"/>
      <c r="BD166" s="51"/>
      <c r="BH166" s="51"/>
      <c r="BI166" s="51"/>
      <c r="BM166" s="51"/>
      <c r="BN166" s="51"/>
      <c r="BR166" s="51"/>
      <c r="BS166" s="51"/>
      <c r="BW166" s="51"/>
      <c r="BX166" s="51"/>
      <c r="BY166" s="47"/>
      <c r="BZ166" s="47"/>
      <c r="CA166" s="47"/>
      <c r="CB166" s="18"/>
      <c r="CC166" s="47"/>
      <c r="CD166" s="47"/>
      <c r="CE166" s="47"/>
      <c r="CF166" s="47"/>
      <c r="CG166" s="47"/>
    </row>
    <row r="167" spans="5:85">
      <c r="AM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51"/>
      <c r="BC167" s="51"/>
      <c r="BD167" s="51"/>
      <c r="BH167" s="51"/>
      <c r="BI167" s="51"/>
      <c r="BM167" s="51"/>
      <c r="BN167" s="51"/>
      <c r="BR167" s="51"/>
      <c r="BS167" s="51"/>
      <c r="BW167" s="51"/>
      <c r="BX167" s="51"/>
      <c r="BY167" s="47"/>
      <c r="BZ167" s="47"/>
      <c r="CA167" s="47"/>
      <c r="CB167" s="47"/>
      <c r="CC167" s="47"/>
      <c r="CD167" s="47"/>
      <c r="CE167" s="47"/>
      <c r="CF167" s="47"/>
      <c r="CG167" s="47"/>
    </row>
    <row r="168" spans="5:85">
      <c r="AM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51"/>
      <c r="BC168" s="51"/>
      <c r="BD168" s="51"/>
      <c r="BH168" s="51"/>
      <c r="BI168" s="51"/>
      <c r="BM168" s="51"/>
      <c r="BN168" s="51"/>
      <c r="BR168" s="51"/>
      <c r="BS168" s="51"/>
      <c r="BW168" s="51"/>
      <c r="BX168" s="51"/>
      <c r="BY168" s="47"/>
      <c r="BZ168" s="47"/>
      <c r="CA168" s="47"/>
      <c r="CB168" s="47"/>
      <c r="CC168" s="47"/>
      <c r="CD168" s="47"/>
      <c r="CE168" s="47"/>
      <c r="CF168" s="47"/>
      <c r="CG168" s="47"/>
    </row>
    <row r="169" spans="5:85">
      <c r="AM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51"/>
      <c r="BC169" s="51"/>
      <c r="BD169" s="51"/>
      <c r="BH169" s="51"/>
      <c r="BI169" s="51"/>
      <c r="BM169" s="51"/>
      <c r="BN169" s="51"/>
      <c r="BR169" s="51"/>
      <c r="BS169" s="51"/>
      <c r="BW169" s="51"/>
      <c r="BX169" s="51"/>
      <c r="BY169" s="47"/>
      <c r="BZ169" s="47"/>
      <c r="CA169" s="47"/>
      <c r="CB169" s="47"/>
      <c r="CC169" s="47"/>
      <c r="CD169" s="47"/>
      <c r="CE169" s="47"/>
      <c r="CF169" s="47"/>
      <c r="CG169" s="47"/>
    </row>
    <row r="170" spans="5:85">
      <c r="AM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51"/>
      <c r="BC170" s="51"/>
      <c r="BD170" s="51"/>
      <c r="BH170" s="51"/>
      <c r="BI170" s="51"/>
      <c r="BM170" s="51"/>
      <c r="BN170" s="51"/>
      <c r="BR170" s="51"/>
      <c r="BS170" s="51"/>
      <c r="BW170" s="51"/>
      <c r="BX170" s="51"/>
      <c r="BY170" s="47"/>
      <c r="BZ170" s="47"/>
      <c r="CA170" s="47"/>
      <c r="CB170" s="47"/>
      <c r="CC170" s="47"/>
      <c r="CD170" s="47"/>
      <c r="CE170" s="47"/>
      <c r="CF170" s="47"/>
      <c r="CG170" s="47"/>
    </row>
    <row r="171" spans="5:85">
      <c r="AM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51"/>
      <c r="BC171" s="51"/>
      <c r="BD171" s="51"/>
      <c r="BH171" s="51"/>
      <c r="BI171" s="51"/>
      <c r="BM171" s="51"/>
      <c r="BN171" s="51"/>
      <c r="BR171" s="51"/>
      <c r="BS171" s="51"/>
      <c r="BW171" s="51"/>
      <c r="BX171" s="51"/>
      <c r="BY171" s="47"/>
      <c r="BZ171" s="47"/>
      <c r="CA171" s="47"/>
      <c r="CB171" s="47"/>
      <c r="CC171" s="47"/>
      <c r="CD171" s="47"/>
      <c r="CE171" s="47"/>
      <c r="CF171" s="47"/>
      <c r="CG171" s="47"/>
    </row>
    <row r="172" spans="5:85">
      <c r="AM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51"/>
      <c r="BC172" s="51"/>
      <c r="BD172" s="51"/>
      <c r="BH172" s="51"/>
      <c r="BI172" s="51"/>
      <c r="BM172" s="51"/>
      <c r="BN172" s="51"/>
      <c r="BR172" s="51"/>
      <c r="BS172" s="51"/>
      <c r="BW172" s="51"/>
      <c r="BX172" s="51"/>
      <c r="BY172" s="47"/>
      <c r="BZ172" s="47"/>
      <c r="CA172" s="47"/>
      <c r="CB172" s="47"/>
      <c r="CC172" s="47"/>
      <c r="CD172" s="47"/>
      <c r="CE172" s="47"/>
      <c r="CF172" s="47"/>
      <c r="CG172" s="47"/>
    </row>
    <row r="173" spans="5:85">
      <c r="AM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51"/>
      <c r="BC173" s="51"/>
      <c r="BD173" s="51"/>
      <c r="BH173" s="51"/>
      <c r="BI173" s="51"/>
      <c r="BM173" s="51"/>
      <c r="BN173" s="51"/>
      <c r="BR173" s="51"/>
      <c r="BS173" s="51"/>
      <c r="BW173" s="51"/>
      <c r="BX173" s="51"/>
      <c r="BY173" s="47"/>
      <c r="BZ173" s="47"/>
      <c r="CA173" s="47"/>
      <c r="CB173" s="47"/>
      <c r="CC173" s="47"/>
      <c r="CD173" s="47"/>
      <c r="CE173" s="47"/>
      <c r="CF173" s="47"/>
      <c r="CG173" s="47"/>
    </row>
    <row r="174" spans="5:85">
      <c r="AM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51"/>
      <c r="BC174" s="51"/>
      <c r="BD174" s="51"/>
      <c r="BH174" s="51"/>
      <c r="BI174" s="51"/>
      <c r="BM174" s="51"/>
      <c r="BN174" s="51"/>
      <c r="BR174" s="51"/>
      <c r="BS174" s="51"/>
      <c r="BW174" s="51"/>
      <c r="BX174" s="51"/>
      <c r="BY174" s="47"/>
      <c r="BZ174" s="47"/>
      <c r="CA174" s="47"/>
      <c r="CB174" s="47"/>
      <c r="CC174" s="47"/>
      <c r="CD174" s="47"/>
      <c r="CE174" s="47"/>
      <c r="CF174" s="47"/>
      <c r="CG174" s="47"/>
    </row>
    <row r="175" spans="5:85">
      <c r="AM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51"/>
      <c r="BC175" s="51"/>
      <c r="BD175" s="51"/>
      <c r="BH175" s="51"/>
      <c r="BI175" s="51"/>
      <c r="BM175" s="51"/>
      <c r="BN175" s="51"/>
      <c r="BR175" s="51"/>
      <c r="BS175" s="51"/>
      <c r="BW175" s="51"/>
      <c r="BX175" s="51"/>
      <c r="BY175" s="47"/>
      <c r="BZ175" s="47"/>
      <c r="CA175" s="47"/>
      <c r="CB175" s="47"/>
      <c r="CC175" s="47"/>
      <c r="CD175" s="47"/>
      <c r="CE175" s="47"/>
      <c r="CF175" s="47"/>
      <c r="CG175" s="47"/>
    </row>
    <row r="176" spans="5:85">
      <c r="AM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51"/>
      <c r="BC176" s="51"/>
      <c r="BD176" s="51"/>
      <c r="BH176" s="51"/>
      <c r="BI176" s="51"/>
      <c r="BM176" s="51"/>
      <c r="BN176" s="51"/>
      <c r="BR176" s="51"/>
      <c r="BS176" s="51"/>
      <c r="BW176" s="51"/>
      <c r="BX176" s="51"/>
      <c r="BY176" s="47"/>
      <c r="BZ176" s="47"/>
      <c r="CA176" s="47"/>
      <c r="CB176" s="47"/>
      <c r="CC176" s="47"/>
      <c r="CD176" s="47"/>
      <c r="CE176" s="47"/>
      <c r="CF176" s="47"/>
      <c r="CG176" s="47"/>
    </row>
    <row r="177" spans="39:85">
      <c r="AM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51"/>
      <c r="BC177" s="51"/>
      <c r="BD177" s="51"/>
      <c r="BH177" s="51"/>
      <c r="BI177" s="51"/>
      <c r="BM177" s="51"/>
      <c r="BN177" s="51"/>
      <c r="BR177" s="51"/>
      <c r="BS177" s="51"/>
      <c r="BW177" s="51"/>
      <c r="BX177" s="51"/>
      <c r="BY177" s="47"/>
      <c r="BZ177" s="47"/>
      <c r="CA177" s="47"/>
      <c r="CB177" s="47"/>
      <c r="CC177" s="47"/>
      <c r="CD177" s="47"/>
      <c r="CE177" s="47"/>
      <c r="CF177" s="47"/>
      <c r="CG177" s="47"/>
    </row>
    <row r="178" spans="39:85">
      <c r="AM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51"/>
      <c r="BC178" s="51"/>
      <c r="BD178" s="51"/>
      <c r="BH178" s="51"/>
      <c r="BI178" s="51"/>
      <c r="BM178" s="51"/>
      <c r="BN178" s="51"/>
      <c r="BR178" s="51"/>
      <c r="BS178" s="51"/>
      <c r="BW178" s="51"/>
      <c r="BX178" s="51"/>
      <c r="BY178" s="47"/>
      <c r="BZ178" s="47"/>
      <c r="CA178" s="47"/>
      <c r="CB178" s="47"/>
      <c r="CC178" s="47"/>
      <c r="CD178" s="47"/>
      <c r="CE178" s="47"/>
      <c r="CF178" s="47"/>
      <c r="CG178" s="47"/>
    </row>
    <row r="179" spans="39:85">
      <c r="AM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51"/>
      <c r="BC179" s="51"/>
      <c r="BD179" s="51"/>
      <c r="BH179" s="51"/>
      <c r="BI179" s="51"/>
      <c r="BM179" s="51"/>
      <c r="BN179" s="51"/>
      <c r="BR179" s="51"/>
      <c r="BS179" s="51"/>
      <c r="BW179" s="51"/>
      <c r="BX179" s="51"/>
      <c r="BY179" s="47"/>
      <c r="BZ179" s="47"/>
      <c r="CA179" s="47"/>
      <c r="CB179" s="47"/>
      <c r="CC179" s="47"/>
      <c r="CD179" s="47"/>
      <c r="CE179" s="47"/>
      <c r="CF179" s="47"/>
      <c r="CG179" s="47"/>
    </row>
    <row r="180" spans="39:85">
      <c r="AM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51"/>
      <c r="BC180" s="51"/>
      <c r="BD180" s="51"/>
      <c r="BH180" s="51"/>
      <c r="BI180" s="51"/>
      <c r="BM180" s="51"/>
      <c r="BN180" s="51"/>
      <c r="BR180" s="51"/>
      <c r="BS180" s="51"/>
      <c r="BW180" s="51"/>
      <c r="BX180" s="51"/>
      <c r="BY180" s="47"/>
      <c r="BZ180" s="47"/>
      <c r="CA180" s="47"/>
      <c r="CB180" s="47"/>
      <c r="CC180" s="47"/>
      <c r="CD180" s="47"/>
      <c r="CE180" s="47"/>
      <c r="CF180" s="47"/>
      <c r="CG180" s="47"/>
    </row>
    <row r="181" spans="39:85">
      <c r="AM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51"/>
      <c r="BC181" s="51"/>
      <c r="BD181" s="51"/>
      <c r="BH181" s="51"/>
      <c r="BI181" s="51"/>
      <c r="BM181" s="51"/>
      <c r="BN181" s="51"/>
      <c r="BR181" s="51"/>
      <c r="BS181" s="51"/>
      <c r="BW181" s="51"/>
      <c r="BX181" s="51"/>
      <c r="BY181" s="47"/>
      <c r="BZ181" s="47"/>
      <c r="CA181" s="47"/>
      <c r="CB181" s="47"/>
      <c r="CC181" s="47"/>
      <c r="CD181" s="47"/>
      <c r="CE181" s="47"/>
      <c r="CF181" s="47"/>
      <c r="CG181" s="47"/>
    </row>
    <row r="182" spans="39:85">
      <c r="AM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51"/>
      <c r="BC182" s="51"/>
      <c r="BD182" s="51"/>
      <c r="BH182" s="51"/>
      <c r="BI182" s="51"/>
      <c r="BM182" s="51"/>
      <c r="BN182" s="51"/>
      <c r="BR182" s="51"/>
      <c r="BS182" s="51"/>
      <c r="BW182" s="51"/>
      <c r="BX182" s="51"/>
      <c r="BY182" s="47"/>
      <c r="BZ182" s="47"/>
      <c r="CA182" s="47"/>
      <c r="CB182" s="47"/>
      <c r="CC182" s="47"/>
      <c r="CD182" s="47"/>
      <c r="CE182" s="47"/>
      <c r="CF182" s="47"/>
      <c r="CG182" s="47"/>
    </row>
    <row r="183" spans="39:85">
      <c r="AM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51"/>
      <c r="BC183" s="51"/>
      <c r="BD183" s="51"/>
      <c r="BH183" s="51"/>
      <c r="BI183" s="51"/>
      <c r="BM183" s="51"/>
      <c r="BN183" s="51"/>
      <c r="BR183" s="51"/>
      <c r="BS183" s="51"/>
      <c r="BW183" s="51"/>
      <c r="BX183" s="51"/>
      <c r="BY183" s="47"/>
      <c r="BZ183" s="47"/>
      <c r="CA183" s="47"/>
      <c r="CB183" s="47"/>
      <c r="CC183" s="47"/>
      <c r="CD183" s="47"/>
      <c r="CE183" s="47"/>
      <c r="CF183" s="47"/>
      <c r="CG183" s="47"/>
    </row>
    <row r="184" spans="39:85">
      <c r="AM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51"/>
      <c r="BC184" s="51"/>
      <c r="BD184" s="51"/>
      <c r="BH184" s="51"/>
      <c r="BI184" s="51"/>
      <c r="BM184" s="51"/>
      <c r="BN184" s="51"/>
      <c r="BR184" s="51"/>
      <c r="BS184" s="51"/>
      <c r="BW184" s="51"/>
      <c r="BX184" s="51"/>
      <c r="BY184" s="47"/>
      <c r="BZ184" s="47"/>
      <c r="CA184" s="47"/>
      <c r="CB184" s="47"/>
      <c r="CC184" s="47"/>
      <c r="CD184" s="47"/>
      <c r="CE184" s="47"/>
      <c r="CF184" s="47"/>
      <c r="CG184" s="47"/>
    </row>
    <row r="185" spans="39:85">
      <c r="AM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51"/>
      <c r="BC185" s="51"/>
      <c r="BD185" s="51"/>
      <c r="BH185" s="51"/>
      <c r="BI185" s="51"/>
      <c r="BM185" s="51"/>
      <c r="BN185" s="51"/>
      <c r="BR185" s="51"/>
      <c r="BS185" s="51"/>
      <c r="BW185" s="51"/>
      <c r="BX185" s="51"/>
      <c r="BY185" s="47"/>
      <c r="BZ185" s="47"/>
      <c r="CA185" s="47"/>
      <c r="CB185" s="47"/>
      <c r="CC185" s="47"/>
      <c r="CD185" s="47"/>
      <c r="CE185" s="47"/>
      <c r="CF185" s="47"/>
      <c r="CG185" s="47"/>
    </row>
  </sheetData>
  <mergeCells count="83">
    <mergeCell ref="BX4:CB5"/>
    <mergeCell ref="CB20:CB26"/>
    <mergeCell ref="BS25:BW25"/>
    <mergeCell ref="BY20:BY26"/>
    <mergeCell ref="BS23:BW23"/>
    <mergeCell ref="BS24:BW24"/>
    <mergeCell ref="CA20:CA26"/>
    <mergeCell ref="BS22:BW22"/>
    <mergeCell ref="AV24:AX24"/>
    <mergeCell ref="AY25:BC25"/>
    <mergeCell ref="BD25:BH25"/>
    <mergeCell ref="BN25:BR25"/>
    <mergeCell ref="BN24:BR24"/>
    <mergeCell ref="BI24:BM24"/>
    <mergeCell ref="BI25:BM25"/>
    <mergeCell ref="BD24:BH24"/>
    <mergeCell ref="AY24:BC24"/>
    <mergeCell ref="CA3:CB3"/>
    <mergeCell ref="A20:A26"/>
    <mergeCell ref="B20:B26"/>
    <mergeCell ref="C20:C26"/>
    <mergeCell ref="D20:D26"/>
    <mergeCell ref="E20:E26"/>
    <mergeCell ref="AY23:BC23"/>
    <mergeCell ref="I25:M25"/>
    <mergeCell ref="I23:M23"/>
    <mergeCell ref="BI23:BM23"/>
    <mergeCell ref="B2:D2"/>
    <mergeCell ref="N24:R24"/>
    <mergeCell ref="N25:R25"/>
    <mergeCell ref="H20:H26"/>
    <mergeCell ref="I20:BW20"/>
    <mergeCell ref="I21:AX21"/>
    <mergeCell ref="AV22:AX22"/>
    <mergeCell ref="AY22:BH22"/>
    <mergeCell ref="BN22:BR22"/>
    <mergeCell ref="AS25:AU25"/>
    <mergeCell ref="F20:F26"/>
    <mergeCell ref="G20:G26"/>
    <mergeCell ref="BD23:BH23"/>
    <mergeCell ref="X24:AB24"/>
    <mergeCell ref="AH25:AL25"/>
    <mergeCell ref="AP25:AR25"/>
    <mergeCell ref="AV25:AX25"/>
    <mergeCell ref="AM25:AO25"/>
    <mergeCell ref="S25:W25"/>
    <mergeCell ref="N23:R23"/>
    <mergeCell ref="CD6:CE6"/>
    <mergeCell ref="BI22:BM22"/>
    <mergeCell ref="U7:AI8"/>
    <mergeCell ref="CD7:CE7"/>
    <mergeCell ref="CD8:CE8"/>
    <mergeCell ref="BE6:BF6"/>
    <mergeCell ref="BX20:BX26"/>
    <mergeCell ref="BZ20:BZ26"/>
    <mergeCell ref="BW6:BX6"/>
    <mergeCell ref="X25:AB25"/>
    <mergeCell ref="BN23:BR23"/>
    <mergeCell ref="X23:AB23"/>
    <mergeCell ref="BO6:BP6"/>
    <mergeCell ref="AM23:AO23"/>
    <mergeCell ref="AP23:AR23"/>
    <mergeCell ref="AS23:AU23"/>
    <mergeCell ref="AV23:AX23"/>
    <mergeCell ref="P4:AQ5"/>
    <mergeCell ref="AC23:AG23"/>
    <mergeCell ref="AC25:AG25"/>
    <mergeCell ref="I22:AL22"/>
    <mergeCell ref="S23:W23"/>
    <mergeCell ref="S24:W24"/>
    <mergeCell ref="AC24:AG24"/>
    <mergeCell ref="AH24:AL24"/>
    <mergeCell ref="AP24:AR24"/>
    <mergeCell ref="X2:AL3"/>
    <mergeCell ref="CD9:CE9"/>
    <mergeCell ref="I24:M24"/>
    <mergeCell ref="S9:AL10"/>
    <mergeCell ref="AH23:AL23"/>
    <mergeCell ref="CC20:CC26"/>
    <mergeCell ref="AY21:BW21"/>
    <mergeCell ref="AM22:AU22"/>
    <mergeCell ref="AM24:AO24"/>
    <mergeCell ref="AS24:AU24"/>
  </mergeCells>
  <phoneticPr fontId="21" type="noConversion"/>
  <pageMargins left="1" right="0" top="1" bottom="2" header="0.5" footer="0.5"/>
  <pageSetup paperSize="257" orientation="landscape" horizontalDpi="4294967293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shapeId="72717" r:id="rId4">
          <objectPr defaultSize="0" autoPict="0" r:id="rId5">
            <anchor moveWithCells="1" sizeWithCells="1">
              <from>
                <xdr:col>21</xdr:col>
                <xdr:colOff>158750</xdr:colOff>
                <xdr:row>1</xdr:row>
                <xdr:rowOff>57150</xdr:rowOff>
              </from>
              <to>
                <xdr:col>23</xdr:col>
                <xdr:colOff>152400</xdr:colOff>
                <xdr:row>2</xdr:row>
                <xdr:rowOff>330200</xdr:rowOff>
              </to>
            </anchor>
          </objectPr>
        </oleObject>
      </mc:Choice>
      <mc:Fallback>
        <oleObject shapeId="72717" r:id="rId4"/>
      </mc:Fallback>
    </mc:AlternateContent>
  </oleObjects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CJ146"/>
  <sheetViews>
    <sheetView workbookViewId="0">
      <selection activeCell="F27" sqref="F27"/>
    </sheetView>
  </sheetViews>
  <sheetFormatPr defaultRowHeight="12.5"/>
  <cols>
    <col min="1" max="1" width="17.81640625" customWidth="1"/>
    <col min="2" max="2" width="8.7265625" customWidth="1"/>
    <col min="3" max="3" width="9.453125" customWidth="1"/>
    <col min="4" max="4" width="10.453125" customWidth="1"/>
    <col min="6" max="6" width="23" customWidth="1"/>
    <col min="8" max="8" width="11.81640625" customWidth="1"/>
    <col min="9" max="38" width="4.26953125" customWidth="1"/>
    <col min="39" max="39" width="5.26953125" customWidth="1"/>
    <col min="40" max="40" width="4.26953125" customWidth="1"/>
    <col min="41" max="41" width="5" customWidth="1"/>
    <col min="42" max="43" width="4.26953125" customWidth="1"/>
    <col min="44" max="44" width="5" customWidth="1"/>
    <col min="45" max="46" width="4.26953125" customWidth="1"/>
    <col min="47" max="47" width="5.26953125" customWidth="1"/>
    <col min="48" max="50" width="4.26953125" customWidth="1"/>
    <col min="51" max="51" width="4.26953125" style="1" customWidth="1"/>
    <col min="52" max="54" width="4.26953125" customWidth="1"/>
    <col min="55" max="56" width="4.26953125" style="1" customWidth="1"/>
    <col min="57" max="57" width="4" customWidth="1"/>
    <col min="58" max="58" width="5.453125" customWidth="1"/>
    <col min="59" max="59" width="4.81640625" customWidth="1"/>
    <col min="60" max="60" width="5.1796875" style="1" customWidth="1"/>
    <col min="61" max="61" width="5.453125" style="1" customWidth="1"/>
    <col min="62" max="62" width="4.26953125" customWidth="1"/>
    <col min="63" max="63" width="4.7265625" customWidth="1"/>
    <col min="64" max="64" width="4.26953125" customWidth="1"/>
    <col min="65" max="66" width="4.26953125" style="1" customWidth="1"/>
    <col min="67" max="69" width="4.26953125" customWidth="1"/>
    <col min="70" max="71" width="4.26953125" style="1" customWidth="1"/>
    <col min="72" max="74" width="4.26953125" customWidth="1"/>
    <col min="75" max="75" width="6.26953125" style="1" customWidth="1"/>
    <col min="76" max="76" width="8.26953125" style="1" customWidth="1"/>
    <col min="77" max="78" width="10.26953125" customWidth="1"/>
    <col min="80" max="80" width="11.54296875" customWidth="1"/>
    <col min="81" max="81" width="13.26953125" customWidth="1"/>
  </cols>
  <sheetData>
    <row r="1" spans="1:88" ht="13">
      <c r="A1" s="23"/>
      <c r="B1" s="1"/>
      <c r="C1" s="23"/>
      <c r="D1" s="1"/>
      <c r="E1" s="23"/>
      <c r="F1" s="1"/>
      <c r="G1" s="1"/>
      <c r="H1" s="1"/>
      <c r="I1" s="1"/>
      <c r="J1" s="1"/>
      <c r="K1" s="134"/>
      <c r="L1" s="134"/>
      <c r="M1" s="134"/>
      <c r="N1" s="1"/>
      <c r="O1" s="1"/>
      <c r="P1" s="134"/>
      <c r="Q1" s="134"/>
      <c r="R1" s="134"/>
      <c r="S1" s="1"/>
      <c r="T1" s="1"/>
      <c r="U1" s="134"/>
      <c r="V1" s="134"/>
      <c r="W1" s="134"/>
      <c r="X1" s="1"/>
      <c r="Y1" s="1"/>
      <c r="Z1" s="134"/>
      <c r="AA1" s="134"/>
      <c r="AB1" s="134"/>
      <c r="AC1" s="1"/>
      <c r="AD1" s="1"/>
      <c r="AE1" s="134"/>
      <c r="AF1" s="134"/>
      <c r="AG1" s="134"/>
      <c r="AH1" s="1"/>
      <c r="AI1" s="1"/>
      <c r="AJ1" s="134"/>
      <c r="AK1" s="134"/>
      <c r="AL1" s="134"/>
      <c r="AM1" s="134"/>
      <c r="AN1" s="134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30"/>
      <c r="AZ1" s="134"/>
      <c r="BA1" s="134"/>
      <c r="BB1" s="134"/>
      <c r="BC1" s="30"/>
      <c r="BD1" s="30"/>
      <c r="BE1" s="134"/>
      <c r="BF1" s="134"/>
      <c r="BG1" s="134"/>
      <c r="BH1" s="30"/>
      <c r="BI1" s="30"/>
      <c r="BJ1" s="134"/>
      <c r="BK1" s="134"/>
      <c r="BL1" s="134"/>
      <c r="BM1" s="30"/>
      <c r="BN1" s="30"/>
      <c r="BO1" s="134"/>
      <c r="BP1" s="134"/>
      <c r="BQ1" s="134"/>
      <c r="BR1" s="30"/>
      <c r="BS1" s="30"/>
      <c r="BT1" s="134"/>
      <c r="BU1" s="134"/>
      <c r="BV1" s="134"/>
      <c r="BW1" s="30"/>
      <c r="BX1" s="30"/>
    </row>
    <row r="2" spans="1:88" ht="21.75" customHeight="1">
      <c r="A2" s="71"/>
      <c r="B2" s="1047" t="s">
        <v>6139</v>
      </c>
      <c r="C2" s="1047"/>
      <c r="D2" s="1047"/>
      <c r="E2" s="135"/>
      <c r="F2" s="4"/>
      <c r="G2" s="4"/>
      <c r="H2" s="4"/>
      <c r="I2" s="4"/>
      <c r="J2" s="4"/>
      <c r="K2" s="124"/>
      <c r="L2" s="124"/>
      <c r="M2" s="136"/>
      <c r="N2" s="4"/>
      <c r="O2" s="4"/>
      <c r="P2" s="179"/>
      <c r="Q2" s="179"/>
      <c r="R2" s="179"/>
      <c r="S2" s="179"/>
      <c r="T2" s="179"/>
      <c r="U2" s="179"/>
      <c r="V2" s="179"/>
      <c r="W2" s="179"/>
      <c r="X2" s="978" t="s">
        <v>1665</v>
      </c>
      <c r="Y2" s="978"/>
      <c r="Z2" s="978"/>
      <c r="AA2" s="978"/>
      <c r="AB2" s="978"/>
      <c r="AC2" s="978"/>
      <c r="AD2" s="978"/>
      <c r="AE2" s="978"/>
      <c r="AF2" s="978"/>
      <c r="AG2" s="978"/>
      <c r="AH2" s="978"/>
      <c r="AI2" s="978"/>
      <c r="AJ2" s="978"/>
      <c r="AK2" s="978"/>
      <c r="AL2" s="978"/>
      <c r="AM2" s="179"/>
      <c r="AN2" s="179"/>
      <c r="AO2" s="179"/>
      <c r="AP2" s="179"/>
      <c r="AQ2" s="179"/>
      <c r="AR2" s="179"/>
      <c r="AS2" s="179"/>
      <c r="AT2" s="179"/>
      <c r="AU2" s="179"/>
      <c r="AV2" s="179"/>
      <c r="AW2" s="179"/>
      <c r="AX2" s="179"/>
      <c r="AY2" s="179"/>
      <c r="AZ2" s="136"/>
      <c r="BA2" s="137"/>
      <c r="BB2" s="124"/>
      <c r="BC2" s="4"/>
      <c r="BD2" s="4"/>
      <c r="BE2" s="124"/>
      <c r="BF2" s="124"/>
      <c r="BG2" s="136"/>
      <c r="BH2" s="4"/>
      <c r="BI2" s="4"/>
      <c r="BJ2" s="124"/>
      <c r="BK2" s="124"/>
      <c r="BL2" s="136"/>
      <c r="BM2" s="4"/>
      <c r="BN2" s="54"/>
      <c r="BO2" s="247"/>
      <c r="BP2" s="247"/>
      <c r="BQ2" s="136"/>
      <c r="BR2" s="54"/>
      <c r="BS2" s="138"/>
      <c r="BT2" s="247"/>
      <c r="BU2" s="247"/>
      <c r="BV2" s="136"/>
      <c r="BW2" s="54"/>
      <c r="BX2" s="54"/>
      <c r="BY2" s="138"/>
      <c r="BZ2" s="138"/>
      <c r="CA2" s="138"/>
      <c r="CB2" s="54"/>
    </row>
    <row r="3" spans="1:88" ht="31.5" customHeight="1">
      <c r="A3" s="32"/>
      <c r="B3" s="139" t="s">
        <v>6141</v>
      </c>
      <c r="C3" s="58" t="s">
        <v>647</v>
      </c>
      <c r="D3" s="58" t="s">
        <v>2252</v>
      </c>
      <c r="E3" s="4"/>
      <c r="F3" s="35"/>
      <c r="G3" s="2"/>
      <c r="H3" s="2"/>
      <c r="I3" s="2"/>
      <c r="J3" s="2"/>
      <c r="K3" s="129"/>
      <c r="L3" s="129"/>
      <c r="M3" s="124"/>
      <c r="N3" s="2"/>
      <c r="O3" s="2"/>
      <c r="P3" s="179"/>
      <c r="Q3" s="179"/>
      <c r="R3" s="179"/>
      <c r="S3" s="179"/>
      <c r="T3" s="179"/>
      <c r="U3" s="179"/>
      <c r="V3" s="179"/>
      <c r="W3" s="179"/>
      <c r="X3" s="978"/>
      <c r="Y3" s="978"/>
      <c r="Z3" s="978"/>
      <c r="AA3" s="978"/>
      <c r="AB3" s="978"/>
      <c r="AC3" s="978"/>
      <c r="AD3" s="978"/>
      <c r="AE3" s="978"/>
      <c r="AF3" s="978"/>
      <c r="AG3" s="978"/>
      <c r="AH3" s="978"/>
      <c r="AI3" s="978"/>
      <c r="AJ3" s="978"/>
      <c r="AK3" s="978"/>
      <c r="AL3" s="978"/>
      <c r="AM3" s="179"/>
      <c r="AN3" s="179"/>
      <c r="AO3" s="179"/>
      <c r="AP3" s="179"/>
      <c r="AQ3" s="179"/>
      <c r="AR3" s="179"/>
      <c r="AS3" s="179"/>
      <c r="AT3" s="179"/>
      <c r="AU3" s="179"/>
      <c r="AV3" s="179"/>
      <c r="AW3" s="179"/>
      <c r="AX3" s="179"/>
      <c r="AY3" s="179"/>
      <c r="AZ3" s="124"/>
      <c r="BA3" s="140"/>
      <c r="BB3" s="129"/>
      <c r="BC3" s="141"/>
      <c r="BD3" s="141"/>
      <c r="BE3" s="129"/>
      <c r="BF3" s="129"/>
      <c r="BG3" s="124"/>
      <c r="BH3" s="141"/>
      <c r="BI3" s="141"/>
      <c r="BJ3" s="129"/>
      <c r="BK3" s="129"/>
      <c r="BL3" s="124"/>
      <c r="BM3" s="141"/>
      <c r="BN3" s="141"/>
      <c r="BO3" s="141"/>
      <c r="BP3" s="141"/>
      <c r="BQ3" s="141"/>
      <c r="BR3" s="141"/>
      <c r="BS3" s="142"/>
      <c r="BT3" s="142"/>
      <c r="BU3" s="142"/>
      <c r="BV3" s="142"/>
      <c r="BW3" s="142"/>
      <c r="BX3" s="142"/>
      <c r="BY3" s="143"/>
      <c r="BZ3" s="143"/>
      <c r="CA3" s="1140"/>
      <c r="CB3" s="1140"/>
    </row>
    <row r="4" spans="1:88" ht="15" customHeight="1">
      <c r="A4" s="72"/>
      <c r="B4" s="139" t="s">
        <v>6143</v>
      </c>
      <c r="C4" s="58" t="s">
        <v>2968</v>
      </c>
      <c r="D4" s="114">
        <v>4</v>
      </c>
      <c r="E4" s="29"/>
      <c r="F4" s="35"/>
      <c r="G4" s="1"/>
      <c r="H4" s="1"/>
      <c r="I4" s="1"/>
      <c r="J4" s="1"/>
      <c r="K4" s="134"/>
      <c r="L4" s="134"/>
      <c r="M4" s="130"/>
      <c r="N4" s="130"/>
      <c r="O4" s="130"/>
      <c r="P4" s="130"/>
      <c r="Q4" s="130"/>
      <c r="R4" s="940" t="s">
        <v>2495</v>
      </c>
      <c r="S4" s="940"/>
      <c r="T4" s="940"/>
      <c r="U4" s="940"/>
      <c r="V4" s="940"/>
      <c r="W4" s="940"/>
      <c r="X4" s="940"/>
      <c r="Y4" s="940"/>
      <c r="Z4" s="940"/>
      <c r="AA4" s="940"/>
      <c r="AB4" s="940"/>
      <c r="AC4" s="940"/>
      <c r="AD4" s="940"/>
      <c r="AE4" s="940"/>
      <c r="AF4" s="940"/>
      <c r="AG4" s="940"/>
      <c r="AH4" s="940"/>
      <c r="AI4" s="940"/>
      <c r="AJ4" s="940"/>
      <c r="AK4" s="940"/>
      <c r="AL4" s="940"/>
      <c r="AM4" s="940"/>
      <c r="AN4" s="940"/>
      <c r="AO4" s="940"/>
      <c r="AP4" s="940"/>
      <c r="AQ4" s="940"/>
      <c r="AR4" s="940"/>
      <c r="AS4" s="940"/>
      <c r="AT4" s="940"/>
      <c r="AU4" s="940"/>
      <c r="AV4" s="130"/>
      <c r="AW4" s="130"/>
      <c r="AX4" s="130"/>
      <c r="AY4" s="130"/>
      <c r="AZ4" s="130"/>
      <c r="BA4" s="130"/>
      <c r="BB4" s="130"/>
      <c r="BC4" s="123"/>
      <c r="BD4" s="122"/>
      <c r="BE4" s="215"/>
      <c r="BF4" s="138"/>
      <c r="BG4" s="138"/>
      <c r="BH4" s="138"/>
      <c r="BI4" s="138"/>
      <c r="BJ4" s="138"/>
      <c r="BK4" s="215"/>
      <c r="BL4" s="146"/>
      <c r="BM4" s="123"/>
      <c r="BN4" s="123"/>
      <c r="BO4" s="215"/>
      <c r="BP4" s="138"/>
      <c r="BQ4" s="138"/>
      <c r="BR4" s="138"/>
      <c r="BS4" s="138"/>
      <c r="BT4" s="138"/>
      <c r="BU4" s="215"/>
      <c r="BV4" s="138"/>
      <c r="BW4" s="123"/>
      <c r="BX4" s="1200" t="s">
        <v>6140</v>
      </c>
      <c r="BY4" s="1200"/>
      <c r="BZ4" s="1200"/>
      <c r="CA4" s="1200"/>
      <c r="CB4" s="1200"/>
      <c r="CC4" s="138"/>
      <c r="CD4" s="138"/>
      <c r="CE4" s="134"/>
    </row>
    <row r="5" spans="1:88" ht="15" customHeight="1">
      <c r="A5" s="48"/>
      <c r="B5" s="139" t="s">
        <v>6144</v>
      </c>
      <c r="C5" s="58" t="s">
        <v>4047</v>
      </c>
      <c r="D5" s="58">
        <v>3.75</v>
      </c>
      <c r="E5" s="29"/>
      <c r="F5" s="1"/>
      <c r="G5" s="1"/>
      <c r="H5" s="1"/>
      <c r="I5" s="1"/>
      <c r="J5" s="1"/>
      <c r="K5" s="134"/>
      <c r="L5" s="134"/>
      <c r="M5" s="130"/>
      <c r="N5" s="130"/>
      <c r="O5" s="130"/>
      <c r="P5" s="130"/>
      <c r="Q5" s="130"/>
      <c r="R5" s="940"/>
      <c r="S5" s="940"/>
      <c r="T5" s="940"/>
      <c r="U5" s="940"/>
      <c r="V5" s="940"/>
      <c r="W5" s="940"/>
      <c r="X5" s="940"/>
      <c r="Y5" s="940"/>
      <c r="Z5" s="940"/>
      <c r="AA5" s="940"/>
      <c r="AB5" s="940"/>
      <c r="AC5" s="940"/>
      <c r="AD5" s="940"/>
      <c r="AE5" s="940"/>
      <c r="AF5" s="940"/>
      <c r="AG5" s="940"/>
      <c r="AH5" s="940"/>
      <c r="AI5" s="940"/>
      <c r="AJ5" s="940"/>
      <c r="AK5" s="940"/>
      <c r="AL5" s="940"/>
      <c r="AM5" s="940"/>
      <c r="AN5" s="940"/>
      <c r="AO5" s="940"/>
      <c r="AP5" s="940"/>
      <c r="AQ5" s="940"/>
      <c r="AR5" s="940"/>
      <c r="AS5" s="940"/>
      <c r="AT5" s="940"/>
      <c r="AU5" s="940"/>
      <c r="AV5" s="130"/>
      <c r="AW5" s="130"/>
      <c r="AX5" s="130"/>
      <c r="AY5" s="130"/>
      <c r="AZ5" s="130"/>
      <c r="BA5" s="130"/>
      <c r="BB5" s="130"/>
      <c r="BC5" s="123"/>
      <c r="BD5" s="123"/>
      <c r="BE5" s="215"/>
      <c r="BF5" s="138"/>
      <c r="BG5" s="138"/>
      <c r="BH5" s="138"/>
      <c r="BI5" s="138"/>
      <c r="BJ5" s="138"/>
      <c r="BK5" s="138"/>
      <c r="BL5" s="4"/>
      <c r="BM5" s="123"/>
      <c r="BN5" s="123"/>
      <c r="BO5" s="215"/>
      <c r="BP5" s="138"/>
      <c r="BQ5" s="138"/>
      <c r="BR5" s="138"/>
      <c r="BS5" s="138"/>
      <c r="BT5" s="138"/>
      <c r="BU5" s="138"/>
      <c r="BV5" s="248"/>
      <c r="BW5" s="123"/>
      <c r="BX5" s="958"/>
      <c r="BY5" s="958"/>
      <c r="BZ5" s="958"/>
      <c r="CA5" s="958"/>
      <c r="CB5" s="958"/>
      <c r="CC5" s="138"/>
      <c r="CD5" s="138"/>
      <c r="CE5" s="138"/>
      <c r="CF5" s="47"/>
      <c r="CG5" s="47"/>
      <c r="CH5" s="47"/>
      <c r="CI5" s="47"/>
      <c r="CJ5" s="47"/>
    </row>
    <row r="6" spans="1:88" ht="15" customHeight="1">
      <c r="A6" s="32"/>
      <c r="B6" s="139" t="s">
        <v>6145</v>
      </c>
      <c r="C6" s="58" t="s">
        <v>5775</v>
      </c>
      <c r="D6" s="114">
        <v>3.5</v>
      </c>
      <c r="E6" s="29"/>
      <c r="F6" s="32"/>
      <c r="G6" s="1"/>
      <c r="H6" s="1"/>
      <c r="I6" s="1"/>
      <c r="J6" s="1"/>
      <c r="K6" s="134"/>
      <c r="L6" s="134"/>
      <c r="M6" s="134"/>
      <c r="N6" s="1"/>
      <c r="O6" s="1"/>
      <c r="P6" s="140"/>
      <c r="Q6" s="140"/>
      <c r="R6" s="940"/>
      <c r="S6" s="940"/>
      <c r="T6" s="940"/>
      <c r="U6" s="940"/>
      <c r="V6" s="940"/>
      <c r="W6" s="940"/>
      <c r="X6" s="940"/>
      <c r="Y6" s="940"/>
      <c r="Z6" s="940"/>
      <c r="AA6" s="940"/>
      <c r="AB6" s="940"/>
      <c r="AC6" s="940"/>
      <c r="AD6" s="940"/>
      <c r="AE6" s="940"/>
      <c r="AF6" s="940"/>
      <c r="AG6" s="940"/>
      <c r="AH6" s="940"/>
      <c r="AI6" s="940"/>
      <c r="AJ6" s="940"/>
      <c r="AK6" s="940"/>
      <c r="AL6" s="940"/>
      <c r="AM6" s="940"/>
      <c r="AN6" s="940"/>
      <c r="AO6" s="940"/>
      <c r="AP6" s="940"/>
      <c r="AQ6" s="940"/>
      <c r="AR6" s="940"/>
      <c r="AS6" s="940"/>
      <c r="AT6" s="940"/>
      <c r="AU6" s="940"/>
      <c r="AV6" s="140"/>
      <c r="AW6" s="1"/>
      <c r="AX6" s="134"/>
      <c r="AY6" s="134"/>
      <c r="AZ6" s="134"/>
      <c r="BA6" s="147"/>
      <c r="BB6" s="134"/>
      <c r="BC6" s="123"/>
      <c r="BD6" s="123"/>
      <c r="BE6" s="1245"/>
      <c r="BF6" s="1245"/>
      <c r="BG6" s="142"/>
      <c r="BH6" s="142"/>
      <c r="BI6" s="143"/>
      <c r="BJ6" s="174"/>
      <c r="BK6" s="174"/>
      <c r="BL6" s="174"/>
      <c r="BM6" s="123"/>
      <c r="BN6" s="123"/>
      <c r="BO6" s="1245"/>
      <c r="BP6" s="1245"/>
      <c r="BQ6" s="142"/>
      <c r="BR6" s="142"/>
      <c r="BS6" s="143"/>
      <c r="BT6" s="174"/>
      <c r="BU6" s="174"/>
      <c r="BV6" s="142"/>
      <c r="BW6" s="1087" t="s">
        <v>2935</v>
      </c>
      <c r="BX6" s="1248"/>
      <c r="BY6" s="144" t="s">
        <v>3975</v>
      </c>
      <c r="BZ6" s="144" t="s">
        <v>6142</v>
      </c>
      <c r="CA6" s="145" t="s">
        <v>3974</v>
      </c>
      <c r="CB6" s="209" t="s">
        <v>2936</v>
      </c>
      <c r="CC6" s="174"/>
      <c r="CD6" s="1140"/>
      <c r="CE6" s="1140"/>
      <c r="CF6" s="47"/>
      <c r="CG6" s="47"/>
      <c r="CH6" s="47"/>
      <c r="CI6" s="47"/>
      <c r="CJ6" s="47"/>
    </row>
    <row r="7" spans="1:88" ht="15" customHeight="1">
      <c r="A7" s="49"/>
      <c r="B7" s="139" t="s">
        <v>5776</v>
      </c>
      <c r="C7" s="58" t="s">
        <v>4048</v>
      </c>
      <c r="D7" s="58">
        <v>3.25</v>
      </c>
      <c r="E7" s="29"/>
      <c r="F7" s="44"/>
      <c r="G7" s="1"/>
      <c r="H7" s="1"/>
      <c r="I7" s="1"/>
      <c r="J7" s="1"/>
      <c r="K7" s="134"/>
      <c r="L7" s="134"/>
      <c r="M7" s="130"/>
      <c r="N7" s="130"/>
      <c r="O7" s="130"/>
      <c r="P7" s="130"/>
      <c r="Q7" s="140"/>
      <c r="R7" s="140"/>
      <c r="S7" s="140"/>
      <c r="T7" s="140"/>
      <c r="U7" s="940" t="s">
        <v>899</v>
      </c>
      <c r="V7" s="940"/>
      <c r="W7" s="940"/>
      <c r="X7" s="940"/>
      <c r="Y7" s="940"/>
      <c r="Z7" s="940"/>
      <c r="AA7" s="940"/>
      <c r="AB7" s="940"/>
      <c r="AC7" s="940"/>
      <c r="AD7" s="940"/>
      <c r="AE7" s="940"/>
      <c r="AF7" s="940"/>
      <c r="AG7" s="940"/>
      <c r="AH7" s="940"/>
      <c r="AI7" s="9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30"/>
      <c r="BA7" s="130"/>
      <c r="BB7" s="153"/>
      <c r="BC7" s="13"/>
      <c r="BD7" s="13"/>
      <c r="BE7" s="123"/>
      <c r="BF7" s="122"/>
      <c r="BG7" s="142"/>
      <c r="BH7" s="123"/>
      <c r="BI7" s="123"/>
      <c r="BJ7" s="174"/>
      <c r="BK7" s="174"/>
      <c r="BL7" s="16"/>
      <c r="BM7" s="13"/>
      <c r="BN7" s="13"/>
      <c r="BO7" s="123"/>
      <c r="BP7" s="122"/>
      <c r="BQ7" s="142"/>
      <c r="BR7" s="123"/>
      <c r="BS7" s="123"/>
      <c r="BT7" s="16"/>
      <c r="BU7" s="16"/>
      <c r="BV7" s="123"/>
      <c r="BW7" s="58" t="s">
        <v>3976</v>
      </c>
      <c r="BX7" s="58"/>
      <c r="BY7" s="121"/>
      <c r="BZ7" s="144"/>
      <c r="CA7" s="58"/>
      <c r="CB7" s="58"/>
      <c r="CC7" s="16"/>
      <c r="CD7" s="1141"/>
      <c r="CE7" s="1141"/>
      <c r="CF7" s="47"/>
      <c r="CG7" s="47"/>
    </row>
    <row r="8" spans="1:88" ht="15" customHeight="1">
      <c r="A8" s="23"/>
      <c r="B8" s="139" t="s">
        <v>6146</v>
      </c>
      <c r="C8" s="58" t="s">
        <v>4049</v>
      </c>
      <c r="D8" s="114">
        <v>3</v>
      </c>
      <c r="E8" s="29"/>
      <c r="F8" s="13"/>
      <c r="G8" s="1"/>
      <c r="H8" s="1"/>
      <c r="I8" s="1"/>
      <c r="J8" s="1"/>
      <c r="K8" s="134"/>
      <c r="L8" s="134"/>
      <c r="M8" s="130"/>
      <c r="N8" s="130"/>
      <c r="O8" s="130"/>
      <c r="P8" s="130"/>
      <c r="Q8" s="140"/>
      <c r="R8" s="140"/>
      <c r="S8" s="140"/>
      <c r="T8" s="140"/>
      <c r="U8" s="940"/>
      <c r="V8" s="940"/>
      <c r="W8" s="940"/>
      <c r="X8" s="940"/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30"/>
      <c r="BA8" s="130"/>
      <c r="BB8" s="153"/>
      <c r="BC8" s="13"/>
      <c r="BD8" s="13"/>
      <c r="BE8" s="123"/>
      <c r="BF8" s="123"/>
      <c r="BG8" s="123"/>
      <c r="BH8" s="123"/>
      <c r="BI8" s="215"/>
      <c r="BJ8" s="174"/>
      <c r="BK8" s="174"/>
      <c r="BL8" s="16"/>
      <c r="BM8" s="13"/>
      <c r="BN8" s="13"/>
      <c r="BO8" s="123"/>
      <c r="BP8" s="123"/>
      <c r="BQ8" s="123"/>
      <c r="BR8" s="123"/>
      <c r="BS8" s="215"/>
      <c r="BT8" s="16"/>
      <c r="BU8" s="16"/>
      <c r="BV8" s="123"/>
      <c r="BW8" s="58" t="s">
        <v>3977</v>
      </c>
      <c r="BX8" s="58"/>
      <c r="BY8" s="58"/>
      <c r="BZ8" s="58"/>
      <c r="CA8" s="58"/>
      <c r="CB8" s="151"/>
      <c r="CC8" s="16"/>
      <c r="CD8" s="1141"/>
      <c r="CE8" s="1141"/>
      <c r="CF8" s="47"/>
      <c r="CG8" s="47"/>
    </row>
    <row r="9" spans="1:88" ht="15" customHeight="1">
      <c r="A9" s="32"/>
      <c r="B9" s="139" t="s">
        <v>6147</v>
      </c>
      <c r="C9" s="58" t="s">
        <v>5782</v>
      </c>
      <c r="D9" s="58">
        <v>2.75</v>
      </c>
      <c r="E9" s="29"/>
      <c r="F9" s="32"/>
      <c r="G9" s="1"/>
      <c r="H9" s="1"/>
      <c r="I9" s="1"/>
      <c r="J9" s="1"/>
      <c r="K9" s="134"/>
      <c r="L9" s="134"/>
      <c r="M9" s="134"/>
      <c r="N9" s="246"/>
      <c r="O9" s="246"/>
      <c r="P9" s="246"/>
      <c r="Q9" s="246"/>
      <c r="R9" s="246"/>
      <c r="S9" s="1246" t="s">
        <v>3442</v>
      </c>
      <c r="T9" s="1246"/>
      <c r="U9" s="1246"/>
      <c r="V9" s="1246"/>
      <c r="W9" s="1246"/>
      <c r="X9" s="1246"/>
      <c r="Y9" s="1246"/>
      <c r="Z9" s="1246"/>
      <c r="AA9" s="1246"/>
      <c r="AB9" s="1246"/>
      <c r="AC9" s="1246"/>
      <c r="AD9" s="1246"/>
      <c r="AE9" s="1246"/>
      <c r="AF9" s="1246"/>
      <c r="AG9" s="1246"/>
      <c r="AH9" s="1246"/>
      <c r="AI9" s="1246"/>
      <c r="AJ9" s="1246"/>
      <c r="AK9" s="1246"/>
      <c r="AL9" s="1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134"/>
      <c r="AZ9" s="134"/>
      <c r="BA9" s="130"/>
      <c r="BB9" s="134"/>
      <c r="BC9" s="13"/>
      <c r="BD9" s="13"/>
      <c r="BE9" s="123"/>
      <c r="BF9" s="123"/>
      <c r="BG9" s="123"/>
      <c r="BH9" s="123"/>
      <c r="BI9" s="215"/>
      <c r="BJ9" s="174"/>
      <c r="BK9" s="174"/>
      <c r="BL9" s="16"/>
      <c r="BM9" s="13"/>
      <c r="BN9" s="13"/>
      <c r="BO9" s="123"/>
      <c r="BP9" s="123"/>
      <c r="BQ9" s="123"/>
      <c r="BR9" s="123"/>
      <c r="BS9" s="215"/>
      <c r="BT9" s="16"/>
      <c r="BU9" s="16"/>
      <c r="BV9" s="123"/>
      <c r="BW9" s="58" t="s">
        <v>3978</v>
      </c>
      <c r="BX9" s="58"/>
      <c r="BY9" s="58"/>
      <c r="BZ9" s="58"/>
      <c r="CA9" s="58"/>
      <c r="CB9" s="151"/>
      <c r="CC9" s="16"/>
      <c r="CD9" s="1141"/>
      <c r="CE9" s="1141"/>
      <c r="CF9" s="47"/>
      <c r="CG9" s="47"/>
    </row>
    <row r="10" spans="1:88" ht="15" customHeight="1">
      <c r="A10" s="49"/>
      <c r="B10" s="139" t="s">
        <v>6148</v>
      </c>
      <c r="C10" s="58" t="s">
        <v>4050</v>
      </c>
      <c r="D10" s="114">
        <v>2.5</v>
      </c>
      <c r="E10" s="29"/>
      <c r="F10" s="44"/>
      <c r="G10" s="1"/>
      <c r="H10" s="1"/>
      <c r="I10" s="1"/>
      <c r="J10" s="1"/>
      <c r="K10" s="134"/>
      <c r="L10" s="134"/>
      <c r="M10" s="134"/>
      <c r="N10" s="246"/>
      <c r="O10" s="246"/>
      <c r="P10" s="246"/>
      <c r="Q10" s="246"/>
      <c r="R10" s="246"/>
      <c r="S10" s="1246"/>
      <c r="T10" s="1246"/>
      <c r="U10" s="1246"/>
      <c r="V10" s="1246"/>
      <c r="W10" s="1246"/>
      <c r="X10" s="1246"/>
      <c r="Y10" s="1246"/>
      <c r="Z10" s="1246"/>
      <c r="AA10" s="1246"/>
      <c r="AB10" s="1246"/>
      <c r="AC10" s="1246"/>
      <c r="AD10" s="1246"/>
      <c r="AE10" s="1246"/>
      <c r="AF10" s="1246"/>
      <c r="AG10" s="1246"/>
      <c r="AH10" s="1246"/>
      <c r="AI10" s="1246"/>
      <c r="AJ10" s="1246"/>
      <c r="AK10" s="1246"/>
      <c r="AL10" s="1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130"/>
      <c r="BB10" s="134"/>
      <c r="BC10" s="13"/>
      <c r="BD10" s="13"/>
      <c r="BE10" s="134"/>
      <c r="BF10" s="215"/>
      <c r="BG10" s="215"/>
      <c r="BH10" s="17"/>
      <c r="BI10" s="17"/>
      <c r="BJ10" s="215"/>
      <c r="BK10" s="215"/>
      <c r="BL10" s="215"/>
      <c r="BM10" s="13"/>
      <c r="BN10" s="13"/>
      <c r="BO10" s="134"/>
      <c r="BP10" s="134"/>
      <c r="BQ10" s="134"/>
      <c r="BR10" s="13"/>
      <c r="BS10" s="13"/>
      <c r="BT10" s="134"/>
      <c r="BU10" s="134"/>
      <c r="BV10" s="215"/>
      <c r="BW10" s="17"/>
      <c r="BX10" s="17"/>
      <c r="BY10" s="47"/>
      <c r="BZ10" s="47"/>
      <c r="CA10" s="47"/>
      <c r="CB10" s="47"/>
      <c r="CC10" s="47"/>
      <c r="CD10" s="47"/>
      <c r="CE10" s="47"/>
      <c r="CF10" s="47"/>
      <c r="CG10" s="47"/>
    </row>
    <row r="11" spans="1:88" ht="15" customHeight="1">
      <c r="A11" s="49"/>
      <c r="B11" s="139" t="s">
        <v>6149</v>
      </c>
      <c r="C11" s="58" t="s">
        <v>4051</v>
      </c>
      <c r="D11" s="58">
        <v>2.25</v>
      </c>
      <c r="E11" s="29"/>
      <c r="F11" s="44"/>
      <c r="G11" s="1"/>
      <c r="H11" s="1"/>
      <c r="I11" s="1"/>
      <c r="J11" s="1"/>
      <c r="K11" s="134"/>
      <c r="L11" s="134"/>
      <c r="M11" s="134"/>
      <c r="N11" s="246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140"/>
      <c r="BB11" s="134"/>
      <c r="BC11" s="13"/>
      <c r="BD11" s="13"/>
      <c r="BE11" s="134"/>
      <c r="BF11" s="134"/>
      <c r="BG11" s="134"/>
      <c r="BH11" s="13"/>
      <c r="BI11" s="13"/>
      <c r="BJ11" s="134"/>
      <c r="BK11" s="134"/>
      <c r="BL11" s="134"/>
      <c r="BM11" s="13"/>
      <c r="BN11" s="13"/>
      <c r="BO11" s="134"/>
      <c r="BP11" s="134"/>
      <c r="BQ11" s="134"/>
      <c r="BR11" s="13"/>
      <c r="BS11" s="13"/>
      <c r="BT11" s="134"/>
      <c r="BU11" s="134"/>
      <c r="BV11" s="134"/>
      <c r="BW11" s="13"/>
      <c r="BX11" s="13"/>
    </row>
    <row r="12" spans="1:88" ht="15" customHeight="1">
      <c r="A12" s="49"/>
      <c r="B12" s="139" t="s">
        <v>6150</v>
      </c>
      <c r="C12" s="58" t="s">
        <v>4052</v>
      </c>
      <c r="D12" s="114">
        <v>2</v>
      </c>
      <c r="E12" s="29"/>
      <c r="F12" s="44"/>
      <c r="G12" s="1"/>
      <c r="H12" s="1"/>
      <c r="I12" s="1"/>
      <c r="J12" s="1"/>
      <c r="K12" s="134"/>
      <c r="L12" s="134"/>
      <c r="M12" s="134"/>
      <c r="N12" s="1"/>
      <c r="O12" s="1"/>
      <c r="P12" s="134"/>
      <c r="Q12" s="134"/>
      <c r="R12" s="134"/>
      <c r="S12" s="1"/>
      <c r="T12" s="1"/>
      <c r="U12" s="134"/>
      <c r="V12" s="134"/>
      <c r="W12" s="134"/>
      <c r="X12" s="1"/>
      <c r="Y12" s="1"/>
      <c r="Z12" s="134"/>
      <c r="AA12" s="134"/>
      <c r="AB12" s="134"/>
      <c r="AC12" s="1"/>
      <c r="AD12" s="1"/>
      <c r="AE12" s="134"/>
      <c r="AF12" s="134"/>
      <c r="AG12" s="134"/>
      <c r="AH12" s="1"/>
      <c r="AI12" s="1"/>
      <c r="AJ12" s="134"/>
      <c r="AK12" s="134"/>
      <c r="AL12" s="134"/>
      <c r="AM12" s="140"/>
      <c r="AN12" s="134"/>
      <c r="AO12" s="134"/>
      <c r="AQ12" s="140"/>
      <c r="AR12" s="140"/>
      <c r="AT12" s="140"/>
      <c r="AU12" s="140"/>
      <c r="AV12" s="140"/>
      <c r="AW12" s="140"/>
      <c r="AX12" s="140"/>
      <c r="AY12" s="13"/>
      <c r="AZ12" s="134"/>
      <c r="BA12" s="134"/>
      <c r="BB12" s="134"/>
      <c r="BC12" s="13"/>
      <c r="BD12" s="13"/>
      <c r="BE12" s="134"/>
      <c r="BF12" s="134"/>
      <c r="BG12" s="134"/>
      <c r="BH12" s="13"/>
      <c r="BI12" s="13"/>
      <c r="BJ12" s="134"/>
      <c r="BK12" s="134"/>
      <c r="BL12" s="134"/>
      <c r="BM12" s="13"/>
      <c r="BN12" s="13"/>
      <c r="BO12" s="134"/>
      <c r="BP12" s="134"/>
      <c r="BQ12" s="134"/>
      <c r="BR12" s="13"/>
      <c r="BS12" s="13"/>
      <c r="BT12" s="134"/>
      <c r="BU12" s="134"/>
      <c r="BV12" s="134"/>
      <c r="BW12" s="13"/>
      <c r="BX12" s="13"/>
    </row>
    <row r="13" spans="1:88" ht="15" customHeight="1">
      <c r="A13" s="49"/>
      <c r="B13" s="139" t="s">
        <v>5781</v>
      </c>
      <c r="C13" s="58" t="s">
        <v>5014</v>
      </c>
      <c r="D13" s="114">
        <v>0</v>
      </c>
      <c r="E13" s="29"/>
      <c r="F13" s="44"/>
      <c r="G13" s="1"/>
      <c r="H13" s="1"/>
      <c r="I13" s="1"/>
      <c r="J13" s="1"/>
      <c r="K13" s="134"/>
      <c r="L13" s="134"/>
      <c r="M13" s="134"/>
      <c r="N13" s="1"/>
      <c r="O13" s="1"/>
      <c r="P13" s="134"/>
      <c r="Q13" s="134"/>
      <c r="R13" s="134"/>
      <c r="S13" s="1"/>
      <c r="T13" s="1"/>
      <c r="U13" s="134"/>
      <c r="V13" s="134"/>
      <c r="W13" s="134"/>
      <c r="X13" s="1"/>
      <c r="Y13" s="23"/>
      <c r="Z13" s="134"/>
      <c r="AA13" s="134"/>
      <c r="AB13" s="134"/>
      <c r="AC13" s="1"/>
      <c r="AD13" s="1"/>
      <c r="AE13" s="134"/>
      <c r="AF13" s="134"/>
      <c r="AG13" s="134"/>
      <c r="AH13" s="1"/>
      <c r="AI13" s="1"/>
      <c r="AJ13" s="134"/>
      <c r="AK13" s="134"/>
      <c r="AL13" s="134"/>
      <c r="AM13" s="130"/>
      <c r="AN13" s="134"/>
      <c r="AO13" s="134"/>
      <c r="AP13" s="130"/>
      <c r="AQ13" s="130"/>
      <c r="AR13" s="130"/>
      <c r="AS13" s="130"/>
      <c r="AT13" s="130"/>
      <c r="AU13" s="130"/>
      <c r="AV13" s="130"/>
      <c r="AW13" s="130"/>
      <c r="AX13" s="158"/>
      <c r="AY13" s="130"/>
      <c r="AZ13" s="134"/>
      <c r="BA13" s="134"/>
      <c r="BB13" s="134"/>
      <c r="BC13" s="130"/>
      <c r="BD13" s="130"/>
      <c r="BE13" s="134"/>
      <c r="BF13" s="134"/>
      <c r="BG13" s="134"/>
      <c r="BH13" s="130"/>
      <c r="BI13" s="130"/>
      <c r="BJ13" s="134"/>
      <c r="BK13" s="134"/>
      <c r="BL13" s="134"/>
      <c r="BM13" s="130"/>
      <c r="BN13" s="130"/>
      <c r="BO13" s="134"/>
      <c r="BP13" s="134"/>
      <c r="BQ13" s="134"/>
      <c r="BR13" s="130"/>
      <c r="BS13" s="130"/>
      <c r="BT13" s="134"/>
      <c r="BU13" s="134"/>
      <c r="BV13" s="134"/>
      <c r="BW13" s="130"/>
      <c r="BX13" s="130"/>
    </row>
    <row r="14" spans="1:88" ht="15" customHeight="1">
      <c r="A14" s="49"/>
      <c r="B14" s="139"/>
      <c r="C14" s="58" t="s">
        <v>6151</v>
      </c>
      <c r="D14" s="114" t="s">
        <v>6152</v>
      </c>
      <c r="E14" s="29"/>
      <c r="F14" s="44"/>
      <c r="G14" s="1"/>
      <c r="H14" s="1"/>
      <c r="I14" s="1"/>
      <c r="J14" s="1"/>
      <c r="K14" s="134"/>
      <c r="L14" s="134"/>
      <c r="M14" s="134"/>
      <c r="N14" s="1"/>
      <c r="O14" s="1"/>
      <c r="P14" s="134"/>
      <c r="Q14" s="134"/>
      <c r="R14" s="134"/>
      <c r="S14" s="1"/>
      <c r="T14" s="1"/>
      <c r="U14" s="134"/>
      <c r="V14" s="134"/>
      <c r="W14" s="134"/>
      <c r="X14" s="1"/>
      <c r="Y14" s="1"/>
      <c r="Z14" s="134"/>
      <c r="AA14" s="134"/>
      <c r="AB14" s="134"/>
      <c r="AC14" s="1"/>
      <c r="AD14" s="1"/>
      <c r="AE14" s="134"/>
      <c r="AF14" s="134"/>
      <c r="AG14" s="134"/>
      <c r="AH14" s="1"/>
      <c r="AI14" s="1"/>
      <c r="AJ14" s="134"/>
      <c r="AK14" s="134"/>
      <c r="AL14" s="134"/>
      <c r="AM14" s="130"/>
      <c r="AN14" s="134"/>
      <c r="AO14" s="134"/>
      <c r="AP14" s="130"/>
      <c r="AQ14" s="130"/>
      <c r="AR14" s="130"/>
      <c r="AS14" s="130"/>
      <c r="AT14" s="130"/>
      <c r="AU14" s="130"/>
      <c r="AV14" s="130"/>
      <c r="AW14" s="130"/>
      <c r="AX14" s="158"/>
      <c r="AY14" s="130"/>
      <c r="AZ14" s="134"/>
      <c r="BA14" s="134"/>
      <c r="BB14" s="134"/>
      <c r="BC14" s="130"/>
      <c r="BD14" s="130"/>
      <c r="BE14" s="134"/>
      <c r="BF14" s="134"/>
      <c r="BG14" s="134"/>
      <c r="BH14" s="130"/>
      <c r="BI14" s="130"/>
      <c r="BJ14" s="134"/>
      <c r="BK14" s="134"/>
      <c r="BL14" s="134"/>
      <c r="BM14" s="130"/>
      <c r="BN14" s="130"/>
      <c r="BO14" s="134"/>
      <c r="BP14" s="134"/>
      <c r="BQ14" s="134"/>
      <c r="BR14" s="130"/>
      <c r="BS14" s="130"/>
      <c r="BT14" s="134"/>
      <c r="BU14" s="134"/>
      <c r="BV14" s="134"/>
      <c r="BW14" s="130"/>
      <c r="BX14" s="130"/>
    </row>
    <row r="15" spans="1:88" ht="15" customHeight="1">
      <c r="A15" s="49"/>
      <c r="B15" s="139"/>
      <c r="C15" s="58" t="s">
        <v>6153</v>
      </c>
      <c r="D15" s="114" t="s">
        <v>3616</v>
      </c>
      <c r="E15" s="29"/>
      <c r="F15" s="44"/>
      <c r="G15" s="1"/>
      <c r="H15" s="1"/>
      <c r="I15" s="1"/>
      <c r="J15" s="1"/>
      <c r="K15" s="134"/>
      <c r="L15" s="134"/>
      <c r="M15" s="134"/>
      <c r="N15" s="1"/>
      <c r="O15" s="1"/>
      <c r="P15" s="134"/>
      <c r="Q15" s="134"/>
      <c r="R15" s="134"/>
      <c r="S15" s="1"/>
      <c r="T15" s="1"/>
      <c r="U15" s="134"/>
      <c r="V15" s="134"/>
      <c r="W15" s="134"/>
      <c r="X15" s="1"/>
      <c r="Y15" s="1"/>
      <c r="Z15" s="134"/>
      <c r="AA15" s="134"/>
      <c r="AB15" s="134"/>
      <c r="AC15" s="1"/>
      <c r="AD15" s="1"/>
      <c r="AE15" s="134"/>
      <c r="AF15" s="134"/>
      <c r="AG15" s="134"/>
      <c r="AH15" s="1"/>
      <c r="AI15" s="1"/>
      <c r="AJ15" s="134"/>
      <c r="AK15" s="134"/>
      <c r="AL15" s="134"/>
      <c r="AM15" s="153"/>
      <c r="AN15" s="134"/>
      <c r="AO15" s="134"/>
      <c r="AP15" s="153"/>
      <c r="AQ15" s="156"/>
      <c r="AR15" s="156"/>
      <c r="AS15" s="153"/>
      <c r="AT15" s="156"/>
      <c r="AU15" s="156"/>
      <c r="AV15" s="157"/>
      <c r="AW15" s="156"/>
      <c r="AX15" s="158"/>
      <c r="AY15" s="156"/>
      <c r="AZ15" s="134"/>
      <c r="BA15" s="134"/>
      <c r="BB15" s="134"/>
      <c r="BC15" s="153"/>
      <c r="BD15" s="156"/>
      <c r="BE15" s="134"/>
      <c r="BF15" s="134"/>
      <c r="BG15" s="134"/>
      <c r="BH15" s="153"/>
      <c r="BI15" s="156"/>
      <c r="BJ15" s="134"/>
      <c r="BK15" s="134"/>
      <c r="BL15" s="134"/>
      <c r="BM15" s="153"/>
      <c r="BN15" s="156"/>
      <c r="BO15" s="134"/>
      <c r="BP15" s="134"/>
      <c r="BQ15" s="134"/>
      <c r="BR15" s="153"/>
      <c r="BS15" s="156"/>
      <c r="BT15" s="134"/>
      <c r="BU15" s="134"/>
      <c r="BV15" s="134"/>
      <c r="BW15" s="153"/>
      <c r="BX15" s="153"/>
    </row>
    <row r="16" spans="1:88" ht="15" customHeight="1">
      <c r="A16" s="23"/>
      <c r="B16" s="106" t="s">
        <v>3617</v>
      </c>
      <c r="C16" s="159"/>
      <c r="D16" s="160"/>
      <c r="E16" s="159"/>
      <c r="F16" s="13"/>
      <c r="G16" s="1"/>
      <c r="H16" s="1"/>
      <c r="I16" s="1"/>
      <c r="J16" s="1"/>
      <c r="K16" s="134"/>
      <c r="L16" s="134"/>
      <c r="M16" s="134"/>
      <c r="N16" s="1"/>
      <c r="O16" s="1"/>
      <c r="P16" s="134"/>
      <c r="Q16" s="134"/>
      <c r="R16" s="134"/>
      <c r="S16" s="1"/>
      <c r="T16" s="1"/>
      <c r="U16" s="134"/>
      <c r="V16" s="134"/>
      <c r="W16" s="134"/>
      <c r="X16" s="1"/>
      <c r="Y16" s="1"/>
      <c r="Z16" s="134"/>
      <c r="AA16" s="134"/>
      <c r="AB16" s="134"/>
      <c r="AC16" s="1"/>
      <c r="AD16" s="1"/>
      <c r="AE16" s="134"/>
      <c r="AF16" s="134"/>
      <c r="AG16" s="134"/>
      <c r="AH16" s="1"/>
      <c r="AI16" s="1"/>
      <c r="AJ16" s="134"/>
      <c r="AK16" s="134"/>
      <c r="AL16" s="134"/>
      <c r="AM16" s="155"/>
      <c r="AN16" s="134"/>
      <c r="AO16" s="134"/>
      <c r="AP16" s="155"/>
      <c r="AQ16" s="155"/>
      <c r="AR16" s="155"/>
      <c r="AS16" s="155"/>
      <c r="AT16" s="155"/>
      <c r="AU16" s="155"/>
      <c r="AV16" s="152"/>
      <c r="AW16" s="155"/>
      <c r="AX16" s="152"/>
      <c r="AY16" s="30"/>
      <c r="AZ16" s="134"/>
      <c r="BA16" s="134"/>
      <c r="BB16" s="134"/>
      <c r="BC16" s="30"/>
      <c r="BD16" s="30"/>
      <c r="BE16" s="134"/>
      <c r="BF16" s="134"/>
      <c r="BG16" s="134"/>
      <c r="BH16" s="30"/>
      <c r="BI16" s="30"/>
      <c r="BJ16" s="134"/>
      <c r="BK16" s="134"/>
      <c r="BL16" s="134"/>
      <c r="BM16" s="30"/>
      <c r="BN16" s="30"/>
      <c r="BO16" s="134"/>
      <c r="BP16" s="134"/>
      <c r="BQ16" s="134"/>
      <c r="BR16" s="30"/>
      <c r="BS16" s="30"/>
      <c r="BT16" s="134"/>
      <c r="BU16" s="134"/>
      <c r="BV16" s="134"/>
      <c r="BW16" s="30"/>
      <c r="BX16" s="30"/>
    </row>
    <row r="17" spans="1:81" ht="15" customHeight="1">
      <c r="B17" s="29" t="s">
        <v>3618</v>
      </c>
      <c r="C17" s="29"/>
      <c r="D17" s="29"/>
      <c r="E17" s="29"/>
      <c r="AY17" s="30"/>
      <c r="BC17" s="30"/>
      <c r="BD17" s="30"/>
      <c r="BH17" s="30"/>
      <c r="BI17" s="30"/>
      <c r="BM17" s="30"/>
      <c r="BN17" s="30"/>
      <c r="BR17" s="30"/>
      <c r="BS17" s="30"/>
      <c r="BW17" s="30"/>
      <c r="BX17" s="30"/>
    </row>
    <row r="18" spans="1:81" ht="15" customHeight="1">
      <c r="B18" s="29" t="s">
        <v>5995</v>
      </c>
      <c r="C18" s="29"/>
      <c r="D18" s="29"/>
      <c r="E18" s="29"/>
      <c r="AY18" s="30"/>
      <c r="BC18" s="30"/>
      <c r="BD18" s="30"/>
      <c r="BH18" s="30"/>
      <c r="BI18" s="30"/>
      <c r="BM18" s="30"/>
      <c r="BN18" s="30"/>
      <c r="BR18" s="30"/>
      <c r="BS18" s="30"/>
      <c r="BW18" s="30"/>
      <c r="BX18" s="30"/>
    </row>
    <row r="19" spans="1:81" ht="15" customHeight="1">
      <c r="AY19" s="30"/>
      <c r="BC19" s="30"/>
      <c r="BD19" s="30"/>
      <c r="BH19" s="30"/>
      <c r="BI19" s="30"/>
      <c r="BM19" s="30"/>
      <c r="BN19" s="30"/>
      <c r="BR19" s="30"/>
      <c r="BS19" s="30"/>
      <c r="BW19" s="30"/>
      <c r="BX19" s="30"/>
    </row>
    <row r="20" spans="1:81" ht="16.5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3109</v>
      </c>
      <c r="H20" s="942" t="s">
        <v>3110</v>
      </c>
      <c r="I20" s="971" t="s">
        <v>5332</v>
      </c>
      <c r="J20" s="972"/>
      <c r="K20" s="972"/>
      <c r="L20" s="972"/>
      <c r="M20" s="972"/>
      <c r="N20" s="972"/>
      <c r="O20" s="972"/>
      <c r="P20" s="972"/>
      <c r="Q20" s="972"/>
      <c r="R20" s="972"/>
      <c r="S20" s="972"/>
      <c r="T20" s="972"/>
      <c r="U20" s="972"/>
      <c r="V20" s="972"/>
      <c r="W20" s="972"/>
      <c r="X20" s="972"/>
      <c r="Y20" s="972"/>
      <c r="Z20" s="972"/>
      <c r="AA20" s="972"/>
      <c r="AB20" s="972"/>
      <c r="AC20" s="972"/>
      <c r="AD20" s="972"/>
      <c r="AE20" s="972"/>
      <c r="AF20" s="972"/>
      <c r="AG20" s="972"/>
      <c r="AH20" s="972"/>
      <c r="AI20" s="972"/>
      <c r="AJ20" s="972"/>
      <c r="AK20" s="972"/>
      <c r="AL20" s="972"/>
      <c r="AM20" s="972"/>
      <c r="AN20" s="972"/>
      <c r="AO20" s="972"/>
      <c r="AP20" s="972"/>
      <c r="AQ20" s="972"/>
      <c r="AR20" s="972"/>
      <c r="AS20" s="972"/>
      <c r="AT20" s="972"/>
      <c r="AU20" s="972"/>
      <c r="AV20" s="972"/>
      <c r="AW20" s="972"/>
      <c r="AX20" s="972"/>
      <c r="AY20" s="972"/>
      <c r="AZ20" s="972"/>
      <c r="BA20" s="972"/>
      <c r="BB20" s="972"/>
      <c r="BC20" s="972"/>
      <c r="BD20" s="972"/>
      <c r="BE20" s="972"/>
      <c r="BF20" s="972"/>
      <c r="BG20" s="972"/>
      <c r="BH20" s="972"/>
      <c r="BI20" s="972"/>
      <c r="BJ20" s="972"/>
      <c r="BK20" s="972"/>
      <c r="BL20" s="972"/>
      <c r="BM20" s="972"/>
      <c r="BN20" s="972"/>
      <c r="BO20" s="972"/>
      <c r="BP20" s="972"/>
      <c r="BQ20" s="972"/>
      <c r="BR20" s="972"/>
      <c r="BS20" s="972"/>
      <c r="BT20" s="972"/>
      <c r="BU20" s="972"/>
      <c r="BV20" s="972"/>
      <c r="BW20" s="972"/>
      <c r="BX20" s="1063" t="s">
        <v>5738</v>
      </c>
      <c r="BY20" s="931" t="s">
        <v>3619</v>
      </c>
      <c r="BZ20" s="941" t="s">
        <v>269</v>
      </c>
      <c r="CA20" s="1013" t="s">
        <v>2658</v>
      </c>
      <c r="CB20" s="1013" t="s">
        <v>3156</v>
      </c>
      <c r="CC20" s="1000" t="s">
        <v>609</v>
      </c>
    </row>
    <row r="21" spans="1:81" ht="16.5" customHeight="1">
      <c r="A21" s="942"/>
      <c r="B21" s="942"/>
      <c r="C21" s="942"/>
      <c r="D21" s="942"/>
      <c r="E21" s="942"/>
      <c r="F21" s="942"/>
      <c r="G21" s="942"/>
      <c r="H21" s="942"/>
      <c r="I21" s="971" t="s">
        <v>2964</v>
      </c>
      <c r="J21" s="972"/>
      <c r="K21" s="972"/>
      <c r="L21" s="972"/>
      <c r="M21" s="972"/>
      <c r="N21" s="972"/>
      <c r="O21" s="972"/>
      <c r="P21" s="972"/>
      <c r="Q21" s="972"/>
      <c r="R21" s="972"/>
      <c r="S21" s="972"/>
      <c r="T21" s="972"/>
      <c r="U21" s="972"/>
      <c r="V21" s="972"/>
      <c r="W21" s="972"/>
      <c r="X21" s="972"/>
      <c r="Y21" s="972"/>
      <c r="Z21" s="972"/>
      <c r="AA21" s="972"/>
      <c r="AB21" s="972"/>
      <c r="AC21" s="972"/>
      <c r="AD21" s="972"/>
      <c r="AE21" s="972"/>
      <c r="AF21" s="972"/>
      <c r="AG21" s="972"/>
      <c r="AH21" s="972"/>
      <c r="AI21" s="972"/>
      <c r="AJ21" s="972"/>
      <c r="AK21" s="972"/>
      <c r="AL21" s="972"/>
      <c r="AM21" s="972"/>
      <c r="AN21" s="972"/>
      <c r="AO21" s="972"/>
      <c r="AP21" s="972"/>
      <c r="AQ21" s="972"/>
      <c r="AR21" s="972"/>
      <c r="AS21" s="972"/>
      <c r="AT21" s="972"/>
      <c r="AU21" s="972"/>
      <c r="AV21" s="972"/>
      <c r="AW21" s="972"/>
      <c r="AX21" s="973"/>
      <c r="AY21" s="1014" t="s">
        <v>2963</v>
      </c>
      <c r="AZ21" s="1014"/>
      <c r="BA21" s="1014"/>
      <c r="BB21" s="1014"/>
      <c r="BC21" s="1014"/>
      <c r="BD21" s="1014"/>
      <c r="BE21" s="1014"/>
      <c r="BF21" s="1014"/>
      <c r="BG21" s="1014"/>
      <c r="BH21" s="1014"/>
      <c r="BI21" s="1014"/>
      <c r="BJ21" s="1014"/>
      <c r="BK21" s="1014"/>
      <c r="BL21" s="1014"/>
      <c r="BM21" s="1014"/>
      <c r="BN21" s="1014"/>
      <c r="BO21" s="1014"/>
      <c r="BP21" s="1014"/>
      <c r="BQ21" s="1014"/>
      <c r="BR21" s="1014"/>
      <c r="BS21" s="1014"/>
      <c r="BT21" s="1014"/>
      <c r="BU21" s="1014"/>
      <c r="BV21" s="1014"/>
      <c r="BW21" s="1014"/>
      <c r="BX21" s="1218"/>
      <c r="BY21" s="931"/>
      <c r="BZ21" s="967"/>
      <c r="CA21" s="1013"/>
      <c r="CB21" s="1013"/>
      <c r="CC21" s="1000"/>
    </row>
    <row r="22" spans="1:81" ht="16.5" customHeight="1">
      <c r="A22" s="942"/>
      <c r="B22" s="942"/>
      <c r="C22" s="942"/>
      <c r="D22" s="942"/>
      <c r="E22" s="942"/>
      <c r="F22" s="942"/>
      <c r="G22" s="942"/>
      <c r="H22" s="942"/>
      <c r="I22" s="971" t="s">
        <v>5139</v>
      </c>
      <c r="J22" s="972"/>
      <c r="K22" s="972"/>
      <c r="L22" s="972"/>
      <c r="M22" s="972"/>
      <c r="N22" s="972"/>
      <c r="O22" s="972"/>
      <c r="P22" s="972"/>
      <c r="Q22" s="972"/>
      <c r="R22" s="972"/>
      <c r="S22" s="972"/>
      <c r="T22" s="972"/>
      <c r="U22" s="972"/>
      <c r="V22" s="972"/>
      <c r="W22" s="972"/>
      <c r="X22" s="972"/>
      <c r="Y22" s="972"/>
      <c r="Z22" s="972"/>
      <c r="AA22" s="972"/>
      <c r="AB22" s="972"/>
      <c r="AC22" s="972"/>
      <c r="AD22" s="972"/>
      <c r="AE22" s="972"/>
      <c r="AF22" s="972"/>
      <c r="AG22" s="972"/>
      <c r="AH22" s="972"/>
      <c r="AI22" s="972"/>
      <c r="AJ22" s="972"/>
      <c r="AK22" s="972"/>
      <c r="AL22" s="972"/>
      <c r="AM22" s="1014" t="s">
        <v>6137</v>
      </c>
      <c r="AN22" s="1014"/>
      <c r="AO22" s="1014"/>
      <c r="AP22" s="1014"/>
      <c r="AQ22" s="1014"/>
      <c r="AR22" s="1014"/>
      <c r="AS22" s="1014"/>
      <c r="AT22" s="1014"/>
      <c r="AU22" s="1014"/>
      <c r="AV22" s="931" t="s">
        <v>4852</v>
      </c>
      <c r="AW22" s="931"/>
      <c r="AX22" s="931"/>
      <c r="AY22" s="1077" t="s">
        <v>3599</v>
      </c>
      <c r="AZ22" s="1077"/>
      <c r="BA22" s="1077"/>
      <c r="BB22" s="1077"/>
      <c r="BC22" s="1077"/>
      <c r="BD22" s="1077"/>
      <c r="BE22" s="1077"/>
      <c r="BF22" s="1077"/>
      <c r="BG22" s="1077"/>
      <c r="BH22" s="1077"/>
      <c r="BI22" s="1077" t="s">
        <v>2064</v>
      </c>
      <c r="BJ22" s="1077"/>
      <c r="BK22" s="1077"/>
      <c r="BL22" s="1077"/>
      <c r="BM22" s="1077"/>
      <c r="BN22" s="1077" t="s">
        <v>2064</v>
      </c>
      <c r="BO22" s="1077"/>
      <c r="BP22" s="1077"/>
      <c r="BQ22" s="1077"/>
      <c r="BR22" s="1077"/>
      <c r="BS22" s="1077" t="s">
        <v>853</v>
      </c>
      <c r="BT22" s="1077"/>
      <c r="BU22" s="1077"/>
      <c r="BV22" s="1077"/>
      <c r="BW22" s="1077"/>
      <c r="BX22" s="1218"/>
      <c r="BY22" s="931"/>
      <c r="BZ22" s="967"/>
      <c r="CA22" s="1013"/>
      <c r="CB22" s="1013"/>
      <c r="CC22" s="1000"/>
    </row>
    <row r="23" spans="1:81" ht="25.5" customHeight="1">
      <c r="A23" s="942"/>
      <c r="B23" s="942"/>
      <c r="C23" s="942"/>
      <c r="D23" s="942"/>
      <c r="E23" s="942"/>
      <c r="F23" s="942"/>
      <c r="G23" s="942"/>
      <c r="H23" s="942"/>
      <c r="I23" s="928" t="s">
        <v>4809</v>
      </c>
      <c r="J23" s="929"/>
      <c r="K23" s="929"/>
      <c r="L23" s="929"/>
      <c r="M23" s="930"/>
      <c r="N23" s="928" t="s">
        <v>2503</v>
      </c>
      <c r="O23" s="929"/>
      <c r="P23" s="929"/>
      <c r="Q23" s="929"/>
      <c r="R23" s="930"/>
      <c r="S23" s="928" t="s">
        <v>2504</v>
      </c>
      <c r="T23" s="929"/>
      <c r="U23" s="929"/>
      <c r="V23" s="929"/>
      <c r="W23" s="930"/>
      <c r="X23" s="928" t="s">
        <v>2505</v>
      </c>
      <c r="Y23" s="929"/>
      <c r="Z23" s="929"/>
      <c r="AA23" s="929"/>
      <c r="AB23" s="930"/>
      <c r="AC23" s="928" t="s">
        <v>2506</v>
      </c>
      <c r="AD23" s="929"/>
      <c r="AE23" s="929"/>
      <c r="AF23" s="929"/>
      <c r="AG23" s="930"/>
      <c r="AH23" s="928" t="s">
        <v>2507</v>
      </c>
      <c r="AI23" s="929"/>
      <c r="AJ23" s="929"/>
      <c r="AK23" s="929"/>
      <c r="AL23" s="930"/>
      <c r="AM23" s="924" t="s">
        <v>2493</v>
      </c>
      <c r="AN23" s="924"/>
      <c r="AO23" s="924"/>
      <c r="AP23" s="924" t="s">
        <v>2494</v>
      </c>
      <c r="AQ23" s="924"/>
      <c r="AR23" s="924"/>
      <c r="AS23" s="924" t="s">
        <v>2133</v>
      </c>
      <c r="AT23" s="924"/>
      <c r="AU23" s="924"/>
      <c r="AV23" s="924" t="s">
        <v>2496</v>
      </c>
      <c r="AW23" s="924"/>
      <c r="AX23" s="924"/>
      <c r="AY23" s="1077" t="s">
        <v>2134</v>
      </c>
      <c r="AZ23" s="1077"/>
      <c r="BA23" s="1077"/>
      <c r="BB23" s="1077"/>
      <c r="BC23" s="1077"/>
      <c r="BD23" s="1077" t="s">
        <v>2135</v>
      </c>
      <c r="BE23" s="1077"/>
      <c r="BF23" s="1077"/>
      <c r="BG23" s="1077"/>
      <c r="BH23" s="1077"/>
      <c r="BI23" s="1077" t="s">
        <v>4489</v>
      </c>
      <c r="BJ23" s="1077"/>
      <c r="BK23" s="1077"/>
      <c r="BL23" s="1077"/>
      <c r="BM23" s="1077"/>
      <c r="BN23" s="1077" t="s">
        <v>4490</v>
      </c>
      <c r="BO23" s="1077"/>
      <c r="BP23" s="1077"/>
      <c r="BQ23" s="1077"/>
      <c r="BR23" s="1077"/>
      <c r="BS23" s="1077" t="s">
        <v>4810</v>
      </c>
      <c r="BT23" s="1077"/>
      <c r="BU23" s="1077"/>
      <c r="BV23" s="1077"/>
      <c r="BW23" s="1077"/>
      <c r="BX23" s="1218"/>
      <c r="BY23" s="931"/>
      <c r="BZ23" s="967"/>
      <c r="CA23" s="1013"/>
      <c r="CB23" s="1013"/>
      <c r="CC23" s="1000"/>
    </row>
    <row r="24" spans="1:81" ht="15.75" customHeight="1">
      <c r="A24" s="942"/>
      <c r="B24" s="942"/>
      <c r="C24" s="942"/>
      <c r="D24" s="942"/>
      <c r="E24" s="942"/>
      <c r="F24" s="942"/>
      <c r="G24" s="942"/>
      <c r="H24" s="942"/>
      <c r="I24" s="928" t="s">
        <v>1994</v>
      </c>
      <c r="J24" s="929"/>
      <c r="K24" s="929"/>
      <c r="L24" s="929"/>
      <c r="M24" s="930"/>
      <c r="N24" s="928" t="s">
        <v>3610</v>
      </c>
      <c r="O24" s="929"/>
      <c r="P24" s="929"/>
      <c r="Q24" s="929"/>
      <c r="R24" s="930"/>
      <c r="S24" s="928" t="s">
        <v>3610</v>
      </c>
      <c r="T24" s="929"/>
      <c r="U24" s="929"/>
      <c r="V24" s="929"/>
      <c r="W24" s="930"/>
      <c r="X24" s="928" t="s">
        <v>1994</v>
      </c>
      <c r="Y24" s="929"/>
      <c r="Z24" s="929"/>
      <c r="AA24" s="929"/>
      <c r="AB24" s="930"/>
      <c r="AC24" s="928" t="s">
        <v>1994</v>
      </c>
      <c r="AD24" s="929"/>
      <c r="AE24" s="929"/>
      <c r="AF24" s="929"/>
      <c r="AG24" s="930"/>
      <c r="AH24" s="928" t="s">
        <v>1994</v>
      </c>
      <c r="AI24" s="929"/>
      <c r="AJ24" s="929"/>
      <c r="AK24" s="929"/>
      <c r="AL24" s="930"/>
      <c r="AM24" s="924" t="s">
        <v>1994</v>
      </c>
      <c r="AN24" s="924"/>
      <c r="AO24" s="924"/>
      <c r="AP24" s="924" t="s">
        <v>1667</v>
      </c>
      <c r="AQ24" s="924"/>
      <c r="AR24" s="924"/>
      <c r="AS24" s="924" t="s">
        <v>1667</v>
      </c>
      <c r="AT24" s="924"/>
      <c r="AU24" s="924"/>
      <c r="AV24" s="924" t="s">
        <v>2683</v>
      </c>
      <c r="AW24" s="924"/>
      <c r="AX24" s="924"/>
      <c r="AY24" s="1000" t="s">
        <v>3609</v>
      </c>
      <c r="AZ24" s="1000"/>
      <c r="BA24" s="1000"/>
      <c r="BB24" s="1000"/>
      <c r="BC24" s="1000"/>
      <c r="BD24" s="1000" t="s">
        <v>3609</v>
      </c>
      <c r="BE24" s="1000"/>
      <c r="BF24" s="1000"/>
      <c r="BG24" s="1000"/>
      <c r="BH24" s="1000"/>
      <c r="BI24" s="1000" t="s">
        <v>3609</v>
      </c>
      <c r="BJ24" s="1000"/>
      <c r="BK24" s="1000"/>
      <c r="BL24" s="1000"/>
      <c r="BM24" s="1000"/>
      <c r="BN24" s="1000" t="s">
        <v>3609</v>
      </c>
      <c r="BO24" s="1000"/>
      <c r="BP24" s="1000"/>
      <c r="BQ24" s="1000"/>
      <c r="BR24" s="1000"/>
      <c r="BS24" s="1000" t="s">
        <v>1994</v>
      </c>
      <c r="BT24" s="1000"/>
      <c r="BU24" s="1000"/>
      <c r="BV24" s="1000"/>
      <c r="BW24" s="1000"/>
      <c r="BX24" s="1218"/>
      <c r="BY24" s="931"/>
      <c r="BZ24" s="967"/>
      <c r="CA24" s="1013"/>
      <c r="CB24" s="1013"/>
      <c r="CC24" s="1000"/>
    </row>
    <row r="25" spans="1:81" s="90" customFormat="1" ht="25.5" customHeight="1">
      <c r="A25" s="942"/>
      <c r="B25" s="942"/>
      <c r="C25" s="942"/>
      <c r="D25" s="942"/>
      <c r="E25" s="942"/>
      <c r="F25" s="942"/>
      <c r="G25" s="942"/>
      <c r="H25" s="942"/>
      <c r="I25" s="928" t="s">
        <v>2653</v>
      </c>
      <c r="J25" s="929"/>
      <c r="K25" s="929"/>
      <c r="L25" s="929"/>
      <c r="M25" s="930"/>
      <c r="N25" s="928" t="s">
        <v>2654</v>
      </c>
      <c r="O25" s="929"/>
      <c r="P25" s="929"/>
      <c r="Q25" s="929"/>
      <c r="R25" s="930"/>
      <c r="S25" s="928" t="s">
        <v>2655</v>
      </c>
      <c r="T25" s="929"/>
      <c r="U25" s="929"/>
      <c r="V25" s="929"/>
      <c r="W25" s="930"/>
      <c r="X25" s="928" t="s">
        <v>2656</v>
      </c>
      <c r="Y25" s="929"/>
      <c r="Z25" s="929"/>
      <c r="AA25" s="929"/>
      <c r="AB25" s="930"/>
      <c r="AC25" s="928" t="s">
        <v>2657</v>
      </c>
      <c r="AD25" s="929"/>
      <c r="AE25" s="929"/>
      <c r="AF25" s="929"/>
      <c r="AG25" s="930"/>
      <c r="AH25" s="928" t="s">
        <v>4488</v>
      </c>
      <c r="AI25" s="929"/>
      <c r="AJ25" s="929"/>
      <c r="AK25" s="929"/>
      <c r="AL25" s="930"/>
      <c r="AM25" s="924" t="s">
        <v>2057</v>
      </c>
      <c r="AN25" s="924"/>
      <c r="AO25" s="924"/>
      <c r="AP25" s="924" t="s">
        <v>3508</v>
      </c>
      <c r="AQ25" s="924"/>
      <c r="AR25" s="924"/>
      <c r="AS25" s="924" t="s">
        <v>3681</v>
      </c>
      <c r="AT25" s="924"/>
      <c r="AU25" s="924"/>
      <c r="AV25" s="931" t="s">
        <v>4852</v>
      </c>
      <c r="AW25" s="931"/>
      <c r="AX25" s="931"/>
      <c r="AY25" s="924" t="s">
        <v>3596</v>
      </c>
      <c r="AZ25" s="924"/>
      <c r="BA25" s="924"/>
      <c r="BB25" s="924"/>
      <c r="BC25" s="924"/>
      <c r="BD25" s="924" t="s">
        <v>845</v>
      </c>
      <c r="BE25" s="924"/>
      <c r="BF25" s="924"/>
      <c r="BG25" s="924"/>
      <c r="BH25" s="924"/>
      <c r="BI25" s="924" t="s">
        <v>4114</v>
      </c>
      <c r="BJ25" s="924"/>
      <c r="BK25" s="924"/>
      <c r="BL25" s="924"/>
      <c r="BM25" s="924"/>
      <c r="BN25" s="924" t="s">
        <v>640</v>
      </c>
      <c r="BO25" s="924"/>
      <c r="BP25" s="924"/>
      <c r="BQ25" s="924"/>
      <c r="BR25" s="924"/>
      <c r="BS25" s="924" t="s">
        <v>7288</v>
      </c>
      <c r="BT25" s="924"/>
      <c r="BU25" s="924"/>
      <c r="BV25" s="924"/>
      <c r="BW25" s="924"/>
      <c r="BX25" s="1218"/>
      <c r="BY25" s="931"/>
      <c r="BZ25" s="967"/>
      <c r="CA25" s="1013"/>
      <c r="CB25" s="1013"/>
      <c r="CC25" s="1000"/>
    </row>
    <row r="26" spans="1:81" ht="66.75" customHeight="1">
      <c r="A26" s="943"/>
      <c r="B26" s="943"/>
      <c r="C26" s="943"/>
      <c r="D26" s="943"/>
      <c r="E26" s="943"/>
      <c r="F26" s="943"/>
      <c r="G26" s="943"/>
      <c r="H26" s="943"/>
      <c r="I26" s="83" t="s">
        <v>2945</v>
      </c>
      <c r="J26" s="84" t="s">
        <v>6862</v>
      </c>
      <c r="K26" s="84" t="s">
        <v>1656</v>
      </c>
      <c r="L26" s="83" t="s">
        <v>647</v>
      </c>
      <c r="M26" s="83" t="s">
        <v>2252</v>
      </c>
      <c r="N26" s="83" t="s">
        <v>2945</v>
      </c>
      <c r="O26" s="84" t="s">
        <v>6862</v>
      </c>
      <c r="P26" s="84" t="s">
        <v>1656</v>
      </c>
      <c r="Q26" s="83" t="s">
        <v>647</v>
      </c>
      <c r="R26" s="83" t="s">
        <v>2252</v>
      </c>
      <c r="S26" s="83" t="s">
        <v>2945</v>
      </c>
      <c r="T26" s="84" t="s">
        <v>6862</v>
      </c>
      <c r="U26" s="84" t="s">
        <v>1656</v>
      </c>
      <c r="V26" s="83" t="s">
        <v>647</v>
      </c>
      <c r="W26" s="83" t="s">
        <v>2252</v>
      </c>
      <c r="X26" s="83" t="s">
        <v>2945</v>
      </c>
      <c r="Y26" s="84" t="s">
        <v>6862</v>
      </c>
      <c r="Z26" s="84" t="s">
        <v>1656</v>
      </c>
      <c r="AA26" s="83" t="s">
        <v>647</v>
      </c>
      <c r="AB26" s="83" t="s">
        <v>2252</v>
      </c>
      <c r="AC26" s="83" t="s">
        <v>2945</v>
      </c>
      <c r="AD26" s="84" t="s">
        <v>6862</v>
      </c>
      <c r="AE26" s="84" t="s">
        <v>1656</v>
      </c>
      <c r="AF26" s="83" t="s">
        <v>647</v>
      </c>
      <c r="AG26" s="83" t="s">
        <v>2252</v>
      </c>
      <c r="AH26" s="83" t="s">
        <v>2945</v>
      </c>
      <c r="AI26" s="84" t="s">
        <v>6862</v>
      </c>
      <c r="AJ26" s="84" t="s">
        <v>1656</v>
      </c>
      <c r="AK26" s="83" t="s">
        <v>647</v>
      </c>
      <c r="AL26" s="83" t="s">
        <v>2252</v>
      </c>
      <c r="AM26" s="84" t="s">
        <v>1656</v>
      </c>
      <c r="AN26" s="83" t="s">
        <v>647</v>
      </c>
      <c r="AO26" s="83" t="s">
        <v>2252</v>
      </c>
      <c r="AP26" s="84" t="s">
        <v>1656</v>
      </c>
      <c r="AQ26" s="83" t="s">
        <v>647</v>
      </c>
      <c r="AR26" s="83" t="s">
        <v>2252</v>
      </c>
      <c r="AS26" s="84" t="s">
        <v>1656</v>
      </c>
      <c r="AT26" s="83" t="s">
        <v>647</v>
      </c>
      <c r="AU26" s="83" t="s">
        <v>2252</v>
      </c>
      <c r="AV26" s="84" t="s">
        <v>1653</v>
      </c>
      <c r="AW26" s="83" t="s">
        <v>647</v>
      </c>
      <c r="AX26" s="83" t="s">
        <v>2252</v>
      </c>
      <c r="AY26" s="83" t="s">
        <v>2945</v>
      </c>
      <c r="AZ26" s="84" t="s">
        <v>6862</v>
      </c>
      <c r="BA26" s="84" t="s">
        <v>1656</v>
      </c>
      <c r="BB26" s="83" t="s">
        <v>647</v>
      </c>
      <c r="BC26" s="83" t="s">
        <v>2252</v>
      </c>
      <c r="BD26" s="83" t="s">
        <v>2945</v>
      </c>
      <c r="BE26" s="84" t="s">
        <v>6862</v>
      </c>
      <c r="BF26" s="84" t="s">
        <v>1656</v>
      </c>
      <c r="BG26" s="83" t="s">
        <v>647</v>
      </c>
      <c r="BH26" s="83" t="s">
        <v>2252</v>
      </c>
      <c r="BI26" s="83" t="s">
        <v>2945</v>
      </c>
      <c r="BJ26" s="84" t="s">
        <v>6862</v>
      </c>
      <c r="BK26" s="84" t="s">
        <v>1656</v>
      </c>
      <c r="BL26" s="83" t="s">
        <v>647</v>
      </c>
      <c r="BM26" s="83" t="s">
        <v>2252</v>
      </c>
      <c r="BN26" s="83" t="s">
        <v>2945</v>
      </c>
      <c r="BO26" s="84" t="s">
        <v>6862</v>
      </c>
      <c r="BP26" s="84" t="s">
        <v>1656</v>
      </c>
      <c r="BQ26" s="83" t="s">
        <v>647</v>
      </c>
      <c r="BR26" s="83" t="s">
        <v>2252</v>
      </c>
      <c r="BS26" s="83" t="s">
        <v>2945</v>
      </c>
      <c r="BT26" s="84" t="s">
        <v>6862</v>
      </c>
      <c r="BU26" s="84" t="s">
        <v>1656</v>
      </c>
      <c r="BV26" s="83" t="s">
        <v>647</v>
      </c>
      <c r="BW26" s="83" t="s">
        <v>2252</v>
      </c>
      <c r="BX26" s="1065"/>
      <c r="BY26" s="931"/>
      <c r="BZ26" s="968"/>
      <c r="CA26" s="1013"/>
      <c r="CB26" s="1013"/>
      <c r="CC26" s="1000"/>
    </row>
    <row r="27" spans="1:81" ht="39.75" customHeight="1">
      <c r="A27" s="88" t="s">
        <v>2460</v>
      </c>
      <c r="B27" s="250" t="s">
        <v>2461</v>
      </c>
      <c r="C27" s="88" t="s">
        <v>7287</v>
      </c>
      <c r="D27" s="88">
        <v>10</v>
      </c>
      <c r="E27" s="88">
        <v>1501</v>
      </c>
      <c r="F27" s="92" t="s">
        <v>3127</v>
      </c>
      <c r="G27" s="250" t="s">
        <v>2462</v>
      </c>
      <c r="H27" s="88" t="s">
        <v>2463</v>
      </c>
      <c r="I27" s="63"/>
      <c r="J27" s="63"/>
      <c r="K27" s="69"/>
      <c r="L27" s="69"/>
      <c r="M27" s="69"/>
      <c r="N27" s="63"/>
      <c r="O27" s="63"/>
      <c r="P27" s="69"/>
      <c r="Q27" s="69"/>
      <c r="R27" s="69"/>
      <c r="S27" s="63"/>
      <c r="T27" s="63"/>
      <c r="U27" s="69"/>
      <c r="V27" s="69"/>
      <c r="W27" s="69"/>
      <c r="X27" s="63"/>
      <c r="Y27" s="63"/>
      <c r="Z27" s="69"/>
      <c r="AA27" s="69"/>
      <c r="AB27" s="69"/>
      <c r="AC27" s="63"/>
      <c r="AD27" s="63"/>
      <c r="AE27" s="69"/>
      <c r="AF27" s="69"/>
      <c r="AG27" s="69"/>
      <c r="AH27" s="63"/>
      <c r="AI27" s="63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91"/>
      <c r="AZ27" s="69"/>
      <c r="BA27" s="69"/>
      <c r="BB27" s="69"/>
      <c r="BC27" s="91"/>
      <c r="BD27" s="91"/>
      <c r="BE27" s="69"/>
      <c r="BF27" s="69"/>
      <c r="BG27" s="69"/>
      <c r="BH27" s="91"/>
      <c r="BI27" s="91"/>
      <c r="BJ27" s="69"/>
      <c r="BK27" s="69"/>
      <c r="BL27" s="69"/>
      <c r="BM27" s="91"/>
      <c r="BN27" s="91"/>
      <c r="BO27" s="69"/>
      <c r="BP27" s="69"/>
      <c r="BQ27" s="69"/>
      <c r="BR27" s="91"/>
      <c r="BS27" s="91"/>
      <c r="BT27" s="69"/>
      <c r="BU27" s="69"/>
      <c r="BV27" s="69"/>
      <c r="BW27" s="91"/>
      <c r="BX27" s="91"/>
      <c r="BY27" s="70"/>
      <c r="BZ27" s="70"/>
      <c r="CA27" s="70"/>
      <c r="CB27" s="88">
        <v>1501</v>
      </c>
      <c r="CC27" s="70"/>
    </row>
    <row r="28" spans="1:81" ht="39.75" customHeight="1">
      <c r="A28" s="88" t="s">
        <v>674</v>
      </c>
      <c r="B28" s="250" t="s">
        <v>1316</v>
      </c>
      <c r="C28" s="88" t="s">
        <v>674</v>
      </c>
      <c r="D28" s="88">
        <v>12</v>
      </c>
      <c r="E28" s="88">
        <v>1502</v>
      </c>
      <c r="F28" s="92" t="s">
        <v>3128</v>
      </c>
      <c r="G28" s="88" t="s">
        <v>674</v>
      </c>
      <c r="H28" s="88" t="s">
        <v>674</v>
      </c>
      <c r="I28" s="63"/>
      <c r="J28" s="63"/>
      <c r="K28" s="69"/>
      <c r="L28" s="69"/>
      <c r="M28" s="69"/>
      <c r="N28" s="63"/>
      <c r="O28" s="63"/>
      <c r="P28" s="69"/>
      <c r="Q28" s="69"/>
      <c r="R28" s="69"/>
      <c r="S28" s="63"/>
      <c r="T28" s="63"/>
      <c r="U28" s="69"/>
      <c r="V28" s="69"/>
      <c r="W28" s="69"/>
      <c r="X28" s="63"/>
      <c r="Y28" s="63"/>
      <c r="Z28" s="69"/>
      <c r="AA28" s="69"/>
      <c r="AB28" s="69"/>
      <c r="AC28" s="63"/>
      <c r="AD28" s="63"/>
      <c r="AE28" s="69"/>
      <c r="AF28" s="69"/>
      <c r="AG28" s="69"/>
      <c r="AH28" s="63"/>
      <c r="AI28" s="63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91"/>
      <c r="AZ28" s="69"/>
      <c r="BA28" s="69"/>
      <c r="BB28" s="69"/>
      <c r="BC28" s="91"/>
      <c r="BD28" s="91"/>
      <c r="BE28" s="69"/>
      <c r="BF28" s="69"/>
      <c r="BG28" s="69"/>
      <c r="BH28" s="91"/>
      <c r="BI28" s="91"/>
      <c r="BJ28" s="69"/>
      <c r="BK28" s="69"/>
      <c r="BL28" s="69"/>
      <c r="BM28" s="91"/>
      <c r="BN28" s="91"/>
      <c r="BO28" s="69"/>
      <c r="BP28" s="69"/>
      <c r="BQ28" s="69"/>
      <c r="BR28" s="91"/>
      <c r="BS28" s="91"/>
      <c r="BT28" s="69"/>
      <c r="BU28" s="69"/>
      <c r="BV28" s="69"/>
      <c r="BW28" s="91"/>
      <c r="BX28" s="91"/>
      <c r="BY28" s="70"/>
      <c r="BZ28" s="70"/>
      <c r="CA28" s="70"/>
      <c r="CB28" s="88">
        <v>1502</v>
      </c>
      <c r="CC28" s="70"/>
    </row>
    <row r="29" spans="1:81" ht="39.75" customHeight="1">
      <c r="A29" s="88" t="s">
        <v>674</v>
      </c>
      <c r="B29" s="250" t="s">
        <v>1317</v>
      </c>
      <c r="C29" s="88" t="s">
        <v>674</v>
      </c>
      <c r="D29" s="88">
        <v>20</v>
      </c>
      <c r="E29" s="88">
        <v>1503</v>
      </c>
      <c r="F29" s="92" t="s">
        <v>3129</v>
      </c>
      <c r="G29" s="88" t="s">
        <v>674</v>
      </c>
      <c r="H29" s="88" t="s">
        <v>674</v>
      </c>
      <c r="I29" s="63"/>
      <c r="J29" s="63"/>
      <c r="K29" s="69"/>
      <c r="L29" s="69"/>
      <c r="M29" s="69"/>
      <c r="N29" s="63"/>
      <c r="O29" s="63"/>
      <c r="P29" s="69"/>
      <c r="Q29" s="69"/>
      <c r="R29" s="69"/>
      <c r="S29" s="63"/>
      <c r="T29" s="63"/>
      <c r="U29" s="69"/>
      <c r="V29" s="69"/>
      <c r="W29" s="69"/>
      <c r="X29" s="63"/>
      <c r="Y29" s="63"/>
      <c r="Z29" s="69"/>
      <c r="AA29" s="69"/>
      <c r="AB29" s="69"/>
      <c r="AC29" s="63"/>
      <c r="AD29" s="63"/>
      <c r="AE29" s="69"/>
      <c r="AF29" s="69"/>
      <c r="AG29" s="69"/>
      <c r="AH29" s="63"/>
      <c r="AI29" s="63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91"/>
      <c r="AZ29" s="69"/>
      <c r="BA29" s="69"/>
      <c r="BB29" s="69"/>
      <c r="BC29" s="91"/>
      <c r="BD29" s="91"/>
      <c r="BE29" s="69"/>
      <c r="BF29" s="69"/>
      <c r="BG29" s="69"/>
      <c r="BH29" s="91"/>
      <c r="BI29" s="91"/>
      <c r="BJ29" s="69"/>
      <c r="BK29" s="69"/>
      <c r="BL29" s="69"/>
      <c r="BM29" s="91"/>
      <c r="BN29" s="91"/>
      <c r="BO29" s="69"/>
      <c r="BP29" s="69"/>
      <c r="BQ29" s="69"/>
      <c r="BR29" s="91"/>
      <c r="BS29" s="91"/>
      <c r="BT29" s="69"/>
      <c r="BU29" s="69"/>
      <c r="BV29" s="69"/>
      <c r="BW29" s="91"/>
      <c r="BX29" s="91"/>
      <c r="BY29" s="70"/>
      <c r="BZ29" s="70"/>
      <c r="CA29" s="70"/>
      <c r="CB29" s="88">
        <v>1503</v>
      </c>
      <c r="CC29" s="70"/>
    </row>
    <row r="30" spans="1:81" ht="39.75" customHeight="1">
      <c r="A30" s="88" t="s">
        <v>674</v>
      </c>
      <c r="B30" s="250" t="s">
        <v>1318</v>
      </c>
      <c r="C30" s="88" t="s">
        <v>674</v>
      </c>
      <c r="D30" s="88">
        <v>21</v>
      </c>
      <c r="E30" s="88">
        <v>1504</v>
      </c>
      <c r="F30" s="92" t="s">
        <v>3133</v>
      </c>
      <c r="G30" s="88" t="s">
        <v>674</v>
      </c>
      <c r="H30" s="88" t="s">
        <v>674</v>
      </c>
      <c r="I30" s="63"/>
      <c r="J30" s="63"/>
      <c r="K30" s="69"/>
      <c r="L30" s="69"/>
      <c r="M30" s="69"/>
      <c r="N30" s="63"/>
      <c r="O30" s="63"/>
      <c r="P30" s="69"/>
      <c r="Q30" s="69"/>
      <c r="R30" s="69"/>
      <c r="S30" s="63"/>
      <c r="T30" s="63"/>
      <c r="U30" s="69"/>
      <c r="V30" s="69"/>
      <c r="W30" s="69"/>
      <c r="X30" s="63"/>
      <c r="Y30" s="63"/>
      <c r="Z30" s="69"/>
      <c r="AA30" s="69"/>
      <c r="AB30" s="69"/>
      <c r="AC30" s="63"/>
      <c r="AD30" s="63"/>
      <c r="AE30" s="69"/>
      <c r="AF30" s="69"/>
      <c r="AG30" s="69"/>
      <c r="AH30" s="63"/>
      <c r="AI30" s="63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91"/>
      <c r="AZ30" s="69"/>
      <c r="BA30" s="69"/>
      <c r="BB30" s="69"/>
      <c r="BC30" s="91"/>
      <c r="BD30" s="91"/>
      <c r="BE30" s="69"/>
      <c r="BF30" s="69"/>
      <c r="BG30" s="69"/>
      <c r="BH30" s="91"/>
      <c r="BI30" s="91"/>
      <c r="BJ30" s="69"/>
      <c r="BK30" s="69"/>
      <c r="BL30" s="69"/>
      <c r="BM30" s="91"/>
      <c r="BN30" s="91"/>
      <c r="BO30" s="69"/>
      <c r="BP30" s="69"/>
      <c r="BQ30" s="69"/>
      <c r="BR30" s="91"/>
      <c r="BS30" s="91"/>
      <c r="BT30" s="69"/>
      <c r="BU30" s="69"/>
      <c r="BV30" s="69"/>
      <c r="BW30" s="91"/>
      <c r="BX30" s="91"/>
      <c r="BY30" s="70"/>
      <c r="BZ30" s="70"/>
      <c r="CA30" s="70"/>
      <c r="CB30" s="88">
        <v>1504</v>
      </c>
      <c r="CC30" s="70"/>
    </row>
    <row r="31" spans="1:81" ht="39.75" customHeight="1">
      <c r="A31" s="88" t="s">
        <v>674</v>
      </c>
      <c r="B31" s="250" t="s">
        <v>1319</v>
      </c>
      <c r="C31" s="88" t="s">
        <v>674</v>
      </c>
      <c r="D31" s="88">
        <v>22</v>
      </c>
      <c r="E31" s="88">
        <v>1505</v>
      </c>
      <c r="F31" s="249" t="s">
        <v>2458</v>
      </c>
      <c r="G31" s="88" t="s">
        <v>674</v>
      </c>
      <c r="H31" s="88" t="s">
        <v>674</v>
      </c>
      <c r="I31" s="63"/>
      <c r="J31" s="63"/>
      <c r="K31" s="69"/>
      <c r="L31" s="69"/>
      <c r="M31" s="69"/>
      <c r="N31" s="63"/>
      <c r="O31" s="63"/>
      <c r="P31" s="69"/>
      <c r="Q31" s="69"/>
      <c r="R31" s="69"/>
      <c r="S31" s="63"/>
      <c r="T31" s="63"/>
      <c r="U31" s="69"/>
      <c r="V31" s="69"/>
      <c r="W31" s="69"/>
      <c r="X31" s="63"/>
      <c r="Y31" s="63"/>
      <c r="Z31" s="69"/>
      <c r="AA31" s="69"/>
      <c r="AB31" s="69"/>
      <c r="AC31" s="63"/>
      <c r="AD31" s="63"/>
      <c r="AE31" s="69"/>
      <c r="AF31" s="69"/>
      <c r="AG31" s="69"/>
      <c r="AH31" s="63"/>
      <c r="AI31" s="63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91"/>
      <c r="AZ31" s="69"/>
      <c r="BA31" s="69"/>
      <c r="BB31" s="69"/>
      <c r="BC31" s="91"/>
      <c r="BD31" s="91"/>
      <c r="BE31" s="69"/>
      <c r="BF31" s="69"/>
      <c r="BG31" s="69"/>
      <c r="BH31" s="91"/>
      <c r="BI31" s="91"/>
      <c r="BJ31" s="69"/>
      <c r="BK31" s="69"/>
      <c r="BL31" s="69"/>
      <c r="BM31" s="91"/>
      <c r="BN31" s="91"/>
      <c r="BO31" s="69"/>
      <c r="BP31" s="69"/>
      <c r="BQ31" s="69"/>
      <c r="BR31" s="91"/>
      <c r="BS31" s="91"/>
      <c r="BT31" s="69"/>
      <c r="BU31" s="69"/>
      <c r="BV31" s="69"/>
      <c r="BW31" s="91"/>
      <c r="BX31" s="91"/>
      <c r="BY31" s="70"/>
      <c r="BZ31" s="70"/>
      <c r="CA31" s="70"/>
      <c r="CB31" s="88">
        <v>1505</v>
      </c>
      <c r="CC31" s="70"/>
    </row>
    <row r="32" spans="1:81" ht="39.75" customHeight="1">
      <c r="A32" s="88" t="s">
        <v>674</v>
      </c>
      <c r="B32" s="250" t="s">
        <v>1320</v>
      </c>
      <c r="C32" s="88" t="s">
        <v>674</v>
      </c>
      <c r="D32" s="88">
        <v>27</v>
      </c>
      <c r="E32" s="88">
        <v>1506</v>
      </c>
      <c r="F32" s="92" t="s">
        <v>3134</v>
      </c>
      <c r="G32" s="88" t="s">
        <v>674</v>
      </c>
      <c r="H32" s="88" t="s">
        <v>674</v>
      </c>
      <c r="I32" s="63"/>
      <c r="J32" s="63"/>
      <c r="K32" s="69"/>
      <c r="L32" s="69"/>
      <c r="M32" s="69"/>
      <c r="N32" s="63"/>
      <c r="O32" s="63"/>
      <c r="P32" s="69"/>
      <c r="Q32" s="69"/>
      <c r="R32" s="69"/>
      <c r="S32" s="63"/>
      <c r="T32" s="63"/>
      <c r="U32" s="69"/>
      <c r="V32" s="69"/>
      <c r="W32" s="69"/>
      <c r="X32" s="63"/>
      <c r="Y32" s="63"/>
      <c r="Z32" s="69"/>
      <c r="AA32" s="69"/>
      <c r="AB32" s="69"/>
      <c r="AC32" s="63"/>
      <c r="AD32" s="63"/>
      <c r="AE32" s="69"/>
      <c r="AF32" s="69"/>
      <c r="AG32" s="69"/>
      <c r="AH32" s="63"/>
      <c r="AI32" s="63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91"/>
      <c r="AZ32" s="69"/>
      <c r="BA32" s="69"/>
      <c r="BB32" s="69"/>
      <c r="BC32" s="91"/>
      <c r="BD32" s="91"/>
      <c r="BE32" s="69"/>
      <c r="BF32" s="69"/>
      <c r="BG32" s="69"/>
      <c r="BH32" s="91"/>
      <c r="BI32" s="91"/>
      <c r="BJ32" s="69"/>
      <c r="BK32" s="69"/>
      <c r="BL32" s="69"/>
      <c r="BM32" s="91"/>
      <c r="BN32" s="91"/>
      <c r="BO32" s="69"/>
      <c r="BP32" s="69"/>
      <c r="BQ32" s="69"/>
      <c r="BR32" s="91"/>
      <c r="BS32" s="91"/>
      <c r="BT32" s="69"/>
      <c r="BU32" s="69"/>
      <c r="BV32" s="69"/>
      <c r="BW32" s="91"/>
      <c r="BX32" s="91"/>
      <c r="BY32" s="70"/>
      <c r="BZ32" s="70"/>
      <c r="CA32" s="70"/>
      <c r="CB32" s="88">
        <v>1506</v>
      </c>
      <c r="CC32" s="70"/>
    </row>
    <row r="33" spans="1:82" ht="39.75" customHeight="1">
      <c r="A33" s="88" t="s">
        <v>674</v>
      </c>
      <c r="B33" s="250" t="s">
        <v>1321</v>
      </c>
      <c r="C33" s="88" t="s">
        <v>674</v>
      </c>
      <c r="D33" s="88">
        <v>35</v>
      </c>
      <c r="E33" s="88">
        <v>1507</v>
      </c>
      <c r="F33" s="92" t="s">
        <v>4850</v>
      </c>
      <c r="G33" s="88" t="s">
        <v>674</v>
      </c>
      <c r="H33" s="88" t="s">
        <v>674</v>
      </c>
      <c r="I33" s="63"/>
      <c r="J33" s="63"/>
      <c r="K33" s="69"/>
      <c r="L33" s="69"/>
      <c r="M33" s="69"/>
      <c r="N33" s="63"/>
      <c r="O33" s="63"/>
      <c r="P33" s="69"/>
      <c r="Q33" s="69"/>
      <c r="R33" s="69"/>
      <c r="S33" s="63"/>
      <c r="T33" s="63"/>
      <c r="U33" s="69"/>
      <c r="V33" s="69"/>
      <c r="W33" s="69"/>
      <c r="X33" s="63"/>
      <c r="Y33" s="63"/>
      <c r="Z33" s="69"/>
      <c r="AA33" s="69"/>
      <c r="AB33" s="69"/>
      <c r="AC33" s="63"/>
      <c r="AD33" s="63"/>
      <c r="AE33" s="69"/>
      <c r="AF33" s="69"/>
      <c r="AG33" s="69"/>
      <c r="AH33" s="63"/>
      <c r="AI33" s="63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91"/>
      <c r="AZ33" s="69"/>
      <c r="BA33" s="69"/>
      <c r="BB33" s="69"/>
      <c r="BC33" s="91"/>
      <c r="BD33" s="91"/>
      <c r="BE33" s="69"/>
      <c r="BF33" s="69"/>
      <c r="BG33" s="69"/>
      <c r="BH33" s="91"/>
      <c r="BI33" s="91"/>
      <c r="BJ33" s="69"/>
      <c r="BK33" s="69"/>
      <c r="BL33" s="69"/>
      <c r="BM33" s="91"/>
      <c r="BN33" s="91"/>
      <c r="BO33" s="69"/>
      <c r="BP33" s="69"/>
      <c r="BQ33" s="69"/>
      <c r="BR33" s="91"/>
      <c r="BS33" s="91"/>
      <c r="BT33" s="69"/>
      <c r="BU33" s="69"/>
      <c r="BV33" s="69"/>
      <c r="BW33" s="91"/>
      <c r="BX33" s="91"/>
      <c r="BY33" s="70"/>
      <c r="BZ33" s="70"/>
      <c r="CA33" s="70"/>
      <c r="CB33" s="88">
        <v>1507</v>
      </c>
      <c r="CC33" s="70"/>
    </row>
    <row r="34" spans="1:82" ht="39.75" customHeight="1">
      <c r="A34" s="88" t="s">
        <v>674</v>
      </c>
      <c r="B34" s="250" t="s">
        <v>1322</v>
      </c>
      <c r="C34" s="88" t="s">
        <v>674</v>
      </c>
      <c r="D34" s="88">
        <v>37</v>
      </c>
      <c r="E34" s="88">
        <v>1508</v>
      </c>
      <c r="F34" s="249" t="s">
        <v>1173</v>
      </c>
      <c r="G34" s="88" t="s">
        <v>674</v>
      </c>
      <c r="H34" s="88" t="s">
        <v>674</v>
      </c>
      <c r="I34" s="63"/>
      <c r="J34" s="63"/>
      <c r="K34" s="69"/>
      <c r="L34" s="69"/>
      <c r="M34" s="69"/>
      <c r="N34" s="63"/>
      <c r="O34" s="63"/>
      <c r="P34" s="69"/>
      <c r="Q34" s="69"/>
      <c r="R34" s="69"/>
      <c r="S34" s="63"/>
      <c r="T34" s="63"/>
      <c r="U34" s="69"/>
      <c r="V34" s="69"/>
      <c r="W34" s="69"/>
      <c r="X34" s="63"/>
      <c r="Y34" s="63"/>
      <c r="Z34" s="69"/>
      <c r="AA34" s="69"/>
      <c r="AB34" s="69"/>
      <c r="AC34" s="63"/>
      <c r="AD34" s="63"/>
      <c r="AE34" s="69"/>
      <c r="AF34" s="69"/>
      <c r="AG34" s="69"/>
      <c r="AH34" s="63"/>
      <c r="AI34" s="63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91"/>
      <c r="AZ34" s="69"/>
      <c r="BA34" s="69"/>
      <c r="BB34" s="69"/>
      <c r="BC34" s="91"/>
      <c r="BD34" s="91"/>
      <c r="BE34" s="69"/>
      <c r="BF34" s="69"/>
      <c r="BG34" s="69"/>
      <c r="BH34" s="91"/>
      <c r="BI34" s="91"/>
      <c r="BJ34" s="69"/>
      <c r="BK34" s="69"/>
      <c r="BL34" s="69"/>
      <c r="BM34" s="91"/>
      <c r="BN34" s="91"/>
      <c r="BO34" s="69"/>
      <c r="BP34" s="69"/>
      <c r="BQ34" s="69"/>
      <c r="BR34" s="91"/>
      <c r="BS34" s="91"/>
      <c r="BT34" s="69"/>
      <c r="BU34" s="69"/>
      <c r="BV34" s="69"/>
      <c r="BW34" s="91"/>
      <c r="BX34" s="91"/>
      <c r="BY34" s="70"/>
      <c r="BZ34" s="70"/>
      <c r="CA34" s="70"/>
      <c r="CB34" s="88">
        <v>1508</v>
      </c>
      <c r="CC34" s="70"/>
    </row>
    <row r="35" spans="1:82" ht="39.75" customHeight="1">
      <c r="A35" s="88" t="s">
        <v>674</v>
      </c>
      <c r="B35" s="250" t="s">
        <v>1323</v>
      </c>
      <c r="C35" s="88" t="s">
        <v>674</v>
      </c>
      <c r="D35" s="88">
        <v>58</v>
      </c>
      <c r="E35" s="88">
        <v>1509</v>
      </c>
      <c r="F35" s="92" t="s">
        <v>5478</v>
      </c>
      <c r="G35" s="88" t="s">
        <v>674</v>
      </c>
      <c r="H35" s="88" t="s">
        <v>674</v>
      </c>
      <c r="I35" s="63"/>
      <c r="J35" s="63"/>
      <c r="K35" s="69"/>
      <c r="L35" s="69"/>
      <c r="M35" s="69"/>
      <c r="N35" s="63"/>
      <c r="O35" s="63"/>
      <c r="P35" s="69"/>
      <c r="Q35" s="69"/>
      <c r="R35" s="69"/>
      <c r="S35" s="63"/>
      <c r="T35" s="63"/>
      <c r="U35" s="69"/>
      <c r="V35" s="69"/>
      <c r="W35" s="69"/>
      <c r="X35" s="63"/>
      <c r="Y35" s="63"/>
      <c r="Z35" s="69"/>
      <c r="AA35" s="69"/>
      <c r="AB35" s="69"/>
      <c r="AC35" s="63"/>
      <c r="AD35" s="63"/>
      <c r="AE35" s="69"/>
      <c r="AF35" s="69"/>
      <c r="AG35" s="69"/>
      <c r="AH35" s="63"/>
      <c r="AI35" s="63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91"/>
      <c r="AZ35" s="69"/>
      <c r="BA35" s="69"/>
      <c r="BB35" s="69"/>
      <c r="BC35" s="91"/>
      <c r="BD35" s="91"/>
      <c r="BE35" s="69"/>
      <c r="BF35" s="69"/>
      <c r="BG35" s="69"/>
      <c r="BH35" s="91"/>
      <c r="BI35" s="91"/>
      <c r="BJ35" s="69"/>
      <c r="BK35" s="69"/>
      <c r="BL35" s="69"/>
      <c r="BM35" s="91"/>
      <c r="BN35" s="91"/>
      <c r="BO35" s="69"/>
      <c r="BP35" s="69"/>
      <c r="BQ35" s="69"/>
      <c r="BR35" s="91"/>
      <c r="BS35" s="91"/>
      <c r="BT35" s="69"/>
      <c r="BU35" s="69"/>
      <c r="BV35" s="69"/>
      <c r="BW35" s="91"/>
      <c r="BX35" s="91"/>
      <c r="BY35" s="70"/>
      <c r="BZ35" s="70"/>
      <c r="CA35" s="70"/>
      <c r="CB35" s="88">
        <v>1509</v>
      </c>
      <c r="CC35" s="70"/>
    </row>
    <row r="36" spans="1:82" ht="39.75" customHeight="1">
      <c r="A36" s="88" t="s">
        <v>674</v>
      </c>
      <c r="B36" s="250" t="s">
        <v>6435</v>
      </c>
      <c r="C36" s="88" t="s">
        <v>674</v>
      </c>
      <c r="D36" s="88">
        <v>63</v>
      </c>
      <c r="E36" s="88">
        <v>1510</v>
      </c>
      <c r="F36" s="92" t="s">
        <v>5479</v>
      </c>
      <c r="G36" s="88" t="s">
        <v>674</v>
      </c>
      <c r="H36" s="88" t="s">
        <v>674</v>
      </c>
      <c r="I36" s="63"/>
      <c r="J36" s="63"/>
      <c r="K36" s="69"/>
      <c r="L36" s="69"/>
      <c r="M36" s="69"/>
      <c r="N36" s="63"/>
      <c r="O36" s="63"/>
      <c r="P36" s="69"/>
      <c r="Q36" s="69"/>
      <c r="R36" s="69"/>
      <c r="S36" s="63"/>
      <c r="T36" s="63"/>
      <c r="U36" s="69"/>
      <c r="V36" s="69"/>
      <c r="W36" s="69"/>
      <c r="X36" s="63"/>
      <c r="Y36" s="63"/>
      <c r="Z36" s="69"/>
      <c r="AA36" s="69"/>
      <c r="AB36" s="69"/>
      <c r="AC36" s="63"/>
      <c r="AD36" s="63"/>
      <c r="AE36" s="69"/>
      <c r="AF36" s="69"/>
      <c r="AG36" s="69"/>
      <c r="AH36" s="63"/>
      <c r="AI36" s="63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91"/>
      <c r="AZ36" s="69"/>
      <c r="BA36" s="69"/>
      <c r="BB36" s="69"/>
      <c r="BC36" s="91"/>
      <c r="BD36" s="91"/>
      <c r="BE36" s="69"/>
      <c r="BF36" s="69"/>
      <c r="BG36" s="69"/>
      <c r="BH36" s="91"/>
      <c r="BI36" s="91"/>
      <c r="BJ36" s="69"/>
      <c r="BK36" s="69"/>
      <c r="BL36" s="69"/>
      <c r="BM36" s="91"/>
      <c r="BN36" s="91"/>
      <c r="BO36" s="69"/>
      <c r="BP36" s="69"/>
      <c r="BQ36" s="69"/>
      <c r="BR36" s="91"/>
      <c r="BS36" s="91"/>
      <c r="BT36" s="69"/>
      <c r="BU36" s="69"/>
      <c r="BV36" s="69"/>
      <c r="BW36" s="91"/>
      <c r="BX36" s="91"/>
      <c r="BY36" s="70"/>
      <c r="BZ36" s="70"/>
      <c r="CA36" s="70"/>
      <c r="CB36" s="88">
        <v>1510</v>
      </c>
      <c r="CC36" s="70"/>
    </row>
    <row r="37" spans="1:82" ht="39.75" customHeight="1">
      <c r="A37" s="88" t="s">
        <v>674</v>
      </c>
      <c r="B37" s="250" t="s">
        <v>6436</v>
      </c>
      <c r="C37" s="88" t="s">
        <v>4097</v>
      </c>
      <c r="D37" s="88">
        <v>84</v>
      </c>
      <c r="E37" s="88">
        <v>1511</v>
      </c>
      <c r="F37" s="92" t="s">
        <v>5480</v>
      </c>
      <c r="G37" s="88" t="s">
        <v>674</v>
      </c>
      <c r="H37" s="88" t="s">
        <v>674</v>
      </c>
      <c r="I37" s="63"/>
      <c r="J37" s="63"/>
      <c r="K37" s="69"/>
      <c r="L37" s="69"/>
      <c r="M37" s="69"/>
      <c r="N37" s="63"/>
      <c r="O37" s="63"/>
      <c r="P37" s="69"/>
      <c r="Q37" s="69"/>
      <c r="R37" s="69"/>
      <c r="S37" s="63"/>
      <c r="T37" s="63"/>
      <c r="U37" s="69"/>
      <c r="V37" s="69"/>
      <c r="W37" s="69"/>
      <c r="X37" s="63"/>
      <c r="Y37" s="63"/>
      <c r="Z37" s="69"/>
      <c r="AA37" s="69"/>
      <c r="AB37" s="69"/>
      <c r="AC37" s="63"/>
      <c r="AD37" s="63"/>
      <c r="AE37" s="69"/>
      <c r="AF37" s="69"/>
      <c r="AG37" s="69"/>
      <c r="AH37" s="63"/>
      <c r="AI37" s="63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91"/>
      <c r="AZ37" s="69"/>
      <c r="BA37" s="69"/>
      <c r="BB37" s="69"/>
      <c r="BC37" s="91"/>
      <c r="BD37" s="91"/>
      <c r="BE37" s="69"/>
      <c r="BF37" s="69"/>
      <c r="BG37" s="69"/>
      <c r="BH37" s="91"/>
      <c r="BI37" s="91"/>
      <c r="BJ37" s="69"/>
      <c r="BK37" s="69"/>
      <c r="BL37" s="69"/>
      <c r="BM37" s="91"/>
      <c r="BN37" s="91"/>
      <c r="BO37" s="69"/>
      <c r="BP37" s="69"/>
      <c r="BQ37" s="69"/>
      <c r="BR37" s="91"/>
      <c r="BS37" s="91"/>
      <c r="BT37" s="69"/>
      <c r="BU37" s="69"/>
      <c r="BV37" s="69"/>
      <c r="BW37" s="91"/>
      <c r="BX37" s="91"/>
      <c r="BY37" s="70"/>
      <c r="BZ37" s="70"/>
      <c r="CA37" s="70"/>
      <c r="CB37" s="88">
        <v>1511</v>
      </c>
      <c r="CC37" s="70"/>
    </row>
    <row r="38" spans="1:82" ht="39.75" customHeight="1">
      <c r="A38" s="88" t="s">
        <v>674</v>
      </c>
      <c r="B38" s="250" t="s">
        <v>6437</v>
      </c>
      <c r="C38" s="88" t="s">
        <v>674</v>
      </c>
      <c r="D38" s="88">
        <v>93</v>
      </c>
      <c r="E38" s="88">
        <v>1512</v>
      </c>
      <c r="F38" s="92" t="s">
        <v>5481</v>
      </c>
      <c r="G38" s="88" t="s">
        <v>674</v>
      </c>
      <c r="H38" s="88" t="s">
        <v>674</v>
      </c>
      <c r="I38" s="63"/>
      <c r="J38" s="63"/>
      <c r="K38" s="69"/>
      <c r="L38" s="69"/>
      <c r="M38" s="69"/>
      <c r="N38" s="63"/>
      <c r="O38" s="63"/>
      <c r="P38" s="69"/>
      <c r="Q38" s="69"/>
      <c r="R38" s="69"/>
      <c r="S38" s="63"/>
      <c r="T38" s="63"/>
      <c r="U38" s="69"/>
      <c r="V38" s="69"/>
      <c r="W38" s="69"/>
      <c r="X38" s="63"/>
      <c r="Y38" s="63"/>
      <c r="Z38" s="69"/>
      <c r="AA38" s="69"/>
      <c r="AB38" s="69"/>
      <c r="AC38" s="63"/>
      <c r="AD38" s="63"/>
      <c r="AE38" s="69"/>
      <c r="AF38" s="69"/>
      <c r="AG38" s="69"/>
      <c r="AH38" s="63"/>
      <c r="AI38" s="63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91"/>
      <c r="AZ38" s="69"/>
      <c r="BA38" s="69"/>
      <c r="BB38" s="69"/>
      <c r="BC38" s="91"/>
      <c r="BD38" s="91"/>
      <c r="BE38" s="69"/>
      <c r="BF38" s="69"/>
      <c r="BG38" s="69"/>
      <c r="BH38" s="91"/>
      <c r="BI38" s="91"/>
      <c r="BJ38" s="69"/>
      <c r="BK38" s="69"/>
      <c r="BL38" s="69"/>
      <c r="BM38" s="91"/>
      <c r="BN38" s="91"/>
      <c r="BO38" s="69"/>
      <c r="BP38" s="69"/>
      <c r="BQ38" s="69"/>
      <c r="BR38" s="91"/>
      <c r="BS38" s="91"/>
      <c r="BT38" s="69"/>
      <c r="BU38" s="69"/>
      <c r="BV38" s="69"/>
      <c r="BW38" s="91"/>
      <c r="BX38" s="91"/>
      <c r="BY38" s="70"/>
      <c r="BZ38" s="70"/>
      <c r="CA38" s="70"/>
      <c r="CB38" s="88">
        <v>1512</v>
      </c>
      <c r="CC38" s="70"/>
    </row>
    <row r="39" spans="1:82" ht="39.75" customHeight="1">
      <c r="A39" s="88" t="s">
        <v>674</v>
      </c>
      <c r="B39" s="250" t="s">
        <v>5000</v>
      </c>
      <c r="C39" s="88" t="s">
        <v>6138</v>
      </c>
      <c r="D39" s="88">
        <v>94</v>
      </c>
      <c r="E39" s="88">
        <v>1513</v>
      </c>
      <c r="F39" s="92" t="s">
        <v>5482</v>
      </c>
      <c r="G39" s="88" t="s">
        <v>674</v>
      </c>
      <c r="H39" s="88" t="s">
        <v>674</v>
      </c>
      <c r="I39" s="63"/>
      <c r="J39" s="63"/>
      <c r="K39" s="69"/>
      <c r="L39" s="69"/>
      <c r="M39" s="69"/>
      <c r="N39" s="63"/>
      <c r="O39" s="63"/>
      <c r="P39" s="69"/>
      <c r="Q39" s="69"/>
      <c r="R39" s="69"/>
      <c r="S39" s="63"/>
      <c r="T39" s="63"/>
      <c r="U39" s="69"/>
      <c r="V39" s="69"/>
      <c r="W39" s="69"/>
      <c r="X39" s="63"/>
      <c r="Y39" s="63"/>
      <c r="Z39" s="69"/>
      <c r="AA39" s="69"/>
      <c r="AB39" s="69"/>
      <c r="AC39" s="63"/>
      <c r="AD39" s="63"/>
      <c r="AE39" s="69"/>
      <c r="AF39" s="69"/>
      <c r="AG39" s="69"/>
      <c r="AH39" s="63"/>
      <c r="AI39" s="63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91"/>
      <c r="AZ39" s="69"/>
      <c r="BA39" s="69"/>
      <c r="BB39" s="69"/>
      <c r="BC39" s="91"/>
      <c r="BD39" s="91"/>
      <c r="BE39" s="69"/>
      <c r="BF39" s="69"/>
      <c r="BG39" s="69"/>
      <c r="BH39" s="91"/>
      <c r="BI39" s="91"/>
      <c r="BJ39" s="69"/>
      <c r="BK39" s="69"/>
      <c r="BL39" s="69"/>
      <c r="BM39" s="91"/>
      <c r="BN39" s="91"/>
      <c r="BO39" s="69"/>
      <c r="BP39" s="69"/>
      <c r="BQ39" s="69"/>
      <c r="BR39" s="91"/>
      <c r="BS39" s="91"/>
      <c r="BT39" s="69"/>
      <c r="BU39" s="69"/>
      <c r="BV39" s="69"/>
      <c r="BW39" s="91"/>
      <c r="BX39" s="91"/>
      <c r="BY39" s="70"/>
      <c r="BZ39" s="70"/>
      <c r="CA39" s="70"/>
      <c r="CB39" s="88">
        <v>1513</v>
      </c>
      <c r="CC39" s="70"/>
    </row>
    <row r="40" spans="1:82" ht="39.75" customHeight="1">
      <c r="A40" s="88" t="s">
        <v>674</v>
      </c>
      <c r="B40" s="250" t="s">
        <v>5001</v>
      </c>
      <c r="C40" s="88" t="s">
        <v>4097</v>
      </c>
      <c r="D40" s="88">
        <v>95</v>
      </c>
      <c r="E40" s="88">
        <v>1514</v>
      </c>
      <c r="F40" s="249" t="s">
        <v>900</v>
      </c>
      <c r="G40" s="88" t="s">
        <v>674</v>
      </c>
      <c r="H40" s="88" t="s">
        <v>674</v>
      </c>
      <c r="I40" s="63"/>
      <c r="J40" s="63"/>
      <c r="K40" s="69"/>
      <c r="L40" s="69"/>
      <c r="M40" s="69"/>
      <c r="N40" s="63"/>
      <c r="O40" s="63"/>
      <c r="P40" s="69"/>
      <c r="Q40" s="69"/>
      <c r="R40" s="69"/>
      <c r="S40" s="63"/>
      <c r="T40" s="63"/>
      <c r="U40" s="69"/>
      <c r="V40" s="69"/>
      <c r="W40" s="69"/>
      <c r="X40" s="63"/>
      <c r="Y40" s="63"/>
      <c r="Z40" s="69"/>
      <c r="AA40" s="69"/>
      <c r="AB40" s="69"/>
      <c r="AC40" s="63"/>
      <c r="AD40" s="63"/>
      <c r="AE40" s="69"/>
      <c r="AF40" s="69"/>
      <c r="AG40" s="69"/>
      <c r="AH40" s="63"/>
      <c r="AI40" s="63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91"/>
      <c r="AZ40" s="69"/>
      <c r="BA40" s="69"/>
      <c r="BB40" s="69"/>
      <c r="BC40" s="91"/>
      <c r="BD40" s="91"/>
      <c r="BE40" s="69"/>
      <c r="BF40" s="69"/>
      <c r="BG40" s="69"/>
      <c r="BH40" s="91"/>
      <c r="BI40" s="91"/>
      <c r="BJ40" s="69"/>
      <c r="BK40" s="69"/>
      <c r="BL40" s="69"/>
      <c r="BM40" s="91"/>
      <c r="BN40" s="91"/>
      <c r="BO40" s="69"/>
      <c r="BP40" s="69"/>
      <c r="BQ40" s="69"/>
      <c r="BR40" s="91"/>
      <c r="BS40" s="91"/>
      <c r="BT40" s="69"/>
      <c r="BU40" s="69"/>
      <c r="BV40" s="69"/>
      <c r="BW40" s="91"/>
      <c r="BX40" s="91"/>
      <c r="BY40" s="70"/>
      <c r="BZ40" s="70"/>
      <c r="CA40" s="70"/>
      <c r="CB40" s="88">
        <v>1514</v>
      </c>
      <c r="CC40" s="70"/>
    </row>
    <row r="41" spans="1:82" ht="39.75" customHeight="1">
      <c r="A41" s="88" t="s">
        <v>5002</v>
      </c>
      <c r="B41" s="250" t="s">
        <v>5003</v>
      </c>
      <c r="C41" s="88" t="s">
        <v>7287</v>
      </c>
      <c r="D41" s="88">
        <v>1</v>
      </c>
      <c r="E41" s="88">
        <v>1515</v>
      </c>
      <c r="F41" s="92" t="s">
        <v>5483</v>
      </c>
      <c r="G41" s="88" t="s">
        <v>674</v>
      </c>
      <c r="H41" s="88" t="s">
        <v>674</v>
      </c>
      <c r="I41" s="63"/>
      <c r="J41" s="63"/>
      <c r="K41" s="69"/>
      <c r="L41" s="69"/>
      <c r="M41" s="69"/>
      <c r="N41" s="63"/>
      <c r="O41" s="63"/>
      <c r="P41" s="69"/>
      <c r="Q41" s="69"/>
      <c r="R41" s="69"/>
      <c r="S41" s="63"/>
      <c r="T41" s="63"/>
      <c r="U41" s="69"/>
      <c r="V41" s="69"/>
      <c r="W41" s="69"/>
      <c r="X41" s="63"/>
      <c r="Y41" s="63"/>
      <c r="Z41" s="69"/>
      <c r="AA41" s="69"/>
      <c r="AB41" s="69"/>
      <c r="AC41" s="63"/>
      <c r="AD41" s="63"/>
      <c r="AE41" s="69"/>
      <c r="AF41" s="69"/>
      <c r="AG41" s="69"/>
      <c r="AH41" s="63"/>
      <c r="AI41" s="63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91"/>
      <c r="AZ41" s="69"/>
      <c r="BA41" s="69"/>
      <c r="BB41" s="69"/>
      <c r="BC41" s="91"/>
      <c r="BD41" s="91"/>
      <c r="BE41" s="69"/>
      <c r="BF41" s="69"/>
      <c r="BG41" s="69"/>
      <c r="BH41" s="91"/>
      <c r="BI41" s="91"/>
      <c r="BJ41" s="69"/>
      <c r="BK41" s="69"/>
      <c r="BL41" s="69"/>
      <c r="BM41" s="91"/>
      <c r="BN41" s="91"/>
      <c r="BO41" s="69"/>
      <c r="BP41" s="69"/>
      <c r="BQ41" s="69"/>
      <c r="BR41" s="91"/>
      <c r="BS41" s="91"/>
      <c r="BT41" s="69"/>
      <c r="BU41" s="69"/>
      <c r="BV41" s="69"/>
      <c r="BW41" s="91"/>
      <c r="BX41" s="91"/>
      <c r="BY41" s="70"/>
      <c r="BZ41" s="70"/>
      <c r="CA41" s="70"/>
      <c r="CB41" s="88">
        <v>1515</v>
      </c>
      <c r="CC41" s="70"/>
    </row>
    <row r="42" spans="1:82" ht="39.75" customHeight="1">
      <c r="A42" s="88" t="s">
        <v>674</v>
      </c>
      <c r="B42" s="250" t="s">
        <v>5004</v>
      </c>
      <c r="C42" s="88" t="s">
        <v>674</v>
      </c>
      <c r="D42" s="88">
        <v>2</v>
      </c>
      <c r="E42" s="88">
        <v>1516</v>
      </c>
      <c r="F42" s="92" t="s">
        <v>634</v>
      </c>
      <c r="G42" s="88" t="s">
        <v>674</v>
      </c>
      <c r="H42" s="88" t="s">
        <v>674</v>
      </c>
      <c r="I42" s="63"/>
      <c r="J42" s="63"/>
      <c r="K42" s="69"/>
      <c r="L42" s="69"/>
      <c r="M42" s="69"/>
      <c r="N42" s="63"/>
      <c r="O42" s="63"/>
      <c r="P42" s="69"/>
      <c r="Q42" s="69"/>
      <c r="R42" s="69"/>
      <c r="S42" s="63"/>
      <c r="T42" s="63"/>
      <c r="U42" s="69"/>
      <c r="V42" s="69"/>
      <c r="W42" s="69"/>
      <c r="X42" s="63"/>
      <c r="Y42" s="63"/>
      <c r="Z42" s="69"/>
      <c r="AA42" s="69"/>
      <c r="AB42" s="69"/>
      <c r="AC42" s="63"/>
      <c r="AD42" s="63"/>
      <c r="AE42" s="69"/>
      <c r="AF42" s="69"/>
      <c r="AG42" s="69"/>
      <c r="AH42" s="63"/>
      <c r="AI42" s="63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91"/>
      <c r="AZ42" s="69"/>
      <c r="BA42" s="69"/>
      <c r="BB42" s="69"/>
      <c r="BC42" s="91"/>
      <c r="BD42" s="91"/>
      <c r="BE42" s="69"/>
      <c r="BF42" s="69"/>
      <c r="BG42" s="69"/>
      <c r="BH42" s="91"/>
      <c r="BI42" s="91"/>
      <c r="BJ42" s="69"/>
      <c r="BK42" s="69"/>
      <c r="BL42" s="69"/>
      <c r="BM42" s="91"/>
      <c r="BN42" s="91"/>
      <c r="BO42" s="69"/>
      <c r="BP42" s="69"/>
      <c r="BQ42" s="69"/>
      <c r="BR42" s="91"/>
      <c r="BS42" s="91"/>
      <c r="BT42" s="69"/>
      <c r="BU42" s="69"/>
      <c r="BV42" s="69"/>
      <c r="BW42" s="91"/>
      <c r="BX42" s="91"/>
      <c r="BY42" s="70"/>
      <c r="BZ42" s="70"/>
      <c r="CA42" s="70"/>
      <c r="CB42" s="88">
        <v>1516</v>
      </c>
      <c r="CC42" s="70"/>
    </row>
    <row r="43" spans="1:82" ht="39.75" customHeight="1">
      <c r="A43" s="88" t="s">
        <v>674</v>
      </c>
      <c r="B43" s="250" t="s">
        <v>3747</v>
      </c>
      <c r="C43" s="88" t="s">
        <v>674</v>
      </c>
      <c r="D43" s="88">
        <v>5</v>
      </c>
      <c r="E43" s="88">
        <v>1517</v>
      </c>
      <c r="F43" s="92" t="s">
        <v>635</v>
      </c>
      <c r="G43" s="88" t="s">
        <v>674</v>
      </c>
      <c r="H43" s="88" t="s">
        <v>674</v>
      </c>
      <c r="I43" s="63"/>
      <c r="J43" s="63"/>
      <c r="K43" s="69"/>
      <c r="L43" s="69"/>
      <c r="M43" s="69"/>
      <c r="N43" s="63"/>
      <c r="O43" s="63"/>
      <c r="P43" s="69"/>
      <c r="Q43" s="69"/>
      <c r="R43" s="69"/>
      <c r="S43" s="63"/>
      <c r="T43" s="63"/>
      <c r="U43" s="69"/>
      <c r="V43" s="69"/>
      <c r="W43" s="69"/>
      <c r="X43" s="63"/>
      <c r="Y43" s="63"/>
      <c r="Z43" s="69"/>
      <c r="AA43" s="69"/>
      <c r="AB43" s="69"/>
      <c r="AC43" s="63"/>
      <c r="AD43" s="63"/>
      <c r="AE43" s="69"/>
      <c r="AF43" s="69"/>
      <c r="AG43" s="69"/>
      <c r="AH43" s="63"/>
      <c r="AI43" s="63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91"/>
      <c r="AZ43" s="69"/>
      <c r="BA43" s="69"/>
      <c r="BB43" s="69"/>
      <c r="BC43" s="91"/>
      <c r="BD43" s="91"/>
      <c r="BE43" s="69"/>
      <c r="BF43" s="69"/>
      <c r="BG43" s="69"/>
      <c r="BH43" s="91"/>
      <c r="BI43" s="91"/>
      <c r="BJ43" s="69"/>
      <c r="BK43" s="69"/>
      <c r="BL43" s="69"/>
      <c r="BM43" s="91"/>
      <c r="BN43" s="91"/>
      <c r="BO43" s="69"/>
      <c r="BP43" s="69"/>
      <c r="BQ43" s="69"/>
      <c r="BR43" s="91"/>
      <c r="BS43" s="91"/>
      <c r="BT43" s="69"/>
      <c r="BU43" s="69"/>
      <c r="BV43" s="69"/>
      <c r="BW43" s="91"/>
      <c r="BX43" s="91"/>
      <c r="BY43" s="70"/>
      <c r="BZ43" s="70"/>
      <c r="CA43" s="70"/>
      <c r="CB43" s="88">
        <v>1517</v>
      </c>
      <c r="CC43" s="70"/>
    </row>
    <row r="44" spans="1:82" ht="39.75" customHeight="1">
      <c r="A44" s="88" t="s">
        <v>674</v>
      </c>
      <c r="B44" s="250" t="s">
        <v>3748</v>
      </c>
      <c r="C44" s="88" t="s">
        <v>674</v>
      </c>
      <c r="D44" s="88">
        <v>15</v>
      </c>
      <c r="E44" s="88">
        <v>1518</v>
      </c>
      <c r="F44" s="92" t="s">
        <v>2256</v>
      </c>
      <c r="G44" s="88" t="s">
        <v>674</v>
      </c>
      <c r="H44" s="88" t="s">
        <v>674</v>
      </c>
      <c r="I44" s="63"/>
      <c r="J44" s="63"/>
      <c r="K44" s="69"/>
      <c r="L44" s="69"/>
      <c r="M44" s="69"/>
      <c r="N44" s="63"/>
      <c r="O44" s="63"/>
      <c r="P44" s="69"/>
      <c r="Q44" s="69"/>
      <c r="R44" s="69"/>
      <c r="S44" s="63"/>
      <c r="T44" s="63"/>
      <c r="U44" s="69"/>
      <c r="V44" s="69"/>
      <c r="W44" s="69"/>
      <c r="X44" s="63"/>
      <c r="Y44" s="63"/>
      <c r="Z44" s="69"/>
      <c r="AA44" s="69"/>
      <c r="AB44" s="69"/>
      <c r="AC44" s="63"/>
      <c r="AD44" s="63"/>
      <c r="AE44" s="69"/>
      <c r="AF44" s="69"/>
      <c r="AG44" s="69"/>
      <c r="AH44" s="63"/>
      <c r="AI44" s="63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91"/>
      <c r="AZ44" s="69"/>
      <c r="BA44" s="69"/>
      <c r="BB44" s="69"/>
      <c r="BC44" s="91"/>
      <c r="BD44" s="91"/>
      <c r="BE44" s="69"/>
      <c r="BF44" s="69"/>
      <c r="BG44" s="69"/>
      <c r="BH44" s="91"/>
      <c r="BI44" s="91"/>
      <c r="BJ44" s="69"/>
      <c r="BK44" s="69"/>
      <c r="BL44" s="69"/>
      <c r="BM44" s="91"/>
      <c r="BN44" s="91"/>
      <c r="BO44" s="69"/>
      <c r="BP44" s="69"/>
      <c r="BQ44" s="69"/>
      <c r="BR44" s="91"/>
      <c r="BS44" s="91"/>
      <c r="BT44" s="69"/>
      <c r="BU44" s="69"/>
      <c r="BV44" s="69"/>
      <c r="BW44" s="91"/>
      <c r="BX44" s="91"/>
      <c r="BY44" s="70"/>
      <c r="BZ44" s="70"/>
      <c r="CA44" s="70"/>
      <c r="CB44" s="88">
        <v>1518</v>
      </c>
      <c r="CC44" s="70"/>
    </row>
    <row r="45" spans="1:82" ht="39.75" customHeight="1">
      <c r="A45" s="88" t="s">
        <v>674</v>
      </c>
      <c r="B45" s="250" t="s">
        <v>3749</v>
      </c>
      <c r="C45" s="88" t="s">
        <v>674</v>
      </c>
      <c r="D45" s="88">
        <v>17</v>
      </c>
      <c r="E45" s="88">
        <v>1519</v>
      </c>
      <c r="F45" s="92" t="s">
        <v>3692</v>
      </c>
      <c r="G45" s="88" t="s">
        <v>674</v>
      </c>
      <c r="H45" s="88" t="s">
        <v>674</v>
      </c>
      <c r="I45" s="63"/>
      <c r="J45" s="63"/>
      <c r="K45" s="69"/>
      <c r="L45" s="69"/>
      <c r="M45" s="69"/>
      <c r="N45" s="63"/>
      <c r="O45" s="63"/>
      <c r="P45" s="69"/>
      <c r="Q45" s="69"/>
      <c r="R45" s="69"/>
      <c r="S45" s="63"/>
      <c r="T45" s="63"/>
      <c r="U45" s="69"/>
      <c r="V45" s="69"/>
      <c r="W45" s="69"/>
      <c r="X45" s="63"/>
      <c r="Y45" s="63"/>
      <c r="Z45" s="69"/>
      <c r="AA45" s="69"/>
      <c r="AB45" s="69"/>
      <c r="AC45" s="63"/>
      <c r="AD45" s="63"/>
      <c r="AE45" s="69"/>
      <c r="AF45" s="69"/>
      <c r="AG45" s="69"/>
      <c r="AH45" s="63"/>
      <c r="AI45" s="63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91"/>
      <c r="AZ45" s="69"/>
      <c r="BA45" s="69"/>
      <c r="BB45" s="69"/>
      <c r="BC45" s="91"/>
      <c r="BD45" s="91"/>
      <c r="BE45" s="69"/>
      <c r="BF45" s="69"/>
      <c r="BG45" s="69"/>
      <c r="BH45" s="91"/>
      <c r="BI45" s="91"/>
      <c r="BJ45" s="69"/>
      <c r="BK45" s="69"/>
      <c r="BL45" s="69"/>
      <c r="BM45" s="91"/>
      <c r="BN45" s="91"/>
      <c r="BO45" s="69"/>
      <c r="BP45" s="69"/>
      <c r="BQ45" s="69"/>
      <c r="BR45" s="91"/>
      <c r="BS45" s="91"/>
      <c r="BT45" s="69"/>
      <c r="BU45" s="69"/>
      <c r="BV45" s="69"/>
      <c r="BW45" s="91"/>
      <c r="BX45" s="91"/>
      <c r="BY45" s="70"/>
      <c r="BZ45" s="70"/>
      <c r="CA45" s="70"/>
      <c r="CB45" s="88">
        <v>1519</v>
      </c>
      <c r="CC45" s="70"/>
    </row>
    <row r="46" spans="1:82" ht="39.75" customHeight="1">
      <c r="A46" s="88" t="s">
        <v>674</v>
      </c>
      <c r="B46" s="250" t="s">
        <v>3750</v>
      </c>
      <c r="C46" s="88" t="s">
        <v>674</v>
      </c>
      <c r="D46" s="88">
        <v>18</v>
      </c>
      <c r="E46" s="88">
        <v>1520</v>
      </c>
      <c r="F46" s="92" t="s">
        <v>3693</v>
      </c>
      <c r="G46" s="88" t="s">
        <v>674</v>
      </c>
      <c r="H46" s="88" t="s">
        <v>674</v>
      </c>
      <c r="I46" s="63"/>
      <c r="J46" s="63"/>
      <c r="K46" s="69"/>
      <c r="L46" s="69"/>
      <c r="M46" s="69"/>
      <c r="N46" s="63"/>
      <c r="O46" s="63"/>
      <c r="P46" s="69"/>
      <c r="Q46" s="69"/>
      <c r="R46" s="69"/>
      <c r="S46" s="63"/>
      <c r="T46" s="63"/>
      <c r="U46" s="69"/>
      <c r="V46" s="69"/>
      <c r="W46" s="69"/>
      <c r="X46" s="63"/>
      <c r="Y46" s="63"/>
      <c r="Z46" s="69"/>
      <c r="AA46" s="69"/>
      <c r="AB46" s="69"/>
      <c r="AC46" s="63"/>
      <c r="AD46" s="63"/>
      <c r="AE46" s="69"/>
      <c r="AF46" s="69"/>
      <c r="AG46" s="69"/>
      <c r="AH46" s="63"/>
      <c r="AI46" s="63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91"/>
      <c r="AZ46" s="69"/>
      <c r="BA46" s="69"/>
      <c r="BB46" s="69"/>
      <c r="BC46" s="91"/>
      <c r="BD46" s="91"/>
      <c r="BE46" s="69"/>
      <c r="BF46" s="69"/>
      <c r="BG46" s="69"/>
      <c r="BH46" s="91"/>
      <c r="BI46" s="91"/>
      <c r="BJ46" s="69"/>
      <c r="BK46" s="69"/>
      <c r="BL46" s="69"/>
      <c r="BM46" s="91"/>
      <c r="BN46" s="91"/>
      <c r="BO46" s="69"/>
      <c r="BP46" s="69"/>
      <c r="BQ46" s="69"/>
      <c r="BR46" s="91"/>
      <c r="BS46" s="91"/>
      <c r="BT46" s="69"/>
      <c r="BU46" s="69"/>
      <c r="BV46" s="69"/>
      <c r="BW46" s="91"/>
      <c r="BX46" s="91"/>
      <c r="BY46" s="70"/>
      <c r="BZ46" s="70"/>
      <c r="CA46" s="70"/>
      <c r="CB46" s="88">
        <v>1520</v>
      </c>
      <c r="CC46" s="70"/>
    </row>
    <row r="47" spans="1:82" ht="20.149999999999999" customHeight="1">
      <c r="A47" s="47"/>
      <c r="B47" s="149"/>
      <c r="C47" s="47"/>
      <c r="D47" s="47"/>
      <c r="E47" s="18"/>
      <c r="F47" s="161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7"/>
      <c r="BT47" s="47"/>
      <c r="BU47" s="47"/>
      <c r="BV47" s="47"/>
      <c r="BW47" s="47"/>
      <c r="BX47" s="47"/>
      <c r="BY47" s="47"/>
      <c r="BZ47" s="47"/>
      <c r="CA47" s="47"/>
      <c r="CB47" s="18"/>
      <c r="CC47" s="47"/>
    </row>
    <row r="48" spans="1:82" ht="20.149999999999999" customHeight="1">
      <c r="A48" s="162" t="s">
        <v>2056</v>
      </c>
      <c r="B48" s="163" t="s">
        <v>5110</v>
      </c>
      <c r="C48" s="163"/>
      <c r="D48" s="47"/>
      <c r="E48" s="18"/>
      <c r="F48" s="161"/>
      <c r="G48" s="47"/>
      <c r="H48" s="47"/>
      <c r="I48" s="47"/>
      <c r="J48" s="47"/>
      <c r="K48" s="47"/>
      <c r="L48" s="164"/>
      <c r="M48" s="164"/>
      <c r="N48" s="47"/>
      <c r="O48" s="47"/>
      <c r="P48" s="47"/>
      <c r="Q48" s="164"/>
      <c r="R48" s="164"/>
      <c r="S48" s="47"/>
      <c r="T48" s="47"/>
      <c r="U48" s="47"/>
      <c r="V48" s="47"/>
      <c r="W48" s="164"/>
      <c r="X48" s="47"/>
      <c r="Y48" s="47"/>
      <c r="Z48" s="47"/>
      <c r="AA48" s="164"/>
      <c r="AB48" s="164" t="s">
        <v>5111</v>
      </c>
      <c r="AC48" s="47" t="s">
        <v>5112</v>
      </c>
      <c r="AD48" s="47"/>
      <c r="AE48" s="47"/>
      <c r="AF48" s="47"/>
      <c r="AG48" s="47"/>
      <c r="AH48" s="47"/>
      <c r="AI48" s="47"/>
      <c r="AJ48" s="111"/>
      <c r="AP48" s="111" t="s">
        <v>5113</v>
      </c>
      <c r="AS48" s="111"/>
      <c r="AY48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7"/>
      <c r="BW48" s="47"/>
      <c r="BX48" s="47"/>
      <c r="BY48" s="47"/>
      <c r="BZ48" s="133" t="s">
        <v>2018</v>
      </c>
      <c r="CA48" s="47"/>
      <c r="CB48" s="18"/>
      <c r="CC48" s="47"/>
      <c r="CD48" s="47"/>
    </row>
    <row r="49" spans="1:85" ht="20.149999999999999" customHeight="1">
      <c r="A49" s="165" t="s">
        <v>5114</v>
      </c>
      <c r="B49" s="163" t="s">
        <v>5137</v>
      </c>
      <c r="C49" s="163"/>
      <c r="D49" s="163"/>
      <c r="E49" s="18"/>
      <c r="F49" s="161"/>
      <c r="G49" s="47"/>
      <c r="H49" s="166" t="s">
        <v>1814</v>
      </c>
      <c r="I49" s="47"/>
      <c r="J49" s="47"/>
      <c r="K49" s="47"/>
      <c r="L49" s="165"/>
      <c r="M49" s="165"/>
      <c r="N49" s="47"/>
      <c r="O49" s="47"/>
      <c r="P49" s="47"/>
      <c r="Q49" s="165"/>
      <c r="R49" s="165"/>
      <c r="T49" s="47"/>
      <c r="U49" s="47"/>
      <c r="V49" s="47"/>
      <c r="W49" s="165"/>
      <c r="X49" s="47"/>
      <c r="Y49" s="47"/>
      <c r="Z49" s="47"/>
      <c r="AA49" s="165"/>
      <c r="AB49" s="165" t="s">
        <v>5138</v>
      </c>
      <c r="AC49" t="s">
        <v>6835</v>
      </c>
      <c r="AD49" s="47"/>
      <c r="AE49" s="47"/>
      <c r="AF49" s="111"/>
      <c r="AG49" s="47"/>
      <c r="AH49" s="111"/>
      <c r="AI49" s="47"/>
      <c r="AJ49" s="111"/>
      <c r="AP49" s="111" t="s">
        <v>6836</v>
      </c>
      <c r="AS49" s="111"/>
      <c r="AY49"/>
      <c r="AZ49" s="47"/>
      <c r="BA49" s="47"/>
      <c r="BB49" s="47"/>
      <c r="BC49" s="47"/>
      <c r="BD49" s="47"/>
      <c r="BE49" s="47"/>
      <c r="BF49" s="47"/>
      <c r="BG49" t="s">
        <v>4491</v>
      </c>
      <c r="BH49"/>
      <c r="BI49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7"/>
      <c r="BY49" s="133"/>
      <c r="BZ49" s="133"/>
      <c r="CA49" s="100" t="s">
        <v>3820</v>
      </c>
      <c r="CB49" s="18"/>
      <c r="CC49" s="163"/>
      <c r="CD49" s="47"/>
    </row>
    <row r="50" spans="1:85" ht="20.149999999999999" customHeight="1">
      <c r="B50" s="166" t="s">
        <v>3131</v>
      </c>
      <c r="D50" s="163"/>
      <c r="E50" s="18"/>
      <c r="F50" s="166"/>
      <c r="L50" s="165"/>
      <c r="M50" s="165"/>
      <c r="Q50" s="165"/>
      <c r="R50" s="165"/>
      <c r="W50" s="165"/>
      <c r="AA50" s="165"/>
      <c r="AB50" s="165" t="s">
        <v>3132</v>
      </c>
      <c r="AC50" t="s">
        <v>3694</v>
      </c>
      <c r="AD50" s="36"/>
      <c r="AF50" s="167"/>
      <c r="AH50" s="167"/>
      <c r="AJ50" s="111"/>
      <c r="AP50" s="111" t="s">
        <v>686</v>
      </c>
      <c r="AS50" s="111"/>
      <c r="AY50"/>
      <c r="BD50"/>
      <c r="BG50" t="s">
        <v>1496</v>
      </c>
      <c r="BH50"/>
      <c r="BI50"/>
      <c r="BS50"/>
      <c r="BW50"/>
      <c r="BX50"/>
      <c r="BY50" s="133"/>
      <c r="BZ50" s="132"/>
      <c r="CA50" s="100" t="s">
        <v>1212</v>
      </c>
      <c r="CB50" s="18"/>
    </row>
    <row r="51" spans="1:85" ht="20.149999999999999" customHeight="1">
      <c r="E51" s="43"/>
      <c r="F51" s="119"/>
      <c r="AC51" t="s">
        <v>5108</v>
      </c>
      <c r="AD51" s="36"/>
      <c r="AF51" s="167"/>
      <c r="AH51" s="167"/>
      <c r="AJ51" s="111"/>
      <c r="AP51" s="111" t="s">
        <v>1989</v>
      </c>
      <c r="AS51" s="111"/>
      <c r="AY51"/>
      <c r="BD51"/>
      <c r="BG51" t="s">
        <v>4492</v>
      </c>
      <c r="BH51"/>
      <c r="BI51"/>
      <c r="BS51"/>
      <c r="CB51" s="43"/>
    </row>
    <row r="52" spans="1:85" ht="20.149999999999999" customHeight="1">
      <c r="B52" s="125"/>
      <c r="E52" s="43"/>
      <c r="F52" s="119"/>
      <c r="AY52" s="168"/>
      <c r="BC52"/>
      <c r="BD52"/>
      <c r="BH52"/>
      <c r="BI52" s="168"/>
      <c r="BM52"/>
      <c r="BN52" s="168"/>
      <c r="BR52"/>
      <c r="BS52"/>
      <c r="BW52"/>
      <c r="BX52"/>
      <c r="CB52" s="43"/>
    </row>
    <row r="53" spans="1:85" ht="16.5">
      <c r="E53" s="43"/>
      <c r="AM53" s="47"/>
      <c r="AP53" s="47"/>
      <c r="AQ53" s="47"/>
      <c r="AR53" s="47"/>
      <c r="AS53" s="47"/>
      <c r="AT53" s="47"/>
      <c r="AU53" s="47"/>
      <c r="AV53" s="47"/>
      <c r="AW53" s="47"/>
      <c r="AX53" s="47"/>
      <c r="AY53" s="16"/>
      <c r="BC53" s="16"/>
      <c r="BD53" s="16"/>
      <c r="BH53" s="16"/>
      <c r="BI53" s="16"/>
      <c r="BM53" s="16"/>
      <c r="BN53" s="16"/>
      <c r="BR53" s="16"/>
      <c r="BS53" s="16"/>
      <c r="BW53" s="16"/>
      <c r="BX53" s="16"/>
      <c r="BY53" s="47"/>
      <c r="BZ53" s="47"/>
      <c r="CA53" s="47"/>
      <c r="CB53" s="18"/>
      <c r="CC53" s="47"/>
      <c r="CD53" s="47"/>
      <c r="CE53" s="47"/>
      <c r="CF53" s="47"/>
      <c r="CG53" s="47"/>
    </row>
    <row r="54" spans="1:85" ht="16.5">
      <c r="E54" s="43"/>
      <c r="AM54" s="47"/>
      <c r="AP54" s="47"/>
      <c r="AQ54" s="47"/>
      <c r="AR54" s="47"/>
      <c r="AS54" s="47"/>
      <c r="AT54" s="47"/>
      <c r="AU54" s="47"/>
      <c r="AV54" s="47"/>
      <c r="AW54" s="47"/>
      <c r="AX54" s="47"/>
      <c r="AY54" s="16"/>
      <c r="BC54" s="16"/>
      <c r="BD54" s="16"/>
      <c r="BH54" s="16"/>
      <c r="BI54" s="16"/>
      <c r="BM54" s="16"/>
      <c r="BN54" s="16"/>
      <c r="BR54" s="16"/>
      <c r="BS54" s="16"/>
      <c r="BW54" s="16"/>
      <c r="BX54" s="16"/>
      <c r="BY54" s="47"/>
      <c r="BZ54" s="47"/>
      <c r="CA54" s="47"/>
      <c r="CB54" s="18"/>
      <c r="CC54" s="47"/>
      <c r="CD54" s="47"/>
      <c r="CE54" s="47"/>
      <c r="CF54" s="47"/>
      <c r="CG54" s="47"/>
    </row>
    <row r="55" spans="1:85" ht="16.5">
      <c r="E55" s="43"/>
      <c r="AM55" s="47"/>
      <c r="AP55" s="47"/>
      <c r="AQ55" s="47"/>
      <c r="AR55" s="47"/>
      <c r="AS55" s="47"/>
      <c r="AT55" s="47"/>
      <c r="AU55" s="47"/>
      <c r="AV55" s="47"/>
      <c r="AW55" s="47"/>
      <c r="AX55" s="47"/>
      <c r="AY55" s="16"/>
      <c r="BC55" s="16"/>
      <c r="BD55" s="16"/>
      <c r="BH55" s="16"/>
      <c r="BI55" s="16"/>
      <c r="BM55" s="16"/>
      <c r="BN55" s="16"/>
      <c r="BR55" s="16"/>
      <c r="BS55" s="16"/>
      <c r="BW55" s="16"/>
      <c r="BX55" s="16"/>
      <c r="BY55" s="47"/>
      <c r="BZ55" s="47"/>
      <c r="CA55" s="47"/>
      <c r="CB55" s="18"/>
      <c r="CC55" s="47"/>
      <c r="CD55" s="47"/>
      <c r="CE55" s="47"/>
      <c r="CF55" s="47"/>
      <c r="CG55" s="47"/>
    </row>
    <row r="56" spans="1:85" ht="16.5">
      <c r="E56" s="43"/>
      <c r="AM56" s="47"/>
      <c r="AP56" s="47"/>
      <c r="AQ56" s="47"/>
      <c r="AR56" s="47"/>
      <c r="AS56" s="47"/>
      <c r="AT56" s="47"/>
      <c r="AU56" s="47"/>
      <c r="AV56" s="47"/>
      <c r="AW56" s="47"/>
      <c r="AX56" s="47"/>
      <c r="AY56" s="16"/>
      <c r="BC56" s="16"/>
      <c r="BD56" s="16"/>
      <c r="BH56" s="16"/>
      <c r="BI56" s="16"/>
      <c r="BM56" s="16"/>
      <c r="BN56" s="16"/>
      <c r="BR56" s="16"/>
      <c r="BS56" s="16"/>
      <c r="BW56" s="16"/>
      <c r="BX56" s="16"/>
      <c r="BY56" s="47"/>
      <c r="BZ56" s="47"/>
      <c r="CA56" s="47"/>
      <c r="CB56" s="18"/>
      <c r="CC56" s="47"/>
      <c r="CD56" s="47"/>
      <c r="CE56" s="47"/>
      <c r="CF56" s="47"/>
      <c r="CG56" s="47"/>
    </row>
    <row r="57" spans="1:85" ht="16.5">
      <c r="E57" s="43"/>
      <c r="AM57" s="47"/>
      <c r="AP57" s="47"/>
      <c r="AQ57" s="47"/>
      <c r="AR57" s="47"/>
      <c r="AS57" s="47"/>
      <c r="AT57" s="47"/>
      <c r="AU57" s="47"/>
      <c r="AV57" s="47"/>
      <c r="AW57" s="47"/>
      <c r="AX57" s="47"/>
      <c r="AY57" s="16"/>
      <c r="BC57" s="16"/>
      <c r="BD57" s="16"/>
      <c r="BH57" s="16"/>
      <c r="BI57" s="16"/>
      <c r="BM57" s="16"/>
      <c r="BN57" s="16"/>
      <c r="BR57" s="16"/>
      <c r="BS57" s="16"/>
      <c r="BW57" s="16"/>
      <c r="BX57" s="16"/>
      <c r="BY57" s="47"/>
      <c r="BZ57" s="47"/>
      <c r="CA57" s="47"/>
      <c r="CB57" s="18"/>
      <c r="CC57" s="47"/>
      <c r="CD57" s="47"/>
      <c r="CE57" s="47"/>
      <c r="CF57" s="47"/>
      <c r="CG57" s="47"/>
    </row>
    <row r="58" spans="1:85" ht="16.5">
      <c r="E58" s="43"/>
      <c r="AM58" s="47"/>
      <c r="AP58" s="47"/>
      <c r="AQ58" s="47"/>
      <c r="AR58" s="47"/>
      <c r="AS58" s="47"/>
      <c r="AT58" s="47"/>
      <c r="AU58" s="47"/>
      <c r="AV58" s="47"/>
      <c r="AW58" s="47"/>
      <c r="AX58" s="47"/>
      <c r="AY58" s="16"/>
      <c r="BC58" s="16"/>
      <c r="BD58" s="16"/>
      <c r="BH58" s="16"/>
      <c r="BI58" s="16"/>
      <c r="BM58" s="16"/>
      <c r="BN58" s="16"/>
      <c r="BR58" s="16"/>
      <c r="BS58" s="16"/>
      <c r="BW58" s="16"/>
      <c r="BX58" s="16"/>
      <c r="BY58" s="47"/>
      <c r="BZ58" s="47"/>
      <c r="CA58" s="47"/>
      <c r="CB58" s="18"/>
      <c r="CC58" s="47"/>
      <c r="CD58" s="47"/>
      <c r="CE58" s="47"/>
      <c r="CF58" s="47"/>
      <c r="CG58" s="47"/>
    </row>
    <row r="59" spans="1:85" ht="16.5">
      <c r="E59" s="43"/>
      <c r="AM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BC59" s="47"/>
      <c r="BD59" s="47"/>
      <c r="BH59" s="47"/>
      <c r="BI59" s="47"/>
      <c r="BM59" s="47"/>
      <c r="BN59" s="47"/>
      <c r="BR59" s="47"/>
      <c r="BS59" s="47"/>
      <c r="BW59" s="47"/>
      <c r="BX59" s="47"/>
      <c r="BY59" s="47"/>
      <c r="BZ59" s="47"/>
      <c r="CA59" s="47"/>
      <c r="CB59" s="18"/>
      <c r="CC59" s="47"/>
      <c r="CD59" s="47"/>
      <c r="CE59" s="47"/>
      <c r="CF59" s="47"/>
      <c r="CG59" s="47"/>
    </row>
    <row r="60" spans="1:85" ht="16.5">
      <c r="E60" s="43"/>
      <c r="AM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BC60" s="47"/>
      <c r="BD60" s="47"/>
      <c r="BH60" s="47"/>
      <c r="BI60" s="47"/>
      <c r="BM60" s="47"/>
      <c r="BN60" s="47"/>
      <c r="BR60" s="47"/>
      <c r="BS60" s="47"/>
      <c r="BW60" s="47"/>
      <c r="BX60" s="47"/>
      <c r="BY60" s="47"/>
      <c r="BZ60" s="47"/>
      <c r="CA60" s="47"/>
      <c r="CB60" s="18"/>
      <c r="CC60" s="47"/>
      <c r="CD60" s="47"/>
      <c r="CE60" s="47"/>
      <c r="CF60" s="47"/>
      <c r="CG60" s="47"/>
    </row>
    <row r="61" spans="1:85" ht="16.5">
      <c r="E61" s="43"/>
      <c r="AM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BC61" s="47"/>
      <c r="BD61" s="47"/>
      <c r="BH61" s="47"/>
      <c r="BI61" s="47"/>
      <c r="BM61" s="47"/>
      <c r="BN61" s="47"/>
      <c r="BR61" s="47"/>
      <c r="BS61" s="47"/>
      <c r="BW61" s="47"/>
      <c r="BX61" s="47"/>
      <c r="BY61" s="47"/>
      <c r="BZ61" s="47"/>
      <c r="CA61" s="47"/>
      <c r="CB61" s="18"/>
      <c r="CC61" s="47"/>
      <c r="CD61" s="47"/>
      <c r="CE61" s="47"/>
      <c r="CF61" s="47"/>
      <c r="CG61" s="47"/>
    </row>
    <row r="62" spans="1:85" ht="16.5">
      <c r="E62" s="43"/>
      <c r="AM62" s="47"/>
      <c r="AP62" s="47"/>
      <c r="AQ62" s="47"/>
      <c r="AR62" s="47"/>
      <c r="AS62" s="47"/>
      <c r="AT62" s="47"/>
      <c r="AU62" s="47"/>
      <c r="AV62" s="47"/>
      <c r="AW62" s="47"/>
      <c r="AX62" s="47"/>
      <c r="AY62" s="51"/>
      <c r="BC62" s="51"/>
      <c r="BD62" s="47"/>
      <c r="BH62" s="51"/>
      <c r="BI62" s="51"/>
      <c r="BM62" s="51"/>
      <c r="BN62" s="51"/>
      <c r="BR62" s="51"/>
      <c r="BS62" s="47"/>
      <c r="BW62" s="51"/>
      <c r="BX62" s="51"/>
      <c r="BY62" s="47"/>
      <c r="BZ62" s="47"/>
      <c r="CA62" s="47"/>
      <c r="CB62" s="18"/>
      <c r="CC62" s="47"/>
      <c r="CD62" s="47"/>
      <c r="CE62" s="47"/>
      <c r="CF62" s="47"/>
      <c r="CG62" s="47"/>
    </row>
    <row r="63" spans="1:85" ht="16.5">
      <c r="E63" s="43"/>
      <c r="AM63" s="47"/>
      <c r="AP63" s="47"/>
      <c r="AQ63" s="47"/>
      <c r="AR63" s="47"/>
      <c r="AS63" s="47"/>
      <c r="AT63" s="47"/>
      <c r="AU63" s="47"/>
      <c r="AV63" s="47"/>
      <c r="AW63" s="47"/>
      <c r="AX63" s="47"/>
      <c r="AY63" s="51"/>
      <c r="BC63" s="51"/>
      <c r="BD63" s="47"/>
      <c r="BH63" s="51"/>
      <c r="BI63" s="51"/>
      <c r="BM63" s="51"/>
      <c r="BN63" s="51"/>
      <c r="BR63" s="51"/>
      <c r="BS63" s="47"/>
      <c r="BW63" s="51"/>
      <c r="BX63" s="51"/>
      <c r="BY63" s="47"/>
      <c r="BZ63" s="47"/>
      <c r="CA63" s="47"/>
      <c r="CB63" s="18"/>
      <c r="CC63" s="47"/>
      <c r="CD63" s="47"/>
      <c r="CE63" s="47"/>
      <c r="CF63" s="47"/>
      <c r="CG63" s="47"/>
    </row>
    <row r="64" spans="1:85" ht="16.5">
      <c r="E64" s="43"/>
      <c r="AM64" s="47"/>
      <c r="AP64" s="47"/>
      <c r="AQ64" s="47"/>
      <c r="AR64" s="47"/>
      <c r="AS64" s="47"/>
      <c r="AT64" s="47"/>
      <c r="AU64" s="47"/>
      <c r="AV64" s="47"/>
      <c r="AW64" s="47"/>
      <c r="AX64" s="47"/>
      <c r="AY64" s="169"/>
      <c r="BC64" s="47"/>
      <c r="BD64" s="47"/>
      <c r="BH64" s="47"/>
      <c r="BI64" s="169"/>
      <c r="BM64" s="47"/>
      <c r="BN64" s="169"/>
      <c r="BR64" s="47"/>
      <c r="BS64" s="47"/>
      <c r="BW64" s="47"/>
      <c r="BX64" s="47"/>
      <c r="BY64" s="47"/>
      <c r="BZ64" s="47"/>
      <c r="CA64" s="47"/>
      <c r="CB64" s="18"/>
      <c r="CC64" s="47"/>
      <c r="CD64" s="47"/>
      <c r="CE64" s="47"/>
      <c r="CF64" s="47"/>
      <c r="CG64" s="47"/>
    </row>
    <row r="65" spans="5:85" ht="16.5">
      <c r="E65" s="43"/>
      <c r="AM65" s="47"/>
      <c r="AP65" s="47"/>
      <c r="AQ65" s="47"/>
      <c r="AR65" s="47"/>
      <c r="AS65" s="47"/>
      <c r="AT65" s="47"/>
      <c r="AU65" s="47"/>
      <c r="AV65" s="47"/>
      <c r="AW65" s="47"/>
      <c r="AX65" s="47"/>
      <c r="AY65" s="16"/>
      <c r="BC65" s="16"/>
      <c r="BD65" s="16"/>
      <c r="BH65" s="16"/>
      <c r="BI65" s="16"/>
      <c r="BM65" s="16"/>
      <c r="BN65" s="16"/>
      <c r="BR65" s="16"/>
      <c r="BS65" s="16"/>
      <c r="BW65" s="16"/>
      <c r="BX65" s="16"/>
      <c r="BY65" s="47"/>
      <c r="BZ65" s="47"/>
      <c r="CA65" s="47"/>
      <c r="CB65" s="18"/>
      <c r="CC65" s="47"/>
      <c r="CD65" s="47"/>
      <c r="CE65" s="47"/>
      <c r="CF65" s="47"/>
      <c r="CG65" s="47"/>
    </row>
    <row r="66" spans="5:85" ht="16.5">
      <c r="E66" s="43"/>
      <c r="AM66" s="47"/>
      <c r="AP66" s="47"/>
      <c r="AQ66" s="47"/>
      <c r="AR66" s="47"/>
      <c r="AS66" s="47"/>
      <c r="AT66" s="47"/>
      <c r="AU66" s="47"/>
      <c r="AV66" s="47"/>
      <c r="AW66" s="47"/>
      <c r="AX66" s="47"/>
      <c r="AY66" s="16"/>
      <c r="BC66" s="16"/>
      <c r="BD66" s="16"/>
      <c r="BH66" s="16"/>
      <c r="BI66" s="16"/>
      <c r="BM66" s="16"/>
      <c r="BN66" s="16"/>
      <c r="BR66" s="16"/>
      <c r="BS66" s="16"/>
      <c r="BW66" s="16"/>
      <c r="BX66" s="16"/>
      <c r="BY66" s="47"/>
      <c r="BZ66" s="47"/>
      <c r="CA66" s="47"/>
      <c r="CB66" s="18"/>
      <c r="CC66" s="47"/>
      <c r="CD66" s="47"/>
      <c r="CE66" s="47"/>
      <c r="CF66" s="47"/>
      <c r="CG66" s="47"/>
    </row>
    <row r="67" spans="5:85" ht="16.5">
      <c r="E67" s="43"/>
      <c r="AM67" s="47"/>
      <c r="AP67" s="47"/>
      <c r="AQ67" s="47"/>
      <c r="AR67" s="47"/>
      <c r="AS67" s="47"/>
      <c r="AT67" s="47"/>
      <c r="AU67" s="47"/>
      <c r="AV67" s="47"/>
      <c r="AW67" s="47"/>
      <c r="AX67" s="47"/>
      <c r="AY67" s="16"/>
      <c r="BC67" s="16"/>
      <c r="BD67" s="16"/>
      <c r="BH67" s="16"/>
      <c r="BI67" s="16"/>
      <c r="BM67" s="16"/>
      <c r="BN67" s="16"/>
      <c r="BR67" s="16"/>
      <c r="BS67" s="16"/>
      <c r="BW67" s="16"/>
      <c r="BX67" s="16"/>
      <c r="BY67" s="47"/>
      <c r="BZ67" s="47"/>
      <c r="CA67" s="47"/>
      <c r="CB67" s="18"/>
      <c r="CC67" s="47"/>
      <c r="CD67" s="47"/>
      <c r="CE67" s="47"/>
      <c r="CF67" s="47"/>
      <c r="CG67" s="47"/>
    </row>
    <row r="68" spans="5:85" ht="16.5">
      <c r="E68" s="43"/>
      <c r="AM68" s="47"/>
      <c r="AP68" s="47"/>
      <c r="AQ68" s="47"/>
      <c r="AR68" s="47"/>
      <c r="AS68" s="47"/>
      <c r="AT68" s="47"/>
      <c r="AU68" s="47"/>
      <c r="AV68" s="47"/>
      <c r="AW68" s="47"/>
      <c r="AX68" s="47"/>
      <c r="AY68" s="16"/>
      <c r="BC68" s="16"/>
      <c r="BD68" s="16"/>
      <c r="BH68" s="16"/>
      <c r="BI68" s="16"/>
      <c r="BM68" s="16"/>
      <c r="BN68" s="16"/>
      <c r="BR68" s="16"/>
      <c r="BS68" s="16"/>
      <c r="BW68" s="16"/>
      <c r="BX68" s="16"/>
      <c r="BY68" s="47"/>
      <c r="BZ68" s="47"/>
      <c r="CA68" s="47"/>
      <c r="CB68" s="18"/>
      <c r="CC68" s="47"/>
      <c r="CD68" s="47"/>
      <c r="CE68" s="47"/>
      <c r="CF68" s="47"/>
      <c r="CG68" s="47"/>
    </row>
    <row r="69" spans="5:85" ht="16.5">
      <c r="E69" s="43"/>
      <c r="AM69" s="47"/>
      <c r="AP69" s="47"/>
      <c r="AQ69" s="47"/>
      <c r="AR69" s="47"/>
      <c r="AS69" s="47"/>
      <c r="AT69" s="47"/>
      <c r="AU69" s="47"/>
      <c r="AV69" s="47"/>
      <c r="AW69" s="47"/>
      <c r="AX69" s="47"/>
      <c r="AY69" s="16"/>
      <c r="BC69" s="16"/>
      <c r="BD69" s="16"/>
      <c r="BH69" s="16"/>
      <c r="BI69" s="16"/>
      <c r="BM69" s="16"/>
      <c r="BN69" s="16"/>
      <c r="BR69" s="16"/>
      <c r="BS69" s="16"/>
      <c r="BW69" s="16"/>
      <c r="BX69" s="16"/>
      <c r="BY69" s="47"/>
      <c r="BZ69" s="47"/>
      <c r="CA69" s="47"/>
      <c r="CB69" s="18"/>
      <c r="CC69" s="47"/>
      <c r="CD69" s="47"/>
      <c r="CE69" s="47"/>
      <c r="CF69" s="47"/>
      <c r="CG69" s="47"/>
    </row>
    <row r="70" spans="5:85" ht="16.5">
      <c r="E70" s="43"/>
      <c r="AM70" s="47"/>
      <c r="AP70" s="47"/>
      <c r="AQ70" s="47"/>
      <c r="AR70" s="47"/>
      <c r="AS70" s="47"/>
      <c r="AT70" s="47"/>
      <c r="AU70" s="47"/>
      <c r="AV70" s="47"/>
      <c r="AW70" s="47"/>
      <c r="AX70" s="47"/>
      <c r="AY70" s="16"/>
      <c r="BC70" s="16"/>
      <c r="BD70" s="16"/>
      <c r="BH70" s="16"/>
      <c r="BI70" s="16"/>
      <c r="BM70" s="16"/>
      <c r="BN70" s="16"/>
      <c r="BR70" s="16"/>
      <c r="BS70" s="16"/>
      <c r="BW70" s="16"/>
      <c r="BX70" s="16"/>
      <c r="BY70" s="47"/>
      <c r="BZ70" s="47"/>
      <c r="CA70" s="47"/>
      <c r="CB70" s="18"/>
      <c r="CC70" s="47"/>
      <c r="CD70" s="47"/>
      <c r="CE70" s="47"/>
      <c r="CF70" s="47"/>
      <c r="CG70" s="47"/>
    </row>
    <row r="71" spans="5:85" ht="16.5">
      <c r="E71" s="43"/>
      <c r="AM71" s="47"/>
      <c r="AP71" s="47"/>
      <c r="AQ71" s="47"/>
      <c r="AR71" s="47"/>
      <c r="AS71" s="47"/>
      <c r="AT71" s="47"/>
      <c r="AU71" s="47"/>
      <c r="AV71" s="47"/>
      <c r="AW71" s="47"/>
      <c r="AX71" s="47"/>
      <c r="AY71" s="16"/>
      <c r="BC71" s="16"/>
      <c r="BD71" s="16"/>
      <c r="BH71" s="16"/>
      <c r="BI71" s="16"/>
      <c r="BM71" s="16"/>
      <c r="BN71" s="16"/>
      <c r="BR71" s="16"/>
      <c r="BS71" s="16"/>
      <c r="BW71" s="16"/>
      <c r="BX71" s="16"/>
      <c r="BY71" s="47"/>
      <c r="BZ71" s="47"/>
      <c r="CA71" s="47"/>
      <c r="CB71" s="18"/>
      <c r="CC71" s="47"/>
      <c r="CD71" s="47"/>
      <c r="CE71" s="47"/>
      <c r="CF71" s="47"/>
      <c r="CG71" s="47"/>
    </row>
    <row r="72" spans="5:85" ht="16.5">
      <c r="E72" s="43"/>
      <c r="AM72" s="47"/>
      <c r="AP72" s="47"/>
      <c r="AQ72" s="47"/>
      <c r="AR72" s="47"/>
      <c r="AS72" s="47"/>
      <c r="AT72" s="47"/>
      <c r="AU72" s="47"/>
      <c r="AV72" s="47"/>
      <c r="AW72" s="47"/>
      <c r="AX72" s="47"/>
      <c r="AY72" s="16"/>
      <c r="BC72" s="16"/>
      <c r="BD72" s="16"/>
      <c r="BH72" s="16"/>
      <c r="BI72" s="16"/>
      <c r="BM72" s="16"/>
      <c r="BN72" s="16"/>
      <c r="BR72" s="16"/>
      <c r="BS72" s="16"/>
      <c r="BW72" s="16"/>
      <c r="BX72" s="16"/>
      <c r="BY72" s="47"/>
      <c r="BZ72" s="47"/>
      <c r="CA72" s="47"/>
      <c r="CB72" s="18"/>
      <c r="CC72" s="47"/>
      <c r="CD72" s="47"/>
      <c r="CE72" s="47"/>
      <c r="CF72" s="47"/>
      <c r="CG72" s="47"/>
    </row>
    <row r="73" spans="5:85" ht="16.5">
      <c r="E73" s="43"/>
      <c r="AM73" s="47"/>
      <c r="AP73" s="47"/>
      <c r="AQ73" s="47"/>
      <c r="AR73" s="47"/>
      <c r="AS73" s="47"/>
      <c r="AT73" s="47"/>
      <c r="AU73" s="47"/>
      <c r="AV73" s="47"/>
      <c r="AW73" s="47"/>
      <c r="AX73" s="47"/>
      <c r="AY73" s="16"/>
      <c r="BC73" s="16"/>
      <c r="BD73" s="16"/>
      <c r="BH73" s="16"/>
      <c r="BI73" s="16"/>
      <c r="BM73" s="16"/>
      <c r="BN73" s="16"/>
      <c r="BR73" s="16"/>
      <c r="BS73" s="16"/>
      <c r="BW73" s="16"/>
      <c r="BX73" s="16"/>
      <c r="BY73" s="47"/>
      <c r="BZ73" s="47"/>
      <c r="CA73" s="47"/>
      <c r="CB73" s="18"/>
      <c r="CC73" s="47"/>
      <c r="CD73" s="47"/>
      <c r="CE73" s="47"/>
      <c r="CF73" s="47"/>
      <c r="CG73" s="47"/>
    </row>
    <row r="74" spans="5:85" ht="16.5">
      <c r="E74" s="43"/>
      <c r="AM74" s="47"/>
      <c r="AP74" s="47"/>
      <c r="AQ74" s="47"/>
      <c r="AR74" s="47"/>
      <c r="AS74" s="47"/>
      <c r="AT74" s="47"/>
      <c r="AU74" s="47"/>
      <c r="AV74" s="47"/>
      <c r="AW74" s="47"/>
      <c r="AX74" s="47"/>
      <c r="AY74" s="16"/>
      <c r="BC74" s="16"/>
      <c r="BD74" s="16"/>
      <c r="BH74" s="16"/>
      <c r="BI74" s="16"/>
      <c r="BM74" s="16"/>
      <c r="BN74" s="16"/>
      <c r="BR74" s="16"/>
      <c r="BS74" s="16"/>
      <c r="BW74" s="16"/>
      <c r="BX74" s="16"/>
      <c r="BY74" s="47"/>
      <c r="BZ74" s="47"/>
      <c r="CA74" s="47"/>
      <c r="CB74" s="18"/>
      <c r="CC74" s="47"/>
      <c r="CD74" s="47"/>
      <c r="CE74" s="47"/>
      <c r="CF74" s="47"/>
      <c r="CG74" s="47"/>
    </row>
    <row r="75" spans="5:85" ht="16.5">
      <c r="E75" s="43"/>
      <c r="AM75" s="47"/>
      <c r="AP75" s="47"/>
      <c r="AQ75" s="47"/>
      <c r="AR75" s="47"/>
      <c r="AS75" s="47"/>
      <c r="AT75" s="47"/>
      <c r="AU75" s="47"/>
      <c r="AV75" s="47"/>
      <c r="AW75" s="47"/>
      <c r="AX75" s="47"/>
      <c r="AY75" s="16"/>
      <c r="BC75" s="16"/>
      <c r="BD75" s="16"/>
      <c r="BH75" s="16"/>
      <c r="BI75" s="16"/>
      <c r="BM75" s="16"/>
      <c r="BN75" s="16"/>
      <c r="BR75" s="16"/>
      <c r="BS75" s="16"/>
      <c r="BW75" s="16"/>
      <c r="BX75" s="16"/>
      <c r="BY75" s="47"/>
      <c r="BZ75" s="47"/>
      <c r="CA75" s="47"/>
      <c r="CB75" s="18"/>
      <c r="CC75" s="47"/>
      <c r="CD75" s="47"/>
      <c r="CE75" s="47"/>
      <c r="CF75" s="47"/>
      <c r="CG75" s="47"/>
    </row>
    <row r="76" spans="5:85" ht="16.5">
      <c r="E76" s="43"/>
      <c r="AM76" s="47"/>
      <c r="AP76" s="47"/>
      <c r="AQ76" s="47"/>
      <c r="AR76" s="47"/>
      <c r="AS76" s="47"/>
      <c r="AT76" s="47"/>
      <c r="AU76" s="47"/>
      <c r="AV76" s="47"/>
      <c r="AW76" s="47"/>
      <c r="AX76" s="47"/>
      <c r="AY76" s="16"/>
      <c r="BC76" s="16"/>
      <c r="BD76" s="16"/>
      <c r="BH76" s="16"/>
      <c r="BI76" s="16"/>
      <c r="BM76" s="16"/>
      <c r="BN76" s="16"/>
      <c r="BR76" s="16"/>
      <c r="BS76" s="16"/>
      <c r="BW76" s="16"/>
      <c r="BX76" s="16"/>
      <c r="BY76" s="47"/>
      <c r="BZ76" s="47"/>
      <c r="CA76" s="47"/>
      <c r="CB76" s="18"/>
      <c r="CC76" s="47"/>
      <c r="CD76" s="47"/>
      <c r="CE76" s="47"/>
      <c r="CF76" s="47"/>
      <c r="CG76" s="47"/>
    </row>
    <row r="77" spans="5:85" ht="16.5">
      <c r="E77" s="43"/>
      <c r="AM77" s="47"/>
      <c r="AP77" s="47"/>
      <c r="AQ77" s="47"/>
      <c r="AR77" s="47"/>
      <c r="AS77" s="47"/>
      <c r="AT77" s="47"/>
      <c r="AU77" s="47"/>
      <c r="AV77" s="47"/>
      <c r="AW77" s="47"/>
      <c r="AX77" s="47"/>
      <c r="AY77" s="16"/>
      <c r="BC77" s="16"/>
      <c r="BD77" s="16"/>
      <c r="BH77" s="16"/>
      <c r="BI77" s="16"/>
      <c r="BM77" s="16"/>
      <c r="BN77" s="16"/>
      <c r="BR77" s="16"/>
      <c r="BS77" s="16"/>
      <c r="BW77" s="16"/>
      <c r="BX77" s="16"/>
      <c r="BY77" s="47"/>
      <c r="BZ77" s="47"/>
      <c r="CA77" s="47"/>
      <c r="CB77" s="18"/>
      <c r="CC77" s="47"/>
      <c r="CD77" s="47"/>
      <c r="CE77" s="47"/>
      <c r="CF77" s="47"/>
      <c r="CG77" s="47"/>
    </row>
    <row r="78" spans="5:85" ht="16.5">
      <c r="E78" s="43"/>
      <c r="AM78" s="47"/>
      <c r="AP78" s="47"/>
      <c r="AQ78" s="47"/>
      <c r="AR78" s="47"/>
      <c r="AS78" s="47"/>
      <c r="AT78" s="47"/>
      <c r="AU78" s="47"/>
      <c r="AV78" s="47"/>
      <c r="AW78" s="47"/>
      <c r="AX78" s="47"/>
      <c r="AY78" s="16"/>
      <c r="BC78" s="16"/>
      <c r="BD78" s="16"/>
      <c r="BH78" s="16"/>
      <c r="BI78" s="16"/>
      <c r="BM78" s="16"/>
      <c r="BN78" s="16"/>
      <c r="BR78" s="16"/>
      <c r="BS78" s="16"/>
      <c r="BW78" s="16"/>
      <c r="BX78" s="16"/>
      <c r="BY78" s="47"/>
      <c r="BZ78" s="47"/>
      <c r="CA78" s="47"/>
      <c r="CB78" s="18"/>
      <c r="CC78" s="47"/>
      <c r="CD78" s="47"/>
      <c r="CE78" s="47"/>
      <c r="CF78" s="47"/>
      <c r="CG78" s="47"/>
    </row>
    <row r="79" spans="5:85" ht="16.5">
      <c r="E79" s="43"/>
      <c r="AM79" s="47"/>
      <c r="AP79" s="47"/>
      <c r="AQ79" s="47"/>
      <c r="AR79" s="47"/>
      <c r="AS79" s="47"/>
      <c r="AT79" s="47"/>
      <c r="AU79" s="47"/>
      <c r="AV79" s="47"/>
      <c r="AW79" s="47"/>
      <c r="AX79" s="47"/>
      <c r="AY79" s="16"/>
      <c r="BC79" s="16"/>
      <c r="BD79" s="16"/>
      <c r="BH79" s="16"/>
      <c r="BI79" s="16"/>
      <c r="BM79" s="16"/>
      <c r="BN79" s="16"/>
      <c r="BR79" s="16"/>
      <c r="BS79" s="16"/>
      <c r="BW79" s="16"/>
      <c r="BX79" s="16"/>
      <c r="BY79" s="47"/>
      <c r="BZ79" s="47"/>
      <c r="CA79" s="47"/>
      <c r="CB79" s="18"/>
      <c r="CC79" s="47"/>
      <c r="CD79" s="47"/>
      <c r="CE79" s="47"/>
      <c r="CF79" s="47"/>
      <c r="CG79" s="47"/>
    </row>
    <row r="80" spans="5:85" ht="16.5">
      <c r="E80" s="43"/>
      <c r="AM80" s="47"/>
      <c r="AP80" s="47"/>
      <c r="AQ80" s="47"/>
      <c r="AR80" s="47"/>
      <c r="AS80" s="47"/>
      <c r="AT80" s="47"/>
      <c r="AU80" s="47"/>
      <c r="AV80" s="47"/>
      <c r="AW80" s="47"/>
      <c r="AX80" s="47"/>
      <c r="AY80" s="16"/>
      <c r="BC80" s="16"/>
      <c r="BD80" s="16"/>
      <c r="BH80" s="16"/>
      <c r="BI80" s="16"/>
      <c r="BM80" s="16"/>
      <c r="BN80" s="16"/>
      <c r="BR80" s="16"/>
      <c r="BS80" s="16"/>
      <c r="BW80" s="16"/>
      <c r="BX80" s="16"/>
      <c r="BY80" s="47"/>
      <c r="BZ80" s="47"/>
      <c r="CA80" s="47"/>
      <c r="CB80" s="18"/>
      <c r="CC80" s="47"/>
      <c r="CD80" s="47"/>
      <c r="CE80" s="47"/>
      <c r="CF80" s="47"/>
      <c r="CG80" s="47"/>
    </row>
    <row r="81" spans="5:85" ht="16.5">
      <c r="E81" s="43"/>
      <c r="AM81" s="47"/>
      <c r="AP81" s="47"/>
      <c r="AQ81" s="47"/>
      <c r="AR81" s="47"/>
      <c r="AS81" s="47"/>
      <c r="AT81" s="47"/>
      <c r="AU81" s="47"/>
      <c r="AV81" s="47"/>
      <c r="AW81" s="47"/>
      <c r="AX81" s="47"/>
      <c r="AY81" s="16"/>
      <c r="BC81" s="16"/>
      <c r="BD81" s="16"/>
      <c r="BH81" s="16"/>
      <c r="BI81" s="16"/>
      <c r="BM81" s="16"/>
      <c r="BN81" s="16"/>
      <c r="BR81" s="16"/>
      <c r="BS81" s="16"/>
      <c r="BW81" s="16"/>
      <c r="BX81" s="16"/>
      <c r="BY81" s="47"/>
      <c r="BZ81" s="47"/>
      <c r="CA81" s="47"/>
      <c r="CB81" s="18"/>
      <c r="CC81" s="47"/>
      <c r="CD81" s="47"/>
      <c r="CE81" s="47"/>
      <c r="CF81" s="47"/>
      <c r="CG81" s="47"/>
    </row>
    <row r="82" spans="5:85" ht="16.5">
      <c r="E82" s="43"/>
      <c r="AM82" s="47"/>
      <c r="AP82" s="47"/>
      <c r="AQ82" s="47"/>
      <c r="AR82" s="47"/>
      <c r="AS82" s="47"/>
      <c r="AT82" s="47"/>
      <c r="AU82" s="47"/>
      <c r="AV82" s="47"/>
      <c r="AW82" s="47"/>
      <c r="AX82" s="47"/>
      <c r="AY82" s="16"/>
      <c r="BC82" s="16"/>
      <c r="BD82" s="16"/>
      <c r="BH82" s="16"/>
      <c r="BI82" s="16"/>
      <c r="BM82" s="16"/>
      <c r="BN82" s="16"/>
      <c r="BR82" s="16"/>
      <c r="BS82" s="16"/>
      <c r="BW82" s="16"/>
      <c r="BX82" s="16"/>
      <c r="BY82" s="47"/>
      <c r="BZ82" s="47"/>
      <c r="CA82" s="47"/>
      <c r="CB82" s="18"/>
      <c r="CC82" s="47"/>
      <c r="CD82" s="47"/>
      <c r="CE82" s="47"/>
      <c r="CF82" s="47"/>
      <c r="CG82" s="47"/>
    </row>
    <row r="83" spans="5:85" ht="16.5">
      <c r="E83" s="43"/>
      <c r="AM83" s="47"/>
      <c r="AP83" s="47"/>
      <c r="AQ83" s="47"/>
      <c r="AR83" s="47"/>
      <c r="AS83" s="47"/>
      <c r="AT83" s="47"/>
      <c r="AU83" s="47"/>
      <c r="AV83" s="47"/>
      <c r="AW83" s="47"/>
      <c r="AX83" s="47"/>
      <c r="AY83" s="16"/>
      <c r="BC83" s="16"/>
      <c r="BD83" s="16"/>
      <c r="BH83" s="16"/>
      <c r="BI83" s="16"/>
      <c r="BM83" s="16"/>
      <c r="BN83" s="16"/>
      <c r="BR83" s="16"/>
      <c r="BS83" s="16"/>
      <c r="BW83" s="16"/>
      <c r="BX83" s="16"/>
      <c r="BY83" s="47"/>
      <c r="BZ83" s="47"/>
      <c r="CA83" s="47"/>
      <c r="CB83" s="18"/>
      <c r="CC83" s="47"/>
      <c r="CD83" s="47"/>
      <c r="CE83" s="47"/>
      <c r="CF83" s="47"/>
      <c r="CG83" s="47"/>
    </row>
    <row r="84" spans="5:85" ht="16.5">
      <c r="E84" s="43"/>
      <c r="AM84" s="47"/>
      <c r="AP84" s="47"/>
      <c r="AQ84" s="47"/>
      <c r="AR84" s="47"/>
      <c r="AS84" s="47"/>
      <c r="AT84" s="47"/>
      <c r="AU84" s="47"/>
      <c r="AV84" s="47"/>
      <c r="AW84" s="47"/>
      <c r="AX84" s="47"/>
      <c r="AY84" s="16"/>
      <c r="BC84" s="16"/>
      <c r="BD84" s="16"/>
      <c r="BH84" s="16"/>
      <c r="BI84" s="16"/>
      <c r="BM84" s="16"/>
      <c r="BN84" s="16"/>
      <c r="BR84" s="16"/>
      <c r="BS84" s="16"/>
      <c r="BW84" s="16"/>
      <c r="BX84" s="16"/>
      <c r="BY84" s="47"/>
      <c r="BZ84" s="47"/>
      <c r="CA84" s="47"/>
      <c r="CB84" s="18"/>
      <c r="CC84" s="47"/>
      <c r="CD84" s="47"/>
      <c r="CE84" s="47"/>
      <c r="CF84" s="47"/>
      <c r="CG84" s="47"/>
    </row>
    <row r="85" spans="5:85" ht="16.5">
      <c r="E85" s="43"/>
      <c r="AM85" s="47"/>
      <c r="AP85" s="47"/>
      <c r="AQ85" s="47"/>
      <c r="AR85" s="47"/>
      <c r="AS85" s="47"/>
      <c r="AT85" s="47"/>
      <c r="AU85" s="47"/>
      <c r="AV85" s="47"/>
      <c r="AW85" s="47"/>
      <c r="AX85" s="47"/>
      <c r="AY85" s="47"/>
      <c r="BC85" s="47"/>
      <c r="BD85" s="47"/>
      <c r="BH85" s="47"/>
      <c r="BI85" s="47"/>
      <c r="BM85" s="47"/>
      <c r="BN85" s="47"/>
      <c r="BR85" s="47"/>
      <c r="BS85" s="47"/>
      <c r="BW85" s="47"/>
      <c r="BX85" s="47"/>
      <c r="BY85" s="47"/>
      <c r="BZ85" s="47"/>
      <c r="CA85" s="47"/>
      <c r="CB85" s="18"/>
      <c r="CC85" s="47"/>
      <c r="CD85" s="47"/>
      <c r="CE85" s="47"/>
      <c r="CF85" s="47"/>
      <c r="CG85" s="47"/>
    </row>
    <row r="86" spans="5:85" ht="16.5">
      <c r="E86" s="43"/>
      <c r="AM86" s="47"/>
      <c r="AP86" s="47"/>
      <c r="AQ86" s="47"/>
      <c r="AR86" s="47"/>
      <c r="AS86" s="47"/>
      <c r="AT86" s="47"/>
      <c r="AU86" s="47"/>
      <c r="AV86" s="47"/>
      <c r="AW86" s="47"/>
      <c r="AX86" s="47"/>
      <c r="AY86" s="47"/>
      <c r="BC86" s="47"/>
      <c r="BD86" s="47"/>
      <c r="BH86" s="47"/>
      <c r="BI86" s="47"/>
      <c r="BM86" s="47"/>
      <c r="BN86" s="47"/>
      <c r="BR86" s="47"/>
      <c r="BS86" s="47"/>
      <c r="BW86" s="47"/>
      <c r="BX86" s="47"/>
      <c r="BY86" s="47"/>
      <c r="BZ86" s="47"/>
      <c r="CA86" s="47"/>
      <c r="CB86" s="18"/>
      <c r="CC86" s="47"/>
      <c r="CD86" s="47"/>
      <c r="CE86" s="47"/>
      <c r="CF86" s="47"/>
      <c r="CG86" s="47"/>
    </row>
    <row r="87" spans="5:85" ht="16.5">
      <c r="E87" s="43"/>
      <c r="AM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BC87" s="47"/>
      <c r="BD87" s="47"/>
      <c r="BH87" s="47"/>
      <c r="BI87" s="47"/>
      <c r="BM87" s="47"/>
      <c r="BN87" s="47"/>
      <c r="BR87" s="47"/>
      <c r="BS87" s="47"/>
      <c r="BW87" s="47"/>
      <c r="BX87" s="47"/>
      <c r="BY87" s="47"/>
      <c r="BZ87" s="47"/>
      <c r="CA87" s="47"/>
      <c r="CB87" s="18"/>
      <c r="CC87" s="47"/>
      <c r="CD87" s="47"/>
      <c r="CE87" s="47"/>
      <c r="CF87" s="47"/>
      <c r="CG87" s="47"/>
    </row>
    <row r="88" spans="5:85" ht="16.5">
      <c r="E88" s="43"/>
      <c r="AM88" s="47"/>
      <c r="AP88" s="47"/>
      <c r="AQ88" s="47"/>
      <c r="AR88" s="47"/>
      <c r="AS88" s="47"/>
      <c r="AT88" s="47"/>
      <c r="AU88" s="47"/>
      <c r="AV88" s="47"/>
      <c r="AW88" s="47"/>
      <c r="AX88" s="47"/>
      <c r="AY88" s="51"/>
      <c r="BC88" s="51"/>
      <c r="BD88" s="47"/>
      <c r="BH88" s="51"/>
      <c r="BI88" s="51"/>
      <c r="BM88" s="51"/>
      <c r="BN88" s="51"/>
      <c r="BR88" s="51"/>
      <c r="BS88" s="47"/>
      <c r="BW88" s="51"/>
      <c r="BX88" s="51"/>
      <c r="BY88" s="47"/>
      <c r="BZ88" s="47"/>
      <c r="CA88" s="47"/>
      <c r="CB88" s="18"/>
      <c r="CC88" s="47"/>
      <c r="CD88" s="47"/>
      <c r="CE88" s="47"/>
      <c r="CF88" s="47"/>
      <c r="CG88" s="47"/>
    </row>
    <row r="89" spans="5:85" ht="16.5">
      <c r="E89" s="43"/>
      <c r="AM89" s="47"/>
      <c r="AP89" s="47"/>
      <c r="AQ89" s="47"/>
      <c r="AR89" s="47"/>
      <c r="AS89" s="47"/>
      <c r="AT89" s="47"/>
      <c r="AU89" s="47"/>
      <c r="AV89" s="47"/>
      <c r="AW89" s="47"/>
      <c r="AX89" s="47"/>
      <c r="AY89" s="51"/>
      <c r="BC89" s="51"/>
      <c r="BD89" s="47"/>
      <c r="BH89" s="51"/>
      <c r="BI89" s="51"/>
      <c r="BM89" s="51"/>
      <c r="BN89" s="51"/>
      <c r="BR89" s="51"/>
      <c r="BS89" s="47"/>
      <c r="BW89" s="51"/>
      <c r="BX89" s="51"/>
      <c r="BY89" s="47"/>
      <c r="BZ89" s="47"/>
      <c r="CA89" s="47"/>
      <c r="CB89" s="18"/>
      <c r="CC89" s="47"/>
      <c r="CD89" s="47"/>
      <c r="CE89" s="47"/>
      <c r="CF89" s="47"/>
      <c r="CG89" s="47"/>
    </row>
    <row r="90" spans="5:85" ht="16.5">
      <c r="E90" s="43"/>
      <c r="AM90" s="47"/>
      <c r="AP90" s="47"/>
      <c r="AQ90" s="47"/>
      <c r="AR90" s="47"/>
      <c r="AS90" s="47"/>
      <c r="AT90" s="47"/>
      <c r="AU90" s="47"/>
      <c r="AV90" s="47"/>
      <c r="AW90" s="47"/>
      <c r="AX90" s="47"/>
      <c r="AY90" s="169"/>
      <c r="BC90" s="47"/>
      <c r="BD90" s="47"/>
      <c r="BH90" s="47"/>
      <c r="BI90" s="169"/>
      <c r="BM90" s="47"/>
      <c r="BN90" s="169"/>
      <c r="BR90" s="47"/>
      <c r="BS90" s="47"/>
      <c r="BW90" s="47"/>
      <c r="BX90" s="47"/>
      <c r="BY90" s="47"/>
      <c r="BZ90" s="47"/>
      <c r="CA90" s="47"/>
      <c r="CB90" s="18"/>
      <c r="CC90" s="47"/>
      <c r="CD90" s="47"/>
      <c r="CE90" s="47"/>
      <c r="CF90" s="47"/>
      <c r="CG90" s="47"/>
    </row>
    <row r="91" spans="5:85" ht="16.5">
      <c r="E91" s="43"/>
      <c r="AM91" s="47"/>
      <c r="AP91" s="47"/>
      <c r="AQ91" s="47"/>
      <c r="AR91" s="47"/>
      <c r="AS91" s="47"/>
      <c r="AT91" s="47"/>
      <c r="AU91" s="47"/>
      <c r="AV91" s="47"/>
      <c r="AW91" s="47"/>
      <c r="AX91" s="47"/>
      <c r="AY91" s="16"/>
      <c r="BC91" s="16"/>
      <c r="BD91" s="16"/>
      <c r="BH91" s="16"/>
      <c r="BI91" s="16"/>
      <c r="BM91" s="16"/>
      <c r="BN91" s="16"/>
      <c r="BR91" s="16"/>
      <c r="BS91" s="16"/>
      <c r="BW91" s="16"/>
      <c r="BX91" s="16"/>
      <c r="BY91" s="47"/>
      <c r="BZ91" s="47"/>
      <c r="CA91" s="47"/>
      <c r="CB91" s="18"/>
      <c r="CC91" s="47"/>
      <c r="CD91" s="47"/>
      <c r="CE91" s="47"/>
      <c r="CF91" s="47"/>
      <c r="CG91" s="47"/>
    </row>
    <row r="92" spans="5:85" ht="16.5">
      <c r="E92" s="43"/>
      <c r="AM92" s="47"/>
      <c r="AP92" s="47"/>
      <c r="AQ92" s="47"/>
      <c r="AR92" s="47"/>
      <c r="AS92" s="47"/>
      <c r="AT92" s="47"/>
      <c r="AU92" s="47"/>
      <c r="AV92" s="47"/>
      <c r="AW92" s="47"/>
      <c r="AX92" s="47"/>
      <c r="AY92" s="16"/>
      <c r="BC92" s="16"/>
      <c r="BD92" s="16"/>
      <c r="BH92" s="16"/>
      <c r="BI92" s="16"/>
      <c r="BM92" s="16"/>
      <c r="BN92" s="16"/>
      <c r="BR92" s="16"/>
      <c r="BS92" s="16"/>
      <c r="BW92" s="16"/>
      <c r="BX92" s="16"/>
      <c r="BY92" s="47"/>
      <c r="BZ92" s="47"/>
      <c r="CA92" s="47"/>
      <c r="CB92" s="18"/>
      <c r="CC92" s="47"/>
      <c r="CD92" s="47"/>
      <c r="CE92" s="47"/>
      <c r="CF92" s="47"/>
      <c r="CG92" s="47"/>
    </row>
    <row r="93" spans="5:85" ht="16.5">
      <c r="E93" s="43"/>
      <c r="AM93" s="47"/>
      <c r="AP93" s="47"/>
      <c r="AQ93" s="47"/>
      <c r="AR93" s="47"/>
      <c r="AS93" s="47"/>
      <c r="AT93" s="47"/>
      <c r="AU93" s="47"/>
      <c r="AV93" s="47"/>
      <c r="AW93" s="47"/>
      <c r="AX93" s="47"/>
      <c r="AY93" s="16"/>
      <c r="BC93" s="16"/>
      <c r="BD93" s="16"/>
      <c r="BH93" s="16"/>
      <c r="BI93" s="16"/>
      <c r="BM93" s="16"/>
      <c r="BN93" s="16"/>
      <c r="BR93" s="16"/>
      <c r="BS93" s="16"/>
      <c r="BW93" s="16"/>
      <c r="BX93" s="16"/>
      <c r="BY93" s="47"/>
      <c r="BZ93" s="47"/>
      <c r="CA93" s="47"/>
      <c r="CB93" s="18"/>
      <c r="CC93" s="47"/>
      <c r="CD93" s="47"/>
      <c r="CE93" s="47"/>
      <c r="CF93" s="47"/>
      <c r="CG93" s="47"/>
    </row>
    <row r="94" spans="5:85" ht="16.5">
      <c r="E94" s="43"/>
      <c r="AM94" s="47"/>
      <c r="AP94" s="47"/>
      <c r="AQ94" s="47"/>
      <c r="AR94" s="47"/>
      <c r="AS94" s="47"/>
      <c r="AT94" s="47"/>
      <c r="AU94" s="47"/>
      <c r="AV94" s="47"/>
      <c r="AW94" s="47"/>
      <c r="AX94" s="47"/>
      <c r="AY94" s="16"/>
      <c r="BC94" s="16"/>
      <c r="BD94" s="16"/>
      <c r="BH94" s="16"/>
      <c r="BI94" s="16"/>
      <c r="BM94" s="16"/>
      <c r="BN94" s="16"/>
      <c r="BR94" s="16"/>
      <c r="BS94" s="16"/>
      <c r="BW94" s="16"/>
      <c r="BX94" s="16"/>
      <c r="BY94" s="47"/>
      <c r="BZ94" s="47"/>
      <c r="CA94" s="47"/>
      <c r="CB94" s="18"/>
      <c r="CC94" s="47"/>
      <c r="CD94" s="47"/>
      <c r="CE94" s="47"/>
      <c r="CF94" s="47"/>
      <c r="CG94" s="47"/>
    </row>
    <row r="95" spans="5:85" ht="16.5">
      <c r="E95" s="43"/>
      <c r="AM95" s="47"/>
      <c r="AP95" s="47"/>
      <c r="AQ95" s="47"/>
      <c r="AR95" s="47"/>
      <c r="AS95" s="47"/>
      <c r="AT95" s="47"/>
      <c r="AU95" s="47"/>
      <c r="AV95" s="47"/>
      <c r="AW95" s="47"/>
      <c r="AX95" s="47"/>
      <c r="AY95" s="16"/>
      <c r="BC95" s="16"/>
      <c r="BD95" s="16"/>
      <c r="BH95" s="16"/>
      <c r="BI95" s="16"/>
      <c r="BM95" s="16"/>
      <c r="BN95" s="16"/>
      <c r="BR95" s="16"/>
      <c r="BS95" s="16"/>
      <c r="BW95" s="16"/>
      <c r="BX95" s="16"/>
      <c r="BY95" s="47"/>
      <c r="BZ95" s="47"/>
      <c r="CA95" s="47"/>
      <c r="CB95" s="18"/>
      <c r="CC95" s="47"/>
      <c r="CD95" s="47"/>
      <c r="CE95" s="47"/>
      <c r="CF95" s="47"/>
      <c r="CG95" s="47"/>
    </row>
    <row r="96" spans="5:85" ht="16.5">
      <c r="E96" s="43"/>
      <c r="AM96" s="47"/>
      <c r="AP96" s="47"/>
      <c r="AQ96" s="47"/>
      <c r="AR96" s="47"/>
      <c r="AS96" s="47"/>
      <c r="AT96" s="47"/>
      <c r="AU96" s="47"/>
      <c r="AV96" s="47"/>
      <c r="AW96" s="47"/>
      <c r="AX96" s="47"/>
      <c r="AY96" s="16"/>
      <c r="BC96" s="16"/>
      <c r="BD96" s="16"/>
      <c r="BH96" s="16"/>
      <c r="BI96" s="16"/>
      <c r="BM96" s="16"/>
      <c r="BN96" s="16"/>
      <c r="BR96" s="16"/>
      <c r="BS96" s="16"/>
      <c r="BW96" s="16"/>
      <c r="BX96" s="16"/>
      <c r="BY96" s="47"/>
      <c r="BZ96" s="47"/>
      <c r="CA96" s="47"/>
      <c r="CB96" s="18"/>
      <c r="CC96" s="47"/>
      <c r="CD96" s="47"/>
      <c r="CE96" s="47"/>
      <c r="CF96" s="47"/>
      <c r="CG96" s="47"/>
    </row>
    <row r="97" spans="5:85" ht="16.5">
      <c r="E97" s="43"/>
      <c r="AM97" s="47"/>
      <c r="AP97" s="47"/>
      <c r="AQ97" s="47"/>
      <c r="AR97" s="47"/>
      <c r="AS97" s="47"/>
      <c r="AT97" s="47"/>
      <c r="AU97" s="47"/>
      <c r="AV97" s="47"/>
      <c r="AW97" s="47"/>
      <c r="AX97" s="47"/>
      <c r="AY97" s="16"/>
      <c r="BC97" s="16"/>
      <c r="BD97" s="16"/>
      <c r="BH97" s="16"/>
      <c r="BI97" s="16"/>
      <c r="BM97" s="16"/>
      <c r="BN97" s="16"/>
      <c r="BR97" s="16"/>
      <c r="BS97" s="16"/>
      <c r="BW97" s="16"/>
      <c r="BX97" s="16"/>
      <c r="BY97" s="47"/>
      <c r="BZ97" s="47"/>
      <c r="CA97" s="47"/>
      <c r="CB97" s="18"/>
      <c r="CC97" s="47"/>
      <c r="CD97" s="47"/>
      <c r="CE97" s="47"/>
      <c r="CF97" s="47"/>
      <c r="CG97" s="47"/>
    </row>
    <row r="98" spans="5:85" ht="16.5">
      <c r="E98" s="43"/>
      <c r="AM98" s="47"/>
      <c r="AP98" s="47"/>
      <c r="AQ98" s="47"/>
      <c r="AR98" s="47"/>
      <c r="AS98" s="47"/>
      <c r="AT98" s="47"/>
      <c r="AU98" s="47"/>
      <c r="AV98" s="47"/>
      <c r="AW98" s="47"/>
      <c r="AX98" s="47"/>
      <c r="AY98" s="16"/>
      <c r="BC98" s="16"/>
      <c r="BD98" s="16"/>
      <c r="BH98" s="16"/>
      <c r="BI98" s="16"/>
      <c r="BM98" s="16"/>
      <c r="BN98" s="16"/>
      <c r="BR98" s="16"/>
      <c r="BS98" s="16"/>
      <c r="BW98" s="16"/>
      <c r="BX98" s="16"/>
      <c r="BY98" s="47"/>
      <c r="BZ98" s="47"/>
      <c r="CA98" s="47"/>
      <c r="CB98" s="18"/>
      <c r="CC98" s="47"/>
      <c r="CD98" s="47"/>
      <c r="CE98" s="47"/>
      <c r="CF98" s="47"/>
      <c r="CG98" s="47"/>
    </row>
    <row r="99" spans="5:85" ht="16.5">
      <c r="E99" s="43"/>
      <c r="AM99" s="47"/>
      <c r="AP99" s="47"/>
      <c r="AQ99" s="47"/>
      <c r="AR99" s="47"/>
      <c r="AS99" s="47"/>
      <c r="AT99" s="47"/>
      <c r="AU99" s="47"/>
      <c r="AV99" s="47"/>
      <c r="AW99" s="47"/>
      <c r="AX99" s="47"/>
      <c r="AY99" s="16"/>
      <c r="BC99" s="16"/>
      <c r="BD99" s="16"/>
      <c r="BH99" s="16"/>
      <c r="BI99" s="16"/>
      <c r="BM99" s="16"/>
      <c r="BN99" s="16"/>
      <c r="BR99" s="16"/>
      <c r="BS99" s="16"/>
      <c r="BW99" s="16"/>
      <c r="BX99" s="16"/>
      <c r="BY99" s="47"/>
      <c r="BZ99" s="47"/>
      <c r="CA99" s="47"/>
      <c r="CB99" s="18"/>
      <c r="CC99" s="47"/>
      <c r="CD99" s="47"/>
      <c r="CE99" s="47"/>
      <c r="CF99" s="47"/>
      <c r="CG99" s="47"/>
    </row>
    <row r="100" spans="5:85" ht="16.5">
      <c r="E100" s="43"/>
      <c r="AM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16"/>
      <c r="BC100" s="16"/>
      <c r="BD100" s="16"/>
      <c r="BH100" s="16"/>
      <c r="BI100" s="16"/>
      <c r="BM100" s="16"/>
      <c r="BN100" s="16"/>
      <c r="BR100" s="16"/>
      <c r="BS100" s="16"/>
      <c r="BW100" s="16"/>
      <c r="BX100" s="16"/>
      <c r="BY100" s="47"/>
      <c r="BZ100" s="47"/>
      <c r="CA100" s="47"/>
      <c r="CB100" s="18"/>
      <c r="CC100" s="47"/>
      <c r="CD100" s="47"/>
      <c r="CE100" s="47"/>
      <c r="CF100" s="47"/>
      <c r="CG100" s="47"/>
    </row>
    <row r="101" spans="5:85" ht="16.5">
      <c r="E101" s="43"/>
      <c r="AM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16"/>
      <c r="BC101" s="16"/>
      <c r="BD101" s="16"/>
      <c r="BH101" s="16"/>
      <c r="BI101" s="16"/>
      <c r="BM101" s="16"/>
      <c r="BN101" s="16"/>
      <c r="BR101" s="16"/>
      <c r="BS101" s="16"/>
      <c r="BW101" s="16"/>
      <c r="BX101" s="16"/>
      <c r="BY101" s="47"/>
      <c r="BZ101" s="47"/>
      <c r="CA101" s="47"/>
      <c r="CB101" s="18"/>
      <c r="CC101" s="47"/>
      <c r="CD101" s="47"/>
      <c r="CE101" s="47"/>
      <c r="CF101" s="47"/>
      <c r="CG101" s="47"/>
    </row>
    <row r="102" spans="5:85" ht="16.5">
      <c r="E102" s="43"/>
      <c r="AM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16"/>
      <c r="BC102" s="16"/>
      <c r="BD102" s="16"/>
      <c r="BH102" s="16"/>
      <c r="BI102" s="16"/>
      <c r="BM102" s="16"/>
      <c r="BN102" s="16"/>
      <c r="BR102" s="16"/>
      <c r="BS102" s="16"/>
      <c r="BW102" s="16"/>
      <c r="BX102" s="16"/>
      <c r="BY102" s="47"/>
      <c r="BZ102" s="47"/>
      <c r="CA102" s="47"/>
      <c r="CB102" s="18"/>
      <c r="CC102" s="47"/>
      <c r="CD102" s="47"/>
      <c r="CE102" s="47"/>
      <c r="CF102" s="47"/>
      <c r="CG102" s="47"/>
    </row>
    <row r="103" spans="5:85" ht="16.5">
      <c r="E103" s="43"/>
      <c r="AM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16"/>
      <c r="BC103" s="16"/>
      <c r="BD103" s="16"/>
      <c r="BH103" s="16"/>
      <c r="BI103" s="16"/>
      <c r="BM103" s="16"/>
      <c r="BN103" s="16"/>
      <c r="BR103" s="16"/>
      <c r="BS103" s="16"/>
      <c r="BW103" s="16"/>
      <c r="BX103" s="16"/>
      <c r="BY103" s="47"/>
      <c r="BZ103" s="47"/>
      <c r="CA103" s="47"/>
      <c r="CB103" s="18"/>
      <c r="CC103" s="47"/>
      <c r="CD103" s="47"/>
      <c r="CE103" s="47"/>
      <c r="CF103" s="47"/>
      <c r="CG103" s="47"/>
    </row>
    <row r="104" spans="5:85" ht="16.5">
      <c r="E104" s="43"/>
      <c r="AM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16"/>
      <c r="BC104" s="16"/>
      <c r="BD104" s="16"/>
      <c r="BH104" s="16"/>
      <c r="BI104" s="16"/>
      <c r="BM104" s="16"/>
      <c r="BN104" s="16"/>
      <c r="BR104" s="16"/>
      <c r="BS104" s="16"/>
      <c r="BW104" s="16"/>
      <c r="BX104" s="16"/>
      <c r="BY104" s="47"/>
      <c r="BZ104" s="47"/>
      <c r="CA104" s="47"/>
      <c r="CB104" s="18"/>
      <c r="CC104" s="47"/>
      <c r="CD104" s="47"/>
      <c r="CE104" s="47"/>
      <c r="CF104" s="47"/>
      <c r="CG104" s="47"/>
    </row>
    <row r="105" spans="5:85" ht="16.5">
      <c r="E105" s="43"/>
      <c r="AM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16"/>
      <c r="BC105" s="16"/>
      <c r="BD105" s="16"/>
      <c r="BH105" s="16"/>
      <c r="BI105" s="16"/>
      <c r="BM105" s="16"/>
      <c r="BN105" s="16"/>
      <c r="BR105" s="16"/>
      <c r="BS105" s="16"/>
      <c r="BW105" s="16"/>
      <c r="BX105" s="16"/>
      <c r="BY105" s="47"/>
      <c r="BZ105" s="47"/>
      <c r="CA105" s="47"/>
      <c r="CB105" s="18"/>
      <c r="CC105" s="47"/>
      <c r="CD105" s="47"/>
      <c r="CE105" s="47"/>
      <c r="CF105" s="47"/>
      <c r="CG105" s="47"/>
    </row>
    <row r="106" spans="5:85" ht="16.5">
      <c r="E106" s="43"/>
      <c r="AM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16"/>
      <c r="BC106" s="16"/>
      <c r="BD106" s="16"/>
      <c r="BH106" s="16"/>
      <c r="BI106" s="16"/>
      <c r="BM106" s="16"/>
      <c r="BN106" s="16"/>
      <c r="BR106" s="16"/>
      <c r="BS106" s="16"/>
      <c r="BW106" s="16"/>
      <c r="BX106" s="16"/>
      <c r="BY106" s="47"/>
      <c r="BZ106" s="47"/>
      <c r="CA106" s="47"/>
      <c r="CB106" s="18"/>
      <c r="CC106" s="47"/>
      <c r="CD106" s="47"/>
      <c r="CE106" s="47"/>
      <c r="CF106" s="47"/>
      <c r="CG106" s="47"/>
    </row>
    <row r="107" spans="5:85" ht="16.5">
      <c r="E107" s="43"/>
      <c r="AM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16"/>
      <c r="BC107" s="16"/>
      <c r="BD107" s="16"/>
      <c r="BH107" s="16"/>
      <c r="BI107" s="16"/>
      <c r="BM107" s="16"/>
      <c r="BN107" s="16"/>
      <c r="BR107" s="16"/>
      <c r="BS107" s="16"/>
      <c r="BW107" s="16"/>
      <c r="BX107" s="16"/>
      <c r="BY107" s="47"/>
      <c r="BZ107" s="47"/>
      <c r="CA107" s="47"/>
      <c r="CB107" s="18"/>
      <c r="CC107" s="47"/>
      <c r="CD107" s="47"/>
      <c r="CE107" s="47"/>
      <c r="CF107" s="47"/>
      <c r="CG107" s="47"/>
    </row>
    <row r="108" spans="5:85" ht="16.5">
      <c r="E108" s="43"/>
      <c r="AM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16"/>
      <c r="BC108" s="16"/>
      <c r="BD108" s="16"/>
      <c r="BH108" s="16"/>
      <c r="BI108" s="16"/>
      <c r="BM108" s="16"/>
      <c r="BN108" s="16"/>
      <c r="BR108" s="16"/>
      <c r="BS108" s="16"/>
      <c r="BW108" s="16"/>
      <c r="BX108" s="16"/>
      <c r="BY108" s="47"/>
      <c r="BZ108" s="47"/>
      <c r="CA108" s="47"/>
      <c r="CB108" s="18"/>
      <c r="CC108" s="47"/>
      <c r="CD108" s="47"/>
      <c r="CE108" s="47"/>
      <c r="CF108" s="47"/>
      <c r="CG108" s="47"/>
    </row>
    <row r="109" spans="5:85" ht="16.5">
      <c r="E109" s="43"/>
      <c r="AM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16"/>
      <c r="BC109" s="16"/>
      <c r="BD109" s="16"/>
      <c r="BH109" s="16"/>
      <c r="BI109" s="16"/>
      <c r="BM109" s="16"/>
      <c r="BN109" s="16"/>
      <c r="BR109" s="16"/>
      <c r="BS109" s="16"/>
      <c r="BW109" s="16"/>
      <c r="BX109" s="16"/>
      <c r="BY109" s="47"/>
      <c r="BZ109" s="47"/>
      <c r="CA109" s="47"/>
      <c r="CB109" s="18"/>
      <c r="CC109" s="47"/>
      <c r="CD109" s="47"/>
      <c r="CE109" s="47"/>
      <c r="CF109" s="47"/>
      <c r="CG109" s="47"/>
    </row>
    <row r="110" spans="5:85" ht="16.5">
      <c r="E110" s="43"/>
      <c r="AM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16"/>
      <c r="BC110" s="16"/>
      <c r="BD110" s="16"/>
      <c r="BH110" s="16"/>
      <c r="BI110" s="16"/>
      <c r="BM110" s="16"/>
      <c r="BN110" s="16"/>
      <c r="BR110" s="16"/>
      <c r="BS110" s="16"/>
      <c r="BW110" s="16"/>
      <c r="BX110" s="16"/>
      <c r="BY110" s="47"/>
      <c r="BZ110" s="47"/>
      <c r="CA110" s="47"/>
      <c r="CB110" s="18"/>
      <c r="CC110" s="47"/>
      <c r="CD110" s="47"/>
      <c r="CE110" s="47"/>
      <c r="CF110" s="47"/>
      <c r="CG110" s="47"/>
    </row>
    <row r="111" spans="5:85" ht="16.5">
      <c r="E111" s="43"/>
      <c r="AM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BC111" s="47"/>
      <c r="BD111" s="47"/>
      <c r="BH111" s="47"/>
      <c r="BI111" s="47"/>
      <c r="BM111" s="47"/>
      <c r="BN111" s="47"/>
      <c r="BR111" s="47"/>
      <c r="BS111" s="47"/>
      <c r="BW111" s="47"/>
      <c r="BX111" s="47"/>
      <c r="BY111" s="47"/>
      <c r="BZ111" s="47"/>
      <c r="CA111" s="47"/>
      <c r="CB111" s="18"/>
      <c r="CC111" s="47"/>
      <c r="CD111" s="47"/>
      <c r="CE111" s="47"/>
      <c r="CF111" s="47"/>
      <c r="CG111" s="47"/>
    </row>
    <row r="112" spans="5:85" ht="16.5">
      <c r="E112" s="43"/>
      <c r="AM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BC112" s="47"/>
      <c r="BD112" s="47"/>
      <c r="BH112" s="47"/>
      <c r="BI112" s="47"/>
      <c r="BM112" s="47"/>
      <c r="BN112" s="47"/>
      <c r="BR112" s="47"/>
      <c r="BS112" s="47"/>
      <c r="BW112" s="47"/>
      <c r="BX112" s="47"/>
      <c r="BY112" s="47"/>
      <c r="BZ112" s="47"/>
      <c r="CA112" s="47"/>
      <c r="CB112" s="18"/>
      <c r="CC112" s="47"/>
      <c r="CD112" s="47"/>
      <c r="CE112" s="47"/>
      <c r="CF112" s="47"/>
      <c r="CG112" s="47"/>
    </row>
    <row r="113" spans="5:85" ht="16.5">
      <c r="E113" s="43"/>
      <c r="AM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BC113" s="47"/>
      <c r="BD113" s="47"/>
      <c r="BH113" s="47"/>
      <c r="BI113" s="47"/>
      <c r="BM113" s="47"/>
      <c r="BN113" s="47"/>
      <c r="BR113" s="47"/>
      <c r="BS113" s="47"/>
      <c r="BW113" s="47"/>
      <c r="BX113" s="47"/>
      <c r="BY113" s="47"/>
      <c r="BZ113" s="47"/>
      <c r="CA113" s="47"/>
      <c r="CB113" s="18"/>
      <c r="CC113" s="47"/>
      <c r="CD113" s="47"/>
      <c r="CE113" s="47"/>
      <c r="CF113" s="47"/>
      <c r="CG113" s="47"/>
    </row>
    <row r="114" spans="5:85" ht="16.5">
      <c r="E114" s="43"/>
      <c r="AM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51"/>
      <c r="BC114" s="51"/>
      <c r="BD114" s="47"/>
      <c r="BH114" s="51"/>
      <c r="BI114" s="51"/>
      <c r="BM114" s="51"/>
      <c r="BN114" s="51"/>
      <c r="BR114" s="51"/>
      <c r="BS114" s="47"/>
      <c r="BW114" s="51"/>
      <c r="BX114" s="51"/>
      <c r="BY114" s="47"/>
      <c r="BZ114" s="47"/>
      <c r="CA114" s="47"/>
      <c r="CB114" s="18"/>
      <c r="CC114" s="47"/>
      <c r="CD114" s="47"/>
      <c r="CE114" s="47"/>
      <c r="CF114" s="47"/>
      <c r="CG114" s="47"/>
    </row>
    <row r="115" spans="5:85" ht="16.5">
      <c r="E115" s="43"/>
      <c r="AM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51"/>
      <c r="BC115" s="51"/>
      <c r="BD115" s="47"/>
      <c r="BH115" s="51"/>
      <c r="BI115" s="51"/>
      <c r="BM115" s="51"/>
      <c r="BN115" s="51"/>
      <c r="BR115" s="51"/>
      <c r="BS115" s="47"/>
      <c r="BW115" s="51"/>
      <c r="BX115" s="51"/>
      <c r="BY115" s="47"/>
      <c r="BZ115" s="47"/>
      <c r="CA115" s="47"/>
      <c r="CB115" s="18"/>
      <c r="CC115" s="47"/>
      <c r="CD115" s="47"/>
      <c r="CE115" s="47"/>
      <c r="CF115" s="47"/>
      <c r="CG115" s="47"/>
    </row>
    <row r="116" spans="5:85" ht="16.5">
      <c r="E116" s="43"/>
      <c r="AM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169"/>
      <c r="BC116" s="47"/>
      <c r="BD116" s="47"/>
      <c r="BH116" s="47"/>
      <c r="BI116" s="169"/>
      <c r="BM116" s="47"/>
      <c r="BN116" s="169"/>
      <c r="BR116" s="47"/>
      <c r="BS116" s="47"/>
      <c r="BW116" s="47"/>
      <c r="BX116" s="47"/>
      <c r="BY116" s="47"/>
      <c r="BZ116" s="47"/>
      <c r="CA116" s="47"/>
      <c r="CB116" s="18"/>
      <c r="CC116" s="47"/>
      <c r="CD116" s="47"/>
      <c r="CE116" s="47"/>
      <c r="CF116" s="47"/>
      <c r="CG116" s="47"/>
    </row>
    <row r="117" spans="5:85" ht="16.5">
      <c r="E117" s="43"/>
      <c r="AM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17"/>
      <c r="BC117" s="17"/>
      <c r="BD117" s="17"/>
      <c r="BH117" s="17"/>
      <c r="BI117" s="17"/>
      <c r="BM117" s="17"/>
      <c r="BN117" s="17"/>
      <c r="BR117" s="17"/>
      <c r="BS117" s="17"/>
      <c r="BW117" s="17"/>
      <c r="BX117" s="17"/>
      <c r="BY117" s="47"/>
      <c r="BZ117" s="47"/>
      <c r="CA117" s="47"/>
      <c r="CB117" s="18"/>
      <c r="CC117" s="47"/>
      <c r="CD117" s="47"/>
      <c r="CE117" s="47"/>
      <c r="CF117" s="47"/>
      <c r="CG117" s="47"/>
    </row>
    <row r="118" spans="5:85" ht="16.5">
      <c r="E118" s="43"/>
      <c r="AM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0"/>
      <c r="BC118" s="40"/>
      <c r="BD118" s="20"/>
      <c r="BH118" s="40"/>
      <c r="BI118" s="40"/>
      <c r="BM118" s="40"/>
      <c r="BN118" s="40"/>
      <c r="BR118" s="40"/>
      <c r="BS118" s="20"/>
      <c r="BW118" s="40"/>
      <c r="BX118" s="40"/>
      <c r="BY118" s="47"/>
      <c r="BZ118" s="47"/>
      <c r="CA118" s="47"/>
      <c r="CB118" s="18"/>
      <c r="CC118" s="47"/>
      <c r="CD118" s="47"/>
      <c r="CE118" s="47"/>
      <c r="CF118" s="47"/>
      <c r="CG118" s="47"/>
    </row>
    <row r="119" spans="5:85" ht="16.5">
      <c r="E119" s="43"/>
      <c r="AM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0"/>
      <c r="BC119" s="40"/>
      <c r="BD119" s="40"/>
      <c r="BH119" s="40"/>
      <c r="BI119" s="40"/>
      <c r="BM119" s="40"/>
      <c r="BN119" s="40"/>
      <c r="BR119" s="40"/>
      <c r="BS119" s="40"/>
      <c r="BW119" s="40"/>
      <c r="BX119" s="40"/>
      <c r="BY119" s="47"/>
      <c r="BZ119" s="47"/>
      <c r="CA119" s="47"/>
      <c r="CB119" s="18"/>
      <c r="CC119" s="47"/>
      <c r="CD119" s="47"/>
      <c r="CE119" s="47"/>
      <c r="CF119" s="47"/>
      <c r="CG119" s="47"/>
    </row>
    <row r="120" spans="5:85" ht="16.5">
      <c r="E120" s="43"/>
      <c r="AM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0"/>
      <c r="BC120" s="40"/>
      <c r="BD120" s="20"/>
      <c r="BH120" s="40"/>
      <c r="BI120" s="40"/>
      <c r="BM120" s="40"/>
      <c r="BN120" s="40"/>
      <c r="BR120" s="40"/>
      <c r="BS120" s="20"/>
      <c r="BW120" s="40"/>
      <c r="BX120" s="40"/>
      <c r="BY120" s="47"/>
      <c r="BZ120" s="47"/>
      <c r="CA120" s="47"/>
      <c r="CB120" s="18"/>
      <c r="CC120" s="47"/>
      <c r="CD120" s="47"/>
      <c r="CE120" s="47"/>
      <c r="CF120" s="47"/>
      <c r="CG120" s="47"/>
    </row>
    <row r="121" spans="5:85" ht="16.5">
      <c r="E121" s="43"/>
      <c r="AM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0"/>
      <c r="BC121" s="40"/>
      <c r="BD121" s="17"/>
      <c r="BH121" s="40"/>
      <c r="BI121" s="40"/>
      <c r="BM121" s="40"/>
      <c r="BN121" s="40"/>
      <c r="BR121" s="40"/>
      <c r="BS121" s="17"/>
      <c r="BW121" s="40"/>
      <c r="BX121" s="40"/>
      <c r="BY121" s="47"/>
      <c r="BZ121" s="47"/>
      <c r="CA121" s="47"/>
      <c r="CB121" s="18"/>
      <c r="CC121" s="47"/>
      <c r="CD121" s="47"/>
      <c r="CE121" s="47"/>
      <c r="CF121" s="47"/>
      <c r="CG121" s="47"/>
    </row>
    <row r="122" spans="5:85" ht="16.5">
      <c r="E122" s="43"/>
      <c r="AM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17"/>
      <c r="BC122" s="17"/>
      <c r="BD122" s="17"/>
      <c r="BH122" s="17"/>
      <c r="BI122" s="17"/>
      <c r="BM122" s="17"/>
      <c r="BN122" s="17"/>
      <c r="BR122" s="17"/>
      <c r="BS122" s="17"/>
      <c r="BW122" s="17"/>
      <c r="BX122" s="17"/>
      <c r="BY122" s="47"/>
      <c r="BZ122" s="47"/>
      <c r="CA122" s="47"/>
      <c r="CB122" s="18"/>
      <c r="CC122" s="47"/>
      <c r="CD122" s="47"/>
      <c r="CE122" s="47"/>
      <c r="CF122" s="47"/>
      <c r="CG122" s="47"/>
    </row>
    <row r="123" spans="5:85" ht="16.5">
      <c r="E123" s="43"/>
      <c r="AM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51"/>
      <c r="BC123" s="51"/>
      <c r="BD123" s="51"/>
      <c r="BH123" s="51"/>
      <c r="BI123" s="51"/>
      <c r="BM123" s="51"/>
      <c r="BN123" s="51"/>
      <c r="BR123" s="51"/>
      <c r="BS123" s="51"/>
      <c r="BW123" s="51"/>
      <c r="BX123" s="51"/>
      <c r="BY123" s="47"/>
      <c r="BZ123" s="47"/>
      <c r="CA123" s="47"/>
      <c r="CB123" s="18"/>
      <c r="CC123" s="47"/>
      <c r="CD123" s="47"/>
      <c r="CE123" s="47"/>
      <c r="CF123" s="47"/>
      <c r="CG123" s="47"/>
    </row>
    <row r="124" spans="5:85" ht="16.5">
      <c r="E124" s="43"/>
      <c r="AM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51"/>
      <c r="BC124" s="51"/>
      <c r="BD124" s="51"/>
      <c r="BH124" s="51"/>
      <c r="BI124" s="51"/>
      <c r="BM124" s="51"/>
      <c r="BN124" s="51"/>
      <c r="BR124" s="51"/>
      <c r="BS124" s="51"/>
      <c r="BW124" s="51"/>
      <c r="BX124" s="51"/>
      <c r="BY124" s="47"/>
      <c r="BZ124" s="47"/>
      <c r="CA124" s="47"/>
      <c r="CB124" s="18"/>
      <c r="CC124" s="47"/>
      <c r="CD124" s="47"/>
      <c r="CE124" s="47"/>
      <c r="CF124" s="47"/>
      <c r="CG124" s="47"/>
    </row>
    <row r="125" spans="5:85" ht="16.5">
      <c r="E125" s="43"/>
      <c r="AM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51"/>
      <c r="BC125" s="51"/>
      <c r="BD125" s="51"/>
      <c r="BH125" s="51"/>
      <c r="BI125" s="51"/>
      <c r="BM125" s="51"/>
      <c r="BN125" s="51"/>
      <c r="BR125" s="51"/>
      <c r="BS125" s="51"/>
      <c r="BW125" s="51"/>
      <c r="BX125" s="51"/>
      <c r="BY125" s="47"/>
      <c r="BZ125" s="47"/>
      <c r="CA125" s="47"/>
      <c r="CB125" s="18"/>
      <c r="CC125" s="47"/>
      <c r="CD125" s="47"/>
      <c r="CE125" s="47"/>
      <c r="CF125" s="47"/>
      <c r="CG125" s="47"/>
    </row>
    <row r="126" spans="5:85" ht="16.5">
      <c r="E126" s="43"/>
      <c r="AM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51"/>
      <c r="BC126" s="51"/>
      <c r="BD126" s="51"/>
      <c r="BH126" s="51"/>
      <c r="BI126" s="51"/>
      <c r="BM126" s="51"/>
      <c r="BN126" s="51"/>
      <c r="BR126" s="51"/>
      <c r="BS126" s="51"/>
      <c r="BW126" s="51"/>
      <c r="BX126" s="51"/>
      <c r="BY126" s="47"/>
      <c r="BZ126" s="47"/>
      <c r="CA126" s="47"/>
      <c r="CB126" s="18"/>
      <c r="CC126" s="47"/>
      <c r="CD126" s="47"/>
      <c r="CE126" s="47"/>
      <c r="CF126" s="47"/>
      <c r="CG126" s="47"/>
    </row>
    <row r="127" spans="5:85" ht="16.5">
      <c r="E127" s="43"/>
      <c r="AM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51"/>
      <c r="BC127" s="51"/>
      <c r="BD127" s="51"/>
      <c r="BH127" s="51"/>
      <c r="BI127" s="51"/>
      <c r="BM127" s="51"/>
      <c r="BN127" s="51"/>
      <c r="BR127" s="51"/>
      <c r="BS127" s="51"/>
      <c r="BW127" s="51"/>
      <c r="BX127" s="51"/>
      <c r="BY127" s="47"/>
      <c r="BZ127" s="47"/>
      <c r="CA127" s="47"/>
      <c r="CB127" s="18"/>
      <c r="CC127" s="47"/>
      <c r="CD127" s="47"/>
      <c r="CE127" s="47"/>
      <c r="CF127" s="47"/>
      <c r="CG127" s="47"/>
    </row>
    <row r="128" spans="5:85">
      <c r="AM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51"/>
      <c r="BC128" s="51"/>
      <c r="BD128" s="51"/>
      <c r="BH128" s="51"/>
      <c r="BI128" s="51"/>
      <c r="BM128" s="51"/>
      <c r="BN128" s="51"/>
      <c r="BR128" s="51"/>
      <c r="BS128" s="51"/>
      <c r="BW128" s="51"/>
      <c r="BX128" s="51"/>
      <c r="BY128" s="47"/>
      <c r="BZ128" s="47"/>
      <c r="CA128" s="47"/>
      <c r="CB128" s="47"/>
      <c r="CC128" s="47"/>
      <c r="CD128" s="47"/>
      <c r="CE128" s="47"/>
      <c r="CF128" s="47"/>
      <c r="CG128" s="47"/>
    </row>
    <row r="129" spans="39:85">
      <c r="AM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51"/>
      <c r="BC129" s="51"/>
      <c r="BD129" s="51"/>
      <c r="BH129" s="51"/>
      <c r="BI129" s="51"/>
      <c r="BM129" s="51"/>
      <c r="BN129" s="51"/>
      <c r="BR129" s="51"/>
      <c r="BS129" s="51"/>
      <c r="BW129" s="51"/>
      <c r="BX129" s="51"/>
      <c r="BY129" s="47"/>
      <c r="BZ129" s="47"/>
      <c r="CA129" s="47"/>
      <c r="CB129" s="47"/>
      <c r="CC129" s="47"/>
      <c r="CD129" s="47"/>
      <c r="CE129" s="47"/>
      <c r="CF129" s="47"/>
      <c r="CG129" s="47"/>
    </row>
    <row r="130" spans="39:85">
      <c r="AM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51"/>
      <c r="BC130" s="51"/>
      <c r="BD130" s="51"/>
      <c r="BH130" s="51"/>
      <c r="BI130" s="51"/>
      <c r="BM130" s="51"/>
      <c r="BN130" s="51"/>
      <c r="BR130" s="51"/>
      <c r="BS130" s="51"/>
      <c r="BW130" s="51"/>
      <c r="BX130" s="51"/>
      <c r="BY130" s="47"/>
      <c r="BZ130" s="47"/>
      <c r="CA130" s="47"/>
      <c r="CB130" s="47"/>
      <c r="CC130" s="47"/>
      <c r="CD130" s="47"/>
      <c r="CE130" s="47"/>
      <c r="CF130" s="47"/>
      <c r="CG130" s="47"/>
    </row>
    <row r="131" spans="39:85">
      <c r="AM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51"/>
      <c r="BC131" s="51"/>
      <c r="BD131" s="51"/>
      <c r="BH131" s="51"/>
      <c r="BI131" s="51"/>
      <c r="BM131" s="51"/>
      <c r="BN131" s="51"/>
      <c r="BR131" s="51"/>
      <c r="BS131" s="51"/>
      <c r="BW131" s="51"/>
      <c r="BX131" s="51"/>
      <c r="BY131" s="47"/>
      <c r="BZ131" s="47"/>
      <c r="CA131" s="47"/>
      <c r="CB131" s="47"/>
      <c r="CC131" s="47"/>
      <c r="CD131" s="47"/>
      <c r="CE131" s="47"/>
      <c r="CF131" s="47"/>
      <c r="CG131" s="47"/>
    </row>
    <row r="132" spans="39:85">
      <c r="AM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51"/>
      <c r="BC132" s="51"/>
      <c r="BD132" s="51"/>
      <c r="BH132" s="51"/>
      <c r="BI132" s="51"/>
      <c r="BM132" s="51"/>
      <c r="BN132" s="51"/>
      <c r="BR132" s="51"/>
      <c r="BS132" s="51"/>
      <c r="BW132" s="51"/>
      <c r="BX132" s="51"/>
      <c r="BY132" s="47"/>
      <c r="BZ132" s="47"/>
      <c r="CA132" s="47"/>
      <c r="CB132" s="47"/>
      <c r="CC132" s="47"/>
      <c r="CD132" s="47"/>
      <c r="CE132" s="47"/>
      <c r="CF132" s="47"/>
      <c r="CG132" s="47"/>
    </row>
    <row r="133" spans="39:85">
      <c r="AM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51"/>
      <c r="BC133" s="51"/>
      <c r="BD133" s="51"/>
      <c r="BH133" s="51"/>
      <c r="BI133" s="51"/>
      <c r="BM133" s="51"/>
      <c r="BN133" s="51"/>
      <c r="BR133" s="51"/>
      <c r="BS133" s="51"/>
      <c r="BW133" s="51"/>
      <c r="BX133" s="51"/>
      <c r="BY133" s="47"/>
      <c r="BZ133" s="47"/>
      <c r="CA133" s="47"/>
      <c r="CB133" s="47"/>
      <c r="CC133" s="47"/>
      <c r="CD133" s="47"/>
      <c r="CE133" s="47"/>
      <c r="CF133" s="47"/>
      <c r="CG133" s="47"/>
    </row>
    <row r="134" spans="39:85">
      <c r="AM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51"/>
      <c r="BC134" s="51"/>
      <c r="BD134" s="51"/>
      <c r="BH134" s="51"/>
      <c r="BI134" s="51"/>
      <c r="BM134" s="51"/>
      <c r="BN134" s="51"/>
      <c r="BR134" s="51"/>
      <c r="BS134" s="51"/>
      <c r="BW134" s="51"/>
      <c r="BX134" s="51"/>
      <c r="BY134" s="47"/>
      <c r="BZ134" s="47"/>
      <c r="CA134" s="47"/>
      <c r="CB134" s="47"/>
      <c r="CC134" s="47"/>
      <c r="CD134" s="47"/>
      <c r="CE134" s="47"/>
      <c r="CF134" s="47"/>
      <c r="CG134" s="47"/>
    </row>
    <row r="135" spans="39:85">
      <c r="AM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51"/>
      <c r="BC135" s="51"/>
      <c r="BD135" s="51"/>
      <c r="BH135" s="51"/>
      <c r="BI135" s="51"/>
      <c r="BM135" s="51"/>
      <c r="BN135" s="51"/>
      <c r="BR135" s="51"/>
      <c r="BS135" s="51"/>
      <c r="BW135" s="51"/>
      <c r="BX135" s="51"/>
      <c r="BY135" s="47"/>
      <c r="BZ135" s="47"/>
      <c r="CA135" s="47"/>
      <c r="CB135" s="47"/>
      <c r="CC135" s="47"/>
      <c r="CD135" s="47"/>
      <c r="CE135" s="47"/>
      <c r="CF135" s="47"/>
      <c r="CG135" s="47"/>
    </row>
    <row r="136" spans="39:85">
      <c r="AM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51"/>
      <c r="BC136" s="51"/>
      <c r="BD136" s="51"/>
      <c r="BH136" s="51"/>
      <c r="BI136" s="51"/>
      <c r="BM136" s="51"/>
      <c r="BN136" s="51"/>
      <c r="BR136" s="51"/>
      <c r="BS136" s="51"/>
      <c r="BW136" s="51"/>
      <c r="BX136" s="51"/>
      <c r="BY136" s="47"/>
      <c r="BZ136" s="47"/>
      <c r="CA136" s="47"/>
      <c r="CB136" s="47"/>
      <c r="CC136" s="47"/>
      <c r="CD136" s="47"/>
      <c r="CE136" s="47"/>
      <c r="CF136" s="47"/>
      <c r="CG136" s="47"/>
    </row>
    <row r="137" spans="39:85">
      <c r="AM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51"/>
      <c r="BC137" s="51"/>
      <c r="BD137" s="51"/>
      <c r="BH137" s="51"/>
      <c r="BI137" s="51"/>
      <c r="BM137" s="51"/>
      <c r="BN137" s="51"/>
      <c r="BR137" s="51"/>
      <c r="BS137" s="51"/>
      <c r="BW137" s="51"/>
      <c r="BX137" s="51"/>
      <c r="BY137" s="47"/>
      <c r="BZ137" s="47"/>
      <c r="CA137" s="47"/>
      <c r="CB137" s="47"/>
      <c r="CC137" s="47"/>
      <c r="CD137" s="47"/>
      <c r="CE137" s="47"/>
      <c r="CF137" s="47"/>
      <c r="CG137" s="47"/>
    </row>
    <row r="138" spans="39:85">
      <c r="AM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51"/>
      <c r="BC138" s="51"/>
      <c r="BD138" s="51"/>
      <c r="BH138" s="51"/>
      <c r="BI138" s="51"/>
      <c r="BM138" s="51"/>
      <c r="BN138" s="51"/>
      <c r="BR138" s="51"/>
      <c r="BS138" s="51"/>
      <c r="BW138" s="51"/>
      <c r="BX138" s="51"/>
      <c r="BY138" s="47"/>
      <c r="BZ138" s="47"/>
      <c r="CA138" s="47"/>
      <c r="CB138" s="47"/>
      <c r="CC138" s="47"/>
      <c r="CD138" s="47"/>
      <c r="CE138" s="47"/>
      <c r="CF138" s="47"/>
      <c r="CG138" s="47"/>
    </row>
    <row r="139" spans="39:85">
      <c r="AM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51"/>
      <c r="BC139" s="51"/>
      <c r="BD139" s="51"/>
      <c r="BH139" s="51"/>
      <c r="BI139" s="51"/>
      <c r="BM139" s="51"/>
      <c r="BN139" s="51"/>
      <c r="BR139" s="51"/>
      <c r="BS139" s="51"/>
      <c r="BW139" s="51"/>
      <c r="BX139" s="51"/>
      <c r="BY139" s="47"/>
      <c r="BZ139" s="47"/>
      <c r="CA139" s="47"/>
      <c r="CB139" s="47"/>
      <c r="CC139" s="47"/>
      <c r="CD139" s="47"/>
      <c r="CE139" s="47"/>
      <c r="CF139" s="47"/>
      <c r="CG139" s="47"/>
    </row>
    <row r="140" spans="39:85">
      <c r="AM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51"/>
      <c r="BC140" s="51"/>
      <c r="BD140" s="51"/>
      <c r="BH140" s="51"/>
      <c r="BI140" s="51"/>
      <c r="BM140" s="51"/>
      <c r="BN140" s="51"/>
      <c r="BR140" s="51"/>
      <c r="BS140" s="51"/>
      <c r="BW140" s="51"/>
      <c r="BX140" s="51"/>
      <c r="BY140" s="47"/>
      <c r="BZ140" s="47"/>
      <c r="CA140" s="47"/>
      <c r="CB140" s="47"/>
      <c r="CC140" s="47"/>
      <c r="CD140" s="47"/>
      <c r="CE140" s="47"/>
      <c r="CF140" s="47"/>
      <c r="CG140" s="47"/>
    </row>
    <row r="141" spans="39:85">
      <c r="AM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51"/>
      <c r="BC141" s="51"/>
      <c r="BD141" s="51"/>
      <c r="BH141" s="51"/>
      <c r="BI141" s="51"/>
      <c r="BM141" s="51"/>
      <c r="BN141" s="51"/>
      <c r="BR141" s="51"/>
      <c r="BS141" s="51"/>
      <c r="BW141" s="51"/>
      <c r="BX141" s="51"/>
      <c r="BY141" s="47"/>
      <c r="BZ141" s="47"/>
      <c r="CA141" s="47"/>
      <c r="CB141" s="47"/>
      <c r="CC141" s="47"/>
      <c r="CD141" s="47"/>
      <c r="CE141" s="47"/>
      <c r="CF141" s="47"/>
      <c r="CG141" s="47"/>
    </row>
    <row r="142" spans="39:85">
      <c r="AM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51"/>
      <c r="BC142" s="51"/>
      <c r="BD142" s="51"/>
      <c r="BH142" s="51"/>
      <c r="BI142" s="51"/>
      <c r="BM142" s="51"/>
      <c r="BN142" s="51"/>
      <c r="BR142" s="51"/>
      <c r="BS142" s="51"/>
      <c r="BW142" s="51"/>
      <c r="BX142" s="51"/>
      <c r="BY142" s="47"/>
      <c r="BZ142" s="47"/>
      <c r="CA142" s="47"/>
      <c r="CB142" s="47"/>
      <c r="CC142" s="47"/>
      <c r="CD142" s="47"/>
      <c r="CE142" s="47"/>
      <c r="CF142" s="47"/>
      <c r="CG142" s="47"/>
    </row>
    <row r="143" spans="39:85">
      <c r="AM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51"/>
      <c r="BC143" s="51"/>
      <c r="BD143" s="51"/>
      <c r="BH143" s="51"/>
      <c r="BI143" s="51"/>
      <c r="BM143" s="51"/>
      <c r="BN143" s="51"/>
      <c r="BR143" s="51"/>
      <c r="BS143" s="51"/>
      <c r="BW143" s="51"/>
      <c r="BX143" s="51"/>
      <c r="BY143" s="47"/>
      <c r="BZ143" s="47"/>
      <c r="CA143" s="47"/>
      <c r="CB143" s="47"/>
      <c r="CC143" s="47"/>
      <c r="CD143" s="47"/>
      <c r="CE143" s="47"/>
      <c r="CF143" s="47"/>
      <c r="CG143" s="47"/>
    </row>
    <row r="144" spans="39:85">
      <c r="AM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51"/>
      <c r="BC144" s="51"/>
      <c r="BD144" s="51"/>
      <c r="BH144" s="51"/>
      <c r="BI144" s="51"/>
      <c r="BM144" s="51"/>
      <c r="BN144" s="51"/>
      <c r="BR144" s="51"/>
      <c r="BS144" s="51"/>
      <c r="BW144" s="51"/>
      <c r="BX144" s="51"/>
      <c r="BY144" s="47"/>
      <c r="BZ144" s="47"/>
      <c r="CA144" s="47"/>
      <c r="CB144" s="47"/>
      <c r="CC144" s="47"/>
      <c r="CD144" s="47"/>
      <c r="CE144" s="47"/>
      <c r="CF144" s="47"/>
      <c r="CG144" s="47"/>
    </row>
    <row r="145" spans="39:85">
      <c r="AM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51"/>
      <c r="BC145" s="51"/>
      <c r="BD145" s="51"/>
      <c r="BH145" s="51"/>
      <c r="BI145" s="51"/>
      <c r="BM145" s="51"/>
      <c r="BN145" s="51"/>
      <c r="BR145" s="51"/>
      <c r="BS145" s="51"/>
      <c r="BW145" s="51"/>
      <c r="BX145" s="51"/>
      <c r="BY145" s="47"/>
      <c r="BZ145" s="47"/>
      <c r="CA145" s="47"/>
      <c r="CB145" s="47"/>
      <c r="CC145" s="47"/>
      <c r="CD145" s="47"/>
      <c r="CE145" s="47"/>
      <c r="CF145" s="47"/>
      <c r="CG145" s="47"/>
    </row>
    <row r="146" spans="39:85">
      <c r="AM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51"/>
      <c r="BC146" s="51"/>
      <c r="BD146" s="51"/>
      <c r="BH146" s="51"/>
      <c r="BI146" s="51"/>
      <c r="BM146" s="51"/>
      <c r="BN146" s="51"/>
      <c r="BR146" s="51"/>
      <c r="BS146" s="51"/>
      <c r="BW146" s="51"/>
      <c r="BX146" s="51"/>
      <c r="BY146" s="47"/>
      <c r="BZ146" s="47"/>
      <c r="CA146" s="47"/>
      <c r="CB146" s="47"/>
      <c r="CC146" s="47"/>
      <c r="CD146" s="47"/>
      <c r="CE146" s="47"/>
      <c r="CF146" s="47"/>
      <c r="CG146" s="47"/>
    </row>
  </sheetData>
  <mergeCells count="83">
    <mergeCell ref="BD25:BH25"/>
    <mergeCell ref="AP25:AR25"/>
    <mergeCell ref="AS25:AU25"/>
    <mergeCell ref="AV24:AX24"/>
    <mergeCell ref="AV23:AX23"/>
    <mergeCell ref="AY23:BC23"/>
    <mergeCell ref="AP24:AR24"/>
    <mergeCell ref="AS24:AU24"/>
    <mergeCell ref="AM25:AO25"/>
    <mergeCell ref="AS23:AU23"/>
    <mergeCell ref="AP23:AR23"/>
    <mergeCell ref="AV25:AX25"/>
    <mergeCell ref="AY25:BC25"/>
    <mergeCell ref="X23:AB23"/>
    <mergeCell ref="S25:W25"/>
    <mergeCell ref="S23:W23"/>
    <mergeCell ref="S24:W24"/>
    <mergeCell ref="X24:AB24"/>
    <mergeCell ref="AM23:AO23"/>
    <mergeCell ref="AM24:AO24"/>
    <mergeCell ref="N23:R23"/>
    <mergeCell ref="A20:A26"/>
    <mergeCell ref="B20:B26"/>
    <mergeCell ref="C20:C26"/>
    <mergeCell ref="D20:D26"/>
    <mergeCell ref="I23:M23"/>
    <mergeCell ref="I24:M24"/>
    <mergeCell ref="I25:M25"/>
    <mergeCell ref="CA3:CB3"/>
    <mergeCell ref="CA20:CA26"/>
    <mergeCell ref="BO6:BP6"/>
    <mergeCell ref="BI23:BM23"/>
    <mergeCell ref="BN24:BR24"/>
    <mergeCell ref="BN25:BR25"/>
    <mergeCell ref="BI25:BM25"/>
    <mergeCell ref="AH24:AL24"/>
    <mergeCell ref="AH25:AL25"/>
    <mergeCell ref="E20:E26"/>
    <mergeCell ref="F20:F26"/>
    <mergeCell ref="G20:G26"/>
    <mergeCell ref="I22:AL22"/>
    <mergeCell ref="AH23:AL23"/>
    <mergeCell ref="X25:AB25"/>
    <mergeCell ref="AC23:AG23"/>
    <mergeCell ref="AC25:AG25"/>
    <mergeCell ref="B2:D2"/>
    <mergeCell ref="N24:R24"/>
    <mergeCell ref="N25:R25"/>
    <mergeCell ref="H20:H26"/>
    <mergeCell ref="I20:BW20"/>
    <mergeCell ref="I21:AX21"/>
    <mergeCell ref="AC24:AG24"/>
    <mergeCell ref="X2:AL3"/>
    <mergeCell ref="S9:AL10"/>
    <mergeCell ref="BN23:BR23"/>
    <mergeCell ref="CD9:CE9"/>
    <mergeCell ref="AM22:AU22"/>
    <mergeCell ref="AV22:AX22"/>
    <mergeCell ref="AY22:BH22"/>
    <mergeCell ref="BY20:BY26"/>
    <mergeCell ref="BS24:BW24"/>
    <mergeCell ref="BN22:BR22"/>
    <mergeCell ref="BI22:BM22"/>
    <mergeCell ref="BS23:BW23"/>
    <mergeCell ref="BI24:BM24"/>
    <mergeCell ref="CC20:CC26"/>
    <mergeCell ref="AY21:BW21"/>
    <mergeCell ref="BS22:BW22"/>
    <mergeCell ref="BX20:BX26"/>
    <mergeCell ref="BZ20:BZ26"/>
    <mergeCell ref="CB20:CB26"/>
    <mergeCell ref="BS25:BW25"/>
    <mergeCell ref="AY24:BC24"/>
    <mergeCell ref="BD24:BH24"/>
    <mergeCell ref="BD23:BH23"/>
    <mergeCell ref="U7:AI8"/>
    <mergeCell ref="R4:AU6"/>
    <mergeCell ref="CD7:CE7"/>
    <mergeCell ref="CD8:CE8"/>
    <mergeCell ref="BW6:BX6"/>
    <mergeCell ref="BX4:CB5"/>
    <mergeCell ref="CD6:CE6"/>
    <mergeCell ref="BE6:BF6"/>
  </mergeCells>
  <phoneticPr fontId="21" type="noConversion"/>
  <pageMargins left="0" right="0" top="1" bottom="2" header="0.5" footer="0.5"/>
  <pageSetup paperSize="5025" orientation="landscape" r:id="rId1"/>
  <headerFooter alignWithMargins="0">
    <oddHeader>&amp;R&amp;P</oddHeader>
  </headerFooter>
  <drawing r:id="rId2"/>
  <legacyDrawing r:id="rId3"/>
  <oleObjects>
    <mc:AlternateContent xmlns:mc="http://schemas.openxmlformats.org/markup-compatibility/2006">
      <mc:Choice Requires="x14">
        <oleObject shapeId="56333" r:id="rId4">
          <objectPr defaultSize="0" autoPict="0" r:id="rId5">
            <anchor moveWithCells="1" sizeWithCells="1">
              <from>
                <xdr:col>21</xdr:col>
                <xdr:colOff>158750</xdr:colOff>
                <xdr:row>1</xdr:row>
                <xdr:rowOff>57150</xdr:rowOff>
              </from>
              <to>
                <xdr:col>23</xdr:col>
                <xdr:colOff>152400</xdr:colOff>
                <xdr:row>2</xdr:row>
                <xdr:rowOff>330200</xdr:rowOff>
              </to>
            </anchor>
          </objectPr>
        </oleObject>
      </mc:Choice>
      <mc:Fallback>
        <oleObject shapeId="56333" r:id="rId4"/>
      </mc:Fallback>
    </mc:AlternateContent>
  </oleObject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AS172"/>
  <sheetViews>
    <sheetView topLeftCell="S40" workbookViewId="0">
      <selection activeCell="A48" sqref="A48:AS52"/>
    </sheetView>
  </sheetViews>
  <sheetFormatPr defaultRowHeight="12.5"/>
  <cols>
    <col min="1" max="1" width="21.54296875" customWidth="1"/>
    <col min="2" max="2" width="8.7265625" customWidth="1"/>
    <col min="3" max="3" width="11" customWidth="1"/>
    <col min="4" max="4" width="12.26953125" customWidth="1"/>
    <col min="6" max="6" width="24.81640625" customWidth="1"/>
    <col min="27" max="30" width="8.81640625" style="1" customWidth="1"/>
    <col min="31" max="31" width="9.81640625" style="1" customWidth="1"/>
    <col min="32" max="34" width="8.81640625" style="1" customWidth="1"/>
    <col min="35" max="35" width="10.26953125" customWidth="1"/>
    <col min="38" max="38" width="13.26953125" customWidth="1"/>
  </cols>
  <sheetData>
    <row r="1" spans="1:45" ht="13">
      <c r="A1" s="23"/>
      <c r="B1" s="1"/>
      <c r="C1" s="23"/>
      <c r="D1" s="1"/>
      <c r="E1" s="23"/>
      <c r="F1" s="1"/>
      <c r="G1" s="1"/>
      <c r="H1" s="1"/>
      <c r="I1" s="134"/>
      <c r="J1" s="134"/>
      <c r="K1" s="134"/>
      <c r="L1" s="134"/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30"/>
      <c r="AB1" s="30"/>
      <c r="AC1" s="30"/>
      <c r="AD1" s="30"/>
      <c r="AE1" s="30"/>
      <c r="AF1" s="30"/>
      <c r="AG1" s="30"/>
      <c r="AH1" s="30"/>
    </row>
    <row r="2" spans="1:45" ht="21.75" customHeight="1">
      <c r="A2" s="71"/>
      <c r="B2" s="1047" t="s">
        <v>6139</v>
      </c>
      <c r="C2" s="1047"/>
      <c r="D2" s="1047"/>
      <c r="E2" s="135"/>
      <c r="F2" s="4"/>
      <c r="G2" s="4"/>
      <c r="H2" s="4"/>
      <c r="I2" s="124"/>
      <c r="J2" s="136"/>
      <c r="K2" s="136"/>
      <c r="L2" s="137"/>
      <c r="M2" s="4"/>
      <c r="N2" s="136"/>
      <c r="O2" s="124"/>
      <c r="P2" s="136"/>
      <c r="Q2" s="124"/>
      <c r="R2" s="136"/>
      <c r="S2" s="137"/>
      <c r="T2" s="137"/>
      <c r="U2" s="137"/>
      <c r="V2" s="124"/>
      <c r="W2" s="4"/>
      <c r="X2" s="138"/>
      <c r="Y2" s="138"/>
      <c r="Z2" s="138"/>
      <c r="AA2" s="4"/>
      <c r="AB2" s="4"/>
      <c r="AC2" s="4"/>
      <c r="AD2" s="138"/>
      <c r="AE2" s="4"/>
      <c r="AF2" s="4"/>
      <c r="AG2" s="138" t="s">
        <v>6140</v>
      </c>
      <c r="AI2" s="138"/>
      <c r="AJ2" s="138"/>
      <c r="AK2" s="4"/>
    </row>
    <row r="3" spans="1:45" ht="26">
      <c r="A3" s="32"/>
      <c r="B3" s="139" t="s">
        <v>6141</v>
      </c>
      <c r="C3" s="58" t="s">
        <v>647</v>
      </c>
      <c r="D3" s="58" t="s">
        <v>2252</v>
      </c>
      <c r="E3" s="4"/>
      <c r="F3" s="35"/>
      <c r="G3" s="2"/>
      <c r="H3" s="2"/>
      <c r="I3" s="129"/>
      <c r="J3" s="124"/>
      <c r="K3" s="124"/>
      <c r="L3" s="124"/>
      <c r="M3" s="124"/>
      <c r="N3" s="124"/>
      <c r="O3" s="124"/>
      <c r="P3" s="124"/>
      <c r="Q3" s="124"/>
      <c r="R3" s="124"/>
      <c r="S3" s="140"/>
      <c r="T3" s="124"/>
      <c r="U3" s="140"/>
      <c r="V3" s="140"/>
      <c r="W3" s="141"/>
      <c r="X3" s="141"/>
      <c r="Y3" s="142"/>
      <c r="Z3" s="143"/>
      <c r="AA3" s="54"/>
      <c r="AB3" s="141"/>
      <c r="AC3" s="141"/>
      <c r="AD3" s="142"/>
      <c r="AE3" s="1087" t="s">
        <v>2935</v>
      </c>
      <c r="AF3" s="1088"/>
      <c r="AG3" s="144" t="s">
        <v>3975</v>
      </c>
      <c r="AH3" s="144" t="s">
        <v>6142</v>
      </c>
      <c r="AI3" s="145" t="s">
        <v>3974</v>
      </c>
      <c r="AJ3" s="1249" t="s">
        <v>2936</v>
      </c>
      <c r="AK3" s="1249"/>
    </row>
    <row r="4" spans="1:45" ht="15" customHeight="1">
      <c r="A4" s="72"/>
      <c r="B4" s="139" t="s">
        <v>6143</v>
      </c>
      <c r="C4" s="58" t="s">
        <v>2968</v>
      </c>
      <c r="D4" s="114">
        <v>4</v>
      </c>
      <c r="E4" s="29"/>
      <c r="F4" s="35"/>
      <c r="G4" s="1"/>
      <c r="H4" s="1"/>
      <c r="I4" s="134"/>
      <c r="J4" s="146"/>
      <c r="L4" s="1136" t="s">
        <v>1665</v>
      </c>
      <c r="M4" s="1136"/>
      <c r="N4" s="1136"/>
      <c r="O4" s="1136"/>
      <c r="P4" s="1136"/>
      <c r="Q4" s="1136"/>
      <c r="R4" s="1136"/>
      <c r="S4" s="1136"/>
      <c r="T4" s="147"/>
      <c r="U4" s="147"/>
      <c r="W4" s="123"/>
      <c r="X4" s="122"/>
      <c r="Y4" s="123"/>
      <c r="Z4" s="123"/>
      <c r="AA4" s="17"/>
      <c r="AB4" s="123"/>
      <c r="AC4" s="122"/>
      <c r="AD4" s="123"/>
      <c r="AE4" s="58" t="s">
        <v>3976</v>
      </c>
      <c r="AF4" s="148"/>
      <c r="AG4" s="144"/>
      <c r="AH4" s="58"/>
      <c r="AI4" s="58"/>
      <c r="AJ4" s="1004"/>
      <c r="AK4" s="1004"/>
    </row>
    <row r="5" spans="1:45" ht="15" customHeight="1">
      <c r="A5" s="48"/>
      <c r="B5" s="139" t="s">
        <v>6144</v>
      </c>
      <c r="C5" s="58" t="s">
        <v>4047</v>
      </c>
      <c r="D5" s="58">
        <v>3.75</v>
      </c>
      <c r="E5" s="29"/>
      <c r="F5" s="1"/>
      <c r="G5" s="1"/>
      <c r="H5" s="1"/>
      <c r="I5" s="134"/>
      <c r="J5" s="146"/>
      <c r="K5" s="134"/>
      <c r="L5" s="1136"/>
      <c r="M5" s="1136"/>
      <c r="N5" s="1136"/>
      <c r="O5" s="1136"/>
      <c r="P5" s="1136"/>
      <c r="Q5" s="1136"/>
      <c r="R5" s="1136"/>
      <c r="S5" s="1136"/>
      <c r="T5" s="147"/>
      <c r="U5" s="147"/>
      <c r="W5" s="149"/>
      <c r="X5" s="150"/>
      <c r="Y5" s="131"/>
      <c r="Z5" s="131"/>
      <c r="AA5" s="17"/>
      <c r="AB5" s="123"/>
      <c r="AC5" s="123"/>
      <c r="AD5" s="123"/>
      <c r="AE5" s="58" t="s">
        <v>3977</v>
      </c>
      <c r="AF5" s="58"/>
      <c r="AG5" s="58"/>
      <c r="AH5" s="58"/>
      <c r="AI5" s="151"/>
      <c r="AJ5" s="1004"/>
      <c r="AK5" s="1004"/>
      <c r="AL5" s="47"/>
      <c r="AM5" s="47"/>
      <c r="AN5" s="47"/>
      <c r="AO5" s="47"/>
      <c r="AP5" s="47"/>
      <c r="AQ5" s="47"/>
      <c r="AR5" s="47"/>
      <c r="AS5" s="47"/>
    </row>
    <row r="6" spans="1:45" ht="15" customHeight="1">
      <c r="A6" s="32"/>
      <c r="B6" s="139" t="s">
        <v>6145</v>
      </c>
      <c r="C6" s="58" t="s">
        <v>5775</v>
      </c>
      <c r="D6" s="114">
        <v>3.5</v>
      </c>
      <c r="E6" s="29"/>
      <c r="F6" s="32"/>
      <c r="G6" s="1"/>
      <c r="H6" s="1"/>
      <c r="I6" s="134"/>
      <c r="J6" s="134"/>
      <c r="K6" s="152"/>
      <c r="L6" s="1136"/>
      <c r="M6" s="1136"/>
      <c r="N6" s="1136"/>
      <c r="O6" s="1136"/>
      <c r="P6" s="1136"/>
      <c r="Q6" s="1136"/>
      <c r="R6" s="1136"/>
      <c r="S6" s="1136"/>
      <c r="T6" s="147"/>
      <c r="U6" s="147"/>
      <c r="W6" s="149"/>
      <c r="X6" s="150"/>
      <c r="Y6" s="131"/>
      <c r="Z6" s="131"/>
      <c r="AA6" s="17"/>
      <c r="AB6" s="123"/>
      <c r="AC6" s="123"/>
      <c r="AD6" s="123"/>
      <c r="AE6" s="58" t="s">
        <v>3978</v>
      </c>
      <c r="AF6" s="58"/>
      <c r="AG6" s="58"/>
      <c r="AH6" s="58"/>
      <c r="AI6" s="151"/>
      <c r="AJ6" s="1004"/>
      <c r="AK6" s="1004"/>
      <c r="AL6" s="47"/>
      <c r="AM6" s="47"/>
      <c r="AN6" s="47"/>
      <c r="AO6" s="47"/>
      <c r="AP6" s="47"/>
      <c r="AQ6" s="47"/>
      <c r="AR6" s="47"/>
      <c r="AS6" s="47"/>
    </row>
    <row r="7" spans="1:45" ht="15" customHeight="1">
      <c r="A7" s="49"/>
      <c r="B7" s="139" t="s">
        <v>5776</v>
      </c>
      <c r="C7" s="58" t="s">
        <v>4048</v>
      </c>
      <c r="D7" s="58">
        <v>3.25</v>
      </c>
      <c r="E7" s="29"/>
      <c r="F7" s="44"/>
      <c r="G7" s="1"/>
      <c r="H7" s="1"/>
      <c r="I7" s="134"/>
      <c r="J7" s="1177" t="s">
        <v>858</v>
      </c>
      <c r="K7" s="1177"/>
      <c r="L7" s="1177"/>
      <c r="M7" s="1177"/>
      <c r="N7" s="1177"/>
      <c r="O7" s="1177"/>
      <c r="P7" s="1177"/>
      <c r="Q7" s="1177"/>
      <c r="R7" s="1177"/>
      <c r="S7" s="1177"/>
      <c r="T7" s="1177"/>
      <c r="U7" s="1177"/>
      <c r="V7" s="1177"/>
      <c r="X7" s="130"/>
      <c r="Y7" s="140"/>
      <c r="Z7" s="140"/>
      <c r="AA7" s="13"/>
      <c r="AB7" s="13"/>
      <c r="AC7" s="13"/>
      <c r="AD7" s="13"/>
      <c r="AE7" s="13"/>
      <c r="AF7" s="13"/>
      <c r="AG7" s="13"/>
      <c r="AH7" s="13"/>
    </row>
    <row r="8" spans="1:45" ht="15" customHeight="1">
      <c r="A8" s="23"/>
      <c r="B8" s="139" t="s">
        <v>6146</v>
      </c>
      <c r="C8" s="58" t="s">
        <v>4049</v>
      </c>
      <c r="D8" s="114">
        <v>3</v>
      </c>
      <c r="E8" s="29"/>
      <c r="F8" s="13"/>
      <c r="G8" s="1"/>
      <c r="H8" s="1"/>
      <c r="I8" s="134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X8" s="130"/>
      <c r="Y8" s="152"/>
      <c r="Z8" s="152"/>
      <c r="AA8" s="13"/>
      <c r="AB8" s="13"/>
      <c r="AC8" s="13"/>
      <c r="AD8" s="13"/>
      <c r="AE8" s="13"/>
      <c r="AF8" s="13"/>
      <c r="AG8" s="13"/>
      <c r="AH8" s="13"/>
    </row>
    <row r="9" spans="1:45" ht="15" customHeight="1">
      <c r="A9" s="32"/>
      <c r="B9" s="139" t="s">
        <v>6147</v>
      </c>
      <c r="C9" s="58" t="s">
        <v>5782</v>
      </c>
      <c r="D9" s="58">
        <v>2.75</v>
      </c>
      <c r="E9" s="29"/>
      <c r="F9" s="32"/>
      <c r="G9" s="1"/>
      <c r="H9" s="1"/>
      <c r="I9" s="134"/>
      <c r="J9" s="134"/>
      <c r="K9" s="152"/>
      <c r="L9" s="154"/>
      <c r="M9" s="1177" t="s">
        <v>2673</v>
      </c>
      <c r="N9" s="1177"/>
      <c r="O9" s="1177"/>
      <c r="P9" s="1177"/>
      <c r="Q9" s="1177"/>
      <c r="R9" s="1177"/>
      <c r="S9" s="1177"/>
      <c r="T9" s="130"/>
      <c r="U9" s="130"/>
      <c r="X9" s="155"/>
      <c r="Y9" s="152"/>
      <c r="Z9" s="152"/>
      <c r="AA9" s="13"/>
      <c r="AB9" s="13"/>
      <c r="AC9" s="13"/>
      <c r="AD9" s="13"/>
      <c r="AE9" s="13"/>
      <c r="AF9" s="13"/>
      <c r="AG9" s="13"/>
      <c r="AH9" s="13"/>
    </row>
    <row r="10" spans="1:45" ht="15" customHeight="1">
      <c r="A10" s="49"/>
      <c r="B10" s="139" t="s">
        <v>6148</v>
      </c>
      <c r="C10" s="58" t="s">
        <v>4050</v>
      </c>
      <c r="D10" s="114">
        <v>2.5</v>
      </c>
      <c r="E10" s="29"/>
      <c r="F10" s="44"/>
      <c r="G10" s="1"/>
      <c r="H10" s="1"/>
      <c r="I10" s="134"/>
      <c r="J10" s="134"/>
      <c r="K10" s="134"/>
      <c r="L10" s="154"/>
      <c r="M10" s="1177"/>
      <c r="N10" s="1177"/>
      <c r="O10" s="1177"/>
      <c r="P10" s="1177"/>
      <c r="Q10" s="1177"/>
      <c r="R10" s="1177"/>
      <c r="S10" s="1177"/>
      <c r="T10" s="130"/>
      <c r="U10" s="130"/>
      <c r="X10" s="156"/>
      <c r="Y10" s="157"/>
      <c r="Z10" s="158"/>
      <c r="AA10" s="13"/>
      <c r="AB10" s="13"/>
      <c r="AC10" s="13"/>
      <c r="AD10" s="13"/>
      <c r="AE10" s="13"/>
      <c r="AF10" s="13"/>
      <c r="AG10" s="13"/>
      <c r="AH10" s="13"/>
    </row>
    <row r="11" spans="1:45" ht="15" customHeight="1">
      <c r="A11" s="49"/>
      <c r="B11" s="139" t="s">
        <v>6149</v>
      </c>
      <c r="C11" s="58" t="s">
        <v>4051</v>
      </c>
      <c r="D11" s="58">
        <v>2.25</v>
      </c>
      <c r="E11" s="29"/>
      <c r="F11" s="44"/>
      <c r="G11" s="1"/>
      <c r="H11" s="1"/>
      <c r="I11" s="134"/>
      <c r="J11" s="134"/>
      <c r="L11" s="940" t="s">
        <v>1666</v>
      </c>
      <c r="M11" s="940"/>
      <c r="N11" s="940"/>
      <c r="O11" s="940"/>
      <c r="P11" s="940"/>
      <c r="Q11" s="940"/>
      <c r="R11" s="940"/>
      <c r="S11" s="940"/>
      <c r="T11" s="940"/>
      <c r="U11" s="140"/>
      <c r="X11" s="140"/>
      <c r="Y11" s="140"/>
      <c r="Z11" s="140"/>
      <c r="AA11" s="13"/>
      <c r="AB11" s="13"/>
      <c r="AC11" s="13"/>
      <c r="AD11" s="13"/>
      <c r="AE11" s="13"/>
      <c r="AF11" s="13"/>
      <c r="AG11" s="13"/>
      <c r="AH11" s="13"/>
    </row>
    <row r="12" spans="1:45" ht="15" customHeight="1">
      <c r="A12" s="49"/>
      <c r="B12" s="139" t="s">
        <v>6150</v>
      </c>
      <c r="C12" s="58" t="s">
        <v>4052</v>
      </c>
      <c r="D12" s="114">
        <v>2</v>
      </c>
      <c r="E12" s="29"/>
      <c r="F12" s="44"/>
      <c r="G12" s="1"/>
      <c r="H12" s="1"/>
      <c r="I12" s="134"/>
      <c r="J12" s="134"/>
      <c r="K12" s="140"/>
      <c r="L12" s="940"/>
      <c r="M12" s="940"/>
      <c r="N12" s="940"/>
      <c r="O12" s="940"/>
      <c r="P12" s="940"/>
      <c r="Q12" s="940"/>
      <c r="R12" s="940"/>
      <c r="S12" s="940"/>
      <c r="T12" s="940"/>
      <c r="U12" s="140"/>
      <c r="X12" s="140"/>
      <c r="Y12" s="140"/>
      <c r="Z12" s="140"/>
      <c r="AA12" s="13"/>
      <c r="AB12" s="13"/>
      <c r="AC12" s="13"/>
      <c r="AD12" s="13"/>
      <c r="AE12" s="13"/>
      <c r="AF12" s="13"/>
      <c r="AG12" s="13"/>
      <c r="AH12" s="13"/>
    </row>
    <row r="13" spans="1:45" ht="15" customHeight="1">
      <c r="A13" s="49"/>
      <c r="B13" s="139" t="s">
        <v>5781</v>
      </c>
      <c r="C13" s="58" t="s">
        <v>5014</v>
      </c>
      <c r="D13" s="114">
        <v>0</v>
      </c>
      <c r="E13" s="29"/>
      <c r="F13" s="44"/>
      <c r="G13" s="1"/>
      <c r="H13" s="1"/>
      <c r="I13" s="134"/>
      <c r="J13" s="134"/>
      <c r="K13" s="134"/>
      <c r="L13" s="134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58"/>
      <c r="AA13" s="130"/>
      <c r="AB13" s="130"/>
      <c r="AC13" s="130"/>
      <c r="AD13" s="130"/>
      <c r="AE13" s="130"/>
      <c r="AF13" s="130"/>
      <c r="AG13" s="130"/>
      <c r="AH13" s="130"/>
    </row>
    <row r="14" spans="1:45" ht="15" customHeight="1">
      <c r="A14" s="49"/>
      <c r="B14" s="139"/>
      <c r="C14" s="58" t="s">
        <v>6151</v>
      </c>
      <c r="D14" s="114" t="s">
        <v>6152</v>
      </c>
      <c r="E14" s="29"/>
      <c r="F14" s="44"/>
      <c r="G14" s="1"/>
      <c r="H14" s="1"/>
      <c r="I14" s="134"/>
      <c r="J14" s="134"/>
      <c r="K14" s="134"/>
      <c r="L14" s="134"/>
      <c r="M14" s="130"/>
      <c r="N14" s="130"/>
      <c r="O14" s="130"/>
      <c r="P14" s="130"/>
      <c r="Q14" s="130"/>
      <c r="R14" s="130"/>
      <c r="S14" s="130"/>
      <c r="T14" s="130"/>
      <c r="U14" s="130"/>
      <c r="V14" s="130"/>
      <c r="W14" s="130"/>
      <c r="X14" s="130"/>
      <c r="Y14" s="130"/>
      <c r="Z14" s="158"/>
      <c r="AA14" s="130"/>
      <c r="AB14" s="130"/>
      <c r="AC14" s="130"/>
      <c r="AD14" s="130"/>
      <c r="AE14" s="130"/>
      <c r="AF14" s="130"/>
      <c r="AG14" s="130"/>
      <c r="AH14" s="130"/>
    </row>
    <row r="15" spans="1:45" ht="15" customHeight="1">
      <c r="A15" s="49"/>
      <c r="B15" s="139"/>
      <c r="C15" s="58" t="s">
        <v>6153</v>
      </c>
      <c r="D15" s="114" t="s">
        <v>3616</v>
      </c>
      <c r="E15" s="29"/>
      <c r="F15" s="44"/>
      <c r="G15" s="1"/>
      <c r="H15" s="1"/>
      <c r="I15" s="134"/>
      <c r="J15" s="134"/>
      <c r="K15" s="134"/>
      <c r="L15" s="134"/>
      <c r="M15" s="134"/>
      <c r="N15" s="154"/>
      <c r="O15" s="154"/>
      <c r="P15" s="154"/>
      <c r="Q15" s="156"/>
      <c r="R15" s="153"/>
      <c r="S15" s="156"/>
      <c r="T15" s="156"/>
      <c r="U15" s="153"/>
      <c r="V15" s="156"/>
      <c r="W15" s="153"/>
      <c r="X15" s="156"/>
      <c r="Y15" s="157"/>
      <c r="Z15" s="158"/>
      <c r="AA15" s="156"/>
      <c r="AB15" s="153"/>
      <c r="AC15" s="156"/>
      <c r="AD15" s="157"/>
      <c r="AE15" s="156"/>
      <c r="AF15" s="153"/>
      <c r="AG15" s="156"/>
      <c r="AH15" s="157"/>
    </row>
    <row r="16" spans="1:45" ht="15" customHeight="1">
      <c r="A16" s="23"/>
      <c r="B16" s="106" t="s">
        <v>3617</v>
      </c>
      <c r="C16" s="159"/>
      <c r="D16" s="160"/>
      <c r="E16" s="159"/>
      <c r="F16" s="13"/>
      <c r="G16" s="1"/>
      <c r="H16" s="1"/>
      <c r="I16" s="134"/>
      <c r="J16" s="134"/>
      <c r="K16" s="134"/>
      <c r="L16" s="152"/>
      <c r="M16" s="152"/>
      <c r="N16" s="154"/>
      <c r="O16" s="155"/>
      <c r="P16" s="154"/>
      <c r="Q16" s="155"/>
      <c r="R16" s="155"/>
      <c r="S16" s="155"/>
      <c r="T16" s="155"/>
      <c r="U16" s="155"/>
      <c r="V16" s="155"/>
      <c r="W16" s="155"/>
      <c r="X16" s="155"/>
      <c r="Y16" s="152"/>
      <c r="Z16" s="152"/>
      <c r="AA16" s="30"/>
      <c r="AB16" s="30"/>
      <c r="AC16" s="30"/>
      <c r="AD16" s="30"/>
      <c r="AE16" s="30"/>
      <c r="AF16" s="30"/>
      <c r="AG16" s="30"/>
      <c r="AH16" s="30"/>
    </row>
    <row r="17" spans="1:38" ht="15" customHeight="1">
      <c r="B17" s="29" t="s">
        <v>3618</v>
      </c>
      <c r="C17" s="29"/>
      <c r="D17" s="29"/>
      <c r="E17" s="29"/>
      <c r="AA17" s="30"/>
      <c r="AB17" s="30"/>
      <c r="AC17" s="30"/>
      <c r="AD17" s="30"/>
      <c r="AE17" s="30"/>
      <c r="AF17" s="30"/>
      <c r="AG17" s="30"/>
      <c r="AH17" s="30"/>
    </row>
    <row r="18" spans="1:38" ht="15" customHeight="1">
      <c r="B18" s="29" t="s">
        <v>5995</v>
      </c>
      <c r="C18" s="29"/>
      <c r="D18" s="29"/>
      <c r="E18" s="29"/>
      <c r="AA18" s="30"/>
      <c r="AB18" s="30"/>
      <c r="AC18" s="30"/>
      <c r="AD18" s="30"/>
      <c r="AE18" s="30"/>
      <c r="AF18" s="30"/>
      <c r="AG18" s="30"/>
      <c r="AH18" s="30"/>
    </row>
    <row r="19" spans="1:38" ht="15" customHeight="1">
      <c r="AA19" s="30"/>
      <c r="AB19" s="30"/>
      <c r="AC19" s="30"/>
      <c r="AD19" s="30"/>
      <c r="AE19" s="30"/>
      <c r="AF19" s="30"/>
      <c r="AG19" s="30"/>
      <c r="AH19" s="30"/>
    </row>
    <row r="20" spans="1:38" ht="16.5" customHeight="1">
      <c r="A20" s="942" t="s">
        <v>5996</v>
      </c>
      <c r="B20" s="942" t="s">
        <v>5250</v>
      </c>
      <c r="C20" s="942" t="s">
        <v>5251</v>
      </c>
      <c r="D20" s="942" t="s">
        <v>5252</v>
      </c>
      <c r="E20" s="942" t="s">
        <v>3107</v>
      </c>
      <c r="F20" s="942" t="s">
        <v>3108</v>
      </c>
      <c r="G20" s="942" t="s">
        <v>3109</v>
      </c>
      <c r="H20" s="942" t="s">
        <v>3110</v>
      </c>
      <c r="I20" s="999" t="s">
        <v>5332</v>
      </c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31" t="s">
        <v>3619</v>
      </c>
      <c r="AJ20" s="1013" t="s">
        <v>2658</v>
      </c>
      <c r="AK20" s="1013" t="s">
        <v>3156</v>
      </c>
      <c r="AL20" s="1000" t="s">
        <v>609</v>
      </c>
    </row>
    <row r="21" spans="1:38" ht="16.5" customHeight="1">
      <c r="A21" s="942"/>
      <c r="B21" s="942"/>
      <c r="C21" s="942"/>
      <c r="D21" s="942"/>
      <c r="E21" s="942"/>
      <c r="F21" s="942"/>
      <c r="G21" s="942"/>
      <c r="H21" s="942"/>
      <c r="I21" s="999" t="s">
        <v>2964</v>
      </c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1014" t="s">
        <v>2963</v>
      </c>
      <c r="AB21" s="1014"/>
      <c r="AC21" s="1014"/>
      <c r="AD21" s="1014"/>
      <c r="AE21" s="1014"/>
      <c r="AF21" s="1014"/>
      <c r="AG21" s="1014"/>
      <c r="AH21" s="1014"/>
      <c r="AI21" s="931"/>
      <c r="AJ21" s="1013"/>
      <c r="AK21" s="1013"/>
      <c r="AL21" s="1000"/>
    </row>
    <row r="22" spans="1:38" ht="16.5" customHeight="1">
      <c r="A22" s="942"/>
      <c r="B22" s="942"/>
      <c r="C22" s="942"/>
      <c r="D22" s="942"/>
      <c r="E22" s="942"/>
      <c r="F22" s="942"/>
      <c r="G22" s="942"/>
      <c r="H22" s="942"/>
      <c r="I22" s="999" t="s">
        <v>5139</v>
      </c>
      <c r="J22" s="999"/>
      <c r="K22" s="999"/>
      <c r="L22" s="999"/>
      <c r="M22" s="999"/>
      <c r="N22" s="999"/>
      <c r="O22" s="999"/>
      <c r="P22" s="999"/>
      <c r="Q22" s="999"/>
      <c r="R22" s="999"/>
      <c r="S22" s="999"/>
      <c r="T22" s="999"/>
      <c r="U22" s="1014" t="s">
        <v>6137</v>
      </c>
      <c r="V22" s="1014"/>
      <c r="W22" s="1014"/>
      <c r="X22" s="1014"/>
      <c r="Y22" s="931" t="s">
        <v>4852</v>
      </c>
      <c r="Z22" s="931"/>
      <c r="AA22" s="1077" t="s">
        <v>3599</v>
      </c>
      <c r="AB22" s="1077"/>
      <c r="AC22" s="1077"/>
      <c r="AD22" s="1077"/>
      <c r="AE22" s="1077" t="s">
        <v>2064</v>
      </c>
      <c r="AF22" s="1077"/>
      <c r="AG22" s="1077" t="s">
        <v>853</v>
      </c>
      <c r="AH22" s="1077"/>
      <c r="AI22" s="931"/>
      <c r="AJ22" s="1013"/>
      <c r="AK22" s="1013"/>
      <c r="AL22" s="1000"/>
    </row>
    <row r="23" spans="1:38" ht="16.5" customHeight="1">
      <c r="A23" s="942"/>
      <c r="B23" s="942"/>
      <c r="C23" s="942"/>
      <c r="D23" s="942"/>
      <c r="E23" s="942"/>
      <c r="F23" s="942"/>
      <c r="G23" s="942"/>
      <c r="H23" s="942"/>
      <c r="I23" s="924" t="s">
        <v>4809</v>
      </c>
      <c r="J23" s="924"/>
      <c r="K23" s="924" t="s">
        <v>5333</v>
      </c>
      <c r="L23" s="924"/>
      <c r="M23" s="924" t="s">
        <v>1347</v>
      </c>
      <c r="N23" s="924"/>
      <c r="O23" s="924" t="s">
        <v>1348</v>
      </c>
      <c r="P23" s="924"/>
      <c r="Q23" s="924" t="s">
        <v>1349</v>
      </c>
      <c r="R23" s="924"/>
      <c r="S23" s="924" t="s">
        <v>1350</v>
      </c>
      <c r="T23" s="924"/>
      <c r="U23" s="924" t="s">
        <v>672</v>
      </c>
      <c r="V23" s="924"/>
      <c r="W23" s="924" t="s">
        <v>4263</v>
      </c>
      <c r="X23" s="924"/>
      <c r="Y23" s="924" t="s">
        <v>2061</v>
      </c>
      <c r="Z23" s="924"/>
      <c r="AA23" s="1077" t="s">
        <v>5740</v>
      </c>
      <c r="AB23" s="1077"/>
      <c r="AC23" s="1077" t="s">
        <v>5742</v>
      </c>
      <c r="AD23" s="1077"/>
      <c r="AE23" s="1077" t="s">
        <v>5005</v>
      </c>
      <c r="AF23" s="1077"/>
      <c r="AG23" s="1077" t="s">
        <v>4810</v>
      </c>
      <c r="AH23" s="1077"/>
      <c r="AI23" s="931"/>
      <c r="AJ23" s="1013"/>
      <c r="AK23" s="1013"/>
      <c r="AL23" s="1000"/>
    </row>
    <row r="24" spans="1:38" ht="17.25" customHeight="1">
      <c r="A24" s="942"/>
      <c r="B24" s="942"/>
      <c r="C24" s="942"/>
      <c r="D24" s="942"/>
      <c r="E24" s="942"/>
      <c r="F24" s="942"/>
      <c r="G24" s="942"/>
      <c r="H24" s="942"/>
      <c r="I24" s="924" t="s">
        <v>3610</v>
      </c>
      <c r="J24" s="924"/>
      <c r="K24" s="924" t="s">
        <v>3610</v>
      </c>
      <c r="L24" s="924"/>
      <c r="M24" s="924" t="s">
        <v>1994</v>
      </c>
      <c r="N24" s="924"/>
      <c r="O24" s="924" t="s">
        <v>3610</v>
      </c>
      <c r="P24" s="924"/>
      <c r="Q24" s="924" t="s">
        <v>3610</v>
      </c>
      <c r="R24" s="924"/>
      <c r="S24" s="924" t="s">
        <v>3610</v>
      </c>
      <c r="T24" s="924"/>
      <c r="U24" s="924" t="s">
        <v>3609</v>
      </c>
      <c r="V24" s="924"/>
      <c r="W24" s="924" t="s">
        <v>3609</v>
      </c>
      <c r="X24" s="924"/>
      <c r="Y24" s="924" t="s">
        <v>5006</v>
      </c>
      <c r="Z24" s="924"/>
      <c r="AA24" s="924" t="s">
        <v>3596</v>
      </c>
      <c r="AB24" s="924"/>
      <c r="AC24" s="924" t="s">
        <v>845</v>
      </c>
      <c r="AD24" s="924"/>
      <c r="AE24" s="924" t="s">
        <v>4114</v>
      </c>
      <c r="AF24" s="924"/>
      <c r="AG24" s="924" t="s">
        <v>7288</v>
      </c>
      <c r="AH24" s="924"/>
      <c r="AI24" s="931"/>
      <c r="AJ24" s="1013"/>
      <c r="AK24" s="1013"/>
      <c r="AL24" s="1000"/>
    </row>
    <row r="25" spans="1:38" ht="30" customHeight="1">
      <c r="A25" s="942"/>
      <c r="B25" s="942"/>
      <c r="C25" s="942"/>
      <c r="D25" s="942"/>
      <c r="E25" s="942"/>
      <c r="F25" s="942"/>
      <c r="G25" s="942"/>
      <c r="H25" s="942"/>
      <c r="I25" s="942" t="s">
        <v>2653</v>
      </c>
      <c r="J25" s="942"/>
      <c r="K25" s="942" t="s">
        <v>2654</v>
      </c>
      <c r="L25" s="942"/>
      <c r="M25" s="942" t="s">
        <v>2655</v>
      </c>
      <c r="N25" s="942"/>
      <c r="O25" s="942" t="s">
        <v>2656</v>
      </c>
      <c r="P25" s="942"/>
      <c r="Q25" s="942" t="s">
        <v>2657</v>
      </c>
      <c r="R25" s="942"/>
      <c r="S25" s="942" t="s">
        <v>5015</v>
      </c>
      <c r="T25" s="942"/>
      <c r="U25" s="942" t="s">
        <v>4811</v>
      </c>
      <c r="V25" s="942"/>
      <c r="W25" s="942" t="s">
        <v>5284</v>
      </c>
      <c r="X25" s="942"/>
      <c r="Y25" s="931" t="s">
        <v>2062</v>
      </c>
      <c r="Z25" s="931"/>
      <c r="AA25" s="1000" t="s">
        <v>3609</v>
      </c>
      <c r="AB25" s="1000"/>
      <c r="AC25" s="1000" t="s">
        <v>3609</v>
      </c>
      <c r="AD25" s="1000"/>
      <c r="AE25" s="1000" t="s">
        <v>3609</v>
      </c>
      <c r="AF25" s="1000"/>
      <c r="AG25" s="1000" t="s">
        <v>3609</v>
      </c>
      <c r="AH25" s="1000"/>
      <c r="AI25" s="931"/>
      <c r="AJ25" s="1013"/>
      <c r="AK25" s="1013"/>
      <c r="AL25" s="1000"/>
    </row>
    <row r="26" spans="1:38">
      <c r="A26" s="943"/>
      <c r="B26" s="943"/>
      <c r="C26" s="943"/>
      <c r="D26" s="943"/>
      <c r="E26" s="943"/>
      <c r="F26" s="943"/>
      <c r="G26" s="943"/>
      <c r="H26" s="943"/>
      <c r="I26" s="202" t="s">
        <v>4045</v>
      </c>
      <c r="J26" s="94" t="s">
        <v>2252</v>
      </c>
      <c r="K26" s="94" t="s">
        <v>4045</v>
      </c>
      <c r="L26" s="94" t="s">
        <v>2252</v>
      </c>
      <c r="M26" s="94" t="s">
        <v>4045</v>
      </c>
      <c r="N26" s="94" t="s">
        <v>2252</v>
      </c>
      <c r="O26" s="94" t="s">
        <v>4045</v>
      </c>
      <c r="P26" s="94" t="s">
        <v>2252</v>
      </c>
      <c r="Q26" s="94" t="s">
        <v>4045</v>
      </c>
      <c r="R26" s="94" t="s">
        <v>2252</v>
      </c>
      <c r="S26" s="94" t="s">
        <v>4045</v>
      </c>
      <c r="T26" s="94" t="s">
        <v>2252</v>
      </c>
      <c r="U26" s="94" t="s">
        <v>4045</v>
      </c>
      <c r="V26" s="94" t="s">
        <v>2252</v>
      </c>
      <c r="W26" s="94" t="s">
        <v>4045</v>
      </c>
      <c r="X26" s="94" t="s">
        <v>2252</v>
      </c>
      <c r="Y26" s="94" t="s">
        <v>4045</v>
      </c>
      <c r="Z26" s="94" t="s">
        <v>2252</v>
      </c>
      <c r="AA26" s="128" t="s">
        <v>4045</v>
      </c>
      <c r="AB26" s="128" t="s">
        <v>2252</v>
      </c>
      <c r="AC26" s="128" t="s">
        <v>4045</v>
      </c>
      <c r="AD26" s="128" t="s">
        <v>2252</v>
      </c>
      <c r="AE26" s="128" t="s">
        <v>4045</v>
      </c>
      <c r="AF26" s="128" t="s">
        <v>2252</v>
      </c>
      <c r="AG26" s="128" t="s">
        <v>4045</v>
      </c>
      <c r="AH26" s="128" t="s">
        <v>2252</v>
      </c>
      <c r="AI26" s="931"/>
      <c r="AJ26" s="1013"/>
      <c r="AK26" s="1013"/>
      <c r="AL26" s="1000"/>
    </row>
    <row r="27" spans="1:38" ht="39.75" customHeight="1">
      <c r="A27" s="63" t="s">
        <v>4040</v>
      </c>
      <c r="B27" s="63" t="s">
        <v>5248</v>
      </c>
      <c r="C27" s="63" t="s">
        <v>6138</v>
      </c>
      <c r="D27" s="63">
        <v>33</v>
      </c>
      <c r="E27" s="63">
        <v>3801</v>
      </c>
      <c r="F27" s="78" t="s">
        <v>1815</v>
      </c>
      <c r="G27" s="63">
        <v>1</v>
      </c>
      <c r="H27" s="63" t="s">
        <v>3292</v>
      </c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91"/>
      <c r="AB27" s="91"/>
      <c r="AC27" s="91"/>
      <c r="AD27" s="91"/>
      <c r="AE27" s="91"/>
      <c r="AF27" s="91"/>
      <c r="AG27" s="91"/>
      <c r="AH27" s="91"/>
      <c r="AI27" s="70"/>
      <c r="AJ27" s="70"/>
      <c r="AK27" s="63">
        <v>3801</v>
      </c>
      <c r="AL27" s="70"/>
    </row>
    <row r="28" spans="1:38" ht="39.75" customHeight="1">
      <c r="A28" s="63" t="s">
        <v>4041</v>
      </c>
      <c r="B28" s="63" t="s">
        <v>1816</v>
      </c>
      <c r="C28" s="63" t="s">
        <v>4041</v>
      </c>
      <c r="D28" s="63">
        <v>42</v>
      </c>
      <c r="E28" s="63">
        <v>3802</v>
      </c>
      <c r="F28" s="78" t="s">
        <v>3293</v>
      </c>
      <c r="G28" s="63">
        <v>1</v>
      </c>
      <c r="H28" s="63" t="s">
        <v>4041</v>
      </c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91"/>
      <c r="AB28" s="91"/>
      <c r="AC28" s="91"/>
      <c r="AD28" s="91"/>
      <c r="AE28" s="91"/>
      <c r="AF28" s="91"/>
      <c r="AG28" s="91"/>
      <c r="AH28" s="91"/>
      <c r="AI28" s="70"/>
      <c r="AJ28" s="70"/>
      <c r="AK28" s="63">
        <v>3802</v>
      </c>
      <c r="AL28" s="70"/>
    </row>
    <row r="29" spans="1:38" ht="39.75" customHeight="1">
      <c r="A29" s="63" t="s">
        <v>4041</v>
      </c>
      <c r="B29" s="63" t="s">
        <v>4044</v>
      </c>
      <c r="C29" s="63" t="s">
        <v>4041</v>
      </c>
      <c r="D29" s="63">
        <v>45</v>
      </c>
      <c r="E29" s="63">
        <v>3803</v>
      </c>
      <c r="F29" s="78" t="s">
        <v>3001</v>
      </c>
      <c r="G29" s="63">
        <v>102</v>
      </c>
      <c r="H29" s="63" t="s">
        <v>4041</v>
      </c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91"/>
      <c r="AB29" s="91"/>
      <c r="AC29" s="91"/>
      <c r="AD29" s="91"/>
      <c r="AE29" s="91"/>
      <c r="AF29" s="91"/>
      <c r="AG29" s="91"/>
      <c r="AH29" s="91"/>
      <c r="AI29" s="70"/>
      <c r="AJ29" s="70"/>
      <c r="AK29" s="63">
        <v>3803</v>
      </c>
      <c r="AL29" s="70"/>
    </row>
    <row r="30" spans="1:38" ht="39.75" customHeight="1">
      <c r="A30" s="63" t="s">
        <v>4041</v>
      </c>
      <c r="B30" s="63" t="s">
        <v>1818</v>
      </c>
      <c r="C30" s="63" t="s">
        <v>2967</v>
      </c>
      <c r="D30" s="63">
        <v>81</v>
      </c>
      <c r="E30" s="63">
        <v>3804</v>
      </c>
      <c r="F30" s="78" t="s">
        <v>3459</v>
      </c>
      <c r="G30" s="63">
        <v>102.3</v>
      </c>
      <c r="H30" s="63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91"/>
      <c r="AB30" s="91"/>
      <c r="AC30" s="91"/>
      <c r="AD30" s="91"/>
      <c r="AE30" s="91"/>
      <c r="AF30" s="91"/>
      <c r="AG30" s="91"/>
      <c r="AH30" s="91"/>
      <c r="AI30" s="70"/>
      <c r="AJ30" s="70"/>
      <c r="AK30" s="63">
        <v>3804</v>
      </c>
      <c r="AL30" s="70"/>
    </row>
    <row r="31" spans="1:38" ht="39.75" customHeight="1">
      <c r="A31" s="63" t="s">
        <v>4041</v>
      </c>
      <c r="B31" s="63" t="s">
        <v>3460</v>
      </c>
      <c r="C31" s="63" t="s">
        <v>4041</v>
      </c>
      <c r="D31" s="63">
        <v>85</v>
      </c>
      <c r="E31" s="63">
        <v>3805</v>
      </c>
      <c r="F31" s="78" t="s">
        <v>3294</v>
      </c>
      <c r="G31" s="208">
        <v>103001</v>
      </c>
      <c r="H31" s="63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91"/>
      <c r="AB31" s="91"/>
      <c r="AC31" s="91"/>
      <c r="AD31" s="91"/>
      <c r="AE31" s="91"/>
      <c r="AF31" s="91"/>
      <c r="AG31" s="91"/>
      <c r="AH31" s="91"/>
      <c r="AI31" s="70"/>
      <c r="AJ31" s="70"/>
      <c r="AK31" s="63">
        <v>3805</v>
      </c>
      <c r="AL31" s="70"/>
    </row>
    <row r="32" spans="1:38" ht="39.75" customHeight="1">
      <c r="A32" s="63" t="s">
        <v>673</v>
      </c>
      <c r="B32" s="63" t="s">
        <v>3295</v>
      </c>
      <c r="C32" s="63" t="s">
        <v>6138</v>
      </c>
      <c r="D32" s="63">
        <v>27</v>
      </c>
      <c r="E32" s="63">
        <v>3806</v>
      </c>
      <c r="F32" s="78" t="s">
        <v>3463</v>
      </c>
      <c r="G32" s="208">
        <v>103001</v>
      </c>
      <c r="H32" s="63" t="s">
        <v>3296</v>
      </c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91"/>
      <c r="AB32" s="91"/>
      <c r="AC32" s="91"/>
      <c r="AD32" s="91"/>
      <c r="AE32" s="91"/>
      <c r="AF32" s="91"/>
      <c r="AG32" s="91"/>
      <c r="AH32" s="91"/>
      <c r="AI32" s="70"/>
      <c r="AJ32" s="70"/>
      <c r="AK32" s="63">
        <v>3806</v>
      </c>
      <c r="AL32" s="70"/>
    </row>
    <row r="33" spans="1:39" ht="39.75" customHeight="1">
      <c r="A33" s="63" t="s">
        <v>4041</v>
      </c>
      <c r="B33" s="63" t="s">
        <v>2055</v>
      </c>
      <c r="C33" s="63" t="s">
        <v>4041</v>
      </c>
      <c r="D33" s="63">
        <v>43</v>
      </c>
      <c r="E33" s="63">
        <v>3807</v>
      </c>
      <c r="F33" s="78" t="s">
        <v>3464</v>
      </c>
      <c r="G33" s="63">
        <v>102.03</v>
      </c>
      <c r="H33" s="63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91"/>
      <c r="AB33" s="91"/>
      <c r="AC33" s="91"/>
      <c r="AD33" s="91"/>
      <c r="AE33" s="91"/>
      <c r="AF33" s="91"/>
      <c r="AG33" s="91"/>
      <c r="AH33" s="91"/>
      <c r="AI33" s="70"/>
      <c r="AJ33" s="70"/>
      <c r="AK33" s="63">
        <v>3807</v>
      </c>
      <c r="AL33" s="70"/>
    </row>
    <row r="34" spans="1:39" ht="39.75" customHeight="1">
      <c r="A34" s="63" t="s">
        <v>4041</v>
      </c>
      <c r="B34" s="63" t="s">
        <v>3467</v>
      </c>
      <c r="C34" s="63" t="s">
        <v>2967</v>
      </c>
      <c r="D34" s="63">
        <v>87</v>
      </c>
      <c r="E34" s="63">
        <v>3808</v>
      </c>
      <c r="F34" s="78" t="s">
        <v>3297</v>
      </c>
      <c r="G34" s="63">
        <v>101</v>
      </c>
      <c r="H34" s="63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91"/>
      <c r="AB34" s="91"/>
      <c r="AC34" s="91"/>
      <c r="AD34" s="91"/>
      <c r="AE34" s="91"/>
      <c r="AF34" s="91"/>
      <c r="AG34" s="91"/>
      <c r="AH34" s="91"/>
      <c r="AI34" s="70"/>
      <c r="AJ34" s="70"/>
      <c r="AK34" s="63">
        <v>3808</v>
      </c>
      <c r="AL34" s="70"/>
    </row>
    <row r="35" spans="1:39" ht="39.75" customHeight="1">
      <c r="A35" s="63" t="s">
        <v>4041</v>
      </c>
      <c r="B35" s="63" t="s">
        <v>1990</v>
      </c>
      <c r="C35" s="63" t="s">
        <v>6138</v>
      </c>
      <c r="D35" s="63">
        <v>52</v>
      </c>
      <c r="E35" s="63">
        <v>3809</v>
      </c>
      <c r="F35" s="78" t="s">
        <v>3465</v>
      </c>
      <c r="G35" s="63">
        <v>102.001</v>
      </c>
      <c r="H35" s="63" t="s">
        <v>3298</v>
      </c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91"/>
      <c r="AB35" s="91"/>
      <c r="AC35" s="91"/>
      <c r="AD35" s="91"/>
      <c r="AE35" s="91"/>
      <c r="AF35" s="91"/>
      <c r="AG35" s="91"/>
      <c r="AH35" s="91"/>
      <c r="AI35" s="70"/>
      <c r="AJ35" s="70"/>
      <c r="AK35" s="63">
        <v>3809</v>
      </c>
      <c r="AL35" s="70"/>
    </row>
    <row r="36" spans="1:39" ht="39.75" customHeight="1">
      <c r="A36" s="63" t="s">
        <v>4041</v>
      </c>
      <c r="B36" s="63" t="s">
        <v>3466</v>
      </c>
      <c r="C36" s="63" t="s">
        <v>2967</v>
      </c>
      <c r="D36" s="63">
        <v>83</v>
      </c>
      <c r="E36" s="63">
        <v>3810</v>
      </c>
      <c r="F36" s="78" t="s">
        <v>1991</v>
      </c>
      <c r="G36" s="63">
        <v>102</v>
      </c>
      <c r="H36" s="63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91"/>
      <c r="AB36" s="91"/>
      <c r="AC36" s="91"/>
      <c r="AD36" s="91"/>
      <c r="AE36" s="91"/>
      <c r="AF36" s="91"/>
      <c r="AG36" s="91"/>
      <c r="AH36" s="91"/>
      <c r="AI36" s="70"/>
      <c r="AJ36" s="70"/>
      <c r="AK36" s="63">
        <v>3810</v>
      </c>
      <c r="AL36" s="70"/>
    </row>
    <row r="37" spans="1:39" ht="39.75" customHeight="1">
      <c r="A37" s="63" t="s">
        <v>4041</v>
      </c>
      <c r="B37" s="63" t="s">
        <v>3468</v>
      </c>
      <c r="C37" s="63" t="s">
        <v>6138</v>
      </c>
      <c r="D37" s="63">
        <v>88</v>
      </c>
      <c r="E37" s="63">
        <v>3811</v>
      </c>
      <c r="F37" s="78" t="s">
        <v>3299</v>
      </c>
      <c r="G37" s="63">
        <v>102</v>
      </c>
      <c r="H37" s="63" t="s">
        <v>3300</v>
      </c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91"/>
      <c r="AB37" s="91"/>
      <c r="AC37" s="91"/>
      <c r="AD37" s="91"/>
      <c r="AE37" s="91"/>
      <c r="AF37" s="91"/>
      <c r="AG37" s="91"/>
      <c r="AH37" s="91"/>
      <c r="AI37" s="70"/>
      <c r="AJ37" s="70"/>
      <c r="AK37" s="63">
        <v>3811</v>
      </c>
      <c r="AL37" s="70"/>
    </row>
    <row r="38" spans="1:39" ht="39.75" customHeight="1">
      <c r="A38" s="63" t="s">
        <v>4854</v>
      </c>
      <c r="B38" s="63" t="s">
        <v>2589</v>
      </c>
      <c r="C38" s="63" t="s">
        <v>4041</v>
      </c>
      <c r="D38" s="63">
        <v>31</v>
      </c>
      <c r="E38" s="63">
        <v>3812</v>
      </c>
      <c r="F38" s="78" t="s">
        <v>3301</v>
      </c>
      <c r="G38" s="63">
        <v>102</v>
      </c>
      <c r="H38" s="63" t="s">
        <v>3296</v>
      </c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91"/>
      <c r="AB38" s="91"/>
      <c r="AC38" s="91"/>
      <c r="AD38" s="91"/>
      <c r="AE38" s="91"/>
      <c r="AF38" s="91"/>
      <c r="AG38" s="91"/>
      <c r="AH38" s="91"/>
      <c r="AI38" s="70"/>
      <c r="AJ38" s="70"/>
      <c r="AK38" s="63">
        <v>3812</v>
      </c>
      <c r="AL38" s="70"/>
    </row>
    <row r="39" spans="1:39" ht="39.75" customHeight="1">
      <c r="A39" s="63" t="s">
        <v>4812</v>
      </c>
      <c r="B39" s="63" t="s">
        <v>3319</v>
      </c>
      <c r="C39" s="63" t="s">
        <v>4041</v>
      </c>
      <c r="D39" s="63">
        <v>25</v>
      </c>
      <c r="E39" s="63">
        <v>3813</v>
      </c>
      <c r="F39" s="78" t="s">
        <v>3566</v>
      </c>
      <c r="G39" s="63">
        <v>102.03</v>
      </c>
      <c r="H39" s="63" t="s">
        <v>4041</v>
      </c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91"/>
      <c r="AB39" s="91"/>
      <c r="AC39" s="91"/>
      <c r="AD39" s="91"/>
      <c r="AE39" s="91"/>
      <c r="AF39" s="91"/>
      <c r="AG39" s="91"/>
      <c r="AH39" s="91"/>
      <c r="AI39" s="70"/>
      <c r="AJ39" s="70"/>
      <c r="AK39" s="63">
        <v>3813</v>
      </c>
      <c r="AL39" s="70"/>
    </row>
    <row r="40" spans="1:39" ht="39.75" customHeight="1">
      <c r="A40" s="63" t="s">
        <v>673</v>
      </c>
      <c r="B40" s="63" t="s">
        <v>3461</v>
      </c>
      <c r="C40" s="63" t="s">
        <v>4041</v>
      </c>
      <c r="D40" s="63">
        <v>6</v>
      </c>
      <c r="E40" s="63">
        <v>3814</v>
      </c>
      <c r="F40" s="78" t="s">
        <v>5513</v>
      </c>
      <c r="G40" s="63">
        <v>103.001</v>
      </c>
      <c r="H40" s="63" t="s">
        <v>3115</v>
      </c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91"/>
      <c r="AB40" s="91"/>
      <c r="AC40" s="91"/>
      <c r="AD40" s="91"/>
      <c r="AE40" s="91"/>
      <c r="AF40" s="91"/>
      <c r="AG40" s="91"/>
      <c r="AH40" s="91"/>
      <c r="AI40" s="70"/>
      <c r="AJ40" s="70"/>
      <c r="AK40" s="63">
        <v>3814</v>
      </c>
      <c r="AL40" s="70"/>
    </row>
    <row r="41" spans="1:39" ht="39.75" customHeight="1">
      <c r="A41" s="63" t="s">
        <v>4041</v>
      </c>
      <c r="B41" s="63" t="s">
        <v>650</v>
      </c>
      <c r="C41" s="63" t="s">
        <v>4041</v>
      </c>
      <c r="D41" s="63">
        <v>16</v>
      </c>
      <c r="E41" s="63">
        <v>3815</v>
      </c>
      <c r="F41" s="78" t="s">
        <v>3116</v>
      </c>
      <c r="G41" s="63"/>
      <c r="H41" s="63" t="s">
        <v>3300</v>
      </c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91"/>
      <c r="AB41" s="91"/>
      <c r="AC41" s="91"/>
      <c r="AD41" s="91"/>
      <c r="AE41" s="91"/>
      <c r="AF41" s="91"/>
      <c r="AG41" s="91"/>
      <c r="AH41" s="91"/>
      <c r="AI41" s="70"/>
      <c r="AJ41" s="70"/>
      <c r="AK41" s="63">
        <v>3815</v>
      </c>
      <c r="AL41" s="70"/>
    </row>
    <row r="42" spans="1:39" ht="39.75" customHeight="1">
      <c r="A42" s="63" t="s">
        <v>4854</v>
      </c>
      <c r="B42" s="63" t="s">
        <v>1992</v>
      </c>
      <c r="C42" s="63" t="s">
        <v>4041</v>
      </c>
      <c r="D42" s="63">
        <v>46</v>
      </c>
      <c r="E42" s="63">
        <v>3816</v>
      </c>
      <c r="F42" s="78" t="s">
        <v>3117</v>
      </c>
      <c r="G42" s="63" t="s">
        <v>3118</v>
      </c>
      <c r="H42" s="63" t="s">
        <v>3296</v>
      </c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91"/>
      <c r="AB42" s="91"/>
      <c r="AC42" s="91"/>
      <c r="AD42" s="91"/>
      <c r="AE42" s="91"/>
      <c r="AF42" s="91"/>
      <c r="AG42" s="91"/>
      <c r="AH42" s="91"/>
      <c r="AI42" s="70"/>
      <c r="AJ42" s="70"/>
      <c r="AK42" s="63">
        <v>3816</v>
      </c>
      <c r="AL42" s="70"/>
    </row>
    <row r="43" spans="1:39" ht="39.75" customHeight="1">
      <c r="A43" s="63" t="s">
        <v>810</v>
      </c>
      <c r="B43" s="63" t="s">
        <v>2590</v>
      </c>
      <c r="C43" s="63" t="s">
        <v>4041</v>
      </c>
      <c r="D43" s="63">
        <v>3</v>
      </c>
      <c r="E43" s="63">
        <v>3817</v>
      </c>
      <c r="F43" s="78" t="s">
        <v>4861</v>
      </c>
      <c r="G43" s="63">
        <v>102.03</v>
      </c>
      <c r="H43" s="63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91"/>
      <c r="AB43" s="91"/>
      <c r="AC43" s="91"/>
      <c r="AD43" s="91"/>
      <c r="AE43" s="91"/>
      <c r="AF43" s="91"/>
      <c r="AG43" s="91"/>
      <c r="AH43" s="91"/>
      <c r="AI43" s="70"/>
      <c r="AJ43" s="70"/>
      <c r="AK43" s="63">
        <v>3817</v>
      </c>
      <c r="AL43" s="70"/>
    </row>
    <row r="44" spans="1:39" ht="39.75" customHeight="1">
      <c r="A44" s="63" t="s">
        <v>4041</v>
      </c>
      <c r="B44" s="63" t="s">
        <v>5326</v>
      </c>
      <c r="C44" s="63" t="s">
        <v>4041</v>
      </c>
      <c r="D44" s="63">
        <v>19</v>
      </c>
      <c r="E44" s="63">
        <v>3818</v>
      </c>
      <c r="F44" s="78" t="s">
        <v>4862</v>
      </c>
      <c r="G44" s="63">
        <v>103</v>
      </c>
      <c r="H44" s="63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91"/>
      <c r="AB44" s="91"/>
      <c r="AC44" s="91"/>
      <c r="AD44" s="91"/>
      <c r="AE44" s="91"/>
      <c r="AF44" s="91"/>
      <c r="AG44" s="91"/>
      <c r="AH44" s="91"/>
      <c r="AI44" s="70"/>
      <c r="AJ44" s="70"/>
      <c r="AK44" s="63">
        <v>3818</v>
      </c>
      <c r="AL44" s="70"/>
    </row>
    <row r="45" spans="1:39" ht="39.75" customHeight="1">
      <c r="A45" s="63" t="s">
        <v>4041</v>
      </c>
      <c r="B45" s="63" t="s">
        <v>4868</v>
      </c>
      <c r="C45" s="63" t="s">
        <v>2967</v>
      </c>
      <c r="D45" s="63">
        <v>80</v>
      </c>
      <c r="E45" s="63">
        <v>3819</v>
      </c>
      <c r="F45" s="78" t="s">
        <v>2491</v>
      </c>
      <c r="G45" s="63">
        <v>102.03</v>
      </c>
      <c r="H45" s="63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91"/>
      <c r="AB45" s="91"/>
      <c r="AC45" s="91"/>
      <c r="AD45" s="91"/>
      <c r="AE45" s="91"/>
      <c r="AF45" s="91"/>
      <c r="AG45" s="91"/>
      <c r="AH45" s="91"/>
      <c r="AI45" s="70"/>
      <c r="AJ45" s="70"/>
      <c r="AK45" s="63">
        <v>3819</v>
      </c>
      <c r="AL45" s="70"/>
    </row>
    <row r="46" spans="1:39" ht="39.75" customHeight="1">
      <c r="A46" s="63" t="s">
        <v>4040</v>
      </c>
      <c r="B46" s="63" t="s">
        <v>4043</v>
      </c>
      <c r="C46" s="63" t="s">
        <v>6138</v>
      </c>
      <c r="D46" s="63">
        <v>49</v>
      </c>
      <c r="E46" s="63">
        <v>3820</v>
      </c>
      <c r="F46" s="78" t="s">
        <v>1817</v>
      </c>
      <c r="G46" s="63">
        <v>102</v>
      </c>
      <c r="H46" s="63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91"/>
      <c r="AB46" s="91"/>
      <c r="AC46" s="91"/>
      <c r="AD46" s="91"/>
      <c r="AE46" s="91"/>
      <c r="AF46" s="91"/>
      <c r="AG46" s="91"/>
      <c r="AH46" s="91"/>
      <c r="AI46" s="70"/>
      <c r="AJ46" s="70"/>
      <c r="AK46" s="63">
        <v>3820</v>
      </c>
      <c r="AL46" s="70"/>
    </row>
    <row r="47" spans="1:39" ht="20.149999999999999" customHeight="1">
      <c r="A47" s="47"/>
      <c r="B47" s="149"/>
      <c r="C47" s="47"/>
      <c r="D47" s="47"/>
      <c r="E47" s="18"/>
      <c r="F47" s="161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18"/>
      <c r="AL47" s="47"/>
    </row>
    <row r="48" spans="1:39" ht="20.149999999999999" customHeight="1">
      <c r="A48" s="162" t="s">
        <v>2056</v>
      </c>
      <c r="B48" s="163" t="s">
        <v>5110</v>
      </c>
      <c r="C48" s="163"/>
      <c r="D48" s="47"/>
      <c r="E48" s="18"/>
      <c r="F48" s="161"/>
      <c r="G48" s="47"/>
      <c r="H48" s="47"/>
      <c r="I48" s="47"/>
      <c r="J48" s="47"/>
      <c r="K48" s="47"/>
      <c r="L48" s="164"/>
      <c r="M48" s="164" t="s">
        <v>5111</v>
      </c>
      <c r="N48" s="47" t="s">
        <v>5112</v>
      </c>
      <c r="O48" s="47"/>
      <c r="P48" s="47"/>
      <c r="Q48" s="47"/>
      <c r="R48" s="47"/>
      <c r="S48" s="47"/>
      <c r="T48" s="47"/>
      <c r="U48" s="111" t="s">
        <v>5113</v>
      </c>
      <c r="AA48" s="47"/>
      <c r="AB48" s="47"/>
      <c r="AC48" s="47"/>
      <c r="AD48" s="47"/>
      <c r="AE48" s="47"/>
      <c r="AF48" s="47"/>
      <c r="AG48" s="47"/>
      <c r="AH48" s="47"/>
      <c r="AI48" s="133" t="s">
        <v>2018</v>
      </c>
      <c r="AJ48" s="47"/>
      <c r="AK48" s="18"/>
      <c r="AL48" s="47"/>
      <c r="AM48" s="47"/>
    </row>
    <row r="49" spans="1:39" ht="20.149999999999999" customHeight="1">
      <c r="A49" s="165" t="s">
        <v>5114</v>
      </c>
      <c r="B49" s="163" t="s">
        <v>5137</v>
      </c>
      <c r="C49" s="163"/>
      <c r="D49" s="163"/>
      <c r="E49" s="18"/>
      <c r="F49" s="161"/>
      <c r="G49" s="47"/>
      <c r="H49" s="47"/>
      <c r="I49" s="47"/>
      <c r="J49" s="47"/>
      <c r="K49" s="47"/>
      <c r="L49" s="165"/>
      <c r="M49" s="165" t="s">
        <v>5138</v>
      </c>
      <c r="N49" t="s">
        <v>6835</v>
      </c>
      <c r="O49" s="47"/>
      <c r="P49" s="47"/>
      <c r="Q49" s="111"/>
      <c r="R49" s="47"/>
      <c r="S49" s="111"/>
      <c r="T49" s="47"/>
      <c r="U49" s="111" t="s">
        <v>6836</v>
      </c>
      <c r="AA49" s="47"/>
      <c r="AB49" s="47"/>
      <c r="AC49" s="47"/>
      <c r="AD49" s="133"/>
      <c r="AE49" s="47"/>
      <c r="AF49" s="47"/>
      <c r="AG49" s="47"/>
      <c r="AH49" s="133"/>
      <c r="AI49" s="133"/>
      <c r="AJ49" s="100" t="s">
        <v>3820</v>
      </c>
      <c r="AK49" s="18"/>
      <c r="AL49" s="163"/>
      <c r="AM49" s="47"/>
    </row>
    <row r="50" spans="1:39" ht="20.149999999999999" customHeight="1">
      <c r="B50" s="166" t="s">
        <v>3131</v>
      </c>
      <c r="D50" s="163"/>
      <c r="E50" s="18"/>
      <c r="F50" s="166" t="s">
        <v>2934</v>
      </c>
      <c r="L50" s="165"/>
      <c r="M50" s="165" t="s">
        <v>3132</v>
      </c>
      <c r="N50" t="s">
        <v>3694</v>
      </c>
      <c r="O50" s="36"/>
      <c r="Q50" s="167"/>
      <c r="S50" s="167"/>
      <c r="U50" s="111" t="s">
        <v>686</v>
      </c>
      <c r="AC50"/>
      <c r="AD50" s="133"/>
      <c r="AG50"/>
      <c r="AH50" s="133"/>
      <c r="AI50" s="132"/>
      <c r="AJ50" s="100" t="s">
        <v>1212</v>
      </c>
      <c r="AK50" s="18"/>
    </row>
    <row r="51" spans="1:39" ht="20.149999999999999" customHeight="1">
      <c r="E51" s="43"/>
      <c r="F51" s="119"/>
      <c r="N51" t="s">
        <v>5108</v>
      </c>
      <c r="O51" s="36"/>
      <c r="Q51" s="167"/>
      <c r="S51" s="167"/>
      <c r="U51" s="111" t="s">
        <v>1989</v>
      </c>
      <c r="AC51"/>
      <c r="AD51" s="132"/>
      <c r="AG51"/>
      <c r="AH51" s="132"/>
      <c r="AK51" s="43"/>
    </row>
    <row r="52" spans="1:39" ht="20.149999999999999" customHeight="1">
      <c r="B52" s="125"/>
      <c r="E52" s="43"/>
      <c r="F52" s="119"/>
      <c r="N52" s="36"/>
      <c r="O52" s="36"/>
      <c r="P52" s="36"/>
      <c r="Q52" s="36"/>
      <c r="AA52" s="168"/>
      <c r="AB52"/>
      <c r="AC52"/>
      <c r="AD52"/>
      <c r="AE52" s="168"/>
      <c r="AF52"/>
      <c r="AG52"/>
      <c r="AH52"/>
      <c r="AK52" s="43"/>
    </row>
    <row r="53" spans="1:39" ht="39.75" customHeight="1">
      <c r="A53" s="63" t="s">
        <v>4855</v>
      </c>
      <c r="B53" s="63" t="s">
        <v>4865</v>
      </c>
      <c r="C53" s="63" t="s">
        <v>6138</v>
      </c>
      <c r="D53" s="63">
        <v>48</v>
      </c>
      <c r="E53" s="63">
        <v>3821</v>
      </c>
      <c r="F53" s="78" t="s">
        <v>3119</v>
      </c>
      <c r="G53" s="63">
        <v>103</v>
      </c>
      <c r="H53" s="63" t="s">
        <v>3296</v>
      </c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70"/>
      <c r="AJ53" s="70"/>
      <c r="AK53" s="63">
        <v>3821</v>
      </c>
      <c r="AL53" s="70"/>
    </row>
    <row r="54" spans="1:39" ht="39.75" customHeight="1">
      <c r="A54" s="63" t="s">
        <v>4041</v>
      </c>
      <c r="B54" s="63" t="s">
        <v>4866</v>
      </c>
      <c r="C54" s="63" t="s">
        <v>4041</v>
      </c>
      <c r="D54" s="63">
        <v>50</v>
      </c>
      <c r="E54" s="63">
        <v>3822</v>
      </c>
      <c r="F54" s="78" t="s">
        <v>4867</v>
      </c>
      <c r="G54" s="63" t="s">
        <v>4041</v>
      </c>
      <c r="H54" s="63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70"/>
      <c r="AJ54" s="70"/>
      <c r="AK54" s="63">
        <v>3822</v>
      </c>
      <c r="AL54" s="70"/>
    </row>
    <row r="55" spans="1:39" ht="39.75" customHeight="1">
      <c r="A55" s="63" t="s">
        <v>4041</v>
      </c>
      <c r="B55" s="63" t="s">
        <v>4863</v>
      </c>
      <c r="C55" s="63" t="s">
        <v>4041</v>
      </c>
      <c r="D55" s="63">
        <v>35</v>
      </c>
      <c r="E55" s="63">
        <v>3823</v>
      </c>
      <c r="F55" s="78" t="s">
        <v>3120</v>
      </c>
      <c r="G55" s="63"/>
      <c r="H55" s="63" t="s">
        <v>3296</v>
      </c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70"/>
      <c r="AJ55" s="70"/>
      <c r="AK55" s="63">
        <v>3823</v>
      </c>
      <c r="AL55" s="70"/>
    </row>
    <row r="56" spans="1:39" ht="39.75" customHeight="1">
      <c r="A56" s="63" t="s">
        <v>651</v>
      </c>
      <c r="B56" s="63" t="s">
        <v>4042</v>
      </c>
      <c r="C56" s="63" t="s">
        <v>4041</v>
      </c>
      <c r="D56" s="63">
        <v>4</v>
      </c>
      <c r="E56" s="63">
        <v>3824</v>
      </c>
      <c r="F56" s="78" t="s">
        <v>3565</v>
      </c>
      <c r="G56" s="63"/>
      <c r="H56" s="63" t="s">
        <v>4041</v>
      </c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70"/>
      <c r="AJ56" s="70"/>
      <c r="AK56" s="63">
        <v>3824</v>
      </c>
      <c r="AL56" s="70"/>
    </row>
    <row r="57" spans="1:39" ht="39.75" customHeight="1">
      <c r="A57" s="63" t="s">
        <v>4041</v>
      </c>
      <c r="B57" s="63" t="s">
        <v>3667</v>
      </c>
      <c r="C57" s="63" t="s">
        <v>4041</v>
      </c>
      <c r="D57" s="63">
        <v>60</v>
      </c>
      <c r="E57" s="63">
        <v>3825</v>
      </c>
      <c r="F57" s="78" t="s">
        <v>3568</v>
      </c>
      <c r="G57" s="63">
        <v>102</v>
      </c>
      <c r="H57" s="63" t="s">
        <v>4041</v>
      </c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70"/>
      <c r="AJ57" s="70"/>
      <c r="AK57" s="63">
        <v>3825</v>
      </c>
      <c r="AL57" s="70"/>
    </row>
    <row r="58" spans="1:39" ht="39.75" customHeight="1">
      <c r="A58" s="63" t="s">
        <v>673</v>
      </c>
      <c r="B58" s="63" t="s">
        <v>3462</v>
      </c>
      <c r="C58" s="63" t="s">
        <v>4041</v>
      </c>
      <c r="D58" s="63">
        <v>26</v>
      </c>
      <c r="E58" s="63">
        <v>3826</v>
      </c>
      <c r="F58" s="78" t="s">
        <v>6602</v>
      </c>
      <c r="G58" s="63">
        <v>102</v>
      </c>
      <c r="H58" s="63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70"/>
      <c r="AJ58" s="70"/>
      <c r="AK58" s="63">
        <v>3826</v>
      </c>
      <c r="AL58" s="70"/>
    </row>
    <row r="59" spans="1:39" ht="39.75" customHeight="1">
      <c r="A59" s="63" t="s">
        <v>651</v>
      </c>
      <c r="B59" s="63" t="s">
        <v>2492</v>
      </c>
      <c r="C59" s="63" t="s">
        <v>4041</v>
      </c>
      <c r="D59" s="63">
        <v>11</v>
      </c>
      <c r="E59" s="63">
        <v>3827</v>
      </c>
      <c r="F59" s="78" t="s">
        <v>3121</v>
      </c>
      <c r="G59" s="63">
        <v>103</v>
      </c>
      <c r="H59" s="63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70"/>
      <c r="AJ59" s="70"/>
      <c r="AK59" s="63">
        <v>3827</v>
      </c>
      <c r="AL59" s="70"/>
    </row>
    <row r="60" spans="1:39" ht="39.75" customHeight="1">
      <c r="A60" s="63" t="s">
        <v>4041</v>
      </c>
      <c r="B60" s="63" t="s">
        <v>3668</v>
      </c>
      <c r="C60" s="63" t="s">
        <v>4041</v>
      </c>
      <c r="D60" s="63">
        <v>37</v>
      </c>
      <c r="E60" s="63">
        <v>3828</v>
      </c>
      <c r="F60" s="78" t="s">
        <v>3567</v>
      </c>
      <c r="G60" s="63" t="s">
        <v>4041</v>
      </c>
      <c r="H60" s="63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70"/>
      <c r="AJ60" s="70"/>
      <c r="AK60" s="63">
        <v>3828</v>
      </c>
      <c r="AL60" s="70"/>
    </row>
    <row r="61" spans="1:39" ht="39.75" customHeight="1">
      <c r="A61" s="63" t="s">
        <v>3122</v>
      </c>
      <c r="B61" s="63" t="s">
        <v>1941</v>
      </c>
      <c r="C61" s="63" t="s">
        <v>4041</v>
      </c>
      <c r="D61" s="63">
        <v>19</v>
      </c>
      <c r="E61" s="63">
        <v>3829</v>
      </c>
      <c r="F61" s="78" t="s">
        <v>3291</v>
      </c>
      <c r="G61" s="63" t="s">
        <v>4041</v>
      </c>
      <c r="H61" s="63" t="s">
        <v>3296</v>
      </c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70"/>
      <c r="AJ61" s="70"/>
      <c r="AK61" s="63">
        <v>3829</v>
      </c>
      <c r="AL61" s="70"/>
    </row>
    <row r="62" spans="1:39" ht="39.75" customHeight="1">
      <c r="A62" s="63" t="s">
        <v>4855</v>
      </c>
      <c r="B62" s="63" t="s">
        <v>4864</v>
      </c>
      <c r="C62" s="63" t="s">
        <v>4041</v>
      </c>
      <c r="D62" s="63">
        <v>39</v>
      </c>
      <c r="E62" s="63">
        <v>3830</v>
      </c>
      <c r="F62" s="78" t="s">
        <v>3123</v>
      </c>
      <c r="G62" s="63" t="s">
        <v>1993</v>
      </c>
      <c r="H62" s="63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70"/>
      <c r="AJ62" s="70"/>
      <c r="AK62" s="63">
        <v>3830</v>
      </c>
      <c r="AL62" s="70"/>
    </row>
    <row r="63" spans="1:39" ht="39.75" customHeight="1">
      <c r="A63" s="63"/>
      <c r="B63" s="63"/>
      <c r="C63" s="63"/>
      <c r="D63" s="63"/>
      <c r="E63" s="63"/>
      <c r="F63" s="78"/>
      <c r="G63" s="63"/>
      <c r="H63" s="63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70"/>
      <c r="AJ63" s="70"/>
      <c r="AK63" s="63"/>
      <c r="AL63" s="70"/>
    </row>
    <row r="64" spans="1:39" ht="39.75" customHeight="1">
      <c r="A64" s="63"/>
      <c r="B64" s="63"/>
      <c r="C64" s="63"/>
      <c r="D64" s="63"/>
      <c r="E64" s="63"/>
      <c r="F64" s="78"/>
      <c r="G64" s="63"/>
      <c r="H64" s="63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70"/>
      <c r="AJ64" s="70"/>
      <c r="AK64" s="63"/>
      <c r="AL64" s="70"/>
    </row>
    <row r="65" spans="1:42" ht="39.75" customHeight="1">
      <c r="A65" s="63"/>
      <c r="B65" s="63"/>
      <c r="C65" s="63"/>
      <c r="D65" s="63"/>
      <c r="E65" s="63"/>
      <c r="F65" s="78"/>
      <c r="G65" s="63"/>
      <c r="H65" s="63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70"/>
      <c r="AJ65" s="70"/>
      <c r="AK65" s="63"/>
      <c r="AL65" s="70"/>
    </row>
    <row r="66" spans="1:42" ht="39.75" customHeight="1">
      <c r="A66" s="63"/>
      <c r="B66" s="63"/>
      <c r="C66" s="63"/>
      <c r="D66" s="63"/>
      <c r="E66" s="63"/>
      <c r="F66" s="78"/>
      <c r="G66" s="63"/>
      <c r="H66" s="63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70"/>
      <c r="AJ66" s="70"/>
      <c r="AK66" s="63"/>
      <c r="AL66" s="70"/>
    </row>
    <row r="67" spans="1:42" ht="39.75" customHeight="1">
      <c r="A67" s="63"/>
      <c r="B67" s="63"/>
      <c r="C67" s="63"/>
      <c r="D67" s="63"/>
      <c r="E67" s="63"/>
      <c r="F67" s="78"/>
      <c r="G67" s="63"/>
      <c r="H67" s="63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70"/>
      <c r="AJ67" s="70"/>
      <c r="AK67" s="63"/>
      <c r="AL67" s="70"/>
    </row>
    <row r="68" spans="1:42" ht="39.75" customHeight="1">
      <c r="A68" s="63"/>
      <c r="B68" s="63"/>
      <c r="C68" s="63"/>
      <c r="D68" s="63"/>
      <c r="E68" s="63"/>
      <c r="F68" s="78"/>
      <c r="G68" s="63"/>
      <c r="H68" s="63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70"/>
      <c r="AJ68" s="70"/>
      <c r="AK68" s="63"/>
      <c r="AL68" s="70"/>
    </row>
    <row r="69" spans="1:42" ht="39.75" customHeight="1">
      <c r="A69" s="63"/>
      <c r="B69" s="63"/>
      <c r="C69" s="63"/>
      <c r="D69" s="63"/>
      <c r="E69" s="63"/>
      <c r="F69" s="78"/>
      <c r="G69" s="63"/>
      <c r="H69" s="63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70"/>
      <c r="AJ69" s="70"/>
      <c r="AK69" s="63"/>
      <c r="AL69" s="70"/>
    </row>
    <row r="70" spans="1:42" ht="39.75" customHeight="1">
      <c r="A70" s="63"/>
      <c r="B70" s="63"/>
      <c r="C70" s="63"/>
      <c r="D70" s="63"/>
      <c r="E70" s="63"/>
      <c r="F70" s="78"/>
      <c r="G70" s="63"/>
      <c r="H70" s="63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70"/>
      <c r="AJ70" s="70"/>
      <c r="AK70" s="63"/>
      <c r="AL70" s="70"/>
    </row>
    <row r="71" spans="1:42" ht="39.75" customHeight="1">
      <c r="A71" s="63"/>
      <c r="B71" s="63"/>
      <c r="C71" s="63"/>
      <c r="D71" s="63"/>
      <c r="E71" s="63"/>
      <c r="F71" s="78"/>
      <c r="G71" s="63"/>
      <c r="H71" s="63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70"/>
      <c r="AJ71" s="70"/>
      <c r="AK71" s="63"/>
      <c r="AL71" s="70"/>
    </row>
    <row r="72" spans="1:42" ht="39.75" customHeight="1">
      <c r="A72" s="63"/>
      <c r="B72" s="63"/>
      <c r="C72" s="63"/>
      <c r="D72" s="63"/>
      <c r="E72" s="63"/>
      <c r="F72" s="78"/>
      <c r="G72" s="63"/>
      <c r="H72" s="63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70"/>
      <c r="AJ72" s="70"/>
      <c r="AK72" s="63"/>
      <c r="AL72" s="70"/>
    </row>
    <row r="73" spans="1:42" ht="20.149999999999999" customHeight="1">
      <c r="A73" s="47"/>
      <c r="B73" s="149"/>
      <c r="C73" s="47"/>
      <c r="D73" s="47"/>
      <c r="E73" s="18"/>
      <c r="F73" s="161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18"/>
      <c r="AL73" s="47"/>
    </row>
    <row r="74" spans="1:42" ht="20.149999999999999" customHeight="1">
      <c r="A74" s="162" t="s">
        <v>2056</v>
      </c>
      <c r="B74" s="163" t="s">
        <v>5110</v>
      </c>
      <c r="C74" s="163"/>
      <c r="D74" s="47"/>
      <c r="E74" s="18"/>
      <c r="F74" s="161"/>
      <c r="G74" s="47"/>
      <c r="H74" s="47"/>
      <c r="I74" s="47"/>
      <c r="J74" s="47"/>
      <c r="K74" s="47"/>
      <c r="L74" s="47"/>
      <c r="M74" s="164" t="s">
        <v>5111</v>
      </c>
      <c r="N74" s="47" t="s">
        <v>5112</v>
      </c>
      <c r="O74" s="47"/>
      <c r="P74" s="47"/>
      <c r="Q74" s="47"/>
      <c r="R74" s="47"/>
      <c r="S74" s="47"/>
      <c r="T74" s="47"/>
      <c r="U74" s="111" t="s">
        <v>5113</v>
      </c>
      <c r="AA74" s="47"/>
      <c r="AB74" s="47"/>
      <c r="AC74" s="47"/>
      <c r="AD74" s="47"/>
      <c r="AE74" s="47"/>
      <c r="AF74" s="47"/>
      <c r="AG74" s="47"/>
      <c r="AH74" s="47"/>
      <c r="AI74" s="133" t="s">
        <v>2018</v>
      </c>
      <c r="AJ74" s="47"/>
      <c r="AK74" s="18"/>
      <c r="AL74" s="47"/>
      <c r="AM74" s="47"/>
    </row>
    <row r="75" spans="1:42" ht="20.149999999999999" customHeight="1">
      <c r="A75" s="165" t="s">
        <v>5114</v>
      </c>
      <c r="B75" s="163" t="s">
        <v>5137</v>
      </c>
      <c r="C75" s="163"/>
      <c r="D75" s="163"/>
      <c r="E75" s="18"/>
      <c r="F75" s="161"/>
      <c r="G75" s="47"/>
      <c r="H75" s="47"/>
      <c r="I75" s="47"/>
      <c r="J75" s="47"/>
      <c r="K75" s="47"/>
      <c r="L75" s="47"/>
      <c r="M75" s="165" t="s">
        <v>5138</v>
      </c>
      <c r="N75" t="s">
        <v>6835</v>
      </c>
      <c r="O75" s="47"/>
      <c r="P75" s="47"/>
      <c r="Q75" s="111"/>
      <c r="R75" s="47"/>
      <c r="S75" s="111"/>
      <c r="T75" s="47"/>
      <c r="U75" s="111" t="s">
        <v>6836</v>
      </c>
      <c r="AA75" s="47"/>
      <c r="AB75" s="47"/>
      <c r="AC75" s="47"/>
      <c r="AD75" s="133"/>
      <c r="AE75" s="47"/>
      <c r="AF75" s="47"/>
      <c r="AG75" s="47"/>
      <c r="AH75" s="133"/>
      <c r="AI75" s="133"/>
      <c r="AJ75" s="100" t="s">
        <v>3820</v>
      </c>
      <c r="AK75" s="18"/>
      <c r="AL75" s="163"/>
      <c r="AM75" s="47"/>
    </row>
    <row r="76" spans="1:42" ht="20.149999999999999" customHeight="1">
      <c r="B76" s="166" t="s">
        <v>3131</v>
      </c>
      <c r="D76" s="163"/>
      <c r="E76" s="18"/>
      <c r="F76" s="166" t="s">
        <v>2934</v>
      </c>
      <c r="M76" s="165" t="s">
        <v>3132</v>
      </c>
      <c r="N76" t="s">
        <v>3694</v>
      </c>
      <c r="O76" s="36"/>
      <c r="Q76" s="167"/>
      <c r="S76" s="167"/>
      <c r="U76" s="111" t="s">
        <v>686</v>
      </c>
      <c r="AC76"/>
      <c r="AD76" s="133"/>
      <c r="AG76"/>
      <c r="AH76" s="133"/>
      <c r="AI76" s="132"/>
      <c r="AJ76" s="100" t="s">
        <v>1212</v>
      </c>
      <c r="AK76" s="18"/>
    </row>
    <row r="77" spans="1:42" ht="20.149999999999999" customHeight="1">
      <c r="E77" s="43"/>
      <c r="F77" s="119"/>
      <c r="N77" t="s">
        <v>5108</v>
      </c>
      <c r="O77" s="36"/>
      <c r="Q77" s="167"/>
      <c r="S77" s="167"/>
      <c r="U77" s="111" t="s">
        <v>1989</v>
      </c>
      <c r="AC77"/>
      <c r="AD77" s="132"/>
      <c r="AG77"/>
      <c r="AH77" s="132"/>
      <c r="AK77" s="43"/>
    </row>
    <row r="78" spans="1:42" ht="20.149999999999999" customHeight="1">
      <c r="B78" s="125"/>
      <c r="E78" s="43"/>
      <c r="F78" s="119"/>
      <c r="N78" s="36"/>
      <c r="O78" s="36"/>
      <c r="P78" s="36"/>
      <c r="Q78" s="36"/>
      <c r="AA78" s="168"/>
      <c r="AB78"/>
      <c r="AC78"/>
      <c r="AD78"/>
      <c r="AE78" s="168"/>
      <c r="AF78"/>
      <c r="AG78"/>
      <c r="AH78"/>
      <c r="AK78" s="43"/>
    </row>
    <row r="79" spans="1:42" ht="16.5">
      <c r="E79" s="43"/>
      <c r="U79" s="47"/>
      <c r="V79" s="47"/>
      <c r="W79" s="47"/>
      <c r="X79" s="47"/>
      <c r="Y79" s="47"/>
      <c r="Z79" s="47"/>
      <c r="AA79" s="16"/>
      <c r="AB79" s="16"/>
      <c r="AC79" s="16"/>
      <c r="AD79" s="16"/>
      <c r="AE79" s="16"/>
      <c r="AF79" s="16"/>
      <c r="AG79" s="16"/>
      <c r="AH79" s="16"/>
      <c r="AI79" s="47"/>
      <c r="AJ79" s="47"/>
      <c r="AK79" s="43"/>
      <c r="AL79" s="47"/>
      <c r="AM79" s="47"/>
      <c r="AN79" s="47"/>
      <c r="AO79" s="47"/>
      <c r="AP79" s="47"/>
    </row>
    <row r="80" spans="1:42" ht="16.5">
      <c r="E80" s="43"/>
      <c r="U80" s="47"/>
      <c r="V80" s="47"/>
      <c r="W80" s="47"/>
      <c r="X80" s="47"/>
      <c r="Y80" s="47"/>
      <c r="Z80" s="47"/>
      <c r="AA80" s="16"/>
      <c r="AB80" s="16"/>
      <c r="AC80" s="16"/>
      <c r="AD80" s="16"/>
      <c r="AE80" s="16"/>
      <c r="AF80" s="16"/>
      <c r="AG80" s="16"/>
      <c r="AH80" s="16"/>
      <c r="AI80" s="47"/>
      <c r="AJ80" s="47"/>
      <c r="AK80" s="43"/>
      <c r="AL80" s="47"/>
      <c r="AM80" s="47"/>
      <c r="AN80" s="47"/>
      <c r="AO80" s="47"/>
      <c r="AP80" s="47"/>
    </row>
    <row r="81" spans="5:42" ht="16.5">
      <c r="E81" s="43"/>
      <c r="U81" s="47"/>
      <c r="V81" s="47"/>
      <c r="W81" s="47"/>
      <c r="X81" s="47"/>
      <c r="Y81" s="47"/>
      <c r="Z81" s="47"/>
      <c r="AA81" s="16"/>
      <c r="AB81" s="16"/>
      <c r="AC81" s="16"/>
      <c r="AD81" s="16"/>
      <c r="AE81" s="16"/>
      <c r="AF81" s="16"/>
      <c r="AG81" s="16"/>
      <c r="AH81" s="16"/>
      <c r="AI81" s="47"/>
      <c r="AJ81" s="47"/>
      <c r="AK81" s="43"/>
      <c r="AL81" s="47"/>
      <c r="AM81" s="47"/>
      <c r="AN81" s="47"/>
      <c r="AO81" s="47"/>
      <c r="AP81" s="47"/>
    </row>
    <row r="82" spans="5:42" ht="16.5">
      <c r="E82" s="43"/>
      <c r="U82" s="47"/>
      <c r="V82" s="47"/>
      <c r="W82" s="47"/>
      <c r="X82" s="47"/>
      <c r="Y82" s="47"/>
      <c r="Z82" s="47"/>
      <c r="AA82" s="16"/>
      <c r="AB82" s="16"/>
      <c r="AC82" s="16"/>
      <c r="AD82" s="16"/>
      <c r="AE82" s="16"/>
      <c r="AF82" s="16"/>
      <c r="AG82" s="16"/>
      <c r="AH82" s="16"/>
      <c r="AI82" s="47"/>
      <c r="AJ82" s="47"/>
      <c r="AK82" s="43"/>
      <c r="AL82" s="47"/>
      <c r="AM82" s="47"/>
      <c r="AN82" s="47"/>
      <c r="AO82" s="47"/>
      <c r="AP82" s="47"/>
    </row>
    <row r="83" spans="5:42" ht="16.5">
      <c r="E83" s="43"/>
      <c r="U83" s="47"/>
      <c r="V83" s="47"/>
      <c r="W83" s="47"/>
      <c r="X83" s="47"/>
      <c r="Y83" s="47"/>
      <c r="Z83" s="47"/>
      <c r="AA83" s="16"/>
      <c r="AB83" s="16"/>
      <c r="AC83" s="16"/>
      <c r="AD83" s="16"/>
      <c r="AE83" s="16"/>
      <c r="AF83" s="16"/>
      <c r="AG83" s="16"/>
      <c r="AH83" s="16"/>
      <c r="AI83" s="47"/>
      <c r="AJ83" s="47"/>
      <c r="AK83" s="43"/>
      <c r="AL83" s="47"/>
      <c r="AM83" s="47"/>
      <c r="AN83" s="47"/>
      <c r="AO83" s="47"/>
      <c r="AP83" s="47"/>
    </row>
    <row r="84" spans="5:42" ht="16.5">
      <c r="E84" s="43"/>
      <c r="U84" s="47"/>
      <c r="V84" s="47"/>
      <c r="W84" s="47"/>
      <c r="X84" s="47"/>
      <c r="Y84" s="47"/>
      <c r="Z84" s="47"/>
      <c r="AA84" s="16"/>
      <c r="AB84" s="16"/>
      <c r="AC84" s="16"/>
      <c r="AD84" s="16"/>
      <c r="AE84" s="16"/>
      <c r="AF84" s="16"/>
      <c r="AG84" s="16"/>
      <c r="AH84" s="16"/>
      <c r="AI84" s="47"/>
      <c r="AJ84" s="47"/>
      <c r="AK84" s="43"/>
      <c r="AL84" s="47"/>
      <c r="AM84" s="47"/>
      <c r="AN84" s="47"/>
      <c r="AO84" s="47"/>
      <c r="AP84" s="47"/>
    </row>
    <row r="85" spans="5:42" ht="16.5">
      <c r="E85" s="43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3"/>
      <c r="AL85" s="47"/>
      <c r="AM85" s="47"/>
      <c r="AN85" s="47"/>
      <c r="AO85" s="47"/>
      <c r="AP85" s="47"/>
    </row>
    <row r="86" spans="5:42" ht="16.5">
      <c r="E86" s="43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3"/>
      <c r="AL86" s="47"/>
      <c r="AM86" s="47"/>
      <c r="AN86" s="47"/>
      <c r="AO86" s="47"/>
      <c r="AP86" s="47"/>
    </row>
    <row r="87" spans="5:42" ht="16.5">
      <c r="E87" s="43"/>
      <c r="U87" s="47"/>
      <c r="V87" s="47"/>
      <c r="W87" s="47"/>
      <c r="X87" s="47"/>
      <c r="Y87" s="47"/>
      <c r="Z87" s="47"/>
      <c r="AA87" s="47"/>
      <c r="AB87" s="47"/>
      <c r="AC87" s="47"/>
      <c r="AD87" s="133"/>
      <c r="AE87" s="47"/>
      <c r="AF87" s="47"/>
      <c r="AG87" s="47"/>
      <c r="AH87" s="133"/>
      <c r="AI87" s="47"/>
      <c r="AJ87" s="47"/>
      <c r="AK87" s="43"/>
      <c r="AL87" s="47"/>
      <c r="AM87" s="47"/>
      <c r="AN87" s="47"/>
      <c r="AO87" s="47"/>
      <c r="AP87" s="47"/>
    </row>
    <row r="88" spans="5:42" ht="16.5">
      <c r="E88" s="43"/>
      <c r="U88" s="47"/>
      <c r="V88" s="47"/>
      <c r="W88" s="47"/>
      <c r="X88" s="47"/>
      <c r="Y88" s="47"/>
      <c r="Z88" s="47"/>
      <c r="AA88" s="51"/>
      <c r="AB88" s="51"/>
      <c r="AC88" s="47"/>
      <c r="AD88" s="133"/>
      <c r="AE88" s="51"/>
      <c r="AF88" s="51"/>
      <c r="AG88" s="47"/>
      <c r="AH88" s="133"/>
      <c r="AI88" s="47"/>
      <c r="AJ88" s="47"/>
      <c r="AK88" s="43"/>
      <c r="AL88" s="47"/>
      <c r="AM88" s="47"/>
      <c r="AN88" s="47"/>
      <c r="AO88" s="47"/>
      <c r="AP88" s="47"/>
    </row>
    <row r="89" spans="5:42" ht="16.5">
      <c r="E89" s="43"/>
      <c r="U89" s="47"/>
      <c r="V89" s="47"/>
      <c r="W89" s="47"/>
      <c r="X89" s="47"/>
      <c r="Y89" s="47"/>
      <c r="Z89" s="47"/>
      <c r="AA89" s="51"/>
      <c r="AB89" s="51"/>
      <c r="AC89" s="47"/>
      <c r="AD89" s="133"/>
      <c r="AE89" s="51"/>
      <c r="AF89" s="51"/>
      <c r="AG89" s="47"/>
      <c r="AH89" s="133"/>
      <c r="AI89" s="47"/>
      <c r="AJ89" s="47"/>
      <c r="AK89" s="43"/>
      <c r="AL89" s="47"/>
      <c r="AM89" s="47"/>
      <c r="AN89" s="47"/>
      <c r="AO89" s="47"/>
      <c r="AP89" s="47"/>
    </row>
    <row r="90" spans="5:42" ht="16.5">
      <c r="E90" s="43"/>
      <c r="U90" s="47"/>
      <c r="V90" s="47"/>
      <c r="W90" s="47"/>
      <c r="X90" s="47"/>
      <c r="Y90" s="47"/>
      <c r="Z90" s="47"/>
      <c r="AA90" s="169"/>
      <c r="AB90" s="47"/>
      <c r="AC90" s="47"/>
      <c r="AD90" s="47"/>
      <c r="AE90" s="169"/>
      <c r="AF90" s="47"/>
      <c r="AG90" s="47"/>
      <c r="AH90" s="47"/>
      <c r="AI90" s="47"/>
      <c r="AJ90" s="47"/>
      <c r="AK90" s="43"/>
      <c r="AL90" s="47"/>
      <c r="AM90" s="47"/>
      <c r="AN90" s="47"/>
      <c r="AO90" s="47"/>
      <c r="AP90" s="47"/>
    </row>
    <row r="91" spans="5:42" ht="16.5">
      <c r="E91" s="43"/>
      <c r="U91" s="47"/>
      <c r="V91" s="47"/>
      <c r="W91" s="47"/>
      <c r="X91" s="47"/>
      <c r="Y91" s="47"/>
      <c r="Z91" s="47"/>
      <c r="AA91" s="16"/>
      <c r="AB91" s="16"/>
      <c r="AC91" s="16"/>
      <c r="AD91" s="16"/>
      <c r="AE91" s="16"/>
      <c r="AF91" s="16"/>
      <c r="AG91" s="16"/>
      <c r="AH91" s="16"/>
      <c r="AI91" s="47"/>
      <c r="AJ91" s="47"/>
      <c r="AK91" s="43"/>
      <c r="AL91" s="47"/>
      <c r="AM91" s="47"/>
      <c r="AN91" s="47"/>
      <c r="AO91" s="47"/>
      <c r="AP91" s="47"/>
    </row>
    <row r="92" spans="5:42" ht="16.5">
      <c r="E92" s="43"/>
      <c r="U92" s="47"/>
      <c r="V92" s="47"/>
      <c r="W92" s="47"/>
      <c r="X92" s="47"/>
      <c r="Y92" s="47"/>
      <c r="Z92" s="47"/>
      <c r="AA92" s="16"/>
      <c r="AB92" s="16"/>
      <c r="AC92" s="16"/>
      <c r="AD92" s="16"/>
      <c r="AE92" s="16"/>
      <c r="AF92" s="16"/>
      <c r="AG92" s="16"/>
      <c r="AH92" s="16"/>
      <c r="AI92" s="47"/>
      <c r="AJ92" s="47"/>
      <c r="AK92" s="43"/>
      <c r="AL92" s="47"/>
      <c r="AM92" s="47"/>
      <c r="AN92" s="47"/>
      <c r="AO92" s="47"/>
      <c r="AP92" s="47"/>
    </row>
    <row r="93" spans="5:42" ht="16.5">
      <c r="E93" s="43"/>
      <c r="U93" s="47"/>
      <c r="V93" s="47"/>
      <c r="W93" s="47"/>
      <c r="X93" s="47"/>
      <c r="Y93" s="47"/>
      <c r="Z93" s="47"/>
      <c r="AA93" s="16"/>
      <c r="AB93" s="16"/>
      <c r="AC93" s="16"/>
      <c r="AD93" s="16"/>
      <c r="AE93" s="16"/>
      <c r="AF93" s="16"/>
      <c r="AG93" s="16"/>
      <c r="AH93" s="16"/>
      <c r="AI93" s="47"/>
      <c r="AJ93" s="47"/>
      <c r="AK93" s="43"/>
      <c r="AL93" s="47"/>
      <c r="AM93" s="47"/>
      <c r="AN93" s="47"/>
      <c r="AO93" s="47"/>
      <c r="AP93" s="47"/>
    </row>
    <row r="94" spans="5:42" ht="16.5">
      <c r="E94" s="43"/>
      <c r="U94" s="47"/>
      <c r="V94" s="47"/>
      <c r="W94" s="47"/>
      <c r="X94" s="47"/>
      <c r="Y94" s="47"/>
      <c r="Z94" s="47"/>
      <c r="AA94" s="16"/>
      <c r="AB94" s="16"/>
      <c r="AC94" s="16"/>
      <c r="AD94" s="16"/>
      <c r="AE94" s="16"/>
      <c r="AF94" s="16"/>
      <c r="AG94" s="16"/>
      <c r="AH94" s="16"/>
      <c r="AI94" s="47"/>
      <c r="AJ94" s="47"/>
      <c r="AK94" s="43"/>
      <c r="AL94" s="47"/>
      <c r="AM94" s="47"/>
      <c r="AN94" s="47"/>
      <c r="AO94" s="47"/>
      <c r="AP94" s="47"/>
    </row>
    <row r="95" spans="5:42" ht="16.5">
      <c r="E95" s="43"/>
      <c r="U95" s="47"/>
      <c r="V95" s="47"/>
      <c r="W95" s="47"/>
      <c r="X95" s="47"/>
      <c r="Y95" s="47"/>
      <c r="Z95" s="47"/>
      <c r="AA95" s="16"/>
      <c r="AB95" s="16"/>
      <c r="AC95" s="16"/>
      <c r="AD95" s="16"/>
      <c r="AE95" s="16"/>
      <c r="AF95" s="16"/>
      <c r="AG95" s="16"/>
      <c r="AH95" s="16"/>
      <c r="AI95" s="47"/>
      <c r="AJ95" s="47"/>
      <c r="AK95" s="43"/>
      <c r="AL95" s="47"/>
      <c r="AM95" s="47"/>
      <c r="AN95" s="47"/>
      <c r="AO95" s="47"/>
      <c r="AP95" s="47"/>
    </row>
    <row r="96" spans="5:42" ht="16.5">
      <c r="E96" s="43"/>
      <c r="U96" s="47"/>
      <c r="V96" s="47"/>
      <c r="W96" s="47"/>
      <c r="X96" s="47"/>
      <c r="Y96" s="47"/>
      <c r="Z96" s="47"/>
      <c r="AA96" s="16"/>
      <c r="AB96" s="16"/>
      <c r="AC96" s="16"/>
      <c r="AD96" s="16"/>
      <c r="AE96" s="16"/>
      <c r="AF96" s="16"/>
      <c r="AG96" s="16"/>
      <c r="AH96" s="16"/>
      <c r="AI96" s="47"/>
      <c r="AJ96" s="47"/>
      <c r="AK96" s="43"/>
      <c r="AL96" s="47"/>
      <c r="AM96" s="47"/>
      <c r="AN96" s="47"/>
      <c r="AO96" s="47"/>
      <c r="AP96" s="47"/>
    </row>
    <row r="97" spans="5:42" ht="16.5">
      <c r="E97" s="43"/>
      <c r="U97" s="47"/>
      <c r="V97" s="47"/>
      <c r="W97" s="47"/>
      <c r="X97" s="47"/>
      <c r="Y97" s="47"/>
      <c r="Z97" s="47"/>
      <c r="AA97" s="16"/>
      <c r="AB97" s="16"/>
      <c r="AC97" s="16"/>
      <c r="AD97" s="16"/>
      <c r="AE97" s="16"/>
      <c r="AF97" s="16"/>
      <c r="AG97" s="16"/>
      <c r="AH97" s="16"/>
      <c r="AI97" s="47"/>
      <c r="AJ97" s="47"/>
      <c r="AK97" s="43"/>
      <c r="AL97" s="47"/>
      <c r="AM97" s="47"/>
      <c r="AN97" s="47"/>
      <c r="AO97" s="47"/>
      <c r="AP97" s="47"/>
    </row>
    <row r="98" spans="5:42" ht="16.5">
      <c r="E98" s="43"/>
      <c r="U98" s="47"/>
      <c r="V98" s="47"/>
      <c r="W98" s="47"/>
      <c r="X98" s="47"/>
      <c r="Y98" s="47"/>
      <c r="Z98" s="47"/>
      <c r="AA98" s="16"/>
      <c r="AB98" s="16"/>
      <c r="AC98" s="16"/>
      <c r="AD98" s="16"/>
      <c r="AE98" s="16"/>
      <c r="AF98" s="16"/>
      <c r="AG98" s="16"/>
      <c r="AH98" s="16"/>
      <c r="AI98" s="47"/>
      <c r="AJ98" s="47"/>
      <c r="AK98" s="43"/>
      <c r="AL98" s="47"/>
      <c r="AM98" s="47"/>
      <c r="AN98" s="47"/>
      <c r="AO98" s="47"/>
      <c r="AP98" s="47"/>
    </row>
    <row r="99" spans="5:42" ht="16.5">
      <c r="E99" s="43"/>
      <c r="U99" s="47"/>
      <c r="V99" s="47"/>
      <c r="W99" s="47"/>
      <c r="X99" s="47"/>
      <c r="Y99" s="47"/>
      <c r="Z99" s="47"/>
      <c r="AA99" s="16"/>
      <c r="AB99" s="16"/>
      <c r="AC99" s="16"/>
      <c r="AD99" s="16"/>
      <c r="AE99" s="16"/>
      <c r="AF99" s="16"/>
      <c r="AG99" s="16"/>
      <c r="AH99" s="16"/>
      <c r="AI99" s="47"/>
      <c r="AJ99" s="47"/>
      <c r="AK99" s="43"/>
      <c r="AL99" s="47"/>
      <c r="AM99" s="47"/>
      <c r="AN99" s="47"/>
      <c r="AO99" s="47"/>
      <c r="AP99" s="47"/>
    </row>
    <row r="100" spans="5:42" ht="16.5">
      <c r="E100" s="43"/>
      <c r="U100" s="47"/>
      <c r="V100" s="47"/>
      <c r="W100" s="47"/>
      <c r="X100" s="47"/>
      <c r="Y100" s="47"/>
      <c r="Z100" s="47"/>
      <c r="AA100" s="16"/>
      <c r="AB100" s="16"/>
      <c r="AC100" s="16"/>
      <c r="AD100" s="16"/>
      <c r="AE100" s="16"/>
      <c r="AF100" s="16"/>
      <c r="AG100" s="16"/>
      <c r="AH100" s="16"/>
      <c r="AI100" s="47"/>
      <c r="AJ100" s="47"/>
      <c r="AK100" s="43"/>
      <c r="AL100" s="47"/>
      <c r="AM100" s="47"/>
      <c r="AN100" s="47"/>
      <c r="AO100" s="47"/>
      <c r="AP100" s="47"/>
    </row>
    <row r="101" spans="5:42" ht="16.5">
      <c r="E101" s="43"/>
      <c r="U101" s="47"/>
      <c r="V101" s="47"/>
      <c r="W101" s="47"/>
      <c r="X101" s="47"/>
      <c r="Y101" s="47"/>
      <c r="Z101" s="47"/>
      <c r="AA101" s="16"/>
      <c r="AB101" s="16"/>
      <c r="AC101" s="16"/>
      <c r="AD101" s="16"/>
      <c r="AE101" s="16"/>
      <c r="AF101" s="16"/>
      <c r="AG101" s="16"/>
      <c r="AH101" s="16"/>
      <c r="AI101" s="47"/>
      <c r="AJ101" s="47"/>
      <c r="AK101" s="43"/>
      <c r="AL101" s="47"/>
      <c r="AM101" s="47"/>
      <c r="AN101" s="47"/>
      <c r="AO101" s="47"/>
      <c r="AP101" s="47"/>
    </row>
    <row r="102" spans="5:42" ht="16.5">
      <c r="E102" s="43"/>
      <c r="U102" s="47"/>
      <c r="V102" s="47"/>
      <c r="W102" s="47"/>
      <c r="X102" s="47"/>
      <c r="Y102" s="47"/>
      <c r="Z102" s="47"/>
      <c r="AA102" s="16"/>
      <c r="AB102" s="16"/>
      <c r="AC102" s="16"/>
      <c r="AD102" s="16"/>
      <c r="AE102" s="16"/>
      <c r="AF102" s="16"/>
      <c r="AG102" s="16"/>
      <c r="AH102" s="16"/>
      <c r="AI102" s="47"/>
      <c r="AJ102" s="47"/>
      <c r="AK102" s="43"/>
      <c r="AL102" s="47"/>
      <c r="AM102" s="47"/>
      <c r="AN102" s="47"/>
      <c r="AO102" s="47"/>
      <c r="AP102" s="47"/>
    </row>
    <row r="103" spans="5:42" ht="16.5">
      <c r="E103" s="43"/>
      <c r="U103" s="47"/>
      <c r="V103" s="47"/>
      <c r="W103" s="47"/>
      <c r="X103" s="47"/>
      <c r="Y103" s="47"/>
      <c r="Z103" s="47"/>
      <c r="AA103" s="16"/>
      <c r="AB103" s="16"/>
      <c r="AC103" s="16"/>
      <c r="AD103" s="16"/>
      <c r="AE103" s="16"/>
      <c r="AF103" s="16"/>
      <c r="AG103" s="16"/>
      <c r="AH103" s="16"/>
      <c r="AI103" s="47"/>
      <c r="AJ103" s="47"/>
      <c r="AK103" s="43"/>
      <c r="AL103" s="47"/>
      <c r="AM103" s="47"/>
      <c r="AN103" s="47"/>
      <c r="AO103" s="47"/>
      <c r="AP103" s="47"/>
    </row>
    <row r="104" spans="5:42" ht="16.5">
      <c r="E104" s="43"/>
      <c r="U104" s="47"/>
      <c r="V104" s="47"/>
      <c r="W104" s="47"/>
      <c r="X104" s="47"/>
      <c r="Y104" s="47"/>
      <c r="Z104" s="47"/>
      <c r="AA104" s="16"/>
      <c r="AB104" s="16"/>
      <c r="AC104" s="16"/>
      <c r="AD104" s="16"/>
      <c r="AE104" s="16"/>
      <c r="AF104" s="16"/>
      <c r="AG104" s="16"/>
      <c r="AH104" s="16"/>
      <c r="AI104" s="47"/>
      <c r="AJ104" s="47"/>
      <c r="AK104" s="43"/>
      <c r="AL104" s="47"/>
      <c r="AM104" s="47"/>
      <c r="AN104" s="47"/>
      <c r="AO104" s="47"/>
      <c r="AP104" s="47"/>
    </row>
    <row r="105" spans="5:42" ht="16.5">
      <c r="E105" s="43"/>
      <c r="U105" s="47"/>
      <c r="V105" s="47"/>
      <c r="W105" s="47"/>
      <c r="X105" s="47"/>
      <c r="Y105" s="47"/>
      <c r="Z105" s="47"/>
      <c r="AA105" s="16"/>
      <c r="AB105" s="16"/>
      <c r="AC105" s="16"/>
      <c r="AD105" s="16"/>
      <c r="AE105" s="16"/>
      <c r="AF105" s="16"/>
      <c r="AG105" s="16"/>
      <c r="AH105" s="16"/>
      <c r="AI105" s="47"/>
      <c r="AJ105" s="47"/>
      <c r="AK105" s="43"/>
      <c r="AL105" s="47"/>
      <c r="AM105" s="47"/>
      <c r="AN105" s="47"/>
      <c r="AO105" s="47"/>
      <c r="AP105" s="47"/>
    </row>
    <row r="106" spans="5:42" ht="16.5">
      <c r="E106" s="43"/>
      <c r="U106" s="47"/>
      <c r="V106" s="47"/>
      <c r="W106" s="47"/>
      <c r="X106" s="47"/>
      <c r="Y106" s="47"/>
      <c r="Z106" s="47"/>
      <c r="AA106" s="16"/>
      <c r="AB106" s="16"/>
      <c r="AC106" s="16"/>
      <c r="AD106" s="16"/>
      <c r="AE106" s="16"/>
      <c r="AF106" s="16"/>
      <c r="AG106" s="16"/>
      <c r="AH106" s="16"/>
      <c r="AI106" s="47"/>
      <c r="AJ106" s="47"/>
      <c r="AK106" s="43"/>
      <c r="AL106" s="47"/>
      <c r="AM106" s="47"/>
      <c r="AN106" s="47"/>
      <c r="AO106" s="47"/>
      <c r="AP106" s="47"/>
    </row>
    <row r="107" spans="5:42" ht="16.5">
      <c r="E107" s="43"/>
      <c r="U107" s="47"/>
      <c r="V107" s="47"/>
      <c r="W107" s="47"/>
      <c r="X107" s="47"/>
      <c r="Y107" s="47"/>
      <c r="Z107" s="47"/>
      <c r="AA107" s="16"/>
      <c r="AB107" s="16"/>
      <c r="AC107" s="16"/>
      <c r="AD107" s="16"/>
      <c r="AE107" s="16"/>
      <c r="AF107" s="16"/>
      <c r="AG107" s="16"/>
      <c r="AH107" s="16"/>
      <c r="AI107" s="47"/>
      <c r="AJ107" s="47"/>
      <c r="AK107" s="43"/>
      <c r="AL107" s="47"/>
      <c r="AM107" s="47"/>
      <c r="AN107" s="47"/>
      <c r="AO107" s="47"/>
      <c r="AP107" s="47"/>
    </row>
    <row r="108" spans="5:42" ht="16.5">
      <c r="E108" s="43"/>
      <c r="U108" s="47"/>
      <c r="V108" s="47"/>
      <c r="W108" s="47"/>
      <c r="X108" s="47"/>
      <c r="Y108" s="47"/>
      <c r="Z108" s="47"/>
      <c r="AA108" s="16"/>
      <c r="AB108" s="16"/>
      <c r="AC108" s="16"/>
      <c r="AD108" s="16"/>
      <c r="AE108" s="16"/>
      <c r="AF108" s="16"/>
      <c r="AG108" s="16"/>
      <c r="AH108" s="16"/>
      <c r="AI108" s="47"/>
      <c r="AJ108" s="47"/>
      <c r="AK108" s="43"/>
      <c r="AL108" s="47"/>
      <c r="AM108" s="47"/>
      <c r="AN108" s="47"/>
      <c r="AO108" s="47"/>
      <c r="AP108" s="47"/>
    </row>
    <row r="109" spans="5:42" ht="16.5">
      <c r="E109" s="43"/>
      <c r="U109" s="47"/>
      <c r="V109" s="47"/>
      <c r="W109" s="47"/>
      <c r="X109" s="47"/>
      <c r="Y109" s="47"/>
      <c r="Z109" s="47"/>
      <c r="AA109" s="16"/>
      <c r="AB109" s="16"/>
      <c r="AC109" s="16"/>
      <c r="AD109" s="16"/>
      <c r="AE109" s="16"/>
      <c r="AF109" s="16"/>
      <c r="AG109" s="16"/>
      <c r="AH109" s="16"/>
      <c r="AI109" s="47"/>
      <c r="AJ109" s="47"/>
      <c r="AK109" s="43"/>
      <c r="AL109" s="47"/>
      <c r="AM109" s="47"/>
      <c r="AN109" s="47"/>
      <c r="AO109" s="47"/>
      <c r="AP109" s="47"/>
    </row>
    <row r="110" spans="5:42" ht="16.5">
      <c r="E110" s="43"/>
      <c r="U110" s="47"/>
      <c r="V110" s="47"/>
      <c r="W110" s="47"/>
      <c r="X110" s="47"/>
      <c r="Y110" s="47"/>
      <c r="Z110" s="47"/>
      <c r="AA110" s="16"/>
      <c r="AB110" s="16"/>
      <c r="AC110" s="16"/>
      <c r="AD110" s="16"/>
      <c r="AE110" s="16"/>
      <c r="AF110" s="16"/>
      <c r="AG110" s="16"/>
      <c r="AH110" s="16"/>
      <c r="AI110" s="47"/>
      <c r="AJ110" s="47"/>
      <c r="AK110" s="43"/>
      <c r="AL110" s="47"/>
      <c r="AM110" s="47"/>
      <c r="AN110" s="47"/>
      <c r="AO110" s="47"/>
      <c r="AP110" s="47"/>
    </row>
    <row r="111" spans="5:42" ht="16.5">
      <c r="E111" s="43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3"/>
      <c r="AL111" s="47"/>
      <c r="AM111" s="47"/>
      <c r="AN111" s="47"/>
      <c r="AO111" s="47"/>
      <c r="AP111" s="47"/>
    </row>
    <row r="112" spans="5:42" ht="16.5">
      <c r="E112" s="43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3"/>
      <c r="AL112" s="47"/>
      <c r="AM112" s="47"/>
      <c r="AN112" s="47"/>
      <c r="AO112" s="47"/>
      <c r="AP112" s="47"/>
    </row>
    <row r="113" spans="5:42" ht="16.5">
      <c r="E113" s="43"/>
      <c r="U113" s="47"/>
      <c r="V113" s="47"/>
      <c r="W113" s="47"/>
      <c r="X113" s="47"/>
      <c r="Y113" s="47"/>
      <c r="Z113" s="47"/>
      <c r="AA113" s="47"/>
      <c r="AB113" s="47"/>
      <c r="AC113" s="47"/>
      <c r="AD113" s="133"/>
      <c r="AE113" s="47"/>
      <c r="AF113" s="47"/>
      <c r="AG113" s="47"/>
      <c r="AH113" s="133"/>
      <c r="AI113" s="47"/>
      <c r="AJ113" s="47"/>
      <c r="AK113" s="43"/>
      <c r="AL113" s="47"/>
      <c r="AM113" s="47"/>
      <c r="AN113" s="47"/>
      <c r="AO113" s="47"/>
      <c r="AP113" s="47"/>
    </row>
    <row r="114" spans="5:42" ht="16.5">
      <c r="E114" s="43"/>
      <c r="U114" s="47"/>
      <c r="V114" s="47"/>
      <c r="W114" s="47"/>
      <c r="X114" s="47"/>
      <c r="Y114" s="47"/>
      <c r="Z114" s="47"/>
      <c r="AA114" s="51"/>
      <c r="AB114" s="51"/>
      <c r="AC114" s="47"/>
      <c r="AD114" s="133"/>
      <c r="AE114" s="51"/>
      <c r="AF114" s="51"/>
      <c r="AG114" s="47"/>
      <c r="AH114" s="133"/>
      <c r="AI114" s="47"/>
      <c r="AJ114" s="47"/>
      <c r="AK114" s="43"/>
      <c r="AL114" s="47"/>
      <c r="AM114" s="47"/>
      <c r="AN114" s="47"/>
      <c r="AO114" s="47"/>
      <c r="AP114" s="47"/>
    </row>
    <row r="115" spans="5:42" ht="16.5">
      <c r="E115" s="43"/>
      <c r="U115" s="47"/>
      <c r="V115" s="47"/>
      <c r="W115" s="47"/>
      <c r="X115" s="47"/>
      <c r="Y115" s="47"/>
      <c r="Z115" s="47"/>
      <c r="AA115" s="51"/>
      <c r="AB115" s="51"/>
      <c r="AC115" s="47"/>
      <c r="AD115" s="133"/>
      <c r="AE115" s="51"/>
      <c r="AF115" s="51"/>
      <c r="AG115" s="47"/>
      <c r="AH115" s="133"/>
      <c r="AI115" s="47"/>
      <c r="AJ115" s="47"/>
      <c r="AK115" s="43"/>
      <c r="AL115" s="47"/>
      <c r="AM115" s="47"/>
      <c r="AN115" s="47"/>
      <c r="AO115" s="47"/>
      <c r="AP115" s="47"/>
    </row>
    <row r="116" spans="5:42" ht="16.5">
      <c r="E116" s="43"/>
      <c r="U116" s="47"/>
      <c r="V116" s="47"/>
      <c r="W116" s="47"/>
      <c r="X116" s="47"/>
      <c r="Y116" s="47"/>
      <c r="Z116" s="47"/>
      <c r="AA116" s="169"/>
      <c r="AB116" s="47"/>
      <c r="AC116" s="47"/>
      <c r="AD116" s="47"/>
      <c r="AE116" s="169"/>
      <c r="AF116" s="47"/>
      <c r="AG116" s="47"/>
      <c r="AH116" s="47"/>
      <c r="AI116" s="47"/>
      <c r="AJ116" s="47"/>
      <c r="AK116" s="43"/>
      <c r="AL116" s="47"/>
      <c r="AM116" s="47"/>
      <c r="AN116" s="47"/>
      <c r="AO116" s="47"/>
      <c r="AP116" s="47"/>
    </row>
    <row r="117" spans="5:42" ht="16.5">
      <c r="E117" s="43"/>
      <c r="U117" s="47"/>
      <c r="V117" s="47"/>
      <c r="W117" s="47"/>
      <c r="X117" s="47"/>
      <c r="Y117" s="47"/>
      <c r="Z117" s="47"/>
      <c r="AA117" s="16"/>
      <c r="AB117" s="16"/>
      <c r="AC117" s="16"/>
      <c r="AD117" s="16"/>
      <c r="AE117" s="16"/>
      <c r="AF117" s="16"/>
      <c r="AG117" s="16"/>
      <c r="AH117" s="16"/>
      <c r="AI117" s="47"/>
      <c r="AJ117" s="47"/>
      <c r="AK117" s="43"/>
      <c r="AL117" s="47"/>
      <c r="AM117" s="47"/>
      <c r="AN117" s="47"/>
      <c r="AO117" s="47"/>
      <c r="AP117" s="47"/>
    </row>
    <row r="118" spans="5:42" ht="16.5">
      <c r="E118" s="43"/>
      <c r="U118" s="47"/>
      <c r="V118" s="47"/>
      <c r="W118" s="47"/>
      <c r="X118" s="47"/>
      <c r="Y118" s="47"/>
      <c r="Z118" s="47"/>
      <c r="AA118" s="16"/>
      <c r="AB118" s="16"/>
      <c r="AC118" s="16"/>
      <c r="AD118" s="16"/>
      <c r="AE118" s="16"/>
      <c r="AF118" s="16"/>
      <c r="AG118" s="16"/>
      <c r="AH118" s="16"/>
      <c r="AI118" s="47"/>
      <c r="AJ118" s="47"/>
      <c r="AK118" s="43"/>
      <c r="AL118" s="47"/>
      <c r="AM118" s="47"/>
      <c r="AN118" s="47"/>
      <c r="AO118" s="47"/>
      <c r="AP118" s="47"/>
    </row>
    <row r="119" spans="5:42" ht="16.5">
      <c r="E119" s="43"/>
      <c r="U119" s="47"/>
      <c r="V119" s="47"/>
      <c r="W119" s="47"/>
      <c r="X119" s="47"/>
      <c r="Y119" s="47"/>
      <c r="Z119" s="47"/>
      <c r="AA119" s="16"/>
      <c r="AB119" s="16"/>
      <c r="AC119" s="16"/>
      <c r="AD119" s="16"/>
      <c r="AE119" s="16"/>
      <c r="AF119" s="16"/>
      <c r="AG119" s="16"/>
      <c r="AH119" s="16"/>
      <c r="AI119" s="47"/>
      <c r="AJ119" s="47"/>
      <c r="AK119" s="43"/>
      <c r="AL119" s="47"/>
      <c r="AM119" s="47"/>
      <c r="AN119" s="47"/>
      <c r="AO119" s="47"/>
      <c r="AP119" s="47"/>
    </row>
    <row r="120" spans="5:42" ht="16.5">
      <c r="E120" s="43"/>
      <c r="U120" s="47"/>
      <c r="V120" s="47"/>
      <c r="W120" s="47"/>
      <c r="X120" s="47"/>
      <c r="Y120" s="47"/>
      <c r="Z120" s="47"/>
      <c r="AA120" s="16"/>
      <c r="AB120" s="16"/>
      <c r="AC120" s="16"/>
      <c r="AD120" s="16"/>
      <c r="AE120" s="16"/>
      <c r="AF120" s="16"/>
      <c r="AG120" s="16"/>
      <c r="AH120" s="16"/>
      <c r="AI120" s="47"/>
      <c r="AJ120" s="47"/>
      <c r="AK120" s="43"/>
      <c r="AL120" s="47"/>
      <c r="AM120" s="47"/>
      <c r="AN120" s="47"/>
      <c r="AO120" s="47"/>
      <c r="AP120" s="47"/>
    </row>
    <row r="121" spans="5:42" ht="16.5">
      <c r="E121" s="43"/>
      <c r="U121" s="47"/>
      <c r="V121" s="47"/>
      <c r="W121" s="47"/>
      <c r="X121" s="47"/>
      <c r="Y121" s="47"/>
      <c r="Z121" s="47"/>
      <c r="AA121" s="16"/>
      <c r="AB121" s="16"/>
      <c r="AC121" s="16"/>
      <c r="AD121" s="16"/>
      <c r="AE121" s="16"/>
      <c r="AF121" s="16"/>
      <c r="AG121" s="16"/>
      <c r="AH121" s="16"/>
      <c r="AI121" s="47"/>
      <c r="AJ121" s="47"/>
      <c r="AK121" s="43"/>
      <c r="AL121" s="47"/>
      <c r="AM121" s="47"/>
      <c r="AN121" s="47"/>
      <c r="AO121" s="47"/>
      <c r="AP121" s="47"/>
    </row>
    <row r="122" spans="5:42" ht="16.5">
      <c r="E122" s="43"/>
      <c r="U122" s="47"/>
      <c r="V122" s="47"/>
      <c r="W122" s="47"/>
      <c r="X122" s="47"/>
      <c r="Y122" s="47"/>
      <c r="Z122" s="47"/>
      <c r="AA122" s="16"/>
      <c r="AB122" s="16"/>
      <c r="AC122" s="16"/>
      <c r="AD122" s="16"/>
      <c r="AE122" s="16"/>
      <c r="AF122" s="16"/>
      <c r="AG122" s="16"/>
      <c r="AH122" s="16"/>
      <c r="AI122" s="47"/>
      <c r="AJ122" s="47"/>
      <c r="AK122" s="43"/>
      <c r="AL122" s="47"/>
      <c r="AM122" s="47"/>
      <c r="AN122" s="47"/>
      <c r="AO122" s="47"/>
      <c r="AP122" s="47"/>
    </row>
    <row r="123" spans="5:42" ht="16.5">
      <c r="E123" s="43"/>
      <c r="U123" s="47"/>
      <c r="V123" s="47"/>
      <c r="W123" s="47"/>
      <c r="X123" s="47"/>
      <c r="Y123" s="47"/>
      <c r="Z123" s="47"/>
      <c r="AA123" s="16"/>
      <c r="AB123" s="16"/>
      <c r="AC123" s="16"/>
      <c r="AD123" s="16"/>
      <c r="AE123" s="16"/>
      <c r="AF123" s="16"/>
      <c r="AG123" s="16"/>
      <c r="AH123" s="16"/>
      <c r="AI123" s="47"/>
      <c r="AJ123" s="47"/>
      <c r="AK123" s="43"/>
      <c r="AL123" s="47"/>
      <c r="AM123" s="47"/>
      <c r="AN123" s="47"/>
      <c r="AO123" s="47"/>
      <c r="AP123" s="47"/>
    </row>
    <row r="124" spans="5:42" ht="16.5">
      <c r="E124" s="43"/>
      <c r="U124" s="47"/>
      <c r="V124" s="47"/>
      <c r="W124" s="47"/>
      <c r="X124" s="47"/>
      <c r="Y124" s="47"/>
      <c r="Z124" s="47"/>
      <c r="AA124" s="16"/>
      <c r="AB124" s="16"/>
      <c r="AC124" s="16"/>
      <c r="AD124" s="16"/>
      <c r="AE124" s="16"/>
      <c r="AF124" s="16"/>
      <c r="AG124" s="16"/>
      <c r="AH124" s="16"/>
      <c r="AI124" s="47"/>
      <c r="AJ124" s="47"/>
      <c r="AK124" s="43"/>
      <c r="AL124" s="47"/>
      <c r="AM124" s="47"/>
      <c r="AN124" s="47"/>
      <c r="AO124" s="47"/>
      <c r="AP124" s="47"/>
    </row>
    <row r="125" spans="5:42" ht="16.5">
      <c r="E125" s="43"/>
      <c r="U125" s="47"/>
      <c r="V125" s="47"/>
      <c r="W125" s="47"/>
      <c r="X125" s="47"/>
      <c r="Y125" s="47"/>
      <c r="Z125" s="47"/>
      <c r="AA125" s="16"/>
      <c r="AB125" s="16"/>
      <c r="AC125" s="16"/>
      <c r="AD125" s="16"/>
      <c r="AE125" s="16"/>
      <c r="AF125" s="16"/>
      <c r="AG125" s="16"/>
      <c r="AH125" s="16"/>
      <c r="AI125" s="47"/>
      <c r="AJ125" s="47"/>
      <c r="AK125" s="43"/>
      <c r="AL125" s="47"/>
      <c r="AM125" s="47"/>
      <c r="AN125" s="47"/>
      <c r="AO125" s="47"/>
      <c r="AP125" s="47"/>
    </row>
    <row r="126" spans="5:42" ht="16.5">
      <c r="E126" s="43"/>
      <c r="U126" s="47"/>
      <c r="V126" s="47"/>
      <c r="W126" s="47"/>
      <c r="X126" s="47"/>
      <c r="Y126" s="47"/>
      <c r="Z126" s="47"/>
      <c r="AA126" s="16"/>
      <c r="AB126" s="16"/>
      <c r="AC126" s="16"/>
      <c r="AD126" s="16"/>
      <c r="AE126" s="16"/>
      <c r="AF126" s="16"/>
      <c r="AG126" s="16"/>
      <c r="AH126" s="16"/>
      <c r="AI126" s="47"/>
      <c r="AJ126" s="47"/>
      <c r="AK126" s="43"/>
      <c r="AL126" s="47"/>
      <c r="AM126" s="47"/>
      <c r="AN126" s="47"/>
      <c r="AO126" s="47"/>
      <c r="AP126" s="47"/>
    </row>
    <row r="127" spans="5:42" ht="16.5">
      <c r="E127" s="43"/>
      <c r="U127" s="47"/>
      <c r="V127" s="47"/>
      <c r="W127" s="47"/>
      <c r="X127" s="47"/>
      <c r="Y127" s="47"/>
      <c r="Z127" s="47"/>
      <c r="AA127" s="16"/>
      <c r="AB127" s="16"/>
      <c r="AC127" s="16"/>
      <c r="AD127" s="16"/>
      <c r="AE127" s="16"/>
      <c r="AF127" s="16"/>
      <c r="AG127" s="16"/>
      <c r="AH127" s="16"/>
      <c r="AI127" s="47"/>
      <c r="AJ127" s="47"/>
      <c r="AK127" s="43"/>
      <c r="AL127" s="47"/>
      <c r="AM127" s="47"/>
      <c r="AN127" s="47"/>
      <c r="AO127" s="47"/>
      <c r="AP127" s="47"/>
    </row>
    <row r="128" spans="5:42" ht="16.5">
      <c r="E128" s="43"/>
      <c r="U128" s="47"/>
      <c r="V128" s="47"/>
      <c r="W128" s="47"/>
      <c r="X128" s="47"/>
      <c r="Y128" s="47"/>
      <c r="Z128" s="47"/>
      <c r="AA128" s="16"/>
      <c r="AB128" s="16"/>
      <c r="AC128" s="16"/>
      <c r="AD128" s="16"/>
      <c r="AE128" s="16"/>
      <c r="AF128" s="16"/>
      <c r="AG128" s="16"/>
      <c r="AH128" s="16"/>
      <c r="AI128" s="47"/>
      <c r="AJ128" s="47"/>
      <c r="AK128" s="43"/>
      <c r="AL128" s="47"/>
      <c r="AM128" s="47"/>
      <c r="AN128" s="47"/>
      <c r="AO128" s="47"/>
      <c r="AP128" s="47"/>
    </row>
    <row r="129" spans="5:42" ht="16.5">
      <c r="E129" s="43"/>
      <c r="U129" s="47"/>
      <c r="V129" s="47"/>
      <c r="W129" s="47"/>
      <c r="X129" s="47"/>
      <c r="Y129" s="47"/>
      <c r="Z129" s="47"/>
      <c r="AA129" s="16"/>
      <c r="AB129" s="16"/>
      <c r="AC129" s="16"/>
      <c r="AD129" s="16"/>
      <c r="AE129" s="16"/>
      <c r="AF129" s="16"/>
      <c r="AG129" s="16"/>
      <c r="AH129" s="16"/>
      <c r="AI129" s="47"/>
      <c r="AJ129" s="47"/>
      <c r="AK129" s="43"/>
      <c r="AL129" s="47"/>
      <c r="AM129" s="47"/>
      <c r="AN129" s="47"/>
      <c r="AO129" s="47"/>
      <c r="AP129" s="47"/>
    </row>
    <row r="130" spans="5:42" ht="16.5">
      <c r="E130" s="43"/>
      <c r="U130" s="47"/>
      <c r="V130" s="47"/>
      <c r="W130" s="47"/>
      <c r="X130" s="47"/>
      <c r="Y130" s="47"/>
      <c r="Z130" s="47"/>
      <c r="AA130" s="16"/>
      <c r="AB130" s="16"/>
      <c r="AC130" s="16"/>
      <c r="AD130" s="16"/>
      <c r="AE130" s="16"/>
      <c r="AF130" s="16"/>
      <c r="AG130" s="16"/>
      <c r="AH130" s="16"/>
      <c r="AI130" s="47"/>
      <c r="AJ130" s="47"/>
      <c r="AK130" s="43"/>
      <c r="AL130" s="47"/>
      <c r="AM130" s="47"/>
      <c r="AN130" s="47"/>
      <c r="AO130" s="47"/>
      <c r="AP130" s="47"/>
    </row>
    <row r="131" spans="5:42" ht="16.5">
      <c r="E131" s="43"/>
      <c r="U131" s="47"/>
      <c r="V131" s="47"/>
      <c r="W131" s="47"/>
      <c r="X131" s="47"/>
      <c r="Y131" s="47"/>
      <c r="Z131" s="47"/>
      <c r="AA131" s="16"/>
      <c r="AB131" s="16"/>
      <c r="AC131" s="16"/>
      <c r="AD131" s="16"/>
      <c r="AE131" s="16"/>
      <c r="AF131" s="16"/>
      <c r="AG131" s="16"/>
      <c r="AH131" s="16"/>
      <c r="AI131" s="47"/>
      <c r="AJ131" s="47"/>
      <c r="AK131" s="43"/>
      <c r="AL131" s="47"/>
      <c r="AM131" s="47"/>
      <c r="AN131" s="47"/>
      <c r="AO131" s="47"/>
      <c r="AP131" s="47"/>
    </row>
    <row r="132" spans="5:42" ht="16.5">
      <c r="E132" s="43"/>
      <c r="U132" s="47"/>
      <c r="V132" s="47"/>
      <c r="W132" s="47"/>
      <c r="X132" s="47"/>
      <c r="Y132" s="47"/>
      <c r="Z132" s="47"/>
      <c r="AA132" s="16"/>
      <c r="AB132" s="16"/>
      <c r="AC132" s="16"/>
      <c r="AD132" s="16"/>
      <c r="AE132" s="16"/>
      <c r="AF132" s="16"/>
      <c r="AG132" s="16"/>
      <c r="AH132" s="16"/>
      <c r="AI132" s="47"/>
      <c r="AJ132" s="47"/>
      <c r="AK132" s="43"/>
      <c r="AL132" s="47"/>
      <c r="AM132" s="47"/>
      <c r="AN132" s="47"/>
      <c r="AO132" s="47"/>
      <c r="AP132" s="47"/>
    </row>
    <row r="133" spans="5:42" ht="16.5">
      <c r="E133" s="43"/>
      <c r="U133" s="47"/>
      <c r="V133" s="47"/>
      <c r="W133" s="47"/>
      <c r="X133" s="47"/>
      <c r="Y133" s="47"/>
      <c r="Z133" s="47"/>
      <c r="AA133" s="16"/>
      <c r="AB133" s="16"/>
      <c r="AC133" s="16"/>
      <c r="AD133" s="16"/>
      <c r="AE133" s="16"/>
      <c r="AF133" s="16"/>
      <c r="AG133" s="16"/>
      <c r="AH133" s="16"/>
      <c r="AI133" s="47"/>
      <c r="AJ133" s="47"/>
      <c r="AK133" s="43"/>
      <c r="AL133" s="47"/>
      <c r="AM133" s="47"/>
      <c r="AN133" s="47"/>
      <c r="AO133" s="47"/>
      <c r="AP133" s="47"/>
    </row>
    <row r="134" spans="5:42" ht="16.5">
      <c r="E134" s="43"/>
      <c r="U134" s="47"/>
      <c r="V134" s="47"/>
      <c r="W134" s="47"/>
      <c r="X134" s="47"/>
      <c r="Y134" s="47"/>
      <c r="Z134" s="47"/>
      <c r="AA134" s="16"/>
      <c r="AB134" s="16"/>
      <c r="AC134" s="16"/>
      <c r="AD134" s="16"/>
      <c r="AE134" s="16"/>
      <c r="AF134" s="16"/>
      <c r="AG134" s="16"/>
      <c r="AH134" s="16"/>
      <c r="AI134" s="47"/>
      <c r="AJ134" s="47"/>
      <c r="AK134" s="43"/>
      <c r="AL134" s="47"/>
      <c r="AM134" s="47"/>
      <c r="AN134" s="47"/>
      <c r="AO134" s="47"/>
      <c r="AP134" s="47"/>
    </row>
    <row r="135" spans="5:42" ht="16.5">
      <c r="E135" s="43"/>
      <c r="U135" s="47"/>
      <c r="V135" s="47"/>
      <c r="W135" s="47"/>
      <c r="X135" s="47"/>
      <c r="Y135" s="47"/>
      <c r="Z135" s="47"/>
      <c r="AA135" s="16"/>
      <c r="AB135" s="16"/>
      <c r="AC135" s="16"/>
      <c r="AD135" s="16"/>
      <c r="AE135" s="16"/>
      <c r="AF135" s="16"/>
      <c r="AG135" s="16"/>
      <c r="AH135" s="16"/>
      <c r="AI135" s="47"/>
      <c r="AJ135" s="47"/>
      <c r="AK135" s="43"/>
      <c r="AL135" s="47"/>
      <c r="AM135" s="47"/>
      <c r="AN135" s="47"/>
      <c r="AO135" s="47"/>
      <c r="AP135" s="47"/>
    </row>
    <row r="136" spans="5:42" ht="16.5">
      <c r="E136" s="43"/>
      <c r="U136" s="47"/>
      <c r="V136" s="47"/>
      <c r="W136" s="47"/>
      <c r="X136" s="47"/>
      <c r="Y136" s="47"/>
      <c r="Z136" s="47"/>
      <c r="AA136" s="16"/>
      <c r="AB136" s="16"/>
      <c r="AC136" s="16"/>
      <c r="AD136" s="16"/>
      <c r="AE136" s="16"/>
      <c r="AF136" s="16"/>
      <c r="AG136" s="16"/>
      <c r="AH136" s="16"/>
      <c r="AI136" s="47"/>
      <c r="AJ136" s="47"/>
      <c r="AK136" s="43"/>
      <c r="AL136" s="47"/>
      <c r="AM136" s="47"/>
      <c r="AN136" s="47"/>
      <c r="AO136" s="47"/>
      <c r="AP136" s="47"/>
    </row>
    <row r="137" spans="5:42" ht="16.5">
      <c r="E137" s="43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3"/>
      <c r="AL137" s="47"/>
      <c r="AM137" s="47"/>
      <c r="AN137" s="47"/>
      <c r="AO137" s="47"/>
      <c r="AP137" s="47"/>
    </row>
    <row r="138" spans="5:42" ht="16.5">
      <c r="E138" s="43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3"/>
      <c r="AL138" s="47"/>
      <c r="AM138" s="47"/>
      <c r="AN138" s="47"/>
      <c r="AO138" s="47"/>
      <c r="AP138" s="47"/>
    </row>
    <row r="139" spans="5:42" ht="16.5">
      <c r="E139" s="43"/>
      <c r="U139" s="47"/>
      <c r="V139" s="47"/>
      <c r="W139" s="47"/>
      <c r="X139" s="47"/>
      <c r="Y139" s="47"/>
      <c r="Z139" s="47"/>
      <c r="AA139" s="47"/>
      <c r="AB139" s="47"/>
      <c r="AC139" s="47"/>
      <c r="AD139" s="133"/>
      <c r="AE139" s="47"/>
      <c r="AF139" s="47"/>
      <c r="AG139" s="47"/>
      <c r="AH139" s="133"/>
      <c r="AI139" s="47"/>
      <c r="AJ139" s="47"/>
      <c r="AK139" s="43"/>
      <c r="AL139" s="47"/>
      <c r="AM139" s="47"/>
      <c r="AN139" s="47"/>
      <c r="AO139" s="47"/>
      <c r="AP139" s="47"/>
    </row>
    <row r="140" spans="5:42" ht="16.5">
      <c r="E140" s="43"/>
      <c r="U140" s="47"/>
      <c r="V140" s="47"/>
      <c r="W140" s="47"/>
      <c r="X140" s="47"/>
      <c r="Y140" s="47"/>
      <c r="Z140" s="47"/>
      <c r="AA140" s="51"/>
      <c r="AB140" s="51"/>
      <c r="AC140" s="47"/>
      <c r="AD140" s="133"/>
      <c r="AE140" s="51"/>
      <c r="AF140" s="51"/>
      <c r="AG140" s="47"/>
      <c r="AH140" s="133"/>
      <c r="AI140" s="47"/>
      <c r="AJ140" s="47"/>
      <c r="AK140" s="43"/>
      <c r="AL140" s="47"/>
      <c r="AM140" s="47"/>
      <c r="AN140" s="47"/>
      <c r="AO140" s="47"/>
      <c r="AP140" s="47"/>
    </row>
    <row r="141" spans="5:42" ht="16.5">
      <c r="E141" s="43"/>
      <c r="U141" s="47"/>
      <c r="V141" s="47"/>
      <c r="W141" s="47"/>
      <c r="X141" s="47"/>
      <c r="Y141" s="47"/>
      <c r="Z141" s="47"/>
      <c r="AA141" s="51"/>
      <c r="AB141" s="51"/>
      <c r="AC141" s="47"/>
      <c r="AD141" s="133"/>
      <c r="AE141" s="51"/>
      <c r="AF141" s="51"/>
      <c r="AG141" s="47"/>
      <c r="AH141" s="133"/>
      <c r="AI141" s="47"/>
      <c r="AJ141" s="47"/>
      <c r="AK141" s="43"/>
      <c r="AL141" s="47"/>
      <c r="AM141" s="47"/>
      <c r="AN141" s="47"/>
      <c r="AO141" s="47"/>
      <c r="AP141" s="47"/>
    </row>
    <row r="142" spans="5:42" ht="16.5">
      <c r="E142" s="43"/>
      <c r="U142" s="47"/>
      <c r="V142" s="47"/>
      <c r="W142" s="47"/>
      <c r="X142" s="47"/>
      <c r="Y142" s="47"/>
      <c r="Z142" s="47"/>
      <c r="AA142" s="169"/>
      <c r="AB142" s="47"/>
      <c r="AC142" s="47"/>
      <c r="AD142" s="47"/>
      <c r="AE142" s="169"/>
      <c r="AF142" s="47"/>
      <c r="AG142" s="47"/>
      <c r="AH142" s="47"/>
      <c r="AI142" s="47"/>
      <c r="AJ142" s="47"/>
      <c r="AK142" s="43"/>
      <c r="AL142" s="47"/>
      <c r="AM142" s="47"/>
      <c r="AN142" s="47"/>
      <c r="AO142" s="47"/>
      <c r="AP142" s="47"/>
    </row>
    <row r="143" spans="5:42" ht="16.5">
      <c r="E143" s="43"/>
      <c r="U143" s="47"/>
      <c r="V143" s="47"/>
      <c r="W143" s="47"/>
      <c r="X143" s="47"/>
      <c r="Y143" s="47"/>
      <c r="Z143" s="47"/>
      <c r="AA143" s="17"/>
      <c r="AB143" s="17"/>
      <c r="AC143" s="17"/>
      <c r="AD143" s="17"/>
      <c r="AE143" s="17"/>
      <c r="AF143" s="17"/>
      <c r="AG143" s="17"/>
      <c r="AH143" s="17"/>
      <c r="AI143" s="47"/>
      <c r="AJ143" s="47"/>
      <c r="AK143" s="43"/>
      <c r="AL143" s="47"/>
      <c r="AM143" s="47"/>
      <c r="AN143" s="47"/>
      <c r="AO143" s="47"/>
      <c r="AP143" s="47"/>
    </row>
    <row r="144" spans="5:42" ht="16.5">
      <c r="E144" s="43"/>
      <c r="U144" s="47"/>
      <c r="V144" s="47"/>
      <c r="W144" s="47"/>
      <c r="X144" s="47"/>
      <c r="Y144" s="47"/>
      <c r="Z144" s="47"/>
      <c r="AA144" s="40"/>
      <c r="AB144" s="40"/>
      <c r="AC144" s="20"/>
      <c r="AD144" s="24"/>
      <c r="AE144" s="40"/>
      <c r="AF144" s="40"/>
      <c r="AG144" s="20"/>
      <c r="AH144" s="24"/>
      <c r="AI144" s="47"/>
      <c r="AJ144" s="47"/>
      <c r="AK144" s="43"/>
      <c r="AL144" s="47"/>
      <c r="AM144" s="47"/>
      <c r="AN144" s="47"/>
      <c r="AO144" s="47"/>
      <c r="AP144" s="47"/>
    </row>
    <row r="145" spans="5:42" ht="16.5">
      <c r="E145" s="43"/>
      <c r="U145" s="47"/>
      <c r="V145" s="47"/>
      <c r="W145" s="47"/>
      <c r="X145" s="47"/>
      <c r="Y145" s="47"/>
      <c r="Z145" s="47"/>
      <c r="AA145" s="40"/>
      <c r="AB145" s="40"/>
      <c r="AC145" s="40"/>
      <c r="AD145" s="24"/>
      <c r="AE145" s="40"/>
      <c r="AF145" s="40"/>
      <c r="AG145" s="40"/>
      <c r="AH145" s="24"/>
      <c r="AI145" s="47"/>
      <c r="AJ145" s="47"/>
      <c r="AK145" s="43"/>
      <c r="AL145" s="47"/>
      <c r="AM145" s="47"/>
      <c r="AN145" s="47"/>
      <c r="AO145" s="47"/>
      <c r="AP145" s="47"/>
    </row>
    <row r="146" spans="5:42" ht="16.5">
      <c r="E146" s="43"/>
      <c r="U146" s="47"/>
      <c r="V146" s="47"/>
      <c r="W146" s="47"/>
      <c r="X146" s="47"/>
      <c r="Y146" s="47"/>
      <c r="Z146" s="47"/>
      <c r="AA146" s="40"/>
      <c r="AB146" s="40"/>
      <c r="AC146" s="20"/>
      <c r="AD146" s="24"/>
      <c r="AE146" s="40"/>
      <c r="AF146" s="40"/>
      <c r="AG146" s="20"/>
      <c r="AH146" s="24"/>
      <c r="AI146" s="47"/>
      <c r="AJ146" s="47"/>
      <c r="AK146" s="43"/>
      <c r="AL146" s="47"/>
      <c r="AM146" s="47"/>
      <c r="AN146" s="47"/>
      <c r="AO146" s="47"/>
      <c r="AP146" s="47"/>
    </row>
    <row r="147" spans="5:42" ht="16.5">
      <c r="E147" s="43"/>
      <c r="U147" s="47"/>
      <c r="V147" s="47"/>
      <c r="W147" s="47"/>
      <c r="X147" s="47"/>
      <c r="Y147" s="47"/>
      <c r="Z147" s="47"/>
      <c r="AA147" s="40"/>
      <c r="AB147" s="40"/>
      <c r="AC147" s="17"/>
      <c r="AD147" s="17"/>
      <c r="AE147" s="40"/>
      <c r="AF147" s="40"/>
      <c r="AG147" s="17"/>
      <c r="AH147" s="17"/>
      <c r="AI147" s="47"/>
      <c r="AJ147" s="47"/>
      <c r="AK147" s="43"/>
      <c r="AL147" s="47"/>
      <c r="AM147" s="47"/>
      <c r="AN147" s="47"/>
      <c r="AO147" s="47"/>
      <c r="AP147" s="47"/>
    </row>
    <row r="148" spans="5:42" ht="16.5">
      <c r="E148" s="43"/>
      <c r="U148" s="47"/>
      <c r="V148" s="47"/>
      <c r="W148" s="47"/>
      <c r="X148" s="47"/>
      <c r="Y148" s="47"/>
      <c r="Z148" s="47"/>
      <c r="AA148" s="17"/>
      <c r="AB148" s="17"/>
      <c r="AC148" s="17"/>
      <c r="AD148" s="17"/>
      <c r="AE148" s="17"/>
      <c r="AF148" s="17"/>
      <c r="AG148" s="17"/>
      <c r="AH148" s="17"/>
      <c r="AI148" s="47"/>
      <c r="AJ148" s="47"/>
      <c r="AK148" s="43"/>
      <c r="AL148" s="47"/>
      <c r="AM148" s="47"/>
      <c r="AN148" s="47"/>
      <c r="AO148" s="47"/>
      <c r="AP148" s="47"/>
    </row>
    <row r="149" spans="5:42" ht="16.5">
      <c r="E149" s="43"/>
      <c r="U149" s="47"/>
      <c r="V149" s="47"/>
      <c r="W149" s="47"/>
      <c r="X149" s="47"/>
      <c r="Y149" s="47"/>
      <c r="Z149" s="47"/>
      <c r="AA149" s="51"/>
      <c r="AB149" s="51"/>
      <c r="AC149" s="51"/>
      <c r="AD149" s="51"/>
      <c r="AE149" s="51"/>
      <c r="AF149" s="51"/>
      <c r="AG149" s="51"/>
      <c r="AH149" s="51"/>
      <c r="AI149" s="47"/>
      <c r="AJ149" s="47"/>
      <c r="AK149" s="43"/>
      <c r="AL149" s="47"/>
      <c r="AM149" s="47"/>
      <c r="AN149" s="47"/>
      <c r="AO149" s="47"/>
      <c r="AP149" s="47"/>
    </row>
    <row r="150" spans="5:42" ht="16.5">
      <c r="E150" s="43"/>
      <c r="U150" s="47"/>
      <c r="V150" s="47"/>
      <c r="W150" s="47"/>
      <c r="X150" s="47"/>
      <c r="Y150" s="47"/>
      <c r="Z150" s="47"/>
      <c r="AA150" s="51"/>
      <c r="AB150" s="51"/>
      <c r="AC150" s="51"/>
      <c r="AD150" s="51"/>
      <c r="AE150" s="51"/>
      <c r="AF150" s="51"/>
      <c r="AG150" s="51"/>
      <c r="AH150" s="51"/>
      <c r="AI150" s="47"/>
      <c r="AJ150" s="47"/>
      <c r="AK150" s="43"/>
      <c r="AL150" s="47"/>
      <c r="AM150" s="47"/>
      <c r="AN150" s="47"/>
      <c r="AO150" s="47"/>
      <c r="AP150" s="47"/>
    </row>
    <row r="151" spans="5:42" ht="16.5">
      <c r="E151" s="43"/>
      <c r="U151" s="47"/>
      <c r="V151" s="47"/>
      <c r="W151" s="47"/>
      <c r="X151" s="47"/>
      <c r="Y151" s="47"/>
      <c r="Z151" s="47"/>
      <c r="AA151" s="51"/>
      <c r="AB151" s="51"/>
      <c r="AC151" s="51"/>
      <c r="AD151" s="51"/>
      <c r="AE151" s="51"/>
      <c r="AF151" s="51"/>
      <c r="AG151" s="51"/>
      <c r="AH151" s="51"/>
      <c r="AI151" s="47"/>
      <c r="AJ151" s="47"/>
      <c r="AK151" s="43"/>
      <c r="AL151" s="47"/>
      <c r="AM151" s="47"/>
      <c r="AN151" s="47"/>
      <c r="AO151" s="47"/>
      <c r="AP151" s="47"/>
    </row>
    <row r="152" spans="5:42" ht="16.5">
      <c r="E152" s="43"/>
      <c r="U152" s="47"/>
      <c r="V152" s="47"/>
      <c r="W152" s="47"/>
      <c r="X152" s="47"/>
      <c r="Y152" s="47"/>
      <c r="Z152" s="47"/>
      <c r="AA152" s="51"/>
      <c r="AB152" s="51"/>
      <c r="AC152" s="51"/>
      <c r="AD152" s="51"/>
      <c r="AE152" s="51"/>
      <c r="AF152" s="51"/>
      <c r="AG152" s="51"/>
      <c r="AH152" s="51"/>
      <c r="AI152" s="47"/>
      <c r="AJ152" s="47"/>
      <c r="AK152" s="43"/>
      <c r="AL152" s="47"/>
      <c r="AM152" s="47"/>
      <c r="AN152" s="47"/>
      <c r="AO152" s="47"/>
      <c r="AP152" s="47"/>
    </row>
    <row r="153" spans="5:42" ht="16.5">
      <c r="E153" s="43"/>
      <c r="U153" s="47"/>
      <c r="V153" s="47"/>
      <c r="W153" s="47"/>
      <c r="X153" s="47"/>
      <c r="Y153" s="47"/>
      <c r="Z153" s="47"/>
      <c r="AA153" s="51"/>
      <c r="AB153" s="51"/>
      <c r="AC153" s="51"/>
      <c r="AD153" s="51"/>
      <c r="AE153" s="51"/>
      <c r="AF153" s="51"/>
      <c r="AG153" s="51"/>
      <c r="AH153" s="51"/>
      <c r="AI153" s="47"/>
      <c r="AJ153" s="47"/>
      <c r="AK153" s="43"/>
      <c r="AL153" s="47"/>
      <c r="AM153" s="47"/>
      <c r="AN153" s="47"/>
      <c r="AO153" s="47"/>
      <c r="AP153" s="47"/>
    </row>
    <row r="154" spans="5:42">
      <c r="U154" s="47"/>
      <c r="V154" s="47"/>
      <c r="W154" s="47"/>
      <c r="X154" s="47"/>
      <c r="Y154" s="47"/>
      <c r="Z154" s="47"/>
      <c r="AA154" s="51"/>
      <c r="AB154" s="51"/>
      <c r="AC154" s="51"/>
      <c r="AD154" s="51"/>
      <c r="AE154" s="51"/>
      <c r="AF154" s="51"/>
      <c r="AG154" s="51"/>
      <c r="AH154" s="51"/>
      <c r="AI154" s="47"/>
      <c r="AJ154" s="47"/>
      <c r="AL154" s="47"/>
      <c r="AM154" s="47"/>
      <c r="AN154" s="47"/>
      <c r="AO154" s="47"/>
      <c r="AP154" s="47"/>
    </row>
    <row r="155" spans="5:42">
      <c r="U155" s="47"/>
      <c r="V155" s="47"/>
      <c r="W155" s="47"/>
      <c r="X155" s="47"/>
      <c r="Y155" s="47"/>
      <c r="Z155" s="47"/>
      <c r="AA155" s="51"/>
      <c r="AB155" s="51"/>
      <c r="AC155" s="51"/>
      <c r="AD155" s="51"/>
      <c r="AE155" s="51"/>
      <c r="AF155" s="51"/>
      <c r="AG155" s="51"/>
      <c r="AH155" s="51"/>
      <c r="AI155" s="47"/>
      <c r="AJ155" s="47"/>
      <c r="AL155" s="47"/>
      <c r="AM155" s="47"/>
      <c r="AN155" s="47"/>
      <c r="AO155" s="47"/>
      <c r="AP155" s="47"/>
    </row>
    <row r="156" spans="5:42">
      <c r="U156" s="47"/>
      <c r="V156" s="47"/>
      <c r="W156" s="47"/>
      <c r="X156" s="47"/>
      <c r="Y156" s="47"/>
      <c r="Z156" s="47"/>
      <c r="AA156" s="51"/>
      <c r="AB156" s="51"/>
      <c r="AC156" s="51"/>
      <c r="AD156" s="51"/>
      <c r="AE156" s="51"/>
      <c r="AF156" s="51"/>
      <c r="AG156" s="51"/>
      <c r="AH156" s="51"/>
      <c r="AI156" s="47"/>
      <c r="AJ156" s="47"/>
      <c r="AL156" s="47"/>
      <c r="AM156" s="47"/>
      <c r="AN156" s="47"/>
      <c r="AO156" s="47"/>
      <c r="AP156" s="47"/>
    </row>
    <row r="157" spans="5:42">
      <c r="U157" s="47"/>
      <c r="V157" s="47"/>
      <c r="W157" s="47"/>
      <c r="X157" s="47"/>
      <c r="Y157" s="47"/>
      <c r="Z157" s="47"/>
      <c r="AA157" s="51"/>
      <c r="AB157" s="51"/>
      <c r="AC157" s="51"/>
      <c r="AD157" s="51"/>
      <c r="AE157" s="51"/>
      <c r="AF157" s="51"/>
      <c r="AG157" s="51"/>
      <c r="AH157" s="51"/>
      <c r="AI157" s="47"/>
      <c r="AJ157" s="47"/>
      <c r="AL157" s="47"/>
      <c r="AM157" s="47"/>
      <c r="AN157" s="47"/>
      <c r="AO157" s="47"/>
      <c r="AP157" s="47"/>
    </row>
    <row r="158" spans="5:42">
      <c r="U158" s="47"/>
      <c r="V158" s="47"/>
      <c r="W158" s="47"/>
      <c r="X158" s="47"/>
      <c r="Y158" s="47"/>
      <c r="Z158" s="47"/>
      <c r="AA158" s="51"/>
      <c r="AB158" s="51"/>
      <c r="AC158" s="51"/>
      <c r="AD158" s="51"/>
      <c r="AE158" s="51"/>
      <c r="AF158" s="51"/>
      <c r="AG158" s="51"/>
      <c r="AH158" s="51"/>
      <c r="AI158" s="47"/>
      <c r="AJ158" s="47"/>
      <c r="AL158" s="47"/>
      <c r="AM158" s="47"/>
      <c r="AN158" s="47"/>
      <c r="AO158" s="47"/>
      <c r="AP158" s="47"/>
    </row>
    <row r="159" spans="5:42">
      <c r="U159" s="47"/>
      <c r="V159" s="47"/>
      <c r="W159" s="47"/>
      <c r="X159" s="47"/>
      <c r="Y159" s="47"/>
      <c r="Z159" s="47"/>
      <c r="AA159" s="51"/>
      <c r="AB159" s="51"/>
      <c r="AC159" s="51"/>
      <c r="AD159" s="51"/>
      <c r="AE159" s="51"/>
      <c r="AF159" s="51"/>
      <c r="AG159" s="51"/>
      <c r="AH159" s="51"/>
      <c r="AI159" s="47"/>
      <c r="AJ159" s="47"/>
      <c r="AL159" s="47"/>
      <c r="AM159" s="47"/>
      <c r="AN159" s="47"/>
      <c r="AO159" s="47"/>
      <c r="AP159" s="47"/>
    </row>
    <row r="160" spans="5:42">
      <c r="U160" s="47"/>
      <c r="V160" s="47"/>
      <c r="W160" s="47"/>
      <c r="X160" s="47"/>
      <c r="Y160" s="47"/>
      <c r="Z160" s="47"/>
      <c r="AA160" s="51"/>
      <c r="AB160" s="51"/>
      <c r="AC160" s="51"/>
      <c r="AD160" s="51"/>
      <c r="AE160" s="51"/>
      <c r="AF160" s="51"/>
      <c r="AG160" s="51"/>
      <c r="AH160" s="51"/>
      <c r="AI160" s="47"/>
      <c r="AJ160" s="47"/>
      <c r="AL160" s="47"/>
      <c r="AM160" s="47"/>
      <c r="AN160" s="47"/>
      <c r="AO160" s="47"/>
      <c r="AP160" s="47"/>
    </row>
    <row r="161" spans="21:42">
      <c r="U161" s="47"/>
      <c r="V161" s="47"/>
      <c r="W161" s="47"/>
      <c r="X161" s="47"/>
      <c r="Y161" s="47"/>
      <c r="Z161" s="47"/>
      <c r="AA161" s="51"/>
      <c r="AB161" s="51"/>
      <c r="AC161" s="51"/>
      <c r="AD161" s="51"/>
      <c r="AE161" s="51"/>
      <c r="AF161" s="51"/>
      <c r="AG161" s="51"/>
      <c r="AH161" s="51"/>
      <c r="AI161" s="47"/>
      <c r="AJ161" s="47"/>
      <c r="AL161" s="47"/>
      <c r="AM161" s="47"/>
      <c r="AN161" s="47"/>
      <c r="AO161" s="47"/>
      <c r="AP161" s="47"/>
    </row>
    <row r="162" spans="21:42">
      <c r="U162" s="47"/>
      <c r="V162" s="47"/>
      <c r="W162" s="47"/>
      <c r="X162" s="47"/>
      <c r="Y162" s="47"/>
      <c r="Z162" s="47"/>
      <c r="AA162" s="51"/>
      <c r="AB162" s="51"/>
      <c r="AC162" s="51"/>
      <c r="AD162" s="51"/>
      <c r="AE162" s="51"/>
      <c r="AF162" s="51"/>
      <c r="AG162" s="51"/>
      <c r="AH162" s="51"/>
      <c r="AI162" s="47"/>
      <c r="AJ162" s="47"/>
      <c r="AL162" s="47"/>
      <c r="AM162" s="47"/>
      <c r="AN162" s="47"/>
      <c r="AO162" s="47"/>
      <c r="AP162" s="47"/>
    </row>
    <row r="163" spans="21:42">
      <c r="U163" s="47"/>
      <c r="V163" s="47"/>
      <c r="W163" s="47"/>
      <c r="X163" s="47"/>
      <c r="Y163" s="47"/>
      <c r="Z163" s="47"/>
      <c r="AA163" s="51"/>
      <c r="AB163" s="51"/>
      <c r="AC163" s="51"/>
      <c r="AD163" s="51"/>
      <c r="AE163" s="51"/>
      <c r="AF163" s="51"/>
      <c r="AG163" s="51"/>
      <c r="AH163" s="51"/>
      <c r="AI163" s="47"/>
      <c r="AJ163" s="47"/>
      <c r="AL163" s="47"/>
      <c r="AM163" s="47"/>
      <c r="AN163" s="47"/>
      <c r="AO163" s="47"/>
      <c r="AP163" s="47"/>
    </row>
    <row r="164" spans="21:42">
      <c r="U164" s="47"/>
      <c r="V164" s="47"/>
      <c r="W164" s="47"/>
      <c r="X164" s="47"/>
      <c r="Y164" s="47"/>
      <c r="Z164" s="47"/>
      <c r="AA164" s="51"/>
      <c r="AB164" s="51"/>
      <c r="AC164" s="51"/>
      <c r="AD164" s="51"/>
      <c r="AE164" s="51"/>
      <c r="AF164" s="51"/>
      <c r="AG164" s="51"/>
      <c r="AH164" s="51"/>
      <c r="AI164" s="47"/>
      <c r="AJ164" s="47"/>
      <c r="AL164" s="47"/>
      <c r="AM164" s="47"/>
      <c r="AN164" s="47"/>
      <c r="AO164" s="47"/>
      <c r="AP164" s="47"/>
    </row>
    <row r="165" spans="21:42">
      <c r="U165" s="47"/>
      <c r="V165" s="47"/>
      <c r="W165" s="47"/>
      <c r="X165" s="47"/>
      <c r="Y165" s="47"/>
      <c r="Z165" s="47"/>
      <c r="AA165" s="51"/>
      <c r="AB165" s="51"/>
      <c r="AC165" s="51"/>
      <c r="AD165" s="51"/>
      <c r="AE165" s="51"/>
      <c r="AF165" s="51"/>
      <c r="AG165" s="51"/>
      <c r="AH165" s="51"/>
      <c r="AI165" s="47"/>
      <c r="AJ165" s="47"/>
      <c r="AL165" s="47"/>
      <c r="AM165" s="47"/>
      <c r="AN165" s="47"/>
      <c r="AO165" s="47"/>
      <c r="AP165" s="47"/>
    </row>
    <row r="166" spans="21:42">
      <c r="U166" s="47"/>
      <c r="V166" s="47"/>
      <c r="W166" s="47"/>
      <c r="X166" s="47"/>
      <c r="Y166" s="47"/>
      <c r="Z166" s="47"/>
      <c r="AA166" s="51"/>
      <c r="AB166" s="51"/>
      <c r="AC166" s="51"/>
      <c r="AD166" s="51"/>
      <c r="AE166" s="51"/>
      <c r="AF166" s="51"/>
      <c r="AG166" s="51"/>
      <c r="AH166" s="51"/>
      <c r="AI166" s="47"/>
      <c r="AJ166" s="47"/>
      <c r="AL166" s="47"/>
      <c r="AM166" s="47"/>
      <c r="AN166" s="47"/>
      <c r="AO166" s="47"/>
      <c r="AP166" s="47"/>
    </row>
    <row r="167" spans="21:42">
      <c r="U167" s="47"/>
      <c r="V167" s="47"/>
      <c r="W167" s="47"/>
      <c r="X167" s="47"/>
      <c r="Y167" s="47"/>
      <c r="Z167" s="47"/>
      <c r="AA167" s="51"/>
      <c r="AB167" s="51"/>
      <c r="AC167" s="51"/>
      <c r="AD167" s="51"/>
      <c r="AE167" s="51"/>
      <c r="AF167" s="51"/>
      <c r="AG167" s="51"/>
      <c r="AH167" s="51"/>
      <c r="AI167" s="47"/>
      <c r="AJ167" s="47"/>
      <c r="AL167" s="47"/>
      <c r="AM167" s="47"/>
      <c r="AN167" s="47"/>
      <c r="AO167" s="47"/>
      <c r="AP167" s="47"/>
    </row>
    <row r="168" spans="21:42">
      <c r="U168" s="47"/>
      <c r="V168" s="47"/>
      <c r="W168" s="47"/>
      <c r="X168" s="47"/>
      <c r="Y168" s="47"/>
      <c r="Z168" s="47"/>
      <c r="AA168" s="51"/>
      <c r="AB168" s="51"/>
      <c r="AC168" s="51"/>
      <c r="AD168" s="51"/>
      <c r="AE168" s="51"/>
      <c r="AF168" s="51"/>
      <c r="AG168" s="51"/>
      <c r="AH168" s="51"/>
      <c r="AI168" s="47"/>
      <c r="AJ168" s="47"/>
      <c r="AL168" s="47"/>
      <c r="AM168" s="47"/>
      <c r="AN168" s="47"/>
      <c r="AO168" s="47"/>
      <c r="AP168" s="47"/>
    </row>
    <row r="169" spans="21:42">
      <c r="U169" s="47"/>
      <c r="V169" s="47"/>
      <c r="W169" s="47"/>
      <c r="X169" s="47"/>
      <c r="Y169" s="47"/>
      <c r="Z169" s="47"/>
      <c r="AA169" s="51"/>
      <c r="AB169" s="51"/>
      <c r="AC169" s="51"/>
      <c r="AD169" s="51"/>
      <c r="AE169" s="51"/>
      <c r="AF169" s="51"/>
      <c r="AG169" s="51"/>
      <c r="AH169" s="51"/>
      <c r="AI169" s="47"/>
      <c r="AJ169" s="47"/>
      <c r="AL169" s="47"/>
      <c r="AM169" s="47"/>
      <c r="AN169" s="47"/>
      <c r="AO169" s="47"/>
      <c r="AP169" s="47"/>
    </row>
    <row r="170" spans="21:42">
      <c r="U170" s="47"/>
      <c r="V170" s="47"/>
      <c r="W170" s="47"/>
      <c r="X170" s="47"/>
      <c r="Y170" s="47"/>
      <c r="Z170" s="47"/>
      <c r="AA170" s="51"/>
      <c r="AB170" s="51"/>
      <c r="AC170" s="51"/>
      <c r="AD170" s="51"/>
      <c r="AE170" s="51"/>
      <c r="AF170" s="51"/>
      <c r="AG170" s="51"/>
      <c r="AH170" s="51"/>
      <c r="AI170" s="47"/>
      <c r="AJ170" s="47"/>
      <c r="AL170" s="47"/>
      <c r="AM170" s="47"/>
      <c r="AN170" s="47"/>
      <c r="AO170" s="47"/>
      <c r="AP170" s="47"/>
    </row>
    <row r="171" spans="21:42">
      <c r="U171" s="47"/>
      <c r="V171" s="47"/>
      <c r="W171" s="47"/>
      <c r="X171" s="47"/>
      <c r="Y171" s="47"/>
      <c r="Z171" s="47"/>
      <c r="AA171" s="51"/>
      <c r="AB171" s="51"/>
      <c r="AC171" s="51"/>
      <c r="AD171" s="51"/>
      <c r="AE171" s="51"/>
      <c r="AF171" s="51"/>
      <c r="AG171" s="51"/>
      <c r="AH171" s="51"/>
      <c r="AI171" s="47"/>
      <c r="AJ171" s="47"/>
      <c r="AL171" s="47"/>
      <c r="AM171" s="47"/>
      <c r="AN171" s="47"/>
      <c r="AO171" s="47"/>
      <c r="AP171" s="47"/>
    </row>
    <row r="172" spans="21:42">
      <c r="U172" s="47"/>
      <c r="V172" s="47"/>
      <c r="W172" s="47"/>
      <c r="X172" s="47"/>
      <c r="Y172" s="47"/>
      <c r="Z172" s="47"/>
      <c r="AA172" s="51"/>
      <c r="AB172" s="51"/>
      <c r="AC172" s="51"/>
      <c r="AD172" s="51"/>
      <c r="AE172" s="51"/>
      <c r="AF172" s="51"/>
      <c r="AG172" s="51"/>
      <c r="AH172" s="51"/>
      <c r="AI172" s="47"/>
      <c r="AJ172" s="47"/>
      <c r="AL172" s="47"/>
      <c r="AM172" s="47"/>
      <c r="AN172" s="47"/>
      <c r="AO172" s="47"/>
      <c r="AP172" s="47"/>
    </row>
  </sheetData>
  <mergeCells count="70">
    <mergeCell ref="AL20:AL26"/>
    <mergeCell ref="I21:Z21"/>
    <mergeCell ref="AA21:AH21"/>
    <mergeCell ref="I22:T22"/>
    <mergeCell ref="U22:X22"/>
    <mergeCell ref="Y22:Z22"/>
    <mergeCell ref="S25:T25"/>
    <mergeCell ref="W23:X23"/>
    <mergeCell ref="AA25:AB25"/>
    <mergeCell ref="AC25:AD25"/>
    <mergeCell ref="Y23:Z23"/>
    <mergeCell ref="AA22:AD22"/>
    <mergeCell ref="AK20:AK26"/>
    <mergeCell ref="AI20:AI26"/>
    <mergeCell ref="AJ20:AJ26"/>
    <mergeCell ref="AG23:AH23"/>
    <mergeCell ref="AG24:AH24"/>
    <mergeCell ref="AG22:AH22"/>
    <mergeCell ref="AG25:AH25"/>
    <mergeCell ref="AE23:AF23"/>
    <mergeCell ref="Y25:Z25"/>
    <mergeCell ref="W25:X25"/>
    <mergeCell ref="AE25:AF25"/>
    <mergeCell ref="W24:X24"/>
    <mergeCell ref="Y24:Z24"/>
    <mergeCell ref="AC24:AD24"/>
    <mergeCell ref="AA24:AB24"/>
    <mergeCell ref="AA23:AB23"/>
    <mergeCell ref="AC23:AD23"/>
    <mergeCell ref="H20:H26"/>
    <mergeCell ref="K25:L25"/>
    <mergeCell ref="I25:J25"/>
    <mergeCell ref="K24:L24"/>
    <mergeCell ref="I20:AH20"/>
    <mergeCell ref="M23:N23"/>
    <mergeCell ref="K23:L23"/>
    <mergeCell ref="U25:V25"/>
    <mergeCell ref="AE22:AF22"/>
    <mergeCell ref="Q25:R25"/>
    <mergeCell ref="A20:A26"/>
    <mergeCell ref="B20:B26"/>
    <mergeCell ref="C20:C26"/>
    <mergeCell ref="D20:D26"/>
    <mergeCell ref="F20:F26"/>
    <mergeCell ref="G20:G26"/>
    <mergeCell ref="Q24:R24"/>
    <mergeCell ref="AE24:AF24"/>
    <mergeCell ref="B2:D2"/>
    <mergeCell ref="E20:E26"/>
    <mergeCell ref="I23:J23"/>
    <mergeCell ref="M25:N25"/>
    <mergeCell ref="I24:J24"/>
    <mergeCell ref="L11:T12"/>
    <mergeCell ref="M24:N24"/>
    <mergeCell ref="O24:P24"/>
    <mergeCell ref="J7:V8"/>
    <mergeCell ref="O25:P25"/>
    <mergeCell ref="M9:S10"/>
    <mergeCell ref="U24:V24"/>
    <mergeCell ref="S23:T23"/>
    <mergeCell ref="U23:V23"/>
    <mergeCell ref="S24:T24"/>
    <mergeCell ref="Q23:R23"/>
    <mergeCell ref="O23:P23"/>
    <mergeCell ref="AE3:AF3"/>
    <mergeCell ref="AJ3:AK3"/>
    <mergeCell ref="L4:S6"/>
    <mergeCell ref="AJ4:AK4"/>
    <mergeCell ref="AJ5:AK5"/>
    <mergeCell ref="AJ6:AK6"/>
  </mergeCells>
  <phoneticPr fontId="21" type="noConversion"/>
  <pageMargins left="3.5" right="1" top="1" bottom="2.75" header="0.5" footer="0.5"/>
  <pageSetup paperSize="25" orientation="landscape" horizontalDpi="4294967293" r:id="rId1"/>
  <headerFooter alignWithMargins="0">
    <oddHeader>&amp;R&amp;P</oddHeader>
  </headerFooter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CS108"/>
  <sheetViews>
    <sheetView topLeftCell="A19" zoomScaleNormal="100" workbookViewId="0">
      <selection activeCell="BJ27" sqref="BI27:BJ27"/>
    </sheetView>
  </sheetViews>
  <sheetFormatPr defaultColWidth="9.1796875" defaultRowHeight="13"/>
  <cols>
    <col min="1" max="1" width="16" style="305" customWidth="1"/>
    <col min="2" max="2" width="11" style="134" customWidth="1"/>
    <col min="3" max="3" width="6.81640625" style="305" customWidth="1"/>
    <col min="4" max="4" width="5.54296875" style="305" customWidth="1"/>
    <col min="5" max="5" width="6.26953125" style="134" customWidth="1"/>
    <col min="6" max="6" width="19.26953125" style="134" customWidth="1"/>
    <col min="7" max="7" width="8.54296875" style="134" customWidth="1"/>
    <col min="8" max="8" width="9.453125" style="134" customWidth="1"/>
    <col min="9" max="70" width="5.54296875" style="134" customWidth="1"/>
    <col min="71" max="71" width="8.1796875" style="134" customWidth="1"/>
    <col min="72" max="73" width="6.7265625" style="134" customWidth="1"/>
    <col min="74" max="74" width="6.81640625" style="134" customWidth="1"/>
    <col min="75" max="75" width="11" style="134" customWidth="1"/>
    <col min="76" max="16384" width="9.1796875" style="134"/>
  </cols>
  <sheetData>
    <row r="1" spans="1:87" ht="18.75" customHeight="1">
      <c r="A1" s="995" t="s">
        <v>4046</v>
      </c>
      <c r="B1" s="996"/>
      <c r="C1" s="996"/>
      <c r="D1" s="996"/>
      <c r="E1" s="997"/>
    </row>
    <row r="2" spans="1:87" s="124" customFormat="1" ht="39.75" customHeight="1">
      <c r="A2" s="988" t="s">
        <v>3981</v>
      </c>
      <c r="B2" s="988"/>
      <c r="C2" s="988" t="s">
        <v>2065</v>
      </c>
      <c r="D2" s="988" t="s">
        <v>2252</v>
      </c>
      <c r="E2" s="988"/>
      <c r="F2" s="269"/>
      <c r="M2" s="136"/>
      <c r="N2" s="136"/>
      <c r="O2" s="136"/>
      <c r="Q2" s="137"/>
      <c r="R2" s="137"/>
      <c r="S2" s="137"/>
      <c r="V2" s="134"/>
      <c r="W2" s="134"/>
      <c r="X2" s="134"/>
      <c r="Y2" s="134"/>
      <c r="Z2" s="134"/>
      <c r="AA2" s="106"/>
      <c r="AB2" s="170"/>
      <c r="AC2" s="171"/>
      <c r="AD2" s="171"/>
      <c r="AE2" s="170"/>
      <c r="AF2" s="171"/>
      <c r="AG2" s="170"/>
      <c r="AH2" s="172"/>
      <c r="AI2" s="171"/>
      <c r="AJ2" s="171"/>
      <c r="AK2" s="171"/>
      <c r="AL2" s="171"/>
      <c r="AM2" s="134"/>
      <c r="AN2" s="134"/>
      <c r="AO2" s="134"/>
      <c r="AP2" s="134"/>
      <c r="AQ2" s="134"/>
      <c r="AR2" s="134"/>
      <c r="AS2" s="134"/>
      <c r="AT2" s="134"/>
      <c r="AU2" s="134"/>
      <c r="AV2" s="134"/>
      <c r="AW2" s="134"/>
      <c r="AX2" s="134"/>
      <c r="AY2" s="134"/>
      <c r="BA2" s="137"/>
      <c r="BB2" s="137"/>
      <c r="BC2" s="137"/>
      <c r="BD2" s="137"/>
      <c r="BE2" s="137"/>
      <c r="BF2" s="137"/>
      <c r="BG2" s="137"/>
      <c r="BI2" s="137"/>
      <c r="BK2" s="137"/>
      <c r="BL2" s="137"/>
      <c r="BN2" s="270"/>
      <c r="BO2" s="270"/>
      <c r="BP2" s="270"/>
      <c r="BQ2" s="270"/>
      <c r="BR2" s="270"/>
      <c r="BS2" s="270"/>
      <c r="BT2" s="270"/>
      <c r="BU2" s="270"/>
    </row>
    <row r="3" spans="1:87" s="124" customFormat="1" ht="31.5" customHeight="1">
      <c r="A3" s="988"/>
      <c r="B3" s="988"/>
      <c r="C3" s="988"/>
      <c r="D3" s="988"/>
      <c r="E3" s="988"/>
      <c r="F3" s="869"/>
      <c r="G3" s="129"/>
      <c r="H3" s="129"/>
      <c r="I3" s="129"/>
      <c r="J3" s="129"/>
      <c r="K3" s="129"/>
      <c r="L3" s="129"/>
      <c r="S3" s="140"/>
      <c r="AA3" s="205"/>
      <c r="AB3" s="956" t="s">
        <v>1665</v>
      </c>
      <c r="AC3" s="956"/>
      <c r="AD3" s="956"/>
      <c r="AE3" s="956"/>
      <c r="AF3" s="956"/>
      <c r="AG3" s="956"/>
      <c r="AH3" s="956"/>
      <c r="AI3" s="956"/>
      <c r="AJ3" s="956"/>
      <c r="AK3" s="956"/>
      <c r="AL3" s="956"/>
      <c r="AM3" s="956"/>
      <c r="AN3" s="956"/>
      <c r="AO3" s="136"/>
      <c r="AP3" s="136"/>
      <c r="AX3" s="137"/>
      <c r="AY3" s="147"/>
      <c r="AZ3" s="140"/>
      <c r="BA3" s="140"/>
      <c r="BB3" s="140"/>
      <c r="BC3" s="140"/>
      <c r="BD3" s="140"/>
      <c r="BE3" s="140"/>
      <c r="BF3" s="140"/>
      <c r="BG3" s="140"/>
    </row>
    <row r="4" spans="1:87" ht="19.5" customHeight="1">
      <c r="A4" s="988" t="s">
        <v>2253</v>
      </c>
      <c r="B4" s="988"/>
      <c r="C4" s="58" t="s">
        <v>2968</v>
      </c>
      <c r="D4" s="998">
        <v>4</v>
      </c>
      <c r="E4" s="998"/>
      <c r="F4" s="869"/>
      <c r="M4" s="146"/>
      <c r="N4" s="146"/>
      <c r="O4" s="146"/>
      <c r="Q4" s="146"/>
      <c r="R4" s="146"/>
      <c r="S4" s="146"/>
      <c r="V4" s="124"/>
      <c r="W4" s="124"/>
      <c r="X4" s="124"/>
      <c r="Y4" s="124"/>
      <c r="Z4" s="124"/>
      <c r="AA4" s="205"/>
      <c r="AB4" s="956"/>
      <c r="AC4" s="956"/>
      <c r="AD4" s="956"/>
      <c r="AE4" s="956"/>
      <c r="AF4" s="956"/>
      <c r="AG4" s="956"/>
      <c r="AH4" s="956"/>
      <c r="AI4" s="956"/>
      <c r="AJ4" s="956"/>
      <c r="AK4" s="956"/>
      <c r="AL4" s="956"/>
      <c r="AM4" s="956"/>
      <c r="AN4" s="956"/>
      <c r="AO4" s="179"/>
      <c r="AP4" s="179"/>
      <c r="AQ4" s="124"/>
      <c r="AR4" s="124"/>
      <c r="AS4" s="124"/>
      <c r="AT4" s="124"/>
      <c r="AU4" s="124"/>
      <c r="AV4" s="124"/>
      <c r="AW4" s="140"/>
      <c r="AX4" s="140"/>
      <c r="AY4" s="140"/>
      <c r="AZ4" s="201"/>
      <c r="BA4" s="201"/>
      <c r="BB4" s="201"/>
      <c r="BC4" s="201"/>
      <c r="BD4" s="201"/>
      <c r="BE4" s="201"/>
      <c r="BF4" s="201"/>
      <c r="BG4" s="201"/>
      <c r="BH4" s="124"/>
      <c r="BI4" s="124"/>
    </row>
    <row r="5" spans="1:87" ht="20.25" customHeight="1">
      <c r="A5" s="988" t="s">
        <v>891</v>
      </c>
      <c r="B5" s="988"/>
      <c r="C5" s="58" t="s">
        <v>4047</v>
      </c>
      <c r="D5" s="988">
        <v>3.75</v>
      </c>
      <c r="E5" s="988"/>
      <c r="M5" s="146"/>
      <c r="N5" s="146"/>
      <c r="O5" s="146"/>
      <c r="Q5" s="146"/>
      <c r="R5" s="146"/>
      <c r="T5" s="140"/>
      <c r="U5" s="140"/>
      <c r="V5" s="940" t="s">
        <v>3942</v>
      </c>
      <c r="W5" s="940"/>
      <c r="X5" s="940"/>
      <c r="Y5" s="940"/>
      <c r="Z5" s="940"/>
      <c r="AA5" s="940"/>
      <c r="AB5" s="940"/>
      <c r="AC5" s="940"/>
      <c r="AD5" s="940"/>
      <c r="AE5" s="940"/>
      <c r="AF5" s="940"/>
      <c r="AG5" s="940"/>
      <c r="AH5" s="940"/>
      <c r="AI5" s="940"/>
      <c r="AJ5" s="940"/>
      <c r="AK5" s="940"/>
      <c r="AL5" s="940"/>
      <c r="AM5" s="940"/>
      <c r="AN5" s="940"/>
      <c r="AO5" s="940"/>
      <c r="AP5" s="940"/>
      <c r="AQ5" s="940"/>
      <c r="AR5" s="940"/>
      <c r="AS5" s="940"/>
      <c r="AT5" s="940"/>
      <c r="AU5" s="940"/>
      <c r="AV5" s="201"/>
      <c r="AW5" s="201"/>
      <c r="AX5" s="201"/>
      <c r="AY5" s="201"/>
      <c r="AZ5" s="201"/>
      <c r="BA5" s="201"/>
      <c r="BB5" s="201"/>
      <c r="BC5" s="201"/>
      <c r="BD5" s="201"/>
      <c r="BE5" s="201"/>
      <c r="BF5" s="201"/>
      <c r="BG5" s="201"/>
      <c r="BH5" s="124"/>
      <c r="BI5" s="124"/>
    </row>
    <row r="6" spans="1:87" ht="15.75" customHeight="1">
      <c r="A6" s="988" t="s">
        <v>892</v>
      </c>
      <c r="B6" s="988"/>
      <c r="C6" s="58" t="s">
        <v>5775</v>
      </c>
      <c r="D6" s="998">
        <v>3.5</v>
      </c>
      <c r="E6" s="998"/>
      <c r="F6" s="508"/>
      <c r="O6" s="152"/>
      <c r="Q6" s="152"/>
      <c r="R6" s="152"/>
      <c r="S6" s="140"/>
      <c r="T6" s="140"/>
      <c r="U6" s="140"/>
      <c r="V6" s="940"/>
      <c r="W6" s="940"/>
      <c r="X6" s="940"/>
      <c r="Y6" s="940"/>
      <c r="Z6" s="940"/>
      <c r="AA6" s="940"/>
      <c r="AB6" s="940"/>
      <c r="AC6" s="940"/>
      <c r="AD6" s="940"/>
      <c r="AE6" s="940"/>
      <c r="AF6" s="940"/>
      <c r="AG6" s="940"/>
      <c r="AH6" s="940"/>
      <c r="AI6" s="940"/>
      <c r="AJ6" s="940"/>
      <c r="AK6" s="940"/>
      <c r="AL6" s="940"/>
      <c r="AM6" s="940"/>
      <c r="AN6" s="940"/>
      <c r="AO6" s="940"/>
      <c r="AP6" s="940"/>
      <c r="AQ6" s="940"/>
      <c r="AR6" s="940"/>
      <c r="AS6" s="940"/>
      <c r="AT6" s="940"/>
      <c r="AU6" s="940"/>
      <c r="AV6" s="201"/>
      <c r="AW6" s="201"/>
      <c r="AX6" s="201"/>
      <c r="AY6" s="201"/>
      <c r="BA6" s="152"/>
      <c r="BB6" s="152"/>
      <c r="BC6" s="152"/>
      <c r="BD6" s="152"/>
      <c r="BE6" s="152"/>
      <c r="BF6" s="152"/>
      <c r="BG6" s="152"/>
      <c r="BH6" s="152"/>
      <c r="BI6" s="152"/>
    </row>
    <row r="7" spans="1:87" ht="16.5" customHeight="1">
      <c r="A7" s="988" t="s">
        <v>893</v>
      </c>
      <c r="B7" s="988"/>
      <c r="C7" s="58" t="s">
        <v>4048</v>
      </c>
      <c r="D7" s="988">
        <v>3.25</v>
      </c>
      <c r="E7" s="988"/>
      <c r="F7" s="870"/>
      <c r="Y7" s="146"/>
      <c r="Z7" s="940" t="s">
        <v>1184</v>
      </c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L7" s="940"/>
      <c r="AM7" s="940"/>
      <c r="AN7" s="940"/>
      <c r="AO7" s="940"/>
      <c r="AP7" s="940"/>
      <c r="AQ7" s="940"/>
      <c r="AR7" s="152"/>
      <c r="AS7" s="152"/>
      <c r="AT7" s="152"/>
      <c r="AU7" s="152"/>
      <c r="AV7" s="152"/>
      <c r="AX7" s="152"/>
      <c r="AY7" s="152"/>
      <c r="BE7" s="157"/>
      <c r="BF7" s="157"/>
      <c r="BH7" s="157"/>
      <c r="BI7" s="157"/>
      <c r="BL7" s="124"/>
      <c r="BM7" s="124"/>
      <c r="BN7" s="124"/>
      <c r="BO7" s="138" t="s">
        <v>6140</v>
      </c>
      <c r="BP7" s="124"/>
      <c r="BR7" s="138"/>
      <c r="BS7" s="138"/>
      <c r="BT7" s="124"/>
      <c r="BU7" s="270"/>
      <c r="BV7" s="270"/>
      <c r="BW7" s="270"/>
      <c r="CI7" s="270"/>
    </row>
    <row r="8" spans="1:87" ht="22.5" customHeight="1">
      <c r="A8" s="988" t="s">
        <v>894</v>
      </c>
      <c r="B8" s="988"/>
      <c r="C8" s="58" t="s">
        <v>4049</v>
      </c>
      <c r="D8" s="998">
        <v>3</v>
      </c>
      <c r="E8" s="998"/>
      <c r="F8" s="600"/>
      <c r="O8" s="152"/>
      <c r="Q8" s="152"/>
      <c r="R8" s="152"/>
      <c r="S8" s="152"/>
      <c r="T8" s="152"/>
      <c r="U8" s="152"/>
      <c r="Y8" s="146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R8" s="157"/>
      <c r="AS8" s="157"/>
      <c r="AT8" s="157"/>
      <c r="AU8" s="157"/>
      <c r="AV8" s="157"/>
      <c r="AY8" s="157"/>
      <c r="BA8" s="152"/>
      <c r="BB8" s="152"/>
      <c r="BC8" s="152"/>
      <c r="BD8" s="152"/>
      <c r="BE8" s="152"/>
      <c r="BF8" s="152"/>
      <c r="BG8" s="152"/>
      <c r="BH8" s="152"/>
      <c r="BI8" s="152"/>
      <c r="BL8" s="991" t="s">
        <v>2935</v>
      </c>
      <c r="BM8" s="1247"/>
      <c r="BN8" s="992"/>
      <c r="BO8" s="986" t="s">
        <v>3975</v>
      </c>
      <c r="BP8" s="986"/>
      <c r="BQ8" s="986" t="s">
        <v>6142</v>
      </c>
      <c r="BR8" s="986"/>
      <c r="BS8" s="990" t="s">
        <v>3974</v>
      </c>
      <c r="BT8" s="990"/>
      <c r="BU8" s="1009" t="s">
        <v>2464</v>
      </c>
      <c r="BV8" s="1010"/>
      <c r="BW8" s="174"/>
      <c r="CI8" s="174"/>
    </row>
    <row r="9" spans="1:87" ht="15.75" customHeight="1">
      <c r="A9" s="988" t="s">
        <v>667</v>
      </c>
      <c r="B9" s="988"/>
      <c r="C9" s="58" t="s">
        <v>5782</v>
      </c>
      <c r="D9" s="988">
        <v>2.75</v>
      </c>
      <c r="E9" s="988"/>
      <c r="F9" s="508"/>
      <c r="O9" s="152"/>
      <c r="Q9" s="152"/>
      <c r="R9" s="152"/>
      <c r="S9" s="152"/>
      <c r="T9" s="152"/>
      <c r="U9" s="152"/>
      <c r="AB9" s="140"/>
      <c r="AC9" s="140"/>
      <c r="AD9" s="140"/>
      <c r="AE9" s="940" t="s">
        <v>582</v>
      </c>
      <c r="AF9" s="940"/>
      <c r="AG9" s="940"/>
      <c r="AH9" s="940"/>
      <c r="AI9" s="940"/>
      <c r="AJ9" s="201"/>
      <c r="AL9" s="140"/>
      <c r="AM9" s="140"/>
      <c r="AN9" s="140"/>
      <c r="AO9" s="140"/>
      <c r="AP9" s="140"/>
      <c r="AQ9" s="152"/>
      <c r="AR9" s="152"/>
      <c r="AS9" s="152"/>
      <c r="AT9" s="152"/>
      <c r="AU9" s="152"/>
      <c r="AV9" s="152"/>
      <c r="AX9" s="152"/>
      <c r="AY9" s="152"/>
      <c r="BA9" s="152"/>
      <c r="BB9" s="152"/>
      <c r="BC9" s="152"/>
      <c r="BD9" s="152"/>
      <c r="BE9" s="152"/>
      <c r="BF9" s="152"/>
      <c r="BG9" s="152"/>
      <c r="BH9" s="152"/>
      <c r="BI9" s="152"/>
      <c r="BL9" s="58" t="s">
        <v>3976</v>
      </c>
      <c r="BM9" s="58"/>
      <c r="BN9" s="121"/>
      <c r="BO9" s="1252"/>
      <c r="BP9" s="1252"/>
      <c r="BQ9" s="1252"/>
      <c r="BR9" s="1252"/>
      <c r="BS9" s="1252"/>
      <c r="BT9" s="1252"/>
      <c r="BU9" s="1253"/>
      <c r="BV9" s="1254"/>
      <c r="BW9" s="509"/>
      <c r="CI9" s="509"/>
    </row>
    <row r="10" spans="1:87" ht="16.5" customHeight="1">
      <c r="A10" s="988" t="s">
        <v>668</v>
      </c>
      <c r="B10" s="988"/>
      <c r="C10" s="58" t="s">
        <v>4050</v>
      </c>
      <c r="D10" s="998">
        <v>2.5</v>
      </c>
      <c r="E10" s="998"/>
      <c r="F10" s="870"/>
      <c r="Y10" s="140"/>
      <c r="Z10" s="140"/>
      <c r="AB10" s="140"/>
      <c r="AC10" s="140"/>
      <c r="AD10" s="140"/>
      <c r="AE10" s="940"/>
      <c r="AF10" s="940"/>
      <c r="AG10" s="940"/>
      <c r="AH10" s="940"/>
      <c r="AI10" s="940"/>
      <c r="AJ10" s="201"/>
      <c r="AK10" s="140"/>
      <c r="AL10" s="140"/>
      <c r="AM10" s="140"/>
      <c r="AN10" s="140"/>
      <c r="AO10" s="140"/>
      <c r="AP10" s="140"/>
      <c r="AQ10" s="152"/>
      <c r="AR10" s="152"/>
      <c r="AS10" s="152"/>
      <c r="AT10" s="152"/>
      <c r="AU10" s="152"/>
      <c r="AV10" s="152"/>
      <c r="AX10" s="152"/>
      <c r="AY10" s="152"/>
      <c r="BE10" s="157"/>
      <c r="BF10" s="157"/>
      <c r="BH10" s="157"/>
      <c r="BI10" s="157"/>
      <c r="BL10" s="58" t="s">
        <v>3977</v>
      </c>
      <c r="BM10" s="58"/>
      <c r="BN10" s="58"/>
      <c r="BO10" s="1252"/>
      <c r="BP10" s="1252"/>
      <c r="BQ10" s="1252"/>
      <c r="BR10" s="1252"/>
      <c r="BS10" s="1252"/>
      <c r="BT10" s="1252"/>
      <c r="BU10" s="1253"/>
      <c r="BV10" s="1254"/>
      <c r="BW10" s="509"/>
      <c r="CI10" s="509"/>
    </row>
    <row r="11" spans="1:87" ht="16.5" customHeight="1">
      <c r="A11" s="988" t="s">
        <v>3303</v>
      </c>
      <c r="B11" s="988"/>
      <c r="C11" s="58" t="s">
        <v>4051</v>
      </c>
      <c r="D11" s="988">
        <v>2.25</v>
      </c>
      <c r="E11" s="988"/>
      <c r="F11" s="870"/>
      <c r="Z11" s="157"/>
      <c r="AA11" s="158"/>
      <c r="AC11" s="158"/>
      <c r="AD11" s="158"/>
      <c r="AF11" s="157"/>
      <c r="AG11" s="157"/>
      <c r="AM11" s="157"/>
      <c r="AS11" s="157"/>
      <c r="AY11" s="157"/>
      <c r="BE11" s="157"/>
      <c r="BF11" s="157"/>
      <c r="BH11" s="157"/>
      <c r="BI11" s="157"/>
      <c r="BL11" s="58" t="s">
        <v>3978</v>
      </c>
      <c r="BM11" s="58"/>
      <c r="BN11" s="58"/>
      <c r="BO11" s="1252"/>
      <c r="BP11" s="1252"/>
      <c r="BQ11" s="1252"/>
      <c r="BR11" s="1252"/>
      <c r="BS11" s="1252"/>
      <c r="BT11" s="1252"/>
      <c r="BU11" s="1253"/>
      <c r="BV11" s="1254"/>
      <c r="BW11" s="509"/>
      <c r="CI11" s="509"/>
    </row>
    <row r="12" spans="1:87" ht="16.5" customHeight="1">
      <c r="A12" s="988" t="s">
        <v>3304</v>
      </c>
      <c r="B12" s="988"/>
      <c r="C12" s="58" t="s">
        <v>4052</v>
      </c>
      <c r="D12" s="998">
        <v>2</v>
      </c>
      <c r="E12" s="998"/>
      <c r="F12" s="870"/>
      <c r="Z12" s="157"/>
      <c r="AA12" s="158"/>
      <c r="AC12" s="158"/>
      <c r="AD12" s="158"/>
      <c r="AF12" s="157"/>
      <c r="AG12" s="157"/>
      <c r="AM12" s="157"/>
      <c r="AS12" s="157"/>
      <c r="AY12" s="157"/>
      <c r="BE12" s="157"/>
      <c r="BF12" s="157"/>
      <c r="BH12" s="157"/>
      <c r="BI12" s="157"/>
      <c r="BM12" s="152"/>
      <c r="BN12" s="152"/>
      <c r="BO12" s="152"/>
      <c r="BP12" s="152"/>
      <c r="BS12" s="152"/>
    </row>
    <row r="13" spans="1:87" ht="16.5" customHeight="1">
      <c r="A13" s="988" t="s">
        <v>5781</v>
      </c>
      <c r="B13" s="988"/>
      <c r="C13" s="58" t="s">
        <v>5014</v>
      </c>
      <c r="D13" s="998">
        <v>0</v>
      </c>
      <c r="E13" s="998"/>
      <c r="F13" s="870"/>
      <c r="Z13" s="157"/>
      <c r="AA13" s="158"/>
      <c r="AC13" s="158"/>
      <c r="AD13" s="158"/>
      <c r="AF13" s="157"/>
      <c r="AG13" s="157"/>
      <c r="AM13" s="157"/>
      <c r="AS13" s="157"/>
      <c r="AY13" s="157"/>
      <c r="BE13" s="157"/>
      <c r="BF13" s="157"/>
      <c r="BH13" s="157"/>
      <c r="BI13" s="157"/>
      <c r="BM13" s="215"/>
      <c r="BN13" s="215"/>
      <c r="BO13" s="215"/>
      <c r="BP13" s="215"/>
      <c r="BR13" s="215"/>
      <c r="BS13" s="215"/>
      <c r="BT13" s="215"/>
      <c r="BU13" s="215"/>
      <c r="BX13" s="152"/>
      <c r="BY13" s="152"/>
      <c r="BZ13" s="880"/>
      <c r="CA13" s="276"/>
      <c r="CB13" s="276"/>
      <c r="CC13" s="276"/>
      <c r="CD13" s="152"/>
      <c r="CE13" s="276"/>
      <c r="CF13" s="276"/>
      <c r="CG13" s="276"/>
      <c r="CH13" s="276"/>
      <c r="CI13" s="276"/>
    </row>
    <row r="14" spans="1:87" ht="15.75" customHeight="1">
      <c r="A14" s="988" t="s">
        <v>3305</v>
      </c>
      <c r="B14" s="988"/>
      <c r="C14" s="58" t="s">
        <v>6151</v>
      </c>
      <c r="D14" s="998" t="s">
        <v>6152</v>
      </c>
      <c r="E14" s="998"/>
      <c r="F14" s="600"/>
      <c r="O14" s="152"/>
      <c r="Q14" s="152"/>
      <c r="R14" s="152"/>
      <c r="S14" s="152"/>
      <c r="T14" s="152"/>
      <c r="U14" s="152"/>
      <c r="W14" s="152"/>
      <c r="X14" s="152"/>
      <c r="Y14" s="152"/>
      <c r="Z14" s="152"/>
      <c r="AA14" s="152"/>
      <c r="AC14" s="152"/>
      <c r="AD14" s="152"/>
      <c r="AE14" s="152"/>
      <c r="AF14" s="152"/>
      <c r="AG14" s="152"/>
      <c r="AI14" s="152"/>
      <c r="AJ14" s="152"/>
      <c r="AK14" s="152"/>
      <c r="AL14" s="152"/>
      <c r="AM14" s="152"/>
      <c r="AO14" s="152"/>
      <c r="AP14" s="152"/>
      <c r="AQ14" s="152"/>
      <c r="AR14" s="152"/>
      <c r="AS14" s="152"/>
      <c r="AU14" s="152"/>
      <c r="AV14" s="152"/>
      <c r="AW14" s="152"/>
      <c r="AX14" s="152"/>
      <c r="AY14" s="152"/>
      <c r="BA14" s="152"/>
      <c r="BB14" s="152"/>
      <c r="BC14" s="152"/>
      <c r="BD14" s="152"/>
      <c r="BE14" s="152"/>
      <c r="BF14" s="152"/>
      <c r="BG14" s="152"/>
      <c r="BH14" s="152"/>
      <c r="BI14" s="152"/>
      <c r="BK14" s="152"/>
      <c r="BL14" s="152"/>
      <c r="BM14" s="507"/>
      <c r="BN14" s="507"/>
      <c r="BO14" s="215"/>
      <c r="BP14" s="215"/>
      <c r="BQ14" s="152"/>
      <c r="BR14" s="215"/>
      <c r="BS14" s="215"/>
      <c r="BT14" s="215"/>
      <c r="BU14" s="215"/>
    </row>
    <row r="15" spans="1:87" ht="15.75" customHeight="1">
      <c r="A15" s="988" t="s">
        <v>3305</v>
      </c>
      <c r="B15" s="988"/>
      <c r="C15" s="58" t="s">
        <v>6153</v>
      </c>
      <c r="D15" s="998" t="s">
        <v>3616</v>
      </c>
      <c r="E15" s="998"/>
      <c r="F15" s="600"/>
      <c r="O15" s="152"/>
      <c r="Q15" s="152"/>
      <c r="R15" s="152"/>
      <c r="S15" s="152"/>
      <c r="T15" s="152"/>
      <c r="U15" s="152"/>
      <c r="W15" s="152"/>
      <c r="X15" s="152"/>
      <c r="Y15" s="152"/>
      <c r="Z15" s="152"/>
      <c r="AA15" s="152"/>
      <c r="AC15" s="152"/>
      <c r="AD15" s="152"/>
      <c r="AE15" s="152"/>
      <c r="AF15" s="152"/>
      <c r="AG15" s="152"/>
      <c r="AI15" s="152"/>
      <c r="AJ15" s="152"/>
      <c r="AK15" s="152"/>
      <c r="AL15" s="152"/>
      <c r="AM15" s="152"/>
      <c r="AO15" s="152"/>
      <c r="AP15" s="152"/>
      <c r="AQ15" s="152"/>
      <c r="AR15" s="152"/>
      <c r="AS15" s="152"/>
      <c r="AU15" s="152"/>
      <c r="AV15" s="152"/>
      <c r="AW15" s="152"/>
      <c r="AX15" s="152"/>
      <c r="AY15" s="152"/>
      <c r="BA15" s="152"/>
      <c r="BB15" s="152"/>
      <c r="BC15" s="152"/>
      <c r="BD15" s="152"/>
      <c r="BE15" s="152"/>
      <c r="BF15" s="152"/>
      <c r="BG15" s="152"/>
      <c r="BH15" s="152"/>
      <c r="BI15" s="152"/>
      <c r="BK15" s="152"/>
      <c r="BL15" s="152"/>
      <c r="BM15" s="507"/>
      <c r="BN15" s="507"/>
      <c r="BO15" s="215"/>
      <c r="BP15" s="215"/>
      <c r="BQ15" s="152"/>
      <c r="BR15" s="215"/>
      <c r="BS15" s="215"/>
      <c r="BT15" s="215"/>
      <c r="BU15" s="215"/>
    </row>
    <row r="16" spans="1:87" ht="15.75" customHeight="1">
      <c r="A16" s="75" t="s">
        <v>944</v>
      </c>
      <c r="B16" s="160"/>
      <c r="C16" s="159"/>
      <c r="D16" s="159"/>
      <c r="E16" s="517"/>
      <c r="F16" s="600"/>
      <c r="O16" s="152"/>
      <c r="Q16" s="152"/>
      <c r="R16" s="152"/>
      <c r="S16" s="152"/>
      <c r="T16" s="152"/>
      <c r="U16" s="152"/>
      <c r="W16" s="152"/>
      <c r="X16" s="152"/>
      <c r="Y16" s="152"/>
      <c r="Z16" s="152"/>
      <c r="AA16" s="152"/>
      <c r="AC16" s="152"/>
      <c r="AD16" s="152"/>
      <c r="AE16" s="152"/>
      <c r="AF16" s="152"/>
      <c r="AG16" s="152"/>
      <c r="AI16" s="152"/>
      <c r="AJ16" s="152"/>
      <c r="AK16" s="152"/>
      <c r="AL16" s="152"/>
      <c r="AM16" s="152"/>
      <c r="AO16" s="152"/>
      <c r="AP16" s="152"/>
      <c r="AQ16" s="152"/>
      <c r="AR16" s="152"/>
      <c r="AS16" s="152"/>
      <c r="AU16" s="152"/>
      <c r="AV16" s="152"/>
      <c r="AW16" s="152"/>
      <c r="AX16" s="152"/>
      <c r="AY16" s="152"/>
      <c r="BA16" s="152"/>
      <c r="BB16" s="152"/>
      <c r="BC16" s="152"/>
      <c r="BD16" s="152"/>
      <c r="BE16" s="152"/>
      <c r="BF16" s="152"/>
      <c r="BG16" s="152"/>
      <c r="BH16" s="152"/>
      <c r="BI16" s="152"/>
      <c r="BK16" s="152"/>
      <c r="BL16" s="152"/>
      <c r="BM16" s="507"/>
      <c r="BN16" s="507"/>
      <c r="BO16" s="215"/>
      <c r="BP16" s="215"/>
      <c r="BQ16" s="152"/>
      <c r="BR16" s="215"/>
      <c r="BS16" s="215"/>
      <c r="BT16" s="215"/>
      <c r="BU16" s="215"/>
    </row>
    <row r="17" spans="1:75" ht="15.75" customHeight="1">
      <c r="A17" s="508"/>
      <c r="B17" s="76"/>
      <c r="C17" s="74"/>
      <c r="D17" s="74"/>
      <c r="E17" s="76"/>
      <c r="F17" s="508"/>
      <c r="O17" s="152"/>
      <c r="Q17" s="152"/>
      <c r="R17" s="152"/>
      <c r="S17" s="152"/>
      <c r="T17" s="152"/>
      <c r="U17" s="152"/>
      <c r="W17" s="152"/>
      <c r="X17" s="152"/>
      <c r="Y17" s="152"/>
      <c r="Z17" s="152"/>
      <c r="AA17" s="152"/>
      <c r="AC17" s="152"/>
      <c r="AD17" s="152"/>
      <c r="AE17" s="152"/>
      <c r="AF17" s="152"/>
      <c r="AG17" s="152"/>
      <c r="AI17" s="152"/>
      <c r="AJ17" s="152"/>
      <c r="AK17" s="152"/>
      <c r="AL17" s="152"/>
      <c r="AM17" s="152"/>
      <c r="AO17" s="152"/>
      <c r="AP17" s="152"/>
      <c r="AQ17" s="152"/>
      <c r="AR17" s="152"/>
      <c r="AS17" s="152"/>
      <c r="AU17" s="152"/>
      <c r="AV17" s="152"/>
      <c r="AW17" s="152"/>
      <c r="AX17" s="152"/>
      <c r="AY17" s="152"/>
      <c r="BA17" s="152"/>
      <c r="BB17" s="152"/>
      <c r="BC17" s="152"/>
      <c r="BD17" s="152"/>
      <c r="BE17" s="152"/>
      <c r="BF17" s="152"/>
      <c r="BG17" s="152"/>
      <c r="BH17" s="152"/>
      <c r="BI17" s="152"/>
      <c r="BK17" s="152"/>
      <c r="BL17" s="152"/>
      <c r="BM17" s="880"/>
      <c r="BN17" s="276"/>
      <c r="BO17" s="276"/>
      <c r="BP17" s="276"/>
      <c r="BQ17" s="152"/>
      <c r="BR17" s="276"/>
      <c r="BS17" s="276"/>
      <c r="BT17" s="276"/>
      <c r="BU17" s="276"/>
    </row>
    <row r="18" spans="1:75" s="129" customFormat="1" ht="16.5" customHeight="1">
      <c r="A18" s="942" t="s">
        <v>5996</v>
      </c>
      <c r="B18" s="942" t="s">
        <v>5250</v>
      </c>
      <c r="C18" s="942" t="s">
        <v>5251</v>
      </c>
      <c r="D18" s="942" t="s">
        <v>5252</v>
      </c>
      <c r="E18" s="942" t="s">
        <v>3107</v>
      </c>
      <c r="F18" s="942" t="s">
        <v>3108</v>
      </c>
      <c r="G18" s="942" t="s">
        <v>3109</v>
      </c>
      <c r="H18" s="942" t="s">
        <v>3110</v>
      </c>
      <c r="I18" s="999" t="s">
        <v>2965</v>
      </c>
      <c r="J18" s="999"/>
      <c r="K18" s="999"/>
      <c r="L18" s="999"/>
      <c r="M18" s="999"/>
      <c r="N18" s="999"/>
      <c r="O18" s="999"/>
      <c r="P18" s="999"/>
      <c r="Q18" s="999"/>
      <c r="R18" s="999"/>
      <c r="S18" s="999"/>
      <c r="T18" s="999"/>
      <c r="U18" s="999"/>
      <c r="V18" s="999"/>
      <c r="W18" s="999"/>
      <c r="X18" s="999"/>
      <c r="Y18" s="999"/>
      <c r="Z18" s="999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  <c r="BC18" s="999"/>
      <c r="BD18" s="999"/>
      <c r="BE18" s="999"/>
      <c r="BF18" s="999"/>
      <c r="BG18" s="999"/>
      <c r="BH18" s="999"/>
      <c r="BI18" s="999"/>
      <c r="BJ18" s="999"/>
      <c r="BK18" s="999"/>
      <c r="BL18" s="999"/>
      <c r="BM18" s="999"/>
      <c r="BN18" s="999"/>
      <c r="BO18" s="999"/>
      <c r="BP18" s="999"/>
      <c r="BQ18" s="999"/>
      <c r="BR18" s="999"/>
      <c r="BS18" s="931" t="s">
        <v>6865</v>
      </c>
      <c r="BT18" s="1250" t="s">
        <v>1191</v>
      </c>
      <c r="BU18" s="931" t="s">
        <v>2658</v>
      </c>
      <c r="BV18" s="1013" t="s">
        <v>7193</v>
      </c>
      <c r="BW18" s="1000" t="s">
        <v>3157</v>
      </c>
    </row>
    <row r="19" spans="1:75" s="129" customFormat="1" ht="19.5" customHeight="1">
      <c r="A19" s="942"/>
      <c r="B19" s="942"/>
      <c r="C19" s="942"/>
      <c r="D19" s="942"/>
      <c r="E19" s="942"/>
      <c r="F19" s="942"/>
      <c r="G19" s="942"/>
      <c r="H19" s="942"/>
      <c r="I19" s="1014" t="s">
        <v>4971</v>
      </c>
      <c r="J19" s="1014"/>
      <c r="K19" s="1014"/>
      <c r="L19" s="1014"/>
      <c r="M19" s="1014"/>
      <c r="N19" s="1014"/>
      <c r="O19" s="1014"/>
      <c r="P19" s="1014"/>
      <c r="Q19" s="1014"/>
      <c r="R19" s="1014"/>
      <c r="S19" s="1014"/>
      <c r="T19" s="1014"/>
      <c r="U19" s="1014"/>
      <c r="V19" s="1014"/>
      <c r="W19" s="1014"/>
      <c r="X19" s="1014"/>
      <c r="Y19" s="1014"/>
      <c r="Z19" s="1014"/>
      <c r="AA19" s="1014"/>
      <c r="AB19" s="1014"/>
      <c r="AC19" s="1014"/>
      <c r="AD19" s="1014"/>
      <c r="AE19" s="1014"/>
      <c r="AF19" s="1014"/>
      <c r="AG19" s="1014"/>
      <c r="AH19" s="1014"/>
      <c r="AI19" s="1014"/>
      <c r="AJ19" s="1014"/>
      <c r="AK19" s="1014"/>
      <c r="AL19" s="1014"/>
      <c r="AM19" s="1014"/>
      <c r="AN19" s="1014"/>
      <c r="AO19" s="1014"/>
      <c r="AP19" s="1014"/>
      <c r="AQ19" s="1014"/>
      <c r="AR19" s="1014"/>
      <c r="AS19" s="1014"/>
      <c r="AT19" s="1014"/>
      <c r="AU19" s="1014"/>
      <c r="AV19" s="1014"/>
      <c r="AW19" s="1014"/>
      <c r="AX19" s="1014"/>
      <c r="AY19" s="1014"/>
      <c r="AZ19" s="1014"/>
      <c r="BA19" s="1014"/>
      <c r="BB19" s="1014"/>
      <c r="BC19" s="1014"/>
      <c r="BD19" s="1014"/>
      <c r="BE19" s="1014"/>
      <c r="BF19" s="1014"/>
      <c r="BG19" s="1014"/>
      <c r="BH19" s="1014"/>
      <c r="BI19" s="1014" t="s">
        <v>1491</v>
      </c>
      <c r="BJ19" s="1014"/>
      <c r="BK19" s="1014"/>
      <c r="BL19" s="1014"/>
      <c r="BM19" s="1014"/>
      <c r="BN19" s="1014"/>
      <c r="BO19" s="1014"/>
      <c r="BP19" s="1014"/>
      <c r="BQ19" s="1014"/>
      <c r="BR19" s="1014"/>
      <c r="BS19" s="931"/>
      <c r="BT19" s="1251"/>
      <c r="BU19" s="931"/>
      <c r="BV19" s="1013"/>
      <c r="BW19" s="1000"/>
    </row>
    <row r="20" spans="1:75" s="129" customFormat="1" ht="19.5" customHeight="1">
      <c r="A20" s="942"/>
      <c r="B20" s="942"/>
      <c r="C20" s="942"/>
      <c r="D20" s="942"/>
      <c r="E20" s="942"/>
      <c r="F20" s="942"/>
      <c r="G20" s="942"/>
      <c r="H20" s="942"/>
      <c r="I20" s="1015" t="s">
        <v>3979</v>
      </c>
      <c r="J20" s="1016"/>
      <c r="K20" s="1016"/>
      <c r="L20" s="1016"/>
      <c r="M20" s="1016"/>
      <c r="N20" s="1016"/>
      <c r="O20" s="1016"/>
      <c r="P20" s="1016"/>
      <c r="Q20" s="1016"/>
      <c r="R20" s="1016"/>
      <c r="S20" s="1016"/>
      <c r="T20" s="1016"/>
      <c r="U20" s="1016"/>
      <c r="V20" s="1016"/>
      <c r="W20" s="1016"/>
      <c r="X20" s="1016"/>
      <c r="Y20" s="1016"/>
      <c r="Z20" s="1016"/>
      <c r="AA20" s="1016"/>
      <c r="AB20" s="1016"/>
      <c r="AC20" s="1016"/>
      <c r="AD20" s="1016"/>
      <c r="AE20" s="1016"/>
      <c r="AF20" s="1016"/>
      <c r="AG20" s="1016"/>
      <c r="AH20" s="1016"/>
      <c r="AI20" s="1016"/>
      <c r="AJ20" s="1016"/>
      <c r="AK20" s="1016"/>
      <c r="AL20" s="1016"/>
      <c r="AM20" s="1016"/>
      <c r="AN20" s="1016"/>
      <c r="AO20" s="1016"/>
      <c r="AP20" s="1016"/>
      <c r="AQ20" s="1016"/>
      <c r="AR20" s="1017"/>
      <c r="AS20" s="1015" t="s">
        <v>6137</v>
      </c>
      <c r="AT20" s="1016"/>
      <c r="AU20" s="1016"/>
      <c r="AV20" s="1016"/>
      <c r="AW20" s="1016"/>
      <c r="AX20" s="1016"/>
      <c r="AY20" s="1016"/>
      <c r="AZ20" s="1016"/>
      <c r="BA20" s="1016"/>
      <c r="BB20" s="1016"/>
      <c r="BC20" s="1016"/>
      <c r="BD20" s="1017"/>
      <c r="BE20" s="1014"/>
      <c r="BF20" s="1014"/>
      <c r="BG20" s="1014"/>
      <c r="BH20" s="1014"/>
      <c r="BI20" s="946" t="s">
        <v>5733</v>
      </c>
      <c r="BJ20" s="946"/>
      <c r="BK20" s="946"/>
      <c r="BL20" s="946"/>
      <c r="BM20" s="946"/>
      <c r="BN20" s="946" t="s">
        <v>3666</v>
      </c>
      <c r="BO20" s="946"/>
      <c r="BP20" s="946"/>
      <c r="BQ20" s="946"/>
      <c r="BR20" s="946"/>
      <c r="BS20" s="931"/>
      <c r="BT20" s="950" t="s">
        <v>3619</v>
      </c>
      <c r="BU20" s="931"/>
      <c r="BV20" s="1013"/>
      <c r="BW20" s="1000"/>
    </row>
    <row r="21" spans="1:75" s="129" customFormat="1" ht="19.5" customHeight="1">
      <c r="A21" s="942"/>
      <c r="B21" s="942"/>
      <c r="C21" s="942"/>
      <c r="D21" s="942"/>
      <c r="E21" s="942"/>
      <c r="F21" s="942"/>
      <c r="G21" s="942"/>
      <c r="H21" s="942"/>
      <c r="I21" s="946" t="s">
        <v>532</v>
      </c>
      <c r="J21" s="946"/>
      <c r="K21" s="946"/>
      <c r="L21" s="946"/>
      <c r="M21" s="946"/>
      <c r="N21" s="946"/>
      <c r="O21" s="946" t="s">
        <v>533</v>
      </c>
      <c r="P21" s="946"/>
      <c r="Q21" s="946"/>
      <c r="R21" s="946"/>
      <c r="S21" s="946"/>
      <c r="T21" s="946"/>
      <c r="U21" s="946" t="s">
        <v>3302</v>
      </c>
      <c r="V21" s="946"/>
      <c r="W21" s="946"/>
      <c r="X21" s="946"/>
      <c r="Y21" s="946"/>
      <c r="Z21" s="946"/>
      <c r="AA21" s="946" t="s">
        <v>366</v>
      </c>
      <c r="AB21" s="946"/>
      <c r="AC21" s="946"/>
      <c r="AD21" s="946"/>
      <c r="AE21" s="946"/>
      <c r="AF21" s="946"/>
      <c r="AG21" s="946" t="s">
        <v>367</v>
      </c>
      <c r="AH21" s="946"/>
      <c r="AI21" s="946"/>
      <c r="AJ21" s="946"/>
      <c r="AK21" s="946"/>
      <c r="AL21" s="946"/>
      <c r="AM21" s="946" t="s">
        <v>3752</v>
      </c>
      <c r="AN21" s="946"/>
      <c r="AO21" s="946"/>
      <c r="AP21" s="946"/>
      <c r="AQ21" s="946"/>
      <c r="AR21" s="946"/>
      <c r="AS21" s="946" t="s">
        <v>3470</v>
      </c>
      <c r="AT21" s="946"/>
      <c r="AU21" s="946"/>
      <c r="AV21" s="946"/>
      <c r="AW21" s="946"/>
      <c r="AX21" s="946"/>
      <c r="AY21" s="946" t="s">
        <v>3471</v>
      </c>
      <c r="AZ21" s="946"/>
      <c r="BA21" s="946"/>
      <c r="BB21" s="946"/>
      <c r="BC21" s="946"/>
      <c r="BD21" s="946"/>
      <c r="BE21" s="949" t="s">
        <v>1961</v>
      </c>
      <c r="BF21" s="949"/>
      <c r="BG21" s="949"/>
      <c r="BH21" s="949"/>
      <c r="BI21" s="946" t="s">
        <v>6864</v>
      </c>
      <c r="BJ21" s="946"/>
      <c r="BK21" s="946"/>
      <c r="BL21" s="946"/>
      <c r="BM21" s="946"/>
      <c r="BN21" s="946" t="s">
        <v>5507</v>
      </c>
      <c r="BO21" s="946"/>
      <c r="BP21" s="946"/>
      <c r="BQ21" s="946"/>
      <c r="BR21" s="946"/>
      <c r="BS21" s="931"/>
      <c r="BT21" s="1164"/>
      <c r="BU21" s="931"/>
      <c r="BV21" s="1013"/>
      <c r="BW21" s="1000"/>
    </row>
    <row r="22" spans="1:75" s="129" customFormat="1" ht="29.25" customHeight="1">
      <c r="A22" s="942"/>
      <c r="B22" s="942"/>
      <c r="C22" s="942"/>
      <c r="D22" s="942"/>
      <c r="E22" s="942"/>
      <c r="F22" s="942"/>
      <c r="G22" s="942"/>
      <c r="H22" s="942"/>
      <c r="I22" s="1013" t="s">
        <v>2058</v>
      </c>
      <c r="J22" s="1013"/>
      <c r="K22" s="1013"/>
      <c r="L22" s="1013"/>
      <c r="M22" s="1013"/>
      <c r="N22" s="1013"/>
      <c r="O22" s="1074" t="s">
        <v>2059</v>
      </c>
      <c r="P22" s="1075"/>
      <c r="Q22" s="1075"/>
      <c r="R22" s="1075"/>
      <c r="S22" s="1075"/>
      <c r="T22" s="1076"/>
      <c r="U22" s="1074" t="s">
        <v>2060</v>
      </c>
      <c r="V22" s="1075"/>
      <c r="W22" s="1075"/>
      <c r="X22" s="1075"/>
      <c r="Y22" s="1075"/>
      <c r="Z22" s="1076"/>
      <c r="AA22" s="1074" t="s">
        <v>3935</v>
      </c>
      <c r="AB22" s="1075"/>
      <c r="AC22" s="1075"/>
      <c r="AD22" s="1075"/>
      <c r="AE22" s="1075"/>
      <c r="AF22" s="1076"/>
      <c r="AG22" s="1013" t="s">
        <v>3936</v>
      </c>
      <c r="AH22" s="1013"/>
      <c r="AI22" s="1013"/>
      <c r="AJ22" s="1013"/>
      <c r="AK22" s="1013"/>
      <c r="AL22" s="1013"/>
      <c r="AM22" s="1013" t="s">
        <v>1830</v>
      </c>
      <c r="AN22" s="1013"/>
      <c r="AO22" s="1013"/>
      <c r="AP22" s="1013"/>
      <c r="AQ22" s="1013"/>
      <c r="AR22" s="1013"/>
      <c r="AS22" s="1013" t="s">
        <v>3111</v>
      </c>
      <c r="AT22" s="1013"/>
      <c r="AU22" s="1013"/>
      <c r="AV22" s="1013"/>
      <c r="AW22" s="1013"/>
      <c r="AX22" s="1013"/>
      <c r="AY22" s="1013" t="s">
        <v>3112</v>
      </c>
      <c r="AZ22" s="1013"/>
      <c r="BA22" s="1013"/>
      <c r="BB22" s="1013"/>
      <c r="BC22" s="1013"/>
      <c r="BD22" s="1013"/>
      <c r="BE22" s="1014" t="s">
        <v>5505</v>
      </c>
      <c r="BF22" s="1014"/>
      <c r="BG22" s="1014"/>
      <c r="BH22" s="1014"/>
      <c r="BI22" s="1013"/>
      <c r="BJ22" s="1013"/>
      <c r="BK22" s="1013"/>
      <c r="BL22" s="1013"/>
      <c r="BM22" s="1013"/>
      <c r="BN22" s="1013"/>
      <c r="BO22" s="1013"/>
      <c r="BP22" s="1013"/>
      <c r="BQ22" s="1013"/>
      <c r="BR22" s="1013"/>
      <c r="BS22" s="931"/>
      <c r="BT22" s="1164"/>
      <c r="BU22" s="931"/>
      <c r="BV22" s="1013"/>
      <c r="BW22" s="1000"/>
    </row>
    <row r="23" spans="1:75" s="129" customFormat="1" ht="15.75" customHeight="1">
      <c r="A23" s="942"/>
      <c r="B23" s="942"/>
      <c r="C23" s="942"/>
      <c r="D23" s="942"/>
      <c r="E23" s="942"/>
      <c r="F23" s="942"/>
      <c r="G23" s="942"/>
      <c r="H23" s="942"/>
      <c r="I23" s="960" t="s">
        <v>541</v>
      </c>
      <c r="J23" s="961"/>
      <c r="K23" s="961"/>
      <c r="L23" s="961"/>
      <c r="M23" s="961"/>
      <c r="N23" s="962"/>
      <c r="O23" s="960" t="s">
        <v>541</v>
      </c>
      <c r="P23" s="961"/>
      <c r="Q23" s="961"/>
      <c r="R23" s="961"/>
      <c r="S23" s="961"/>
      <c r="T23" s="962"/>
      <c r="U23" s="960" t="s">
        <v>541</v>
      </c>
      <c r="V23" s="961"/>
      <c r="W23" s="961"/>
      <c r="X23" s="961"/>
      <c r="Y23" s="961"/>
      <c r="Z23" s="962"/>
      <c r="AA23" s="960" t="s">
        <v>541</v>
      </c>
      <c r="AB23" s="961"/>
      <c r="AC23" s="961"/>
      <c r="AD23" s="961"/>
      <c r="AE23" s="961"/>
      <c r="AF23" s="962"/>
      <c r="AG23" s="960" t="s">
        <v>541</v>
      </c>
      <c r="AH23" s="961"/>
      <c r="AI23" s="961"/>
      <c r="AJ23" s="961"/>
      <c r="AK23" s="961"/>
      <c r="AL23" s="962"/>
      <c r="AM23" s="960" t="s">
        <v>541</v>
      </c>
      <c r="AN23" s="961"/>
      <c r="AO23" s="961"/>
      <c r="AP23" s="961"/>
      <c r="AQ23" s="961"/>
      <c r="AR23" s="962"/>
      <c r="AS23" s="960" t="s">
        <v>541</v>
      </c>
      <c r="AT23" s="961"/>
      <c r="AU23" s="961"/>
      <c r="AV23" s="961"/>
      <c r="AW23" s="961"/>
      <c r="AX23" s="962"/>
      <c r="AY23" s="960" t="s">
        <v>541</v>
      </c>
      <c r="AZ23" s="961"/>
      <c r="BA23" s="961"/>
      <c r="BB23" s="961"/>
      <c r="BC23" s="961"/>
      <c r="BD23" s="962"/>
      <c r="BE23" s="1000" t="s">
        <v>541</v>
      </c>
      <c r="BF23" s="1000"/>
      <c r="BG23" s="1000"/>
      <c r="BH23" s="1000"/>
      <c r="BI23" s="960" t="s">
        <v>5506</v>
      </c>
      <c r="BJ23" s="961"/>
      <c r="BK23" s="961"/>
      <c r="BL23" s="961"/>
      <c r="BM23" s="962"/>
      <c r="BN23" s="1000" t="s">
        <v>5506</v>
      </c>
      <c r="BO23" s="1000"/>
      <c r="BP23" s="1000"/>
      <c r="BQ23" s="1000"/>
      <c r="BR23" s="1000"/>
      <c r="BS23" s="931"/>
      <c r="BT23" s="1164"/>
      <c r="BU23" s="931"/>
      <c r="BV23" s="1013"/>
      <c r="BW23" s="1000"/>
    </row>
    <row r="24" spans="1:75" s="129" customFormat="1" ht="63.75" customHeight="1">
      <c r="A24" s="943"/>
      <c r="B24" s="943"/>
      <c r="C24" s="943"/>
      <c r="D24" s="943"/>
      <c r="E24" s="943"/>
      <c r="F24" s="943"/>
      <c r="G24" s="943"/>
      <c r="H24" s="943"/>
      <c r="I24" s="83" t="s">
        <v>641</v>
      </c>
      <c r="J24" s="84" t="s">
        <v>642</v>
      </c>
      <c r="K24" s="84" t="s">
        <v>1499</v>
      </c>
      <c r="L24" s="883" t="s">
        <v>5007</v>
      </c>
      <c r="M24" s="83" t="s">
        <v>2065</v>
      </c>
      <c r="N24" s="83" t="s">
        <v>2252</v>
      </c>
      <c r="O24" s="83" t="s">
        <v>641</v>
      </c>
      <c r="P24" s="84" t="s">
        <v>642</v>
      </c>
      <c r="Q24" s="84" t="s">
        <v>1499</v>
      </c>
      <c r="R24" s="883" t="s">
        <v>5007</v>
      </c>
      <c r="S24" s="83" t="s">
        <v>2065</v>
      </c>
      <c r="T24" s="83" t="s">
        <v>2252</v>
      </c>
      <c r="U24" s="83" t="s">
        <v>641</v>
      </c>
      <c r="V24" s="84" t="s">
        <v>642</v>
      </c>
      <c r="W24" s="84" t="s">
        <v>1499</v>
      </c>
      <c r="X24" s="883" t="s">
        <v>5007</v>
      </c>
      <c r="Y24" s="83" t="s">
        <v>2065</v>
      </c>
      <c r="Z24" s="83" t="s">
        <v>2252</v>
      </c>
      <c r="AA24" s="83" t="s">
        <v>641</v>
      </c>
      <c r="AB24" s="84" t="s">
        <v>642</v>
      </c>
      <c r="AC24" s="84" t="s">
        <v>1499</v>
      </c>
      <c r="AD24" s="883" t="s">
        <v>5007</v>
      </c>
      <c r="AE24" s="83" t="s">
        <v>2065</v>
      </c>
      <c r="AF24" s="83" t="s">
        <v>2252</v>
      </c>
      <c r="AG24" s="83" t="s">
        <v>641</v>
      </c>
      <c r="AH24" s="84" t="s">
        <v>642</v>
      </c>
      <c r="AI24" s="84" t="s">
        <v>1499</v>
      </c>
      <c r="AJ24" s="883" t="s">
        <v>5007</v>
      </c>
      <c r="AK24" s="83" t="s">
        <v>2065</v>
      </c>
      <c r="AL24" s="83" t="s">
        <v>2252</v>
      </c>
      <c r="AM24" s="83" t="s">
        <v>641</v>
      </c>
      <c r="AN24" s="84" t="s">
        <v>642</v>
      </c>
      <c r="AO24" s="84" t="s">
        <v>1499</v>
      </c>
      <c r="AP24" s="883" t="s">
        <v>5007</v>
      </c>
      <c r="AQ24" s="83" t="s">
        <v>2065</v>
      </c>
      <c r="AR24" s="83" t="s">
        <v>2252</v>
      </c>
      <c r="AS24" s="83" t="s">
        <v>641</v>
      </c>
      <c r="AT24" s="84" t="s">
        <v>642</v>
      </c>
      <c r="AU24" s="84" t="s">
        <v>1499</v>
      </c>
      <c r="AV24" s="883" t="s">
        <v>5007</v>
      </c>
      <c r="AW24" s="83" t="s">
        <v>2065</v>
      </c>
      <c r="AX24" s="83" t="s">
        <v>2252</v>
      </c>
      <c r="AY24" s="83" t="s">
        <v>641</v>
      </c>
      <c r="AZ24" s="84" t="s">
        <v>642</v>
      </c>
      <c r="BA24" s="84" t="s">
        <v>1499</v>
      </c>
      <c r="BB24" s="883" t="s">
        <v>5007</v>
      </c>
      <c r="BC24" s="83" t="s">
        <v>2065</v>
      </c>
      <c r="BD24" s="83" t="s">
        <v>2252</v>
      </c>
      <c r="BE24" s="84" t="s">
        <v>1499</v>
      </c>
      <c r="BF24" s="883"/>
      <c r="BG24" s="83" t="s">
        <v>2065</v>
      </c>
      <c r="BH24" s="83" t="s">
        <v>2252</v>
      </c>
      <c r="BI24" s="83" t="s">
        <v>1654</v>
      </c>
      <c r="BJ24" s="84" t="s">
        <v>1655</v>
      </c>
      <c r="BK24" s="84" t="s">
        <v>1500</v>
      </c>
      <c r="BL24" s="83" t="s">
        <v>2065</v>
      </c>
      <c r="BM24" s="83" t="s">
        <v>2252</v>
      </c>
      <c r="BN24" s="83" t="s">
        <v>1654</v>
      </c>
      <c r="BO24" s="84" t="s">
        <v>1655</v>
      </c>
      <c r="BP24" s="84" t="s">
        <v>1498</v>
      </c>
      <c r="BQ24" s="83" t="s">
        <v>2065</v>
      </c>
      <c r="BR24" s="83" t="s">
        <v>2252</v>
      </c>
      <c r="BS24" s="250"/>
      <c r="BT24" s="951"/>
      <c r="BU24" s="931"/>
      <c r="BV24" s="1013"/>
      <c r="BW24" s="1000"/>
    </row>
    <row r="25" spans="1:75" s="881" customFormat="1" ht="38.15" customHeight="1">
      <c r="A25" s="128" t="s">
        <v>2460</v>
      </c>
      <c r="B25" s="254" t="s">
        <v>6774</v>
      </c>
      <c r="C25" s="128" t="s">
        <v>1186</v>
      </c>
      <c r="D25" s="128">
        <v>1</v>
      </c>
      <c r="E25" s="128">
        <v>2101</v>
      </c>
      <c r="F25" s="254" t="s">
        <v>6775</v>
      </c>
      <c r="G25" s="128" t="s">
        <v>687</v>
      </c>
      <c r="H25" s="128" t="s">
        <v>1819</v>
      </c>
      <c r="I25" s="210"/>
      <c r="J25" s="210"/>
      <c r="K25" s="485">
        <f>ROUNDUP(I25+J25,0)</f>
        <v>0</v>
      </c>
      <c r="L25" s="641">
        <f>SUM(K25*2)</f>
        <v>0</v>
      </c>
      <c r="M25" s="485" t="str">
        <f>LOOKUP(L25,{0,40,45,50,55,60,65,70,75,80},{"F","D","C","C+","B-","B","B+","A-","A","A+"})</f>
        <v>F</v>
      </c>
      <c r="N25" s="879">
        <f>IF(L25="","",(LOOKUP(L25,{0,40,45,50,55,60,65,70,75,80},{0,2,2.25,2.5,2.75,3,3.25,3.5,3.75,4})))</f>
        <v>0</v>
      </c>
      <c r="O25" s="502"/>
      <c r="P25" s="502"/>
      <c r="Q25" s="485">
        <f>ROUNDUP(O25+P25,0)</f>
        <v>0</v>
      </c>
      <c r="R25" s="641">
        <f>SUM(Q25*2)</f>
        <v>0</v>
      </c>
      <c r="S25" s="485" t="str">
        <f>LOOKUP(R25,{0,40,45,50,55,60,65,70,75,80},{"F","D","C","C+","B-","B","B+","A-","A","A+"})</f>
        <v>F</v>
      </c>
      <c r="T25" s="879">
        <f>IF(R25="","",(LOOKUP(R25,{0,40,45,50,55,60,65,70,75,80},{0,2,2.25,2.5,2.75,3,3.25,3.5,3.75,4})))</f>
        <v>0</v>
      </c>
      <c r="U25" s="502"/>
      <c r="V25" s="502"/>
      <c r="W25" s="485">
        <f>ROUNDUP(U25+V25,0)</f>
        <v>0</v>
      </c>
      <c r="X25" s="641">
        <f>SUM(W25*2)</f>
        <v>0</v>
      </c>
      <c r="Y25" s="485" t="str">
        <f>LOOKUP(X25,{0,40,45,50,55,60,65,70,75,80},{"F","D","C","C+","B-","B","B+","A-","A","A+"})</f>
        <v>F</v>
      </c>
      <c r="Z25" s="879">
        <f>IF(X25="","",(LOOKUP(X25,{0,40,45,50,55,60,65,70,75,80},{0,2,2.25,2.5,2.75,3,3.25,3.5,3.75,4})))</f>
        <v>0</v>
      </c>
      <c r="AA25" s="502"/>
      <c r="AB25" s="502"/>
      <c r="AC25" s="485">
        <f>ROUNDUP(AA25+AB25,0)</f>
        <v>0</v>
      </c>
      <c r="AD25" s="641">
        <f>SUM(AC25*2)</f>
        <v>0</v>
      </c>
      <c r="AE25" s="485" t="str">
        <f>LOOKUP(AD25,{0,40,45,50,55,60,65,70,75,80},{"F","D","C","C+","B-","B","B+","A-","A","A+"})</f>
        <v>F</v>
      </c>
      <c r="AF25" s="879">
        <f>IF(AD25="","",(LOOKUP(AD25,{0,40,45,50,55,60,65,70,75,80},{0,2,2.25,2.5,2.75,3,3.25,3.5,3.75,4})))</f>
        <v>0</v>
      </c>
      <c r="AG25" s="502"/>
      <c r="AH25" s="502"/>
      <c r="AI25" s="485">
        <f>ROUNDUP(AG25+AH25,0)</f>
        <v>0</v>
      </c>
      <c r="AJ25" s="641">
        <f>SUM(AI25*2)</f>
        <v>0</v>
      </c>
      <c r="AK25" s="485" t="str">
        <f>LOOKUP(AJ25,{0,40,45,50,55,60,65,70,75,80},{"F","D","C","C+","B-","B","B+","A-","A","A+"})</f>
        <v>F</v>
      </c>
      <c r="AL25" s="879">
        <f>IF(AJ25="","",(LOOKUP(AJ25,{0,40,45,50,55,60,65,70,75,80},{0,2,2.25,2.5,2.75,3,3.25,3.5,3.75,4})))</f>
        <v>0</v>
      </c>
      <c r="AM25" s="502"/>
      <c r="AN25" s="502"/>
      <c r="AO25" s="485">
        <f>ROUNDUP(AM25+AN25,0)</f>
        <v>0</v>
      </c>
      <c r="AP25" s="641">
        <f>SUM(AO25*2)</f>
        <v>0</v>
      </c>
      <c r="AQ25" s="485" t="str">
        <f>LOOKUP(AP25,{0,40,45,50,55,60,65,70,75,80},{"F","D","C","C+","B-","B","B+","A-","A","A+"})</f>
        <v>F</v>
      </c>
      <c r="AR25" s="879">
        <f>IF(AP25="","",(LOOKUP(AP25,{0,40,45,50,55,60,65,70,75,80},{0,2,2.25,2.5,2.75,3,3.25,3.5,3.75,4})))</f>
        <v>0</v>
      </c>
      <c r="AS25" s="502"/>
      <c r="AT25" s="502"/>
      <c r="AU25" s="485">
        <f>ROUNDUP(AS25+AT25,0)</f>
        <v>0</v>
      </c>
      <c r="AV25" s="641">
        <f>SUM(AU25*2)</f>
        <v>0</v>
      </c>
      <c r="AW25" s="485" t="str">
        <f>LOOKUP(AV25,{0,40,45,50,55,60,65,70,75,80},{"F","D","C","C+","B-","B","B+","A-","A","A+"})</f>
        <v>F</v>
      </c>
      <c r="AX25" s="879">
        <f>IF(AV25="","",(LOOKUP(AV25,{0,40,45,50,55,60,65,70,75,80},{0,2,2.25,2.5,2.75,3,3.25,3.5,3.75,4})))</f>
        <v>0</v>
      </c>
      <c r="AY25" s="884">
        <v>0</v>
      </c>
      <c r="AZ25" s="885">
        <v>0</v>
      </c>
      <c r="BA25" s="878">
        <f>ROUNDUP(AY25+AZ25,0)</f>
        <v>0</v>
      </c>
      <c r="BB25" s="641">
        <f>SUM(BA25*2)</f>
        <v>0</v>
      </c>
      <c r="BC25" s="485" t="str">
        <f>LOOKUP(BB25,{0,40,45,50,55,60,65,70,75,80},{"F","D","C","C+","B-","B","B+","A-","A","A+"})</f>
        <v>F</v>
      </c>
      <c r="BD25" s="879">
        <f>IF(BB25="","",(LOOKUP(BB25,{0,40,45,50,55,60,65,70,75,80},{0,2,2.25,2.5,2.75,3,3.25,3.5,3.75,4})))</f>
        <v>0</v>
      </c>
      <c r="BE25" s="878">
        <v>0</v>
      </c>
      <c r="BF25" s="641">
        <f>SUM(BE25*2)</f>
        <v>0</v>
      </c>
      <c r="BG25" s="485" t="str">
        <f>LOOKUP(BF25,{0,40,45,50,55,60,65,70,75,80},{"F","D","C","C+","B-","B","B+","A-","A","A+"})</f>
        <v>F</v>
      </c>
      <c r="BH25" s="879">
        <f>IF(BF25="","",(LOOKUP(BF25,{0,40,45,50,55,60,65,70,75,80},{0,2,2.25,2.5,2.75,3,3.25,3.5,3.75,4})))</f>
        <v>0</v>
      </c>
      <c r="BI25" s="502"/>
      <c r="BJ25" s="502"/>
      <c r="BK25" s="485">
        <f>ROUNDUP(BI25+BJ25,0)</f>
        <v>0</v>
      </c>
      <c r="BL25" s="485" t="str">
        <f>LOOKUP(BK25,{0,40,45,50,55,60,65,70,75,80},{"F","D","C","C+","B-","B","B+","A-","A","A+"})</f>
        <v>F</v>
      </c>
      <c r="BM25" s="879">
        <f>IF(BK25="","",(LOOKUP(BK25,{0,40,45,50,55,60,65,70,75,80},{0,2,2.25,2.5,2.75,3,3.25,3.5,3.75,4})))</f>
        <v>0</v>
      </c>
      <c r="BN25" s="502"/>
      <c r="BO25" s="502"/>
      <c r="BP25" s="485">
        <f>ROUNDUP(BN25+BO25,0)</f>
        <v>0</v>
      </c>
      <c r="BQ25" s="485" t="str">
        <f>LOOKUP(BP25,{0,40,45,50,55,60,65,70,75,80},{"F","D","C","C+","B-","B","B+","A-","A","A+"})</f>
        <v>F</v>
      </c>
      <c r="BR25" s="879">
        <f>IF(BP25="","",(LOOKUP(BP25,{0,40,45,50,55,60,65,70,75,80},{0,2,2.25,2.5,2.75,3,3.25,3.5,3.75,4})))</f>
        <v>0</v>
      </c>
      <c r="BS25" s="334">
        <f>SUM(K25+Q25+W25+AC25+AI25+AO25+AU25+BA25+BE25+BK25+BP25)</f>
        <v>0</v>
      </c>
      <c r="BT25" s="334">
        <f>SUM(N25*2+T25*2+Z25*2+AF25*2+AL25*2+AR25*2+AX25*2+BD25*2+BH25*2+BM25*4+BR25*4)/26</f>
        <v>0</v>
      </c>
      <c r="BU25" s="502"/>
      <c r="BV25" s="128">
        <v>2101</v>
      </c>
      <c r="BW25" s="502"/>
    </row>
    <row r="26" spans="1:75" s="881" customFormat="1" ht="38.15" customHeight="1">
      <c r="A26" s="128" t="s">
        <v>674</v>
      </c>
      <c r="B26" s="254" t="s">
        <v>6776</v>
      </c>
      <c r="C26" s="128" t="s">
        <v>4129</v>
      </c>
      <c r="D26" s="128">
        <v>3</v>
      </c>
      <c r="E26" s="128">
        <v>2102</v>
      </c>
      <c r="F26" s="254" t="s">
        <v>6777</v>
      </c>
      <c r="G26" s="128" t="s">
        <v>674</v>
      </c>
      <c r="H26" s="128" t="s">
        <v>674</v>
      </c>
      <c r="I26" s="502"/>
      <c r="J26" s="502"/>
      <c r="K26" s="485">
        <f t="shared" ref="K26:K89" si="0">ROUNDUP(I26+J26,0)</f>
        <v>0</v>
      </c>
      <c r="L26" s="641">
        <f t="shared" ref="L26:L89" si="1">SUM(K26*2)</f>
        <v>0</v>
      </c>
      <c r="M26" s="485" t="str">
        <f>LOOKUP(L26,{0,40,45,50,55,60,65,70,75,80},{"F","D","C","C+","B-","B","B+","A-","A","A+"})</f>
        <v>F</v>
      </c>
      <c r="N26" s="879">
        <f>IF(L26="","",(LOOKUP(L26,{0,40,45,50,55,60,65,70,75,80},{0,2,2.25,2.5,2.75,3,3.25,3.5,3.75,4})))</f>
        <v>0</v>
      </c>
      <c r="O26" s="502"/>
      <c r="P26" s="502"/>
      <c r="Q26" s="485">
        <f t="shared" ref="Q26:Q89" si="2">ROUNDUP(O26+P26,0)</f>
        <v>0</v>
      </c>
      <c r="R26" s="641">
        <f t="shared" ref="R26:R89" si="3">SUM(Q26*2)</f>
        <v>0</v>
      </c>
      <c r="S26" s="485" t="str">
        <f>LOOKUP(R26,{0,40,45,50,55,60,65,70,75,80},{"F","D","C","C+","B-","B","B+","A-","A","A+"})</f>
        <v>F</v>
      </c>
      <c r="T26" s="879">
        <f>IF(R26="","",(LOOKUP(R26,{0,40,45,50,55,60,65,70,75,80},{0,2,2.25,2.5,2.75,3,3.25,3.5,3.75,4})))</f>
        <v>0</v>
      </c>
      <c r="U26" s="502"/>
      <c r="V26" s="502"/>
      <c r="W26" s="485">
        <f t="shared" ref="W26:W89" si="4">ROUNDUP(U26+V26,0)</f>
        <v>0</v>
      </c>
      <c r="X26" s="641">
        <f t="shared" ref="X26:X89" si="5">SUM(W26*2)</f>
        <v>0</v>
      </c>
      <c r="Y26" s="485" t="str">
        <f>LOOKUP(X26,{0,40,45,50,55,60,65,70,75,80},{"F","D","C","C+","B-","B","B+","A-","A","A+"})</f>
        <v>F</v>
      </c>
      <c r="Z26" s="879">
        <f>IF(X26="","",(LOOKUP(X26,{0,40,45,50,55,60,65,70,75,80},{0,2,2.25,2.5,2.75,3,3.25,3.5,3.75,4})))</f>
        <v>0</v>
      </c>
      <c r="AA26" s="502"/>
      <c r="AB26" s="502"/>
      <c r="AC26" s="485">
        <f t="shared" ref="AC26:AC89" si="6">ROUNDUP(AA26+AB26,0)</f>
        <v>0</v>
      </c>
      <c r="AD26" s="641">
        <f t="shared" ref="AD26:AD89" si="7">SUM(AC26*2)</f>
        <v>0</v>
      </c>
      <c r="AE26" s="485" t="str">
        <f>LOOKUP(AD26,{0,40,45,50,55,60,65,70,75,80},{"F","D","C","C+","B-","B","B+","A-","A","A+"})</f>
        <v>F</v>
      </c>
      <c r="AF26" s="879">
        <f>IF(AD26="","",(LOOKUP(AD26,{0,40,45,50,55,60,65,70,75,80},{0,2,2.25,2.5,2.75,3,3.25,3.5,3.75,4})))</f>
        <v>0</v>
      </c>
      <c r="AG26" s="502"/>
      <c r="AH26" s="502"/>
      <c r="AI26" s="485">
        <f t="shared" ref="AI26:AI89" si="8">ROUNDUP(AG26+AH26,0)</f>
        <v>0</v>
      </c>
      <c r="AJ26" s="641">
        <f t="shared" ref="AJ26:AJ89" si="9">SUM(AI26*2)</f>
        <v>0</v>
      </c>
      <c r="AK26" s="485" t="str">
        <f>LOOKUP(AJ26,{0,40,45,50,55,60,65,70,75,80},{"F","D","C","C+","B-","B","B+","A-","A","A+"})</f>
        <v>F</v>
      </c>
      <c r="AL26" s="879">
        <f>IF(AJ26="","",(LOOKUP(AJ26,{0,40,45,50,55,60,65,70,75,80},{0,2,2.25,2.5,2.75,3,3.25,3.5,3.75,4})))</f>
        <v>0</v>
      </c>
      <c r="AM26" s="502"/>
      <c r="AN26" s="502"/>
      <c r="AO26" s="485">
        <f t="shared" ref="AO26:AO89" si="10">ROUNDUP(AM26+AN26,0)</f>
        <v>0</v>
      </c>
      <c r="AP26" s="641">
        <f t="shared" ref="AP26:AP89" si="11">SUM(AO26*2)</f>
        <v>0</v>
      </c>
      <c r="AQ26" s="485" t="str">
        <f>LOOKUP(AP26,{0,40,45,50,55,60,65,70,75,80},{"F","D","C","C+","B-","B","B+","A-","A","A+"})</f>
        <v>F</v>
      </c>
      <c r="AR26" s="879">
        <f>IF(AP26="","",(LOOKUP(AP26,{0,40,45,50,55,60,65,70,75,80},{0,2,2.25,2.5,2.75,3,3.25,3.5,3.75,4})))</f>
        <v>0</v>
      </c>
      <c r="AS26" s="502"/>
      <c r="AT26" s="502"/>
      <c r="AU26" s="485">
        <f t="shared" ref="AU26:AU89" si="12">ROUNDUP(AS26+AT26,0)</f>
        <v>0</v>
      </c>
      <c r="AV26" s="641">
        <f t="shared" ref="AV26:AV89" si="13">SUM(AU26*2)</f>
        <v>0</v>
      </c>
      <c r="AW26" s="485" t="str">
        <f>LOOKUP(AV26,{0,40,45,50,55,60,65,70,75,80},{"F","D","C","C+","B-","B","B+","A-","A","A+"})</f>
        <v>F</v>
      </c>
      <c r="AX26" s="879">
        <f>IF(AV26="","",(LOOKUP(AV26,{0,40,45,50,55,60,65,70,75,80},{0,2,2.25,2.5,2.75,3,3.25,3.5,3.75,4})))</f>
        <v>0</v>
      </c>
      <c r="AY26" s="884">
        <v>0</v>
      </c>
      <c r="AZ26" s="885">
        <v>0</v>
      </c>
      <c r="BA26" s="878">
        <f t="shared" ref="BA26:BA89" si="14">ROUNDUP(AY26+AZ26,0)</f>
        <v>0</v>
      </c>
      <c r="BB26" s="641">
        <f t="shared" ref="BB26:BB89" si="15">SUM(BA26*2)</f>
        <v>0</v>
      </c>
      <c r="BC26" s="485" t="str">
        <f>LOOKUP(BB26,{0,40,45,50,55,60,65,70,75,80},{"F","D","C","C+","B-","B","B+","A-","A","A+"})</f>
        <v>F</v>
      </c>
      <c r="BD26" s="879">
        <f>IF(BB26="","",(LOOKUP(BB26,{0,40,45,50,55,60,65,70,75,80},{0,2,2.25,2.5,2.75,3,3.25,3.5,3.75,4})))</f>
        <v>0</v>
      </c>
      <c r="BE26" s="878">
        <v>0</v>
      </c>
      <c r="BF26" s="641">
        <f>SUM(BE26*2)</f>
        <v>0</v>
      </c>
      <c r="BG26" s="485" t="str">
        <f>LOOKUP(BF26,{0,40,45,50,55,60,65,70,75,80},{"F","D","C","C+","B-","B","B+","A-","A","A+"})</f>
        <v>F</v>
      </c>
      <c r="BH26" s="879">
        <f>IF(BF26="","",(LOOKUP(BF26,{0,40,45,50,55,60,65,70,75,80},{0,2,2.25,2.5,2.75,3,3.25,3.5,3.75,4})))</f>
        <v>0</v>
      </c>
      <c r="BI26" s="502"/>
      <c r="BJ26" s="502"/>
      <c r="BK26" s="485">
        <f t="shared" ref="BK26:BK89" si="16">ROUNDUP(BI26+BJ26,0)</f>
        <v>0</v>
      </c>
      <c r="BL26" s="485" t="str">
        <f>LOOKUP(BK26,{0,40,45,50,55,60,65,70,75,80},{"F","D","C","C+","B-","B","B+","A-","A","A+"})</f>
        <v>F</v>
      </c>
      <c r="BM26" s="879">
        <f>IF(BK26="","",(LOOKUP(BK26,{0,40,45,50,55,60,65,70,75,80},{0,2,2.25,2.5,2.75,3,3.25,3.5,3.75,4})))</f>
        <v>0</v>
      </c>
      <c r="BN26" s="502"/>
      <c r="BO26" s="502"/>
      <c r="BP26" s="485">
        <f t="shared" ref="BP26:BP89" si="17">ROUNDUP(BN26+BO26,0)</f>
        <v>0</v>
      </c>
      <c r="BQ26" s="485" t="str">
        <f>LOOKUP(BP26,{0,40,45,50,55,60,65,70,75,80},{"F","D","C","C+","B-","B","B+","A-","A","A+"})</f>
        <v>F</v>
      </c>
      <c r="BR26" s="879">
        <f>IF(BP26="","",(LOOKUP(BP26,{0,40,45,50,55,60,65,70,75,80},{0,2,2.25,2.5,2.75,3,3.25,3.5,3.75,4})))</f>
        <v>0</v>
      </c>
      <c r="BS26" s="334">
        <f t="shared" ref="BS26:BS89" si="18">SUM(K26+Q26+W26+AC26+AI26+AO26+AU26+BA26+BE26+BK26+BP26)</f>
        <v>0</v>
      </c>
      <c r="BT26" s="334">
        <f t="shared" ref="BT26:BT89" si="19">SUM(N26*2+T26*2+Z26*2+AF26*2+AL26*2+AR26*2+AX26*2+BD26*2+BH26*2+BM26*4+BR26*4)/26</f>
        <v>0</v>
      </c>
      <c r="BU26" s="502"/>
      <c r="BV26" s="128">
        <v>2102</v>
      </c>
      <c r="BW26" s="502"/>
    </row>
    <row r="27" spans="1:75" s="881" customFormat="1" ht="38.15" customHeight="1">
      <c r="A27" s="128" t="s">
        <v>674</v>
      </c>
      <c r="B27" s="254" t="s">
        <v>6778</v>
      </c>
      <c r="C27" s="128" t="s">
        <v>4129</v>
      </c>
      <c r="D27" s="128">
        <v>26</v>
      </c>
      <c r="E27" s="128">
        <v>2103</v>
      </c>
      <c r="F27" s="254" t="s">
        <v>6779</v>
      </c>
      <c r="G27" s="128" t="s">
        <v>674</v>
      </c>
      <c r="H27" s="128" t="s">
        <v>674</v>
      </c>
      <c r="I27" s="502"/>
      <c r="J27" s="502"/>
      <c r="K27" s="485">
        <f t="shared" si="0"/>
        <v>0</v>
      </c>
      <c r="L27" s="641">
        <f t="shared" si="1"/>
        <v>0</v>
      </c>
      <c r="M27" s="485" t="str">
        <f>LOOKUP(L27,{0,40,45,50,55,60,65,70,75,80},{"F","D","C","C+","B-","B","B+","A-","A","A+"})</f>
        <v>F</v>
      </c>
      <c r="N27" s="879">
        <f>IF(L27="","",(LOOKUP(L27,{0,40,45,50,55,60,65,70,75,80},{0,2,2.25,2.5,2.75,3,3.25,3.5,3.75,4})))</f>
        <v>0</v>
      </c>
      <c r="O27" s="502"/>
      <c r="P27" s="502"/>
      <c r="Q27" s="485">
        <f t="shared" si="2"/>
        <v>0</v>
      </c>
      <c r="R27" s="641">
        <f t="shared" si="3"/>
        <v>0</v>
      </c>
      <c r="S27" s="485" t="str">
        <f>LOOKUP(R27,{0,40,45,50,55,60,65,70,75,80},{"F","D","C","C+","B-","B","B+","A-","A","A+"})</f>
        <v>F</v>
      </c>
      <c r="T27" s="879">
        <f>IF(R27="","",(LOOKUP(R27,{0,40,45,50,55,60,65,70,75,80},{0,2,2.25,2.5,2.75,3,3.25,3.5,3.75,4})))</f>
        <v>0</v>
      </c>
      <c r="U27" s="502"/>
      <c r="V27" s="502"/>
      <c r="W27" s="485">
        <f t="shared" si="4"/>
        <v>0</v>
      </c>
      <c r="X27" s="641">
        <f t="shared" si="5"/>
        <v>0</v>
      </c>
      <c r="Y27" s="485" t="str">
        <f>LOOKUP(X27,{0,40,45,50,55,60,65,70,75,80},{"F","D","C","C+","B-","B","B+","A-","A","A+"})</f>
        <v>F</v>
      </c>
      <c r="Z27" s="879">
        <f>IF(X27="","",(LOOKUP(X27,{0,40,45,50,55,60,65,70,75,80},{0,2,2.25,2.5,2.75,3,3.25,3.5,3.75,4})))</f>
        <v>0</v>
      </c>
      <c r="AA27" s="502"/>
      <c r="AB27" s="502"/>
      <c r="AC27" s="485">
        <f t="shared" si="6"/>
        <v>0</v>
      </c>
      <c r="AD27" s="641">
        <f t="shared" si="7"/>
        <v>0</v>
      </c>
      <c r="AE27" s="485" t="str">
        <f>LOOKUP(AD27,{0,40,45,50,55,60,65,70,75,80},{"F","D","C","C+","B-","B","B+","A-","A","A+"})</f>
        <v>F</v>
      </c>
      <c r="AF27" s="879">
        <f>IF(AD27="","",(LOOKUP(AD27,{0,40,45,50,55,60,65,70,75,80},{0,2,2.25,2.5,2.75,3,3.25,3.5,3.75,4})))</f>
        <v>0</v>
      </c>
      <c r="AG27" s="502"/>
      <c r="AH27" s="502"/>
      <c r="AI27" s="485">
        <f t="shared" si="8"/>
        <v>0</v>
      </c>
      <c r="AJ27" s="641">
        <f t="shared" si="9"/>
        <v>0</v>
      </c>
      <c r="AK27" s="485" t="str">
        <f>LOOKUP(AJ27,{0,40,45,50,55,60,65,70,75,80},{"F","D","C","C+","B-","B","B+","A-","A","A+"})</f>
        <v>F</v>
      </c>
      <c r="AL27" s="879">
        <f>IF(AJ27="","",(LOOKUP(AJ27,{0,40,45,50,55,60,65,70,75,80},{0,2,2.25,2.5,2.75,3,3.25,3.5,3.75,4})))</f>
        <v>0</v>
      </c>
      <c r="AM27" s="502"/>
      <c r="AN27" s="502"/>
      <c r="AO27" s="485">
        <f t="shared" si="10"/>
        <v>0</v>
      </c>
      <c r="AP27" s="641">
        <f t="shared" si="11"/>
        <v>0</v>
      </c>
      <c r="AQ27" s="485" t="str">
        <f>LOOKUP(AP27,{0,40,45,50,55,60,65,70,75,80},{"F","D","C","C+","B-","B","B+","A-","A","A+"})</f>
        <v>F</v>
      </c>
      <c r="AR27" s="879">
        <f>IF(AP27="","",(LOOKUP(AP27,{0,40,45,50,55,60,65,70,75,80},{0,2,2.25,2.5,2.75,3,3.25,3.5,3.75,4})))</f>
        <v>0</v>
      </c>
      <c r="AS27" s="502"/>
      <c r="AT27" s="502"/>
      <c r="AU27" s="485">
        <f t="shared" si="12"/>
        <v>0</v>
      </c>
      <c r="AV27" s="641">
        <f t="shared" si="13"/>
        <v>0</v>
      </c>
      <c r="AW27" s="485" t="str">
        <f>LOOKUP(AV27,{0,40,45,50,55,60,65,70,75,80},{"F","D","C","C+","B-","B","B+","A-","A","A+"})</f>
        <v>F</v>
      </c>
      <c r="AX27" s="879">
        <f>IF(AV27="","",(LOOKUP(AV27,{0,40,45,50,55,60,65,70,75,80},{0,2,2.25,2.5,2.75,3,3.25,3.5,3.75,4})))</f>
        <v>0</v>
      </c>
      <c r="AY27" s="884">
        <v>0</v>
      </c>
      <c r="AZ27" s="885">
        <v>0</v>
      </c>
      <c r="BA27" s="878">
        <f t="shared" si="14"/>
        <v>0</v>
      </c>
      <c r="BB27" s="641">
        <f t="shared" si="15"/>
        <v>0</v>
      </c>
      <c r="BC27" s="485" t="str">
        <f>LOOKUP(BB27,{0,40,45,50,55,60,65,70,75,80},{"F","D","C","C+","B-","B","B+","A-","A","A+"})</f>
        <v>F</v>
      </c>
      <c r="BD27" s="879">
        <f>IF(BB27="","",(LOOKUP(BB27,{0,40,45,50,55,60,65,70,75,80},{0,2,2.25,2.5,2.75,3,3.25,3.5,3.75,4})))</f>
        <v>0</v>
      </c>
      <c r="BE27" s="878">
        <v>0</v>
      </c>
      <c r="BF27" s="641">
        <f t="shared" ref="BF27:BF89" si="20">SUM(BE27*2)</f>
        <v>0</v>
      </c>
      <c r="BG27" s="485" t="str">
        <f>LOOKUP(BF27,{0,40,45,50,55,60,65,70,75,80},{"F","D","C","C+","B-","B","B+","A-","A","A+"})</f>
        <v>F</v>
      </c>
      <c r="BH27" s="879">
        <f>IF(BF27="","",(LOOKUP(BF27,{0,40,45,50,55,60,65,70,75,80},{0,2,2.25,2.5,2.75,3,3.25,3.5,3.75,4})))</f>
        <v>0</v>
      </c>
      <c r="BI27" s="502"/>
      <c r="BJ27" s="502"/>
      <c r="BK27" s="485">
        <f t="shared" si="16"/>
        <v>0</v>
      </c>
      <c r="BL27" s="485" t="str">
        <f>LOOKUP(BK27,{0,40,45,50,55,60,65,70,75,80},{"F","D","C","C+","B-","B","B+","A-","A","A+"})</f>
        <v>F</v>
      </c>
      <c r="BM27" s="879">
        <f>IF(BK27="","",(LOOKUP(BK27,{0,40,45,50,55,60,65,70,75,80},{0,2,2.25,2.5,2.75,3,3.25,3.5,3.75,4})))</f>
        <v>0</v>
      </c>
      <c r="BN27" s="502"/>
      <c r="BO27" s="502"/>
      <c r="BP27" s="485">
        <f t="shared" si="17"/>
        <v>0</v>
      </c>
      <c r="BQ27" s="485" t="str">
        <f>LOOKUP(BP27,{0,40,45,50,55,60,65,70,75,80},{"F","D","C","C+","B-","B","B+","A-","A","A+"})</f>
        <v>F</v>
      </c>
      <c r="BR27" s="879">
        <f>IF(BP27="","",(LOOKUP(BP27,{0,40,45,50,55,60,65,70,75,80},{0,2,2.25,2.5,2.75,3,3.25,3.5,3.75,4})))</f>
        <v>0</v>
      </c>
      <c r="BS27" s="334">
        <f t="shared" si="18"/>
        <v>0</v>
      </c>
      <c r="BT27" s="334">
        <f t="shared" si="19"/>
        <v>0</v>
      </c>
      <c r="BU27" s="502"/>
      <c r="BV27" s="128">
        <v>2103</v>
      </c>
      <c r="BW27" s="502"/>
    </row>
    <row r="28" spans="1:75" s="881" customFormat="1" ht="38.15" customHeight="1">
      <c r="A28" s="128" t="s">
        <v>674</v>
      </c>
      <c r="B28" s="254" t="s">
        <v>6780</v>
      </c>
      <c r="C28" s="128" t="s">
        <v>4129</v>
      </c>
      <c r="D28" s="128">
        <v>29</v>
      </c>
      <c r="E28" s="128">
        <v>2104</v>
      </c>
      <c r="F28" s="254" t="s">
        <v>6781</v>
      </c>
      <c r="G28" s="128" t="s">
        <v>674</v>
      </c>
      <c r="H28" s="128" t="s">
        <v>674</v>
      </c>
      <c r="I28" s="502"/>
      <c r="J28" s="502"/>
      <c r="K28" s="485">
        <f t="shared" si="0"/>
        <v>0</v>
      </c>
      <c r="L28" s="641">
        <f t="shared" si="1"/>
        <v>0</v>
      </c>
      <c r="M28" s="485" t="str">
        <f>LOOKUP(L28,{0,40,45,50,55,60,65,70,75,80},{"F","D","C","C+","B-","B","B+","A-","A","A+"})</f>
        <v>F</v>
      </c>
      <c r="N28" s="879">
        <f>IF(L28="","",(LOOKUP(L28,{0,40,45,50,55,60,65,70,75,80},{0,2,2.25,2.5,2.75,3,3.25,3.5,3.75,4})))</f>
        <v>0</v>
      </c>
      <c r="O28" s="502"/>
      <c r="P28" s="502"/>
      <c r="Q28" s="485">
        <f t="shared" si="2"/>
        <v>0</v>
      </c>
      <c r="R28" s="641">
        <f t="shared" si="3"/>
        <v>0</v>
      </c>
      <c r="S28" s="485" t="str">
        <f>LOOKUP(R28,{0,40,45,50,55,60,65,70,75,80},{"F","D","C","C+","B-","B","B+","A-","A","A+"})</f>
        <v>F</v>
      </c>
      <c r="T28" s="879">
        <f>IF(R28="","",(LOOKUP(R28,{0,40,45,50,55,60,65,70,75,80},{0,2,2.25,2.5,2.75,3,3.25,3.5,3.75,4})))</f>
        <v>0</v>
      </c>
      <c r="U28" s="502"/>
      <c r="V28" s="502"/>
      <c r="W28" s="485">
        <f t="shared" si="4"/>
        <v>0</v>
      </c>
      <c r="X28" s="641">
        <f t="shared" si="5"/>
        <v>0</v>
      </c>
      <c r="Y28" s="485" t="str">
        <f>LOOKUP(X28,{0,40,45,50,55,60,65,70,75,80},{"F","D","C","C+","B-","B","B+","A-","A","A+"})</f>
        <v>F</v>
      </c>
      <c r="Z28" s="879">
        <f>IF(X28="","",(LOOKUP(X28,{0,40,45,50,55,60,65,70,75,80},{0,2,2.25,2.5,2.75,3,3.25,3.5,3.75,4})))</f>
        <v>0</v>
      </c>
      <c r="AA28" s="502"/>
      <c r="AB28" s="502"/>
      <c r="AC28" s="485">
        <f t="shared" si="6"/>
        <v>0</v>
      </c>
      <c r="AD28" s="641">
        <f t="shared" si="7"/>
        <v>0</v>
      </c>
      <c r="AE28" s="485" t="str">
        <f>LOOKUP(AD28,{0,40,45,50,55,60,65,70,75,80},{"F","D","C","C+","B-","B","B+","A-","A","A+"})</f>
        <v>F</v>
      </c>
      <c r="AF28" s="879">
        <f>IF(AD28="","",(LOOKUP(AD28,{0,40,45,50,55,60,65,70,75,80},{0,2,2.25,2.5,2.75,3,3.25,3.5,3.75,4})))</f>
        <v>0</v>
      </c>
      <c r="AG28" s="502"/>
      <c r="AH28" s="502"/>
      <c r="AI28" s="485">
        <f t="shared" si="8"/>
        <v>0</v>
      </c>
      <c r="AJ28" s="641">
        <f t="shared" si="9"/>
        <v>0</v>
      </c>
      <c r="AK28" s="485" t="str">
        <f>LOOKUP(AJ28,{0,40,45,50,55,60,65,70,75,80},{"F","D","C","C+","B-","B","B+","A-","A","A+"})</f>
        <v>F</v>
      </c>
      <c r="AL28" s="879">
        <f>IF(AJ28="","",(LOOKUP(AJ28,{0,40,45,50,55,60,65,70,75,80},{0,2,2.25,2.5,2.75,3,3.25,3.5,3.75,4})))</f>
        <v>0</v>
      </c>
      <c r="AM28" s="502"/>
      <c r="AN28" s="502"/>
      <c r="AO28" s="485">
        <f t="shared" si="10"/>
        <v>0</v>
      </c>
      <c r="AP28" s="641">
        <f t="shared" si="11"/>
        <v>0</v>
      </c>
      <c r="AQ28" s="485" t="str">
        <f>LOOKUP(AP28,{0,40,45,50,55,60,65,70,75,80},{"F","D","C","C+","B-","B","B+","A-","A","A+"})</f>
        <v>F</v>
      </c>
      <c r="AR28" s="879">
        <f>IF(AP28="","",(LOOKUP(AP28,{0,40,45,50,55,60,65,70,75,80},{0,2,2.25,2.5,2.75,3,3.25,3.5,3.75,4})))</f>
        <v>0</v>
      </c>
      <c r="AS28" s="502"/>
      <c r="AT28" s="502"/>
      <c r="AU28" s="485">
        <f t="shared" si="12"/>
        <v>0</v>
      </c>
      <c r="AV28" s="641">
        <f t="shared" si="13"/>
        <v>0</v>
      </c>
      <c r="AW28" s="485" t="str">
        <f>LOOKUP(AV28,{0,40,45,50,55,60,65,70,75,80},{"F","D","C","C+","B-","B","B+","A-","A","A+"})</f>
        <v>F</v>
      </c>
      <c r="AX28" s="879">
        <f>IF(AV28="","",(LOOKUP(AV28,{0,40,45,50,55,60,65,70,75,80},{0,2,2.25,2.5,2.75,3,3.25,3.5,3.75,4})))</f>
        <v>0</v>
      </c>
      <c r="AY28" s="884">
        <v>0</v>
      </c>
      <c r="AZ28" s="885">
        <v>0</v>
      </c>
      <c r="BA28" s="878">
        <f t="shared" si="14"/>
        <v>0</v>
      </c>
      <c r="BB28" s="641">
        <f t="shared" si="15"/>
        <v>0</v>
      </c>
      <c r="BC28" s="485" t="str">
        <f>LOOKUP(BB28,{0,40,45,50,55,60,65,70,75,80},{"F","D","C","C+","B-","B","B+","A-","A","A+"})</f>
        <v>F</v>
      </c>
      <c r="BD28" s="879">
        <f>IF(BB28="","",(LOOKUP(BB28,{0,40,45,50,55,60,65,70,75,80},{0,2,2.25,2.5,2.75,3,3.25,3.5,3.75,4})))</f>
        <v>0</v>
      </c>
      <c r="BE28" s="878">
        <v>0</v>
      </c>
      <c r="BF28" s="641">
        <f t="shared" si="20"/>
        <v>0</v>
      </c>
      <c r="BG28" s="485" t="str">
        <f>LOOKUP(BF28,{0,40,45,50,55,60,65,70,75,80},{"F","D","C","C+","B-","B","B+","A-","A","A+"})</f>
        <v>F</v>
      </c>
      <c r="BH28" s="879">
        <f>IF(BF28="","",(LOOKUP(BF28,{0,40,45,50,55,60,65,70,75,80},{0,2,2.25,2.5,2.75,3,3.25,3.5,3.75,4})))</f>
        <v>0</v>
      </c>
      <c r="BI28" s="502"/>
      <c r="BJ28" s="502"/>
      <c r="BK28" s="485">
        <f t="shared" si="16"/>
        <v>0</v>
      </c>
      <c r="BL28" s="485" t="str">
        <f>LOOKUP(BK28,{0,40,45,50,55,60,65,70,75,80},{"F","D","C","C+","B-","B","B+","A-","A","A+"})</f>
        <v>F</v>
      </c>
      <c r="BM28" s="879">
        <f>IF(BK28="","",(LOOKUP(BK28,{0,40,45,50,55,60,65,70,75,80},{0,2,2.25,2.5,2.75,3,3.25,3.5,3.75,4})))</f>
        <v>0</v>
      </c>
      <c r="BN28" s="502"/>
      <c r="BO28" s="502"/>
      <c r="BP28" s="485">
        <f t="shared" si="17"/>
        <v>0</v>
      </c>
      <c r="BQ28" s="485" t="str">
        <f>LOOKUP(BP28,{0,40,45,50,55,60,65,70,75,80},{"F","D","C","C+","B-","B","B+","A-","A","A+"})</f>
        <v>F</v>
      </c>
      <c r="BR28" s="879">
        <f>IF(BP28="","",(LOOKUP(BP28,{0,40,45,50,55,60,65,70,75,80},{0,2,2.25,2.5,2.75,3,3.25,3.5,3.75,4})))</f>
        <v>0</v>
      </c>
      <c r="BS28" s="334">
        <f t="shared" si="18"/>
        <v>0</v>
      </c>
      <c r="BT28" s="334">
        <f t="shared" si="19"/>
        <v>0</v>
      </c>
      <c r="BU28" s="502"/>
      <c r="BV28" s="128">
        <v>2104</v>
      </c>
      <c r="BW28" s="502"/>
    </row>
    <row r="29" spans="1:75" s="881" customFormat="1" ht="38.15" customHeight="1">
      <c r="A29" s="128" t="s">
        <v>674</v>
      </c>
      <c r="B29" s="254" t="s">
        <v>6782</v>
      </c>
      <c r="C29" s="128" t="s">
        <v>4129</v>
      </c>
      <c r="D29" s="128">
        <v>33</v>
      </c>
      <c r="E29" s="128">
        <v>2105</v>
      </c>
      <c r="F29" s="254" t="s">
        <v>7147</v>
      </c>
      <c r="G29" s="128" t="s">
        <v>674</v>
      </c>
      <c r="H29" s="128" t="s">
        <v>674</v>
      </c>
      <c r="I29" s="502"/>
      <c r="J29" s="502"/>
      <c r="K29" s="485">
        <f t="shared" si="0"/>
        <v>0</v>
      </c>
      <c r="L29" s="641">
        <f t="shared" si="1"/>
        <v>0</v>
      </c>
      <c r="M29" s="485" t="str">
        <f>LOOKUP(L29,{0,40,45,50,55,60,65,70,75,80},{"F","D","C","C+","B-","B","B+","A-","A","A+"})</f>
        <v>F</v>
      </c>
      <c r="N29" s="879">
        <f>IF(L29="","",(LOOKUP(L29,{0,40,45,50,55,60,65,70,75,80},{0,2,2.25,2.5,2.75,3,3.25,3.5,3.75,4})))</f>
        <v>0</v>
      </c>
      <c r="O29" s="502"/>
      <c r="P29" s="502"/>
      <c r="Q29" s="485">
        <f t="shared" si="2"/>
        <v>0</v>
      </c>
      <c r="R29" s="641">
        <f t="shared" si="3"/>
        <v>0</v>
      </c>
      <c r="S29" s="485" t="str">
        <f>LOOKUP(R29,{0,40,45,50,55,60,65,70,75,80},{"F","D","C","C+","B-","B","B+","A-","A","A+"})</f>
        <v>F</v>
      </c>
      <c r="T29" s="879">
        <f>IF(R29="","",(LOOKUP(R29,{0,40,45,50,55,60,65,70,75,80},{0,2,2.25,2.5,2.75,3,3.25,3.5,3.75,4})))</f>
        <v>0</v>
      </c>
      <c r="U29" s="502"/>
      <c r="V29" s="502"/>
      <c r="W29" s="485">
        <f t="shared" si="4"/>
        <v>0</v>
      </c>
      <c r="X29" s="641">
        <f t="shared" si="5"/>
        <v>0</v>
      </c>
      <c r="Y29" s="485" t="str">
        <f>LOOKUP(X29,{0,40,45,50,55,60,65,70,75,80},{"F","D","C","C+","B-","B","B+","A-","A","A+"})</f>
        <v>F</v>
      </c>
      <c r="Z29" s="879">
        <f>IF(X29="","",(LOOKUP(X29,{0,40,45,50,55,60,65,70,75,80},{0,2,2.25,2.5,2.75,3,3.25,3.5,3.75,4})))</f>
        <v>0</v>
      </c>
      <c r="AA29" s="502"/>
      <c r="AB29" s="502"/>
      <c r="AC29" s="485">
        <f t="shared" si="6"/>
        <v>0</v>
      </c>
      <c r="AD29" s="641">
        <f t="shared" si="7"/>
        <v>0</v>
      </c>
      <c r="AE29" s="485" t="str">
        <f>LOOKUP(AD29,{0,40,45,50,55,60,65,70,75,80},{"F","D","C","C+","B-","B","B+","A-","A","A+"})</f>
        <v>F</v>
      </c>
      <c r="AF29" s="879">
        <f>IF(AD29="","",(LOOKUP(AD29,{0,40,45,50,55,60,65,70,75,80},{0,2,2.25,2.5,2.75,3,3.25,3.5,3.75,4})))</f>
        <v>0</v>
      </c>
      <c r="AG29" s="502"/>
      <c r="AH29" s="502"/>
      <c r="AI29" s="485">
        <f t="shared" si="8"/>
        <v>0</v>
      </c>
      <c r="AJ29" s="641">
        <f t="shared" si="9"/>
        <v>0</v>
      </c>
      <c r="AK29" s="485" t="str">
        <f>LOOKUP(AJ29,{0,40,45,50,55,60,65,70,75,80},{"F","D","C","C+","B-","B","B+","A-","A","A+"})</f>
        <v>F</v>
      </c>
      <c r="AL29" s="879">
        <f>IF(AJ29="","",(LOOKUP(AJ29,{0,40,45,50,55,60,65,70,75,80},{0,2,2.25,2.5,2.75,3,3.25,3.5,3.75,4})))</f>
        <v>0</v>
      </c>
      <c r="AM29" s="502"/>
      <c r="AN29" s="502"/>
      <c r="AO29" s="485">
        <f t="shared" si="10"/>
        <v>0</v>
      </c>
      <c r="AP29" s="641">
        <f t="shared" si="11"/>
        <v>0</v>
      </c>
      <c r="AQ29" s="485" t="str">
        <f>LOOKUP(AP29,{0,40,45,50,55,60,65,70,75,80},{"F","D","C","C+","B-","B","B+","A-","A","A+"})</f>
        <v>F</v>
      </c>
      <c r="AR29" s="879">
        <f>IF(AP29="","",(LOOKUP(AP29,{0,40,45,50,55,60,65,70,75,80},{0,2,2.25,2.5,2.75,3,3.25,3.5,3.75,4})))</f>
        <v>0</v>
      </c>
      <c r="AS29" s="502"/>
      <c r="AT29" s="502"/>
      <c r="AU29" s="485">
        <f t="shared" si="12"/>
        <v>0</v>
      </c>
      <c r="AV29" s="641">
        <f t="shared" si="13"/>
        <v>0</v>
      </c>
      <c r="AW29" s="485" t="str">
        <f>LOOKUP(AV29,{0,40,45,50,55,60,65,70,75,80},{"F","D","C","C+","B-","B","B+","A-","A","A+"})</f>
        <v>F</v>
      </c>
      <c r="AX29" s="879">
        <f>IF(AV29="","",(LOOKUP(AV29,{0,40,45,50,55,60,65,70,75,80},{0,2,2.25,2.5,2.75,3,3.25,3.5,3.75,4})))</f>
        <v>0</v>
      </c>
      <c r="AY29" s="884">
        <v>0</v>
      </c>
      <c r="AZ29" s="885">
        <v>0</v>
      </c>
      <c r="BA29" s="878">
        <f t="shared" si="14"/>
        <v>0</v>
      </c>
      <c r="BB29" s="641">
        <f t="shared" si="15"/>
        <v>0</v>
      </c>
      <c r="BC29" s="485" t="str">
        <f>LOOKUP(BB29,{0,40,45,50,55,60,65,70,75,80},{"F","D","C","C+","B-","B","B+","A-","A","A+"})</f>
        <v>F</v>
      </c>
      <c r="BD29" s="879">
        <f>IF(BB29="","",(LOOKUP(BB29,{0,40,45,50,55,60,65,70,75,80},{0,2,2.25,2.5,2.75,3,3.25,3.5,3.75,4})))</f>
        <v>0</v>
      </c>
      <c r="BE29" s="878">
        <v>0</v>
      </c>
      <c r="BF29" s="641">
        <f t="shared" si="20"/>
        <v>0</v>
      </c>
      <c r="BG29" s="485" t="str">
        <f>LOOKUP(BF29,{0,40,45,50,55,60,65,70,75,80},{"F","D","C","C+","B-","B","B+","A-","A","A+"})</f>
        <v>F</v>
      </c>
      <c r="BH29" s="879">
        <f>IF(BF29="","",(LOOKUP(BF29,{0,40,45,50,55,60,65,70,75,80},{0,2,2.25,2.5,2.75,3,3.25,3.5,3.75,4})))</f>
        <v>0</v>
      </c>
      <c r="BI29" s="502"/>
      <c r="BJ29" s="502"/>
      <c r="BK29" s="485">
        <f t="shared" si="16"/>
        <v>0</v>
      </c>
      <c r="BL29" s="485" t="str">
        <f>LOOKUP(BK29,{0,40,45,50,55,60,65,70,75,80},{"F","D","C","C+","B-","B","B+","A-","A","A+"})</f>
        <v>F</v>
      </c>
      <c r="BM29" s="879">
        <f>IF(BK29="","",(LOOKUP(BK29,{0,40,45,50,55,60,65,70,75,80},{0,2,2.25,2.5,2.75,3,3.25,3.5,3.75,4})))</f>
        <v>0</v>
      </c>
      <c r="BN29" s="502"/>
      <c r="BO29" s="502"/>
      <c r="BP29" s="485">
        <f t="shared" si="17"/>
        <v>0</v>
      </c>
      <c r="BQ29" s="485" t="str">
        <f>LOOKUP(BP29,{0,40,45,50,55,60,65,70,75,80},{"F","D","C","C+","B-","B","B+","A-","A","A+"})</f>
        <v>F</v>
      </c>
      <c r="BR29" s="879">
        <f>IF(BP29="","",(LOOKUP(BP29,{0,40,45,50,55,60,65,70,75,80},{0,2,2.25,2.5,2.75,3,3.25,3.5,3.75,4})))</f>
        <v>0</v>
      </c>
      <c r="BS29" s="334">
        <f t="shared" si="18"/>
        <v>0</v>
      </c>
      <c r="BT29" s="334">
        <f t="shared" si="19"/>
        <v>0</v>
      </c>
      <c r="BU29" s="502"/>
      <c r="BV29" s="128">
        <v>2105</v>
      </c>
      <c r="BW29" s="502"/>
    </row>
    <row r="30" spans="1:75" s="881" customFormat="1" ht="38.15" customHeight="1">
      <c r="A30" s="128" t="s">
        <v>674</v>
      </c>
      <c r="B30" s="254" t="s">
        <v>7148</v>
      </c>
      <c r="C30" s="128" t="s">
        <v>4129</v>
      </c>
      <c r="D30" s="128">
        <v>58</v>
      </c>
      <c r="E30" s="128">
        <v>2106</v>
      </c>
      <c r="F30" s="254" t="s">
        <v>7149</v>
      </c>
      <c r="G30" s="128" t="s">
        <v>674</v>
      </c>
      <c r="H30" s="128" t="s">
        <v>674</v>
      </c>
      <c r="I30" s="502"/>
      <c r="J30" s="502"/>
      <c r="K30" s="485">
        <f t="shared" si="0"/>
        <v>0</v>
      </c>
      <c r="L30" s="641">
        <f t="shared" si="1"/>
        <v>0</v>
      </c>
      <c r="M30" s="485" t="str">
        <f>LOOKUP(L30,{0,40,45,50,55,60,65,70,75,80},{"F","D","C","C+","B-","B","B+","A-","A","A+"})</f>
        <v>F</v>
      </c>
      <c r="N30" s="879">
        <f>IF(L30="","",(LOOKUP(L30,{0,40,45,50,55,60,65,70,75,80},{0,2,2.25,2.5,2.75,3,3.25,3.5,3.75,4})))</f>
        <v>0</v>
      </c>
      <c r="O30" s="502"/>
      <c r="P30" s="502"/>
      <c r="Q30" s="485">
        <f t="shared" si="2"/>
        <v>0</v>
      </c>
      <c r="R30" s="641">
        <f t="shared" si="3"/>
        <v>0</v>
      </c>
      <c r="S30" s="485" t="str">
        <f>LOOKUP(R30,{0,40,45,50,55,60,65,70,75,80},{"F","D","C","C+","B-","B","B+","A-","A","A+"})</f>
        <v>F</v>
      </c>
      <c r="T30" s="879">
        <f>IF(R30="","",(LOOKUP(R30,{0,40,45,50,55,60,65,70,75,80},{0,2,2.25,2.5,2.75,3,3.25,3.5,3.75,4})))</f>
        <v>0</v>
      </c>
      <c r="U30" s="502"/>
      <c r="V30" s="502"/>
      <c r="W30" s="485">
        <f t="shared" si="4"/>
        <v>0</v>
      </c>
      <c r="X30" s="641">
        <f t="shared" si="5"/>
        <v>0</v>
      </c>
      <c r="Y30" s="485" t="str">
        <f>LOOKUP(X30,{0,40,45,50,55,60,65,70,75,80},{"F","D","C","C+","B-","B","B+","A-","A","A+"})</f>
        <v>F</v>
      </c>
      <c r="Z30" s="879">
        <f>IF(X30="","",(LOOKUP(X30,{0,40,45,50,55,60,65,70,75,80},{0,2,2.25,2.5,2.75,3,3.25,3.5,3.75,4})))</f>
        <v>0</v>
      </c>
      <c r="AA30" s="502"/>
      <c r="AB30" s="502"/>
      <c r="AC30" s="485">
        <f t="shared" si="6"/>
        <v>0</v>
      </c>
      <c r="AD30" s="641">
        <f t="shared" si="7"/>
        <v>0</v>
      </c>
      <c r="AE30" s="485" t="str">
        <f>LOOKUP(AD30,{0,40,45,50,55,60,65,70,75,80},{"F","D","C","C+","B-","B","B+","A-","A","A+"})</f>
        <v>F</v>
      </c>
      <c r="AF30" s="879">
        <f>IF(AD30="","",(LOOKUP(AD30,{0,40,45,50,55,60,65,70,75,80},{0,2,2.25,2.5,2.75,3,3.25,3.5,3.75,4})))</f>
        <v>0</v>
      </c>
      <c r="AG30" s="502"/>
      <c r="AH30" s="502"/>
      <c r="AI30" s="485">
        <f t="shared" si="8"/>
        <v>0</v>
      </c>
      <c r="AJ30" s="641">
        <f t="shared" si="9"/>
        <v>0</v>
      </c>
      <c r="AK30" s="485" t="str">
        <f>LOOKUP(AJ30,{0,40,45,50,55,60,65,70,75,80},{"F","D","C","C+","B-","B","B+","A-","A","A+"})</f>
        <v>F</v>
      </c>
      <c r="AL30" s="879">
        <f>IF(AJ30="","",(LOOKUP(AJ30,{0,40,45,50,55,60,65,70,75,80},{0,2,2.25,2.5,2.75,3,3.25,3.5,3.75,4})))</f>
        <v>0</v>
      </c>
      <c r="AM30" s="502"/>
      <c r="AN30" s="502"/>
      <c r="AO30" s="485">
        <f t="shared" si="10"/>
        <v>0</v>
      </c>
      <c r="AP30" s="641">
        <f t="shared" si="11"/>
        <v>0</v>
      </c>
      <c r="AQ30" s="485" t="str">
        <f>LOOKUP(AP30,{0,40,45,50,55,60,65,70,75,80},{"F","D","C","C+","B-","B","B+","A-","A","A+"})</f>
        <v>F</v>
      </c>
      <c r="AR30" s="879">
        <f>IF(AP30="","",(LOOKUP(AP30,{0,40,45,50,55,60,65,70,75,80},{0,2,2.25,2.5,2.75,3,3.25,3.5,3.75,4})))</f>
        <v>0</v>
      </c>
      <c r="AS30" s="502"/>
      <c r="AT30" s="502"/>
      <c r="AU30" s="485">
        <f t="shared" si="12"/>
        <v>0</v>
      </c>
      <c r="AV30" s="641">
        <f t="shared" si="13"/>
        <v>0</v>
      </c>
      <c r="AW30" s="485" t="str">
        <f>LOOKUP(AV30,{0,40,45,50,55,60,65,70,75,80},{"F","D","C","C+","B-","B","B+","A-","A","A+"})</f>
        <v>F</v>
      </c>
      <c r="AX30" s="879">
        <f>IF(AV30="","",(LOOKUP(AV30,{0,40,45,50,55,60,65,70,75,80},{0,2,2.25,2.5,2.75,3,3.25,3.5,3.75,4})))</f>
        <v>0</v>
      </c>
      <c r="AY30" s="884">
        <v>0</v>
      </c>
      <c r="AZ30" s="885">
        <v>0</v>
      </c>
      <c r="BA30" s="878">
        <f t="shared" si="14"/>
        <v>0</v>
      </c>
      <c r="BB30" s="641">
        <f t="shared" si="15"/>
        <v>0</v>
      </c>
      <c r="BC30" s="485" t="str">
        <f>LOOKUP(BB30,{0,40,45,50,55,60,65,70,75,80},{"F","D","C","C+","B-","B","B+","A-","A","A+"})</f>
        <v>F</v>
      </c>
      <c r="BD30" s="879">
        <f>IF(BB30="","",(LOOKUP(BB30,{0,40,45,50,55,60,65,70,75,80},{0,2,2.25,2.5,2.75,3,3.25,3.5,3.75,4})))</f>
        <v>0</v>
      </c>
      <c r="BE30" s="878">
        <v>0</v>
      </c>
      <c r="BF30" s="641">
        <f t="shared" si="20"/>
        <v>0</v>
      </c>
      <c r="BG30" s="485" t="str">
        <f>LOOKUP(BF30,{0,40,45,50,55,60,65,70,75,80},{"F","D","C","C+","B-","B","B+","A-","A","A+"})</f>
        <v>F</v>
      </c>
      <c r="BH30" s="879">
        <f>IF(BF30="","",(LOOKUP(BF30,{0,40,45,50,55,60,65,70,75,80},{0,2,2.25,2.5,2.75,3,3.25,3.5,3.75,4})))</f>
        <v>0</v>
      </c>
      <c r="BI30" s="502"/>
      <c r="BJ30" s="502"/>
      <c r="BK30" s="485">
        <f t="shared" si="16"/>
        <v>0</v>
      </c>
      <c r="BL30" s="485" t="str">
        <f>LOOKUP(BK30,{0,40,45,50,55,60,65,70,75,80},{"F","D","C","C+","B-","B","B+","A-","A","A+"})</f>
        <v>F</v>
      </c>
      <c r="BM30" s="879">
        <f>IF(BK30="","",(LOOKUP(BK30,{0,40,45,50,55,60,65,70,75,80},{0,2,2.25,2.5,2.75,3,3.25,3.5,3.75,4})))</f>
        <v>0</v>
      </c>
      <c r="BN30" s="502"/>
      <c r="BO30" s="502"/>
      <c r="BP30" s="485">
        <f t="shared" si="17"/>
        <v>0</v>
      </c>
      <c r="BQ30" s="485" t="str">
        <f>LOOKUP(BP30,{0,40,45,50,55,60,65,70,75,80},{"F","D","C","C+","B-","B","B+","A-","A","A+"})</f>
        <v>F</v>
      </c>
      <c r="BR30" s="879">
        <f>IF(BP30="","",(LOOKUP(BP30,{0,40,45,50,55,60,65,70,75,80},{0,2,2.25,2.5,2.75,3,3.25,3.5,3.75,4})))</f>
        <v>0</v>
      </c>
      <c r="BS30" s="334">
        <f t="shared" si="18"/>
        <v>0</v>
      </c>
      <c r="BT30" s="334">
        <f t="shared" si="19"/>
        <v>0</v>
      </c>
      <c r="BU30" s="502"/>
      <c r="BV30" s="128">
        <v>2106</v>
      </c>
      <c r="BW30" s="502"/>
    </row>
    <row r="31" spans="1:75" s="881" customFormat="1" ht="38.15" customHeight="1">
      <c r="A31" s="128" t="s">
        <v>4129</v>
      </c>
      <c r="B31" s="254" t="s">
        <v>7150</v>
      </c>
      <c r="C31" s="128" t="s">
        <v>4129</v>
      </c>
      <c r="D31" s="128">
        <v>70</v>
      </c>
      <c r="E31" s="128">
        <v>2107</v>
      </c>
      <c r="F31" s="254" t="s">
        <v>7151</v>
      </c>
      <c r="G31" s="128" t="s">
        <v>674</v>
      </c>
      <c r="H31" s="128" t="s">
        <v>674</v>
      </c>
      <c r="I31" s="502"/>
      <c r="J31" s="502"/>
      <c r="K31" s="485">
        <f t="shared" si="0"/>
        <v>0</v>
      </c>
      <c r="L31" s="641">
        <f t="shared" si="1"/>
        <v>0</v>
      </c>
      <c r="M31" s="485" t="str">
        <f>LOOKUP(L31,{0,40,45,50,55,60,65,70,75,80},{"F","D","C","C+","B-","B","B+","A-","A","A+"})</f>
        <v>F</v>
      </c>
      <c r="N31" s="879">
        <f>IF(L31="","",(LOOKUP(L31,{0,40,45,50,55,60,65,70,75,80},{0,2,2.25,2.5,2.75,3,3.25,3.5,3.75,4})))</f>
        <v>0</v>
      </c>
      <c r="O31" s="502"/>
      <c r="P31" s="502"/>
      <c r="Q31" s="485">
        <f t="shared" si="2"/>
        <v>0</v>
      </c>
      <c r="R31" s="641">
        <f t="shared" si="3"/>
        <v>0</v>
      </c>
      <c r="S31" s="485" t="str">
        <f>LOOKUP(R31,{0,40,45,50,55,60,65,70,75,80},{"F","D","C","C+","B-","B","B+","A-","A","A+"})</f>
        <v>F</v>
      </c>
      <c r="T31" s="879">
        <f>IF(R31="","",(LOOKUP(R31,{0,40,45,50,55,60,65,70,75,80},{0,2,2.25,2.5,2.75,3,3.25,3.5,3.75,4})))</f>
        <v>0</v>
      </c>
      <c r="U31" s="502"/>
      <c r="V31" s="502"/>
      <c r="W31" s="485">
        <f t="shared" si="4"/>
        <v>0</v>
      </c>
      <c r="X31" s="641">
        <f t="shared" si="5"/>
        <v>0</v>
      </c>
      <c r="Y31" s="485" t="str">
        <f>LOOKUP(X31,{0,40,45,50,55,60,65,70,75,80},{"F","D","C","C+","B-","B","B+","A-","A","A+"})</f>
        <v>F</v>
      </c>
      <c r="Z31" s="879">
        <f>IF(X31="","",(LOOKUP(X31,{0,40,45,50,55,60,65,70,75,80},{0,2,2.25,2.5,2.75,3,3.25,3.5,3.75,4})))</f>
        <v>0</v>
      </c>
      <c r="AA31" s="502"/>
      <c r="AB31" s="502"/>
      <c r="AC31" s="485">
        <f t="shared" si="6"/>
        <v>0</v>
      </c>
      <c r="AD31" s="641">
        <f t="shared" si="7"/>
        <v>0</v>
      </c>
      <c r="AE31" s="485" t="str">
        <f>LOOKUP(AD31,{0,40,45,50,55,60,65,70,75,80},{"F","D","C","C+","B-","B","B+","A-","A","A+"})</f>
        <v>F</v>
      </c>
      <c r="AF31" s="879">
        <f>IF(AD31="","",(LOOKUP(AD31,{0,40,45,50,55,60,65,70,75,80},{0,2,2.25,2.5,2.75,3,3.25,3.5,3.75,4})))</f>
        <v>0</v>
      </c>
      <c r="AG31" s="502"/>
      <c r="AH31" s="502"/>
      <c r="AI31" s="485">
        <f t="shared" si="8"/>
        <v>0</v>
      </c>
      <c r="AJ31" s="641">
        <f t="shared" si="9"/>
        <v>0</v>
      </c>
      <c r="AK31" s="485" t="str">
        <f>LOOKUP(AJ31,{0,40,45,50,55,60,65,70,75,80},{"F","D","C","C+","B-","B","B+","A-","A","A+"})</f>
        <v>F</v>
      </c>
      <c r="AL31" s="879">
        <f>IF(AJ31="","",(LOOKUP(AJ31,{0,40,45,50,55,60,65,70,75,80},{0,2,2.25,2.5,2.75,3,3.25,3.5,3.75,4})))</f>
        <v>0</v>
      </c>
      <c r="AM31" s="502"/>
      <c r="AN31" s="502"/>
      <c r="AO31" s="485">
        <f t="shared" si="10"/>
        <v>0</v>
      </c>
      <c r="AP31" s="641">
        <f t="shared" si="11"/>
        <v>0</v>
      </c>
      <c r="AQ31" s="485" t="str">
        <f>LOOKUP(AP31,{0,40,45,50,55,60,65,70,75,80},{"F","D","C","C+","B-","B","B+","A-","A","A+"})</f>
        <v>F</v>
      </c>
      <c r="AR31" s="879">
        <f>IF(AP31="","",(LOOKUP(AP31,{0,40,45,50,55,60,65,70,75,80},{0,2,2.25,2.5,2.75,3,3.25,3.5,3.75,4})))</f>
        <v>0</v>
      </c>
      <c r="AS31" s="502"/>
      <c r="AT31" s="502"/>
      <c r="AU31" s="485">
        <f t="shared" si="12"/>
        <v>0</v>
      </c>
      <c r="AV31" s="641">
        <f t="shared" si="13"/>
        <v>0</v>
      </c>
      <c r="AW31" s="485" t="str">
        <f>LOOKUP(AV31,{0,40,45,50,55,60,65,70,75,80},{"F","D","C","C+","B-","B","B+","A-","A","A+"})</f>
        <v>F</v>
      </c>
      <c r="AX31" s="879">
        <f>IF(AV31="","",(LOOKUP(AV31,{0,40,45,50,55,60,65,70,75,80},{0,2,2.25,2.5,2.75,3,3.25,3.5,3.75,4})))</f>
        <v>0</v>
      </c>
      <c r="AY31" s="884">
        <v>0</v>
      </c>
      <c r="AZ31" s="885">
        <v>0</v>
      </c>
      <c r="BA31" s="878">
        <f t="shared" si="14"/>
        <v>0</v>
      </c>
      <c r="BB31" s="641">
        <f t="shared" si="15"/>
        <v>0</v>
      </c>
      <c r="BC31" s="485" t="str">
        <f>LOOKUP(BB31,{0,40,45,50,55,60,65,70,75,80},{"F","D","C","C+","B-","B","B+","A-","A","A+"})</f>
        <v>F</v>
      </c>
      <c r="BD31" s="879">
        <f>IF(BB31="","",(LOOKUP(BB31,{0,40,45,50,55,60,65,70,75,80},{0,2,2.25,2.5,2.75,3,3.25,3.5,3.75,4})))</f>
        <v>0</v>
      </c>
      <c r="BE31" s="878">
        <v>0</v>
      </c>
      <c r="BF31" s="641">
        <f t="shared" si="20"/>
        <v>0</v>
      </c>
      <c r="BG31" s="485" t="str">
        <f>LOOKUP(BF31,{0,40,45,50,55,60,65,70,75,80},{"F","D","C","C+","B-","B","B+","A-","A","A+"})</f>
        <v>F</v>
      </c>
      <c r="BH31" s="879">
        <f>IF(BF31="","",(LOOKUP(BF31,{0,40,45,50,55,60,65,70,75,80},{0,2,2.25,2.5,2.75,3,3.25,3.5,3.75,4})))</f>
        <v>0</v>
      </c>
      <c r="BI31" s="502"/>
      <c r="BJ31" s="502"/>
      <c r="BK31" s="485">
        <f t="shared" si="16"/>
        <v>0</v>
      </c>
      <c r="BL31" s="485" t="str">
        <f>LOOKUP(BK31,{0,40,45,50,55,60,65,70,75,80},{"F","D","C","C+","B-","B","B+","A-","A","A+"})</f>
        <v>F</v>
      </c>
      <c r="BM31" s="879">
        <f>IF(BK31="","",(LOOKUP(BK31,{0,40,45,50,55,60,65,70,75,80},{0,2,2.25,2.5,2.75,3,3.25,3.5,3.75,4})))</f>
        <v>0</v>
      </c>
      <c r="BN31" s="502"/>
      <c r="BO31" s="502"/>
      <c r="BP31" s="485">
        <f t="shared" si="17"/>
        <v>0</v>
      </c>
      <c r="BQ31" s="485" t="str">
        <f>LOOKUP(BP31,{0,40,45,50,55,60,65,70,75,80},{"F","D","C","C+","B-","B","B+","A-","A","A+"})</f>
        <v>F</v>
      </c>
      <c r="BR31" s="879">
        <f>IF(BP31="","",(LOOKUP(BP31,{0,40,45,50,55,60,65,70,75,80},{0,2,2.25,2.5,2.75,3,3.25,3.5,3.75,4})))</f>
        <v>0</v>
      </c>
      <c r="BS31" s="334">
        <f t="shared" si="18"/>
        <v>0</v>
      </c>
      <c r="BT31" s="334">
        <f t="shared" si="19"/>
        <v>0</v>
      </c>
      <c r="BU31" s="502"/>
      <c r="BV31" s="128">
        <v>2107</v>
      </c>
      <c r="BW31" s="502"/>
    </row>
    <row r="32" spans="1:75" s="881" customFormat="1" ht="38.15" customHeight="1">
      <c r="A32" s="128" t="s">
        <v>674</v>
      </c>
      <c r="B32" s="254" t="s">
        <v>7152</v>
      </c>
      <c r="C32" s="128" t="s">
        <v>4129</v>
      </c>
      <c r="D32" s="128">
        <v>76</v>
      </c>
      <c r="E32" s="128">
        <v>2108</v>
      </c>
      <c r="F32" s="254" t="s">
        <v>7153</v>
      </c>
      <c r="G32" s="128" t="s">
        <v>674</v>
      </c>
      <c r="H32" s="128" t="s">
        <v>674</v>
      </c>
      <c r="I32" s="502"/>
      <c r="J32" s="502"/>
      <c r="K32" s="485">
        <f t="shared" si="0"/>
        <v>0</v>
      </c>
      <c r="L32" s="641">
        <f t="shared" si="1"/>
        <v>0</v>
      </c>
      <c r="M32" s="485" t="str">
        <f>LOOKUP(L32,{0,40,45,50,55,60,65,70,75,80},{"F","D","C","C+","B-","B","B+","A-","A","A+"})</f>
        <v>F</v>
      </c>
      <c r="N32" s="879">
        <f>IF(L32="","",(LOOKUP(L32,{0,40,45,50,55,60,65,70,75,80},{0,2,2.25,2.5,2.75,3,3.25,3.5,3.75,4})))</f>
        <v>0</v>
      </c>
      <c r="O32" s="502"/>
      <c r="P32" s="502"/>
      <c r="Q32" s="485">
        <f t="shared" si="2"/>
        <v>0</v>
      </c>
      <c r="R32" s="641">
        <f t="shared" si="3"/>
        <v>0</v>
      </c>
      <c r="S32" s="485" t="str">
        <f>LOOKUP(R32,{0,40,45,50,55,60,65,70,75,80},{"F","D","C","C+","B-","B","B+","A-","A","A+"})</f>
        <v>F</v>
      </c>
      <c r="T32" s="879">
        <f>IF(R32="","",(LOOKUP(R32,{0,40,45,50,55,60,65,70,75,80},{0,2,2.25,2.5,2.75,3,3.25,3.5,3.75,4})))</f>
        <v>0</v>
      </c>
      <c r="U32" s="502"/>
      <c r="V32" s="502"/>
      <c r="W32" s="485">
        <f t="shared" si="4"/>
        <v>0</v>
      </c>
      <c r="X32" s="641">
        <f t="shared" si="5"/>
        <v>0</v>
      </c>
      <c r="Y32" s="485" t="str">
        <f>LOOKUP(X32,{0,40,45,50,55,60,65,70,75,80},{"F","D","C","C+","B-","B","B+","A-","A","A+"})</f>
        <v>F</v>
      </c>
      <c r="Z32" s="879">
        <f>IF(X32="","",(LOOKUP(X32,{0,40,45,50,55,60,65,70,75,80},{0,2,2.25,2.5,2.75,3,3.25,3.5,3.75,4})))</f>
        <v>0</v>
      </c>
      <c r="AA32" s="502"/>
      <c r="AB32" s="502"/>
      <c r="AC32" s="485">
        <f t="shared" si="6"/>
        <v>0</v>
      </c>
      <c r="AD32" s="641">
        <f t="shared" si="7"/>
        <v>0</v>
      </c>
      <c r="AE32" s="485" t="str">
        <f>LOOKUP(AD32,{0,40,45,50,55,60,65,70,75,80},{"F","D","C","C+","B-","B","B+","A-","A","A+"})</f>
        <v>F</v>
      </c>
      <c r="AF32" s="879">
        <f>IF(AD32="","",(LOOKUP(AD32,{0,40,45,50,55,60,65,70,75,80},{0,2,2.25,2.5,2.75,3,3.25,3.5,3.75,4})))</f>
        <v>0</v>
      </c>
      <c r="AG32" s="502"/>
      <c r="AH32" s="502"/>
      <c r="AI32" s="485">
        <f t="shared" si="8"/>
        <v>0</v>
      </c>
      <c r="AJ32" s="641">
        <f t="shared" si="9"/>
        <v>0</v>
      </c>
      <c r="AK32" s="485" t="str">
        <f>LOOKUP(AJ32,{0,40,45,50,55,60,65,70,75,80},{"F","D","C","C+","B-","B","B+","A-","A","A+"})</f>
        <v>F</v>
      </c>
      <c r="AL32" s="879">
        <f>IF(AJ32="","",(LOOKUP(AJ32,{0,40,45,50,55,60,65,70,75,80},{0,2,2.25,2.5,2.75,3,3.25,3.5,3.75,4})))</f>
        <v>0</v>
      </c>
      <c r="AM32" s="502"/>
      <c r="AN32" s="502"/>
      <c r="AO32" s="485">
        <f t="shared" si="10"/>
        <v>0</v>
      </c>
      <c r="AP32" s="641">
        <f t="shared" si="11"/>
        <v>0</v>
      </c>
      <c r="AQ32" s="485" t="str">
        <f>LOOKUP(AP32,{0,40,45,50,55,60,65,70,75,80},{"F","D","C","C+","B-","B","B+","A-","A","A+"})</f>
        <v>F</v>
      </c>
      <c r="AR32" s="879">
        <f>IF(AP32="","",(LOOKUP(AP32,{0,40,45,50,55,60,65,70,75,80},{0,2,2.25,2.5,2.75,3,3.25,3.5,3.75,4})))</f>
        <v>0</v>
      </c>
      <c r="AS32" s="502"/>
      <c r="AT32" s="502"/>
      <c r="AU32" s="485">
        <f t="shared" si="12"/>
        <v>0</v>
      </c>
      <c r="AV32" s="641">
        <f t="shared" si="13"/>
        <v>0</v>
      </c>
      <c r="AW32" s="485" t="str">
        <f>LOOKUP(AV32,{0,40,45,50,55,60,65,70,75,80},{"F","D","C","C+","B-","B","B+","A-","A","A+"})</f>
        <v>F</v>
      </c>
      <c r="AX32" s="879">
        <f>IF(AV32="","",(LOOKUP(AV32,{0,40,45,50,55,60,65,70,75,80},{0,2,2.25,2.5,2.75,3,3.25,3.5,3.75,4})))</f>
        <v>0</v>
      </c>
      <c r="AY32" s="884">
        <v>0</v>
      </c>
      <c r="AZ32" s="885">
        <v>0</v>
      </c>
      <c r="BA32" s="878">
        <f t="shared" si="14"/>
        <v>0</v>
      </c>
      <c r="BB32" s="641">
        <f t="shared" si="15"/>
        <v>0</v>
      </c>
      <c r="BC32" s="485" t="str">
        <f>LOOKUP(BB32,{0,40,45,50,55,60,65,70,75,80},{"F","D","C","C+","B-","B","B+","A-","A","A+"})</f>
        <v>F</v>
      </c>
      <c r="BD32" s="879">
        <f>IF(BB32="","",(LOOKUP(BB32,{0,40,45,50,55,60,65,70,75,80},{0,2,2.25,2.5,2.75,3,3.25,3.5,3.75,4})))</f>
        <v>0</v>
      </c>
      <c r="BE32" s="878">
        <v>0</v>
      </c>
      <c r="BF32" s="641">
        <f t="shared" si="20"/>
        <v>0</v>
      </c>
      <c r="BG32" s="485" t="str">
        <f>LOOKUP(BF32,{0,40,45,50,55,60,65,70,75,80},{"F","D","C","C+","B-","B","B+","A-","A","A+"})</f>
        <v>F</v>
      </c>
      <c r="BH32" s="879">
        <f>IF(BF32="","",(LOOKUP(BF32,{0,40,45,50,55,60,65,70,75,80},{0,2,2.25,2.5,2.75,3,3.25,3.5,3.75,4})))</f>
        <v>0</v>
      </c>
      <c r="BI32" s="502"/>
      <c r="BJ32" s="502"/>
      <c r="BK32" s="485">
        <f t="shared" si="16"/>
        <v>0</v>
      </c>
      <c r="BL32" s="485" t="str">
        <f>LOOKUP(BK32,{0,40,45,50,55,60,65,70,75,80},{"F","D","C","C+","B-","B","B+","A-","A","A+"})</f>
        <v>F</v>
      </c>
      <c r="BM32" s="879">
        <f>IF(BK32="","",(LOOKUP(BK32,{0,40,45,50,55,60,65,70,75,80},{0,2,2.25,2.5,2.75,3,3.25,3.5,3.75,4})))</f>
        <v>0</v>
      </c>
      <c r="BN32" s="502"/>
      <c r="BO32" s="502"/>
      <c r="BP32" s="485">
        <f t="shared" si="17"/>
        <v>0</v>
      </c>
      <c r="BQ32" s="485" t="str">
        <f>LOOKUP(BP32,{0,40,45,50,55,60,65,70,75,80},{"F","D","C","C+","B-","B","B+","A-","A","A+"})</f>
        <v>F</v>
      </c>
      <c r="BR32" s="879">
        <f>IF(BP32="","",(LOOKUP(BP32,{0,40,45,50,55,60,65,70,75,80},{0,2,2.25,2.5,2.75,3,3.25,3.5,3.75,4})))</f>
        <v>0</v>
      </c>
      <c r="BS32" s="334">
        <f t="shared" si="18"/>
        <v>0</v>
      </c>
      <c r="BT32" s="334">
        <f t="shared" si="19"/>
        <v>0</v>
      </c>
      <c r="BU32" s="502"/>
      <c r="BV32" s="128">
        <v>2108</v>
      </c>
      <c r="BW32" s="502"/>
    </row>
    <row r="33" spans="1:97" s="881" customFormat="1" ht="38.15" customHeight="1">
      <c r="A33" s="128" t="s">
        <v>4129</v>
      </c>
      <c r="B33" s="254" t="s">
        <v>7154</v>
      </c>
      <c r="C33" s="128" t="s">
        <v>5879</v>
      </c>
      <c r="D33" s="128">
        <v>109</v>
      </c>
      <c r="E33" s="128">
        <v>2109</v>
      </c>
      <c r="F33" s="254" t="s">
        <v>3829</v>
      </c>
      <c r="G33" s="128" t="s">
        <v>674</v>
      </c>
      <c r="H33" s="128" t="s">
        <v>674</v>
      </c>
      <c r="I33" s="502"/>
      <c r="J33" s="502"/>
      <c r="K33" s="485">
        <f t="shared" si="0"/>
        <v>0</v>
      </c>
      <c r="L33" s="641">
        <f t="shared" si="1"/>
        <v>0</v>
      </c>
      <c r="M33" s="485" t="str">
        <f>LOOKUP(L33,{0,40,45,50,55,60,65,70,75,80},{"F","D","C","C+","B-","B","B+","A-","A","A+"})</f>
        <v>F</v>
      </c>
      <c r="N33" s="879">
        <f>IF(L33="","",(LOOKUP(L33,{0,40,45,50,55,60,65,70,75,80},{0,2,2.25,2.5,2.75,3,3.25,3.5,3.75,4})))</f>
        <v>0</v>
      </c>
      <c r="O33" s="502"/>
      <c r="P33" s="502"/>
      <c r="Q33" s="485">
        <f t="shared" si="2"/>
        <v>0</v>
      </c>
      <c r="R33" s="641">
        <f t="shared" si="3"/>
        <v>0</v>
      </c>
      <c r="S33" s="485" t="str">
        <f>LOOKUP(R33,{0,40,45,50,55,60,65,70,75,80},{"F","D","C","C+","B-","B","B+","A-","A","A+"})</f>
        <v>F</v>
      </c>
      <c r="T33" s="879">
        <f>IF(R33="","",(LOOKUP(R33,{0,40,45,50,55,60,65,70,75,80},{0,2,2.25,2.5,2.75,3,3.25,3.5,3.75,4})))</f>
        <v>0</v>
      </c>
      <c r="U33" s="502"/>
      <c r="V33" s="502"/>
      <c r="W33" s="485">
        <f t="shared" si="4"/>
        <v>0</v>
      </c>
      <c r="X33" s="641">
        <f t="shared" si="5"/>
        <v>0</v>
      </c>
      <c r="Y33" s="485" t="str">
        <f>LOOKUP(X33,{0,40,45,50,55,60,65,70,75,80},{"F","D","C","C+","B-","B","B+","A-","A","A+"})</f>
        <v>F</v>
      </c>
      <c r="Z33" s="879">
        <f>IF(X33="","",(LOOKUP(X33,{0,40,45,50,55,60,65,70,75,80},{0,2,2.25,2.5,2.75,3,3.25,3.5,3.75,4})))</f>
        <v>0</v>
      </c>
      <c r="AA33" s="502"/>
      <c r="AB33" s="502"/>
      <c r="AC33" s="485">
        <f t="shared" si="6"/>
        <v>0</v>
      </c>
      <c r="AD33" s="641">
        <f t="shared" si="7"/>
        <v>0</v>
      </c>
      <c r="AE33" s="485" t="str">
        <f>LOOKUP(AD33,{0,40,45,50,55,60,65,70,75,80},{"F","D","C","C+","B-","B","B+","A-","A","A+"})</f>
        <v>F</v>
      </c>
      <c r="AF33" s="879">
        <f>IF(AD33="","",(LOOKUP(AD33,{0,40,45,50,55,60,65,70,75,80},{0,2,2.25,2.5,2.75,3,3.25,3.5,3.75,4})))</f>
        <v>0</v>
      </c>
      <c r="AG33" s="502"/>
      <c r="AH33" s="502"/>
      <c r="AI33" s="485">
        <f t="shared" si="8"/>
        <v>0</v>
      </c>
      <c r="AJ33" s="641">
        <f t="shared" si="9"/>
        <v>0</v>
      </c>
      <c r="AK33" s="485" t="str">
        <f>LOOKUP(AJ33,{0,40,45,50,55,60,65,70,75,80},{"F","D","C","C+","B-","B","B+","A-","A","A+"})</f>
        <v>F</v>
      </c>
      <c r="AL33" s="879">
        <f>IF(AJ33="","",(LOOKUP(AJ33,{0,40,45,50,55,60,65,70,75,80},{0,2,2.25,2.5,2.75,3,3.25,3.5,3.75,4})))</f>
        <v>0</v>
      </c>
      <c r="AM33" s="502"/>
      <c r="AN33" s="502"/>
      <c r="AO33" s="485">
        <f t="shared" si="10"/>
        <v>0</v>
      </c>
      <c r="AP33" s="641">
        <f t="shared" si="11"/>
        <v>0</v>
      </c>
      <c r="AQ33" s="485" t="str">
        <f>LOOKUP(AP33,{0,40,45,50,55,60,65,70,75,80},{"F","D","C","C+","B-","B","B+","A-","A","A+"})</f>
        <v>F</v>
      </c>
      <c r="AR33" s="879">
        <f>IF(AP33="","",(LOOKUP(AP33,{0,40,45,50,55,60,65,70,75,80},{0,2,2.25,2.5,2.75,3,3.25,3.5,3.75,4})))</f>
        <v>0</v>
      </c>
      <c r="AS33" s="502"/>
      <c r="AT33" s="502"/>
      <c r="AU33" s="485">
        <f t="shared" si="12"/>
        <v>0</v>
      </c>
      <c r="AV33" s="641">
        <f t="shared" si="13"/>
        <v>0</v>
      </c>
      <c r="AW33" s="485" t="str">
        <f>LOOKUP(AV33,{0,40,45,50,55,60,65,70,75,80},{"F","D","C","C+","B-","B","B+","A-","A","A+"})</f>
        <v>F</v>
      </c>
      <c r="AX33" s="879">
        <f>IF(AV33="","",(LOOKUP(AV33,{0,40,45,50,55,60,65,70,75,80},{0,2,2.25,2.5,2.75,3,3.25,3.5,3.75,4})))</f>
        <v>0</v>
      </c>
      <c r="AY33" s="884">
        <v>0</v>
      </c>
      <c r="AZ33" s="885">
        <v>0</v>
      </c>
      <c r="BA33" s="878">
        <f t="shared" si="14"/>
        <v>0</v>
      </c>
      <c r="BB33" s="641">
        <f t="shared" si="15"/>
        <v>0</v>
      </c>
      <c r="BC33" s="485" t="str">
        <f>LOOKUP(BB33,{0,40,45,50,55,60,65,70,75,80},{"F","D","C","C+","B-","B","B+","A-","A","A+"})</f>
        <v>F</v>
      </c>
      <c r="BD33" s="879">
        <f>IF(BB33="","",(LOOKUP(BB33,{0,40,45,50,55,60,65,70,75,80},{0,2,2.25,2.5,2.75,3,3.25,3.5,3.75,4})))</f>
        <v>0</v>
      </c>
      <c r="BE33" s="878">
        <v>0</v>
      </c>
      <c r="BF33" s="641">
        <f t="shared" si="20"/>
        <v>0</v>
      </c>
      <c r="BG33" s="485" t="str">
        <f>LOOKUP(BF33,{0,40,45,50,55,60,65,70,75,80},{"F","D","C","C+","B-","B","B+","A-","A","A+"})</f>
        <v>F</v>
      </c>
      <c r="BH33" s="879">
        <f>IF(BF33="","",(LOOKUP(BF33,{0,40,45,50,55,60,65,70,75,80},{0,2,2.25,2.5,2.75,3,3.25,3.5,3.75,4})))</f>
        <v>0</v>
      </c>
      <c r="BI33" s="502"/>
      <c r="BJ33" s="502"/>
      <c r="BK33" s="485">
        <f t="shared" si="16"/>
        <v>0</v>
      </c>
      <c r="BL33" s="485" t="str">
        <f>LOOKUP(BK33,{0,40,45,50,55,60,65,70,75,80},{"F","D","C","C+","B-","B","B+","A-","A","A+"})</f>
        <v>F</v>
      </c>
      <c r="BM33" s="879">
        <f>IF(BK33="","",(LOOKUP(BK33,{0,40,45,50,55,60,65,70,75,80},{0,2,2.25,2.5,2.75,3,3.25,3.5,3.75,4})))</f>
        <v>0</v>
      </c>
      <c r="BN33" s="502"/>
      <c r="BO33" s="502"/>
      <c r="BP33" s="485">
        <f t="shared" si="17"/>
        <v>0</v>
      </c>
      <c r="BQ33" s="485" t="str">
        <f>LOOKUP(BP33,{0,40,45,50,55,60,65,70,75,80},{"F","D","C","C+","B-","B","B+","A-","A","A+"})</f>
        <v>F</v>
      </c>
      <c r="BR33" s="879">
        <f>IF(BP33="","",(LOOKUP(BP33,{0,40,45,50,55,60,65,70,75,80},{0,2,2.25,2.5,2.75,3,3.25,3.5,3.75,4})))</f>
        <v>0</v>
      </c>
      <c r="BS33" s="334">
        <f t="shared" si="18"/>
        <v>0</v>
      </c>
      <c r="BT33" s="334">
        <f t="shared" si="19"/>
        <v>0</v>
      </c>
      <c r="BU33" s="502"/>
      <c r="BV33" s="128">
        <v>2109</v>
      </c>
      <c r="BW33" s="502"/>
    </row>
    <row r="34" spans="1:97" s="881" customFormat="1" ht="38.15" customHeight="1">
      <c r="A34" s="128" t="s">
        <v>674</v>
      </c>
      <c r="B34" s="254" t="s">
        <v>3435</v>
      </c>
      <c r="C34" s="128" t="s">
        <v>4129</v>
      </c>
      <c r="D34" s="128">
        <v>111</v>
      </c>
      <c r="E34" s="128">
        <v>2110</v>
      </c>
      <c r="F34" s="254" t="s">
        <v>3830</v>
      </c>
      <c r="G34" s="128" t="s">
        <v>674</v>
      </c>
      <c r="H34" s="128" t="s">
        <v>674</v>
      </c>
      <c r="I34" s="502"/>
      <c r="J34" s="502"/>
      <c r="K34" s="485">
        <f t="shared" si="0"/>
        <v>0</v>
      </c>
      <c r="L34" s="641">
        <f t="shared" si="1"/>
        <v>0</v>
      </c>
      <c r="M34" s="485" t="str">
        <f>LOOKUP(L34,{0,40,45,50,55,60,65,70,75,80},{"F","D","C","C+","B-","B","B+","A-","A","A+"})</f>
        <v>F</v>
      </c>
      <c r="N34" s="879">
        <f>IF(L34="","",(LOOKUP(L34,{0,40,45,50,55,60,65,70,75,80},{0,2,2.25,2.5,2.75,3,3.25,3.5,3.75,4})))</f>
        <v>0</v>
      </c>
      <c r="O34" s="502"/>
      <c r="P34" s="502"/>
      <c r="Q34" s="485">
        <f t="shared" si="2"/>
        <v>0</v>
      </c>
      <c r="R34" s="641">
        <f t="shared" si="3"/>
        <v>0</v>
      </c>
      <c r="S34" s="485" t="str">
        <f>LOOKUP(R34,{0,40,45,50,55,60,65,70,75,80},{"F","D","C","C+","B-","B","B+","A-","A","A+"})</f>
        <v>F</v>
      </c>
      <c r="T34" s="879">
        <f>IF(R34="","",(LOOKUP(R34,{0,40,45,50,55,60,65,70,75,80},{0,2,2.25,2.5,2.75,3,3.25,3.5,3.75,4})))</f>
        <v>0</v>
      </c>
      <c r="U34" s="502"/>
      <c r="V34" s="502"/>
      <c r="W34" s="485">
        <f t="shared" si="4"/>
        <v>0</v>
      </c>
      <c r="X34" s="641">
        <f t="shared" si="5"/>
        <v>0</v>
      </c>
      <c r="Y34" s="485" t="str">
        <f>LOOKUP(X34,{0,40,45,50,55,60,65,70,75,80},{"F","D","C","C+","B-","B","B+","A-","A","A+"})</f>
        <v>F</v>
      </c>
      <c r="Z34" s="879">
        <f>IF(X34="","",(LOOKUP(X34,{0,40,45,50,55,60,65,70,75,80},{0,2,2.25,2.5,2.75,3,3.25,3.5,3.75,4})))</f>
        <v>0</v>
      </c>
      <c r="AA34" s="502"/>
      <c r="AB34" s="502"/>
      <c r="AC34" s="485">
        <f t="shared" si="6"/>
        <v>0</v>
      </c>
      <c r="AD34" s="641">
        <f t="shared" si="7"/>
        <v>0</v>
      </c>
      <c r="AE34" s="485" t="str">
        <f>LOOKUP(AD34,{0,40,45,50,55,60,65,70,75,80},{"F","D","C","C+","B-","B","B+","A-","A","A+"})</f>
        <v>F</v>
      </c>
      <c r="AF34" s="879">
        <f>IF(AD34="","",(LOOKUP(AD34,{0,40,45,50,55,60,65,70,75,80},{0,2,2.25,2.5,2.75,3,3.25,3.5,3.75,4})))</f>
        <v>0</v>
      </c>
      <c r="AG34" s="502"/>
      <c r="AH34" s="502"/>
      <c r="AI34" s="485">
        <f t="shared" si="8"/>
        <v>0</v>
      </c>
      <c r="AJ34" s="641">
        <f t="shared" si="9"/>
        <v>0</v>
      </c>
      <c r="AK34" s="485" t="str">
        <f>LOOKUP(AJ34,{0,40,45,50,55,60,65,70,75,80},{"F","D","C","C+","B-","B","B+","A-","A","A+"})</f>
        <v>F</v>
      </c>
      <c r="AL34" s="879">
        <f>IF(AJ34="","",(LOOKUP(AJ34,{0,40,45,50,55,60,65,70,75,80},{0,2,2.25,2.5,2.75,3,3.25,3.5,3.75,4})))</f>
        <v>0</v>
      </c>
      <c r="AM34" s="502"/>
      <c r="AN34" s="502"/>
      <c r="AO34" s="485">
        <f t="shared" si="10"/>
        <v>0</v>
      </c>
      <c r="AP34" s="641">
        <f t="shared" si="11"/>
        <v>0</v>
      </c>
      <c r="AQ34" s="485" t="str">
        <f>LOOKUP(AP34,{0,40,45,50,55,60,65,70,75,80},{"F","D","C","C+","B-","B","B+","A-","A","A+"})</f>
        <v>F</v>
      </c>
      <c r="AR34" s="879">
        <f>IF(AP34="","",(LOOKUP(AP34,{0,40,45,50,55,60,65,70,75,80},{0,2,2.25,2.5,2.75,3,3.25,3.5,3.75,4})))</f>
        <v>0</v>
      </c>
      <c r="AS34" s="502"/>
      <c r="AT34" s="502"/>
      <c r="AU34" s="485">
        <f t="shared" si="12"/>
        <v>0</v>
      </c>
      <c r="AV34" s="641">
        <f t="shared" si="13"/>
        <v>0</v>
      </c>
      <c r="AW34" s="485" t="str">
        <f>LOOKUP(AV34,{0,40,45,50,55,60,65,70,75,80},{"F","D","C","C+","B-","B","B+","A-","A","A+"})</f>
        <v>F</v>
      </c>
      <c r="AX34" s="879">
        <f>IF(AV34="","",(LOOKUP(AV34,{0,40,45,50,55,60,65,70,75,80},{0,2,2.25,2.5,2.75,3,3.25,3.5,3.75,4})))</f>
        <v>0</v>
      </c>
      <c r="AY34" s="884">
        <v>0</v>
      </c>
      <c r="AZ34" s="885">
        <v>0</v>
      </c>
      <c r="BA34" s="878">
        <f t="shared" si="14"/>
        <v>0</v>
      </c>
      <c r="BB34" s="641">
        <f t="shared" si="15"/>
        <v>0</v>
      </c>
      <c r="BC34" s="485" t="str">
        <f>LOOKUP(BB34,{0,40,45,50,55,60,65,70,75,80},{"F","D","C","C+","B-","B","B+","A-","A","A+"})</f>
        <v>F</v>
      </c>
      <c r="BD34" s="879">
        <f>IF(BB34="","",(LOOKUP(BB34,{0,40,45,50,55,60,65,70,75,80},{0,2,2.25,2.5,2.75,3,3.25,3.5,3.75,4})))</f>
        <v>0</v>
      </c>
      <c r="BE34" s="878">
        <v>0</v>
      </c>
      <c r="BF34" s="641">
        <f t="shared" si="20"/>
        <v>0</v>
      </c>
      <c r="BG34" s="485" t="str">
        <f>LOOKUP(BF34,{0,40,45,50,55,60,65,70,75,80},{"F","D","C","C+","B-","B","B+","A-","A","A+"})</f>
        <v>F</v>
      </c>
      <c r="BH34" s="879">
        <f>IF(BF34="","",(LOOKUP(BF34,{0,40,45,50,55,60,65,70,75,80},{0,2,2.25,2.5,2.75,3,3.25,3.5,3.75,4})))</f>
        <v>0</v>
      </c>
      <c r="BI34" s="502"/>
      <c r="BJ34" s="502"/>
      <c r="BK34" s="485">
        <f t="shared" si="16"/>
        <v>0</v>
      </c>
      <c r="BL34" s="485" t="str">
        <f>LOOKUP(BK34,{0,40,45,50,55,60,65,70,75,80},{"F","D","C","C+","B-","B","B+","A-","A","A+"})</f>
        <v>F</v>
      </c>
      <c r="BM34" s="879">
        <f>IF(BK34="","",(LOOKUP(BK34,{0,40,45,50,55,60,65,70,75,80},{0,2,2.25,2.5,2.75,3,3.25,3.5,3.75,4})))</f>
        <v>0</v>
      </c>
      <c r="BN34" s="502"/>
      <c r="BO34" s="502"/>
      <c r="BP34" s="485">
        <f t="shared" si="17"/>
        <v>0</v>
      </c>
      <c r="BQ34" s="485" t="str">
        <f>LOOKUP(BP34,{0,40,45,50,55,60,65,70,75,80},{"F","D","C","C+","B-","B","B+","A-","A","A+"})</f>
        <v>F</v>
      </c>
      <c r="BR34" s="879">
        <f>IF(BP34="","",(LOOKUP(BP34,{0,40,45,50,55,60,65,70,75,80},{0,2,2.25,2.5,2.75,3,3.25,3.5,3.75,4})))</f>
        <v>0</v>
      </c>
      <c r="BS34" s="334">
        <f t="shared" si="18"/>
        <v>0</v>
      </c>
      <c r="BT34" s="334">
        <f t="shared" si="19"/>
        <v>0</v>
      </c>
      <c r="BU34" s="502"/>
      <c r="BV34" s="128">
        <v>2110</v>
      </c>
      <c r="BW34" s="502"/>
    </row>
    <row r="35" spans="1:97" s="881" customFormat="1" ht="38.15" customHeight="1">
      <c r="A35" s="128" t="s">
        <v>3984</v>
      </c>
      <c r="B35" s="254" t="s">
        <v>3831</v>
      </c>
      <c r="C35" s="128" t="s">
        <v>1186</v>
      </c>
      <c r="D35" s="128">
        <v>15</v>
      </c>
      <c r="E35" s="128">
        <v>2111</v>
      </c>
      <c r="F35" s="254" t="s">
        <v>3832</v>
      </c>
      <c r="G35" s="128" t="s">
        <v>674</v>
      </c>
      <c r="H35" s="128" t="s">
        <v>674</v>
      </c>
      <c r="I35" s="502"/>
      <c r="J35" s="502"/>
      <c r="K35" s="485">
        <f t="shared" si="0"/>
        <v>0</v>
      </c>
      <c r="L35" s="641">
        <f t="shared" si="1"/>
        <v>0</v>
      </c>
      <c r="M35" s="485" t="str">
        <f>LOOKUP(L35,{0,40,45,50,55,60,65,70,75,80},{"F","D","C","C+","B-","B","B+","A-","A","A+"})</f>
        <v>F</v>
      </c>
      <c r="N35" s="879">
        <f>IF(L35="","",(LOOKUP(L35,{0,40,45,50,55,60,65,70,75,80},{0,2,2.25,2.5,2.75,3,3.25,3.5,3.75,4})))</f>
        <v>0</v>
      </c>
      <c r="O35" s="502"/>
      <c r="P35" s="502"/>
      <c r="Q35" s="485">
        <f t="shared" si="2"/>
        <v>0</v>
      </c>
      <c r="R35" s="641">
        <f t="shared" si="3"/>
        <v>0</v>
      </c>
      <c r="S35" s="485" t="str">
        <f>LOOKUP(R35,{0,40,45,50,55,60,65,70,75,80},{"F","D","C","C+","B-","B","B+","A-","A","A+"})</f>
        <v>F</v>
      </c>
      <c r="T35" s="879">
        <f>IF(R35="","",(LOOKUP(R35,{0,40,45,50,55,60,65,70,75,80},{0,2,2.25,2.5,2.75,3,3.25,3.5,3.75,4})))</f>
        <v>0</v>
      </c>
      <c r="U35" s="502"/>
      <c r="V35" s="502"/>
      <c r="W35" s="485">
        <f t="shared" si="4"/>
        <v>0</v>
      </c>
      <c r="X35" s="641">
        <f t="shared" si="5"/>
        <v>0</v>
      </c>
      <c r="Y35" s="485" t="str">
        <f>LOOKUP(X35,{0,40,45,50,55,60,65,70,75,80},{"F","D","C","C+","B-","B","B+","A-","A","A+"})</f>
        <v>F</v>
      </c>
      <c r="Z35" s="879">
        <f>IF(X35="","",(LOOKUP(X35,{0,40,45,50,55,60,65,70,75,80},{0,2,2.25,2.5,2.75,3,3.25,3.5,3.75,4})))</f>
        <v>0</v>
      </c>
      <c r="AA35" s="502"/>
      <c r="AB35" s="502"/>
      <c r="AC35" s="485">
        <f t="shared" si="6"/>
        <v>0</v>
      </c>
      <c r="AD35" s="641">
        <f t="shared" si="7"/>
        <v>0</v>
      </c>
      <c r="AE35" s="485" t="str">
        <f>LOOKUP(AD35,{0,40,45,50,55,60,65,70,75,80},{"F","D","C","C+","B-","B","B+","A-","A","A+"})</f>
        <v>F</v>
      </c>
      <c r="AF35" s="879">
        <f>IF(AD35="","",(LOOKUP(AD35,{0,40,45,50,55,60,65,70,75,80},{0,2,2.25,2.5,2.75,3,3.25,3.5,3.75,4})))</f>
        <v>0</v>
      </c>
      <c r="AG35" s="502"/>
      <c r="AH35" s="502"/>
      <c r="AI35" s="485">
        <f t="shared" si="8"/>
        <v>0</v>
      </c>
      <c r="AJ35" s="641">
        <f t="shared" si="9"/>
        <v>0</v>
      </c>
      <c r="AK35" s="485" t="str">
        <f>LOOKUP(AJ35,{0,40,45,50,55,60,65,70,75,80},{"F","D","C","C+","B-","B","B+","A-","A","A+"})</f>
        <v>F</v>
      </c>
      <c r="AL35" s="879">
        <f>IF(AJ35="","",(LOOKUP(AJ35,{0,40,45,50,55,60,65,70,75,80},{0,2,2.25,2.5,2.75,3,3.25,3.5,3.75,4})))</f>
        <v>0</v>
      </c>
      <c r="AM35" s="502"/>
      <c r="AN35" s="502"/>
      <c r="AO35" s="485">
        <f t="shared" si="10"/>
        <v>0</v>
      </c>
      <c r="AP35" s="641">
        <f t="shared" si="11"/>
        <v>0</v>
      </c>
      <c r="AQ35" s="485" t="str">
        <f>LOOKUP(AP35,{0,40,45,50,55,60,65,70,75,80},{"F","D","C","C+","B-","B","B+","A-","A","A+"})</f>
        <v>F</v>
      </c>
      <c r="AR35" s="879">
        <f>IF(AP35="","",(LOOKUP(AP35,{0,40,45,50,55,60,65,70,75,80},{0,2,2.25,2.5,2.75,3,3.25,3.5,3.75,4})))</f>
        <v>0</v>
      </c>
      <c r="AS35" s="502"/>
      <c r="AT35" s="502"/>
      <c r="AU35" s="485">
        <f t="shared" si="12"/>
        <v>0</v>
      </c>
      <c r="AV35" s="641">
        <f t="shared" si="13"/>
        <v>0</v>
      </c>
      <c r="AW35" s="485" t="str">
        <f>LOOKUP(AV35,{0,40,45,50,55,60,65,70,75,80},{"F","D","C","C+","B-","B","B+","A-","A","A+"})</f>
        <v>F</v>
      </c>
      <c r="AX35" s="879">
        <f>IF(AV35="","",(LOOKUP(AV35,{0,40,45,50,55,60,65,70,75,80},{0,2,2.25,2.5,2.75,3,3.25,3.5,3.75,4})))</f>
        <v>0</v>
      </c>
      <c r="AY35" s="884">
        <v>0</v>
      </c>
      <c r="AZ35" s="885">
        <v>0</v>
      </c>
      <c r="BA35" s="878">
        <f t="shared" si="14"/>
        <v>0</v>
      </c>
      <c r="BB35" s="641">
        <f t="shared" si="15"/>
        <v>0</v>
      </c>
      <c r="BC35" s="485" t="str">
        <f>LOOKUP(BB35,{0,40,45,50,55,60,65,70,75,80},{"F","D","C","C+","B-","B","B+","A-","A","A+"})</f>
        <v>F</v>
      </c>
      <c r="BD35" s="879">
        <f>IF(BB35="","",(LOOKUP(BB35,{0,40,45,50,55,60,65,70,75,80},{0,2,2.25,2.5,2.75,3,3.25,3.5,3.75,4})))</f>
        <v>0</v>
      </c>
      <c r="BE35" s="878">
        <v>0</v>
      </c>
      <c r="BF35" s="641">
        <f t="shared" si="20"/>
        <v>0</v>
      </c>
      <c r="BG35" s="485" t="str">
        <f>LOOKUP(BF35,{0,40,45,50,55,60,65,70,75,80},{"F","D","C","C+","B-","B","B+","A-","A","A+"})</f>
        <v>F</v>
      </c>
      <c r="BH35" s="879">
        <f>IF(BF35="","",(LOOKUP(BF35,{0,40,45,50,55,60,65,70,75,80},{0,2,2.25,2.5,2.75,3,3.25,3.5,3.75,4})))</f>
        <v>0</v>
      </c>
      <c r="BI35" s="502"/>
      <c r="BJ35" s="502"/>
      <c r="BK35" s="485">
        <f t="shared" si="16"/>
        <v>0</v>
      </c>
      <c r="BL35" s="485" t="str">
        <f>LOOKUP(BK35,{0,40,45,50,55,60,65,70,75,80},{"F","D","C","C+","B-","B","B+","A-","A","A+"})</f>
        <v>F</v>
      </c>
      <c r="BM35" s="879">
        <f>IF(BK35="","",(LOOKUP(BK35,{0,40,45,50,55,60,65,70,75,80},{0,2,2.25,2.5,2.75,3,3.25,3.5,3.75,4})))</f>
        <v>0</v>
      </c>
      <c r="BN35" s="502"/>
      <c r="BO35" s="502"/>
      <c r="BP35" s="485">
        <f t="shared" si="17"/>
        <v>0</v>
      </c>
      <c r="BQ35" s="485" t="str">
        <f>LOOKUP(BP35,{0,40,45,50,55,60,65,70,75,80},{"F","D","C","C+","B-","B","B+","A-","A","A+"})</f>
        <v>F</v>
      </c>
      <c r="BR35" s="879">
        <f>IF(BP35="","",(LOOKUP(BP35,{0,40,45,50,55,60,65,70,75,80},{0,2,2.25,2.5,2.75,3,3.25,3.5,3.75,4})))</f>
        <v>0</v>
      </c>
      <c r="BS35" s="334">
        <f t="shared" si="18"/>
        <v>0</v>
      </c>
      <c r="BT35" s="334">
        <f t="shared" si="19"/>
        <v>0</v>
      </c>
      <c r="BU35" s="502"/>
      <c r="BV35" s="128">
        <v>2111</v>
      </c>
      <c r="BW35" s="502"/>
    </row>
    <row r="36" spans="1:97" s="882" customFormat="1" ht="38.15" customHeight="1">
      <c r="A36" s="128" t="s">
        <v>674</v>
      </c>
      <c r="B36" s="254" t="s">
        <v>3833</v>
      </c>
      <c r="C36" s="128" t="s">
        <v>4129</v>
      </c>
      <c r="D36" s="128">
        <v>61</v>
      </c>
      <c r="E36" s="128">
        <v>2112</v>
      </c>
      <c r="F36" s="254" t="s">
        <v>3834</v>
      </c>
      <c r="G36" s="128" t="s">
        <v>674</v>
      </c>
      <c r="H36" s="128" t="s">
        <v>674</v>
      </c>
      <c r="I36" s="502"/>
      <c r="J36" s="502"/>
      <c r="K36" s="485">
        <f t="shared" si="0"/>
        <v>0</v>
      </c>
      <c r="L36" s="641">
        <f t="shared" si="1"/>
        <v>0</v>
      </c>
      <c r="M36" s="485" t="str">
        <f>LOOKUP(L36,{0,40,45,50,55,60,65,70,75,80},{"F","D","C","C+","B-","B","B+","A-","A","A+"})</f>
        <v>F</v>
      </c>
      <c r="N36" s="879">
        <f>IF(L36="","",(LOOKUP(L36,{0,40,45,50,55,60,65,70,75,80},{0,2,2.25,2.5,2.75,3,3.25,3.5,3.75,4})))</f>
        <v>0</v>
      </c>
      <c r="O36" s="502"/>
      <c r="P36" s="502"/>
      <c r="Q36" s="485">
        <f t="shared" si="2"/>
        <v>0</v>
      </c>
      <c r="R36" s="641">
        <f t="shared" si="3"/>
        <v>0</v>
      </c>
      <c r="S36" s="485" t="str">
        <f>LOOKUP(R36,{0,40,45,50,55,60,65,70,75,80},{"F","D","C","C+","B-","B","B+","A-","A","A+"})</f>
        <v>F</v>
      </c>
      <c r="T36" s="879">
        <f>IF(R36="","",(LOOKUP(R36,{0,40,45,50,55,60,65,70,75,80},{0,2,2.25,2.5,2.75,3,3.25,3.5,3.75,4})))</f>
        <v>0</v>
      </c>
      <c r="U36" s="502"/>
      <c r="V36" s="502"/>
      <c r="W36" s="485">
        <f t="shared" si="4"/>
        <v>0</v>
      </c>
      <c r="X36" s="641">
        <f t="shared" si="5"/>
        <v>0</v>
      </c>
      <c r="Y36" s="485" t="str">
        <f>LOOKUP(X36,{0,40,45,50,55,60,65,70,75,80},{"F","D","C","C+","B-","B","B+","A-","A","A+"})</f>
        <v>F</v>
      </c>
      <c r="Z36" s="879">
        <f>IF(X36="","",(LOOKUP(X36,{0,40,45,50,55,60,65,70,75,80},{0,2,2.25,2.5,2.75,3,3.25,3.5,3.75,4})))</f>
        <v>0</v>
      </c>
      <c r="AA36" s="502"/>
      <c r="AB36" s="502"/>
      <c r="AC36" s="485">
        <f t="shared" si="6"/>
        <v>0</v>
      </c>
      <c r="AD36" s="641">
        <f t="shared" si="7"/>
        <v>0</v>
      </c>
      <c r="AE36" s="485" t="str">
        <f>LOOKUP(AD36,{0,40,45,50,55,60,65,70,75,80},{"F","D","C","C+","B-","B","B+","A-","A","A+"})</f>
        <v>F</v>
      </c>
      <c r="AF36" s="879">
        <f>IF(AD36="","",(LOOKUP(AD36,{0,40,45,50,55,60,65,70,75,80},{0,2,2.25,2.5,2.75,3,3.25,3.5,3.75,4})))</f>
        <v>0</v>
      </c>
      <c r="AG36" s="502"/>
      <c r="AH36" s="502"/>
      <c r="AI36" s="485">
        <f t="shared" si="8"/>
        <v>0</v>
      </c>
      <c r="AJ36" s="641">
        <f t="shared" si="9"/>
        <v>0</v>
      </c>
      <c r="AK36" s="485" t="str">
        <f>LOOKUP(AJ36,{0,40,45,50,55,60,65,70,75,80},{"F","D","C","C+","B-","B","B+","A-","A","A+"})</f>
        <v>F</v>
      </c>
      <c r="AL36" s="879">
        <f>IF(AJ36="","",(LOOKUP(AJ36,{0,40,45,50,55,60,65,70,75,80},{0,2,2.25,2.5,2.75,3,3.25,3.5,3.75,4})))</f>
        <v>0</v>
      </c>
      <c r="AM36" s="502"/>
      <c r="AN36" s="502"/>
      <c r="AO36" s="485">
        <f t="shared" si="10"/>
        <v>0</v>
      </c>
      <c r="AP36" s="641">
        <f t="shared" si="11"/>
        <v>0</v>
      </c>
      <c r="AQ36" s="485" t="str">
        <f>LOOKUP(AP36,{0,40,45,50,55,60,65,70,75,80},{"F","D","C","C+","B-","B","B+","A-","A","A+"})</f>
        <v>F</v>
      </c>
      <c r="AR36" s="879">
        <f>IF(AP36="","",(LOOKUP(AP36,{0,40,45,50,55,60,65,70,75,80},{0,2,2.25,2.5,2.75,3,3.25,3.5,3.75,4})))</f>
        <v>0</v>
      </c>
      <c r="AS36" s="502"/>
      <c r="AT36" s="502"/>
      <c r="AU36" s="485">
        <f t="shared" si="12"/>
        <v>0</v>
      </c>
      <c r="AV36" s="641">
        <f t="shared" si="13"/>
        <v>0</v>
      </c>
      <c r="AW36" s="485" t="str">
        <f>LOOKUP(AV36,{0,40,45,50,55,60,65,70,75,80},{"F","D","C","C+","B-","B","B+","A-","A","A+"})</f>
        <v>F</v>
      </c>
      <c r="AX36" s="879">
        <f>IF(AV36="","",(LOOKUP(AV36,{0,40,45,50,55,60,65,70,75,80},{0,2,2.25,2.5,2.75,3,3.25,3.5,3.75,4})))</f>
        <v>0</v>
      </c>
      <c r="AY36" s="884">
        <v>0</v>
      </c>
      <c r="AZ36" s="885">
        <v>0</v>
      </c>
      <c r="BA36" s="878">
        <f t="shared" si="14"/>
        <v>0</v>
      </c>
      <c r="BB36" s="641">
        <f t="shared" si="15"/>
        <v>0</v>
      </c>
      <c r="BC36" s="485" t="str">
        <f>LOOKUP(BB36,{0,40,45,50,55,60,65,70,75,80},{"F","D","C","C+","B-","B","B+","A-","A","A+"})</f>
        <v>F</v>
      </c>
      <c r="BD36" s="879">
        <f>IF(BB36="","",(LOOKUP(BB36,{0,40,45,50,55,60,65,70,75,80},{0,2,2.25,2.5,2.75,3,3.25,3.5,3.75,4})))</f>
        <v>0</v>
      </c>
      <c r="BE36" s="878">
        <v>0</v>
      </c>
      <c r="BF36" s="641">
        <f t="shared" si="20"/>
        <v>0</v>
      </c>
      <c r="BG36" s="485" t="str">
        <f>LOOKUP(BF36,{0,40,45,50,55,60,65,70,75,80},{"F","D","C","C+","B-","B","B+","A-","A","A+"})</f>
        <v>F</v>
      </c>
      <c r="BH36" s="879">
        <f>IF(BF36="","",(LOOKUP(BF36,{0,40,45,50,55,60,65,70,75,80},{0,2,2.25,2.5,2.75,3,3.25,3.5,3.75,4})))</f>
        <v>0</v>
      </c>
      <c r="BI36" s="502"/>
      <c r="BJ36" s="502"/>
      <c r="BK36" s="485">
        <f t="shared" si="16"/>
        <v>0</v>
      </c>
      <c r="BL36" s="485" t="str">
        <f>LOOKUP(BK36,{0,40,45,50,55,60,65,70,75,80},{"F","D","C","C+","B-","B","B+","A-","A","A+"})</f>
        <v>F</v>
      </c>
      <c r="BM36" s="879">
        <f>IF(BK36="","",(LOOKUP(BK36,{0,40,45,50,55,60,65,70,75,80},{0,2,2.25,2.5,2.75,3,3.25,3.5,3.75,4})))</f>
        <v>0</v>
      </c>
      <c r="BN36" s="502"/>
      <c r="BO36" s="502"/>
      <c r="BP36" s="485">
        <f t="shared" si="17"/>
        <v>0</v>
      </c>
      <c r="BQ36" s="485" t="str">
        <f>LOOKUP(BP36,{0,40,45,50,55,60,65,70,75,80},{"F","D","C","C+","B-","B","B+","A-","A","A+"})</f>
        <v>F</v>
      </c>
      <c r="BR36" s="879">
        <f>IF(BP36="","",(LOOKUP(BP36,{0,40,45,50,55,60,65,70,75,80},{0,2,2.25,2.5,2.75,3,3.25,3.5,3.75,4})))</f>
        <v>0</v>
      </c>
      <c r="BS36" s="334">
        <f t="shared" si="18"/>
        <v>0</v>
      </c>
      <c r="BT36" s="334">
        <f t="shared" si="19"/>
        <v>0</v>
      </c>
      <c r="BU36" s="502"/>
      <c r="BV36" s="128">
        <v>2112</v>
      </c>
      <c r="BW36" s="502"/>
    </row>
    <row r="37" spans="1:97" s="882" customFormat="1" ht="38.15" customHeight="1">
      <c r="A37" s="128" t="s">
        <v>674</v>
      </c>
      <c r="B37" s="254" t="s">
        <v>3835</v>
      </c>
      <c r="C37" s="128" t="s">
        <v>4129</v>
      </c>
      <c r="D37" s="128">
        <v>69</v>
      </c>
      <c r="E37" s="128">
        <v>2113</v>
      </c>
      <c r="F37" s="254" t="s">
        <v>3836</v>
      </c>
      <c r="G37" s="128" t="s">
        <v>674</v>
      </c>
      <c r="H37" s="128" t="s">
        <v>674</v>
      </c>
      <c r="I37" s="502"/>
      <c r="J37" s="502"/>
      <c r="K37" s="485">
        <f t="shared" si="0"/>
        <v>0</v>
      </c>
      <c r="L37" s="641">
        <f t="shared" si="1"/>
        <v>0</v>
      </c>
      <c r="M37" s="485" t="str">
        <f>LOOKUP(L37,{0,40,45,50,55,60,65,70,75,80},{"F","D","C","C+","B-","B","B+","A-","A","A+"})</f>
        <v>F</v>
      </c>
      <c r="N37" s="879">
        <f>IF(L37="","",(LOOKUP(L37,{0,40,45,50,55,60,65,70,75,80},{0,2,2.25,2.5,2.75,3,3.25,3.5,3.75,4})))</f>
        <v>0</v>
      </c>
      <c r="O37" s="502"/>
      <c r="P37" s="502"/>
      <c r="Q37" s="485">
        <f t="shared" si="2"/>
        <v>0</v>
      </c>
      <c r="R37" s="641">
        <f t="shared" si="3"/>
        <v>0</v>
      </c>
      <c r="S37" s="485" t="str">
        <f>LOOKUP(R37,{0,40,45,50,55,60,65,70,75,80},{"F","D","C","C+","B-","B","B+","A-","A","A+"})</f>
        <v>F</v>
      </c>
      <c r="T37" s="879">
        <f>IF(R37="","",(LOOKUP(R37,{0,40,45,50,55,60,65,70,75,80},{0,2,2.25,2.5,2.75,3,3.25,3.5,3.75,4})))</f>
        <v>0</v>
      </c>
      <c r="U37" s="502"/>
      <c r="V37" s="502"/>
      <c r="W37" s="485">
        <f t="shared" si="4"/>
        <v>0</v>
      </c>
      <c r="X37" s="641">
        <f t="shared" si="5"/>
        <v>0</v>
      </c>
      <c r="Y37" s="485" t="str">
        <f>LOOKUP(X37,{0,40,45,50,55,60,65,70,75,80},{"F","D","C","C+","B-","B","B+","A-","A","A+"})</f>
        <v>F</v>
      </c>
      <c r="Z37" s="879">
        <f>IF(X37="","",(LOOKUP(X37,{0,40,45,50,55,60,65,70,75,80},{0,2,2.25,2.5,2.75,3,3.25,3.5,3.75,4})))</f>
        <v>0</v>
      </c>
      <c r="AA37" s="502"/>
      <c r="AB37" s="502"/>
      <c r="AC37" s="485">
        <f t="shared" si="6"/>
        <v>0</v>
      </c>
      <c r="AD37" s="641">
        <f t="shared" si="7"/>
        <v>0</v>
      </c>
      <c r="AE37" s="485" t="str">
        <f>LOOKUP(AD37,{0,40,45,50,55,60,65,70,75,80},{"F","D","C","C+","B-","B","B+","A-","A","A+"})</f>
        <v>F</v>
      </c>
      <c r="AF37" s="879">
        <f>IF(AD37="","",(LOOKUP(AD37,{0,40,45,50,55,60,65,70,75,80},{0,2,2.25,2.5,2.75,3,3.25,3.5,3.75,4})))</f>
        <v>0</v>
      </c>
      <c r="AG37" s="502"/>
      <c r="AH37" s="502"/>
      <c r="AI37" s="485">
        <f t="shared" si="8"/>
        <v>0</v>
      </c>
      <c r="AJ37" s="641">
        <f t="shared" si="9"/>
        <v>0</v>
      </c>
      <c r="AK37" s="485" t="str">
        <f>LOOKUP(AJ37,{0,40,45,50,55,60,65,70,75,80},{"F","D","C","C+","B-","B","B+","A-","A","A+"})</f>
        <v>F</v>
      </c>
      <c r="AL37" s="879">
        <f>IF(AJ37="","",(LOOKUP(AJ37,{0,40,45,50,55,60,65,70,75,80},{0,2,2.25,2.5,2.75,3,3.25,3.5,3.75,4})))</f>
        <v>0</v>
      </c>
      <c r="AM37" s="502"/>
      <c r="AN37" s="502"/>
      <c r="AO37" s="485">
        <f t="shared" si="10"/>
        <v>0</v>
      </c>
      <c r="AP37" s="641">
        <f t="shared" si="11"/>
        <v>0</v>
      </c>
      <c r="AQ37" s="485" t="str">
        <f>LOOKUP(AP37,{0,40,45,50,55,60,65,70,75,80},{"F","D","C","C+","B-","B","B+","A-","A","A+"})</f>
        <v>F</v>
      </c>
      <c r="AR37" s="879">
        <f>IF(AP37="","",(LOOKUP(AP37,{0,40,45,50,55,60,65,70,75,80},{0,2,2.25,2.5,2.75,3,3.25,3.5,3.75,4})))</f>
        <v>0</v>
      </c>
      <c r="AS37" s="502"/>
      <c r="AT37" s="502"/>
      <c r="AU37" s="485">
        <f t="shared" si="12"/>
        <v>0</v>
      </c>
      <c r="AV37" s="641">
        <f t="shared" si="13"/>
        <v>0</v>
      </c>
      <c r="AW37" s="485" t="str">
        <f>LOOKUP(AV37,{0,40,45,50,55,60,65,70,75,80},{"F","D","C","C+","B-","B","B+","A-","A","A+"})</f>
        <v>F</v>
      </c>
      <c r="AX37" s="879">
        <f>IF(AV37="","",(LOOKUP(AV37,{0,40,45,50,55,60,65,70,75,80},{0,2,2.25,2.5,2.75,3,3.25,3.5,3.75,4})))</f>
        <v>0</v>
      </c>
      <c r="AY37" s="884">
        <v>0</v>
      </c>
      <c r="AZ37" s="885">
        <v>0</v>
      </c>
      <c r="BA37" s="878">
        <f t="shared" si="14"/>
        <v>0</v>
      </c>
      <c r="BB37" s="641">
        <f t="shared" si="15"/>
        <v>0</v>
      </c>
      <c r="BC37" s="485" t="str">
        <f>LOOKUP(BB37,{0,40,45,50,55,60,65,70,75,80},{"F","D","C","C+","B-","B","B+","A-","A","A+"})</f>
        <v>F</v>
      </c>
      <c r="BD37" s="879">
        <f>IF(BB37="","",(LOOKUP(BB37,{0,40,45,50,55,60,65,70,75,80},{0,2,2.25,2.5,2.75,3,3.25,3.5,3.75,4})))</f>
        <v>0</v>
      </c>
      <c r="BE37" s="878">
        <v>0</v>
      </c>
      <c r="BF37" s="641">
        <f t="shared" si="20"/>
        <v>0</v>
      </c>
      <c r="BG37" s="485" t="str">
        <f>LOOKUP(BF37,{0,40,45,50,55,60,65,70,75,80},{"F","D","C","C+","B-","B","B+","A-","A","A+"})</f>
        <v>F</v>
      </c>
      <c r="BH37" s="879">
        <f>IF(BF37="","",(LOOKUP(BF37,{0,40,45,50,55,60,65,70,75,80},{0,2,2.25,2.5,2.75,3,3.25,3.5,3.75,4})))</f>
        <v>0</v>
      </c>
      <c r="BI37" s="502"/>
      <c r="BJ37" s="502"/>
      <c r="BK37" s="485">
        <f t="shared" si="16"/>
        <v>0</v>
      </c>
      <c r="BL37" s="485" t="str">
        <f>LOOKUP(BK37,{0,40,45,50,55,60,65,70,75,80},{"F","D","C","C+","B-","B","B+","A-","A","A+"})</f>
        <v>F</v>
      </c>
      <c r="BM37" s="879">
        <f>IF(BK37="","",(LOOKUP(BK37,{0,40,45,50,55,60,65,70,75,80},{0,2,2.25,2.5,2.75,3,3.25,3.5,3.75,4})))</f>
        <v>0</v>
      </c>
      <c r="BN37" s="502"/>
      <c r="BO37" s="502"/>
      <c r="BP37" s="485">
        <f t="shared" si="17"/>
        <v>0</v>
      </c>
      <c r="BQ37" s="485" t="str">
        <f>LOOKUP(BP37,{0,40,45,50,55,60,65,70,75,80},{"F","D","C","C+","B-","B","B+","A-","A","A+"})</f>
        <v>F</v>
      </c>
      <c r="BR37" s="879">
        <f>IF(BP37="","",(LOOKUP(BP37,{0,40,45,50,55,60,65,70,75,80},{0,2,2.25,2.5,2.75,3,3.25,3.5,3.75,4})))</f>
        <v>0</v>
      </c>
      <c r="BS37" s="334">
        <f t="shared" si="18"/>
        <v>0</v>
      </c>
      <c r="BT37" s="334">
        <f t="shared" si="19"/>
        <v>0</v>
      </c>
      <c r="BU37" s="502"/>
      <c r="BV37" s="128">
        <v>2113</v>
      </c>
      <c r="BW37" s="502"/>
    </row>
    <row r="38" spans="1:97" s="882" customFormat="1" ht="38.15" customHeight="1">
      <c r="A38" s="128" t="s">
        <v>674</v>
      </c>
      <c r="B38" s="254" t="s">
        <v>1934</v>
      </c>
      <c r="C38" s="128" t="s">
        <v>5879</v>
      </c>
      <c r="D38" s="128">
        <v>101</v>
      </c>
      <c r="E38" s="128">
        <v>2114</v>
      </c>
      <c r="F38" s="254" t="s">
        <v>3837</v>
      </c>
      <c r="G38" s="128" t="s">
        <v>674</v>
      </c>
      <c r="H38" s="128" t="s">
        <v>674</v>
      </c>
      <c r="I38" s="502"/>
      <c r="J38" s="502"/>
      <c r="K38" s="485">
        <f t="shared" si="0"/>
        <v>0</v>
      </c>
      <c r="L38" s="641">
        <f t="shared" si="1"/>
        <v>0</v>
      </c>
      <c r="M38" s="485" t="str">
        <f>LOOKUP(L38,{0,40,45,50,55,60,65,70,75,80},{"F","D","C","C+","B-","B","B+","A-","A","A+"})</f>
        <v>F</v>
      </c>
      <c r="N38" s="879">
        <f>IF(L38="","",(LOOKUP(L38,{0,40,45,50,55,60,65,70,75,80},{0,2,2.25,2.5,2.75,3,3.25,3.5,3.75,4})))</f>
        <v>0</v>
      </c>
      <c r="O38" s="502"/>
      <c r="P38" s="502"/>
      <c r="Q38" s="485">
        <f t="shared" si="2"/>
        <v>0</v>
      </c>
      <c r="R38" s="641">
        <f t="shared" si="3"/>
        <v>0</v>
      </c>
      <c r="S38" s="485" t="str">
        <f>LOOKUP(R38,{0,40,45,50,55,60,65,70,75,80},{"F","D","C","C+","B-","B","B+","A-","A","A+"})</f>
        <v>F</v>
      </c>
      <c r="T38" s="879">
        <f>IF(R38="","",(LOOKUP(R38,{0,40,45,50,55,60,65,70,75,80},{0,2,2.25,2.5,2.75,3,3.25,3.5,3.75,4})))</f>
        <v>0</v>
      </c>
      <c r="U38" s="502"/>
      <c r="V38" s="502"/>
      <c r="W38" s="485">
        <f t="shared" si="4"/>
        <v>0</v>
      </c>
      <c r="X38" s="641">
        <f t="shared" si="5"/>
        <v>0</v>
      </c>
      <c r="Y38" s="485" t="str">
        <f>LOOKUP(X38,{0,40,45,50,55,60,65,70,75,80},{"F","D","C","C+","B-","B","B+","A-","A","A+"})</f>
        <v>F</v>
      </c>
      <c r="Z38" s="879">
        <f>IF(X38="","",(LOOKUP(X38,{0,40,45,50,55,60,65,70,75,80},{0,2,2.25,2.5,2.75,3,3.25,3.5,3.75,4})))</f>
        <v>0</v>
      </c>
      <c r="AA38" s="502"/>
      <c r="AB38" s="502"/>
      <c r="AC38" s="485">
        <f t="shared" si="6"/>
        <v>0</v>
      </c>
      <c r="AD38" s="641">
        <f t="shared" si="7"/>
        <v>0</v>
      </c>
      <c r="AE38" s="485" t="str">
        <f>LOOKUP(AD38,{0,40,45,50,55,60,65,70,75,80},{"F","D","C","C+","B-","B","B+","A-","A","A+"})</f>
        <v>F</v>
      </c>
      <c r="AF38" s="879">
        <f>IF(AD38="","",(LOOKUP(AD38,{0,40,45,50,55,60,65,70,75,80},{0,2,2.25,2.5,2.75,3,3.25,3.5,3.75,4})))</f>
        <v>0</v>
      </c>
      <c r="AG38" s="502"/>
      <c r="AH38" s="502"/>
      <c r="AI38" s="485">
        <f t="shared" si="8"/>
        <v>0</v>
      </c>
      <c r="AJ38" s="641">
        <f t="shared" si="9"/>
        <v>0</v>
      </c>
      <c r="AK38" s="485" t="str">
        <f>LOOKUP(AJ38,{0,40,45,50,55,60,65,70,75,80},{"F","D","C","C+","B-","B","B+","A-","A","A+"})</f>
        <v>F</v>
      </c>
      <c r="AL38" s="879">
        <f>IF(AJ38="","",(LOOKUP(AJ38,{0,40,45,50,55,60,65,70,75,80},{0,2,2.25,2.5,2.75,3,3.25,3.5,3.75,4})))</f>
        <v>0</v>
      </c>
      <c r="AM38" s="502"/>
      <c r="AN38" s="502"/>
      <c r="AO38" s="485">
        <f t="shared" si="10"/>
        <v>0</v>
      </c>
      <c r="AP38" s="641">
        <f t="shared" si="11"/>
        <v>0</v>
      </c>
      <c r="AQ38" s="485" t="str">
        <f>LOOKUP(AP38,{0,40,45,50,55,60,65,70,75,80},{"F","D","C","C+","B-","B","B+","A-","A","A+"})</f>
        <v>F</v>
      </c>
      <c r="AR38" s="879">
        <f>IF(AP38="","",(LOOKUP(AP38,{0,40,45,50,55,60,65,70,75,80},{0,2,2.25,2.5,2.75,3,3.25,3.5,3.75,4})))</f>
        <v>0</v>
      </c>
      <c r="AS38" s="502"/>
      <c r="AT38" s="502"/>
      <c r="AU38" s="485">
        <f t="shared" si="12"/>
        <v>0</v>
      </c>
      <c r="AV38" s="641">
        <f t="shared" si="13"/>
        <v>0</v>
      </c>
      <c r="AW38" s="485" t="str">
        <f>LOOKUP(AV38,{0,40,45,50,55,60,65,70,75,80},{"F","D","C","C+","B-","B","B+","A-","A","A+"})</f>
        <v>F</v>
      </c>
      <c r="AX38" s="879">
        <f>IF(AV38="","",(LOOKUP(AV38,{0,40,45,50,55,60,65,70,75,80},{0,2,2.25,2.5,2.75,3,3.25,3.5,3.75,4})))</f>
        <v>0</v>
      </c>
      <c r="AY38" s="884">
        <v>0</v>
      </c>
      <c r="AZ38" s="885">
        <v>0</v>
      </c>
      <c r="BA38" s="878">
        <f t="shared" si="14"/>
        <v>0</v>
      </c>
      <c r="BB38" s="641">
        <f t="shared" si="15"/>
        <v>0</v>
      </c>
      <c r="BC38" s="485" t="str">
        <f>LOOKUP(BB38,{0,40,45,50,55,60,65,70,75,80},{"F","D","C","C+","B-","B","B+","A-","A","A+"})</f>
        <v>F</v>
      </c>
      <c r="BD38" s="879">
        <f>IF(BB38="","",(LOOKUP(BB38,{0,40,45,50,55,60,65,70,75,80},{0,2,2.25,2.5,2.75,3,3.25,3.5,3.75,4})))</f>
        <v>0</v>
      </c>
      <c r="BE38" s="878">
        <v>0</v>
      </c>
      <c r="BF38" s="641">
        <f t="shared" si="20"/>
        <v>0</v>
      </c>
      <c r="BG38" s="485" t="str">
        <f>LOOKUP(BF38,{0,40,45,50,55,60,65,70,75,80},{"F","D","C","C+","B-","B","B+","A-","A","A+"})</f>
        <v>F</v>
      </c>
      <c r="BH38" s="879">
        <f>IF(BF38="","",(LOOKUP(BF38,{0,40,45,50,55,60,65,70,75,80},{0,2,2.25,2.5,2.75,3,3.25,3.5,3.75,4})))</f>
        <v>0</v>
      </c>
      <c r="BI38" s="502"/>
      <c r="BJ38" s="502"/>
      <c r="BK38" s="485">
        <f t="shared" si="16"/>
        <v>0</v>
      </c>
      <c r="BL38" s="485" t="str">
        <f>LOOKUP(BK38,{0,40,45,50,55,60,65,70,75,80},{"F","D","C","C+","B-","B","B+","A-","A","A+"})</f>
        <v>F</v>
      </c>
      <c r="BM38" s="879">
        <f>IF(BK38="","",(LOOKUP(BK38,{0,40,45,50,55,60,65,70,75,80},{0,2,2.25,2.5,2.75,3,3.25,3.5,3.75,4})))</f>
        <v>0</v>
      </c>
      <c r="BN38" s="502"/>
      <c r="BO38" s="502"/>
      <c r="BP38" s="485">
        <f t="shared" si="17"/>
        <v>0</v>
      </c>
      <c r="BQ38" s="485" t="str">
        <f>LOOKUP(BP38,{0,40,45,50,55,60,65,70,75,80},{"F","D","C","C+","B-","B","B+","A-","A","A+"})</f>
        <v>F</v>
      </c>
      <c r="BR38" s="879">
        <f>IF(BP38="","",(LOOKUP(BP38,{0,40,45,50,55,60,65,70,75,80},{0,2,2.25,2.5,2.75,3,3.25,3.5,3.75,4})))</f>
        <v>0</v>
      </c>
      <c r="BS38" s="334">
        <f t="shared" si="18"/>
        <v>0</v>
      </c>
      <c r="BT38" s="334">
        <f t="shared" si="19"/>
        <v>0</v>
      </c>
      <c r="BU38" s="502"/>
      <c r="BV38" s="128">
        <v>2114</v>
      </c>
      <c r="BW38" s="502"/>
      <c r="BX38" s="881"/>
      <c r="BY38" s="881"/>
      <c r="BZ38" s="881"/>
      <c r="CA38" s="881"/>
      <c r="CB38" s="881"/>
      <c r="CC38" s="881"/>
      <c r="CD38" s="881"/>
      <c r="CE38" s="881"/>
      <c r="CF38" s="881"/>
      <c r="CG38" s="881"/>
      <c r="CH38" s="881"/>
      <c r="CI38" s="881"/>
      <c r="CJ38" s="881"/>
      <c r="CK38" s="881"/>
      <c r="CL38" s="881"/>
      <c r="CM38" s="881"/>
      <c r="CN38" s="881"/>
      <c r="CO38" s="881"/>
      <c r="CP38" s="881"/>
      <c r="CQ38" s="881"/>
      <c r="CR38" s="881"/>
      <c r="CS38" s="881"/>
    </row>
    <row r="39" spans="1:97" s="881" customFormat="1" ht="38.15" customHeight="1">
      <c r="A39" s="128" t="s">
        <v>4129</v>
      </c>
      <c r="B39" s="254" t="s">
        <v>1935</v>
      </c>
      <c r="C39" s="128" t="s">
        <v>4129</v>
      </c>
      <c r="D39" s="128">
        <v>115</v>
      </c>
      <c r="E39" s="128">
        <v>2115</v>
      </c>
      <c r="F39" s="254" t="s">
        <v>3838</v>
      </c>
      <c r="G39" s="128" t="s">
        <v>674</v>
      </c>
      <c r="H39" s="128" t="s">
        <v>674</v>
      </c>
      <c r="I39" s="502"/>
      <c r="J39" s="502"/>
      <c r="K39" s="485">
        <f t="shared" si="0"/>
        <v>0</v>
      </c>
      <c r="L39" s="641">
        <f t="shared" si="1"/>
        <v>0</v>
      </c>
      <c r="M39" s="485" t="str">
        <f>LOOKUP(L39,{0,40,45,50,55,60,65,70,75,80},{"F","D","C","C+","B-","B","B+","A-","A","A+"})</f>
        <v>F</v>
      </c>
      <c r="N39" s="879">
        <f>IF(L39="","",(LOOKUP(L39,{0,40,45,50,55,60,65,70,75,80},{0,2,2.25,2.5,2.75,3,3.25,3.5,3.75,4})))</f>
        <v>0</v>
      </c>
      <c r="O39" s="502"/>
      <c r="P39" s="502"/>
      <c r="Q39" s="485">
        <f t="shared" si="2"/>
        <v>0</v>
      </c>
      <c r="R39" s="641">
        <f t="shared" si="3"/>
        <v>0</v>
      </c>
      <c r="S39" s="485" t="str">
        <f>LOOKUP(R39,{0,40,45,50,55,60,65,70,75,80},{"F","D","C","C+","B-","B","B+","A-","A","A+"})</f>
        <v>F</v>
      </c>
      <c r="T39" s="879">
        <f>IF(R39="","",(LOOKUP(R39,{0,40,45,50,55,60,65,70,75,80},{0,2,2.25,2.5,2.75,3,3.25,3.5,3.75,4})))</f>
        <v>0</v>
      </c>
      <c r="U39" s="502"/>
      <c r="V39" s="502"/>
      <c r="W39" s="485">
        <f t="shared" si="4"/>
        <v>0</v>
      </c>
      <c r="X39" s="641">
        <f t="shared" si="5"/>
        <v>0</v>
      </c>
      <c r="Y39" s="485" t="str">
        <f>LOOKUP(X39,{0,40,45,50,55,60,65,70,75,80},{"F","D","C","C+","B-","B","B+","A-","A","A+"})</f>
        <v>F</v>
      </c>
      <c r="Z39" s="879">
        <f>IF(X39="","",(LOOKUP(X39,{0,40,45,50,55,60,65,70,75,80},{0,2,2.25,2.5,2.75,3,3.25,3.5,3.75,4})))</f>
        <v>0</v>
      </c>
      <c r="AA39" s="502"/>
      <c r="AB39" s="502"/>
      <c r="AC39" s="485">
        <f t="shared" si="6"/>
        <v>0</v>
      </c>
      <c r="AD39" s="641">
        <f t="shared" si="7"/>
        <v>0</v>
      </c>
      <c r="AE39" s="485" t="str">
        <f>LOOKUP(AD39,{0,40,45,50,55,60,65,70,75,80},{"F","D","C","C+","B-","B","B+","A-","A","A+"})</f>
        <v>F</v>
      </c>
      <c r="AF39" s="879">
        <f>IF(AD39="","",(LOOKUP(AD39,{0,40,45,50,55,60,65,70,75,80},{0,2,2.25,2.5,2.75,3,3.25,3.5,3.75,4})))</f>
        <v>0</v>
      </c>
      <c r="AG39" s="502"/>
      <c r="AH39" s="502"/>
      <c r="AI39" s="485">
        <f t="shared" si="8"/>
        <v>0</v>
      </c>
      <c r="AJ39" s="641">
        <f t="shared" si="9"/>
        <v>0</v>
      </c>
      <c r="AK39" s="485" t="str">
        <f>LOOKUP(AJ39,{0,40,45,50,55,60,65,70,75,80},{"F","D","C","C+","B-","B","B+","A-","A","A+"})</f>
        <v>F</v>
      </c>
      <c r="AL39" s="879">
        <f>IF(AJ39="","",(LOOKUP(AJ39,{0,40,45,50,55,60,65,70,75,80},{0,2,2.25,2.5,2.75,3,3.25,3.5,3.75,4})))</f>
        <v>0</v>
      </c>
      <c r="AM39" s="502"/>
      <c r="AN39" s="502"/>
      <c r="AO39" s="485">
        <f t="shared" si="10"/>
        <v>0</v>
      </c>
      <c r="AP39" s="641">
        <f t="shared" si="11"/>
        <v>0</v>
      </c>
      <c r="AQ39" s="485" t="str">
        <f>LOOKUP(AP39,{0,40,45,50,55,60,65,70,75,80},{"F","D","C","C+","B-","B","B+","A-","A","A+"})</f>
        <v>F</v>
      </c>
      <c r="AR39" s="879">
        <f>IF(AP39="","",(LOOKUP(AP39,{0,40,45,50,55,60,65,70,75,80},{0,2,2.25,2.5,2.75,3,3.25,3.5,3.75,4})))</f>
        <v>0</v>
      </c>
      <c r="AS39" s="502"/>
      <c r="AT39" s="502"/>
      <c r="AU39" s="485">
        <f t="shared" si="12"/>
        <v>0</v>
      </c>
      <c r="AV39" s="641">
        <f t="shared" si="13"/>
        <v>0</v>
      </c>
      <c r="AW39" s="485" t="str">
        <f>LOOKUP(AV39,{0,40,45,50,55,60,65,70,75,80},{"F","D","C","C+","B-","B","B+","A-","A","A+"})</f>
        <v>F</v>
      </c>
      <c r="AX39" s="879">
        <f>IF(AV39="","",(LOOKUP(AV39,{0,40,45,50,55,60,65,70,75,80},{0,2,2.25,2.5,2.75,3,3.25,3.5,3.75,4})))</f>
        <v>0</v>
      </c>
      <c r="AY39" s="884">
        <v>0</v>
      </c>
      <c r="AZ39" s="885">
        <v>0</v>
      </c>
      <c r="BA39" s="878">
        <f t="shared" si="14"/>
        <v>0</v>
      </c>
      <c r="BB39" s="641">
        <f t="shared" si="15"/>
        <v>0</v>
      </c>
      <c r="BC39" s="485" t="str">
        <f>LOOKUP(BB39,{0,40,45,50,55,60,65,70,75,80},{"F","D","C","C+","B-","B","B+","A-","A","A+"})</f>
        <v>F</v>
      </c>
      <c r="BD39" s="879">
        <f>IF(BB39="","",(LOOKUP(BB39,{0,40,45,50,55,60,65,70,75,80},{0,2,2.25,2.5,2.75,3,3.25,3.5,3.75,4})))</f>
        <v>0</v>
      </c>
      <c r="BE39" s="878">
        <v>0</v>
      </c>
      <c r="BF39" s="641">
        <f t="shared" si="20"/>
        <v>0</v>
      </c>
      <c r="BG39" s="485" t="str">
        <f>LOOKUP(BF39,{0,40,45,50,55,60,65,70,75,80},{"F","D","C","C+","B-","B","B+","A-","A","A+"})</f>
        <v>F</v>
      </c>
      <c r="BH39" s="879">
        <f>IF(BF39="","",(LOOKUP(BF39,{0,40,45,50,55,60,65,70,75,80},{0,2,2.25,2.5,2.75,3,3.25,3.5,3.75,4})))</f>
        <v>0</v>
      </c>
      <c r="BI39" s="502"/>
      <c r="BJ39" s="502"/>
      <c r="BK39" s="485">
        <f t="shared" si="16"/>
        <v>0</v>
      </c>
      <c r="BL39" s="485" t="str">
        <f>LOOKUP(BK39,{0,40,45,50,55,60,65,70,75,80},{"F","D","C","C+","B-","B","B+","A-","A","A+"})</f>
        <v>F</v>
      </c>
      <c r="BM39" s="879">
        <f>IF(BK39="","",(LOOKUP(BK39,{0,40,45,50,55,60,65,70,75,80},{0,2,2.25,2.5,2.75,3,3.25,3.5,3.75,4})))</f>
        <v>0</v>
      </c>
      <c r="BN39" s="502"/>
      <c r="BO39" s="502"/>
      <c r="BP39" s="485">
        <f t="shared" si="17"/>
        <v>0</v>
      </c>
      <c r="BQ39" s="485" t="str">
        <f>LOOKUP(BP39,{0,40,45,50,55,60,65,70,75,80},{"F","D","C","C+","B-","B","B+","A-","A","A+"})</f>
        <v>F</v>
      </c>
      <c r="BR39" s="879">
        <f>IF(BP39="","",(LOOKUP(BP39,{0,40,45,50,55,60,65,70,75,80},{0,2,2.25,2.5,2.75,3,3.25,3.5,3.75,4})))</f>
        <v>0</v>
      </c>
      <c r="BS39" s="334">
        <f t="shared" si="18"/>
        <v>0</v>
      </c>
      <c r="BT39" s="334">
        <f t="shared" si="19"/>
        <v>0</v>
      </c>
      <c r="BU39" s="502"/>
      <c r="BV39" s="128">
        <v>2115</v>
      </c>
      <c r="BW39" s="502"/>
    </row>
    <row r="40" spans="1:97" s="881" customFormat="1" ht="38.15" customHeight="1">
      <c r="A40" s="128" t="s">
        <v>4129</v>
      </c>
      <c r="B40" s="254" t="s">
        <v>3839</v>
      </c>
      <c r="C40" s="128" t="s">
        <v>2027</v>
      </c>
      <c r="D40" s="128">
        <v>118</v>
      </c>
      <c r="E40" s="128">
        <v>2116</v>
      </c>
      <c r="F40" s="254" t="s">
        <v>3840</v>
      </c>
      <c r="G40" s="128" t="s">
        <v>674</v>
      </c>
      <c r="H40" s="128" t="s">
        <v>674</v>
      </c>
      <c r="I40" s="502"/>
      <c r="J40" s="502"/>
      <c r="K40" s="485">
        <f t="shared" si="0"/>
        <v>0</v>
      </c>
      <c r="L40" s="641">
        <f t="shared" si="1"/>
        <v>0</v>
      </c>
      <c r="M40" s="485" t="str">
        <f>LOOKUP(L40,{0,40,45,50,55,60,65,70,75,80},{"F","D","C","C+","B-","B","B+","A-","A","A+"})</f>
        <v>F</v>
      </c>
      <c r="N40" s="879">
        <f>IF(L40="","",(LOOKUP(L40,{0,40,45,50,55,60,65,70,75,80},{0,2,2.25,2.5,2.75,3,3.25,3.5,3.75,4})))</f>
        <v>0</v>
      </c>
      <c r="O40" s="502"/>
      <c r="P40" s="502"/>
      <c r="Q40" s="485">
        <f t="shared" si="2"/>
        <v>0</v>
      </c>
      <c r="R40" s="641">
        <f t="shared" si="3"/>
        <v>0</v>
      </c>
      <c r="S40" s="485" t="str">
        <f>LOOKUP(R40,{0,40,45,50,55,60,65,70,75,80},{"F","D","C","C+","B-","B","B+","A-","A","A+"})</f>
        <v>F</v>
      </c>
      <c r="T40" s="879">
        <f>IF(R40="","",(LOOKUP(R40,{0,40,45,50,55,60,65,70,75,80},{0,2,2.25,2.5,2.75,3,3.25,3.5,3.75,4})))</f>
        <v>0</v>
      </c>
      <c r="U40" s="502"/>
      <c r="V40" s="502"/>
      <c r="W40" s="485">
        <f t="shared" si="4"/>
        <v>0</v>
      </c>
      <c r="X40" s="641">
        <f t="shared" si="5"/>
        <v>0</v>
      </c>
      <c r="Y40" s="485" t="str">
        <f>LOOKUP(X40,{0,40,45,50,55,60,65,70,75,80},{"F","D","C","C+","B-","B","B+","A-","A","A+"})</f>
        <v>F</v>
      </c>
      <c r="Z40" s="879">
        <f>IF(X40="","",(LOOKUP(X40,{0,40,45,50,55,60,65,70,75,80},{0,2,2.25,2.5,2.75,3,3.25,3.5,3.75,4})))</f>
        <v>0</v>
      </c>
      <c r="AA40" s="502"/>
      <c r="AB40" s="502"/>
      <c r="AC40" s="485">
        <f t="shared" si="6"/>
        <v>0</v>
      </c>
      <c r="AD40" s="641">
        <f t="shared" si="7"/>
        <v>0</v>
      </c>
      <c r="AE40" s="485" t="str">
        <f>LOOKUP(AD40,{0,40,45,50,55,60,65,70,75,80},{"F","D","C","C+","B-","B","B+","A-","A","A+"})</f>
        <v>F</v>
      </c>
      <c r="AF40" s="879">
        <f>IF(AD40="","",(LOOKUP(AD40,{0,40,45,50,55,60,65,70,75,80},{0,2,2.25,2.5,2.75,3,3.25,3.5,3.75,4})))</f>
        <v>0</v>
      </c>
      <c r="AG40" s="502"/>
      <c r="AH40" s="502"/>
      <c r="AI40" s="485">
        <f t="shared" si="8"/>
        <v>0</v>
      </c>
      <c r="AJ40" s="641">
        <f t="shared" si="9"/>
        <v>0</v>
      </c>
      <c r="AK40" s="485" t="str">
        <f>LOOKUP(AJ40,{0,40,45,50,55,60,65,70,75,80},{"F","D","C","C+","B-","B","B+","A-","A","A+"})</f>
        <v>F</v>
      </c>
      <c r="AL40" s="879">
        <f>IF(AJ40="","",(LOOKUP(AJ40,{0,40,45,50,55,60,65,70,75,80},{0,2,2.25,2.5,2.75,3,3.25,3.5,3.75,4})))</f>
        <v>0</v>
      </c>
      <c r="AM40" s="502"/>
      <c r="AN40" s="502"/>
      <c r="AO40" s="485">
        <f t="shared" si="10"/>
        <v>0</v>
      </c>
      <c r="AP40" s="641">
        <f t="shared" si="11"/>
        <v>0</v>
      </c>
      <c r="AQ40" s="485" t="str">
        <f>LOOKUP(AP40,{0,40,45,50,55,60,65,70,75,80},{"F","D","C","C+","B-","B","B+","A-","A","A+"})</f>
        <v>F</v>
      </c>
      <c r="AR40" s="879">
        <f>IF(AP40="","",(LOOKUP(AP40,{0,40,45,50,55,60,65,70,75,80},{0,2,2.25,2.5,2.75,3,3.25,3.5,3.75,4})))</f>
        <v>0</v>
      </c>
      <c r="AS40" s="502"/>
      <c r="AT40" s="502"/>
      <c r="AU40" s="485">
        <f t="shared" si="12"/>
        <v>0</v>
      </c>
      <c r="AV40" s="641">
        <f t="shared" si="13"/>
        <v>0</v>
      </c>
      <c r="AW40" s="485" t="str">
        <f>LOOKUP(AV40,{0,40,45,50,55,60,65,70,75,80},{"F","D","C","C+","B-","B","B+","A-","A","A+"})</f>
        <v>F</v>
      </c>
      <c r="AX40" s="879">
        <f>IF(AV40="","",(LOOKUP(AV40,{0,40,45,50,55,60,65,70,75,80},{0,2,2.25,2.5,2.75,3,3.25,3.5,3.75,4})))</f>
        <v>0</v>
      </c>
      <c r="AY40" s="884">
        <v>0</v>
      </c>
      <c r="AZ40" s="885">
        <v>0</v>
      </c>
      <c r="BA40" s="878">
        <f t="shared" si="14"/>
        <v>0</v>
      </c>
      <c r="BB40" s="641">
        <f t="shared" si="15"/>
        <v>0</v>
      </c>
      <c r="BC40" s="485" t="str">
        <f>LOOKUP(BB40,{0,40,45,50,55,60,65,70,75,80},{"F","D","C","C+","B-","B","B+","A-","A","A+"})</f>
        <v>F</v>
      </c>
      <c r="BD40" s="879">
        <f>IF(BB40="","",(LOOKUP(BB40,{0,40,45,50,55,60,65,70,75,80},{0,2,2.25,2.5,2.75,3,3.25,3.5,3.75,4})))</f>
        <v>0</v>
      </c>
      <c r="BE40" s="878">
        <v>0</v>
      </c>
      <c r="BF40" s="641">
        <f t="shared" si="20"/>
        <v>0</v>
      </c>
      <c r="BG40" s="485" t="str">
        <f>LOOKUP(BF40,{0,40,45,50,55,60,65,70,75,80},{"F","D","C","C+","B-","B","B+","A-","A","A+"})</f>
        <v>F</v>
      </c>
      <c r="BH40" s="879">
        <f>IF(BF40="","",(LOOKUP(BF40,{0,40,45,50,55,60,65,70,75,80},{0,2,2.25,2.5,2.75,3,3.25,3.5,3.75,4})))</f>
        <v>0</v>
      </c>
      <c r="BI40" s="502"/>
      <c r="BJ40" s="502"/>
      <c r="BK40" s="485">
        <f t="shared" si="16"/>
        <v>0</v>
      </c>
      <c r="BL40" s="485" t="str">
        <f>LOOKUP(BK40,{0,40,45,50,55,60,65,70,75,80},{"F","D","C","C+","B-","B","B+","A-","A","A+"})</f>
        <v>F</v>
      </c>
      <c r="BM40" s="879">
        <f>IF(BK40="","",(LOOKUP(BK40,{0,40,45,50,55,60,65,70,75,80},{0,2,2.25,2.5,2.75,3,3.25,3.5,3.75,4})))</f>
        <v>0</v>
      </c>
      <c r="BN40" s="502"/>
      <c r="BO40" s="502"/>
      <c r="BP40" s="485">
        <f t="shared" si="17"/>
        <v>0</v>
      </c>
      <c r="BQ40" s="485" t="str">
        <f>LOOKUP(BP40,{0,40,45,50,55,60,65,70,75,80},{"F","D","C","C+","B-","B","B+","A-","A","A+"})</f>
        <v>F</v>
      </c>
      <c r="BR40" s="879">
        <f>IF(BP40="","",(LOOKUP(BP40,{0,40,45,50,55,60,65,70,75,80},{0,2,2.25,2.5,2.75,3,3.25,3.5,3.75,4})))</f>
        <v>0</v>
      </c>
      <c r="BS40" s="334">
        <f t="shared" si="18"/>
        <v>0</v>
      </c>
      <c r="BT40" s="334">
        <f t="shared" si="19"/>
        <v>0</v>
      </c>
      <c r="BU40" s="502"/>
      <c r="BV40" s="128">
        <v>2116</v>
      </c>
      <c r="BW40" s="502"/>
    </row>
    <row r="41" spans="1:97" s="881" customFormat="1" ht="38.15" customHeight="1">
      <c r="A41" s="128" t="s">
        <v>4059</v>
      </c>
      <c r="B41" s="254" t="s">
        <v>3841</v>
      </c>
      <c r="C41" s="128" t="s">
        <v>1186</v>
      </c>
      <c r="D41" s="128">
        <v>10</v>
      </c>
      <c r="E41" s="128">
        <v>2117</v>
      </c>
      <c r="F41" s="254" t="s">
        <v>3842</v>
      </c>
      <c r="G41" s="128" t="s">
        <v>674</v>
      </c>
      <c r="H41" s="128" t="s">
        <v>674</v>
      </c>
      <c r="I41" s="502"/>
      <c r="J41" s="502"/>
      <c r="K41" s="485">
        <f t="shared" si="0"/>
        <v>0</v>
      </c>
      <c r="L41" s="641">
        <f t="shared" si="1"/>
        <v>0</v>
      </c>
      <c r="M41" s="485" t="str">
        <f>LOOKUP(L41,{0,40,45,50,55,60,65,70,75,80},{"F","D","C","C+","B-","B","B+","A-","A","A+"})</f>
        <v>F</v>
      </c>
      <c r="N41" s="879">
        <f>IF(L41="","",(LOOKUP(L41,{0,40,45,50,55,60,65,70,75,80},{0,2,2.25,2.5,2.75,3,3.25,3.5,3.75,4})))</f>
        <v>0</v>
      </c>
      <c r="O41" s="502"/>
      <c r="P41" s="502"/>
      <c r="Q41" s="485">
        <f t="shared" si="2"/>
        <v>0</v>
      </c>
      <c r="R41" s="641">
        <f t="shared" si="3"/>
        <v>0</v>
      </c>
      <c r="S41" s="485" t="str">
        <f>LOOKUP(R41,{0,40,45,50,55,60,65,70,75,80},{"F","D","C","C+","B-","B","B+","A-","A","A+"})</f>
        <v>F</v>
      </c>
      <c r="T41" s="879">
        <f>IF(R41="","",(LOOKUP(R41,{0,40,45,50,55,60,65,70,75,80},{0,2,2.25,2.5,2.75,3,3.25,3.5,3.75,4})))</f>
        <v>0</v>
      </c>
      <c r="U41" s="502"/>
      <c r="V41" s="502"/>
      <c r="W41" s="485">
        <f t="shared" si="4"/>
        <v>0</v>
      </c>
      <c r="X41" s="641">
        <f t="shared" si="5"/>
        <v>0</v>
      </c>
      <c r="Y41" s="485" t="str">
        <f>LOOKUP(X41,{0,40,45,50,55,60,65,70,75,80},{"F","D","C","C+","B-","B","B+","A-","A","A+"})</f>
        <v>F</v>
      </c>
      <c r="Z41" s="879">
        <f>IF(X41="","",(LOOKUP(X41,{0,40,45,50,55,60,65,70,75,80},{0,2,2.25,2.5,2.75,3,3.25,3.5,3.75,4})))</f>
        <v>0</v>
      </c>
      <c r="AA41" s="502"/>
      <c r="AB41" s="502"/>
      <c r="AC41" s="485">
        <f t="shared" si="6"/>
        <v>0</v>
      </c>
      <c r="AD41" s="641">
        <f t="shared" si="7"/>
        <v>0</v>
      </c>
      <c r="AE41" s="485" t="str">
        <f>LOOKUP(AD41,{0,40,45,50,55,60,65,70,75,80},{"F","D","C","C+","B-","B","B+","A-","A","A+"})</f>
        <v>F</v>
      </c>
      <c r="AF41" s="879">
        <f>IF(AD41="","",(LOOKUP(AD41,{0,40,45,50,55,60,65,70,75,80},{0,2,2.25,2.5,2.75,3,3.25,3.5,3.75,4})))</f>
        <v>0</v>
      </c>
      <c r="AG41" s="502"/>
      <c r="AH41" s="502"/>
      <c r="AI41" s="485">
        <f t="shared" si="8"/>
        <v>0</v>
      </c>
      <c r="AJ41" s="641">
        <f t="shared" si="9"/>
        <v>0</v>
      </c>
      <c r="AK41" s="485" t="str">
        <f>LOOKUP(AJ41,{0,40,45,50,55,60,65,70,75,80},{"F","D","C","C+","B-","B","B+","A-","A","A+"})</f>
        <v>F</v>
      </c>
      <c r="AL41" s="879">
        <f>IF(AJ41="","",(LOOKUP(AJ41,{0,40,45,50,55,60,65,70,75,80},{0,2,2.25,2.5,2.75,3,3.25,3.5,3.75,4})))</f>
        <v>0</v>
      </c>
      <c r="AM41" s="502"/>
      <c r="AN41" s="502"/>
      <c r="AO41" s="485">
        <f t="shared" si="10"/>
        <v>0</v>
      </c>
      <c r="AP41" s="641">
        <f t="shared" si="11"/>
        <v>0</v>
      </c>
      <c r="AQ41" s="485" t="str">
        <f>LOOKUP(AP41,{0,40,45,50,55,60,65,70,75,80},{"F","D","C","C+","B-","B","B+","A-","A","A+"})</f>
        <v>F</v>
      </c>
      <c r="AR41" s="879">
        <f>IF(AP41="","",(LOOKUP(AP41,{0,40,45,50,55,60,65,70,75,80},{0,2,2.25,2.5,2.75,3,3.25,3.5,3.75,4})))</f>
        <v>0</v>
      </c>
      <c r="AS41" s="502"/>
      <c r="AT41" s="502"/>
      <c r="AU41" s="485">
        <f t="shared" si="12"/>
        <v>0</v>
      </c>
      <c r="AV41" s="641">
        <f t="shared" si="13"/>
        <v>0</v>
      </c>
      <c r="AW41" s="485" t="str">
        <f>LOOKUP(AV41,{0,40,45,50,55,60,65,70,75,80},{"F","D","C","C+","B-","B","B+","A-","A","A+"})</f>
        <v>F</v>
      </c>
      <c r="AX41" s="879">
        <f>IF(AV41="","",(LOOKUP(AV41,{0,40,45,50,55,60,65,70,75,80},{0,2,2.25,2.5,2.75,3,3.25,3.5,3.75,4})))</f>
        <v>0</v>
      </c>
      <c r="AY41" s="884">
        <v>0</v>
      </c>
      <c r="AZ41" s="885">
        <v>0</v>
      </c>
      <c r="BA41" s="878">
        <f t="shared" si="14"/>
        <v>0</v>
      </c>
      <c r="BB41" s="641">
        <f t="shared" si="15"/>
        <v>0</v>
      </c>
      <c r="BC41" s="485" t="str">
        <f>LOOKUP(BB41,{0,40,45,50,55,60,65,70,75,80},{"F","D","C","C+","B-","B","B+","A-","A","A+"})</f>
        <v>F</v>
      </c>
      <c r="BD41" s="879">
        <f>IF(BB41="","",(LOOKUP(BB41,{0,40,45,50,55,60,65,70,75,80},{0,2,2.25,2.5,2.75,3,3.25,3.5,3.75,4})))</f>
        <v>0</v>
      </c>
      <c r="BE41" s="878">
        <v>0</v>
      </c>
      <c r="BF41" s="641">
        <f t="shared" si="20"/>
        <v>0</v>
      </c>
      <c r="BG41" s="485" t="str">
        <f>LOOKUP(BF41,{0,40,45,50,55,60,65,70,75,80},{"F","D","C","C+","B-","B","B+","A-","A","A+"})</f>
        <v>F</v>
      </c>
      <c r="BH41" s="879">
        <f>IF(BF41="","",(LOOKUP(BF41,{0,40,45,50,55,60,65,70,75,80},{0,2,2.25,2.5,2.75,3,3.25,3.5,3.75,4})))</f>
        <v>0</v>
      </c>
      <c r="BI41" s="502"/>
      <c r="BJ41" s="502"/>
      <c r="BK41" s="485">
        <f t="shared" si="16"/>
        <v>0</v>
      </c>
      <c r="BL41" s="485" t="str">
        <f>LOOKUP(BK41,{0,40,45,50,55,60,65,70,75,80},{"F","D","C","C+","B-","B","B+","A-","A","A+"})</f>
        <v>F</v>
      </c>
      <c r="BM41" s="879">
        <f>IF(BK41="","",(LOOKUP(BK41,{0,40,45,50,55,60,65,70,75,80},{0,2,2.25,2.5,2.75,3,3.25,3.5,3.75,4})))</f>
        <v>0</v>
      </c>
      <c r="BN41" s="502"/>
      <c r="BO41" s="502"/>
      <c r="BP41" s="485">
        <f t="shared" si="17"/>
        <v>0</v>
      </c>
      <c r="BQ41" s="485" t="str">
        <f>LOOKUP(BP41,{0,40,45,50,55,60,65,70,75,80},{"F","D","C","C+","B-","B","B+","A-","A","A+"})</f>
        <v>F</v>
      </c>
      <c r="BR41" s="879">
        <f>IF(BP41="","",(LOOKUP(BP41,{0,40,45,50,55,60,65,70,75,80},{0,2,2.25,2.5,2.75,3,3.25,3.5,3.75,4})))</f>
        <v>0</v>
      </c>
      <c r="BS41" s="334">
        <f t="shared" si="18"/>
        <v>0</v>
      </c>
      <c r="BT41" s="334">
        <f t="shared" si="19"/>
        <v>0</v>
      </c>
      <c r="BU41" s="502"/>
      <c r="BV41" s="128">
        <v>2117</v>
      </c>
      <c r="BW41" s="502"/>
    </row>
    <row r="42" spans="1:97" s="881" customFormat="1" ht="38.15" customHeight="1">
      <c r="A42" s="128" t="s">
        <v>674</v>
      </c>
      <c r="B42" s="254" t="s">
        <v>3843</v>
      </c>
      <c r="C42" s="128" t="s">
        <v>4129</v>
      </c>
      <c r="D42" s="128">
        <v>12</v>
      </c>
      <c r="E42" s="128">
        <v>2118</v>
      </c>
      <c r="F42" s="254" t="s">
        <v>3844</v>
      </c>
      <c r="G42" s="128" t="s">
        <v>674</v>
      </c>
      <c r="H42" s="128" t="s">
        <v>674</v>
      </c>
      <c r="I42" s="502"/>
      <c r="J42" s="502"/>
      <c r="K42" s="485">
        <f t="shared" si="0"/>
        <v>0</v>
      </c>
      <c r="L42" s="641">
        <f t="shared" si="1"/>
        <v>0</v>
      </c>
      <c r="M42" s="485" t="str">
        <f>LOOKUP(L42,{0,40,45,50,55,60,65,70,75,80},{"F","D","C","C+","B-","B","B+","A-","A","A+"})</f>
        <v>F</v>
      </c>
      <c r="N42" s="879">
        <f>IF(L42="","",(LOOKUP(L42,{0,40,45,50,55,60,65,70,75,80},{0,2,2.25,2.5,2.75,3,3.25,3.5,3.75,4})))</f>
        <v>0</v>
      </c>
      <c r="O42" s="502"/>
      <c r="P42" s="502"/>
      <c r="Q42" s="485">
        <f t="shared" si="2"/>
        <v>0</v>
      </c>
      <c r="R42" s="641">
        <f t="shared" si="3"/>
        <v>0</v>
      </c>
      <c r="S42" s="485" t="str">
        <f>LOOKUP(R42,{0,40,45,50,55,60,65,70,75,80},{"F","D","C","C+","B-","B","B+","A-","A","A+"})</f>
        <v>F</v>
      </c>
      <c r="T42" s="879">
        <f>IF(R42="","",(LOOKUP(R42,{0,40,45,50,55,60,65,70,75,80},{0,2,2.25,2.5,2.75,3,3.25,3.5,3.75,4})))</f>
        <v>0</v>
      </c>
      <c r="U42" s="502"/>
      <c r="V42" s="502"/>
      <c r="W42" s="485">
        <f t="shared" si="4"/>
        <v>0</v>
      </c>
      <c r="X42" s="641">
        <f t="shared" si="5"/>
        <v>0</v>
      </c>
      <c r="Y42" s="485" t="str">
        <f>LOOKUP(X42,{0,40,45,50,55,60,65,70,75,80},{"F","D","C","C+","B-","B","B+","A-","A","A+"})</f>
        <v>F</v>
      </c>
      <c r="Z42" s="879">
        <f>IF(X42="","",(LOOKUP(X42,{0,40,45,50,55,60,65,70,75,80},{0,2,2.25,2.5,2.75,3,3.25,3.5,3.75,4})))</f>
        <v>0</v>
      </c>
      <c r="AA42" s="502"/>
      <c r="AB42" s="502"/>
      <c r="AC42" s="485">
        <f t="shared" si="6"/>
        <v>0</v>
      </c>
      <c r="AD42" s="641">
        <f t="shared" si="7"/>
        <v>0</v>
      </c>
      <c r="AE42" s="485" t="str">
        <f>LOOKUP(AD42,{0,40,45,50,55,60,65,70,75,80},{"F","D","C","C+","B-","B","B+","A-","A","A+"})</f>
        <v>F</v>
      </c>
      <c r="AF42" s="879">
        <f>IF(AD42="","",(LOOKUP(AD42,{0,40,45,50,55,60,65,70,75,80},{0,2,2.25,2.5,2.75,3,3.25,3.5,3.75,4})))</f>
        <v>0</v>
      </c>
      <c r="AG42" s="502"/>
      <c r="AH42" s="502"/>
      <c r="AI42" s="485">
        <f t="shared" si="8"/>
        <v>0</v>
      </c>
      <c r="AJ42" s="641">
        <f t="shared" si="9"/>
        <v>0</v>
      </c>
      <c r="AK42" s="485" t="str">
        <f>LOOKUP(AJ42,{0,40,45,50,55,60,65,70,75,80},{"F","D","C","C+","B-","B","B+","A-","A","A+"})</f>
        <v>F</v>
      </c>
      <c r="AL42" s="879">
        <f>IF(AJ42="","",(LOOKUP(AJ42,{0,40,45,50,55,60,65,70,75,80},{0,2,2.25,2.5,2.75,3,3.25,3.5,3.75,4})))</f>
        <v>0</v>
      </c>
      <c r="AM42" s="502"/>
      <c r="AN42" s="502"/>
      <c r="AO42" s="485">
        <f t="shared" si="10"/>
        <v>0</v>
      </c>
      <c r="AP42" s="641">
        <f t="shared" si="11"/>
        <v>0</v>
      </c>
      <c r="AQ42" s="485" t="str">
        <f>LOOKUP(AP42,{0,40,45,50,55,60,65,70,75,80},{"F","D","C","C+","B-","B","B+","A-","A","A+"})</f>
        <v>F</v>
      </c>
      <c r="AR42" s="879">
        <f>IF(AP42="","",(LOOKUP(AP42,{0,40,45,50,55,60,65,70,75,80},{0,2,2.25,2.5,2.75,3,3.25,3.5,3.75,4})))</f>
        <v>0</v>
      </c>
      <c r="AS42" s="502"/>
      <c r="AT42" s="502"/>
      <c r="AU42" s="485">
        <f t="shared" si="12"/>
        <v>0</v>
      </c>
      <c r="AV42" s="641">
        <f t="shared" si="13"/>
        <v>0</v>
      </c>
      <c r="AW42" s="485" t="str">
        <f>LOOKUP(AV42,{0,40,45,50,55,60,65,70,75,80},{"F","D","C","C+","B-","B","B+","A-","A","A+"})</f>
        <v>F</v>
      </c>
      <c r="AX42" s="879">
        <f>IF(AV42="","",(LOOKUP(AV42,{0,40,45,50,55,60,65,70,75,80},{0,2,2.25,2.5,2.75,3,3.25,3.5,3.75,4})))</f>
        <v>0</v>
      </c>
      <c r="AY42" s="884">
        <v>0</v>
      </c>
      <c r="AZ42" s="885">
        <v>0</v>
      </c>
      <c r="BA42" s="878">
        <f t="shared" si="14"/>
        <v>0</v>
      </c>
      <c r="BB42" s="641">
        <f t="shared" si="15"/>
        <v>0</v>
      </c>
      <c r="BC42" s="485" t="str">
        <f>LOOKUP(BB42,{0,40,45,50,55,60,65,70,75,80},{"F","D","C","C+","B-","B","B+","A-","A","A+"})</f>
        <v>F</v>
      </c>
      <c r="BD42" s="879">
        <f>IF(BB42="","",(LOOKUP(BB42,{0,40,45,50,55,60,65,70,75,80},{0,2,2.25,2.5,2.75,3,3.25,3.5,3.75,4})))</f>
        <v>0</v>
      </c>
      <c r="BE42" s="878">
        <v>0</v>
      </c>
      <c r="BF42" s="641">
        <f t="shared" si="20"/>
        <v>0</v>
      </c>
      <c r="BG42" s="485" t="str">
        <f>LOOKUP(BF42,{0,40,45,50,55,60,65,70,75,80},{"F","D","C","C+","B-","B","B+","A-","A","A+"})</f>
        <v>F</v>
      </c>
      <c r="BH42" s="879">
        <f>IF(BF42="","",(LOOKUP(BF42,{0,40,45,50,55,60,65,70,75,80},{0,2,2.25,2.5,2.75,3,3.25,3.5,3.75,4})))</f>
        <v>0</v>
      </c>
      <c r="BI42" s="502"/>
      <c r="BJ42" s="502"/>
      <c r="BK42" s="485">
        <f t="shared" si="16"/>
        <v>0</v>
      </c>
      <c r="BL42" s="485" t="str">
        <f>LOOKUP(BK42,{0,40,45,50,55,60,65,70,75,80},{"F","D","C","C+","B-","B","B+","A-","A","A+"})</f>
        <v>F</v>
      </c>
      <c r="BM42" s="879">
        <f>IF(BK42="","",(LOOKUP(BK42,{0,40,45,50,55,60,65,70,75,80},{0,2,2.25,2.5,2.75,3,3.25,3.5,3.75,4})))</f>
        <v>0</v>
      </c>
      <c r="BN42" s="502"/>
      <c r="BO42" s="502"/>
      <c r="BP42" s="485">
        <f t="shared" si="17"/>
        <v>0</v>
      </c>
      <c r="BQ42" s="485" t="str">
        <f>LOOKUP(BP42,{0,40,45,50,55,60,65,70,75,80},{"F","D","C","C+","B-","B","B+","A-","A","A+"})</f>
        <v>F</v>
      </c>
      <c r="BR42" s="879">
        <f>IF(BP42="","",(LOOKUP(BP42,{0,40,45,50,55,60,65,70,75,80},{0,2,2.25,2.5,2.75,3,3.25,3.5,3.75,4})))</f>
        <v>0</v>
      </c>
      <c r="BS42" s="334">
        <f t="shared" si="18"/>
        <v>0</v>
      </c>
      <c r="BT42" s="334">
        <f t="shared" si="19"/>
        <v>0</v>
      </c>
      <c r="BU42" s="502"/>
      <c r="BV42" s="128">
        <v>2118</v>
      </c>
      <c r="BW42" s="502"/>
    </row>
    <row r="43" spans="1:97" s="881" customFormat="1" ht="38.15" customHeight="1">
      <c r="A43" s="128" t="s">
        <v>674</v>
      </c>
      <c r="B43" s="254" t="s">
        <v>3845</v>
      </c>
      <c r="C43" s="128" t="s">
        <v>4129</v>
      </c>
      <c r="D43" s="128">
        <v>24</v>
      </c>
      <c r="E43" s="128">
        <v>2119</v>
      </c>
      <c r="F43" s="254" t="s">
        <v>3846</v>
      </c>
      <c r="G43" s="128" t="s">
        <v>674</v>
      </c>
      <c r="H43" s="128" t="s">
        <v>674</v>
      </c>
      <c r="I43" s="502"/>
      <c r="J43" s="502"/>
      <c r="K43" s="485">
        <f t="shared" si="0"/>
        <v>0</v>
      </c>
      <c r="L43" s="641">
        <f t="shared" si="1"/>
        <v>0</v>
      </c>
      <c r="M43" s="485" t="str">
        <f>LOOKUP(L43,{0,40,45,50,55,60,65,70,75,80},{"F","D","C","C+","B-","B","B+","A-","A","A+"})</f>
        <v>F</v>
      </c>
      <c r="N43" s="879">
        <f>IF(L43="","",(LOOKUP(L43,{0,40,45,50,55,60,65,70,75,80},{0,2,2.25,2.5,2.75,3,3.25,3.5,3.75,4})))</f>
        <v>0</v>
      </c>
      <c r="O43" s="502"/>
      <c r="P43" s="502"/>
      <c r="Q43" s="485">
        <f t="shared" si="2"/>
        <v>0</v>
      </c>
      <c r="R43" s="641">
        <f t="shared" si="3"/>
        <v>0</v>
      </c>
      <c r="S43" s="485" t="str">
        <f>LOOKUP(R43,{0,40,45,50,55,60,65,70,75,80},{"F","D","C","C+","B-","B","B+","A-","A","A+"})</f>
        <v>F</v>
      </c>
      <c r="T43" s="879">
        <f>IF(R43="","",(LOOKUP(R43,{0,40,45,50,55,60,65,70,75,80},{0,2,2.25,2.5,2.75,3,3.25,3.5,3.75,4})))</f>
        <v>0</v>
      </c>
      <c r="U43" s="502"/>
      <c r="V43" s="502"/>
      <c r="W43" s="485">
        <f t="shared" si="4"/>
        <v>0</v>
      </c>
      <c r="X43" s="641">
        <f t="shared" si="5"/>
        <v>0</v>
      </c>
      <c r="Y43" s="485" t="str">
        <f>LOOKUP(X43,{0,40,45,50,55,60,65,70,75,80},{"F","D","C","C+","B-","B","B+","A-","A","A+"})</f>
        <v>F</v>
      </c>
      <c r="Z43" s="879">
        <f>IF(X43="","",(LOOKUP(X43,{0,40,45,50,55,60,65,70,75,80},{0,2,2.25,2.5,2.75,3,3.25,3.5,3.75,4})))</f>
        <v>0</v>
      </c>
      <c r="AA43" s="502"/>
      <c r="AB43" s="502"/>
      <c r="AC43" s="485">
        <f t="shared" si="6"/>
        <v>0</v>
      </c>
      <c r="AD43" s="641">
        <f t="shared" si="7"/>
        <v>0</v>
      </c>
      <c r="AE43" s="485" t="str">
        <f>LOOKUP(AD43,{0,40,45,50,55,60,65,70,75,80},{"F","D","C","C+","B-","B","B+","A-","A","A+"})</f>
        <v>F</v>
      </c>
      <c r="AF43" s="879">
        <f>IF(AD43="","",(LOOKUP(AD43,{0,40,45,50,55,60,65,70,75,80},{0,2,2.25,2.5,2.75,3,3.25,3.5,3.75,4})))</f>
        <v>0</v>
      </c>
      <c r="AG43" s="502"/>
      <c r="AH43" s="502"/>
      <c r="AI43" s="485">
        <f t="shared" si="8"/>
        <v>0</v>
      </c>
      <c r="AJ43" s="641">
        <f t="shared" si="9"/>
        <v>0</v>
      </c>
      <c r="AK43" s="485" t="str">
        <f>LOOKUP(AJ43,{0,40,45,50,55,60,65,70,75,80},{"F","D","C","C+","B-","B","B+","A-","A","A+"})</f>
        <v>F</v>
      </c>
      <c r="AL43" s="879">
        <f>IF(AJ43="","",(LOOKUP(AJ43,{0,40,45,50,55,60,65,70,75,80},{0,2,2.25,2.5,2.75,3,3.25,3.5,3.75,4})))</f>
        <v>0</v>
      </c>
      <c r="AM43" s="502"/>
      <c r="AN43" s="502"/>
      <c r="AO43" s="485">
        <f t="shared" si="10"/>
        <v>0</v>
      </c>
      <c r="AP43" s="641">
        <f t="shared" si="11"/>
        <v>0</v>
      </c>
      <c r="AQ43" s="485" t="str">
        <f>LOOKUP(AP43,{0,40,45,50,55,60,65,70,75,80},{"F","D","C","C+","B-","B","B+","A-","A","A+"})</f>
        <v>F</v>
      </c>
      <c r="AR43" s="879">
        <f>IF(AP43="","",(LOOKUP(AP43,{0,40,45,50,55,60,65,70,75,80},{0,2,2.25,2.5,2.75,3,3.25,3.5,3.75,4})))</f>
        <v>0</v>
      </c>
      <c r="AS43" s="502"/>
      <c r="AT43" s="502"/>
      <c r="AU43" s="485">
        <f t="shared" si="12"/>
        <v>0</v>
      </c>
      <c r="AV43" s="641">
        <f t="shared" si="13"/>
        <v>0</v>
      </c>
      <c r="AW43" s="485" t="str">
        <f>LOOKUP(AV43,{0,40,45,50,55,60,65,70,75,80},{"F","D","C","C+","B-","B","B+","A-","A","A+"})</f>
        <v>F</v>
      </c>
      <c r="AX43" s="879">
        <f>IF(AV43="","",(LOOKUP(AV43,{0,40,45,50,55,60,65,70,75,80},{0,2,2.25,2.5,2.75,3,3.25,3.5,3.75,4})))</f>
        <v>0</v>
      </c>
      <c r="AY43" s="884">
        <v>0</v>
      </c>
      <c r="AZ43" s="885">
        <v>0</v>
      </c>
      <c r="BA43" s="878">
        <f t="shared" si="14"/>
        <v>0</v>
      </c>
      <c r="BB43" s="641">
        <f t="shared" si="15"/>
        <v>0</v>
      </c>
      <c r="BC43" s="485" t="str">
        <f>LOOKUP(BB43,{0,40,45,50,55,60,65,70,75,80},{"F","D","C","C+","B-","B","B+","A-","A","A+"})</f>
        <v>F</v>
      </c>
      <c r="BD43" s="879">
        <f>IF(BB43="","",(LOOKUP(BB43,{0,40,45,50,55,60,65,70,75,80},{0,2,2.25,2.5,2.75,3,3.25,3.5,3.75,4})))</f>
        <v>0</v>
      </c>
      <c r="BE43" s="878">
        <v>0</v>
      </c>
      <c r="BF43" s="641">
        <f t="shared" si="20"/>
        <v>0</v>
      </c>
      <c r="BG43" s="485" t="str">
        <f>LOOKUP(BF43,{0,40,45,50,55,60,65,70,75,80},{"F","D","C","C+","B-","B","B+","A-","A","A+"})</f>
        <v>F</v>
      </c>
      <c r="BH43" s="879">
        <f>IF(BF43="","",(LOOKUP(BF43,{0,40,45,50,55,60,65,70,75,80},{0,2,2.25,2.5,2.75,3,3.25,3.5,3.75,4})))</f>
        <v>0</v>
      </c>
      <c r="BI43" s="502"/>
      <c r="BJ43" s="502"/>
      <c r="BK43" s="485">
        <f t="shared" si="16"/>
        <v>0</v>
      </c>
      <c r="BL43" s="485" t="str">
        <f>LOOKUP(BK43,{0,40,45,50,55,60,65,70,75,80},{"F","D","C","C+","B-","B","B+","A-","A","A+"})</f>
        <v>F</v>
      </c>
      <c r="BM43" s="879">
        <f>IF(BK43="","",(LOOKUP(BK43,{0,40,45,50,55,60,65,70,75,80},{0,2,2.25,2.5,2.75,3,3.25,3.5,3.75,4})))</f>
        <v>0</v>
      </c>
      <c r="BN43" s="502"/>
      <c r="BO43" s="502"/>
      <c r="BP43" s="485">
        <f t="shared" si="17"/>
        <v>0</v>
      </c>
      <c r="BQ43" s="485" t="str">
        <f>LOOKUP(BP43,{0,40,45,50,55,60,65,70,75,80},{"F","D","C","C+","B-","B","B+","A-","A","A+"})</f>
        <v>F</v>
      </c>
      <c r="BR43" s="879">
        <f>IF(BP43="","",(LOOKUP(BP43,{0,40,45,50,55,60,65,70,75,80},{0,2,2.25,2.5,2.75,3,3.25,3.5,3.75,4})))</f>
        <v>0</v>
      </c>
      <c r="BS43" s="334">
        <f t="shared" si="18"/>
        <v>0</v>
      </c>
      <c r="BT43" s="334">
        <f t="shared" si="19"/>
        <v>0</v>
      </c>
      <c r="BU43" s="502"/>
      <c r="BV43" s="128">
        <v>2119</v>
      </c>
      <c r="BW43" s="502"/>
    </row>
    <row r="44" spans="1:97" s="881" customFormat="1" ht="39.75" customHeight="1">
      <c r="A44" s="128" t="s">
        <v>4129</v>
      </c>
      <c r="B44" s="254" t="s">
        <v>3847</v>
      </c>
      <c r="C44" s="128" t="s">
        <v>4129</v>
      </c>
      <c r="D44" s="128">
        <v>57</v>
      </c>
      <c r="E44" s="128">
        <v>2120</v>
      </c>
      <c r="F44" s="254" t="s">
        <v>3848</v>
      </c>
      <c r="G44" s="128"/>
      <c r="H44" s="128"/>
      <c r="I44" s="502"/>
      <c r="J44" s="502"/>
      <c r="K44" s="485">
        <f t="shared" si="0"/>
        <v>0</v>
      </c>
      <c r="L44" s="641">
        <f t="shared" si="1"/>
        <v>0</v>
      </c>
      <c r="M44" s="485" t="str">
        <f>LOOKUP(L44,{0,40,45,50,55,60,65,70,75,80},{"F","D","C","C+","B-","B","B+","A-","A","A+"})</f>
        <v>F</v>
      </c>
      <c r="N44" s="879">
        <f>IF(L44="","",(LOOKUP(L44,{0,40,45,50,55,60,65,70,75,80},{0,2,2.25,2.5,2.75,3,3.25,3.5,3.75,4})))</f>
        <v>0</v>
      </c>
      <c r="O44" s="502"/>
      <c r="P44" s="502"/>
      <c r="Q44" s="485">
        <f t="shared" si="2"/>
        <v>0</v>
      </c>
      <c r="R44" s="641">
        <f t="shared" si="3"/>
        <v>0</v>
      </c>
      <c r="S44" s="485" t="str">
        <f>LOOKUP(R44,{0,40,45,50,55,60,65,70,75,80},{"F","D","C","C+","B-","B","B+","A-","A","A+"})</f>
        <v>F</v>
      </c>
      <c r="T44" s="879">
        <f>IF(R44="","",(LOOKUP(R44,{0,40,45,50,55,60,65,70,75,80},{0,2,2.25,2.5,2.75,3,3.25,3.5,3.75,4})))</f>
        <v>0</v>
      </c>
      <c r="U44" s="502"/>
      <c r="V44" s="502"/>
      <c r="W44" s="485">
        <f t="shared" si="4"/>
        <v>0</v>
      </c>
      <c r="X44" s="641">
        <f t="shared" si="5"/>
        <v>0</v>
      </c>
      <c r="Y44" s="485" t="str">
        <f>LOOKUP(X44,{0,40,45,50,55,60,65,70,75,80},{"F","D","C","C+","B-","B","B+","A-","A","A+"})</f>
        <v>F</v>
      </c>
      <c r="Z44" s="879">
        <f>IF(X44="","",(LOOKUP(X44,{0,40,45,50,55,60,65,70,75,80},{0,2,2.25,2.5,2.75,3,3.25,3.5,3.75,4})))</f>
        <v>0</v>
      </c>
      <c r="AA44" s="502"/>
      <c r="AB44" s="502"/>
      <c r="AC44" s="485">
        <f t="shared" si="6"/>
        <v>0</v>
      </c>
      <c r="AD44" s="641">
        <f t="shared" si="7"/>
        <v>0</v>
      </c>
      <c r="AE44" s="485" t="str">
        <f>LOOKUP(AD44,{0,40,45,50,55,60,65,70,75,80},{"F","D","C","C+","B-","B","B+","A-","A","A+"})</f>
        <v>F</v>
      </c>
      <c r="AF44" s="879">
        <f>IF(AD44="","",(LOOKUP(AD44,{0,40,45,50,55,60,65,70,75,80},{0,2,2.25,2.5,2.75,3,3.25,3.5,3.75,4})))</f>
        <v>0</v>
      </c>
      <c r="AG44" s="502"/>
      <c r="AH44" s="502"/>
      <c r="AI44" s="485">
        <f t="shared" si="8"/>
        <v>0</v>
      </c>
      <c r="AJ44" s="641">
        <f t="shared" si="9"/>
        <v>0</v>
      </c>
      <c r="AK44" s="485" t="str">
        <f>LOOKUP(AJ44,{0,40,45,50,55,60,65,70,75,80},{"F","D","C","C+","B-","B","B+","A-","A","A+"})</f>
        <v>F</v>
      </c>
      <c r="AL44" s="879">
        <f>IF(AJ44="","",(LOOKUP(AJ44,{0,40,45,50,55,60,65,70,75,80},{0,2,2.25,2.5,2.75,3,3.25,3.5,3.75,4})))</f>
        <v>0</v>
      </c>
      <c r="AM44" s="502"/>
      <c r="AN44" s="502"/>
      <c r="AO44" s="485">
        <f t="shared" si="10"/>
        <v>0</v>
      </c>
      <c r="AP44" s="641">
        <f t="shared" si="11"/>
        <v>0</v>
      </c>
      <c r="AQ44" s="485" t="str">
        <f>LOOKUP(AP44,{0,40,45,50,55,60,65,70,75,80},{"F","D","C","C+","B-","B","B+","A-","A","A+"})</f>
        <v>F</v>
      </c>
      <c r="AR44" s="879">
        <f>IF(AP44="","",(LOOKUP(AP44,{0,40,45,50,55,60,65,70,75,80},{0,2,2.25,2.5,2.75,3,3.25,3.5,3.75,4})))</f>
        <v>0</v>
      </c>
      <c r="AS44" s="502"/>
      <c r="AT44" s="502"/>
      <c r="AU44" s="485">
        <f t="shared" si="12"/>
        <v>0</v>
      </c>
      <c r="AV44" s="641">
        <f t="shared" si="13"/>
        <v>0</v>
      </c>
      <c r="AW44" s="485" t="str">
        <f>LOOKUP(AV44,{0,40,45,50,55,60,65,70,75,80},{"F","D","C","C+","B-","B","B+","A-","A","A+"})</f>
        <v>F</v>
      </c>
      <c r="AX44" s="879">
        <f>IF(AV44="","",(LOOKUP(AV44,{0,40,45,50,55,60,65,70,75,80},{0,2,2.25,2.5,2.75,3,3.25,3.5,3.75,4})))</f>
        <v>0</v>
      </c>
      <c r="AY44" s="884">
        <v>0</v>
      </c>
      <c r="AZ44" s="885">
        <v>0</v>
      </c>
      <c r="BA44" s="878">
        <f t="shared" si="14"/>
        <v>0</v>
      </c>
      <c r="BB44" s="641">
        <f t="shared" si="15"/>
        <v>0</v>
      </c>
      <c r="BC44" s="485" t="str">
        <f>LOOKUP(BB44,{0,40,45,50,55,60,65,70,75,80},{"F","D","C","C+","B-","B","B+","A-","A","A+"})</f>
        <v>F</v>
      </c>
      <c r="BD44" s="879">
        <f>IF(BB44="","",(LOOKUP(BB44,{0,40,45,50,55,60,65,70,75,80},{0,2,2.25,2.5,2.75,3,3.25,3.5,3.75,4})))</f>
        <v>0</v>
      </c>
      <c r="BE44" s="878">
        <v>0</v>
      </c>
      <c r="BF44" s="641">
        <f t="shared" si="20"/>
        <v>0</v>
      </c>
      <c r="BG44" s="485" t="str">
        <f>LOOKUP(BF44,{0,40,45,50,55,60,65,70,75,80},{"F","D","C","C+","B-","B","B+","A-","A","A+"})</f>
        <v>F</v>
      </c>
      <c r="BH44" s="879">
        <f>IF(BF44="","",(LOOKUP(BF44,{0,40,45,50,55,60,65,70,75,80},{0,2,2.25,2.5,2.75,3,3.25,3.5,3.75,4})))</f>
        <v>0</v>
      </c>
      <c r="BI44" s="502"/>
      <c r="BJ44" s="502"/>
      <c r="BK44" s="485">
        <f t="shared" si="16"/>
        <v>0</v>
      </c>
      <c r="BL44" s="485" t="str">
        <f>LOOKUP(BK44,{0,40,45,50,55,60,65,70,75,80},{"F","D","C","C+","B-","B","B+","A-","A","A+"})</f>
        <v>F</v>
      </c>
      <c r="BM44" s="879">
        <f>IF(BK44="","",(LOOKUP(BK44,{0,40,45,50,55,60,65,70,75,80},{0,2,2.25,2.5,2.75,3,3.25,3.5,3.75,4})))</f>
        <v>0</v>
      </c>
      <c r="BN44" s="502"/>
      <c r="BO44" s="502"/>
      <c r="BP44" s="485">
        <f t="shared" si="17"/>
        <v>0</v>
      </c>
      <c r="BQ44" s="485" t="str">
        <f>LOOKUP(BP44,{0,40,45,50,55,60,65,70,75,80},{"F","D","C","C+","B-","B","B+","A-","A","A+"})</f>
        <v>F</v>
      </c>
      <c r="BR44" s="879">
        <f>IF(BP44="","",(LOOKUP(BP44,{0,40,45,50,55,60,65,70,75,80},{0,2,2.25,2.5,2.75,3,3.25,3.5,3.75,4})))</f>
        <v>0</v>
      </c>
      <c r="BS44" s="334">
        <f t="shared" si="18"/>
        <v>0</v>
      </c>
      <c r="BT44" s="334">
        <f t="shared" si="19"/>
        <v>0</v>
      </c>
      <c r="BU44" s="502"/>
      <c r="BV44" s="128">
        <v>2120</v>
      </c>
      <c r="BW44" s="502"/>
    </row>
    <row r="45" spans="1:97" s="129" customFormat="1" ht="39.75" customHeight="1">
      <c r="A45" s="128" t="s">
        <v>4059</v>
      </c>
      <c r="B45" s="254" t="s">
        <v>3849</v>
      </c>
      <c r="C45" s="128" t="s">
        <v>1186</v>
      </c>
      <c r="D45" s="128">
        <v>64</v>
      </c>
      <c r="E45" s="128">
        <v>2121</v>
      </c>
      <c r="F45" s="254" t="s">
        <v>3850</v>
      </c>
      <c r="G45" s="128" t="s">
        <v>3851</v>
      </c>
      <c r="H45" s="128" t="s">
        <v>1819</v>
      </c>
      <c r="I45" s="502"/>
      <c r="J45" s="502"/>
      <c r="K45" s="485">
        <f t="shared" si="0"/>
        <v>0</v>
      </c>
      <c r="L45" s="641">
        <f t="shared" si="1"/>
        <v>0</v>
      </c>
      <c r="M45" s="485" t="str">
        <f>LOOKUP(L45,{0,40,45,50,55,60,65,70,75,80},{"F","D","C","C+","B-","B","B+","A-","A","A+"})</f>
        <v>F</v>
      </c>
      <c r="N45" s="879">
        <f>IF(L45="","",(LOOKUP(L45,{0,40,45,50,55,60,65,70,75,80},{0,2,2.25,2.5,2.75,3,3.25,3.5,3.75,4})))</f>
        <v>0</v>
      </c>
      <c r="O45" s="502"/>
      <c r="P45" s="502"/>
      <c r="Q45" s="485">
        <f t="shared" si="2"/>
        <v>0</v>
      </c>
      <c r="R45" s="641">
        <f t="shared" si="3"/>
        <v>0</v>
      </c>
      <c r="S45" s="485" t="str">
        <f>LOOKUP(R45,{0,40,45,50,55,60,65,70,75,80},{"F","D","C","C+","B-","B","B+","A-","A","A+"})</f>
        <v>F</v>
      </c>
      <c r="T45" s="879">
        <f>IF(R45="","",(LOOKUP(R45,{0,40,45,50,55,60,65,70,75,80},{0,2,2.25,2.5,2.75,3,3.25,3.5,3.75,4})))</f>
        <v>0</v>
      </c>
      <c r="U45" s="502"/>
      <c r="V45" s="502"/>
      <c r="W45" s="485">
        <f t="shared" si="4"/>
        <v>0</v>
      </c>
      <c r="X45" s="641">
        <f t="shared" si="5"/>
        <v>0</v>
      </c>
      <c r="Y45" s="485" t="str">
        <f>LOOKUP(X45,{0,40,45,50,55,60,65,70,75,80},{"F","D","C","C+","B-","B","B+","A-","A","A+"})</f>
        <v>F</v>
      </c>
      <c r="Z45" s="879">
        <f>IF(X45="","",(LOOKUP(X45,{0,40,45,50,55,60,65,70,75,80},{0,2,2.25,2.5,2.75,3,3.25,3.5,3.75,4})))</f>
        <v>0</v>
      </c>
      <c r="AA45" s="502"/>
      <c r="AB45" s="502"/>
      <c r="AC45" s="485">
        <f t="shared" si="6"/>
        <v>0</v>
      </c>
      <c r="AD45" s="641">
        <f t="shared" si="7"/>
        <v>0</v>
      </c>
      <c r="AE45" s="485" t="str">
        <f>LOOKUP(AD45,{0,40,45,50,55,60,65,70,75,80},{"F","D","C","C+","B-","B","B+","A-","A","A+"})</f>
        <v>F</v>
      </c>
      <c r="AF45" s="879">
        <f>IF(AD45="","",(LOOKUP(AD45,{0,40,45,50,55,60,65,70,75,80},{0,2,2.25,2.5,2.75,3,3.25,3.5,3.75,4})))</f>
        <v>0</v>
      </c>
      <c r="AG45" s="502"/>
      <c r="AH45" s="502"/>
      <c r="AI45" s="485">
        <f t="shared" si="8"/>
        <v>0</v>
      </c>
      <c r="AJ45" s="641">
        <f t="shared" si="9"/>
        <v>0</v>
      </c>
      <c r="AK45" s="485" t="str">
        <f>LOOKUP(AJ45,{0,40,45,50,55,60,65,70,75,80},{"F","D","C","C+","B-","B","B+","A-","A","A+"})</f>
        <v>F</v>
      </c>
      <c r="AL45" s="879">
        <f>IF(AJ45="","",(LOOKUP(AJ45,{0,40,45,50,55,60,65,70,75,80},{0,2,2.25,2.5,2.75,3,3.25,3.5,3.75,4})))</f>
        <v>0</v>
      </c>
      <c r="AM45" s="502"/>
      <c r="AN45" s="502"/>
      <c r="AO45" s="485">
        <f t="shared" si="10"/>
        <v>0</v>
      </c>
      <c r="AP45" s="641">
        <f t="shared" si="11"/>
        <v>0</v>
      </c>
      <c r="AQ45" s="485" t="str">
        <f>LOOKUP(AP45,{0,40,45,50,55,60,65,70,75,80},{"F","D","C","C+","B-","B","B+","A-","A","A+"})</f>
        <v>F</v>
      </c>
      <c r="AR45" s="879">
        <f>IF(AP45="","",(LOOKUP(AP45,{0,40,45,50,55,60,65,70,75,80},{0,2,2.25,2.5,2.75,3,3.25,3.5,3.75,4})))</f>
        <v>0</v>
      </c>
      <c r="AS45" s="502"/>
      <c r="AT45" s="502"/>
      <c r="AU45" s="485">
        <f t="shared" si="12"/>
        <v>0</v>
      </c>
      <c r="AV45" s="641">
        <f t="shared" si="13"/>
        <v>0</v>
      </c>
      <c r="AW45" s="485" t="str">
        <f>LOOKUP(AV45,{0,40,45,50,55,60,65,70,75,80},{"F","D","C","C+","B-","B","B+","A-","A","A+"})</f>
        <v>F</v>
      </c>
      <c r="AX45" s="879">
        <f>IF(AV45="","",(LOOKUP(AV45,{0,40,45,50,55,60,65,70,75,80},{0,2,2.25,2.5,2.75,3,3.25,3.5,3.75,4})))</f>
        <v>0</v>
      </c>
      <c r="AY45" s="884">
        <v>0</v>
      </c>
      <c r="AZ45" s="885">
        <v>0</v>
      </c>
      <c r="BA45" s="878">
        <f t="shared" si="14"/>
        <v>0</v>
      </c>
      <c r="BB45" s="641">
        <f t="shared" si="15"/>
        <v>0</v>
      </c>
      <c r="BC45" s="485" t="str">
        <f>LOOKUP(BB45,{0,40,45,50,55,60,65,70,75,80},{"F","D","C","C+","B-","B","B+","A-","A","A+"})</f>
        <v>F</v>
      </c>
      <c r="BD45" s="879">
        <f>IF(BB45="","",(LOOKUP(BB45,{0,40,45,50,55,60,65,70,75,80},{0,2,2.25,2.5,2.75,3,3.25,3.5,3.75,4})))</f>
        <v>0</v>
      </c>
      <c r="BE45" s="878">
        <v>0</v>
      </c>
      <c r="BF45" s="641">
        <f t="shared" si="20"/>
        <v>0</v>
      </c>
      <c r="BG45" s="485" t="str">
        <f>LOOKUP(BF45,{0,40,45,50,55,60,65,70,75,80},{"F","D","C","C+","B-","B","B+","A-","A","A+"})</f>
        <v>F</v>
      </c>
      <c r="BH45" s="879">
        <f>IF(BF45="","",(LOOKUP(BF45,{0,40,45,50,55,60,65,70,75,80},{0,2,2.25,2.5,2.75,3,3.25,3.5,3.75,4})))</f>
        <v>0</v>
      </c>
      <c r="BI45" s="502"/>
      <c r="BJ45" s="502"/>
      <c r="BK45" s="485">
        <f t="shared" si="16"/>
        <v>0</v>
      </c>
      <c r="BL45" s="485" t="str">
        <f>LOOKUP(BK45,{0,40,45,50,55,60,65,70,75,80},{"F","D","C","C+","B-","B","B+","A-","A","A+"})</f>
        <v>F</v>
      </c>
      <c r="BM45" s="879">
        <f>IF(BK45="","",(LOOKUP(BK45,{0,40,45,50,55,60,65,70,75,80},{0,2,2.25,2.5,2.75,3,3.25,3.5,3.75,4})))</f>
        <v>0</v>
      </c>
      <c r="BN45" s="502"/>
      <c r="BO45" s="502"/>
      <c r="BP45" s="485">
        <f t="shared" si="17"/>
        <v>0</v>
      </c>
      <c r="BQ45" s="485" t="str">
        <f>LOOKUP(BP45,{0,40,45,50,55,60,65,70,75,80},{"F","D","C","C+","B-","B","B+","A-","A","A+"})</f>
        <v>F</v>
      </c>
      <c r="BR45" s="879">
        <f>IF(BP45="","",(LOOKUP(BP45,{0,40,45,50,55,60,65,70,75,80},{0,2,2.25,2.5,2.75,3,3.25,3.5,3.75,4})))</f>
        <v>0</v>
      </c>
      <c r="BS45" s="334">
        <f t="shared" si="18"/>
        <v>0</v>
      </c>
      <c r="BT45" s="334">
        <f t="shared" si="19"/>
        <v>0</v>
      </c>
      <c r="BU45" s="502"/>
      <c r="BV45" s="128">
        <v>2121</v>
      </c>
      <c r="BW45" s="502"/>
    </row>
    <row r="46" spans="1:97" s="129" customFormat="1" ht="39.75" customHeight="1">
      <c r="A46" s="128" t="s">
        <v>4129</v>
      </c>
      <c r="B46" s="254" t="s">
        <v>3852</v>
      </c>
      <c r="C46" s="128" t="s">
        <v>5879</v>
      </c>
      <c r="D46" s="128">
        <v>104</v>
      </c>
      <c r="E46" s="128">
        <v>2122</v>
      </c>
      <c r="F46" s="254" t="s">
        <v>3853</v>
      </c>
      <c r="G46" s="128" t="s">
        <v>674</v>
      </c>
      <c r="H46" s="128" t="s">
        <v>674</v>
      </c>
      <c r="I46" s="502"/>
      <c r="J46" s="502"/>
      <c r="K46" s="485">
        <f t="shared" si="0"/>
        <v>0</v>
      </c>
      <c r="L46" s="641">
        <f t="shared" si="1"/>
        <v>0</v>
      </c>
      <c r="M46" s="485" t="str">
        <f>LOOKUP(L46,{0,40,45,50,55,60,65,70,75,80},{"F","D","C","C+","B-","B","B+","A-","A","A+"})</f>
        <v>F</v>
      </c>
      <c r="N46" s="879">
        <f>IF(L46="","",(LOOKUP(L46,{0,40,45,50,55,60,65,70,75,80},{0,2,2.25,2.5,2.75,3,3.25,3.5,3.75,4})))</f>
        <v>0</v>
      </c>
      <c r="O46" s="502"/>
      <c r="P46" s="502"/>
      <c r="Q46" s="485">
        <f t="shared" si="2"/>
        <v>0</v>
      </c>
      <c r="R46" s="641">
        <f t="shared" si="3"/>
        <v>0</v>
      </c>
      <c r="S46" s="485" t="str">
        <f>LOOKUP(R46,{0,40,45,50,55,60,65,70,75,80},{"F","D","C","C+","B-","B","B+","A-","A","A+"})</f>
        <v>F</v>
      </c>
      <c r="T46" s="879">
        <f>IF(R46="","",(LOOKUP(R46,{0,40,45,50,55,60,65,70,75,80},{0,2,2.25,2.5,2.75,3,3.25,3.5,3.75,4})))</f>
        <v>0</v>
      </c>
      <c r="U46" s="502"/>
      <c r="V46" s="502"/>
      <c r="W46" s="485">
        <f t="shared" si="4"/>
        <v>0</v>
      </c>
      <c r="X46" s="641">
        <f t="shared" si="5"/>
        <v>0</v>
      </c>
      <c r="Y46" s="485" t="str">
        <f>LOOKUP(X46,{0,40,45,50,55,60,65,70,75,80},{"F","D","C","C+","B-","B","B+","A-","A","A+"})</f>
        <v>F</v>
      </c>
      <c r="Z46" s="879">
        <f>IF(X46="","",(LOOKUP(X46,{0,40,45,50,55,60,65,70,75,80},{0,2,2.25,2.5,2.75,3,3.25,3.5,3.75,4})))</f>
        <v>0</v>
      </c>
      <c r="AA46" s="502"/>
      <c r="AB46" s="502"/>
      <c r="AC46" s="485">
        <f t="shared" si="6"/>
        <v>0</v>
      </c>
      <c r="AD46" s="641">
        <f t="shared" si="7"/>
        <v>0</v>
      </c>
      <c r="AE46" s="485" t="str">
        <f>LOOKUP(AD46,{0,40,45,50,55,60,65,70,75,80},{"F","D","C","C+","B-","B","B+","A-","A","A+"})</f>
        <v>F</v>
      </c>
      <c r="AF46" s="879">
        <f>IF(AD46="","",(LOOKUP(AD46,{0,40,45,50,55,60,65,70,75,80},{0,2,2.25,2.5,2.75,3,3.25,3.5,3.75,4})))</f>
        <v>0</v>
      </c>
      <c r="AG46" s="502"/>
      <c r="AH46" s="502"/>
      <c r="AI46" s="485">
        <f t="shared" si="8"/>
        <v>0</v>
      </c>
      <c r="AJ46" s="641">
        <f t="shared" si="9"/>
        <v>0</v>
      </c>
      <c r="AK46" s="485" t="str">
        <f>LOOKUP(AJ46,{0,40,45,50,55,60,65,70,75,80},{"F","D","C","C+","B-","B","B+","A-","A","A+"})</f>
        <v>F</v>
      </c>
      <c r="AL46" s="879">
        <f>IF(AJ46="","",(LOOKUP(AJ46,{0,40,45,50,55,60,65,70,75,80},{0,2,2.25,2.5,2.75,3,3.25,3.5,3.75,4})))</f>
        <v>0</v>
      </c>
      <c r="AM46" s="502"/>
      <c r="AN46" s="502"/>
      <c r="AO46" s="485">
        <f t="shared" si="10"/>
        <v>0</v>
      </c>
      <c r="AP46" s="641">
        <f t="shared" si="11"/>
        <v>0</v>
      </c>
      <c r="AQ46" s="485" t="str">
        <f>LOOKUP(AP46,{0,40,45,50,55,60,65,70,75,80},{"F","D","C","C+","B-","B","B+","A-","A","A+"})</f>
        <v>F</v>
      </c>
      <c r="AR46" s="879">
        <f>IF(AP46="","",(LOOKUP(AP46,{0,40,45,50,55,60,65,70,75,80},{0,2,2.25,2.5,2.75,3,3.25,3.5,3.75,4})))</f>
        <v>0</v>
      </c>
      <c r="AS46" s="502"/>
      <c r="AT46" s="502"/>
      <c r="AU46" s="485">
        <f t="shared" si="12"/>
        <v>0</v>
      </c>
      <c r="AV46" s="641">
        <f t="shared" si="13"/>
        <v>0</v>
      </c>
      <c r="AW46" s="485" t="str">
        <f>LOOKUP(AV46,{0,40,45,50,55,60,65,70,75,80},{"F","D","C","C+","B-","B","B+","A-","A","A+"})</f>
        <v>F</v>
      </c>
      <c r="AX46" s="879">
        <f>IF(AV46="","",(LOOKUP(AV46,{0,40,45,50,55,60,65,70,75,80},{0,2,2.25,2.5,2.75,3,3.25,3.5,3.75,4})))</f>
        <v>0</v>
      </c>
      <c r="AY46" s="884">
        <v>0</v>
      </c>
      <c r="AZ46" s="885">
        <v>0</v>
      </c>
      <c r="BA46" s="878">
        <f t="shared" si="14"/>
        <v>0</v>
      </c>
      <c r="BB46" s="641">
        <f t="shared" si="15"/>
        <v>0</v>
      </c>
      <c r="BC46" s="485" t="str">
        <f>LOOKUP(BB46,{0,40,45,50,55,60,65,70,75,80},{"F","D","C","C+","B-","B","B+","A-","A","A+"})</f>
        <v>F</v>
      </c>
      <c r="BD46" s="879">
        <f>IF(BB46="","",(LOOKUP(BB46,{0,40,45,50,55,60,65,70,75,80},{0,2,2.25,2.5,2.75,3,3.25,3.5,3.75,4})))</f>
        <v>0</v>
      </c>
      <c r="BE46" s="878">
        <v>0</v>
      </c>
      <c r="BF46" s="641">
        <f t="shared" si="20"/>
        <v>0</v>
      </c>
      <c r="BG46" s="485" t="str">
        <f>LOOKUP(BF46,{0,40,45,50,55,60,65,70,75,80},{"F","D","C","C+","B-","B","B+","A-","A","A+"})</f>
        <v>F</v>
      </c>
      <c r="BH46" s="879">
        <f>IF(BF46="","",(LOOKUP(BF46,{0,40,45,50,55,60,65,70,75,80},{0,2,2.25,2.5,2.75,3,3.25,3.5,3.75,4})))</f>
        <v>0</v>
      </c>
      <c r="BI46" s="502"/>
      <c r="BJ46" s="502"/>
      <c r="BK46" s="485">
        <f t="shared" si="16"/>
        <v>0</v>
      </c>
      <c r="BL46" s="485" t="str">
        <f>LOOKUP(BK46,{0,40,45,50,55,60,65,70,75,80},{"F","D","C","C+","B-","B","B+","A-","A","A+"})</f>
        <v>F</v>
      </c>
      <c r="BM46" s="879">
        <f>IF(BK46="","",(LOOKUP(BK46,{0,40,45,50,55,60,65,70,75,80},{0,2,2.25,2.5,2.75,3,3.25,3.5,3.75,4})))</f>
        <v>0</v>
      </c>
      <c r="BN46" s="502"/>
      <c r="BO46" s="502"/>
      <c r="BP46" s="485">
        <f t="shared" si="17"/>
        <v>0</v>
      </c>
      <c r="BQ46" s="485" t="str">
        <f>LOOKUP(BP46,{0,40,45,50,55,60,65,70,75,80},{"F","D","C","C+","B-","B","B+","A-","A","A+"})</f>
        <v>F</v>
      </c>
      <c r="BR46" s="879">
        <f>IF(BP46="","",(LOOKUP(BP46,{0,40,45,50,55,60,65,70,75,80},{0,2,2.25,2.5,2.75,3,3.25,3.5,3.75,4})))</f>
        <v>0</v>
      </c>
      <c r="BS46" s="334">
        <f t="shared" si="18"/>
        <v>0</v>
      </c>
      <c r="BT46" s="334">
        <f t="shared" si="19"/>
        <v>0</v>
      </c>
      <c r="BU46" s="502"/>
      <c r="BV46" s="128">
        <v>2122</v>
      </c>
      <c r="BW46" s="502"/>
    </row>
    <row r="47" spans="1:97" ht="39.75" customHeight="1">
      <c r="A47" s="128" t="s">
        <v>3035</v>
      </c>
      <c r="B47" s="254" t="s">
        <v>3854</v>
      </c>
      <c r="C47" s="128" t="s">
        <v>1186</v>
      </c>
      <c r="D47" s="128">
        <v>56</v>
      </c>
      <c r="E47" s="128">
        <v>2123</v>
      </c>
      <c r="F47" s="254" t="s">
        <v>3855</v>
      </c>
      <c r="G47" s="128" t="s">
        <v>674</v>
      </c>
      <c r="H47" s="128" t="s">
        <v>674</v>
      </c>
      <c r="I47" s="502"/>
      <c r="J47" s="502"/>
      <c r="K47" s="485">
        <f t="shared" si="0"/>
        <v>0</v>
      </c>
      <c r="L47" s="641">
        <f t="shared" si="1"/>
        <v>0</v>
      </c>
      <c r="M47" s="485" t="str">
        <f>LOOKUP(L47,{0,40,45,50,55,60,65,70,75,80},{"F","D","C","C+","B-","B","B+","A-","A","A+"})</f>
        <v>F</v>
      </c>
      <c r="N47" s="879">
        <f>IF(L47="","",(LOOKUP(L47,{0,40,45,50,55,60,65,70,75,80},{0,2,2.25,2.5,2.75,3,3.25,3.5,3.75,4})))</f>
        <v>0</v>
      </c>
      <c r="O47" s="502"/>
      <c r="P47" s="502"/>
      <c r="Q47" s="485">
        <f t="shared" si="2"/>
        <v>0</v>
      </c>
      <c r="R47" s="641">
        <f t="shared" si="3"/>
        <v>0</v>
      </c>
      <c r="S47" s="485" t="str">
        <f>LOOKUP(R47,{0,40,45,50,55,60,65,70,75,80},{"F","D","C","C+","B-","B","B+","A-","A","A+"})</f>
        <v>F</v>
      </c>
      <c r="T47" s="879">
        <f>IF(R47="","",(LOOKUP(R47,{0,40,45,50,55,60,65,70,75,80},{0,2,2.25,2.5,2.75,3,3.25,3.5,3.75,4})))</f>
        <v>0</v>
      </c>
      <c r="U47" s="502"/>
      <c r="V47" s="502"/>
      <c r="W47" s="485">
        <f t="shared" si="4"/>
        <v>0</v>
      </c>
      <c r="X47" s="641">
        <f t="shared" si="5"/>
        <v>0</v>
      </c>
      <c r="Y47" s="485" t="str">
        <f>LOOKUP(X47,{0,40,45,50,55,60,65,70,75,80},{"F","D","C","C+","B-","B","B+","A-","A","A+"})</f>
        <v>F</v>
      </c>
      <c r="Z47" s="879">
        <f>IF(X47="","",(LOOKUP(X47,{0,40,45,50,55,60,65,70,75,80},{0,2,2.25,2.5,2.75,3,3.25,3.5,3.75,4})))</f>
        <v>0</v>
      </c>
      <c r="AA47" s="502"/>
      <c r="AB47" s="502"/>
      <c r="AC47" s="485">
        <f t="shared" si="6"/>
        <v>0</v>
      </c>
      <c r="AD47" s="641">
        <f t="shared" si="7"/>
        <v>0</v>
      </c>
      <c r="AE47" s="485" t="str">
        <f>LOOKUP(AD47,{0,40,45,50,55,60,65,70,75,80},{"F","D","C","C+","B-","B","B+","A-","A","A+"})</f>
        <v>F</v>
      </c>
      <c r="AF47" s="879">
        <f>IF(AD47="","",(LOOKUP(AD47,{0,40,45,50,55,60,65,70,75,80},{0,2,2.25,2.5,2.75,3,3.25,3.5,3.75,4})))</f>
        <v>0</v>
      </c>
      <c r="AG47" s="502"/>
      <c r="AH47" s="502"/>
      <c r="AI47" s="485">
        <f t="shared" si="8"/>
        <v>0</v>
      </c>
      <c r="AJ47" s="641">
        <f t="shared" si="9"/>
        <v>0</v>
      </c>
      <c r="AK47" s="485" t="str">
        <f>LOOKUP(AJ47,{0,40,45,50,55,60,65,70,75,80},{"F","D","C","C+","B-","B","B+","A-","A","A+"})</f>
        <v>F</v>
      </c>
      <c r="AL47" s="879">
        <f>IF(AJ47="","",(LOOKUP(AJ47,{0,40,45,50,55,60,65,70,75,80},{0,2,2.25,2.5,2.75,3,3.25,3.5,3.75,4})))</f>
        <v>0</v>
      </c>
      <c r="AM47" s="502"/>
      <c r="AN47" s="502"/>
      <c r="AO47" s="485">
        <f t="shared" si="10"/>
        <v>0</v>
      </c>
      <c r="AP47" s="641">
        <f t="shared" si="11"/>
        <v>0</v>
      </c>
      <c r="AQ47" s="485" t="str">
        <f>LOOKUP(AP47,{0,40,45,50,55,60,65,70,75,80},{"F","D","C","C+","B-","B","B+","A-","A","A+"})</f>
        <v>F</v>
      </c>
      <c r="AR47" s="879">
        <f>IF(AP47="","",(LOOKUP(AP47,{0,40,45,50,55,60,65,70,75,80},{0,2,2.25,2.5,2.75,3,3.25,3.5,3.75,4})))</f>
        <v>0</v>
      </c>
      <c r="AS47" s="502"/>
      <c r="AT47" s="502"/>
      <c r="AU47" s="485">
        <f t="shared" si="12"/>
        <v>0</v>
      </c>
      <c r="AV47" s="641">
        <f t="shared" si="13"/>
        <v>0</v>
      </c>
      <c r="AW47" s="485" t="str">
        <f>LOOKUP(AV47,{0,40,45,50,55,60,65,70,75,80},{"F","D","C","C+","B-","B","B+","A-","A","A+"})</f>
        <v>F</v>
      </c>
      <c r="AX47" s="879">
        <f>IF(AV47="","",(LOOKUP(AV47,{0,40,45,50,55,60,65,70,75,80},{0,2,2.25,2.5,2.75,3,3.25,3.5,3.75,4})))</f>
        <v>0</v>
      </c>
      <c r="AY47" s="884">
        <v>0</v>
      </c>
      <c r="AZ47" s="885">
        <v>0</v>
      </c>
      <c r="BA47" s="878">
        <f t="shared" si="14"/>
        <v>0</v>
      </c>
      <c r="BB47" s="641">
        <f t="shared" si="15"/>
        <v>0</v>
      </c>
      <c r="BC47" s="485" t="str">
        <f>LOOKUP(BB47,{0,40,45,50,55,60,65,70,75,80},{"F","D","C","C+","B-","B","B+","A-","A","A+"})</f>
        <v>F</v>
      </c>
      <c r="BD47" s="879">
        <f>IF(BB47="","",(LOOKUP(BB47,{0,40,45,50,55,60,65,70,75,80},{0,2,2.25,2.5,2.75,3,3.25,3.5,3.75,4})))</f>
        <v>0</v>
      </c>
      <c r="BE47" s="878">
        <v>0</v>
      </c>
      <c r="BF47" s="641">
        <f t="shared" si="20"/>
        <v>0</v>
      </c>
      <c r="BG47" s="485" t="str">
        <f>LOOKUP(BF47,{0,40,45,50,55,60,65,70,75,80},{"F","D","C","C+","B-","B","B+","A-","A","A+"})</f>
        <v>F</v>
      </c>
      <c r="BH47" s="879">
        <f>IF(BF47="","",(LOOKUP(BF47,{0,40,45,50,55,60,65,70,75,80},{0,2,2.25,2.5,2.75,3,3.25,3.5,3.75,4})))</f>
        <v>0</v>
      </c>
      <c r="BI47" s="502"/>
      <c r="BJ47" s="502"/>
      <c r="BK47" s="485">
        <f t="shared" si="16"/>
        <v>0</v>
      </c>
      <c r="BL47" s="485" t="str">
        <f>LOOKUP(BK47,{0,40,45,50,55,60,65,70,75,80},{"F","D","C","C+","B-","B","B+","A-","A","A+"})</f>
        <v>F</v>
      </c>
      <c r="BM47" s="879">
        <f>IF(BK47="","",(LOOKUP(BK47,{0,40,45,50,55,60,65,70,75,80},{0,2,2.25,2.5,2.75,3,3.25,3.5,3.75,4})))</f>
        <v>0</v>
      </c>
      <c r="BN47" s="502"/>
      <c r="BO47" s="502"/>
      <c r="BP47" s="485">
        <f t="shared" si="17"/>
        <v>0</v>
      </c>
      <c r="BQ47" s="485" t="str">
        <f>LOOKUP(BP47,{0,40,45,50,55,60,65,70,75,80},{"F","D","C","C+","B-","B","B+","A-","A","A+"})</f>
        <v>F</v>
      </c>
      <c r="BR47" s="879">
        <f>IF(BP47="","",(LOOKUP(BP47,{0,40,45,50,55,60,65,70,75,80},{0,2,2.25,2.5,2.75,3,3.25,3.5,3.75,4})))</f>
        <v>0</v>
      </c>
      <c r="BS47" s="334">
        <f t="shared" si="18"/>
        <v>0</v>
      </c>
      <c r="BT47" s="334">
        <f t="shared" si="19"/>
        <v>0</v>
      </c>
      <c r="BU47" s="502"/>
      <c r="BV47" s="128">
        <v>2123</v>
      </c>
      <c r="BW47" s="502"/>
    </row>
    <row r="48" spans="1:97" ht="39.75" customHeight="1">
      <c r="A48" s="128" t="s">
        <v>674</v>
      </c>
      <c r="B48" s="254" t="s">
        <v>3856</v>
      </c>
      <c r="C48" s="128" t="s">
        <v>4129</v>
      </c>
      <c r="D48" s="128">
        <v>73</v>
      </c>
      <c r="E48" s="128">
        <v>2124</v>
      </c>
      <c r="F48" s="254" t="s">
        <v>3857</v>
      </c>
      <c r="G48" s="128" t="s">
        <v>674</v>
      </c>
      <c r="H48" s="128" t="s">
        <v>674</v>
      </c>
      <c r="I48" s="502"/>
      <c r="J48" s="502"/>
      <c r="K48" s="485">
        <f t="shared" si="0"/>
        <v>0</v>
      </c>
      <c r="L48" s="641">
        <f t="shared" si="1"/>
        <v>0</v>
      </c>
      <c r="M48" s="485" t="str">
        <f>LOOKUP(L48,{0,40,45,50,55,60,65,70,75,80},{"F","D","C","C+","B-","B","B+","A-","A","A+"})</f>
        <v>F</v>
      </c>
      <c r="N48" s="879">
        <f>IF(L48="","",(LOOKUP(L48,{0,40,45,50,55,60,65,70,75,80},{0,2,2.25,2.5,2.75,3,3.25,3.5,3.75,4})))</f>
        <v>0</v>
      </c>
      <c r="O48" s="502"/>
      <c r="P48" s="502"/>
      <c r="Q48" s="485">
        <f t="shared" si="2"/>
        <v>0</v>
      </c>
      <c r="R48" s="641">
        <f t="shared" si="3"/>
        <v>0</v>
      </c>
      <c r="S48" s="485" t="str">
        <f>LOOKUP(R48,{0,40,45,50,55,60,65,70,75,80},{"F","D","C","C+","B-","B","B+","A-","A","A+"})</f>
        <v>F</v>
      </c>
      <c r="T48" s="879">
        <f>IF(R48="","",(LOOKUP(R48,{0,40,45,50,55,60,65,70,75,80},{0,2,2.25,2.5,2.75,3,3.25,3.5,3.75,4})))</f>
        <v>0</v>
      </c>
      <c r="U48" s="502"/>
      <c r="V48" s="502"/>
      <c r="W48" s="485">
        <f t="shared" si="4"/>
        <v>0</v>
      </c>
      <c r="X48" s="641">
        <f t="shared" si="5"/>
        <v>0</v>
      </c>
      <c r="Y48" s="485" t="str">
        <f>LOOKUP(X48,{0,40,45,50,55,60,65,70,75,80},{"F","D","C","C+","B-","B","B+","A-","A","A+"})</f>
        <v>F</v>
      </c>
      <c r="Z48" s="879">
        <f>IF(X48="","",(LOOKUP(X48,{0,40,45,50,55,60,65,70,75,80},{0,2,2.25,2.5,2.75,3,3.25,3.5,3.75,4})))</f>
        <v>0</v>
      </c>
      <c r="AA48" s="502"/>
      <c r="AB48" s="502"/>
      <c r="AC48" s="485">
        <f t="shared" si="6"/>
        <v>0</v>
      </c>
      <c r="AD48" s="641">
        <f t="shared" si="7"/>
        <v>0</v>
      </c>
      <c r="AE48" s="485" t="str">
        <f>LOOKUP(AD48,{0,40,45,50,55,60,65,70,75,80},{"F","D","C","C+","B-","B","B+","A-","A","A+"})</f>
        <v>F</v>
      </c>
      <c r="AF48" s="879">
        <f>IF(AD48="","",(LOOKUP(AD48,{0,40,45,50,55,60,65,70,75,80},{0,2,2.25,2.5,2.75,3,3.25,3.5,3.75,4})))</f>
        <v>0</v>
      </c>
      <c r="AG48" s="502"/>
      <c r="AH48" s="502"/>
      <c r="AI48" s="485">
        <f t="shared" si="8"/>
        <v>0</v>
      </c>
      <c r="AJ48" s="641">
        <f t="shared" si="9"/>
        <v>0</v>
      </c>
      <c r="AK48" s="485" t="str">
        <f>LOOKUP(AJ48,{0,40,45,50,55,60,65,70,75,80},{"F","D","C","C+","B-","B","B+","A-","A","A+"})</f>
        <v>F</v>
      </c>
      <c r="AL48" s="879">
        <f>IF(AJ48="","",(LOOKUP(AJ48,{0,40,45,50,55,60,65,70,75,80},{0,2,2.25,2.5,2.75,3,3.25,3.5,3.75,4})))</f>
        <v>0</v>
      </c>
      <c r="AM48" s="502"/>
      <c r="AN48" s="502"/>
      <c r="AO48" s="485">
        <f t="shared" si="10"/>
        <v>0</v>
      </c>
      <c r="AP48" s="641">
        <f t="shared" si="11"/>
        <v>0</v>
      </c>
      <c r="AQ48" s="485" t="str">
        <f>LOOKUP(AP48,{0,40,45,50,55,60,65,70,75,80},{"F","D","C","C+","B-","B","B+","A-","A","A+"})</f>
        <v>F</v>
      </c>
      <c r="AR48" s="879">
        <f>IF(AP48="","",(LOOKUP(AP48,{0,40,45,50,55,60,65,70,75,80},{0,2,2.25,2.5,2.75,3,3.25,3.5,3.75,4})))</f>
        <v>0</v>
      </c>
      <c r="AS48" s="502"/>
      <c r="AT48" s="502"/>
      <c r="AU48" s="485">
        <f t="shared" si="12"/>
        <v>0</v>
      </c>
      <c r="AV48" s="641">
        <f t="shared" si="13"/>
        <v>0</v>
      </c>
      <c r="AW48" s="485" t="str">
        <f>LOOKUP(AV48,{0,40,45,50,55,60,65,70,75,80},{"F","D","C","C+","B-","B","B+","A-","A","A+"})</f>
        <v>F</v>
      </c>
      <c r="AX48" s="879">
        <f>IF(AV48="","",(LOOKUP(AV48,{0,40,45,50,55,60,65,70,75,80},{0,2,2.25,2.5,2.75,3,3.25,3.5,3.75,4})))</f>
        <v>0</v>
      </c>
      <c r="AY48" s="884">
        <v>0</v>
      </c>
      <c r="AZ48" s="885">
        <v>0</v>
      </c>
      <c r="BA48" s="878">
        <f t="shared" si="14"/>
        <v>0</v>
      </c>
      <c r="BB48" s="641">
        <f t="shared" si="15"/>
        <v>0</v>
      </c>
      <c r="BC48" s="485" t="str">
        <f>LOOKUP(BB48,{0,40,45,50,55,60,65,70,75,80},{"F","D","C","C+","B-","B","B+","A-","A","A+"})</f>
        <v>F</v>
      </c>
      <c r="BD48" s="879">
        <f>IF(BB48="","",(LOOKUP(BB48,{0,40,45,50,55,60,65,70,75,80},{0,2,2.25,2.5,2.75,3,3.25,3.5,3.75,4})))</f>
        <v>0</v>
      </c>
      <c r="BE48" s="878">
        <v>0</v>
      </c>
      <c r="BF48" s="641">
        <f t="shared" si="20"/>
        <v>0</v>
      </c>
      <c r="BG48" s="485" t="str">
        <f>LOOKUP(BF48,{0,40,45,50,55,60,65,70,75,80},{"F","D","C","C+","B-","B","B+","A-","A","A+"})</f>
        <v>F</v>
      </c>
      <c r="BH48" s="879">
        <f>IF(BF48="","",(LOOKUP(BF48,{0,40,45,50,55,60,65,70,75,80},{0,2,2.25,2.5,2.75,3,3.25,3.5,3.75,4})))</f>
        <v>0</v>
      </c>
      <c r="BI48" s="502"/>
      <c r="BJ48" s="502"/>
      <c r="BK48" s="485">
        <f t="shared" si="16"/>
        <v>0</v>
      </c>
      <c r="BL48" s="485" t="str">
        <f>LOOKUP(BK48,{0,40,45,50,55,60,65,70,75,80},{"F","D","C","C+","B-","B","B+","A-","A","A+"})</f>
        <v>F</v>
      </c>
      <c r="BM48" s="879">
        <f>IF(BK48="","",(LOOKUP(BK48,{0,40,45,50,55,60,65,70,75,80},{0,2,2.25,2.5,2.75,3,3.25,3.5,3.75,4})))</f>
        <v>0</v>
      </c>
      <c r="BN48" s="502"/>
      <c r="BO48" s="502"/>
      <c r="BP48" s="485">
        <f t="shared" si="17"/>
        <v>0</v>
      </c>
      <c r="BQ48" s="485" t="str">
        <f>LOOKUP(BP48,{0,40,45,50,55,60,65,70,75,80},{"F","D","C","C+","B-","B","B+","A-","A","A+"})</f>
        <v>F</v>
      </c>
      <c r="BR48" s="879">
        <f>IF(BP48="","",(LOOKUP(BP48,{0,40,45,50,55,60,65,70,75,80},{0,2,2.25,2.5,2.75,3,3.25,3.5,3.75,4})))</f>
        <v>0</v>
      </c>
      <c r="BS48" s="334">
        <f t="shared" si="18"/>
        <v>0</v>
      </c>
      <c r="BT48" s="334">
        <f t="shared" si="19"/>
        <v>0</v>
      </c>
      <c r="BU48" s="502"/>
      <c r="BV48" s="128">
        <v>2124</v>
      </c>
      <c r="BW48" s="502"/>
    </row>
    <row r="49" spans="1:75" ht="39.75" customHeight="1">
      <c r="A49" s="128" t="s">
        <v>3321</v>
      </c>
      <c r="B49" s="254" t="s">
        <v>3858</v>
      </c>
      <c r="C49" s="128" t="s">
        <v>4129</v>
      </c>
      <c r="D49" s="128">
        <v>5</v>
      </c>
      <c r="E49" s="128">
        <v>2125</v>
      </c>
      <c r="F49" s="254" t="s">
        <v>3859</v>
      </c>
      <c r="G49" s="128" t="s">
        <v>674</v>
      </c>
      <c r="H49" s="128" t="s">
        <v>674</v>
      </c>
      <c r="I49" s="502"/>
      <c r="J49" s="502"/>
      <c r="K49" s="485">
        <f t="shared" si="0"/>
        <v>0</v>
      </c>
      <c r="L49" s="641">
        <f t="shared" si="1"/>
        <v>0</v>
      </c>
      <c r="M49" s="485" t="str">
        <f>LOOKUP(L49,{0,40,45,50,55,60,65,70,75,80},{"F","D","C","C+","B-","B","B+","A-","A","A+"})</f>
        <v>F</v>
      </c>
      <c r="N49" s="879">
        <f>IF(L49="","",(LOOKUP(L49,{0,40,45,50,55,60,65,70,75,80},{0,2,2.25,2.5,2.75,3,3.25,3.5,3.75,4})))</f>
        <v>0</v>
      </c>
      <c r="O49" s="502"/>
      <c r="P49" s="502"/>
      <c r="Q49" s="485">
        <f t="shared" si="2"/>
        <v>0</v>
      </c>
      <c r="R49" s="641">
        <f t="shared" si="3"/>
        <v>0</v>
      </c>
      <c r="S49" s="485" t="str">
        <f>LOOKUP(R49,{0,40,45,50,55,60,65,70,75,80},{"F","D","C","C+","B-","B","B+","A-","A","A+"})</f>
        <v>F</v>
      </c>
      <c r="T49" s="879">
        <f>IF(R49="","",(LOOKUP(R49,{0,40,45,50,55,60,65,70,75,80},{0,2,2.25,2.5,2.75,3,3.25,3.5,3.75,4})))</f>
        <v>0</v>
      </c>
      <c r="U49" s="502"/>
      <c r="V49" s="502"/>
      <c r="W49" s="485">
        <f t="shared" si="4"/>
        <v>0</v>
      </c>
      <c r="X49" s="641">
        <f t="shared" si="5"/>
        <v>0</v>
      </c>
      <c r="Y49" s="485" t="str">
        <f>LOOKUP(X49,{0,40,45,50,55,60,65,70,75,80},{"F","D","C","C+","B-","B","B+","A-","A","A+"})</f>
        <v>F</v>
      </c>
      <c r="Z49" s="879">
        <f>IF(X49="","",(LOOKUP(X49,{0,40,45,50,55,60,65,70,75,80},{0,2,2.25,2.5,2.75,3,3.25,3.5,3.75,4})))</f>
        <v>0</v>
      </c>
      <c r="AA49" s="502"/>
      <c r="AB49" s="502"/>
      <c r="AC49" s="485">
        <f t="shared" si="6"/>
        <v>0</v>
      </c>
      <c r="AD49" s="641">
        <f t="shared" si="7"/>
        <v>0</v>
      </c>
      <c r="AE49" s="485" t="str">
        <f>LOOKUP(AD49,{0,40,45,50,55,60,65,70,75,80},{"F","D","C","C+","B-","B","B+","A-","A","A+"})</f>
        <v>F</v>
      </c>
      <c r="AF49" s="879">
        <f>IF(AD49="","",(LOOKUP(AD49,{0,40,45,50,55,60,65,70,75,80},{0,2,2.25,2.5,2.75,3,3.25,3.5,3.75,4})))</f>
        <v>0</v>
      </c>
      <c r="AG49" s="502"/>
      <c r="AH49" s="502"/>
      <c r="AI49" s="485">
        <f t="shared" si="8"/>
        <v>0</v>
      </c>
      <c r="AJ49" s="641">
        <f t="shared" si="9"/>
        <v>0</v>
      </c>
      <c r="AK49" s="485" t="str">
        <f>LOOKUP(AJ49,{0,40,45,50,55,60,65,70,75,80},{"F","D","C","C+","B-","B","B+","A-","A","A+"})</f>
        <v>F</v>
      </c>
      <c r="AL49" s="879">
        <f>IF(AJ49="","",(LOOKUP(AJ49,{0,40,45,50,55,60,65,70,75,80},{0,2,2.25,2.5,2.75,3,3.25,3.5,3.75,4})))</f>
        <v>0</v>
      </c>
      <c r="AM49" s="502"/>
      <c r="AN49" s="502"/>
      <c r="AO49" s="485">
        <f t="shared" si="10"/>
        <v>0</v>
      </c>
      <c r="AP49" s="641">
        <f t="shared" si="11"/>
        <v>0</v>
      </c>
      <c r="AQ49" s="485" t="str">
        <f>LOOKUP(AP49,{0,40,45,50,55,60,65,70,75,80},{"F","D","C","C+","B-","B","B+","A-","A","A+"})</f>
        <v>F</v>
      </c>
      <c r="AR49" s="879">
        <f>IF(AP49="","",(LOOKUP(AP49,{0,40,45,50,55,60,65,70,75,80},{0,2,2.25,2.5,2.75,3,3.25,3.5,3.75,4})))</f>
        <v>0</v>
      </c>
      <c r="AS49" s="502"/>
      <c r="AT49" s="502"/>
      <c r="AU49" s="485">
        <f t="shared" si="12"/>
        <v>0</v>
      </c>
      <c r="AV49" s="641">
        <f t="shared" si="13"/>
        <v>0</v>
      </c>
      <c r="AW49" s="485" t="str">
        <f>LOOKUP(AV49,{0,40,45,50,55,60,65,70,75,80},{"F","D","C","C+","B-","B","B+","A-","A","A+"})</f>
        <v>F</v>
      </c>
      <c r="AX49" s="879">
        <f>IF(AV49="","",(LOOKUP(AV49,{0,40,45,50,55,60,65,70,75,80},{0,2,2.25,2.5,2.75,3,3.25,3.5,3.75,4})))</f>
        <v>0</v>
      </c>
      <c r="AY49" s="884">
        <v>0</v>
      </c>
      <c r="AZ49" s="885">
        <v>0</v>
      </c>
      <c r="BA49" s="878">
        <f t="shared" si="14"/>
        <v>0</v>
      </c>
      <c r="BB49" s="641">
        <f t="shared" si="15"/>
        <v>0</v>
      </c>
      <c r="BC49" s="485" t="str">
        <f>LOOKUP(BB49,{0,40,45,50,55,60,65,70,75,80},{"F","D","C","C+","B-","B","B+","A-","A","A+"})</f>
        <v>F</v>
      </c>
      <c r="BD49" s="879">
        <f>IF(BB49="","",(LOOKUP(BB49,{0,40,45,50,55,60,65,70,75,80},{0,2,2.25,2.5,2.75,3,3.25,3.5,3.75,4})))</f>
        <v>0</v>
      </c>
      <c r="BE49" s="878">
        <v>0</v>
      </c>
      <c r="BF49" s="641">
        <f t="shared" si="20"/>
        <v>0</v>
      </c>
      <c r="BG49" s="485" t="str">
        <f>LOOKUP(BF49,{0,40,45,50,55,60,65,70,75,80},{"F","D","C","C+","B-","B","B+","A-","A","A+"})</f>
        <v>F</v>
      </c>
      <c r="BH49" s="879">
        <f>IF(BF49="","",(LOOKUP(BF49,{0,40,45,50,55,60,65,70,75,80},{0,2,2.25,2.5,2.75,3,3.25,3.5,3.75,4})))</f>
        <v>0</v>
      </c>
      <c r="BI49" s="502"/>
      <c r="BJ49" s="502"/>
      <c r="BK49" s="485">
        <f t="shared" si="16"/>
        <v>0</v>
      </c>
      <c r="BL49" s="485" t="str">
        <f>LOOKUP(BK49,{0,40,45,50,55,60,65,70,75,80},{"F","D","C","C+","B-","B","B+","A-","A","A+"})</f>
        <v>F</v>
      </c>
      <c r="BM49" s="879">
        <f>IF(BK49="","",(LOOKUP(BK49,{0,40,45,50,55,60,65,70,75,80},{0,2,2.25,2.5,2.75,3,3.25,3.5,3.75,4})))</f>
        <v>0</v>
      </c>
      <c r="BN49" s="502"/>
      <c r="BO49" s="502"/>
      <c r="BP49" s="485">
        <f t="shared" si="17"/>
        <v>0</v>
      </c>
      <c r="BQ49" s="485" t="str">
        <f>LOOKUP(BP49,{0,40,45,50,55,60,65,70,75,80},{"F","D","C","C+","B-","B","B+","A-","A","A+"})</f>
        <v>F</v>
      </c>
      <c r="BR49" s="879">
        <f>IF(BP49="","",(LOOKUP(BP49,{0,40,45,50,55,60,65,70,75,80},{0,2,2.25,2.5,2.75,3,3.25,3.5,3.75,4})))</f>
        <v>0</v>
      </c>
      <c r="BS49" s="334">
        <f t="shared" si="18"/>
        <v>0</v>
      </c>
      <c r="BT49" s="334">
        <f t="shared" si="19"/>
        <v>0</v>
      </c>
      <c r="BU49" s="502"/>
      <c r="BV49" s="128">
        <v>2125</v>
      </c>
      <c r="BW49" s="502"/>
    </row>
    <row r="50" spans="1:75" ht="39.75" customHeight="1">
      <c r="A50" s="128" t="s">
        <v>4129</v>
      </c>
      <c r="B50" s="254" t="s">
        <v>3860</v>
      </c>
      <c r="C50" s="128" t="s">
        <v>4129</v>
      </c>
      <c r="D50" s="128">
        <v>6</v>
      </c>
      <c r="E50" s="128">
        <v>2126</v>
      </c>
      <c r="F50" s="254" t="s">
        <v>3861</v>
      </c>
      <c r="G50" s="128" t="s">
        <v>674</v>
      </c>
      <c r="H50" s="128" t="s">
        <v>674</v>
      </c>
      <c r="I50" s="502"/>
      <c r="J50" s="502"/>
      <c r="K50" s="485">
        <f t="shared" si="0"/>
        <v>0</v>
      </c>
      <c r="L50" s="641">
        <f t="shared" si="1"/>
        <v>0</v>
      </c>
      <c r="M50" s="485" t="str">
        <f>LOOKUP(L50,{0,40,45,50,55,60,65,70,75,80},{"F","D","C","C+","B-","B","B+","A-","A","A+"})</f>
        <v>F</v>
      </c>
      <c r="N50" s="879">
        <f>IF(L50="","",(LOOKUP(L50,{0,40,45,50,55,60,65,70,75,80},{0,2,2.25,2.5,2.75,3,3.25,3.5,3.75,4})))</f>
        <v>0</v>
      </c>
      <c r="O50" s="502"/>
      <c r="P50" s="502"/>
      <c r="Q50" s="485">
        <f t="shared" si="2"/>
        <v>0</v>
      </c>
      <c r="R50" s="641">
        <f t="shared" si="3"/>
        <v>0</v>
      </c>
      <c r="S50" s="485" t="str">
        <f>LOOKUP(R50,{0,40,45,50,55,60,65,70,75,80},{"F","D","C","C+","B-","B","B+","A-","A","A+"})</f>
        <v>F</v>
      </c>
      <c r="T50" s="879">
        <f>IF(R50="","",(LOOKUP(R50,{0,40,45,50,55,60,65,70,75,80},{0,2,2.25,2.5,2.75,3,3.25,3.5,3.75,4})))</f>
        <v>0</v>
      </c>
      <c r="U50" s="502"/>
      <c r="V50" s="502"/>
      <c r="W50" s="485">
        <f t="shared" si="4"/>
        <v>0</v>
      </c>
      <c r="X50" s="641">
        <f t="shared" si="5"/>
        <v>0</v>
      </c>
      <c r="Y50" s="485" t="str">
        <f>LOOKUP(X50,{0,40,45,50,55,60,65,70,75,80},{"F","D","C","C+","B-","B","B+","A-","A","A+"})</f>
        <v>F</v>
      </c>
      <c r="Z50" s="879">
        <f>IF(X50="","",(LOOKUP(X50,{0,40,45,50,55,60,65,70,75,80},{0,2,2.25,2.5,2.75,3,3.25,3.5,3.75,4})))</f>
        <v>0</v>
      </c>
      <c r="AA50" s="502"/>
      <c r="AB50" s="502"/>
      <c r="AC50" s="485">
        <f t="shared" si="6"/>
        <v>0</v>
      </c>
      <c r="AD50" s="641">
        <f t="shared" si="7"/>
        <v>0</v>
      </c>
      <c r="AE50" s="485" t="str">
        <f>LOOKUP(AD50,{0,40,45,50,55,60,65,70,75,80},{"F","D","C","C+","B-","B","B+","A-","A","A+"})</f>
        <v>F</v>
      </c>
      <c r="AF50" s="879">
        <f>IF(AD50="","",(LOOKUP(AD50,{0,40,45,50,55,60,65,70,75,80},{0,2,2.25,2.5,2.75,3,3.25,3.5,3.75,4})))</f>
        <v>0</v>
      </c>
      <c r="AG50" s="502"/>
      <c r="AH50" s="502"/>
      <c r="AI50" s="485">
        <f t="shared" si="8"/>
        <v>0</v>
      </c>
      <c r="AJ50" s="641">
        <f t="shared" si="9"/>
        <v>0</v>
      </c>
      <c r="AK50" s="485" t="str">
        <f>LOOKUP(AJ50,{0,40,45,50,55,60,65,70,75,80},{"F","D","C","C+","B-","B","B+","A-","A","A+"})</f>
        <v>F</v>
      </c>
      <c r="AL50" s="879">
        <f>IF(AJ50="","",(LOOKUP(AJ50,{0,40,45,50,55,60,65,70,75,80},{0,2,2.25,2.5,2.75,3,3.25,3.5,3.75,4})))</f>
        <v>0</v>
      </c>
      <c r="AM50" s="502"/>
      <c r="AN50" s="502"/>
      <c r="AO50" s="485">
        <f t="shared" si="10"/>
        <v>0</v>
      </c>
      <c r="AP50" s="641">
        <f t="shared" si="11"/>
        <v>0</v>
      </c>
      <c r="AQ50" s="485" t="str">
        <f>LOOKUP(AP50,{0,40,45,50,55,60,65,70,75,80},{"F","D","C","C+","B-","B","B+","A-","A","A+"})</f>
        <v>F</v>
      </c>
      <c r="AR50" s="879">
        <f>IF(AP50="","",(LOOKUP(AP50,{0,40,45,50,55,60,65,70,75,80},{0,2,2.25,2.5,2.75,3,3.25,3.5,3.75,4})))</f>
        <v>0</v>
      </c>
      <c r="AS50" s="502"/>
      <c r="AT50" s="502"/>
      <c r="AU50" s="485">
        <f t="shared" si="12"/>
        <v>0</v>
      </c>
      <c r="AV50" s="641">
        <f t="shared" si="13"/>
        <v>0</v>
      </c>
      <c r="AW50" s="485" t="str">
        <f>LOOKUP(AV50,{0,40,45,50,55,60,65,70,75,80},{"F","D","C","C+","B-","B","B+","A-","A","A+"})</f>
        <v>F</v>
      </c>
      <c r="AX50" s="879">
        <f>IF(AV50="","",(LOOKUP(AV50,{0,40,45,50,55,60,65,70,75,80},{0,2,2.25,2.5,2.75,3,3.25,3.5,3.75,4})))</f>
        <v>0</v>
      </c>
      <c r="AY50" s="884">
        <v>0</v>
      </c>
      <c r="AZ50" s="885">
        <v>0</v>
      </c>
      <c r="BA50" s="878">
        <f t="shared" si="14"/>
        <v>0</v>
      </c>
      <c r="BB50" s="641">
        <f t="shared" si="15"/>
        <v>0</v>
      </c>
      <c r="BC50" s="485" t="str">
        <f>LOOKUP(BB50,{0,40,45,50,55,60,65,70,75,80},{"F","D","C","C+","B-","B","B+","A-","A","A+"})</f>
        <v>F</v>
      </c>
      <c r="BD50" s="879">
        <f>IF(BB50="","",(LOOKUP(BB50,{0,40,45,50,55,60,65,70,75,80},{0,2,2.25,2.5,2.75,3,3.25,3.5,3.75,4})))</f>
        <v>0</v>
      </c>
      <c r="BE50" s="878">
        <v>0</v>
      </c>
      <c r="BF50" s="641">
        <f t="shared" si="20"/>
        <v>0</v>
      </c>
      <c r="BG50" s="485" t="str">
        <f>LOOKUP(BF50,{0,40,45,50,55,60,65,70,75,80},{"F","D","C","C+","B-","B","B+","A-","A","A+"})</f>
        <v>F</v>
      </c>
      <c r="BH50" s="879">
        <f>IF(BF50="","",(LOOKUP(BF50,{0,40,45,50,55,60,65,70,75,80},{0,2,2.25,2.5,2.75,3,3.25,3.5,3.75,4})))</f>
        <v>0</v>
      </c>
      <c r="BI50" s="502"/>
      <c r="BJ50" s="502"/>
      <c r="BK50" s="485">
        <f t="shared" si="16"/>
        <v>0</v>
      </c>
      <c r="BL50" s="485" t="str">
        <f>LOOKUP(BK50,{0,40,45,50,55,60,65,70,75,80},{"F","D","C","C+","B-","B","B+","A-","A","A+"})</f>
        <v>F</v>
      </c>
      <c r="BM50" s="879">
        <f>IF(BK50="","",(LOOKUP(BK50,{0,40,45,50,55,60,65,70,75,80},{0,2,2.25,2.5,2.75,3,3.25,3.5,3.75,4})))</f>
        <v>0</v>
      </c>
      <c r="BN50" s="502"/>
      <c r="BO50" s="502"/>
      <c r="BP50" s="485">
        <f t="shared" si="17"/>
        <v>0</v>
      </c>
      <c r="BQ50" s="485" t="str">
        <f>LOOKUP(BP50,{0,40,45,50,55,60,65,70,75,80},{"F","D","C","C+","B-","B","B+","A-","A","A+"})</f>
        <v>F</v>
      </c>
      <c r="BR50" s="879">
        <f>IF(BP50="","",(LOOKUP(BP50,{0,40,45,50,55,60,65,70,75,80},{0,2,2.25,2.5,2.75,3,3.25,3.5,3.75,4})))</f>
        <v>0</v>
      </c>
      <c r="BS50" s="334">
        <f t="shared" si="18"/>
        <v>0</v>
      </c>
      <c r="BT50" s="334">
        <f t="shared" si="19"/>
        <v>0</v>
      </c>
      <c r="BU50" s="502"/>
      <c r="BV50" s="128">
        <v>2126</v>
      </c>
      <c r="BW50" s="502"/>
    </row>
    <row r="51" spans="1:75" ht="39.75" customHeight="1">
      <c r="A51" s="128" t="s">
        <v>674</v>
      </c>
      <c r="B51" s="254" t="s">
        <v>3862</v>
      </c>
      <c r="C51" s="128" t="s">
        <v>4129</v>
      </c>
      <c r="D51" s="128">
        <v>9</v>
      </c>
      <c r="E51" s="128">
        <v>2127</v>
      </c>
      <c r="F51" s="254" t="s">
        <v>3863</v>
      </c>
      <c r="G51" s="128" t="s">
        <v>674</v>
      </c>
      <c r="H51" s="128" t="s">
        <v>674</v>
      </c>
      <c r="I51" s="502"/>
      <c r="J51" s="502"/>
      <c r="K51" s="485">
        <f t="shared" si="0"/>
        <v>0</v>
      </c>
      <c r="L51" s="641">
        <f t="shared" si="1"/>
        <v>0</v>
      </c>
      <c r="M51" s="485" t="str">
        <f>LOOKUP(L51,{0,40,45,50,55,60,65,70,75,80},{"F","D","C","C+","B-","B","B+","A-","A","A+"})</f>
        <v>F</v>
      </c>
      <c r="N51" s="879">
        <f>IF(L51="","",(LOOKUP(L51,{0,40,45,50,55,60,65,70,75,80},{0,2,2.25,2.5,2.75,3,3.25,3.5,3.75,4})))</f>
        <v>0</v>
      </c>
      <c r="O51" s="502"/>
      <c r="P51" s="502"/>
      <c r="Q51" s="485">
        <f t="shared" si="2"/>
        <v>0</v>
      </c>
      <c r="R51" s="641">
        <f t="shared" si="3"/>
        <v>0</v>
      </c>
      <c r="S51" s="485" t="str">
        <f>LOOKUP(R51,{0,40,45,50,55,60,65,70,75,80},{"F","D","C","C+","B-","B","B+","A-","A","A+"})</f>
        <v>F</v>
      </c>
      <c r="T51" s="879">
        <f>IF(R51="","",(LOOKUP(R51,{0,40,45,50,55,60,65,70,75,80},{0,2,2.25,2.5,2.75,3,3.25,3.5,3.75,4})))</f>
        <v>0</v>
      </c>
      <c r="U51" s="502"/>
      <c r="V51" s="502"/>
      <c r="W51" s="485">
        <f t="shared" si="4"/>
        <v>0</v>
      </c>
      <c r="X51" s="641">
        <f t="shared" si="5"/>
        <v>0</v>
      </c>
      <c r="Y51" s="485" t="str">
        <f>LOOKUP(X51,{0,40,45,50,55,60,65,70,75,80},{"F","D","C","C+","B-","B","B+","A-","A","A+"})</f>
        <v>F</v>
      </c>
      <c r="Z51" s="879">
        <f>IF(X51="","",(LOOKUP(X51,{0,40,45,50,55,60,65,70,75,80},{0,2,2.25,2.5,2.75,3,3.25,3.5,3.75,4})))</f>
        <v>0</v>
      </c>
      <c r="AA51" s="502"/>
      <c r="AB51" s="502"/>
      <c r="AC51" s="485">
        <f t="shared" si="6"/>
        <v>0</v>
      </c>
      <c r="AD51" s="641">
        <f t="shared" si="7"/>
        <v>0</v>
      </c>
      <c r="AE51" s="485" t="str">
        <f>LOOKUP(AD51,{0,40,45,50,55,60,65,70,75,80},{"F","D","C","C+","B-","B","B+","A-","A","A+"})</f>
        <v>F</v>
      </c>
      <c r="AF51" s="879">
        <f>IF(AD51="","",(LOOKUP(AD51,{0,40,45,50,55,60,65,70,75,80},{0,2,2.25,2.5,2.75,3,3.25,3.5,3.75,4})))</f>
        <v>0</v>
      </c>
      <c r="AG51" s="502"/>
      <c r="AH51" s="502"/>
      <c r="AI51" s="485">
        <f t="shared" si="8"/>
        <v>0</v>
      </c>
      <c r="AJ51" s="641">
        <f t="shared" si="9"/>
        <v>0</v>
      </c>
      <c r="AK51" s="485" t="str">
        <f>LOOKUP(AJ51,{0,40,45,50,55,60,65,70,75,80},{"F","D","C","C+","B-","B","B+","A-","A","A+"})</f>
        <v>F</v>
      </c>
      <c r="AL51" s="879">
        <f>IF(AJ51="","",(LOOKUP(AJ51,{0,40,45,50,55,60,65,70,75,80},{0,2,2.25,2.5,2.75,3,3.25,3.5,3.75,4})))</f>
        <v>0</v>
      </c>
      <c r="AM51" s="502"/>
      <c r="AN51" s="502"/>
      <c r="AO51" s="485">
        <f t="shared" si="10"/>
        <v>0</v>
      </c>
      <c r="AP51" s="641">
        <f t="shared" si="11"/>
        <v>0</v>
      </c>
      <c r="AQ51" s="485" t="str">
        <f>LOOKUP(AP51,{0,40,45,50,55,60,65,70,75,80},{"F","D","C","C+","B-","B","B+","A-","A","A+"})</f>
        <v>F</v>
      </c>
      <c r="AR51" s="879">
        <f>IF(AP51="","",(LOOKUP(AP51,{0,40,45,50,55,60,65,70,75,80},{0,2,2.25,2.5,2.75,3,3.25,3.5,3.75,4})))</f>
        <v>0</v>
      </c>
      <c r="AS51" s="502"/>
      <c r="AT51" s="502"/>
      <c r="AU51" s="485">
        <f t="shared" si="12"/>
        <v>0</v>
      </c>
      <c r="AV51" s="641">
        <f t="shared" si="13"/>
        <v>0</v>
      </c>
      <c r="AW51" s="485" t="str">
        <f>LOOKUP(AV51,{0,40,45,50,55,60,65,70,75,80},{"F","D","C","C+","B-","B","B+","A-","A","A+"})</f>
        <v>F</v>
      </c>
      <c r="AX51" s="879">
        <f>IF(AV51="","",(LOOKUP(AV51,{0,40,45,50,55,60,65,70,75,80},{0,2,2.25,2.5,2.75,3,3.25,3.5,3.75,4})))</f>
        <v>0</v>
      </c>
      <c r="AY51" s="884">
        <v>0</v>
      </c>
      <c r="AZ51" s="885">
        <v>0</v>
      </c>
      <c r="BA51" s="878">
        <f t="shared" si="14"/>
        <v>0</v>
      </c>
      <c r="BB51" s="641">
        <f t="shared" si="15"/>
        <v>0</v>
      </c>
      <c r="BC51" s="485" t="str">
        <f>LOOKUP(BB51,{0,40,45,50,55,60,65,70,75,80},{"F","D","C","C+","B-","B","B+","A-","A","A+"})</f>
        <v>F</v>
      </c>
      <c r="BD51" s="879">
        <f>IF(BB51="","",(LOOKUP(BB51,{0,40,45,50,55,60,65,70,75,80},{0,2,2.25,2.5,2.75,3,3.25,3.5,3.75,4})))</f>
        <v>0</v>
      </c>
      <c r="BE51" s="878">
        <v>0</v>
      </c>
      <c r="BF51" s="641">
        <f t="shared" si="20"/>
        <v>0</v>
      </c>
      <c r="BG51" s="485" t="str">
        <f>LOOKUP(BF51,{0,40,45,50,55,60,65,70,75,80},{"F","D","C","C+","B-","B","B+","A-","A","A+"})</f>
        <v>F</v>
      </c>
      <c r="BH51" s="879">
        <f>IF(BF51="","",(LOOKUP(BF51,{0,40,45,50,55,60,65,70,75,80},{0,2,2.25,2.5,2.75,3,3.25,3.5,3.75,4})))</f>
        <v>0</v>
      </c>
      <c r="BI51" s="502"/>
      <c r="BJ51" s="502"/>
      <c r="BK51" s="485">
        <f t="shared" si="16"/>
        <v>0</v>
      </c>
      <c r="BL51" s="485" t="str">
        <f>LOOKUP(BK51,{0,40,45,50,55,60,65,70,75,80},{"F","D","C","C+","B-","B","B+","A-","A","A+"})</f>
        <v>F</v>
      </c>
      <c r="BM51" s="879">
        <f>IF(BK51="","",(LOOKUP(BK51,{0,40,45,50,55,60,65,70,75,80},{0,2,2.25,2.5,2.75,3,3.25,3.5,3.75,4})))</f>
        <v>0</v>
      </c>
      <c r="BN51" s="502"/>
      <c r="BO51" s="502"/>
      <c r="BP51" s="485">
        <f t="shared" si="17"/>
        <v>0</v>
      </c>
      <c r="BQ51" s="485" t="str">
        <f>LOOKUP(BP51,{0,40,45,50,55,60,65,70,75,80},{"F","D","C","C+","B-","B","B+","A-","A","A+"})</f>
        <v>F</v>
      </c>
      <c r="BR51" s="879">
        <f>IF(BP51="","",(LOOKUP(BP51,{0,40,45,50,55,60,65,70,75,80},{0,2,2.25,2.5,2.75,3,3.25,3.5,3.75,4})))</f>
        <v>0</v>
      </c>
      <c r="BS51" s="334">
        <f t="shared" si="18"/>
        <v>0</v>
      </c>
      <c r="BT51" s="334">
        <f t="shared" si="19"/>
        <v>0</v>
      </c>
      <c r="BU51" s="502"/>
      <c r="BV51" s="128">
        <v>2127</v>
      </c>
      <c r="BW51" s="502"/>
    </row>
    <row r="52" spans="1:75" ht="39.75" customHeight="1">
      <c r="A52" s="128" t="s">
        <v>674</v>
      </c>
      <c r="B52" s="254" t="s">
        <v>3864</v>
      </c>
      <c r="C52" s="128" t="s">
        <v>4129</v>
      </c>
      <c r="D52" s="128">
        <v>11</v>
      </c>
      <c r="E52" s="128">
        <v>2128</v>
      </c>
      <c r="F52" s="254" t="s">
        <v>3865</v>
      </c>
      <c r="G52" s="128" t="s">
        <v>674</v>
      </c>
      <c r="H52" s="128" t="s">
        <v>674</v>
      </c>
      <c r="I52" s="502"/>
      <c r="J52" s="502"/>
      <c r="K52" s="485">
        <f t="shared" si="0"/>
        <v>0</v>
      </c>
      <c r="L52" s="641">
        <f t="shared" si="1"/>
        <v>0</v>
      </c>
      <c r="M52" s="485" t="str">
        <f>LOOKUP(L52,{0,40,45,50,55,60,65,70,75,80},{"F","D","C","C+","B-","B","B+","A-","A","A+"})</f>
        <v>F</v>
      </c>
      <c r="N52" s="879">
        <f>IF(L52="","",(LOOKUP(L52,{0,40,45,50,55,60,65,70,75,80},{0,2,2.25,2.5,2.75,3,3.25,3.5,3.75,4})))</f>
        <v>0</v>
      </c>
      <c r="O52" s="502"/>
      <c r="P52" s="502"/>
      <c r="Q52" s="485">
        <f t="shared" si="2"/>
        <v>0</v>
      </c>
      <c r="R52" s="641">
        <f t="shared" si="3"/>
        <v>0</v>
      </c>
      <c r="S52" s="485" t="str">
        <f>LOOKUP(R52,{0,40,45,50,55,60,65,70,75,80},{"F","D","C","C+","B-","B","B+","A-","A","A+"})</f>
        <v>F</v>
      </c>
      <c r="T52" s="879">
        <f>IF(R52="","",(LOOKUP(R52,{0,40,45,50,55,60,65,70,75,80},{0,2,2.25,2.5,2.75,3,3.25,3.5,3.75,4})))</f>
        <v>0</v>
      </c>
      <c r="U52" s="502"/>
      <c r="V52" s="502"/>
      <c r="W52" s="485">
        <f t="shared" si="4"/>
        <v>0</v>
      </c>
      <c r="X52" s="641">
        <f t="shared" si="5"/>
        <v>0</v>
      </c>
      <c r="Y52" s="485" t="str">
        <f>LOOKUP(X52,{0,40,45,50,55,60,65,70,75,80},{"F","D","C","C+","B-","B","B+","A-","A","A+"})</f>
        <v>F</v>
      </c>
      <c r="Z52" s="879">
        <f>IF(X52="","",(LOOKUP(X52,{0,40,45,50,55,60,65,70,75,80},{0,2,2.25,2.5,2.75,3,3.25,3.5,3.75,4})))</f>
        <v>0</v>
      </c>
      <c r="AA52" s="502"/>
      <c r="AB52" s="502"/>
      <c r="AC52" s="485">
        <f t="shared" si="6"/>
        <v>0</v>
      </c>
      <c r="AD52" s="641">
        <f t="shared" si="7"/>
        <v>0</v>
      </c>
      <c r="AE52" s="485" t="str">
        <f>LOOKUP(AD52,{0,40,45,50,55,60,65,70,75,80},{"F","D","C","C+","B-","B","B+","A-","A","A+"})</f>
        <v>F</v>
      </c>
      <c r="AF52" s="879">
        <f>IF(AD52="","",(LOOKUP(AD52,{0,40,45,50,55,60,65,70,75,80},{0,2,2.25,2.5,2.75,3,3.25,3.5,3.75,4})))</f>
        <v>0</v>
      </c>
      <c r="AG52" s="502"/>
      <c r="AH52" s="502"/>
      <c r="AI52" s="485">
        <f t="shared" si="8"/>
        <v>0</v>
      </c>
      <c r="AJ52" s="641">
        <f t="shared" si="9"/>
        <v>0</v>
      </c>
      <c r="AK52" s="485" t="str">
        <f>LOOKUP(AJ52,{0,40,45,50,55,60,65,70,75,80},{"F","D","C","C+","B-","B","B+","A-","A","A+"})</f>
        <v>F</v>
      </c>
      <c r="AL52" s="879">
        <f>IF(AJ52="","",(LOOKUP(AJ52,{0,40,45,50,55,60,65,70,75,80},{0,2,2.25,2.5,2.75,3,3.25,3.5,3.75,4})))</f>
        <v>0</v>
      </c>
      <c r="AM52" s="502"/>
      <c r="AN52" s="502"/>
      <c r="AO52" s="485">
        <f t="shared" si="10"/>
        <v>0</v>
      </c>
      <c r="AP52" s="641">
        <f t="shared" si="11"/>
        <v>0</v>
      </c>
      <c r="AQ52" s="485" t="str">
        <f>LOOKUP(AP52,{0,40,45,50,55,60,65,70,75,80},{"F","D","C","C+","B-","B","B+","A-","A","A+"})</f>
        <v>F</v>
      </c>
      <c r="AR52" s="879">
        <f>IF(AP52="","",(LOOKUP(AP52,{0,40,45,50,55,60,65,70,75,80},{0,2,2.25,2.5,2.75,3,3.25,3.5,3.75,4})))</f>
        <v>0</v>
      </c>
      <c r="AS52" s="502"/>
      <c r="AT52" s="502"/>
      <c r="AU52" s="485">
        <f t="shared" si="12"/>
        <v>0</v>
      </c>
      <c r="AV52" s="641">
        <f t="shared" si="13"/>
        <v>0</v>
      </c>
      <c r="AW52" s="485" t="str">
        <f>LOOKUP(AV52,{0,40,45,50,55,60,65,70,75,80},{"F","D","C","C+","B-","B","B+","A-","A","A+"})</f>
        <v>F</v>
      </c>
      <c r="AX52" s="879">
        <f>IF(AV52="","",(LOOKUP(AV52,{0,40,45,50,55,60,65,70,75,80},{0,2,2.25,2.5,2.75,3,3.25,3.5,3.75,4})))</f>
        <v>0</v>
      </c>
      <c r="AY52" s="884">
        <v>0</v>
      </c>
      <c r="AZ52" s="885">
        <v>0</v>
      </c>
      <c r="BA52" s="878">
        <f t="shared" si="14"/>
        <v>0</v>
      </c>
      <c r="BB52" s="641">
        <f t="shared" si="15"/>
        <v>0</v>
      </c>
      <c r="BC52" s="485" t="str">
        <f>LOOKUP(BB52,{0,40,45,50,55,60,65,70,75,80},{"F","D","C","C+","B-","B","B+","A-","A","A+"})</f>
        <v>F</v>
      </c>
      <c r="BD52" s="879">
        <f>IF(BB52="","",(LOOKUP(BB52,{0,40,45,50,55,60,65,70,75,80},{0,2,2.25,2.5,2.75,3,3.25,3.5,3.75,4})))</f>
        <v>0</v>
      </c>
      <c r="BE52" s="878">
        <v>0</v>
      </c>
      <c r="BF52" s="641">
        <f t="shared" si="20"/>
        <v>0</v>
      </c>
      <c r="BG52" s="485" t="str">
        <f>LOOKUP(BF52,{0,40,45,50,55,60,65,70,75,80},{"F","D","C","C+","B-","B","B+","A-","A","A+"})</f>
        <v>F</v>
      </c>
      <c r="BH52" s="879">
        <f>IF(BF52="","",(LOOKUP(BF52,{0,40,45,50,55,60,65,70,75,80},{0,2,2.25,2.5,2.75,3,3.25,3.5,3.75,4})))</f>
        <v>0</v>
      </c>
      <c r="BI52" s="502"/>
      <c r="BJ52" s="502"/>
      <c r="BK52" s="485">
        <f t="shared" si="16"/>
        <v>0</v>
      </c>
      <c r="BL52" s="485" t="str">
        <f>LOOKUP(BK52,{0,40,45,50,55,60,65,70,75,80},{"F","D","C","C+","B-","B","B+","A-","A","A+"})</f>
        <v>F</v>
      </c>
      <c r="BM52" s="879">
        <f>IF(BK52="","",(LOOKUP(BK52,{0,40,45,50,55,60,65,70,75,80},{0,2,2.25,2.5,2.75,3,3.25,3.5,3.75,4})))</f>
        <v>0</v>
      </c>
      <c r="BN52" s="502"/>
      <c r="BO52" s="502"/>
      <c r="BP52" s="485">
        <f t="shared" si="17"/>
        <v>0</v>
      </c>
      <c r="BQ52" s="485" t="str">
        <f>LOOKUP(BP52,{0,40,45,50,55,60,65,70,75,80},{"F","D","C","C+","B-","B","B+","A-","A","A+"})</f>
        <v>F</v>
      </c>
      <c r="BR52" s="879">
        <f>IF(BP52="","",(LOOKUP(BP52,{0,40,45,50,55,60,65,70,75,80},{0,2,2.25,2.5,2.75,3,3.25,3.5,3.75,4})))</f>
        <v>0</v>
      </c>
      <c r="BS52" s="334">
        <f t="shared" si="18"/>
        <v>0</v>
      </c>
      <c r="BT52" s="334">
        <f t="shared" si="19"/>
        <v>0</v>
      </c>
      <c r="BU52" s="502"/>
      <c r="BV52" s="128">
        <v>2128</v>
      </c>
      <c r="BW52" s="502"/>
    </row>
    <row r="53" spans="1:75" ht="39.75" customHeight="1">
      <c r="A53" s="128" t="s">
        <v>674</v>
      </c>
      <c r="B53" s="254" t="s">
        <v>3866</v>
      </c>
      <c r="C53" s="128" t="s">
        <v>4129</v>
      </c>
      <c r="D53" s="128">
        <v>14</v>
      </c>
      <c r="E53" s="128">
        <v>2129</v>
      </c>
      <c r="F53" s="254" t="s">
        <v>3867</v>
      </c>
      <c r="G53" s="128" t="s">
        <v>674</v>
      </c>
      <c r="H53" s="128" t="s">
        <v>674</v>
      </c>
      <c r="I53" s="502"/>
      <c r="J53" s="502"/>
      <c r="K53" s="485">
        <f t="shared" si="0"/>
        <v>0</v>
      </c>
      <c r="L53" s="641">
        <f t="shared" si="1"/>
        <v>0</v>
      </c>
      <c r="M53" s="485" t="str">
        <f>LOOKUP(L53,{0,40,45,50,55,60,65,70,75,80},{"F","D","C","C+","B-","B","B+","A-","A","A+"})</f>
        <v>F</v>
      </c>
      <c r="N53" s="879">
        <f>IF(L53="","",(LOOKUP(L53,{0,40,45,50,55,60,65,70,75,80},{0,2,2.25,2.5,2.75,3,3.25,3.5,3.75,4})))</f>
        <v>0</v>
      </c>
      <c r="O53" s="502"/>
      <c r="P53" s="502"/>
      <c r="Q53" s="485">
        <f t="shared" si="2"/>
        <v>0</v>
      </c>
      <c r="R53" s="641">
        <f t="shared" si="3"/>
        <v>0</v>
      </c>
      <c r="S53" s="485" t="str">
        <f>LOOKUP(R53,{0,40,45,50,55,60,65,70,75,80},{"F","D","C","C+","B-","B","B+","A-","A","A+"})</f>
        <v>F</v>
      </c>
      <c r="T53" s="879">
        <f>IF(R53="","",(LOOKUP(R53,{0,40,45,50,55,60,65,70,75,80},{0,2,2.25,2.5,2.75,3,3.25,3.5,3.75,4})))</f>
        <v>0</v>
      </c>
      <c r="U53" s="502"/>
      <c r="V53" s="502"/>
      <c r="W53" s="485">
        <f t="shared" si="4"/>
        <v>0</v>
      </c>
      <c r="X53" s="641">
        <f t="shared" si="5"/>
        <v>0</v>
      </c>
      <c r="Y53" s="485" t="str">
        <f>LOOKUP(X53,{0,40,45,50,55,60,65,70,75,80},{"F","D","C","C+","B-","B","B+","A-","A","A+"})</f>
        <v>F</v>
      </c>
      <c r="Z53" s="879">
        <f>IF(X53="","",(LOOKUP(X53,{0,40,45,50,55,60,65,70,75,80},{0,2,2.25,2.5,2.75,3,3.25,3.5,3.75,4})))</f>
        <v>0</v>
      </c>
      <c r="AA53" s="502"/>
      <c r="AB53" s="502"/>
      <c r="AC53" s="485">
        <f t="shared" si="6"/>
        <v>0</v>
      </c>
      <c r="AD53" s="641">
        <f t="shared" si="7"/>
        <v>0</v>
      </c>
      <c r="AE53" s="485" t="str">
        <f>LOOKUP(AD53,{0,40,45,50,55,60,65,70,75,80},{"F","D","C","C+","B-","B","B+","A-","A","A+"})</f>
        <v>F</v>
      </c>
      <c r="AF53" s="879">
        <f>IF(AD53="","",(LOOKUP(AD53,{0,40,45,50,55,60,65,70,75,80},{0,2,2.25,2.5,2.75,3,3.25,3.5,3.75,4})))</f>
        <v>0</v>
      </c>
      <c r="AG53" s="502"/>
      <c r="AH53" s="502"/>
      <c r="AI53" s="485">
        <f t="shared" si="8"/>
        <v>0</v>
      </c>
      <c r="AJ53" s="641">
        <f t="shared" si="9"/>
        <v>0</v>
      </c>
      <c r="AK53" s="485" t="str">
        <f>LOOKUP(AJ53,{0,40,45,50,55,60,65,70,75,80},{"F","D","C","C+","B-","B","B+","A-","A","A+"})</f>
        <v>F</v>
      </c>
      <c r="AL53" s="879">
        <f>IF(AJ53="","",(LOOKUP(AJ53,{0,40,45,50,55,60,65,70,75,80},{0,2,2.25,2.5,2.75,3,3.25,3.5,3.75,4})))</f>
        <v>0</v>
      </c>
      <c r="AM53" s="502"/>
      <c r="AN53" s="502"/>
      <c r="AO53" s="485">
        <f t="shared" si="10"/>
        <v>0</v>
      </c>
      <c r="AP53" s="641">
        <f t="shared" si="11"/>
        <v>0</v>
      </c>
      <c r="AQ53" s="485" t="str">
        <f>LOOKUP(AP53,{0,40,45,50,55,60,65,70,75,80},{"F","D","C","C+","B-","B","B+","A-","A","A+"})</f>
        <v>F</v>
      </c>
      <c r="AR53" s="879">
        <f>IF(AP53="","",(LOOKUP(AP53,{0,40,45,50,55,60,65,70,75,80},{0,2,2.25,2.5,2.75,3,3.25,3.5,3.75,4})))</f>
        <v>0</v>
      </c>
      <c r="AS53" s="502"/>
      <c r="AT53" s="502"/>
      <c r="AU53" s="485">
        <f t="shared" si="12"/>
        <v>0</v>
      </c>
      <c r="AV53" s="641">
        <f t="shared" si="13"/>
        <v>0</v>
      </c>
      <c r="AW53" s="485" t="str">
        <f>LOOKUP(AV53,{0,40,45,50,55,60,65,70,75,80},{"F","D","C","C+","B-","B","B+","A-","A","A+"})</f>
        <v>F</v>
      </c>
      <c r="AX53" s="879">
        <f>IF(AV53="","",(LOOKUP(AV53,{0,40,45,50,55,60,65,70,75,80},{0,2,2.25,2.5,2.75,3,3.25,3.5,3.75,4})))</f>
        <v>0</v>
      </c>
      <c r="AY53" s="884">
        <v>0</v>
      </c>
      <c r="AZ53" s="885">
        <v>0</v>
      </c>
      <c r="BA53" s="878">
        <f t="shared" si="14"/>
        <v>0</v>
      </c>
      <c r="BB53" s="641">
        <f t="shared" si="15"/>
        <v>0</v>
      </c>
      <c r="BC53" s="485" t="str">
        <f>LOOKUP(BB53,{0,40,45,50,55,60,65,70,75,80},{"F","D","C","C+","B-","B","B+","A-","A","A+"})</f>
        <v>F</v>
      </c>
      <c r="BD53" s="879">
        <f>IF(BB53="","",(LOOKUP(BB53,{0,40,45,50,55,60,65,70,75,80},{0,2,2.25,2.5,2.75,3,3.25,3.5,3.75,4})))</f>
        <v>0</v>
      </c>
      <c r="BE53" s="878">
        <v>0</v>
      </c>
      <c r="BF53" s="641">
        <f t="shared" si="20"/>
        <v>0</v>
      </c>
      <c r="BG53" s="485" t="str">
        <f>LOOKUP(BF53,{0,40,45,50,55,60,65,70,75,80},{"F","D","C","C+","B-","B","B+","A-","A","A+"})</f>
        <v>F</v>
      </c>
      <c r="BH53" s="879">
        <f>IF(BF53="","",(LOOKUP(BF53,{0,40,45,50,55,60,65,70,75,80},{0,2,2.25,2.5,2.75,3,3.25,3.5,3.75,4})))</f>
        <v>0</v>
      </c>
      <c r="BI53" s="502"/>
      <c r="BJ53" s="502"/>
      <c r="BK53" s="485">
        <f t="shared" si="16"/>
        <v>0</v>
      </c>
      <c r="BL53" s="485" t="str">
        <f>LOOKUP(BK53,{0,40,45,50,55,60,65,70,75,80},{"F","D","C","C+","B-","B","B+","A-","A","A+"})</f>
        <v>F</v>
      </c>
      <c r="BM53" s="879">
        <f>IF(BK53="","",(LOOKUP(BK53,{0,40,45,50,55,60,65,70,75,80},{0,2,2.25,2.5,2.75,3,3.25,3.5,3.75,4})))</f>
        <v>0</v>
      </c>
      <c r="BN53" s="502"/>
      <c r="BO53" s="502"/>
      <c r="BP53" s="485">
        <f t="shared" si="17"/>
        <v>0</v>
      </c>
      <c r="BQ53" s="485" t="str">
        <f>LOOKUP(BP53,{0,40,45,50,55,60,65,70,75,80},{"F","D","C","C+","B-","B","B+","A-","A","A+"})</f>
        <v>F</v>
      </c>
      <c r="BR53" s="879">
        <f>IF(BP53="","",(LOOKUP(BP53,{0,40,45,50,55,60,65,70,75,80},{0,2,2.25,2.5,2.75,3,3.25,3.5,3.75,4})))</f>
        <v>0</v>
      </c>
      <c r="BS53" s="334">
        <f t="shared" si="18"/>
        <v>0</v>
      </c>
      <c r="BT53" s="334">
        <f t="shared" si="19"/>
        <v>0</v>
      </c>
      <c r="BU53" s="502"/>
      <c r="BV53" s="128">
        <v>2129</v>
      </c>
      <c r="BW53" s="502"/>
    </row>
    <row r="54" spans="1:75" ht="39.75" customHeight="1">
      <c r="A54" s="128" t="s">
        <v>674</v>
      </c>
      <c r="B54" s="254" t="s">
        <v>3868</v>
      </c>
      <c r="C54" s="128" t="s">
        <v>4129</v>
      </c>
      <c r="D54" s="128">
        <v>18</v>
      </c>
      <c r="E54" s="128">
        <v>2130</v>
      </c>
      <c r="F54" s="254" t="s">
        <v>3869</v>
      </c>
      <c r="G54" s="128" t="s">
        <v>674</v>
      </c>
      <c r="H54" s="128" t="s">
        <v>674</v>
      </c>
      <c r="I54" s="502"/>
      <c r="J54" s="502"/>
      <c r="K54" s="485">
        <f t="shared" si="0"/>
        <v>0</v>
      </c>
      <c r="L54" s="641">
        <f t="shared" si="1"/>
        <v>0</v>
      </c>
      <c r="M54" s="485" t="str">
        <f>LOOKUP(L54,{0,40,45,50,55,60,65,70,75,80},{"F","D","C","C+","B-","B","B+","A-","A","A+"})</f>
        <v>F</v>
      </c>
      <c r="N54" s="879">
        <f>IF(L54="","",(LOOKUP(L54,{0,40,45,50,55,60,65,70,75,80},{0,2,2.25,2.5,2.75,3,3.25,3.5,3.75,4})))</f>
        <v>0</v>
      </c>
      <c r="O54" s="502"/>
      <c r="P54" s="502"/>
      <c r="Q54" s="485">
        <f t="shared" si="2"/>
        <v>0</v>
      </c>
      <c r="R54" s="641">
        <f t="shared" si="3"/>
        <v>0</v>
      </c>
      <c r="S54" s="485" t="str">
        <f>LOOKUP(R54,{0,40,45,50,55,60,65,70,75,80},{"F","D","C","C+","B-","B","B+","A-","A","A+"})</f>
        <v>F</v>
      </c>
      <c r="T54" s="879">
        <f>IF(R54="","",(LOOKUP(R54,{0,40,45,50,55,60,65,70,75,80},{0,2,2.25,2.5,2.75,3,3.25,3.5,3.75,4})))</f>
        <v>0</v>
      </c>
      <c r="U54" s="502"/>
      <c r="V54" s="502"/>
      <c r="W54" s="485">
        <f t="shared" si="4"/>
        <v>0</v>
      </c>
      <c r="X54" s="641">
        <f t="shared" si="5"/>
        <v>0</v>
      </c>
      <c r="Y54" s="485" t="str">
        <f>LOOKUP(X54,{0,40,45,50,55,60,65,70,75,80},{"F","D","C","C+","B-","B","B+","A-","A","A+"})</f>
        <v>F</v>
      </c>
      <c r="Z54" s="879">
        <f>IF(X54="","",(LOOKUP(X54,{0,40,45,50,55,60,65,70,75,80},{0,2,2.25,2.5,2.75,3,3.25,3.5,3.75,4})))</f>
        <v>0</v>
      </c>
      <c r="AA54" s="502"/>
      <c r="AB54" s="502"/>
      <c r="AC54" s="485">
        <f t="shared" si="6"/>
        <v>0</v>
      </c>
      <c r="AD54" s="641">
        <f t="shared" si="7"/>
        <v>0</v>
      </c>
      <c r="AE54" s="485" t="str">
        <f>LOOKUP(AD54,{0,40,45,50,55,60,65,70,75,80},{"F","D","C","C+","B-","B","B+","A-","A","A+"})</f>
        <v>F</v>
      </c>
      <c r="AF54" s="879">
        <f>IF(AD54="","",(LOOKUP(AD54,{0,40,45,50,55,60,65,70,75,80},{0,2,2.25,2.5,2.75,3,3.25,3.5,3.75,4})))</f>
        <v>0</v>
      </c>
      <c r="AG54" s="502"/>
      <c r="AH54" s="502"/>
      <c r="AI54" s="485">
        <f t="shared" si="8"/>
        <v>0</v>
      </c>
      <c r="AJ54" s="641">
        <f t="shared" si="9"/>
        <v>0</v>
      </c>
      <c r="AK54" s="485" t="str">
        <f>LOOKUP(AJ54,{0,40,45,50,55,60,65,70,75,80},{"F","D","C","C+","B-","B","B+","A-","A","A+"})</f>
        <v>F</v>
      </c>
      <c r="AL54" s="879">
        <f>IF(AJ54="","",(LOOKUP(AJ54,{0,40,45,50,55,60,65,70,75,80},{0,2,2.25,2.5,2.75,3,3.25,3.5,3.75,4})))</f>
        <v>0</v>
      </c>
      <c r="AM54" s="502"/>
      <c r="AN54" s="502"/>
      <c r="AO54" s="485">
        <f t="shared" si="10"/>
        <v>0</v>
      </c>
      <c r="AP54" s="641">
        <f t="shared" si="11"/>
        <v>0</v>
      </c>
      <c r="AQ54" s="485" t="str">
        <f>LOOKUP(AP54,{0,40,45,50,55,60,65,70,75,80},{"F","D","C","C+","B-","B","B+","A-","A","A+"})</f>
        <v>F</v>
      </c>
      <c r="AR54" s="879">
        <f>IF(AP54="","",(LOOKUP(AP54,{0,40,45,50,55,60,65,70,75,80},{0,2,2.25,2.5,2.75,3,3.25,3.5,3.75,4})))</f>
        <v>0</v>
      </c>
      <c r="AS54" s="502"/>
      <c r="AT54" s="502"/>
      <c r="AU54" s="485">
        <f t="shared" si="12"/>
        <v>0</v>
      </c>
      <c r="AV54" s="641">
        <f t="shared" si="13"/>
        <v>0</v>
      </c>
      <c r="AW54" s="485" t="str">
        <f>LOOKUP(AV54,{0,40,45,50,55,60,65,70,75,80},{"F","D","C","C+","B-","B","B+","A-","A","A+"})</f>
        <v>F</v>
      </c>
      <c r="AX54" s="879">
        <f>IF(AV54="","",(LOOKUP(AV54,{0,40,45,50,55,60,65,70,75,80},{0,2,2.25,2.5,2.75,3,3.25,3.5,3.75,4})))</f>
        <v>0</v>
      </c>
      <c r="AY54" s="884">
        <v>0</v>
      </c>
      <c r="AZ54" s="885">
        <v>0</v>
      </c>
      <c r="BA54" s="878">
        <f t="shared" si="14"/>
        <v>0</v>
      </c>
      <c r="BB54" s="641">
        <f t="shared" si="15"/>
        <v>0</v>
      </c>
      <c r="BC54" s="485" t="str">
        <f>LOOKUP(BB54,{0,40,45,50,55,60,65,70,75,80},{"F","D","C","C+","B-","B","B+","A-","A","A+"})</f>
        <v>F</v>
      </c>
      <c r="BD54" s="879">
        <f>IF(BB54="","",(LOOKUP(BB54,{0,40,45,50,55,60,65,70,75,80},{0,2,2.25,2.5,2.75,3,3.25,3.5,3.75,4})))</f>
        <v>0</v>
      </c>
      <c r="BE54" s="878">
        <v>0</v>
      </c>
      <c r="BF54" s="641">
        <f t="shared" si="20"/>
        <v>0</v>
      </c>
      <c r="BG54" s="485" t="str">
        <f>LOOKUP(BF54,{0,40,45,50,55,60,65,70,75,80},{"F","D","C","C+","B-","B","B+","A-","A","A+"})</f>
        <v>F</v>
      </c>
      <c r="BH54" s="879">
        <f>IF(BF54="","",(LOOKUP(BF54,{0,40,45,50,55,60,65,70,75,80},{0,2,2.25,2.5,2.75,3,3.25,3.5,3.75,4})))</f>
        <v>0</v>
      </c>
      <c r="BI54" s="502"/>
      <c r="BJ54" s="502"/>
      <c r="BK54" s="485">
        <f t="shared" si="16"/>
        <v>0</v>
      </c>
      <c r="BL54" s="485" t="str">
        <f>LOOKUP(BK54,{0,40,45,50,55,60,65,70,75,80},{"F","D","C","C+","B-","B","B+","A-","A","A+"})</f>
        <v>F</v>
      </c>
      <c r="BM54" s="879">
        <f>IF(BK54="","",(LOOKUP(BK54,{0,40,45,50,55,60,65,70,75,80},{0,2,2.25,2.5,2.75,3,3.25,3.5,3.75,4})))</f>
        <v>0</v>
      </c>
      <c r="BN54" s="502"/>
      <c r="BO54" s="502"/>
      <c r="BP54" s="485">
        <f t="shared" si="17"/>
        <v>0</v>
      </c>
      <c r="BQ54" s="485" t="str">
        <f>LOOKUP(BP54,{0,40,45,50,55,60,65,70,75,80},{"F","D","C","C+","B-","B","B+","A-","A","A+"})</f>
        <v>F</v>
      </c>
      <c r="BR54" s="879">
        <f>IF(BP54="","",(LOOKUP(BP54,{0,40,45,50,55,60,65,70,75,80},{0,2,2.25,2.5,2.75,3,3.25,3.5,3.75,4})))</f>
        <v>0</v>
      </c>
      <c r="BS54" s="334">
        <f t="shared" si="18"/>
        <v>0</v>
      </c>
      <c r="BT54" s="334">
        <f t="shared" si="19"/>
        <v>0</v>
      </c>
      <c r="BU54" s="502"/>
      <c r="BV54" s="128">
        <v>2130</v>
      </c>
      <c r="BW54" s="502"/>
    </row>
    <row r="55" spans="1:75" ht="39.75" customHeight="1">
      <c r="A55" s="128" t="s">
        <v>674</v>
      </c>
      <c r="B55" s="254" t="s">
        <v>3870</v>
      </c>
      <c r="C55" s="128" t="s">
        <v>4129</v>
      </c>
      <c r="D55" s="128">
        <v>43</v>
      </c>
      <c r="E55" s="128">
        <v>2131</v>
      </c>
      <c r="F55" s="254" t="s">
        <v>3871</v>
      </c>
      <c r="G55" s="128" t="s">
        <v>674</v>
      </c>
      <c r="H55" s="128" t="s">
        <v>674</v>
      </c>
      <c r="I55" s="502"/>
      <c r="J55" s="502"/>
      <c r="K55" s="485">
        <f t="shared" si="0"/>
        <v>0</v>
      </c>
      <c r="L55" s="641">
        <f t="shared" si="1"/>
        <v>0</v>
      </c>
      <c r="M55" s="485" t="str">
        <f>LOOKUP(L55,{0,40,45,50,55,60,65,70,75,80},{"F","D","C","C+","B-","B","B+","A-","A","A+"})</f>
        <v>F</v>
      </c>
      <c r="N55" s="879">
        <f>IF(L55="","",(LOOKUP(L55,{0,40,45,50,55,60,65,70,75,80},{0,2,2.25,2.5,2.75,3,3.25,3.5,3.75,4})))</f>
        <v>0</v>
      </c>
      <c r="O55" s="502"/>
      <c r="P55" s="502"/>
      <c r="Q55" s="485">
        <f t="shared" si="2"/>
        <v>0</v>
      </c>
      <c r="R55" s="641">
        <f t="shared" si="3"/>
        <v>0</v>
      </c>
      <c r="S55" s="485" t="str">
        <f>LOOKUP(R55,{0,40,45,50,55,60,65,70,75,80},{"F","D","C","C+","B-","B","B+","A-","A","A+"})</f>
        <v>F</v>
      </c>
      <c r="T55" s="879">
        <f>IF(R55="","",(LOOKUP(R55,{0,40,45,50,55,60,65,70,75,80},{0,2,2.25,2.5,2.75,3,3.25,3.5,3.75,4})))</f>
        <v>0</v>
      </c>
      <c r="U55" s="502"/>
      <c r="V55" s="502"/>
      <c r="W55" s="485">
        <f t="shared" si="4"/>
        <v>0</v>
      </c>
      <c r="X55" s="641">
        <f t="shared" si="5"/>
        <v>0</v>
      </c>
      <c r="Y55" s="485" t="str">
        <f>LOOKUP(X55,{0,40,45,50,55,60,65,70,75,80},{"F","D","C","C+","B-","B","B+","A-","A","A+"})</f>
        <v>F</v>
      </c>
      <c r="Z55" s="879">
        <f>IF(X55="","",(LOOKUP(X55,{0,40,45,50,55,60,65,70,75,80},{0,2,2.25,2.5,2.75,3,3.25,3.5,3.75,4})))</f>
        <v>0</v>
      </c>
      <c r="AA55" s="502"/>
      <c r="AB55" s="502"/>
      <c r="AC55" s="485">
        <f t="shared" si="6"/>
        <v>0</v>
      </c>
      <c r="AD55" s="641">
        <f t="shared" si="7"/>
        <v>0</v>
      </c>
      <c r="AE55" s="485" t="str">
        <f>LOOKUP(AD55,{0,40,45,50,55,60,65,70,75,80},{"F","D","C","C+","B-","B","B+","A-","A","A+"})</f>
        <v>F</v>
      </c>
      <c r="AF55" s="879">
        <f>IF(AD55="","",(LOOKUP(AD55,{0,40,45,50,55,60,65,70,75,80},{0,2,2.25,2.5,2.75,3,3.25,3.5,3.75,4})))</f>
        <v>0</v>
      </c>
      <c r="AG55" s="502"/>
      <c r="AH55" s="502"/>
      <c r="AI55" s="485">
        <f t="shared" si="8"/>
        <v>0</v>
      </c>
      <c r="AJ55" s="641">
        <f t="shared" si="9"/>
        <v>0</v>
      </c>
      <c r="AK55" s="485" t="str">
        <f>LOOKUP(AJ55,{0,40,45,50,55,60,65,70,75,80},{"F","D","C","C+","B-","B","B+","A-","A","A+"})</f>
        <v>F</v>
      </c>
      <c r="AL55" s="879">
        <f>IF(AJ55="","",(LOOKUP(AJ55,{0,40,45,50,55,60,65,70,75,80},{0,2,2.25,2.5,2.75,3,3.25,3.5,3.75,4})))</f>
        <v>0</v>
      </c>
      <c r="AM55" s="502"/>
      <c r="AN55" s="502"/>
      <c r="AO55" s="485">
        <f t="shared" si="10"/>
        <v>0</v>
      </c>
      <c r="AP55" s="641">
        <f t="shared" si="11"/>
        <v>0</v>
      </c>
      <c r="AQ55" s="485" t="str">
        <f>LOOKUP(AP55,{0,40,45,50,55,60,65,70,75,80},{"F","D","C","C+","B-","B","B+","A-","A","A+"})</f>
        <v>F</v>
      </c>
      <c r="AR55" s="879">
        <f>IF(AP55="","",(LOOKUP(AP55,{0,40,45,50,55,60,65,70,75,80},{0,2,2.25,2.5,2.75,3,3.25,3.5,3.75,4})))</f>
        <v>0</v>
      </c>
      <c r="AS55" s="502"/>
      <c r="AT55" s="502"/>
      <c r="AU55" s="485">
        <f t="shared" si="12"/>
        <v>0</v>
      </c>
      <c r="AV55" s="641">
        <f t="shared" si="13"/>
        <v>0</v>
      </c>
      <c r="AW55" s="485" t="str">
        <f>LOOKUP(AV55,{0,40,45,50,55,60,65,70,75,80},{"F","D","C","C+","B-","B","B+","A-","A","A+"})</f>
        <v>F</v>
      </c>
      <c r="AX55" s="879">
        <f>IF(AV55="","",(LOOKUP(AV55,{0,40,45,50,55,60,65,70,75,80},{0,2,2.25,2.5,2.75,3,3.25,3.5,3.75,4})))</f>
        <v>0</v>
      </c>
      <c r="AY55" s="884">
        <v>0</v>
      </c>
      <c r="AZ55" s="885">
        <v>0</v>
      </c>
      <c r="BA55" s="878">
        <f t="shared" si="14"/>
        <v>0</v>
      </c>
      <c r="BB55" s="641">
        <f t="shared" si="15"/>
        <v>0</v>
      </c>
      <c r="BC55" s="485" t="str">
        <f>LOOKUP(BB55,{0,40,45,50,55,60,65,70,75,80},{"F","D","C","C+","B-","B","B+","A-","A","A+"})</f>
        <v>F</v>
      </c>
      <c r="BD55" s="879">
        <f>IF(BB55="","",(LOOKUP(BB55,{0,40,45,50,55,60,65,70,75,80},{0,2,2.25,2.5,2.75,3,3.25,3.5,3.75,4})))</f>
        <v>0</v>
      </c>
      <c r="BE55" s="878">
        <v>0</v>
      </c>
      <c r="BF55" s="641">
        <f t="shared" si="20"/>
        <v>0</v>
      </c>
      <c r="BG55" s="485" t="str">
        <f>LOOKUP(BF55,{0,40,45,50,55,60,65,70,75,80},{"F","D","C","C+","B-","B","B+","A-","A","A+"})</f>
        <v>F</v>
      </c>
      <c r="BH55" s="879">
        <f>IF(BF55="","",(LOOKUP(BF55,{0,40,45,50,55,60,65,70,75,80},{0,2,2.25,2.5,2.75,3,3.25,3.5,3.75,4})))</f>
        <v>0</v>
      </c>
      <c r="BI55" s="502"/>
      <c r="BJ55" s="502"/>
      <c r="BK55" s="485">
        <f t="shared" si="16"/>
        <v>0</v>
      </c>
      <c r="BL55" s="485" t="str">
        <f>LOOKUP(BK55,{0,40,45,50,55,60,65,70,75,80},{"F","D","C","C+","B-","B","B+","A-","A","A+"})</f>
        <v>F</v>
      </c>
      <c r="BM55" s="879">
        <f>IF(BK55="","",(LOOKUP(BK55,{0,40,45,50,55,60,65,70,75,80},{0,2,2.25,2.5,2.75,3,3.25,3.5,3.75,4})))</f>
        <v>0</v>
      </c>
      <c r="BN55" s="502"/>
      <c r="BO55" s="502"/>
      <c r="BP55" s="485">
        <f t="shared" si="17"/>
        <v>0</v>
      </c>
      <c r="BQ55" s="485" t="str">
        <f>LOOKUP(BP55,{0,40,45,50,55,60,65,70,75,80},{"F","D","C","C+","B-","B","B+","A-","A","A+"})</f>
        <v>F</v>
      </c>
      <c r="BR55" s="879">
        <f>IF(BP55="","",(LOOKUP(BP55,{0,40,45,50,55,60,65,70,75,80},{0,2,2.25,2.5,2.75,3,3.25,3.5,3.75,4})))</f>
        <v>0</v>
      </c>
      <c r="BS55" s="334">
        <f t="shared" si="18"/>
        <v>0</v>
      </c>
      <c r="BT55" s="334">
        <f t="shared" si="19"/>
        <v>0</v>
      </c>
      <c r="BU55" s="502"/>
      <c r="BV55" s="128">
        <v>2131</v>
      </c>
      <c r="BW55" s="502"/>
    </row>
    <row r="56" spans="1:75" ht="39.75" customHeight="1">
      <c r="A56" s="128" t="s">
        <v>674</v>
      </c>
      <c r="B56" s="254" t="s">
        <v>3872</v>
      </c>
      <c r="C56" s="128" t="s">
        <v>4129</v>
      </c>
      <c r="D56" s="128">
        <v>48</v>
      </c>
      <c r="E56" s="128">
        <v>2132</v>
      </c>
      <c r="F56" s="254" t="s">
        <v>3873</v>
      </c>
      <c r="G56" s="128" t="s">
        <v>674</v>
      </c>
      <c r="H56" s="128" t="s">
        <v>674</v>
      </c>
      <c r="I56" s="502"/>
      <c r="J56" s="502"/>
      <c r="K56" s="485">
        <f t="shared" si="0"/>
        <v>0</v>
      </c>
      <c r="L56" s="641">
        <f t="shared" si="1"/>
        <v>0</v>
      </c>
      <c r="M56" s="485" t="str">
        <f>LOOKUP(L56,{0,40,45,50,55,60,65,70,75,80},{"F","D","C","C+","B-","B","B+","A-","A","A+"})</f>
        <v>F</v>
      </c>
      <c r="N56" s="879">
        <f>IF(L56="","",(LOOKUP(L56,{0,40,45,50,55,60,65,70,75,80},{0,2,2.25,2.5,2.75,3,3.25,3.5,3.75,4})))</f>
        <v>0</v>
      </c>
      <c r="O56" s="502"/>
      <c r="P56" s="502"/>
      <c r="Q56" s="485">
        <f t="shared" si="2"/>
        <v>0</v>
      </c>
      <c r="R56" s="641">
        <f t="shared" si="3"/>
        <v>0</v>
      </c>
      <c r="S56" s="485" t="str">
        <f>LOOKUP(R56,{0,40,45,50,55,60,65,70,75,80},{"F","D","C","C+","B-","B","B+","A-","A","A+"})</f>
        <v>F</v>
      </c>
      <c r="T56" s="879">
        <f>IF(R56="","",(LOOKUP(R56,{0,40,45,50,55,60,65,70,75,80},{0,2,2.25,2.5,2.75,3,3.25,3.5,3.75,4})))</f>
        <v>0</v>
      </c>
      <c r="U56" s="502"/>
      <c r="V56" s="502"/>
      <c r="W56" s="485">
        <f t="shared" si="4"/>
        <v>0</v>
      </c>
      <c r="X56" s="641">
        <f t="shared" si="5"/>
        <v>0</v>
      </c>
      <c r="Y56" s="485" t="str">
        <f>LOOKUP(X56,{0,40,45,50,55,60,65,70,75,80},{"F","D","C","C+","B-","B","B+","A-","A","A+"})</f>
        <v>F</v>
      </c>
      <c r="Z56" s="879">
        <f>IF(X56="","",(LOOKUP(X56,{0,40,45,50,55,60,65,70,75,80},{0,2,2.25,2.5,2.75,3,3.25,3.5,3.75,4})))</f>
        <v>0</v>
      </c>
      <c r="AA56" s="502"/>
      <c r="AB56" s="502"/>
      <c r="AC56" s="485">
        <f t="shared" si="6"/>
        <v>0</v>
      </c>
      <c r="AD56" s="641">
        <f t="shared" si="7"/>
        <v>0</v>
      </c>
      <c r="AE56" s="485" t="str">
        <f>LOOKUP(AD56,{0,40,45,50,55,60,65,70,75,80},{"F","D","C","C+","B-","B","B+","A-","A","A+"})</f>
        <v>F</v>
      </c>
      <c r="AF56" s="879">
        <f>IF(AD56="","",(LOOKUP(AD56,{0,40,45,50,55,60,65,70,75,80},{0,2,2.25,2.5,2.75,3,3.25,3.5,3.75,4})))</f>
        <v>0</v>
      </c>
      <c r="AG56" s="502"/>
      <c r="AH56" s="502"/>
      <c r="AI56" s="485">
        <f t="shared" si="8"/>
        <v>0</v>
      </c>
      <c r="AJ56" s="641">
        <f t="shared" si="9"/>
        <v>0</v>
      </c>
      <c r="AK56" s="485" t="str">
        <f>LOOKUP(AJ56,{0,40,45,50,55,60,65,70,75,80},{"F","D","C","C+","B-","B","B+","A-","A","A+"})</f>
        <v>F</v>
      </c>
      <c r="AL56" s="879">
        <f>IF(AJ56="","",(LOOKUP(AJ56,{0,40,45,50,55,60,65,70,75,80},{0,2,2.25,2.5,2.75,3,3.25,3.5,3.75,4})))</f>
        <v>0</v>
      </c>
      <c r="AM56" s="502"/>
      <c r="AN56" s="502"/>
      <c r="AO56" s="485">
        <f t="shared" si="10"/>
        <v>0</v>
      </c>
      <c r="AP56" s="641">
        <f t="shared" si="11"/>
        <v>0</v>
      </c>
      <c r="AQ56" s="485" t="str">
        <f>LOOKUP(AP56,{0,40,45,50,55,60,65,70,75,80},{"F","D","C","C+","B-","B","B+","A-","A","A+"})</f>
        <v>F</v>
      </c>
      <c r="AR56" s="879">
        <f>IF(AP56="","",(LOOKUP(AP56,{0,40,45,50,55,60,65,70,75,80},{0,2,2.25,2.5,2.75,3,3.25,3.5,3.75,4})))</f>
        <v>0</v>
      </c>
      <c r="AS56" s="502"/>
      <c r="AT56" s="502"/>
      <c r="AU56" s="485">
        <f t="shared" si="12"/>
        <v>0</v>
      </c>
      <c r="AV56" s="641">
        <f t="shared" si="13"/>
        <v>0</v>
      </c>
      <c r="AW56" s="485" t="str">
        <f>LOOKUP(AV56,{0,40,45,50,55,60,65,70,75,80},{"F","D","C","C+","B-","B","B+","A-","A","A+"})</f>
        <v>F</v>
      </c>
      <c r="AX56" s="879">
        <f>IF(AV56="","",(LOOKUP(AV56,{0,40,45,50,55,60,65,70,75,80},{0,2,2.25,2.5,2.75,3,3.25,3.5,3.75,4})))</f>
        <v>0</v>
      </c>
      <c r="AY56" s="884">
        <v>0</v>
      </c>
      <c r="AZ56" s="885">
        <v>0</v>
      </c>
      <c r="BA56" s="878">
        <f t="shared" si="14"/>
        <v>0</v>
      </c>
      <c r="BB56" s="641">
        <f t="shared" si="15"/>
        <v>0</v>
      </c>
      <c r="BC56" s="485" t="str">
        <f>LOOKUP(BB56,{0,40,45,50,55,60,65,70,75,80},{"F","D","C","C+","B-","B","B+","A-","A","A+"})</f>
        <v>F</v>
      </c>
      <c r="BD56" s="879">
        <f>IF(BB56="","",(LOOKUP(BB56,{0,40,45,50,55,60,65,70,75,80},{0,2,2.25,2.5,2.75,3,3.25,3.5,3.75,4})))</f>
        <v>0</v>
      </c>
      <c r="BE56" s="878">
        <v>0</v>
      </c>
      <c r="BF56" s="641">
        <f t="shared" si="20"/>
        <v>0</v>
      </c>
      <c r="BG56" s="485" t="str">
        <f>LOOKUP(BF56,{0,40,45,50,55,60,65,70,75,80},{"F","D","C","C+","B-","B","B+","A-","A","A+"})</f>
        <v>F</v>
      </c>
      <c r="BH56" s="879">
        <f>IF(BF56="","",(LOOKUP(BF56,{0,40,45,50,55,60,65,70,75,80},{0,2,2.25,2.5,2.75,3,3.25,3.5,3.75,4})))</f>
        <v>0</v>
      </c>
      <c r="BI56" s="502"/>
      <c r="BJ56" s="502"/>
      <c r="BK56" s="485">
        <f t="shared" si="16"/>
        <v>0</v>
      </c>
      <c r="BL56" s="485" t="str">
        <f>LOOKUP(BK56,{0,40,45,50,55,60,65,70,75,80},{"F","D","C","C+","B-","B","B+","A-","A","A+"})</f>
        <v>F</v>
      </c>
      <c r="BM56" s="879">
        <f>IF(BK56="","",(LOOKUP(BK56,{0,40,45,50,55,60,65,70,75,80},{0,2,2.25,2.5,2.75,3,3.25,3.5,3.75,4})))</f>
        <v>0</v>
      </c>
      <c r="BN56" s="502"/>
      <c r="BO56" s="502"/>
      <c r="BP56" s="485">
        <f t="shared" si="17"/>
        <v>0</v>
      </c>
      <c r="BQ56" s="485" t="str">
        <f>LOOKUP(BP56,{0,40,45,50,55,60,65,70,75,80},{"F","D","C","C+","B-","B","B+","A-","A","A+"})</f>
        <v>F</v>
      </c>
      <c r="BR56" s="879">
        <f>IF(BP56="","",(LOOKUP(BP56,{0,40,45,50,55,60,65,70,75,80},{0,2,2.25,2.5,2.75,3,3.25,3.5,3.75,4})))</f>
        <v>0</v>
      </c>
      <c r="BS56" s="334">
        <f t="shared" si="18"/>
        <v>0</v>
      </c>
      <c r="BT56" s="334">
        <f t="shared" si="19"/>
        <v>0</v>
      </c>
      <c r="BU56" s="502"/>
      <c r="BV56" s="128">
        <v>2132</v>
      </c>
      <c r="BW56" s="502"/>
    </row>
    <row r="57" spans="1:75" ht="39.75" customHeight="1">
      <c r="A57" s="128" t="s">
        <v>674</v>
      </c>
      <c r="B57" s="254" t="s">
        <v>3874</v>
      </c>
      <c r="C57" s="128" t="s">
        <v>4129</v>
      </c>
      <c r="D57" s="128">
        <v>52</v>
      </c>
      <c r="E57" s="128">
        <v>2133</v>
      </c>
      <c r="F57" s="254" t="s">
        <v>7039</v>
      </c>
      <c r="G57" s="128" t="s">
        <v>674</v>
      </c>
      <c r="H57" s="128" t="s">
        <v>674</v>
      </c>
      <c r="I57" s="502"/>
      <c r="J57" s="502"/>
      <c r="K57" s="485">
        <f t="shared" si="0"/>
        <v>0</v>
      </c>
      <c r="L57" s="641">
        <f t="shared" si="1"/>
        <v>0</v>
      </c>
      <c r="M57" s="485" t="str">
        <f>LOOKUP(L57,{0,40,45,50,55,60,65,70,75,80},{"F","D","C","C+","B-","B","B+","A-","A","A+"})</f>
        <v>F</v>
      </c>
      <c r="N57" s="879">
        <f>IF(L57="","",(LOOKUP(L57,{0,40,45,50,55,60,65,70,75,80},{0,2,2.25,2.5,2.75,3,3.25,3.5,3.75,4})))</f>
        <v>0</v>
      </c>
      <c r="O57" s="502"/>
      <c r="P57" s="502"/>
      <c r="Q57" s="485">
        <f t="shared" si="2"/>
        <v>0</v>
      </c>
      <c r="R57" s="641">
        <f t="shared" si="3"/>
        <v>0</v>
      </c>
      <c r="S57" s="485" t="str">
        <f>LOOKUP(R57,{0,40,45,50,55,60,65,70,75,80},{"F","D","C","C+","B-","B","B+","A-","A","A+"})</f>
        <v>F</v>
      </c>
      <c r="T57" s="879">
        <f>IF(R57="","",(LOOKUP(R57,{0,40,45,50,55,60,65,70,75,80},{0,2,2.25,2.5,2.75,3,3.25,3.5,3.75,4})))</f>
        <v>0</v>
      </c>
      <c r="U57" s="502"/>
      <c r="V57" s="502"/>
      <c r="W57" s="485">
        <f t="shared" si="4"/>
        <v>0</v>
      </c>
      <c r="X57" s="641">
        <f t="shared" si="5"/>
        <v>0</v>
      </c>
      <c r="Y57" s="485" t="str">
        <f>LOOKUP(X57,{0,40,45,50,55,60,65,70,75,80},{"F","D","C","C+","B-","B","B+","A-","A","A+"})</f>
        <v>F</v>
      </c>
      <c r="Z57" s="879">
        <f>IF(X57="","",(LOOKUP(X57,{0,40,45,50,55,60,65,70,75,80},{0,2,2.25,2.5,2.75,3,3.25,3.5,3.75,4})))</f>
        <v>0</v>
      </c>
      <c r="AA57" s="502"/>
      <c r="AB57" s="502"/>
      <c r="AC57" s="485">
        <f t="shared" si="6"/>
        <v>0</v>
      </c>
      <c r="AD57" s="641">
        <f t="shared" si="7"/>
        <v>0</v>
      </c>
      <c r="AE57" s="485" t="str">
        <f>LOOKUP(AD57,{0,40,45,50,55,60,65,70,75,80},{"F","D","C","C+","B-","B","B+","A-","A","A+"})</f>
        <v>F</v>
      </c>
      <c r="AF57" s="879">
        <f>IF(AD57="","",(LOOKUP(AD57,{0,40,45,50,55,60,65,70,75,80},{0,2,2.25,2.5,2.75,3,3.25,3.5,3.75,4})))</f>
        <v>0</v>
      </c>
      <c r="AG57" s="502"/>
      <c r="AH57" s="502"/>
      <c r="AI57" s="485">
        <f t="shared" si="8"/>
        <v>0</v>
      </c>
      <c r="AJ57" s="641">
        <f t="shared" si="9"/>
        <v>0</v>
      </c>
      <c r="AK57" s="485" t="str">
        <f>LOOKUP(AJ57,{0,40,45,50,55,60,65,70,75,80},{"F","D","C","C+","B-","B","B+","A-","A","A+"})</f>
        <v>F</v>
      </c>
      <c r="AL57" s="879">
        <f>IF(AJ57="","",(LOOKUP(AJ57,{0,40,45,50,55,60,65,70,75,80},{0,2,2.25,2.5,2.75,3,3.25,3.5,3.75,4})))</f>
        <v>0</v>
      </c>
      <c r="AM57" s="502"/>
      <c r="AN57" s="502"/>
      <c r="AO57" s="485">
        <f t="shared" si="10"/>
        <v>0</v>
      </c>
      <c r="AP57" s="641">
        <f t="shared" si="11"/>
        <v>0</v>
      </c>
      <c r="AQ57" s="485" t="str">
        <f>LOOKUP(AP57,{0,40,45,50,55,60,65,70,75,80},{"F","D","C","C+","B-","B","B+","A-","A","A+"})</f>
        <v>F</v>
      </c>
      <c r="AR57" s="879">
        <f>IF(AP57="","",(LOOKUP(AP57,{0,40,45,50,55,60,65,70,75,80},{0,2,2.25,2.5,2.75,3,3.25,3.5,3.75,4})))</f>
        <v>0</v>
      </c>
      <c r="AS57" s="502"/>
      <c r="AT57" s="502"/>
      <c r="AU57" s="485">
        <f t="shared" si="12"/>
        <v>0</v>
      </c>
      <c r="AV57" s="641">
        <f t="shared" si="13"/>
        <v>0</v>
      </c>
      <c r="AW57" s="485" t="str">
        <f>LOOKUP(AV57,{0,40,45,50,55,60,65,70,75,80},{"F","D","C","C+","B-","B","B+","A-","A","A+"})</f>
        <v>F</v>
      </c>
      <c r="AX57" s="879">
        <f>IF(AV57="","",(LOOKUP(AV57,{0,40,45,50,55,60,65,70,75,80},{0,2,2.25,2.5,2.75,3,3.25,3.5,3.75,4})))</f>
        <v>0</v>
      </c>
      <c r="AY57" s="884">
        <v>0</v>
      </c>
      <c r="AZ57" s="885">
        <v>0</v>
      </c>
      <c r="BA57" s="878">
        <f t="shared" si="14"/>
        <v>0</v>
      </c>
      <c r="BB57" s="641">
        <f t="shared" si="15"/>
        <v>0</v>
      </c>
      <c r="BC57" s="485" t="str">
        <f>LOOKUP(BB57,{0,40,45,50,55,60,65,70,75,80},{"F","D","C","C+","B-","B","B+","A-","A","A+"})</f>
        <v>F</v>
      </c>
      <c r="BD57" s="879">
        <f>IF(BB57="","",(LOOKUP(BB57,{0,40,45,50,55,60,65,70,75,80},{0,2,2.25,2.5,2.75,3,3.25,3.5,3.75,4})))</f>
        <v>0</v>
      </c>
      <c r="BE57" s="878">
        <v>0</v>
      </c>
      <c r="BF57" s="641">
        <f t="shared" si="20"/>
        <v>0</v>
      </c>
      <c r="BG57" s="485" t="str">
        <f>LOOKUP(BF57,{0,40,45,50,55,60,65,70,75,80},{"F","D","C","C+","B-","B","B+","A-","A","A+"})</f>
        <v>F</v>
      </c>
      <c r="BH57" s="879">
        <f>IF(BF57="","",(LOOKUP(BF57,{0,40,45,50,55,60,65,70,75,80},{0,2,2.25,2.5,2.75,3,3.25,3.5,3.75,4})))</f>
        <v>0</v>
      </c>
      <c r="BI57" s="502"/>
      <c r="BJ57" s="502"/>
      <c r="BK57" s="485">
        <f t="shared" si="16"/>
        <v>0</v>
      </c>
      <c r="BL57" s="485" t="str">
        <f>LOOKUP(BK57,{0,40,45,50,55,60,65,70,75,80},{"F","D","C","C+","B-","B","B+","A-","A","A+"})</f>
        <v>F</v>
      </c>
      <c r="BM57" s="879">
        <f>IF(BK57="","",(LOOKUP(BK57,{0,40,45,50,55,60,65,70,75,80},{0,2,2.25,2.5,2.75,3,3.25,3.5,3.75,4})))</f>
        <v>0</v>
      </c>
      <c r="BN57" s="502"/>
      <c r="BO57" s="502"/>
      <c r="BP57" s="485">
        <f t="shared" si="17"/>
        <v>0</v>
      </c>
      <c r="BQ57" s="485" t="str">
        <f>LOOKUP(BP57,{0,40,45,50,55,60,65,70,75,80},{"F","D","C","C+","B-","B","B+","A-","A","A+"})</f>
        <v>F</v>
      </c>
      <c r="BR57" s="879">
        <f>IF(BP57="","",(LOOKUP(BP57,{0,40,45,50,55,60,65,70,75,80},{0,2,2.25,2.5,2.75,3,3.25,3.5,3.75,4})))</f>
        <v>0</v>
      </c>
      <c r="BS57" s="334">
        <f t="shared" si="18"/>
        <v>0</v>
      </c>
      <c r="BT57" s="334">
        <f t="shared" si="19"/>
        <v>0</v>
      </c>
      <c r="BU57" s="502"/>
      <c r="BV57" s="128">
        <v>2133</v>
      </c>
      <c r="BW57" s="502"/>
    </row>
    <row r="58" spans="1:75" ht="39.75" customHeight="1">
      <c r="A58" s="128" t="s">
        <v>674</v>
      </c>
      <c r="B58" s="254" t="s">
        <v>3875</v>
      </c>
      <c r="C58" s="128" t="s">
        <v>4129</v>
      </c>
      <c r="D58" s="128">
        <v>62</v>
      </c>
      <c r="E58" s="128">
        <v>2134</v>
      </c>
      <c r="F58" s="254" t="s">
        <v>3876</v>
      </c>
      <c r="G58" s="128" t="s">
        <v>674</v>
      </c>
      <c r="H58" s="128" t="s">
        <v>674</v>
      </c>
      <c r="I58" s="502"/>
      <c r="J58" s="502"/>
      <c r="K58" s="485">
        <f t="shared" si="0"/>
        <v>0</v>
      </c>
      <c r="L58" s="641">
        <f t="shared" si="1"/>
        <v>0</v>
      </c>
      <c r="M58" s="485" t="str">
        <f>LOOKUP(L58,{0,40,45,50,55,60,65,70,75,80},{"F","D","C","C+","B-","B","B+","A-","A","A+"})</f>
        <v>F</v>
      </c>
      <c r="N58" s="879">
        <f>IF(L58="","",(LOOKUP(L58,{0,40,45,50,55,60,65,70,75,80},{0,2,2.25,2.5,2.75,3,3.25,3.5,3.75,4})))</f>
        <v>0</v>
      </c>
      <c r="O58" s="502"/>
      <c r="P58" s="502"/>
      <c r="Q58" s="485">
        <f t="shared" si="2"/>
        <v>0</v>
      </c>
      <c r="R58" s="641">
        <f t="shared" si="3"/>
        <v>0</v>
      </c>
      <c r="S58" s="485" t="str">
        <f>LOOKUP(R58,{0,40,45,50,55,60,65,70,75,80},{"F","D","C","C+","B-","B","B+","A-","A","A+"})</f>
        <v>F</v>
      </c>
      <c r="T58" s="879">
        <f>IF(R58="","",(LOOKUP(R58,{0,40,45,50,55,60,65,70,75,80},{0,2,2.25,2.5,2.75,3,3.25,3.5,3.75,4})))</f>
        <v>0</v>
      </c>
      <c r="U58" s="502"/>
      <c r="V58" s="502"/>
      <c r="W58" s="485">
        <f t="shared" si="4"/>
        <v>0</v>
      </c>
      <c r="X58" s="641">
        <f t="shared" si="5"/>
        <v>0</v>
      </c>
      <c r="Y58" s="485" t="str">
        <f>LOOKUP(X58,{0,40,45,50,55,60,65,70,75,80},{"F","D","C","C+","B-","B","B+","A-","A","A+"})</f>
        <v>F</v>
      </c>
      <c r="Z58" s="879">
        <f>IF(X58="","",(LOOKUP(X58,{0,40,45,50,55,60,65,70,75,80},{0,2,2.25,2.5,2.75,3,3.25,3.5,3.75,4})))</f>
        <v>0</v>
      </c>
      <c r="AA58" s="502"/>
      <c r="AB58" s="502"/>
      <c r="AC58" s="485">
        <f t="shared" si="6"/>
        <v>0</v>
      </c>
      <c r="AD58" s="641">
        <f t="shared" si="7"/>
        <v>0</v>
      </c>
      <c r="AE58" s="485" t="str">
        <f>LOOKUP(AD58,{0,40,45,50,55,60,65,70,75,80},{"F","D","C","C+","B-","B","B+","A-","A","A+"})</f>
        <v>F</v>
      </c>
      <c r="AF58" s="879">
        <f>IF(AD58="","",(LOOKUP(AD58,{0,40,45,50,55,60,65,70,75,80},{0,2,2.25,2.5,2.75,3,3.25,3.5,3.75,4})))</f>
        <v>0</v>
      </c>
      <c r="AG58" s="502"/>
      <c r="AH58" s="502"/>
      <c r="AI58" s="485">
        <f t="shared" si="8"/>
        <v>0</v>
      </c>
      <c r="AJ58" s="641">
        <f t="shared" si="9"/>
        <v>0</v>
      </c>
      <c r="AK58" s="485" t="str">
        <f>LOOKUP(AJ58,{0,40,45,50,55,60,65,70,75,80},{"F","D","C","C+","B-","B","B+","A-","A","A+"})</f>
        <v>F</v>
      </c>
      <c r="AL58" s="879">
        <f>IF(AJ58="","",(LOOKUP(AJ58,{0,40,45,50,55,60,65,70,75,80},{0,2,2.25,2.5,2.75,3,3.25,3.5,3.75,4})))</f>
        <v>0</v>
      </c>
      <c r="AM58" s="502"/>
      <c r="AN58" s="502"/>
      <c r="AO58" s="485">
        <f t="shared" si="10"/>
        <v>0</v>
      </c>
      <c r="AP58" s="641">
        <f t="shared" si="11"/>
        <v>0</v>
      </c>
      <c r="AQ58" s="485" t="str">
        <f>LOOKUP(AP58,{0,40,45,50,55,60,65,70,75,80},{"F","D","C","C+","B-","B","B+","A-","A","A+"})</f>
        <v>F</v>
      </c>
      <c r="AR58" s="879">
        <f>IF(AP58="","",(LOOKUP(AP58,{0,40,45,50,55,60,65,70,75,80},{0,2,2.25,2.5,2.75,3,3.25,3.5,3.75,4})))</f>
        <v>0</v>
      </c>
      <c r="AS58" s="502"/>
      <c r="AT58" s="502"/>
      <c r="AU58" s="485">
        <f t="shared" si="12"/>
        <v>0</v>
      </c>
      <c r="AV58" s="641">
        <f t="shared" si="13"/>
        <v>0</v>
      </c>
      <c r="AW58" s="485" t="str">
        <f>LOOKUP(AV58,{0,40,45,50,55,60,65,70,75,80},{"F","D","C","C+","B-","B","B+","A-","A","A+"})</f>
        <v>F</v>
      </c>
      <c r="AX58" s="879">
        <f>IF(AV58="","",(LOOKUP(AV58,{0,40,45,50,55,60,65,70,75,80},{0,2,2.25,2.5,2.75,3,3.25,3.5,3.75,4})))</f>
        <v>0</v>
      </c>
      <c r="AY58" s="884">
        <v>0</v>
      </c>
      <c r="AZ58" s="885">
        <v>0</v>
      </c>
      <c r="BA58" s="878">
        <f t="shared" si="14"/>
        <v>0</v>
      </c>
      <c r="BB58" s="641">
        <f t="shared" si="15"/>
        <v>0</v>
      </c>
      <c r="BC58" s="485" t="str">
        <f>LOOKUP(BB58,{0,40,45,50,55,60,65,70,75,80},{"F","D","C","C+","B-","B","B+","A-","A","A+"})</f>
        <v>F</v>
      </c>
      <c r="BD58" s="879">
        <f>IF(BB58="","",(LOOKUP(BB58,{0,40,45,50,55,60,65,70,75,80},{0,2,2.25,2.5,2.75,3,3.25,3.5,3.75,4})))</f>
        <v>0</v>
      </c>
      <c r="BE58" s="878">
        <v>0</v>
      </c>
      <c r="BF58" s="641">
        <f t="shared" si="20"/>
        <v>0</v>
      </c>
      <c r="BG58" s="485" t="str">
        <f>LOOKUP(BF58,{0,40,45,50,55,60,65,70,75,80},{"F","D","C","C+","B-","B","B+","A-","A","A+"})</f>
        <v>F</v>
      </c>
      <c r="BH58" s="879">
        <f>IF(BF58="","",(LOOKUP(BF58,{0,40,45,50,55,60,65,70,75,80},{0,2,2.25,2.5,2.75,3,3.25,3.5,3.75,4})))</f>
        <v>0</v>
      </c>
      <c r="BI58" s="502"/>
      <c r="BJ58" s="502"/>
      <c r="BK58" s="485">
        <f t="shared" si="16"/>
        <v>0</v>
      </c>
      <c r="BL58" s="485" t="str">
        <f>LOOKUP(BK58,{0,40,45,50,55,60,65,70,75,80},{"F","D","C","C+","B-","B","B+","A-","A","A+"})</f>
        <v>F</v>
      </c>
      <c r="BM58" s="879">
        <f>IF(BK58="","",(LOOKUP(BK58,{0,40,45,50,55,60,65,70,75,80},{0,2,2.25,2.5,2.75,3,3.25,3.5,3.75,4})))</f>
        <v>0</v>
      </c>
      <c r="BN58" s="502"/>
      <c r="BO58" s="502"/>
      <c r="BP58" s="485">
        <f t="shared" si="17"/>
        <v>0</v>
      </c>
      <c r="BQ58" s="485" t="str">
        <f>LOOKUP(BP58,{0,40,45,50,55,60,65,70,75,80},{"F","D","C","C+","B-","B","B+","A-","A","A+"})</f>
        <v>F</v>
      </c>
      <c r="BR58" s="879">
        <f>IF(BP58="","",(LOOKUP(BP58,{0,40,45,50,55,60,65,70,75,80},{0,2,2.25,2.5,2.75,3,3.25,3.5,3.75,4})))</f>
        <v>0</v>
      </c>
      <c r="BS58" s="334">
        <f t="shared" si="18"/>
        <v>0</v>
      </c>
      <c r="BT58" s="334">
        <f t="shared" si="19"/>
        <v>0</v>
      </c>
      <c r="BU58" s="502"/>
      <c r="BV58" s="128">
        <v>2134</v>
      </c>
      <c r="BW58" s="502"/>
    </row>
    <row r="59" spans="1:75" ht="39.75" customHeight="1">
      <c r="A59" s="128" t="s">
        <v>674</v>
      </c>
      <c r="B59" s="254" t="s">
        <v>3877</v>
      </c>
      <c r="C59" s="128" t="s">
        <v>4129</v>
      </c>
      <c r="D59" s="128">
        <v>68</v>
      </c>
      <c r="E59" s="128">
        <v>2135</v>
      </c>
      <c r="F59" s="254" t="s">
        <v>3878</v>
      </c>
      <c r="G59" s="128" t="s">
        <v>674</v>
      </c>
      <c r="H59" s="128" t="s">
        <v>674</v>
      </c>
      <c r="I59" s="502"/>
      <c r="J59" s="502"/>
      <c r="K59" s="485">
        <f t="shared" si="0"/>
        <v>0</v>
      </c>
      <c r="L59" s="641">
        <f t="shared" si="1"/>
        <v>0</v>
      </c>
      <c r="M59" s="485" t="str">
        <f>LOOKUP(L59,{0,40,45,50,55,60,65,70,75,80},{"F","D","C","C+","B-","B","B+","A-","A","A+"})</f>
        <v>F</v>
      </c>
      <c r="N59" s="879">
        <f>IF(L59="","",(LOOKUP(L59,{0,40,45,50,55,60,65,70,75,80},{0,2,2.25,2.5,2.75,3,3.25,3.5,3.75,4})))</f>
        <v>0</v>
      </c>
      <c r="O59" s="502"/>
      <c r="P59" s="502"/>
      <c r="Q59" s="485">
        <f t="shared" si="2"/>
        <v>0</v>
      </c>
      <c r="R59" s="641">
        <f t="shared" si="3"/>
        <v>0</v>
      </c>
      <c r="S59" s="485" t="str">
        <f>LOOKUP(R59,{0,40,45,50,55,60,65,70,75,80},{"F","D","C","C+","B-","B","B+","A-","A","A+"})</f>
        <v>F</v>
      </c>
      <c r="T59" s="879">
        <f>IF(R59="","",(LOOKUP(R59,{0,40,45,50,55,60,65,70,75,80},{0,2,2.25,2.5,2.75,3,3.25,3.5,3.75,4})))</f>
        <v>0</v>
      </c>
      <c r="U59" s="502"/>
      <c r="V59" s="502"/>
      <c r="W59" s="485">
        <f t="shared" si="4"/>
        <v>0</v>
      </c>
      <c r="X59" s="641">
        <f t="shared" si="5"/>
        <v>0</v>
      </c>
      <c r="Y59" s="485" t="str">
        <f>LOOKUP(X59,{0,40,45,50,55,60,65,70,75,80},{"F","D","C","C+","B-","B","B+","A-","A","A+"})</f>
        <v>F</v>
      </c>
      <c r="Z59" s="879">
        <f>IF(X59="","",(LOOKUP(X59,{0,40,45,50,55,60,65,70,75,80},{0,2,2.25,2.5,2.75,3,3.25,3.5,3.75,4})))</f>
        <v>0</v>
      </c>
      <c r="AA59" s="502"/>
      <c r="AB59" s="502"/>
      <c r="AC59" s="485">
        <f t="shared" si="6"/>
        <v>0</v>
      </c>
      <c r="AD59" s="641">
        <f t="shared" si="7"/>
        <v>0</v>
      </c>
      <c r="AE59" s="485" t="str">
        <f>LOOKUP(AD59,{0,40,45,50,55,60,65,70,75,80},{"F","D","C","C+","B-","B","B+","A-","A","A+"})</f>
        <v>F</v>
      </c>
      <c r="AF59" s="879">
        <f>IF(AD59="","",(LOOKUP(AD59,{0,40,45,50,55,60,65,70,75,80},{0,2,2.25,2.5,2.75,3,3.25,3.5,3.75,4})))</f>
        <v>0</v>
      </c>
      <c r="AG59" s="502"/>
      <c r="AH59" s="502"/>
      <c r="AI59" s="485">
        <f t="shared" si="8"/>
        <v>0</v>
      </c>
      <c r="AJ59" s="641">
        <f t="shared" si="9"/>
        <v>0</v>
      </c>
      <c r="AK59" s="485" t="str">
        <f>LOOKUP(AJ59,{0,40,45,50,55,60,65,70,75,80},{"F","D","C","C+","B-","B","B+","A-","A","A+"})</f>
        <v>F</v>
      </c>
      <c r="AL59" s="879">
        <f>IF(AJ59="","",(LOOKUP(AJ59,{0,40,45,50,55,60,65,70,75,80},{0,2,2.25,2.5,2.75,3,3.25,3.5,3.75,4})))</f>
        <v>0</v>
      </c>
      <c r="AM59" s="502"/>
      <c r="AN59" s="502"/>
      <c r="AO59" s="485">
        <f t="shared" si="10"/>
        <v>0</v>
      </c>
      <c r="AP59" s="641">
        <f t="shared" si="11"/>
        <v>0</v>
      </c>
      <c r="AQ59" s="485" t="str">
        <f>LOOKUP(AP59,{0,40,45,50,55,60,65,70,75,80},{"F","D","C","C+","B-","B","B+","A-","A","A+"})</f>
        <v>F</v>
      </c>
      <c r="AR59" s="879">
        <f>IF(AP59="","",(LOOKUP(AP59,{0,40,45,50,55,60,65,70,75,80},{0,2,2.25,2.5,2.75,3,3.25,3.5,3.75,4})))</f>
        <v>0</v>
      </c>
      <c r="AS59" s="502"/>
      <c r="AT59" s="502"/>
      <c r="AU59" s="485">
        <f t="shared" si="12"/>
        <v>0</v>
      </c>
      <c r="AV59" s="641">
        <f t="shared" si="13"/>
        <v>0</v>
      </c>
      <c r="AW59" s="485" t="str">
        <f>LOOKUP(AV59,{0,40,45,50,55,60,65,70,75,80},{"F","D","C","C+","B-","B","B+","A-","A","A+"})</f>
        <v>F</v>
      </c>
      <c r="AX59" s="879">
        <f>IF(AV59="","",(LOOKUP(AV59,{0,40,45,50,55,60,65,70,75,80},{0,2,2.25,2.5,2.75,3,3.25,3.5,3.75,4})))</f>
        <v>0</v>
      </c>
      <c r="AY59" s="884">
        <v>0</v>
      </c>
      <c r="AZ59" s="885">
        <v>0</v>
      </c>
      <c r="BA59" s="878">
        <f t="shared" si="14"/>
        <v>0</v>
      </c>
      <c r="BB59" s="641">
        <f t="shared" si="15"/>
        <v>0</v>
      </c>
      <c r="BC59" s="485" t="str">
        <f>LOOKUP(BB59,{0,40,45,50,55,60,65,70,75,80},{"F","D","C","C+","B-","B","B+","A-","A","A+"})</f>
        <v>F</v>
      </c>
      <c r="BD59" s="879">
        <f>IF(BB59="","",(LOOKUP(BB59,{0,40,45,50,55,60,65,70,75,80},{0,2,2.25,2.5,2.75,3,3.25,3.5,3.75,4})))</f>
        <v>0</v>
      </c>
      <c r="BE59" s="878">
        <v>0</v>
      </c>
      <c r="BF59" s="641">
        <f t="shared" si="20"/>
        <v>0</v>
      </c>
      <c r="BG59" s="485" t="str">
        <f>LOOKUP(BF59,{0,40,45,50,55,60,65,70,75,80},{"F","D","C","C+","B-","B","B+","A-","A","A+"})</f>
        <v>F</v>
      </c>
      <c r="BH59" s="879">
        <f>IF(BF59="","",(LOOKUP(BF59,{0,40,45,50,55,60,65,70,75,80},{0,2,2.25,2.5,2.75,3,3.25,3.5,3.75,4})))</f>
        <v>0</v>
      </c>
      <c r="BI59" s="502"/>
      <c r="BJ59" s="502"/>
      <c r="BK59" s="485">
        <f t="shared" si="16"/>
        <v>0</v>
      </c>
      <c r="BL59" s="485" t="str">
        <f>LOOKUP(BK59,{0,40,45,50,55,60,65,70,75,80},{"F","D","C","C+","B-","B","B+","A-","A","A+"})</f>
        <v>F</v>
      </c>
      <c r="BM59" s="879">
        <f>IF(BK59="","",(LOOKUP(BK59,{0,40,45,50,55,60,65,70,75,80},{0,2,2.25,2.5,2.75,3,3.25,3.5,3.75,4})))</f>
        <v>0</v>
      </c>
      <c r="BN59" s="502"/>
      <c r="BO59" s="502"/>
      <c r="BP59" s="485">
        <f t="shared" si="17"/>
        <v>0</v>
      </c>
      <c r="BQ59" s="485" t="str">
        <f>LOOKUP(BP59,{0,40,45,50,55,60,65,70,75,80},{"F","D","C","C+","B-","B","B+","A-","A","A+"})</f>
        <v>F</v>
      </c>
      <c r="BR59" s="879">
        <f>IF(BP59="","",(LOOKUP(BP59,{0,40,45,50,55,60,65,70,75,80},{0,2,2.25,2.5,2.75,3,3.25,3.5,3.75,4})))</f>
        <v>0</v>
      </c>
      <c r="BS59" s="334">
        <f t="shared" si="18"/>
        <v>0</v>
      </c>
      <c r="BT59" s="334">
        <f t="shared" si="19"/>
        <v>0</v>
      </c>
      <c r="BU59" s="502"/>
      <c r="BV59" s="128">
        <v>2135</v>
      </c>
      <c r="BW59" s="502"/>
    </row>
    <row r="60" spans="1:75" ht="39.75" customHeight="1">
      <c r="A60" s="128" t="s">
        <v>4129</v>
      </c>
      <c r="B60" s="254" t="s">
        <v>1571</v>
      </c>
      <c r="C60" s="128" t="s">
        <v>5879</v>
      </c>
      <c r="D60" s="128">
        <v>105</v>
      </c>
      <c r="E60" s="128">
        <v>2136</v>
      </c>
      <c r="F60" s="254" t="s">
        <v>3879</v>
      </c>
      <c r="G60" s="128" t="s">
        <v>674</v>
      </c>
      <c r="H60" s="128" t="s">
        <v>674</v>
      </c>
      <c r="I60" s="502"/>
      <c r="J60" s="502"/>
      <c r="K60" s="485">
        <f t="shared" si="0"/>
        <v>0</v>
      </c>
      <c r="L60" s="641">
        <f t="shared" si="1"/>
        <v>0</v>
      </c>
      <c r="M60" s="485" t="str">
        <f>LOOKUP(L60,{0,40,45,50,55,60,65,70,75,80},{"F","D","C","C+","B-","B","B+","A-","A","A+"})</f>
        <v>F</v>
      </c>
      <c r="N60" s="879">
        <f>IF(L60="","",(LOOKUP(L60,{0,40,45,50,55,60,65,70,75,80},{0,2,2.25,2.5,2.75,3,3.25,3.5,3.75,4})))</f>
        <v>0</v>
      </c>
      <c r="O60" s="502"/>
      <c r="P60" s="502"/>
      <c r="Q60" s="485">
        <f t="shared" si="2"/>
        <v>0</v>
      </c>
      <c r="R60" s="641">
        <f t="shared" si="3"/>
        <v>0</v>
      </c>
      <c r="S60" s="485" t="str">
        <f>LOOKUP(R60,{0,40,45,50,55,60,65,70,75,80},{"F","D","C","C+","B-","B","B+","A-","A","A+"})</f>
        <v>F</v>
      </c>
      <c r="T60" s="879">
        <f>IF(R60="","",(LOOKUP(R60,{0,40,45,50,55,60,65,70,75,80},{0,2,2.25,2.5,2.75,3,3.25,3.5,3.75,4})))</f>
        <v>0</v>
      </c>
      <c r="U60" s="502"/>
      <c r="V60" s="502"/>
      <c r="W60" s="485">
        <f t="shared" si="4"/>
        <v>0</v>
      </c>
      <c r="X60" s="641">
        <f t="shared" si="5"/>
        <v>0</v>
      </c>
      <c r="Y60" s="485" t="str">
        <f>LOOKUP(X60,{0,40,45,50,55,60,65,70,75,80},{"F","D","C","C+","B-","B","B+","A-","A","A+"})</f>
        <v>F</v>
      </c>
      <c r="Z60" s="879">
        <f>IF(X60="","",(LOOKUP(X60,{0,40,45,50,55,60,65,70,75,80},{0,2,2.25,2.5,2.75,3,3.25,3.5,3.75,4})))</f>
        <v>0</v>
      </c>
      <c r="AA60" s="502"/>
      <c r="AB60" s="502"/>
      <c r="AC60" s="485">
        <f t="shared" si="6"/>
        <v>0</v>
      </c>
      <c r="AD60" s="641">
        <f t="shared" si="7"/>
        <v>0</v>
      </c>
      <c r="AE60" s="485" t="str">
        <f>LOOKUP(AD60,{0,40,45,50,55,60,65,70,75,80},{"F","D","C","C+","B-","B","B+","A-","A","A+"})</f>
        <v>F</v>
      </c>
      <c r="AF60" s="879">
        <f>IF(AD60="","",(LOOKUP(AD60,{0,40,45,50,55,60,65,70,75,80},{0,2,2.25,2.5,2.75,3,3.25,3.5,3.75,4})))</f>
        <v>0</v>
      </c>
      <c r="AG60" s="502"/>
      <c r="AH60" s="502"/>
      <c r="AI60" s="485">
        <f t="shared" si="8"/>
        <v>0</v>
      </c>
      <c r="AJ60" s="641">
        <f t="shared" si="9"/>
        <v>0</v>
      </c>
      <c r="AK60" s="485" t="str">
        <f>LOOKUP(AJ60,{0,40,45,50,55,60,65,70,75,80},{"F","D","C","C+","B-","B","B+","A-","A","A+"})</f>
        <v>F</v>
      </c>
      <c r="AL60" s="879">
        <f>IF(AJ60="","",(LOOKUP(AJ60,{0,40,45,50,55,60,65,70,75,80},{0,2,2.25,2.5,2.75,3,3.25,3.5,3.75,4})))</f>
        <v>0</v>
      </c>
      <c r="AM60" s="502"/>
      <c r="AN60" s="502"/>
      <c r="AO60" s="485">
        <f t="shared" si="10"/>
        <v>0</v>
      </c>
      <c r="AP60" s="641">
        <f t="shared" si="11"/>
        <v>0</v>
      </c>
      <c r="AQ60" s="485" t="str">
        <f>LOOKUP(AP60,{0,40,45,50,55,60,65,70,75,80},{"F","D","C","C+","B-","B","B+","A-","A","A+"})</f>
        <v>F</v>
      </c>
      <c r="AR60" s="879">
        <f>IF(AP60="","",(LOOKUP(AP60,{0,40,45,50,55,60,65,70,75,80},{0,2,2.25,2.5,2.75,3,3.25,3.5,3.75,4})))</f>
        <v>0</v>
      </c>
      <c r="AS60" s="502"/>
      <c r="AT60" s="502"/>
      <c r="AU60" s="485">
        <f t="shared" si="12"/>
        <v>0</v>
      </c>
      <c r="AV60" s="641">
        <f t="shared" si="13"/>
        <v>0</v>
      </c>
      <c r="AW60" s="485" t="str">
        <f>LOOKUP(AV60,{0,40,45,50,55,60,65,70,75,80},{"F","D","C","C+","B-","B","B+","A-","A","A+"})</f>
        <v>F</v>
      </c>
      <c r="AX60" s="879">
        <f>IF(AV60="","",(LOOKUP(AV60,{0,40,45,50,55,60,65,70,75,80},{0,2,2.25,2.5,2.75,3,3.25,3.5,3.75,4})))</f>
        <v>0</v>
      </c>
      <c r="AY60" s="884">
        <v>0</v>
      </c>
      <c r="AZ60" s="885">
        <v>0</v>
      </c>
      <c r="BA60" s="878">
        <f t="shared" si="14"/>
        <v>0</v>
      </c>
      <c r="BB60" s="641">
        <f t="shared" si="15"/>
        <v>0</v>
      </c>
      <c r="BC60" s="485" t="str">
        <f>LOOKUP(BB60,{0,40,45,50,55,60,65,70,75,80},{"F","D","C","C+","B-","B","B+","A-","A","A+"})</f>
        <v>F</v>
      </c>
      <c r="BD60" s="879">
        <f>IF(BB60="","",(LOOKUP(BB60,{0,40,45,50,55,60,65,70,75,80},{0,2,2.25,2.5,2.75,3,3.25,3.5,3.75,4})))</f>
        <v>0</v>
      </c>
      <c r="BE60" s="878">
        <v>0</v>
      </c>
      <c r="BF60" s="641">
        <f t="shared" si="20"/>
        <v>0</v>
      </c>
      <c r="BG60" s="485" t="str">
        <f>LOOKUP(BF60,{0,40,45,50,55,60,65,70,75,80},{"F","D","C","C+","B-","B","B+","A-","A","A+"})</f>
        <v>F</v>
      </c>
      <c r="BH60" s="879">
        <f>IF(BF60="","",(LOOKUP(BF60,{0,40,45,50,55,60,65,70,75,80},{0,2,2.25,2.5,2.75,3,3.25,3.5,3.75,4})))</f>
        <v>0</v>
      </c>
      <c r="BI60" s="502"/>
      <c r="BJ60" s="502"/>
      <c r="BK60" s="485">
        <f t="shared" si="16"/>
        <v>0</v>
      </c>
      <c r="BL60" s="485" t="str">
        <f>LOOKUP(BK60,{0,40,45,50,55,60,65,70,75,80},{"F","D","C","C+","B-","B","B+","A-","A","A+"})</f>
        <v>F</v>
      </c>
      <c r="BM60" s="879">
        <f>IF(BK60="","",(LOOKUP(BK60,{0,40,45,50,55,60,65,70,75,80},{0,2,2.25,2.5,2.75,3,3.25,3.5,3.75,4})))</f>
        <v>0</v>
      </c>
      <c r="BN60" s="502"/>
      <c r="BO60" s="502"/>
      <c r="BP60" s="485">
        <f t="shared" si="17"/>
        <v>0</v>
      </c>
      <c r="BQ60" s="485" t="str">
        <f>LOOKUP(BP60,{0,40,45,50,55,60,65,70,75,80},{"F","D","C","C+","B-","B","B+","A-","A","A+"})</f>
        <v>F</v>
      </c>
      <c r="BR60" s="879">
        <f>IF(BP60="","",(LOOKUP(BP60,{0,40,45,50,55,60,65,70,75,80},{0,2,2.25,2.5,2.75,3,3.25,3.5,3.75,4})))</f>
        <v>0</v>
      </c>
      <c r="BS60" s="334">
        <f t="shared" si="18"/>
        <v>0</v>
      </c>
      <c r="BT60" s="334">
        <f t="shared" si="19"/>
        <v>0</v>
      </c>
      <c r="BU60" s="502"/>
      <c r="BV60" s="128">
        <v>2136</v>
      </c>
      <c r="BW60" s="502"/>
    </row>
    <row r="61" spans="1:75" ht="39.75" customHeight="1">
      <c r="A61" s="128" t="s">
        <v>4129</v>
      </c>
      <c r="B61" s="254" t="s">
        <v>3880</v>
      </c>
      <c r="C61" s="128" t="s">
        <v>4129</v>
      </c>
      <c r="D61" s="128">
        <v>108</v>
      </c>
      <c r="E61" s="128">
        <v>2137</v>
      </c>
      <c r="F61" s="254" t="s">
        <v>3881</v>
      </c>
      <c r="G61" s="128" t="s">
        <v>674</v>
      </c>
      <c r="H61" s="128" t="s">
        <v>674</v>
      </c>
      <c r="I61" s="502"/>
      <c r="J61" s="502"/>
      <c r="K61" s="485">
        <f t="shared" si="0"/>
        <v>0</v>
      </c>
      <c r="L61" s="641">
        <f t="shared" si="1"/>
        <v>0</v>
      </c>
      <c r="M61" s="485" t="str">
        <f>LOOKUP(L61,{0,40,45,50,55,60,65,70,75,80},{"F","D","C","C+","B-","B","B+","A-","A","A+"})</f>
        <v>F</v>
      </c>
      <c r="N61" s="879">
        <f>IF(L61="","",(LOOKUP(L61,{0,40,45,50,55,60,65,70,75,80},{0,2,2.25,2.5,2.75,3,3.25,3.5,3.75,4})))</f>
        <v>0</v>
      </c>
      <c r="O61" s="502"/>
      <c r="P61" s="502"/>
      <c r="Q61" s="485">
        <f t="shared" si="2"/>
        <v>0</v>
      </c>
      <c r="R61" s="641">
        <f t="shared" si="3"/>
        <v>0</v>
      </c>
      <c r="S61" s="485" t="str">
        <f>LOOKUP(R61,{0,40,45,50,55,60,65,70,75,80},{"F","D","C","C+","B-","B","B+","A-","A","A+"})</f>
        <v>F</v>
      </c>
      <c r="T61" s="879">
        <f>IF(R61="","",(LOOKUP(R61,{0,40,45,50,55,60,65,70,75,80},{0,2,2.25,2.5,2.75,3,3.25,3.5,3.75,4})))</f>
        <v>0</v>
      </c>
      <c r="U61" s="502"/>
      <c r="V61" s="502"/>
      <c r="W61" s="485">
        <f t="shared" si="4"/>
        <v>0</v>
      </c>
      <c r="X61" s="641">
        <f t="shared" si="5"/>
        <v>0</v>
      </c>
      <c r="Y61" s="485" t="str">
        <f>LOOKUP(X61,{0,40,45,50,55,60,65,70,75,80},{"F","D","C","C+","B-","B","B+","A-","A","A+"})</f>
        <v>F</v>
      </c>
      <c r="Z61" s="879">
        <f>IF(X61="","",(LOOKUP(X61,{0,40,45,50,55,60,65,70,75,80},{0,2,2.25,2.5,2.75,3,3.25,3.5,3.75,4})))</f>
        <v>0</v>
      </c>
      <c r="AA61" s="502"/>
      <c r="AB61" s="502"/>
      <c r="AC61" s="485">
        <f t="shared" si="6"/>
        <v>0</v>
      </c>
      <c r="AD61" s="641">
        <f t="shared" si="7"/>
        <v>0</v>
      </c>
      <c r="AE61" s="485" t="str">
        <f>LOOKUP(AD61,{0,40,45,50,55,60,65,70,75,80},{"F","D","C","C+","B-","B","B+","A-","A","A+"})</f>
        <v>F</v>
      </c>
      <c r="AF61" s="879">
        <f>IF(AD61="","",(LOOKUP(AD61,{0,40,45,50,55,60,65,70,75,80},{0,2,2.25,2.5,2.75,3,3.25,3.5,3.75,4})))</f>
        <v>0</v>
      </c>
      <c r="AG61" s="502"/>
      <c r="AH61" s="502"/>
      <c r="AI61" s="485">
        <f t="shared" si="8"/>
        <v>0</v>
      </c>
      <c r="AJ61" s="641">
        <f t="shared" si="9"/>
        <v>0</v>
      </c>
      <c r="AK61" s="485" t="str">
        <f>LOOKUP(AJ61,{0,40,45,50,55,60,65,70,75,80},{"F","D","C","C+","B-","B","B+","A-","A","A+"})</f>
        <v>F</v>
      </c>
      <c r="AL61" s="879">
        <f>IF(AJ61="","",(LOOKUP(AJ61,{0,40,45,50,55,60,65,70,75,80},{0,2,2.25,2.5,2.75,3,3.25,3.5,3.75,4})))</f>
        <v>0</v>
      </c>
      <c r="AM61" s="502"/>
      <c r="AN61" s="502"/>
      <c r="AO61" s="485">
        <f t="shared" si="10"/>
        <v>0</v>
      </c>
      <c r="AP61" s="641">
        <f t="shared" si="11"/>
        <v>0</v>
      </c>
      <c r="AQ61" s="485" t="str">
        <f>LOOKUP(AP61,{0,40,45,50,55,60,65,70,75,80},{"F","D","C","C+","B-","B","B+","A-","A","A+"})</f>
        <v>F</v>
      </c>
      <c r="AR61" s="879">
        <f>IF(AP61="","",(LOOKUP(AP61,{0,40,45,50,55,60,65,70,75,80},{0,2,2.25,2.5,2.75,3,3.25,3.5,3.75,4})))</f>
        <v>0</v>
      </c>
      <c r="AS61" s="502"/>
      <c r="AT61" s="502"/>
      <c r="AU61" s="485">
        <f t="shared" si="12"/>
        <v>0</v>
      </c>
      <c r="AV61" s="641">
        <f t="shared" si="13"/>
        <v>0</v>
      </c>
      <c r="AW61" s="485" t="str">
        <f>LOOKUP(AV61,{0,40,45,50,55,60,65,70,75,80},{"F","D","C","C+","B-","B","B+","A-","A","A+"})</f>
        <v>F</v>
      </c>
      <c r="AX61" s="879">
        <f>IF(AV61="","",(LOOKUP(AV61,{0,40,45,50,55,60,65,70,75,80},{0,2,2.25,2.5,2.75,3,3.25,3.5,3.75,4})))</f>
        <v>0</v>
      </c>
      <c r="AY61" s="884">
        <v>0</v>
      </c>
      <c r="AZ61" s="885">
        <v>0</v>
      </c>
      <c r="BA61" s="878">
        <f t="shared" si="14"/>
        <v>0</v>
      </c>
      <c r="BB61" s="641">
        <f t="shared" si="15"/>
        <v>0</v>
      </c>
      <c r="BC61" s="485" t="str">
        <f>LOOKUP(BB61,{0,40,45,50,55,60,65,70,75,80},{"F","D","C","C+","B-","B","B+","A-","A","A+"})</f>
        <v>F</v>
      </c>
      <c r="BD61" s="879">
        <f>IF(BB61="","",(LOOKUP(BB61,{0,40,45,50,55,60,65,70,75,80},{0,2,2.25,2.5,2.75,3,3.25,3.5,3.75,4})))</f>
        <v>0</v>
      </c>
      <c r="BE61" s="878">
        <v>0</v>
      </c>
      <c r="BF61" s="641">
        <f t="shared" si="20"/>
        <v>0</v>
      </c>
      <c r="BG61" s="485" t="str">
        <f>LOOKUP(BF61,{0,40,45,50,55,60,65,70,75,80},{"F","D","C","C+","B-","B","B+","A-","A","A+"})</f>
        <v>F</v>
      </c>
      <c r="BH61" s="879">
        <f>IF(BF61="","",(LOOKUP(BF61,{0,40,45,50,55,60,65,70,75,80},{0,2,2.25,2.5,2.75,3,3.25,3.5,3.75,4})))</f>
        <v>0</v>
      </c>
      <c r="BI61" s="502"/>
      <c r="BJ61" s="502"/>
      <c r="BK61" s="485">
        <f t="shared" si="16"/>
        <v>0</v>
      </c>
      <c r="BL61" s="485" t="str">
        <f>LOOKUP(BK61,{0,40,45,50,55,60,65,70,75,80},{"F","D","C","C+","B-","B","B+","A-","A","A+"})</f>
        <v>F</v>
      </c>
      <c r="BM61" s="879">
        <f>IF(BK61="","",(LOOKUP(BK61,{0,40,45,50,55,60,65,70,75,80},{0,2,2.25,2.5,2.75,3,3.25,3.5,3.75,4})))</f>
        <v>0</v>
      </c>
      <c r="BN61" s="502"/>
      <c r="BO61" s="502"/>
      <c r="BP61" s="485">
        <f t="shared" si="17"/>
        <v>0</v>
      </c>
      <c r="BQ61" s="485" t="str">
        <f>LOOKUP(BP61,{0,40,45,50,55,60,65,70,75,80},{"F","D","C","C+","B-","B","B+","A-","A","A+"})</f>
        <v>F</v>
      </c>
      <c r="BR61" s="879">
        <f>IF(BP61="","",(LOOKUP(BP61,{0,40,45,50,55,60,65,70,75,80},{0,2,2.25,2.5,2.75,3,3.25,3.5,3.75,4})))</f>
        <v>0</v>
      </c>
      <c r="BS61" s="334">
        <f t="shared" si="18"/>
        <v>0</v>
      </c>
      <c r="BT61" s="334">
        <f t="shared" si="19"/>
        <v>0</v>
      </c>
      <c r="BU61" s="502"/>
      <c r="BV61" s="128">
        <v>2137</v>
      </c>
      <c r="BW61" s="502"/>
    </row>
    <row r="62" spans="1:75" ht="39.75" customHeight="1">
      <c r="A62" s="128" t="s">
        <v>674</v>
      </c>
      <c r="B62" s="254" t="s">
        <v>6177</v>
      </c>
      <c r="C62" s="128" t="s">
        <v>1520</v>
      </c>
      <c r="D62" s="128">
        <v>112</v>
      </c>
      <c r="E62" s="128">
        <v>2138</v>
      </c>
      <c r="F62" s="254" t="s">
        <v>1469</v>
      </c>
      <c r="G62" s="128" t="s">
        <v>674</v>
      </c>
      <c r="H62" s="128" t="s">
        <v>674</v>
      </c>
      <c r="I62" s="502"/>
      <c r="J62" s="502"/>
      <c r="K62" s="485">
        <f t="shared" si="0"/>
        <v>0</v>
      </c>
      <c r="L62" s="641">
        <f t="shared" si="1"/>
        <v>0</v>
      </c>
      <c r="M62" s="485" t="str">
        <f>LOOKUP(L62,{0,40,45,50,55,60,65,70,75,80},{"F","D","C","C+","B-","B","B+","A-","A","A+"})</f>
        <v>F</v>
      </c>
      <c r="N62" s="879">
        <f>IF(L62="","",(LOOKUP(L62,{0,40,45,50,55,60,65,70,75,80},{0,2,2.25,2.5,2.75,3,3.25,3.5,3.75,4})))</f>
        <v>0</v>
      </c>
      <c r="O62" s="502"/>
      <c r="P62" s="502"/>
      <c r="Q62" s="485">
        <f t="shared" si="2"/>
        <v>0</v>
      </c>
      <c r="R62" s="641">
        <f t="shared" si="3"/>
        <v>0</v>
      </c>
      <c r="S62" s="485" t="str">
        <f>LOOKUP(R62,{0,40,45,50,55,60,65,70,75,80},{"F","D","C","C+","B-","B","B+","A-","A","A+"})</f>
        <v>F</v>
      </c>
      <c r="T62" s="879">
        <f>IF(R62="","",(LOOKUP(R62,{0,40,45,50,55,60,65,70,75,80},{0,2,2.25,2.5,2.75,3,3.25,3.5,3.75,4})))</f>
        <v>0</v>
      </c>
      <c r="U62" s="502"/>
      <c r="V62" s="502"/>
      <c r="W62" s="485">
        <f t="shared" si="4"/>
        <v>0</v>
      </c>
      <c r="X62" s="641">
        <f t="shared" si="5"/>
        <v>0</v>
      </c>
      <c r="Y62" s="485" t="str">
        <f>LOOKUP(X62,{0,40,45,50,55,60,65,70,75,80},{"F","D","C","C+","B-","B","B+","A-","A","A+"})</f>
        <v>F</v>
      </c>
      <c r="Z62" s="879">
        <f>IF(X62="","",(LOOKUP(X62,{0,40,45,50,55,60,65,70,75,80},{0,2,2.25,2.5,2.75,3,3.25,3.5,3.75,4})))</f>
        <v>0</v>
      </c>
      <c r="AA62" s="502"/>
      <c r="AB62" s="502"/>
      <c r="AC62" s="485">
        <f t="shared" si="6"/>
        <v>0</v>
      </c>
      <c r="AD62" s="641">
        <f t="shared" si="7"/>
        <v>0</v>
      </c>
      <c r="AE62" s="485" t="str">
        <f>LOOKUP(AD62,{0,40,45,50,55,60,65,70,75,80},{"F","D","C","C+","B-","B","B+","A-","A","A+"})</f>
        <v>F</v>
      </c>
      <c r="AF62" s="879">
        <f>IF(AD62="","",(LOOKUP(AD62,{0,40,45,50,55,60,65,70,75,80},{0,2,2.25,2.5,2.75,3,3.25,3.5,3.75,4})))</f>
        <v>0</v>
      </c>
      <c r="AG62" s="502"/>
      <c r="AH62" s="502"/>
      <c r="AI62" s="485">
        <f t="shared" si="8"/>
        <v>0</v>
      </c>
      <c r="AJ62" s="641">
        <f t="shared" si="9"/>
        <v>0</v>
      </c>
      <c r="AK62" s="485" t="str">
        <f>LOOKUP(AJ62,{0,40,45,50,55,60,65,70,75,80},{"F","D","C","C+","B-","B","B+","A-","A","A+"})</f>
        <v>F</v>
      </c>
      <c r="AL62" s="879">
        <f>IF(AJ62="","",(LOOKUP(AJ62,{0,40,45,50,55,60,65,70,75,80},{0,2,2.25,2.5,2.75,3,3.25,3.5,3.75,4})))</f>
        <v>0</v>
      </c>
      <c r="AM62" s="502"/>
      <c r="AN62" s="502"/>
      <c r="AO62" s="485">
        <f t="shared" si="10"/>
        <v>0</v>
      </c>
      <c r="AP62" s="641">
        <f t="shared" si="11"/>
        <v>0</v>
      </c>
      <c r="AQ62" s="485" t="str">
        <f>LOOKUP(AP62,{0,40,45,50,55,60,65,70,75,80},{"F","D","C","C+","B-","B","B+","A-","A","A+"})</f>
        <v>F</v>
      </c>
      <c r="AR62" s="879">
        <f>IF(AP62="","",(LOOKUP(AP62,{0,40,45,50,55,60,65,70,75,80},{0,2,2.25,2.5,2.75,3,3.25,3.5,3.75,4})))</f>
        <v>0</v>
      </c>
      <c r="AS62" s="502"/>
      <c r="AT62" s="502"/>
      <c r="AU62" s="485">
        <f t="shared" si="12"/>
        <v>0</v>
      </c>
      <c r="AV62" s="641">
        <f t="shared" si="13"/>
        <v>0</v>
      </c>
      <c r="AW62" s="485" t="str">
        <f>LOOKUP(AV62,{0,40,45,50,55,60,65,70,75,80},{"F","D","C","C+","B-","B","B+","A-","A","A+"})</f>
        <v>F</v>
      </c>
      <c r="AX62" s="879">
        <f>IF(AV62="","",(LOOKUP(AV62,{0,40,45,50,55,60,65,70,75,80},{0,2,2.25,2.5,2.75,3,3.25,3.5,3.75,4})))</f>
        <v>0</v>
      </c>
      <c r="AY62" s="884">
        <v>0</v>
      </c>
      <c r="AZ62" s="885">
        <v>0</v>
      </c>
      <c r="BA62" s="878">
        <f t="shared" si="14"/>
        <v>0</v>
      </c>
      <c r="BB62" s="641">
        <f t="shared" si="15"/>
        <v>0</v>
      </c>
      <c r="BC62" s="485" t="str">
        <f>LOOKUP(BB62,{0,40,45,50,55,60,65,70,75,80},{"F","D","C","C+","B-","B","B+","A-","A","A+"})</f>
        <v>F</v>
      </c>
      <c r="BD62" s="879">
        <f>IF(BB62="","",(LOOKUP(BB62,{0,40,45,50,55,60,65,70,75,80},{0,2,2.25,2.5,2.75,3,3.25,3.5,3.75,4})))</f>
        <v>0</v>
      </c>
      <c r="BE62" s="878">
        <v>0</v>
      </c>
      <c r="BF62" s="641">
        <f t="shared" si="20"/>
        <v>0</v>
      </c>
      <c r="BG62" s="485" t="str">
        <f>LOOKUP(BF62,{0,40,45,50,55,60,65,70,75,80},{"F","D","C","C+","B-","B","B+","A-","A","A+"})</f>
        <v>F</v>
      </c>
      <c r="BH62" s="879">
        <f>IF(BF62="","",(LOOKUP(BF62,{0,40,45,50,55,60,65,70,75,80},{0,2,2.25,2.5,2.75,3,3.25,3.5,3.75,4})))</f>
        <v>0</v>
      </c>
      <c r="BI62" s="502"/>
      <c r="BJ62" s="502"/>
      <c r="BK62" s="485">
        <f t="shared" si="16"/>
        <v>0</v>
      </c>
      <c r="BL62" s="485" t="str">
        <f>LOOKUP(BK62,{0,40,45,50,55,60,65,70,75,80},{"F","D","C","C+","B-","B","B+","A-","A","A+"})</f>
        <v>F</v>
      </c>
      <c r="BM62" s="879">
        <f>IF(BK62="","",(LOOKUP(BK62,{0,40,45,50,55,60,65,70,75,80},{0,2,2.25,2.5,2.75,3,3.25,3.5,3.75,4})))</f>
        <v>0</v>
      </c>
      <c r="BN62" s="502"/>
      <c r="BO62" s="502"/>
      <c r="BP62" s="485">
        <f t="shared" si="17"/>
        <v>0</v>
      </c>
      <c r="BQ62" s="485" t="str">
        <f>LOOKUP(BP62,{0,40,45,50,55,60,65,70,75,80},{"F","D","C","C+","B-","B","B+","A-","A","A+"})</f>
        <v>F</v>
      </c>
      <c r="BR62" s="879">
        <f>IF(BP62="","",(LOOKUP(BP62,{0,40,45,50,55,60,65,70,75,80},{0,2,2.25,2.5,2.75,3,3.25,3.5,3.75,4})))</f>
        <v>0</v>
      </c>
      <c r="BS62" s="334">
        <f t="shared" si="18"/>
        <v>0</v>
      </c>
      <c r="BT62" s="334">
        <f t="shared" si="19"/>
        <v>0</v>
      </c>
      <c r="BU62" s="502"/>
      <c r="BV62" s="128">
        <v>2138</v>
      </c>
      <c r="BW62" s="502"/>
    </row>
    <row r="63" spans="1:75" ht="39.75" customHeight="1">
      <c r="A63" s="128" t="s">
        <v>2255</v>
      </c>
      <c r="B63" s="254" t="s">
        <v>3882</v>
      </c>
      <c r="C63" s="128" t="s">
        <v>1186</v>
      </c>
      <c r="D63" s="128">
        <v>4</v>
      </c>
      <c r="E63" s="128">
        <v>2139</v>
      </c>
      <c r="F63" s="254" t="s">
        <v>3883</v>
      </c>
      <c r="G63" s="128" t="s">
        <v>674</v>
      </c>
      <c r="H63" s="128" t="s">
        <v>674</v>
      </c>
      <c r="I63" s="502"/>
      <c r="J63" s="502"/>
      <c r="K63" s="485">
        <f t="shared" si="0"/>
        <v>0</v>
      </c>
      <c r="L63" s="641">
        <f t="shared" si="1"/>
        <v>0</v>
      </c>
      <c r="M63" s="485" t="str">
        <f>LOOKUP(L63,{0,40,45,50,55,60,65,70,75,80},{"F","D","C","C+","B-","B","B+","A-","A","A+"})</f>
        <v>F</v>
      </c>
      <c r="N63" s="879">
        <f>IF(L63="","",(LOOKUP(L63,{0,40,45,50,55,60,65,70,75,80},{0,2,2.25,2.5,2.75,3,3.25,3.5,3.75,4})))</f>
        <v>0</v>
      </c>
      <c r="O63" s="502"/>
      <c r="P63" s="502"/>
      <c r="Q63" s="485">
        <f t="shared" si="2"/>
        <v>0</v>
      </c>
      <c r="R63" s="641">
        <f t="shared" si="3"/>
        <v>0</v>
      </c>
      <c r="S63" s="485" t="str">
        <f>LOOKUP(R63,{0,40,45,50,55,60,65,70,75,80},{"F","D","C","C+","B-","B","B+","A-","A","A+"})</f>
        <v>F</v>
      </c>
      <c r="T63" s="879">
        <f>IF(R63="","",(LOOKUP(R63,{0,40,45,50,55,60,65,70,75,80},{0,2,2.25,2.5,2.75,3,3.25,3.5,3.75,4})))</f>
        <v>0</v>
      </c>
      <c r="U63" s="502"/>
      <c r="V63" s="502"/>
      <c r="W63" s="485">
        <f t="shared" si="4"/>
        <v>0</v>
      </c>
      <c r="X63" s="641">
        <f t="shared" si="5"/>
        <v>0</v>
      </c>
      <c r="Y63" s="485" t="str">
        <f>LOOKUP(X63,{0,40,45,50,55,60,65,70,75,80},{"F","D","C","C+","B-","B","B+","A-","A","A+"})</f>
        <v>F</v>
      </c>
      <c r="Z63" s="879">
        <f>IF(X63="","",(LOOKUP(X63,{0,40,45,50,55,60,65,70,75,80},{0,2,2.25,2.5,2.75,3,3.25,3.5,3.75,4})))</f>
        <v>0</v>
      </c>
      <c r="AA63" s="502"/>
      <c r="AB63" s="502"/>
      <c r="AC63" s="485">
        <f t="shared" si="6"/>
        <v>0</v>
      </c>
      <c r="AD63" s="641">
        <f t="shared" si="7"/>
        <v>0</v>
      </c>
      <c r="AE63" s="485" t="str">
        <f>LOOKUP(AD63,{0,40,45,50,55,60,65,70,75,80},{"F","D","C","C+","B-","B","B+","A-","A","A+"})</f>
        <v>F</v>
      </c>
      <c r="AF63" s="879">
        <f>IF(AD63="","",(LOOKUP(AD63,{0,40,45,50,55,60,65,70,75,80},{0,2,2.25,2.5,2.75,3,3.25,3.5,3.75,4})))</f>
        <v>0</v>
      </c>
      <c r="AG63" s="502"/>
      <c r="AH63" s="502"/>
      <c r="AI63" s="485">
        <f t="shared" si="8"/>
        <v>0</v>
      </c>
      <c r="AJ63" s="641">
        <f t="shared" si="9"/>
        <v>0</v>
      </c>
      <c r="AK63" s="485" t="str">
        <f>LOOKUP(AJ63,{0,40,45,50,55,60,65,70,75,80},{"F","D","C","C+","B-","B","B+","A-","A","A+"})</f>
        <v>F</v>
      </c>
      <c r="AL63" s="879">
        <f>IF(AJ63="","",(LOOKUP(AJ63,{0,40,45,50,55,60,65,70,75,80},{0,2,2.25,2.5,2.75,3,3.25,3.5,3.75,4})))</f>
        <v>0</v>
      </c>
      <c r="AM63" s="502"/>
      <c r="AN63" s="502"/>
      <c r="AO63" s="485">
        <f t="shared" si="10"/>
        <v>0</v>
      </c>
      <c r="AP63" s="641">
        <f t="shared" si="11"/>
        <v>0</v>
      </c>
      <c r="AQ63" s="485" t="str">
        <f>LOOKUP(AP63,{0,40,45,50,55,60,65,70,75,80},{"F","D","C","C+","B-","B","B+","A-","A","A+"})</f>
        <v>F</v>
      </c>
      <c r="AR63" s="879">
        <f>IF(AP63="","",(LOOKUP(AP63,{0,40,45,50,55,60,65,70,75,80},{0,2,2.25,2.5,2.75,3,3.25,3.5,3.75,4})))</f>
        <v>0</v>
      </c>
      <c r="AS63" s="502"/>
      <c r="AT63" s="502"/>
      <c r="AU63" s="485">
        <f t="shared" si="12"/>
        <v>0</v>
      </c>
      <c r="AV63" s="641">
        <f t="shared" si="13"/>
        <v>0</v>
      </c>
      <c r="AW63" s="485" t="str">
        <f>LOOKUP(AV63,{0,40,45,50,55,60,65,70,75,80},{"F","D","C","C+","B-","B","B+","A-","A","A+"})</f>
        <v>F</v>
      </c>
      <c r="AX63" s="879">
        <f>IF(AV63="","",(LOOKUP(AV63,{0,40,45,50,55,60,65,70,75,80},{0,2,2.25,2.5,2.75,3,3.25,3.5,3.75,4})))</f>
        <v>0</v>
      </c>
      <c r="AY63" s="884">
        <v>0</v>
      </c>
      <c r="AZ63" s="885">
        <v>0</v>
      </c>
      <c r="BA63" s="878">
        <f t="shared" si="14"/>
        <v>0</v>
      </c>
      <c r="BB63" s="641">
        <f t="shared" si="15"/>
        <v>0</v>
      </c>
      <c r="BC63" s="485" t="str">
        <f>LOOKUP(BB63,{0,40,45,50,55,60,65,70,75,80},{"F","D","C","C+","B-","B","B+","A-","A","A+"})</f>
        <v>F</v>
      </c>
      <c r="BD63" s="879">
        <f>IF(BB63="","",(LOOKUP(BB63,{0,40,45,50,55,60,65,70,75,80},{0,2,2.25,2.5,2.75,3,3.25,3.5,3.75,4})))</f>
        <v>0</v>
      </c>
      <c r="BE63" s="878">
        <v>0</v>
      </c>
      <c r="BF63" s="641">
        <f t="shared" si="20"/>
        <v>0</v>
      </c>
      <c r="BG63" s="485" t="str">
        <f>LOOKUP(BF63,{0,40,45,50,55,60,65,70,75,80},{"F","D","C","C+","B-","B","B+","A-","A","A+"})</f>
        <v>F</v>
      </c>
      <c r="BH63" s="879">
        <f>IF(BF63="","",(LOOKUP(BF63,{0,40,45,50,55,60,65,70,75,80},{0,2,2.25,2.5,2.75,3,3.25,3.5,3.75,4})))</f>
        <v>0</v>
      </c>
      <c r="BI63" s="502"/>
      <c r="BJ63" s="502"/>
      <c r="BK63" s="485">
        <f t="shared" si="16"/>
        <v>0</v>
      </c>
      <c r="BL63" s="485" t="str">
        <f>LOOKUP(BK63,{0,40,45,50,55,60,65,70,75,80},{"F","D","C","C+","B-","B","B+","A-","A","A+"})</f>
        <v>F</v>
      </c>
      <c r="BM63" s="879">
        <f>IF(BK63="","",(LOOKUP(BK63,{0,40,45,50,55,60,65,70,75,80},{0,2,2.25,2.5,2.75,3,3.25,3.5,3.75,4})))</f>
        <v>0</v>
      </c>
      <c r="BN63" s="502"/>
      <c r="BO63" s="502"/>
      <c r="BP63" s="485">
        <f t="shared" si="17"/>
        <v>0</v>
      </c>
      <c r="BQ63" s="485" t="str">
        <f>LOOKUP(BP63,{0,40,45,50,55,60,65,70,75,80},{"F","D","C","C+","B-","B","B+","A-","A","A+"})</f>
        <v>F</v>
      </c>
      <c r="BR63" s="879">
        <f>IF(BP63="","",(LOOKUP(BP63,{0,40,45,50,55,60,65,70,75,80},{0,2,2.25,2.5,2.75,3,3.25,3.5,3.75,4})))</f>
        <v>0</v>
      </c>
      <c r="BS63" s="334">
        <f t="shared" si="18"/>
        <v>0</v>
      </c>
      <c r="BT63" s="334">
        <f t="shared" si="19"/>
        <v>0</v>
      </c>
      <c r="BU63" s="502"/>
      <c r="BV63" s="128">
        <v>2139</v>
      </c>
      <c r="BW63" s="502"/>
    </row>
    <row r="64" spans="1:75" s="881" customFormat="1" ht="39.75" customHeight="1">
      <c r="A64" s="128" t="s">
        <v>674</v>
      </c>
      <c r="B64" s="254" t="s">
        <v>3884</v>
      </c>
      <c r="C64" s="128" t="s">
        <v>4129</v>
      </c>
      <c r="D64" s="128">
        <v>19</v>
      </c>
      <c r="E64" s="128">
        <v>2140</v>
      </c>
      <c r="F64" s="254" t="s">
        <v>3885</v>
      </c>
      <c r="G64" s="128" t="s">
        <v>674</v>
      </c>
      <c r="H64" s="128" t="s">
        <v>674</v>
      </c>
      <c r="I64" s="502"/>
      <c r="J64" s="502"/>
      <c r="K64" s="485">
        <f t="shared" si="0"/>
        <v>0</v>
      </c>
      <c r="L64" s="641">
        <f t="shared" si="1"/>
        <v>0</v>
      </c>
      <c r="M64" s="485" t="str">
        <f>LOOKUP(L64,{0,40,45,50,55,60,65,70,75,80},{"F","D","C","C+","B-","B","B+","A-","A","A+"})</f>
        <v>F</v>
      </c>
      <c r="N64" s="879">
        <f>IF(L64="","",(LOOKUP(L64,{0,40,45,50,55,60,65,70,75,80},{0,2,2.25,2.5,2.75,3,3.25,3.5,3.75,4})))</f>
        <v>0</v>
      </c>
      <c r="O64" s="502"/>
      <c r="P64" s="502"/>
      <c r="Q64" s="485">
        <f t="shared" si="2"/>
        <v>0</v>
      </c>
      <c r="R64" s="641">
        <f t="shared" si="3"/>
        <v>0</v>
      </c>
      <c r="S64" s="485" t="str">
        <f>LOOKUP(R64,{0,40,45,50,55,60,65,70,75,80},{"F","D","C","C+","B-","B","B+","A-","A","A+"})</f>
        <v>F</v>
      </c>
      <c r="T64" s="879">
        <f>IF(R64="","",(LOOKUP(R64,{0,40,45,50,55,60,65,70,75,80},{0,2,2.25,2.5,2.75,3,3.25,3.5,3.75,4})))</f>
        <v>0</v>
      </c>
      <c r="U64" s="502"/>
      <c r="V64" s="502"/>
      <c r="W64" s="485">
        <f t="shared" si="4"/>
        <v>0</v>
      </c>
      <c r="X64" s="641">
        <f t="shared" si="5"/>
        <v>0</v>
      </c>
      <c r="Y64" s="485" t="str">
        <f>LOOKUP(X64,{0,40,45,50,55,60,65,70,75,80},{"F","D","C","C+","B-","B","B+","A-","A","A+"})</f>
        <v>F</v>
      </c>
      <c r="Z64" s="879">
        <f>IF(X64="","",(LOOKUP(X64,{0,40,45,50,55,60,65,70,75,80},{0,2,2.25,2.5,2.75,3,3.25,3.5,3.75,4})))</f>
        <v>0</v>
      </c>
      <c r="AA64" s="502"/>
      <c r="AB64" s="502"/>
      <c r="AC64" s="485">
        <f t="shared" si="6"/>
        <v>0</v>
      </c>
      <c r="AD64" s="641">
        <f t="shared" si="7"/>
        <v>0</v>
      </c>
      <c r="AE64" s="485" t="str">
        <f>LOOKUP(AD64,{0,40,45,50,55,60,65,70,75,80},{"F","D","C","C+","B-","B","B+","A-","A","A+"})</f>
        <v>F</v>
      </c>
      <c r="AF64" s="879">
        <f>IF(AD64="","",(LOOKUP(AD64,{0,40,45,50,55,60,65,70,75,80},{0,2,2.25,2.5,2.75,3,3.25,3.5,3.75,4})))</f>
        <v>0</v>
      </c>
      <c r="AG64" s="502"/>
      <c r="AH64" s="502"/>
      <c r="AI64" s="485">
        <f t="shared" si="8"/>
        <v>0</v>
      </c>
      <c r="AJ64" s="641">
        <f t="shared" si="9"/>
        <v>0</v>
      </c>
      <c r="AK64" s="485" t="str">
        <f>LOOKUP(AJ64,{0,40,45,50,55,60,65,70,75,80},{"F","D","C","C+","B-","B","B+","A-","A","A+"})</f>
        <v>F</v>
      </c>
      <c r="AL64" s="879">
        <f>IF(AJ64="","",(LOOKUP(AJ64,{0,40,45,50,55,60,65,70,75,80},{0,2,2.25,2.5,2.75,3,3.25,3.5,3.75,4})))</f>
        <v>0</v>
      </c>
      <c r="AM64" s="502"/>
      <c r="AN64" s="502"/>
      <c r="AO64" s="485">
        <f t="shared" si="10"/>
        <v>0</v>
      </c>
      <c r="AP64" s="641">
        <f t="shared" si="11"/>
        <v>0</v>
      </c>
      <c r="AQ64" s="485" t="str">
        <f>LOOKUP(AP64,{0,40,45,50,55,60,65,70,75,80},{"F","D","C","C+","B-","B","B+","A-","A","A+"})</f>
        <v>F</v>
      </c>
      <c r="AR64" s="879">
        <f>IF(AP64="","",(LOOKUP(AP64,{0,40,45,50,55,60,65,70,75,80},{0,2,2.25,2.5,2.75,3,3.25,3.5,3.75,4})))</f>
        <v>0</v>
      </c>
      <c r="AS64" s="502"/>
      <c r="AT64" s="502"/>
      <c r="AU64" s="485">
        <f t="shared" si="12"/>
        <v>0</v>
      </c>
      <c r="AV64" s="641">
        <f t="shared" si="13"/>
        <v>0</v>
      </c>
      <c r="AW64" s="485" t="str">
        <f>LOOKUP(AV64,{0,40,45,50,55,60,65,70,75,80},{"F","D","C","C+","B-","B","B+","A-","A","A+"})</f>
        <v>F</v>
      </c>
      <c r="AX64" s="879">
        <f>IF(AV64="","",(LOOKUP(AV64,{0,40,45,50,55,60,65,70,75,80},{0,2,2.25,2.5,2.75,3,3.25,3.5,3.75,4})))</f>
        <v>0</v>
      </c>
      <c r="AY64" s="884">
        <v>0</v>
      </c>
      <c r="AZ64" s="885">
        <v>0</v>
      </c>
      <c r="BA64" s="878">
        <f t="shared" si="14"/>
        <v>0</v>
      </c>
      <c r="BB64" s="641">
        <f t="shared" si="15"/>
        <v>0</v>
      </c>
      <c r="BC64" s="485" t="str">
        <f>LOOKUP(BB64,{0,40,45,50,55,60,65,70,75,80},{"F","D","C","C+","B-","B","B+","A-","A","A+"})</f>
        <v>F</v>
      </c>
      <c r="BD64" s="879">
        <f>IF(BB64="","",(LOOKUP(BB64,{0,40,45,50,55,60,65,70,75,80},{0,2,2.25,2.5,2.75,3,3.25,3.5,3.75,4})))</f>
        <v>0</v>
      </c>
      <c r="BE64" s="878">
        <v>0</v>
      </c>
      <c r="BF64" s="641">
        <f t="shared" si="20"/>
        <v>0</v>
      </c>
      <c r="BG64" s="485" t="str">
        <f>LOOKUP(BF64,{0,40,45,50,55,60,65,70,75,80},{"F","D","C","C+","B-","B","B+","A-","A","A+"})</f>
        <v>F</v>
      </c>
      <c r="BH64" s="879">
        <f>IF(BF64="","",(LOOKUP(BF64,{0,40,45,50,55,60,65,70,75,80},{0,2,2.25,2.5,2.75,3,3.25,3.5,3.75,4})))</f>
        <v>0</v>
      </c>
      <c r="BI64" s="502"/>
      <c r="BJ64" s="502"/>
      <c r="BK64" s="485">
        <f t="shared" si="16"/>
        <v>0</v>
      </c>
      <c r="BL64" s="485" t="str">
        <f>LOOKUP(BK64,{0,40,45,50,55,60,65,70,75,80},{"F","D","C","C+","B-","B","B+","A-","A","A+"})</f>
        <v>F</v>
      </c>
      <c r="BM64" s="879">
        <f>IF(BK64="","",(LOOKUP(BK64,{0,40,45,50,55,60,65,70,75,80},{0,2,2.25,2.5,2.75,3,3.25,3.5,3.75,4})))</f>
        <v>0</v>
      </c>
      <c r="BN64" s="502"/>
      <c r="BO64" s="502"/>
      <c r="BP64" s="485">
        <f t="shared" si="17"/>
        <v>0</v>
      </c>
      <c r="BQ64" s="485" t="str">
        <f>LOOKUP(BP64,{0,40,45,50,55,60,65,70,75,80},{"F","D","C","C+","B-","B","B+","A-","A","A+"})</f>
        <v>F</v>
      </c>
      <c r="BR64" s="879">
        <f>IF(BP64="","",(LOOKUP(BP64,{0,40,45,50,55,60,65,70,75,80},{0,2,2.25,2.5,2.75,3,3.25,3.5,3.75,4})))</f>
        <v>0</v>
      </c>
      <c r="BS64" s="334">
        <f t="shared" si="18"/>
        <v>0</v>
      </c>
      <c r="BT64" s="334">
        <f t="shared" si="19"/>
        <v>0</v>
      </c>
      <c r="BU64" s="502"/>
      <c r="BV64" s="128">
        <v>2140</v>
      </c>
      <c r="BW64" s="502"/>
    </row>
    <row r="65" spans="1:75" s="129" customFormat="1" ht="39.75" customHeight="1">
      <c r="A65" s="128" t="s">
        <v>2255</v>
      </c>
      <c r="B65" s="254" t="s">
        <v>3886</v>
      </c>
      <c r="C65" s="128" t="s">
        <v>1186</v>
      </c>
      <c r="D65" s="128">
        <v>28</v>
      </c>
      <c r="E65" s="128">
        <v>2141</v>
      </c>
      <c r="F65" s="254" t="s">
        <v>3887</v>
      </c>
      <c r="G65" s="128" t="s">
        <v>3851</v>
      </c>
      <c r="H65" s="128" t="s">
        <v>1819</v>
      </c>
      <c r="I65" s="502"/>
      <c r="J65" s="502"/>
      <c r="K65" s="485">
        <f t="shared" si="0"/>
        <v>0</v>
      </c>
      <c r="L65" s="641">
        <f t="shared" si="1"/>
        <v>0</v>
      </c>
      <c r="M65" s="485" t="str">
        <f>LOOKUP(L65,{0,40,45,50,55,60,65,70,75,80},{"F","D","C","C+","B-","B","B+","A-","A","A+"})</f>
        <v>F</v>
      </c>
      <c r="N65" s="879">
        <f>IF(L65="","",(LOOKUP(L65,{0,40,45,50,55,60,65,70,75,80},{0,2,2.25,2.5,2.75,3,3.25,3.5,3.75,4})))</f>
        <v>0</v>
      </c>
      <c r="O65" s="502"/>
      <c r="P65" s="502"/>
      <c r="Q65" s="485">
        <f t="shared" si="2"/>
        <v>0</v>
      </c>
      <c r="R65" s="641">
        <f t="shared" si="3"/>
        <v>0</v>
      </c>
      <c r="S65" s="485" t="str">
        <f>LOOKUP(R65,{0,40,45,50,55,60,65,70,75,80},{"F","D","C","C+","B-","B","B+","A-","A","A+"})</f>
        <v>F</v>
      </c>
      <c r="T65" s="879">
        <f>IF(R65="","",(LOOKUP(R65,{0,40,45,50,55,60,65,70,75,80},{0,2,2.25,2.5,2.75,3,3.25,3.5,3.75,4})))</f>
        <v>0</v>
      </c>
      <c r="U65" s="502"/>
      <c r="V65" s="502"/>
      <c r="W65" s="485">
        <f t="shared" si="4"/>
        <v>0</v>
      </c>
      <c r="X65" s="641">
        <f t="shared" si="5"/>
        <v>0</v>
      </c>
      <c r="Y65" s="485" t="str">
        <f>LOOKUP(X65,{0,40,45,50,55,60,65,70,75,80},{"F","D","C","C+","B-","B","B+","A-","A","A+"})</f>
        <v>F</v>
      </c>
      <c r="Z65" s="879">
        <f>IF(X65="","",(LOOKUP(X65,{0,40,45,50,55,60,65,70,75,80},{0,2,2.25,2.5,2.75,3,3.25,3.5,3.75,4})))</f>
        <v>0</v>
      </c>
      <c r="AA65" s="502"/>
      <c r="AB65" s="502"/>
      <c r="AC65" s="485">
        <f t="shared" si="6"/>
        <v>0</v>
      </c>
      <c r="AD65" s="641">
        <f t="shared" si="7"/>
        <v>0</v>
      </c>
      <c r="AE65" s="485" t="str">
        <f>LOOKUP(AD65,{0,40,45,50,55,60,65,70,75,80},{"F","D","C","C+","B-","B","B+","A-","A","A+"})</f>
        <v>F</v>
      </c>
      <c r="AF65" s="879">
        <f>IF(AD65="","",(LOOKUP(AD65,{0,40,45,50,55,60,65,70,75,80},{0,2,2.25,2.5,2.75,3,3.25,3.5,3.75,4})))</f>
        <v>0</v>
      </c>
      <c r="AG65" s="502"/>
      <c r="AH65" s="502"/>
      <c r="AI65" s="485">
        <f t="shared" si="8"/>
        <v>0</v>
      </c>
      <c r="AJ65" s="641">
        <f t="shared" si="9"/>
        <v>0</v>
      </c>
      <c r="AK65" s="485" t="str">
        <f>LOOKUP(AJ65,{0,40,45,50,55,60,65,70,75,80},{"F","D","C","C+","B-","B","B+","A-","A","A+"})</f>
        <v>F</v>
      </c>
      <c r="AL65" s="879">
        <f>IF(AJ65="","",(LOOKUP(AJ65,{0,40,45,50,55,60,65,70,75,80},{0,2,2.25,2.5,2.75,3,3.25,3.5,3.75,4})))</f>
        <v>0</v>
      </c>
      <c r="AM65" s="502"/>
      <c r="AN65" s="502"/>
      <c r="AO65" s="485">
        <f t="shared" si="10"/>
        <v>0</v>
      </c>
      <c r="AP65" s="641">
        <f t="shared" si="11"/>
        <v>0</v>
      </c>
      <c r="AQ65" s="485" t="str">
        <f>LOOKUP(AP65,{0,40,45,50,55,60,65,70,75,80},{"F","D","C","C+","B-","B","B+","A-","A","A+"})</f>
        <v>F</v>
      </c>
      <c r="AR65" s="879">
        <f>IF(AP65="","",(LOOKUP(AP65,{0,40,45,50,55,60,65,70,75,80},{0,2,2.25,2.5,2.75,3,3.25,3.5,3.75,4})))</f>
        <v>0</v>
      </c>
      <c r="AS65" s="502"/>
      <c r="AT65" s="502"/>
      <c r="AU65" s="485">
        <f t="shared" si="12"/>
        <v>0</v>
      </c>
      <c r="AV65" s="641">
        <f t="shared" si="13"/>
        <v>0</v>
      </c>
      <c r="AW65" s="485" t="str">
        <f>LOOKUP(AV65,{0,40,45,50,55,60,65,70,75,80},{"F","D","C","C+","B-","B","B+","A-","A","A+"})</f>
        <v>F</v>
      </c>
      <c r="AX65" s="879">
        <f>IF(AV65="","",(LOOKUP(AV65,{0,40,45,50,55,60,65,70,75,80},{0,2,2.25,2.5,2.75,3,3.25,3.5,3.75,4})))</f>
        <v>0</v>
      </c>
      <c r="AY65" s="884">
        <v>0</v>
      </c>
      <c r="AZ65" s="885">
        <v>0</v>
      </c>
      <c r="BA65" s="878">
        <f t="shared" si="14"/>
        <v>0</v>
      </c>
      <c r="BB65" s="641">
        <f t="shared" si="15"/>
        <v>0</v>
      </c>
      <c r="BC65" s="485" t="str">
        <f>LOOKUP(BB65,{0,40,45,50,55,60,65,70,75,80},{"F","D","C","C+","B-","B","B+","A-","A","A+"})</f>
        <v>F</v>
      </c>
      <c r="BD65" s="879">
        <f>IF(BB65="","",(LOOKUP(BB65,{0,40,45,50,55,60,65,70,75,80},{0,2,2.25,2.5,2.75,3,3.25,3.5,3.75,4})))</f>
        <v>0</v>
      </c>
      <c r="BE65" s="878">
        <v>0</v>
      </c>
      <c r="BF65" s="641">
        <f t="shared" si="20"/>
        <v>0</v>
      </c>
      <c r="BG65" s="485" t="str">
        <f>LOOKUP(BF65,{0,40,45,50,55,60,65,70,75,80},{"F","D","C","C+","B-","B","B+","A-","A","A+"})</f>
        <v>F</v>
      </c>
      <c r="BH65" s="879">
        <f>IF(BF65="","",(LOOKUP(BF65,{0,40,45,50,55,60,65,70,75,80},{0,2,2.25,2.5,2.75,3,3.25,3.5,3.75,4})))</f>
        <v>0</v>
      </c>
      <c r="BI65" s="502"/>
      <c r="BJ65" s="502"/>
      <c r="BK65" s="485">
        <f t="shared" si="16"/>
        <v>0</v>
      </c>
      <c r="BL65" s="485" t="str">
        <f>LOOKUP(BK65,{0,40,45,50,55,60,65,70,75,80},{"F","D","C","C+","B-","B","B+","A-","A","A+"})</f>
        <v>F</v>
      </c>
      <c r="BM65" s="879">
        <f>IF(BK65="","",(LOOKUP(BK65,{0,40,45,50,55,60,65,70,75,80},{0,2,2.25,2.5,2.75,3,3.25,3.5,3.75,4})))</f>
        <v>0</v>
      </c>
      <c r="BN65" s="502"/>
      <c r="BO65" s="502"/>
      <c r="BP65" s="485">
        <f t="shared" si="17"/>
        <v>0</v>
      </c>
      <c r="BQ65" s="485" t="str">
        <f>LOOKUP(BP65,{0,40,45,50,55,60,65,70,75,80},{"F","D","C","C+","B-","B","B+","A-","A","A+"})</f>
        <v>F</v>
      </c>
      <c r="BR65" s="879">
        <f>IF(BP65="","",(LOOKUP(BP65,{0,40,45,50,55,60,65,70,75,80},{0,2,2.25,2.5,2.75,3,3.25,3.5,3.75,4})))</f>
        <v>0</v>
      </c>
      <c r="BS65" s="334">
        <f t="shared" si="18"/>
        <v>0</v>
      </c>
      <c r="BT65" s="334">
        <f t="shared" si="19"/>
        <v>0</v>
      </c>
      <c r="BU65" s="502"/>
      <c r="BV65" s="128">
        <v>2141</v>
      </c>
      <c r="BW65" s="502"/>
    </row>
    <row r="66" spans="1:75" s="129" customFormat="1" ht="39.75" customHeight="1">
      <c r="A66" s="128" t="s">
        <v>4129</v>
      </c>
      <c r="B66" s="254" t="s">
        <v>3888</v>
      </c>
      <c r="C66" s="128" t="s">
        <v>4129</v>
      </c>
      <c r="D66" s="128">
        <v>32</v>
      </c>
      <c r="E66" s="128">
        <v>2142</v>
      </c>
      <c r="F66" s="254" t="s">
        <v>3889</v>
      </c>
      <c r="G66" s="128" t="s">
        <v>674</v>
      </c>
      <c r="H66" s="128" t="s">
        <v>674</v>
      </c>
      <c r="I66" s="502"/>
      <c r="J66" s="502"/>
      <c r="K66" s="485">
        <f t="shared" si="0"/>
        <v>0</v>
      </c>
      <c r="L66" s="641">
        <f t="shared" si="1"/>
        <v>0</v>
      </c>
      <c r="M66" s="485" t="str">
        <f>LOOKUP(L66,{0,40,45,50,55,60,65,70,75,80},{"F","D","C","C+","B-","B","B+","A-","A","A+"})</f>
        <v>F</v>
      </c>
      <c r="N66" s="879">
        <f>IF(L66="","",(LOOKUP(L66,{0,40,45,50,55,60,65,70,75,80},{0,2,2.25,2.5,2.75,3,3.25,3.5,3.75,4})))</f>
        <v>0</v>
      </c>
      <c r="O66" s="502"/>
      <c r="P66" s="502"/>
      <c r="Q66" s="485">
        <f t="shared" si="2"/>
        <v>0</v>
      </c>
      <c r="R66" s="641">
        <f t="shared" si="3"/>
        <v>0</v>
      </c>
      <c r="S66" s="485" t="str">
        <f>LOOKUP(R66,{0,40,45,50,55,60,65,70,75,80},{"F","D","C","C+","B-","B","B+","A-","A","A+"})</f>
        <v>F</v>
      </c>
      <c r="T66" s="879">
        <f>IF(R66="","",(LOOKUP(R66,{0,40,45,50,55,60,65,70,75,80},{0,2,2.25,2.5,2.75,3,3.25,3.5,3.75,4})))</f>
        <v>0</v>
      </c>
      <c r="U66" s="502"/>
      <c r="V66" s="502"/>
      <c r="W66" s="485">
        <f t="shared" si="4"/>
        <v>0</v>
      </c>
      <c r="X66" s="641">
        <f t="shared" si="5"/>
        <v>0</v>
      </c>
      <c r="Y66" s="485" t="str">
        <f>LOOKUP(X66,{0,40,45,50,55,60,65,70,75,80},{"F","D","C","C+","B-","B","B+","A-","A","A+"})</f>
        <v>F</v>
      </c>
      <c r="Z66" s="879">
        <f>IF(X66="","",(LOOKUP(X66,{0,40,45,50,55,60,65,70,75,80},{0,2,2.25,2.5,2.75,3,3.25,3.5,3.75,4})))</f>
        <v>0</v>
      </c>
      <c r="AA66" s="502"/>
      <c r="AB66" s="502"/>
      <c r="AC66" s="485">
        <f t="shared" si="6"/>
        <v>0</v>
      </c>
      <c r="AD66" s="641">
        <f t="shared" si="7"/>
        <v>0</v>
      </c>
      <c r="AE66" s="485" t="str">
        <f>LOOKUP(AD66,{0,40,45,50,55,60,65,70,75,80},{"F","D","C","C+","B-","B","B+","A-","A","A+"})</f>
        <v>F</v>
      </c>
      <c r="AF66" s="879">
        <f>IF(AD66="","",(LOOKUP(AD66,{0,40,45,50,55,60,65,70,75,80},{0,2,2.25,2.5,2.75,3,3.25,3.5,3.75,4})))</f>
        <v>0</v>
      </c>
      <c r="AG66" s="502"/>
      <c r="AH66" s="502"/>
      <c r="AI66" s="485">
        <f t="shared" si="8"/>
        <v>0</v>
      </c>
      <c r="AJ66" s="641">
        <f t="shared" si="9"/>
        <v>0</v>
      </c>
      <c r="AK66" s="485" t="str">
        <f>LOOKUP(AJ66,{0,40,45,50,55,60,65,70,75,80},{"F","D","C","C+","B-","B","B+","A-","A","A+"})</f>
        <v>F</v>
      </c>
      <c r="AL66" s="879">
        <f>IF(AJ66="","",(LOOKUP(AJ66,{0,40,45,50,55,60,65,70,75,80},{0,2,2.25,2.5,2.75,3,3.25,3.5,3.75,4})))</f>
        <v>0</v>
      </c>
      <c r="AM66" s="502"/>
      <c r="AN66" s="502"/>
      <c r="AO66" s="485">
        <f t="shared" si="10"/>
        <v>0</v>
      </c>
      <c r="AP66" s="641">
        <f t="shared" si="11"/>
        <v>0</v>
      </c>
      <c r="AQ66" s="485" t="str">
        <f>LOOKUP(AP66,{0,40,45,50,55,60,65,70,75,80},{"F","D","C","C+","B-","B","B+","A-","A","A+"})</f>
        <v>F</v>
      </c>
      <c r="AR66" s="879">
        <f>IF(AP66="","",(LOOKUP(AP66,{0,40,45,50,55,60,65,70,75,80},{0,2,2.25,2.5,2.75,3,3.25,3.5,3.75,4})))</f>
        <v>0</v>
      </c>
      <c r="AS66" s="502"/>
      <c r="AT66" s="502"/>
      <c r="AU66" s="485">
        <f t="shared" si="12"/>
        <v>0</v>
      </c>
      <c r="AV66" s="641">
        <f t="shared" si="13"/>
        <v>0</v>
      </c>
      <c r="AW66" s="485" t="str">
        <f>LOOKUP(AV66,{0,40,45,50,55,60,65,70,75,80},{"F","D","C","C+","B-","B","B+","A-","A","A+"})</f>
        <v>F</v>
      </c>
      <c r="AX66" s="879">
        <f>IF(AV66="","",(LOOKUP(AV66,{0,40,45,50,55,60,65,70,75,80},{0,2,2.25,2.5,2.75,3,3.25,3.5,3.75,4})))</f>
        <v>0</v>
      </c>
      <c r="AY66" s="884">
        <v>0</v>
      </c>
      <c r="AZ66" s="885">
        <v>0</v>
      </c>
      <c r="BA66" s="878">
        <f t="shared" si="14"/>
        <v>0</v>
      </c>
      <c r="BB66" s="641">
        <f t="shared" si="15"/>
        <v>0</v>
      </c>
      <c r="BC66" s="485" t="str">
        <f>LOOKUP(BB66,{0,40,45,50,55,60,65,70,75,80},{"F","D","C","C+","B-","B","B+","A-","A","A+"})</f>
        <v>F</v>
      </c>
      <c r="BD66" s="879">
        <f>IF(BB66="","",(LOOKUP(BB66,{0,40,45,50,55,60,65,70,75,80},{0,2,2.25,2.5,2.75,3,3.25,3.5,3.75,4})))</f>
        <v>0</v>
      </c>
      <c r="BE66" s="878">
        <v>0</v>
      </c>
      <c r="BF66" s="641">
        <f t="shared" si="20"/>
        <v>0</v>
      </c>
      <c r="BG66" s="485" t="str">
        <f>LOOKUP(BF66,{0,40,45,50,55,60,65,70,75,80},{"F","D","C","C+","B-","B","B+","A-","A","A+"})</f>
        <v>F</v>
      </c>
      <c r="BH66" s="879">
        <f>IF(BF66="","",(LOOKUP(BF66,{0,40,45,50,55,60,65,70,75,80},{0,2,2.25,2.5,2.75,3,3.25,3.5,3.75,4})))</f>
        <v>0</v>
      </c>
      <c r="BI66" s="502"/>
      <c r="BJ66" s="502"/>
      <c r="BK66" s="485">
        <f t="shared" si="16"/>
        <v>0</v>
      </c>
      <c r="BL66" s="485" t="str">
        <f>LOOKUP(BK66,{0,40,45,50,55,60,65,70,75,80},{"F","D","C","C+","B-","B","B+","A-","A","A+"})</f>
        <v>F</v>
      </c>
      <c r="BM66" s="879">
        <f>IF(BK66="","",(LOOKUP(BK66,{0,40,45,50,55,60,65,70,75,80},{0,2,2.25,2.5,2.75,3,3.25,3.5,3.75,4})))</f>
        <v>0</v>
      </c>
      <c r="BN66" s="502"/>
      <c r="BO66" s="502"/>
      <c r="BP66" s="485">
        <f t="shared" si="17"/>
        <v>0</v>
      </c>
      <c r="BQ66" s="485" t="str">
        <f>LOOKUP(BP66,{0,40,45,50,55,60,65,70,75,80},{"F","D","C","C+","B-","B","B+","A-","A","A+"})</f>
        <v>F</v>
      </c>
      <c r="BR66" s="879">
        <f>IF(BP66="","",(LOOKUP(BP66,{0,40,45,50,55,60,65,70,75,80},{0,2,2.25,2.5,2.75,3,3.25,3.5,3.75,4})))</f>
        <v>0</v>
      </c>
      <c r="BS66" s="334">
        <f t="shared" si="18"/>
        <v>0</v>
      </c>
      <c r="BT66" s="334">
        <f t="shared" si="19"/>
        <v>0</v>
      </c>
      <c r="BU66" s="502"/>
      <c r="BV66" s="128">
        <v>2142</v>
      </c>
      <c r="BW66" s="502"/>
    </row>
    <row r="67" spans="1:75" ht="39.75" customHeight="1">
      <c r="A67" s="128" t="s">
        <v>674</v>
      </c>
      <c r="B67" s="254" t="s">
        <v>3890</v>
      </c>
      <c r="C67" s="128" t="s">
        <v>4129</v>
      </c>
      <c r="D67" s="128">
        <v>45</v>
      </c>
      <c r="E67" s="128">
        <v>2143</v>
      </c>
      <c r="F67" s="254" t="s">
        <v>3891</v>
      </c>
      <c r="G67" s="128" t="s">
        <v>674</v>
      </c>
      <c r="H67" s="128" t="s">
        <v>674</v>
      </c>
      <c r="I67" s="502"/>
      <c r="J67" s="502"/>
      <c r="K67" s="485">
        <f t="shared" si="0"/>
        <v>0</v>
      </c>
      <c r="L67" s="641">
        <f t="shared" si="1"/>
        <v>0</v>
      </c>
      <c r="M67" s="485" t="str">
        <f>LOOKUP(L67,{0,40,45,50,55,60,65,70,75,80},{"F","D","C","C+","B-","B","B+","A-","A","A+"})</f>
        <v>F</v>
      </c>
      <c r="N67" s="879">
        <f>IF(L67="","",(LOOKUP(L67,{0,40,45,50,55,60,65,70,75,80},{0,2,2.25,2.5,2.75,3,3.25,3.5,3.75,4})))</f>
        <v>0</v>
      </c>
      <c r="O67" s="502"/>
      <c r="P67" s="502"/>
      <c r="Q67" s="485">
        <f t="shared" si="2"/>
        <v>0</v>
      </c>
      <c r="R67" s="641">
        <f t="shared" si="3"/>
        <v>0</v>
      </c>
      <c r="S67" s="485" t="str">
        <f>LOOKUP(R67,{0,40,45,50,55,60,65,70,75,80},{"F","D","C","C+","B-","B","B+","A-","A","A+"})</f>
        <v>F</v>
      </c>
      <c r="T67" s="879">
        <f>IF(R67="","",(LOOKUP(R67,{0,40,45,50,55,60,65,70,75,80},{0,2,2.25,2.5,2.75,3,3.25,3.5,3.75,4})))</f>
        <v>0</v>
      </c>
      <c r="U67" s="502"/>
      <c r="V67" s="502"/>
      <c r="W67" s="485">
        <f t="shared" si="4"/>
        <v>0</v>
      </c>
      <c r="X67" s="641">
        <f t="shared" si="5"/>
        <v>0</v>
      </c>
      <c r="Y67" s="485" t="str">
        <f>LOOKUP(X67,{0,40,45,50,55,60,65,70,75,80},{"F","D","C","C+","B-","B","B+","A-","A","A+"})</f>
        <v>F</v>
      </c>
      <c r="Z67" s="879">
        <f>IF(X67="","",(LOOKUP(X67,{0,40,45,50,55,60,65,70,75,80},{0,2,2.25,2.5,2.75,3,3.25,3.5,3.75,4})))</f>
        <v>0</v>
      </c>
      <c r="AA67" s="502"/>
      <c r="AB67" s="502"/>
      <c r="AC67" s="485">
        <f t="shared" si="6"/>
        <v>0</v>
      </c>
      <c r="AD67" s="641">
        <f t="shared" si="7"/>
        <v>0</v>
      </c>
      <c r="AE67" s="485" t="str">
        <f>LOOKUP(AD67,{0,40,45,50,55,60,65,70,75,80},{"F","D","C","C+","B-","B","B+","A-","A","A+"})</f>
        <v>F</v>
      </c>
      <c r="AF67" s="879">
        <f>IF(AD67="","",(LOOKUP(AD67,{0,40,45,50,55,60,65,70,75,80},{0,2,2.25,2.5,2.75,3,3.25,3.5,3.75,4})))</f>
        <v>0</v>
      </c>
      <c r="AG67" s="502"/>
      <c r="AH67" s="502"/>
      <c r="AI67" s="485">
        <f t="shared" si="8"/>
        <v>0</v>
      </c>
      <c r="AJ67" s="641">
        <f t="shared" si="9"/>
        <v>0</v>
      </c>
      <c r="AK67" s="485" t="str">
        <f>LOOKUP(AJ67,{0,40,45,50,55,60,65,70,75,80},{"F","D","C","C+","B-","B","B+","A-","A","A+"})</f>
        <v>F</v>
      </c>
      <c r="AL67" s="879">
        <f>IF(AJ67="","",(LOOKUP(AJ67,{0,40,45,50,55,60,65,70,75,80},{0,2,2.25,2.5,2.75,3,3.25,3.5,3.75,4})))</f>
        <v>0</v>
      </c>
      <c r="AM67" s="502"/>
      <c r="AN67" s="502"/>
      <c r="AO67" s="485">
        <f t="shared" si="10"/>
        <v>0</v>
      </c>
      <c r="AP67" s="641">
        <f t="shared" si="11"/>
        <v>0</v>
      </c>
      <c r="AQ67" s="485" t="str">
        <f>LOOKUP(AP67,{0,40,45,50,55,60,65,70,75,80},{"F","D","C","C+","B-","B","B+","A-","A","A+"})</f>
        <v>F</v>
      </c>
      <c r="AR67" s="879">
        <f>IF(AP67="","",(LOOKUP(AP67,{0,40,45,50,55,60,65,70,75,80},{0,2,2.25,2.5,2.75,3,3.25,3.5,3.75,4})))</f>
        <v>0</v>
      </c>
      <c r="AS67" s="502"/>
      <c r="AT67" s="502"/>
      <c r="AU67" s="485">
        <f t="shared" si="12"/>
        <v>0</v>
      </c>
      <c r="AV67" s="641">
        <f t="shared" si="13"/>
        <v>0</v>
      </c>
      <c r="AW67" s="485" t="str">
        <f>LOOKUP(AV67,{0,40,45,50,55,60,65,70,75,80},{"F","D","C","C+","B-","B","B+","A-","A","A+"})</f>
        <v>F</v>
      </c>
      <c r="AX67" s="879">
        <f>IF(AV67="","",(LOOKUP(AV67,{0,40,45,50,55,60,65,70,75,80},{0,2,2.25,2.5,2.75,3,3.25,3.5,3.75,4})))</f>
        <v>0</v>
      </c>
      <c r="AY67" s="884">
        <v>0</v>
      </c>
      <c r="AZ67" s="885">
        <v>0</v>
      </c>
      <c r="BA67" s="878">
        <f t="shared" si="14"/>
        <v>0</v>
      </c>
      <c r="BB67" s="641">
        <f t="shared" si="15"/>
        <v>0</v>
      </c>
      <c r="BC67" s="485" t="str">
        <f>LOOKUP(BB67,{0,40,45,50,55,60,65,70,75,80},{"F","D","C","C+","B-","B","B+","A-","A","A+"})</f>
        <v>F</v>
      </c>
      <c r="BD67" s="879">
        <f>IF(BB67="","",(LOOKUP(BB67,{0,40,45,50,55,60,65,70,75,80},{0,2,2.25,2.5,2.75,3,3.25,3.5,3.75,4})))</f>
        <v>0</v>
      </c>
      <c r="BE67" s="878">
        <v>0</v>
      </c>
      <c r="BF67" s="641">
        <f t="shared" si="20"/>
        <v>0</v>
      </c>
      <c r="BG67" s="485" t="str">
        <f>LOOKUP(BF67,{0,40,45,50,55,60,65,70,75,80},{"F","D","C","C+","B-","B","B+","A-","A","A+"})</f>
        <v>F</v>
      </c>
      <c r="BH67" s="879">
        <f>IF(BF67="","",(LOOKUP(BF67,{0,40,45,50,55,60,65,70,75,80},{0,2,2.25,2.5,2.75,3,3.25,3.5,3.75,4})))</f>
        <v>0</v>
      </c>
      <c r="BI67" s="502"/>
      <c r="BJ67" s="502"/>
      <c r="BK67" s="485">
        <f t="shared" si="16"/>
        <v>0</v>
      </c>
      <c r="BL67" s="485" t="str">
        <f>LOOKUP(BK67,{0,40,45,50,55,60,65,70,75,80},{"F","D","C","C+","B-","B","B+","A-","A","A+"})</f>
        <v>F</v>
      </c>
      <c r="BM67" s="879">
        <f>IF(BK67="","",(LOOKUP(BK67,{0,40,45,50,55,60,65,70,75,80},{0,2,2.25,2.5,2.75,3,3.25,3.5,3.75,4})))</f>
        <v>0</v>
      </c>
      <c r="BN67" s="502"/>
      <c r="BO67" s="502"/>
      <c r="BP67" s="485">
        <f t="shared" si="17"/>
        <v>0</v>
      </c>
      <c r="BQ67" s="485" t="str">
        <f>LOOKUP(BP67,{0,40,45,50,55,60,65,70,75,80},{"F","D","C","C+","B-","B","B+","A-","A","A+"})</f>
        <v>F</v>
      </c>
      <c r="BR67" s="879">
        <f>IF(BP67="","",(LOOKUP(BP67,{0,40,45,50,55,60,65,70,75,80},{0,2,2.25,2.5,2.75,3,3.25,3.5,3.75,4})))</f>
        <v>0</v>
      </c>
      <c r="BS67" s="334">
        <f t="shared" si="18"/>
        <v>0</v>
      </c>
      <c r="BT67" s="334">
        <f t="shared" si="19"/>
        <v>0</v>
      </c>
      <c r="BU67" s="502"/>
      <c r="BV67" s="128">
        <v>2143</v>
      </c>
      <c r="BW67" s="502"/>
    </row>
    <row r="68" spans="1:75" ht="39.75" customHeight="1">
      <c r="A68" s="128" t="s">
        <v>674</v>
      </c>
      <c r="B68" s="254" t="s">
        <v>3892</v>
      </c>
      <c r="C68" s="128" t="s">
        <v>4129</v>
      </c>
      <c r="D68" s="128">
        <v>74</v>
      </c>
      <c r="E68" s="128">
        <v>2144</v>
      </c>
      <c r="F68" s="254" t="s">
        <v>3893</v>
      </c>
      <c r="G68" s="128" t="s">
        <v>674</v>
      </c>
      <c r="H68" s="128" t="s">
        <v>674</v>
      </c>
      <c r="I68" s="502"/>
      <c r="J68" s="502"/>
      <c r="K68" s="485">
        <f t="shared" si="0"/>
        <v>0</v>
      </c>
      <c r="L68" s="641">
        <f t="shared" si="1"/>
        <v>0</v>
      </c>
      <c r="M68" s="485" t="str">
        <f>LOOKUP(L68,{0,40,45,50,55,60,65,70,75,80},{"F","D","C","C+","B-","B","B+","A-","A","A+"})</f>
        <v>F</v>
      </c>
      <c r="N68" s="879">
        <f>IF(L68="","",(LOOKUP(L68,{0,40,45,50,55,60,65,70,75,80},{0,2,2.25,2.5,2.75,3,3.25,3.5,3.75,4})))</f>
        <v>0</v>
      </c>
      <c r="O68" s="502"/>
      <c r="P68" s="502"/>
      <c r="Q68" s="485">
        <f t="shared" si="2"/>
        <v>0</v>
      </c>
      <c r="R68" s="641">
        <f t="shared" si="3"/>
        <v>0</v>
      </c>
      <c r="S68" s="485" t="str">
        <f>LOOKUP(R68,{0,40,45,50,55,60,65,70,75,80},{"F","D","C","C+","B-","B","B+","A-","A","A+"})</f>
        <v>F</v>
      </c>
      <c r="T68" s="879">
        <f>IF(R68="","",(LOOKUP(R68,{0,40,45,50,55,60,65,70,75,80},{0,2,2.25,2.5,2.75,3,3.25,3.5,3.75,4})))</f>
        <v>0</v>
      </c>
      <c r="U68" s="502"/>
      <c r="V68" s="502"/>
      <c r="W68" s="485">
        <f t="shared" si="4"/>
        <v>0</v>
      </c>
      <c r="X68" s="641">
        <f t="shared" si="5"/>
        <v>0</v>
      </c>
      <c r="Y68" s="485" t="str">
        <f>LOOKUP(X68,{0,40,45,50,55,60,65,70,75,80},{"F","D","C","C+","B-","B","B+","A-","A","A+"})</f>
        <v>F</v>
      </c>
      <c r="Z68" s="879">
        <f>IF(X68="","",(LOOKUP(X68,{0,40,45,50,55,60,65,70,75,80},{0,2,2.25,2.5,2.75,3,3.25,3.5,3.75,4})))</f>
        <v>0</v>
      </c>
      <c r="AA68" s="502"/>
      <c r="AB68" s="502"/>
      <c r="AC68" s="485">
        <f t="shared" si="6"/>
        <v>0</v>
      </c>
      <c r="AD68" s="641">
        <f t="shared" si="7"/>
        <v>0</v>
      </c>
      <c r="AE68" s="485" t="str">
        <f>LOOKUP(AD68,{0,40,45,50,55,60,65,70,75,80},{"F","D","C","C+","B-","B","B+","A-","A","A+"})</f>
        <v>F</v>
      </c>
      <c r="AF68" s="879">
        <f>IF(AD68="","",(LOOKUP(AD68,{0,40,45,50,55,60,65,70,75,80},{0,2,2.25,2.5,2.75,3,3.25,3.5,3.75,4})))</f>
        <v>0</v>
      </c>
      <c r="AG68" s="502"/>
      <c r="AH68" s="502"/>
      <c r="AI68" s="485">
        <f t="shared" si="8"/>
        <v>0</v>
      </c>
      <c r="AJ68" s="641">
        <f t="shared" si="9"/>
        <v>0</v>
      </c>
      <c r="AK68" s="485" t="str">
        <f>LOOKUP(AJ68,{0,40,45,50,55,60,65,70,75,80},{"F","D","C","C+","B-","B","B+","A-","A","A+"})</f>
        <v>F</v>
      </c>
      <c r="AL68" s="879">
        <f>IF(AJ68="","",(LOOKUP(AJ68,{0,40,45,50,55,60,65,70,75,80},{0,2,2.25,2.5,2.75,3,3.25,3.5,3.75,4})))</f>
        <v>0</v>
      </c>
      <c r="AM68" s="502"/>
      <c r="AN68" s="502"/>
      <c r="AO68" s="485">
        <f t="shared" si="10"/>
        <v>0</v>
      </c>
      <c r="AP68" s="641">
        <f t="shared" si="11"/>
        <v>0</v>
      </c>
      <c r="AQ68" s="485" t="str">
        <f>LOOKUP(AP68,{0,40,45,50,55,60,65,70,75,80},{"F","D","C","C+","B-","B","B+","A-","A","A+"})</f>
        <v>F</v>
      </c>
      <c r="AR68" s="879">
        <f>IF(AP68="","",(LOOKUP(AP68,{0,40,45,50,55,60,65,70,75,80},{0,2,2.25,2.5,2.75,3,3.25,3.5,3.75,4})))</f>
        <v>0</v>
      </c>
      <c r="AS68" s="502"/>
      <c r="AT68" s="502"/>
      <c r="AU68" s="485">
        <f t="shared" si="12"/>
        <v>0</v>
      </c>
      <c r="AV68" s="641">
        <f t="shared" si="13"/>
        <v>0</v>
      </c>
      <c r="AW68" s="485" t="str">
        <f>LOOKUP(AV68,{0,40,45,50,55,60,65,70,75,80},{"F","D","C","C+","B-","B","B+","A-","A","A+"})</f>
        <v>F</v>
      </c>
      <c r="AX68" s="879">
        <f>IF(AV68="","",(LOOKUP(AV68,{0,40,45,50,55,60,65,70,75,80},{0,2,2.25,2.5,2.75,3,3.25,3.5,3.75,4})))</f>
        <v>0</v>
      </c>
      <c r="AY68" s="884">
        <v>0</v>
      </c>
      <c r="AZ68" s="885">
        <v>0</v>
      </c>
      <c r="BA68" s="878">
        <f t="shared" si="14"/>
        <v>0</v>
      </c>
      <c r="BB68" s="641">
        <f t="shared" si="15"/>
        <v>0</v>
      </c>
      <c r="BC68" s="485" t="str">
        <f>LOOKUP(BB68,{0,40,45,50,55,60,65,70,75,80},{"F","D","C","C+","B-","B","B+","A-","A","A+"})</f>
        <v>F</v>
      </c>
      <c r="BD68" s="879">
        <f>IF(BB68="","",(LOOKUP(BB68,{0,40,45,50,55,60,65,70,75,80},{0,2,2.25,2.5,2.75,3,3.25,3.5,3.75,4})))</f>
        <v>0</v>
      </c>
      <c r="BE68" s="878">
        <v>0</v>
      </c>
      <c r="BF68" s="641">
        <f t="shared" si="20"/>
        <v>0</v>
      </c>
      <c r="BG68" s="485" t="str">
        <f>LOOKUP(BF68,{0,40,45,50,55,60,65,70,75,80},{"F","D","C","C+","B-","B","B+","A-","A","A+"})</f>
        <v>F</v>
      </c>
      <c r="BH68" s="879">
        <f>IF(BF68="","",(LOOKUP(BF68,{0,40,45,50,55,60,65,70,75,80},{0,2,2.25,2.5,2.75,3,3.25,3.5,3.75,4})))</f>
        <v>0</v>
      </c>
      <c r="BI68" s="502"/>
      <c r="BJ68" s="502"/>
      <c r="BK68" s="485">
        <f t="shared" si="16"/>
        <v>0</v>
      </c>
      <c r="BL68" s="485" t="str">
        <f>LOOKUP(BK68,{0,40,45,50,55,60,65,70,75,80},{"F","D","C","C+","B-","B","B+","A-","A","A+"})</f>
        <v>F</v>
      </c>
      <c r="BM68" s="879">
        <f>IF(BK68="","",(LOOKUP(BK68,{0,40,45,50,55,60,65,70,75,80},{0,2,2.25,2.5,2.75,3,3.25,3.5,3.75,4})))</f>
        <v>0</v>
      </c>
      <c r="BN68" s="502"/>
      <c r="BO68" s="502"/>
      <c r="BP68" s="485">
        <f t="shared" si="17"/>
        <v>0</v>
      </c>
      <c r="BQ68" s="485" t="str">
        <f>LOOKUP(BP68,{0,40,45,50,55,60,65,70,75,80},{"F","D","C","C+","B-","B","B+","A-","A","A+"})</f>
        <v>F</v>
      </c>
      <c r="BR68" s="879">
        <f>IF(BP68="","",(LOOKUP(BP68,{0,40,45,50,55,60,65,70,75,80},{0,2,2.25,2.5,2.75,3,3.25,3.5,3.75,4})))</f>
        <v>0</v>
      </c>
      <c r="BS68" s="334">
        <f t="shared" si="18"/>
        <v>0</v>
      </c>
      <c r="BT68" s="334">
        <f t="shared" si="19"/>
        <v>0</v>
      </c>
      <c r="BU68" s="502"/>
      <c r="BV68" s="128">
        <v>2144</v>
      </c>
      <c r="BW68" s="502"/>
    </row>
    <row r="69" spans="1:75" ht="39.75" customHeight="1">
      <c r="A69" s="128" t="s">
        <v>674</v>
      </c>
      <c r="B69" s="254" t="s">
        <v>3894</v>
      </c>
      <c r="C69" s="128" t="s">
        <v>5879</v>
      </c>
      <c r="D69" s="128">
        <v>106</v>
      </c>
      <c r="E69" s="128">
        <v>2145</v>
      </c>
      <c r="F69" s="254" t="s">
        <v>1747</v>
      </c>
      <c r="G69" s="128" t="s">
        <v>674</v>
      </c>
      <c r="H69" s="128" t="s">
        <v>674</v>
      </c>
      <c r="I69" s="502"/>
      <c r="J69" s="502"/>
      <c r="K69" s="485">
        <f t="shared" si="0"/>
        <v>0</v>
      </c>
      <c r="L69" s="641">
        <f t="shared" si="1"/>
        <v>0</v>
      </c>
      <c r="M69" s="485" t="str">
        <f>LOOKUP(L69,{0,40,45,50,55,60,65,70,75,80},{"F","D","C","C+","B-","B","B+","A-","A","A+"})</f>
        <v>F</v>
      </c>
      <c r="N69" s="879">
        <f>IF(L69="","",(LOOKUP(L69,{0,40,45,50,55,60,65,70,75,80},{0,2,2.25,2.5,2.75,3,3.25,3.5,3.75,4})))</f>
        <v>0</v>
      </c>
      <c r="O69" s="502"/>
      <c r="P69" s="502"/>
      <c r="Q69" s="485">
        <f t="shared" si="2"/>
        <v>0</v>
      </c>
      <c r="R69" s="641">
        <f t="shared" si="3"/>
        <v>0</v>
      </c>
      <c r="S69" s="485" t="str">
        <f>LOOKUP(R69,{0,40,45,50,55,60,65,70,75,80},{"F","D","C","C+","B-","B","B+","A-","A","A+"})</f>
        <v>F</v>
      </c>
      <c r="T69" s="879">
        <f>IF(R69="","",(LOOKUP(R69,{0,40,45,50,55,60,65,70,75,80},{0,2,2.25,2.5,2.75,3,3.25,3.5,3.75,4})))</f>
        <v>0</v>
      </c>
      <c r="U69" s="502"/>
      <c r="V69" s="502"/>
      <c r="W69" s="485">
        <f t="shared" si="4"/>
        <v>0</v>
      </c>
      <c r="X69" s="641">
        <f t="shared" si="5"/>
        <v>0</v>
      </c>
      <c r="Y69" s="485" t="str">
        <f>LOOKUP(X69,{0,40,45,50,55,60,65,70,75,80},{"F","D","C","C+","B-","B","B+","A-","A","A+"})</f>
        <v>F</v>
      </c>
      <c r="Z69" s="879">
        <f>IF(X69="","",(LOOKUP(X69,{0,40,45,50,55,60,65,70,75,80},{0,2,2.25,2.5,2.75,3,3.25,3.5,3.75,4})))</f>
        <v>0</v>
      </c>
      <c r="AA69" s="502"/>
      <c r="AB69" s="502"/>
      <c r="AC69" s="485">
        <f t="shared" si="6"/>
        <v>0</v>
      </c>
      <c r="AD69" s="641">
        <f t="shared" si="7"/>
        <v>0</v>
      </c>
      <c r="AE69" s="485" t="str">
        <f>LOOKUP(AD69,{0,40,45,50,55,60,65,70,75,80},{"F","D","C","C+","B-","B","B+","A-","A","A+"})</f>
        <v>F</v>
      </c>
      <c r="AF69" s="879">
        <f>IF(AD69="","",(LOOKUP(AD69,{0,40,45,50,55,60,65,70,75,80},{0,2,2.25,2.5,2.75,3,3.25,3.5,3.75,4})))</f>
        <v>0</v>
      </c>
      <c r="AG69" s="502"/>
      <c r="AH69" s="502"/>
      <c r="AI69" s="485">
        <f t="shared" si="8"/>
        <v>0</v>
      </c>
      <c r="AJ69" s="641">
        <f t="shared" si="9"/>
        <v>0</v>
      </c>
      <c r="AK69" s="485" t="str">
        <f>LOOKUP(AJ69,{0,40,45,50,55,60,65,70,75,80},{"F","D","C","C+","B-","B","B+","A-","A","A+"})</f>
        <v>F</v>
      </c>
      <c r="AL69" s="879">
        <f>IF(AJ69="","",(LOOKUP(AJ69,{0,40,45,50,55,60,65,70,75,80},{0,2,2.25,2.5,2.75,3,3.25,3.5,3.75,4})))</f>
        <v>0</v>
      </c>
      <c r="AM69" s="502"/>
      <c r="AN69" s="502"/>
      <c r="AO69" s="485">
        <f t="shared" si="10"/>
        <v>0</v>
      </c>
      <c r="AP69" s="641">
        <f t="shared" si="11"/>
        <v>0</v>
      </c>
      <c r="AQ69" s="485" t="str">
        <f>LOOKUP(AP69,{0,40,45,50,55,60,65,70,75,80},{"F","D","C","C+","B-","B","B+","A-","A","A+"})</f>
        <v>F</v>
      </c>
      <c r="AR69" s="879">
        <f>IF(AP69="","",(LOOKUP(AP69,{0,40,45,50,55,60,65,70,75,80},{0,2,2.25,2.5,2.75,3,3.25,3.5,3.75,4})))</f>
        <v>0</v>
      </c>
      <c r="AS69" s="502"/>
      <c r="AT69" s="502"/>
      <c r="AU69" s="485">
        <f t="shared" si="12"/>
        <v>0</v>
      </c>
      <c r="AV69" s="641">
        <f t="shared" si="13"/>
        <v>0</v>
      </c>
      <c r="AW69" s="485" t="str">
        <f>LOOKUP(AV69,{0,40,45,50,55,60,65,70,75,80},{"F","D","C","C+","B-","B","B+","A-","A","A+"})</f>
        <v>F</v>
      </c>
      <c r="AX69" s="879">
        <f>IF(AV69="","",(LOOKUP(AV69,{0,40,45,50,55,60,65,70,75,80},{0,2,2.25,2.5,2.75,3,3.25,3.5,3.75,4})))</f>
        <v>0</v>
      </c>
      <c r="AY69" s="884">
        <v>0</v>
      </c>
      <c r="AZ69" s="885">
        <v>0</v>
      </c>
      <c r="BA69" s="878">
        <f t="shared" si="14"/>
        <v>0</v>
      </c>
      <c r="BB69" s="641">
        <f t="shared" si="15"/>
        <v>0</v>
      </c>
      <c r="BC69" s="485" t="str">
        <f>LOOKUP(BB69,{0,40,45,50,55,60,65,70,75,80},{"F","D","C","C+","B-","B","B+","A-","A","A+"})</f>
        <v>F</v>
      </c>
      <c r="BD69" s="879">
        <f>IF(BB69="","",(LOOKUP(BB69,{0,40,45,50,55,60,65,70,75,80},{0,2,2.25,2.5,2.75,3,3.25,3.5,3.75,4})))</f>
        <v>0</v>
      </c>
      <c r="BE69" s="878">
        <v>0</v>
      </c>
      <c r="BF69" s="641">
        <f t="shared" si="20"/>
        <v>0</v>
      </c>
      <c r="BG69" s="485" t="str">
        <f>LOOKUP(BF69,{0,40,45,50,55,60,65,70,75,80},{"F","D","C","C+","B-","B","B+","A-","A","A+"})</f>
        <v>F</v>
      </c>
      <c r="BH69" s="879">
        <f>IF(BF69="","",(LOOKUP(BF69,{0,40,45,50,55,60,65,70,75,80},{0,2,2.25,2.5,2.75,3,3.25,3.5,3.75,4})))</f>
        <v>0</v>
      </c>
      <c r="BI69" s="502"/>
      <c r="BJ69" s="502"/>
      <c r="BK69" s="485">
        <f t="shared" si="16"/>
        <v>0</v>
      </c>
      <c r="BL69" s="485" t="str">
        <f>LOOKUP(BK69,{0,40,45,50,55,60,65,70,75,80},{"F","D","C","C+","B-","B","B+","A-","A","A+"})</f>
        <v>F</v>
      </c>
      <c r="BM69" s="879">
        <f>IF(BK69="","",(LOOKUP(BK69,{0,40,45,50,55,60,65,70,75,80},{0,2,2.25,2.5,2.75,3,3.25,3.5,3.75,4})))</f>
        <v>0</v>
      </c>
      <c r="BN69" s="502"/>
      <c r="BO69" s="502"/>
      <c r="BP69" s="485">
        <f t="shared" si="17"/>
        <v>0</v>
      </c>
      <c r="BQ69" s="485" t="str">
        <f>LOOKUP(BP69,{0,40,45,50,55,60,65,70,75,80},{"F","D","C","C+","B-","B","B+","A-","A","A+"})</f>
        <v>F</v>
      </c>
      <c r="BR69" s="879">
        <f>IF(BP69="","",(LOOKUP(BP69,{0,40,45,50,55,60,65,70,75,80},{0,2,2.25,2.5,2.75,3,3.25,3.5,3.75,4})))</f>
        <v>0</v>
      </c>
      <c r="BS69" s="334">
        <f t="shared" si="18"/>
        <v>0</v>
      </c>
      <c r="BT69" s="334">
        <f t="shared" si="19"/>
        <v>0</v>
      </c>
      <c r="BU69" s="502"/>
      <c r="BV69" s="128">
        <v>2145</v>
      </c>
      <c r="BW69" s="502"/>
    </row>
    <row r="70" spans="1:75" ht="39.75" customHeight="1">
      <c r="A70" s="128" t="s">
        <v>674</v>
      </c>
      <c r="B70" s="254" t="s">
        <v>1748</v>
      </c>
      <c r="C70" s="128" t="s">
        <v>4129</v>
      </c>
      <c r="D70" s="128">
        <v>113</v>
      </c>
      <c r="E70" s="128">
        <v>2146</v>
      </c>
      <c r="F70" s="254" t="s">
        <v>1749</v>
      </c>
      <c r="G70" s="128" t="s">
        <v>674</v>
      </c>
      <c r="H70" s="128" t="s">
        <v>674</v>
      </c>
      <c r="I70" s="502"/>
      <c r="J70" s="502"/>
      <c r="K70" s="485">
        <f t="shared" si="0"/>
        <v>0</v>
      </c>
      <c r="L70" s="641">
        <f t="shared" si="1"/>
        <v>0</v>
      </c>
      <c r="M70" s="485" t="str">
        <f>LOOKUP(L70,{0,40,45,50,55,60,65,70,75,80},{"F","D","C","C+","B-","B","B+","A-","A","A+"})</f>
        <v>F</v>
      </c>
      <c r="N70" s="879">
        <f>IF(L70="","",(LOOKUP(L70,{0,40,45,50,55,60,65,70,75,80},{0,2,2.25,2.5,2.75,3,3.25,3.5,3.75,4})))</f>
        <v>0</v>
      </c>
      <c r="O70" s="502"/>
      <c r="P70" s="502"/>
      <c r="Q70" s="485">
        <f t="shared" si="2"/>
        <v>0</v>
      </c>
      <c r="R70" s="641">
        <f t="shared" si="3"/>
        <v>0</v>
      </c>
      <c r="S70" s="485" t="str">
        <f>LOOKUP(R70,{0,40,45,50,55,60,65,70,75,80},{"F","D","C","C+","B-","B","B+","A-","A","A+"})</f>
        <v>F</v>
      </c>
      <c r="T70" s="879">
        <f>IF(R70="","",(LOOKUP(R70,{0,40,45,50,55,60,65,70,75,80},{0,2,2.25,2.5,2.75,3,3.25,3.5,3.75,4})))</f>
        <v>0</v>
      </c>
      <c r="U70" s="502"/>
      <c r="V70" s="502"/>
      <c r="W70" s="485">
        <f t="shared" si="4"/>
        <v>0</v>
      </c>
      <c r="X70" s="641">
        <f t="shared" si="5"/>
        <v>0</v>
      </c>
      <c r="Y70" s="485" t="str">
        <f>LOOKUP(X70,{0,40,45,50,55,60,65,70,75,80},{"F","D","C","C+","B-","B","B+","A-","A","A+"})</f>
        <v>F</v>
      </c>
      <c r="Z70" s="879">
        <f>IF(X70="","",(LOOKUP(X70,{0,40,45,50,55,60,65,70,75,80},{0,2,2.25,2.5,2.75,3,3.25,3.5,3.75,4})))</f>
        <v>0</v>
      </c>
      <c r="AA70" s="502"/>
      <c r="AB70" s="502"/>
      <c r="AC70" s="485">
        <f t="shared" si="6"/>
        <v>0</v>
      </c>
      <c r="AD70" s="641">
        <f t="shared" si="7"/>
        <v>0</v>
      </c>
      <c r="AE70" s="485" t="str">
        <f>LOOKUP(AD70,{0,40,45,50,55,60,65,70,75,80},{"F","D","C","C+","B-","B","B+","A-","A","A+"})</f>
        <v>F</v>
      </c>
      <c r="AF70" s="879">
        <f>IF(AD70="","",(LOOKUP(AD70,{0,40,45,50,55,60,65,70,75,80},{0,2,2.25,2.5,2.75,3,3.25,3.5,3.75,4})))</f>
        <v>0</v>
      </c>
      <c r="AG70" s="502"/>
      <c r="AH70" s="502"/>
      <c r="AI70" s="485">
        <f t="shared" si="8"/>
        <v>0</v>
      </c>
      <c r="AJ70" s="641">
        <f t="shared" si="9"/>
        <v>0</v>
      </c>
      <c r="AK70" s="485" t="str">
        <f>LOOKUP(AJ70,{0,40,45,50,55,60,65,70,75,80},{"F","D","C","C+","B-","B","B+","A-","A","A+"})</f>
        <v>F</v>
      </c>
      <c r="AL70" s="879">
        <f>IF(AJ70="","",(LOOKUP(AJ70,{0,40,45,50,55,60,65,70,75,80},{0,2,2.25,2.5,2.75,3,3.25,3.5,3.75,4})))</f>
        <v>0</v>
      </c>
      <c r="AM70" s="502"/>
      <c r="AN70" s="502"/>
      <c r="AO70" s="485">
        <f t="shared" si="10"/>
        <v>0</v>
      </c>
      <c r="AP70" s="641">
        <f t="shared" si="11"/>
        <v>0</v>
      </c>
      <c r="AQ70" s="485" t="str">
        <f>LOOKUP(AP70,{0,40,45,50,55,60,65,70,75,80},{"F","D","C","C+","B-","B","B+","A-","A","A+"})</f>
        <v>F</v>
      </c>
      <c r="AR70" s="879">
        <f>IF(AP70="","",(LOOKUP(AP70,{0,40,45,50,55,60,65,70,75,80},{0,2,2.25,2.5,2.75,3,3.25,3.5,3.75,4})))</f>
        <v>0</v>
      </c>
      <c r="AS70" s="502"/>
      <c r="AT70" s="502"/>
      <c r="AU70" s="485">
        <f t="shared" si="12"/>
        <v>0</v>
      </c>
      <c r="AV70" s="641">
        <f t="shared" si="13"/>
        <v>0</v>
      </c>
      <c r="AW70" s="485" t="str">
        <f>LOOKUP(AV70,{0,40,45,50,55,60,65,70,75,80},{"F","D","C","C+","B-","B","B+","A-","A","A+"})</f>
        <v>F</v>
      </c>
      <c r="AX70" s="879">
        <f>IF(AV70="","",(LOOKUP(AV70,{0,40,45,50,55,60,65,70,75,80},{0,2,2.25,2.5,2.75,3,3.25,3.5,3.75,4})))</f>
        <v>0</v>
      </c>
      <c r="AY70" s="884">
        <v>0</v>
      </c>
      <c r="AZ70" s="885">
        <v>0</v>
      </c>
      <c r="BA70" s="878">
        <f t="shared" si="14"/>
        <v>0</v>
      </c>
      <c r="BB70" s="641">
        <f t="shared" si="15"/>
        <v>0</v>
      </c>
      <c r="BC70" s="485" t="str">
        <f>LOOKUP(BB70,{0,40,45,50,55,60,65,70,75,80},{"F","D","C","C+","B-","B","B+","A-","A","A+"})</f>
        <v>F</v>
      </c>
      <c r="BD70" s="879">
        <f>IF(BB70="","",(LOOKUP(BB70,{0,40,45,50,55,60,65,70,75,80},{0,2,2.25,2.5,2.75,3,3.25,3.5,3.75,4})))</f>
        <v>0</v>
      </c>
      <c r="BE70" s="878">
        <v>0</v>
      </c>
      <c r="BF70" s="641">
        <f t="shared" si="20"/>
        <v>0</v>
      </c>
      <c r="BG70" s="485" t="str">
        <f>LOOKUP(BF70,{0,40,45,50,55,60,65,70,75,80},{"F","D","C","C+","B-","B","B+","A-","A","A+"})</f>
        <v>F</v>
      </c>
      <c r="BH70" s="879">
        <f>IF(BF70="","",(LOOKUP(BF70,{0,40,45,50,55,60,65,70,75,80},{0,2,2.25,2.5,2.75,3,3.25,3.5,3.75,4})))</f>
        <v>0</v>
      </c>
      <c r="BI70" s="502"/>
      <c r="BJ70" s="502"/>
      <c r="BK70" s="485">
        <f t="shared" si="16"/>
        <v>0</v>
      </c>
      <c r="BL70" s="485" t="str">
        <f>LOOKUP(BK70,{0,40,45,50,55,60,65,70,75,80},{"F","D","C","C+","B-","B","B+","A-","A","A+"})</f>
        <v>F</v>
      </c>
      <c r="BM70" s="879">
        <f>IF(BK70="","",(LOOKUP(BK70,{0,40,45,50,55,60,65,70,75,80},{0,2,2.25,2.5,2.75,3,3.25,3.5,3.75,4})))</f>
        <v>0</v>
      </c>
      <c r="BN70" s="502"/>
      <c r="BO70" s="502"/>
      <c r="BP70" s="485">
        <f t="shared" si="17"/>
        <v>0</v>
      </c>
      <c r="BQ70" s="485" t="str">
        <f>LOOKUP(BP70,{0,40,45,50,55,60,65,70,75,80},{"F","D","C","C+","B-","B","B+","A-","A","A+"})</f>
        <v>F</v>
      </c>
      <c r="BR70" s="879">
        <f>IF(BP70="","",(LOOKUP(BP70,{0,40,45,50,55,60,65,70,75,80},{0,2,2.25,2.5,2.75,3,3.25,3.5,3.75,4})))</f>
        <v>0</v>
      </c>
      <c r="BS70" s="334">
        <f t="shared" si="18"/>
        <v>0</v>
      </c>
      <c r="BT70" s="334">
        <f t="shared" si="19"/>
        <v>0</v>
      </c>
      <c r="BU70" s="502"/>
      <c r="BV70" s="128">
        <v>2146</v>
      </c>
      <c r="BW70" s="502"/>
    </row>
    <row r="71" spans="1:75" ht="39.75" customHeight="1">
      <c r="A71" s="128" t="s">
        <v>1960</v>
      </c>
      <c r="B71" s="254" t="s">
        <v>1750</v>
      </c>
      <c r="C71" s="128" t="s">
        <v>1186</v>
      </c>
      <c r="D71" s="128">
        <v>8</v>
      </c>
      <c r="E71" s="128">
        <v>2147</v>
      </c>
      <c r="F71" s="254" t="s">
        <v>1751</v>
      </c>
      <c r="G71" s="128" t="s">
        <v>674</v>
      </c>
      <c r="H71" s="128" t="s">
        <v>674</v>
      </c>
      <c r="I71" s="502"/>
      <c r="J71" s="502"/>
      <c r="K71" s="485">
        <f t="shared" si="0"/>
        <v>0</v>
      </c>
      <c r="L71" s="641">
        <f t="shared" si="1"/>
        <v>0</v>
      </c>
      <c r="M71" s="485" t="str">
        <f>LOOKUP(L71,{0,40,45,50,55,60,65,70,75,80},{"F","D","C","C+","B-","B","B+","A-","A","A+"})</f>
        <v>F</v>
      </c>
      <c r="N71" s="879">
        <f>IF(L71="","",(LOOKUP(L71,{0,40,45,50,55,60,65,70,75,80},{0,2,2.25,2.5,2.75,3,3.25,3.5,3.75,4})))</f>
        <v>0</v>
      </c>
      <c r="O71" s="502"/>
      <c r="P71" s="502"/>
      <c r="Q71" s="485">
        <f t="shared" si="2"/>
        <v>0</v>
      </c>
      <c r="R71" s="641">
        <f t="shared" si="3"/>
        <v>0</v>
      </c>
      <c r="S71" s="485" t="str">
        <f>LOOKUP(R71,{0,40,45,50,55,60,65,70,75,80},{"F","D","C","C+","B-","B","B+","A-","A","A+"})</f>
        <v>F</v>
      </c>
      <c r="T71" s="879">
        <f>IF(R71="","",(LOOKUP(R71,{0,40,45,50,55,60,65,70,75,80},{0,2,2.25,2.5,2.75,3,3.25,3.5,3.75,4})))</f>
        <v>0</v>
      </c>
      <c r="U71" s="502"/>
      <c r="V71" s="502"/>
      <c r="W71" s="485">
        <f t="shared" si="4"/>
        <v>0</v>
      </c>
      <c r="X71" s="641">
        <f t="shared" si="5"/>
        <v>0</v>
      </c>
      <c r="Y71" s="485" t="str">
        <f>LOOKUP(X71,{0,40,45,50,55,60,65,70,75,80},{"F","D","C","C+","B-","B","B+","A-","A","A+"})</f>
        <v>F</v>
      </c>
      <c r="Z71" s="879">
        <f>IF(X71="","",(LOOKUP(X71,{0,40,45,50,55,60,65,70,75,80},{0,2,2.25,2.5,2.75,3,3.25,3.5,3.75,4})))</f>
        <v>0</v>
      </c>
      <c r="AA71" s="502"/>
      <c r="AB71" s="502"/>
      <c r="AC71" s="485">
        <f t="shared" si="6"/>
        <v>0</v>
      </c>
      <c r="AD71" s="641">
        <f t="shared" si="7"/>
        <v>0</v>
      </c>
      <c r="AE71" s="485" t="str">
        <f>LOOKUP(AD71,{0,40,45,50,55,60,65,70,75,80},{"F","D","C","C+","B-","B","B+","A-","A","A+"})</f>
        <v>F</v>
      </c>
      <c r="AF71" s="879">
        <f>IF(AD71="","",(LOOKUP(AD71,{0,40,45,50,55,60,65,70,75,80},{0,2,2.25,2.5,2.75,3,3.25,3.5,3.75,4})))</f>
        <v>0</v>
      </c>
      <c r="AG71" s="502"/>
      <c r="AH71" s="502"/>
      <c r="AI71" s="485">
        <f t="shared" si="8"/>
        <v>0</v>
      </c>
      <c r="AJ71" s="641">
        <f t="shared" si="9"/>
        <v>0</v>
      </c>
      <c r="AK71" s="485" t="str">
        <f>LOOKUP(AJ71,{0,40,45,50,55,60,65,70,75,80},{"F","D","C","C+","B-","B","B+","A-","A","A+"})</f>
        <v>F</v>
      </c>
      <c r="AL71" s="879">
        <f>IF(AJ71="","",(LOOKUP(AJ71,{0,40,45,50,55,60,65,70,75,80},{0,2,2.25,2.5,2.75,3,3.25,3.5,3.75,4})))</f>
        <v>0</v>
      </c>
      <c r="AM71" s="502"/>
      <c r="AN71" s="502"/>
      <c r="AO71" s="485">
        <f t="shared" si="10"/>
        <v>0</v>
      </c>
      <c r="AP71" s="641">
        <f t="shared" si="11"/>
        <v>0</v>
      </c>
      <c r="AQ71" s="485" t="str">
        <f>LOOKUP(AP71,{0,40,45,50,55,60,65,70,75,80},{"F","D","C","C+","B-","B","B+","A-","A","A+"})</f>
        <v>F</v>
      </c>
      <c r="AR71" s="879">
        <f>IF(AP71="","",(LOOKUP(AP71,{0,40,45,50,55,60,65,70,75,80},{0,2,2.25,2.5,2.75,3,3.25,3.5,3.75,4})))</f>
        <v>0</v>
      </c>
      <c r="AS71" s="502"/>
      <c r="AT71" s="502"/>
      <c r="AU71" s="485">
        <f t="shared" si="12"/>
        <v>0</v>
      </c>
      <c r="AV71" s="641">
        <f t="shared" si="13"/>
        <v>0</v>
      </c>
      <c r="AW71" s="485" t="str">
        <f>LOOKUP(AV71,{0,40,45,50,55,60,65,70,75,80},{"F","D","C","C+","B-","B","B+","A-","A","A+"})</f>
        <v>F</v>
      </c>
      <c r="AX71" s="879">
        <f>IF(AV71="","",(LOOKUP(AV71,{0,40,45,50,55,60,65,70,75,80},{0,2,2.25,2.5,2.75,3,3.25,3.5,3.75,4})))</f>
        <v>0</v>
      </c>
      <c r="AY71" s="884">
        <v>0</v>
      </c>
      <c r="AZ71" s="885">
        <v>0</v>
      </c>
      <c r="BA71" s="878">
        <f t="shared" si="14"/>
        <v>0</v>
      </c>
      <c r="BB71" s="641">
        <f t="shared" si="15"/>
        <v>0</v>
      </c>
      <c r="BC71" s="485" t="str">
        <f>LOOKUP(BB71,{0,40,45,50,55,60,65,70,75,80},{"F","D","C","C+","B-","B","B+","A-","A","A+"})</f>
        <v>F</v>
      </c>
      <c r="BD71" s="879">
        <f>IF(BB71="","",(LOOKUP(BB71,{0,40,45,50,55,60,65,70,75,80},{0,2,2.25,2.5,2.75,3,3.25,3.5,3.75,4})))</f>
        <v>0</v>
      </c>
      <c r="BE71" s="878">
        <v>0</v>
      </c>
      <c r="BF71" s="641">
        <f t="shared" si="20"/>
        <v>0</v>
      </c>
      <c r="BG71" s="485" t="str">
        <f>LOOKUP(BF71,{0,40,45,50,55,60,65,70,75,80},{"F","D","C","C+","B-","B","B+","A-","A","A+"})</f>
        <v>F</v>
      </c>
      <c r="BH71" s="879">
        <f>IF(BF71="","",(LOOKUP(BF71,{0,40,45,50,55,60,65,70,75,80},{0,2,2.25,2.5,2.75,3,3.25,3.5,3.75,4})))</f>
        <v>0</v>
      </c>
      <c r="BI71" s="502"/>
      <c r="BJ71" s="502"/>
      <c r="BK71" s="485">
        <f t="shared" si="16"/>
        <v>0</v>
      </c>
      <c r="BL71" s="485" t="str">
        <f>LOOKUP(BK71,{0,40,45,50,55,60,65,70,75,80},{"F","D","C","C+","B-","B","B+","A-","A","A+"})</f>
        <v>F</v>
      </c>
      <c r="BM71" s="879">
        <f>IF(BK71="","",(LOOKUP(BK71,{0,40,45,50,55,60,65,70,75,80},{0,2,2.25,2.5,2.75,3,3.25,3.5,3.75,4})))</f>
        <v>0</v>
      </c>
      <c r="BN71" s="502"/>
      <c r="BO71" s="502"/>
      <c r="BP71" s="485">
        <f t="shared" si="17"/>
        <v>0</v>
      </c>
      <c r="BQ71" s="485" t="str">
        <f>LOOKUP(BP71,{0,40,45,50,55,60,65,70,75,80},{"F","D","C","C+","B-","B","B+","A-","A","A+"})</f>
        <v>F</v>
      </c>
      <c r="BR71" s="879">
        <f>IF(BP71="","",(LOOKUP(BP71,{0,40,45,50,55,60,65,70,75,80},{0,2,2.25,2.5,2.75,3,3.25,3.5,3.75,4})))</f>
        <v>0</v>
      </c>
      <c r="BS71" s="334">
        <f t="shared" si="18"/>
        <v>0</v>
      </c>
      <c r="BT71" s="334">
        <f t="shared" si="19"/>
        <v>0</v>
      </c>
      <c r="BU71" s="502"/>
      <c r="BV71" s="128">
        <v>2147</v>
      </c>
      <c r="BW71" s="502"/>
    </row>
    <row r="72" spans="1:75" ht="39.75" customHeight="1">
      <c r="A72" s="128" t="s">
        <v>674</v>
      </c>
      <c r="B72" s="254" t="s">
        <v>1752</v>
      </c>
      <c r="C72" s="128" t="s">
        <v>4129</v>
      </c>
      <c r="D72" s="128">
        <v>16</v>
      </c>
      <c r="E72" s="128">
        <v>2148</v>
      </c>
      <c r="F72" s="254" t="s">
        <v>1753</v>
      </c>
      <c r="G72" s="128" t="s">
        <v>674</v>
      </c>
      <c r="H72" s="128" t="s">
        <v>674</v>
      </c>
      <c r="I72" s="502"/>
      <c r="J72" s="502"/>
      <c r="K72" s="485">
        <f t="shared" si="0"/>
        <v>0</v>
      </c>
      <c r="L72" s="641">
        <f t="shared" si="1"/>
        <v>0</v>
      </c>
      <c r="M72" s="485" t="str">
        <f>LOOKUP(L72,{0,40,45,50,55,60,65,70,75,80},{"F","D","C","C+","B-","B","B+","A-","A","A+"})</f>
        <v>F</v>
      </c>
      <c r="N72" s="879">
        <f>IF(L72="","",(LOOKUP(L72,{0,40,45,50,55,60,65,70,75,80},{0,2,2.25,2.5,2.75,3,3.25,3.5,3.75,4})))</f>
        <v>0</v>
      </c>
      <c r="O72" s="502"/>
      <c r="P72" s="502"/>
      <c r="Q72" s="485">
        <f t="shared" si="2"/>
        <v>0</v>
      </c>
      <c r="R72" s="641">
        <f t="shared" si="3"/>
        <v>0</v>
      </c>
      <c r="S72" s="485" t="str">
        <f>LOOKUP(R72,{0,40,45,50,55,60,65,70,75,80},{"F","D","C","C+","B-","B","B+","A-","A","A+"})</f>
        <v>F</v>
      </c>
      <c r="T72" s="879">
        <f>IF(R72="","",(LOOKUP(R72,{0,40,45,50,55,60,65,70,75,80},{0,2,2.25,2.5,2.75,3,3.25,3.5,3.75,4})))</f>
        <v>0</v>
      </c>
      <c r="U72" s="502"/>
      <c r="V72" s="502"/>
      <c r="W72" s="485">
        <f t="shared" si="4"/>
        <v>0</v>
      </c>
      <c r="X72" s="641">
        <f t="shared" si="5"/>
        <v>0</v>
      </c>
      <c r="Y72" s="485" t="str">
        <f>LOOKUP(X72,{0,40,45,50,55,60,65,70,75,80},{"F","D","C","C+","B-","B","B+","A-","A","A+"})</f>
        <v>F</v>
      </c>
      <c r="Z72" s="879">
        <f>IF(X72="","",(LOOKUP(X72,{0,40,45,50,55,60,65,70,75,80},{0,2,2.25,2.5,2.75,3,3.25,3.5,3.75,4})))</f>
        <v>0</v>
      </c>
      <c r="AA72" s="502"/>
      <c r="AB72" s="502"/>
      <c r="AC72" s="485">
        <f t="shared" si="6"/>
        <v>0</v>
      </c>
      <c r="AD72" s="641">
        <f t="shared" si="7"/>
        <v>0</v>
      </c>
      <c r="AE72" s="485" t="str">
        <f>LOOKUP(AD72,{0,40,45,50,55,60,65,70,75,80},{"F","D","C","C+","B-","B","B+","A-","A","A+"})</f>
        <v>F</v>
      </c>
      <c r="AF72" s="879">
        <f>IF(AD72="","",(LOOKUP(AD72,{0,40,45,50,55,60,65,70,75,80},{0,2,2.25,2.5,2.75,3,3.25,3.5,3.75,4})))</f>
        <v>0</v>
      </c>
      <c r="AG72" s="502"/>
      <c r="AH72" s="502"/>
      <c r="AI72" s="485">
        <f t="shared" si="8"/>
        <v>0</v>
      </c>
      <c r="AJ72" s="641">
        <f t="shared" si="9"/>
        <v>0</v>
      </c>
      <c r="AK72" s="485" t="str">
        <f>LOOKUP(AJ72,{0,40,45,50,55,60,65,70,75,80},{"F","D","C","C+","B-","B","B+","A-","A","A+"})</f>
        <v>F</v>
      </c>
      <c r="AL72" s="879">
        <f>IF(AJ72="","",(LOOKUP(AJ72,{0,40,45,50,55,60,65,70,75,80},{0,2,2.25,2.5,2.75,3,3.25,3.5,3.75,4})))</f>
        <v>0</v>
      </c>
      <c r="AM72" s="502"/>
      <c r="AN72" s="502"/>
      <c r="AO72" s="485">
        <f t="shared" si="10"/>
        <v>0</v>
      </c>
      <c r="AP72" s="641">
        <f t="shared" si="11"/>
        <v>0</v>
      </c>
      <c r="AQ72" s="485" t="str">
        <f>LOOKUP(AP72,{0,40,45,50,55,60,65,70,75,80},{"F","D","C","C+","B-","B","B+","A-","A","A+"})</f>
        <v>F</v>
      </c>
      <c r="AR72" s="879">
        <f>IF(AP72="","",(LOOKUP(AP72,{0,40,45,50,55,60,65,70,75,80},{0,2,2.25,2.5,2.75,3,3.25,3.5,3.75,4})))</f>
        <v>0</v>
      </c>
      <c r="AS72" s="502"/>
      <c r="AT72" s="502"/>
      <c r="AU72" s="485">
        <f t="shared" si="12"/>
        <v>0</v>
      </c>
      <c r="AV72" s="641">
        <f t="shared" si="13"/>
        <v>0</v>
      </c>
      <c r="AW72" s="485" t="str">
        <f>LOOKUP(AV72,{0,40,45,50,55,60,65,70,75,80},{"F","D","C","C+","B-","B","B+","A-","A","A+"})</f>
        <v>F</v>
      </c>
      <c r="AX72" s="879">
        <f>IF(AV72="","",(LOOKUP(AV72,{0,40,45,50,55,60,65,70,75,80},{0,2,2.25,2.5,2.75,3,3.25,3.5,3.75,4})))</f>
        <v>0</v>
      </c>
      <c r="AY72" s="884">
        <v>0</v>
      </c>
      <c r="AZ72" s="885">
        <v>0</v>
      </c>
      <c r="BA72" s="878">
        <f t="shared" si="14"/>
        <v>0</v>
      </c>
      <c r="BB72" s="641">
        <f t="shared" si="15"/>
        <v>0</v>
      </c>
      <c r="BC72" s="485" t="str">
        <f>LOOKUP(BB72,{0,40,45,50,55,60,65,70,75,80},{"F","D","C","C+","B-","B","B+","A-","A","A+"})</f>
        <v>F</v>
      </c>
      <c r="BD72" s="879">
        <f>IF(BB72="","",(LOOKUP(BB72,{0,40,45,50,55,60,65,70,75,80},{0,2,2.25,2.5,2.75,3,3.25,3.5,3.75,4})))</f>
        <v>0</v>
      </c>
      <c r="BE72" s="878">
        <v>0</v>
      </c>
      <c r="BF72" s="641">
        <f t="shared" si="20"/>
        <v>0</v>
      </c>
      <c r="BG72" s="485" t="str">
        <f>LOOKUP(BF72,{0,40,45,50,55,60,65,70,75,80},{"F","D","C","C+","B-","B","B+","A-","A","A+"})</f>
        <v>F</v>
      </c>
      <c r="BH72" s="879">
        <f>IF(BF72="","",(LOOKUP(BF72,{0,40,45,50,55,60,65,70,75,80},{0,2,2.25,2.5,2.75,3,3.25,3.5,3.75,4})))</f>
        <v>0</v>
      </c>
      <c r="BI72" s="502"/>
      <c r="BJ72" s="502"/>
      <c r="BK72" s="485">
        <f t="shared" si="16"/>
        <v>0</v>
      </c>
      <c r="BL72" s="485" t="str">
        <f>LOOKUP(BK72,{0,40,45,50,55,60,65,70,75,80},{"F","D","C","C+","B-","B","B+","A-","A","A+"})</f>
        <v>F</v>
      </c>
      <c r="BM72" s="879">
        <f>IF(BK72="","",(LOOKUP(BK72,{0,40,45,50,55,60,65,70,75,80},{0,2,2.25,2.5,2.75,3,3.25,3.5,3.75,4})))</f>
        <v>0</v>
      </c>
      <c r="BN72" s="502"/>
      <c r="BO72" s="502"/>
      <c r="BP72" s="485">
        <f t="shared" si="17"/>
        <v>0</v>
      </c>
      <c r="BQ72" s="485" t="str">
        <f>LOOKUP(BP72,{0,40,45,50,55,60,65,70,75,80},{"F","D","C","C+","B-","B","B+","A-","A","A+"})</f>
        <v>F</v>
      </c>
      <c r="BR72" s="879">
        <f>IF(BP72="","",(LOOKUP(BP72,{0,40,45,50,55,60,65,70,75,80},{0,2,2.25,2.5,2.75,3,3.25,3.5,3.75,4})))</f>
        <v>0</v>
      </c>
      <c r="BS72" s="334">
        <f t="shared" si="18"/>
        <v>0</v>
      </c>
      <c r="BT72" s="334">
        <f t="shared" si="19"/>
        <v>0</v>
      </c>
      <c r="BU72" s="502"/>
      <c r="BV72" s="128">
        <v>2148</v>
      </c>
      <c r="BW72" s="502"/>
    </row>
    <row r="73" spans="1:75" ht="39.75" customHeight="1">
      <c r="A73" s="128" t="s">
        <v>674</v>
      </c>
      <c r="B73" s="254" t="s">
        <v>1754</v>
      </c>
      <c r="C73" s="128" t="s">
        <v>4129</v>
      </c>
      <c r="D73" s="128">
        <v>20</v>
      </c>
      <c r="E73" s="128">
        <v>2149</v>
      </c>
      <c r="F73" s="254" t="s">
        <v>1755</v>
      </c>
      <c r="G73" s="128" t="s">
        <v>674</v>
      </c>
      <c r="H73" s="128" t="s">
        <v>674</v>
      </c>
      <c r="I73" s="502"/>
      <c r="J73" s="502"/>
      <c r="K73" s="485">
        <f t="shared" si="0"/>
        <v>0</v>
      </c>
      <c r="L73" s="641">
        <f t="shared" si="1"/>
        <v>0</v>
      </c>
      <c r="M73" s="485" t="str">
        <f>LOOKUP(L73,{0,40,45,50,55,60,65,70,75,80},{"F","D","C","C+","B-","B","B+","A-","A","A+"})</f>
        <v>F</v>
      </c>
      <c r="N73" s="879">
        <f>IF(L73="","",(LOOKUP(L73,{0,40,45,50,55,60,65,70,75,80},{0,2,2.25,2.5,2.75,3,3.25,3.5,3.75,4})))</f>
        <v>0</v>
      </c>
      <c r="O73" s="502"/>
      <c r="P73" s="502"/>
      <c r="Q73" s="485">
        <f t="shared" si="2"/>
        <v>0</v>
      </c>
      <c r="R73" s="641">
        <f t="shared" si="3"/>
        <v>0</v>
      </c>
      <c r="S73" s="485" t="str">
        <f>LOOKUP(R73,{0,40,45,50,55,60,65,70,75,80},{"F","D","C","C+","B-","B","B+","A-","A","A+"})</f>
        <v>F</v>
      </c>
      <c r="T73" s="879">
        <f>IF(R73="","",(LOOKUP(R73,{0,40,45,50,55,60,65,70,75,80},{0,2,2.25,2.5,2.75,3,3.25,3.5,3.75,4})))</f>
        <v>0</v>
      </c>
      <c r="U73" s="502"/>
      <c r="V73" s="502"/>
      <c r="W73" s="485">
        <f t="shared" si="4"/>
        <v>0</v>
      </c>
      <c r="X73" s="641">
        <f t="shared" si="5"/>
        <v>0</v>
      </c>
      <c r="Y73" s="485" t="str">
        <f>LOOKUP(X73,{0,40,45,50,55,60,65,70,75,80},{"F","D","C","C+","B-","B","B+","A-","A","A+"})</f>
        <v>F</v>
      </c>
      <c r="Z73" s="879">
        <f>IF(X73="","",(LOOKUP(X73,{0,40,45,50,55,60,65,70,75,80},{0,2,2.25,2.5,2.75,3,3.25,3.5,3.75,4})))</f>
        <v>0</v>
      </c>
      <c r="AA73" s="502"/>
      <c r="AB73" s="502"/>
      <c r="AC73" s="485">
        <f t="shared" si="6"/>
        <v>0</v>
      </c>
      <c r="AD73" s="641">
        <f t="shared" si="7"/>
        <v>0</v>
      </c>
      <c r="AE73" s="485" t="str">
        <f>LOOKUP(AD73,{0,40,45,50,55,60,65,70,75,80},{"F","D","C","C+","B-","B","B+","A-","A","A+"})</f>
        <v>F</v>
      </c>
      <c r="AF73" s="879">
        <f>IF(AD73="","",(LOOKUP(AD73,{0,40,45,50,55,60,65,70,75,80},{0,2,2.25,2.5,2.75,3,3.25,3.5,3.75,4})))</f>
        <v>0</v>
      </c>
      <c r="AG73" s="502"/>
      <c r="AH73" s="502"/>
      <c r="AI73" s="485">
        <f t="shared" si="8"/>
        <v>0</v>
      </c>
      <c r="AJ73" s="641">
        <f t="shared" si="9"/>
        <v>0</v>
      </c>
      <c r="AK73" s="485" t="str">
        <f>LOOKUP(AJ73,{0,40,45,50,55,60,65,70,75,80},{"F","D","C","C+","B-","B","B+","A-","A","A+"})</f>
        <v>F</v>
      </c>
      <c r="AL73" s="879">
        <f>IF(AJ73="","",(LOOKUP(AJ73,{0,40,45,50,55,60,65,70,75,80},{0,2,2.25,2.5,2.75,3,3.25,3.5,3.75,4})))</f>
        <v>0</v>
      </c>
      <c r="AM73" s="502"/>
      <c r="AN73" s="502"/>
      <c r="AO73" s="485">
        <f t="shared" si="10"/>
        <v>0</v>
      </c>
      <c r="AP73" s="641">
        <f t="shared" si="11"/>
        <v>0</v>
      </c>
      <c r="AQ73" s="485" t="str">
        <f>LOOKUP(AP73,{0,40,45,50,55,60,65,70,75,80},{"F","D","C","C+","B-","B","B+","A-","A","A+"})</f>
        <v>F</v>
      </c>
      <c r="AR73" s="879">
        <f>IF(AP73="","",(LOOKUP(AP73,{0,40,45,50,55,60,65,70,75,80},{0,2,2.25,2.5,2.75,3,3.25,3.5,3.75,4})))</f>
        <v>0</v>
      </c>
      <c r="AS73" s="502"/>
      <c r="AT73" s="502"/>
      <c r="AU73" s="485">
        <f t="shared" si="12"/>
        <v>0</v>
      </c>
      <c r="AV73" s="641">
        <f t="shared" si="13"/>
        <v>0</v>
      </c>
      <c r="AW73" s="485" t="str">
        <f>LOOKUP(AV73,{0,40,45,50,55,60,65,70,75,80},{"F","D","C","C+","B-","B","B+","A-","A","A+"})</f>
        <v>F</v>
      </c>
      <c r="AX73" s="879">
        <f>IF(AV73="","",(LOOKUP(AV73,{0,40,45,50,55,60,65,70,75,80},{0,2,2.25,2.5,2.75,3,3.25,3.5,3.75,4})))</f>
        <v>0</v>
      </c>
      <c r="AY73" s="884">
        <v>0</v>
      </c>
      <c r="AZ73" s="885">
        <v>0</v>
      </c>
      <c r="BA73" s="878">
        <f t="shared" si="14"/>
        <v>0</v>
      </c>
      <c r="BB73" s="641">
        <f t="shared" si="15"/>
        <v>0</v>
      </c>
      <c r="BC73" s="485" t="str">
        <f>LOOKUP(BB73,{0,40,45,50,55,60,65,70,75,80},{"F","D","C","C+","B-","B","B+","A-","A","A+"})</f>
        <v>F</v>
      </c>
      <c r="BD73" s="879">
        <f>IF(BB73="","",(LOOKUP(BB73,{0,40,45,50,55,60,65,70,75,80},{0,2,2.25,2.5,2.75,3,3.25,3.5,3.75,4})))</f>
        <v>0</v>
      </c>
      <c r="BE73" s="878">
        <v>0</v>
      </c>
      <c r="BF73" s="641">
        <f t="shared" si="20"/>
        <v>0</v>
      </c>
      <c r="BG73" s="485" t="str">
        <f>LOOKUP(BF73,{0,40,45,50,55,60,65,70,75,80},{"F","D","C","C+","B-","B","B+","A-","A","A+"})</f>
        <v>F</v>
      </c>
      <c r="BH73" s="879">
        <f>IF(BF73="","",(LOOKUP(BF73,{0,40,45,50,55,60,65,70,75,80},{0,2,2.25,2.5,2.75,3,3.25,3.5,3.75,4})))</f>
        <v>0</v>
      </c>
      <c r="BI73" s="502"/>
      <c r="BJ73" s="502"/>
      <c r="BK73" s="485">
        <f t="shared" si="16"/>
        <v>0</v>
      </c>
      <c r="BL73" s="485" t="str">
        <f>LOOKUP(BK73,{0,40,45,50,55,60,65,70,75,80},{"F","D","C","C+","B-","B","B+","A-","A","A+"})</f>
        <v>F</v>
      </c>
      <c r="BM73" s="879">
        <f>IF(BK73="","",(LOOKUP(BK73,{0,40,45,50,55,60,65,70,75,80},{0,2,2.25,2.5,2.75,3,3.25,3.5,3.75,4})))</f>
        <v>0</v>
      </c>
      <c r="BN73" s="502"/>
      <c r="BO73" s="502"/>
      <c r="BP73" s="485">
        <f t="shared" si="17"/>
        <v>0</v>
      </c>
      <c r="BQ73" s="485" t="str">
        <f>LOOKUP(BP73,{0,40,45,50,55,60,65,70,75,80},{"F","D","C","C+","B-","B","B+","A-","A","A+"})</f>
        <v>F</v>
      </c>
      <c r="BR73" s="879">
        <f>IF(BP73="","",(LOOKUP(BP73,{0,40,45,50,55,60,65,70,75,80},{0,2,2.25,2.5,2.75,3,3.25,3.5,3.75,4})))</f>
        <v>0</v>
      </c>
      <c r="BS73" s="334">
        <f t="shared" si="18"/>
        <v>0</v>
      </c>
      <c r="BT73" s="334">
        <f t="shared" si="19"/>
        <v>0</v>
      </c>
      <c r="BU73" s="502"/>
      <c r="BV73" s="128">
        <v>2149</v>
      </c>
      <c r="BW73" s="502"/>
    </row>
    <row r="74" spans="1:75" ht="39.75" customHeight="1">
      <c r="A74" s="128" t="s">
        <v>674</v>
      </c>
      <c r="B74" s="254" t="s">
        <v>1756</v>
      </c>
      <c r="C74" s="128" t="s">
        <v>4129</v>
      </c>
      <c r="D74" s="128">
        <v>23</v>
      </c>
      <c r="E74" s="128">
        <v>2150</v>
      </c>
      <c r="F74" s="254" t="s">
        <v>1757</v>
      </c>
      <c r="G74" s="128" t="s">
        <v>674</v>
      </c>
      <c r="H74" s="128" t="s">
        <v>674</v>
      </c>
      <c r="I74" s="502"/>
      <c r="J74" s="502"/>
      <c r="K74" s="485">
        <f t="shared" si="0"/>
        <v>0</v>
      </c>
      <c r="L74" s="641">
        <f t="shared" si="1"/>
        <v>0</v>
      </c>
      <c r="M74" s="485" t="str">
        <f>LOOKUP(L74,{0,40,45,50,55,60,65,70,75,80},{"F","D","C","C+","B-","B","B+","A-","A","A+"})</f>
        <v>F</v>
      </c>
      <c r="N74" s="879">
        <f>IF(L74="","",(LOOKUP(L74,{0,40,45,50,55,60,65,70,75,80},{0,2,2.25,2.5,2.75,3,3.25,3.5,3.75,4})))</f>
        <v>0</v>
      </c>
      <c r="O74" s="502"/>
      <c r="P74" s="502"/>
      <c r="Q74" s="485">
        <f t="shared" si="2"/>
        <v>0</v>
      </c>
      <c r="R74" s="641">
        <f t="shared" si="3"/>
        <v>0</v>
      </c>
      <c r="S74" s="485" t="str">
        <f>LOOKUP(R74,{0,40,45,50,55,60,65,70,75,80},{"F","D","C","C+","B-","B","B+","A-","A","A+"})</f>
        <v>F</v>
      </c>
      <c r="T74" s="879">
        <f>IF(R74="","",(LOOKUP(R74,{0,40,45,50,55,60,65,70,75,80},{0,2,2.25,2.5,2.75,3,3.25,3.5,3.75,4})))</f>
        <v>0</v>
      </c>
      <c r="U74" s="502"/>
      <c r="V74" s="502"/>
      <c r="W74" s="485">
        <f t="shared" si="4"/>
        <v>0</v>
      </c>
      <c r="X74" s="641">
        <f t="shared" si="5"/>
        <v>0</v>
      </c>
      <c r="Y74" s="485" t="str">
        <f>LOOKUP(X74,{0,40,45,50,55,60,65,70,75,80},{"F","D","C","C+","B-","B","B+","A-","A","A+"})</f>
        <v>F</v>
      </c>
      <c r="Z74" s="879">
        <f>IF(X74="","",(LOOKUP(X74,{0,40,45,50,55,60,65,70,75,80},{0,2,2.25,2.5,2.75,3,3.25,3.5,3.75,4})))</f>
        <v>0</v>
      </c>
      <c r="AA74" s="502"/>
      <c r="AB74" s="502"/>
      <c r="AC74" s="485">
        <f t="shared" si="6"/>
        <v>0</v>
      </c>
      <c r="AD74" s="641">
        <f t="shared" si="7"/>
        <v>0</v>
      </c>
      <c r="AE74" s="485" t="str">
        <f>LOOKUP(AD74,{0,40,45,50,55,60,65,70,75,80},{"F","D","C","C+","B-","B","B+","A-","A","A+"})</f>
        <v>F</v>
      </c>
      <c r="AF74" s="879">
        <f>IF(AD74="","",(LOOKUP(AD74,{0,40,45,50,55,60,65,70,75,80},{0,2,2.25,2.5,2.75,3,3.25,3.5,3.75,4})))</f>
        <v>0</v>
      </c>
      <c r="AG74" s="502"/>
      <c r="AH74" s="502"/>
      <c r="AI74" s="485">
        <f t="shared" si="8"/>
        <v>0</v>
      </c>
      <c r="AJ74" s="641">
        <f t="shared" si="9"/>
        <v>0</v>
      </c>
      <c r="AK74" s="485" t="str">
        <f>LOOKUP(AJ74,{0,40,45,50,55,60,65,70,75,80},{"F","D","C","C+","B-","B","B+","A-","A","A+"})</f>
        <v>F</v>
      </c>
      <c r="AL74" s="879">
        <f>IF(AJ74="","",(LOOKUP(AJ74,{0,40,45,50,55,60,65,70,75,80},{0,2,2.25,2.5,2.75,3,3.25,3.5,3.75,4})))</f>
        <v>0</v>
      </c>
      <c r="AM74" s="502"/>
      <c r="AN74" s="502"/>
      <c r="AO74" s="485">
        <f t="shared" si="10"/>
        <v>0</v>
      </c>
      <c r="AP74" s="641">
        <f t="shared" si="11"/>
        <v>0</v>
      </c>
      <c r="AQ74" s="485" t="str">
        <f>LOOKUP(AP74,{0,40,45,50,55,60,65,70,75,80},{"F","D","C","C+","B-","B","B+","A-","A","A+"})</f>
        <v>F</v>
      </c>
      <c r="AR74" s="879">
        <f>IF(AP74="","",(LOOKUP(AP74,{0,40,45,50,55,60,65,70,75,80},{0,2,2.25,2.5,2.75,3,3.25,3.5,3.75,4})))</f>
        <v>0</v>
      </c>
      <c r="AS74" s="502"/>
      <c r="AT74" s="502"/>
      <c r="AU74" s="485">
        <f t="shared" si="12"/>
        <v>0</v>
      </c>
      <c r="AV74" s="641">
        <f t="shared" si="13"/>
        <v>0</v>
      </c>
      <c r="AW74" s="485" t="str">
        <f>LOOKUP(AV74,{0,40,45,50,55,60,65,70,75,80},{"F","D","C","C+","B-","B","B+","A-","A","A+"})</f>
        <v>F</v>
      </c>
      <c r="AX74" s="879">
        <f>IF(AV74="","",(LOOKUP(AV74,{0,40,45,50,55,60,65,70,75,80},{0,2,2.25,2.5,2.75,3,3.25,3.5,3.75,4})))</f>
        <v>0</v>
      </c>
      <c r="AY74" s="884">
        <v>0</v>
      </c>
      <c r="AZ74" s="885">
        <v>0</v>
      </c>
      <c r="BA74" s="878">
        <f t="shared" si="14"/>
        <v>0</v>
      </c>
      <c r="BB74" s="641">
        <f t="shared" si="15"/>
        <v>0</v>
      </c>
      <c r="BC74" s="485" t="str">
        <f>LOOKUP(BB74,{0,40,45,50,55,60,65,70,75,80},{"F","D","C","C+","B-","B","B+","A-","A","A+"})</f>
        <v>F</v>
      </c>
      <c r="BD74" s="879">
        <f>IF(BB74="","",(LOOKUP(BB74,{0,40,45,50,55,60,65,70,75,80},{0,2,2.25,2.5,2.75,3,3.25,3.5,3.75,4})))</f>
        <v>0</v>
      </c>
      <c r="BE74" s="878">
        <v>0</v>
      </c>
      <c r="BF74" s="641">
        <f t="shared" si="20"/>
        <v>0</v>
      </c>
      <c r="BG74" s="485" t="str">
        <f>LOOKUP(BF74,{0,40,45,50,55,60,65,70,75,80},{"F","D","C","C+","B-","B","B+","A-","A","A+"})</f>
        <v>F</v>
      </c>
      <c r="BH74" s="879">
        <f>IF(BF74="","",(LOOKUP(BF74,{0,40,45,50,55,60,65,70,75,80},{0,2,2.25,2.5,2.75,3,3.25,3.5,3.75,4})))</f>
        <v>0</v>
      </c>
      <c r="BI74" s="502"/>
      <c r="BJ74" s="502"/>
      <c r="BK74" s="485">
        <f t="shared" si="16"/>
        <v>0</v>
      </c>
      <c r="BL74" s="485" t="str">
        <f>LOOKUP(BK74,{0,40,45,50,55,60,65,70,75,80},{"F","D","C","C+","B-","B","B+","A-","A","A+"})</f>
        <v>F</v>
      </c>
      <c r="BM74" s="879">
        <f>IF(BK74="","",(LOOKUP(BK74,{0,40,45,50,55,60,65,70,75,80},{0,2,2.25,2.5,2.75,3,3.25,3.5,3.75,4})))</f>
        <v>0</v>
      </c>
      <c r="BN74" s="502"/>
      <c r="BO74" s="502"/>
      <c r="BP74" s="485">
        <f t="shared" si="17"/>
        <v>0</v>
      </c>
      <c r="BQ74" s="485" t="str">
        <f>LOOKUP(BP74,{0,40,45,50,55,60,65,70,75,80},{"F","D","C","C+","B-","B","B+","A-","A","A+"})</f>
        <v>F</v>
      </c>
      <c r="BR74" s="879">
        <f>IF(BP74="","",(LOOKUP(BP74,{0,40,45,50,55,60,65,70,75,80},{0,2,2.25,2.5,2.75,3,3.25,3.5,3.75,4})))</f>
        <v>0</v>
      </c>
      <c r="BS74" s="334">
        <f t="shared" si="18"/>
        <v>0</v>
      </c>
      <c r="BT74" s="334">
        <f t="shared" si="19"/>
        <v>0</v>
      </c>
      <c r="BU74" s="502"/>
      <c r="BV74" s="128">
        <v>2150</v>
      </c>
      <c r="BW74" s="502"/>
    </row>
    <row r="75" spans="1:75" ht="39.75" customHeight="1">
      <c r="A75" s="128" t="s">
        <v>674</v>
      </c>
      <c r="B75" s="254" t="s">
        <v>1758</v>
      </c>
      <c r="C75" s="128" t="s">
        <v>4129</v>
      </c>
      <c r="D75" s="128">
        <v>30</v>
      </c>
      <c r="E75" s="128">
        <v>2151</v>
      </c>
      <c r="F75" s="254" t="s">
        <v>1759</v>
      </c>
      <c r="G75" s="128" t="s">
        <v>674</v>
      </c>
      <c r="H75" s="128" t="s">
        <v>674</v>
      </c>
      <c r="I75" s="502"/>
      <c r="J75" s="502"/>
      <c r="K75" s="485">
        <f t="shared" si="0"/>
        <v>0</v>
      </c>
      <c r="L75" s="641">
        <f t="shared" si="1"/>
        <v>0</v>
      </c>
      <c r="M75" s="485" t="str">
        <f>LOOKUP(L75,{0,40,45,50,55,60,65,70,75,80},{"F","D","C","C+","B-","B","B+","A-","A","A+"})</f>
        <v>F</v>
      </c>
      <c r="N75" s="879">
        <f>IF(L75="","",(LOOKUP(L75,{0,40,45,50,55,60,65,70,75,80},{0,2,2.25,2.5,2.75,3,3.25,3.5,3.75,4})))</f>
        <v>0</v>
      </c>
      <c r="O75" s="502"/>
      <c r="P75" s="502"/>
      <c r="Q75" s="485">
        <f t="shared" si="2"/>
        <v>0</v>
      </c>
      <c r="R75" s="641">
        <f t="shared" si="3"/>
        <v>0</v>
      </c>
      <c r="S75" s="485" t="str">
        <f>LOOKUP(R75,{0,40,45,50,55,60,65,70,75,80},{"F","D","C","C+","B-","B","B+","A-","A","A+"})</f>
        <v>F</v>
      </c>
      <c r="T75" s="879">
        <f>IF(R75="","",(LOOKUP(R75,{0,40,45,50,55,60,65,70,75,80},{0,2,2.25,2.5,2.75,3,3.25,3.5,3.75,4})))</f>
        <v>0</v>
      </c>
      <c r="U75" s="502"/>
      <c r="V75" s="502"/>
      <c r="W75" s="485">
        <f t="shared" si="4"/>
        <v>0</v>
      </c>
      <c r="X75" s="641">
        <f t="shared" si="5"/>
        <v>0</v>
      </c>
      <c r="Y75" s="485" t="str">
        <f>LOOKUP(X75,{0,40,45,50,55,60,65,70,75,80},{"F","D","C","C+","B-","B","B+","A-","A","A+"})</f>
        <v>F</v>
      </c>
      <c r="Z75" s="879">
        <f>IF(X75="","",(LOOKUP(X75,{0,40,45,50,55,60,65,70,75,80},{0,2,2.25,2.5,2.75,3,3.25,3.5,3.75,4})))</f>
        <v>0</v>
      </c>
      <c r="AA75" s="502"/>
      <c r="AB75" s="502"/>
      <c r="AC75" s="485">
        <f t="shared" si="6"/>
        <v>0</v>
      </c>
      <c r="AD75" s="641">
        <f t="shared" si="7"/>
        <v>0</v>
      </c>
      <c r="AE75" s="485" t="str">
        <f>LOOKUP(AD75,{0,40,45,50,55,60,65,70,75,80},{"F","D","C","C+","B-","B","B+","A-","A","A+"})</f>
        <v>F</v>
      </c>
      <c r="AF75" s="879">
        <f>IF(AD75="","",(LOOKUP(AD75,{0,40,45,50,55,60,65,70,75,80},{0,2,2.25,2.5,2.75,3,3.25,3.5,3.75,4})))</f>
        <v>0</v>
      </c>
      <c r="AG75" s="502"/>
      <c r="AH75" s="502"/>
      <c r="AI75" s="485">
        <f t="shared" si="8"/>
        <v>0</v>
      </c>
      <c r="AJ75" s="641">
        <f t="shared" si="9"/>
        <v>0</v>
      </c>
      <c r="AK75" s="485" t="str">
        <f>LOOKUP(AJ75,{0,40,45,50,55,60,65,70,75,80},{"F","D","C","C+","B-","B","B+","A-","A","A+"})</f>
        <v>F</v>
      </c>
      <c r="AL75" s="879">
        <f>IF(AJ75="","",(LOOKUP(AJ75,{0,40,45,50,55,60,65,70,75,80},{0,2,2.25,2.5,2.75,3,3.25,3.5,3.75,4})))</f>
        <v>0</v>
      </c>
      <c r="AM75" s="502"/>
      <c r="AN75" s="502"/>
      <c r="AO75" s="485">
        <f t="shared" si="10"/>
        <v>0</v>
      </c>
      <c r="AP75" s="641">
        <f t="shared" si="11"/>
        <v>0</v>
      </c>
      <c r="AQ75" s="485" t="str">
        <f>LOOKUP(AP75,{0,40,45,50,55,60,65,70,75,80},{"F","D","C","C+","B-","B","B+","A-","A","A+"})</f>
        <v>F</v>
      </c>
      <c r="AR75" s="879">
        <f>IF(AP75="","",(LOOKUP(AP75,{0,40,45,50,55,60,65,70,75,80},{0,2,2.25,2.5,2.75,3,3.25,3.5,3.75,4})))</f>
        <v>0</v>
      </c>
      <c r="AS75" s="502"/>
      <c r="AT75" s="502"/>
      <c r="AU75" s="485">
        <f t="shared" si="12"/>
        <v>0</v>
      </c>
      <c r="AV75" s="641">
        <f t="shared" si="13"/>
        <v>0</v>
      </c>
      <c r="AW75" s="485" t="str">
        <f>LOOKUP(AV75,{0,40,45,50,55,60,65,70,75,80},{"F","D","C","C+","B-","B","B+","A-","A","A+"})</f>
        <v>F</v>
      </c>
      <c r="AX75" s="879">
        <f>IF(AV75="","",(LOOKUP(AV75,{0,40,45,50,55,60,65,70,75,80},{0,2,2.25,2.5,2.75,3,3.25,3.5,3.75,4})))</f>
        <v>0</v>
      </c>
      <c r="AY75" s="884">
        <v>0</v>
      </c>
      <c r="AZ75" s="885">
        <v>0</v>
      </c>
      <c r="BA75" s="878">
        <f t="shared" si="14"/>
        <v>0</v>
      </c>
      <c r="BB75" s="641">
        <f t="shared" si="15"/>
        <v>0</v>
      </c>
      <c r="BC75" s="485" t="str">
        <f>LOOKUP(BB75,{0,40,45,50,55,60,65,70,75,80},{"F","D","C","C+","B-","B","B+","A-","A","A+"})</f>
        <v>F</v>
      </c>
      <c r="BD75" s="879">
        <f>IF(BB75="","",(LOOKUP(BB75,{0,40,45,50,55,60,65,70,75,80},{0,2,2.25,2.5,2.75,3,3.25,3.5,3.75,4})))</f>
        <v>0</v>
      </c>
      <c r="BE75" s="878">
        <v>0</v>
      </c>
      <c r="BF75" s="641">
        <f t="shared" si="20"/>
        <v>0</v>
      </c>
      <c r="BG75" s="485" t="str">
        <f>LOOKUP(BF75,{0,40,45,50,55,60,65,70,75,80},{"F","D","C","C+","B-","B","B+","A-","A","A+"})</f>
        <v>F</v>
      </c>
      <c r="BH75" s="879">
        <f>IF(BF75="","",(LOOKUP(BF75,{0,40,45,50,55,60,65,70,75,80},{0,2,2.25,2.5,2.75,3,3.25,3.5,3.75,4})))</f>
        <v>0</v>
      </c>
      <c r="BI75" s="502"/>
      <c r="BJ75" s="502"/>
      <c r="BK75" s="485">
        <f t="shared" si="16"/>
        <v>0</v>
      </c>
      <c r="BL75" s="485" t="str">
        <f>LOOKUP(BK75,{0,40,45,50,55,60,65,70,75,80},{"F","D","C","C+","B-","B","B+","A-","A","A+"})</f>
        <v>F</v>
      </c>
      <c r="BM75" s="879">
        <f>IF(BK75="","",(LOOKUP(BK75,{0,40,45,50,55,60,65,70,75,80},{0,2,2.25,2.5,2.75,3,3.25,3.5,3.75,4})))</f>
        <v>0</v>
      </c>
      <c r="BN75" s="502"/>
      <c r="BO75" s="502"/>
      <c r="BP75" s="485">
        <f t="shared" si="17"/>
        <v>0</v>
      </c>
      <c r="BQ75" s="485" t="str">
        <f>LOOKUP(BP75,{0,40,45,50,55,60,65,70,75,80},{"F","D","C","C+","B-","B","B+","A-","A","A+"})</f>
        <v>F</v>
      </c>
      <c r="BR75" s="879">
        <f>IF(BP75="","",(LOOKUP(BP75,{0,40,45,50,55,60,65,70,75,80},{0,2,2.25,2.5,2.75,3,3.25,3.5,3.75,4})))</f>
        <v>0</v>
      </c>
      <c r="BS75" s="334">
        <f t="shared" si="18"/>
        <v>0</v>
      </c>
      <c r="BT75" s="334">
        <f t="shared" si="19"/>
        <v>0</v>
      </c>
      <c r="BU75" s="502"/>
      <c r="BV75" s="128">
        <v>2151</v>
      </c>
      <c r="BW75" s="502"/>
    </row>
    <row r="76" spans="1:75" ht="39.75" customHeight="1">
      <c r="A76" s="128" t="s">
        <v>674</v>
      </c>
      <c r="B76" s="254" t="s">
        <v>1760</v>
      </c>
      <c r="C76" s="128" t="s">
        <v>4129</v>
      </c>
      <c r="D76" s="128">
        <v>31</v>
      </c>
      <c r="E76" s="128">
        <v>2152</v>
      </c>
      <c r="F76" s="254" t="s">
        <v>1761</v>
      </c>
      <c r="G76" s="128" t="s">
        <v>674</v>
      </c>
      <c r="H76" s="128" t="s">
        <v>674</v>
      </c>
      <c r="I76" s="502"/>
      <c r="J76" s="502"/>
      <c r="K76" s="485">
        <f t="shared" si="0"/>
        <v>0</v>
      </c>
      <c r="L76" s="641">
        <f t="shared" si="1"/>
        <v>0</v>
      </c>
      <c r="M76" s="485" t="str">
        <f>LOOKUP(L76,{0,40,45,50,55,60,65,70,75,80},{"F","D","C","C+","B-","B","B+","A-","A","A+"})</f>
        <v>F</v>
      </c>
      <c r="N76" s="879">
        <f>IF(L76="","",(LOOKUP(L76,{0,40,45,50,55,60,65,70,75,80},{0,2,2.25,2.5,2.75,3,3.25,3.5,3.75,4})))</f>
        <v>0</v>
      </c>
      <c r="O76" s="502"/>
      <c r="P76" s="502"/>
      <c r="Q76" s="485">
        <f t="shared" si="2"/>
        <v>0</v>
      </c>
      <c r="R76" s="641">
        <f t="shared" si="3"/>
        <v>0</v>
      </c>
      <c r="S76" s="485" t="str">
        <f>LOOKUP(R76,{0,40,45,50,55,60,65,70,75,80},{"F","D","C","C+","B-","B","B+","A-","A","A+"})</f>
        <v>F</v>
      </c>
      <c r="T76" s="879">
        <f>IF(R76="","",(LOOKUP(R76,{0,40,45,50,55,60,65,70,75,80},{0,2,2.25,2.5,2.75,3,3.25,3.5,3.75,4})))</f>
        <v>0</v>
      </c>
      <c r="U76" s="502"/>
      <c r="V76" s="502"/>
      <c r="W76" s="485">
        <f t="shared" si="4"/>
        <v>0</v>
      </c>
      <c r="X76" s="641">
        <f t="shared" si="5"/>
        <v>0</v>
      </c>
      <c r="Y76" s="485" t="str">
        <f>LOOKUP(X76,{0,40,45,50,55,60,65,70,75,80},{"F","D","C","C+","B-","B","B+","A-","A","A+"})</f>
        <v>F</v>
      </c>
      <c r="Z76" s="879">
        <f>IF(X76="","",(LOOKUP(X76,{0,40,45,50,55,60,65,70,75,80},{0,2,2.25,2.5,2.75,3,3.25,3.5,3.75,4})))</f>
        <v>0</v>
      </c>
      <c r="AA76" s="502"/>
      <c r="AB76" s="502"/>
      <c r="AC76" s="485">
        <f t="shared" si="6"/>
        <v>0</v>
      </c>
      <c r="AD76" s="641">
        <f t="shared" si="7"/>
        <v>0</v>
      </c>
      <c r="AE76" s="485" t="str">
        <f>LOOKUP(AD76,{0,40,45,50,55,60,65,70,75,80},{"F","D","C","C+","B-","B","B+","A-","A","A+"})</f>
        <v>F</v>
      </c>
      <c r="AF76" s="879">
        <f>IF(AD76="","",(LOOKUP(AD76,{0,40,45,50,55,60,65,70,75,80},{0,2,2.25,2.5,2.75,3,3.25,3.5,3.75,4})))</f>
        <v>0</v>
      </c>
      <c r="AG76" s="502"/>
      <c r="AH76" s="502"/>
      <c r="AI76" s="485">
        <f t="shared" si="8"/>
        <v>0</v>
      </c>
      <c r="AJ76" s="641">
        <f t="shared" si="9"/>
        <v>0</v>
      </c>
      <c r="AK76" s="485" t="str">
        <f>LOOKUP(AJ76,{0,40,45,50,55,60,65,70,75,80},{"F","D","C","C+","B-","B","B+","A-","A","A+"})</f>
        <v>F</v>
      </c>
      <c r="AL76" s="879">
        <f>IF(AJ76="","",(LOOKUP(AJ76,{0,40,45,50,55,60,65,70,75,80},{0,2,2.25,2.5,2.75,3,3.25,3.5,3.75,4})))</f>
        <v>0</v>
      </c>
      <c r="AM76" s="502"/>
      <c r="AN76" s="502"/>
      <c r="AO76" s="485">
        <f t="shared" si="10"/>
        <v>0</v>
      </c>
      <c r="AP76" s="641">
        <f t="shared" si="11"/>
        <v>0</v>
      </c>
      <c r="AQ76" s="485" t="str">
        <f>LOOKUP(AP76,{0,40,45,50,55,60,65,70,75,80},{"F","D","C","C+","B-","B","B+","A-","A","A+"})</f>
        <v>F</v>
      </c>
      <c r="AR76" s="879">
        <f>IF(AP76="","",(LOOKUP(AP76,{0,40,45,50,55,60,65,70,75,80},{0,2,2.25,2.5,2.75,3,3.25,3.5,3.75,4})))</f>
        <v>0</v>
      </c>
      <c r="AS76" s="502"/>
      <c r="AT76" s="502"/>
      <c r="AU76" s="485">
        <f t="shared" si="12"/>
        <v>0</v>
      </c>
      <c r="AV76" s="641">
        <f t="shared" si="13"/>
        <v>0</v>
      </c>
      <c r="AW76" s="485" t="str">
        <f>LOOKUP(AV76,{0,40,45,50,55,60,65,70,75,80},{"F","D","C","C+","B-","B","B+","A-","A","A+"})</f>
        <v>F</v>
      </c>
      <c r="AX76" s="879">
        <f>IF(AV76="","",(LOOKUP(AV76,{0,40,45,50,55,60,65,70,75,80},{0,2,2.25,2.5,2.75,3,3.25,3.5,3.75,4})))</f>
        <v>0</v>
      </c>
      <c r="AY76" s="884">
        <v>0</v>
      </c>
      <c r="AZ76" s="885">
        <v>0</v>
      </c>
      <c r="BA76" s="878">
        <f t="shared" si="14"/>
        <v>0</v>
      </c>
      <c r="BB76" s="641">
        <f t="shared" si="15"/>
        <v>0</v>
      </c>
      <c r="BC76" s="485" t="str">
        <f>LOOKUP(BB76,{0,40,45,50,55,60,65,70,75,80},{"F","D","C","C+","B-","B","B+","A-","A","A+"})</f>
        <v>F</v>
      </c>
      <c r="BD76" s="879">
        <f>IF(BB76="","",(LOOKUP(BB76,{0,40,45,50,55,60,65,70,75,80},{0,2,2.25,2.5,2.75,3,3.25,3.5,3.75,4})))</f>
        <v>0</v>
      </c>
      <c r="BE76" s="878">
        <v>0</v>
      </c>
      <c r="BF76" s="641">
        <f t="shared" si="20"/>
        <v>0</v>
      </c>
      <c r="BG76" s="485" t="str">
        <f>LOOKUP(BF76,{0,40,45,50,55,60,65,70,75,80},{"F","D","C","C+","B-","B","B+","A-","A","A+"})</f>
        <v>F</v>
      </c>
      <c r="BH76" s="879">
        <f>IF(BF76="","",(LOOKUP(BF76,{0,40,45,50,55,60,65,70,75,80},{0,2,2.25,2.5,2.75,3,3.25,3.5,3.75,4})))</f>
        <v>0</v>
      </c>
      <c r="BI76" s="502"/>
      <c r="BJ76" s="502"/>
      <c r="BK76" s="485">
        <f t="shared" si="16"/>
        <v>0</v>
      </c>
      <c r="BL76" s="485" t="str">
        <f>LOOKUP(BK76,{0,40,45,50,55,60,65,70,75,80},{"F","D","C","C+","B-","B","B+","A-","A","A+"})</f>
        <v>F</v>
      </c>
      <c r="BM76" s="879">
        <f>IF(BK76="","",(LOOKUP(BK76,{0,40,45,50,55,60,65,70,75,80},{0,2,2.25,2.5,2.75,3,3.25,3.5,3.75,4})))</f>
        <v>0</v>
      </c>
      <c r="BN76" s="502"/>
      <c r="BO76" s="502"/>
      <c r="BP76" s="485">
        <f t="shared" si="17"/>
        <v>0</v>
      </c>
      <c r="BQ76" s="485" t="str">
        <f>LOOKUP(BP76,{0,40,45,50,55,60,65,70,75,80},{"F","D","C","C+","B-","B","B+","A-","A","A+"})</f>
        <v>F</v>
      </c>
      <c r="BR76" s="879">
        <f>IF(BP76="","",(LOOKUP(BP76,{0,40,45,50,55,60,65,70,75,80},{0,2,2.25,2.5,2.75,3,3.25,3.5,3.75,4})))</f>
        <v>0</v>
      </c>
      <c r="BS76" s="334">
        <f t="shared" si="18"/>
        <v>0</v>
      </c>
      <c r="BT76" s="334">
        <f t="shared" si="19"/>
        <v>0</v>
      </c>
      <c r="BU76" s="502"/>
      <c r="BV76" s="128">
        <v>2152</v>
      </c>
      <c r="BW76" s="502"/>
    </row>
    <row r="77" spans="1:75" ht="39.75" customHeight="1">
      <c r="A77" s="128" t="s">
        <v>674</v>
      </c>
      <c r="B77" s="254" t="s">
        <v>1762</v>
      </c>
      <c r="C77" s="128" t="s">
        <v>4129</v>
      </c>
      <c r="D77" s="128">
        <v>37</v>
      </c>
      <c r="E77" s="128">
        <v>2153</v>
      </c>
      <c r="F77" s="254" t="s">
        <v>1763</v>
      </c>
      <c r="G77" s="128" t="s">
        <v>674</v>
      </c>
      <c r="H77" s="128" t="s">
        <v>674</v>
      </c>
      <c r="I77" s="502"/>
      <c r="J77" s="502"/>
      <c r="K77" s="485">
        <f t="shared" si="0"/>
        <v>0</v>
      </c>
      <c r="L77" s="641">
        <f t="shared" si="1"/>
        <v>0</v>
      </c>
      <c r="M77" s="485" t="str">
        <f>LOOKUP(L77,{0,40,45,50,55,60,65,70,75,80},{"F","D","C","C+","B-","B","B+","A-","A","A+"})</f>
        <v>F</v>
      </c>
      <c r="N77" s="879">
        <f>IF(L77="","",(LOOKUP(L77,{0,40,45,50,55,60,65,70,75,80},{0,2,2.25,2.5,2.75,3,3.25,3.5,3.75,4})))</f>
        <v>0</v>
      </c>
      <c r="O77" s="502"/>
      <c r="P77" s="502"/>
      <c r="Q77" s="485">
        <f t="shared" si="2"/>
        <v>0</v>
      </c>
      <c r="R77" s="641">
        <f t="shared" si="3"/>
        <v>0</v>
      </c>
      <c r="S77" s="485" t="str">
        <f>LOOKUP(R77,{0,40,45,50,55,60,65,70,75,80},{"F","D","C","C+","B-","B","B+","A-","A","A+"})</f>
        <v>F</v>
      </c>
      <c r="T77" s="879">
        <f>IF(R77="","",(LOOKUP(R77,{0,40,45,50,55,60,65,70,75,80},{0,2,2.25,2.5,2.75,3,3.25,3.5,3.75,4})))</f>
        <v>0</v>
      </c>
      <c r="U77" s="502"/>
      <c r="V77" s="502"/>
      <c r="W77" s="485">
        <f t="shared" si="4"/>
        <v>0</v>
      </c>
      <c r="X77" s="641">
        <f t="shared" si="5"/>
        <v>0</v>
      </c>
      <c r="Y77" s="485" t="str">
        <f>LOOKUP(X77,{0,40,45,50,55,60,65,70,75,80},{"F","D","C","C+","B-","B","B+","A-","A","A+"})</f>
        <v>F</v>
      </c>
      <c r="Z77" s="879">
        <f>IF(X77="","",(LOOKUP(X77,{0,40,45,50,55,60,65,70,75,80},{0,2,2.25,2.5,2.75,3,3.25,3.5,3.75,4})))</f>
        <v>0</v>
      </c>
      <c r="AA77" s="502"/>
      <c r="AB77" s="502"/>
      <c r="AC77" s="485">
        <f t="shared" si="6"/>
        <v>0</v>
      </c>
      <c r="AD77" s="641">
        <f t="shared" si="7"/>
        <v>0</v>
      </c>
      <c r="AE77" s="485" t="str">
        <f>LOOKUP(AD77,{0,40,45,50,55,60,65,70,75,80},{"F","D","C","C+","B-","B","B+","A-","A","A+"})</f>
        <v>F</v>
      </c>
      <c r="AF77" s="879">
        <f>IF(AD77="","",(LOOKUP(AD77,{0,40,45,50,55,60,65,70,75,80},{0,2,2.25,2.5,2.75,3,3.25,3.5,3.75,4})))</f>
        <v>0</v>
      </c>
      <c r="AG77" s="502"/>
      <c r="AH77" s="502"/>
      <c r="AI77" s="485">
        <f t="shared" si="8"/>
        <v>0</v>
      </c>
      <c r="AJ77" s="641">
        <f t="shared" si="9"/>
        <v>0</v>
      </c>
      <c r="AK77" s="485" t="str">
        <f>LOOKUP(AJ77,{0,40,45,50,55,60,65,70,75,80},{"F","D","C","C+","B-","B","B+","A-","A","A+"})</f>
        <v>F</v>
      </c>
      <c r="AL77" s="879">
        <f>IF(AJ77="","",(LOOKUP(AJ77,{0,40,45,50,55,60,65,70,75,80},{0,2,2.25,2.5,2.75,3,3.25,3.5,3.75,4})))</f>
        <v>0</v>
      </c>
      <c r="AM77" s="502"/>
      <c r="AN77" s="502"/>
      <c r="AO77" s="485">
        <f t="shared" si="10"/>
        <v>0</v>
      </c>
      <c r="AP77" s="641">
        <f t="shared" si="11"/>
        <v>0</v>
      </c>
      <c r="AQ77" s="485" t="str">
        <f>LOOKUP(AP77,{0,40,45,50,55,60,65,70,75,80},{"F","D","C","C+","B-","B","B+","A-","A","A+"})</f>
        <v>F</v>
      </c>
      <c r="AR77" s="879">
        <f>IF(AP77="","",(LOOKUP(AP77,{0,40,45,50,55,60,65,70,75,80},{0,2,2.25,2.5,2.75,3,3.25,3.5,3.75,4})))</f>
        <v>0</v>
      </c>
      <c r="AS77" s="502"/>
      <c r="AT77" s="502"/>
      <c r="AU77" s="485">
        <f t="shared" si="12"/>
        <v>0</v>
      </c>
      <c r="AV77" s="641">
        <f t="shared" si="13"/>
        <v>0</v>
      </c>
      <c r="AW77" s="485" t="str">
        <f>LOOKUP(AV77,{0,40,45,50,55,60,65,70,75,80},{"F","D","C","C+","B-","B","B+","A-","A","A+"})</f>
        <v>F</v>
      </c>
      <c r="AX77" s="879">
        <f>IF(AV77="","",(LOOKUP(AV77,{0,40,45,50,55,60,65,70,75,80},{0,2,2.25,2.5,2.75,3,3.25,3.5,3.75,4})))</f>
        <v>0</v>
      </c>
      <c r="AY77" s="884">
        <v>0</v>
      </c>
      <c r="AZ77" s="885">
        <v>0</v>
      </c>
      <c r="BA77" s="878">
        <f t="shared" si="14"/>
        <v>0</v>
      </c>
      <c r="BB77" s="641">
        <f t="shared" si="15"/>
        <v>0</v>
      </c>
      <c r="BC77" s="485" t="str">
        <f>LOOKUP(BB77,{0,40,45,50,55,60,65,70,75,80},{"F","D","C","C+","B-","B","B+","A-","A","A+"})</f>
        <v>F</v>
      </c>
      <c r="BD77" s="879">
        <f>IF(BB77="","",(LOOKUP(BB77,{0,40,45,50,55,60,65,70,75,80},{0,2,2.25,2.5,2.75,3,3.25,3.5,3.75,4})))</f>
        <v>0</v>
      </c>
      <c r="BE77" s="878">
        <v>0</v>
      </c>
      <c r="BF77" s="641">
        <f t="shared" si="20"/>
        <v>0</v>
      </c>
      <c r="BG77" s="485" t="str">
        <f>LOOKUP(BF77,{0,40,45,50,55,60,65,70,75,80},{"F","D","C","C+","B-","B","B+","A-","A","A+"})</f>
        <v>F</v>
      </c>
      <c r="BH77" s="879">
        <f>IF(BF77="","",(LOOKUP(BF77,{0,40,45,50,55,60,65,70,75,80},{0,2,2.25,2.5,2.75,3,3.25,3.5,3.75,4})))</f>
        <v>0</v>
      </c>
      <c r="BI77" s="502"/>
      <c r="BJ77" s="502"/>
      <c r="BK77" s="485">
        <f t="shared" si="16"/>
        <v>0</v>
      </c>
      <c r="BL77" s="485" t="str">
        <f>LOOKUP(BK77,{0,40,45,50,55,60,65,70,75,80},{"F","D","C","C+","B-","B","B+","A-","A","A+"})</f>
        <v>F</v>
      </c>
      <c r="BM77" s="879">
        <f>IF(BK77="","",(LOOKUP(BK77,{0,40,45,50,55,60,65,70,75,80},{0,2,2.25,2.5,2.75,3,3.25,3.5,3.75,4})))</f>
        <v>0</v>
      </c>
      <c r="BN77" s="502"/>
      <c r="BO77" s="502"/>
      <c r="BP77" s="485">
        <f t="shared" si="17"/>
        <v>0</v>
      </c>
      <c r="BQ77" s="485" t="str">
        <f>LOOKUP(BP77,{0,40,45,50,55,60,65,70,75,80},{"F","D","C","C+","B-","B","B+","A-","A","A+"})</f>
        <v>F</v>
      </c>
      <c r="BR77" s="879">
        <f>IF(BP77="","",(LOOKUP(BP77,{0,40,45,50,55,60,65,70,75,80},{0,2,2.25,2.5,2.75,3,3.25,3.5,3.75,4})))</f>
        <v>0</v>
      </c>
      <c r="BS77" s="334">
        <f t="shared" si="18"/>
        <v>0</v>
      </c>
      <c r="BT77" s="334">
        <f t="shared" si="19"/>
        <v>0</v>
      </c>
      <c r="BU77" s="502"/>
      <c r="BV77" s="128">
        <v>2153</v>
      </c>
      <c r="BW77" s="502"/>
    </row>
    <row r="78" spans="1:75" ht="39.75" customHeight="1">
      <c r="A78" s="128" t="s">
        <v>674</v>
      </c>
      <c r="B78" s="254" t="s">
        <v>1764</v>
      </c>
      <c r="C78" s="128" t="s">
        <v>4129</v>
      </c>
      <c r="D78" s="128">
        <v>39</v>
      </c>
      <c r="E78" s="128">
        <v>2154</v>
      </c>
      <c r="F78" s="254" t="s">
        <v>1765</v>
      </c>
      <c r="G78" s="128" t="s">
        <v>674</v>
      </c>
      <c r="H78" s="128" t="s">
        <v>674</v>
      </c>
      <c r="I78" s="502"/>
      <c r="J78" s="502"/>
      <c r="K78" s="485">
        <f t="shared" si="0"/>
        <v>0</v>
      </c>
      <c r="L78" s="641">
        <f t="shared" si="1"/>
        <v>0</v>
      </c>
      <c r="M78" s="485" t="str">
        <f>LOOKUP(L78,{0,40,45,50,55,60,65,70,75,80},{"F","D","C","C+","B-","B","B+","A-","A","A+"})</f>
        <v>F</v>
      </c>
      <c r="N78" s="879">
        <f>IF(L78="","",(LOOKUP(L78,{0,40,45,50,55,60,65,70,75,80},{0,2,2.25,2.5,2.75,3,3.25,3.5,3.75,4})))</f>
        <v>0</v>
      </c>
      <c r="O78" s="502"/>
      <c r="P78" s="502"/>
      <c r="Q78" s="485">
        <f t="shared" si="2"/>
        <v>0</v>
      </c>
      <c r="R78" s="641">
        <f t="shared" si="3"/>
        <v>0</v>
      </c>
      <c r="S78" s="485" t="str">
        <f>LOOKUP(R78,{0,40,45,50,55,60,65,70,75,80},{"F","D","C","C+","B-","B","B+","A-","A","A+"})</f>
        <v>F</v>
      </c>
      <c r="T78" s="879">
        <f>IF(R78="","",(LOOKUP(R78,{0,40,45,50,55,60,65,70,75,80},{0,2,2.25,2.5,2.75,3,3.25,3.5,3.75,4})))</f>
        <v>0</v>
      </c>
      <c r="U78" s="502"/>
      <c r="V78" s="502"/>
      <c r="W78" s="485">
        <f t="shared" si="4"/>
        <v>0</v>
      </c>
      <c r="X78" s="641">
        <f t="shared" si="5"/>
        <v>0</v>
      </c>
      <c r="Y78" s="485" t="str">
        <f>LOOKUP(X78,{0,40,45,50,55,60,65,70,75,80},{"F","D","C","C+","B-","B","B+","A-","A","A+"})</f>
        <v>F</v>
      </c>
      <c r="Z78" s="879">
        <f>IF(X78="","",(LOOKUP(X78,{0,40,45,50,55,60,65,70,75,80},{0,2,2.25,2.5,2.75,3,3.25,3.5,3.75,4})))</f>
        <v>0</v>
      </c>
      <c r="AA78" s="502"/>
      <c r="AB78" s="502"/>
      <c r="AC78" s="485">
        <f t="shared" si="6"/>
        <v>0</v>
      </c>
      <c r="AD78" s="641">
        <f t="shared" si="7"/>
        <v>0</v>
      </c>
      <c r="AE78" s="485" t="str">
        <f>LOOKUP(AD78,{0,40,45,50,55,60,65,70,75,80},{"F","D","C","C+","B-","B","B+","A-","A","A+"})</f>
        <v>F</v>
      </c>
      <c r="AF78" s="879">
        <f>IF(AD78="","",(LOOKUP(AD78,{0,40,45,50,55,60,65,70,75,80},{0,2,2.25,2.5,2.75,3,3.25,3.5,3.75,4})))</f>
        <v>0</v>
      </c>
      <c r="AG78" s="502"/>
      <c r="AH78" s="502"/>
      <c r="AI78" s="485">
        <f t="shared" si="8"/>
        <v>0</v>
      </c>
      <c r="AJ78" s="641">
        <f t="shared" si="9"/>
        <v>0</v>
      </c>
      <c r="AK78" s="485" t="str">
        <f>LOOKUP(AJ78,{0,40,45,50,55,60,65,70,75,80},{"F","D","C","C+","B-","B","B+","A-","A","A+"})</f>
        <v>F</v>
      </c>
      <c r="AL78" s="879">
        <f>IF(AJ78="","",(LOOKUP(AJ78,{0,40,45,50,55,60,65,70,75,80},{0,2,2.25,2.5,2.75,3,3.25,3.5,3.75,4})))</f>
        <v>0</v>
      </c>
      <c r="AM78" s="502"/>
      <c r="AN78" s="502"/>
      <c r="AO78" s="485">
        <f t="shared" si="10"/>
        <v>0</v>
      </c>
      <c r="AP78" s="641">
        <f t="shared" si="11"/>
        <v>0</v>
      </c>
      <c r="AQ78" s="485" t="str">
        <f>LOOKUP(AP78,{0,40,45,50,55,60,65,70,75,80},{"F","D","C","C+","B-","B","B+","A-","A","A+"})</f>
        <v>F</v>
      </c>
      <c r="AR78" s="879">
        <f>IF(AP78="","",(LOOKUP(AP78,{0,40,45,50,55,60,65,70,75,80},{0,2,2.25,2.5,2.75,3,3.25,3.5,3.75,4})))</f>
        <v>0</v>
      </c>
      <c r="AS78" s="502"/>
      <c r="AT78" s="502"/>
      <c r="AU78" s="485">
        <f t="shared" si="12"/>
        <v>0</v>
      </c>
      <c r="AV78" s="641">
        <f t="shared" si="13"/>
        <v>0</v>
      </c>
      <c r="AW78" s="485" t="str">
        <f>LOOKUP(AV78,{0,40,45,50,55,60,65,70,75,80},{"F","D","C","C+","B-","B","B+","A-","A","A+"})</f>
        <v>F</v>
      </c>
      <c r="AX78" s="879">
        <f>IF(AV78="","",(LOOKUP(AV78,{0,40,45,50,55,60,65,70,75,80},{0,2,2.25,2.5,2.75,3,3.25,3.5,3.75,4})))</f>
        <v>0</v>
      </c>
      <c r="AY78" s="884">
        <v>0</v>
      </c>
      <c r="AZ78" s="885">
        <v>0</v>
      </c>
      <c r="BA78" s="878">
        <f t="shared" si="14"/>
        <v>0</v>
      </c>
      <c r="BB78" s="641">
        <f t="shared" si="15"/>
        <v>0</v>
      </c>
      <c r="BC78" s="485" t="str">
        <f>LOOKUP(BB78,{0,40,45,50,55,60,65,70,75,80},{"F","D","C","C+","B-","B","B+","A-","A","A+"})</f>
        <v>F</v>
      </c>
      <c r="BD78" s="879">
        <f>IF(BB78="","",(LOOKUP(BB78,{0,40,45,50,55,60,65,70,75,80},{0,2,2.25,2.5,2.75,3,3.25,3.5,3.75,4})))</f>
        <v>0</v>
      </c>
      <c r="BE78" s="878">
        <v>0</v>
      </c>
      <c r="BF78" s="641">
        <f t="shared" si="20"/>
        <v>0</v>
      </c>
      <c r="BG78" s="485" t="str">
        <f>LOOKUP(BF78,{0,40,45,50,55,60,65,70,75,80},{"F","D","C","C+","B-","B","B+","A-","A","A+"})</f>
        <v>F</v>
      </c>
      <c r="BH78" s="879">
        <f>IF(BF78="","",(LOOKUP(BF78,{0,40,45,50,55,60,65,70,75,80},{0,2,2.25,2.5,2.75,3,3.25,3.5,3.75,4})))</f>
        <v>0</v>
      </c>
      <c r="BI78" s="502"/>
      <c r="BJ78" s="502"/>
      <c r="BK78" s="485">
        <f t="shared" si="16"/>
        <v>0</v>
      </c>
      <c r="BL78" s="485" t="str">
        <f>LOOKUP(BK78,{0,40,45,50,55,60,65,70,75,80},{"F","D","C","C+","B-","B","B+","A-","A","A+"})</f>
        <v>F</v>
      </c>
      <c r="BM78" s="879">
        <f>IF(BK78="","",(LOOKUP(BK78,{0,40,45,50,55,60,65,70,75,80},{0,2,2.25,2.5,2.75,3,3.25,3.5,3.75,4})))</f>
        <v>0</v>
      </c>
      <c r="BN78" s="502"/>
      <c r="BO78" s="502"/>
      <c r="BP78" s="485">
        <f t="shared" si="17"/>
        <v>0</v>
      </c>
      <c r="BQ78" s="485" t="str">
        <f>LOOKUP(BP78,{0,40,45,50,55,60,65,70,75,80},{"F","D","C","C+","B-","B","B+","A-","A","A+"})</f>
        <v>F</v>
      </c>
      <c r="BR78" s="879">
        <f>IF(BP78="","",(LOOKUP(BP78,{0,40,45,50,55,60,65,70,75,80},{0,2,2.25,2.5,2.75,3,3.25,3.5,3.75,4})))</f>
        <v>0</v>
      </c>
      <c r="BS78" s="334">
        <f t="shared" si="18"/>
        <v>0</v>
      </c>
      <c r="BT78" s="334">
        <f t="shared" si="19"/>
        <v>0</v>
      </c>
      <c r="BU78" s="502"/>
      <c r="BV78" s="128">
        <v>2154</v>
      </c>
      <c r="BW78" s="502"/>
    </row>
    <row r="79" spans="1:75" ht="39.75" customHeight="1">
      <c r="A79" s="128" t="s">
        <v>674</v>
      </c>
      <c r="B79" s="254" t="s">
        <v>1766</v>
      </c>
      <c r="C79" s="128" t="s">
        <v>4129</v>
      </c>
      <c r="D79" s="128">
        <v>44</v>
      </c>
      <c r="E79" s="128">
        <v>2155</v>
      </c>
      <c r="F79" s="254" t="s">
        <v>1767</v>
      </c>
      <c r="G79" s="128" t="s">
        <v>674</v>
      </c>
      <c r="H79" s="128" t="s">
        <v>674</v>
      </c>
      <c r="I79" s="502"/>
      <c r="J79" s="502"/>
      <c r="K79" s="485">
        <f t="shared" si="0"/>
        <v>0</v>
      </c>
      <c r="L79" s="641">
        <f t="shared" si="1"/>
        <v>0</v>
      </c>
      <c r="M79" s="485" t="str">
        <f>LOOKUP(L79,{0,40,45,50,55,60,65,70,75,80},{"F","D","C","C+","B-","B","B+","A-","A","A+"})</f>
        <v>F</v>
      </c>
      <c r="N79" s="879">
        <f>IF(L79="","",(LOOKUP(L79,{0,40,45,50,55,60,65,70,75,80},{0,2,2.25,2.5,2.75,3,3.25,3.5,3.75,4})))</f>
        <v>0</v>
      </c>
      <c r="O79" s="502"/>
      <c r="P79" s="502"/>
      <c r="Q79" s="485">
        <f t="shared" si="2"/>
        <v>0</v>
      </c>
      <c r="R79" s="641">
        <f t="shared" si="3"/>
        <v>0</v>
      </c>
      <c r="S79" s="485" t="str">
        <f>LOOKUP(R79,{0,40,45,50,55,60,65,70,75,80},{"F","D","C","C+","B-","B","B+","A-","A","A+"})</f>
        <v>F</v>
      </c>
      <c r="T79" s="879">
        <f>IF(R79="","",(LOOKUP(R79,{0,40,45,50,55,60,65,70,75,80},{0,2,2.25,2.5,2.75,3,3.25,3.5,3.75,4})))</f>
        <v>0</v>
      </c>
      <c r="U79" s="502"/>
      <c r="V79" s="502"/>
      <c r="W79" s="485">
        <f t="shared" si="4"/>
        <v>0</v>
      </c>
      <c r="X79" s="641">
        <f t="shared" si="5"/>
        <v>0</v>
      </c>
      <c r="Y79" s="485" t="str">
        <f>LOOKUP(X79,{0,40,45,50,55,60,65,70,75,80},{"F","D","C","C+","B-","B","B+","A-","A","A+"})</f>
        <v>F</v>
      </c>
      <c r="Z79" s="879">
        <f>IF(X79="","",(LOOKUP(X79,{0,40,45,50,55,60,65,70,75,80},{0,2,2.25,2.5,2.75,3,3.25,3.5,3.75,4})))</f>
        <v>0</v>
      </c>
      <c r="AA79" s="502"/>
      <c r="AB79" s="502"/>
      <c r="AC79" s="485">
        <f t="shared" si="6"/>
        <v>0</v>
      </c>
      <c r="AD79" s="641">
        <f t="shared" si="7"/>
        <v>0</v>
      </c>
      <c r="AE79" s="485" t="str">
        <f>LOOKUP(AD79,{0,40,45,50,55,60,65,70,75,80},{"F","D","C","C+","B-","B","B+","A-","A","A+"})</f>
        <v>F</v>
      </c>
      <c r="AF79" s="879">
        <f>IF(AD79="","",(LOOKUP(AD79,{0,40,45,50,55,60,65,70,75,80},{0,2,2.25,2.5,2.75,3,3.25,3.5,3.75,4})))</f>
        <v>0</v>
      </c>
      <c r="AG79" s="502"/>
      <c r="AH79" s="502"/>
      <c r="AI79" s="485">
        <f t="shared" si="8"/>
        <v>0</v>
      </c>
      <c r="AJ79" s="641">
        <f t="shared" si="9"/>
        <v>0</v>
      </c>
      <c r="AK79" s="485" t="str">
        <f>LOOKUP(AJ79,{0,40,45,50,55,60,65,70,75,80},{"F","D","C","C+","B-","B","B+","A-","A","A+"})</f>
        <v>F</v>
      </c>
      <c r="AL79" s="879">
        <f>IF(AJ79="","",(LOOKUP(AJ79,{0,40,45,50,55,60,65,70,75,80},{0,2,2.25,2.5,2.75,3,3.25,3.5,3.75,4})))</f>
        <v>0</v>
      </c>
      <c r="AM79" s="502"/>
      <c r="AN79" s="502"/>
      <c r="AO79" s="485">
        <f t="shared" si="10"/>
        <v>0</v>
      </c>
      <c r="AP79" s="641">
        <f t="shared" si="11"/>
        <v>0</v>
      </c>
      <c r="AQ79" s="485" t="str">
        <f>LOOKUP(AP79,{0,40,45,50,55,60,65,70,75,80},{"F","D","C","C+","B-","B","B+","A-","A","A+"})</f>
        <v>F</v>
      </c>
      <c r="AR79" s="879">
        <f>IF(AP79="","",(LOOKUP(AP79,{0,40,45,50,55,60,65,70,75,80},{0,2,2.25,2.5,2.75,3,3.25,3.5,3.75,4})))</f>
        <v>0</v>
      </c>
      <c r="AS79" s="502"/>
      <c r="AT79" s="502"/>
      <c r="AU79" s="485">
        <f t="shared" si="12"/>
        <v>0</v>
      </c>
      <c r="AV79" s="641">
        <f t="shared" si="13"/>
        <v>0</v>
      </c>
      <c r="AW79" s="485" t="str">
        <f>LOOKUP(AV79,{0,40,45,50,55,60,65,70,75,80},{"F","D","C","C+","B-","B","B+","A-","A","A+"})</f>
        <v>F</v>
      </c>
      <c r="AX79" s="879">
        <f>IF(AV79="","",(LOOKUP(AV79,{0,40,45,50,55,60,65,70,75,80},{0,2,2.25,2.5,2.75,3,3.25,3.5,3.75,4})))</f>
        <v>0</v>
      </c>
      <c r="AY79" s="884">
        <v>0</v>
      </c>
      <c r="AZ79" s="885">
        <v>0</v>
      </c>
      <c r="BA79" s="878">
        <f t="shared" si="14"/>
        <v>0</v>
      </c>
      <c r="BB79" s="641">
        <f t="shared" si="15"/>
        <v>0</v>
      </c>
      <c r="BC79" s="485" t="str">
        <f>LOOKUP(BB79,{0,40,45,50,55,60,65,70,75,80},{"F","D","C","C+","B-","B","B+","A-","A","A+"})</f>
        <v>F</v>
      </c>
      <c r="BD79" s="879">
        <f>IF(BB79="","",(LOOKUP(BB79,{0,40,45,50,55,60,65,70,75,80},{0,2,2.25,2.5,2.75,3,3.25,3.5,3.75,4})))</f>
        <v>0</v>
      </c>
      <c r="BE79" s="878">
        <v>0</v>
      </c>
      <c r="BF79" s="641">
        <f t="shared" si="20"/>
        <v>0</v>
      </c>
      <c r="BG79" s="485" t="str">
        <f>LOOKUP(BF79,{0,40,45,50,55,60,65,70,75,80},{"F","D","C","C+","B-","B","B+","A-","A","A+"})</f>
        <v>F</v>
      </c>
      <c r="BH79" s="879">
        <f>IF(BF79="","",(LOOKUP(BF79,{0,40,45,50,55,60,65,70,75,80},{0,2,2.25,2.5,2.75,3,3.25,3.5,3.75,4})))</f>
        <v>0</v>
      </c>
      <c r="BI79" s="502"/>
      <c r="BJ79" s="502"/>
      <c r="BK79" s="485">
        <f t="shared" si="16"/>
        <v>0</v>
      </c>
      <c r="BL79" s="485" t="str">
        <f>LOOKUP(BK79,{0,40,45,50,55,60,65,70,75,80},{"F","D","C","C+","B-","B","B+","A-","A","A+"})</f>
        <v>F</v>
      </c>
      <c r="BM79" s="879">
        <f>IF(BK79="","",(LOOKUP(BK79,{0,40,45,50,55,60,65,70,75,80},{0,2,2.25,2.5,2.75,3,3.25,3.5,3.75,4})))</f>
        <v>0</v>
      </c>
      <c r="BN79" s="502"/>
      <c r="BO79" s="502"/>
      <c r="BP79" s="485">
        <f t="shared" si="17"/>
        <v>0</v>
      </c>
      <c r="BQ79" s="485" t="str">
        <f>LOOKUP(BP79,{0,40,45,50,55,60,65,70,75,80},{"F","D","C","C+","B-","B","B+","A-","A","A+"})</f>
        <v>F</v>
      </c>
      <c r="BR79" s="879">
        <f>IF(BP79="","",(LOOKUP(BP79,{0,40,45,50,55,60,65,70,75,80},{0,2,2.25,2.5,2.75,3,3.25,3.5,3.75,4})))</f>
        <v>0</v>
      </c>
      <c r="BS79" s="334">
        <f t="shared" si="18"/>
        <v>0</v>
      </c>
      <c r="BT79" s="334">
        <f t="shared" si="19"/>
        <v>0</v>
      </c>
      <c r="BU79" s="502"/>
      <c r="BV79" s="128">
        <v>2155</v>
      </c>
      <c r="BW79" s="502"/>
    </row>
    <row r="80" spans="1:75" ht="39.75" customHeight="1">
      <c r="A80" s="128" t="s">
        <v>674</v>
      </c>
      <c r="B80" s="254" t="s">
        <v>1768</v>
      </c>
      <c r="C80" s="128" t="s">
        <v>4129</v>
      </c>
      <c r="D80" s="128">
        <v>47</v>
      </c>
      <c r="E80" s="128">
        <v>2156</v>
      </c>
      <c r="F80" s="254" t="s">
        <v>2421</v>
      </c>
      <c r="G80" s="128" t="s">
        <v>674</v>
      </c>
      <c r="H80" s="128" t="s">
        <v>674</v>
      </c>
      <c r="I80" s="502"/>
      <c r="J80" s="502"/>
      <c r="K80" s="485">
        <f t="shared" si="0"/>
        <v>0</v>
      </c>
      <c r="L80" s="641">
        <f t="shared" si="1"/>
        <v>0</v>
      </c>
      <c r="M80" s="485" t="str">
        <f>LOOKUP(L80,{0,40,45,50,55,60,65,70,75,80},{"F","D","C","C+","B-","B","B+","A-","A","A+"})</f>
        <v>F</v>
      </c>
      <c r="N80" s="879">
        <f>IF(L80="","",(LOOKUP(L80,{0,40,45,50,55,60,65,70,75,80},{0,2,2.25,2.5,2.75,3,3.25,3.5,3.75,4})))</f>
        <v>0</v>
      </c>
      <c r="O80" s="502"/>
      <c r="P80" s="502"/>
      <c r="Q80" s="485">
        <f t="shared" si="2"/>
        <v>0</v>
      </c>
      <c r="R80" s="641">
        <f t="shared" si="3"/>
        <v>0</v>
      </c>
      <c r="S80" s="485" t="str">
        <f>LOOKUP(R80,{0,40,45,50,55,60,65,70,75,80},{"F","D","C","C+","B-","B","B+","A-","A","A+"})</f>
        <v>F</v>
      </c>
      <c r="T80" s="879">
        <f>IF(R80="","",(LOOKUP(R80,{0,40,45,50,55,60,65,70,75,80},{0,2,2.25,2.5,2.75,3,3.25,3.5,3.75,4})))</f>
        <v>0</v>
      </c>
      <c r="U80" s="502"/>
      <c r="V80" s="502"/>
      <c r="W80" s="485">
        <f t="shared" si="4"/>
        <v>0</v>
      </c>
      <c r="X80" s="641">
        <f t="shared" si="5"/>
        <v>0</v>
      </c>
      <c r="Y80" s="485" t="str">
        <f>LOOKUP(X80,{0,40,45,50,55,60,65,70,75,80},{"F","D","C","C+","B-","B","B+","A-","A","A+"})</f>
        <v>F</v>
      </c>
      <c r="Z80" s="879">
        <f>IF(X80="","",(LOOKUP(X80,{0,40,45,50,55,60,65,70,75,80},{0,2,2.25,2.5,2.75,3,3.25,3.5,3.75,4})))</f>
        <v>0</v>
      </c>
      <c r="AA80" s="502"/>
      <c r="AB80" s="502"/>
      <c r="AC80" s="485">
        <f t="shared" si="6"/>
        <v>0</v>
      </c>
      <c r="AD80" s="641">
        <f t="shared" si="7"/>
        <v>0</v>
      </c>
      <c r="AE80" s="485" t="str">
        <f>LOOKUP(AD80,{0,40,45,50,55,60,65,70,75,80},{"F","D","C","C+","B-","B","B+","A-","A","A+"})</f>
        <v>F</v>
      </c>
      <c r="AF80" s="879">
        <f>IF(AD80="","",(LOOKUP(AD80,{0,40,45,50,55,60,65,70,75,80},{0,2,2.25,2.5,2.75,3,3.25,3.5,3.75,4})))</f>
        <v>0</v>
      </c>
      <c r="AG80" s="502"/>
      <c r="AH80" s="502"/>
      <c r="AI80" s="485">
        <f t="shared" si="8"/>
        <v>0</v>
      </c>
      <c r="AJ80" s="641">
        <f t="shared" si="9"/>
        <v>0</v>
      </c>
      <c r="AK80" s="485" t="str">
        <f>LOOKUP(AJ80,{0,40,45,50,55,60,65,70,75,80},{"F","D","C","C+","B-","B","B+","A-","A","A+"})</f>
        <v>F</v>
      </c>
      <c r="AL80" s="879">
        <f>IF(AJ80="","",(LOOKUP(AJ80,{0,40,45,50,55,60,65,70,75,80},{0,2,2.25,2.5,2.75,3,3.25,3.5,3.75,4})))</f>
        <v>0</v>
      </c>
      <c r="AM80" s="502"/>
      <c r="AN80" s="502"/>
      <c r="AO80" s="485">
        <f t="shared" si="10"/>
        <v>0</v>
      </c>
      <c r="AP80" s="641">
        <f t="shared" si="11"/>
        <v>0</v>
      </c>
      <c r="AQ80" s="485" t="str">
        <f>LOOKUP(AP80,{0,40,45,50,55,60,65,70,75,80},{"F","D","C","C+","B-","B","B+","A-","A","A+"})</f>
        <v>F</v>
      </c>
      <c r="AR80" s="879">
        <f>IF(AP80="","",(LOOKUP(AP80,{0,40,45,50,55,60,65,70,75,80},{0,2,2.25,2.5,2.75,3,3.25,3.5,3.75,4})))</f>
        <v>0</v>
      </c>
      <c r="AS80" s="502"/>
      <c r="AT80" s="502"/>
      <c r="AU80" s="485">
        <f t="shared" si="12"/>
        <v>0</v>
      </c>
      <c r="AV80" s="641">
        <f t="shared" si="13"/>
        <v>0</v>
      </c>
      <c r="AW80" s="485" t="str">
        <f>LOOKUP(AV80,{0,40,45,50,55,60,65,70,75,80},{"F","D","C","C+","B-","B","B+","A-","A","A+"})</f>
        <v>F</v>
      </c>
      <c r="AX80" s="879">
        <f>IF(AV80="","",(LOOKUP(AV80,{0,40,45,50,55,60,65,70,75,80},{0,2,2.25,2.5,2.75,3,3.25,3.5,3.75,4})))</f>
        <v>0</v>
      </c>
      <c r="AY80" s="884">
        <v>0</v>
      </c>
      <c r="AZ80" s="885">
        <v>0</v>
      </c>
      <c r="BA80" s="878">
        <f t="shared" si="14"/>
        <v>0</v>
      </c>
      <c r="BB80" s="641">
        <f t="shared" si="15"/>
        <v>0</v>
      </c>
      <c r="BC80" s="485" t="str">
        <f>LOOKUP(BB80,{0,40,45,50,55,60,65,70,75,80},{"F","D","C","C+","B-","B","B+","A-","A","A+"})</f>
        <v>F</v>
      </c>
      <c r="BD80" s="879">
        <f>IF(BB80="","",(LOOKUP(BB80,{0,40,45,50,55,60,65,70,75,80},{0,2,2.25,2.5,2.75,3,3.25,3.5,3.75,4})))</f>
        <v>0</v>
      </c>
      <c r="BE80" s="878">
        <v>0</v>
      </c>
      <c r="BF80" s="641">
        <f t="shared" si="20"/>
        <v>0</v>
      </c>
      <c r="BG80" s="485" t="str">
        <f>LOOKUP(BF80,{0,40,45,50,55,60,65,70,75,80},{"F","D","C","C+","B-","B","B+","A-","A","A+"})</f>
        <v>F</v>
      </c>
      <c r="BH80" s="879">
        <f>IF(BF80="","",(LOOKUP(BF80,{0,40,45,50,55,60,65,70,75,80},{0,2,2.25,2.5,2.75,3,3.25,3.5,3.75,4})))</f>
        <v>0</v>
      </c>
      <c r="BI80" s="502"/>
      <c r="BJ80" s="502"/>
      <c r="BK80" s="485">
        <f t="shared" si="16"/>
        <v>0</v>
      </c>
      <c r="BL80" s="485" t="str">
        <f>LOOKUP(BK80,{0,40,45,50,55,60,65,70,75,80},{"F","D","C","C+","B-","B","B+","A-","A","A+"})</f>
        <v>F</v>
      </c>
      <c r="BM80" s="879">
        <f>IF(BK80="","",(LOOKUP(BK80,{0,40,45,50,55,60,65,70,75,80},{0,2,2.25,2.5,2.75,3,3.25,3.5,3.75,4})))</f>
        <v>0</v>
      </c>
      <c r="BN80" s="502"/>
      <c r="BO80" s="502"/>
      <c r="BP80" s="485">
        <f t="shared" si="17"/>
        <v>0</v>
      </c>
      <c r="BQ80" s="485" t="str">
        <f>LOOKUP(BP80,{0,40,45,50,55,60,65,70,75,80},{"F","D","C","C+","B-","B","B+","A-","A","A+"})</f>
        <v>F</v>
      </c>
      <c r="BR80" s="879">
        <f>IF(BP80="","",(LOOKUP(BP80,{0,40,45,50,55,60,65,70,75,80},{0,2,2.25,2.5,2.75,3,3.25,3.5,3.75,4})))</f>
        <v>0</v>
      </c>
      <c r="BS80" s="334">
        <f t="shared" si="18"/>
        <v>0</v>
      </c>
      <c r="BT80" s="334">
        <f t="shared" si="19"/>
        <v>0</v>
      </c>
      <c r="BU80" s="502"/>
      <c r="BV80" s="128">
        <v>2156</v>
      </c>
      <c r="BW80" s="502"/>
    </row>
    <row r="81" spans="1:75" ht="39.75" customHeight="1">
      <c r="A81" s="128" t="s">
        <v>674</v>
      </c>
      <c r="B81" s="254" t="s">
        <v>1769</v>
      </c>
      <c r="C81" s="128" t="s">
        <v>4129</v>
      </c>
      <c r="D81" s="128">
        <v>51</v>
      </c>
      <c r="E81" s="128">
        <v>2157</v>
      </c>
      <c r="F81" s="254" t="s">
        <v>1770</v>
      </c>
      <c r="G81" s="128" t="s">
        <v>674</v>
      </c>
      <c r="H81" s="128" t="s">
        <v>674</v>
      </c>
      <c r="I81" s="502"/>
      <c r="J81" s="502"/>
      <c r="K81" s="485">
        <f t="shared" si="0"/>
        <v>0</v>
      </c>
      <c r="L81" s="641">
        <f t="shared" si="1"/>
        <v>0</v>
      </c>
      <c r="M81" s="485" t="str">
        <f>LOOKUP(L81,{0,40,45,50,55,60,65,70,75,80},{"F","D","C","C+","B-","B","B+","A-","A","A+"})</f>
        <v>F</v>
      </c>
      <c r="N81" s="879">
        <f>IF(L81="","",(LOOKUP(L81,{0,40,45,50,55,60,65,70,75,80},{0,2,2.25,2.5,2.75,3,3.25,3.5,3.75,4})))</f>
        <v>0</v>
      </c>
      <c r="O81" s="502"/>
      <c r="P81" s="502"/>
      <c r="Q81" s="485">
        <f t="shared" si="2"/>
        <v>0</v>
      </c>
      <c r="R81" s="641">
        <f t="shared" si="3"/>
        <v>0</v>
      </c>
      <c r="S81" s="485" t="str">
        <f>LOOKUP(R81,{0,40,45,50,55,60,65,70,75,80},{"F","D","C","C+","B-","B","B+","A-","A","A+"})</f>
        <v>F</v>
      </c>
      <c r="T81" s="879">
        <f>IF(R81="","",(LOOKUP(R81,{0,40,45,50,55,60,65,70,75,80},{0,2,2.25,2.5,2.75,3,3.25,3.5,3.75,4})))</f>
        <v>0</v>
      </c>
      <c r="U81" s="502"/>
      <c r="V81" s="502"/>
      <c r="W81" s="485">
        <f t="shared" si="4"/>
        <v>0</v>
      </c>
      <c r="X81" s="641">
        <f t="shared" si="5"/>
        <v>0</v>
      </c>
      <c r="Y81" s="485" t="str">
        <f>LOOKUP(X81,{0,40,45,50,55,60,65,70,75,80},{"F","D","C","C+","B-","B","B+","A-","A","A+"})</f>
        <v>F</v>
      </c>
      <c r="Z81" s="879">
        <f>IF(X81="","",(LOOKUP(X81,{0,40,45,50,55,60,65,70,75,80},{0,2,2.25,2.5,2.75,3,3.25,3.5,3.75,4})))</f>
        <v>0</v>
      </c>
      <c r="AA81" s="502"/>
      <c r="AB81" s="502"/>
      <c r="AC81" s="485">
        <f t="shared" si="6"/>
        <v>0</v>
      </c>
      <c r="AD81" s="641">
        <f t="shared" si="7"/>
        <v>0</v>
      </c>
      <c r="AE81" s="485" t="str">
        <f>LOOKUP(AD81,{0,40,45,50,55,60,65,70,75,80},{"F","D","C","C+","B-","B","B+","A-","A","A+"})</f>
        <v>F</v>
      </c>
      <c r="AF81" s="879">
        <f>IF(AD81="","",(LOOKUP(AD81,{0,40,45,50,55,60,65,70,75,80},{0,2,2.25,2.5,2.75,3,3.25,3.5,3.75,4})))</f>
        <v>0</v>
      </c>
      <c r="AG81" s="502"/>
      <c r="AH81" s="502"/>
      <c r="AI81" s="485">
        <f t="shared" si="8"/>
        <v>0</v>
      </c>
      <c r="AJ81" s="641">
        <f t="shared" si="9"/>
        <v>0</v>
      </c>
      <c r="AK81" s="485" t="str">
        <f>LOOKUP(AJ81,{0,40,45,50,55,60,65,70,75,80},{"F","D","C","C+","B-","B","B+","A-","A","A+"})</f>
        <v>F</v>
      </c>
      <c r="AL81" s="879">
        <f>IF(AJ81="","",(LOOKUP(AJ81,{0,40,45,50,55,60,65,70,75,80},{0,2,2.25,2.5,2.75,3,3.25,3.5,3.75,4})))</f>
        <v>0</v>
      </c>
      <c r="AM81" s="502"/>
      <c r="AN81" s="502"/>
      <c r="AO81" s="485">
        <f t="shared" si="10"/>
        <v>0</v>
      </c>
      <c r="AP81" s="641">
        <f t="shared" si="11"/>
        <v>0</v>
      </c>
      <c r="AQ81" s="485" t="str">
        <f>LOOKUP(AP81,{0,40,45,50,55,60,65,70,75,80},{"F","D","C","C+","B-","B","B+","A-","A","A+"})</f>
        <v>F</v>
      </c>
      <c r="AR81" s="879">
        <f>IF(AP81="","",(LOOKUP(AP81,{0,40,45,50,55,60,65,70,75,80},{0,2,2.25,2.5,2.75,3,3.25,3.5,3.75,4})))</f>
        <v>0</v>
      </c>
      <c r="AS81" s="502"/>
      <c r="AT81" s="502"/>
      <c r="AU81" s="485">
        <f t="shared" si="12"/>
        <v>0</v>
      </c>
      <c r="AV81" s="641">
        <f t="shared" si="13"/>
        <v>0</v>
      </c>
      <c r="AW81" s="485" t="str">
        <f>LOOKUP(AV81,{0,40,45,50,55,60,65,70,75,80},{"F","D","C","C+","B-","B","B+","A-","A","A+"})</f>
        <v>F</v>
      </c>
      <c r="AX81" s="879">
        <f>IF(AV81="","",(LOOKUP(AV81,{0,40,45,50,55,60,65,70,75,80},{0,2,2.25,2.5,2.75,3,3.25,3.5,3.75,4})))</f>
        <v>0</v>
      </c>
      <c r="AY81" s="884">
        <v>0</v>
      </c>
      <c r="AZ81" s="885">
        <v>0</v>
      </c>
      <c r="BA81" s="878">
        <f t="shared" si="14"/>
        <v>0</v>
      </c>
      <c r="BB81" s="641">
        <f t="shared" si="15"/>
        <v>0</v>
      </c>
      <c r="BC81" s="485" t="str">
        <f>LOOKUP(BB81,{0,40,45,50,55,60,65,70,75,80},{"F","D","C","C+","B-","B","B+","A-","A","A+"})</f>
        <v>F</v>
      </c>
      <c r="BD81" s="879">
        <f>IF(BB81="","",(LOOKUP(BB81,{0,40,45,50,55,60,65,70,75,80},{0,2,2.25,2.5,2.75,3,3.25,3.5,3.75,4})))</f>
        <v>0</v>
      </c>
      <c r="BE81" s="878">
        <v>0</v>
      </c>
      <c r="BF81" s="641">
        <f t="shared" si="20"/>
        <v>0</v>
      </c>
      <c r="BG81" s="485" t="str">
        <f>LOOKUP(BF81,{0,40,45,50,55,60,65,70,75,80},{"F","D","C","C+","B-","B","B+","A-","A","A+"})</f>
        <v>F</v>
      </c>
      <c r="BH81" s="879">
        <f>IF(BF81="","",(LOOKUP(BF81,{0,40,45,50,55,60,65,70,75,80},{0,2,2.25,2.5,2.75,3,3.25,3.5,3.75,4})))</f>
        <v>0</v>
      </c>
      <c r="BI81" s="502"/>
      <c r="BJ81" s="502"/>
      <c r="BK81" s="485">
        <f t="shared" si="16"/>
        <v>0</v>
      </c>
      <c r="BL81" s="485" t="str">
        <f>LOOKUP(BK81,{0,40,45,50,55,60,65,70,75,80},{"F","D","C","C+","B-","B","B+","A-","A","A+"})</f>
        <v>F</v>
      </c>
      <c r="BM81" s="879">
        <f>IF(BK81="","",(LOOKUP(BK81,{0,40,45,50,55,60,65,70,75,80},{0,2,2.25,2.5,2.75,3,3.25,3.5,3.75,4})))</f>
        <v>0</v>
      </c>
      <c r="BN81" s="502"/>
      <c r="BO81" s="502"/>
      <c r="BP81" s="485">
        <f t="shared" si="17"/>
        <v>0</v>
      </c>
      <c r="BQ81" s="485" t="str">
        <f>LOOKUP(BP81,{0,40,45,50,55,60,65,70,75,80},{"F","D","C","C+","B-","B","B+","A-","A","A+"})</f>
        <v>F</v>
      </c>
      <c r="BR81" s="879">
        <f>IF(BP81="","",(LOOKUP(BP81,{0,40,45,50,55,60,65,70,75,80},{0,2,2.25,2.5,2.75,3,3.25,3.5,3.75,4})))</f>
        <v>0</v>
      </c>
      <c r="BS81" s="334">
        <f t="shared" si="18"/>
        <v>0</v>
      </c>
      <c r="BT81" s="334">
        <f t="shared" si="19"/>
        <v>0</v>
      </c>
      <c r="BU81" s="502"/>
      <c r="BV81" s="128">
        <v>2157</v>
      </c>
      <c r="BW81" s="502"/>
    </row>
    <row r="82" spans="1:75" ht="39.75" customHeight="1">
      <c r="A82" s="128" t="s">
        <v>4129</v>
      </c>
      <c r="B82" s="254" t="s">
        <v>1771</v>
      </c>
      <c r="C82" s="128" t="s">
        <v>4129</v>
      </c>
      <c r="D82" s="128">
        <v>53</v>
      </c>
      <c r="E82" s="128">
        <v>2158</v>
      </c>
      <c r="F82" s="254" t="s">
        <v>1772</v>
      </c>
      <c r="G82" s="128" t="s">
        <v>674</v>
      </c>
      <c r="H82" s="128" t="s">
        <v>674</v>
      </c>
      <c r="I82" s="502"/>
      <c r="J82" s="502"/>
      <c r="K82" s="485">
        <f t="shared" si="0"/>
        <v>0</v>
      </c>
      <c r="L82" s="641">
        <f t="shared" si="1"/>
        <v>0</v>
      </c>
      <c r="M82" s="485" t="str">
        <f>LOOKUP(L82,{0,40,45,50,55,60,65,70,75,80},{"F","D","C","C+","B-","B","B+","A-","A","A+"})</f>
        <v>F</v>
      </c>
      <c r="N82" s="879">
        <f>IF(L82="","",(LOOKUP(L82,{0,40,45,50,55,60,65,70,75,80},{0,2,2.25,2.5,2.75,3,3.25,3.5,3.75,4})))</f>
        <v>0</v>
      </c>
      <c r="O82" s="502"/>
      <c r="P82" s="502"/>
      <c r="Q82" s="485">
        <f t="shared" si="2"/>
        <v>0</v>
      </c>
      <c r="R82" s="641">
        <f t="shared" si="3"/>
        <v>0</v>
      </c>
      <c r="S82" s="485" t="str">
        <f>LOOKUP(R82,{0,40,45,50,55,60,65,70,75,80},{"F","D","C","C+","B-","B","B+","A-","A","A+"})</f>
        <v>F</v>
      </c>
      <c r="T82" s="879">
        <f>IF(R82="","",(LOOKUP(R82,{0,40,45,50,55,60,65,70,75,80},{0,2,2.25,2.5,2.75,3,3.25,3.5,3.75,4})))</f>
        <v>0</v>
      </c>
      <c r="U82" s="502"/>
      <c r="V82" s="502"/>
      <c r="W82" s="485">
        <f t="shared" si="4"/>
        <v>0</v>
      </c>
      <c r="X82" s="641">
        <f t="shared" si="5"/>
        <v>0</v>
      </c>
      <c r="Y82" s="485" t="str">
        <f>LOOKUP(X82,{0,40,45,50,55,60,65,70,75,80},{"F","D","C","C+","B-","B","B+","A-","A","A+"})</f>
        <v>F</v>
      </c>
      <c r="Z82" s="879">
        <f>IF(X82="","",(LOOKUP(X82,{0,40,45,50,55,60,65,70,75,80},{0,2,2.25,2.5,2.75,3,3.25,3.5,3.75,4})))</f>
        <v>0</v>
      </c>
      <c r="AA82" s="502"/>
      <c r="AB82" s="502"/>
      <c r="AC82" s="485">
        <f t="shared" si="6"/>
        <v>0</v>
      </c>
      <c r="AD82" s="641">
        <f t="shared" si="7"/>
        <v>0</v>
      </c>
      <c r="AE82" s="485" t="str">
        <f>LOOKUP(AD82,{0,40,45,50,55,60,65,70,75,80},{"F","D","C","C+","B-","B","B+","A-","A","A+"})</f>
        <v>F</v>
      </c>
      <c r="AF82" s="879">
        <f>IF(AD82="","",(LOOKUP(AD82,{0,40,45,50,55,60,65,70,75,80},{0,2,2.25,2.5,2.75,3,3.25,3.5,3.75,4})))</f>
        <v>0</v>
      </c>
      <c r="AG82" s="502"/>
      <c r="AH82" s="502"/>
      <c r="AI82" s="485">
        <f t="shared" si="8"/>
        <v>0</v>
      </c>
      <c r="AJ82" s="641">
        <f t="shared" si="9"/>
        <v>0</v>
      </c>
      <c r="AK82" s="485" t="str">
        <f>LOOKUP(AJ82,{0,40,45,50,55,60,65,70,75,80},{"F","D","C","C+","B-","B","B+","A-","A","A+"})</f>
        <v>F</v>
      </c>
      <c r="AL82" s="879">
        <f>IF(AJ82="","",(LOOKUP(AJ82,{0,40,45,50,55,60,65,70,75,80},{0,2,2.25,2.5,2.75,3,3.25,3.5,3.75,4})))</f>
        <v>0</v>
      </c>
      <c r="AM82" s="502"/>
      <c r="AN82" s="502"/>
      <c r="AO82" s="485">
        <f t="shared" si="10"/>
        <v>0</v>
      </c>
      <c r="AP82" s="641">
        <f t="shared" si="11"/>
        <v>0</v>
      </c>
      <c r="AQ82" s="485" t="str">
        <f>LOOKUP(AP82,{0,40,45,50,55,60,65,70,75,80},{"F","D","C","C+","B-","B","B+","A-","A","A+"})</f>
        <v>F</v>
      </c>
      <c r="AR82" s="879">
        <f>IF(AP82="","",(LOOKUP(AP82,{0,40,45,50,55,60,65,70,75,80},{0,2,2.25,2.5,2.75,3,3.25,3.5,3.75,4})))</f>
        <v>0</v>
      </c>
      <c r="AS82" s="502"/>
      <c r="AT82" s="502"/>
      <c r="AU82" s="485">
        <f t="shared" si="12"/>
        <v>0</v>
      </c>
      <c r="AV82" s="641">
        <f t="shared" si="13"/>
        <v>0</v>
      </c>
      <c r="AW82" s="485" t="str">
        <f>LOOKUP(AV82,{0,40,45,50,55,60,65,70,75,80},{"F","D","C","C+","B-","B","B+","A-","A","A+"})</f>
        <v>F</v>
      </c>
      <c r="AX82" s="879">
        <f>IF(AV82="","",(LOOKUP(AV82,{0,40,45,50,55,60,65,70,75,80},{0,2,2.25,2.5,2.75,3,3.25,3.5,3.75,4})))</f>
        <v>0</v>
      </c>
      <c r="AY82" s="884">
        <v>0</v>
      </c>
      <c r="AZ82" s="885">
        <v>0</v>
      </c>
      <c r="BA82" s="878">
        <f t="shared" si="14"/>
        <v>0</v>
      </c>
      <c r="BB82" s="641">
        <f t="shared" si="15"/>
        <v>0</v>
      </c>
      <c r="BC82" s="485" t="str">
        <f>LOOKUP(BB82,{0,40,45,50,55,60,65,70,75,80},{"F","D","C","C+","B-","B","B+","A-","A","A+"})</f>
        <v>F</v>
      </c>
      <c r="BD82" s="879">
        <f>IF(BB82="","",(LOOKUP(BB82,{0,40,45,50,55,60,65,70,75,80},{0,2,2.25,2.5,2.75,3,3.25,3.5,3.75,4})))</f>
        <v>0</v>
      </c>
      <c r="BE82" s="878">
        <v>0</v>
      </c>
      <c r="BF82" s="641">
        <f t="shared" si="20"/>
        <v>0</v>
      </c>
      <c r="BG82" s="485" t="str">
        <f>LOOKUP(BF82,{0,40,45,50,55,60,65,70,75,80},{"F","D","C","C+","B-","B","B+","A-","A","A+"})</f>
        <v>F</v>
      </c>
      <c r="BH82" s="879">
        <f>IF(BF82="","",(LOOKUP(BF82,{0,40,45,50,55,60,65,70,75,80},{0,2,2.25,2.5,2.75,3,3.25,3.5,3.75,4})))</f>
        <v>0</v>
      </c>
      <c r="BI82" s="502"/>
      <c r="BJ82" s="502"/>
      <c r="BK82" s="485">
        <f t="shared" si="16"/>
        <v>0</v>
      </c>
      <c r="BL82" s="485" t="str">
        <f>LOOKUP(BK82,{0,40,45,50,55,60,65,70,75,80},{"F","D","C","C+","B-","B","B+","A-","A","A+"})</f>
        <v>F</v>
      </c>
      <c r="BM82" s="879">
        <f>IF(BK82="","",(LOOKUP(BK82,{0,40,45,50,55,60,65,70,75,80},{0,2,2.25,2.5,2.75,3,3.25,3.5,3.75,4})))</f>
        <v>0</v>
      </c>
      <c r="BN82" s="502"/>
      <c r="BO82" s="502"/>
      <c r="BP82" s="485">
        <f t="shared" si="17"/>
        <v>0</v>
      </c>
      <c r="BQ82" s="485" t="str">
        <f>LOOKUP(BP82,{0,40,45,50,55,60,65,70,75,80},{"F","D","C","C+","B-","B","B+","A-","A","A+"})</f>
        <v>F</v>
      </c>
      <c r="BR82" s="879">
        <f>IF(BP82="","",(LOOKUP(BP82,{0,40,45,50,55,60,65,70,75,80},{0,2,2.25,2.5,2.75,3,3.25,3.5,3.75,4})))</f>
        <v>0</v>
      </c>
      <c r="BS82" s="334">
        <f t="shared" si="18"/>
        <v>0</v>
      </c>
      <c r="BT82" s="334">
        <f t="shared" si="19"/>
        <v>0</v>
      </c>
      <c r="BU82" s="502"/>
      <c r="BV82" s="128">
        <v>2158</v>
      </c>
      <c r="BW82" s="502"/>
    </row>
    <row r="83" spans="1:75" ht="40.5" customHeight="1">
      <c r="A83" s="128" t="s">
        <v>674</v>
      </c>
      <c r="B83" s="254" t="s">
        <v>1773</v>
      </c>
      <c r="C83" s="128" t="s">
        <v>4129</v>
      </c>
      <c r="D83" s="128">
        <v>55</v>
      </c>
      <c r="E83" s="128">
        <v>2159</v>
      </c>
      <c r="F83" s="254" t="s">
        <v>1774</v>
      </c>
      <c r="G83" s="128" t="s">
        <v>674</v>
      </c>
      <c r="H83" s="128" t="s">
        <v>674</v>
      </c>
      <c r="I83" s="502"/>
      <c r="J83" s="502"/>
      <c r="K83" s="485">
        <f t="shared" si="0"/>
        <v>0</v>
      </c>
      <c r="L83" s="641">
        <f t="shared" si="1"/>
        <v>0</v>
      </c>
      <c r="M83" s="485" t="str">
        <f>LOOKUP(L83,{0,40,45,50,55,60,65,70,75,80},{"F","D","C","C+","B-","B","B+","A-","A","A+"})</f>
        <v>F</v>
      </c>
      <c r="N83" s="879">
        <f>IF(L83="","",(LOOKUP(L83,{0,40,45,50,55,60,65,70,75,80},{0,2,2.25,2.5,2.75,3,3.25,3.5,3.75,4})))</f>
        <v>0</v>
      </c>
      <c r="O83" s="502"/>
      <c r="P83" s="502"/>
      <c r="Q83" s="485">
        <f t="shared" si="2"/>
        <v>0</v>
      </c>
      <c r="R83" s="641">
        <f t="shared" si="3"/>
        <v>0</v>
      </c>
      <c r="S83" s="485" t="str">
        <f>LOOKUP(R83,{0,40,45,50,55,60,65,70,75,80},{"F","D","C","C+","B-","B","B+","A-","A","A+"})</f>
        <v>F</v>
      </c>
      <c r="T83" s="879">
        <f>IF(R83="","",(LOOKUP(R83,{0,40,45,50,55,60,65,70,75,80},{0,2,2.25,2.5,2.75,3,3.25,3.5,3.75,4})))</f>
        <v>0</v>
      </c>
      <c r="U83" s="502"/>
      <c r="V83" s="502"/>
      <c r="W83" s="485">
        <f t="shared" si="4"/>
        <v>0</v>
      </c>
      <c r="X83" s="641">
        <f t="shared" si="5"/>
        <v>0</v>
      </c>
      <c r="Y83" s="485" t="str">
        <f>LOOKUP(X83,{0,40,45,50,55,60,65,70,75,80},{"F","D","C","C+","B-","B","B+","A-","A","A+"})</f>
        <v>F</v>
      </c>
      <c r="Z83" s="879">
        <f>IF(X83="","",(LOOKUP(X83,{0,40,45,50,55,60,65,70,75,80},{0,2,2.25,2.5,2.75,3,3.25,3.5,3.75,4})))</f>
        <v>0</v>
      </c>
      <c r="AA83" s="502"/>
      <c r="AB83" s="502"/>
      <c r="AC83" s="485">
        <f t="shared" si="6"/>
        <v>0</v>
      </c>
      <c r="AD83" s="641">
        <f t="shared" si="7"/>
        <v>0</v>
      </c>
      <c r="AE83" s="485" t="str">
        <f>LOOKUP(AD83,{0,40,45,50,55,60,65,70,75,80},{"F","D","C","C+","B-","B","B+","A-","A","A+"})</f>
        <v>F</v>
      </c>
      <c r="AF83" s="879">
        <f>IF(AD83="","",(LOOKUP(AD83,{0,40,45,50,55,60,65,70,75,80},{0,2,2.25,2.5,2.75,3,3.25,3.5,3.75,4})))</f>
        <v>0</v>
      </c>
      <c r="AG83" s="502"/>
      <c r="AH83" s="502"/>
      <c r="AI83" s="485">
        <f t="shared" si="8"/>
        <v>0</v>
      </c>
      <c r="AJ83" s="641">
        <f t="shared" si="9"/>
        <v>0</v>
      </c>
      <c r="AK83" s="485" t="str">
        <f>LOOKUP(AJ83,{0,40,45,50,55,60,65,70,75,80},{"F","D","C","C+","B-","B","B+","A-","A","A+"})</f>
        <v>F</v>
      </c>
      <c r="AL83" s="879">
        <f>IF(AJ83="","",(LOOKUP(AJ83,{0,40,45,50,55,60,65,70,75,80},{0,2,2.25,2.5,2.75,3,3.25,3.5,3.75,4})))</f>
        <v>0</v>
      </c>
      <c r="AM83" s="502"/>
      <c r="AN83" s="502"/>
      <c r="AO83" s="485">
        <f t="shared" si="10"/>
        <v>0</v>
      </c>
      <c r="AP83" s="641">
        <f t="shared" si="11"/>
        <v>0</v>
      </c>
      <c r="AQ83" s="485" t="str">
        <f>LOOKUP(AP83,{0,40,45,50,55,60,65,70,75,80},{"F","D","C","C+","B-","B","B+","A-","A","A+"})</f>
        <v>F</v>
      </c>
      <c r="AR83" s="879">
        <f>IF(AP83="","",(LOOKUP(AP83,{0,40,45,50,55,60,65,70,75,80},{0,2,2.25,2.5,2.75,3,3.25,3.5,3.75,4})))</f>
        <v>0</v>
      </c>
      <c r="AS83" s="502"/>
      <c r="AT83" s="502"/>
      <c r="AU83" s="485">
        <f t="shared" si="12"/>
        <v>0</v>
      </c>
      <c r="AV83" s="641">
        <f t="shared" si="13"/>
        <v>0</v>
      </c>
      <c r="AW83" s="485" t="str">
        <f>LOOKUP(AV83,{0,40,45,50,55,60,65,70,75,80},{"F","D","C","C+","B-","B","B+","A-","A","A+"})</f>
        <v>F</v>
      </c>
      <c r="AX83" s="879">
        <f>IF(AV83="","",(LOOKUP(AV83,{0,40,45,50,55,60,65,70,75,80},{0,2,2.25,2.5,2.75,3,3.25,3.5,3.75,4})))</f>
        <v>0</v>
      </c>
      <c r="AY83" s="884">
        <v>0</v>
      </c>
      <c r="AZ83" s="885">
        <v>0</v>
      </c>
      <c r="BA83" s="878">
        <f t="shared" si="14"/>
        <v>0</v>
      </c>
      <c r="BB83" s="641">
        <f t="shared" si="15"/>
        <v>0</v>
      </c>
      <c r="BC83" s="485" t="str">
        <f>LOOKUP(BB83,{0,40,45,50,55,60,65,70,75,80},{"F","D","C","C+","B-","B","B+","A-","A","A+"})</f>
        <v>F</v>
      </c>
      <c r="BD83" s="879">
        <f>IF(BB83="","",(LOOKUP(BB83,{0,40,45,50,55,60,65,70,75,80},{0,2,2.25,2.5,2.75,3,3.25,3.5,3.75,4})))</f>
        <v>0</v>
      </c>
      <c r="BE83" s="878">
        <v>0</v>
      </c>
      <c r="BF83" s="641">
        <f t="shared" si="20"/>
        <v>0</v>
      </c>
      <c r="BG83" s="485" t="str">
        <f>LOOKUP(BF83,{0,40,45,50,55,60,65,70,75,80},{"F","D","C","C+","B-","B","B+","A-","A","A+"})</f>
        <v>F</v>
      </c>
      <c r="BH83" s="879">
        <f>IF(BF83="","",(LOOKUP(BF83,{0,40,45,50,55,60,65,70,75,80},{0,2,2.25,2.5,2.75,3,3.25,3.5,3.75,4})))</f>
        <v>0</v>
      </c>
      <c r="BI83" s="502"/>
      <c r="BJ83" s="502"/>
      <c r="BK83" s="485">
        <f t="shared" si="16"/>
        <v>0</v>
      </c>
      <c r="BL83" s="485" t="str">
        <f>LOOKUP(BK83,{0,40,45,50,55,60,65,70,75,80},{"F","D","C","C+","B-","B","B+","A-","A","A+"})</f>
        <v>F</v>
      </c>
      <c r="BM83" s="879">
        <f>IF(BK83="","",(LOOKUP(BK83,{0,40,45,50,55,60,65,70,75,80},{0,2,2.25,2.5,2.75,3,3.25,3.5,3.75,4})))</f>
        <v>0</v>
      </c>
      <c r="BN83" s="502"/>
      <c r="BO83" s="502"/>
      <c r="BP83" s="485">
        <f t="shared" si="17"/>
        <v>0</v>
      </c>
      <c r="BQ83" s="485" t="str">
        <f>LOOKUP(BP83,{0,40,45,50,55,60,65,70,75,80},{"F","D","C","C+","B-","B","B+","A-","A","A+"})</f>
        <v>F</v>
      </c>
      <c r="BR83" s="879">
        <f>IF(BP83="","",(LOOKUP(BP83,{0,40,45,50,55,60,65,70,75,80},{0,2,2.25,2.5,2.75,3,3.25,3.5,3.75,4})))</f>
        <v>0</v>
      </c>
      <c r="BS83" s="334">
        <f t="shared" si="18"/>
        <v>0</v>
      </c>
      <c r="BT83" s="334">
        <f t="shared" si="19"/>
        <v>0</v>
      </c>
      <c r="BU83" s="502"/>
      <c r="BV83" s="128">
        <v>2159</v>
      </c>
      <c r="BW83" s="502"/>
    </row>
    <row r="84" spans="1:75" s="881" customFormat="1" ht="39.75" customHeight="1">
      <c r="A84" s="128" t="s">
        <v>674</v>
      </c>
      <c r="B84" s="254" t="s">
        <v>1775</v>
      </c>
      <c r="C84" s="128" t="s">
        <v>4129</v>
      </c>
      <c r="D84" s="128">
        <v>59</v>
      </c>
      <c r="E84" s="128">
        <v>2160</v>
      </c>
      <c r="F84" s="254" t="s">
        <v>1776</v>
      </c>
      <c r="G84" s="128" t="s">
        <v>674</v>
      </c>
      <c r="H84" s="128" t="s">
        <v>674</v>
      </c>
      <c r="I84" s="502"/>
      <c r="J84" s="502"/>
      <c r="K84" s="485">
        <f t="shared" si="0"/>
        <v>0</v>
      </c>
      <c r="L84" s="641">
        <f t="shared" si="1"/>
        <v>0</v>
      </c>
      <c r="M84" s="485" t="str">
        <f>LOOKUP(L84,{0,40,45,50,55,60,65,70,75,80},{"F","D","C","C+","B-","B","B+","A-","A","A+"})</f>
        <v>F</v>
      </c>
      <c r="N84" s="879">
        <f>IF(L84="","",(LOOKUP(L84,{0,40,45,50,55,60,65,70,75,80},{0,2,2.25,2.5,2.75,3,3.25,3.5,3.75,4})))</f>
        <v>0</v>
      </c>
      <c r="O84" s="502"/>
      <c r="P84" s="502"/>
      <c r="Q84" s="485">
        <f t="shared" si="2"/>
        <v>0</v>
      </c>
      <c r="R84" s="641">
        <f t="shared" si="3"/>
        <v>0</v>
      </c>
      <c r="S84" s="485" t="str">
        <f>LOOKUP(R84,{0,40,45,50,55,60,65,70,75,80},{"F","D","C","C+","B-","B","B+","A-","A","A+"})</f>
        <v>F</v>
      </c>
      <c r="T84" s="879">
        <f>IF(R84="","",(LOOKUP(R84,{0,40,45,50,55,60,65,70,75,80},{0,2,2.25,2.5,2.75,3,3.25,3.5,3.75,4})))</f>
        <v>0</v>
      </c>
      <c r="U84" s="502"/>
      <c r="V84" s="502"/>
      <c r="W84" s="485">
        <f t="shared" si="4"/>
        <v>0</v>
      </c>
      <c r="X84" s="641">
        <f t="shared" si="5"/>
        <v>0</v>
      </c>
      <c r="Y84" s="485" t="str">
        <f>LOOKUP(X84,{0,40,45,50,55,60,65,70,75,80},{"F","D","C","C+","B-","B","B+","A-","A","A+"})</f>
        <v>F</v>
      </c>
      <c r="Z84" s="879">
        <f>IF(X84="","",(LOOKUP(X84,{0,40,45,50,55,60,65,70,75,80},{0,2,2.25,2.5,2.75,3,3.25,3.5,3.75,4})))</f>
        <v>0</v>
      </c>
      <c r="AA84" s="502"/>
      <c r="AB84" s="502"/>
      <c r="AC84" s="485">
        <f t="shared" si="6"/>
        <v>0</v>
      </c>
      <c r="AD84" s="641">
        <f t="shared" si="7"/>
        <v>0</v>
      </c>
      <c r="AE84" s="485" t="str">
        <f>LOOKUP(AD84,{0,40,45,50,55,60,65,70,75,80},{"F","D","C","C+","B-","B","B+","A-","A","A+"})</f>
        <v>F</v>
      </c>
      <c r="AF84" s="879">
        <f>IF(AD84="","",(LOOKUP(AD84,{0,40,45,50,55,60,65,70,75,80},{0,2,2.25,2.5,2.75,3,3.25,3.5,3.75,4})))</f>
        <v>0</v>
      </c>
      <c r="AG84" s="502"/>
      <c r="AH84" s="502"/>
      <c r="AI84" s="485">
        <f t="shared" si="8"/>
        <v>0</v>
      </c>
      <c r="AJ84" s="641">
        <f t="shared" si="9"/>
        <v>0</v>
      </c>
      <c r="AK84" s="485" t="str">
        <f>LOOKUP(AJ84,{0,40,45,50,55,60,65,70,75,80},{"F","D","C","C+","B-","B","B+","A-","A","A+"})</f>
        <v>F</v>
      </c>
      <c r="AL84" s="879">
        <f>IF(AJ84="","",(LOOKUP(AJ84,{0,40,45,50,55,60,65,70,75,80},{0,2,2.25,2.5,2.75,3,3.25,3.5,3.75,4})))</f>
        <v>0</v>
      </c>
      <c r="AM84" s="502"/>
      <c r="AN84" s="502"/>
      <c r="AO84" s="485">
        <f t="shared" si="10"/>
        <v>0</v>
      </c>
      <c r="AP84" s="641">
        <f t="shared" si="11"/>
        <v>0</v>
      </c>
      <c r="AQ84" s="485" t="str">
        <f>LOOKUP(AP84,{0,40,45,50,55,60,65,70,75,80},{"F","D","C","C+","B-","B","B+","A-","A","A+"})</f>
        <v>F</v>
      </c>
      <c r="AR84" s="879">
        <f>IF(AP84="","",(LOOKUP(AP84,{0,40,45,50,55,60,65,70,75,80},{0,2,2.25,2.5,2.75,3,3.25,3.5,3.75,4})))</f>
        <v>0</v>
      </c>
      <c r="AS84" s="502"/>
      <c r="AT84" s="502"/>
      <c r="AU84" s="485">
        <f t="shared" si="12"/>
        <v>0</v>
      </c>
      <c r="AV84" s="641">
        <f t="shared" si="13"/>
        <v>0</v>
      </c>
      <c r="AW84" s="485" t="str">
        <f>LOOKUP(AV84,{0,40,45,50,55,60,65,70,75,80},{"F","D","C","C+","B-","B","B+","A-","A","A+"})</f>
        <v>F</v>
      </c>
      <c r="AX84" s="879">
        <f>IF(AV84="","",(LOOKUP(AV84,{0,40,45,50,55,60,65,70,75,80},{0,2,2.25,2.5,2.75,3,3.25,3.5,3.75,4})))</f>
        <v>0</v>
      </c>
      <c r="AY84" s="884">
        <v>0</v>
      </c>
      <c r="AZ84" s="885">
        <v>0</v>
      </c>
      <c r="BA84" s="878">
        <f t="shared" si="14"/>
        <v>0</v>
      </c>
      <c r="BB84" s="641">
        <f t="shared" si="15"/>
        <v>0</v>
      </c>
      <c r="BC84" s="485" t="str">
        <f>LOOKUP(BB84,{0,40,45,50,55,60,65,70,75,80},{"F","D","C","C+","B-","B","B+","A-","A","A+"})</f>
        <v>F</v>
      </c>
      <c r="BD84" s="879">
        <f>IF(BB84="","",(LOOKUP(BB84,{0,40,45,50,55,60,65,70,75,80},{0,2,2.25,2.5,2.75,3,3.25,3.5,3.75,4})))</f>
        <v>0</v>
      </c>
      <c r="BE84" s="878">
        <v>0</v>
      </c>
      <c r="BF84" s="641">
        <f t="shared" si="20"/>
        <v>0</v>
      </c>
      <c r="BG84" s="485" t="str">
        <f>LOOKUP(BF84,{0,40,45,50,55,60,65,70,75,80},{"F","D","C","C+","B-","B","B+","A-","A","A+"})</f>
        <v>F</v>
      </c>
      <c r="BH84" s="879">
        <f>IF(BF84="","",(LOOKUP(BF84,{0,40,45,50,55,60,65,70,75,80},{0,2,2.25,2.5,2.75,3,3.25,3.5,3.75,4})))</f>
        <v>0</v>
      </c>
      <c r="BI84" s="502"/>
      <c r="BJ84" s="502"/>
      <c r="BK84" s="485">
        <f t="shared" si="16"/>
        <v>0</v>
      </c>
      <c r="BL84" s="485" t="str">
        <f>LOOKUP(BK84,{0,40,45,50,55,60,65,70,75,80},{"F","D","C","C+","B-","B","B+","A-","A","A+"})</f>
        <v>F</v>
      </c>
      <c r="BM84" s="879">
        <f>IF(BK84="","",(LOOKUP(BK84,{0,40,45,50,55,60,65,70,75,80},{0,2,2.25,2.5,2.75,3,3.25,3.5,3.75,4})))</f>
        <v>0</v>
      </c>
      <c r="BN84" s="502"/>
      <c r="BO84" s="502"/>
      <c r="BP84" s="485">
        <f t="shared" si="17"/>
        <v>0</v>
      </c>
      <c r="BQ84" s="485" t="str">
        <f>LOOKUP(BP84,{0,40,45,50,55,60,65,70,75,80},{"F","D","C","C+","B-","B","B+","A-","A","A+"})</f>
        <v>F</v>
      </c>
      <c r="BR84" s="879">
        <f>IF(BP84="","",(LOOKUP(BP84,{0,40,45,50,55,60,65,70,75,80},{0,2,2.25,2.5,2.75,3,3.25,3.5,3.75,4})))</f>
        <v>0</v>
      </c>
      <c r="BS84" s="334">
        <f t="shared" si="18"/>
        <v>0</v>
      </c>
      <c r="BT84" s="334">
        <f t="shared" si="19"/>
        <v>0</v>
      </c>
      <c r="BU84" s="502"/>
      <c r="BV84" s="128">
        <v>2160</v>
      </c>
      <c r="BW84" s="502"/>
    </row>
    <row r="85" spans="1:75" s="129" customFormat="1" ht="39.75" customHeight="1">
      <c r="A85" s="128" t="s">
        <v>1960</v>
      </c>
      <c r="B85" s="254" t="s">
        <v>1777</v>
      </c>
      <c r="C85" s="128" t="s">
        <v>1186</v>
      </c>
      <c r="D85" s="128">
        <v>63</v>
      </c>
      <c r="E85" s="128">
        <v>2161</v>
      </c>
      <c r="F85" s="254" t="s">
        <v>1778</v>
      </c>
      <c r="G85" s="128" t="s">
        <v>3851</v>
      </c>
      <c r="H85" s="128" t="s">
        <v>1819</v>
      </c>
      <c r="I85" s="502"/>
      <c r="J85" s="502"/>
      <c r="K85" s="485">
        <f t="shared" si="0"/>
        <v>0</v>
      </c>
      <c r="L85" s="641">
        <f t="shared" si="1"/>
        <v>0</v>
      </c>
      <c r="M85" s="485" t="str">
        <f>LOOKUP(L85,{0,40,45,50,55,60,65,70,75,80},{"F","D","C","C+","B-","B","B+","A-","A","A+"})</f>
        <v>F</v>
      </c>
      <c r="N85" s="879">
        <f>IF(L85="","",(LOOKUP(L85,{0,40,45,50,55,60,65,70,75,80},{0,2,2.25,2.5,2.75,3,3.25,3.5,3.75,4})))</f>
        <v>0</v>
      </c>
      <c r="O85" s="502"/>
      <c r="P85" s="502"/>
      <c r="Q85" s="485">
        <f t="shared" si="2"/>
        <v>0</v>
      </c>
      <c r="R85" s="641">
        <f t="shared" si="3"/>
        <v>0</v>
      </c>
      <c r="S85" s="485" t="str">
        <f>LOOKUP(R85,{0,40,45,50,55,60,65,70,75,80},{"F","D","C","C+","B-","B","B+","A-","A","A+"})</f>
        <v>F</v>
      </c>
      <c r="T85" s="879">
        <f>IF(R85="","",(LOOKUP(R85,{0,40,45,50,55,60,65,70,75,80},{0,2,2.25,2.5,2.75,3,3.25,3.5,3.75,4})))</f>
        <v>0</v>
      </c>
      <c r="U85" s="502"/>
      <c r="V85" s="502"/>
      <c r="W85" s="485">
        <f t="shared" si="4"/>
        <v>0</v>
      </c>
      <c r="X85" s="641">
        <f t="shared" si="5"/>
        <v>0</v>
      </c>
      <c r="Y85" s="485" t="str">
        <f>LOOKUP(X85,{0,40,45,50,55,60,65,70,75,80},{"F","D","C","C+","B-","B","B+","A-","A","A+"})</f>
        <v>F</v>
      </c>
      <c r="Z85" s="879">
        <f>IF(X85="","",(LOOKUP(X85,{0,40,45,50,55,60,65,70,75,80},{0,2,2.25,2.5,2.75,3,3.25,3.5,3.75,4})))</f>
        <v>0</v>
      </c>
      <c r="AA85" s="502"/>
      <c r="AB85" s="502"/>
      <c r="AC85" s="485">
        <f t="shared" si="6"/>
        <v>0</v>
      </c>
      <c r="AD85" s="641">
        <f t="shared" si="7"/>
        <v>0</v>
      </c>
      <c r="AE85" s="485" t="str">
        <f>LOOKUP(AD85,{0,40,45,50,55,60,65,70,75,80},{"F","D","C","C+","B-","B","B+","A-","A","A+"})</f>
        <v>F</v>
      </c>
      <c r="AF85" s="879">
        <f>IF(AD85="","",(LOOKUP(AD85,{0,40,45,50,55,60,65,70,75,80},{0,2,2.25,2.5,2.75,3,3.25,3.5,3.75,4})))</f>
        <v>0</v>
      </c>
      <c r="AG85" s="502"/>
      <c r="AH85" s="502"/>
      <c r="AI85" s="485">
        <f t="shared" si="8"/>
        <v>0</v>
      </c>
      <c r="AJ85" s="641">
        <f t="shared" si="9"/>
        <v>0</v>
      </c>
      <c r="AK85" s="485" t="str">
        <f>LOOKUP(AJ85,{0,40,45,50,55,60,65,70,75,80},{"F","D","C","C+","B-","B","B+","A-","A","A+"})</f>
        <v>F</v>
      </c>
      <c r="AL85" s="879">
        <f>IF(AJ85="","",(LOOKUP(AJ85,{0,40,45,50,55,60,65,70,75,80},{0,2,2.25,2.5,2.75,3,3.25,3.5,3.75,4})))</f>
        <v>0</v>
      </c>
      <c r="AM85" s="502"/>
      <c r="AN85" s="502"/>
      <c r="AO85" s="485">
        <f t="shared" si="10"/>
        <v>0</v>
      </c>
      <c r="AP85" s="641">
        <f t="shared" si="11"/>
        <v>0</v>
      </c>
      <c r="AQ85" s="485" t="str">
        <f>LOOKUP(AP85,{0,40,45,50,55,60,65,70,75,80},{"F","D","C","C+","B-","B","B+","A-","A","A+"})</f>
        <v>F</v>
      </c>
      <c r="AR85" s="879">
        <f>IF(AP85="","",(LOOKUP(AP85,{0,40,45,50,55,60,65,70,75,80},{0,2,2.25,2.5,2.75,3,3.25,3.5,3.75,4})))</f>
        <v>0</v>
      </c>
      <c r="AS85" s="502"/>
      <c r="AT85" s="502"/>
      <c r="AU85" s="485">
        <f t="shared" si="12"/>
        <v>0</v>
      </c>
      <c r="AV85" s="641">
        <f t="shared" si="13"/>
        <v>0</v>
      </c>
      <c r="AW85" s="485" t="str">
        <f>LOOKUP(AV85,{0,40,45,50,55,60,65,70,75,80},{"F","D","C","C+","B-","B","B+","A-","A","A+"})</f>
        <v>F</v>
      </c>
      <c r="AX85" s="879">
        <f>IF(AV85="","",(LOOKUP(AV85,{0,40,45,50,55,60,65,70,75,80},{0,2,2.25,2.5,2.75,3,3.25,3.5,3.75,4})))</f>
        <v>0</v>
      </c>
      <c r="AY85" s="884">
        <v>0</v>
      </c>
      <c r="AZ85" s="885">
        <v>0</v>
      </c>
      <c r="BA85" s="878">
        <f t="shared" si="14"/>
        <v>0</v>
      </c>
      <c r="BB85" s="641">
        <f t="shared" si="15"/>
        <v>0</v>
      </c>
      <c r="BC85" s="485" t="str">
        <f>LOOKUP(BB85,{0,40,45,50,55,60,65,70,75,80},{"F","D","C","C+","B-","B","B+","A-","A","A+"})</f>
        <v>F</v>
      </c>
      <c r="BD85" s="879">
        <f>IF(BB85="","",(LOOKUP(BB85,{0,40,45,50,55,60,65,70,75,80},{0,2,2.25,2.5,2.75,3,3.25,3.5,3.75,4})))</f>
        <v>0</v>
      </c>
      <c r="BE85" s="878">
        <v>0</v>
      </c>
      <c r="BF85" s="641">
        <f t="shared" si="20"/>
        <v>0</v>
      </c>
      <c r="BG85" s="485" t="str">
        <f>LOOKUP(BF85,{0,40,45,50,55,60,65,70,75,80},{"F","D","C","C+","B-","B","B+","A-","A","A+"})</f>
        <v>F</v>
      </c>
      <c r="BH85" s="879">
        <f>IF(BF85="","",(LOOKUP(BF85,{0,40,45,50,55,60,65,70,75,80},{0,2,2.25,2.5,2.75,3,3.25,3.5,3.75,4})))</f>
        <v>0</v>
      </c>
      <c r="BI85" s="502"/>
      <c r="BJ85" s="502"/>
      <c r="BK85" s="485">
        <f t="shared" si="16"/>
        <v>0</v>
      </c>
      <c r="BL85" s="485" t="str">
        <f>LOOKUP(BK85,{0,40,45,50,55,60,65,70,75,80},{"F","D","C","C+","B-","B","B+","A-","A","A+"})</f>
        <v>F</v>
      </c>
      <c r="BM85" s="879">
        <f>IF(BK85="","",(LOOKUP(BK85,{0,40,45,50,55,60,65,70,75,80},{0,2,2.25,2.5,2.75,3,3.25,3.5,3.75,4})))</f>
        <v>0</v>
      </c>
      <c r="BN85" s="502"/>
      <c r="BO85" s="502"/>
      <c r="BP85" s="485">
        <f t="shared" si="17"/>
        <v>0</v>
      </c>
      <c r="BQ85" s="485" t="str">
        <f>LOOKUP(BP85,{0,40,45,50,55,60,65,70,75,80},{"F","D","C","C+","B-","B","B+","A-","A","A+"})</f>
        <v>F</v>
      </c>
      <c r="BR85" s="879">
        <f>IF(BP85="","",(LOOKUP(BP85,{0,40,45,50,55,60,65,70,75,80},{0,2,2.25,2.5,2.75,3,3.25,3.5,3.75,4})))</f>
        <v>0</v>
      </c>
      <c r="BS85" s="334">
        <f t="shared" si="18"/>
        <v>0</v>
      </c>
      <c r="BT85" s="334">
        <f t="shared" si="19"/>
        <v>0</v>
      </c>
      <c r="BU85" s="502"/>
      <c r="BV85" s="128">
        <v>2161</v>
      </c>
      <c r="BW85" s="502"/>
    </row>
    <row r="86" spans="1:75" s="129" customFormat="1" ht="39.75" customHeight="1">
      <c r="A86" s="128" t="s">
        <v>4129</v>
      </c>
      <c r="B86" s="254" t="s">
        <v>1779</v>
      </c>
      <c r="C86" s="128" t="s">
        <v>4129</v>
      </c>
      <c r="D86" s="128">
        <v>65</v>
      </c>
      <c r="E86" s="128">
        <v>2162</v>
      </c>
      <c r="F86" s="254" t="s">
        <v>1780</v>
      </c>
      <c r="G86" s="128" t="s">
        <v>674</v>
      </c>
      <c r="H86" s="128" t="s">
        <v>674</v>
      </c>
      <c r="I86" s="502"/>
      <c r="J86" s="502"/>
      <c r="K86" s="485">
        <f t="shared" si="0"/>
        <v>0</v>
      </c>
      <c r="L86" s="641">
        <f t="shared" si="1"/>
        <v>0</v>
      </c>
      <c r="M86" s="485" t="str">
        <f>LOOKUP(L86,{0,40,45,50,55,60,65,70,75,80},{"F","D","C","C+","B-","B","B+","A-","A","A+"})</f>
        <v>F</v>
      </c>
      <c r="N86" s="879">
        <f>IF(L86="","",(LOOKUP(L86,{0,40,45,50,55,60,65,70,75,80},{0,2,2.25,2.5,2.75,3,3.25,3.5,3.75,4})))</f>
        <v>0</v>
      </c>
      <c r="O86" s="502"/>
      <c r="P86" s="502"/>
      <c r="Q86" s="485">
        <f t="shared" si="2"/>
        <v>0</v>
      </c>
      <c r="R86" s="641">
        <f t="shared" si="3"/>
        <v>0</v>
      </c>
      <c r="S86" s="485" t="str">
        <f>LOOKUP(R86,{0,40,45,50,55,60,65,70,75,80},{"F","D","C","C+","B-","B","B+","A-","A","A+"})</f>
        <v>F</v>
      </c>
      <c r="T86" s="879">
        <f>IF(R86="","",(LOOKUP(R86,{0,40,45,50,55,60,65,70,75,80},{0,2,2.25,2.5,2.75,3,3.25,3.5,3.75,4})))</f>
        <v>0</v>
      </c>
      <c r="U86" s="502"/>
      <c r="V86" s="502"/>
      <c r="W86" s="485">
        <f t="shared" si="4"/>
        <v>0</v>
      </c>
      <c r="X86" s="641">
        <f t="shared" si="5"/>
        <v>0</v>
      </c>
      <c r="Y86" s="485" t="str">
        <f>LOOKUP(X86,{0,40,45,50,55,60,65,70,75,80},{"F","D","C","C+","B-","B","B+","A-","A","A+"})</f>
        <v>F</v>
      </c>
      <c r="Z86" s="879">
        <f>IF(X86="","",(LOOKUP(X86,{0,40,45,50,55,60,65,70,75,80},{0,2,2.25,2.5,2.75,3,3.25,3.5,3.75,4})))</f>
        <v>0</v>
      </c>
      <c r="AA86" s="502"/>
      <c r="AB86" s="502"/>
      <c r="AC86" s="485">
        <f t="shared" si="6"/>
        <v>0</v>
      </c>
      <c r="AD86" s="641">
        <f t="shared" si="7"/>
        <v>0</v>
      </c>
      <c r="AE86" s="485" t="str">
        <f>LOOKUP(AD86,{0,40,45,50,55,60,65,70,75,80},{"F","D","C","C+","B-","B","B+","A-","A","A+"})</f>
        <v>F</v>
      </c>
      <c r="AF86" s="879">
        <f>IF(AD86="","",(LOOKUP(AD86,{0,40,45,50,55,60,65,70,75,80},{0,2,2.25,2.5,2.75,3,3.25,3.5,3.75,4})))</f>
        <v>0</v>
      </c>
      <c r="AG86" s="502"/>
      <c r="AH86" s="502"/>
      <c r="AI86" s="485">
        <f t="shared" si="8"/>
        <v>0</v>
      </c>
      <c r="AJ86" s="641">
        <f t="shared" si="9"/>
        <v>0</v>
      </c>
      <c r="AK86" s="485" t="str">
        <f>LOOKUP(AJ86,{0,40,45,50,55,60,65,70,75,80},{"F","D","C","C+","B-","B","B+","A-","A","A+"})</f>
        <v>F</v>
      </c>
      <c r="AL86" s="879">
        <f>IF(AJ86="","",(LOOKUP(AJ86,{0,40,45,50,55,60,65,70,75,80},{0,2,2.25,2.5,2.75,3,3.25,3.5,3.75,4})))</f>
        <v>0</v>
      </c>
      <c r="AM86" s="502"/>
      <c r="AN86" s="502"/>
      <c r="AO86" s="485">
        <f t="shared" si="10"/>
        <v>0</v>
      </c>
      <c r="AP86" s="641">
        <f t="shared" si="11"/>
        <v>0</v>
      </c>
      <c r="AQ86" s="485" t="str">
        <f>LOOKUP(AP86,{0,40,45,50,55,60,65,70,75,80},{"F","D","C","C+","B-","B","B+","A-","A","A+"})</f>
        <v>F</v>
      </c>
      <c r="AR86" s="879">
        <f>IF(AP86="","",(LOOKUP(AP86,{0,40,45,50,55,60,65,70,75,80},{0,2,2.25,2.5,2.75,3,3.25,3.5,3.75,4})))</f>
        <v>0</v>
      </c>
      <c r="AS86" s="502"/>
      <c r="AT86" s="502"/>
      <c r="AU86" s="485">
        <f t="shared" si="12"/>
        <v>0</v>
      </c>
      <c r="AV86" s="641">
        <f t="shared" si="13"/>
        <v>0</v>
      </c>
      <c r="AW86" s="485" t="str">
        <f>LOOKUP(AV86,{0,40,45,50,55,60,65,70,75,80},{"F","D","C","C+","B-","B","B+","A-","A","A+"})</f>
        <v>F</v>
      </c>
      <c r="AX86" s="879">
        <f>IF(AV86="","",(LOOKUP(AV86,{0,40,45,50,55,60,65,70,75,80},{0,2,2.25,2.5,2.75,3,3.25,3.5,3.75,4})))</f>
        <v>0</v>
      </c>
      <c r="AY86" s="884">
        <v>0</v>
      </c>
      <c r="AZ86" s="885">
        <v>0</v>
      </c>
      <c r="BA86" s="878">
        <f t="shared" si="14"/>
        <v>0</v>
      </c>
      <c r="BB86" s="641">
        <f t="shared" si="15"/>
        <v>0</v>
      </c>
      <c r="BC86" s="485" t="str">
        <f>LOOKUP(BB86,{0,40,45,50,55,60,65,70,75,80},{"F","D","C","C+","B-","B","B+","A-","A","A+"})</f>
        <v>F</v>
      </c>
      <c r="BD86" s="879">
        <f>IF(BB86="","",(LOOKUP(BB86,{0,40,45,50,55,60,65,70,75,80},{0,2,2.25,2.5,2.75,3,3.25,3.5,3.75,4})))</f>
        <v>0</v>
      </c>
      <c r="BE86" s="878">
        <v>0</v>
      </c>
      <c r="BF86" s="641">
        <f t="shared" si="20"/>
        <v>0</v>
      </c>
      <c r="BG86" s="485" t="str">
        <f>LOOKUP(BF86,{0,40,45,50,55,60,65,70,75,80},{"F","D","C","C+","B-","B","B+","A-","A","A+"})</f>
        <v>F</v>
      </c>
      <c r="BH86" s="879">
        <f>IF(BF86="","",(LOOKUP(BF86,{0,40,45,50,55,60,65,70,75,80},{0,2,2.25,2.5,2.75,3,3.25,3.5,3.75,4})))</f>
        <v>0</v>
      </c>
      <c r="BI86" s="502"/>
      <c r="BJ86" s="502"/>
      <c r="BK86" s="485">
        <f t="shared" si="16"/>
        <v>0</v>
      </c>
      <c r="BL86" s="485" t="str">
        <f>LOOKUP(BK86,{0,40,45,50,55,60,65,70,75,80},{"F","D","C","C+","B-","B","B+","A-","A","A+"})</f>
        <v>F</v>
      </c>
      <c r="BM86" s="879">
        <f>IF(BK86="","",(LOOKUP(BK86,{0,40,45,50,55,60,65,70,75,80},{0,2,2.25,2.5,2.75,3,3.25,3.5,3.75,4})))</f>
        <v>0</v>
      </c>
      <c r="BN86" s="502"/>
      <c r="BO86" s="502"/>
      <c r="BP86" s="485">
        <f t="shared" si="17"/>
        <v>0</v>
      </c>
      <c r="BQ86" s="485" t="str">
        <f>LOOKUP(BP86,{0,40,45,50,55,60,65,70,75,80},{"F","D","C","C+","B-","B","B+","A-","A","A+"})</f>
        <v>F</v>
      </c>
      <c r="BR86" s="879">
        <f>IF(BP86="","",(LOOKUP(BP86,{0,40,45,50,55,60,65,70,75,80},{0,2,2.25,2.5,2.75,3,3.25,3.5,3.75,4})))</f>
        <v>0</v>
      </c>
      <c r="BS86" s="334">
        <f t="shared" si="18"/>
        <v>0</v>
      </c>
      <c r="BT86" s="334">
        <f t="shared" si="19"/>
        <v>0</v>
      </c>
      <c r="BU86" s="502"/>
      <c r="BV86" s="128">
        <v>2162</v>
      </c>
      <c r="BW86" s="502"/>
    </row>
    <row r="87" spans="1:75" ht="39.75" customHeight="1">
      <c r="A87" s="128" t="s">
        <v>4129</v>
      </c>
      <c r="B87" s="254" t="s">
        <v>1781</v>
      </c>
      <c r="C87" s="128" t="s">
        <v>4129</v>
      </c>
      <c r="D87" s="128">
        <v>75</v>
      </c>
      <c r="E87" s="128">
        <v>2163</v>
      </c>
      <c r="F87" s="254" t="s">
        <v>1782</v>
      </c>
      <c r="G87" s="128" t="s">
        <v>674</v>
      </c>
      <c r="H87" s="128" t="s">
        <v>674</v>
      </c>
      <c r="I87" s="502"/>
      <c r="J87" s="502"/>
      <c r="K87" s="485">
        <f t="shared" si="0"/>
        <v>0</v>
      </c>
      <c r="L87" s="641">
        <f t="shared" si="1"/>
        <v>0</v>
      </c>
      <c r="M87" s="485" t="str">
        <f>LOOKUP(L87,{0,40,45,50,55,60,65,70,75,80},{"F","D","C","C+","B-","B","B+","A-","A","A+"})</f>
        <v>F</v>
      </c>
      <c r="N87" s="879">
        <f>IF(L87="","",(LOOKUP(L87,{0,40,45,50,55,60,65,70,75,80},{0,2,2.25,2.5,2.75,3,3.25,3.5,3.75,4})))</f>
        <v>0</v>
      </c>
      <c r="O87" s="502"/>
      <c r="P87" s="502"/>
      <c r="Q87" s="485">
        <f t="shared" si="2"/>
        <v>0</v>
      </c>
      <c r="R87" s="641">
        <f t="shared" si="3"/>
        <v>0</v>
      </c>
      <c r="S87" s="485" t="str">
        <f>LOOKUP(R87,{0,40,45,50,55,60,65,70,75,80},{"F","D","C","C+","B-","B","B+","A-","A","A+"})</f>
        <v>F</v>
      </c>
      <c r="T87" s="879">
        <f>IF(R87="","",(LOOKUP(R87,{0,40,45,50,55,60,65,70,75,80},{0,2,2.25,2.5,2.75,3,3.25,3.5,3.75,4})))</f>
        <v>0</v>
      </c>
      <c r="U87" s="502"/>
      <c r="V87" s="502"/>
      <c r="W87" s="485">
        <f t="shared" si="4"/>
        <v>0</v>
      </c>
      <c r="X87" s="641">
        <f t="shared" si="5"/>
        <v>0</v>
      </c>
      <c r="Y87" s="485" t="str">
        <f>LOOKUP(X87,{0,40,45,50,55,60,65,70,75,80},{"F","D","C","C+","B-","B","B+","A-","A","A+"})</f>
        <v>F</v>
      </c>
      <c r="Z87" s="879">
        <f>IF(X87="","",(LOOKUP(X87,{0,40,45,50,55,60,65,70,75,80},{0,2,2.25,2.5,2.75,3,3.25,3.5,3.75,4})))</f>
        <v>0</v>
      </c>
      <c r="AA87" s="502"/>
      <c r="AB87" s="502"/>
      <c r="AC87" s="485">
        <f t="shared" si="6"/>
        <v>0</v>
      </c>
      <c r="AD87" s="641">
        <f t="shared" si="7"/>
        <v>0</v>
      </c>
      <c r="AE87" s="485" t="str">
        <f>LOOKUP(AD87,{0,40,45,50,55,60,65,70,75,80},{"F","D","C","C+","B-","B","B+","A-","A","A+"})</f>
        <v>F</v>
      </c>
      <c r="AF87" s="879">
        <f>IF(AD87="","",(LOOKUP(AD87,{0,40,45,50,55,60,65,70,75,80},{0,2,2.25,2.5,2.75,3,3.25,3.5,3.75,4})))</f>
        <v>0</v>
      </c>
      <c r="AG87" s="502"/>
      <c r="AH87" s="502"/>
      <c r="AI87" s="485">
        <f t="shared" si="8"/>
        <v>0</v>
      </c>
      <c r="AJ87" s="641">
        <f t="shared" si="9"/>
        <v>0</v>
      </c>
      <c r="AK87" s="485" t="str">
        <f>LOOKUP(AJ87,{0,40,45,50,55,60,65,70,75,80},{"F","D","C","C+","B-","B","B+","A-","A","A+"})</f>
        <v>F</v>
      </c>
      <c r="AL87" s="879">
        <f>IF(AJ87="","",(LOOKUP(AJ87,{0,40,45,50,55,60,65,70,75,80},{0,2,2.25,2.5,2.75,3,3.25,3.5,3.75,4})))</f>
        <v>0</v>
      </c>
      <c r="AM87" s="502"/>
      <c r="AN87" s="502"/>
      <c r="AO87" s="485">
        <f t="shared" si="10"/>
        <v>0</v>
      </c>
      <c r="AP87" s="641">
        <f t="shared" si="11"/>
        <v>0</v>
      </c>
      <c r="AQ87" s="485" t="str">
        <f>LOOKUP(AP87,{0,40,45,50,55,60,65,70,75,80},{"F","D","C","C+","B-","B","B+","A-","A","A+"})</f>
        <v>F</v>
      </c>
      <c r="AR87" s="879">
        <f>IF(AP87="","",(LOOKUP(AP87,{0,40,45,50,55,60,65,70,75,80},{0,2,2.25,2.5,2.75,3,3.25,3.5,3.75,4})))</f>
        <v>0</v>
      </c>
      <c r="AS87" s="502"/>
      <c r="AT87" s="502"/>
      <c r="AU87" s="485">
        <f t="shared" si="12"/>
        <v>0</v>
      </c>
      <c r="AV87" s="641">
        <f t="shared" si="13"/>
        <v>0</v>
      </c>
      <c r="AW87" s="485" t="str">
        <f>LOOKUP(AV87,{0,40,45,50,55,60,65,70,75,80},{"F","D","C","C+","B-","B","B+","A-","A","A+"})</f>
        <v>F</v>
      </c>
      <c r="AX87" s="879">
        <f>IF(AV87="","",(LOOKUP(AV87,{0,40,45,50,55,60,65,70,75,80},{0,2,2.25,2.5,2.75,3,3.25,3.5,3.75,4})))</f>
        <v>0</v>
      </c>
      <c r="AY87" s="884">
        <v>0</v>
      </c>
      <c r="AZ87" s="885">
        <v>0</v>
      </c>
      <c r="BA87" s="878">
        <f t="shared" si="14"/>
        <v>0</v>
      </c>
      <c r="BB87" s="641">
        <f t="shared" si="15"/>
        <v>0</v>
      </c>
      <c r="BC87" s="485" t="str">
        <f>LOOKUP(BB87,{0,40,45,50,55,60,65,70,75,80},{"F","D","C","C+","B-","B","B+","A-","A","A+"})</f>
        <v>F</v>
      </c>
      <c r="BD87" s="879">
        <f>IF(BB87="","",(LOOKUP(BB87,{0,40,45,50,55,60,65,70,75,80},{0,2,2.25,2.5,2.75,3,3.25,3.5,3.75,4})))</f>
        <v>0</v>
      </c>
      <c r="BE87" s="878">
        <v>0</v>
      </c>
      <c r="BF87" s="641">
        <f t="shared" si="20"/>
        <v>0</v>
      </c>
      <c r="BG87" s="485" t="str">
        <f>LOOKUP(BF87,{0,40,45,50,55,60,65,70,75,80},{"F","D","C","C+","B-","B","B+","A-","A","A+"})</f>
        <v>F</v>
      </c>
      <c r="BH87" s="879">
        <f>IF(BF87="","",(LOOKUP(BF87,{0,40,45,50,55,60,65,70,75,80},{0,2,2.25,2.5,2.75,3,3.25,3.5,3.75,4})))</f>
        <v>0</v>
      </c>
      <c r="BI87" s="502"/>
      <c r="BJ87" s="502"/>
      <c r="BK87" s="485">
        <f t="shared" si="16"/>
        <v>0</v>
      </c>
      <c r="BL87" s="485" t="str">
        <f>LOOKUP(BK87,{0,40,45,50,55,60,65,70,75,80},{"F","D","C","C+","B-","B","B+","A-","A","A+"})</f>
        <v>F</v>
      </c>
      <c r="BM87" s="879">
        <f>IF(BK87="","",(LOOKUP(BK87,{0,40,45,50,55,60,65,70,75,80},{0,2,2.25,2.5,2.75,3,3.25,3.5,3.75,4})))</f>
        <v>0</v>
      </c>
      <c r="BN87" s="502"/>
      <c r="BO87" s="502"/>
      <c r="BP87" s="485">
        <f t="shared" si="17"/>
        <v>0</v>
      </c>
      <c r="BQ87" s="485" t="str">
        <f>LOOKUP(BP87,{0,40,45,50,55,60,65,70,75,80},{"F","D","C","C+","B-","B","B+","A-","A","A+"})</f>
        <v>F</v>
      </c>
      <c r="BR87" s="879">
        <f>IF(BP87="","",(LOOKUP(BP87,{0,40,45,50,55,60,65,70,75,80},{0,2,2.25,2.5,2.75,3,3.25,3.5,3.75,4})))</f>
        <v>0</v>
      </c>
      <c r="BS87" s="334">
        <f t="shared" si="18"/>
        <v>0</v>
      </c>
      <c r="BT87" s="334">
        <f t="shared" si="19"/>
        <v>0</v>
      </c>
      <c r="BU87" s="502"/>
      <c r="BV87" s="128">
        <v>2163</v>
      </c>
      <c r="BW87" s="502"/>
    </row>
    <row r="88" spans="1:75" ht="39.75" customHeight="1">
      <c r="A88" s="128" t="s">
        <v>4129</v>
      </c>
      <c r="B88" s="128" t="s">
        <v>1783</v>
      </c>
      <c r="C88" s="128" t="s">
        <v>5879</v>
      </c>
      <c r="D88" s="128">
        <v>107</v>
      </c>
      <c r="E88" s="128">
        <v>2164</v>
      </c>
      <c r="F88" s="254" t="s">
        <v>32</v>
      </c>
      <c r="G88" s="128" t="s">
        <v>674</v>
      </c>
      <c r="H88" s="128" t="s">
        <v>674</v>
      </c>
      <c r="I88" s="502"/>
      <c r="J88" s="502"/>
      <c r="K88" s="485">
        <f t="shared" si="0"/>
        <v>0</v>
      </c>
      <c r="L88" s="641">
        <f t="shared" si="1"/>
        <v>0</v>
      </c>
      <c r="M88" s="485" t="str">
        <f>LOOKUP(L88,{0,40,45,50,55,60,65,70,75,80},{"F","D","C","C+","B-","B","B+","A-","A","A+"})</f>
        <v>F</v>
      </c>
      <c r="N88" s="879">
        <f>IF(L88="","",(LOOKUP(L88,{0,40,45,50,55,60,65,70,75,80},{0,2,2.25,2.5,2.75,3,3.25,3.5,3.75,4})))</f>
        <v>0</v>
      </c>
      <c r="O88" s="502"/>
      <c r="P88" s="502"/>
      <c r="Q88" s="485">
        <f t="shared" si="2"/>
        <v>0</v>
      </c>
      <c r="R88" s="641">
        <f t="shared" si="3"/>
        <v>0</v>
      </c>
      <c r="S88" s="485" t="str">
        <f>LOOKUP(R88,{0,40,45,50,55,60,65,70,75,80},{"F","D","C","C+","B-","B","B+","A-","A","A+"})</f>
        <v>F</v>
      </c>
      <c r="T88" s="879">
        <f>IF(R88="","",(LOOKUP(R88,{0,40,45,50,55,60,65,70,75,80},{0,2,2.25,2.5,2.75,3,3.25,3.5,3.75,4})))</f>
        <v>0</v>
      </c>
      <c r="U88" s="502"/>
      <c r="V88" s="502"/>
      <c r="W88" s="485">
        <f t="shared" si="4"/>
        <v>0</v>
      </c>
      <c r="X88" s="641">
        <f t="shared" si="5"/>
        <v>0</v>
      </c>
      <c r="Y88" s="485" t="str">
        <f>LOOKUP(X88,{0,40,45,50,55,60,65,70,75,80},{"F","D","C","C+","B-","B","B+","A-","A","A+"})</f>
        <v>F</v>
      </c>
      <c r="Z88" s="879">
        <f>IF(X88="","",(LOOKUP(X88,{0,40,45,50,55,60,65,70,75,80},{0,2,2.25,2.5,2.75,3,3.25,3.5,3.75,4})))</f>
        <v>0</v>
      </c>
      <c r="AA88" s="502"/>
      <c r="AB88" s="502"/>
      <c r="AC88" s="485">
        <f t="shared" si="6"/>
        <v>0</v>
      </c>
      <c r="AD88" s="641">
        <f t="shared" si="7"/>
        <v>0</v>
      </c>
      <c r="AE88" s="485" t="str">
        <f>LOOKUP(AD88,{0,40,45,50,55,60,65,70,75,80},{"F","D","C","C+","B-","B","B+","A-","A","A+"})</f>
        <v>F</v>
      </c>
      <c r="AF88" s="879">
        <f>IF(AD88="","",(LOOKUP(AD88,{0,40,45,50,55,60,65,70,75,80},{0,2,2.25,2.5,2.75,3,3.25,3.5,3.75,4})))</f>
        <v>0</v>
      </c>
      <c r="AG88" s="502"/>
      <c r="AH88" s="502"/>
      <c r="AI88" s="485">
        <f t="shared" si="8"/>
        <v>0</v>
      </c>
      <c r="AJ88" s="641">
        <f t="shared" si="9"/>
        <v>0</v>
      </c>
      <c r="AK88" s="485" t="str">
        <f>LOOKUP(AJ88,{0,40,45,50,55,60,65,70,75,80},{"F","D","C","C+","B-","B","B+","A-","A","A+"})</f>
        <v>F</v>
      </c>
      <c r="AL88" s="879">
        <f>IF(AJ88="","",(LOOKUP(AJ88,{0,40,45,50,55,60,65,70,75,80},{0,2,2.25,2.5,2.75,3,3.25,3.5,3.75,4})))</f>
        <v>0</v>
      </c>
      <c r="AM88" s="502"/>
      <c r="AN88" s="502"/>
      <c r="AO88" s="485">
        <f t="shared" si="10"/>
        <v>0</v>
      </c>
      <c r="AP88" s="641">
        <f t="shared" si="11"/>
        <v>0</v>
      </c>
      <c r="AQ88" s="485" t="str">
        <f>LOOKUP(AP88,{0,40,45,50,55,60,65,70,75,80},{"F","D","C","C+","B-","B","B+","A-","A","A+"})</f>
        <v>F</v>
      </c>
      <c r="AR88" s="879">
        <f>IF(AP88="","",(LOOKUP(AP88,{0,40,45,50,55,60,65,70,75,80},{0,2,2.25,2.5,2.75,3,3.25,3.5,3.75,4})))</f>
        <v>0</v>
      </c>
      <c r="AS88" s="502"/>
      <c r="AT88" s="502"/>
      <c r="AU88" s="485">
        <f t="shared" si="12"/>
        <v>0</v>
      </c>
      <c r="AV88" s="641">
        <f t="shared" si="13"/>
        <v>0</v>
      </c>
      <c r="AW88" s="485" t="str">
        <f>LOOKUP(AV88,{0,40,45,50,55,60,65,70,75,80},{"F","D","C","C+","B-","B","B+","A-","A","A+"})</f>
        <v>F</v>
      </c>
      <c r="AX88" s="879">
        <f>IF(AV88="","",(LOOKUP(AV88,{0,40,45,50,55,60,65,70,75,80},{0,2,2.25,2.5,2.75,3,3.25,3.5,3.75,4})))</f>
        <v>0</v>
      </c>
      <c r="AY88" s="884">
        <v>0</v>
      </c>
      <c r="AZ88" s="885">
        <v>0</v>
      </c>
      <c r="BA88" s="878">
        <f t="shared" si="14"/>
        <v>0</v>
      </c>
      <c r="BB88" s="641">
        <f t="shared" si="15"/>
        <v>0</v>
      </c>
      <c r="BC88" s="485" t="str">
        <f>LOOKUP(BB88,{0,40,45,50,55,60,65,70,75,80},{"F","D","C","C+","B-","B","B+","A-","A","A+"})</f>
        <v>F</v>
      </c>
      <c r="BD88" s="879">
        <f>IF(BB88="","",(LOOKUP(BB88,{0,40,45,50,55,60,65,70,75,80},{0,2,2.25,2.5,2.75,3,3.25,3.5,3.75,4})))</f>
        <v>0</v>
      </c>
      <c r="BE88" s="878">
        <v>0</v>
      </c>
      <c r="BF88" s="641">
        <f t="shared" si="20"/>
        <v>0</v>
      </c>
      <c r="BG88" s="485" t="str">
        <f>LOOKUP(BF88,{0,40,45,50,55,60,65,70,75,80},{"F","D","C","C+","B-","B","B+","A-","A","A+"})</f>
        <v>F</v>
      </c>
      <c r="BH88" s="879">
        <f>IF(BF88="","",(LOOKUP(BF88,{0,40,45,50,55,60,65,70,75,80},{0,2,2.25,2.5,2.75,3,3.25,3.5,3.75,4})))</f>
        <v>0</v>
      </c>
      <c r="BI88" s="502"/>
      <c r="BJ88" s="502"/>
      <c r="BK88" s="485">
        <f t="shared" si="16"/>
        <v>0</v>
      </c>
      <c r="BL88" s="485" t="str">
        <f>LOOKUP(BK88,{0,40,45,50,55,60,65,70,75,80},{"F","D","C","C+","B-","B","B+","A-","A","A+"})</f>
        <v>F</v>
      </c>
      <c r="BM88" s="879">
        <f>IF(BK88="","",(LOOKUP(BK88,{0,40,45,50,55,60,65,70,75,80},{0,2,2.25,2.5,2.75,3,3.25,3.5,3.75,4})))</f>
        <v>0</v>
      </c>
      <c r="BN88" s="502"/>
      <c r="BO88" s="502"/>
      <c r="BP88" s="485">
        <f t="shared" si="17"/>
        <v>0</v>
      </c>
      <c r="BQ88" s="485" t="str">
        <f>LOOKUP(BP88,{0,40,45,50,55,60,65,70,75,80},{"F","D","C","C+","B-","B","B+","A-","A","A+"})</f>
        <v>F</v>
      </c>
      <c r="BR88" s="879">
        <f>IF(BP88="","",(LOOKUP(BP88,{0,40,45,50,55,60,65,70,75,80},{0,2,2.25,2.5,2.75,3,3.25,3.5,3.75,4})))</f>
        <v>0</v>
      </c>
      <c r="BS88" s="334">
        <f t="shared" si="18"/>
        <v>0</v>
      </c>
      <c r="BT88" s="334">
        <f t="shared" si="19"/>
        <v>0</v>
      </c>
      <c r="BU88" s="502"/>
      <c r="BV88" s="128">
        <v>2164</v>
      </c>
      <c r="BW88" s="502"/>
    </row>
    <row r="89" spans="1:75" ht="39.75" customHeight="1">
      <c r="A89" s="128" t="s">
        <v>2460</v>
      </c>
      <c r="B89" s="254" t="s">
        <v>33</v>
      </c>
      <c r="C89" s="128" t="s">
        <v>4129</v>
      </c>
      <c r="D89" s="128">
        <v>102</v>
      </c>
      <c r="E89" s="128">
        <v>2165</v>
      </c>
      <c r="F89" s="254" t="s">
        <v>34</v>
      </c>
      <c r="G89" s="128" t="s">
        <v>674</v>
      </c>
      <c r="H89" s="128" t="s">
        <v>674</v>
      </c>
      <c r="I89" s="502"/>
      <c r="J89" s="502"/>
      <c r="K89" s="485">
        <f t="shared" si="0"/>
        <v>0</v>
      </c>
      <c r="L89" s="641">
        <f t="shared" si="1"/>
        <v>0</v>
      </c>
      <c r="M89" s="485" t="str">
        <f>LOOKUP(L89,{0,40,45,50,55,60,65,70,75,80},{"F","D","C","C+","B-","B","B+","A-","A","A+"})</f>
        <v>F</v>
      </c>
      <c r="N89" s="879">
        <f>IF(L89="","",(LOOKUP(L89,{0,40,45,50,55,60,65,70,75,80},{0,2,2.25,2.5,2.75,3,3.25,3.5,3.75,4})))</f>
        <v>0</v>
      </c>
      <c r="O89" s="502"/>
      <c r="P89" s="502"/>
      <c r="Q89" s="485">
        <f t="shared" si="2"/>
        <v>0</v>
      </c>
      <c r="R89" s="641">
        <f t="shared" si="3"/>
        <v>0</v>
      </c>
      <c r="S89" s="485" t="str">
        <f>LOOKUP(R89,{0,40,45,50,55,60,65,70,75,80},{"F","D","C","C+","B-","B","B+","A-","A","A+"})</f>
        <v>F</v>
      </c>
      <c r="T89" s="879">
        <f>IF(R89="","",(LOOKUP(R89,{0,40,45,50,55,60,65,70,75,80},{0,2,2.25,2.5,2.75,3,3.25,3.5,3.75,4})))</f>
        <v>0</v>
      </c>
      <c r="U89" s="502"/>
      <c r="V89" s="502"/>
      <c r="W89" s="485">
        <f t="shared" si="4"/>
        <v>0</v>
      </c>
      <c r="X89" s="641">
        <f t="shared" si="5"/>
        <v>0</v>
      </c>
      <c r="Y89" s="485" t="str">
        <f>LOOKUP(X89,{0,40,45,50,55,60,65,70,75,80},{"F","D","C","C+","B-","B","B+","A-","A","A+"})</f>
        <v>F</v>
      </c>
      <c r="Z89" s="879">
        <f>IF(X89="","",(LOOKUP(X89,{0,40,45,50,55,60,65,70,75,80},{0,2,2.25,2.5,2.75,3,3.25,3.5,3.75,4})))</f>
        <v>0</v>
      </c>
      <c r="AA89" s="502"/>
      <c r="AB89" s="502"/>
      <c r="AC89" s="485">
        <f t="shared" si="6"/>
        <v>0</v>
      </c>
      <c r="AD89" s="641">
        <f t="shared" si="7"/>
        <v>0</v>
      </c>
      <c r="AE89" s="485" t="str">
        <f>LOOKUP(AD89,{0,40,45,50,55,60,65,70,75,80},{"F","D","C","C+","B-","B","B+","A-","A","A+"})</f>
        <v>F</v>
      </c>
      <c r="AF89" s="879">
        <f>IF(AD89="","",(LOOKUP(AD89,{0,40,45,50,55,60,65,70,75,80},{0,2,2.25,2.5,2.75,3,3.25,3.5,3.75,4})))</f>
        <v>0</v>
      </c>
      <c r="AG89" s="502"/>
      <c r="AH89" s="502"/>
      <c r="AI89" s="485">
        <f t="shared" si="8"/>
        <v>0</v>
      </c>
      <c r="AJ89" s="641">
        <f t="shared" si="9"/>
        <v>0</v>
      </c>
      <c r="AK89" s="485" t="str">
        <f>LOOKUP(AJ89,{0,40,45,50,55,60,65,70,75,80},{"F","D","C","C+","B-","B","B+","A-","A","A+"})</f>
        <v>F</v>
      </c>
      <c r="AL89" s="879">
        <f>IF(AJ89="","",(LOOKUP(AJ89,{0,40,45,50,55,60,65,70,75,80},{0,2,2.25,2.5,2.75,3,3.25,3.5,3.75,4})))</f>
        <v>0</v>
      </c>
      <c r="AM89" s="502"/>
      <c r="AN89" s="502"/>
      <c r="AO89" s="485">
        <f t="shared" si="10"/>
        <v>0</v>
      </c>
      <c r="AP89" s="641">
        <f t="shared" si="11"/>
        <v>0</v>
      </c>
      <c r="AQ89" s="485" t="str">
        <f>LOOKUP(AP89,{0,40,45,50,55,60,65,70,75,80},{"F","D","C","C+","B-","B","B+","A-","A","A+"})</f>
        <v>F</v>
      </c>
      <c r="AR89" s="879">
        <f>IF(AP89="","",(LOOKUP(AP89,{0,40,45,50,55,60,65,70,75,80},{0,2,2.25,2.5,2.75,3,3.25,3.5,3.75,4})))</f>
        <v>0</v>
      </c>
      <c r="AS89" s="502"/>
      <c r="AT89" s="502"/>
      <c r="AU89" s="485">
        <f t="shared" si="12"/>
        <v>0</v>
      </c>
      <c r="AV89" s="641">
        <f t="shared" si="13"/>
        <v>0</v>
      </c>
      <c r="AW89" s="485" t="str">
        <f>LOOKUP(AV89,{0,40,45,50,55,60,65,70,75,80},{"F","D","C","C+","B-","B","B+","A-","A","A+"})</f>
        <v>F</v>
      </c>
      <c r="AX89" s="879">
        <f>IF(AV89="","",(LOOKUP(AV89,{0,40,45,50,55,60,65,70,75,80},{0,2,2.25,2.5,2.75,3,3.25,3.5,3.75,4})))</f>
        <v>0</v>
      </c>
      <c r="AY89" s="884">
        <v>0</v>
      </c>
      <c r="AZ89" s="885">
        <v>0</v>
      </c>
      <c r="BA89" s="878">
        <f t="shared" si="14"/>
        <v>0</v>
      </c>
      <c r="BB89" s="641">
        <f t="shared" si="15"/>
        <v>0</v>
      </c>
      <c r="BC89" s="485" t="str">
        <f>LOOKUP(BB89,{0,40,45,50,55,60,65,70,75,80},{"F","D","C","C+","B-","B","B+","A-","A","A+"})</f>
        <v>F</v>
      </c>
      <c r="BD89" s="879">
        <f>IF(BB89="","",(LOOKUP(BB89,{0,40,45,50,55,60,65,70,75,80},{0,2,2.25,2.5,2.75,3,3.25,3.5,3.75,4})))</f>
        <v>0</v>
      </c>
      <c r="BE89" s="878">
        <v>0</v>
      </c>
      <c r="BF89" s="641">
        <f t="shared" si="20"/>
        <v>0</v>
      </c>
      <c r="BG89" s="485" t="str">
        <f>LOOKUP(BF89,{0,40,45,50,55,60,65,70,75,80},{"F","D","C","C+","B-","B","B+","A-","A","A+"})</f>
        <v>F</v>
      </c>
      <c r="BH89" s="879">
        <f>IF(BF89="","",(LOOKUP(BF89,{0,40,45,50,55,60,65,70,75,80},{0,2,2.25,2.5,2.75,3,3.25,3.5,3.75,4})))</f>
        <v>0</v>
      </c>
      <c r="BI89" s="502"/>
      <c r="BJ89" s="502"/>
      <c r="BK89" s="485">
        <f t="shared" si="16"/>
        <v>0</v>
      </c>
      <c r="BL89" s="485" t="str">
        <f>LOOKUP(BK89,{0,40,45,50,55,60,65,70,75,80},{"F","D","C","C+","B-","B","B+","A-","A","A+"})</f>
        <v>F</v>
      </c>
      <c r="BM89" s="879">
        <f>IF(BK89="","",(LOOKUP(BK89,{0,40,45,50,55,60,65,70,75,80},{0,2,2.25,2.5,2.75,3,3.25,3.5,3.75,4})))</f>
        <v>0</v>
      </c>
      <c r="BN89" s="502"/>
      <c r="BO89" s="502"/>
      <c r="BP89" s="485">
        <f t="shared" si="17"/>
        <v>0</v>
      </c>
      <c r="BQ89" s="485" t="str">
        <f>LOOKUP(BP89,{0,40,45,50,55,60,65,70,75,80},{"F","D","C","C+","B-","B","B+","A-","A","A+"})</f>
        <v>F</v>
      </c>
      <c r="BR89" s="879">
        <f>IF(BP89="","",(LOOKUP(BP89,{0,40,45,50,55,60,65,70,75,80},{0,2,2.25,2.5,2.75,3,3.25,3.5,3.75,4})))</f>
        <v>0</v>
      </c>
      <c r="BS89" s="334">
        <f t="shared" si="18"/>
        <v>0</v>
      </c>
      <c r="BT89" s="334">
        <f t="shared" si="19"/>
        <v>0</v>
      </c>
      <c r="BU89" s="502"/>
      <c r="BV89" s="128">
        <v>2165</v>
      </c>
      <c r="BW89" s="502"/>
    </row>
    <row r="90" spans="1:75" ht="39.75" customHeight="1">
      <c r="A90" s="128" t="s">
        <v>4129</v>
      </c>
      <c r="B90" s="254" t="s">
        <v>35</v>
      </c>
      <c r="C90" s="128" t="s">
        <v>4129</v>
      </c>
      <c r="D90" s="128">
        <v>103</v>
      </c>
      <c r="E90" s="128">
        <v>2166</v>
      </c>
      <c r="F90" s="254" t="s">
        <v>36</v>
      </c>
      <c r="G90" s="128" t="s">
        <v>674</v>
      </c>
      <c r="H90" s="128" t="s">
        <v>674</v>
      </c>
      <c r="I90" s="502"/>
      <c r="J90" s="502"/>
      <c r="K90" s="485">
        <f t="shared" ref="K90:K98" si="21">ROUNDUP(I90+J90,0)</f>
        <v>0</v>
      </c>
      <c r="L90" s="641">
        <f t="shared" ref="L90:L98" si="22">SUM(K90*2)</f>
        <v>0</v>
      </c>
      <c r="M90" s="485" t="str">
        <f>LOOKUP(L90,{0,40,45,50,55,60,65,70,75,80},{"F","D","C","C+","B-","B","B+","A-","A","A+"})</f>
        <v>F</v>
      </c>
      <c r="N90" s="879">
        <f>IF(L90="","",(LOOKUP(L90,{0,40,45,50,55,60,65,70,75,80},{0,2,2.25,2.5,2.75,3,3.25,3.5,3.75,4})))</f>
        <v>0</v>
      </c>
      <c r="O90" s="502"/>
      <c r="P90" s="502"/>
      <c r="Q90" s="485">
        <f t="shared" ref="Q90:Q98" si="23">ROUNDUP(O90+P90,0)</f>
        <v>0</v>
      </c>
      <c r="R90" s="641">
        <f t="shared" ref="R90:R98" si="24">SUM(Q90*2)</f>
        <v>0</v>
      </c>
      <c r="S90" s="485" t="str">
        <f>LOOKUP(R90,{0,40,45,50,55,60,65,70,75,80},{"F","D","C","C+","B-","B","B+","A-","A","A+"})</f>
        <v>F</v>
      </c>
      <c r="T90" s="879">
        <f>IF(R90="","",(LOOKUP(R90,{0,40,45,50,55,60,65,70,75,80},{0,2,2.25,2.5,2.75,3,3.25,3.5,3.75,4})))</f>
        <v>0</v>
      </c>
      <c r="U90" s="502"/>
      <c r="V90" s="502"/>
      <c r="W90" s="485">
        <f t="shared" ref="W90:W98" si="25">ROUNDUP(U90+V90,0)</f>
        <v>0</v>
      </c>
      <c r="X90" s="641">
        <f t="shared" ref="X90:X98" si="26">SUM(W90*2)</f>
        <v>0</v>
      </c>
      <c r="Y90" s="485" t="str">
        <f>LOOKUP(X90,{0,40,45,50,55,60,65,70,75,80},{"F","D","C","C+","B-","B","B+","A-","A","A+"})</f>
        <v>F</v>
      </c>
      <c r="Z90" s="879">
        <f>IF(X90="","",(LOOKUP(X90,{0,40,45,50,55,60,65,70,75,80},{0,2,2.25,2.5,2.75,3,3.25,3.5,3.75,4})))</f>
        <v>0</v>
      </c>
      <c r="AA90" s="502"/>
      <c r="AB90" s="502"/>
      <c r="AC90" s="485">
        <f t="shared" ref="AC90:AC98" si="27">ROUNDUP(AA90+AB90,0)</f>
        <v>0</v>
      </c>
      <c r="AD90" s="641">
        <f t="shared" ref="AD90:AD98" si="28">SUM(AC90*2)</f>
        <v>0</v>
      </c>
      <c r="AE90" s="485" t="str">
        <f>LOOKUP(AD90,{0,40,45,50,55,60,65,70,75,80},{"F","D","C","C+","B-","B","B+","A-","A","A+"})</f>
        <v>F</v>
      </c>
      <c r="AF90" s="879">
        <f>IF(AD90="","",(LOOKUP(AD90,{0,40,45,50,55,60,65,70,75,80},{0,2,2.25,2.5,2.75,3,3.25,3.5,3.75,4})))</f>
        <v>0</v>
      </c>
      <c r="AG90" s="502"/>
      <c r="AH90" s="502"/>
      <c r="AI90" s="485">
        <f t="shared" ref="AI90:AI98" si="29">ROUNDUP(AG90+AH90,0)</f>
        <v>0</v>
      </c>
      <c r="AJ90" s="641">
        <f t="shared" ref="AJ90:AJ98" si="30">SUM(AI90*2)</f>
        <v>0</v>
      </c>
      <c r="AK90" s="485" t="str">
        <f>LOOKUP(AJ90,{0,40,45,50,55,60,65,70,75,80},{"F","D","C","C+","B-","B","B+","A-","A","A+"})</f>
        <v>F</v>
      </c>
      <c r="AL90" s="879">
        <f>IF(AJ90="","",(LOOKUP(AJ90,{0,40,45,50,55,60,65,70,75,80},{0,2,2.25,2.5,2.75,3,3.25,3.5,3.75,4})))</f>
        <v>0</v>
      </c>
      <c r="AM90" s="502"/>
      <c r="AN90" s="502"/>
      <c r="AO90" s="485">
        <f t="shared" ref="AO90:AO98" si="31">ROUNDUP(AM90+AN90,0)</f>
        <v>0</v>
      </c>
      <c r="AP90" s="641">
        <f t="shared" ref="AP90:AP98" si="32">SUM(AO90*2)</f>
        <v>0</v>
      </c>
      <c r="AQ90" s="485" t="str">
        <f>LOOKUP(AP90,{0,40,45,50,55,60,65,70,75,80},{"F","D","C","C+","B-","B","B+","A-","A","A+"})</f>
        <v>F</v>
      </c>
      <c r="AR90" s="879">
        <f>IF(AP90="","",(LOOKUP(AP90,{0,40,45,50,55,60,65,70,75,80},{0,2,2.25,2.5,2.75,3,3.25,3.5,3.75,4})))</f>
        <v>0</v>
      </c>
      <c r="AS90" s="502"/>
      <c r="AT90" s="502"/>
      <c r="AU90" s="485">
        <f t="shared" ref="AU90:AU98" si="33">ROUNDUP(AS90+AT90,0)</f>
        <v>0</v>
      </c>
      <c r="AV90" s="641">
        <f t="shared" ref="AV90:AV98" si="34">SUM(AU90*2)</f>
        <v>0</v>
      </c>
      <c r="AW90" s="485" t="str">
        <f>LOOKUP(AV90,{0,40,45,50,55,60,65,70,75,80},{"F","D","C","C+","B-","B","B+","A-","A","A+"})</f>
        <v>F</v>
      </c>
      <c r="AX90" s="879">
        <f>IF(AV90="","",(LOOKUP(AV90,{0,40,45,50,55,60,65,70,75,80},{0,2,2.25,2.5,2.75,3,3.25,3.5,3.75,4})))</f>
        <v>0</v>
      </c>
      <c r="AY90" s="884">
        <v>0</v>
      </c>
      <c r="AZ90" s="885">
        <v>0</v>
      </c>
      <c r="BA90" s="878">
        <f t="shared" ref="BA90:BA98" si="35">ROUNDUP(AY90+AZ90,0)</f>
        <v>0</v>
      </c>
      <c r="BB90" s="641">
        <f t="shared" ref="BB90:BB98" si="36">SUM(BA90*2)</f>
        <v>0</v>
      </c>
      <c r="BC90" s="485" t="str">
        <f>LOOKUP(BB90,{0,40,45,50,55,60,65,70,75,80},{"F","D","C","C+","B-","B","B+","A-","A","A+"})</f>
        <v>F</v>
      </c>
      <c r="BD90" s="879">
        <f>IF(BB90="","",(LOOKUP(BB90,{0,40,45,50,55,60,65,70,75,80},{0,2,2.25,2.5,2.75,3,3.25,3.5,3.75,4})))</f>
        <v>0</v>
      </c>
      <c r="BE90" s="878">
        <v>0</v>
      </c>
      <c r="BF90" s="641">
        <f t="shared" ref="BF90:BF98" si="37">SUM(BE90*2)</f>
        <v>0</v>
      </c>
      <c r="BG90" s="485" t="str">
        <f>LOOKUP(BF90,{0,40,45,50,55,60,65,70,75,80},{"F","D","C","C+","B-","B","B+","A-","A","A+"})</f>
        <v>F</v>
      </c>
      <c r="BH90" s="879">
        <f>IF(BF90="","",(LOOKUP(BF90,{0,40,45,50,55,60,65,70,75,80},{0,2,2.25,2.5,2.75,3,3.25,3.5,3.75,4})))</f>
        <v>0</v>
      </c>
      <c r="BI90" s="502"/>
      <c r="BJ90" s="502"/>
      <c r="BK90" s="485">
        <f t="shared" ref="BK90:BK98" si="38">ROUNDUP(BI90+BJ90,0)</f>
        <v>0</v>
      </c>
      <c r="BL90" s="485" t="str">
        <f>LOOKUP(BK90,{0,40,45,50,55,60,65,70,75,80},{"F","D","C","C+","B-","B","B+","A-","A","A+"})</f>
        <v>F</v>
      </c>
      <c r="BM90" s="879">
        <f>IF(BK90="","",(LOOKUP(BK90,{0,40,45,50,55,60,65,70,75,80},{0,2,2.25,2.5,2.75,3,3.25,3.5,3.75,4})))</f>
        <v>0</v>
      </c>
      <c r="BN90" s="502"/>
      <c r="BO90" s="502"/>
      <c r="BP90" s="485">
        <f t="shared" ref="BP90:BP98" si="39">ROUNDUP(BN90+BO90,0)</f>
        <v>0</v>
      </c>
      <c r="BQ90" s="485" t="str">
        <f>LOOKUP(BP90,{0,40,45,50,55,60,65,70,75,80},{"F","D","C","C+","B-","B","B+","A-","A","A+"})</f>
        <v>F</v>
      </c>
      <c r="BR90" s="879">
        <f>IF(BP90="","",(LOOKUP(BP90,{0,40,45,50,55,60,65,70,75,80},{0,2,2.25,2.5,2.75,3,3.25,3.5,3.75,4})))</f>
        <v>0</v>
      </c>
      <c r="BS90" s="334">
        <f t="shared" ref="BS90:BS98" si="40">SUM(K90+Q90+W90+AC90+AI90+AO90+AU90+BA90+BE90+BK90+BP90)</f>
        <v>0</v>
      </c>
      <c r="BT90" s="334">
        <f t="shared" ref="BT90:BT98" si="41">SUM(N90*2+T90*2+Z90*2+AF90*2+AL90*2+AR90*2+AX90*2+BD90*2+BH90*2+BM90*4+BR90*4)/26</f>
        <v>0</v>
      </c>
      <c r="BU90" s="502"/>
      <c r="BV90" s="128">
        <v>2166</v>
      </c>
      <c r="BW90" s="502"/>
    </row>
    <row r="91" spans="1:75" ht="39.75" customHeight="1">
      <c r="A91" s="128" t="s">
        <v>231</v>
      </c>
      <c r="B91" s="254" t="s">
        <v>37</v>
      </c>
      <c r="C91" s="128" t="s">
        <v>1186</v>
      </c>
      <c r="D91" s="128">
        <v>42</v>
      </c>
      <c r="E91" s="128">
        <v>2167</v>
      </c>
      <c r="F91" s="254" t="s">
        <v>38</v>
      </c>
      <c r="G91" s="128" t="s">
        <v>674</v>
      </c>
      <c r="H91" s="128" t="s">
        <v>674</v>
      </c>
      <c r="I91" s="502"/>
      <c r="J91" s="502"/>
      <c r="K91" s="485">
        <f t="shared" si="21"/>
        <v>0</v>
      </c>
      <c r="L91" s="641">
        <f t="shared" si="22"/>
        <v>0</v>
      </c>
      <c r="M91" s="485" t="str">
        <f>LOOKUP(L91,{0,40,45,50,55,60,65,70,75,80},{"F","D","C","C+","B-","B","B+","A-","A","A+"})</f>
        <v>F</v>
      </c>
      <c r="N91" s="879">
        <f>IF(L91="","",(LOOKUP(L91,{0,40,45,50,55,60,65,70,75,80},{0,2,2.25,2.5,2.75,3,3.25,3.5,3.75,4})))</f>
        <v>0</v>
      </c>
      <c r="O91" s="502"/>
      <c r="P91" s="502"/>
      <c r="Q91" s="485">
        <f t="shared" si="23"/>
        <v>0</v>
      </c>
      <c r="R91" s="641">
        <f t="shared" si="24"/>
        <v>0</v>
      </c>
      <c r="S91" s="485" t="str">
        <f>LOOKUP(R91,{0,40,45,50,55,60,65,70,75,80},{"F","D","C","C+","B-","B","B+","A-","A","A+"})</f>
        <v>F</v>
      </c>
      <c r="T91" s="879">
        <f>IF(R91="","",(LOOKUP(R91,{0,40,45,50,55,60,65,70,75,80},{0,2,2.25,2.5,2.75,3,3.25,3.5,3.75,4})))</f>
        <v>0</v>
      </c>
      <c r="U91" s="502"/>
      <c r="V91" s="502"/>
      <c r="W91" s="485">
        <f t="shared" si="25"/>
        <v>0</v>
      </c>
      <c r="X91" s="641">
        <f t="shared" si="26"/>
        <v>0</v>
      </c>
      <c r="Y91" s="485" t="str">
        <f>LOOKUP(X91,{0,40,45,50,55,60,65,70,75,80},{"F","D","C","C+","B-","B","B+","A-","A","A+"})</f>
        <v>F</v>
      </c>
      <c r="Z91" s="879">
        <f>IF(X91="","",(LOOKUP(X91,{0,40,45,50,55,60,65,70,75,80},{0,2,2.25,2.5,2.75,3,3.25,3.5,3.75,4})))</f>
        <v>0</v>
      </c>
      <c r="AA91" s="502"/>
      <c r="AB91" s="502"/>
      <c r="AC91" s="485">
        <f t="shared" si="27"/>
        <v>0</v>
      </c>
      <c r="AD91" s="641">
        <f t="shared" si="28"/>
        <v>0</v>
      </c>
      <c r="AE91" s="485" t="str">
        <f>LOOKUP(AD91,{0,40,45,50,55,60,65,70,75,80},{"F","D","C","C+","B-","B","B+","A-","A","A+"})</f>
        <v>F</v>
      </c>
      <c r="AF91" s="879">
        <f>IF(AD91="","",(LOOKUP(AD91,{0,40,45,50,55,60,65,70,75,80},{0,2,2.25,2.5,2.75,3,3.25,3.5,3.75,4})))</f>
        <v>0</v>
      </c>
      <c r="AG91" s="502"/>
      <c r="AH91" s="502"/>
      <c r="AI91" s="485">
        <f t="shared" si="29"/>
        <v>0</v>
      </c>
      <c r="AJ91" s="641">
        <f t="shared" si="30"/>
        <v>0</v>
      </c>
      <c r="AK91" s="485" t="str">
        <f>LOOKUP(AJ91,{0,40,45,50,55,60,65,70,75,80},{"F","D","C","C+","B-","B","B+","A-","A","A+"})</f>
        <v>F</v>
      </c>
      <c r="AL91" s="879">
        <f>IF(AJ91="","",(LOOKUP(AJ91,{0,40,45,50,55,60,65,70,75,80},{0,2,2.25,2.5,2.75,3,3.25,3.5,3.75,4})))</f>
        <v>0</v>
      </c>
      <c r="AM91" s="502"/>
      <c r="AN91" s="502"/>
      <c r="AO91" s="485">
        <f t="shared" si="31"/>
        <v>0</v>
      </c>
      <c r="AP91" s="641">
        <f t="shared" si="32"/>
        <v>0</v>
      </c>
      <c r="AQ91" s="485" t="str">
        <f>LOOKUP(AP91,{0,40,45,50,55,60,65,70,75,80},{"F","D","C","C+","B-","B","B+","A-","A","A+"})</f>
        <v>F</v>
      </c>
      <c r="AR91" s="879">
        <f>IF(AP91="","",(LOOKUP(AP91,{0,40,45,50,55,60,65,70,75,80},{0,2,2.25,2.5,2.75,3,3.25,3.5,3.75,4})))</f>
        <v>0</v>
      </c>
      <c r="AS91" s="502"/>
      <c r="AT91" s="502"/>
      <c r="AU91" s="485">
        <f t="shared" si="33"/>
        <v>0</v>
      </c>
      <c r="AV91" s="641">
        <f t="shared" si="34"/>
        <v>0</v>
      </c>
      <c r="AW91" s="485" t="str">
        <f>LOOKUP(AV91,{0,40,45,50,55,60,65,70,75,80},{"F","D","C","C+","B-","B","B+","A-","A","A+"})</f>
        <v>F</v>
      </c>
      <c r="AX91" s="879">
        <f>IF(AV91="","",(LOOKUP(AV91,{0,40,45,50,55,60,65,70,75,80},{0,2,2.25,2.5,2.75,3,3.25,3.5,3.75,4})))</f>
        <v>0</v>
      </c>
      <c r="AY91" s="884">
        <v>0</v>
      </c>
      <c r="AZ91" s="885">
        <v>0</v>
      </c>
      <c r="BA91" s="878">
        <f t="shared" si="35"/>
        <v>0</v>
      </c>
      <c r="BB91" s="641">
        <f t="shared" si="36"/>
        <v>0</v>
      </c>
      <c r="BC91" s="485" t="str">
        <f>LOOKUP(BB91,{0,40,45,50,55,60,65,70,75,80},{"F","D","C","C+","B-","B","B+","A-","A","A+"})</f>
        <v>F</v>
      </c>
      <c r="BD91" s="879">
        <f>IF(BB91="","",(LOOKUP(BB91,{0,40,45,50,55,60,65,70,75,80},{0,2,2.25,2.5,2.75,3,3.25,3.5,3.75,4})))</f>
        <v>0</v>
      </c>
      <c r="BE91" s="878">
        <v>0</v>
      </c>
      <c r="BF91" s="641">
        <f t="shared" si="37"/>
        <v>0</v>
      </c>
      <c r="BG91" s="485" t="str">
        <f>LOOKUP(BF91,{0,40,45,50,55,60,65,70,75,80},{"F","D","C","C+","B-","B","B+","A-","A","A+"})</f>
        <v>F</v>
      </c>
      <c r="BH91" s="879">
        <f>IF(BF91="","",(LOOKUP(BF91,{0,40,45,50,55,60,65,70,75,80},{0,2,2.25,2.5,2.75,3,3.25,3.5,3.75,4})))</f>
        <v>0</v>
      </c>
      <c r="BI91" s="502"/>
      <c r="BJ91" s="502"/>
      <c r="BK91" s="485">
        <f t="shared" si="38"/>
        <v>0</v>
      </c>
      <c r="BL91" s="485" t="str">
        <f>LOOKUP(BK91,{0,40,45,50,55,60,65,70,75,80},{"F","D","C","C+","B-","B","B+","A-","A","A+"})</f>
        <v>F</v>
      </c>
      <c r="BM91" s="879">
        <f>IF(BK91="","",(LOOKUP(BK91,{0,40,45,50,55,60,65,70,75,80},{0,2,2.25,2.5,2.75,3,3.25,3.5,3.75,4})))</f>
        <v>0</v>
      </c>
      <c r="BN91" s="502"/>
      <c r="BO91" s="502"/>
      <c r="BP91" s="485">
        <f t="shared" si="39"/>
        <v>0</v>
      </c>
      <c r="BQ91" s="485" t="str">
        <f>LOOKUP(BP91,{0,40,45,50,55,60,65,70,75,80},{"F","D","C","C+","B-","B","B+","A-","A","A+"})</f>
        <v>F</v>
      </c>
      <c r="BR91" s="879">
        <f>IF(BP91="","",(LOOKUP(BP91,{0,40,45,50,55,60,65,70,75,80},{0,2,2.25,2.5,2.75,3,3.25,3.5,3.75,4})))</f>
        <v>0</v>
      </c>
      <c r="BS91" s="334">
        <f t="shared" si="40"/>
        <v>0</v>
      </c>
      <c r="BT91" s="334">
        <f t="shared" si="41"/>
        <v>0</v>
      </c>
      <c r="BU91" s="502"/>
      <c r="BV91" s="128">
        <v>2167</v>
      </c>
      <c r="BW91" s="502"/>
    </row>
    <row r="92" spans="1:75" ht="39.75" customHeight="1">
      <c r="A92" s="128" t="s">
        <v>4129</v>
      </c>
      <c r="B92" s="254" t="s">
        <v>3436</v>
      </c>
      <c r="C92" s="128" t="s">
        <v>5879</v>
      </c>
      <c r="D92" s="128">
        <v>114</v>
      </c>
      <c r="E92" s="128">
        <v>2168</v>
      </c>
      <c r="F92" s="254" t="s">
        <v>39</v>
      </c>
      <c r="G92" s="128" t="s">
        <v>674</v>
      </c>
      <c r="H92" s="128" t="s">
        <v>674</v>
      </c>
      <c r="I92" s="502"/>
      <c r="J92" s="502"/>
      <c r="K92" s="485">
        <f t="shared" si="21"/>
        <v>0</v>
      </c>
      <c r="L92" s="641">
        <f t="shared" si="22"/>
        <v>0</v>
      </c>
      <c r="M92" s="485" t="str">
        <f>LOOKUP(L92,{0,40,45,50,55,60,65,70,75,80},{"F","D","C","C+","B-","B","B+","A-","A","A+"})</f>
        <v>F</v>
      </c>
      <c r="N92" s="879">
        <f>IF(L92="","",(LOOKUP(L92,{0,40,45,50,55,60,65,70,75,80},{0,2,2.25,2.5,2.75,3,3.25,3.5,3.75,4})))</f>
        <v>0</v>
      </c>
      <c r="O92" s="502"/>
      <c r="P92" s="502"/>
      <c r="Q92" s="485">
        <f t="shared" si="23"/>
        <v>0</v>
      </c>
      <c r="R92" s="641">
        <f t="shared" si="24"/>
        <v>0</v>
      </c>
      <c r="S92" s="485" t="str">
        <f>LOOKUP(R92,{0,40,45,50,55,60,65,70,75,80},{"F","D","C","C+","B-","B","B+","A-","A","A+"})</f>
        <v>F</v>
      </c>
      <c r="T92" s="879">
        <f>IF(R92="","",(LOOKUP(R92,{0,40,45,50,55,60,65,70,75,80},{0,2,2.25,2.5,2.75,3,3.25,3.5,3.75,4})))</f>
        <v>0</v>
      </c>
      <c r="U92" s="502"/>
      <c r="V92" s="502"/>
      <c r="W92" s="485">
        <f t="shared" si="25"/>
        <v>0</v>
      </c>
      <c r="X92" s="641">
        <f t="shared" si="26"/>
        <v>0</v>
      </c>
      <c r="Y92" s="485" t="str">
        <f>LOOKUP(X92,{0,40,45,50,55,60,65,70,75,80},{"F","D","C","C+","B-","B","B+","A-","A","A+"})</f>
        <v>F</v>
      </c>
      <c r="Z92" s="879">
        <f>IF(X92="","",(LOOKUP(X92,{0,40,45,50,55,60,65,70,75,80},{0,2,2.25,2.5,2.75,3,3.25,3.5,3.75,4})))</f>
        <v>0</v>
      </c>
      <c r="AA92" s="502"/>
      <c r="AB92" s="502"/>
      <c r="AC92" s="485">
        <f t="shared" si="27"/>
        <v>0</v>
      </c>
      <c r="AD92" s="641">
        <f t="shared" si="28"/>
        <v>0</v>
      </c>
      <c r="AE92" s="485" t="str">
        <f>LOOKUP(AD92,{0,40,45,50,55,60,65,70,75,80},{"F","D","C","C+","B-","B","B+","A-","A","A+"})</f>
        <v>F</v>
      </c>
      <c r="AF92" s="879">
        <f>IF(AD92="","",(LOOKUP(AD92,{0,40,45,50,55,60,65,70,75,80},{0,2,2.25,2.5,2.75,3,3.25,3.5,3.75,4})))</f>
        <v>0</v>
      </c>
      <c r="AG92" s="502"/>
      <c r="AH92" s="502"/>
      <c r="AI92" s="485">
        <f t="shared" si="29"/>
        <v>0</v>
      </c>
      <c r="AJ92" s="641">
        <f t="shared" si="30"/>
        <v>0</v>
      </c>
      <c r="AK92" s="485" t="str">
        <f>LOOKUP(AJ92,{0,40,45,50,55,60,65,70,75,80},{"F","D","C","C+","B-","B","B+","A-","A","A+"})</f>
        <v>F</v>
      </c>
      <c r="AL92" s="879">
        <f>IF(AJ92="","",(LOOKUP(AJ92,{0,40,45,50,55,60,65,70,75,80},{0,2,2.25,2.5,2.75,3,3.25,3.5,3.75,4})))</f>
        <v>0</v>
      </c>
      <c r="AM92" s="502"/>
      <c r="AN92" s="502"/>
      <c r="AO92" s="485">
        <f t="shared" si="31"/>
        <v>0</v>
      </c>
      <c r="AP92" s="641">
        <f t="shared" si="32"/>
        <v>0</v>
      </c>
      <c r="AQ92" s="485" t="str">
        <f>LOOKUP(AP92,{0,40,45,50,55,60,65,70,75,80},{"F","D","C","C+","B-","B","B+","A-","A","A+"})</f>
        <v>F</v>
      </c>
      <c r="AR92" s="879">
        <f>IF(AP92="","",(LOOKUP(AP92,{0,40,45,50,55,60,65,70,75,80},{0,2,2.25,2.5,2.75,3,3.25,3.5,3.75,4})))</f>
        <v>0</v>
      </c>
      <c r="AS92" s="502"/>
      <c r="AT92" s="502"/>
      <c r="AU92" s="485">
        <f t="shared" si="33"/>
        <v>0</v>
      </c>
      <c r="AV92" s="641">
        <f t="shared" si="34"/>
        <v>0</v>
      </c>
      <c r="AW92" s="485" t="str">
        <f>LOOKUP(AV92,{0,40,45,50,55,60,65,70,75,80},{"F","D","C","C+","B-","B","B+","A-","A","A+"})</f>
        <v>F</v>
      </c>
      <c r="AX92" s="879">
        <f>IF(AV92="","",(LOOKUP(AV92,{0,40,45,50,55,60,65,70,75,80},{0,2,2.25,2.5,2.75,3,3.25,3.5,3.75,4})))</f>
        <v>0</v>
      </c>
      <c r="AY92" s="884">
        <v>0</v>
      </c>
      <c r="AZ92" s="885">
        <v>0</v>
      </c>
      <c r="BA92" s="878">
        <f t="shared" si="35"/>
        <v>0</v>
      </c>
      <c r="BB92" s="641">
        <f t="shared" si="36"/>
        <v>0</v>
      </c>
      <c r="BC92" s="485" t="str">
        <f>LOOKUP(BB92,{0,40,45,50,55,60,65,70,75,80},{"F","D","C","C+","B-","B","B+","A-","A","A+"})</f>
        <v>F</v>
      </c>
      <c r="BD92" s="879">
        <f>IF(BB92="","",(LOOKUP(BB92,{0,40,45,50,55,60,65,70,75,80},{0,2,2.25,2.5,2.75,3,3.25,3.5,3.75,4})))</f>
        <v>0</v>
      </c>
      <c r="BE92" s="878">
        <v>0</v>
      </c>
      <c r="BF92" s="641">
        <f t="shared" si="37"/>
        <v>0</v>
      </c>
      <c r="BG92" s="485" t="str">
        <f>LOOKUP(BF92,{0,40,45,50,55,60,65,70,75,80},{"F","D","C","C+","B-","B","B+","A-","A","A+"})</f>
        <v>F</v>
      </c>
      <c r="BH92" s="879">
        <f>IF(BF92="","",(LOOKUP(BF92,{0,40,45,50,55,60,65,70,75,80},{0,2,2.25,2.5,2.75,3,3.25,3.5,3.75,4})))</f>
        <v>0</v>
      </c>
      <c r="BI92" s="502"/>
      <c r="BJ92" s="502"/>
      <c r="BK92" s="485">
        <f t="shared" si="38"/>
        <v>0</v>
      </c>
      <c r="BL92" s="485" t="str">
        <f>LOOKUP(BK92,{0,40,45,50,55,60,65,70,75,80},{"F","D","C","C+","B-","B","B+","A-","A","A+"})</f>
        <v>F</v>
      </c>
      <c r="BM92" s="879">
        <f>IF(BK92="","",(LOOKUP(BK92,{0,40,45,50,55,60,65,70,75,80},{0,2,2.25,2.5,2.75,3,3.25,3.5,3.75,4})))</f>
        <v>0</v>
      </c>
      <c r="BN92" s="502"/>
      <c r="BO92" s="502"/>
      <c r="BP92" s="485">
        <f t="shared" si="39"/>
        <v>0</v>
      </c>
      <c r="BQ92" s="485" t="str">
        <f>LOOKUP(BP92,{0,40,45,50,55,60,65,70,75,80},{"F","D","C","C+","B-","B","B+","A-","A","A+"})</f>
        <v>F</v>
      </c>
      <c r="BR92" s="879">
        <f>IF(BP92="","",(LOOKUP(BP92,{0,40,45,50,55,60,65,70,75,80},{0,2,2.25,2.5,2.75,3,3.25,3.5,3.75,4})))</f>
        <v>0</v>
      </c>
      <c r="BS92" s="334">
        <f t="shared" si="40"/>
        <v>0</v>
      </c>
      <c r="BT92" s="334">
        <f t="shared" si="41"/>
        <v>0</v>
      </c>
      <c r="BU92" s="502"/>
      <c r="BV92" s="128">
        <v>2168</v>
      </c>
      <c r="BW92" s="502"/>
    </row>
    <row r="93" spans="1:75" ht="39.75" customHeight="1">
      <c r="A93" s="128" t="s">
        <v>3035</v>
      </c>
      <c r="B93" s="254" t="s">
        <v>40</v>
      </c>
      <c r="C93" s="128" t="s">
        <v>1186</v>
      </c>
      <c r="D93" s="128">
        <v>21</v>
      </c>
      <c r="E93" s="128">
        <v>2169</v>
      </c>
      <c r="F93" s="254" t="s">
        <v>41</v>
      </c>
      <c r="G93" s="128" t="s">
        <v>674</v>
      </c>
      <c r="H93" s="128" t="s">
        <v>674</v>
      </c>
      <c r="I93" s="502"/>
      <c r="J93" s="502"/>
      <c r="K93" s="485">
        <f t="shared" si="21"/>
        <v>0</v>
      </c>
      <c r="L93" s="641">
        <f t="shared" si="22"/>
        <v>0</v>
      </c>
      <c r="M93" s="485" t="str">
        <f>LOOKUP(L93,{0,40,45,50,55,60,65,70,75,80},{"F","D","C","C+","B-","B","B+","A-","A","A+"})</f>
        <v>F</v>
      </c>
      <c r="N93" s="879">
        <f>IF(L93="","",(LOOKUP(L93,{0,40,45,50,55,60,65,70,75,80},{0,2,2.25,2.5,2.75,3,3.25,3.5,3.75,4})))</f>
        <v>0</v>
      </c>
      <c r="O93" s="502"/>
      <c r="P93" s="502"/>
      <c r="Q93" s="485">
        <f t="shared" si="23"/>
        <v>0</v>
      </c>
      <c r="R93" s="641">
        <f t="shared" si="24"/>
        <v>0</v>
      </c>
      <c r="S93" s="485" t="str">
        <f>LOOKUP(R93,{0,40,45,50,55,60,65,70,75,80},{"F","D","C","C+","B-","B","B+","A-","A","A+"})</f>
        <v>F</v>
      </c>
      <c r="T93" s="879">
        <f>IF(R93="","",(LOOKUP(R93,{0,40,45,50,55,60,65,70,75,80},{0,2,2.25,2.5,2.75,3,3.25,3.5,3.75,4})))</f>
        <v>0</v>
      </c>
      <c r="U93" s="502"/>
      <c r="V93" s="502"/>
      <c r="W93" s="485">
        <f t="shared" si="25"/>
        <v>0</v>
      </c>
      <c r="X93" s="641">
        <f t="shared" si="26"/>
        <v>0</v>
      </c>
      <c r="Y93" s="485" t="str">
        <f>LOOKUP(X93,{0,40,45,50,55,60,65,70,75,80},{"F","D","C","C+","B-","B","B+","A-","A","A+"})</f>
        <v>F</v>
      </c>
      <c r="Z93" s="879">
        <f>IF(X93="","",(LOOKUP(X93,{0,40,45,50,55,60,65,70,75,80},{0,2,2.25,2.5,2.75,3,3.25,3.5,3.75,4})))</f>
        <v>0</v>
      </c>
      <c r="AA93" s="502"/>
      <c r="AB93" s="502"/>
      <c r="AC93" s="485">
        <f t="shared" si="27"/>
        <v>0</v>
      </c>
      <c r="AD93" s="641">
        <f t="shared" si="28"/>
        <v>0</v>
      </c>
      <c r="AE93" s="485" t="str">
        <f>LOOKUP(AD93,{0,40,45,50,55,60,65,70,75,80},{"F","D","C","C+","B-","B","B+","A-","A","A+"})</f>
        <v>F</v>
      </c>
      <c r="AF93" s="879">
        <f>IF(AD93="","",(LOOKUP(AD93,{0,40,45,50,55,60,65,70,75,80},{0,2,2.25,2.5,2.75,3,3.25,3.5,3.75,4})))</f>
        <v>0</v>
      </c>
      <c r="AG93" s="502"/>
      <c r="AH93" s="502"/>
      <c r="AI93" s="485">
        <f t="shared" si="29"/>
        <v>0</v>
      </c>
      <c r="AJ93" s="641">
        <f t="shared" si="30"/>
        <v>0</v>
      </c>
      <c r="AK93" s="485" t="str">
        <f>LOOKUP(AJ93,{0,40,45,50,55,60,65,70,75,80},{"F","D","C","C+","B-","B","B+","A-","A","A+"})</f>
        <v>F</v>
      </c>
      <c r="AL93" s="879">
        <f>IF(AJ93="","",(LOOKUP(AJ93,{0,40,45,50,55,60,65,70,75,80},{0,2,2.25,2.5,2.75,3,3.25,3.5,3.75,4})))</f>
        <v>0</v>
      </c>
      <c r="AM93" s="502"/>
      <c r="AN93" s="502"/>
      <c r="AO93" s="485">
        <f t="shared" si="31"/>
        <v>0</v>
      </c>
      <c r="AP93" s="641">
        <f t="shared" si="32"/>
        <v>0</v>
      </c>
      <c r="AQ93" s="485" t="str">
        <f>LOOKUP(AP93,{0,40,45,50,55,60,65,70,75,80},{"F","D","C","C+","B-","B","B+","A-","A","A+"})</f>
        <v>F</v>
      </c>
      <c r="AR93" s="879">
        <f>IF(AP93="","",(LOOKUP(AP93,{0,40,45,50,55,60,65,70,75,80},{0,2,2.25,2.5,2.75,3,3.25,3.5,3.75,4})))</f>
        <v>0</v>
      </c>
      <c r="AS93" s="502"/>
      <c r="AT93" s="502"/>
      <c r="AU93" s="485">
        <f t="shared" si="33"/>
        <v>0</v>
      </c>
      <c r="AV93" s="641">
        <f t="shared" si="34"/>
        <v>0</v>
      </c>
      <c r="AW93" s="485" t="str">
        <f>LOOKUP(AV93,{0,40,45,50,55,60,65,70,75,80},{"F","D","C","C+","B-","B","B+","A-","A","A+"})</f>
        <v>F</v>
      </c>
      <c r="AX93" s="879">
        <f>IF(AV93="","",(LOOKUP(AV93,{0,40,45,50,55,60,65,70,75,80},{0,2,2.25,2.5,2.75,3,3.25,3.5,3.75,4})))</f>
        <v>0</v>
      </c>
      <c r="AY93" s="884">
        <v>0</v>
      </c>
      <c r="AZ93" s="885">
        <v>0</v>
      </c>
      <c r="BA93" s="878">
        <f t="shared" si="35"/>
        <v>0</v>
      </c>
      <c r="BB93" s="641">
        <f t="shared" si="36"/>
        <v>0</v>
      </c>
      <c r="BC93" s="485" t="str">
        <f>LOOKUP(BB93,{0,40,45,50,55,60,65,70,75,80},{"F","D","C","C+","B-","B","B+","A-","A","A+"})</f>
        <v>F</v>
      </c>
      <c r="BD93" s="879">
        <f>IF(BB93="","",(LOOKUP(BB93,{0,40,45,50,55,60,65,70,75,80},{0,2,2.25,2.5,2.75,3,3.25,3.5,3.75,4})))</f>
        <v>0</v>
      </c>
      <c r="BE93" s="878">
        <v>0</v>
      </c>
      <c r="BF93" s="641">
        <f t="shared" si="37"/>
        <v>0</v>
      </c>
      <c r="BG93" s="485" t="str">
        <f>LOOKUP(BF93,{0,40,45,50,55,60,65,70,75,80},{"F","D","C","C+","B-","B","B+","A-","A","A+"})</f>
        <v>F</v>
      </c>
      <c r="BH93" s="879">
        <f>IF(BF93="","",(LOOKUP(BF93,{0,40,45,50,55,60,65,70,75,80},{0,2,2.25,2.5,2.75,3,3.25,3.5,3.75,4})))</f>
        <v>0</v>
      </c>
      <c r="BI93" s="502"/>
      <c r="BJ93" s="502"/>
      <c r="BK93" s="485">
        <f t="shared" si="38"/>
        <v>0</v>
      </c>
      <c r="BL93" s="485" t="str">
        <f>LOOKUP(BK93,{0,40,45,50,55,60,65,70,75,80},{"F","D","C","C+","B-","B","B+","A-","A","A+"})</f>
        <v>F</v>
      </c>
      <c r="BM93" s="879">
        <f>IF(BK93="","",(LOOKUP(BK93,{0,40,45,50,55,60,65,70,75,80},{0,2,2.25,2.5,2.75,3,3.25,3.5,3.75,4})))</f>
        <v>0</v>
      </c>
      <c r="BN93" s="502"/>
      <c r="BO93" s="502"/>
      <c r="BP93" s="485">
        <f t="shared" si="39"/>
        <v>0</v>
      </c>
      <c r="BQ93" s="485" t="str">
        <f>LOOKUP(BP93,{0,40,45,50,55,60,65,70,75,80},{"F","D","C","C+","B-","B","B+","A-","A","A+"})</f>
        <v>F</v>
      </c>
      <c r="BR93" s="879">
        <f>IF(BP93="","",(LOOKUP(BP93,{0,40,45,50,55,60,65,70,75,80},{0,2,2.25,2.5,2.75,3,3.25,3.5,3.75,4})))</f>
        <v>0</v>
      </c>
      <c r="BS93" s="334">
        <f t="shared" si="40"/>
        <v>0</v>
      </c>
      <c r="BT93" s="334">
        <f t="shared" si="41"/>
        <v>0</v>
      </c>
      <c r="BU93" s="502"/>
      <c r="BV93" s="128">
        <v>2169</v>
      </c>
      <c r="BW93" s="502"/>
    </row>
    <row r="94" spans="1:75" ht="39.75" customHeight="1">
      <c r="A94" s="128" t="s">
        <v>4129</v>
      </c>
      <c r="B94" s="254" t="s">
        <v>42</v>
      </c>
      <c r="C94" s="128" t="s">
        <v>5879</v>
      </c>
      <c r="D94" s="128">
        <v>116</v>
      </c>
      <c r="E94" s="128">
        <v>2170</v>
      </c>
      <c r="F94" s="254" t="s">
        <v>43</v>
      </c>
      <c r="G94" s="128" t="s">
        <v>674</v>
      </c>
      <c r="H94" s="128" t="s">
        <v>674</v>
      </c>
      <c r="I94" s="502"/>
      <c r="J94" s="502"/>
      <c r="K94" s="485">
        <f t="shared" si="21"/>
        <v>0</v>
      </c>
      <c r="L94" s="641">
        <f t="shared" si="22"/>
        <v>0</v>
      </c>
      <c r="M94" s="485" t="str">
        <f>LOOKUP(L94,{0,40,45,50,55,60,65,70,75,80},{"F","D","C","C+","B-","B","B+","A-","A","A+"})</f>
        <v>F</v>
      </c>
      <c r="N94" s="879">
        <f>IF(L94="","",(LOOKUP(L94,{0,40,45,50,55,60,65,70,75,80},{0,2,2.25,2.5,2.75,3,3.25,3.5,3.75,4})))</f>
        <v>0</v>
      </c>
      <c r="O94" s="502"/>
      <c r="P94" s="502"/>
      <c r="Q94" s="485">
        <f t="shared" si="23"/>
        <v>0</v>
      </c>
      <c r="R94" s="641">
        <f t="shared" si="24"/>
        <v>0</v>
      </c>
      <c r="S94" s="485" t="str">
        <f>LOOKUP(R94,{0,40,45,50,55,60,65,70,75,80},{"F","D","C","C+","B-","B","B+","A-","A","A+"})</f>
        <v>F</v>
      </c>
      <c r="T94" s="879">
        <f>IF(R94="","",(LOOKUP(R94,{0,40,45,50,55,60,65,70,75,80},{0,2,2.25,2.5,2.75,3,3.25,3.5,3.75,4})))</f>
        <v>0</v>
      </c>
      <c r="U94" s="502"/>
      <c r="V94" s="502"/>
      <c r="W94" s="485">
        <f t="shared" si="25"/>
        <v>0</v>
      </c>
      <c r="X94" s="641">
        <f t="shared" si="26"/>
        <v>0</v>
      </c>
      <c r="Y94" s="485" t="str">
        <f>LOOKUP(X94,{0,40,45,50,55,60,65,70,75,80},{"F","D","C","C+","B-","B","B+","A-","A","A+"})</f>
        <v>F</v>
      </c>
      <c r="Z94" s="879">
        <f>IF(X94="","",(LOOKUP(X94,{0,40,45,50,55,60,65,70,75,80},{0,2,2.25,2.5,2.75,3,3.25,3.5,3.75,4})))</f>
        <v>0</v>
      </c>
      <c r="AA94" s="502"/>
      <c r="AB94" s="502"/>
      <c r="AC94" s="485">
        <f t="shared" si="27"/>
        <v>0</v>
      </c>
      <c r="AD94" s="641">
        <f t="shared" si="28"/>
        <v>0</v>
      </c>
      <c r="AE94" s="485" t="str">
        <f>LOOKUP(AD94,{0,40,45,50,55,60,65,70,75,80},{"F","D","C","C+","B-","B","B+","A-","A","A+"})</f>
        <v>F</v>
      </c>
      <c r="AF94" s="879">
        <f>IF(AD94="","",(LOOKUP(AD94,{0,40,45,50,55,60,65,70,75,80},{0,2,2.25,2.5,2.75,3,3.25,3.5,3.75,4})))</f>
        <v>0</v>
      </c>
      <c r="AG94" s="502"/>
      <c r="AH94" s="502"/>
      <c r="AI94" s="485">
        <f t="shared" si="29"/>
        <v>0</v>
      </c>
      <c r="AJ94" s="641">
        <f t="shared" si="30"/>
        <v>0</v>
      </c>
      <c r="AK94" s="485" t="str">
        <f>LOOKUP(AJ94,{0,40,45,50,55,60,65,70,75,80},{"F","D","C","C+","B-","B","B+","A-","A","A+"})</f>
        <v>F</v>
      </c>
      <c r="AL94" s="879">
        <f>IF(AJ94="","",(LOOKUP(AJ94,{0,40,45,50,55,60,65,70,75,80},{0,2,2.25,2.5,2.75,3,3.25,3.5,3.75,4})))</f>
        <v>0</v>
      </c>
      <c r="AM94" s="502"/>
      <c r="AN94" s="502"/>
      <c r="AO94" s="485">
        <f t="shared" si="31"/>
        <v>0</v>
      </c>
      <c r="AP94" s="641">
        <f t="shared" si="32"/>
        <v>0</v>
      </c>
      <c r="AQ94" s="485" t="str">
        <f>LOOKUP(AP94,{0,40,45,50,55,60,65,70,75,80},{"F","D","C","C+","B-","B","B+","A-","A","A+"})</f>
        <v>F</v>
      </c>
      <c r="AR94" s="879">
        <f>IF(AP94="","",(LOOKUP(AP94,{0,40,45,50,55,60,65,70,75,80},{0,2,2.25,2.5,2.75,3,3.25,3.5,3.75,4})))</f>
        <v>0</v>
      </c>
      <c r="AS94" s="502"/>
      <c r="AT94" s="502"/>
      <c r="AU94" s="485">
        <f t="shared" si="33"/>
        <v>0</v>
      </c>
      <c r="AV94" s="641">
        <f t="shared" si="34"/>
        <v>0</v>
      </c>
      <c r="AW94" s="485" t="str">
        <f>LOOKUP(AV94,{0,40,45,50,55,60,65,70,75,80},{"F","D","C","C+","B-","B","B+","A-","A","A+"})</f>
        <v>F</v>
      </c>
      <c r="AX94" s="879">
        <f>IF(AV94="","",(LOOKUP(AV94,{0,40,45,50,55,60,65,70,75,80},{0,2,2.25,2.5,2.75,3,3.25,3.5,3.75,4})))</f>
        <v>0</v>
      </c>
      <c r="AY94" s="884">
        <v>0</v>
      </c>
      <c r="AZ94" s="885">
        <v>0</v>
      </c>
      <c r="BA94" s="878">
        <f t="shared" si="35"/>
        <v>0</v>
      </c>
      <c r="BB94" s="641">
        <f t="shared" si="36"/>
        <v>0</v>
      </c>
      <c r="BC94" s="485" t="str">
        <f>LOOKUP(BB94,{0,40,45,50,55,60,65,70,75,80},{"F","D","C","C+","B-","B","B+","A-","A","A+"})</f>
        <v>F</v>
      </c>
      <c r="BD94" s="879">
        <f>IF(BB94="","",(LOOKUP(BB94,{0,40,45,50,55,60,65,70,75,80},{0,2,2.25,2.5,2.75,3,3.25,3.5,3.75,4})))</f>
        <v>0</v>
      </c>
      <c r="BE94" s="878">
        <v>0</v>
      </c>
      <c r="BF94" s="641">
        <f t="shared" si="37"/>
        <v>0</v>
      </c>
      <c r="BG94" s="485" t="str">
        <f>LOOKUP(BF94,{0,40,45,50,55,60,65,70,75,80},{"F","D","C","C+","B-","B","B+","A-","A","A+"})</f>
        <v>F</v>
      </c>
      <c r="BH94" s="879">
        <f>IF(BF94="","",(LOOKUP(BF94,{0,40,45,50,55,60,65,70,75,80},{0,2,2.25,2.5,2.75,3,3.25,3.5,3.75,4})))</f>
        <v>0</v>
      </c>
      <c r="BI94" s="502"/>
      <c r="BJ94" s="502"/>
      <c r="BK94" s="485">
        <f t="shared" si="38"/>
        <v>0</v>
      </c>
      <c r="BL94" s="485" t="str">
        <f>LOOKUP(BK94,{0,40,45,50,55,60,65,70,75,80},{"F","D","C","C+","B-","B","B+","A-","A","A+"})</f>
        <v>F</v>
      </c>
      <c r="BM94" s="879">
        <f>IF(BK94="","",(LOOKUP(BK94,{0,40,45,50,55,60,65,70,75,80},{0,2,2.25,2.5,2.75,3,3.25,3.5,3.75,4})))</f>
        <v>0</v>
      </c>
      <c r="BN94" s="502"/>
      <c r="BO94" s="502"/>
      <c r="BP94" s="485">
        <f t="shared" si="39"/>
        <v>0</v>
      </c>
      <c r="BQ94" s="485" t="str">
        <f>LOOKUP(BP94,{0,40,45,50,55,60,65,70,75,80},{"F","D","C","C+","B-","B","B+","A-","A","A+"})</f>
        <v>F</v>
      </c>
      <c r="BR94" s="879">
        <f>IF(BP94="","",(LOOKUP(BP94,{0,40,45,50,55,60,65,70,75,80},{0,2,2.25,2.5,2.75,3,3.25,3.5,3.75,4})))</f>
        <v>0</v>
      </c>
      <c r="BS94" s="334">
        <f t="shared" si="40"/>
        <v>0</v>
      </c>
      <c r="BT94" s="334">
        <f t="shared" si="41"/>
        <v>0</v>
      </c>
      <c r="BU94" s="502"/>
      <c r="BV94" s="128">
        <v>2170</v>
      </c>
      <c r="BW94" s="502"/>
    </row>
    <row r="95" spans="1:75" ht="39.75" customHeight="1">
      <c r="A95" s="128" t="s">
        <v>4129</v>
      </c>
      <c r="B95" s="254" t="s">
        <v>44</v>
      </c>
      <c r="C95" s="128" t="s">
        <v>4129</v>
      </c>
      <c r="D95" s="128">
        <v>117</v>
      </c>
      <c r="E95" s="128">
        <v>2171</v>
      </c>
      <c r="F95" s="254" t="s">
        <v>45</v>
      </c>
      <c r="G95" s="128" t="s">
        <v>4129</v>
      </c>
      <c r="H95" s="128" t="s">
        <v>4129</v>
      </c>
      <c r="I95" s="502"/>
      <c r="J95" s="502"/>
      <c r="K95" s="485">
        <f t="shared" si="21"/>
        <v>0</v>
      </c>
      <c r="L95" s="641">
        <f t="shared" si="22"/>
        <v>0</v>
      </c>
      <c r="M95" s="485" t="str">
        <f>LOOKUP(L95,{0,40,45,50,55,60,65,70,75,80},{"F","D","C","C+","B-","B","B+","A-","A","A+"})</f>
        <v>F</v>
      </c>
      <c r="N95" s="879">
        <f>IF(L95="","",(LOOKUP(L95,{0,40,45,50,55,60,65,70,75,80},{0,2,2.25,2.5,2.75,3,3.25,3.5,3.75,4})))</f>
        <v>0</v>
      </c>
      <c r="O95" s="502"/>
      <c r="P95" s="502"/>
      <c r="Q95" s="485">
        <f t="shared" si="23"/>
        <v>0</v>
      </c>
      <c r="R95" s="641">
        <f t="shared" si="24"/>
        <v>0</v>
      </c>
      <c r="S95" s="485" t="str">
        <f>LOOKUP(R95,{0,40,45,50,55,60,65,70,75,80},{"F","D","C","C+","B-","B","B+","A-","A","A+"})</f>
        <v>F</v>
      </c>
      <c r="T95" s="879">
        <f>IF(R95="","",(LOOKUP(R95,{0,40,45,50,55,60,65,70,75,80},{0,2,2.25,2.5,2.75,3,3.25,3.5,3.75,4})))</f>
        <v>0</v>
      </c>
      <c r="U95" s="502"/>
      <c r="V95" s="502"/>
      <c r="W95" s="485">
        <f t="shared" si="25"/>
        <v>0</v>
      </c>
      <c r="X95" s="641">
        <f t="shared" si="26"/>
        <v>0</v>
      </c>
      <c r="Y95" s="485" t="str">
        <f>LOOKUP(X95,{0,40,45,50,55,60,65,70,75,80},{"F","D","C","C+","B-","B","B+","A-","A","A+"})</f>
        <v>F</v>
      </c>
      <c r="Z95" s="879">
        <f>IF(X95="","",(LOOKUP(X95,{0,40,45,50,55,60,65,70,75,80},{0,2,2.25,2.5,2.75,3,3.25,3.5,3.75,4})))</f>
        <v>0</v>
      </c>
      <c r="AA95" s="502"/>
      <c r="AB95" s="502"/>
      <c r="AC95" s="485">
        <f t="shared" si="27"/>
        <v>0</v>
      </c>
      <c r="AD95" s="641">
        <f t="shared" si="28"/>
        <v>0</v>
      </c>
      <c r="AE95" s="485" t="str">
        <f>LOOKUP(AD95,{0,40,45,50,55,60,65,70,75,80},{"F","D","C","C+","B-","B","B+","A-","A","A+"})</f>
        <v>F</v>
      </c>
      <c r="AF95" s="879">
        <f>IF(AD95="","",(LOOKUP(AD95,{0,40,45,50,55,60,65,70,75,80},{0,2,2.25,2.5,2.75,3,3.25,3.5,3.75,4})))</f>
        <v>0</v>
      </c>
      <c r="AG95" s="502"/>
      <c r="AH95" s="502"/>
      <c r="AI95" s="485">
        <f t="shared" si="29"/>
        <v>0</v>
      </c>
      <c r="AJ95" s="641">
        <f t="shared" si="30"/>
        <v>0</v>
      </c>
      <c r="AK95" s="485" t="str">
        <f>LOOKUP(AJ95,{0,40,45,50,55,60,65,70,75,80},{"F","D","C","C+","B-","B","B+","A-","A","A+"})</f>
        <v>F</v>
      </c>
      <c r="AL95" s="879">
        <f>IF(AJ95="","",(LOOKUP(AJ95,{0,40,45,50,55,60,65,70,75,80},{0,2,2.25,2.5,2.75,3,3.25,3.5,3.75,4})))</f>
        <v>0</v>
      </c>
      <c r="AM95" s="502"/>
      <c r="AN95" s="502"/>
      <c r="AO95" s="485">
        <f t="shared" si="31"/>
        <v>0</v>
      </c>
      <c r="AP95" s="641">
        <f t="shared" si="32"/>
        <v>0</v>
      </c>
      <c r="AQ95" s="485" t="str">
        <f>LOOKUP(AP95,{0,40,45,50,55,60,65,70,75,80},{"F","D","C","C+","B-","B","B+","A-","A","A+"})</f>
        <v>F</v>
      </c>
      <c r="AR95" s="879">
        <f>IF(AP95="","",(LOOKUP(AP95,{0,40,45,50,55,60,65,70,75,80},{0,2,2.25,2.5,2.75,3,3.25,3.5,3.75,4})))</f>
        <v>0</v>
      </c>
      <c r="AS95" s="502"/>
      <c r="AT95" s="502"/>
      <c r="AU95" s="485">
        <f t="shared" si="33"/>
        <v>0</v>
      </c>
      <c r="AV95" s="641">
        <f t="shared" si="34"/>
        <v>0</v>
      </c>
      <c r="AW95" s="485" t="str">
        <f>LOOKUP(AV95,{0,40,45,50,55,60,65,70,75,80},{"F","D","C","C+","B-","B","B+","A-","A","A+"})</f>
        <v>F</v>
      </c>
      <c r="AX95" s="879">
        <f>IF(AV95="","",(LOOKUP(AV95,{0,40,45,50,55,60,65,70,75,80},{0,2,2.25,2.5,2.75,3,3.25,3.5,3.75,4})))</f>
        <v>0</v>
      </c>
      <c r="AY95" s="884">
        <v>0</v>
      </c>
      <c r="AZ95" s="885">
        <v>0</v>
      </c>
      <c r="BA95" s="878">
        <f t="shared" si="35"/>
        <v>0</v>
      </c>
      <c r="BB95" s="641">
        <f t="shared" si="36"/>
        <v>0</v>
      </c>
      <c r="BC95" s="485" t="str">
        <f>LOOKUP(BB95,{0,40,45,50,55,60,65,70,75,80},{"F","D","C","C+","B-","B","B+","A-","A","A+"})</f>
        <v>F</v>
      </c>
      <c r="BD95" s="879">
        <f>IF(BB95="","",(LOOKUP(BB95,{0,40,45,50,55,60,65,70,75,80},{0,2,2.25,2.5,2.75,3,3.25,3.5,3.75,4})))</f>
        <v>0</v>
      </c>
      <c r="BE95" s="878">
        <v>0</v>
      </c>
      <c r="BF95" s="641">
        <f t="shared" si="37"/>
        <v>0</v>
      </c>
      <c r="BG95" s="485" t="str">
        <f>LOOKUP(BF95,{0,40,45,50,55,60,65,70,75,80},{"F","D","C","C+","B-","B","B+","A-","A","A+"})</f>
        <v>F</v>
      </c>
      <c r="BH95" s="879">
        <f>IF(BF95="","",(LOOKUP(BF95,{0,40,45,50,55,60,65,70,75,80},{0,2,2.25,2.5,2.75,3,3.25,3.5,3.75,4})))</f>
        <v>0</v>
      </c>
      <c r="BI95" s="502"/>
      <c r="BJ95" s="502"/>
      <c r="BK95" s="485">
        <f t="shared" si="38"/>
        <v>0</v>
      </c>
      <c r="BL95" s="485" t="str">
        <f>LOOKUP(BK95,{0,40,45,50,55,60,65,70,75,80},{"F","D","C","C+","B-","B","B+","A-","A","A+"})</f>
        <v>F</v>
      </c>
      <c r="BM95" s="879">
        <f>IF(BK95="","",(LOOKUP(BK95,{0,40,45,50,55,60,65,70,75,80},{0,2,2.25,2.5,2.75,3,3.25,3.5,3.75,4})))</f>
        <v>0</v>
      </c>
      <c r="BN95" s="502"/>
      <c r="BO95" s="502"/>
      <c r="BP95" s="485">
        <f t="shared" si="39"/>
        <v>0</v>
      </c>
      <c r="BQ95" s="485" t="str">
        <f>LOOKUP(BP95,{0,40,45,50,55,60,65,70,75,80},{"F","D","C","C+","B-","B","B+","A-","A","A+"})</f>
        <v>F</v>
      </c>
      <c r="BR95" s="879">
        <f>IF(BP95="","",(LOOKUP(BP95,{0,40,45,50,55,60,65,70,75,80},{0,2,2.25,2.5,2.75,3,3.25,3.5,3.75,4})))</f>
        <v>0</v>
      </c>
      <c r="BS95" s="334">
        <f t="shared" si="40"/>
        <v>0</v>
      </c>
      <c r="BT95" s="334">
        <f t="shared" si="41"/>
        <v>0</v>
      </c>
      <c r="BU95" s="502"/>
      <c r="BV95" s="128">
        <v>2171</v>
      </c>
      <c r="BW95" s="502"/>
    </row>
    <row r="96" spans="1:75" ht="39.75" customHeight="1">
      <c r="A96" s="128" t="s">
        <v>3321</v>
      </c>
      <c r="B96" s="254" t="s">
        <v>1936</v>
      </c>
      <c r="C96" s="128" t="s">
        <v>4129</v>
      </c>
      <c r="D96" s="128">
        <v>110</v>
      </c>
      <c r="E96" s="128">
        <v>2172</v>
      </c>
      <c r="F96" s="254" t="s">
        <v>46</v>
      </c>
      <c r="G96" s="128" t="s">
        <v>4129</v>
      </c>
      <c r="H96" s="128" t="s">
        <v>4129</v>
      </c>
      <c r="I96" s="502"/>
      <c r="J96" s="502"/>
      <c r="K96" s="485">
        <f t="shared" si="21"/>
        <v>0</v>
      </c>
      <c r="L96" s="641">
        <f t="shared" si="22"/>
        <v>0</v>
      </c>
      <c r="M96" s="485" t="str">
        <f>LOOKUP(L96,{0,40,45,50,55,60,65,70,75,80},{"F","D","C","C+","B-","B","B+","A-","A","A+"})</f>
        <v>F</v>
      </c>
      <c r="N96" s="879">
        <f>IF(L96="","",(LOOKUP(L96,{0,40,45,50,55,60,65,70,75,80},{0,2,2.25,2.5,2.75,3,3.25,3.5,3.75,4})))</f>
        <v>0</v>
      </c>
      <c r="O96" s="502"/>
      <c r="P96" s="502"/>
      <c r="Q96" s="485">
        <f t="shared" si="23"/>
        <v>0</v>
      </c>
      <c r="R96" s="641">
        <f t="shared" si="24"/>
        <v>0</v>
      </c>
      <c r="S96" s="485" t="str">
        <f>LOOKUP(R96,{0,40,45,50,55,60,65,70,75,80},{"F","D","C","C+","B-","B","B+","A-","A","A+"})</f>
        <v>F</v>
      </c>
      <c r="T96" s="879">
        <f>IF(R96="","",(LOOKUP(R96,{0,40,45,50,55,60,65,70,75,80},{0,2,2.25,2.5,2.75,3,3.25,3.5,3.75,4})))</f>
        <v>0</v>
      </c>
      <c r="U96" s="502"/>
      <c r="V96" s="502"/>
      <c r="W96" s="485">
        <f t="shared" si="25"/>
        <v>0</v>
      </c>
      <c r="X96" s="641">
        <f t="shared" si="26"/>
        <v>0</v>
      </c>
      <c r="Y96" s="485" t="str">
        <f>LOOKUP(X96,{0,40,45,50,55,60,65,70,75,80},{"F","D","C","C+","B-","B","B+","A-","A","A+"})</f>
        <v>F</v>
      </c>
      <c r="Z96" s="879">
        <f>IF(X96="","",(LOOKUP(X96,{0,40,45,50,55,60,65,70,75,80},{0,2,2.25,2.5,2.75,3,3.25,3.5,3.75,4})))</f>
        <v>0</v>
      </c>
      <c r="AA96" s="502"/>
      <c r="AB96" s="502"/>
      <c r="AC96" s="485">
        <f t="shared" si="27"/>
        <v>0</v>
      </c>
      <c r="AD96" s="641">
        <f t="shared" si="28"/>
        <v>0</v>
      </c>
      <c r="AE96" s="485" t="str">
        <f>LOOKUP(AD96,{0,40,45,50,55,60,65,70,75,80},{"F","D","C","C+","B-","B","B+","A-","A","A+"})</f>
        <v>F</v>
      </c>
      <c r="AF96" s="879">
        <f>IF(AD96="","",(LOOKUP(AD96,{0,40,45,50,55,60,65,70,75,80},{0,2,2.25,2.5,2.75,3,3.25,3.5,3.75,4})))</f>
        <v>0</v>
      </c>
      <c r="AG96" s="502"/>
      <c r="AH96" s="502"/>
      <c r="AI96" s="485">
        <f t="shared" si="29"/>
        <v>0</v>
      </c>
      <c r="AJ96" s="641">
        <f t="shared" si="30"/>
        <v>0</v>
      </c>
      <c r="AK96" s="485" t="str">
        <f>LOOKUP(AJ96,{0,40,45,50,55,60,65,70,75,80},{"F","D","C","C+","B-","B","B+","A-","A","A+"})</f>
        <v>F</v>
      </c>
      <c r="AL96" s="879">
        <f>IF(AJ96="","",(LOOKUP(AJ96,{0,40,45,50,55,60,65,70,75,80},{0,2,2.25,2.5,2.75,3,3.25,3.5,3.75,4})))</f>
        <v>0</v>
      </c>
      <c r="AM96" s="502"/>
      <c r="AN96" s="502"/>
      <c r="AO96" s="485">
        <f t="shared" si="31"/>
        <v>0</v>
      </c>
      <c r="AP96" s="641">
        <f t="shared" si="32"/>
        <v>0</v>
      </c>
      <c r="AQ96" s="485" t="str">
        <f>LOOKUP(AP96,{0,40,45,50,55,60,65,70,75,80},{"F","D","C","C+","B-","B","B+","A-","A","A+"})</f>
        <v>F</v>
      </c>
      <c r="AR96" s="879">
        <f>IF(AP96="","",(LOOKUP(AP96,{0,40,45,50,55,60,65,70,75,80},{0,2,2.25,2.5,2.75,3,3.25,3.5,3.75,4})))</f>
        <v>0</v>
      </c>
      <c r="AS96" s="502"/>
      <c r="AT96" s="502"/>
      <c r="AU96" s="485">
        <f t="shared" si="33"/>
        <v>0</v>
      </c>
      <c r="AV96" s="641">
        <f t="shared" si="34"/>
        <v>0</v>
      </c>
      <c r="AW96" s="485" t="str">
        <f>LOOKUP(AV96,{0,40,45,50,55,60,65,70,75,80},{"F","D","C","C+","B-","B","B+","A-","A","A+"})</f>
        <v>F</v>
      </c>
      <c r="AX96" s="879">
        <f>IF(AV96="","",(LOOKUP(AV96,{0,40,45,50,55,60,65,70,75,80},{0,2,2.25,2.5,2.75,3,3.25,3.5,3.75,4})))</f>
        <v>0</v>
      </c>
      <c r="AY96" s="884">
        <v>0</v>
      </c>
      <c r="AZ96" s="885">
        <v>0</v>
      </c>
      <c r="BA96" s="878">
        <f t="shared" si="35"/>
        <v>0</v>
      </c>
      <c r="BB96" s="641">
        <f t="shared" si="36"/>
        <v>0</v>
      </c>
      <c r="BC96" s="485" t="str">
        <f>LOOKUP(BB96,{0,40,45,50,55,60,65,70,75,80},{"F","D","C","C+","B-","B","B+","A-","A","A+"})</f>
        <v>F</v>
      </c>
      <c r="BD96" s="879">
        <f>IF(BB96="","",(LOOKUP(BB96,{0,40,45,50,55,60,65,70,75,80},{0,2,2.25,2.5,2.75,3,3.25,3.5,3.75,4})))</f>
        <v>0</v>
      </c>
      <c r="BE96" s="878">
        <v>0</v>
      </c>
      <c r="BF96" s="641">
        <f t="shared" si="37"/>
        <v>0</v>
      </c>
      <c r="BG96" s="485" t="str">
        <f>LOOKUP(BF96,{0,40,45,50,55,60,65,70,75,80},{"F","D","C","C+","B-","B","B+","A-","A","A+"})</f>
        <v>F</v>
      </c>
      <c r="BH96" s="879">
        <f>IF(BF96="","",(LOOKUP(BF96,{0,40,45,50,55,60,65,70,75,80},{0,2,2.25,2.5,2.75,3,3.25,3.5,3.75,4})))</f>
        <v>0</v>
      </c>
      <c r="BI96" s="502"/>
      <c r="BJ96" s="502"/>
      <c r="BK96" s="485">
        <f t="shared" si="38"/>
        <v>0</v>
      </c>
      <c r="BL96" s="485" t="str">
        <f>LOOKUP(BK96,{0,40,45,50,55,60,65,70,75,80},{"F","D","C","C+","B-","B","B+","A-","A","A+"})</f>
        <v>F</v>
      </c>
      <c r="BM96" s="879">
        <f>IF(BK96="","",(LOOKUP(BK96,{0,40,45,50,55,60,65,70,75,80},{0,2,2.25,2.5,2.75,3,3.25,3.5,3.75,4})))</f>
        <v>0</v>
      </c>
      <c r="BN96" s="502"/>
      <c r="BO96" s="502"/>
      <c r="BP96" s="485">
        <f t="shared" si="39"/>
        <v>0</v>
      </c>
      <c r="BQ96" s="485" t="str">
        <f>LOOKUP(BP96,{0,40,45,50,55,60,65,70,75,80},{"F","D","C","C+","B-","B","B+","A-","A","A+"})</f>
        <v>F</v>
      </c>
      <c r="BR96" s="879">
        <f>IF(BP96="","",(LOOKUP(BP96,{0,40,45,50,55,60,65,70,75,80},{0,2,2.25,2.5,2.75,3,3.25,3.5,3.75,4})))</f>
        <v>0</v>
      </c>
      <c r="BS96" s="334">
        <f t="shared" si="40"/>
        <v>0</v>
      </c>
      <c r="BT96" s="334">
        <f t="shared" si="41"/>
        <v>0</v>
      </c>
      <c r="BU96" s="502"/>
      <c r="BV96" s="128">
        <v>2172</v>
      </c>
      <c r="BW96" s="502"/>
    </row>
    <row r="97" spans="1:83" ht="39.75" customHeight="1">
      <c r="A97" s="128" t="s">
        <v>2255</v>
      </c>
      <c r="B97" s="254" t="s">
        <v>47</v>
      </c>
      <c r="C97" s="128" t="s">
        <v>1186</v>
      </c>
      <c r="D97" s="128">
        <v>25</v>
      </c>
      <c r="E97" s="128">
        <v>2173</v>
      </c>
      <c r="F97" s="254" t="s">
        <v>48</v>
      </c>
      <c r="G97" s="128" t="s">
        <v>4129</v>
      </c>
      <c r="H97" s="128" t="s">
        <v>4129</v>
      </c>
      <c r="I97" s="502"/>
      <c r="J97" s="502"/>
      <c r="K97" s="485">
        <f t="shared" si="21"/>
        <v>0</v>
      </c>
      <c r="L97" s="641">
        <f t="shared" si="22"/>
        <v>0</v>
      </c>
      <c r="M97" s="485" t="str">
        <f>LOOKUP(L97,{0,40,45,50,55,60,65,70,75,80},{"F","D","C","C+","B-","B","B+","A-","A","A+"})</f>
        <v>F</v>
      </c>
      <c r="N97" s="879">
        <f>IF(L97="","",(LOOKUP(L97,{0,40,45,50,55,60,65,70,75,80},{0,2,2.25,2.5,2.75,3,3.25,3.5,3.75,4})))</f>
        <v>0</v>
      </c>
      <c r="O97" s="502"/>
      <c r="P97" s="502"/>
      <c r="Q97" s="485">
        <f t="shared" si="23"/>
        <v>0</v>
      </c>
      <c r="R97" s="641">
        <f t="shared" si="24"/>
        <v>0</v>
      </c>
      <c r="S97" s="485" t="str">
        <f>LOOKUP(R97,{0,40,45,50,55,60,65,70,75,80},{"F","D","C","C+","B-","B","B+","A-","A","A+"})</f>
        <v>F</v>
      </c>
      <c r="T97" s="879">
        <f>IF(R97="","",(LOOKUP(R97,{0,40,45,50,55,60,65,70,75,80},{0,2,2.25,2.5,2.75,3,3.25,3.5,3.75,4})))</f>
        <v>0</v>
      </c>
      <c r="U97" s="502"/>
      <c r="V97" s="502"/>
      <c r="W97" s="485">
        <f t="shared" si="25"/>
        <v>0</v>
      </c>
      <c r="X97" s="641">
        <f t="shared" si="26"/>
        <v>0</v>
      </c>
      <c r="Y97" s="485" t="str">
        <f>LOOKUP(X97,{0,40,45,50,55,60,65,70,75,80},{"F","D","C","C+","B-","B","B+","A-","A","A+"})</f>
        <v>F</v>
      </c>
      <c r="Z97" s="879">
        <f>IF(X97="","",(LOOKUP(X97,{0,40,45,50,55,60,65,70,75,80},{0,2,2.25,2.5,2.75,3,3.25,3.5,3.75,4})))</f>
        <v>0</v>
      </c>
      <c r="AA97" s="502"/>
      <c r="AB97" s="502"/>
      <c r="AC97" s="485">
        <f t="shared" si="27"/>
        <v>0</v>
      </c>
      <c r="AD97" s="641">
        <f t="shared" si="28"/>
        <v>0</v>
      </c>
      <c r="AE97" s="485" t="str">
        <f>LOOKUP(AD97,{0,40,45,50,55,60,65,70,75,80},{"F","D","C","C+","B-","B","B+","A-","A","A+"})</f>
        <v>F</v>
      </c>
      <c r="AF97" s="879">
        <f>IF(AD97="","",(LOOKUP(AD97,{0,40,45,50,55,60,65,70,75,80},{0,2,2.25,2.5,2.75,3,3.25,3.5,3.75,4})))</f>
        <v>0</v>
      </c>
      <c r="AG97" s="502"/>
      <c r="AH97" s="502"/>
      <c r="AI97" s="485">
        <f t="shared" si="29"/>
        <v>0</v>
      </c>
      <c r="AJ97" s="641">
        <f t="shared" si="30"/>
        <v>0</v>
      </c>
      <c r="AK97" s="485" t="str">
        <f>LOOKUP(AJ97,{0,40,45,50,55,60,65,70,75,80},{"F","D","C","C+","B-","B","B+","A-","A","A+"})</f>
        <v>F</v>
      </c>
      <c r="AL97" s="879">
        <f>IF(AJ97="","",(LOOKUP(AJ97,{0,40,45,50,55,60,65,70,75,80},{0,2,2.25,2.5,2.75,3,3.25,3.5,3.75,4})))</f>
        <v>0</v>
      </c>
      <c r="AM97" s="502"/>
      <c r="AN97" s="502"/>
      <c r="AO97" s="485">
        <f t="shared" si="31"/>
        <v>0</v>
      </c>
      <c r="AP97" s="641">
        <f t="shared" si="32"/>
        <v>0</v>
      </c>
      <c r="AQ97" s="485" t="str">
        <f>LOOKUP(AP97,{0,40,45,50,55,60,65,70,75,80},{"F","D","C","C+","B-","B","B+","A-","A","A+"})</f>
        <v>F</v>
      </c>
      <c r="AR97" s="879">
        <f>IF(AP97="","",(LOOKUP(AP97,{0,40,45,50,55,60,65,70,75,80},{0,2,2.25,2.5,2.75,3,3.25,3.5,3.75,4})))</f>
        <v>0</v>
      </c>
      <c r="AS97" s="502"/>
      <c r="AT97" s="502"/>
      <c r="AU97" s="485">
        <f t="shared" si="33"/>
        <v>0</v>
      </c>
      <c r="AV97" s="641">
        <f t="shared" si="34"/>
        <v>0</v>
      </c>
      <c r="AW97" s="485" t="str">
        <f>LOOKUP(AV97,{0,40,45,50,55,60,65,70,75,80},{"F","D","C","C+","B-","B","B+","A-","A","A+"})</f>
        <v>F</v>
      </c>
      <c r="AX97" s="879">
        <f>IF(AV97="","",(LOOKUP(AV97,{0,40,45,50,55,60,65,70,75,80},{0,2,2.25,2.5,2.75,3,3.25,3.5,3.75,4})))</f>
        <v>0</v>
      </c>
      <c r="AY97" s="884">
        <v>0</v>
      </c>
      <c r="AZ97" s="885">
        <v>0</v>
      </c>
      <c r="BA97" s="878">
        <f t="shared" si="35"/>
        <v>0</v>
      </c>
      <c r="BB97" s="641">
        <f t="shared" si="36"/>
        <v>0</v>
      </c>
      <c r="BC97" s="485" t="str">
        <f>LOOKUP(BB97,{0,40,45,50,55,60,65,70,75,80},{"F","D","C","C+","B-","B","B+","A-","A","A+"})</f>
        <v>F</v>
      </c>
      <c r="BD97" s="879">
        <f>IF(BB97="","",(LOOKUP(BB97,{0,40,45,50,55,60,65,70,75,80},{0,2,2.25,2.5,2.75,3,3.25,3.5,3.75,4})))</f>
        <v>0</v>
      </c>
      <c r="BE97" s="878">
        <v>0</v>
      </c>
      <c r="BF97" s="641">
        <f t="shared" si="37"/>
        <v>0</v>
      </c>
      <c r="BG97" s="485" t="str">
        <f>LOOKUP(BF97,{0,40,45,50,55,60,65,70,75,80},{"F","D","C","C+","B-","B","B+","A-","A","A+"})</f>
        <v>F</v>
      </c>
      <c r="BH97" s="879">
        <f>IF(BF97="","",(LOOKUP(BF97,{0,40,45,50,55,60,65,70,75,80},{0,2,2.25,2.5,2.75,3,3.25,3.5,3.75,4})))</f>
        <v>0</v>
      </c>
      <c r="BI97" s="502"/>
      <c r="BJ97" s="502"/>
      <c r="BK97" s="485">
        <f t="shared" si="38"/>
        <v>0</v>
      </c>
      <c r="BL97" s="485" t="str">
        <f>LOOKUP(BK97,{0,40,45,50,55,60,65,70,75,80},{"F","D","C","C+","B-","B","B+","A-","A","A+"})</f>
        <v>F</v>
      </c>
      <c r="BM97" s="879">
        <f>IF(BK97="","",(LOOKUP(BK97,{0,40,45,50,55,60,65,70,75,80},{0,2,2.25,2.5,2.75,3,3.25,3.5,3.75,4})))</f>
        <v>0</v>
      </c>
      <c r="BN97" s="502"/>
      <c r="BO97" s="502"/>
      <c r="BP97" s="485">
        <f t="shared" si="39"/>
        <v>0</v>
      </c>
      <c r="BQ97" s="485" t="str">
        <f>LOOKUP(BP97,{0,40,45,50,55,60,65,70,75,80},{"F","D","C","C+","B-","B","B+","A-","A","A+"})</f>
        <v>F</v>
      </c>
      <c r="BR97" s="879">
        <f>IF(BP97="","",(LOOKUP(BP97,{0,40,45,50,55,60,65,70,75,80},{0,2,2.25,2.5,2.75,3,3.25,3.5,3.75,4})))</f>
        <v>0</v>
      </c>
      <c r="BS97" s="334">
        <f t="shared" si="40"/>
        <v>0</v>
      </c>
      <c r="BT97" s="334">
        <f t="shared" si="41"/>
        <v>0</v>
      </c>
      <c r="BU97" s="502"/>
      <c r="BV97" s="128">
        <v>2173</v>
      </c>
      <c r="BW97" s="502"/>
    </row>
    <row r="98" spans="1:83" ht="39.75" customHeight="1">
      <c r="A98" s="128" t="s">
        <v>1960</v>
      </c>
      <c r="B98" s="254" t="s">
        <v>49</v>
      </c>
      <c r="C98" s="128" t="s">
        <v>4129</v>
      </c>
      <c r="D98" s="128">
        <v>27</v>
      </c>
      <c r="E98" s="128">
        <v>2174</v>
      </c>
      <c r="F98" s="254" t="s">
        <v>50</v>
      </c>
      <c r="G98" s="128" t="s">
        <v>4129</v>
      </c>
      <c r="H98" s="128" t="s">
        <v>4129</v>
      </c>
      <c r="I98" s="502"/>
      <c r="J98" s="502"/>
      <c r="K98" s="485">
        <f t="shared" si="21"/>
        <v>0</v>
      </c>
      <c r="L98" s="641">
        <f t="shared" si="22"/>
        <v>0</v>
      </c>
      <c r="M98" s="485" t="str">
        <f>LOOKUP(L98,{0,40,45,50,55,60,65,70,75,80},{"F","D","C","C+","B-","B","B+","A-","A","A+"})</f>
        <v>F</v>
      </c>
      <c r="N98" s="879">
        <f>IF(L98="","",(LOOKUP(L98,{0,40,45,50,55,60,65,70,75,80},{0,2,2.25,2.5,2.75,3,3.25,3.5,3.75,4})))</f>
        <v>0</v>
      </c>
      <c r="O98" s="502"/>
      <c r="P98" s="502"/>
      <c r="Q98" s="485">
        <f t="shared" si="23"/>
        <v>0</v>
      </c>
      <c r="R98" s="641">
        <f t="shared" si="24"/>
        <v>0</v>
      </c>
      <c r="S98" s="485" t="str">
        <f>LOOKUP(R98,{0,40,45,50,55,60,65,70,75,80},{"F","D","C","C+","B-","B","B+","A-","A","A+"})</f>
        <v>F</v>
      </c>
      <c r="T98" s="879">
        <f>IF(R98="","",(LOOKUP(R98,{0,40,45,50,55,60,65,70,75,80},{0,2,2.25,2.5,2.75,3,3.25,3.5,3.75,4})))</f>
        <v>0</v>
      </c>
      <c r="U98" s="502"/>
      <c r="V98" s="502"/>
      <c r="W98" s="485">
        <f t="shared" si="25"/>
        <v>0</v>
      </c>
      <c r="X98" s="641">
        <f t="shared" si="26"/>
        <v>0</v>
      </c>
      <c r="Y98" s="485" t="str">
        <f>LOOKUP(X98,{0,40,45,50,55,60,65,70,75,80},{"F","D","C","C+","B-","B","B+","A-","A","A+"})</f>
        <v>F</v>
      </c>
      <c r="Z98" s="879">
        <f>IF(X98="","",(LOOKUP(X98,{0,40,45,50,55,60,65,70,75,80},{0,2,2.25,2.5,2.75,3,3.25,3.5,3.75,4})))</f>
        <v>0</v>
      </c>
      <c r="AA98" s="502"/>
      <c r="AB98" s="502"/>
      <c r="AC98" s="485">
        <f t="shared" si="27"/>
        <v>0</v>
      </c>
      <c r="AD98" s="641">
        <f t="shared" si="28"/>
        <v>0</v>
      </c>
      <c r="AE98" s="485" t="str">
        <f>LOOKUP(AD98,{0,40,45,50,55,60,65,70,75,80},{"F","D","C","C+","B-","B","B+","A-","A","A+"})</f>
        <v>F</v>
      </c>
      <c r="AF98" s="879">
        <f>IF(AD98="","",(LOOKUP(AD98,{0,40,45,50,55,60,65,70,75,80},{0,2,2.25,2.5,2.75,3,3.25,3.5,3.75,4})))</f>
        <v>0</v>
      </c>
      <c r="AG98" s="502"/>
      <c r="AH98" s="502"/>
      <c r="AI98" s="485">
        <f t="shared" si="29"/>
        <v>0</v>
      </c>
      <c r="AJ98" s="641">
        <f t="shared" si="30"/>
        <v>0</v>
      </c>
      <c r="AK98" s="485" t="str">
        <f>LOOKUP(AJ98,{0,40,45,50,55,60,65,70,75,80},{"F","D","C","C+","B-","B","B+","A-","A","A+"})</f>
        <v>F</v>
      </c>
      <c r="AL98" s="879">
        <f>IF(AJ98="","",(LOOKUP(AJ98,{0,40,45,50,55,60,65,70,75,80},{0,2,2.25,2.5,2.75,3,3.25,3.5,3.75,4})))</f>
        <v>0</v>
      </c>
      <c r="AM98" s="502"/>
      <c r="AN98" s="502"/>
      <c r="AO98" s="485">
        <f t="shared" si="31"/>
        <v>0</v>
      </c>
      <c r="AP98" s="641">
        <f t="shared" si="32"/>
        <v>0</v>
      </c>
      <c r="AQ98" s="485" t="str">
        <f>LOOKUP(AP98,{0,40,45,50,55,60,65,70,75,80},{"F","D","C","C+","B-","B","B+","A-","A","A+"})</f>
        <v>F</v>
      </c>
      <c r="AR98" s="879">
        <f>IF(AP98="","",(LOOKUP(AP98,{0,40,45,50,55,60,65,70,75,80},{0,2,2.25,2.5,2.75,3,3.25,3.5,3.75,4})))</f>
        <v>0</v>
      </c>
      <c r="AS98" s="502"/>
      <c r="AT98" s="502"/>
      <c r="AU98" s="485">
        <f t="shared" si="33"/>
        <v>0</v>
      </c>
      <c r="AV98" s="641">
        <f t="shared" si="34"/>
        <v>0</v>
      </c>
      <c r="AW98" s="485" t="str">
        <f>LOOKUP(AV98,{0,40,45,50,55,60,65,70,75,80},{"F","D","C","C+","B-","B","B+","A-","A","A+"})</f>
        <v>F</v>
      </c>
      <c r="AX98" s="879">
        <f>IF(AV98="","",(LOOKUP(AV98,{0,40,45,50,55,60,65,70,75,80},{0,2,2.25,2.5,2.75,3,3.25,3.5,3.75,4})))</f>
        <v>0</v>
      </c>
      <c r="AY98" s="884">
        <v>0</v>
      </c>
      <c r="AZ98" s="885">
        <v>0</v>
      </c>
      <c r="BA98" s="878">
        <f t="shared" si="35"/>
        <v>0</v>
      </c>
      <c r="BB98" s="641">
        <f t="shared" si="36"/>
        <v>0</v>
      </c>
      <c r="BC98" s="485" t="str">
        <f>LOOKUP(BB98,{0,40,45,50,55,60,65,70,75,80},{"F","D","C","C+","B-","B","B+","A-","A","A+"})</f>
        <v>F</v>
      </c>
      <c r="BD98" s="879">
        <f>IF(BB98="","",(LOOKUP(BB98,{0,40,45,50,55,60,65,70,75,80},{0,2,2.25,2.5,2.75,3,3.25,3.5,3.75,4})))</f>
        <v>0</v>
      </c>
      <c r="BE98" s="878">
        <v>0</v>
      </c>
      <c r="BF98" s="641">
        <f t="shared" si="37"/>
        <v>0</v>
      </c>
      <c r="BG98" s="485" t="str">
        <f>LOOKUP(BF98,{0,40,45,50,55,60,65,70,75,80},{"F","D","C","C+","B-","B","B+","A-","A","A+"})</f>
        <v>F</v>
      </c>
      <c r="BH98" s="879">
        <f>IF(BF98="","",(LOOKUP(BF98,{0,40,45,50,55,60,65,70,75,80},{0,2,2.25,2.5,2.75,3,3.25,3.5,3.75,4})))</f>
        <v>0</v>
      </c>
      <c r="BI98" s="502"/>
      <c r="BJ98" s="502"/>
      <c r="BK98" s="485">
        <f t="shared" si="38"/>
        <v>0</v>
      </c>
      <c r="BL98" s="485" t="str">
        <f>LOOKUP(BK98,{0,40,45,50,55,60,65,70,75,80},{"F","D","C","C+","B-","B","B+","A-","A","A+"})</f>
        <v>F</v>
      </c>
      <c r="BM98" s="879">
        <f>IF(BK98="","",(LOOKUP(BK98,{0,40,45,50,55,60,65,70,75,80},{0,2,2.25,2.5,2.75,3,3.25,3.5,3.75,4})))</f>
        <v>0</v>
      </c>
      <c r="BN98" s="502"/>
      <c r="BO98" s="502"/>
      <c r="BP98" s="485">
        <f t="shared" si="39"/>
        <v>0</v>
      </c>
      <c r="BQ98" s="485" t="str">
        <f>LOOKUP(BP98,{0,40,45,50,55,60,65,70,75,80},{"F","D","C","C+","B-","B","B+","A-","A","A+"})</f>
        <v>F</v>
      </c>
      <c r="BR98" s="879">
        <f>IF(BP98="","",(LOOKUP(BP98,{0,40,45,50,55,60,65,70,75,80},{0,2,2.25,2.5,2.75,3,3.25,3.5,3.75,4})))</f>
        <v>0</v>
      </c>
      <c r="BS98" s="334">
        <f t="shared" si="40"/>
        <v>0</v>
      </c>
      <c r="BT98" s="334">
        <f t="shared" si="41"/>
        <v>0</v>
      </c>
      <c r="BU98" s="502"/>
      <c r="BV98" s="128">
        <v>2174</v>
      </c>
      <c r="BW98" s="502"/>
    </row>
    <row r="99" spans="1:83" ht="39.75" customHeight="1">
      <c r="A99" s="128"/>
      <c r="B99" s="254"/>
      <c r="C99" s="128"/>
      <c r="D99" s="128"/>
      <c r="E99" s="206"/>
      <c r="F99" s="254"/>
      <c r="G99" s="128"/>
      <c r="H99" s="128"/>
      <c r="I99" s="502"/>
      <c r="J99" s="502"/>
      <c r="K99" s="502"/>
      <c r="L99" s="502"/>
      <c r="M99" s="502"/>
      <c r="N99" s="502"/>
      <c r="O99" s="502"/>
      <c r="P99" s="502"/>
      <c r="Q99" s="502"/>
      <c r="R99" s="502"/>
      <c r="S99" s="502"/>
      <c r="T99" s="502"/>
      <c r="U99" s="502"/>
      <c r="V99" s="502"/>
      <c r="W99" s="502"/>
      <c r="X99" s="502"/>
      <c r="Y99" s="502"/>
      <c r="Z99" s="502"/>
      <c r="AA99" s="502"/>
      <c r="AB99" s="502"/>
      <c r="AC99" s="502"/>
      <c r="AD99" s="502"/>
      <c r="AE99" s="502"/>
      <c r="AF99" s="502"/>
      <c r="AG99" s="502"/>
      <c r="AH99" s="502"/>
      <c r="AI99" s="502"/>
      <c r="AJ99" s="502"/>
      <c r="AK99" s="502"/>
      <c r="AL99" s="502"/>
      <c r="AM99" s="502"/>
      <c r="AN99" s="502"/>
      <c r="AO99" s="502"/>
      <c r="AP99" s="502"/>
      <c r="AQ99" s="502"/>
      <c r="AR99" s="502"/>
      <c r="AS99" s="502"/>
      <c r="AT99" s="502"/>
      <c r="AU99" s="502"/>
      <c r="AV99" s="502"/>
      <c r="AW99" s="502"/>
      <c r="AX99" s="502"/>
      <c r="AY99" s="502"/>
      <c r="AZ99" s="502"/>
      <c r="BA99" s="502"/>
      <c r="BB99" s="502"/>
      <c r="BC99" s="502"/>
      <c r="BD99" s="502"/>
      <c r="BE99" s="502"/>
      <c r="BF99" s="502"/>
      <c r="BG99" s="502"/>
      <c r="BH99" s="502"/>
      <c r="BI99" s="502"/>
      <c r="BJ99" s="502"/>
      <c r="BK99" s="502"/>
      <c r="BL99" s="502"/>
      <c r="BM99" s="502"/>
      <c r="BN99" s="502"/>
      <c r="BO99" s="502"/>
      <c r="BP99" s="502"/>
      <c r="BQ99" s="502"/>
      <c r="BR99" s="502"/>
      <c r="BS99" s="502"/>
      <c r="BT99" s="502"/>
      <c r="BU99" s="502"/>
      <c r="BV99" s="206"/>
      <c r="BW99" s="502"/>
    </row>
    <row r="100" spans="1:83" ht="39.75" customHeight="1">
      <c r="A100" s="128"/>
      <c r="B100" s="254"/>
      <c r="C100" s="128"/>
      <c r="D100" s="128"/>
      <c r="E100" s="206"/>
      <c r="F100" s="254"/>
      <c r="G100" s="128"/>
      <c r="H100" s="128"/>
      <c r="I100" s="502"/>
      <c r="J100" s="502"/>
      <c r="K100" s="502"/>
      <c r="L100" s="502"/>
      <c r="M100" s="502"/>
      <c r="N100" s="502"/>
      <c r="O100" s="502"/>
      <c r="P100" s="502"/>
      <c r="Q100" s="502"/>
      <c r="R100" s="502"/>
      <c r="S100" s="502"/>
      <c r="T100" s="502"/>
      <c r="U100" s="502"/>
      <c r="V100" s="502"/>
      <c r="W100" s="502"/>
      <c r="X100" s="502"/>
      <c r="Y100" s="502"/>
      <c r="Z100" s="502"/>
      <c r="AA100" s="502"/>
      <c r="AB100" s="502"/>
      <c r="AC100" s="502"/>
      <c r="AD100" s="502"/>
      <c r="AE100" s="502"/>
      <c r="AF100" s="502"/>
      <c r="AG100" s="502"/>
      <c r="AH100" s="502"/>
      <c r="AI100" s="502"/>
      <c r="AJ100" s="502"/>
      <c r="AK100" s="502"/>
      <c r="AL100" s="502"/>
      <c r="AM100" s="502"/>
      <c r="AN100" s="502"/>
      <c r="AO100" s="502"/>
      <c r="AP100" s="502"/>
      <c r="AQ100" s="502"/>
      <c r="AR100" s="502"/>
      <c r="AS100" s="502"/>
      <c r="AT100" s="502"/>
      <c r="AU100" s="502"/>
      <c r="AV100" s="502"/>
      <c r="AW100" s="502"/>
      <c r="AX100" s="502"/>
      <c r="AY100" s="502"/>
      <c r="AZ100" s="502"/>
      <c r="BA100" s="502"/>
      <c r="BB100" s="502"/>
      <c r="BC100" s="502"/>
      <c r="BD100" s="502"/>
      <c r="BE100" s="502"/>
      <c r="BF100" s="502"/>
      <c r="BG100" s="502"/>
      <c r="BH100" s="502"/>
      <c r="BI100" s="502"/>
      <c r="BJ100" s="502"/>
      <c r="BK100" s="502"/>
      <c r="BL100" s="502"/>
      <c r="BM100" s="502"/>
      <c r="BN100" s="502"/>
      <c r="BO100" s="502"/>
      <c r="BP100" s="502"/>
      <c r="BQ100" s="502"/>
      <c r="BR100" s="502"/>
      <c r="BS100" s="502"/>
      <c r="BT100" s="502"/>
      <c r="BU100" s="502"/>
      <c r="BV100" s="206"/>
      <c r="BW100" s="502"/>
    </row>
    <row r="101" spans="1:83" ht="39.75" customHeight="1">
      <c r="A101" s="128"/>
      <c r="B101" s="254"/>
      <c r="C101" s="128"/>
      <c r="D101" s="128"/>
      <c r="E101" s="206"/>
      <c r="F101" s="254"/>
      <c r="G101" s="128"/>
      <c r="H101" s="128"/>
      <c r="I101" s="502"/>
      <c r="J101" s="502"/>
      <c r="K101" s="502"/>
      <c r="L101" s="502"/>
      <c r="M101" s="502"/>
      <c r="N101" s="502"/>
      <c r="O101" s="502"/>
      <c r="P101" s="502"/>
      <c r="Q101" s="502"/>
      <c r="R101" s="502"/>
      <c r="S101" s="502"/>
      <c r="T101" s="502"/>
      <c r="U101" s="502"/>
      <c r="V101" s="502"/>
      <c r="W101" s="502"/>
      <c r="X101" s="502"/>
      <c r="Y101" s="502"/>
      <c r="Z101" s="502"/>
      <c r="AA101" s="502"/>
      <c r="AB101" s="502"/>
      <c r="AC101" s="502"/>
      <c r="AD101" s="502"/>
      <c r="AE101" s="502"/>
      <c r="AF101" s="502"/>
      <c r="AG101" s="502"/>
      <c r="AH101" s="502"/>
      <c r="AI101" s="502"/>
      <c r="AJ101" s="502"/>
      <c r="AK101" s="502"/>
      <c r="AL101" s="502"/>
      <c r="AM101" s="502"/>
      <c r="AN101" s="502"/>
      <c r="AO101" s="502"/>
      <c r="AP101" s="502"/>
      <c r="AQ101" s="502"/>
      <c r="AR101" s="502"/>
      <c r="AS101" s="502"/>
      <c r="AT101" s="502"/>
      <c r="AU101" s="502"/>
      <c r="AV101" s="502"/>
      <c r="AW101" s="502"/>
      <c r="AX101" s="502"/>
      <c r="AY101" s="502"/>
      <c r="AZ101" s="502"/>
      <c r="BA101" s="502"/>
      <c r="BB101" s="502"/>
      <c r="BC101" s="502"/>
      <c r="BD101" s="502"/>
      <c r="BE101" s="502"/>
      <c r="BF101" s="502"/>
      <c r="BG101" s="502"/>
      <c r="BH101" s="502"/>
      <c r="BI101" s="502"/>
      <c r="BJ101" s="502"/>
      <c r="BK101" s="502"/>
      <c r="BL101" s="502"/>
      <c r="BM101" s="502"/>
      <c r="BN101" s="502"/>
      <c r="BO101" s="502"/>
      <c r="BP101" s="502"/>
      <c r="BQ101" s="502"/>
      <c r="BR101" s="502"/>
      <c r="BS101" s="502"/>
      <c r="BT101" s="502"/>
      <c r="BU101" s="502"/>
      <c r="BV101" s="206"/>
      <c r="BW101" s="502"/>
    </row>
    <row r="102" spans="1:83" ht="39.75" customHeight="1">
      <c r="A102" s="128"/>
      <c r="B102" s="254"/>
      <c r="C102" s="128"/>
      <c r="D102" s="128"/>
      <c r="E102" s="206"/>
      <c r="F102" s="254"/>
      <c r="G102" s="128"/>
      <c r="H102" s="128"/>
      <c r="I102" s="502"/>
      <c r="J102" s="502"/>
      <c r="K102" s="502"/>
      <c r="L102" s="502"/>
      <c r="M102" s="502"/>
      <c r="N102" s="502"/>
      <c r="O102" s="502"/>
      <c r="P102" s="502"/>
      <c r="Q102" s="502"/>
      <c r="R102" s="502"/>
      <c r="S102" s="502"/>
      <c r="T102" s="502"/>
      <c r="U102" s="502"/>
      <c r="V102" s="502"/>
      <c r="W102" s="502"/>
      <c r="X102" s="502"/>
      <c r="Y102" s="502"/>
      <c r="Z102" s="502"/>
      <c r="AA102" s="502"/>
      <c r="AB102" s="502"/>
      <c r="AC102" s="502"/>
      <c r="AD102" s="502"/>
      <c r="AE102" s="502"/>
      <c r="AF102" s="502"/>
      <c r="AG102" s="502"/>
      <c r="AH102" s="502"/>
      <c r="AI102" s="502"/>
      <c r="AJ102" s="502"/>
      <c r="AK102" s="502"/>
      <c r="AL102" s="502"/>
      <c r="AM102" s="502"/>
      <c r="AN102" s="502"/>
      <c r="AO102" s="502"/>
      <c r="AP102" s="502"/>
      <c r="AQ102" s="502"/>
      <c r="AR102" s="502"/>
      <c r="AS102" s="502"/>
      <c r="AT102" s="502"/>
      <c r="AU102" s="502"/>
      <c r="AV102" s="502"/>
      <c r="AW102" s="502"/>
      <c r="AX102" s="502"/>
      <c r="AY102" s="502"/>
      <c r="AZ102" s="502"/>
      <c r="BA102" s="502"/>
      <c r="BB102" s="502"/>
      <c r="BC102" s="502"/>
      <c r="BD102" s="502"/>
      <c r="BE102" s="502"/>
      <c r="BF102" s="502"/>
      <c r="BG102" s="502"/>
      <c r="BH102" s="502"/>
      <c r="BI102" s="502"/>
      <c r="BJ102" s="502"/>
      <c r="BK102" s="502"/>
      <c r="BL102" s="502"/>
      <c r="BM102" s="502"/>
      <c r="BN102" s="502"/>
      <c r="BO102" s="502"/>
      <c r="BP102" s="502"/>
      <c r="BQ102" s="502"/>
      <c r="BR102" s="502"/>
      <c r="BS102" s="502"/>
      <c r="BT102" s="502"/>
      <c r="BU102" s="502"/>
      <c r="BV102" s="206"/>
      <c r="BW102" s="502"/>
    </row>
    <row r="103" spans="1:83" s="129" customFormat="1" ht="20.149999999999999" customHeight="1">
      <c r="A103" s="215"/>
      <c r="B103" s="511"/>
      <c r="C103" s="215"/>
      <c r="D103" s="511"/>
      <c r="E103" s="215"/>
      <c r="F103" s="512"/>
      <c r="G103" s="215"/>
      <c r="H103" s="215"/>
      <c r="I103" s="215"/>
      <c r="J103" s="215"/>
      <c r="K103" s="215"/>
      <c r="L103" s="215"/>
      <c r="M103" s="215"/>
      <c r="N103" s="215"/>
      <c r="O103" s="215"/>
      <c r="P103" s="215"/>
      <c r="Q103" s="215"/>
      <c r="R103" s="215"/>
      <c r="S103" s="215"/>
      <c r="T103" s="215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15"/>
      <c r="AI103" s="215"/>
      <c r="AJ103" s="215"/>
      <c r="AK103" s="215"/>
      <c r="AL103" s="215"/>
      <c r="AM103" s="215"/>
      <c r="AN103" s="215"/>
      <c r="AO103" s="215"/>
      <c r="AP103" s="215"/>
      <c r="AQ103" s="772"/>
      <c r="AR103" s="215"/>
      <c r="AS103" s="134"/>
      <c r="AT103" s="134"/>
      <c r="AU103" s="134"/>
      <c r="AV103" s="134"/>
      <c r="AW103" s="134"/>
      <c r="AX103" s="134"/>
      <c r="AY103" s="134"/>
      <c r="AZ103" s="134"/>
      <c r="BA103" s="134"/>
      <c r="BB103" s="134"/>
      <c r="BC103" s="134"/>
      <c r="BD103" s="134"/>
      <c r="BE103" s="134"/>
      <c r="BF103" s="134"/>
      <c r="BG103" s="134"/>
      <c r="BH103" s="134"/>
      <c r="BI103" s="134"/>
      <c r="BJ103" s="134"/>
      <c r="BK103" s="134"/>
      <c r="BL103" s="134"/>
      <c r="BM103" s="134"/>
      <c r="BN103" s="134"/>
      <c r="BO103" s="134"/>
      <c r="BP103" s="134"/>
      <c r="BQ103" s="134"/>
      <c r="BR103" s="134"/>
      <c r="BS103" s="134"/>
      <c r="BT103" s="134"/>
      <c r="BU103" s="134"/>
      <c r="BV103" s="215"/>
      <c r="BW103" s="134"/>
      <c r="BX103" s="134"/>
      <c r="BY103" s="134"/>
      <c r="BZ103" s="134"/>
      <c r="CA103" s="134"/>
      <c r="CB103" s="134"/>
      <c r="CC103" s="134"/>
      <c r="CD103" s="134"/>
      <c r="CE103" s="134"/>
    </row>
    <row r="104" spans="1:83" s="129" customFormat="1" ht="20.149999999999999" customHeight="1">
      <c r="A104" s="592" t="s">
        <v>2056</v>
      </c>
      <c r="B104" s="514" t="s">
        <v>5110</v>
      </c>
      <c r="C104" s="514"/>
      <c r="D104" s="511"/>
      <c r="E104" s="215"/>
      <c r="F104" s="512"/>
      <c r="G104" s="215"/>
      <c r="H104" s="215"/>
      <c r="I104" s="215"/>
      <c r="J104" s="215"/>
      <c r="K104" s="215"/>
      <c r="L104" s="215"/>
      <c r="M104" s="164"/>
      <c r="N104" s="134"/>
      <c r="O104" s="134"/>
      <c r="P104" s="134"/>
      <c r="Q104" s="134"/>
      <c r="R104" s="134"/>
      <c r="S104" s="134"/>
      <c r="T104" s="134"/>
      <c r="U104" s="134"/>
      <c r="V104" s="134"/>
      <c r="W104" s="134"/>
      <c r="X104" s="134"/>
      <c r="Y104" s="164" t="s">
        <v>5111</v>
      </c>
      <c r="Z104" s="215" t="s">
        <v>5112</v>
      </c>
      <c r="AA104" s="215"/>
      <c r="AB104" s="215"/>
      <c r="AC104" s="215"/>
      <c r="AD104" s="215"/>
      <c r="AE104" s="215"/>
      <c r="AF104" s="215"/>
      <c r="AG104" s="215"/>
      <c r="AH104" s="134"/>
      <c r="AI104" s="134"/>
      <c r="AJ104" s="134"/>
      <c r="AK104" s="134"/>
      <c r="AL104" s="134"/>
      <c r="AM104" s="111" t="s">
        <v>5113</v>
      </c>
      <c r="AN104" s="134"/>
      <c r="AO104" s="134"/>
      <c r="AP104" s="134"/>
      <c r="AQ104" s="134"/>
      <c r="AR104" s="215"/>
      <c r="AS104" s="134"/>
      <c r="AT104" s="134"/>
      <c r="AU104" s="134"/>
      <c r="AV104" s="134"/>
      <c r="AW104" s="134"/>
      <c r="AX104" s="215"/>
      <c r="AY104" s="215"/>
      <c r="AZ104" s="215"/>
      <c r="BA104" s="134"/>
      <c r="BB104" s="134"/>
      <c r="BC104" s="134"/>
      <c r="BD104" s="134"/>
      <c r="BE104" s="134"/>
      <c r="BF104" s="134"/>
      <c r="BG104" s="215"/>
      <c r="BH104" s="134"/>
      <c r="BI104" s="134"/>
      <c r="BJ104" s="134"/>
      <c r="BK104" s="134"/>
      <c r="BL104" s="134"/>
      <c r="BM104" s="134"/>
      <c r="BN104" s="134"/>
      <c r="BO104" s="134"/>
      <c r="BP104" s="134"/>
      <c r="BQ104" s="215"/>
      <c r="BR104" s="234" t="s">
        <v>5249</v>
      </c>
      <c r="BS104" s="234"/>
      <c r="BT104" s="234"/>
      <c r="BU104" s="234"/>
      <c r="BV104" s="215"/>
      <c r="BW104" s="215"/>
      <c r="BX104" s="134"/>
      <c r="BY104" s="134"/>
      <c r="BZ104" s="134"/>
      <c r="CA104" s="134"/>
      <c r="CB104" s="134"/>
      <c r="CC104" s="134"/>
      <c r="CD104" s="134"/>
      <c r="CE104" s="134"/>
    </row>
    <row r="105" spans="1:83" s="129" customFormat="1" ht="20.149999999999999" customHeight="1">
      <c r="A105" s="214" t="s">
        <v>5114</v>
      </c>
      <c r="B105" s="514" t="s">
        <v>5137</v>
      </c>
      <c r="C105" s="514"/>
      <c r="D105" s="511"/>
      <c r="E105" s="514"/>
      <c r="F105" s="512"/>
      <c r="G105" s="215"/>
      <c r="H105" s="215"/>
      <c r="I105" s="215"/>
      <c r="J105" s="215"/>
      <c r="K105" s="215"/>
      <c r="L105" s="215"/>
      <c r="M105" s="214"/>
      <c r="N105" s="134"/>
      <c r="O105" s="134"/>
      <c r="P105" s="134"/>
      <c r="Q105" s="134"/>
      <c r="R105" s="134"/>
      <c r="S105" s="134"/>
      <c r="T105" s="134"/>
      <c r="U105" s="134"/>
      <c r="V105" s="134"/>
      <c r="W105" s="134"/>
      <c r="X105" s="134"/>
      <c r="Y105" s="214" t="s">
        <v>5138</v>
      </c>
      <c r="Z105" s="134" t="s">
        <v>6835</v>
      </c>
      <c r="AA105" s="215"/>
      <c r="AB105" s="215"/>
      <c r="AC105" s="111"/>
      <c r="AD105" s="111"/>
      <c r="AE105" s="215"/>
      <c r="AF105" s="111"/>
      <c r="AG105" s="215"/>
      <c r="AH105" s="134"/>
      <c r="AI105" s="134"/>
      <c r="AJ105" s="134"/>
      <c r="AK105" s="134"/>
      <c r="AL105" s="134"/>
      <c r="AM105" s="111" t="s">
        <v>6836</v>
      </c>
      <c r="AN105" s="134"/>
      <c r="AO105" s="134"/>
      <c r="AP105" s="134"/>
      <c r="AQ105" s="134"/>
      <c r="AR105" s="215"/>
      <c r="AS105" s="134"/>
      <c r="AT105" s="134"/>
      <c r="AU105" s="134"/>
      <c r="AV105" s="134"/>
      <c r="AW105" s="134"/>
      <c r="AX105" s="215"/>
      <c r="AY105" s="215"/>
      <c r="AZ105" s="215"/>
      <c r="BA105" s="134" t="s">
        <v>4491</v>
      </c>
      <c r="BB105" s="134"/>
      <c r="BC105" s="134"/>
      <c r="BD105" s="134"/>
      <c r="BE105" s="134"/>
      <c r="BF105" s="134"/>
      <c r="BG105" s="215"/>
      <c r="BH105" s="134"/>
      <c r="BI105" s="134"/>
      <c r="BJ105" s="134"/>
      <c r="BK105" s="134"/>
      <c r="BL105" s="134"/>
      <c r="BM105" s="134"/>
      <c r="BN105" s="134"/>
      <c r="BO105" s="134"/>
      <c r="BP105" s="134"/>
      <c r="BQ105" s="215"/>
      <c r="BR105" s="1206" t="s">
        <v>3820</v>
      </c>
      <c r="BS105" s="1206"/>
      <c r="BT105" s="1206"/>
      <c r="BU105" s="1206"/>
      <c r="BV105" s="514"/>
      <c r="BW105" s="215"/>
      <c r="BX105" s="134"/>
      <c r="BY105" s="134"/>
      <c r="BZ105" s="134"/>
      <c r="CA105" s="134"/>
      <c r="CB105" s="134"/>
      <c r="CC105" s="134"/>
      <c r="CD105" s="134"/>
      <c r="CE105" s="134"/>
    </row>
    <row r="106" spans="1:83" s="129" customFormat="1" ht="20.149999999999999" customHeight="1">
      <c r="A106" s="134"/>
      <c r="B106" s="166" t="s">
        <v>3131</v>
      </c>
      <c r="C106" s="134"/>
      <c r="D106" s="511"/>
      <c r="E106" s="514"/>
      <c r="F106" s="76"/>
      <c r="G106" s="134"/>
      <c r="H106" s="166" t="s">
        <v>143</v>
      </c>
      <c r="I106" s="134"/>
      <c r="J106" s="134"/>
      <c r="K106" s="134"/>
      <c r="L106" s="134"/>
      <c r="M106" s="214"/>
      <c r="N106" s="134"/>
      <c r="O106" s="134"/>
      <c r="P106" s="134"/>
      <c r="Q106" s="134"/>
      <c r="R106" s="134"/>
      <c r="S106" s="134"/>
      <c r="T106" s="134"/>
      <c r="U106" s="134"/>
      <c r="V106" s="134"/>
      <c r="W106" s="134"/>
      <c r="X106" s="134"/>
      <c r="Y106" s="214" t="s">
        <v>3132</v>
      </c>
      <c r="Z106" s="134" t="s">
        <v>3694</v>
      </c>
      <c r="AA106" s="517"/>
      <c r="AB106" s="134"/>
      <c r="AC106" s="234"/>
      <c r="AD106" s="234"/>
      <c r="AE106" s="134"/>
      <c r="AF106" s="234"/>
      <c r="AG106" s="134"/>
      <c r="AH106" s="134"/>
      <c r="AI106" s="134"/>
      <c r="AJ106" s="134"/>
      <c r="AK106" s="134"/>
      <c r="AL106" s="134"/>
      <c r="AM106" s="111" t="s">
        <v>686</v>
      </c>
      <c r="AN106" s="134"/>
      <c r="AO106" s="134"/>
      <c r="AP106" s="134"/>
      <c r="AQ106" s="134"/>
      <c r="AR106" s="134"/>
      <c r="AS106" s="134"/>
      <c r="AT106" s="134"/>
      <c r="AU106" s="134"/>
      <c r="AV106" s="134"/>
      <c r="AW106" s="134"/>
      <c r="AX106" s="134"/>
      <c r="AY106" s="134"/>
      <c r="AZ106" s="215"/>
      <c r="BA106" s="134" t="s">
        <v>1496</v>
      </c>
      <c r="BB106" s="134"/>
      <c r="BC106" s="134"/>
      <c r="BD106" s="134"/>
      <c r="BE106" s="134"/>
      <c r="BF106" s="134"/>
      <c r="BG106" s="134"/>
      <c r="BH106" s="134"/>
      <c r="BI106" s="134"/>
      <c r="BJ106" s="134"/>
      <c r="BK106" s="134"/>
      <c r="BL106" s="134"/>
      <c r="BM106" s="134"/>
      <c r="BN106" s="134"/>
      <c r="BO106" s="134"/>
      <c r="BP106" s="134"/>
      <c r="BQ106" s="215"/>
      <c r="BR106" s="111" t="s">
        <v>5997</v>
      </c>
      <c r="BS106" s="111"/>
      <c r="BT106" s="111"/>
      <c r="BU106" s="111"/>
      <c r="BV106" s="514"/>
      <c r="BW106" s="134"/>
      <c r="BX106" s="134"/>
      <c r="BY106" s="134"/>
      <c r="BZ106" s="134"/>
      <c r="CA106" s="134"/>
      <c r="CB106" s="134"/>
      <c r="CC106" s="134"/>
      <c r="CD106" s="134"/>
      <c r="CE106" s="134"/>
    </row>
    <row r="107" spans="1:83" s="129" customFormat="1" ht="20.149999999999999" customHeight="1">
      <c r="A107" s="134"/>
      <c r="B107" s="134"/>
      <c r="C107" s="134"/>
      <c r="D107" s="305"/>
      <c r="E107" s="134"/>
      <c r="F107" s="76"/>
      <c r="G107" s="134"/>
      <c r="H107" s="134"/>
      <c r="I107" s="134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4"/>
      <c r="U107" s="134"/>
      <c r="V107" s="134"/>
      <c r="W107" s="134"/>
      <c r="X107" s="134"/>
      <c r="Y107" s="214"/>
      <c r="Z107" s="134" t="s">
        <v>5108</v>
      </c>
      <c r="AA107" s="517"/>
      <c r="AB107" s="134"/>
      <c r="AC107" s="234"/>
      <c r="AD107" s="234"/>
      <c r="AE107" s="134"/>
      <c r="AF107" s="234"/>
      <c r="AG107" s="134"/>
      <c r="AH107" s="134"/>
      <c r="AI107" s="134"/>
      <c r="AJ107" s="134"/>
      <c r="AK107" s="134"/>
      <c r="AL107" s="134"/>
      <c r="AM107" s="111" t="s">
        <v>1989</v>
      </c>
      <c r="AN107" s="134"/>
      <c r="AO107" s="134"/>
      <c r="AP107" s="134"/>
      <c r="AQ107" s="134"/>
      <c r="AR107" s="134"/>
      <c r="AS107" s="134"/>
      <c r="AT107" s="134"/>
      <c r="AU107" s="134"/>
      <c r="AV107" s="134"/>
      <c r="AW107" s="134"/>
      <c r="AX107" s="134"/>
      <c r="AY107" s="134"/>
      <c r="AZ107" s="134"/>
      <c r="BA107" s="134" t="s">
        <v>5728</v>
      </c>
      <c r="BB107" s="134"/>
      <c r="BC107" s="134"/>
      <c r="BD107" s="134"/>
      <c r="BE107" s="134"/>
      <c r="BF107" s="134"/>
      <c r="BG107" s="134"/>
      <c r="BH107" s="134"/>
      <c r="BI107" s="134"/>
      <c r="BJ107" s="134"/>
      <c r="BK107" s="134"/>
      <c r="BL107" s="134"/>
      <c r="BM107" s="134"/>
      <c r="BN107" s="134"/>
      <c r="BO107" s="134"/>
      <c r="BP107" s="134"/>
      <c r="BQ107" s="134"/>
      <c r="BR107" s="134"/>
      <c r="BS107" s="134"/>
      <c r="BT107" s="516"/>
      <c r="BU107" s="516"/>
      <c r="BV107" s="134"/>
      <c r="BW107" s="134"/>
      <c r="BX107" s="134"/>
      <c r="BY107" s="134"/>
      <c r="BZ107" s="134"/>
      <c r="CA107" s="134"/>
      <c r="CB107" s="134"/>
      <c r="CC107" s="134"/>
      <c r="CD107" s="134"/>
      <c r="CE107" s="134"/>
    </row>
    <row r="108" spans="1:83" s="129" customFormat="1" ht="20.149999999999999" customHeight="1">
      <c r="A108" s="134"/>
      <c r="B108" s="305"/>
      <c r="C108" s="134"/>
      <c r="D108" s="305"/>
      <c r="E108" s="134"/>
      <c r="F108" s="76"/>
      <c r="G108" s="134"/>
      <c r="H108" s="134"/>
      <c r="I108" s="134"/>
      <c r="J108" s="134"/>
      <c r="K108" s="134"/>
      <c r="L108" s="134"/>
      <c r="M108" s="134"/>
      <c r="N108" s="134"/>
      <c r="O108" s="517"/>
      <c r="P108" s="517"/>
      <c r="Q108" s="517"/>
      <c r="R108" s="517"/>
      <c r="S108" s="517"/>
      <c r="T108" s="134"/>
      <c r="U108" s="134"/>
      <c r="V108" s="134"/>
      <c r="W108" s="134"/>
      <c r="X108" s="134"/>
      <c r="Y108" s="134"/>
      <c r="Z108" s="134"/>
      <c r="AA108" s="134"/>
      <c r="AB108" s="134"/>
      <c r="AC108" s="134"/>
      <c r="AD108" s="134"/>
      <c r="AE108" s="134"/>
      <c r="AF108" s="134"/>
      <c r="AG108" s="134"/>
      <c r="AH108" s="134"/>
      <c r="AI108" s="134"/>
      <c r="AJ108" s="134"/>
      <c r="AK108" s="134"/>
      <c r="AL108" s="134"/>
      <c r="AM108" s="134"/>
      <c r="AN108" s="134"/>
      <c r="AO108" s="134"/>
      <c r="AP108" s="134"/>
      <c r="AQ108" s="516"/>
      <c r="AR108" s="134"/>
      <c r="AS108" s="134"/>
      <c r="AT108" s="134"/>
      <c r="AU108" s="134"/>
      <c r="AV108" s="134"/>
      <c r="AW108" s="134"/>
      <c r="AX108" s="134"/>
      <c r="AY108" s="134"/>
      <c r="AZ108" s="134"/>
      <c r="BA108" s="134"/>
      <c r="BB108" s="134"/>
      <c r="BC108" s="134"/>
      <c r="BD108" s="134"/>
      <c r="BE108" s="134"/>
      <c r="BF108" s="134"/>
      <c r="BG108" s="134"/>
      <c r="BH108" s="134"/>
      <c r="BI108" s="134"/>
      <c r="BJ108" s="134"/>
      <c r="BK108" s="134"/>
      <c r="BL108" s="134"/>
      <c r="BM108" s="134"/>
      <c r="BN108" s="134"/>
      <c r="BO108" s="134"/>
      <c r="BP108" s="134"/>
      <c r="BQ108" s="134"/>
      <c r="BR108" s="134"/>
      <c r="BS108" s="134"/>
      <c r="BT108" s="134"/>
      <c r="BU108" s="134"/>
      <c r="BV108" s="134"/>
      <c r="BW108" s="134"/>
      <c r="BX108" s="134"/>
      <c r="BY108" s="134"/>
      <c r="BZ108" s="134"/>
      <c r="CA108" s="134"/>
      <c r="CB108" s="134"/>
      <c r="CC108" s="134"/>
      <c r="CD108" s="134"/>
      <c r="CE108" s="134"/>
    </row>
  </sheetData>
  <mergeCells count="105">
    <mergeCell ref="A14:B14"/>
    <mergeCell ref="D14:E14"/>
    <mergeCell ref="A18:A24"/>
    <mergeCell ref="O21:T21"/>
    <mergeCell ref="I22:N22"/>
    <mergeCell ref="AS20:BD20"/>
    <mergeCell ref="D13:E13"/>
    <mergeCell ref="A9:B9"/>
    <mergeCell ref="A12:B12"/>
    <mergeCell ref="D12:E12"/>
    <mergeCell ref="A13:B13"/>
    <mergeCell ref="A10:B10"/>
    <mergeCell ref="A11:B11"/>
    <mergeCell ref="D11:E11"/>
    <mergeCell ref="D10:E10"/>
    <mergeCell ref="B18:B24"/>
    <mergeCell ref="C18:C24"/>
    <mergeCell ref="U23:Z23"/>
    <mergeCell ref="I21:N21"/>
    <mergeCell ref="I20:AR20"/>
    <mergeCell ref="AA22:AF22"/>
    <mergeCell ref="G18:G24"/>
    <mergeCell ref="E18:E24"/>
    <mergeCell ref="F18:F24"/>
    <mergeCell ref="AB3:AN4"/>
    <mergeCell ref="AE9:AI10"/>
    <mergeCell ref="V5:AU6"/>
    <mergeCell ref="A7:B7"/>
    <mergeCell ref="A6:B6"/>
    <mergeCell ref="D7:E7"/>
    <mergeCell ref="A8:B8"/>
    <mergeCell ref="D6:E6"/>
    <mergeCell ref="D8:E8"/>
    <mergeCell ref="D9:E9"/>
    <mergeCell ref="BI23:BM23"/>
    <mergeCell ref="BI22:BM22"/>
    <mergeCell ref="BI20:BM20"/>
    <mergeCell ref="BN21:BR21"/>
    <mergeCell ref="BI21:BM21"/>
    <mergeCell ref="Z7:AQ8"/>
    <mergeCell ref="U21:Z21"/>
    <mergeCell ref="AG21:AL21"/>
    <mergeCell ref="AM21:AR21"/>
    <mergeCell ref="AA21:AF21"/>
    <mergeCell ref="A1:E1"/>
    <mergeCell ref="A4:B4"/>
    <mergeCell ref="D4:E4"/>
    <mergeCell ref="A5:B5"/>
    <mergeCell ref="D5:E5"/>
    <mergeCell ref="A2:B3"/>
    <mergeCell ref="C2:C3"/>
    <mergeCell ref="D2:E3"/>
    <mergeCell ref="BE21:BH21"/>
    <mergeCell ref="AA23:AF23"/>
    <mergeCell ref="AY22:BD22"/>
    <mergeCell ref="AM22:AR22"/>
    <mergeCell ref="BE22:BH22"/>
    <mergeCell ref="AS23:AX23"/>
    <mergeCell ref="AY21:BD21"/>
    <mergeCell ref="AS22:AX22"/>
    <mergeCell ref="AS21:AX21"/>
    <mergeCell ref="AG22:AL22"/>
    <mergeCell ref="BQ9:BR9"/>
    <mergeCell ref="BQ11:BR11"/>
    <mergeCell ref="BS9:BT9"/>
    <mergeCell ref="BS11:BT11"/>
    <mergeCell ref="BS10:BT10"/>
    <mergeCell ref="BE20:BH20"/>
    <mergeCell ref="BV18:BV24"/>
    <mergeCell ref="D15:E15"/>
    <mergeCell ref="BU11:BV11"/>
    <mergeCell ref="BO10:BP10"/>
    <mergeCell ref="BI19:BR19"/>
    <mergeCell ref="BE23:BH23"/>
    <mergeCell ref="I19:BH19"/>
    <mergeCell ref="AY23:BD23"/>
    <mergeCell ref="AM23:AR23"/>
    <mergeCell ref="AG23:AL23"/>
    <mergeCell ref="BU9:BV9"/>
    <mergeCell ref="BU10:BV10"/>
    <mergeCell ref="A15:B15"/>
    <mergeCell ref="O23:T23"/>
    <mergeCell ref="U22:Z22"/>
    <mergeCell ref="O22:T22"/>
    <mergeCell ref="I18:BR18"/>
    <mergeCell ref="H18:H24"/>
    <mergeCell ref="I23:N23"/>
    <mergeCell ref="D18:D24"/>
    <mergeCell ref="BS8:BT8"/>
    <mergeCell ref="BW18:BW24"/>
    <mergeCell ref="BL8:BN8"/>
    <mergeCell ref="BN20:BR20"/>
    <mergeCell ref="BQ10:BR10"/>
    <mergeCell ref="BO11:BP11"/>
    <mergeCell ref="BO8:BP8"/>
    <mergeCell ref="BQ8:BR8"/>
    <mergeCell ref="BU8:BV8"/>
    <mergeCell ref="BO9:BP9"/>
    <mergeCell ref="BR105:BU105"/>
    <mergeCell ref="BN22:BR22"/>
    <mergeCell ref="BN23:BR23"/>
    <mergeCell ref="BU18:BU24"/>
    <mergeCell ref="BT20:BT24"/>
    <mergeCell ref="BT18:BT19"/>
    <mergeCell ref="BS18:BS23"/>
  </mergeCells>
  <phoneticPr fontId="0" type="noConversion"/>
  <conditionalFormatting sqref="BR25:BR98 BM25:BM98 N25:N98 T25:T98 Z25:Z98 AF25:AF98 AL25:AL98 AR25:AR98 AX25:AX98 BD25:BD98 BH25:BH98">
    <cfRule type="cellIs" dxfId="4" priority="63" stopIfTrue="1" operator="lessThan">
      <formula>2</formula>
    </cfRule>
  </conditionalFormatting>
  <conditionalFormatting sqref="N25:N98 T25:T98 Z25:Z98 AF25:AF98 AL25:AL98 AR25:AR98 AX25:AX98 BD25:BD98">
    <cfRule type="cellIs" dxfId="3" priority="62" operator="lessThan">
      <formula>2</formula>
    </cfRule>
  </conditionalFormatting>
  <conditionalFormatting sqref="BR25:BR98 BM25:BM98 N25:N98 T25:T98 Z25:Z98 AF25:AF98 AL25:AL98 AR25:AR98 AX25:AX98 BD25:BD98 BH25:BH98">
    <cfRule type="cellIs" priority="59" stopIfTrue="1" operator="greaterThan">
      <formula>0</formula>
    </cfRule>
    <cfRule type="cellIs" dxfId="2" priority="60" stopIfTrue="1" operator="lessThan">
      <formula>2.25</formula>
    </cfRule>
  </conditionalFormatting>
  <pageMargins left="1" right="0.5" top="0.5" bottom="0.5" header="0.25" footer="0.12"/>
  <pageSetup paperSize="280" orientation="landscape" r:id="rId1"/>
  <headerFooter alignWithMargins="0">
    <oddHeader>&amp;R&amp;"Times New Roman,Regular"&amp;P</oddHeader>
  </headerFooter>
  <drawing r:id="rId2"/>
  <legacyDrawing r:id="rId3"/>
  <oleObjects>
    <mc:AlternateContent xmlns:mc="http://schemas.openxmlformats.org/markup-compatibility/2006">
      <mc:Choice Requires="x14">
        <oleObject shapeId="96285" r:id="rId4">
          <objectPr defaultSize="0" autoPict="0" r:id="rId5">
            <anchor moveWithCells="1" sizeWithCells="1">
              <from>
                <xdr:col>32</xdr:col>
                <xdr:colOff>304800</xdr:colOff>
                <xdr:row>1</xdr:row>
                <xdr:rowOff>101600</xdr:rowOff>
              </from>
              <to>
                <xdr:col>34</xdr:col>
                <xdr:colOff>120650</xdr:colOff>
                <xdr:row>2</xdr:row>
                <xdr:rowOff>165100</xdr:rowOff>
              </to>
            </anchor>
          </objectPr>
        </oleObject>
      </mc:Choice>
      <mc:Fallback>
        <oleObject shapeId="96285" r:id="rId4"/>
      </mc:Fallback>
    </mc:AlternateContent>
  </oleObjects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S50"/>
  <sheetViews>
    <sheetView topLeftCell="A20" zoomScaleNormal="100" workbookViewId="0">
      <selection activeCell="F26" sqref="F26"/>
    </sheetView>
  </sheetViews>
  <sheetFormatPr defaultColWidth="9.1796875" defaultRowHeight="13"/>
  <cols>
    <col min="1" max="1" width="16" style="305" customWidth="1"/>
    <col min="2" max="2" width="11" style="134" customWidth="1"/>
    <col min="3" max="3" width="6.81640625" style="305" customWidth="1"/>
    <col min="4" max="4" width="5.54296875" style="305" customWidth="1"/>
    <col min="5" max="5" width="6.26953125" style="134" customWidth="1"/>
    <col min="6" max="6" width="19.26953125" style="134" customWidth="1"/>
    <col min="7" max="7" width="8.54296875" style="134" customWidth="1"/>
    <col min="8" max="8" width="9.453125" style="134" customWidth="1"/>
    <col min="9" max="70" width="5.54296875" style="134" customWidth="1"/>
    <col min="71" max="71" width="8.1796875" style="134" customWidth="1"/>
    <col min="72" max="73" width="6.7265625" style="134" customWidth="1"/>
    <col min="74" max="74" width="6.81640625" style="134" customWidth="1"/>
    <col min="75" max="75" width="11" style="134" customWidth="1"/>
    <col min="76" max="16384" width="9.1796875" style="134"/>
  </cols>
  <sheetData>
    <row r="1" spans="1:87" ht="18.75" customHeight="1">
      <c r="A1" s="995" t="s">
        <v>4046</v>
      </c>
      <c r="B1" s="996"/>
      <c r="C1" s="996"/>
      <c r="D1" s="996"/>
      <c r="E1" s="997"/>
    </row>
    <row r="2" spans="1:87" s="124" customFormat="1" ht="39.75" customHeight="1">
      <c r="A2" s="988" t="s">
        <v>3981</v>
      </c>
      <c r="B2" s="988"/>
      <c r="C2" s="988" t="s">
        <v>2065</v>
      </c>
      <c r="D2" s="988" t="s">
        <v>2252</v>
      </c>
      <c r="E2" s="988"/>
      <c r="F2" s="269"/>
      <c r="M2" s="136"/>
      <c r="N2" s="136"/>
      <c r="O2" s="136"/>
      <c r="Q2" s="137"/>
      <c r="R2" s="137"/>
      <c r="S2" s="137"/>
      <c r="V2" s="134"/>
      <c r="W2" s="134"/>
      <c r="X2" s="134"/>
      <c r="Y2" s="134"/>
      <c r="Z2" s="134"/>
      <c r="AA2" s="106"/>
      <c r="AB2" s="170"/>
      <c r="AC2" s="171"/>
      <c r="AD2" s="171"/>
      <c r="AE2" s="170"/>
      <c r="AF2" s="171"/>
      <c r="AG2" s="170"/>
      <c r="AH2" s="172"/>
      <c r="AI2" s="171"/>
      <c r="AJ2" s="171"/>
      <c r="AK2" s="171"/>
      <c r="AL2" s="171"/>
      <c r="AM2" s="134"/>
      <c r="AN2" s="134"/>
      <c r="AO2" s="134"/>
      <c r="AP2" s="134"/>
      <c r="AQ2" s="134"/>
      <c r="AR2" s="134"/>
      <c r="AS2" s="134"/>
      <c r="AT2" s="134"/>
      <c r="AU2" s="134"/>
      <c r="AV2" s="134"/>
      <c r="AW2" s="134"/>
      <c r="AX2" s="134"/>
      <c r="AY2" s="134"/>
      <c r="BA2" s="137"/>
      <c r="BB2" s="137"/>
      <c r="BC2" s="137"/>
      <c r="BD2" s="137"/>
      <c r="BE2" s="137"/>
      <c r="BF2" s="137"/>
      <c r="BG2" s="137"/>
      <c r="BI2" s="137"/>
      <c r="BK2" s="137"/>
      <c r="BL2" s="137"/>
      <c r="BN2" s="270"/>
      <c r="BO2" s="270"/>
      <c r="BP2" s="270"/>
      <c r="BQ2" s="270"/>
      <c r="BR2" s="270"/>
      <c r="BS2" s="270"/>
      <c r="BT2" s="270"/>
      <c r="BU2" s="270"/>
    </row>
    <row r="3" spans="1:87" s="124" customFormat="1" ht="31.5" customHeight="1">
      <c r="A3" s="988"/>
      <c r="B3" s="988"/>
      <c r="C3" s="988"/>
      <c r="D3" s="988"/>
      <c r="E3" s="988"/>
      <c r="F3" s="869"/>
      <c r="G3" s="129"/>
      <c r="H3" s="129"/>
      <c r="I3" s="129"/>
      <c r="J3" s="129"/>
      <c r="K3" s="129"/>
      <c r="L3" s="129"/>
      <c r="S3" s="140"/>
      <c r="AA3" s="205"/>
      <c r="AB3" s="956" t="s">
        <v>1665</v>
      </c>
      <c r="AC3" s="956"/>
      <c r="AD3" s="956"/>
      <c r="AE3" s="956"/>
      <c r="AF3" s="956"/>
      <c r="AG3" s="956"/>
      <c r="AH3" s="956"/>
      <c r="AI3" s="956"/>
      <c r="AJ3" s="956"/>
      <c r="AK3" s="956"/>
      <c r="AL3" s="956"/>
      <c r="AM3" s="956"/>
      <c r="AN3" s="956"/>
      <c r="AO3" s="136"/>
      <c r="AP3" s="136"/>
      <c r="AX3" s="137"/>
      <c r="AY3" s="147"/>
      <c r="AZ3" s="140"/>
      <c r="BA3" s="140"/>
      <c r="BB3" s="140"/>
      <c r="BC3" s="140"/>
      <c r="BD3" s="140"/>
      <c r="BE3" s="140"/>
      <c r="BF3" s="140"/>
      <c r="BG3" s="140"/>
    </row>
    <row r="4" spans="1:87" ht="19.5" customHeight="1">
      <c r="A4" s="988" t="s">
        <v>2253</v>
      </c>
      <c r="B4" s="988"/>
      <c r="C4" s="58" t="s">
        <v>2968</v>
      </c>
      <c r="D4" s="998">
        <v>4</v>
      </c>
      <c r="E4" s="998"/>
      <c r="F4" s="869"/>
      <c r="M4" s="146"/>
      <c r="N4" s="146"/>
      <c r="O4" s="146"/>
      <c r="Q4" s="146"/>
      <c r="R4" s="146"/>
      <c r="S4" s="146"/>
      <c r="V4" s="124"/>
      <c r="W4" s="124"/>
      <c r="X4" s="124"/>
      <c r="Y4" s="124"/>
      <c r="Z4" s="124"/>
      <c r="AA4" s="205"/>
      <c r="AB4" s="956"/>
      <c r="AC4" s="956"/>
      <c r="AD4" s="956"/>
      <c r="AE4" s="956"/>
      <c r="AF4" s="956"/>
      <c r="AG4" s="956"/>
      <c r="AH4" s="956"/>
      <c r="AI4" s="956"/>
      <c r="AJ4" s="956"/>
      <c r="AK4" s="956"/>
      <c r="AL4" s="956"/>
      <c r="AM4" s="956"/>
      <c r="AN4" s="956"/>
      <c r="AO4" s="179"/>
      <c r="AP4" s="179"/>
      <c r="AQ4" s="124"/>
      <c r="AR4" s="124"/>
      <c r="AS4" s="124"/>
      <c r="AT4" s="124"/>
      <c r="AU4" s="124"/>
      <c r="AV4" s="124"/>
      <c r="AW4" s="140"/>
      <c r="AX4" s="140"/>
      <c r="AY4" s="140"/>
      <c r="AZ4" s="201"/>
      <c r="BA4" s="201"/>
      <c r="BB4" s="201"/>
      <c r="BC4" s="201"/>
      <c r="BD4" s="201"/>
      <c r="BE4" s="201"/>
      <c r="BF4" s="201"/>
      <c r="BG4" s="201"/>
      <c r="BH4" s="124"/>
      <c r="BI4" s="124"/>
    </row>
    <row r="5" spans="1:87" ht="20.25" customHeight="1">
      <c r="A5" s="988" t="s">
        <v>891</v>
      </c>
      <c r="B5" s="988"/>
      <c r="C5" s="58" t="s">
        <v>4047</v>
      </c>
      <c r="D5" s="988">
        <v>3.75</v>
      </c>
      <c r="E5" s="988"/>
      <c r="M5" s="146"/>
      <c r="N5" s="146"/>
      <c r="O5" s="146"/>
      <c r="Q5" s="146"/>
      <c r="R5" s="146"/>
      <c r="T5" s="140"/>
      <c r="U5" s="140"/>
      <c r="V5" s="940" t="s">
        <v>2594</v>
      </c>
      <c r="W5" s="940"/>
      <c r="X5" s="940"/>
      <c r="Y5" s="940"/>
      <c r="Z5" s="940"/>
      <c r="AA5" s="940"/>
      <c r="AB5" s="940"/>
      <c r="AC5" s="940"/>
      <c r="AD5" s="940"/>
      <c r="AE5" s="940"/>
      <c r="AF5" s="940"/>
      <c r="AG5" s="940"/>
      <c r="AH5" s="940"/>
      <c r="AI5" s="940"/>
      <c r="AJ5" s="940"/>
      <c r="AK5" s="940"/>
      <c r="AL5" s="940"/>
      <c r="AM5" s="940"/>
      <c r="AN5" s="940"/>
      <c r="AO5" s="940"/>
      <c r="AP5" s="940"/>
      <c r="AQ5" s="940"/>
      <c r="AR5" s="940"/>
      <c r="AS5" s="940"/>
      <c r="AT5" s="940"/>
      <c r="AU5" s="940"/>
      <c r="AV5" s="201"/>
      <c r="AW5" s="201"/>
      <c r="AX5" s="201"/>
      <c r="AY5" s="201"/>
      <c r="AZ5" s="201"/>
      <c r="BA5" s="201"/>
      <c r="BB5" s="201"/>
      <c r="BC5" s="201"/>
      <c r="BD5" s="201"/>
      <c r="BE5" s="201"/>
      <c r="BF5" s="201"/>
      <c r="BG5" s="201"/>
      <c r="BH5" s="124"/>
      <c r="BI5" s="124"/>
    </row>
    <row r="6" spans="1:87" ht="15.75" customHeight="1">
      <c r="A6" s="988" t="s">
        <v>892</v>
      </c>
      <c r="B6" s="988"/>
      <c r="C6" s="58" t="s">
        <v>5775</v>
      </c>
      <c r="D6" s="998">
        <v>3.5</v>
      </c>
      <c r="E6" s="998"/>
      <c r="F6" s="508"/>
      <c r="O6" s="152"/>
      <c r="Q6" s="152"/>
      <c r="R6" s="152"/>
      <c r="S6" s="140"/>
      <c r="T6" s="140"/>
      <c r="U6" s="140"/>
      <c r="V6" s="940"/>
      <c r="W6" s="940"/>
      <c r="X6" s="940"/>
      <c r="Y6" s="940"/>
      <c r="Z6" s="940"/>
      <c r="AA6" s="940"/>
      <c r="AB6" s="940"/>
      <c r="AC6" s="940"/>
      <c r="AD6" s="940"/>
      <c r="AE6" s="940"/>
      <c r="AF6" s="940"/>
      <c r="AG6" s="940"/>
      <c r="AH6" s="940"/>
      <c r="AI6" s="940"/>
      <c r="AJ6" s="940"/>
      <c r="AK6" s="940"/>
      <c r="AL6" s="940"/>
      <c r="AM6" s="940"/>
      <c r="AN6" s="940"/>
      <c r="AO6" s="940"/>
      <c r="AP6" s="940"/>
      <c r="AQ6" s="940"/>
      <c r="AR6" s="940"/>
      <c r="AS6" s="940"/>
      <c r="AT6" s="940"/>
      <c r="AU6" s="940"/>
      <c r="AV6" s="201"/>
      <c r="AW6" s="201"/>
      <c r="AX6" s="201"/>
      <c r="AY6" s="201"/>
      <c r="BA6" s="152"/>
      <c r="BB6" s="152"/>
      <c r="BC6" s="152"/>
      <c r="BD6" s="152"/>
      <c r="BE6" s="152"/>
      <c r="BF6" s="152"/>
      <c r="BG6" s="152"/>
      <c r="BH6" s="152"/>
      <c r="BI6" s="152"/>
    </row>
    <row r="7" spans="1:87" ht="16.5" customHeight="1">
      <c r="A7" s="988" t="s">
        <v>893</v>
      </c>
      <c r="B7" s="988"/>
      <c r="C7" s="58" t="s">
        <v>4048</v>
      </c>
      <c r="D7" s="988">
        <v>3.25</v>
      </c>
      <c r="E7" s="988"/>
      <c r="F7" s="870"/>
      <c r="Y7" s="146"/>
      <c r="Z7" s="940" t="s">
        <v>6839</v>
      </c>
      <c r="AA7" s="940"/>
      <c r="AB7" s="940"/>
      <c r="AC7" s="940"/>
      <c r="AD7" s="940"/>
      <c r="AE7" s="940"/>
      <c r="AF7" s="940"/>
      <c r="AG7" s="940"/>
      <c r="AH7" s="940"/>
      <c r="AI7" s="940"/>
      <c r="AJ7" s="940"/>
      <c r="AK7" s="940"/>
      <c r="AL7" s="940"/>
      <c r="AM7" s="940"/>
      <c r="AN7" s="940"/>
      <c r="AO7" s="940"/>
      <c r="AP7" s="940"/>
      <c r="AQ7" s="940"/>
      <c r="AR7" s="152"/>
      <c r="AS7" s="152"/>
      <c r="AT7" s="152"/>
      <c r="AU7" s="152"/>
      <c r="AV7" s="152"/>
      <c r="AX7" s="152"/>
      <c r="AY7" s="152"/>
      <c r="BE7" s="157"/>
      <c r="BF7" s="157"/>
      <c r="BH7" s="157"/>
      <c r="BI7" s="157"/>
      <c r="BL7" s="124"/>
      <c r="BM7" s="124"/>
      <c r="BN7" s="124"/>
      <c r="BO7" s="138" t="s">
        <v>6140</v>
      </c>
      <c r="BP7" s="124"/>
      <c r="BR7" s="138"/>
      <c r="BS7" s="138"/>
      <c r="BT7" s="124"/>
      <c r="BU7" s="270"/>
      <c r="BV7" s="270"/>
      <c r="BW7" s="270"/>
      <c r="CI7" s="270"/>
    </row>
    <row r="8" spans="1:87" ht="22.5" customHeight="1">
      <c r="A8" s="988" t="s">
        <v>894</v>
      </c>
      <c r="B8" s="988"/>
      <c r="C8" s="58" t="s">
        <v>4049</v>
      </c>
      <c r="D8" s="998">
        <v>3</v>
      </c>
      <c r="E8" s="998"/>
      <c r="F8" s="600"/>
      <c r="O8" s="152"/>
      <c r="Q8" s="152"/>
      <c r="R8" s="152"/>
      <c r="S8" s="152"/>
      <c r="T8" s="152"/>
      <c r="U8" s="152"/>
      <c r="Y8" s="146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R8" s="157"/>
      <c r="AS8" s="157"/>
      <c r="AT8" s="157"/>
      <c r="AU8" s="157"/>
      <c r="AV8" s="157"/>
      <c r="AY8" s="157"/>
      <c r="BA8" s="152"/>
      <c r="BB8" s="152"/>
      <c r="BC8" s="152"/>
      <c r="BD8" s="152"/>
      <c r="BE8" s="152"/>
      <c r="BF8" s="152"/>
      <c r="BG8" s="152"/>
      <c r="BH8" s="152"/>
      <c r="BI8" s="152"/>
      <c r="BL8" s="991" t="s">
        <v>2935</v>
      </c>
      <c r="BM8" s="1247"/>
      <c r="BN8" s="992"/>
      <c r="BO8" s="986" t="s">
        <v>3975</v>
      </c>
      <c r="BP8" s="986"/>
      <c r="BQ8" s="986" t="s">
        <v>6142</v>
      </c>
      <c r="BR8" s="986"/>
      <c r="BS8" s="990" t="s">
        <v>3974</v>
      </c>
      <c r="BT8" s="990"/>
      <c r="BU8" s="1009" t="s">
        <v>2464</v>
      </c>
      <c r="BV8" s="1010"/>
      <c r="BW8" s="174"/>
      <c r="CI8" s="174"/>
    </row>
    <row r="9" spans="1:87" ht="15.75" customHeight="1">
      <c r="A9" s="988" t="s">
        <v>667</v>
      </c>
      <c r="B9" s="988"/>
      <c r="C9" s="58" t="s">
        <v>5782</v>
      </c>
      <c r="D9" s="988">
        <v>2.75</v>
      </c>
      <c r="E9" s="988"/>
      <c r="F9" s="508"/>
      <c r="O9" s="152"/>
      <c r="Q9" s="152"/>
      <c r="R9" s="152"/>
      <c r="S9" s="152"/>
      <c r="T9" s="152"/>
      <c r="U9" s="152"/>
      <c r="AB9" s="140"/>
      <c r="AC9" s="140"/>
      <c r="AD9" s="140"/>
      <c r="AE9" s="940" t="s">
        <v>582</v>
      </c>
      <c r="AF9" s="940"/>
      <c r="AG9" s="940"/>
      <c r="AH9" s="940"/>
      <c r="AI9" s="940"/>
      <c r="AJ9" s="201"/>
      <c r="AL9" s="140"/>
      <c r="AM9" s="140"/>
      <c r="AN9" s="140"/>
      <c r="AO9" s="140"/>
      <c r="AP9" s="140"/>
      <c r="AQ9" s="152"/>
      <c r="AR9" s="152"/>
      <c r="AS9" s="152"/>
      <c r="AT9" s="152"/>
      <c r="AU9" s="152"/>
      <c r="AV9" s="152"/>
      <c r="AX9" s="152"/>
      <c r="AY9" s="152"/>
      <c r="BA9" s="152"/>
      <c r="BB9" s="152"/>
      <c r="BC9" s="152"/>
      <c r="BD9" s="152"/>
      <c r="BE9" s="152"/>
      <c r="BF9" s="152"/>
      <c r="BG9" s="152"/>
      <c r="BH9" s="152"/>
      <c r="BI9" s="152"/>
      <c r="BL9" s="58" t="s">
        <v>3976</v>
      </c>
      <c r="BM9" s="58"/>
      <c r="BN9" s="121"/>
      <c r="BO9" s="1252"/>
      <c r="BP9" s="1252"/>
      <c r="BQ9" s="1252"/>
      <c r="BR9" s="1252"/>
      <c r="BS9" s="1252"/>
      <c r="BT9" s="1252"/>
      <c r="BU9" s="1253"/>
      <c r="BV9" s="1254"/>
      <c r="BW9" s="509"/>
      <c r="CI9" s="509"/>
    </row>
    <row r="10" spans="1:87" ht="16.5" customHeight="1">
      <c r="A10" s="988" t="s">
        <v>668</v>
      </c>
      <c r="B10" s="988"/>
      <c r="C10" s="58" t="s">
        <v>4050</v>
      </c>
      <c r="D10" s="998">
        <v>2.5</v>
      </c>
      <c r="E10" s="998"/>
      <c r="F10" s="870"/>
      <c r="Y10" s="140"/>
      <c r="Z10" s="140"/>
      <c r="AB10" s="140"/>
      <c r="AC10" s="140"/>
      <c r="AD10" s="140"/>
      <c r="AE10" s="940"/>
      <c r="AF10" s="940"/>
      <c r="AG10" s="940"/>
      <c r="AH10" s="940"/>
      <c r="AI10" s="940"/>
      <c r="AJ10" s="201"/>
      <c r="AK10" s="140"/>
      <c r="AL10" s="140"/>
      <c r="AM10" s="140"/>
      <c r="AN10" s="140"/>
      <c r="AO10" s="140"/>
      <c r="AP10" s="140"/>
      <c r="AQ10" s="152"/>
      <c r="AR10" s="152"/>
      <c r="AS10" s="152"/>
      <c r="AT10" s="152"/>
      <c r="AU10" s="152"/>
      <c r="AV10" s="152"/>
      <c r="AX10" s="152"/>
      <c r="AY10" s="152"/>
      <c r="BE10" s="157"/>
      <c r="BF10" s="157"/>
      <c r="BH10" s="157"/>
      <c r="BI10" s="157"/>
      <c r="BL10" s="58" t="s">
        <v>3977</v>
      </c>
      <c r="BM10" s="58"/>
      <c r="BN10" s="58"/>
      <c r="BO10" s="1252"/>
      <c r="BP10" s="1252"/>
      <c r="BQ10" s="1252"/>
      <c r="BR10" s="1252"/>
      <c r="BS10" s="1252"/>
      <c r="BT10" s="1252"/>
      <c r="BU10" s="1253"/>
      <c r="BV10" s="1254"/>
      <c r="BW10" s="509"/>
      <c r="CI10" s="509"/>
    </row>
    <row r="11" spans="1:87" ht="16.5" customHeight="1">
      <c r="A11" s="988" t="s">
        <v>3303</v>
      </c>
      <c r="B11" s="988"/>
      <c r="C11" s="58" t="s">
        <v>4051</v>
      </c>
      <c r="D11" s="988">
        <v>2.25</v>
      </c>
      <c r="E11" s="988"/>
      <c r="F11" s="870"/>
      <c r="Z11" s="157"/>
      <c r="AA11" s="158"/>
      <c r="AC11" s="158"/>
      <c r="AD11" s="158"/>
      <c r="AF11" s="157"/>
      <c r="AG11" s="157"/>
      <c r="AM11" s="157"/>
      <c r="AS11" s="157"/>
      <c r="AY11" s="157"/>
      <c r="BE11" s="157"/>
      <c r="BF11" s="157"/>
      <c r="BH11" s="157"/>
      <c r="BI11" s="157"/>
      <c r="BL11" s="58" t="s">
        <v>3978</v>
      </c>
      <c r="BM11" s="58"/>
      <c r="BN11" s="58"/>
      <c r="BO11" s="1252"/>
      <c r="BP11" s="1252"/>
      <c r="BQ11" s="1252"/>
      <c r="BR11" s="1252"/>
      <c r="BS11" s="1252"/>
      <c r="BT11" s="1252"/>
      <c r="BU11" s="1253"/>
      <c r="BV11" s="1254"/>
      <c r="BW11" s="509"/>
      <c r="CI11" s="509"/>
    </row>
    <row r="12" spans="1:87" ht="16.5" customHeight="1">
      <c r="A12" s="988" t="s">
        <v>3304</v>
      </c>
      <c r="B12" s="988"/>
      <c r="C12" s="58" t="s">
        <v>4052</v>
      </c>
      <c r="D12" s="998">
        <v>2</v>
      </c>
      <c r="E12" s="998"/>
      <c r="F12" s="870"/>
      <c r="Z12" s="157"/>
      <c r="AA12" s="158"/>
      <c r="AC12" s="158"/>
      <c r="AD12" s="158"/>
      <c r="AF12" s="157"/>
      <c r="AG12" s="157"/>
      <c r="AM12" s="157"/>
      <c r="AS12" s="157"/>
      <c r="AY12" s="157"/>
      <c r="BE12" s="157"/>
      <c r="BF12" s="157"/>
      <c r="BH12" s="157"/>
      <c r="BI12" s="157"/>
      <c r="BM12" s="152"/>
      <c r="BN12" s="152"/>
      <c r="BO12" s="152"/>
      <c r="BP12" s="152"/>
      <c r="BS12" s="152"/>
    </row>
    <row r="13" spans="1:87" ht="16.5" customHeight="1">
      <c r="A13" s="988" t="s">
        <v>5781</v>
      </c>
      <c r="B13" s="988"/>
      <c r="C13" s="58" t="s">
        <v>5014</v>
      </c>
      <c r="D13" s="998">
        <v>0</v>
      </c>
      <c r="E13" s="998"/>
      <c r="F13" s="870"/>
      <c r="Z13" s="157"/>
      <c r="AA13" s="158"/>
      <c r="AC13" s="158"/>
      <c r="AD13" s="158"/>
      <c r="AF13" s="157"/>
      <c r="AG13" s="157"/>
      <c r="AM13" s="157"/>
      <c r="AS13" s="157"/>
      <c r="AY13" s="157"/>
      <c r="BE13" s="157"/>
      <c r="BF13" s="157"/>
      <c r="BH13" s="157"/>
      <c r="BI13" s="157"/>
      <c r="BM13" s="215"/>
      <c r="BN13" s="215"/>
      <c r="BO13" s="215"/>
      <c r="BP13" s="215"/>
      <c r="BR13" s="215"/>
      <c r="BS13" s="215"/>
      <c r="BT13" s="215"/>
      <c r="BU13" s="215"/>
      <c r="BX13" s="152"/>
      <c r="BY13" s="152"/>
      <c r="BZ13" s="880"/>
      <c r="CA13" s="276"/>
      <c r="CB13" s="276"/>
      <c r="CC13" s="276"/>
      <c r="CD13" s="152"/>
      <c r="CE13" s="276"/>
      <c r="CF13" s="276"/>
      <c r="CG13" s="276"/>
      <c r="CH13" s="276"/>
      <c r="CI13" s="276"/>
    </row>
    <row r="14" spans="1:87" ht="15.75" customHeight="1">
      <c r="A14" s="988" t="s">
        <v>3305</v>
      </c>
      <c r="B14" s="988"/>
      <c r="C14" s="58" t="s">
        <v>6151</v>
      </c>
      <c r="D14" s="998" t="s">
        <v>6152</v>
      </c>
      <c r="E14" s="998"/>
      <c r="F14" s="600"/>
      <c r="O14" s="152"/>
      <c r="Q14" s="152"/>
      <c r="R14" s="152"/>
      <c r="S14" s="152"/>
      <c r="T14" s="152"/>
      <c r="U14" s="152"/>
      <c r="W14" s="152"/>
      <c r="X14" s="152"/>
      <c r="Y14" s="152"/>
      <c r="Z14" s="152"/>
      <c r="AA14" s="152"/>
      <c r="AC14" s="152"/>
      <c r="AD14" s="152"/>
      <c r="AE14" s="152"/>
      <c r="AF14" s="152"/>
      <c r="AG14" s="152"/>
      <c r="AI14" s="152"/>
      <c r="AJ14" s="152"/>
      <c r="AK14" s="152"/>
      <c r="AL14" s="152"/>
      <c r="AM14" s="152"/>
      <c r="AO14" s="152"/>
      <c r="AP14" s="152"/>
      <c r="AQ14" s="152"/>
      <c r="AR14" s="152"/>
      <c r="AS14" s="152"/>
      <c r="AU14" s="152"/>
      <c r="AV14" s="152"/>
      <c r="AW14" s="152"/>
      <c r="AX14" s="152"/>
      <c r="AY14" s="152"/>
      <c r="BA14" s="152"/>
      <c r="BB14" s="152"/>
      <c r="BC14" s="152"/>
      <c r="BD14" s="152"/>
      <c r="BE14" s="152"/>
      <c r="BF14" s="152"/>
      <c r="BG14" s="152"/>
      <c r="BH14" s="152"/>
      <c r="BI14" s="152"/>
      <c r="BK14" s="152"/>
      <c r="BL14" s="152"/>
      <c r="BM14" s="507"/>
      <c r="BN14" s="507"/>
      <c r="BO14" s="215"/>
      <c r="BP14" s="215"/>
      <c r="BQ14" s="152"/>
      <c r="BR14" s="215"/>
      <c r="BS14" s="215"/>
      <c r="BT14" s="215"/>
      <c r="BU14" s="215"/>
    </row>
    <row r="15" spans="1:87" ht="15.75" customHeight="1">
      <c r="A15" s="988" t="s">
        <v>3305</v>
      </c>
      <c r="B15" s="988"/>
      <c r="C15" s="58" t="s">
        <v>6153</v>
      </c>
      <c r="D15" s="998" t="s">
        <v>3616</v>
      </c>
      <c r="E15" s="998"/>
      <c r="F15" s="600"/>
      <c r="O15" s="152"/>
      <c r="Q15" s="152"/>
      <c r="R15" s="152"/>
      <c r="S15" s="152"/>
      <c r="T15" s="152"/>
      <c r="U15" s="152"/>
      <c r="W15" s="152"/>
      <c r="X15" s="152"/>
      <c r="Y15" s="152"/>
      <c r="Z15" s="152"/>
      <c r="AA15" s="152"/>
      <c r="AC15" s="152"/>
      <c r="AD15" s="152"/>
      <c r="AE15" s="152"/>
      <c r="AF15" s="152"/>
      <c r="AG15" s="152"/>
      <c r="AI15" s="152"/>
      <c r="AJ15" s="152"/>
      <c r="AK15" s="152"/>
      <c r="AL15" s="152"/>
      <c r="AM15" s="152"/>
      <c r="AO15" s="152"/>
      <c r="AP15" s="152"/>
      <c r="AQ15" s="152"/>
      <c r="AR15" s="152"/>
      <c r="AS15" s="152"/>
      <c r="AU15" s="152"/>
      <c r="AV15" s="152"/>
      <c r="AW15" s="152"/>
      <c r="AX15" s="152"/>
      <c r="AY15" s="152"/>
      <c r="BA15" s="152"/>
      <c r="BB15" s="152"/>
      <c r="BC15" s="152"/>
      <c r="BD15" s="152"/>
      <c r="BE15" s="152"/>
      <c r="BF15" s="152"/>
      <c r="BG15" s="152"/>
      <c r="BH15" s="152"/>
      <c r="BI15" s="152"/>
      <c r="BK15" s="152"/>
      <c r="BL15" s="152"/>
      <c r="BM15" s="507"/>
      <c r="BN15" s="507"/>
      <c r="BO15" s="215"/>
      <c r="BP15" s="215"/>
      <c r="BQ15" s="152"/>
      <c r="BR15" s="215"/>
      <c r="BS15" s="215"/>
      <c r="BT15" s="215"/>
      <c r="BU15" s="215"/>
    </row>
    <row r="16" spans="1:87" ht="15.75" customHeight="1">
      <c r="A16" s="75" t="s">
        <v>944</v>
      </c>
      <c r="B16" s="160"/>
      <c r="C16" s="159"/>
      <c r="D16" s="159"/>
      <c r="E16" s="517"/>
      <c r="F16" s="600"/>
      <c r="O16" s="152"/>
      <c r="Q16" s="152"/>
      <c r="R16" s="152"/>
      <c r="S16" s="152"/>
      <c r="T16" s="152"/>
      <c r="U16" s="152"/>
      <c r="W16" s="152"/>
      <c r="X16" s="152"/>
      <c r="Y16" s="152"/>
      <c r="Z16" s="152"/>
      <c r="AA16" s="152"/>
      <c r="AC16" s="152"/>
      <c r="AD16" s="152"/>
      <c r="AE16" s="152"/>
      <c r="AF16" s="152"/>
      <c r="AG16" s="152"/>
      <c r="AI16" s="152"/>
      <c r="AJ16" s="152"/>
      <c r="AK16" s="152"/>
      <c r="AL16" s="152"/>
      <c r="AM16" s="152"/>
      <c r="AO16" s="152"/>
      <c r="AP16" s="152"/>
      <c r="AQ16" s="152"/>
      <c r="AR16" s="152"/>
      <c r="AS16" s="152"/>
      <c r="AU16" s="152"/>
      <c r="AV16" s="152"/>
      <c r="AW16" s="152"/>
      <c r="AX16" s="152"/>
      <c r="AY16" s="152"/>
      <c r="BA16" s="152"/>
      <c r="BB16" s="152"/>
      <c r="BC16" s="152"/>
      <c r="BD16" s="152"/>
      <c r="BE16" s="152"/>
      <c r="BF16" s="152"/>
      <c r="BG16" s="152"/>
      <c r="BH16" s="152"/>
      <c r="BI16" s="152"/>
      <c r="BK16" s="152"/>
      <c r="BL16" s="152"/>
      <c r="BM16" s="507"/>
      <c r="BN16" s="507"/>
      <c r="BO16" s="215"/>
      <c r="BP16" s="215"/>
      <c r="BQ16" s="152"/>
      <c r="BR16" s="215"/>
      <c r="BS16" s="215"/>
      <c r="BT16" s="215"/>
      <c r="BU16" s="215"/>
    </row>
    <row r="17" spans="1:75" ht="15.75" customHeight="1">
      <c r="A17" s="508"/>
      <c r="B17" s="76"/>
      <c r="C17" s="74"/>
      <c r="D17" s="74"/>
      <c r="E17" s="76"/>
      <c r="F17" s="508"/>
      <c r="O17" s="152"/>
      <c r="Q17" s="152"/>
      <c r="R17" s="152"/>
      <c r="S17" s="152"/>
      <c r="T17" s="152"/>
      <c r="U17" s="152"/>
      <c r="W17" s="152"/>
      <c r="X17" s="152"/>
      <c r="Y17" s="152"/>
      <c r="Z17" s="152"/>
      <c r="AA17" s="152"/>
      <c r="AC17" s="152"/>
      <c r="AD17" s="152"/>
      <c r="AE17" s="152"/>
      <c r="AF17" s="152"/>
      <c r="AG17" s="152"/>
      <c r="AI17" s="152"/>
      <c r="AJ17" s="152"/>
      <c r="AK17" s="152"/>
      <c r="AL17" s="152"/>
      <c r="AM17" s="152"/>
      <c r="AO17" s="152"/>
      <c r="AP17" s="152"/>
      <c r="AQ17" s="152"/>
      <c r="AR17" s="152"/>
      <c r="AS17" s="152"/>
      <c r="AU17" s="152"/>
      <c r="AV17" s="152"/>
      <c r="AW17" s="152"/>
      <c r="AX17" s="152"/>
      <c r="AY17" s="152"/>
      <c r="BA17" s="152"/>
      <c r="BB17" s="152"/>
      <c r="BC17" s="152"/>
      <c r="BD17" s="152"/>
      <c r="BE17" s="152"/>
      <c r="BF17" s="152"/>
      <c r="BG17" s="152"/>
      <c r="BH17" s="152"/>
      <c r="BI17" s="152"/>
      <c r="BK17" s="152"/>
      <c r="BL17" s="152"/>
      <c r="BM17" s="880"/>
      <c r="BN17" s="276"/>
      <c r="BO17" s="276"/>
      <c r="BP17" s="276"/>
      <c r="BQ17" s="152"/>
      <c r="BR17" s="276"/>
      <c r="BS17" s="276"/>
      <c r="BT17" s="276"/>
      <c r="BU17" s="276"/>
    </row>
    <row r="18" spans="1:75" s="129" customFormat="1" ht="16.5" customHeight="1">
      <c r="A18" s="942" t="s">
        <v>5996</v>
      </c>
      <c r="B18" s="942" t="s">
        <v>5250</v>
      </c>
      <c r="C18" s="942" t="s">
        <v>5251</v>
      </c>
      <c r="D18" s="942" t="s">
        <v>5252</v>
      </c>
      <c r="E18" s="942" t="s">
        <v>3107</v>
      </c>
      <c r="F18" s="942" t="s">
        <v>3108</v>
      </c>
      <c r="G18" s="942" t="s">
        <v>3109</v>
      </c>
      <c r="H18" s="942" t="s">
        <v>3110</v>
      </c>
      <c r="I18" s="999" t="s">
        <v>2965</v>
      </c>
      <c r="J18" s="999"/>
      <c r="K18" s="999"/>
      <c r="L18" s="999"/>
      <c r="M18" s="999"/>
      <c r="N18" s="999"/>
      <c r="O18" s="999"/>
      <c r="P18" s="999"/>
      <c r="Q18" s="999"/>
      <c r="R18" s="999"/>
      <c r="S18" s="999"/>
      <c r="T18" s="999"/>
      <c r="U18" s="999"/>
      <c r="V18" s="999"/>
      <c r="W18" s="999"/>
      <c r="X18" s="999"/>
      <c r="Y18" s="999"/>
      <c r="Z18" s="999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  <c r="BC18" s="999"/>
      <c r="BD18" s="999"/>
      <c r="BE18" s="999"/>
      <c r="BF18" s="999"/>
      <c r="BG18" s="999"/>
      <c r="BH18" s="999"/>
      <c r="BI18" s="999"/>
      <c r="BJ18" s="999"/>
      <c r="BK18" s="999"/>
      <c r="BL18" s="999"/>
      <c r="BM18" s="999"/>
      <c r="BN18" s="999"/>
      <c r="BO18" s="999"/>
      <c r="BP18" s="999"/>
      <c r="BQ18" s="999"/>
      <c r="BR18" s="999"/>
      <c r="BS18" s="931" t="s">
        <v>6865</v>
      </c>
      <c r="BT18" s="1250" t="s">
        <v>1191</v>
      </c>
      <c r="BU18" s="931" t="s">
        <v>2658</v>
      </c>
      <c r="BV18" s="1013" t="s">
        <v>7193</v>
      </c>
      <c r="BW18" s="1000" t="s">
        <v>3157</v>
      </c>
    </row>
    <row r="19" spans="1:75" s="129" customFormat="1" ht="19.5" customHeight="1">
      <c r="A19" s="942"/>
      <c r="B19" s="942"/>
      <c r="C19" s="942"/>
      <c r="D19" s="942"/>
      <c r="E19" s="942"/>
      <c r="F19" s="942"/>
      <c r="G19" s="942"/>
      <c r="H19" s="942"/>
      <c r="I19" s="1014" t="s">
        <v>4971</v>
      </c>
      <c r="J19" s="1014"/>
      <c r="K19" s="1014"/>
      <c r="L19" s="1014"/>
      <c r="M19" s="1014"/>
      <c r="N19" s="1014"/>
      <c r="O19" s="1014"/>
      <c r="P19" s="1014"/>
      <c r="Q19" s="1014"/>
      <c r="R19" s="1014"/>
      <c r="S19" s="1014"/>
      <c r="T19" s="1014"/>
      <c r="U19" s="1014"/>
      <c r="V19" s="1014"/>
      <c r="W19" s="1014"/>
      <c r="X19" s="1014"/>
      <c r="Y19" s="1014"/>
      <c r="Z19" s="1014"/>
      <c r="AA19" s="1014"/>
      <c r="AB19" s="1014"/>
      <c r="AC19" s="1014"/>
      <c r="AD19" s="1014"/>
      <c r="AE19" s="1014"/>
      <c r="AF19" s="1014"/>
      <c r="AG19" s="1014"/>
      <c r="AH19" s="1014"/>
      <c r="AI19" s="1014"/>
      <c r="AJ19" s="1014"/>
      <c r="AK19" s="1014"/>
      <c r="AL19" s="1014"/>
      <c r="AM19" s="1014"/>
      <c r="AN19" s="1014"/>
      <c r="AO19" s="1014"/>
      <c r="AP19" s="1014"/>
      <c r="AQ19" s="1014"/>
      <c r="AR19" s="1014"/>
      <c r="AS19" s="1014"/>
      <c r="AT19" s="1014"/>
      <c r="AU19" s="1014"/>
      <c r="AV19" s="1014"/>
      <c r="AW19" s="1014"/>
      <c r="AX19" s="1014"/>
      <c r="AY19" s="1014"/>
      <c r="AZ19" s="1014"/>
      <c r="BA19" s="1014"/>
      <c r="BB19" s="1014"/>
      <c r="BC19" s="1014"/>
      <c r="BD19" s="1014"/>
      <c r="BE19" s="1014"/>
      <c r="BF19" s="1014"/>
      <c r="BG19" s="1014"/>
      <c r="BH19" s="1014"/>
      <c r="BI19" s="1014" t="s">
        <v>1491</v>
      </c>
      <c r="BJ19" s="1014"/>
      <c r="BK19" s="1014"/>
      <c r="BL19" s="1014"/>
      <c r="BM19" s="1014"/>
      <c r="BN19" s="1014"/>
      <c r="BO19" s="1014"/>
      <c r="BP19" s="1014"/>
      <c r="BQ19" s="1014"/>
      <c r="BR19" s="1014"/>
      <c r="BS19" s="931"/>
      <c r="BT19" s="1251"/>
      <c r="BU19" s="931"/>
      <c r="BV19" s="1013"/>
      <c r="BW19" s="1000"/>
    </row>
    <row r="20" spans="1:75" s="129" customFormat="1" ht="19.5" customHeight="1">
      <c r="A20" s="942"/>
      <c r="B20" s="942"/>
      <c r="C20" s="942"/>
      <c r="D20" s="942"/>
      <c r="E20" s="942"/>
      <c r="F20" s="942"/>
      <c r="G20" s="942"/>
      <c r="H20" s="942"/>
      <c r="I20" s="1015" t="s">
        <v>3979</v>
      </c>
      <c r="J20" s="1016"/>
      <c r="K20" s="1016"/>
      <c r="L20" s="1016"/>
      <c r="M20" s="1016"/>
      <c r="N20" s="1016"/>
      <c r="O20" s="1016"/>
      <c r="P20" s="1016"/>
      <c r="Q20" s="1016"/>
      <c r="R20" s="1016"/>
      <c r="S20" s="1016"/>
      <c r="T20" s="1016"/>
      <c r="U20" s="1016"/>
      <c r="V20" s="1016"/>
      <c r="W20" s="1016"/>
      <c r="X20" s="1016"/>
      <c r="Y20" s="1016"/>
      <c r="Z20" s="1016"/>
      <c r="AA20" s="1016"/>
      <c r="AB20" s="1016"/>
      <c r="AC20" s="1016"/>
      <c r="AD20" s="1016"/>
      <c r="AE20" s="1016"/>
      <c r="AF20" s="1016"/>
      <c r="AG20" s="1016"/>
      <c r="AH20" s="1016"/>
      <c r="AI20" s="1016"/>
      <c r="AJ20" s="1016"/>
      <c r="AK20" s="1016"/>
      <c r="AL20" s="1016"/>
      <c r="AM20" s="1016"/>
      <c r="AN20" s="1016"/>
      <c r="AO20" s="1016"/>
      <c r="AP20" s="1016"/>
      <c r="AQ20" s="1016"/>
      <c r="AR20" s="1017"/>
      <c r="AS20" s="1015" t="s">
        <v>6137</v>
      </c>
      <c r="AT20" s="1016"/>
      <c r="AU20" s="1016"/>
      <c r="AV20" s="1016"/>
      <c r="AW20" s="1016"/>
      <c r="AX20" s="1016"/>
      <c r="AY20" s="1016"/>
      <c r="AZ20" s="1016"/>
      <c r="BA20" s="1016"/>
      <c r="BB20" s="1016"/>
      <c r="BC20" s="1016"/>
      <c r="BD20" s="1017"/>
      <c r="BE20" s="1014"/>
      <c r="BF20" s="1014"/>
      <c r="BG20" s="1014"/>
      <c r="BH20" s="1014"/>
      <c r="BI20" s="946" t="s">
        <v>5733</v>
      </c>
      <c r="BJ20" s="946"/>
      <c r="BK20" s="946"/>
      <c r="BL20" s="946"/>
      <c r="BM20" s="946"/>
      <c r="BN20" s="946" t="s">
        <v>3666</v>
      </c>
      <c r="BO20" s="946"/>
      <c r="BP20" s="946"/>
      <c r="BQ20" s="946"/>
      <c r="BR20" s="946"/>
      <c r="BS20" s="931"/>
      <c r="BT20" s="950" t="s">
        <v>3619</v>
      </c>
      <c r="BU20" s="931"/>
      <c r="BV20" s="1013"/>
      <c r="BW20" s="1000"/>
    </row>
    <row r="21" spans="1:75" s="129" customFormat="1" ht="19.5" customHeight="1">
      <c r="A21" s="942"/>
      <c r="B21" s="942"/>
      <c r="C21" s="942"/>
      <c r="D21" s="942"/>
      <c r="E21" s="942"/>
      <c r="F21" s="942"/>
      <c r="G21" s="942"/>
      <c r="H21" s="942"/>
      <c r="I21" s="946" t="s">
        <v>532</v>
      </c>
      <c r="J21" s="946"/>
      <c r="K21" s="946"/>
      <c r="L21" s="946"/>
      <c r="M21" s="946"/>
      <c r="N21" s="946"/>
      <c r="O21" s="946" t="s">
        <v>533</v>
      </c>
      <c r="P21" s="946"/>
      <c r="Q21" s="946"/>
      <c r="R21" s="946"/>
      <c r="S21" s="946"/>
      <c r="T21" s="946"/>
      <c r="U21" s="946" t="s">
        <v>3302</v>
      </c>
      <c r="V21" s="946"/>
      <c r="W21" s="946"/>
      <c r="X21" s="946"/>
      <c r="Y21" s="946"/>
      <c r="Z21" s="946"/>
      <c r="AA21" s="946" t="s">
        <v>366</v>
      </c>
      <c r="AB21" s="946"/>
      <c r="AC21" s="946"/>
      <c r="AD21" s="946"/>
      <c r="AE21" s="946"/>
      <c r="AF21" s="946"/>
      <c r="AG21" s="946" t="s">
        <v>367</v>
      </c>
      <c r="AH21" s="946"/>
      <c r="AI21" s="946"/>
      <c r="AJ21" s="946"/>
      <c r="AK21" s="946"/>
      <c r="AL21" s="946"/>
      <c r="AM21" s="946" t="s">
        <v>3752</v>
      </c>
      <c r="AN21" s="946"/>
      <c r="AO21" s="946"/>
      <c r="AP21" s="946"/>
      <c r="AQ21" s="946"/>
      <c r="AR21" s="946"/>
      <c r="AS21" s="946" t="s">
        <v>3470</v>
      </c>
      <c r="AT21" s="946"/>
      <c r="AU21" s="946"/>
      <c r="AV21" s="946"/>
      <c r="AW21" s="946"/>
      <c r="AX21" s="946"/>
      <c r="AY21" s="946" t="s">
        <v>3471</v>
      </c>
      <c r="AZ21" s="946"/>
      <c r="BA21" s="946"/>
      <c r="BB21" s="946"/>
      <c r="BC21" s="946"/>
      <c r="BD21" s="946"/>
      <c r="BE21" s="949" t="s">
        <v>1961</v>
      </c>
      <c r="BF21" s="949"/>
      <c r="BG21" s="949"/>
      <c r="BH21" s="949"/>
      <c r="BI21" s="946" t="s">
        <v>6864</v>
      </c>
      <c r="BJ21" s="946"/>
      <c r="BK21" s="946"/>
      <c r="BL21" s="946"/>
      <c r="BM21" s="946"/>
      <c r="BN21" s="946" t="s">
        <v>5507</v>
      </c>
      <c r="BO21" s="946"/>
      <c r="BP21" s="946"/>
      <c r="BQ21" s="946"/>
      <c r="BR21" s="946"/>
      <c r="BS21" s="931"/>
      <c r="BT21" s="1164"/>
      <c r="BU21" s="931"/>
      <c r="BV21" s="1013"/>
      <c r="BW21" s="1000"/>
    </row>
    <row r="22" spans="1:75" s="129" customFormat="1" ht="29.25" customHeight="1">
      <c r="A22" s="942"/>
      <c r="B22" s="942"/>
      <c r="C22" s="942"/>
      <c r="D22" s="942"/>
      <c r="E22" s="942"/>
      <c r="F22" s="942"/>
      <c r="G22" s="942"/>
      <c r="H22" s="942"/>
      <c r="I22" s="1013" t="s">
        <v>2058</v>
      </c>
      <c r="J22" s="1013"/>
      <c r="K22" s="1013"/>
      <c r="L22" s="1013"/>
      <c r="M22" s="1013"/>
      <c r="N22" s="1013"/>
      <c r="O22" s="1074" t="s">
        <v>2059</v>
      </c>
      <c r="P22" s="1075"/>
      <c r="Q22" s="1075"/>
      <c r="R22" s="1075"/>
      <c r="S22" s="1075"/>
      <c r="T22" s="1076"/>
      <c r="U22" s="1074" t="s">
        <v>2060</v>
      </c>
      <c r="V22" s="1075"/>
      <c r="W22" s="1075"/>
      <c r="X22" s="1075"/>
      <c r="Y22" s="1075"/>
      <c r="Z22" s="1076"/>
      <c r="AA22" s="1074" t="s">
        <v>3935</v>
      </c>
      <c r="AB22" s="1075"/>
      <c r="AC22" s="1075"/>
      <c r="AD22" s="1075"/>
      <c r="AE22" s="1075"/>
      <c r="AF22" s="1076"/>
      <c r="AG22" s="1013" t="s">
        <v>3936</v>
      </c>
      <c r="AH22" s="1013"/>
      <c r="AI22" s="1013"/>
      <c r="AJ22" s="1013"/>
      <c r="AK22" s="1013"/>
      <c r="AL22" s="1013"/>
      <c r="AM22" s="1013" t="s">
        <v>1830</v>
      </c>
      <c r="AN22" s="1013"/>
      <c r="AO22" s="1013"/>
      <c r="AP22" s="1013"/>
      <c r="AQ22" s="1013"/>
      <c r="AR22" s="1013"/>
      <c r="AS22" s="1013" t="s">
        <v>3111</v>
      </c>
      <c r="AT22" s="1013"/>
      <c r="AU22" s="1013"/>
      <c r="AV22" s="1013"/>
      <c r="AW22" s="1013"/>
      <c r="AX22" s="1013"/>
      <c r="AY22" s="1013" t="s">
        <v>3112</v>
      </c>
      <c r="AZ22" s="1013"/>
      <c r="BA22" s="1013"/>
      <c r="BB22" s="1013"/>
      <c r="BC22" s="1013"/>
      <c r="BD22" s="1013"/>
      <c r="BE22" s="1014" t="s">
        <v>5505</v>
      </c>
      <c r="BF22" s="1014"/>
      <c r="BG22" s="1014"/>
      <c r="BH22" s="1014"/>
      <c r="BI22" s="1013"/>
      <c r="BJ22" s="1013"/>
      <c r="BK22" s="1013"/>
      <c r="BL22" s="1013"/>
      <c r="BM22" s="1013"/>
      <c r="BN22" s="1013"/>
      <c r="BO22" s="1013"/>
      <c r="BP22" s="1013"/>
      <c r="BQ22" s="1013"/>
      <c r="BR22" s="1013"/>
      <c r="BS22" s="931"/>
      <c r="BT22" s="1164"/>
      <c r="BU22" s="931"/>
      <c r="BV22" s="1013"/>
      <c r="BW22" s="1000"/>
    </row>
    <row r="23" spans="1:75" s="129" customFormat="1" ht="15.75" customHeight="1">
      <c r="A23" s="942"/>
      <c r="B23" s="942"/>
      <c r="C23" s="942"/>
      <c r="D23" s="942"/>
      <c r="E23" s="942"/>
      <c r="F23" s="942"/>
      <c r="G23" s="942"/>
      <c r="H23" s="942"/>
      <c r="I23" s="960" t="s">
        <v>541</v>
      </c>
      <c r="J23" s="961"/>
      <c r="K23" s="961"/>
      <c r="L23" s="961"/>
      <c r="M23" s="961"/>
      <c r="N23" s="962"/>
      <c r="O23" s="960" t="s">
        <v>541</v>
      </c>
      <c r="P23" s="961"/>
      <c r="Q23" s="961"/>
      <c r="R23" s="961"/>
      <c r="S23" s="961"/>
      <c r="T23" s="962"/>
      <c r="U23" s="960" t="s">
        <v>541</v>
      </c>
      <c r="V23" s="961"/>
      <c r="W23" s="961"/>
      <c r="X23" s="961"/>
      <c r="Y23" s="961"/>
      <c r="Z23" s="962"/>
      <c r="AA23" s="960" t="s">
        <v>541</v>
      </c>
      <c r="AB23" s="961"/>
      <c r="AC23" s="961"/>
      <c r="AD23" s="961"/>
      <c r="AE23" s="961"/>
      <c r="AF23" s="962"/>
      <c r="AG23" s="960" t="s">
        <v>541</v>
      </c>
      <c r="AH23" s="961"/>
      <c r="AI23" s="961"/>
      <c r="AJ23" s="961"/>
      <c r="AK23" s="961"/>
      <c r="AL23" s="962"/>
      <c r="AM23" s="960" t="s">
        <v>541</v>
      </c>
      <c r="AN23" s="961"/>
      <c r="AO23" s="961"/>
      <c r="AP23" s="961"/>
      <c r="AQ23" s="961"/>
      <c r="AR23" s="962"/>
      <c r="AS23" s="960" t="s">
        <v>541</v>
      </c>
      <c r="AT23" s="961"/>
      <c r="AU23" s="961"/>
      <c r="AV23" s="961"/>
      <c r="AW23" s="961"/>
      <c r="AX23" s="962"/>
      <c r="AY23" s="960" t="s">
        <v>541</v>
      </c>
      <c r="AZ23" s="961"/>
      <c r="BA23" s="961"/>
      <c r="BB23" s="961"/>
      <c r="BC23" s="961"/>
      <c r="BD23" s="962"/>
      <c r="BE23" s="1000" t="s">
        <v>541</v>
      </c>
      <c r="BF23" s="1000"/>
      <c r="BG23" s="1000"/>
      <c r="BH23" s="1000"/>
      <c r="BI23" s="960" t="s">
        <v>5506</v>
      </c>
      <c r="BJ23" s="961"/>
      <c r="BK23" s="961"/>
      <c r="BL23" s="961"/>
      <c r="BM23" s="962"/>
      <c r="BN23" s="1000" t="s">
        <v>5506</v>
      </c>
      <c r="BO23" s="1000"/>
      <c r="BP23" s="1000"/>
      <c r="BQ23" s="1000"/>
      <c r="BR23" s="1000"/>
      <c r="BS23" s="931"/>
      <c r="BT23" s="1164"/>
      <c r="BU23" s="931"/>
      <c r="BV23" s="1013"/>
      <c r="BW23" s="1000"/>
    </row>
    <row r="24" spans="1:75" s="129" customFormat="1" ht="63.75" customHeight="1">
      <c r="A24" s="943"/>
      <c r="B24" s="943"/>
      <c r="C24" s="943"/>
      <c r="D24" s="943"/>
      <c r="E24" s="943"/>
      <c r="F24" s="943"/>
      <c r="G24" s="943"/>
      <c r="H24" s="943"/>
      <c r="I24" s="83" t="s">
        <v>641</v>
      </c>
      <c r="J24" s="84" t="s">
        <v>642</v>
      </c>
      <c r="K24" s="84" t="s">
        <v>1499</v>
      </c>
      <c r="L24" s="883" t="s">
        <v>5007</v>
      </c>
      <c r="M24" s="83" t="s">
        <v>2065</v>
      </c>
      <c r="N24" s="83" t="s">
        <v>2252</v>
      </c>
      <c r="O24" s="83" t="s">
        <v>641</v>
      </c>
      <c r="P24" s="84" t="s">
        <v>642</v>
      </c>
      <c r="Q24" s="84" t="s">
        <v>1499</v>
      </c>
      <c r="R24" s="883" t="s">
        <v>5007</v>
      </c>
      <c r="S24" s="83" t="s">
        <v>2065</v>
      </c>
      <c r="T24" s="83" t="s">
        <v>2252</v>
      </c>
      <c r="U24" s="83" t="s">
        <v>641</v>
      </c>
      <c r="V24" s="84" t="s">
        <v>642</v>
      </c>
      <c r="W24" s="84" t="s">
        <v>1499</v>
      </c>
      <c r="X24" s="883" t="s">
        <v>5007</v>
      </c>
      <c r="Y24" s="83" t="s">
        <v>2065</v>
      </c>
      <c r="Z24" s="83" t="s">
        <v>2252</v>
      </c>
      <c r="AA24" s="83" t="s">
        <v>641</v>
      </c>
      <c r="AB24" s="84" t="s">
        <v>642</v>
      </c>
      <c r="AC24" s="84" t="s">
        <v>1499</v>
      </c>
      <c r="AD24" s="883" t="s">
        <v>5007</v>
      </c>
      <c r="AE24" s="83" t="s">
        <v>2065</v>
      </c>
      <c r="AF24" s="83" t="s">
        <v>2252</v>
      </c>
      <c r="AG24" s="83" t="s">
        <v>641</v>
      </c>
      <c r="AH24" s="84" t="s">
        <v>642</v>
      </c>
      <c r="AI24" s="84" t="s">
        <v>1499</v>
      </c>
      <c r="AJ24" s="883" t="s">
        <v>5007</v>
      </c>
      <c r="AK24" s="83" t="s">
        <v>2065</v>
      </c>
      <c r="AL24" s="83" t="s">
        <v>2252</v>
      </c>
      <c r="AM24" s="83" t="s">
        <v>641</v>
      </c>
      <c r="AN24" s="84" t="s">
        <v>642</v>
      </c>
      <c r="AO24" s="84" t="s">
        <v>1499</v>
      </c>
      <c r="AP24" s="883" t="s">
        <v>5007</v>
      </c>
      <c r="AQ24" s="83" t="s">
        <v>2065</v>
      </c>
      <c r="AR24" s="83" t="s">
        <v>2252</v>
      </c>
      <c r="AS24" s="83" t="s">
        <v>641</v>
      </c>
      <c r="AT24" s="84" t="s">
        <v>642</v>
      </c>
      <c r="AU24" s="84" t="s">
        <v>1499</v>
      </c>
      <c r="AV24" s="883" t="s">
        <v>5007</v>
      </c>
      <c r="AW24" s="83" t="s">
        <v>2065</v>
      </c>
      <c r="AX24" s="83" t="s">
        <v>2252</v>
      </c>
      <c r="AY24" s="83" t="s">
        <v>641</v>
      </c>
      <c r="AZ24" s="84" t="s">
        <v>642</v>
      </c>
      <c r="BA24" s="84" t="s">
        <v>1499</v>
      </c>
      <c r="BB24" s="883" t="s">
        <v>5007</v>
      </c>
      <c r="BC24" s="83" t="s">
        <v>2065</v>
      </c>
      <c r="BD24" s="83" t="s">
        <v>2252</v>
      </c>
      <c r="BE24" s="84" t="s">
        <v>1499</v>
      </c>
      <c r="BF24" s="883"/>
      <c r="BG24" s="83" t="s">
        <v>2065</v>
      </c>
      <c r="BH24" s="83" t="s">
        <v>2252</v>
      </c>
      <c r="BI24" s="83" t="s">
        <v>1654</v>
      </c>
      <c r="BJ24" s="84" t="s">
        <v>1655</v>
      </c>
      <c r="BK24" s="84" t="s">
        <v>1500</v>
      </c>
      <c r="BL24" s="83" t="s">
        <v>2065</v>
      </c>
      <c r="BM24" s="83" t="s">
        <v>2252</v>
      </c>
      <c r="BN24" s="83" t="s">
        <v>1654</v>
      </c>
      <c r="BO24" s="84" t="s">
        <v>1655</v>
      </c>
      <c r="BP24" s="84" t="s">
        <v>1498</v>
      </c>
      <c r="BQ24" s="83" t="s">
        <v>2065</v>
      </c>
      <c r="BR24" s="83" t="s">
        <v>2252</v>
      </c>
      <c r="BS24" s="250"/>
      <c r="BT24" s="951"/>
      <c r="BU24" s="931"/>
      <c r="BV24" s="1013"/>
      <c r="BW24" s="1000"/>
    </row>
    <row r="25" spans="1:75" s="881" customFormat="1" ht="38.15" customHeight="1">
      <c r="A25" s="128" t="s">
        <v>2460</v>
      </c>
      <c r="B25" s="254" t="s">
        <v>6778</v>
      </c>
      <c r="C25" s="128" t="s">
        <v>1186</v>
      </c>
      <c r="D25" s="128">
        <v>26</v>
      </c>
      <c r="E25" s="303">
        <v>8001</v>
      </c>
      <c r="F25" s="254" t="s">
        <v>3225</v>
      </c>
      <c r="G25" s="128" t="s">
        <v>3226</v>
      </c>
      <c r="H25" s="128"/>
      <c r="I25" s="210"/>
      <c r="J25" s="210"/>
      <c r="K25" s="485"/>
      <c r="L25" s="641"/>
      <c r="M25" s="485"/>
      <c r="N25" s="879"/>
      <c r="O25" s="502"/>
      <c r="P25" s="502"/>
      <c r="Q25" s="485"/>
      <c r="R25" s="641"/>
      <c r="S25" s="485"/>
      <c r="T25" s="879"/>
      <c r="U25" s="502"/>
      <c r="V25" s="502"/>
      <c r="W25" s="485"/>
      <c r="X25" s="641"/>
      <c r="Y25" s="485"/>
      <c r="Z25" s="879"/>
      <c r="AA25" s="502"/>
      <c r="AB25" s="502"/>
      <c r="AC25" s="485"/>
      <c r="AD25" s="641"/>
      <c r="AE25" s="485"/>
      <c r="AF25" s="879"/>
      <c r="AG25" s="485">
        <v>0</v>
      </c>
      <c r="AH25" s="485">
        <v>0</v>
      </c>
      <c r="AI25" s="485">
        <f>ROUNDUP(AG25+AH25,0)</f>
        <v>0</v>
      </c>
      <c r="AJ25" s="485">
        <f>SUM(AI25*2)</f>
        <v>0</v>
      </c>
      <c r="AK25" s="485" t="str">
        <f>LOOKUP(AJ25,{0,40,45,50,55,60,65,70,75,80},{"F","D","C","C+","B-","B","B+","A-","A","A+"})</f>
        <v>F</v>
      </c>
      <c r="AL25" s="879">
        <f>IF(AJ25="","",(LOOKUP(AJ25,{0,40,45,50,55,60,65,70,75,80},{0,2,2.25,2.5,2.75,3,3.25,3.5,3.75,4})))</f>
        <v>0</v>
      </c>
      <c r="AM25" s="502"/>
      <c r="AN25" s="502"/>
      <c r="AO25" s="485"/>
      <c r="AP25" s="641"/>
      <c r="AQ25" s="485"/>
      <c r="AR25" s="879"/>
      <c r="AS25" s="502"/>
      <c r="AT25" s="502"/>
      <c r="AU25" s="485"/>
      <c r="AV25" s="641"/>
      <c r="AW25" s="485"/>
      <c r="AX25" s="879"/>
      <c r="AY25" s="884"/>
      <c r="AZ25" s="885"/>
      <c r="BA25" s="878"/>
      <c r="BB25" s="641"/>
      <c r="BC25" s="485"/>
      <c r="BD25" s="879"/>
      <c r="BE25" s="878"/>
      <c r="BF25" s="641"/>
      <c r="BG25" s="485"/>
      <c r="BH25" s="879"/>
      <c r="BI25" s="502"/>
      <c r="BJ25" s="502"/>
      <c r="BK25" s="485">
        <f>ROUNDUP(BI25+BJ25,0)</f>
        <v>0</v>
      </c>
      <c r="BL25" s="485" t="str">
        <f>LOOKUP(BK25,{0,40,45,50,55,60,65,70,75,80},{"F","D","C","C+","B-","B","B+","A-","A","A+"})</f>
        <v>F</v>
      </c>
      <c r="BM25" s="879">
        <f>IF(BK25="","",(LOOKUP(BK25,{0,40,45,50,55,60,65,70,75,80},{0,2,2.25,2.5,2.75,3,3.25,3.5,3.75,4})))</f>
        <v>0</v>
      </c>
      <c r="BN25" s="502"/>
      <c r="BO25" s="502"/>
      <c r="BP25" s="485"/>
      <c r="BQ25" s="485"/>
      <c r="BR25" s="879"/>
      <c r="BS25" s="334"/>
      <c r="BT25" s="334"/>
      <c r="BU25" s="502"/>
      <c r="BV25" s="303">
        <v>8001</v>
      </c>
      <c r="BW25" s="502"/>
    </row>
    <row r="26" spans="1:75" s="881" customFormat="1" ht="38.15" customHeight="1">
      <c r="A26" s="128" t="s">
        <v>1960</v>
      </c>
      <c r="B26" s="254" t="s">
        <v>1781</v>
      </c>
      <c r="C26" s="128" t="s">
        <v>1186</v>
      </c>
      <c r="D26" s="128">
        <v>75</v>
      </c>
      <c r="E26" s="303">
        <v>8002</v>
      </c>
      <c r="F26" s="254" t="s">
        <v>3227</v>
      </c>
      <c r="G26" s="128" t="s">
        <v>3226</v>
      </c>
      <c r="H26" s="128"/>
      <c r="I26" s="502"/>
      <c r="J26" s="502"/>
      <c r="K26" s="485"/>
      <c r="L26" s="641"/>
      <c r="M26" s="485"/>
      <c r="N26" s="879"/>
      <c r="O26" s="502"/>
      <c r="P26" s="502"/>
      <c r="Q26" s="485"/>
      <c r="R26" s="641"/>
      <c r="S26" s="485"/>
      <c r="T26" s="879"/>
      <c r="U26" s="502"/>
      <c r="V26" s="502"/>
      <c r="W26" s="485"/>
      <c r="X26" s="641"/>
      <c r="Y26" s="485"/>
      <c r="Z26" s="879"/>
      <c r="AA26" s="502"/>
      <c r="AB26" s="502"/>
      <c r="AC26" s="485"/>
      <c r="AD26" s="641"/>
      <c r="AE26" s="485"/>
      <c r="AF26" s="879"/>
      <c r="AG26" s="485">
        <v>0</v>
      </c>
      <c r="AH26" s="485">
        <v>0</v>
      </c>
      <c r="AI26" s="485">
        <f>ROUNDUP(AG26+AH26,0)</f>
        <v>0</v>
      </c>
      <c r="AJ26" s="485">
        <f>SUM(AI26*2)</f>
        <v>0</v>
      </c>
      <c r="AK26" s="485" t="str">
        <f>LOOKUP(AJ26,{0,40,45,50,55,60,65,70,75,80},{"F","D","C","C+","B-","B","B+","A-","A","A+"})</f>
        <v>F</v>
      </c>
      <c r="AL26" s="879">
        <f>IF(AJ26="","",(LOOKUP(AJ26,{0,40,45,50,55,60,65,70,75,80},{0,2,2.25,2.5,2.75,3,3.25,3.5,3.75,4})))</f>
        <v>0</v>
      </c>
      <c r="AM26" s="502"/>
      <c r="AN26" s="502"/>
      <c r="AO26" s="485"/>
      <c r="AP26" s="641"/>
      <c r="AQ26" s="485"/>
      <c r="AR26" s="879"/>
      <c r="AS26" s="502"/>
      <c r="AT26" s="502"/>
      <c r="AU26" s="485"/>
      <c r="AV26" s="641"/>
      <c r="AW26" s="485"/>
      <c r="AX26" s="879"/>
      <c r="AY26" s="884"/>
      <c r="AZ26" s="885"/>
      <c r="BA26" s="878"/>
      <c r="BB26" s="641"/>
      <c r="BC26" s="485"/>
      <c r="BD26" s="879"/>
      <c r="BE26" s="878"/>
      <c r="BF26" s="641"/>
      <c r="BG26" s="485"/>
      <c r="BH26" s="879"/>
      <c r="BI26" s="502"/>
      <c r="BJ26" s="502"/>
      <c r="BK26" s="485">
        <f>ROUNDUP(BI26+BJ26,0)</f>
        <v>0</v>
      </c>
      <c r="BL26" s="485" t="str">
        <f>LOOKUP(BK26,{0,40,45,50,55,60,65,70,75,80},{"F","D","C","C+","B-","B","B+","A-","A","A+"})</f>
        <v>F</v>
      </c>
      <c r="BM26" s="879">
        <f>IF(BK26="","",(LOOKUP(BK26,{0,40,45,50,55,60,65,70,75,80},{0,2,2.25,2.5,2.75,3,3.25,3.5,3.75,4})))</f>
        <v>0</v>
      </c>
      <c r="BN26" s="502"/>
      <c r="BO26" s="502"/>
      <c r="BP26" s="485"/>
      <c r="BQ26" s="485"/>
      <c r="BR26" s="879"/>
      <c r="BS26" s="334"/>
      <c r="BT26" s="334"/>
      <c r="BU26" s="502"/>
      <c r="BV26" s="303">
        <v>8002</v>
      </c>
      <c r="BW26" s="502"/>
    </row>
    <row r="27" spans="1:75" s="881" customFormat="1" ht="38.15" customHeight="1">
      <c r="A27" s="128" t="s">
        <v>3984</v>
      </c>
      <c r="B27" s="254" t="s">
        <v>3833</v>
      </c>
      <c r="C27" s="128" t="s">
        <v>1186</v>
      </c>
      <c r="D27" s="128">
        <v>61</v>
      </c>
      <c r="E27" s="128">
        <v>9001</v>
      </c>
      <c r="F27" s="254" t="s">
        <v>3834</v>
      </c>
      <c r="G27" s="128"/>
      <c r="H27" s="128" t="s">
        <v>6840</v>
      </c>
      <c r="I27" s="210"/>
      <c r="J27" s="210"/>
      <c r="K27" s="485"/>
      <c r="L27" s="641"/>
      <c r="M27" s="485"/>
      <c r="N27" s="879"/>
      <c r="O27" s="502"/>
      <c r="P27" s="502"/>
      <c r="Q27" s="485"/>
      <c r="R27" s="641"/>
      <c r="S27" s="485"/>
      <c r="T27" s="879"/>
      <c r="U27" s="502"/>
      <c r="V27" s="502"/>
      <c r="W27" s="485"/>
      <c r="X27" s="641"/>
      <c r="Y27" s="485"/>
      <c r="Z27" s="879"/>
      <c r="AA27" s="502"/>
      <c r="AB27" s="502"/>
      <c r="AC27" s="485"/>
      <c r="AD27" s="641"/>
      <c r="AE27" s="485"/>
      <c r="AF27" s="879"/>
      <c r="AG27" s="502"/>
      <c r="AH27" s="502"/>
      <c r="AI27" s="485"/>
      <c r="AJ27" s="641"/>
      <c r="AK27" s="485"/>
      <c r="AL27" s="879"/>
      <c r="AM27" s="502"/>
      <c r="AN27" s="502"/>
      <c r="AO27" s="485"/>
      <c r="AP27" s="641"/>
      <c r="AQ27" s="485"/>
      <c r="AR27" s="879"/>
      <c r="AS27" s="502"/>
      <c r="AT27" s="502"/>
      <c r="AU27" s="485"/>
      <c r="AV27" s="641"/>
      <c r="AW27" s="485"/>
      <c r="AX27" s="879"/>
      <c r="AY27" s="884"/>
      <c r="AZ27" s="885"/>
      <c r="BA27" s="878"/>
      <c r="BB27" s="641"/>
      <c r="BC27" s="485"/>
      <c r="BD27" s="879"/>
      <c r="BE27" s="878"/>
      <c r="BF27" s="641"/>
      <c r="BG27" s="485"/>
      <c r="BH27" s="879"/>
      <c r="BI27" s="502"/>
      <c r="BJ27" s="502"/>
      <c r="BK27" s="485">
        <f>ROUNDUP(BI27+BJ27,0)</f>
        <v>0</v>
      </c>
      <c r="BL27" s="485" t="str">
        <f>LOOKUP(BK27,{0,40,45,50,55,60,65,70,75,80},{"F","D","C","C+","B-","B","B+","A-","A","A+"})</f>
        <v>F</v>
      </c>
      <c r="BM27" s="879">
        <f>IF(BK27="","",(LOOKUP(BK27,{0,40,45,50,55,60,65,70,75,80},{0,2,2.25,2.5,2.75,3,3.25,3.5,3.75,4})))</f>
        <v>0</v>
      </c>
      <c r="BN27" s="502"/>
      <c r="BO27" s="502"/>
      <c r="BP27" s="485"/>
      <c r="BQ27" s="485"/>
      <c r="BR27" s="879"/>
      <c r="BS27" s="334"/>
      <c r="BT27" s="334"/>
      <c r="BU27" s="502"/>
      <c r="BV27" s="128">
        <v>9001</v>
      </c>
      <c r="BW27" s="502"/>
    </row>
    <row r="28" spans="1:75" s="881" customFormat="1" ht="38.15" customHeight="1">
      <c r="A28" s="128" t="s">
        <v>674</v>
      </c>
      <c r="B28" s="254" t="s">
        <v>1935</v>
      </c>
      <c r="C28" s="128" t="s">
        <v>5879</v>
      </c>
      <c r="D28" s="128">
        <v>115</v>
      </c>
      <c r="E28" s="128">
        <v>9002</v>
      </c>
      <c r="F28" s="254" t="s">
        <v>3838</v>
      </c>
      <c r="G28" s="128"/>
      <c r="H28" s="128" t="s">
        <v>674</v>
      </c>
      <c r="I28" s="502"/>
      <c r="J28" s="502"/>
      <c r="K28" s="485"/>
      <c r="L28" s="641"/>
      <c r="M28" s="485"/>
      <c r="N28" s="879"/>
      <c r="O28" s="502"/>
      <c r="P28" s="502"/>
      <c r="Q28" s="485"/>
      <c r="R28" s="641"/>
      <c r="S28" s="485"/>
      <c r="T28" s="879"/>
      <c r="U28" s="502"/>
      <c r="V28" s="502"/>
      <c r="W28" s="485"/>
      <c r="X28" s="641"/>
      <c r="Y28" s="485"/>
      <c r="Z28" s="879"/>
      <c r="AA28" s="502"/>
      <c r="AB28" s="502"/>
      <c r="AC28" s="485"/>
      <c r="AD28" s="641"/>
      <c r="AE28" s="485"/>
      <c r="AF28" s="879"/>
      <c r="AG28" s="502"/>
      <c r="AH28" s="502"/>
      <c r="AI28" s="485"/>
      <c r="AJ28" s="641"/>
      <c r="AK28" s="485"/>
      <c r="AL28" s="879"/>
      <c r="AM28" s="502"/>
      <c r="AN28" s="502"/>
      <c r="AO28" s="485"/>
      <c r="AP28" s="641"/>
      <c r="AQ28" s="485"/>
      <c r="AR28" s="879"/>
      <c r="AS28" s="502"/>
      <c r="AT28" s="502"/>
      <c r="AU28" s="485"/>
      <c r="AV28" s="641"/>
      <c r="AW28" s="485"/>
      <c r="AX28" s="879"/>
      <c r="AY28" s="884"/>
      <c r="AZ28" s="885"/>
      <c r="BA28" s="878"/>
      <c r="BB28" s="641"/>
      <c r="BC28" s="485"/>
      <c r="BD28" s="879"/>
      <c r="BE28" s="878"/>
      <c r="BF28" s="641"/>
      <c r="BG28" s="485"/>
      <c r="BH28" s="879"/>
      <c r="BI28" s="502"/>
      <c r="BJ28" s="502"/>
      <c r="BK28" s="485">
        <f>ROUNDUP(BI28+BJ28,0)</f>
        <v>0</v>
      </c>
      <c r="BL28" s="485" t="str">
        <f>LOOKUP(BK28,{0,40,45,50,55,60,65,70,75,80},{"F","D","C","C+","B-","B","B+","A-","A","A+"})</f>
        <v>F</v>
      </c>
      <c r="BM28" s="879">
        <f>IF(BK28="","",(LOOKUP(BK28,{0,40,45,50,55,60,65,70,75,80},{0,2,2.25,2.5,2.75,3,3.25,3.5,3.75,4})))</f>
        <v>0</v>
      </c>
      <c r="BN28" s="502"/>
      <c r="BO28" s="502"/>
      <c r="BP28" s="485"/>
      <c r="BQ28" s="485"/>
      <c r="BR28" s="879"/>
      <c r="BS28" s="334"/>
      <c r="BT28" s="334"/>
      <c r="BU28" s="502"/>
      <c r="BV28" s="128">
        <v>9002</v>
      </c>
      <c r="BW28" s="502"/>
    </row>
    <row r="29" spans="1:75" s="881" customFormat="1" ht="38.15" customHeight="1">
      <c r="A29" s="128" t="s">
        <v>3035</v>
      </c>
      <c r="B29" s="254" t="s">
        <v>42</v>
      </c>
      <c r="C29" s="128" t="s">
        <v>4129</v>
      </c>
      <c r="D29" s="128">
        <v>116</v>
      </c>
      <c r="E29" s="128">
        <v>9003</v>
      </c>
      <c r="F29" s="254" t="s">
        <v>3228</v>
      </c>
      <c r="G29" s="128"/>
      <c r="H29" s="128" t="s">
        <v>674</v>
      </c>
      <c r="I29" s="502"/>
      <c r="J29" s="502"/>
      <c r="K29" s="485"/>
      <c r="L29" s="641"/>
      <c r="M29" s="485"/>
      <c r="N29" s="879"/>
      <c r="O29" s="502"/>
      <c r="P29" s="502"/>
      <c r="Q29" s="485"/>
      <c r="R29" s="641"/>
      <c r="S29" s="485"/>
      <c r="T29" s="879"/>
      <c r="U29" s="502"/>
      <c r="V29" s="502"/>
      <c r="W29" s="485"/>
      <c r="X29" s="641"/>
      <c r="Y29" s="485"/>
      <c r="Z29" s="879"/>
      <c r="AA29" s="502"/>
      <c r="AB29" s="502"/>
      <c r="AC29" s="485"/>
      <c r="AD29" s="641"/>
      <c r="AE29" s="485"/>
      <c r="AF29" s="879"/>
      <c r="AG29" s="502"/>
      <c r="AH29" s="502"/>
      <c r="AI29" s="485"/>
      <c r="AJ29" s="641"/>
      <c r="AK29" s="485"/>
      <c r="AL29" s="879"/>
      <c r="AM29" s="502"/>
      <c r="AN29" s="502"/>
      <c r="AO29" s="485"/>
      <c r="AP29" s="641"/>
      <c r="AQ29" s="485"/>
      <c r="AR29" s="879"/>
      <c r="AS29" s="502"/>
      <c r="AT29" s="502"/>
      <c r="AU29" s="485"/>
      <c r="AV29" s="641"/>
      <c r="AW29" s="485"/>
      <c r="AX29" s="879"/>
      <c r="AY29" s="884"/>
      <c r="AZ29" s="885"/>
      <c r="BA29" s="878"/>
      <c r="BB29" s="641"/>
      <c r="BC29" s="485"/>
      <c r="BD29" s="879"/>
      <c r="BE29" s="878"/>
      <c r="BF29" s="641"/>
      <c r="BG29" s="485"/>
      <c r="BH29" s="879"/>
      <c r="BI29" s="502"/>
      <c r="BJ29" s="502"/>
      <c r="BK29" s="485">
        <f>ROUNDUP(BI29+BJ29,0)</f>
        <v>0</v>
      </c>
      <c r="BL29" s="485" t="str">
        <f>LOOKUP(BK29,{0,40,45,50,55,60,65,70,75,80},{"F","D","C","C+","B-","B","B+","A-","A","A+"})</f>
        <v>F</v>
      </c>
      <c r="BM29" s="879">
        <f>IF(BK29="","",(LOOKUP(BK29,{0,40,45,50,55,60,65,70,75,80},{0,2,2.25,2.5,2.75,3,3.25,3.5,3.75,4})))</f>
        <v>0</v>
      </c>
      <c r="BN29" s="502"/>
      <c r="BO29" s="502"/>
      <c r="BP29" s="485"/>
      <c r="BQ29" s="485"/>
      <c r="BR29" s="879"/>
      <c r="BS29" s="334"/>
      <c r="BT29" s="334"/>
      <c r="BU29" s="502"/>
      <c r="BV29" s="128">
        <v>9003</v>
      </c>
      <c r="BW29" s="502"/>
    </row>
    <row r="30" spans="1:75" s="881" customFormat="1" ht="38.15" customHeight="1">
      <c r="A30" s="128"/>
      <c r="B30" s="254"/>
      <c r="C30" s="128"/>
      <c r="D30" s="128"/>
      <c r="E30" s="128"/>
      <c r="F30" s="254"/>
      <c r="G30" s="128"/>
      <c r="H30" s="128"/>
      <c r="I30" s="502"/>
      <c r="J30" s="502"/>
      <c r="K30" s="485"/>
      <c r="L30" s="641"/>
      <c r="M30" s="485"/>
      <c r="N30" s="879"/>
      <c r="O30" s="502"/>
      <c r="P30" s="502"/>
      <c r="Q30" s="485"/>
      <c r="R30" s="641"/>
      <c r="S30" s="485"/>
      <c r="T30" s="879"/>
      <c r="U30" s="502"/>
      <c r="V30" s="502"/>
      <c r="W30" s="485"/>
      <c r="X30" s="641"/>
      <c r="Y30" s="485"/>
      <c r="Z30" s="879"/>
      <c r="AA30" s="502"/>
      <c r="AB30" s="502"/>
      <c r="AC30" s="485"/>
      <c r="AD30" s="641"/>
      <c r="AE30" s="485"/>
      <c r="AF30" s="879"/>
      <c r="AG30" s="502"/>
      <c r="AH30" s="502"/>
      <c r="AI30" s="485"/>
      <c r="AJ30" s="641"/>
      <c r="AK30" s="485"/>
      <c r="AL30" s="879"/>
      <c r="AM30" s="502"/>
      <c r="AN30" s="502"/>
      <c r="AO30" s="485"/>
      <c r="AP30" s="641"/>
      <c r="AQ30" s="485"/>
      <c r="AR30" s="879"/>
      <c r="AS30" s="502"/>
      <c r="AT30" s="502"/>
      <c r="AU30" s="485"/>
      <c r="AV30" s="641"/>
      <c r="AW30" s="485"/>
      <c r="AX30" s="879"/>
      <c r="AY30" s="884"/>
      <c r="AZ30" s="885"/>
      <c r="BA30" s="878"/>
      <c r="BB30" s="641"/>
      <c r="BC30" s="485"/>
      <c r="BD30" s="879"/>
      <c r="BE30" s="878"/>
      <c r="BF30" s="641"/>
      <c r="BG30" s="485"/>
      <c r="BH30" s="879"/>
      <c r="BI30" s="502"/>
      <c r="BJ30" s="502"/>
      <c r="BK30" s="485"/>
      <c r="BL30" s="485"/>
      <c r="BM30" s="879"/>
      <c r="BN30" s="502"/>
      <c r="BO30" s="502"/>
      <c r="BP30" s="485"/>
      <c r="BQ30" s="485"/>
      <c r="BR30" s="879"/>
      <c r="BS30" s="334"/>
      <c r="BT30" s="334"/>
      <c r="BU30" s="502"/>
      <c r="BV30" s="128"/>
      <c r="BW30" s="502"/>
    </row>
    <row r="31" spans="1:75" s="881" customFormat="1" ht="38.15" customHeight="1">
      <c r="A31" s="128"/>
      <c r="B31" s="254"/>
      <c r="C31" s="128"/>
      <c r="D31" s="128"/>
      <c r="E31" s="128"/>
      <c r="F31" s="254"/>
      <c r="G31" s="128"/>
      <c r="H31" s="128"/>
      <c r="I31" s="502"/>
      <c r="J31" s="502"/>
      <c r="K31" s="485"/>
      <c r="L31" s="641"/>
      <c r="M31" s="485"/>
      <c r="N31" s="879"/>
      <c r="O31" s="502"/>
      <c r="P31" s="502"/>
      <c r="Q31" s="485"/>
      <c r="R31" s="641"/>
      <c r="S31" s="485"/>
      <c r="T31" s="879"/>
      <c r="U31" s="502"/>
      <c r="V31" s="502"/>
      <c r="W31" s="485"/>
      <c r="X31" s="641"/>
      <c r="Y31" s="485"/>
      <c r="Z31" s="879"/>
      <c r="AA31" s="502"/>
      <c r="AB31" s="502"/>
      <c r="AC31" s="485"/>
      <c r="AD31" s="641"/>
      <c r="AE31" s="485"/>
      <c r="AF31" s="879"/>
      <c r="AG31" s="502"/>
      <c r="AH31" s="502"/>
      <c r="AI31" s="485"/>
      <c r="AJ31" s="641"/>
      <c r="AK31" s="485"/>
      <c r="AL31" s="879"/>
      <c r="AM31" s="502"/>
      <c r="AN31" s="502"/>
      <c r="AO31" s="485"/>
      <c r="AP31" s="641"/>
      <c r="AQ31" s="485"/>
      <c r="AR31" s="879"/>
      <c r="AS31" s="502"/>
      <c r="AT31" s="502"/>
      <c r="AU31" s="485"/>
      <c r="AV31" s="641"/>
      <c r="AW31" s="485"/>
      <c r="AX31" s="879"/>
      <c r="AY31" s="884"/>
      <c r="AZ31" s="885"/>
      <c r="BA31" s="878"/>
      <c r="BB31" s="641"/>
      <c r="BC31" s="485"/>
      <c r="BD31" s="879"/>
      <c r="BE31" s="878"/>
      <c r="BF31" s="641"/>
      <c r="BG31" s="485"/>
      <c r="BH31" s="879"/>
      <c r="BI31" s="502"/>
      <c r="BJ31" s="502"/>
      <c r="BK31" s="485"/>
      <c r="BL31" s="485"/>
      <c r="BM31" s="879"/>
      <c r="BN31" s="502"/>
      <c r="BO31" s="502"/>
      <c r="BP31" s="485"/>
      <c r="BQ31" s="485"/>
      <c r="BR31" s="879"/>
      <c r="BS31" s="334"/>
      <c r="BT31" s="334"/>
      <c r="BU31" s="502"/>
      <c r="BV31" s="128"/>
      <c r="BW31" s="502"/>
    </row>
    <row r="32" spans="1:75" s="881" customFormat="1" ht="38.15" customHeight="1">
      <c r="A32" s="128"/>
      <c r="B32" s="254"/>
      <c r="C32" s="128"/>
      <c r="D32" s="128"/>
      <c r="E32" s="128"/>
      <c r="F32" s="254"/>
      <c r="G32" s="128"/>
      <c r="H32" s="128"/>
      <c r="I32" s="502"/>
      <c r="J32" s="502"/>
      <c r="K32" s="485"/>
      <c r="L32" s="641"/>
      <c r="M32" s="485"/>
      <c r="N32" s="879"/>
      <c r="O32" s="502"/>
      <c r="P32" s="502"/>
      <c r="Q32" s="485"/>
      <c r="R32" s="641"/>
      <c r="S32" s="485"/>
      <c r="T32" s="879"/>
      <c r="U32" s="502"/>
      <c r="V32" s="502"/>
      <c r="W32" s="485"/>
      <c r="X32" s="641"/>
      <c r="Y32" s="485"/>
      <c r="Z32" s="879"/>
      <c r="AA32" s="502"/>
      <c r="AB32" s="502"/>
      <c r="AC32" s="485"/>
      <c r="AD32" s="641"/>
      <c r="AE32" s="485"/>
      <c r="AF32" s="879"/>
      <c r="AG32" s="502"/>
      <c r="AH32" s="502"/>
      <c r="AI32" s="485"/>
      <c r="AJ32" s="641"/>
      <c r="AK32" s="485"/>
      <c r="AL32" s="879"/>
      <c r="AM32" s="502"/>
      <c r="AN32" s="502"/>
      <c r="AO32" s="485"/>
      <c r="AP32" s="641"/>
      <c r="AQ32" s="485"/>
      <c r="AR32" s="879"/>
      <c r="AS32" s="502"/>
      <c r="AT32" s="502"/>
      <c r="AU32" s="485"/>
      <c r="AV32" s="641"/>
      <c r="AW32" s="485"/>
      <c r="AX32" s="879"/>
      <c r="AY32" s="884"/>
      <c r="AZ32" s="885"/>
      <c r="BA32" s="878"/>
      <c r="BB32" s="641"/>
      <c r="BC32" s="485"/>
      <c r="BD32" s="879"/>
      <c r="BE32" s="878"/>
      <c r="BF32" s="641"/>
      <c r="BG32" s="485"/>
      <c r="BH32" s="879"/>
      <c r="BI32" s="502"/>
      <c r="BJ32" s="502"/>
      <c r="BK32" s="485"/>
      <c r="BL32" s="485"/>
      <c r="BM32" s="879"/>
      <c r="BN32" s="502"/>
      <c r="BO32" s="502"/>
      <c r="BP32" s="485"/>
      <c r="BQ32" s="485"/>
      <c r="BR32" s="879"/>
      <c r="BS32" s="334"/>
      <c r="BT32" s="334"/>
      <c r="BU32" s="502"/>
      <c r="BV32" s="128"/>
      <c r="BW32" s="502"/>
    </row>
    <row r="33" spans="1:97" s="881" customFormat="1" ht="38.15" customHeight="1">
      <c r="A33" s="128"/>
      <c r="B33" s="254"/>
      <c r="C33" s="128"/>
      <c r="D33" s="128"/>
      <c r="E33" s="128"/>
      <c r="F33" s="254"/>
      <c r="G33" s="128"/>
      <c r="H33" s="128"/>
      <c r="I33" s="502"/>
      <c r="J33" s="502"/>
      <c r="K33" s="485"/>
      <c r="L33" s="641"/>
      <c r="M33" s="485"/>
      <c r="N33" s="879"/>
      <c r="O33" s="502"/>
      <c r="P33" s="502"/>
      <c r="Q33" s="485"/>
      <c r="R33" s="641"/>
      <c r="S33" s="485"/>
      <c r="T33" s="879"/>
      <c r="U33" s="502"/>
      <c r="V33" s="502"/>
      <c r="W33" s="485"/>
      <c r="X33" s="641"/>
      <c r="Y33" s="485"/>
      <c r="Z33" s="879"/>
      <c r="AA33" s="502"/>
      <c r="AB33" s="502"/>
      <c r="AC33" s="485"/>
      <c r="AD33" s="641"/>
      <c r="AE33" s="485"/>
      <c r="AF33" s="879"/>
      <c r="AG33" s="502"/>
      <c r="AH33" s="502"/>
      <c r="AI33" s="485"/>
      <c r="AJ33" s="641"/>
      <c r="AK33" s="485"/>
      <c r="AL33" s="879"/>
      <c r="AM33" s="502"/>
      <c r="AN33" s="502"/>
      <c r="AO33" s="485"/>
      <c r="AP33" s="641"/>
      <c r="AQ33" s="485"/>
      <c r="AR33" s="879"/>
      <c r="AS33" s="502"/>
      <c r="AT33" s="502"/>
      <c r="AU33" s="485"/>
      <c r="AV33" s="641"/>
      <c r="AW33" s="485"/>
      <c r="AX33" s="879"/>
      <c r="AY33" s="884"/>
      <c r="AZ33" s="885"/>
      <c r="BA33" s="878"/>
      <c r="BB33" s="641"/>
      <c r="BC33" s="485"/>
      <c r="BD33" s="879"/>
      <c r="BE33" s="878"/>
      <c r="BF33" s="641"/>
      <c r="BG33" s="485"/>
      <c r="BH33" s="879"/>
      <c r="BI33" s="502"/>
      <c r="BJ33" s="502"/>
      <c r="BK33" s="485"/>
      <c r="BL33" s="485"/>
      <c r="BM33" s="879"/>
      <c r="BN33" s="502"/>
      <c r="BO33" s="502"/>
      <c r="BP33" s="485"/>
      <c r="BQ33" s="485"/>
      <c r="BR33" s="879"/>
      <c r="BS33" s="334"/>
      <c r="BT33" s="334"/>
      <c r="BU33" s="502"/>
      <c r="BV33" s="128"/>
      <c r="BW33" s="502"/>
    </row>
    <row r="34" spans="1:97" s="881" customFormat="1" ht="38.15" customHeight="1">
      <c r="A34" s="128"/>
      <c r="B34" s="254"/>
      <c r="C34" s="128"/>
      <c r="D34" s="128"/>
      <c r="E34" s="128"/>
      <c r="F34" s="254"/>
      <c r="G34" s="128"/>
      <c r="H34" s="128"/>
      <c r="I34" s="502"/>
      <c r="J34" s="502"/>
      <c r="K34" s="485"/>
      <c r="L34" s="641"/>
      <c r="M34" s="485"/>
      <c r="N34" s="879"/>
      <c r="O34" s="502"/>
      <c r="P34" s="502"/>
      <c r="Q34" s="485"/>
      <c r="R34" s="641"/>
      <c r="S34" s="485"/>
      <c r="T34" s="879"/>
      <c r="U34" s="502"/>
      <c r="V34" s="502"/>
      <c r="W34" s="485"/>
      <c r="X34" s="641"/>
      <c r="Y34" s="485"/>
      <c r="Z34" s="879"/>
      <c r="AA34" s="502"/>
      <c r="AB34" s="502"/>
      <c r="AC34" s="485"/>
      <c r="AD34" s="641"/>
      <c r="AE34" s="485"/>
      <c r="AF34" s="879"/>
      <c r="AG34" s="502"/>
      <c r="AH34" s="502"/>
      <c r="AI34" s="485"/>
      <c r="AJ34" s="641"/>
      <c r="AK34" s="485"/>
      <c r="AL34" s="879"/>
      <c r="AM34" s="502"/>
      <c r="AN34" s="502"/>
      <c r="AO34" s="485"/>
      <c r="AP34" s="641"/>
      <c r="AQ34" s="485"/>
      <c r="AR34" s="879"/>
      <c r="AS34" s="502"/>
      <c r="AT34" s="502"/>
      <c r="AU34" s="485"/>
      <c r="AV34" s="641"/>
      <c r="AW34" s="485"/>
      <c r="AX34" s="879"/>
      <c r="AY34" s="884"/>
      <c r="AZ34" s="885"/>
      <c r="BA34" s="878"/>
      <c r="BB34" s="641"/>
      <c r="BC34" s="485"/>
      <c r="BD34" s="879"/>
      <c r="BE34" s="878"/>
      <c r="BF34" s="641"/>
      <c r="BG34" s="485"/>
      <c r="BH34" s="879"/>
      <c r="BI34" s="502"/>
      <c r="BJ34" s="502"/>
      <c r="BK34" s="485"/>
      <c r="BL34" s="485"/>
      <c r="BM34" s="879"/>
      <c r="BN34" s="502"/>
      <c r="BO34" s="502"/>
      <c r="BP34" s="485"/>
      <c r="BQ34" s="485"/>
      <c r="BR34" s="879"/>
      <c r="BS34" s="334"/>
      <c r="BT34" s="334"/>
      <c r="BU34" s="502"/>
      <c r="BV34" s="128"/>
      <c r="BW34" s="502"/>
    </row>
    <row r="35" spans="1:97" s="881" customFormat="1" ht="38.15" customHeight="1">
      <c r="A35" s="128"/>
      <c r="B35" s="254"/>
      <c r="C35" s="128"/>
      <c r="D35" s="128"/>
      <c r="E35" s="128"/>
      <c r="F35" s="254"/>
      <c r="G35" s="128"/>
      <c r="H35" s="128"/>
      <c r="I35" s="502"/>
      <c r="J35" s="502"/>
      <c r="K35" s="485"/>
      <c r="L35" s="641"/>
      <c r="M35" s="485"/>
      <c r="N35" s="879"/>
      <c r="O35" s="502"/>
      <c r="P35" s="502"/>
      <c r="Q35" s="485"/>
      <c r="R35" s="641"/>
      <c r="S35" s="485"/>
      <c r="T35" s="879"/>
      <c r="U35" s="502"/>
      <c r="V35" s="502"/>
      <c r="W35" s="485"/>
      <c r="X35" s="641"/>
      <c r="Y35" s="485"/>
      <c r="Z35" s="879"/>
      <c r="AA35" s="502"/>
      <c r="AB35" s="502"/>
      <c r="AC35" s="485"/>
      <c r="AD35" s="641"/>
      <c r="AE35" s="485"/>
      <c r="AF35" s="879"/>
      <c r="AG35" s="502"/>
      <c r="AH35" s="502"/>
      <c r="AI35" s="485"/>
      <c r="AJ35" s="641"/>
      <c r="AK35" s="485"/>
      <c r="AL35" s="879"/>
      <c r="AM35" s="502"/>
      <c r="AN35" s="502"/>
      <c r="AO35" s="485"/>
      <c r="AP35" s="641"/>
      <c r="AQ35" s="485"/>
      <c r="AR35" s="879"/>
      <c r="AS35" s="502"/>
      <c r="AT35" s="502"/>
      <c r="AU35" s="485"/>
      <c r="AV35" s="641"/>
      <c r="AW35" s="485"/>
      <c r="AX35" s="879"/>
      <c r="AY35" s="884"/>
      <c r="AZ35" s="885"/>
      <c r="BA35" s="878"/>
      <c r="BB35" s="641"/>
      <c r="BC35" s="485"/>
      <c r="BD35" s="879"/>
      <c r="BE35" s="878"/>
      <c r="BF35" s="641"/>
      <c r="BG35" s="485"/>
      <c r="BH35" s="879"/>
      <c r="BI35" s="502"/>
      <c r="BJ35" s="502"/>
      <c r="BK35" s="485"/>
      <c r="BL35" s="485"/>
      <c r="BM35" s="879"/>
      <c r="BN35" s="502"/>
      <c r="BO35" s="502"/>
      <c r="BP35" s="485"/>
      <c r="BQ35" s="485"/>
      <c r="BR35" s="879"/>
      <c r="BS35" s="334"/>
      <c r="BT35" s="334"/>
      <c r="BU35" s="502"/>
      <c r="BV35" s="128"/>
      <c r="BW35" s="502"/>
    </row>
    <row r="36" spans="1:97" s="882" customFormat="1" ht="38.15" customHeight="1">
      <c r="A36" s="128"/>
      <c r="B36" s="254"/>
      <c r="C36" s="128"/>
      <c r="D36" s="128"/>
      <c r="E36" s="128"/>
      <c r="F36" s="254"/>
      <c r="G36" s="128"/>
      <c r="H36" s="128"/>
      <c r="I36" s="502"/>
      <c r="J36" s="502"/>
      <c r="K36" s="485"/>
      <c r="L36" s="641"/>
      <c r="M36" s="485"/>
      <c r="N36" s="879"/>
      <c r="O36" s="502"/>
      <c r="P36" s="502"/>
      <c r="Q36" s="485"/>
      <c r="R36" s="641"/>
      <c r="S36" s="485"/>
      <c r="T36" s="879"/>
      <c r="U36" s="502"/>
      <c r="V36" s="502"/>
      <c r="W36" s="485"/>
      <c r="X36" s="641"/>
      <c r="Y36" s="485"/>
      <c r="Z36" s="879"/>
      <c r="AA36" s="502"/>
      <c r="AB36" s="502"/>
      <c r="AC36" s="485"/>
      <c r="AD36" s="641"/>
      <c r="AE36" s="485"/>
      <c r="AF36" s="879"/>
      <c r="AG36" s="502"/>
      <c r="AH36" s="502"/>
      <c r="AI36" s="485"/>
      <c r="AJ36" s="641"/>
      <c r="AK36" s="485"/>
      <c r="AL36" s="879"/>
      <c r="AM36" s="502"/>
      <c r="AN36" s="502"/>
      <c r="AO36" s="485"/>
      <c r="AP36" s="641"/>
      <c r="AQ36" s="485"/>
      <c r="AR36" s="879"/>
      <c r="AS36" s="502"/>
      <c r="AT36" s="502"/>
      <c r="AU36" s="485"/>
      <c r="AV36" s="641"/>
      <c r="AW36" s="485"/>
      <c r="AX36" s="879"/>
      <c r="AY36" s="884"/>
      <c r="AZ36" s="885"/>
      <c r="BA36" s="878"/>
      <c r="BB36" s="641"/>
      <c r="BC36" s="485"/>
      <c r="BD36" s="879"/>
      <c r="BE36" s="878"/>
      <c r="BF36" s="641"/>
      <c r="BG36" s="485"/>
      <c r="BH36" s="879"/>
      <c r="BI36" s="502"/>
      <c r="BJ36" s="502"/>
      <c r="BK36" s="485"/>
      <c r="BL36" s="485"/>
      <c r="BM36" s="879"/>
      <c r="BN36" s="502"/>
      <c r="BO36" s="502"/>
      <c r="BP36" s="485"/>
      <c r="BQ36" s="485"/>
      <c r="BR36" s="879"/>
      <c r="BS36" s="334"/>
      <c r="BT36" s="334"/>
      <c r="BU36" s="502"/>
      <c r="BV36" s="128"/>
      <c r="BW36" s="502"/>
    </row>
    <row r="37" spans="1:97" s="882" customFormat="1" ht="38.15" customHeight="1">
      <c r="A37" s="128"/>
      <c r="B37" s="254"/>
      <c r="C37" s="128"/>
      <c r="D37" s="128"/>
      <c r="E37" s="128"/>
      <c r="F37" s="254"/>
      <c r="G37" s="128"/>
      <c r="H37" s="128"/>
      <c r="I37" s="502"/>
      <c r="J37" s="502"/>
      <c r="K37" s="485"/>
      <c r="L37" s="641"/>
      <c r="M37" s="485"/>
      <c r="N37" s="879"/>
      <c r="O37" s="502"/>
      <c r="P37" s="502"/>
      <c r="Q37" s="485"/>
      <c r="R37" s="641"/>
      <c r="S37" s="485"/>
      <c r="T37" s="879"/>
      <c r="U37" s="502"/>
      <c r="V37" s="502"/>
      <c r="W37" s="485"/>
      <c r="X37" s="641"/>
      <c r="Y37" s="485"/>
      <c r="Z37" s="879"/>
      <c r="AA37" s="502"/>
      <c r="AB37" s="502"/>
      <c r="AC37" s="485"/>
      <c r="AD37" s="641"/>
      <c r="AE37" s="485"/>
      <c r="AF37" s="879"/>
      <c r="AG37" s="502"/>
      <c r="AH37" s="502"/>
      <c r="AI37" s="485"/>
      <c r="AJ37" s="641"/>
      <c r="AK37" s="485"/>
      <c r="AL37" s="879"/>
      <c r="AM37" s="502"/>
      <c r="AN37" s="502"/>
      <c r="AO37" s="485"/>
      <c r="AP37" s="641"/>
      <c r="AQ37" s="485"/>
      <c r="AR37" s="879"/>
      <c r="AS37" s="502"/>
      <c r="AT37" s="502"/>
      <c r="AU37" s="485"/>
      <c r="AV37" s="641"/>
      <c r="AW37" s="485"/>
      <c r="AX37" s="879"/>
      <c r="AY37" s="884"/>
      <c r="AZ37" s="885"/>
      <c r="BA37" s="878"/>
      <c r="BB37" s="641"/>
      <c r="BC37" s="485"/>
      <c r="BD37" s="879"/>
      <c r="BE37" s="878"/>
      <c r="BF37" s="641"/>
      <c r="BG37" s="485"/>
      <c r="BH37" s="879"/>
      <c r="BI37" s="502"/>
      <c r="BJ37" s="502"/>
      <c r="BK37" s="485"/>
      <c r="BL37" s="485"/>
      <c r="BM37" s="879"/>
      <c r="BN37" s="502"/>
      <c r="BO37" s="502"/>
      <c r="BP37" s="485"/>
      <c r="BQ37" s="485"/>
      <c r="BR37" s="879"/>
      <c r="BS37" s="334"/>
      <c r="BT37" s="334"/>
      <c r="BU37" s="502"/>
      <c r="BV37" s="128"/>
      <c r="BW37" s="502"/>
    </row>
    <row r="38" spans="1:97" s="882" customFormat="1" ht="38.15" customHeight="1">
      <c r="A38" s="128"/>
      <c r="B38" s="254"/>
      <c r="C38" s="128"/>
      <c r="D38" s="128"/>
      <c r="E38" s="128"/>
      <c r="F38" s="254"/>
      <c r="G38" s="128"/>
      <c r="H38" s="128"/>
      <c r="I38" s="502"/>
      <c r="J38" s="502"/>
      <c r="K38" s="485"/>
      <c r="L38" s="641"/>
      <c r="M38" s="485"/>
      <c r="N38" s="879"/>
      <c r="O38" s="502"/>
      <c r="P38" s="502"/>
      <c r="Q38" s="485"/>
      <c r="R38" s="641"/>
      <c r="S38" s="485"/>
      <c r="T38" s="879"/>
      <c r="U38" s="502"/>
      <c r="V38" s="502"/>
      <c r="W38" s="485"/>
      <c r="X38" s="641"/>
      <c r="Y38" s="485"/>
      <c r="Z38" s="879"/>
      <c r="AA38" s="502"/>
      <c r="AB38" s="502"/>
      <c r="AC38" s="485"/>
      <c r="AD38" s="641"/>
      <c r="AE38" s="485"/>
      <c r="AF38" s="879"/>
      <c r="AG38" s="502"/>
      <c r="AH38" s="502"/>
      <c r="AI38" s="485"/>
      <c r="AJ38" s="641"/>
      <c r="AK38" s="485"/>
      <c r="AL38" s="879"/>
      <c r="AM38" s="502"/>
      <c r="AN38" s="502"/>
      <c r="AO38" s="485"/>
      <c r="AP38" s="641"/>
      <c r="AQ38" s="485"/>
      <c r="AR38" s="879"/>
      <c r="AS38" s="502"/>
      <c r="AT38" s="502"/>
      <c r="AU38" s="485"/>
      <c r="AV38" s="641"/>
      <c r="AW38" s="485"/>
      <c r="AX38" s="879"/>
      <c r="AY38" s="884"/>
      <c r="AZ38" s="885"/>
      <c r="BA38" s="878"/>
      <c r="BB38" s="641"/>
      <c r="BC38" s="485"/>
      <c r="BD38" s="879"/>
      <c r="BE38" s="878"/>
      <c r="BF38" s="641"/>
      <c r="BG38" s="485"/>
      <c r="BH38" s="879"/>
      <c r="BI38" s="502"/>
      <c r="BJ38" s="502"/>
      <c r="BK38" s="485"/>
      <c r="BL38" s="485"/>
      <c r="BM38" s="879"/>
      <c r="BN38" s="502"/>
      <c r="BO38" s="502"/>
      <c r="BP38" s="485"/>
      <c r="BQ38" s="485"/>
      <c r="BR38" s="879"/>
      <c r="BS38" s="334"/>
      <c r="BT38" s="334"/>
      <c r="BU38" s="502"/>
      <c r="BV38" s="128"/>
      <c r="BW38" s="502"/>
      <c r="BX38" s="881"/>
      <c r="BY38" s="881"/>
      <c r="BZ38" s="881"/>
      <c r="CA38" s="881"/>
      <c r="CB38" s="881"/>
      <c r="CC38" s="881"/>
      <c r="CD38" s="881"/>
      <c r="CE38" s="881"/>
      <c r="CF38" s="881"/>
      <c r="CG38" s="881"/>
      <c r="CH38" s="881"/>
      <c r="CI38" s="881"/>
      <c r="CJ38" s="881"/>
      <c r="CK38" s="881"/>
      <c r="CL38" s="881"/>
      <c r="CM38" s="881"/>
      <c r="CN38" s="881"/>
      <c r="CO38" s="881"/>
      <c r="CP38" s="881"/>
      <c r="CQ38" s="881"/>
      <c r="CR38" s="881"/>
      <c r="CS38" s="881"/>
    </row>
    <row r="39" spans="1:97" s="881" customFormat="1" ht="38.15" customHeight="1">
      <c r="A39" s="128"/>
      <c r="B39" s="254"/>
      <c r="C39" s="128"/>
      <c r="D39" s="128"/>
      <c r="E39" s="128"/>
      <c r="F39" s="254"/>
      <c r="G39" s="128"/>
      <c r="H39" s="128"/>
      <c r="I39" s="502"/>
      <c r="J39" s="502"/>
      <c r="K39" s="485"/>
      <c r="L39" s="641"/>
      <c r="M39" s="485"/>
      <c r="N39" s="879"/>
      <c r="O39" s="502"/>
      <c r="P39" s="502"/>
      <c r="Q39" s="485"/>
      <c r="R39" s="641"/>
      <c r="S39" s="485"/>
      <c r="T39" s="879"/>
      <c r="U39" s="502"/>
      <c r="V39" s="502"/>
      <c r="W39" s="485"/>
      <c r="X39" s="641"/>
      <c r="Y39" s="485"/>
      <c r="Z39" s="879"/>
      <c r="AA39" s="502"/>
      <c r="AB39" s="502"/>
      <c r="AC39" s="485"/>
      <c r="AD39" s="641"/>
      <c r="AE39" s="485"/>
      <c r="AF39" s="879"/>
      <c r="AG39" s="502"/>
      <c r="AH39" s="502"/>
      <c r="AI39" s="485"/>
      <c r="AJ39" s="641"/>
      <c r="AK39" s="485"/>
      <c r="AL39" s="879"/>
      <c r="AM39" s="502"/>
      <c r="AN39" s="502"/>
      <c r="AO39" s="485"/>
      <c r="AP39" s="641"/>
      <c r="AQ39" s="485"/>
      <c r="AR39" s="879"/>
      <c r="AS39" s="502"/>
      <c r="AT39" s="502"/>
      <c r="AU39" s="485"/>
      <c r="AV39" s="641"/>
      <c r="AW39" s="485"/>
      <c r="AX39" s="879"/>
      <c r="AY39" s="884"/>
      <c r="AZ39" s="885"/>
      <c r="BA39" s="878"/>
      <c r="BB39" s="641"/>
      <c r="BC39" s="485"/>
      <c r="BD39" s="879"/>
      <c r="BE39" s="878"/>
      <c r="BF39" s="641"/>
      <c r="BG39" s="485"/>
      <c r="BH39" s="879"/>
      <c r="BI39" s="502"/>
      <c r="BJ39" s="502"/>
      <c r="BK39" s="485"/>
      <c r="BL39" s="485"/>
      <c r="BM39" s="879"/>
      <c r="BN39" s="502"/>
      <c r="BO39" s="502"/>
      <c r="BP39" s="485"/>
      <c r="BQ39" s="485"/>
      <c r="BR39" s="879"/>
      <c r="BS39" s="334"/>
      <c r="BT39" s="334"/>
      <c r="BU39" s="502"/>
      <c r="BV39" s="128"/>
      <c r="BW39" s="502"/>
    </row>
    <row r="40" spans="1:97" s="881" customFormat="1" ht="38.15" customHeight="1">
      <c r="A40" s="128"/>
      <c r="B40" s="254"/>
      <c r="C40" s="128"/>
      <c r="D40" s="128"/>
      <c r="E40" s="128"/>
      <c r="F40" s="254"/>
      <c r="G40" s="128"/>
      <c r="H40" s="128"/>
      <c r="I40" s="502"/>
      <c r="J40" s="502"/>
      <c r="K40" s="485"/>
      <c r="L40" s="641"/>
      <c r="M40" s="485"/>
      <c r="N40" s="879"/>
      <c r="O40" s="502"/>
      <c r="P40" s="502"/>
      <c r="Q40" s="485"/>
      <c r="R40" s="641"/>
      <c r="S40" s="485"/>
      <c r="T40" s="879"/>
      <c r="U40" s="502"/>
      <c r="V40" s="502"/>
      <c r="W40" s="485"/>
      <c r="X40" s="641"/>
      <c r="Y40" s="485"/>
      <c r="Z40" s="879"/>
      <c r="AA40" s="502"/>
      <c r="AB40" s="502"/>
      <c r="AC40" s="485"/>
      <c r="AD40" s="641"/>
      <c r="AE40" s="485"/>
      <c r="AF40" s="879"/>
      <c r="AG40" s="502"/>
      <c r="AH40" s="502"/>
      <c r="AI40" s="485"/>
      <c r="AJ40" s="641"/>
      <c r="AK40" s="485"/>
      <c r="AL40" s="879"/>
      <c r="AM40" s="502"/>
      <c r="AN40" s="502"/>
      <c r="AO40" s="485"/>
      <c r="AP40" s="641"/>
      <c r="AQ40" s="485"/>
      <c r="AR40" s="879"/>
      <c r="AS40" s="502"/>
      <c r="AT40" s="502"/>
      <c r="AU40" s="485"/>
      <c r="AV40" s="641"/>
      <c r="AW40" s="485"/>
      <c r="AX40" s="879"/>
      <c r="AY40" s="884"/>
      <c r="AZ40" s="885"/>
      <c r="BA40" s="878"/>
      <c r="BB40" s="641"/>
      <c r="BC40" s="485"/>
      <c r="BD40" s="879"/>
      <c r="BE40" s="878"/>
      <c r="BF40" s="641"/>
      <c r="BG40" s="485"/>
      <c r="BH40" s="879"/>
      <c r="BI40" s="502"/>
      <c r="BJ40" s="502"/>
      <c r="BK40" s="485"/>
      <c r="BL40" s="485"/>
      <c r="BM40" s="879"/>
      <c r="BN40" s="502"/>
      <c r="BO40" s="502"/>
      <c r="BP40" s="485"/>
      <c r="BQ40" s="485"/>
      <c r="BR40" s="879"/>
      <c r="BS40" s="334"/>
      <c r="BT40" s="334"/>
      <c r="BU40" s="502"/>
      <c r="BV40" s="128"/>
      <c r="BW40" s="502"/>
    </row>
    <row r="41" spans="1:97" s="881" customFormat="1" ht="38.15" customHeight="1">
      <c r="A41" s="128"/>
      <c r="B41" s="254"/>
      <c r="C41" s="128"/>
      <c r="D41" s="128"/>
      <c r="E41" s="128"/>
      <c r="F41" s="254"/>
      <c r="G41" s="128"/>
      <c r="H41" s="128"/>
      <c r="I41" s="502"/>
      <c r="J41" s="502"/>
      <c r="K41" s="485"/>
      <c r="L41" s="641"/>
      <c r="M41" s="485"/>
      <c r="N41" s="879"/>
      <c r="O41" s="502"/>
      <c r="P41" s="502"/>
      <c r="Q41" s="485"/>
      <c r="R41" s="641"/>
      <c r="S41" s="485"/>
      <c r="T41" s="879"/>
      <c r="U41" s="502"/>
      <c r="V41" s="502"/>
      <c r="W41" s="485"/>
      <c r="X41" s="641"/>
      <c r="Y41" s="485"/>
      <c r="Z41" s="879"/>
      <c r="AA41" s="502"/>
      <c r="AB41" s="502"/>
      <c r="AC41" s="485"/>
      <c r="AD41" s="641"/>
      <c r="AE41" s="485"/>
      <c r="AF41" s="879"/>
      <c r="AG41" s="502"/>
      <c r="AH41" s="502"/>
      <c r="AI41" s="485"/>
      <c r="AJ41" s="641"/>
      <c r="AK41" s="485"/>
      <c r="AL41" s="879"/>
      <c r="AM41" s="502"/>
      <c r="AN41" s="502"/>
      <c r="AO41" s="485"/>
      <c r="AP41" s="641"/>
      <c r="AQ41" s="485"/>
      <c r="AR41" s="879"/>
      <c r="AS41" s="502"/>
      <c r="AT41" s="502"/>
      <c r="AU41" s="485"/>
      <c r="AV41" s="641"/>
      <c r="AW41" s="485"/>
      <c r="AX41" s="879"/>
      <c r="AY41" s="884"/>
      <c r="AZ41" s="885"/>
      <c r="BA41" s="878"/>
      <c r="BB41" s="641"/>
      <c r="BC41" s="485"/>
      <c r="BD41" s="879"/>
      <c r="BE41" s="878"/>
      <c r="BF41" s="641"/>
      <c r="BG41" s="485"/>
      <c r="BH41" s="879"/>
      <c r="BI41" s="502"/>
      <c r="BJ41" s="502"/>
      <c r="BK41" s="485"/>
      <c r="BL41" s="485"/>
      <c r="BM41" s="879"/>
      <c r="BN41" s="502"/>
      <c r="BO41" s="502"/>
      <c r="BP41" s="485"/>
      <c r="BQ41" s="485"/>
      <c r="BR41" s="879"/>
      <c r="BS41" s="334"/>
      <c r="BT41" s="334"/>
      <c r="BU41" s="502"/>
      <c r="BV41" s="128"/>
      <c r="BW41" s="502"/>
    </row>
    <row r="42" spans="1:97" s="881" customFormat="1" ht="38.15" customHeight="1">
      <c r="A42" s="128"/>
      <c r="B42" s="254"/>
      <c r="C42" s="128"/>
      <c r="D42" s="128"/>
      <c r="E42" s="128"/>
      <c r="F42" s="254"/>
      <c r="G42" s="128"/>
      <c r="H42" s="128"/>
      <c r="I42" s="502"/>
      <c r="J42" s="502"/>
      <c r="K42" s="485"/>
      <c r="L42" s="641"/>
      <c r="M42" s="485"/>
      <c r="N42" s="879"/>
      <c r="O42" s="502"/>
      <c r="P42" s="502"/>
      <c r="Q42" s="485"/>
      <c r="R42" s="641"/>
      <c r="S42" s="485"/>
      <c r="T42" s="879"/>
      <c r="U42" s="502"/>
      <c r="V42" s="502"/>
      <c r="W42" s="485"/>
      <c r="X42" s="641"/>
      <c r="Y42" s="485"/>
      <c r="Z42" s="879"/>
      <c r="AA42" s="502"/>
      <c r="AB42" s="502"/>
      <c r="AC42" s="485"/>
      <c r="AD42" s="641"/>
      <c r="AE42" s="485"/>
      <c r="AF42" s="879"/>
      <c r="AG42" s="502"/>
      <c r="AH42" s="502"/>
      <c r="AI42" s="485"/>
      <c r="AJ42" s="641"/>
      <c r="AK42" s="485"/>
      <c r="AL42" s="879"/>
      <c r="AM42" s="502"/>
      <c r="AN42" s="502"/>
      <c r="AO42" s="485"/>
      <c r="AP42" s="641"/>
      <c r="AQ42" s="485"/>
      <c r="AR42" s="879"/>
      <c r="AS42" s="502"/>
      <c r="AT42" s="502"/>
      <c r="AU42" s="485"/>
      <c r="AV42" s="641"/>
      <c r="AW42" s="485"/>
      <c r="AX42" s="879"/>
      <c r="AY42" s="884"/>
      <c r="AZ42" s="885"/>
      <c r="BA42" s="878"/>
      <c r="BB42" s="641"/>
      <c r="BC42" s="485"/>
      <c r="BD42" s="879"/>
      <c r="BE42" s="878"/>
      <c r="BF42" s="641"/>
      <c r="BG42" s="485"/>
      <c r="BH42" s="879"/>
      <c r="BI42" s="502"/>
      <c r="BJ42" s="502"/>
      <c r="BK42" s="485"/>
      <c r="BL42" s="485"/>
      <c r="BM42" s="879"/>
      <c r="BN42" s="502"/>
      <c r="BO42" s="502"/>
      <c r="BP42" s="485"/>
      <c r="BQ42" s="485"/>
      <c r="BR42" s="879"/>
      <c r="BS42" s="334"/>
      <c r="BT42" s="334"/>
      <c r="BU42" s="502"/>
      <c r="BV42" s="128"/>
      <c r="BW42" s="502"/>
    </row>
    <row r="43" spans="1:97" s="881" customFormat="1" ht="38.15" customHeight="1">
      <c r="A43" s="128"/>
      <c r="B43" s="254"/>
      <c r="C43" s="128"/>
      <c r="D43" s="128"/>
      <c r="E43" s="128"/>
      <c r="F43" s="254"/>
      <c r="G43" s="128"/>
      <c r="H43" s="128"/>
      <c r="I43" s="502"/>
      <c r="J43" s="502"/>
      <c r="K43" s="485"/>
      <c r="L43" s="641"/>
      <c r="M43" s="485"/>
      <c r="N43" s="879"/>
      <c r="O43" s="502"/>
      <c r="P43" s="502"/>
      <c r="Q43" s="485"/>
      <c r="R43" s="641"/>
      <c r="S43" s="485"/>
      <c r="T43" s="879"/>
      <c r="U43" s="502"/>
      <c r="V43" s="502"/>
      <c r="W43" s="485"/>
      <c r="X43" s="641"/>
      <c r="Y43" s="485"/>
      <c r="Z43" s="879"/>
      <c r="AA43" s="502"/>
      <c r="AB43" s="502"/>
      <c r="AC43" s="485"/>
      <c r="AD43" s="641"/>
      <c r="AE43" s="485"/>
      <c r="AF43" s="879"/>
      <c r="AG43" s="502"/>
      <c r="AH43" s="502"/>
      <c r="AI43" s="485"/>
      <c r="AJ43" s="641"/>
      <c r="AK43" s="485"/>
      <c r="AL43" s="879"/>
      <c r="AM43" s="502"/>
      <c r="AN43" s="502"/>
      <c r="AO43" s="485"/>
      <c r="AP43" s="641"/>
      <c r="AQ43" s="485"/>
      <c r="AR43" s="879"/>
      <c r="AS43" s="502"/>
      <c r="AT43" s="502"/>
      <c r="AU43" s="485"/>
      <c r="AV43" s="641"/>
      <c r="AW43" s="485"/>
      <c r="AX43" s="879"/>
      <c r="AY43" s="884"/>
      <c r="AZ43" s="885"/>
      <c r="BA43" s="878"/>
      <c r="BB43" s="641"/>
      <c r="BC43" s="485"/>
      <c r="BD43" s="879"/>
      <c r="BE43" s="878"/>
      <c r="BF43" s="641"/>
      <c r="BG43" s="485"/>
      <c r="BH43" s="879"/>
      <c r="BI43" s="502"/>
      <c r="BJ43" s="502"/>
      <c r="BK43" s="485"/>
      <c r="BL43" s="485"/>
      <c r="BM43" s="879"/>
      <c r="BN43" s="502"/>
      <c r="BO43" s="502"/>
      <c r="BP43" s="485"/>
      <c r="BQ43" s="485"/>
      <c r="BR43" s="879"/>
      <c r="BS43" s="334"/>
      <c r="BT43" s="334"/>
      <c r="BU43" s="502"/>
      <c r="BV43" s="128"/>
      <c r="BW43" s="502"/>
    </row>
    <row r="44" spans="1:97" s="881" customFormat="1" ht="39.75" customHeight="1">
      <c r="A44" s="128"/>
      <c r="B44" s="254"/>
      <c r="C44" s="128"/>
      <c r="D44" s="128"/>
      <c r="E44" s="128"/>
      <c r="F44" s="254"/>
      <c r="G44" s="128"/>
      <c r="H44" s="128"/>
      <c r="I44" s="502"/>
      <c r="J44" s="502"/>
      <c r="K44" s="485"/>
      <c r="L44" s="641"/>
      <c r="M44" s="485"/>
      <c r="N44" s="879"/>
      <c r="O44" s="502"/>
      <c r="P44" s="502"/>
      <c r="Q44" s="485"/>
      <c r="R44" s="641"/>
      <c r="S44" s="485"/>
      <c r="T44" s="879"/>
      <c r="U44" s="502"/>
      <c r="V44" s="502"/>
      <c r="W44" s="485"/>
      <c r="X44" s="641"/>
      <c r="Y44" s="485"/>
      <c r="Z44" s="879"/>
      <c r="AA44" s="502"/>
      <c r="AB44" s="502"/>
      <c r="AC44" s="485"/>
      <c r="AD44" s="641"/>
      <c r="AE44" s="485"/>
      <c r="AF44" s="879"/>
      <c r="AG44" s="502"/>
      <c r="AH44" s="502"/>
      <c r="AI44" s="485"/>
      <c r="AJ44" s="641"/>
      <c r="AK44" s="485"/>
      <c r="AL44" s="879"/>
      <c r="AM44" s="502"/>
      <c r="AN44" s="502"/>
      <c r="AO44" s="485"/>
      <c r="AP44" s="641"/>
      <c r="AQ44" s="485"/>
      <c r="AR44" s="879"/>
      <c r="AS44" s="502"/>
      <c r="AT44" s="502"/>
      <c r="AU44" s="485"/>
      <c r="AV44" s="641"/>
      <c r="AW44" s="485"/>
      <c r="AX44" s="879"/>
      <c r="AY44" s="884"/>
      <c r="AZ44" s="885"/>
      <c r="BA44" s="878"/>
      <c r="BB44" s="641"/>
      <c r="BC44" s="485"/>
      <c r="BD44" s="879"/>
      <c r="BE44" s="878"/>
      <c r="BF44" s="641"/>
      <c r="BG44" s="485"/>
      <c r="BH44" s="879"/>
      <c r="BI44" s="502"/>
      <c r="BJ44" s="502"/>
      <c r="BK44" s="485"/>
      <c r="BL44" s="485"/>
      <c r="BM44" s="879"/>
      <c r="BN44" s="502"/>
      <c r="BO44" s="502"/>
      <c r="BP44" s="485"/>
      <c r="BQ44" s="485"/>
      <c r="BR44" s="879"/>
      <c r="BS44" s="334"/>
      <c r="BT44" s="334"/>
      <c r="BU44" s="502"/>
      <c r="BV44" s="128"/>
      <c r="BW44" s="502"/>
    </row>
    <row r="45" spans="1:97" s="129" customFormat="1" ht="20.149999999999999" customHeight="1">
      <c r="A45" s="215"/>
      <c r="B45" s="511"/>
      <c r="C45" s="215"/>
      <c r="D45" s="511"/>
      <c r="E45" s="215"/>
      <c r="F45" s="512"/>
      <c r="G45" s="215"/>
      <c r="H45" s="215"/>
      <c r="I45" s="215"/>
      <c r="J45" s="215"/>
      <c r="K45" s="215"/>
      <c r="L45" s="215"/>
      <c r="M45" s="215"/>
      <c r="N45" s="215"/>
      <c r="O45" s="215"/>
      <c r="P45" s="215"/>
      <c r="Q45" s="215"/>
      <c r="R45" s="215"/>
      <c r="S45" s="215"/>
      <c r="T45" s="215"/>
      <c r="U45" s="215"/>
      <c r="V45" s="215"/>
      <c r="W45" s="215"/>
      <c r="X45" s="215"/>
      <c r="Y45" s="215"/>
      <c r="Z45" s="215"/>
      <c r="AA45" s="215"/>
      <c r="AB45" s="215"/>
      <c r="AC45" s="215"/>
      <c r="AD45" s="215"/>
      <c r="AE45" s="215"/>
      <c r="AF45" s="215"/>
      <c r="AG45" s="215"/>
      <c r="AH45" s="215"/>
      <c r="AI45" s="215"/>
      <c r="AJ45" s="215"/>
      <c r="AK45" s="215"/>
      <c r="AL45" s="215"/>
      <c r="AM45" s="215"/>
      <c r="AN45" s="215"/>
      <c r="AO45" s="215"/>
      <c r="AP45" s="215"/>
      <c r="AQ45" s="772"/>
      <c r="AR45" s="215"/>
      <c r="AS45" s="134"/>
      <c r="AT45" s="134"/>
      <c r="AU45" s="134"/>
      <c r="AV45" s="134"/>
      <c r="AW45" s="134"/>
      <c r="AX45" s="134"/>
      <c r="AY45" s="134"/>
      <c r="AZ45" s="134"/>
      <c r="BA45" s="134"/>
      <c r="BB45" s="134"/>
      <c r="BC45" s="134"/>
      <c r="BD45" s="134"/>
      <c r="BE45" s="134"/>
      <c r="BF45" s="134"/>
      <c r="BG45" s="134"/>
      <c r="BH45" s="134"/>
      <c r="BI45" s="134"/>
      <c r="BJ45" s="134"/>
      <c r="BK45" s="134"/>
      <c r="BL45" s="134"/>
      <c r="BM45" s="134"/>
      <c r="BN45" s="134"/>
      <c r="BO45" s="134"/>
      <c r="BP45" s="134"/>
      <c r="BQ45" s="134"/>
      <c r="BR45" s="134"/>
      <c r="BS45" s="134"/>
      <c r="BT45" s="134"/>
      <c r="BU45" s="134"/>
      <c r="BV45" s="215"/>
      <c r="BW45" s="134"/>
      <c r="BX45" s="134"/>
      <c r="BY45" s="134"/>
      <c r="BZ45" s="134"/>
      <c r="CA45" s="134"/>
      <c r="CB45" s="134"/>
      <c r="CC45" s="134"/>
      <c r="CD45" s="134"/>
      <c r="CE45" s="134"/>
    </row>
    <row r="46" spans="1:97" s="129" customFormat="1" ht="20.149999999999999" customHeight="1">
      <c r="A46" s="592" t="s">
        <v>2056</v>
      </c>
      <c r="B46" s="514" t="s">
        <v>5110</v>
      </c>
      <c r="C46" s="514"/>
      <c r="D46" s="511"/>
      <c r="E46" s="215"/>
      <c r="F46" s="512"/>
      <c r="G46" s="215"/>
      <c r="H46" s="215"/>
      <c r="I46" s="215"/>
      <c r="J46" s="215"/>
      <c r="K46" s="215"/>
      <c r="L46" s="215"/>
      <c r="M46" s="164"/>
      <c r="N46" s="134"/>
      <c r="O46" s="134"/>
      <c r="P46" s="134"/>
      <c r="Q46" s="134"/>
      <c r="R46" s="134"/>
      <c r="S46" s="134"/>
      <c r="T46" s="134"/>
      <c r="U46" s="134"/>
      <c r="V46" s="134"/>
      <c r="W46" s="134"/>
      <c r="X46" s="134"/>
      <c r="Y46" s="164" t="s">
        <v>5111</v>
      </c>
      <c r="Z46" s="215" t="s">
        <v>5112</v>
      </c>
      <c r="AA46" s="215"/>
      <c r="AB46" s="215"/>
      <c r="AC46" s="215"/>
      <c r="AD46" s="215"/>
      <c r="AE46" s="215"/>
      <c r="AF46" s="215"/>
      <c r="AG46" s="215"/>
      <c r="AH46" s="134"/>
      <c r="AI46" s="134"/>
      <c r="AJ46" s="134"/>
      <c r="AK46" s="134"/>
      <c r="AL46" s="134"/>
      <c r="AM46" s="111" t="s">
        <v>5113</v>
      </c>
      <c r="AN46" s="134"/>
      <c r="AO46" s="134"/>
      <c r="AP46" s="134"/>
      <c r="AQ46" s="134"/>
      <c r="AR46" s="215"/>
      <c r="AS46" s="134"/>
      <c r="AT46" s="134"/>
      <c r="AU46" s="134"/>
      <c r="AV46" s="134"/>
      <c r="AW46" s="134"/>
      <c r="AX46" s="215"/>
      <c r="AY46" s="215"/>
      <c r="AZ46" s="215"/>
      <c r="BA46" s="134"/>
      <c r="BB46" s="134"/>
      <c r="BC46" s="134"/>
      <c r="BD46" s="134"/>
      <c r="BE46" s="134"/>
      <c r="BF46" s="134"/>
      <c r="BG46" s="215"/>
      <c r="BH46" s="134"/>
      <c r="BI46" s="134"/>
      <c r="BJ46" s="134"/>
      <c r="BK46" s="134"/>
      <c r="BL46" s="134"/>
      <c r="BM46" s="134"/>
      <c r="BN46" s="134"/>
      <c r="BO46" s="134"/>
      <c r="BP46" s="134"/>
      <c r="BQ46" s="215"/>
      <c r="BR46" s="234" t="s">
        <v>5249</v>
      </c>
      <c r="BS46" s="234"/>
      <c r="BT46" s="234"/>
      <c r="BU46" s="234"/>
      <c r="BV46" s="215"/>
      <c r="BW46" s="215"/>
      <c r="BX46" s="134"/>
      <c r="BY46" s="134"/>
      <c r="BZ46" s="134"/>
      <c r="CA46" s="134"/>
      <c r="CB46" s="134"/>
      <c r="CC46" s="134"/>
      <c r="CD46" s="134"/>
      <c r="CE46" s="134"/>
    </row>
    <row r="47" spans="1:97" s="129" customFormat="1" ht="20.149999999999999" customHeight="1">
      <c r="A47" s="214" t="s">
        <v>5114</v>
      </c>
      <c r="B47" s="514" t="s">
        <v>5137</v>
      </c>
      <c r="C47" s="514"/>
      <c r="D47" s="511"/>
      <c r="E47" s="514"/>
      <c r="F47" s="512"/>
      <c r="G47" s="215"/>
      <c r="H47" s="215"/>
      <c r="I47" s="215"/>
      <c r="J47" s="215"/>
      <c r="K47" s="215"/>
      <c r="L47" s="215"/>
      <c r="M47" s="214"/>
      <c r="N47" s="134"/>
      <c r="O47" s="134"/>
      <c r="P47" s="134"/>
      <c r="Q47" s="134"/>
      <c r="R47" s="134"/>
      <c r="S47" s="134"/>
      <c r="T47" s="134"/>
      <c r="U47" s="134"/>
      <c r="V47" s="134"/>
      <c r="W47" s="134"/>
      <c r="X47" s="134"/>
      <c r="Y47" s="214" t="s">
        <v>5138</v>
      </c>
      <c r="Z47" s="134" t="s">
        <v>6835</v>
      </c>
      <c r="AA47" s="215"/>
      <c r="AB47" s="215"/>
      <c r="AC47" s="111"/>
      <c r="AD47" s="111"/>
      <c r="AE47" s="215"/>
      <c r="AF47" s="111"/>
      <c r="AG47" s="215"/>
      <c r="AH47" s="134"/>
      <c r="AI47" s="134"/>
      <c r="AJ47" s="134"/>
      <c r="AK47" s="134"/>
      <c r="AL47" s="134"/>
      <c r="AM47" s="111" t="s">
        <v>6836</v>
      </c>
      <c r="AN47" s="134"/>
      <c r="AO47" s="134"/>
      <c r="AP47" s="134"/>
      <c r="AQ47" s="134"/>
      <c r="AR47" s="215"/>
      <c r="AS47" s="134"/>
      <c r="AT47" s="134"/>
      <c r="AU47" s="134"/>
      <c r="AV47" s="134"/>
      <c r="AW47" s="134"/>
      <c r="AX47" s="215"/>
      <c r="AY47" s="215"/>
      <c r="AZ47" s="215"/>
      <c r="BA47" s="134" t="s">
        <v>4491</v>
      </c>
      <c r="BB47" s="134"/>
      <c r="BC47" s="134"/>
      <c r="BD47" s="134"/>
      <c r="BE47" s="134"/>
      <c r="BF47" s="134"/>
      <c r="BG47" s="215"/>
      <c r="BH47" s="134"/>
      <c r="BI47" s="134"/>
      <c r="BJ47" s="134"/>
      <c r="BK47" s="134"/>
      <c r="BL47" s="134"/>
      <c r="BM47" s="134"/>
      <c r="BN47" s="134"/>
      <c r="BO47" s="134"/>
      <c r="BP47" s="134"/>
      <c r="BQ47" s="215"/>
      <c r="BR47" s="1206" t="s">
        <v>3820</v>
      </c>
      <c r="BS47" s="1206"/>
      <c r="BT47" s="1206"/>
      <c r="BU47" s="1206"/>
      <c r="BV47" s="514"/>
      <c r="BW47" s="215"/>
      <c r="BX47" s="134"/>
      <c r="BY47" s="134"/>
      <c r="BZ47" s="134"/>
      <c r="CA47" s="134"/>
      <c r="CB47" s="134"/>
      <c r="CC47" s="134"/>
      <c r="CD47" s="134"/>
      <c r="CE47" s="134"/>
    </row>
    <row r="48" spans="1:97" s="129" customFormat="1" ht="20.149999999999999" customHeight="1">
      <c r="A48" s="134"/>
      <c r="B48" s="166" t="s">
        <v>846</v>
      </c>
      <c r="C48" s="134"/>
      <c r="D48" s="511"/>
      <c r="E48" s="514"/>
      <c r="F48" s="76"/>
      <c r="G48" s="134"/>
      <c r="H48" s="166" t="s">
        <v>5922</v>
      </c>
      <c r="I48" s="134"/>
      <c r="J48" s="134"/>
      <c r="K48" s="134"/>
      <c r="L48" s="134"/>
      <c r="M48" s="214"/>
      <c r="N48" s="134"/>
      <c r="O48" s="134"/>
      <c r="P48" s="134"/>
      <c r="Q48" s="134"/>
      <c r="R48" s="134"/>
      <c r="S48" s="134"/>
      <c r="T48" s="134"/>
      <c r="U48" s="134"/>
      <c r="V48" s="134"/>
      <c r="W48" s="134"/>
      <c r="X48" s="134"/>
      <c r="Y48" s="214" t="s">
        <v>3132</v>
      </c>
      <c r="Z48" s="134" t="s">
        <v>3694</v>
      </c>
      <c r="AA48" s="517"/>
      <c r="AB48" s="134"/>
      <c r="AC48" s="234"/>
      <c r="AD48" s="234"/>
      <c r="AE48" s="134"/>
      <c r="AF48" s="234"/>
      <c r="AG48" s="134"/>
      <c r="AH48" s="134"/>
      <c r="AI48" s="134"/>
      <c r="AJ48" s="134"/>
      <c r="AK48" s="134"/>
      <c r="AL48" s="134"/>
      <c r="AM48" s="111" t="s">
        <v>686</v>
      </c>
      <c r="AN48" s="134"/>
      <c r="AO48" s="134"/>
      <c r="AP48" s="134"/>
      <c r="AQ48" s="134"/>
      <c r="AR48" s="134"/>
      <c r="AS48" s="134"/>
      <c r="AT48" s="134"/>
      <c r="AU48" s="134"/>
      <c r="AV48" s="134"/>
      <c r="AW48" s="134"/>
      <c r="AX48" s="134"/>
      <c r="AY48" s="134"/>
      <c r="AZ48" s="215"/>
      <c r="BA48" s="134" t="s">
        <v>1496</v>
      </c>
      <c r="BB48" s="134"/>
      <c r="BC48" s="134"/>
      <c r="BD48" s="134"/>
      <c r="BE48" s="134"/>
      <c r="BF48" s="134"/>
      <c r="BG48" s="134"/>
      <c r="BH48" s="134"/>
      <c r="BI48" s="134"/>
      <c r="BJ48" s="134"/>
      <c r="BK48" s="134"/>
      <c r="BL48" s="134"/>
      <c r="BM48" s="134"/>
      <c r="BN48" s="134"/>
      <c r="BO48" s="134"/>
      <c r="BP48" s="134"/>
      <c r="BQ48" s="215"/>
      <c r="BR48" s="111" t="s">
        <v>5997</v>
      </c>
      <c r="BS48" s="111"/>
      <c r="BT48" s="111"/>
      <c r="BU48" s="111"/>
      <c r="BV48" s="514"/>
      <c r="BW48" s="134"/>
      <c r="BX48" s="134"/>
      <c r="BY48" s="134"/>
      <c r="BZ48" s="134"/>
      <c r="CA48" s="134"/>
      <c r="CB48" s="134"/>
      <c r="CC48" s="134"/>
      <c r="CD48" s="134"/>
      <c r="CE48" s="134"/>
    </row>
    <row r="49" spans="1:83" s="129" customFormat="1" ht="20.149999999999999" customHeight="1">
      <c r="A49" s="134"/>
      <c r="B49" s="134"/>
      <c r="C49" s="134"/>
      <c r="D49" s="305"/>
      <c r="E49" s="134"/>
      <c r="F49" s="76"/>
      <c r="G49" s="134"/>
      <c r="H49" s="134"/>
      <c r="I49" s="134"/>
      <c r="J49" s="134"/>
      <c r="K49" s="134"/>
      <c r="L49" s="134"/>
      <c r="M49" s="134"/>
      <c r="N49" s="134"/>
      <c r="O49" s="134"/>
      <c r="P49" s="134"/>
      <c r="Q49" s="134"/>
      <c r="R49" s="134"/>
      <c r="S49" s="134"/>
      <c r="T49" s="134"/>
      <c r="U49" s="134"/>
      <c r="V49" s="134"/>
      <c r="W49" s="134"/>
      <c r="X49" s="134"/>
      <c r="Y49" s="214"/>
      <c r="Z49" s="134" t="s">
        <v>5108</v>
      </c>
      <c r="AA49" s="517"/>
      <c r="AB49" s="134"/>
      <c r="AC49" s="234"/>
      <c r="AD49" s="234"/>
      <c r="AE49" s="134"/>
      <c r="AF49" s="234"/>
      <c r="AG49" s="134"/>
      <c r="AH49" s="134"/>
      <c r="AI49" s="134"/>
      <c r="AJ49" s="134"/>
      <c r="AK49" s="134"/>
      <c r="AL49" s="134"/>
      <c r="AM49" s="111" t="s">
        <v>1989</v>
      </c>
      <c r="AN49" s="134"/>
      <c r="AO49" s="134"/>
      <c r="AP49" s="134"/>
      <c r="AQ49" s="134"/>
      <c r="AR49" s="134"/>
      <c r="AS49" s="134"/>
      <c r="AT49" s="134"/>
      <c r="AU49" s="134"/>
      <c r="AV49" s="134"/>
      <c r="AW49" s="134"/>
      <c r="AX49" s="134"/>
      <c r="AY49" s="134"/>
      <c r="AZ49" s="134"/>
      <c r="BA49" s="134" t="s">
        <v>5728</v>
      </c>
      <c r="BB49" s="134"/>
      <c r="BC49" s="134"/>
      <c r="BD49" s="134"/>
      <c r="BE49" s="134"/>
      <c r="BF49" s="134"/>
      <c r="BG49" s="134"/>
      <c r="BH49" s="134"/>
      <c r="BI49" s="134"/>
      <c r="BJ49" s="134"/>
      <c r="BK49" s="134"/>
      <c r="BL49" s="134"/>
      <c r="BM49" s="134"/>
      <c r="BN49" s="134"/>
      <c r="BO49" s="134"/>
      <c r="BP49" s="134"/>
      <c r="BQ49" s="134"/>
      <c r="BR49" s="134"/>
      <c r="BS49" s="134"/>
      <c r="BT49" s="516"/>
      <c r="BU49" s="516"/>
      <c r="BV49" s="134"/>
      <c r="BW49" s="134"/>
      <c r="BX49" s="134"/>
      <c r="BY49" s="134"/>
      <c r="BZ49" s="134"/>
      <c r="CA49" s="134"/>
      <c r="CB49" s="134"/>
      <c r="CC49" s="134"/>
      <c r="CD49" s="134"/>
      <c r="CE49" s="134"/>
    </row>
    <row r="50" spans="1:83" s="129" customFormat="1" ht="20.149999999999999" customHeight="1">
      <c r="A50" s="134"/>
      <c r="B50" s="305"/>
      <c r="C50" s="134"/>
      <c r="D50" s="305"/>
      <c r="E50" s="134"/>
      <c r="F50" s="76"/>
      <c r="G50" s="134"/>
      <c r="H50" s="134"/>
      <c r="I50" s="134"/>
      <c r="J50" s="134"/>
      <c r="K50" s="134"/>
      <c r="L50" s="134"/>
      <c r="M50" s="134"/>
      <c r="N50" s="134"/>
      <c r="O50" s="517"/>
      <c r="P50" s="517"/>
      <c r="Q50" s="517"/>
      <c r="R50" s="517"/>
      <c r="S50" s="517"/>
      <c r="T50" s="134"/>
      <c r="U50" s="134"/>
      <c r="V50" s="134"/>
      <c r="W50" s="134"/>
      <c r="X50" s="134"/>
      <c r="Y50" s="134"/>
      <c r="Z50" s="134"/>
      <c r="AA50" s="134"/>
      <c r="AB50" s="134"/>
      <c r="AC50" s="134"/>
      <c r="AD50" s="134"/>
      <c r="AE50" s="134"/>
      <c r="AF50" s="134"/>
      <c r="AG50" s="134"/>
      <c r="AH50" s="134"/>
      <c r="AI50" s="134"/>
      <c r="AJ50" s="134"/>
      <c r="AK50" s="134"/>
      <c r="AL50" s="134"/>
      <c r="AM50" s="134"/>
      <c r="AN50" s="134"/>
      <c r="AO50" s="134"/>
      <c r="AP50" s="134"/>
      <c r="AQ50" s="516"/>
      <c r="AR50" s="134"/>
      <c r="AS50" s="134"/>
      <c r="AT50" s="134"/>
      <c r="AU50" s="134"/>
      <c r="AV50" s="134"/>
      <c r="AW50" s="134"/>
      <c r="AX50" s="134"/>
      <c r="AY50" s="134"/>
      <c r="AZ50" s="134"/>
      <c r="BA50" s="134"/>
      <c r="BB50" s="134"/>
      <c r="BC50" s="134"/>
      <c r="BD50" s="134"/>
      <c r="BE50" s="134"/>
      <c r="BF50" s="134"/>
      <c r="BG50" s="134"/>
      <c r="BH50" s="134"/>
      <c r="BI50" s="134"/>
      <c r="BJ50" s="134"/>
      <c r="BK50" s="134"/>
      <c r="BL50" s="134"/>
      <c r="BM50" s="134"/>
      <c r="BN50" s="134"/>
      <c r="BO50" s="134"/>
      <c r="BP50" s="134"/>
      <c r="BQ50" s="134"/>
      <c r="BR50" s="134"/>
      <c r="BS50" s="134"/>
      <c r="BT50" s="134"/>
      <c r="BU50" s="134"/>
      <c r="BV50" s="134"/>
      <c r="BW50" s="134"/>
      <c r="BX50" s="134"/>
      <c r="BY50" s="134"/>
      <c r="BZ50" s="134"/>
      <c r="CA50" s="134"/>
      <c r="CB50" s="134"/>
      <c r="CC50" s="134"/>
      <c r="CD50" s="134"/>
      <c r="CE50" s="134"/>
    </row>
  </sheetData>
  <mergeCells count="105">
    <mergeCell ref="BR47:BU47"/>
    <mergeCell ref="BN22:BR22"/>
    <mergeCell ref="BN23:BR23"/>
    <mergeCell ref="BU18:BU24"/>
    <mergeCell ref="BT20:BT24"/>
    <mergeCell ref="BT18:BT19"/>
    <mergeCell ref="BS18:BS23"/>
    <mergeCell ref="BS8:BT8"/>
    <mergeCell ref="BW18:BW24"/>
    <mergeCell ref="BL8:BN8"/>
    <mergeCell ref="BN20:BR20"/>
    <mergeCell ref="BQ10:BR10"/>
    <mergeCell ref="BO11:BP11"/>
    <mergeCell ref="BO8:BP8"/>
    <mergeCell ref="BQ8:BR8"/>
    <mergeCell ref="BU8:BV8"/>
    <mergeCell ref="BO9:BP9"/>
    <mergeCell ref="A15:B15"/>
    <mergeCell ref="O23:T23"/>
    <mergeCell ref="U22:Z22"/>
    <mergeCell ref="O22:T22"/>
    <mergeCell ref="I18:BR18"/>
    <mergeCell ref="H18:H24"/>
    <mergeCell ref="I23:N23"/>
    <mergeCell ref="D18:D24"/>
    <mergeCell ref="D15:E15"/>
    <mergeCell ref="BU11:BV11"/>
    <mergeCell ref="BO10:BP10"/>
    <mergeCell ref="BI19:BR19"/>
    <mergeCell ref="BE23:BH23"/>
    <mergeCell ref="I19:BH19"/>
    <mergeCell ref="AY23:BD23"/>
    <mergeCell ref="AM23:AR23"/>
    <mergeCell ref="AG23:AL23"/>
    <mergeCell ref="BU10:BV10"/>
    <mergeCell ref="BQ9:BR9"/>
    <mergeCell ref="BQ11:BR11"/>
    <mergeCell ref="BS9:BT9"/>
    <mergeCell ref="BS11:BT11"/>
    <mergeCell ref="BS10:BT10"/>
    <mergeCell ref="BV18:BV24"/>
    <mergeCell ref="BU9:BV9"/>
    <mergeCell ref="AY22:BD22"/>
    <mergeCell ref="AM22:AR22"/>
    <mergeCell ref="BE22:BH22"/>
    <mergeCell ref="AS23:AX23"/>
    <mergeCell ref="AY21:BD21"/>
    <mergeCell ref="AS22:AX22"/>
    <mergeCell ref="AS21:AX21"/>
    <mergeCell ref="BN21:BR21"/>
    <mergeCell ref="BI21:BM21"/>
    <mergeCell ref="A1:E1"/>
    <mergeCell ref="A4:B4"/>
    <mergeCell ref="D4:E4"/>
    <mergeCell ref="A5:B5"/>
    <mergeCell ref="D5:E5"/>
    <mergeCell ref="A2:B3"/>
    <mergeCell ref="C2:C3"/>
    <mergeCell ref="D2:E3"/>
    <mergeCell ref="Z7:AQ8"/>
    <mergeCell ref="U21:Z21"/>
    <mergeCell ref="AG21:AL21"/>
    <mergeCell ref="AM21:AR21"/>
    <mergeCell ref="AA21:AF21"/>
    <mergeCell ref="BI23:BM23"/>
    <mergeCell ref="BI22:BM22"/>
    <mergeCell ref="BI20:BM20"/>
    <mergeCell ref="BE20:BH20"/>
    <mergeCell ref="BE21:BH21"/>
    <mergeCell ref="AB3:AN4"/>
    <mergeCell ref="AE9:AI10"/>
    <mergeCell ref="V5:AU6"/>
    <mergeCell ref="A7:B7"/>
    <mergeCell ref="A6:B6"/>
    <mergeCell ref="D7:E7"/>
    <mergeCell ref="A8:B8"/>
    <mergeCell ref="D6:E6"/>
    <mergeCell ref="D8:E8"/>
    <mergeCell ref="D9:E9"/>
    <mergeCell ref="I21:N21"/>
    <mergeCell ref="I20:AR20"/>
    <mergeCell ref="AA22:AF22"/>
    <mergeCell ref="G18:G24"/>
    <mergeCell ref="E18:E24"/>
    <mergeCell ref="F18:F24"/>
    <mergeCell ref="AA23:AF23"/>
    <mergeCell ref="D13:E13"/>
    <mergeCell ref="A9:B9"/>
    <mergeCell ref="A12:B12"/>
    <mergeCell ref="D12:E12"/>
    <mergeCell ref="A13:B13"/>
    <mergeCell ref="A10:B10"/>
    <mergeCell ref="A11:B11"/>
    <mergeCell ref="D11:E11"/>
    <mergeCell ref="D10:E10"/>
    <mergeCell ref="A14:B14"/>
    <mergeCell ref="D14:E14"/>
    <mergeCell ref="A18:A24"/>
    <mergeCell ref="O21:T21"/>
    <mergeCell ref="I22:N22"/>
    <mergeCell ref="AS20:BD20"/>
    <mergeCell ref="AG22:AL22"/>
    <mergeCell ref="B18:B24"/>
    <mergeCell ref="C18:C24"/>
    <mergeCell ref="U23:Z23"/>
  </mergeCells>
  <phoneticPr fontId="0" type="noConversion"/>
  <conditionalFormatting sqref="BR25:BR44 BM25:BM44 BH25:BH44 N25:N44 T25:T44 Z25:Z44 AF25:AF44 BD25:BD44 AR25:AR44 AX25:AX44 AL25:AL44">
    <cfRule type="cellIs" dxfId="1" priority="1" stopIfTrue="1" operator="lessThan">
      <formula>2</formula>
    </cfRule>
  </conditionalFormatting>
  <conditionalFormatting sqref="BR25:BR44 BM25:BM44 N25:N44 T25:T44 Z25:Z44 AF25:AF44 BH25:BH44 AR25:AR44 AX25:AX44 BD25:BD44 AL25:AL44">
    <cfRule type="cellIs" priority="2" stopIfTrue="1" operator="greaterThan">
      <formula>0</formula>
    </cfRule>
    <cfRule type="cellIs" dxfId="0" priority="3" stopIfTrue="1" operator="lessThan">
      <formula>2.25</formula>
    </cfRule>
  </conditionalFormatting>
  <pageMargins left="1" right="0.5" top="0.5" bottom="0.5" header="0.25" footer="0.12"/>
  <pageSetup paperSize="280" orientation="landscape" r:id="rId1"/>
  <headerFooter alignWithMargins="0">
    <oddHeader>&amp;R&amp;"Times New Roman,Regular"&amp;P</oddHeader>
  </headerFooter>
  <drawing r:id="rId2"/>
  <legacyDrawing r:id="rId3"/>
  <oleObjects>
    <mc:AlternateContent xmlns:mc="http://schemas.openxmlformats.org/markup-compatibility/2006">
      <mc:Choice Requires="x14">
        <oleObject shapeId="290841" r:id="rId4">
          <objectPr defaultSize="0" autoPict="0" r:id="rId5">
            <anchor moveWithCells="1" sizeWithCells="1">
              <from>
                <xdr:col>32</xdr:col>
                <xdr:colOff>304800</xdr:colOff>
                <xdr:row>1</xdr:row>
                <xdr:rowOff>101600</xdr:rowOff>
              </from>
              <to>
                <xdr:col>34</xdr:col>
                <xdr:colOff>120650</xdr:colOff>
                <xdr:row>2</xdr:row>
                <xdr:rowOff>165100</xdr:rowOff>
              </to>
            </anchor>
          </objectPr>
        </oleObject>
      </mc:Choice>
      <mc:Fallback>
        <oleObject shapeId="290841" r:id="rId4"/>
      </mc:Fallback>
    </mc:AlternateContent>
  </oleObject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FX5147"/>
  <sheetViews>
    <sheetView topLeftCell="G10" zoomScale="115" zoomScaleNormal="90" workbookViewId="0">
      <selection activeCell="I19" sqref="I19:M19"/>
    </sheetView>
  </sheetViews>
  <sheetFormatPr defaultColWidth="9.1796875" defaultRowHeight="12.5"/>
  <cols>
    <col min="1" max="1" width="15" style="132" customWidth="1"/>
    <col min="2" max="2" width="9.81640625" style="132" customWidth="1"/>
    <col min="3" max="3" width="9.453125" style="132" customWidth="1"/>
    <col min="4" max="4" width="7.54296875" style="241" customWidth="1"/>
    <col min="5" max="5" width="8.54296875" style="241" customWidth="1"/>
    <col min="6" max="6" width="19" style="386" customWidth="1"/>
    <col min="7" max="7" width="8.54296875" style="286" customWidth="1"/>
    <col min="8" max="8" width="9" style="286" customWidth="1"/>
    <col min="9" max="9" width="6.453125" style="430" bestFit="1" customWidth="1"/>
    <col min="10" max="10" width="7.7265625" style="430" customWidth="1"/>
    <col min="11" max="12" width="5.7265625" style="430" customWidth="1"/>
    <col min="13" max="13" width="5.54296875" style="430" bestFit="1" customWidth="1"/>
    <col min="14" max="14" width="6.81640625" style="430" customWidth="1"/>
    <col min="15" max="15" width="7.7265625" style="430" bestFit="1" customWidth="1"/>
    <col min="16" max="17" width="5.7265625" style="430" customWidth="1"/>
    <col min="18" max="18" width="6.453125" style="430" customWidth="1"/>
    <col min="19" max="19" width="6.453125" style="430" bestFit="1" customWidth="1"/>
    <col min="20" max="20" width="9.1796875" style="430"/>
    <col min="21" max="21" width="5.7265625" style="430" customWidth="1"/>
    <col min="22" max="22" width="4.81640625" style="430" customWidth="1"/>
    <col min="23" max="23" width="5.54296875" style="430" bestFit="1" customWidth="1"/>
    <col min="24" max="24" width="6.453125" style="430" bestFit="1" customWidth="1"/>
    <col min="25" max="25" width="7.7265625" style="430" bestFit="1" customWidth="1"/>
    <col min="26" max="26" width="5.7265625" style="430" customWidth="1"/>
    <col min="27" max="27" width="4.1796875" style="430" customWidth="1"/>
    <col min="28" max="28" width="5.54296875" style="430" bestFit="1" customWidth="1"/>
    <col min="29" max="29" width="6.453125" style="430" bestFit="1" customWidth="1"/>
    <col min="30" max="30" width="7.7265625" style="430" bestFit="1" customWidth="1"/>
    <col min="31" max="31" width="5.7265625" style="430" customWidth="1"/>
    <col min="32" max="32" width="4.1796875" style="430" customWidth="1"/>
    <col min="33" max="33" width="5.54296875" style="430" bestFit="1" customWidth="1"/>
    <col min="34" max="34" width="6.453125" style="430" bestFit="1" customWidth="1"/>
    <col min="35" max="35" width="7.7265625" style="430" bestFit="1" customWidth="1"/>
    <col min="36" max="36" width="5.7265625" style="430" customWidth="1"/>
    <col min="37" max="37" width="4.1796875" style="430" customWidth="1"/>
    <col min="38" max="38" width="5.54296875" style="430" bestFit="1" customWidth="1"/>
    <col min="39" max="41" width="5.54296875" style="430" customWidth="1"/>
    <col min="42" max="42" width="8.7265625" style="430" customWidth="1"/>
    <col min="43" max="43" width="6.54296875" style="430" customWidth="1"/>
    <col min="44" max="44" width="7.453125" style="483" customWidth="1"/>
    <col min="45" max="45" width="9.1796875" style="430"/>
    <col min="46" max="46" width="12.54296875" style="429" customWidth="1"/>
    <col min="47" max="180" width="9.1796875" style="430"/>
    <col min="181" max="16384" width="9.1796875" style="132"/>
  </cols>
  <sheetData>
    <row r="1" spans="1:47" s="386" customFormat="1" ht="12" customHeight="1">
      <c r="B1" s="387"/>
      <c r="C1" s="387"/>
      <c r="D1" s="388"/>
      <c r="E1" s="387"/>
      <c r="F1" s="387"/>
      <c r="G1" s="387"/>
      <c r="H1" s="387"/>
      <c r="I1" s="389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2"/>
      <c r="AH1" s="132"/>
      <c r="AI1" s="132"/>
      <c r="AJ1" s="132"/>
      <c r="AK1" s="132"/>
      <c r="AL1" s="132"/>
      <c r="AM1" s="132"/>
      <c r="AN1" s="132"/>
      <c r="AO1" s="132"/>
      <c r="AP1" s="132"/>
      <c r="AQ1" s="132"/>
      <c r="AR1" s="390"/>
      <c r="AS1" s="132"/>
      <c r="AT1" s="391"/>
    </row>
    <row r="2" spans="1:47" s="393" customFormat="1" ht="17.25" customHeight="1">
      <c r="A2" s="1262" t="s">
        <v>4046</v>
      </c>
      <c r="B2" s="1262"/>
      <c r="C2" s="1262"/>
      <c r="D2" s="1262"/>
      <c r="E2" s="392"/>
      <c r="G2" s="392"/>
      <c r="H2" s="392"/>
      <c r="L2" s="1115" t="s">
        <v>1496</v>
      </c>
      <c r="M2" s="1115"/>
      <c r="N2" s="1115"/>
      <c r="O2" s="1115"/>
      <c r="P2" s="1115"/>
      <c r="Q2" s="1115"/>
      <c r="R2" s="1115"/>
      <c r="S2" s="1115"/>
      <c r="T2" s="1115"/>
      <c r="U2" s="394"/>
      <c r="V2" s="394"/>
      <c r="W2" s="394"/>
      <c r="X2" s="394"/>
      <c r="Y2" s="394"/>
      <c r="Z2" s="394"/>
      <c r="AA2" s="394"/>
      <c r="AB2" s="394"/>
      <c r="AC2" s="394"/>
      <c r="AD2" s="394"/>
      <c r="AE2" s="394"/>
      <c r="AF2" s="394"/>
      <c r="AG2" s="394"/>
      <c r="AH2" s="394"/>
      <c r="AI2" s="394"/>
      <c r="AJ2" s="394"/>
      <c r="AK2" s="394"/>
      <c r="AL2" s="394"/>
      <c r="AM2" s="394"/>
      <c r="AN2" s="394"/>
      <c r="AO2" s="394"/>
      <c r="AP2" s="394"/>
      <c r="AQ2" s="394"/>
      <c r="AR2" s="395"/>
      <c r="AS2" s="394"/>
      <c r="AT2" s="396"/>
    </row>
    <row r="3" spans="1:47" s="393" customFormat="1" ht="23.25" customHeight="1">
      <c r="A3" s="397" t="s">
        <v>3600</v>
      </c>
      <c r="B3" s="398" t="s">
        <v>1723</v>
      </c>
      <c r="C3" s="398" t="s">
        <v>5115</v>
      </c>
      <c r="E3" s="392"/>
      <c r="G3" s="392"/>
      <c r="H3" s="392"/>
      <c r="L3" s="1115"/>
      <c r="M3" s="1115"/>
      <c r="N3" s="1115"/>
      <c r="O3" s="1115"/>
      <c r="P3" s="1115"/>
      <c r="Q3" s="1115"/>
      <c r="R3" s="1115"/>
      <c r="S3" s="1115"/>
      <c r="T3" s="1115"/>
      <c r="U3" s="394"/>
      <c r="V3" s="394"/>
      <c r="W3" s="394"/>
      <c r="X3" s="394"/>
      <c r="AA3" s="394"/>
      <c r="AB3" s="394"/>
      <c r="AC3" s="394"/>
      <c r="AF3" s="394"/>
      <c r="AK3" s="399" t="s">
        <v>2466</v>
      </c>
      <c r="AL3" s="400"/>
      <c r="AM3" s="400"/>
      <c r="AN3" s="400"/>
      <c r="AO3" s="400"/>
      <c r="AP3" s="400"/>
      <c r="AQ3" s="401"/>
      <c r="AR3" s="401"/>
      <c r="AT3" s="396"/>
    </row>
    <row r="4" spans="1:47" s="393" customFormat="1" ht="13" customHeight="1">
      <c r="A4" s="398" t="s">
        <v>1852</v>
      </c>
      <c r="B4" s="398" t="s">
        <v>1724</v>
      </c>
      <c r="C4" s="402">
        <v>4</v>
      </c>
      <c r="H4" s="1124" t="s">
        <v>816</v>
      </c>
      <c r="I4" s="1124"/>
      <c r="J4" s="1124"/>
      <c r="K4" s="1124"/>
      <c r="L4" s="1124"/>
      <c r="M4" s="1124"/>
      <c r="N4" s="1124"/>
      <c r="O4" s="1124"/>
      <c r="P4" s="1124"/>
      <c r="Q4" s="1124"/>
      <c r="R4" s="1124"/>
      <c r="S4" s="1124"/>
      <c r="T4" s="1124"/>
      <c r="U4" s="1124"/>
      <c r="V4" s="1124"/>
      <c r="W4" s="1124"/>
      <c r="X4" s="1124"/>
      <c r="Y4" s="1124"/>
      <c r="Z4" s="403"/>
      <c r="AA4" s="403"/>
      <c r="AB4" s="403"/>
      <c r="AC4" s="403"/>
      <c r="AD4" s="403"/>
      <c r="AE4" s="403"/>
      <c r="AF4" s="403"/>
      <c r="AG4" s="1285" t="s">
        <v>817</v>
      </c>
      <c r="AH4" s="1285"/>
      <c r="AI4" s="1285"/>
      <c r="AJ4" s="1287" t="s">
        <v>818</v>
      </c>
      <c r="AK4" s="1288"/>
      <c r="AL4" s="1288" t="s">
        <v>2467</v>
      </c>
      <c r="AM4" s="1290"/>
      <c r="AN4" s="1291" t="s">
        <v>819</v>
      </c>
      <c r="AO4" s="1292"/>
      <c r="AP4" s="1271" t="s">
        <v>2936</v>
      </c>
      <c r="AQ4" s="1272"/>
      <c r="AR4" s="1273"/>
      <c r="AT4" s="404"/>
    </row>
    <row r="5" spans="1:47" s="393" customFormat="1" ht="13" customHeight="1">
      <c r="A5" s="398" t="s">
        <v>820</v>
      </c>
      <c r="B5" s="398" t="s">
        <v>821</v>
      </c>
      <c r="C5" s="398">
        <v>3.75</v>
      </c>
      <c r="E5" s="405"/>
      <c r="G5" s="405"/>
      <c r="H5" s="1124"/>
      <c r="I5" s="1124"/>
      <c r="J5" s="1124"/>
      <c r="K5" s="1124"/>
      <c r="L5" s="1124"/>
      <c r="M5" s="1124"/>
      <c r="N5" s="1124"/>
      <c r="O5" s="1124"/>
      <c r="P5" s="1124"/>
      <c r="Q5" s="1124"/>
      <c r="R5" s="1124"/>
      <c r="S5" s="1124"/>
      <c r="T5" s="1124"/>
      <c r="U5" s="1124"/>
      <c r="V5" s="1124"/>
      <c r="W5" s="1124"/>
      <c r="X5" s="1124"/>
      <c r="Y5" s="1124"/>
      <c r="Z5" s="403"/>
      <c r="AA5" s="403"/>
      <c r="AB5" s="403"/>
      <c r="AC5" s="403"/>
      <c r="AD5" s="403"/>
      <c r="AE5" s="403"/>
      <c r="AF5" s="403"/>
      <c r="AG5" s="1286" t="s">
        <v>822</v>
      </c>
      <c r="AH5" s="1286"/>
      <c r="AI5" s="406"/>
      <c r="AJ5" s="1277"/>
      <c r="AK5" s="1277"/>
      <c r="AL5" s="1277"/>
      <c r="AM5" s="1277"/>
      <c r="AN5" s="1277"/>
      <c r="AO5" s="1277"/>
      <c r="AP5" s="1274"/>
      <c r="AQ5" s="1275"/>
      <c r="AR5" s="1276"/>
      <c r="AT5" s="404"/>
    </row>
    <row r="6" spans="1:47" s="393" customFormat="1" ht="13" customHeight="1">
      <c r="A6" s="398" t="s">
        <v>823</v>
      </c>
      <c r="B6" s="398" t="s">
        <v>824</v>
      </c>
      <c r="C6" s="402">
        <v>3.5</v>
      </c>
      <c r="E6" s="407"/>
      <c r="G6" s="407"/>
      <c r="H6" s="408"/>
      <c r="I6" s="408"/>
      <c r="J6" s="409"/>
      <c r="K6" s="409"/>
      <c r="L6" s="1124" t="s">
        <v>825</v>
      </c>
      <c r="M6" s="1124"/>
      <c r="N6" s="1124"/>
      <c r="O6" s="1124"/>
      <c r="P6" s="1124"/>
      <c r="Q6" s="1124"/>
      <c r="R6" s="1124"/>
      <c r="S6" s="1124"/>
      <c r="T6" s="1124"/>
      <c r="U6" s="409"/>
      <c r="V6" s="409"/>
      <c r="W6" s="409"/>
      <c r="X6" s="409"/>
      <c r="Y6" s="409"/>
      <c r="Z6" s="410"/>
      <c r="AA6" s="410"/>
      <c r="AB6" s="410"/>
      <c r="AC6" s="410"/>
      <c r="AD6" s="410"/>
      <c r="AE6" s="410"/>
      <c r="AF6" s="410"/>
      <c r="AG6" s="1286" t="s">
        <v>826</v>
      </c>
      <c r="AH6" s="1286"/>
      <c r="AI6" s="406"/>
      <c r="AJ6" s="1277"/>
      <c r="AK6" s="1277"/>
      <c r="AL6" s="1277"/>
      <c r="AM6" s="1277"/>
      <c r="AN6" s="1277"/>
      <c r="AO6" s="1277"/>
      <c r="AP6" s="1274"/>
      <c r="AQ6" s="1275"/>
      <c r="AR6" s="1276"/>
      <c r="AT6" s="396"/>
    </row>
    <row r="7" spans="1:47" s="393" customFormat="1" ht="13" customHeight="1">
      <c r="A7" s="398" t="s">
        <v>827</v>
      </c>
      <c r="B7" s="398" t="s">
        <v>4048</v>
      </c>
      <c r="C7" s="398">
        <v>3.25</v>
      </c>
      <c r="E7" s="411"/>
      <c r="G7" s="411"/>
      <c r="H7" s="408"/>
      <c r="I7" s="408"/>
      <c r="J7" s="409"/>
      <c r="K7" s="409"/>
      <c r="L7" s="1124"/>
      <c r="M7" s="1124"/>
      <c r="N7" s="1124"/>
      <c r="O7" s="1124"/>
      <c r="P7" s="1124"/>
      <c r="Q7" s="1124"/>
      <c r="R7" s="1124"/>
      <c r="S7" s="1124"/>
      <c r="T7" s="1124"/>
      <c r="U7" s="409"/>
      <c r="V7" s="409"/>
      <c r="W7" s="409"/>
      <c r="X7" s="409"/>
      <c r="Y7" s="409"/>
      <c r="Z7" s="410"/>
      <c r="AA7" s="410"/>
      <c r="AB7" s="410"/>
      <c r="AC7" s="410"/>
      <c r="AD7" s="410"/>
      <c r="AE7" s="410"/>
      <c r="AF7" s="410"/>
      <c r="AG7" s="1286" t="s">
        <v>828</v>
      </c>
      <c r="AH7" s="1286"/>
      <c r="AI7" s="406"/>
      <c r="AJ7" s="1277"/>
      <c r="AK7" s="1277"/>
      <c r="AL7" s="1277"/>
      <c r="AM7" s="1277"/>
      <c r="AN7" s="1289"/>
      <c r="AO7" s="1289"/>
      <c r="AP7" s="1278"/>
      <c r="AQ7" s="1279"/>
      <c r="AR7" s="1280"/>
      <c r="AT7" s="396"/>
    </row>
    <row r="8" spans="1:47" s="393" customFormat="1" ht="13" customHeight="1">
      <c r="A8" s="398" t="s">
        <v>829</v>
      </c>
      <c r="B8" s="398" t="s">
        <v>4049</v>
      </c>
      <c r="C8" s="402">
        <v>3</v>
      </c>
      <c r="E8" s="405"/>
      <c r="G8" s="405"/>
      <c r="H8" s="408"/>
      <c r="I8" s="408"/>
      <c r="J8" s="409"/>
      <c r="K8" s="1267" t="s">
        <v>593</v>
      </c>
      <c r="L8" s="1267"/>
      <c r="M8" s="1267"/>
      <c r="N8" s="1267"/>
      <c r="O8" s="1267"/>
      <c r="P8" s="1267"/>
      <c r="Q8" s="1267"/>
      <c r="R8" s="1267"/>
      <c r="S8" s="1267"/>
      <c r="T8" s="1267"/>
      <c r="U8" s="1267"/>
      <c r="V8" s="1267"/>
      <c r="W8" s="409"/>
      <c r="X8" s="409"/>
      <c r="Y8" s="409"/>
      <c r="Z8" s="410"/>
      <c r="AA8" s="410"/>
      <c r="AB8" s="410"/>
      <c r="AC8" s="410"/>
      <c r="AD8" s="410"/>
      <c r="AE8" s="410"/>
      <c r="AF8" s="410"/>
      <c r="AG8" s="410"/>
      <c r="AH8" s="410"/>
      <c r="AI8" s="412"/>
      <c r="AJ8" s="412"/>
      <c r="AK8" s="412"/>
      <c r="AL8" s="412"/>
      <c r="AM8" s="412"/>
      <c r="AN8" s="412"/>
      <c r="AO8" s="412"/>
      <c r="AP8" s="412"/>
      <c r="AQ8" s="412"/>
      <c r="AR8" s="413"/>
      <c r="AS8" s="412"/>
      <c r="AT8" s="396"/>
    </row>
    <row r="9" spans="1:47" s="393" customFormat="1" ht="13" customHeight="1">
      <c r="A9" s="398" t="s">
        <v>830</v>
      </c>
      <c r="B9" s="398" t="s">
        <v>5782</v>
      </c>
      <c r="C9" s="398">
        <v>2.75</v>
      </c>
      <c r="E9" s="405"/>
      <c r="G9" s="405"/>
      <c r="H9" s="408"/>
      <c r="I9" s="408"/>
      <c r="J9" s="409"/>
      <c r="K9" s="1267"/>
      <c r="L9" s="1267"/>
      <c r="M9" s="1267"/>
      <c r="N9" s="1267"/>
      <c r="O9" s="1267"/>
      <c r="P9" s="1267"/>
      <c r="Q9" s="1267"/>
      <c r="R9" s="1267"/>
      <c r="S9" s="1267"/>
      <c r="T9" s="1267"/>
      <c r="U9" s="1267"/>
      <c r="V9" s="1267"/>
      <c r="W9" s="409"/>
      <c r="X9" s="409"/>
      <c r="Y9" s="409"/>
      <c r="Z9" s="410"/>
      <c r="AA9" s="410"/>
      <c r="AB9" s="410"/>
      <c r="AC9" s="410"/>
      <c r="AD9" s="410"/>
      <c r="AE9" s="410"/>
      <c r="AF9" s="410"/>
      <c r="AG9" s="410"/>
      <c r="AH9" s="410"/>
      <c r="AI9" s="412"/>
      <c r="AJ9" s="412"/>
      <c r="AK9" s="412"/>
      <c r="AL9" s="412"/>
      <c r="AM9" s="412"/>
      <c r="AN9" s="412"/>
      <c r="AO9" s="412"/>
      <c r="AP9" s="412"/>
      <c r="AQ9" s="412"/>
      <c r="AR9" s="413"/>
      <c r="AS9" s="412"/>
      <c r="AT9" s="414"/>
    </row>
    <row r="10" spans="1:47" s="393" customFormat="1" ht="13" customHeight="1">
      <c r="A10" s="398" t="s">
        <v>831</v>
      </c>
      <c r="B10" s="398" t="s">
        <v>4050</v>
      </c>
      <c r="C10" s="402">
        <v>2.5</v>
      </c>
      <c r="H10" s="408"/>
      <c r="I10" s="408"/>
      <c r="J10" s="409"/>
      <c r="K10" s="1124" t="s">
        <v>832</v>
      </c>
      <c r="L10" s="1124"/>
      <c r="M10" s="1124"/>
      <c r="N10" s="1124"/>
      <c r="O10" s="1124"/>
      <c r="P10" s="1124"/>
      <c r="Q10" s="1124"/>
      <c r="R10" s="1124"/>
      <c r="S10" s="1124"/>
      <c r="T10" s="1124"/>
      <c r="U10" s="1124"/>
      <c r="V10" s="1124"/>
      <c r="W10" s="409"/>
      <c r="X10" s="409"/>
      <c r="Y10" s="409"/>
      <c r="Z10" s="410"/>
      <c r="AA10" s="410"/>
      <c r="AB10" s="410"/>
      <c r="AC10" s="410"/>
      <c r="AD10" s="410"/>
      <c r="AE10" s="410"/>
      <c r="AF10" s="410"/>
      <c r="AG10" s="410"/>
      <c r="AH10" s="410"/>
      <c r="AR10" s="415"/>
      <c r="AT10" s="414"/>
    </row>
    <row r="11" spans="1:47" s="393" customFormat="1" ht="13" customHeight="1">
      <c r="A11" s="398" t="s">
        <v>833</v>
      </c>
      <c r="B11" s="398" t="s">
        <v>4051</v>
      </c>
      <c r="C11" s="398">
        <v>2.25</v>
      </c>
      <c r="H11" s="408"/>
      <c r="I11" s="408"/>
      <c r="J11" s="409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409"/>
      <c r="X11" s="409"/>
      <c r="Y11" s="409"/>
      <c r="Z11" s="410"/>
      <c r="AA11" s="410"/>
      <c r="AB11" s="410"/>
      <c r="AC11" s="410"/>
      <c r="AD11" s="410"/>
      <c r="AE11" s="410"/>
      <c r="AF11" s="410"/>
      <c r="AG11" s="410"/>
      <c r="AH11" s="410"/>
      <c r="AR11" s="415"/>
      <c r="AT11" s="416"/>
    </row>
    <row r="12" spans="1:47" s="393" customFormat="1" ht="13.5" customHeight="1">
      <c r="A12" s="398" t="s">
        <v>834</v>
      </c>
      <c r="B12" s="398" t="s">
        <v>4052</v>
      </c>
      <c r="C12" s="402">
        <v>2</v>
      </c>
      <c r="AR12" s="415"/>
      <c r="AT12" s="417"/>
    </row>
    <row r="13" spans="1:47" s="393" customFormat="1" ht="13" customHeight="1">
      <c r="A13" s="398" t="s">
        <v>835</v>
      </c>
      <c r="B13" s="398" t="s">
        <v>5014</v>
      </c>
      <c r="C13" s="402">
        <v>0</v>
      </c>
      <c r="E13" s="392"/>
      <c r="F13" s="418"/>
      <c r="G13" s="392"/>
      <c r="H13" s="392"/>
      <c r="I13" s="418"/>
      <c r="J13" s="419"/>
      <c r="AR13" s="415"/>
      <c r="AT13" s="420"/>
    </row>
    <row r="14" spans="1:47" s="393" customFormat="1" ht="13" customHeight="1">
      <c r="A14" s="398"/>
      <c r="B14" s="398" t="s">
        <v>6151</v>
      </c>
      <c r="C14" s="398" t="s">
        <v>6152</v>
      </c>
      <c r="E14" s="392"/>
      <c r="F14" s="418"/>
      <c r="G14" s="392"/>
      <c r="H14" s="392"/>
      <c r="I14" s="418"/>
      <c r="J14" s="421"/>
      <c r="L14" s="422"/>
      <c r="M14" s="422"/>
      <c r="N14" s="422"/>
      <c r="O14" s="422"/>
      <c r="P14" s="422"/>
      <c r="Q14" s="422"/>
      <c r="R14" s="422"/>
      <c r="S14" s="422"/>
      <c r="AR14" s="415"/>
      <c r="AT14" s="396"/>
    </row>
    <row r="15" spans="1:47" s="393" customFormat="1" ht="13" customHeight="1">
      <c r="A15" s="398"/>
      <c r="B15" s="398" t="s">
        <v>6153</v>
      </c>
      <c r="C15" s="398" t="s">
        <v>3616</v>
      </c>
      <c r="E15" s="392"/>
      <c r="F15" s="418"/>
      <c r="G15" s="392"/>
      <c r="H15" s="392"/>
      <c r="I15" s="418"/>
      <c r="J15" s="419"/>
      <c r="K15" s="422"/>
      <c r="L15" s="422"/>
      <c r="M15" s="422"/>
      <c r="N15" s="422"/>
      <c r="O15" s="422"/>
      <c r="P15" s="422"/>
      <c r="Q15" s="422"/>
      <c r="R15" s="422"/>
      <c r="S15" s="422"/>
      <c r="AQ15" s="423"/>
      <c r="AR15" s="424"/>
      <c r="AS15" s="425"/>
      <c r="AT15" s="297"/>
      <c r="AU15" s="396"/>
    </row>
    <row r="16" spans="1:47" s="393" customFormat="1" ht="13" customHeight="1">
      <c r="A16" s="73" t="s">
        <v>540</v>
      </c>
      <c r="E16" s="392"/>
      <c r="F16" s="418"/>
      <c r="G16" s="392"/>
      <c r="H16" s="392"/>
      <c r="I16" s="418"/>
      <c r="J16" s="419"/>
      <c r="K16" s="422"/>
      <c r="L16" s="422"/>
      <c r="M16" s="422"/>
      <c r="N16" s="422"/>
      <c r="O16" s="422"/>
      <c r="P16" s="422"/>
      <c r="Q16" s="422"/>
      <c r="R16" s="422"/>
      <c r="S16" s="422"/>
      <c r="AR16" s="415"/>
      <c r="AT16" s="297"/>
      <c r="AU16" s="396"/>
    </row>
    <row r="17" spans="1:47" s="393" customFormat="1" ht="13" customHeight="1">
      <c r="A17" s="421"/>
      <c r="B17" s="421"/>
      <c r="C17" s="421"/>
      <c r="E17" s="392"/>
      <c r="F17" s="418"/>
      <c r="G17" s="392"/>
      <c r="H17" s="392"/>
      <c r="I17" s="418"/>
      <c r="J17" s="419"/>
      <c r="K17" s="419"/>
      <c r="AR17" s="415"/>
      <c r="AT17" s="297"/>
      <c r="AU17" s="396"/>
    </row>
    <row r="18" spans="1:47" s="393" customFormat="1" ht="15" customHeight="1">
      <c r="A18" s="1264" t="s">
        <v>5996</v>
      </c>
      <c r="B18" s="1263" t="s">
        <v>5250</v>
      </c>
      <c r="C18" s="1264" t="s">
        <v>5251</v>
      </c>
      <c r="D18" s="1263" t="s">
        <v>5252</v>
      </c>
      <c r="E18" s="1263" t="s">
        <v>3107</v>
      </c>
      <c r="F18" s="1264" t="s">
        <v>836</v>
      </c>
      <c r="G18" s="1263" t="s">
        <v>837</v>
      </c>
      <c r="H18" s="1263" t="s">
        <v>838</v>
      </c>
      <c r="I18" s="1265" t="s">
        <v>4120</v>
      </c>
      <c r="J18" s="1265"/>
      <c r="K18" s="1265"/>
      <c r="L18" s="1265"/>
      <c r="M18" s="1265"/>
      <c r="N18" s="1265" t="s">
        <v>4121</v>
      </c>
      <c r="O18" s="1265"/>
      <c r="P18" s="1265"/>
      <c r="Q18" s="1265"/>
      <c r="R18" s="1265"/>
      <c r="S18" s="1265" t="s">
        <v>4122</v>
      </c>
      <c r="T18" s="1265"/>
      <c r="U18" s="1265"/>
      <c r="V18" s="1265"/>
      <c r="W18" s="1265"/>
      <c r="X18" s="1265" t="s">
        <v>4123</v>
      </c>
      <c r="Y18" s="1265"/>
      <c r="Z18" s="1265"/>
      <c r="AA18" s="1265"/>
      <c r="AB18" s="1265"/>
      <c r="AC18" s="1265" t="s">
        <v>4124</v>
      </c>
      <c r="AD18" s="1265"/>
      <c r="AE18" s="1265"/>
      <c r="AF18" s="1265"/>
      <c r="AG18" s="1265"/>
      <c r="AH18" s="1265" t="s">
        <v>4125</v>
      </c>
      <c r="AI18" s="1265"/>
      <c r="AJ18" s="1265"/>
      <c r="AK18" s="1265"/>
      <c r="AL18" s="1265"/>
      <c r="AM18" s="1293" t="s">
        <v>4126</v>
      </c>
      <c r="AN18" s="1294"/>
      <c r="AO18" s="1295"/>
      <c r="AP18" s="427" t="s">
        <v>4127</v>
      </c>
      <c r="AQ18" s="1281" t="s">
        <v>2658</v>
      </c>
      <c r="AR18" s="1281" t="s">
        <v>5288</v>
      </c>
      <c r="AS18" s="1281" t="s">
        <v>2658</v>
      </c>
      <c r="AT18" s="396"/>
    </row>
    <row r="19" spans="1:47" ht="23.25" customHeight="1">
      <c r="A19" s="1264"/>
      <c r="B19" s="1264"/>
      <c r="C19" s="1264"/>
      <c r="D19" s="1263"/>
      <c r="E19" s="1263"/>
      <c r="F19" s="1264"/>
      <c r="G19" s="1263"/>
      <c r="H19" s="1263"/>
      <c r="I19" s="1266" t="s">
        <v>5339</v>
      </c>
      <c r="J19" s="1266"/>
      <c r="K19" s="1265"/>
      <c r="L19" s="1265"/>
      <c r="M19" s="1265"/>
      <c r="N19" s="1266" t="s">
        <v>5340</v>
      </c>
      <c r="O19" s="1266"/>
      <c r="P19" s="1265"/>
      <c r="Q19" s="1265"/>
      <c r="R19" s="1265"/>
      <c r="S19" s="1266" t="s">
        <v>5341</v>
      </c>
      <c r="T19" s="1266"/>
      <c r="U19" s="1265"/>
      <c r="V19" s="1265"/>
      <c r="W19" s="1265"/>
      <c r="X19" s="1266" t="s">
        <v>3383</v>
      </c>
      <c r="Y19" s="1266"/>
      <c r="Z19" s="1265"/>
      <c r="AA19" s="1265"/>
      <c r="AB19" s="1265"/>
      <c r="AC19" s="1266" t="s">
        <v>3384</v>
      </c>
      <c r="AD19" s="1266"/>
      <c r="AE19" s="1265"/>
      <c r="AF19" s="1265"/>
      <c r="AG19" s="1265"/>
      <c r="AH19" s="1266" t="s">
        <v>3385</v>
      </c>
      <c r="AI19" s="1266"/>
      <c r="AJ19" s="1265"/>
      <c r="AK19" s="1265"/>
      <c r="AL19" s="1265"/>
      <c r="AM19" s="1293" t="s">
        <v>930</v>
      </c>
      <c r="AN19" s="1294"/>
      <c r="AO19" s="1295"/>
      <c r="AP19" s="428" t="s">
        <v>931</v>
      </c>
      <c r="AQ19" s="1282"/>
      <c r="AR19" s="1282"/>
      <c r="AS19" s="1282"/>
    </row>
    <row r="20" spans="1:47" s="431" customFormat="1" ht="17.25" customHeight="1">
      <c r="A20" s="1264"/>
      <c r="B20" s="1264"/>
      <c r="C20" s="1264"/>
      <c r="D20" s="1263"/>
      <c r="E20" s="1263"/>
      <c r="F20" s="1264"/>
      <c r="G20" s="1263"/>
      <c r="H20" s="1263"/>
      <c r="I20" s="1265" t="s">
        <v>932</v>
      </c>
      <c r="J20" s="1265"/>
      <c r="K20" s="1265"/>
      <c r="L20" s="1265"/>
      <c r="M20" s="1265"/>
      <c r="N20" s="1265" t="s">
        <v>933</v>
      </c>
      <c r="O20" s="1265"/>
      <c r="P20" s="1265"/>
      <c r="Q20" s="1265"/>
      <c r="R20" s="1265"/>
      <c r="S20" s="1265" t="s">
        <v>932</v>
      </c>
      <c r="T20" s="1265"/>
      <c r="U20" s="1265"/>
      <c r="V20" s="1265"/>
      <c r="W20" s="1265"/>
      <c r="X20" s="1265" t="s">
        <v>932</v>
      </c>
      <c r="Y20" s="1265"/>
      <c r="Z20" s="1265"/>
      <c r="AA20" s="1265"/>
      <c r="AB20" s="1265"/>
      <c r="AC20" s="1265" t="s">
        <v>932</v>
      </c>
      <c r="AD20" s="1265"/>
      <c r="AE20" s="1265"/>
      <c r="AF20" s="1265"/>
      <c r="AG20" s="1265"/>
      <c r="AH20" s="1265" t="s">
        <v>932</v>
      </c>
      <c r="AI20" s="1265"/>
      <c r="AJ20" s="1265"/>
      <c r="AK20" s="1265"/>
      <c r="AL20" s="1265"/>
      <c r="AM20" s="1293" t="s">
        <v>934</v>
      </c>
      <c r="AN20" s="1294"/>
      <c r="AO20" s="1295"/>
      <c r="AP20" s="1284" t="s">
        <v>935</v>
      </c>
      <c r="AQ20" s="1282"/>
      <c r="AR20" s="1282"/>
      <c r="AS20" s="1282"/>
    </row>
    <row r="21" spans="1:47" s="434" customFormat="1" ht="91.5">
      <c r="A21" s="1264"/>
      <c r="B21" s="1264"/>
      <c r="C21" s="1264"/>
      <c r="D21" s="1263"/>
      <c r="E21" s="1263"/>
      <c r="F21" s="1264"/>
      <c r="G21" s="1263"/>
      <c r="H21" s="1263"/>
      <c r="I21" s="432" t="s">
        <v>936</v>
      </c>
      <c r="J21" s="433" t="s">
        <v>3598</v>
      </c>
      <c r="K21" s="433" t="s">
        <v>937</v>
      </c>
      <c r="L21" s="433" t="s">
        <v>5325</v>
      </c>
      <c r="M21" s="432" t="s">
        <v>938</v>
      </c>
      <c r="N21" s="432" t="s">
        <v>939</v>
      </c>
      <c r="O21" s="433" t="s">
        <v>6862</v>
      </c>
      <c r="P21" s="433" t="s">
        <v>940</v>
      </c>
      <c r="Q21" s="433" t="s">
        <v>5325</v>
      </c>
      <c r="R21" s="432" t="s">
        <v>938</v>
      </c>
      <c r="S21" s="432" t="s">
        <v>936</v>
      </c>
      <c r="T21" s="433" t="s">
        <v>3598</v>
      </c>
      <c r="U21" s="433" t="s">
        <v>937</v>
      </c>
      <c r="V21" s="433" t="s">
        <v>5325</v>
      </c>
      <c r="W21" s="432" t="s">
        <v>938</v>
      </c>
      <c r="X21" s="432" t="s">
        <v>936</v>
      </c>
      <c r="Y21" s="433" t="s">
        <v>3598</v>
      </c>
      <c r="Z21" s="433" t="s">
        <v>937</v>
      </c>
      <c r="AA21" s="433" t="s">
        <v>5325</v>
      </c>
      <c r="AB21" s="432" t="s">
        <v>938</v>
      </c>
      <c r="AC21" s="432" t="s">
        <v>941</v>
      </c>
      <c r="AD21" s="433" t="s">
        <v>642</v>
      </c>
      <c r="AE21" s="433" t="s">
        <v>937</v>
      </c>
      <c r="AF21" s="433" t="s">
        <v>5325</v>
      </c>
      <c r="AG21" s="432" t="s">
        <v>938</v>
      </c>
      <c r="AH21" s="432" t="s">
        <v>941</v>
      </c>
      <c r="AI21" s="433" t="s">
        <v>642</v>
      </c>
      <c r="AJ21" s="433" t="s">
        <v>937</v>
      </c>
      <c r="AK21" s="433" t="s">
        <v>5325</v>
      </c>
      <c r="AL21" s="432" t="s">
        <v>938</v>
      </c>
      <c r="AM21" s="433" t="s">
        <v>942</v>
      </c>
      <c r="AN21" s="433" t="s">
        <v>5325</v>
      </c>
      <c r="AO21" s="432" t="s">
        <v>938</v>
      </c>
      <c r="AP21" s="1284"/>
      <c r="AQ21" s="1283"/>
      <c r="AR21" s="1283"/>
      <c r="AS21" s="1283"/>
    </row>
    <row r="22" spans="1:47" s="388" customFormat="1" ht="36" customHeight="1">
      <c r="A22" s="128" t="s">
        <v>2460</v>
      </c>
      <c r="B22" s="254" t="s">
        <v>943</v>
      </c>
      <c r="C22" s="128" t="s">
        <v>1959</v>
      </c>
      <c r="D22" s="128">
        <v>1</v>
      </c>
      <c r="E22" s="128">
        <v>301</v>
      </c>
      <c r="F22" s="254" t="s">
        <v>1853</v>
      </c>
      <c r="G22" s="128" t="s">
        <v>3453</v>
      </c>
      <c r="H22" s="435"/>
      <c r="I22" s="436"/>
      <c r="J22" s="436"/>
      <c r="K22" s="437"/>
      <c r="L22" s="436"/>
      <c r="M22" s="436"/>
      <c r="N22" s="436"/>
      <c r="O22" s="436"/>
      <c r="P22" s="437"/>
      <c r="Q22" s="436"/>
      <c r="R22" s="436"/>
      <c r="S22" s="436"/>
      <c r="T22" s="436"/>
      <c r="U22" s="437"/>
      <c r="V22" s="436"/>
      <c r="W22" s="436"/>
      <c r="X22" s="436"/>
      <c r="Y22" s="436"/>
      <c r="Z22" s="437"/>
      <c r="AA22" s="436"/>
      <c r="AB22" s="436"/>
      <c r="AC22" s="436"/>
      <c r="AD22" s="436"/>
      <c r="AE22" s="437"/>
      <c r="AF22" s="436"/>
      <c r="AG22" s="436"/>
      <c r="AH22" s="436"/>
      <c r="AI22" s="436"/>
      <c r="AJ22" s="437"/>
      <c r="AK22" s="436"/>
      <c r="AL22" s="436"/>
      <c r="AM22" s="436"/>
      <c r="AN22" s="436"/>
      <c r="AO22" s="436"/>
      <c r="AP22" s="436"/>
      <c r="AQ22" s="438"/>
      <c r="AR22" s="128">
        <v>301</v>
      </c>
      <c r="AS22" s="426"/>
      <c r="AT22" s="439"/>
    </row>
    <row r="23" spans="1:47" s="388" customFormat="1" ht="36" customHeight="1">
      <c r="A23" s="128" t="s">
        <v>674</v>
      </c>
      <c r="B23" s="254" t="s">
        <v>1854</v>
      </c>
      <c r="C23" s="128" t="s">
        <v>674</v>
      </c>
      <c r="D23" s="128">
        <v>3</v>
      </c>
      <c r="E23" s="128">
        <v>302</v>
      </c>
      <c r="F23" s="254" t="s">
        <v>5894</v>
      </c>
      <c r="G23" s="128" t="s">
        <v>674</v>
      </c>
      <c r="H23" s="435"/>
      <c r="I23" s="436"/>
      <c r="J23" s="436"/>
      <c r="K23" s="437"/>
      <c r="L23" s="436"/>
      <c r="M23" s="436"/>
      <c r="N23" s="436"/>
      <c r="O23" s="436"/>
      <c r="P23" s="437"/>
      <c r="Q23" s="436"/>
      <c r="R23" s="436"/>
      <c r="S23" s="436"/>
      <c r="T23" s="436"/>
      <c r="U23" s="437"/>
      <c r="V23" s="436"/>
      <c r="W23" s="436"/>
      <c r="X23" s="436"/>
      <c r="Y23" s="436"/>
      <c r="Z23" s="437"/>
      <c r="AA23" s="436"/>
      <c r="AB23" s="436"/>
      <c r="AC23" s="436"/>
      <c r="AD23" s="436"/>
      <c r="AE23" s="437"/>
      <c r="AF23" s="436"/>
      <c r="AG23" s="436"/>
      <c r="AH23" s="436"/>
      <c r="AI23" s="436"/>
      <c r="AJ23" s="437"/>
      <c r="AK23" s="436"/>
      <c r="AL23" s="436"/>
      <c r="AM23" s="436"/>
      <c r="AN23" s="436"/>
      <c r="AO23" s="436"/>
      <c r="AP23" s="436"/>
      <c r="AQ23" s="438"/>
      <c r="AR23" s="128">
        <v>302</v>
      </c>
      <c r="AS23" s="426"/>
      <c r="AT23" s="439"/>
    </row>
    <row r="24" spans="1:47" s="388" customFormat="1" ht="36" customHeight="1">
      <c r="A24" s="128" t="s">
        <v>674</v>
      </c>
      <c r="B24" s="254" t="s">
        <v>5895</v>
      </c>
      <c r="C24" s="128" t="s">
        <v>674</v>
      </c>
      <c r="D24" s="128">
        <v>6</v>
      </c>
      <c r="E24" s="128">
        <v>303</v>
      </c>
      <c r="F24" s="254" t="s">
        <v>5896</v>
      </c>
      <c r="G24" s="128" t="s">
        <v>674</v>
      </c>
      <c r="H24" s="435"/>
      <c r="I24" s="436"/>
      <c r="J24" s="436"/>
      <c r="K24" s="437"/>
      <c r="L24" s="436"/>
      <c r="M24" s="436"/>
      <c r="N24" s="436"/>
      <c r="O24" s="436"/>
      <c r="P24" s="437"/>
      <c r="Q24" s="436"/>
      <c r="R24" s="436"/>
      <c r="S24" s="436"/>
      <c r="T24" s="436"/>
      <c r="U24" s="437"/>
      <c r="V24" s="436"/>
      <c r="W24" s="436"/>
      <c r="X24" s="436"/>
      <c r="Y24" s="436"/>
      <c r="Z24" s="437"/>
      <c r="AA24" s="436"/>
      <c r="AB24" s="436"/>
      <c r="AC24" s="436"/>
      <c r="AD24" s="436"/>
      <c r="AE24" s="437"/>
      <c r="AF24" s="436"/>
      <c r="AG24" s="436"/>
      <c r="AH24" s="436"/>
      <c r="AI24" s="436"/>
      <c r="AJ24" s="437"/>
      <c r="AK24" s="436"/>
      <c r="AL24" s="436"/>
      <c r="AM24" s="436"/>
      <c r="AN24" s="436"/>
      <c r="AO24" s="436"/>
      <c r="AP24" s="436"/>
      <c r="AQ24" s="438"/>
      <c r="AR24" s="128">
        <v>303</v>
      </c>
      <c r="AS24" s="426"/>
      <c r="AT24" s="439"/>
    </row>
    <row r="25" spans="1:47" s="388" customFormat="1" ht="36" customHeight="1">
      <c r="A25" s="128" t="s">
        <v>674</v>
      </c>
      <c r="B25" s="254" t="s">
        <v>5897</v>
      </c>
      <c r="C25" s="128" t="s">
        <v>674</v>
      </c>
      <c r="D25" s="128">
        <v>19</v>
      </c>
      <c r="E25" s="128">
        <v>304</v>
      </c>
      <c r="F25" s="254" t="s">
        <v>5898</v>
      </c>
      <c r="G25" s="128" t="s">
        <v>674</v>
      </c>
      <c r="H25" s="435"/>
      <c r="I25" s="436"/>
      <c r="J25" s="436"/>
      <c r="K25" s="437"/>
      <c r="L25" s="436"/>
      <c r="M25" s="436"/>
      <c r="N25" s="436"/>
      <c r="O25" s="436"/>
      <c r="P25" s="437"/>
      <c r="Q25" s="436"/>
      <c r="R25" s="436"/>
      <c r="S25" s="436"/>
      <c r="T25" s="436"/>
      <c r="U25" s="437"/>
      <c r="V25" s="436"/>
      <c r="W25" s="436"/>
      <c r="X25" s="436"/>
      <c r="Y25" s="436"/>
      <c r="Z25" s="437"/>
      <c r="AA25" s="436"/>
      <c r="AB25" s="436"/>
      <c r="AC25" s="436"/>
      <c r="AD25" s="436"/>
      <c r="AE25" s="437"/>
      <c r="AF25" s="436"/>
      <c r="AG25" s="436"/>
      <c r="AH25" s="436"/>
      <c r="AI25" s="436"/>
      <c r="AJ25" s="437"/>
      <c r="AK25" s="436"/>
      <c r="AL25" s="436"/>
      <c r="AM25" s="436"/>
      <c r="AN25" s="436"/>
      <c r="AO25" s="436"/>
      <c r="AP25" s="436"/>
      <c r="AQ25" s="438"/>
      <c r="AR25" s="128">
        <v>304</v>
      </c>
      <c r="AS25" s="426"/>
      <c r="AT25" s="439"/>
    </row>
    <row r="26" spans="1:47" s="388" customFormat="1" ht="36" customHeight="1">
      <c r="A26" s="128" t="s">
        <v>674</v>
      </c>
      <c r="B26" s="254" t="s">
        <v>5899</v>
      </c>
      <c r="C26" s="128" t="s">
        <v>674</v>
      </c>
      <c r="D26" s="128">
        <v>20</v>
      </c>
      <c r="E26" s="128">
        <v>305</v>
      </c>
      <c r="F26" s="254" t="s">
        <v>5900</v>
      </c>
      <c r="G26" s="128" t="s">
        <v>674</v>
      </c>
      <c r="H26" s="435"/>
      <c r="I26" s="436"/>
      <c r="J26" s="436"/>
      <c r="K26" s="437"/>
      <c r="L26" s="436"/>
      <c r="M26" s="436"/>
      <c r="N26" s="436"/>
      <c r="O26" s="436"/>
      <c r="P26" s="437"/>
      <c r="Q26" s="436"/>
      <c r="R26" s="436"/>
      <c r="S26" s="436"/>
      <c r="T26" s="436"/>
      <c r="U26" s="437"/>
      <c r="V26" s="436"/>
      <c r="W26" s="436"/>
      <c r="X26" s="436"/>
      <c r="Y26" s="436"/>
      <c r="Z26" s="437"/>
      <c r="AA26" s="436"/>
      <c r="AB26" s="436"/>
      <c r="AC26" s="436"/>
      <c r="AD26" s="436"/>
      <c r="AE26" s="437"/>
      <c r="AF26" s="436"/>
      <c r="AG26" s="436"/>
      <c r="AH26" s="436"/>
      <c r="AI26" s="436"/>
      <c r="AJ26" s="437"/>
      <c r="AK26" s="436"/>
      <c r="AL26" s="436"/>
      <c r="AM26" s="436"/>
      <c r="AN26" s="436"/>
      <c r="AO26" s="436"/>
      <c r="AP26" s="436"/>
      <c r="AQ26" s="438"/>
      <c r="AR26" s="128">
        <v>305</v>
      </c>
      <c r="AS26" s="426"/>
      <c r="AT26" s="439"/>
    </row>
    <row r="27" spans="1:47" s="388" customFormat="1" ht="36" customHeight="1">
      <c r="A27" s="128" t="s">
        <v>5002</v>
      </c>
      <c r="B27" s="254" t="s">
        <v>3368</v>
      </c>
      <c r="C27" s="128" t="s">
        <v>674</v>
      </c>
      <c r="D27" s="128">
        <v>2</v>
      </c>
      <c r="E27" s="128">
        <v>306</v>
      </c>
      <c r="F27" s="254" t="s">
        <v>3369</v>
      </c>
      <c r="G27" s="128" t="s">
        <v>674</v>
      </c>
      <c r="H27" s="435"/>
      <c r="I27" s="436"/>
      <c r="J27" s="436"/>
      <c r="K27" s="437"/>
      <c r="L27" s="436"/>
      <c r="M27" s="436"/>
      <c r="N27" s="436"/>
      <c r="O27" s="436"/>
      <c r="P27" s="437"/>
      <c r="Q27" s="436"/>
      <c r="R27" s="436"/>
      <c r="S27" s="436"/>
      <c r="T27" s="436"/>
      <c r="U27" s="437"/>
      <c r="V27" s="436"/>
      <c r="W27" s="436"/>
      <c r="X27" s="436"/>
      <c r="Y27" s="436"/>
      <c r="Z27" s="437"/>
      <c r="AA27" s="436"/>
      <c r="AB27" s="436"/>
      <c r="AC27" s="436"/>
      <c r="AD27" s="436"/>
      <c r="AE27" s="437"/>
      <c r="AF27" s="436"/>
      <c r="AG27" s="436"/>
      <c r="AH27" s="436"/>
      <c r="AI27" s="436"/>
      <c r="AJ27" s="437"/>
      <c r="AK27" s="436"/>
      <c r="AL27" s="436"/>
      <c r="AM27" s="436"/>
      <c r="AN27" s="436"/>
      <c r="AO27" s="436"/>
      <c r="AP27" s="436"/>
      <c r="AQ27" s="438"/>
      <c r="AR27" s="128">
        <v>306</v>
      </c>
      <c r="AS27" s="426"/>
      <c r="AT27" s="439"/>
    </row>
    <row r="28" spans="1:47" s="388" customFormat="1" ht="36" customHeight="1">
      <c r="A28" s="128" t="s">
        <v>674</v>
      </c>
      <c r="B28" s="254" t="s">
        <v>3551</v>
      </c>
      <c r="C28" s="128" t="s">
        <v>674</v>
      </c>
      <c r="D28" s="128">
        <v>5</v>
      </c>
      <c r="E28" s="128">
        <v>307</v>
      </c>
      <c r="F28" s="254" t="s">
        <v>3552</v>
      </c>
      <c r="G28" s="128" t="s">
        <v>674</v>
      </c>
      <c r="H28" s="435"/>
      <c r="I28" s="436"/>
      <c r="J28" s="436"/>
      <c r="K28" s="437"/>
      <c r="L28" s="436"/>
      <c r="M28" s="436"/>
      <c r="N28" s="436"/>
      <c r="O28" s="436"/>
      <c r="P28" s="437"/>
      <c r="Q28" s="436"/>
      <c r="R28" s="436"/>
      <c r="S28" s="436"/>
      <c r="T28" s="436"/>
      <c r="U28" s="437"/>
      <c r="V28" s="436"/>
      <c r="W28" s="436"/>
      <c r="X28" s="436"/>
      <c r="Y28" s="436"/>
      <c r="Z28" s="437"/>
      <c r="AA28" s="436"/>
      <c r="AB28" s="436"/>
      <c r="AC28" s="436"/>
      <c r="AD28" s="436"/>
      <c r="AE28" s="437"/>
      <c r="AF28" s="436"/>
      <c r="AG28" s="436"/>
      <c r="AH28" s="436"/>
      <c r="AI28" s="436"/>
      <c r="AJ28" s="437"/>
      <c r="AK28" s="436"/>
      <c r="AL28" s="436"/>
      <c r="AM28" s="436"/>
      <c r="AN28" s="436"/>
      <c r="AO28" s="436"/>
      <c r="AP28" s="436"/>
      <c r="AQ28" s="438"/>
      <c r="AR28" s="128">
        <v>307</v>
      </c>
      <c r="AS28" s="426"/>
      <c r="AT28" s="439"/>
    </row>
    <row r="29" spans="1:47" s="388" customFormat="1" ht="36" customHeight="1">
      <c r="A29" s="128" t="s">
        <v>674</v>
      </c>
      <c r="B29" s="254" t="s">
        <v>3553</v>
      </c>
      <c r="C29" s="128" t="s">
        <v>674</v>
      </c>
      <c r="D29" s="128">
        <v>8</v>
      </c>
      <c r="E29" s="128">
        <v>308</v>
      </c>
      <c r="F29" s="254" t="s">
        <v>3554</v>
      </c>
      <c r="G29" s="128" t="s">
        <v>674</v>
      </c>
      <c r="H29" s="435"/>
      <c r="I29" s="436"/>
      <c r="J29" s="436"/>
      <c r="K29" s="437"/>
      <c r="L29" s="436"/>
      <c r="M29" s="436"/>
      <c r="N29" s="436"/>
      <c r="O29" s="436"/>
      <c r="P29" s="437"/>
      <c r="Q29" s="436"/>
      <c r="R29" s="436"/>
      <c r="S29" s="436"/>
      <c r="T29" s="436"/>
      <c r="U29" s="437"/>
      <c r="V29" s="436"/>
      <c r="W29" s="436"/>
      <c r="X29" s="436"/>
      <c r="Y29" s="436"/>
      <c r="Z29" s="437"/>
      <c r="AA29" s="436"/>
      <c r="AB29" s="436"/>
      <c r="AC29" s="436"/>
      <c r="AD29" s="436"/>
      <c r="AE29" s="437"/>
      <c r="AF29" s="436"/>
      <c r="AG29" s="436"/>
      <c r="AH29" s="436"/>
      <c r="AI29" s="436"/>
      <c r="AJ29" s="437"/>
      <c r="AK29" s="436"/>
      <c r="AL29" s="436"/>
      <c r="AM29" s="436"/>
      <c r="AN29" s="436"/>
      <c r="AO29" s="436"/>
      <c r="AP29" s="436"/>
      <c r="AQ29" s="438"/>
      <c r="AR29" s="128">
        <v>308</v>
      </c>
      <c r="AS29" s="426"/>
      <c r="AT29" s="439"/>
    </row>
    <row r="30" spans="1:47" s="388" customFormat="1" ht="36" customHeight="1">
      <c r="A30" s="128" t="s">
        <v>674</v>
      </c>
      <c r="B30" s="254" t="s">
        <v>3555</v>
      </c>
      <c r="C30" s="128" t="s">
        <v>674</v>
      </c>
      <c r="D30" s="128">
        <v>12</v>
      </c>
      <c r="E30" s="128">
        <v>309</v>
      </c>
      <c r="F30" s="254" t="s">
        <v>3556</v>
      </c>
      <c r="G30" s="128" t="s">
        <v>674</v>
      </c>
      <c r="H30" s="435"/>
      <c r="I30" s="436"/>
      <c r="J30" s="436"/>
      <c r="K30" s="437"/>
      <c r="L30" s="436"/>
      <c r="M30" s="436"/>
      <c r="N30" s="436"/>
      <c r="O30" s="436"/>
      <c r="P30" s="437"/>
      <c r="Q30" s="436"/>
      <c r="R30" s="436"/>
      <c r="S30" s="436"/>
      <c r="T30" s="436"/>
      <c r="U30" s="437"/>
      <c r="V30" s="436"/>
      <c r="W30" s="436"/>
      <c r="X30" s="436"/>
      <c r="Y30" s="436"/>
      <c r="Z30" s="437"/>
      <c r="AA30" s="436"/>
      <c r="AB30" s="436"/>
      <c r="AC30" s="436"/>
      <c r="AD30" s="436"/>
      <c r="AE30" s="437"/>
      <c r="AF30" s="436"/>
      <c r="AG30" s="436"/>
      <c r="AH30" s="436"/>
      <c r="AI30" s="436"/>
      <c r="AJ30" s="437"/>
      <c r="AK30" s="436"/>
      <c r="AL30" s="436"/>
      <c r="AM30" s="436"/>
      <c r="AN30" s="436"/>
      <c r="AO30" s="436"/>
      <c r="AP30" s="436"/>
      <c r="AQ30" s="438"/>
      <c r="AR30" s="128">
        <v>309</v>
      </c>
      <c r="AS30" s="426"/>
      <c r="AT30" s="439"/>
    </row>
    <row r="31" spans="1:47" s="388" customFormat="1" ht="36" customHeight="1">
      <c r="A31" s="128" t="s">
        <v>674</v>
      </c>
      <c r="B31" s="254" t="s">
        <v>3557</v>
      </c>
      <c r="C31" s="128" t="s">
        <v>674</v>
      </c>
      <c r="D31" s="128">
        <v>17</v>
      </c>
      <c r="E31" s="128">
        <v>310</v>
      </c>
      <c r="F31" s="254" t="s">
        <v>5842</v>
      </c>
      <c r="G31" s="128" t="s">
        <v>674</v>
      </c>
      <c r="H31" s="435"/>
      <c r="I31" s="436"/>
      <c r="J31" s="436"/>
      <c r="K31" s="437"/>
      <c r="L31" s="436"/>
      <c r="M31" s="436"/>
      <c r="N31" s="436"/>
      <c r="O31" s="436"/>
      <c r="P31" s="437"/>
      <c r="Q31" s="436"/>
      <c r="R31" s="436"/>
      <c r="S31" s="436"/>
      <c r="T31" s="436"/>
      <c r="U31" s="437"/>
      <c r="V31" s="436"/>
      <c r="W31" s="436"/>
      <c r="X31" s="436"/>
      <c r="Y31" s="436"/>
      <c r="Z31" s="437"/>
      <c r="AA31" s="436"/>
      <c r="AB31" s="436"/>
      <c r="AC31" s="436"/>
      <c r="AD31" s="436"/>
      <c r="AE31" s="437"/>
      <c r="AF31" s="436"/>
      <c r="AG31" s="436"/>
      <c r="AH31" s="436"/>
      <c r="AI31" s="436"/>
      <c r="AJ31" s="437"/>
      <c r="AK31" s="436"/>
      <c r="AL31" s="436"/>
      <c r="AM31" s="436"/>
      <c r="AN31" s="436"/>
      <c r="AO31" s="436"/>
      <c r="AP31" s="436"/>
      <c r="AQ31" s="438"/>
      <c r="AR31" s="128">
        <v>310</v>
      </c>
      <c r="AS31" s="426"/>
      <c r="AT31" s="439"/>
    </row>
    <row r="32" spans="1:47" s="388" customFormat="1" ht="36" customHeight="1">
      <c r="A32" s="128" t="s">
        <v>674</v>
      </c>
      <c r="B32" s="254" t="s">
        <v>5843</v>
      </c>
      <c r="C32" s="128" t="s">
        <v>674</v>
      </c>
      <c r="D32" s="128">
        <v>18</v>
      </c>
      <c r="E32" s="128">
        <v>311</v>
      </c>
      <c r="F32" s="254" t="s">
        <v>5844</v>
      </c>
      <c r="G32" s="128" t="s">
        <v>674</v>
      </c>
      <c r="H32" s="435"/>
      <c r="I32" s="436"/>
      <c r="J32" s="436"/>
      <c r="K32" s="437"/>
      <c r="L32" s="436"/>
      <c r="M32" s="436"/>
      <c r="N32" s="436"/>
      <c r="O32" s="436"/>
      <c r="P32" s="437"/>
      <c r="Q32" s="436"/>
      <c r="R32" s="436"/>
      <c r="S32" s="436"/>
      <c r="T32" s="436"/>
      <c r="U32" s="437"/>
      <c r="V32" s="436"/>
      <c r="W32" s="436"/>
      <c r="X32" s="436"/>
      <c r="Y32" s="436"/>
      <c r="Z32" s="437"/>
      <c r="AA32" s="436"/>
      <c r="AB32" s="436"/>
      <c r="AC32" s="436"/>
      <c r="AD32" s="436"/>
      <c r="AE32" s="437"/>
      <c r="AF32" s="436"/>
      <c r="AG32" s="436"/>
      <c r="AH32" s="436"/>
      <c r="AI32" s="436"/>
      <c r="AJ32" s="437"/>
      <c r="AK32" s="436"/>
      <c r="AL32" s="436"/>
      <c r="AM32" s="436"/>
      <c r="AN32" s="436"/>
      <c r="AO32" s="436"/>
      <c r="AP32" s="436"/>
      <c r="AQ32" s="438"/>
      <c r="AR32" s="128">
        <v>311</v>
      </c>
      <c r="AS32" s="426"/>
      <c r="AT32" s="439"/>
    </row>
    <row r="33" spans="1:46" s="388" customFormat="1" ht="36" customHeight="1">
      <c r="A33" s="128" t="s">
        <v>674</v>
      </c>
      <c r="B33" s="254" t="s">
        <v>5845</v>
      </c>
      <c r="C33" s="128" t="s">
        <v>674</v>
      </c>
      <c r="D33" s="128">
        <v>23</v>
      </c>
      <c r="E33" s="128">
        <v>312</v>
      </c>
      <c r="F33" s="254" t="s">
        <v>5846</v>
      </c>
      <c r="G33" s="128" t="s">
        <v>674</v>
      </c>
      <c r="H33" s="435"/>
      <c r="I33" s="436"/>
      <c r="J33" s="436"/>
      <c r="K33" s="437"/>
      <c r="L33" s="436"/>
      <c r="M33" s="436"/>
      <c r="N33" s="436"/>
      <c r="O33" s="436"/>
      <c r="P33" s="437"/>
      <c r="Q33" s="436"/>
      <c r="R33" s="436"/>
      <c r="S33" s="436"/>
      <c r="T33" s="436"/>
      <c r="U33" s="437"/>
      <c r="V33" s="436"/>
      <c r="W33" s="436"/>
      <c r="X33" s="436"/>
      <c r="Y33" s="436"/>
      <c r="Z33" s="437"/>
      <c r="AA33" s="436"/>
      <c r="AB33" s="436"/>
      <c r="AC33" s="436"/>
      <c r="AD33" s="436"/>
      <c r="AE33" s="437"/>
      <c r="AF33" s="436"/>
      <c r="AG33" s="436"/>
      <c r="AH33" s="436"/>
      <c r="AI33" s="436"/>
      <c r="AJ33" s="437"/>
      <c r="AK33" s="436"/>
      <c r="AL33" s="436"/>
      <c r="AM33" s="436"/>
      <c r="AN33" s="436"/>
      <c r="AO33" s="436"/>
      <c r="AP33" s="436"/>
      <c r="AQ33" s="438"/>
      <c r="AR33" s="128">
        <v>312</v>
      </c>
      <c r="AS33" s="426"/>
      <c r="AT33" s="439"/>
    </row>
    <row r="34" spans="1:46" s="388" customFormat="1" ht="36" customHeight="1">
      <c r="A34" s="128" t="s">
        <v>674</v>
      </c>
      <c r="B34" s="254" t="s">
        <v>5847</v>
      </c>
      <c r="C34" s="128" t="s">
        <v>674</v>
      </c>
      <c r="D34" s="128">
        <v>25</v>
      </c>
      <c r="E34" s="128">
        <v>313</v>
      </c>
      <c r="F34" s="254" t="s">
        <v>4264</v>
      </c>
      <c r="G34" s="128" t="s">
        <v>674</v>
      </c>
      <c r="H34" s="435"/>
      <c r="I34" s="436"/>
      <c r="J34" s="436"/>
      <c r="K34" s="437"/>
      <c r="L34" s="436"/>
      <c r="M34" s="436"/>
      <c r="N34" s="436"/>
      <c r="O34" s="436"/>
      <c r="P34" s="437"/>
      <c r="Q34" s="436"/>
      <c r="R34" s="436"/>
      <c r="S34" s="436"/>
      <c r="T34" s="436"/>
      <c r="U34" s="437"/>
      <c r="V34" s="436"/>
      <c r="W34" s="436"/>
      <c r="X34" s="436"/>
      <c r="Y34" s="436"/>
      <c r="Z34" s="437"/>
      <c r="AA34" s="436"/>
      <c r="AB34" s="436"/>
      <c r="AC34" s="436"/>
      <c r="AD34" s="436"/>
      <c r="AE34" s="437"/>
      <c r="AF34" s="436"/>
      <c r="AG34" s="436"/>
      <c r="AH34" s="436"/>
      <c r="AI34" s="436"/>
      <c r="AJ34" s="437"/>
      <c r="AK34" s="436"/>
      <c r="AL34" s="436"/>
      <c r="AM34" s="436"/>
      <c r="AN34" s="436"/>
      <c r="AO34" s="436"/>
      <c r="AP34" s="436"/>
      <c r="AQ34" s="438"/>
      <c r="AR34" s="128">
        <v>313</v>
      </c>
      <c r="AS34" s="426"/>
      <c r="AT34" s="439"/>
    </row>
    <row r="35" spans="1:46" s="388" customFormat="1" ht="36" customHeight="1">
      <c r="A35" s="128" t="s">
        <v>674</v>
      </c>
      <c r="B35" s="254" t="s">
        <v>5848</v>
      </c>
      <c r="C35" s="128" t="s">
        <v>674</v>
      </c>
      <c r="D35" s="128">
        <v>27</v>
      </c>
      <c r="E35" s="128">
        <v>314</v>
      </c>
      <c r="F35" s="254" t="s">
        <v>5849</v>
      </c>
      <c r="G35" s="128" t="s">
        <v>674</v>
      </c>
      <c r="H35" s="435"/>
      <c r="I35" s="436"/>
      <c r="J35" s="436"/>
      <c r="K35" s="437"/>
      <c r="L35" s="436"/>
      <c r="M35" s="436"/>
      <c r="N35" s="436"/>
      <c r="O35" s="436"/>
      <c r="P35" s="437"/>
      <c r="Q35" s="436"/>
      <c r="R35" s="436"/>
      <c r="S35" s="436"/>
      <c r="T35" s="436"/>
      <c r="U35" s="437"/>
      <c r="V35" s="436"/>
      <c r="W35" s="436"/>
      <c r="X35" s="436"/>
      <c r="Y35" s="436"/>
      <c r="Z35" s="437"/>
      <c r="AA35" s="436"/>
      <c r="AB35" s="436"/>
      <c r="AC35" s="436"/>
      <c r="AD35" s="436"/>
      <c r="AE35" s="437"/>
      <c r="AF35" s="436"/>
      <c r="AG35" s="436"/>
      <c r="AH35" s="436"/>
      <c r="AI35" s="436"/>
      <c r="AJ35" s="437"/>
      <c r="AK35" s="436"/>
      <c r="AL35" s="436"/>
      <c r="AM35" s="436"/>
      <c r="AN35" s="436"/>
      <c r="AO35" s="436"/>
      <c r="AP35" s="436"/>
      <c r="AQ35" s="438"/>
      <c r="AR35" s="128">
        <v>314</v>
      </c>
      <c r="AS35" s="426"/>
      <c r="AT35" s="439"/>
    </row>
    <row r="36" spans="1:46" s="388" customFormat="1" ht="36" customHeight="1">
      <c r="A36" s="128" t="s">
        <v>674</v>
      </c>
      <c r="B36" s="254" t="s">
        <v>4803</v>
      </c>
      <c r="C36" s="128" t="s">
        <v>674</v>
      </c>
      <c r="D36" s="128">
        <v>30</v>
      </c>
      <c r="E36" s="128">
        <v>315</v>
      </c>
      <c r="F36" s="254" t="s">
        <v>4804</v>
      </c>
      <c r="G36" s="128" t="s">
        <v>674</v>
      </c>
      <c r="H36" s="435"/>
      <c r="I36" s="436"/>
      <c r="J36" s="436"/>
      <c r="K36" s="437"/>
      <c r="L36" s="436"/>
      <c r="M36" s="436"/>
      <c r="N36" s="436"/>
      <c r="O36" s="436"/>
      <c r="P36" s="437"/>
      <c r="Q36" s="436"/>
      <c r="R36" s="436"/>
      <c r="S36" s="436"/>
      <c r="T36" s="436"/>
      <c r="U36" s="437"/>
      <c r="V36" s="436"/>
      <c r="W36" s="436"/>
      <c r="X36" s="436"/>
      <c r="Y36" s="436"/>
      <c r="Z36" s="437"/>
      <c r="AA36" s="436"/>
      <c r="AB36" s="436"/>
      <c r="AC36" s="436"/>
      <c r="AD36" s="436"/>
      <c r="AE36" s="437"/>
      <c r="AF36" s="436"/>
      <c r="AG36" s="436"/>
      <c r="AH36" s="436"/>
      <c r="AI36" s="436"/>
      <c r="AJ36" s="437"/>
      <c r="AK36" s="436"/>
      <c r="AL36" s="436"/>
      <c r="AM36" s="436"/>
      <c r="AN36" s="436"/>
      <c r="AO36" s="436"/>
      <c r="AP36" s="436"/>
      <c r="AQ36" s="438"/>
      <c r="AR36" s="128">
        <v>315</v>
      </c>
      <c r="AS36" s="426"/>
      <c r="AT36" s="439"/>
    </row>
    <row r="37" spans="1:46" s="388" customFormat="1" ht="36" customHeight="1">
      <c r="A37" s="128" t="s">
        <v>674</v>
      </c>
      <c r="B37" s="254" t="s">
        <v>4805</v>
      </c>
      <c r="C37" s="128" t="s">
        <v>674</v>
      </c>
      <c r="D37" s="128">
        <v>31</v>
      </c>
      <c r="E37" s="128">
        <v>316</v>
      </c>
      <c r="F37" s="254" t="s">
        <v>4806</v>
      </c>
      <c r="G37" s="128" t="s">
        <v>674</v>
      </c>
      <c r="H37" s="435"/>
      <c r="I37" s="436"/>
      <c r="J37" s="436"/>
      <c r="K37" s="437"/>
      <c r="L37" s="436"/>
      <c r="M37" s="436"/>
      <c r="N37" s="436"/>
      <c r="O37" s="436"/>
      <c r="P37" s="437"/>
      <c r="Q37" s="436"/>
      <c r="R37" s="436"/>
      <c r="S37" s="436"/>
      <c r="T37" s="436"/>
      <c r="U37" s="437"/>
      <c r="V37" s="436"/>
      <c r="W37" s="436"/>
      <c r="X37" s="436"/>
      <c r="Y37" s="436"/>
      <c r="Z37" s="437"/>
      <c r="AA37" s="436"/>
      <c r="AB37" s="436"/>
      <c r="AC37" s="436"/>
      <c r="AD37" s="436"/>
      <c r="AE37" s="437"/>
      <c r="AF37" s="436"/>
      <c r="AG37" s="436"/>
      <c r="AH37" s="436"/>
      <c r="AI37" s="436"/>
      <c r="AJ37" s="437"/>
      <c r="AK37" s="436"/>
      <c r="AL37" s="436"/>
      <c r="AM37" s="436"/>
      <c r="AN37" s="436"/>
      <c r="AO37" s="436"/>
      <c r="AP37" s="436"/>
      <c r="AQ37" s="438"/>
      <c r="AR37" s="128">
        <v>316</v>
      </c>
      <c r="AS37" s="426"/>
      <c r="AT37" s="439"/>
    </row>
    <row r="38" spans="1:46" s="388" customFormat="1" ht="36" customHeight="1">
      <c r="A38" s="128" t="s">
        <v>3321</v>
      </c>
      <c r="B38" s="254" t="s">
        <v>4807</v>
      </c>
      <c r="C38" s="128" t="s">
        <v>674</v>
      </c>
      <c r="D38" s="128">
        <v>7</v>
      </c>
      <c r="E38" s="128">
        <v>317</v>
      </c>
      <c r="F38" s="254" t="s">
        <v>291</v>
      </c>
      <c r="G38" s="128" t="s">
        <v>674</v>
      </c>
      <c r="H38" s="435"/>
      <c r="I38" s="436"/>
      <c r="J38" s="436"/>
      <c r="K38" s="437"/>
      <c r="L38" s="436"/>
      <c r="M38" s="436"/>
      <c r="N38" s="436"/>
      <c r="O38" s="436"/>
      <c r="P38" s="437"/>
      <c r="Q38" s="436"/>
      <c r="R38" s="436"/>
      <c r="S38" s="436"/>
      <c r="T38" s="436"/>
      <c r="U38" s="437"/>
      <c r="V38" s="436"/>
      <c r="W38" s="436"/>
      <c r="X38" s="436"/>
      <c r="Y38" s="436"/>
      <c r="Z38" s="437"/>
      <c r="AA38" s="436"/>
      <c r="AB38" s="436"/>
      <c r="AC38" s="436"/>
      <c r="AD38" s="436"/>
      <c r="AE38" s="437"/>
      <c r="AF38" s="436"/>
      <c r="AG38" s="436"/>
      <c r="AH38" s="436"/>
      <c r="AI38" s="436"/>
      <c r="AJ38" s="437"/>
      <c r="AK38" s="436"/>
      <c r="AL38" s="436"/>
      <c r="AM38" s="436"/>
      <c r="AN38" s="436"/>
      <c r="AO38" s="436"/>
      <c r="AP38" s="436"/>
      <c r="AQ38" s="438"/>
      <c r="AR38" s="128">
        <v>317</v>
      </c>
      <c r="AS38" s="426"/>
      <c r="AT38" s="439"/>
    </row>
    <row r="39" spans="1:46" s="388" customFormat="1" ht="36" customHeight="1">
      <c r="A39" s="128" t="s">
        <v>674</v>
      </c>
      <c r="B39" s="254" t="s">
        <v>292</v>
      </c>
      <c r="C39" s="128" t="s">
        <v>674</v>
      </c>
      <c r="D39" s="128">
        <v>11</v>
      </c>
      <c r="E39" s="128">
        <v>318</v>
      </c>
      <c r="F39" s="254" t="s">
        <v>293</v>
      </c>
      <c r="G39" s="128" t="s">
        <v>674</v>
      </c>
      <c r="H39" s="435"/>
      <c r="I39" s="436"/>
      <c r="J39" s="436"/>
      <c r="K39" s="437"/>
      <c r="L39" s="436"/>
      <c r="M39" s="436"/>
      <c r="N39" s="436"/>
      <c r="O39" s="436"/>
      <c r="P39" s="437"/>
      <c r="Q39" s="436"/>
      <c r="R39" s="436"/>
      <c r="S39" s="436"/>
      <c r="T39" s="436"/>
      <c r="U39" s="437"/>
      <c r="V39" s="436"/>
      <c r="W39" s="436"/>
      <c r="X39" s="436"/>
      <c r="Y39" s="436"/>
      <c r="Z39" s="437"/>
      <c r="AA39" s="436"/>
      <c r="AB39" s="436"/>
      <c r="AC39" s="436"/>
      <c r="AD39" s="436"/>
      <c r="AE39" s="437"/>
      <c r="AF39" s="436"/>
      <c r="AG39" s="436"/>
      <c r="AH39" s="436"/>
      <c r="AI39" s="436"/>
      <c r="AJ39" s="437"/>
      <c r="AK39" s="436"/>
      <c r="AL39" s="436"/>
      <c r="AM39" s="436"/>
      <c r="AN39" s="436"/>
      <c r="AO39" s="436"/>
      <c r="AP39" s="436"/>
      <c r="AQ39" s="438"/>
      <c r="AR39" s="128">
        <v>318</v>
      </c>
      <c r="AS39" s="426"/>
      <c r="AT39" s="439"/>
    </row>
    <row r="40" spans="1:46" s="388" customFormat="1" ht="36" customHeight="1">
      <c r="A40" s="128" t="s">
        <v>674</v>
      </c>
      <c r="B40" s="254" t="s">
        <v>294</v>
      </c>
      <c r="C40" s="128" t="s">
        <v>674</v>
      </c>
      <c r="D40" s="128">
        <v>13</v>
      </c>
      <c r="E40" s="128">
        <v>319</v>
      </c>
      <c r="F40" s="254" t="s">
        <v>295</v>
      </c>
      <c r="G40" s="128" t="s">
        <v>674</v>
      </c>
      <c r="H40" s="435"/>
      <c r="I40" s="436"/>
      <c r="J40" s="436"/>
      <c r="K40" s="437"/>
      <c r="L40" s="436"/>
      <c r="M40" s="436"/>
      <c r="N40" s="436"/>
      <c r="O40" s="436"/>
      <c r="P40" s="437"/>
      <c r="Q40" s="436"/>
      <c r="R40" s="436"/>
      <c r="S40" s="436"/>
      <c r="T40" s="436"/>
      <c r="U40" s="437"/>
      <c r="V40" s="436"/>
      <c r="W40" s="436"/>
      <c r="X40" s="436"/>
      <c r="Y40" s="436"/>
      <c r="Z40" s="437"/>
      <c r="AA40" s="436"/>
      <c r="AB40" s="436"/>
      <c r="AC40" s="436"/>
      <c r="AD40" s="436"/>
      <c r="AE40" s="437"/>
      <c r="AF40" s="436"/>
      <c r="AG40" s="436"/>
      <c r="AH40" s="436"/>
      <c r="AI40" s="436"/>
      <c r="AJ40" s="437"/>
      <c r="AK40" s="436"/>
      <c r="AL40" s="436"/>
      <c r="AM40" s="436"/>
      <c r="AN40" s="436"/>
      <c r="AO40" s="436"/>
      <c r="AP40" s="436"/>
      <c r="AQ40" s="438"/>
      <c r="AR40" s="128">
        <v>319</v>
      </c>
      <c r="AS40" s="440"/>
      <c r="AT40" s="439"/>
    </row>
    <row r="41" spans="1:46" s="388" customFormat="1" ht="36" customHeight="1">
      <c r="A41" s="128" t="s">
        <v>674</v>
      </c>
      <c r="B41" s="254" t="s">
        <v>296</v>
      </c>
      <c r="C41" s="128" t="s">
        <v>674</v>
      </c>
      <c r="D41" s="128">
        <v>14</v>
      </c>
      <c r="E41" s="128">
        <v>320</v>
      </c>
      <c r="F41" s="254" t="s">
        <v>297</v>
      </c>
      <c r="G41" s="128" t="s">
        <v>674</v>
      </c>
      <c r="H41" s="435"/>
      <c r="I41" s="436"/>
      <c r="J41" s="436"/>
      <c r="K41" s="437"/>
      <c r="L41" s="436"/>
      <c r="M41" s="436"/>
      <c r="N41" s="436"/>
      <c r="O41" s="436"/>
      <c r="P41" s="437"/>
      <c r="Q41" s="436"/>
      <c r="R41" s="436"/>
      <c r="S41" s="436"/>
      <c r="T41" s="436"/>
      <c r="U41" s="437"/>
      <c r="V41" s="436"/>
      <c r="W41" s="436"/>
      <c r="X41" s="436"/>
      <c r="Y41" s="436"/>
      <c r="Z41" s="437"/>
      <c r="AA41" s="436"/>
      <c r="AB41" s="436"/>
      <c r="AC41" s="436"/>
      <c r="AD41" s="436"/>
      <c r="AE41" s="437"/>
      <c r="AF41" s="436"/>
      <c r="AG41" s="436"/>
      <c r="AH41" s="436"/>
      <c r="AI41" s="436"/>
      <c r="AJ41" s="437"/>
      <c r="AK41" s="436"/>
      <c r="AL41" s="436"/>
      <c r="AM41" s="436"/>
      <c r="AN41" s="436"/>
      <c r="AO41" s="436"/>
      <c r="AP41" s="436"/>
      <c r="AQ41" s="438"/>
      <c r="AR41" s="128">
        <v>320</v>
      </c>
      <c r="AS41" s="426"/>
      <c r="AT41" s="439"/>
    </row>
    <row r="42" spans="1:46" s="386" customFormat="1" ht="18.75" customHeight="1">
      <c r="D42" s="430"/>
      <c r="E42" s="430"/>
      <c r="AR42" s="430"/>
      <c r="AT42" s="391"/>
    </row>
    <row r="43" spans="1:46" s="386" customFormat="1" ht="18" customHeight="1">
      <c r="A43" s="1268" t="s">
        <v>298</v>
      </c>
      <c r="B43" s="391" t="s">
        <v>1716</v>
      </c>
      <c r="C43" s="391"/>
      <c r="D43" s="391"/>
      <c r="E43" s="429"/>
      <c r="F43" s="391"/>
      <c r="J43" s="441" t="s">
        <v>5111</v>
      </c>
      <c r="K43" s="133" t="s">
        <v>1717</v>
      </c>
      <c r="M43" s="133"/>
      <c r="N43" s="133"/>
      <c r="O43" s="133"/>
      <c r="P43" s="133"/>
      <c r="Q43" s="286"/>
      <c r="S43" s="286"/>
      <c r="T43" s="133"/>
      <c r="W43" s="286" t="s">
        <v>5285</v>
      </c>
      <c r="AQ43" s="386" t="s">
        <v>1718</v>
      </c>
      <c r="AR43" s="429"/>
      <c r="AT43" s="391"/>
    </row>
    <row r="44" spans="1:46" s="386" customFormat="1" ht="18" customHeight="1">
      <c r="A44" s="1268"/>
      <c r="B44" s="391" t="s">
        <v>273</v>
      </c>
      <c r="C44" s="391"/>
      <c r="D44" s="391"/>
      <c r="E44" s="429"/>
      <c r="J44" s="441" t="s">
        <v>5138</v>
      </c>
      <c r="K44" s="132" t="s">
        <v>274</v>
      </c>
      <c r="M44" s="132"/>
      <c r="N44" s="132"/>
      <c r="O44" s="132"/>
      <c r="P44" s="132"/>
      <c r="Q44" s="286"/>
      <c r="S44" s="286"/>
      <c r="T44" s="132"/>
      <c r="W44" s="286" t="s">
        <v>1647</v>
      </c>
      <c r="AG44" s="386" t="s">
        <v>4491</v>
      </c>
      <c r="AR44" s="429"/>
      <c r="AS44" s="429"/>
    </row>
    <row r="45" spans="1:46" s="386" customFormat="1" ht="18" customHeight="1">
      <c r="A45" s="442" t="s">
        <v>275</v>
      </c>
      <c r="B45" s="391" t="s">
        <v>1664</v>
      </c>
      <c r="C45" s="391"/>
      <c r="D45" s="391"/>
      <c r="E45" s="429"/>
      <c r="F45" s="391"/>
      <c r="J45" s="441" t="s">
        <v>3132</v>
      </c>
      <c r="K45" s="132" t="s">
        <v>276</v>
      </c>
      <c r="M45" s="132"/>
      <c r="N45" s="132"/>
      <c r="O45" s="132"/>
      <c r="P45" s="132"/>
      <c r="Q45" s="286"/>
      <c r="S45" s="286"/>
      <c r="T45" s="132"/>
      <c r="W45" s="286" t="s">
        <v>1648</v>
      </c>
      <c r="AG45" s="386" t="s">
        <v>1496</v>
      </c>
      <c r="AQ45" s="386" t="s">
        <v>277</v>
      </c>
      <c r="AR45" s="429"/>
      <c r="AS45" s="429"/>
    </row>
    <row r="46" spans="1:46" s="386" customFormat="1" ht="18" customHeight="1">
      <c r="A46" s="391"/>
      <c r="B46" s="429"/>
      <c r="C46" s="391" t="s">
        <v>278</v>
      </c>
      <c r="E46" s="429"/>
      <c r="F46" s="443"/>
      <c r="J46" s="441"/>
      <c r="K46" s="132" t="s">
        <v>279</v>
      </c>
      <c r="M46" s="132"/>
      <c r="N46" s="132"/>
      <c r="O46" s="132"/>
      <c r="P46" s="132"/>
      <c r="Q46" s="132"/>
      <c r="S46" s="286"/>
      <c r="T46" s="132"/>
      <c r="W46" s="286" t="s">
        <v>3000</v>
      </c>
      <c r="AG46" s="386" t="s">
        <v>277</v>
      </c>
      <c r="AR46" s="429"/>
    </row>
    <row r="47" spans="1:46" s="386" customFormat="1" ht="18" customHeight="1">
      <c r="A47" s="391"/>
      <c r="B47" s="429"/>
      <c r="C47" s="429"/>
      <c r="D47" s="429"/>
      <c r="E47" s="429"/>
      <c r="F47" s="443"/>
      <c r="J47" s="429"/>
      <c r="K47" s="429"/>
      <c r="L47" s="444"/>
      <c r="O47" s="441"/>
      <c r="P47" s="441"/>
      <c r="Q47" s="132"/>
      <c r="S47" s="132"/>
      <c r="T47" s="132"/>
      <c r="U47" s="132"/>
      <c r="V47" s="132"/>
      <c r="W47" s="132"/>
      <c r="Z47" s="286"/>
      <c r="AE47" s="286"/>
      <c r="AJ47" s="286"/>
      <c r="AR47" s="429"/>
      <c r="AT47" s="391"/>
    </row>
    <row r="48" spans="1:46">
      <c r="AR48" s="241"/>
    </row>
    <row r="49" spans="1:46">
      <c r="AR49" s="241"/>
    </row>
    <row r="50" spans="1:46" s="386" customFormat="1" ht="18" customHeight="1">
      <c r="A50" s="391"/>
      <c r="B50" s="429"/>
      <c r="C50" s="429"/>
      <c r="D50" s="429"/>
      <c r="E50" s="429"/>
      <c r="F50" s="443"/>
      <c r="G50" s="429"/>
      <c r="H50" s="429"/>
      <c r="I50" s="444"/>
      <c r="L50" s="441"/>
      <c r="M50" s="441"/>
      <c r="N50" s="132"/>
      <c r="P50" s="132"/>
      <c r="Q50" s="132"/>
      <c r="R50" s="132"/>
      <c r="S50" s="132"/>
      <c r="T50" s="132"/>
      <c r="V50" s="445"/>
      <c r="W50" s="132"/>
      <c r="Z50" s="445"/>
      <c r="AE50" s="445"/>
      <c r="AJ50" s="445"/>
      <c r="AR50" s="429"/>
      <c r="AT50" s="391"/>
    </row>
    <row r="51" spans="1:46" s="386" customFormat="1" ht="18" customHeight="1">
      <c r="A51" s="391"/>
      <c r="B51" s="429"/>
      <c r="C51" s="429"/>
      <c r="D51" s="429"/>
      <c r="E51" s="429"/>
      <c r="F51" s="443"/>
      <c r="G51" s="429"/>
      <c r="H51" s="429"/>
      <c r="I51" s="444"/>
      <c r="L51" s="441"/>
      <c r="M51" s="441"/>
      <c r="N51" s="132"/>
      <c r="P51" s="132"/>
      <c r="Q51" s="132"/>
      <c r="R51" s="132"/>
      <c r="S51" s="132"/>
      <c r="T51" s="132"/>
      <c r="V51" s="445"/>
      <c r="W51" s="132"/>
      <c r="Z51" s="445"/>
      <c r="AE51" s="445"/>
      <c r="AJ51" s="445"/>
      <c r="AR51" s="429"/>
      <c r="AT51" s="391"/>
    </row>
    <row r="52" spans="1:46" s="386" customFormat="1" ht="18" customHeight="1">
      <c r="A52" s="391"/>
      <c r="B52" s="429"/>
      <c r="C52" s="429"/>
      <c r="D52" s="429"/>
      <c r="E52" s="429"/>
      <c r="F52" s="443"/>
      <c r="G52" s="429"/>
      <c r="H52" s="429"/>
      <c r="I52" s="444"/>
      <c r="L52" s="441"/>
      <c r="M52" s="441"/>
      <c r="N52" s="132"/>
      <c r="P52" s="132"/>
      <c r="Q52" s="132"/>
      <c r="R52" s="132"/>
      <c r="S52" s="132"/>
      <c r="T52" s="132"/>
      <c r="V52" s="445"/>
      <c r="W52" s="132"/>
      <c r="Z52" s="445"/>
      <c r="AE52" s="445"/>
      <c r="AJ52" s="445"/>
      <c r="AR52" s="429"/>
      <c r="AT52" s="391"/>
    </row>
    <row r="53" spans="1:46" s="431" customFormat="1" ht="39.75" customHeight="1">
      <c r="A53" s="446"/>
      <c r="B53" s="447"/>
      <c r="C53" s="446"/>
      <c r="D53" s="446"/>
      <c r="E53" s="446"/>
      <c r="F53" s="447"/>
      <c r="G53" s="446"/>
      <c r="H53" s="448"/>
      <c r="AR53" s="446"/>
      <c r="AT53" s="439"/>
    </row>
    <row r="54" spans="1:46" s="388" customFormat="1" ht="36" customHeight="1">
      <c r="A54" s="128" t="s">
        <v>2255</v>
      </c>
      <c r="B54" s="254" t="s">
        <v>280</v>
      </c>
      <c r="C54" s="128" t="s">
        <v>1959</v>
      </c>
      <c r="D54" s="128">
        <v>4</v>
      </c>
      <c r="E54" s="128">
        <v>321</v>
      </c>
      <c r="F54" s="254" t="s">
        <v>4823</v>
      </c>
      <c r="G54" s="128" t="s">
        <v>3453</v>
      </c>
      <c r="H54" s="435"/>
      <c r="I54" s="436"/>
      <c r="J54" s="436"/>
      <c r="K54" s="437"/>
      <c r="L54" s="436"/>
      <c r="M54" s="436"/>
      <c r="N54" s="436"/>
      <c r="O54" s="436"/>
      <c r="P54" s="437"/>
      <c r="Q54" s="436"/>
      <c r="R54" s="436"/>
      <c r="S54" s="436"/>
      <c r="T54" s="436"/>
      <c r="U54" s="437"/>
      <c r="V54" s="436"/>
      <c r="W54" s="436"/>
      <c r="X54" s="436"/>
      <c r="Y54" s="436"/>
      <c r="Z54" s="437"/>
      <c r="AA54" s="436"/>
      <c r="AB54" s="436"/>
      <c r="AC54" s="436"/>
      <c r="AD54" s="436"/>
      <c r="AE54" s="437"/>
      <c r="AF54" s="436"/>
      <c r="AG54" s="436"/>
      <c r="AH54" s="436"/>
      <c r="AI54" s="436"/>
      <c r="AJ54" s="437"/>
      <c r="AK54" s="436"/>
      <c r="AL54" s="436"/>
      <c r="AM54" s="436"/>
      <c r="AN54" s="436"/>
      <c r="AO54" s="436"/>
      <c r="AP54" s="436"/>
      <c r="AQ54" s="438"/>
      <c r="AR54" s="128">
        <v>321</v>
      </c>
      <c r="AS54" s="426"/>
      <c r="AT54" s="439"/>
    </row>
    <row r="55" spans="1:46" s="388" customFormat="1" ht="36" customHeight="1">
      <c r="A55" s="128" t="s">
        <v>1960</v>
      </c>
      <c r="B55" s="254" t="s">
        <v>4824</v>
      </c>
      <c r="C55" s="128" t="s">
        <v>674</v>
      </c>
      <c r="D55" s="128">
        <v>9</v>
      </c>
      <c r="E55" s="128">
        <v>322</v>
      </c>
      <c r="F55" s="254" t="s">
        <v>4825</v>
      </c>
      <c r="G55" s="128" t="s">
        <v>674</v>
      </c>
      <c r="H55" s="435"/>
      <c r="I55" s="436"/>
      <c r="J55" s="436"/>
      <c r="K55" s="437"/>
      <c r="L55" s="436"/>
      <c r="M55" s="436"/>
      <c r="N55" s="436"/>
      <c r="O55" s="436"/>
      <c r="P55" s="437"/>
      <c r="Q55" s="436"/>
      <c r="R55" s="436"/>
      <c r="S55" s="436"/>
      <c r="T55" s="436"/>
      <c r="U55" s="437"/>
      <c r="V55" s="436"/>
      <c r="W55" s="436"/>
      <c r="X55" s="436"/>
      <c r="Y55" s="436"/>
      <c r="Z55" s="437"/>
      <c r="AA55" s="436"/>
      <c r="AB55" s="436"/>
      <c r="AC55" s="436"/>
      <c r="AD55" s="436"/>
      <c r="AE55" s="437"/>
      <c r="AF55" s="436"/>
      <c r="AG55" s="436"/>
      <c r="AH55" s="436"/>
      <c r="AI55" s="436"/>
      <c r="AJ55" s="437"/>
      <c r="AK55" s="436"/>
      <c r="AL55" s="436"/>
      <c r="AM55" s="436"/>
      <c r="AN55" s="436"/>
      <c r="AO55" s="436"/>
      <c r="AP55" s="436"/>
      <c r="AQ55" s="438"/>
      <c r="AR55" s="128">
        <v>322</v>
      </c>
      <c r="AS55" s="426"/>
      <c r="AT55" s="439"/>
    </row>
    <row r="56" spans="1:46" s="388" customFormat="1" ht="36" customHeight="1">
      <c r="A56" s="128" t="s">
        <v>674</v>
      </c>
      <c r="B56" s="254" t="s">
        <v>4826</v>
      </c>
      <c r="C56" s="128" t="s">
        <v>674</v>
      </c>
      <c r="D56" s="128">
        <v>10</v>
      </c>
      <c r="E56" s="128">
        <v>323</v>
      </c>
      <c r="F56" s="254" t="s">
        <v>4827</v>
      </c>
      <c r="G56" s="128" t="s">
        <v>674</v>
      </c>
      <c r="H56" s="435"/>
      <c r="I56" s="436"/>
      <c r="J56" s="436"/>
      <c r="K56" s="437"/>
      <c r="L56" s="436"/>
      <c r="M56" s="436"/>
      <c r="N56" s="436"/>
      <c r="O56" s="436"/>
      <c r="P56" s="437"/>
      <c r="Q56" s="436"/>
      <c r="R56" s="436"/>
      <c r="S56" s="436"/>
      <c r="T56" s="436"/>
      <c r="U56" s="437"/>
      <c r="V56" s="436"/>
      <c r="W56" s="436"/>
      <c r="X56" s="436"/>
      <c r="Y56" s="436"/>
      <c r="Z56" s="437"/>
      <c r="AA56" s="436"/>
      <c r="AB56" s="436"/>
      <c r="AC56" s="436"/>
      <c r="AD56" s="436"/>
      <c r="AE56" s="437"/>
      <c r="AF56" s="436"/>
      <c r="AG56" s="436"/>
      <c r="AH56" s="436"/>
      <c r="AI56" s="436"/>
      <c r="AJ56" s="437"/>
      <c r="AK56" s="436"/>
      <c r="AL56" s="436"/>
      <c r="AM56" s="436"/>
      <c r="AN56" s="436"/>
      <c r="AO56" s="436"/>
      <c r="AP56" s="436"/>
      <c r="AQ56" s="438"/>
      <c r="AR56" s="128">
        <v>323</v>
      </c>
      <c r="AS56" s="426"/>
      <c r="AT56" s="439"/>
    </row>
    <row r="57" spans="1:46" s="388" customFormat="1" ht="36" customHeight="1">
      <c r="A57" s="128" t="s">
        <v>674</v>
      </c>
      <c r="B57" s="254" t="s">
        <v>4828</v>
      </c>
      <c r="C57" s="128" t="s">
        <v>674</v>
      </c>
      <c r="D57" s="128">
        <v>15</v>
      </c>
      <c r="E57" s="128">
        <v>324</v>
      </c>
      <c r="F57" s="254" t="s">
        <v>4829</v>
      </c>
      <c r="G57" s="128" t="s">
        <v>674</v>
      </c>
      <c r="H57" s="435"/>
      <c r="I57" s="436"/>
      <c r="J57" s="436"/>
      <c r="K57" s="437"/>
      <c r="L57" s="436"/>
      <c r="M57" s="436"/>
      <c r="N57" s="436"/>
      <c r="O57" s="436"/>
      <c r="P57" s="437"/>
      <c r="Q57" s="436"/>
      <c r="R57" s="436"/>
      <c r="S57" s="436"/>
      <c r="T57" s="436"/>
      <c r="U57" s="437"/>
      <c r="V57" s="436"/>
      <c r="W57" s="436"/>
      <c r="X57" s="436"/>
      <c r="Y57" s="436"/>
      <c r="Z57" s="437"/>
      <c r="AA57" s="436"/>
      <c r="AB57" s="436"/>
      <c r="AC57" s="436"/>
      <c r="AD57" s="436"/>
      <c r="AE57" s="437"/>
      <c r="AF57" s="436"/>
      <c r="AG57" s="436"/>
      <c r="AH57" s="436"/>
      <c r="AI57" s="436"/>
      <c r="AJ57" s="437"/>
      <c r="AK57" s="436"/>
      <c r="AL57" s="436"/>
      <c r="AM57" s="436"/>
      <c r="AN57" s="436"/>
      <c r="AO57" s="436"/>
      <c r="AP57" s="436"/>
      <c r="AQ57" s="438"/>
      <c r="AR57" s="128">
        <v>324</v>
      </c>
      <c r="AS57" s="426"/>
      <c r="AT57" s="439"/>
    </row>
    <row r="58" spans="1:46" s="388" customFormat="1" ht="36" customHeight="1">
      <c r="A58" s="128" t="s">
        <v>674</v>
      </c>
      <c r="B58" s="254" t="s">
        <v>4830</v>
      </c>
      <c r="C58" s="128" t="s">
        <v>674</v>
      </c>
      <c r="D58" s="128">
        <v>16</v>
      </c>
      <c r="E58" s="128">
        <v>325</v>
      </c>
      <c r="F58" s="254" t="s">
        <v>4831</v>
      </c>
      <c r="G58" s="128" t="s">
        <v>674</v>
      </c>
      <c r="H58" s="435"/>
      <c r="I58" s="436"/>
      <c r="J58" s="436"/>
      <c r="K58" s="437"/>
      <c r="L58" s="436"/>
      <c r="M58" s="436"/>
      <c r="N58" s="436"/>
      <c r="O58" s="436"/>
      <c r="P58" s="437"/>
      <c r="Q58" s="436"/>
      <c r="R58" s="436"/>
      <c r="S58" s="436"/>
      <c r="T58" s="436"/>
      <c r="U58" s="437"/>
      <c r="V58" s="436"/>
      <c r="W58" s="436"/>
      <c r="X58" s="436"/>
      <c r="Y58" s="436"/>
      <c r="Z58" s="437"/>
      <c r="AA58" s="436"/>
      <c r="AB58" s="436"/>
      <c r="AC58" s="436"/>
      <c r="AD58" s="436"/>
      <c r="AE58" s="437"/>
      <c r="AF58" s="436"/>
      <c r="AG58" s="436"/>
      <c r="AH58" s="436"/>
      <c r="AI58" s="436"/>
      <c r="AJ58" s="437"/>
      <c r="AK58" s="436"/>
      <c r="AL58" s="436"/>
      <c r="AM58" s="436"/>
      <c r="AN58" s="436"/>
      <c r="AO58" s="436"/>
      <c r="AP58" s="436"/>
      <c r="AQ58" s="438"/>
      <c r="AR58" s="128">
        <v>325</v>
      </c>
      <c r="AS58" s="426"/>
      <c r="AT58" s="439"/>
    </row>
    <row r="59" spans="1:46" s="388" customFormat="1" ht="36" customHeight="1">
      <c r="A59" s="128" t="s">
        <v>674</v>
      </c>
      <c r="B59" s="254" t="s">
        <v>4832</v>
      </c>
      <c r="C59" s="128" t="s">
        <v>674</v>
      </c>
      <c r="D59" s="128">
        <v>21</v>
      </c>
      <c r="E59" s="128">
        <v>326</v>
      </c>
      <c r="F59" s="254" t="s">
        <v>4833</v>
      </c>
      <c r="G59" s="128" t="s">
        <v>674</v>
      </c>
      <c r="H59" s="435"/>
      <c r="I59" s="436"/>
      <c r="J59" s="436"/>
      <c r="K59" s="437"/>
      <c r="L59" s="436"/>
      <c r="M59" s="436"/>
      <c r="N59" s="436"/>
      <c r="O59" s="436"/>
      <c r="P59" s="437"/>
      <c r="Q59" s="436"/>
      <c r="R59" s="436"/>
      <c r="S59" s="436"/>
      <c r="T59" s="436"/>
      <c r="U59" s="437"/>
      <c r="V59" s="436"/>
      <c r="W59" s="436"/>
      <c r="X59" s="436"/>
      <c r="Y59" s="436"/>
      <c r="Z59" s="437"/>
      <c r="AA59" s="436"/>
      <c r="AB59" s="436"/>
      <c r="AC59" s="436"/>
      <c r="AD59" s="436"/>
      <c r="AE59" s="437"/>
      <c r="AF59" s="436"/>
      <c r="AG59" s="436"/>
      <c r="AH59" s="436"/>
      <c r="AI59" s="436"/>
      <c r="AJ59" s="437"/>
      <c r="AK59" s="436"/>
      <c r="AL59" s="436"/>
      <c r="AM59" s="436"/>
      <c r="AN59" s="436"/>
      <c r="AO59" s="436"/>
      <c r="AP59" s="436"/>
      <c r="AQ59" s="438"/>
      <c r="AR59" s="128">
        <v>326</v>
      </c>
      <c r="AS59" s="426"/>
      <c r="AT59" s="439"/>
    </row>
    <row r="60" spans="1:46" s="388" customFormat="1" ht="36" customHeight="1">
      <c r="A60" s="128" t="s">
        <v>674</v>
      </c>
      <c r="B60" s="254" t="s">
        <v>4834</v>
      </c>
      <c r="C60" s="128" t="s">
        <v>674</v>
      </c>
      <c r="D60" s="128">
        <v>22</v>
      </c>
      <c r="E60" s="128">
        <v>327</v>
      </c>
      <c r="F60" s="254" t="s">
        <v>2668</v>
      </c>
      <c r="G60" s="128" t="s">
        <v>674</v>
      </c>
      <c r="H60" s="435"/>
      <c r="I60" s="436"/>
      <c r="J60" s="436"/>
      <c r="K60" s="437"/>
      <c r="L60" s="436"/>
      <c r="M60" s="436"/>
      <c r="N60" s="436"/>
      <c r="O60" s="436"/>
      <c r="P60" s="437"/>
      <c r="Q60" s="436"/>
      <c r="R60" s="436"/>
      <c r="S60" s="436"/>
      <c r="T60" s="436"/>
      <c r="U60" s="437"/>
      <c r="V60" s="436"/>
      <c r="W60" s="436"/>
      <c r="X60" s="436"/>
      <c r="Y60" s="436"/>
      <c r="Z60" s="437"/>
      <c r="AA60" s="436"/>
      <c r="AB60" s="436"/>
      <c r="AC60" s="436"/>
      <c r="AD60" s="436"/>
      <c r="AE60" s="437"/>
      <c r="AF60" s="436"/>
      <c r="AG60" s="436"/>
      <c r="AH60" s="436"/>
      <c r="AI60" s="436"/>
      <c r="AJ60" s="437"/>
      <c r="AK60" s="436"/>
      <c r="AL60" s="436"/>
      <c r="AM60" s="436"/>
      <c r="AN60" s="436"/>
      <c r="AO60" s="436"/>
      <c r="AP60" s="436"/>
      <c r="AQ60" s="438"/>
      <c r="AR60" s="128">
        <v>327</v>
      </c>
      <c r="AS60" s="426"/>
      <c r="AT60" s="439"/>
    </row>
    <row r="61" spans="1:46" s="388" customFormat="1" ht="36" customHeight="1">
      <c r="A61" s="128" t="s">
        <v>674</v>
      </c>
      <c r="B61" s="254" t="s">
        <v>2669</v>
      </c>
      <c r="C61" s="128" t="s">
        <v>674</v>
      </c>
      <c r="D61" s="128">
        <v>24</v>
      </c>
      <c r="E61" s="128">
        <v>328</v>
      </c>
      <c r="F61" s="254" t="s">
        <v>2670</v>
      </c>
      <c r="G61" s="128" t="s">
        <v>674</v>
      </c>
      <c r="H61" s="435"/>
      <c r="I61" s="436"/>
      <c r="J61" s="436"/>
      <c r="K61" s="437"/>
      <c r="L61" s="436"/>
      <c r="M61" s="436"/>
      <c r="N61" s="436"/>
      <c r="O61" s="436"/>
      <c r="P61" s="437"/>
      <c r="Q61" s="436"/>
      <c r="R61" s="436"/>
      <c r="S61" s="436"/>
      <c r="T61" s="436"/>
      <c r="U61" s="437"/>
      <c r="V61" s="436"/>
      <c r="W61" s="436"/>
      <c r="X61" s="436"/>
      <c r="Y61" s="436"/>
      <c r="Z61" s="437"/>
      <c r="AA61" s="436"/>
      <c r="AB61" s="436"/>
      <c r="AC61" s="436"/>
      <c r="AD61" s="436"/>
      <c r="AE61" s="437"/>
      <c r="AF61" s="436"/>
      <c r="AG61" s="436"/>
      <c r="AH61" s="436"/>
      <c r="AI61" s="436"/>
      <c r="AJ61" s="437"/>
      <c r="AK61" s="436"/>
      <c r="AL61" s="436"/>
      <c r="AM61" s="436"/>
      <c r="AN61" s="436"/>
      <c r="AO61" s="436"/>
      <c r="AP61" s="436"/>
      <c r="AQ61" s="438"/>
      <c r="AR61" s="128">
        <v>328</v>
      </c>
      <c r="AS61" s="426"/>
      <c r="AT61" s="439"/>
    </row>
    <row r="62" spans="1:46" s="388" customFormat="1" ht="36" customHeight="1">
      <c r="A62" s="128" t="s">
        <v>674</v>
      </c>
      <c r="B62" s="254" t="s">
        <v>3753</v>
      </c>
      <c r="C62" s="128" t="s">
        <v>674</v>
      </c>
      <c r="D62" s="128">
        <v>26</v>
      </c>
      <c r="E62" s="128">
        <v>329</v>
      </c>
      <c r="F62" s="254" t="s">
        <v>3754</v>
      </c>
      <c r="G62" s="128" t="s">
        <v>674</v>
      </c>
      <c r="H62" s="435"/>
      <c r="I62" s="436"/>
      <c r="J62" s="436"/>
      <c r="K62" s="437"/>
      <c r="L62" s="436"/>
      <c r="M62" s="436"/>
      <c r="N62" s="436"/>
      <c r="O62" s="436"/>
      <c r="P62" s="437"/>
      <c r="Q62" s="436"/>
      <c r="R62" s="436"/>
      <c r="S62" s="436"/>
      <c r="T62" s="436"/>
      <c r="U62" s="437"/>
      <c r="V62" s="436"/>
      <c r="W62" s="436"/>
      <c r="X62" s="436"/>
      <c r="Y62" s="436"/>
      <c r="Z62" s="437"/>
      <c r="AA62" s="436"/>
      <c r="AB62" s="436"/>
      <c r="AC62" s="436"/>
      <c r="AD62" s="436"/>
      <c r="AE62" s="437"/>
      <c r="AF62" s="436"/>
      <c r="AG62" s="436"/>
      <c r="AH62" s="436"/>
      <c r="AI62" s="436"/>
      <c r="AJ62" s="437"/>
      <c r="AK62" s="436"/>
      <c r="AL62" s="436"/>
      <c r="AM62" s="436"/>
      <c r="AN62" s="436"/>
      <c r="AO62" s="436"/>
      <c r="AP62" s="436"/>
      <c r="AQ62" s="438"/>
      <c r="AR62" s="128">
        <v>329</v>
      </c>
      <c r="AS62" s="426"/>
      <c r="AT62" s="439"/>
    </row>
    <row r="63" spans="1:46" s="388" customFormat="1" ht="36" customHeight="1">
      <c r="A63" s="128" t="s">
        <v>674</v>
      </c>
      <c r="B63" s="254" t="s">
        <v>2241</v>
      </c>
      <c r="C63" s="128" t="s">
        <v>674</v>
      </c>
      <c r="D63" s="128">
        <v>28</v>
      </c>
      <c r="E63" s="128">
        <v>330</v>
      </c>
      <c r="F63" s="254" t="s">
        <v>2242</v>
      </c>
      <c r="G63" s="128" t="s">
        <v>674</v>
      </c>
      <c r="H63" s="435"/>
      <c r="I63" s="436"/>
      <c r="J63" s="436"/>
      <c r="K63" s="437"/>
      <c r="L63" s="436"/>
      <c r="M63" s="436"/>
      <c r="N63" s="436"/>
      <c r="O63" s="436"/>
      <c r="P63" s="437"/>
      <c r="Q63" s="436"/>
      <c r="R63" s="436"/>
      <c r="S63" s="436"/>
      <c r="T63" s="436"/>
      <c r="U63" s="437"/>
      <c r="V63" s="436"/>
      <c r="W63" s="436"/>
      <c r="X63" s="436"/>
      <c r="Y63" s="436"/>
      <c r="Z63" s="437"/>
      <c r="AA63" s="436"/>
      <c r="AB63" s="436"/>
      <c r="AC63" s="436"/>
      <c r="AD63" s="436"/>
      <c r="AE63" s="437"/>
      <c r="AF63" s="436"/>
      <c r="AG63" s="436"/>
      <c r="AH63" s="436"/>
      <c r="AI63" s="436"/>
      <c r="AJ63" s="437"/>
      <c r="AK63" s="436"/>
      <c r="AL63" s="436"/>
      <c r="AM63" s="436"/>
      <c r="AN63" s="436"/>
      <c r="AO63" s="436"/>
      <c r="AP63" s="436"/>
      <c r="AQ63" s="438"/>
      <c r="AR63" s="128">
        <v>330</v>
      </c>
      <c r="AS63" s="426"/>
      <c r="AT63" s="439"/>
    </row>
    <row r="64" spans="1:46" s="388" customFormat="1" ht="36" customHeight="1">
      <c r="A64" s="128" t="s">
        <v>674</v>
      </c>
      <c r="B64" s="254" t="s">
        <v>2243</v>
      </c>
      <c r="C64" s="128" t="s">
        <v>674</v>
      </c>
      <c r="D64" s="128">
        <v>29</v>
      </c>
      <c r="E64" s="128">
        <v>331</v>
      </c>
      <c r="F64" s="254" t="s">
        <v>2244</v>
      </c>
      <c r="G64" s="128" t="s">
        <v>674</v>
      </c>
      <c r="H64" s="435"/>
      <c r="I64" s="436"/>
      <c r="J64" s="436"/>
      <c r="K64" s="437"/>
      <c r="L64" s="436"/>
      <c r="M64" s="436"/>
      <c r="N64" s="436"/>
      <c r="O64" s="436"/>
      <c r="P64" s="437"/>
      <c r="Q64" s="436"/>
      <c r="R64" s="436"/>
      <c r="S64" s="436"/>
      <c r="T64" s="436"/>
      <c r="U64" s="437"/>
      <c r="V64" s="436"/>
      <c r="W64" s="436"/>
      <c r="X64" s="436"/>
      <c r="Y64" s="436"/>
      <c r="Z64" s="437"/>
      <c r="AA64" s="436"/>
      <c r="AB64" s="436"/>
      <c r="AC64" s="436"/>
      <c r="AD64" s="436"/>
      <c r="AE64" s="437"/>
      <c r="AF64" s="436"/>
      <c r="AG64" s="436"/>
      <c r="AH64" s="436"/>
      <c r="AI64" s="436"/>
      <c r="AJ64" s="437"/>
      <c r="AK64" s="436"/>
      <c r="AL64" s="436"/>
      <c r="AM64" s="436"/>
      <c r="AN64" s="436"/>
      <c r="AO64" s="436"/>
      <c r="AP64" s="436"/>
      <c r="AQ64" s="438"/>
      <c r="AR64" s="128">
        <v>331</v>
      </c>
      <c r="AS64" s="426"/>
      <c r="AT64" s="439"/>
    </row>
    <row r="65" spans="1:46" s="388" customFormat="1" ht="36" customHeight="1">
      <c r="A65" s="128"/>
      <c r="B65" s="254"/>
      <c r="C65" s="128"/>
      <c r="D65" s="128"/>
      <c r="E65" s="206"/>
      <c r="F65" s="254"/>
      <c r="G65" s="128"/>
      <c r="H65" s="435"/>
      <c r="I65" s="436"/>
      <c r="J65" s="436"/>
      <c r="K65" s="437"/>
      <c r="L65" s="436"/>
      <c r="M65" s="436"/>
      <c r="N65" s="436"/>
      <c r="O65" s="436"/>
      <c r="P65" s="437"/>
      <c r="Q65" s="436"/>
      <c r="R65" s="436"/>
      <c r="S65" s="436"/>
      <c r="T65" s="436"/>
      <c r="U65" s="437"/>
      <c r="V65" s="436"/>
      <c r="W65" s="436"/>
      <c r="X65" s="436"/>
      <c r="Y65" s="436"/>
      <c r="Z65" s="437"/>
      <c r="AA65" s="436"/>
      <c r="AB65" s="436"/>
      <c r="AC65" s="436"/>
      <c r="AD65" s="436"/>
      <c r="AE65" s="437"/>
      <c r="AF65" s="436"/>
      <c r="AG65" s="436"/>
      <c r="AH65" s="436"/>
      <c r="AI65" s="436"/>
      <c r="AJ65" s="437"/>
      <c r="AK65" s="436"/>
      <c r="AL65" s="436"/>
      <c r="AM65" s="436"/>
      <c r="AN65" s="436"/>
      <c r="AO65" s="436"/>
      <c r="AP65" s="436"/>
      <c r="AQ65" s="438"/>
      <c r="AR65" s="206"/>
      <c r="AS65" s="426"/>
      <c r="AT65" s="439"/>
    </row>
    <row r="66" spans="1:46" s="388" customFormat="1" ht="36" customHeight="1">
      <c r="A66" s="128"/>
      <c r="B66" s="254"/>
      <c r="C66" s="128"/>
      <c r="D66" s="128"/>
      <c r="E66" s="206"/>
      <c r="F66" s="254"/>
      <c r="G66" s="128"/>
      <c r="H66" s="435"/>
      <c r="I66" s="436"/>
      <c r="J66" s="436"/>
      <c r="K66" s="437"/>
      <c r="L66" s="436"/>
      <c r="M66" s="436"/>
      <c r="N66" s="436"/>
      <c r="O66" s="436"/>
      <c r="P66" s="437"/>
      <c r="Q66" s="436"/>
      <c r="R66" s="436"/>
      <c r="S66" s="436"/>
      <c r="T66" s="436"/>
      <c r="U66" s="437"/>
      <c r="V66" s="436"/>
      <c r="W66" s="436"/>
      <c r="X66" s="436"/>
      <c r="Y66" s="436"/>
      <c r="Z66" s="437"/>
      <c r="AA66" s="436"/>
      <c r="AB66" s="436"/>
      <c r="AC66" s="436"/>
      <c r="AD66" s="436"/>
      <c r="AE66" s="437"/>
      <c r="AF66" s="436"/>
      <c r="AG66" s="436"/>
      <c r="AH66" s="436"/>
      <c r="AI66" s="436"/>
      <c r="AJ66" s="437"/>
      <c r="AK66" s="436"/>
      <c r="AL66" s="436"/>
      <c r="AM66" s="436"/>
      <c r="AN66" s="436"/>
      <c r="AO66" s="436"/>
      <c r="AP66" s="436"/>
      <c r="AQ66" s="438"/>
      <c r="AR66" s="206"/>
      <c r="AS66" s="426"/>
      <c r="AT66" s="439"/>
    </row>
    <row r="67" spans="1:46" s="388" customFormat="1" ht="36" customHeight="1">
      <c r="A67" s="128"/>
      <c r="B67" s="254"/>
      <c r="C67" s="128"/>
      <c r="D67" s="128"/>
      <c r="E67" s="206"/>
      <c r="F67" s="254"/>
      <c r="G67" s="128"/>
      <c r="H67" s="435"/>
      <c r="I67" s="436"/>
      <c r="J67" s="436"/>
      <c r="K67" s="437"/>
      <c r="L67" s="436"/>
      <c r="M67" s="436"/>
      <c r="N67" s="436"/>
      <c r="O67" s="436"/>
      <c r="P67" s="437"/>
      <c r="Q67" s="436"/>
      <c r="R67" s="436"/>
      <c r="S67" s="436"/>
      <c r="T67" s="436"/>
      <c r="U67" s="437"/>
      <c r="V67" s="436"/>
      <c r="W67" s="436"/>
      <c r="X67" s="436"/>
      <c r="Y67" s="436"/>
      <c r="Z67" s="437"/>
      <c r="AA67" s="436"/>
      <c r="AB67" s="436"/>
      <c r="AC67" s="436"/>
      <c r="AD67" s="436"/>
      <c r="AE67" s="437"/>
      <c r="AF67" s="436"/>
      <c r="AG67" s="436"/>
      <c r="AH67" s="436"/>
      <c r="AI67" s="436"/>
      <c r="AJ67" s="437"/>
      <c r="AK67" s="436"/>
      <c r="AL67" s="436"/>
      <c r="AM67" s="436"/>
      <c r="AN67" s="436"/>
      <c r="AO67" s="436"/>
      <c r="AP67" s="436"/>
      <c r="AQ67" s="438"/>
      <c r="AR67" s="206"/>
      <c r="AS67" s="426"/>
      <c r="AT67" s="439"/>
    </row>
    <row r="68" spans="1:46" s="388" customFormat="1" ht="36" customHeight="1">
      <c r="A68" s="128"/>
      <c r="B68" s="254"/>
      <c r="C68" s="128"/>
      <c r="D68" s="128"/>
      <c r="E68" s="206"/>
      <c r="F68" s="254"/>
      <c r="G68" s="128"/>
      <c r="H68" s="435"/>
      <c r="I68" s="436"/>
      <c r="J68" s="436"/>
      <c r="K68" s="437"/>
      <c r="L68" s="436"/>
      <c r="M68" s="436"/>
      <c r="N68" s="436"/>
      <c r="O68" s="436"/>
      <c r="P68" s="437"/>
      <c r="Q68" s="436"/>
      <c r="R68" s="436"/>
      <c r="S68" s="436"/>
      <c r="T68" s="436"/>
      <c r="U68" s="437"/>
      <c r="V68" s="436"/>
      <c r="W68" s="436"/>
      <c r="X68" s="436"/>
      <c r="Y68" s="436"/>
      <c r="Z68" s="437"/>
      <c r="AA68" s="436"/>
      <c r="AB68" s="436"/>
      <c r="AC68" s="436"/>
      <c r="AD68" s="436"/>
      <c r="AE68" s="437"/>
      <c r="AF68" s="436"/>
      <c r="AG68" s="436"/>
      <c r="AH68" s="436"/>
      <c r="AI68" s="436"/>
      <c r="AJ68" s="437"/>
      <c r="AK68" s="436"/>
      <c r="AL68" s="436"/>
      <c r="AM68" s="436"/>
      <c r="AN68" s="436"/>
      <c r="AO68" s="436"/>
      <c r="AP68" s="436"/>
      <c r="AQ68" s="438"/>
      <c r="AR68" s="206"/>
      <c r="AS68" s="426"/>
      <c r="AT68" s="439"/>
    </row>
    <row r="69" spans="1:46" s="388" customFormat="1" ht="36" customHeight="1">
      <c r="A69" s="128"/>
      <c r="B69" s="254"/>
      <c r="C69" s="128"/>
      <c r="D69" s="128"/>
      <c r="E69" s="206"/>
      <c r="F69" s="254"/>
      <c r="G69" s="128"/>
      <c r="H69" s="435"/>
      <c r="I69" s="436"/>
      <c r="J69" s="436"/>
      <c r="K69" s="437"/>
      <c r="L69" s="436"/>
      <c r="M69" s="436"/>
      <c r="N69" s="436"/>
      <c r="O69" s="436"/>
      <c r="P69" s="437"/>
      <c r="Q69" s="436"/>
      <c r="R69" s="436"/>
      <c r="S69" s="436"/>
      <c r="T69" s="436"/>
      <c r="U69" s="437"/>
      <c r="V69" s="436"/>
      <c r="W69" s="436"/>
      <c r="X69" s="436"/>
      <c r="Y69" s="436"/>
      <c r="Z69" s="437"/>
      <c r="AA69" s="436"/>
      <c r="AB69" s="436"/>
      <c r="AC69" s="436"/>
      <c r="AD69" s="436"/>
      <c r="AE69" s="437"/>
      <c r="AF69" s="436"/>
      <c r="AG69" s="436"/>
      <c r="AH69" s="436"/>
      <c r="AI69" s="436"/>
      <c r="AJ69" s="437"/>
      <c r="AK69" s="436"/>
      <c r="AL69" s="436"/>
      <c r="AM69" s="436"/>
      <c r="AN69" s="436"/>
      <c r="AO69" s="436"/>
      <c r="AP69" s="436"/>
      <c r="AQ69" s="438"/>
      <c r="AR69" s="206"/>
      <c r="AS69" s="426"/>
      <c r="AT69" s="439"/>
    </row>
    <row r="70" spans="1:46" s="388" customFormat="1" ht="36" customHeight="1">
      <c r="A70" s="128"/>
      <c r="B70" s="254"/>
      <c r="C70" s="128"/>
      <c r="D70" s="128"/>
      <c r="E70" s="206"/>
      <c r="F70" s="254"/>
      <c r="G70" s="128"/>
      <c r="H70" s="435"/>
      <c r="I70" s="436"/>
      <c r="J70" s="436"/>
      <c r="K70" s="437"/>
      <c r="L70" s="436"/>
      <c r="M70" s="436"/>
      <c r="N70" s="436"/>
      <c r="O70" s="436"/>
      <c r="P70" s="437"/>
      <c r="Q70" s="436"/>
      <c r="R70" s="436"/>
      <c r="S70" s="436"/>
      <c r="T70" s="436"/>
      <c r="U70" s="437"/>
      <c r="V70" s="436"/>
      <c r="W70" s="436"/>
      <c r="X70" s="436"/>
      <c r="Y70" s="436"/>
      <c r="Z70" s="437"/>
      <c r="AA70" s="436"/>
      <c r="AB70" s="436"/>
      <c r="AC70" s="436"/>
      <c r="AD70" s="436"/>
      <c r="AE70" s="437"/>
      <c r="AF70" s="436"/>
      <c r="AG70" s="436"/>
      <c r="AH70" s="436"/>
      <c r="AI70" s="436"/>
      <c r="AJ70" s="437"/>
      <c r="AK70" s="436"/>
      <c r="AL70" s="436"/>
      <c r="AM70" s="436"/>
      <c r="AN70" s="436"/>
      <c r="AO70" s="436"/>
      <c r="AP70" s="436"/>
      <c r="AQ70" s="438"/>
      <c r="AR70" s="206"/>
      <c r="AS70" s="426"/>
      <c r="AT70" s="439"/>
    </row>
    <row r="71" spans="1:46" s="388" customFormat="1" ht="36" customHeight="1">
      <c r="A71" s="128"/>
      <c r="B71" s="254"/>
      <c r="C71" s="128"/>
      <c r="D71" s="128"/>
      <c r="E71" s="206"/>
      <c r="F71" s="254"/>
      <c r="G71" s="128"/>
      <c r="H71" s="435"/>
      <c r="I71" s="436"/>
      <c r="J71" s="436"/>
      <c r="K71" s="437"/>
      <c r="L71" s="436"/>
      <c r="M71" s="436"/>
      <c r="N71" s="436"/>
      <c r="O71" s="436"/>
      <c r="P71" s="437"/>
      <c r="Q71" s="436"/>
      <c r="R71" s="436"/>
      <c r="S71" s="436"/>
      <c r="T71" s="436"/>
      <c r="U71" s="437"/>
      <c r="V71" s="436"/>
      <c r="W71" s="436"/>
      <c r="X71" s="436"/>
      <c r="Y71" s="436"/>
      <c r="Z71" s="437"/>
      <c r="AA71" s="436"/>
      <c r="AB71" s="436"/>
      <c r="AC71" s="436"/>
      <c r="AD71" s="436"/>
      <c r="AE71" s="437"/>
      <c r="AF71" s="436"/>
      <c r="AG71" s="436"/>
      <c r="AH71" s="436"/>
      <c r="AI71" s="436"/>
      <c r="AJ71" s="437"/>
      <c r="AK71" s="436"/>
      <c r="AL71" s="436"/>
      <c r="AM71" s="436"/>
      <c r="AN71" s="436"/>
      <c r="AO71" s="436"/>
      <c r="AP71" s="436"/>
      <c r="AQ71" s="438"/>
      <c r="AR71" s="206"/>
      <c r="AS71" s="426"/>
      <c r="AT71" s="439"/>
    </row>
    <row r="72" spans="1:46" s="388" customFormat="1" ht="36" customHeight="1">
      <c r="A72" s="128"/>
      <c r="B72" s="254"/>
      <c r="C72" s="128"/>
      <c r="D72" s="128"/>
      <c r="E72" s="206"/>
      <c r="F72" s="254"/>
      <c r="G72" s="128"/>
      <c r="H72" s="435"/>
      <c r="I72" s="436"/>
      <c r="J72" s="436"/>
      <c r="K72" s="437"/>
      <c r="L72" s="436"/>
      <c r="M72" s="436"/>
      <c r="N72" s="436"/>
      <c r="O72" s="436"/>
      <c r="P72" s="437"/>
      <c r="Q72" s="436"/>
      <c r="R72" s="436"/>
      <c r="S72" s="436"/>
      <c r="T72" s="436"/>
      <c r="U72" s="437"/>
      <c r="V72" s="436"/>
      <c r="W72" s="436"/>
      <c r="X72" s="436"/>
      <c r="Y72" s="436"/>
      <c r="Z72" s="437"/>
      <c r="AA72" s="436"/>
      <c r="AB72" s="436"/>
      <c r="AC72" s="436"/>
      <c r="AD72" s="436"/>
      <c r="AE72" s="437"/>
      <c r="AF72" s="436"/>
      <c r="AG72" s="436"/>
      <c r="AH72" s="436"/>
      <c r="AI72" s="436"/>
      <c r="AJ72" s="437"/>
      <c r="AK72" s="436"/>
      <c r="AL72" s="436"/>
      <c r="AM72" s="436"/>
      <c r="AN72" s="436"/>
      <c r="AO72" s="436"/>
      <c r="AP72" s="436"/>
      <c r="AQ72" s="438"/>
      <c r="AR72" s="206"/>
      <c r="AS72" s="440"/>
      <c r="AT72" s="439"/>
    </row>
    <row r="73" spans="1:46" s="388" customFormat="1" ht="36" customHeight="1">
      <c r="A73" s="128"/>
      <c r="B73" s="254"/>
      <c r="C73" s="128"/>
      <c r="D73" s="128"/>
      <c r="E73" s="206"/>
      <c r="F73" s="254"/>
      <c r="G73" s="128"/>
      <c r="H73" s="435"/>
      <c r="I73" s="436"/>
      <c r="J73" s="436"/>
      <c r="K73" s="437"/>
      <c r="L73" s="436"/>
      <c r="M73" s="436"/>
      <c r="N73" s="436"/>
      <c r="O73" s="436"/>
      <c r="P73" s="437"/>
      <c r="Q73" s="436"/>
      <c r="R73" s="436"/>
      <c r="S73" s="436"/>
      <c r="T73" s="436"/>
      <c r="U73" s="437"/>
      <c r="V73" s="436"/>
      <c r="W73" s="436"/>
      <c r="X73" s="436"/>
      <c r="Y73" s="436"/>
      <c r="Z73" s="437"/>
      <c r="AA73" s="436"/>
      <c r="AB73" s="436"/>
      <c r="AC73" s="436"/>
      <c r="AD73" s="436"/>
      <c r="AE73" s="437"/>
      <c r="AF73" s="436"/>
      <c r="AG73" s="436"/>
      <c r="AH73" s="436"/>
      <c r="AI73" s="436"/>
      <c r="AJ73" s="437"/>
      <c r="AK73" s="436"/>
      <c r="AL73" s="436"/>
      <c r="AM73" s="436"/>
      <c r="AN73" s="436"/>
      <c r="AO73" s="436"/>
      <c r="AP73" s="436"/>
      <c r="AQ73" s="438"/>
      <c r="AR73" s="206"/>
      <c r="AS73" s="426"/>
      <c r="AT73" s="439"/>
    </row>
    <row r="74" spans="1:46" s="386" customFormat="1" ht="18.75" customHeight="1">
      <c r="D74" s="430"/>
      <c r="E74" s="430"/>
      <c r="AR74" s="430"/>
      <c r="AT74" s="391"/>
    </row>
    <row r="75" spans="1:46" s="386" customFormat="1" ht="18" customHeight="1">
      <c r="A75" s="1268" t="s">
        <v>298</v>
      </c>
      <c r="B75" s="391" t="s">
        <v>1716</v>
      </c>
      <c r="C75" s="391"/>
      <c r="D75" s="391"/>
      <c r="E75" s="429"/>
      <c r="F75" s="391"/>
      <c r="J75" s="441" t="s">
        <v>5111</v>
      </c>
      <c r="K75" s="133" t="s">
        <v>1717</v>
      </c>
      <c r="M75" s="133"/>
      <c r="N75" s="133"/>
      <c r="O75" s="133"/>
      <c r="P75" s="133"/>
      <c r="Q75" s="286"/>
      <c r="S75" s="286"/>
      <c r="T75" s="133"/>
      <c r="W75" s="286" t="s">
        <v>5285</v>
      </c>
      <c r="AQ75" s="386" t="s">
        <v>1718</v>
      </c>
      <c r="AR75" s="429"/>
      <c r="AT75" s="391"/>
    </row>
    <row r="76" spans="1:46" s="386" customFormat="1" ht="18" customHeight="1">
      <c r="A76" s="1268"/>
      <c r="B76" s="391" t="s">
        <v>273</v>
      </c>
      <c r="C76" s="391"/>
      <c r="D76" s="391"/>
      <c r="E76" s="429"/>
      <c r="J76" s="441" t="s">
        <v>5138</v>
      </c>
      <c r="K76" s="132" t="s">
        <v>274</v>
      </c>
      <c r="M76" s="132"/>
      <c r="N76" s="132"/>
      <c r="O76" s="132"/>
      <c r="P76" s="132"/>
      <c r="Q76" s="286"/>
      <c r="S76" s="286"/>
      <c r="T76" s="132"/>
      <c r="W76" s="286" t="s">
        <v>1647</v>
      </c>
      <c r="AG76" s="386" t="s">
        <v>4491</v>
      </c>
      <c r="AR76" s="429"/>
      <c r="AS76" s="429"/>
    </row>
    <row r="77" spans="1:46" s="386" customFormat="1" ht="18" customHeight="1">
      <c r="A77" s="442" t="s">
        <v>275</v>
      </c>
      <c r="B77" s="391" t="s">
        <v>1664</v>
      </c>
      <c r="C77" s="391"/>
      <c r="D77" s="391"/>
      <c r="E77" s="429"/>
      <c r="F77" s="391"/>
      <c r="J77" s="441" t="s">
        <v>3132</v>
      </c>
      <c r="K77" s="132" t="s">
        <v>276</v>
      </c>
      <c r="M77" s="132"/>
      <c r="N77" s="132"/>
      <c r="O77" s="132"/>
      <c r="P77" s="132"/>
      <c r="Q77" s="286"/>
      <c r="S77" s="286"/>
      <c r="T77" s="132"/>
      <c r="W77" s="286" t="s">
        <v>1648</v>
      </c>
      <c r="AG77" s="386" t="s">
        <v>1496</v>
      </c>
      <c r="AQ77" s="386" t="s">
        <v>277</v>
      </c>
      <c r="AR77" s="429"/>
      <c r="AS77" s="429"/>
    </row>
    <row r="78" spans="1:46" s="386" customFormat="1" ht="18" customHeight="1">
      <c r="A78" s="391"/>
      <c r="B78" s="429"/>
      <c r="C78" s="391" t="s">
        <v>278</v>
      </c>
      <c r="E78" s="429"/>
      <c r="F78" s="443"/>
      <c r="J78" s="441"/>
      <c r="K78" s="132" t="s">
        <v>279</v>
      </c>
      <c r="M78" s="132"/>
      <c r="N78" s="132"/>
      <c r="O78" s="132"/>
      <c r="P78" s="132"/>
      <c r="Q78" s="132"/>
      <c r="S78" s="286"/>
      <c r="T78" s="132"/>
      <c r="W78" s="286" t="s">
        <v>3000</v>
      </c>
      <c r="AG78" s="386" t="s">
        <v>277</v>
      </c>
      <c r="AR78" s="429"/>
    </row>
    <row r="79" spans="1:46" s="386" customFormat="1" ht="18" customHeight="1">
      <c r="A79" s="391"/>
      <c r="B79" s="429"/>
      <c r="C79" s="429"/>
      <c r="D79" s="429"/>
      <c r="E79" s="429"/>
      <c r="F79" s="443"/>
      <c r="J79" s="429"/>
      <c r="K79" s="429"/>
      <c r="L79" s="444"/>
      <c r="O79" s="441"/>
      <c r="P79" s="441"/>
      <c r="Q79" s="132"/>
      <c r="S79" s="132"/>
      <c r="T79" s="132"/>
      <c r="U79" s="132"/>
      <c r="V79" s="132"/>
      <c r="W79" s="132"/>
      <c r="Z79" s="286"/>
      <c r="AE79" s="286"/>
      <c r="AJ79" s="286"/>
      <c r="AR79" s="449"/>
      <c r="AT79" s="391"/>
    </row>
    <row r="82" spans="1:180" s="386" customFormat="1" ht="18" customHeight="1">
      <c r="A82" s="391"/>
      <c r="B82" s="429"/>
      <c r="C82" s="429"/>
      <c r="D82" s="429"/>
      <c r="E82" s="429"/>
      <c r="F82" s="443"/>
      <c r="G82" s="429"/>
      <c r="H82" s="429"/>
      <c r="I82" s="444"/>
      <c r="L82" s="441"/>
      <c r="M82" s="441"/>
      <c r="N82" s="132"/>
      <c r="P82" s="132"/>
      <c r="Q82" s="132"/>
      <c r="R82" s="132"/>
      <c r="S82" s="132"/>
      <c r="T82" s="132"/>
      <c r="V82" s="445"/>
      <c r="W82" s="132"/>
      <c r="Z82" s="445"/>
      <c r="AE82" s="445"/>
      <c r="AJ82" s="445"/>
      <c r="AR82" s="449"/>
      <c r="AT82" s="391"/>
    </row>
    <row r="83" spans="1:180" s="386" customFormat="1" ht="18" customHeight="1">
      <c r="A83" s="391"/>
      <c r="B83" s="429"/>
      <c r="C83" s="429"/>
      <c r="D83" s="429"/>
      <c r="E83" s="429"/>
      <c r="F83" s="443"/>
      <c r="G83" s="429"/>
      <c r="H83" s="429"/>
      <c r="I83" s="444"/>
      <c r="L83" s="441"/>
      <c r="M83" s="441"/>
      <c r="N83" s="132"/>
      <c r="P83" s="132"/>
      <c r="Q83" s="132"/>
      <c r="R83" s="132"/>
      <c r="S83" s="132"/>
      <c r="T83" s="132"/>
      <c r="V83" s="445"/>
      <c r="W83" s="132"/>
      <c r="Z83" s="445"/>
      <c r="AE83" s="445"/>
      <c r="AJ83" s="445"/>
      <c r="AR83" s="449"/>
      <c r="AT83" s="391"/>
    </row>
    <row r="84" spans="1:180" s="386" customFormat="1" ht="18" customHeight="1">
      <c r="A84" s="391"/>
      <c r="B84" s="429"/>
      <c r="C84" s="429"/>
      <c r="D84" s="429"/>
      <c r="E84" s="429"/>
      <c r="F84" s="443"/>
      <c r="G84" s="429"/>
      <c r="H84" s="429"/>
      <c r="I84" s="444"/>
      <c r="L84" s="441"/>
      <c r="M84" s="441"/>
      <c r="N84" s="132"/>
      <c r="P84" s="132"/>
      <c r="Q84" s="132"/>
      <c r="R84" s="132"/>
      <c r="S84" s="132"/>
      <c r="T84" s="132"/>
      <c r="V84" s="445"/>
      <c r="W84" s="132"/>
      <c r="Z84" s="445"/>
      <c r="AE84" s="445"/>
      <c r="AJ84" s="445"/>
      <c r="AR84" s="449"/>
      <c r="AT84" s="391"/>
    </row>
    <row r="85" spans="1:180" s="431" customFormat="1" ht="39.75" customHeight="1">
      <c r="A85" s="446"/>
      <c r="B85" s="447"/>
      <c r="C85" s="446"/>
      <c r="D85" s="446"/>
      <c r="E85" s="446"/>
      <c r="F85" s="447"/>
      <c r="G85" s="446"/>
      <c r="H85" s="448"/>
      <c r="K85" s="1258"/>
      <c r="L85" s="1258"/>
      <c r="M85" s="1258"/>
      <c r="N85" s="1258"/>
      <c r="O85" s="1258"/>
      <c r="P85" s="1258"/>
      <c r="Q85" s="1258"/>
      <c r="R85" s="1258"/>
      <c r="AR85" s="450"/>
      <c r="AT85" s="439"/>
    </row>
    <row r="86" spans="1:180" s="396" customFormat="1" ht="13" customHeight="1">
      <c r="A86" s="421"/>
      <c r="B86" s="421"/>
      <c r="C86" s="421"/>
      <c r="E86" s="451"/>
      <c r="G86" s="451"/>
      <c r="H86" s="451"/>
      <c r="K86" s="1258"/>
      <c r="L86" s="1258"/>
      <c r="M86" s="1258"/>
      <c r="N86" s="1258"/>
      <c r="O86" s="1258"/>
      <c r="P86" s="1258"/>
      <c r="Q86" s="1258"/>
      <c r="R86" s="1258"/>
      <c r="S86" s="412"/>
      <c r="T86" s="412"/>
      <c r="U86" s="412"/>
      <c r="V86" s="412"/>
      <c r="W86" s="412"/>
      <c r="X86" s="412"/>
      <c r="Y86" s="412"/>
      <c r="Z86" s="412"/>
      <c r="AA86" s="412"/>
      <c r="AB86" s="412"/>
      <c r="AC86" s="412"/>
      <c r="AD86" s="412"/>
      <c r="AE86" s="412"/>
      <c r="AF86" s="412"/>
      <c r="AG86" s="412"/>
      <c r="AH86" s="412"/>
      <c r="AI86" s="412"/>
      <c r="AJ86" s="412"/>
      <c r="AK86" s="412"/>
      <c r="AL86" s="412"/>
      <c r="AM86" s="412"/>
      <c r="AN86" s="412"/>
      <c r="AO86" s="412"/>
      <c r="AP86" s="412"/>
      <c r="AQ86" s="412"/>
      <c r="AR86" s="413"/>
      <c r="AS86" s="412"/>
      <c r="AT86" s="1270"/>
    </row>
    <row r="87" spans="1:180" s="396" customFormat="1" ht="13" customHeight="1">
      <c r="A87" s="421"/>
      <c r="B87" s="421"/>
      <c r="C87" s="452"/>
      <c r="AR87" s="453"/>
      <c r="AT87" s="1270"/>
    </row>
    <row r="88" spans="1:180" s="396" customFormat="1" ht="19.5" customHeight="1">
      <c r="A88" s="421"/>
      <c r="B88" s="421"/>
      <c r="C88" s="421"/>
      <c r="AR88" s="453"/>
      <c r="AT88" s="454"/>
    </row>
    <row r="89" spans="1:180" s="396" customFormat="1" ht="13" customHeight="1">
      <c r="A89" s="421"/>
      <c r="B89" s="421"/>
      <c r="C89" s="452"/>
      <c r="E89" s="455"/>
      <c r="F89" s="418"/>
      <c r="G89" s="455"/>
      <c r="H89" s="455"/>
      <c r="I89" s="418"/>
      <c r="J89" s="419"/>
      <c r="K89" s="419"/>
      <c r="AR89" s="453"/>
      <c r="AT89" s="456"/>
    </row>
    <row r="90" spans="1:180" s="396" customFormat="1" ht="13" customHeight="1">
      <c r="A90" s="421"/>
      <c r="B90" s="421"/>
      <c r="C90" s="452"/>
      <c r="E90" s="455"/>
      <c r="F90" s="418"/>
      <c r="G90" s="455"/>
      <c r="H90" s="455"/>
      <c r="I90" s="418"/>
      <c r="J90" s="419"/>
      <c r="K90" s="419"/>
      <c r="AR90" s="453"/>
    </row>
    <row r="91" spans="1:180" s="396" customFormat="1" ht="13" customHeight="1">
      <c r="A91" s="421"/>
      <c r="B91" s="421"/>
      <c r="C91" s="421"/>
      <c r="E91" s="455"/>
      <c r="F91" s="418"/>
      <c r="G91" s="455"/>
      <c r="H91" s="455"/>
      <c r="I91" s="418"/>
      <c r="J91" s="419"/>
      <c r="K91" s="419"/>
      <c r="AR91" s="453"/>
    </row>
    <row r="92" spans="1:180" s="396" customFormat="1" ht="13" customHeight="1">
      <c r="A92" s="421"/>
      <c r="B92" s="421"/>
      <c r="C92" s="421"/>
      <c r="E92" s="455"/>
      <c r="F92" s="418"/>
      <c r="G92" s="455"/>
      <c r="H92" s="455"/>
      <c r="I92" s="418"/>
      <c r="J92" s="419"/>
      <c r="K92" s="419"/>
      <c r="AR92" s="453"/>
    </row>
    <row r="93" spans="1:180" s="396" customFormat="1" ht="13" customHeight="1">
      <c r="E93" s="455"/>
      <c r="F93" s="418"/>
      <c r="G93" s="455"/>
      <c r="H93" s="455"/>
      <c r="I93" s="418"/>
      <c r="J93" s="419"/>
      <c r="K93" s="419"/>
      <c r="N93" s="457"/>
      <c r="S93" s="457"/>
      <c r="AR93" s="453"/>
    </row>
    <row r="94" spans="1:180" s="391" customFormat="1" ht="13.5" customHeight="1">
      <c r="B94" s="458"/>
      <c r="C94" s="458"/>
      <c r="D94" s="431"/>
      <c r="E94" s="458"/>
      <c r="F94" s="421"/>
      <c r="G94" s="458"/>
      <c r="H94" s="458"/>
      <c r="I94" s="418"/>
      <c r="J94" s="419"/>
      <c r="K94" s="419"/>
      <c r="L94" s="458"/>
      <c r="M94" s="459"/>
      <c r="N94" s="459"/>
      <c r="O94" s="459"/>
      <c r="P94" s="459"/>
      <c r="Q94" s="459"/>
      <c r="R94" s="459"/>
      <c r="S94" s="459"/>
      <c r="T94" s="459"/>
      <c r="U94" s="459"/>
      <c r="V94" s="459"/>
      <c r="W94" s="459"/>
      <c r="X94" s="459"/>
      <c r="Y94" s="459"/>
      <c r="Z94" s="459"/>
      <c r="AC94" s="459"/>
      <c r="AD94" s="459"/>
      <c r="AE94" s="459"/>
      <c r="AH94" s="459"/>
      <c r="AI94" s="459"/>
      <c r="AJ94" s="459"/>
      <c r="AR94" s="460"/>
    </row>
    <row r="95" spans="1:180" s="396" customFormat="1" ht="15" customHeight="1">
      <c r="A95" s="1255"/>
      <c r="B95" s="1257"/>
      <c r="C95" s="1255"/>
      <c r="D95" s="1257"/>
      <c r="E95" s="1257"/>
      <c r="F95" s="1255"/>
      <c r="G95" s="1257"/>
      <c r="H95" s="1257"/>
      <c r="I95" s="1256"/>
      <c r="J95" s="1256"/>
      <c r="K95" s="1256"/>
      <c r="L95" s="1256"/>
      <c r="M95" s="1256"/>
      <c r="N95" s="1256"/>
      <c r="O95" s="1256"/>
      <c r="P95" s="1256"/>
      <c r="Q95" s="1256"/>
      <c r="R95" s="1256"/>
      <c r="S95" s="1256"/>
      <c r="T95" s="1256"/>
      <c r="U95" s="1256"/>
      <c r="V95" s="1256"/>
      <c r="W95" s="1256"/>
      <c r="X95" s="1256"/>
      <c r="Y95" s="1256"/>
      <c r="Z95" s="1256"/>
      <c r="AA95" s="1256"/>
      <c r="AB95" s="1256"/>
      <c r="AC95" s="1256"/>
      <c r="AD95" s="1256"/>
      <c r="AE95" s="1256"/>
      <c r="AF95" s="1256"/>
      <c r="AG95" s="1256"/>
      <c r="AH95" s="1256"/>
      <c r="AI95" s="1256"/>
      <c r="AJ95" s="1256"/>
      <c r="AK95" s="1256"/>
      <c r="AL95" s="1256"/>
      <c r="AM95" s="296"/>
      <c r="AN95" s="296"/>
      <c r="AO95" s="296"/>
      <c r="AP95" s="296"/>
      <c r="AQ95" s="296"/>
      <c r="AR95" s="462"/>
      <c r="AS95" s="296"/>
      <c r="AT95" s="1261"/>
    </row>
    <row r="96" spans="1:180" s="133" customFormat="1" ht="23.25" customHeight="1">
      <c r="A96" s="1255"/>
      <c r="B96" s="1255"/>
      <c r="C96" s="1255"/>
      <c r="D96" s="1257"/>
      <c r="E96" s="1257"/>
      <c r="F96" s="1255"/>
      <c r="G96" s="1257"/>
      <c r="H96" s="1257"/>
      <c r="I96" s="1257"/>
      <c r="J96" s="1257"/>
      <c r="K96" s="1255"/>
      <c r="L96" s="1255"/>
      <c r="M96" s="1255"/>
      <c r="N96" s="1257"/>
      <c r="O96" s="1257"/>
      <c r="P96" s="1255"/>
      <c r="Q96" s="1255"/>
      <c r="R96" s="1255"/>
      <c r="S96" s="1257"/>
      <c r="T96" s="1257"/>
      <c r="U96" s="1255"/>
      <c r="V96" s="1255"/>
      <c r="W96" s="1255"/>
      <c r="X96" s="1257"/>
      <c r="Y96" s="1257"/>
      <c r="Z96" s="1255"/>
      <c r="AA96" s="1255"/>
      <c r="AB96" s="1255"/>
      <c r="AC96" s="1257"/>
      <c r="AD96" s="1257"/>
      <c r="AE96" s="1255"/>
      <c r="AF96" s="1255"/>
      <c r="AG96" s="1255"/>
      <c r="AH96" s="1257"/>
      <c r="AI96" s="1257"/>
      <c r="AJ96" s="1255"/>
      <c r="AK96" s="1255"/>
      <c r="AL96" s="1255"/>
      <c r="AM96" s="461"/>
      <c r="AN96" s="461"/>
      <c r="AO96" s="461"/>
      <c r="AP96" s="461"/>
      <c r="AQ96" s="461"/>
      <c r="AR96" s="463"/>
      <c r="AS96" s="461"/>
      <c r="AT96" s="1261"/>
      <c r="AU96" s="429"/>
      <c r="AV96" s="429"/>
      <c r="AW96" s="429"/>
      <c r="AX96" s="429"/>
      <c r="AY96" s="429"/>
      <c r="AZ96" s="429"/>
      <c r="BA96" s="429"/>
      <c r="BB96" s="429"/>
      <c r="BC96" s="429"/>
      <c r="BD96" s="429"/>
      <c r="BE96" s="429"/>
      <c r="BF96" s="429"/>
      <c r="BG96" s="429"/>
      <c r="BH96" s="429"/>
      <c r="BI96" s="429"/>
      <c r="BJ96" s="429"/>
      <c r="BK96" s="429"/>
      <c r="BL96" s="429"/>
      <c r="BM96" s="429"/>
      <c r="BN96" s="429"/>
      <c r="BO96" s="429"/>
      <c r="BP96" s="429"/>
      <c r="BQ96" s="429"/>
      <c r="BR96" s="429"/>
      <c r="BS96" s="429"/>
      <c r="BT96" s="429"/>
      <c r="BU96" s="429"/>
      <c r="BV96" s="429"/>
      <c r="BW96" s="429"/>
      <c r="BX96" s="429"/>
      <c r="BY96" s="429"/>
      <c r="BZ96" s="429"/>
      <c r="CA96" s="429"/>
      <c r="CB96" s="429"/>
      <c r="CC96" s="429"/>
      <c r="CD96" s="429"/>
      <c r="CE96" s="429"/>
      <c r="CF96" s="429"/>
      <c r="CG96" s="429"/>
      <c r="CH96" s="429"/>
      <c r="CI96" s="429"/>
      <c r="CJ96" s="429"/>
      <c r="CK96" s="429"/>
      <c r="CL96" s="429"/>
      <c r="CM96" s="429"/>
      <c r="CN96" s="429"/>
      <c r="CO96" s="429"/>
      <c r="CP96" s="429"/>
      <c r="CQ96" s="429"/>
      <c r="CR96" s="429"/>
      <c r="CS96" s="429"/>
      <c r="CT96" s="429"/>
      <c r="CU96" s="429"/>
      <c r="CV96" s="429"/>
      <c r="CW96" s="429"/>
      <c r="CX96" s="429"/>
      <c r="CY96" s="429"/>
      <c r="CZ96" s="429"/>
      <c r="DA96" s="429"/>
      <c r="DB96" s="429"/>
      <c r="DC96" s="429"/>
      <c r="DD96" s="429"/>
      <c r="DE96" s="429"/>
      <c r="DF96" s="429"/>
      <c r="DG96" s="429"/>
      <c r="DH96" s="429"/>
      <c r="DI96" s="429"/>
      <c r="DJ96" s="429"/>
      <c r="DK96" s="429"/>
      <c r="DL96" s="429"/>
      <c r="DM96" s="429"/>
      <c r="DN96" s="429"/>
      <c r="DO96" s="429"/>
      <c r="DP96" s="429"/>
      <c r="DQ96" s="429"/>
      <c r="DR96" s="429"/>
      <c r="DS96" s="429"/>
      <c r="DT96" s="429"/>
      <c r="DU96" s="429"/>
      <c r="DV96" s="429"/>
      <c r="DW96" s="429"/>
      <c r="DX96" s="429"/>
      <c r="DY96" s="429"/>
      <c r="DZ96" s="429"/>
      <c r="EA96" s="429"/>
      <c r="EB96" s="429"/>
      <c r="EC96" s="429"/>
      <c r="ED96" s="429"/>
      <c r="EE96" s="429"/>
      <c r="EF96" s="429"/>
      <c r="EG96" s="429"/>
      <c r="EH96" s="429"/>
      <c r="EI96" s="429"/>
      <c r="EJ96" s="429"/>
      <c r="EK96" s="429"/>
      <c r="EL96" s="429"/>
      <c r="EM96" s="429"/>
      <c r="EN96" s="429"/>
      <c r="EO96" s="429"/>
      <c r="EP96" s="429"/>
      <c r="EQ96" s="429"/>
      <c r="ER96" s="429"/>
      <c r="ES96" s="429"/>
      <c r="ET96" s="429"/>
      <c r="EU96" s="429"/>
      <c r="EV96" s="429"/>
      <c r="EW96" s="429"/>
      <c r="EX96" s="429"/>
      <c r="EY96" s="429"/>
      <c r="EZ96" s="429"/>
      <c r="FA96" s="429"/>
      <c r="FB96" s="429"/>
      <c r="FC96" s="429"/>
      <c r="FD96" s="429"/>
      <c r="FE96" s="429"/>
      <c r="FF96" s="429"/>
      <c r="FG96" s="429"/>
      <c r="FH96" s="429"/>
      <c r="FI96" s="429"/>
      <c r="FJ96" s="429"/>
      <c r="FK96" s="429"/>
      <c r="FL96" s="429"/>
      <c r="FM96" s="429"/>
      <c r="FN96" s="429"/>
      <c r="FO96" s="429"/>
      <c r="FP96" s="429"/>
      <c r="FQ96" s="429"/>
      <c r="FR96" s="429"/>
      <c r="FS96" s="429"/>
      <c r="FT96" s="429"/>
      <c r="FU96" s="429"/>
      <c r="FV96" s="429"/>
      <c r="FW96" s="429"/>
      <c r="FX96" s="429"/>
    </row>
    <row r="97" spans="1:46" s="431" customFormat="1" ht="17.25" customHeight="1">
      <c r="A97" s="1255"/>
      <c r="B97" s="1255"/>
      <c r="C97" s="1255"/>
      <c r="D97" s="1257"/>
      <c r="E97" s="1257"/>
      <c r="F97" s="1255"/>
      <c r="G97" s="1257"/>
      <c r="H97" s="1257"/>
      <c r="I97" s="1255"/>
      <c r="J97" s="1255"/>
      <c r="K97" s="1255"/>
      <c r="L97" s="1255"/>
      <c r="M97" s="1255"/>
      <c r="N97" s="1255"/>
      <c r="O97" s="1255"/>
      <c r="P97" s="1255"/>
      <c r="Q97" s="1255"/>
      <c r="R97" s="1255"/>
      <c r="S97" s="1255"/>
      <c r="T97" s="1255"/>
      <c r="U97" s="1255"/>
      <c r="V97" s="1255"/>
      <c r="W97" s="1255"/>
      <c r="X97" s="1255"/>
      <c r="Y97" s="1255"/>
      <c r="Z97" s="1255"/>
      <c r="AA97" s="1255"/>
      <c r="AB97" s="1255"/>
      <c r="AC97" s="1255"/>
      <c r="AD97" s="1255"/>
      <c r="AE97" s="1255"/>
      <c r="AF97" s="1255"/>
      <c r="AG97" s="1255"/>
      <c r="AH97" s="1255"/>
      <c r="AI97" s="1255"/>
      <c r="AJ97" s="1255"/>
      <c r="AK97" s="1255"/>
      <c r="AL97" s="1255"/>
      <c r="AM97" s="461"/>
      <c r="AN97" s="461"/>
      <c r="AO97" s="461"/>
      <c r="AP97" s="461"/>
      <c r="AQ97" s="461"/>
      <c r="AR97" s="463"/>
      <c r="AS97" s="461"/>
      <c r="AT97" s="1261"/>
    </row>
    <row r="98" spans="1:46" s="434" customFormat="1" ht="60.75" customHeight="1">
      <c r="A98" s="1255"/>
      <c r="B98" s="1255"/>
      <c r="C98" s="1255"/>
      <c r="D98" s="1257"/>
      <c r="E98" s="1257"/>
      <c r="F98" s="1255"/>
      <c r="G98" s="1257"/>
      <c r="H98" s="1257"/>
      <c r="I98" s="464"/>
      <c r="J98" s="465"/>
      <c r="K98" s="465"/>
      <c r="L98" s="465"/>
      <c r="M98" s="464"/>
      <c r="N98" s="464"/>
      <c r="O98" s="465"/>
      <c r="P98" s="465"/>
      <c r="Q98" s="465"/>
      <c r="R98" s="464"/>
      <c r="S98" s="464"/>
      <c r="T98" s="465"/>
      <c r="U98" s="465"/>
      <c r="V98" s="465"/>
      <c r="W98" s="464"/>
      <c r="X98" s="464"/>
      <c r="Y98" s="465"/>
      <c r="Z98" s="465"/>
      <c r="AA98" s="465"/>
      <c r="AB98" s="464"/>
      <c r="AC98" s="464"/>
      <c r="AD98" s="465"/>
      <c r="AE98" s="465"/>
      <c r="AF98" s="465"/>
      <c r="AG98" s="464"/>
      <c r="AH98" s="464"/>
      <c r="AI98" s="465"/>
      <c r="AJ98" s="465"/>
      <c r="AK98" s="465"/>
      <c r="AL98" s="464"/>
      <c r="AM98" s="464"/>
      <c r="AN98" s="464"/>
      <c r="AO98" s="464"/>
      <c r="AP98" s="464"/>
      <c r="AQ98" s="464"/>
      <c r="AR98" s="466"/>
      <c r="AS98" s="464"/>
      <c r="AT98" s="1261"/>
    </row>
    <row r="99" spans="1:46" s="431" customFormat="1" ht="39.75" customHeight="1">
      <c r="A99" s="446"/>
      <c r="B99" s="447"/>
      <c r="C99" s="446"/>
      <c r="D99" s="446"/>
      <c r="E99" s="446"/>
      <c r="F99" s="447"/>
      <c r="G99" s="446"/>
      <c r="H99" s="448"/>
      <c r="AR99" s="450"/>
      <c r="AT99" s="439"/>
    </row>
    <row r="100" spans="1:46" s="431" customFormat="1" ht="39.75" customHeight="1">
      <c r="A100" s="446"/>
      <c r="B100" s="447"/>
      <c r="C100" s="446"/>
      <c r="D100" s="446"/>
      <c r="E100" s="446"/>
      <c r="F100" s="447"/>
      <c r="G100" s="446"/>
      <c r="H100" s="448"/>
      <c r="AR100" s="450"/>
      <c r="AT100" s="439"/>
    </row>
    <row r="101" spans="1:46" s="431" customFormat="1" ht="39.75" customHeight="1">
      <c r="A101" s="446"/>
      <c r="B101" s="447"/>
      <c r="C101" s="446"/>
      <c r="D101" s="446"/>
      <c r="E101" s="446"/>
      <c r="F101" s="447"/>
      <c r="G101" s="446"/>
      <c r="H101" s="448"/>
      <c r="AR101" s="450"/>
      <c r="AT101" s="439"/>
    </row>
    <row r="102" spans="1:46" s="431" customFormat="1" ht="39.75" customHeight="1">
      <c r="A102" s="446"/>
      <c r="B102" s="447"/>
      <c r="C102" s="446"/>
      <c r="D102" s="446"/>
      <c r="E102" s="446"/>
      <c r="F102" s="447"/>
      <c r="G102" s="446"/>
      <c r="H102" s="448"/>
      <c r="AR102" s="450"/>
      <c r="AT102" s="439"/>
    </row>
    <row r="103" spans="1:46" s="431" customFormat="1" ht="39.75" customHeight="1">
      <c r="A103" s="446"/>
      <c r="B103" s="447"/>
      <c r="C103" s="446"/>
      <c r="D103" s="446"/>
      <c r="E103" s="446"/>
      <c r="F103" s="447"/>
      <c r="G103" s="446"/>
      <c r="H103" s="448"/>
      <c r="AR103" s="450"/>
      <c r="AT103" s="439"/>
    </row>
    <row r="104" spans="1:46" s="431" customFormat="1" ht="39.75" customHeight="1">
      <c r="A104" s="446"/>
      <c r="B104" s="447"/>
      <c r="C104" s="446"/>
      <c r="D104" s="446"/>
      <c r="E104" s="446"/>
      <c r="F104" s="447"/>
      <c r="G104" s="446"/>
      <c r="H104" s="448"/>
      <c r="AR104" s="450"/>
      <c r="AT104" s="439"/>
    </row>
    <row r="105" spans="1:46" s="431" customFormat="1" ht="39.75" customHeight="1">
      <c r="A105" s="446"/>
      <c r="B105" s="447"/>
      <c r="C105" s="446"/>
      <c r="D105" s="446"/>
      <c r="E105" s="446"/>
      <c r="F105" s="447"/>
      <c r="G105" s="446"/>
      <c r="H105" s="448"/>
      <c r="AR105" s="450"/>
      <c r="AT105" s="439"/>
    </row>
    <row r="106" spans="1:46" s="431" customFormat="1" ht="39.75" customHeight="1">
      <c r="A106" s="446"/>
      <c r="B106" s="447"/>
      <c r="C106" s="446"/>
      <c r="D106" s="446"/>
      <c r="E106" s="446"/>
      <c r="F106" s="447"/>
      <c r="G106" s="446"/>
      <c r="H106" s="448"/>
      <c r="AR106" s="450"/>
      <c r="AT106" s="439"/>
    </row>
    <row r="107" spans="1:46" s="431" customFormat="1" ht="39.75" customHeight="1">
      <c r="A107" s="446"/>
      <c r="B107" s="447"/>
      <c r="C107" s="446"/>
      <c r="D107" s="446"/>
      <c r="E107" s="446"/>
      <c r="F107" s="447"/>
      <c r="G107" s="446"/>
      <c r="H107" s="448"/>
      <c r="AR107" s="450"/>
      <c r="AT107" s="439"/>
    </row>
    <row r="108" spans="1:46" s="431" customFormat="1" ht="39.75" customHeight="1">
      <c r="A108" s="446"/>
      <c r="B108" s="447"/>
      <c r="C108" s="446"/>
      <c r="D108" s="446"/>
      <c r="E108" s="446"/>
      <c r="F108" s="447"/>
      <c r="G108" s="446"/>
      <c r="H108" s="448"/>
      <c r="AR108" s="450"/>
      <c r="AT108" s="439"/>
    </row>
    <row r="109" spans="1:46" s="431" customFormat="1" ht="39.75" customHeight="1">
      <c r="A109" s="446"/>
      <c r="B109" s="447"/>
      <c r="C109" s="446"/>
      <c r="D109" s="446"/>
      <c r="E109" s="446"/>
      <c r="F109" s="447"/>
      <c r="G109" s="446"/>
      <c r="H109" s="448"/>
      <c r="AR109" s="450"/>
      <c r="AT109" s="439"/>
    </row>
    <row r="110" spans="1:46" s="431" customFormat="1" ht="39.75" customHeight="1">
      <c r="A110" s="446"/>
      <c r="B110" s="447"/>
      <c r="C110" s="446"/>
      <c r="D110" s="446"/>
      <c r="E110" s="446"/>
      <c r="F110" s="447"/>
      <c r="G110" s="446"/>
      <c r="H110" s="448"/>
      <c r="AR110" s="450"/>
      <c r="AT110" s="439"/>
    </row>
    <row r="111" spans="1:46" s="431" customFormat="1" ht="39.75" customHeight="1">
      <c r="A111" s="446"/>
      <c r="B111" s="447"/>
      <c r="C111" s="446"/>
      <c r="D111" s="446"/>
      <c r="E111" s="446"/>
      <c r="F111" s="447"/>
      <c r="G111" s="446"/>
      <c r="H111" s="448"/>
      <c r="AR111" s="450"/>
      <c r="AT111" s="439"/>
    </row>
    <row r="112" spans="1:46" s="431" customFormat="1" ht="39.75" customHeight="1">
      <c r="A112" s="446"/>
      <c r="B112" s="447"/>
      <c r="C112" s="446"/>
      <c r="D112" s="446"/>
      <c r="E112" s="446"/>
      <c r="F112" s="447"/>
      <c r="G112" s="446"/>
      <c r="H112" s="448"/>
      <c r="AR112" s="450"/>
      <c r="AT112" s="439"/>
    </row>
    <row r="113" spans="1:46" s="431" customFormat="1" ht="39.75" customHeight="1">
      <c r="A113" s="446"/>
      <c r="B113" s="447"/>
      <c r="C113" s="446"/>
      <c r="D113" s="446"/>
      <c r="E113" s="446"/>
      <c r="F113" s="447"/>
      <c r="G113" s="446"/>
      <c r="H113" s="448"/>
      <c r="AR113" s="450"/>
      <c r="AT113" s="439"/>
    </row>
    <row r="114" spans="1:46" s="431" customFormat="1" ht="39.75" customHeight="1">
      <c r="A114" s="446"/>
      <c r="B114" s="447"/>
      <c r="C114" s="446"/>
      <c r="D114" s="446"/>
      <c r="E114" s="446"/>
      <c r="F114" s="447"/>
      <c r="G114" s="446"/>
      <c r="H114" s="448"/>
      <c r="AR114" s="450"/>
      <c r="AT114" s="439"/>
    </row>
    <row r="115" spans="1:46" s="431" customFormat="1" ht="39.75" customHeight="1">
      <c r="A115" s="446"/>
      <c r="B115" s="447"/>
      <c r="C115" s="446"/>
      <c r="D115" s="446"/>
      <c r="E115" s="446"/>
      <c r="F115" s="447"/>
      <c r="G115" s="446"/>
      <c r="H115" s="448"/>
      <c r="AR115" s="450"/>
      <c r="AT115" s="439"/>
    </row>
    <row r="116" spans="1:46" s="431" customFormat="1" ht="39.75" customHeight="1">
      <c r="A116" s="446"/>
      <c r="B116" s="447"/>
      <c r="C116" s="446"/>
      <c r="D116" s="446"/>
      <c r="E116" s="446"/>
      <c r="F116" s="447"/>
      <c r="G116" s="446"/>
      <c r="H116" s="448"/>
      <c r="AR116" s="450"/>
      <c r="AT116" s="439"/>
    </row>
    <row r="117" spans="1:46" s="431" customFormat="1" ht="39.75" customHeight="1">
      <c r="A117" s="446"/>
      <c r="B117" s="447"/>
      <c r="C117" s="446"/>
      <c r="D117" s="446"/>
      <c r="E117" s="446"/>
      <c r="F117" s="447"/>
      <c r="G117" s="446"/>
      <c r="H117" s="448"/>
      <c r="AR117" s="450"/>
      <c r="AT117" s="439"/>
    </row>
    <row r="118" spans="1:46" s="431" customFormat="1" ht="39.75" customHeight="1">
      <c r="A118" s="446"/>
      <c r="B118" s="447"/>
      <c r="C118" s="446"/>
      <c r="D118" s="446"/>
      <c r="E118" s="446"/>
      <c r="F118" s="447"/>
      <c r="G118" s="446"/>
      <c r="H118" s="458"/>
      <c r="AR118" s="450"/>
      <c r="AT118" s="439"/>
    </row>
    <row r="119" spans="1:46" s="391" customFormat="1" ht="18.75" customHeight="1">
      <c r="B119" s="458"/>
      <c r="C119" s="458"/>
      <c r="D119" s="431"/>
      <c r="E119" s="431"/>
      <c r="F119" s="458"/>
      <c r="G119" s="431"/>
      <c r="H119" s="458"/>
      <c r="I119" s="431"/>
      <c r="J119" s="458"/>
      <c r="K119" s="458"/>
      <c r="L119" s="458"/>
      <c r="M119" s="459"/>
      <c r="N119" s="459"/>
      <c r="O119" s="459"/>
      <c r="P119" s="459"/>
      <c r="Q119" s="459"/>
      <c r="R119" s="459"/>
      <c r="S119" s="459"/>
      <c r="T119" s="459"/>
      <c r="U119" s="459"/>
      <c r="V119" s="459"/>
      <c r="W119" s="459"/>
      <c r="X119" s="459"/>
      <c r="Y119" s="459"/>
      <c r="Z119" s="459"/>
      <c r="AC119" s="459"/>
      <c r="AD119" s="459"/>
      <c r="AE119" s="459"/>
      <c r="AH119" s="459"/>
      <c r="AI119" s="459"/>
      <c r="AJ119" s="459"/>
      <c r="AR119" s="460"/>
    </row>
    <row r="120" spans="1:46" s="391" customFormat="1" ht="18" customHeight="1">
      <c r="A120" s="1269"/>
      <c r="E120" s="429"/>
      <c r="G120" s="429"/>
      <c r="H120" s="429"/>
      <c r="M120" s="467"/>
      <c r="N120" s="133"/>
      <c r="P120" s="133"/>
      <c r="Q120" s="133"/>
      <c r="R120" s="133"/>
      <c r="S120" s="133"/>
      <c r="T120" s="468"/>
      <c r="V120" s="468"/>
      <c r="W120" s="133"/>
      <c r="Z120" s="468"/>
      <c r="AE120" s="468"/>
      <c r="AJ120" s="468"/>
      <c r="AR120" s="460"/>
    </row>
    <row r="121" spans="1:46" s="391" customFormat="1" ht="18" customHeight="1">
      <c r="A121" s="1269"/>
      <c r="E121" s="429"/>
      <c r="G121" s="429"/>
      <c r="H121" s="444"/>
      <c r="M121" s="469"/>
      <c r="N121" s="133"/>
      <c r="P121" s="133"/>
      <c r="Q121" s="133"/>
      <c r="R121" s="133"/>
      <c r="S121" s="133"/>
      <c r="T121" s="263"/>
      <c r="V121" s="468"/>
      <c r="W121" s="133"/>
      <c r="Z121" s="468"/>
      <c r="AE121" s="468"/>
      <c r="AJ121" s="468"/>
      <c r="AR121" s="460"/>
    </row>
    <row r="122" spans="1:46" s="391" customFormat="1" ht="18" customHeight="1">
      <c r="A122" s="442"/>
      <c r="E122" s="429"/>
      <c r="G122" s="429"/>
      <c r="H122" s="429"/>
      <c r="K122" s="442"/>
      <c r="L122" s="469"/>
      <c r="M122" s="469"/>
      <c r="N122" s="133"/>
      <c r="P122" s="133"/>
      <c r="Q122" s="133"/>
      <c r="R122" s="133"/>
      <c r="S122" s="133"/>
      <c r="T122" s="263"/>
      <c r="V122" s="468"/>
      <c r="W122" s="133"/>
      <c r="Z122" s="468"/>
      <c r="AE122" s="468"/>
      <c r="AJ122" s="468"/>
      <c r="AR122" s="460"/>
    </row>
    <row r="123" spans="1:46" s="391" customFormat="1" ht="18" customHeight="1">
      <c r="B123" s="429"/>
      <c r="C123" s="429"/>
      <c r="D123" s="429"/>
      <c r="E123" s="429"/>
      <c r="F123" s="443"/>
      <c r="G123" s="429"/>
      <c r="H123" s="429"/>
      <c r="I123" s="444"/>
      <c r="L123" s="469"/>
      <c r="M123" s="469"/>
      <c r="N123" s="133"/>
      <c r="P123" s="133"/>
      <c r="Q123" s="133"/>
      <c r="R123" s="133"/>
      <c r="S123" s="133"/>
      <c r="T123" s="133"/>
      <c r="V123" s="468"/>
      <c r="W123" s="133"/>
      <c r="Z123" s="468"/>
      <c r="AE123" s="468"/>
      <c r="AJ123" s="468"/>
      <c r="AR123" s="460"/>
    </row>
    <row r="124" spans="1:46" s="391" customFormat="1" ht="12" customHeight="1">
      <c r="B124" s="458"/>
      <c r="C124" s="458"/>
      <c r="D124" s="431"/>
      <c r="E124" s="458"/>
      <c r="F124" s="458"/>
      <c r="G124" s="458"/>
      <c r="H124" s="458"/>
      <c r="I124" s="470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471"/>
      <c r="AS124" s="133"/>
    </row>
    <row r="125" spans="1:46" s="396" customFormat="1" ht="17.25" customHeight="1">
      <c r="A125" s="1262"/>
      <c r="B125" s="1262"/>
      <c r="C125" s="1262"/>
      <c r="D125" s="1262"/>
      <c r="E125" s="455"/>
      <c r="G125" s="455"/>
      <c r="H125" s="455"/>
      <c r="J125" s="1259"/>
      <c r="K125" s="1259"/>
      <c r="L125" s="1259"/>
      <c r="M125" s="1259"/>
      <c r="N125" s="1259"/>
      <c r="O125" s="1259"/>
      <c r="P125" s="1259"/>
      <c r="Q125" s="1259"/>
      <c r="R125" s="1259"/>
      <c r="S125" s="1259"/>
      <c r="T125" s="472"/>
      <c r="U125" s="472"/>
      <c r="V125" s="472"/>
      <c r="W125" s="472"/>
      <c r="X125" s="472"/>
      <c r="Y125" s="472"/>
      <c r="Z125" s="472"/>
      <c r="AA125" s="472"/>
      <c r="AB125" s="472"/>
      <c r="AC125" s="472"/>
      <c r="AD125" s="472"/>
      <c r="AE125" s="472"/>
      <c r="AF125" s="472"/>
      <c r="AG125" s="472"/>
      <c r="AH125" s="472"/>
      <c r="AI125" s="472"/>
      <c r="AJ125" s="472"/>
      <c r="AK125" s="472"/>
      <c r="AL125" s="472"/>
      <c r="AM125" s="472"/>
      <c r="AN125" s="472"/>
      <c r="AO125" s="472"/>
      <c r="AP125" s="472"/>
      <c r="AQ125" s="472"/>
      <c r="AR125" s="473"/>
      <c r="AS125" s="472"/>
    </row>
    <row r="126" spans="1:46" s="396" customFormat="1" ht="23.25" customHeight="1">
      <c r="A126" s="474"/>
      <c r="B126" s="421"/>
      <c r="C126" s="421"/>
      <c r="E126" s="455"/>
      <c r="G126" s="455"/>
      <c r="H126" s="455"/>
      <c r="J126" s="1259"/>
      <c r="K126" s="1259"/>
      <c r="L126" s="1259"/>
      <c r="M126" s="1259"/>
      <c r="N126" s="1259"/>
      <c r="O126" s="1259"/>
      <c r="P126" s="1259"/>
      <c r="Q126" s="1259"/>
      <c r="R126" s="1259"/>
      <c r="S126" s="1259"/>
      <c r="T126" s="472"/>
      <c r="U126" s="472"/>
      <c r="V126" s="472"/>
      <c r="W126" s="472"/>
      <c r="X126" s="472"/>
      <c r="Y126" s="472"/>
      <c r="Z126" s="472"/>
      <c r="AA126" s="472"/>
      <c r="AB126" s="472"/>
      <c r="AC126" s="472"/>
      <c r="AD126" s="472"/>
      <c r="AE126" s="472"/>
      <c r="AF126" s="472"/>
      <c r="AG126" s="472"/>
      <c r="AH126" s="472"/>
      <c r="AI126" s="472"/>
      <c r="AJ126" s="472"/>
      <c r="AK126" s="472"/>
      <c r="AL126" s="472"/>
      <c r="AM126" s="472"/>
      <c r="AN126" s="472"/>
      <c r="AO126" s="472"/>
      <c r="AP126" s="472"/>
      <c r="AQ126" s="472"/>
      <c r="AR126" s="473"/>
      <c r="AS126" s="472"/>
    </row>
    <row r="127" spans="1:46" s="396" customFormat="1" ht="13" customHeight="1">
      <c r="A127" s="421"/>
      <c r="B127" s="421"/>
      <c r="C127" s="452"/>
      <c r="H127" s="1260"/>
      <c r="I127" s="1260"/>
      <c r="J127" s="1260"/>
      <c r="K127" s="1260"/>
      <c r="L127" s="1260"/>
      <c r="M127" s="1260"/>
      <c r="N127" s="1260"/>
      <c r="O127" s="1260"/>
      <c r="P127" s="1260"/>
      <c r="Q127" s="1260"/>
      <c r="R127" s="1260"/>
      <c r="S127" s="1260"/>
      <c r="T127" s="1260"/>
      <c r="U127" s="1260"/>
      <c r="V127" s="1260"/>
      <c r="W127" s="1260"/>
      <c r="X127" s="1260"/>
      <c r="Y127" s="1260"/>
      <c r="Z127" s="1260"/>
      <c r="AA127" s="1260"/>
      <c r="AB127" s="1260"/>
      <c r="AC127" s="1260"/>
      <c r="AD127" s="1260"/>
      <c r="AE127" s="1260"/>
      <c r="AF127" s="1260"/>
      <c r="AG127" s="1260"/>
      <c r="AH127" s="1260"/>
      <c r="AI127" s="404"/>
      <c r="AJ127" s="404"/>
      <c r="AK127" s="404"/>
      <c r="AL127" s="404"/>
      <c r="AM127" s="404"/>
      <c r="AN127" s="404"/>
      <c r="AO127" s="404"/>
      <c r="AP127" s="404"/>
      <c r="AQ127" s="404"/>
      <c r="AR127" s="475"/>
      <c r="AS127" s="404"/>
      <c r="AT127" s="404"/>
    </row>
    <row r="128" spans="1:46" s="396" customFormat="1" ht="13" customHeight="1">
      <c r="A128" s="421"/>
      <c r="B128" s="421"/>
      <c r="C128" s="421"/>
      <c r="E128" s="451"/>
      <c r="G128" s="451"/>
      <c r="H128" s="1260"/>
      <c r="I128" s="1260"/>
      <c r="J128" s="1260"/>
      <c r="K128" s="1260"/>
      <c r="L128" s="1260"/>
      <c r="M128" s="1260"/>
      <c r="N128" s="1260"/>
      <c r="O128" s="1260"/>
      <c r="P128" s="1260"/>
      <c r="Q128" s="1260"/>
      <c r="R128" s="1260"/>
      <c r="S128" s="1260"/>
      <c r="T128" s="1260"/>
      <c r="U128" s="1260"/>
      <c r="V128" s="1260"/>
      <c r="W128" s="1260"/>
      <c r="X128" s="1260"/>
      <c r="Y128" s="1260"/>
      <c r="Z128" s="1260"/>
      <c r="AA128" s="1260"/>
      <c r="AB128" s="1260"/>
      <c r="AC128" s="1260"/>
      <c r="AD128" s="1260"/>
      <c r="AE128" s="1260"/>
      <c r="AF128" s="1260"/>
      <c r="AG128" s="1260"/>
      <c r="AH128" s="1260"/>
      <c r="AI128" s="404"/>
      <c r="AJ128" s="404"/>
      <c r="AK128" s="404"/>
      <c r="AL128" s="404"/>
      <c r="AM128" s="404"/>
      <c r="AN128" s="404"/>
      <c r="AO128" s="404"/>
      <c r="AP128" s="404"/>
      <c r="AQ128" s="404"/>
      <c r="AR128" s="475"/>
      <c r="AS128" s="404"/>
      <c r="AT128" s="404"/>
    </row>
    <row r="129" spans="1:180" s="396" customFormat="1" ht="13" customHeight="1">
      <c r="A129" s="421"/>
      <c r="B129" s="421"/>
      <c r="C129" s="452"/>
      <c r="E129" s="476"/>
      <c r="G129" s="476"/>
      <c r="H129" s="476"/>
      <c r="K129" s="1258"/>
      <c r="L129" s="1258"/>
      <c r="M129" s="1258"/>
      <c r="N129" s="1258"/>
      <c r="O129" s="1258"/>
      <c r="P129" s="1258"/>
      <c r="Q129" s="1258"/>
      <c r="R129" s="1258"/>
      <c r="S129" s="1258"/>
      <c r="T129" s="412"/>
      <c r="U129" s="412"/>
      <c r="V129" s="412"/>
      <c r="W129" s="412"/>
      <c r="X129" s="412"/>
      <c r="Y129" s="412"/>
      <c r="Z129" s="412"/>
      <c r="AA129" s="412"/>
      <c r="AB129" s="412"/>
      <c r="AC129" s="412"/>
      <c r="AD129" s="412"/>
      <c r="AE129" s="412"/>
      <c r="AF129" s="412"/>
      <c r="AG129" s="412"/>
      <c r="AH129" s="412"/>
      <c r="AI129" s="412"/>
      <c r="AJ129" s="412"/>
      <c r="AK129" s="412"/>
      <c r="AL129" s="412"/>
      <c r="AM129" s="412"/>
      <c r="AN129" s="412"/>
      <c r="AO129" s="412"/>
      <c r="AP129" s="412"/>
      <c r="AQ129" s="412"/>
      <c r="AR129" s="413"/>
      <c r="AS129" s="412"/>
    </row>
    <row r="130" spans="1:180" s="396" customFormat="1" ht="13" customHeight="1">
      <c r="A130" s="421"/>
      <c r="B130" s="421"/>
      <c r="C130" s="421"/>
      <c r="E130" s="477"/>
      <c r="G130" s="477"/>
      <c r="H130" s="477"/>
      <c r="K130" s="1258"/>
      <c r="L130" s="1258"/>
      <c r="M130" s="1258"/>
      <c r="N130" s="1258"/>
      <c r="O130" s="1258"/>
      <c r="P130" s="1258"/>
      <c r="Q130" s="1258"/>
      <c r="R130" s="1258"/>
      <c r="S130" s="1258"/>
      <c r="T130" s="412"/>
      <c r="U130" s="412"/>
      <c r="V130" s="412"/>
      <c r="W130" s="412"/>
      <c r="X130" s="412"/>
      <c r="Y130" s="412"/>
      <c r="Z130" s="412"/>
      <c r="AA130" s="412"/>
      <c r="AB130" s="412"/>
      <c r="AC130" s="412"/>
      <c r="AD130" s="412"/>
      <c r="AE130" s="412"/>
      <c r="AF130" s="412"/>
      <c r="AG130" s="412"/>
      <c r="AH130" s="412"/>
      <c r="AI130" s="412"/>
      <c r="AJ130" s="412"/>
      <c r="AK130" s="412"/>
      <c r="AL130" s="412"/>
      <c r="AM130" s="412"/>
      <c r="AN130" s="412"/>
      <c r="AO130" s="412"/>
      <c r="AP130" s="412"/>
      <c r="AQ130" s="412"/>
      <c r="AR130" s="413"/>
      <c r="AS130" s="412"/>
    </row>
    <row r="131" spans="1:180" s="396" customFormat="1" ht="13" customHeight="1">
      <c r="A131" s="421"/>
      <c r="B131" s="421"/>
      <c r="C131" s="452"/>
      <c r="E131" s="451"/>
      <c r="G131" s="451"/>
      <c r="H131" s="451"/>
      <c r="K131" s="1258"/>
      <c r="L131" s="1258"/>
      <c r="M131" s="1258"/>
      <c r="N131" s="1258"/>
      <c r="O131" s="1258"/>
      <c r="P131" s="1258"/>
      <c r="Q131" s="1258"/>
      <c r="R131" s="1258"/>
      <c r="T131" s="412"/>
      <c r="U131" s="412"/>
      <c r="V131" s="412"/>
      <c r="W131" s="412"/>
      <c r="X131" s="412"/>
      <c r="Y131" s="412"/>
      <c r="Z131" s="412"/>
      <c r="AA131" s="412"/>
      <c r="AB131" s="412"/>
      <c r="AC131" s="412"/>
      <c r="AD131" s="412"/>
      <c r="AE131" s="412"/>
      <c r="AF131" s="412"/>
      <c r="AG131" s="412"/>
      <c r="AH131" s="412"/>
      <c r="AI131" s="412"/>
      <c r="AJ131" s="412"/>
      <c r="AK131" s="412"/>
      <c r="AL131" s="412"/>
      <c r="AM131" s="412"/>
      <c r="AN131" s="412"/>
      <c r="AO131" s="412"/>
      <c r="AP131" s="412"/>
      <c r="AQ131" s="412"/>
      <c r="AR131" s="413"/>
      <c r="AS131" s="412"/>
    </row>
    <row r="132" spans="1:180" s="396" customFormat="1" ht="13" customHeight="1">
      <c r="A132" s="421"/>
      <c r="B132" s="421"/>
      <c r="C132" s="421"/>
      <c r="E132" s="451"/>
      <c r="G132" s="451"/>
      <c r="H132" s="451"/>
      <c r="K132" s="1258"/>
      <c r="L132" s="1258"/>
      <c r="M132" s="1258"/>
      <c r="N132" s="1258"/>
      <c r="O132" s="1258"/>
      <c r="P132" s="1258"/>
      <c r="Q132" s="1258"/>
      <c r="R132" s="1258"/>
      <c r="S132" s="412"/>
      <c r="T132" s="412"/>
      <c r="U132" s="412"/>
      <c r="V132" s="412"/>
      <c r="W132" s="412"/>
      <c r="X132" s="412"/>
      <c r="Y132" s="412"/>
      <c r="Z132" s="412"/>
      <c r="AA132" s="412"/>
      <c r="AB132" s="412"/>
      <c r="AC132" s="412"/>
      <c r="AD132" s="412"/>
      <c r="AE132" s="412"/>
      <c r="AF132" s="412"/>
      <c r="AG132" s="412"/>
      <c r="AH132" s="412"/>
      <c r="AI132" s="412"/>
      <c r="AJ132" s="412"/>
      <c r="AK132" s="412"/>
      <c r="AL132" s="412"/>
      <c r="AM132" s="412"/>
      <c r="AN132" s="412"/>
      <c r="AO132" s="412"/>
      <c r="AP132" s="412"/>
      <c r="AQ132" s="412"/>
      <c r="AR132" s="413"/>
      <c r="AS132" s="412"/>
      <c r="AT132" s="1270"/>
    </row>
    <row r="133" spans="1:180" s="396" customFormat="1" ht="13" customHeight="1">
      <c r="A133" s="421"/>
      <c r="B133" s="421"/>
      <c r="C133" s="452"/>
      <c r="AR133" s="453"/>
      <c r="AT133" s="1270"/>
    </row>
    <row r="134" spans="1:180" s="396" customFormat="1" ht="19.5" customHeight="1">
      <c r="A134" s="421"/>
      <c r="B134" s="421"/>
      <c r="C134" s="421"/>
      <c r="AR134" s="453"/>
      <c r="AT134" s="454"/>
    </row>
    <row r="135" spans="1:180" s="396" customFormat="1" ht="13" customHeight="1">
      <c r="A135" s="421"/>
      <c r="B135" s="421"/>
      <c r="C135" s="452"/>
      <c r="E135" s="455"/>
      <c r="F135" s="418"/>
      <c r="G135" s="455"/>
      <c r="H135" s="455"/>
      <c r="I135" s="418"/>
      <c r="J135" s="419"/>
      <c r="K135" s="419"/>
      <c r="AR135" s="453"/>
      <c r="AT135" s="456"/>
    </row>
    <row r="136" spans="1:180" s="396" customFormat="1" ht="13" customHeight="1">
      <c r="A136" s="421"/>
      <c r="B136" s="421"/>
      <c r="C136" s="452"/>
      <c r="E136" s="455"/>
      <c r="F136" s="418"/>
      <c r="G136" s="455"/>
      <c r="H136" s="455"/>
      <c r="I136" s="418"/>
      <c r="J136" s="419"/>
      <c r="K136" s="419"/>
      <c r="AR136" s="453"/>
    </row>
    <row r="137" spans="1:180" s="396" customFormat="1" ht="13" customHeight="1">
      <c r="A137" s="421"/>
      <c r="B137" s="421"/>
      <c r="C137" s="421"/>
      <c r="E137" s="455"/>
      <c r="F137" s="418"/>
      <c r="G137" s="455"/>
      <c r="H137" s="455"/>
      <c r="I137" s="418"/>
      <c r="J137" s="419"/>
      <c r="K137" s="419"/>
      <c r="AR137" s="453"/>
    </row>
    <row r="138" spans="1:180" s="396" customFormat="1" ht="13" customHeight="1">
      <c r="A138" s="421"/>
      <c r="B138" s="421"/>
      <c r="C138" s="421"/>
      <c r="E138" s="455"/>
      <c r="F138" s="418"/>
      <c r="G138" s="455"/>
      <c r="H138" s="455"/>
      <c r="I138" s="418"/>
      <c r="J138" s="419"/>
      <c r="K138" s="419"/>
      <c r="AR138" s="453"/>
    </row>
    <row r="139" spans="1:180" s="396" customFormat="1" ht="13" customHeight="1">
      <c r="E139" s="455"/>
      <c r="F139" s="418"/>
      <c r="G139" s="455"/>
      <c r="H139" s="455"/>
      <c r="I139" s="418"/>
      <c r="J139" s="419"/>
      <c r="K139" s="419"/>
      <c r="N139" s="457"/>
      <c r="S139" s="457"/>
      <c r="AR139" s="453"/>
    </row>
    <row r="140" spans="1:180" s="391" customFormat="1" ht="13.5" customHeight="1">
      <c r="B140" s="458"/>
      <c r="C140" s="458"/>
      <c r="D140" s="431"/>
      <c r="E140" s="458"/>
      <c r="F140" s="421"/>
      <c r="G140" s="458"/>
      <c r="H140" s="458"/>
      <c r="I140" s="418"/>
      <c r="J140" s="419"/>
      <c r="K140" s="419"/>
      <c r="L140" s="458"/>
      <c r="M140" s="459"/>
      <c r="N140" s="459"/>
      <c r="O140" s="459"/>
      <c r="P140" s="459"/>
      <c r="Q140" s="459"/>
      <c r="R140" s="459"/>
      <c r="S140" s="459"/>
      <c r="T140" s="459"/>
      <c r="U140" s="459"/>
      <c r="V140" s="459"/>
      <c r="W140" s="459"/>
      <c r="X140" s="459"/>
      <c r="Y140" s="459"/>
      <c r="Z140" s="459"/>
      <c r="AC140" s="459"/>
      <c r="AD140" s="459"/>
      <c r="AE140" s="459"/>
      <c r="AH140" s="459"/>
      <c r="AI140" s="459"/>
      <c r="AJ140" s="459"/>
      <c r="AR140" s="460"/>
    </row>
    <row r="141" spans="1:180" s="396" customFormat="1" ht="15" customHeight="1">
      <c r="A141" s="1255"/>
      <c r="B141" s="1257"/>
      <c r="C141" s="1255"/>
      <c r="D141" s="1257"/>
      <c r="E141" s="1257"/>
      <c r="F141" s="1255"/>
      <c r="G141" s="1257"/>
      <c r="H141" s="1257"/>
      <c r="I141" s="1256"/>
      <c r="J141" s="1256"/>
      <c r="K141" s="1256"/>
      <c r="L141" s="1256"/>
      <c r="M141" s="1256"/>
      <c r="N141" s="1256"/>
      <c r="O141" s="1256"/>
      <c r="P141" s="1256"/>
      <c r="Q141" s="1256"/>
      <c r="R141" s="1256"/>
      <c r="S141" s="1256"/>
      <c r="T141" s="1256"/>
      <c r="U141" s="1256"/>
      <c r="V141" s="1256"/>
      <c r="W141" s="1256"/>
      <c r="X141" s="1256"/>
      <c r="Y141" s="1256"/>
      <c r="Z141" s="1256"/>
      <c r="AA141" s="1256"/>
      <c r="AB141" s="1256"/>
      <c r="AC141" s="1256"/>
      <c r="AD141" s="1256"/>
      <c r="AE141" s="1256"/>
      <c r="AF141" s="1256"/>
      <c r="AG141" s="1256"/>
      <c r="AH141" s="1256"/>
      <c r="AI141" s="1256"/>
      <c r="AJ141" s="1256"/>
      <c r="AK141" s="1256"/>
      <c r="AL141" s="1256"/>
      <c r="AM141" s="296"/>
      <c r="AN141" s="296"/>
      <c r="AO141" s="296"/>
      <c r="AP141" s="296"/>
      <c r="AQ141" s="296"/>
      <c r="AR141" s="462"/>
      <c r="AS141" s="296"/>
      <c r="AT141" s="1261"/>
    </row>
    <row r="142" spans="1:180" s="133" customFormat="1" ht="23.25" customHeight="1">
      <c r="A142" s="1255"/>
      <c r="B142" s="1255"/>
      <c r="C142" s="1255"/>
      <c r="D142" s="1257"/>
      <c r="E142" s="1257"/>
      <c r="F142" s="1255"/>
      <c r="G142" s="1257"/>
      <c r="H142" s="1257"/>
      <c r="I142" s="1257"/>
      <c r="J142" s="1257"/>
      <c r="K142" s="1255"/>
      <c r="L142" s="1255"/>
      <c r="M142" s="1255"/>
      <c r="N142" s="1257"/>
      <c r="O142" s="1257"/>
      <c r="P142" s="1255"/>
      <c r="Q142" s="1255"/>
      <c r="R142" s="1255"/>
      <c r="S142" s="1257"/>
      <c r="T142" s="1257"/>
      <c r="U142" s="1255"/>
      <c r="V142" s="1255"/>
      <c r="W142" s="1255"/>
      <c r="X142" s="1257"/>
      <c r="Y142" s="1257"/>
      <c r="Z142" s="1255"/>
      <c r="AA142" s="1255"/>
      <c r="AB142" s="1255"/>
      <c r="AC142" s="1257"/>
      <c r="AD142" s="1257"/>
      <c r="AE142" s="1255"/>
      <c r="AF142" s="1255"/>
      <c r="AG142" s="1255"/>
      <c r="AH142" s="1257"/>
      <c r="AI142" s="1257"/>
      <c r="AJ142" s="1255"/>
      <c r="AK142" s="1255"/>
      <c r="AL142" s="1255"/>
      <c r="AM142" s="461"/>
      <c r="AN142" s="461"/>
      <c r="AO142" s="461"/>
      <c r="AP142" s="461"/>
      <c r="AQ142" s="461"/>
      <c r="AR142" s="463"/>
      <c r="AS142" s="461"/>
      <c r="AT142" s="1261"/>
      <c r="AU142" s="429"/>
      <c r="AV142" s="429"/>
      <c r="AW142" s="429"/>
      <c r="AX142" s="429"/>
      <c r="AY142" s="429"/>
      <c r="AZ142" s="429"/>
      <c r="BA142" s="429"/>
      <c r="BB142" s="429"/>
      <c r="BC142" s="429"/>
      <c r="BD142" s="429"/>
      <c r="BE142" s="429"/>
      <c r="BF142" s="429"/>
      <c r="BG142" s="429"/>
      <c r="BH142" s="429"/>
      <c r="BI142" s="429"/>
      <c r="BJ142" s="429"/>
      <c r="BK142" s="429"/>
      <c r="BL142" s="429"/>
      <c r="BM142" s="429"/>
      <c r="BN142" s="429"/>
      <c r="BO142" s="429"/>
      <c r="BP142" s="429"/>
      <c r="BQ142" s="429"/>
      <c r="BR142" s="429"/>
      <c r="BS142" s="429"/>
      <c r="BT142" s="429"/>
      <c r="BU142" s="429"/>
      <c r="BV142" s="429"/>
      <c r="BW142" s="429"/>
      <c r="BX142" s="429"/>
      <c r="BY142" s="429"/>
      <c r="BZ142" s="429"/>
      <c r="CA142" s="429"/>
      <c r="CB142" s="429"/>
      <c r="CC142" s="429"/>
      <c r="CD142" s="429"/>
      <c r="CE142" s="429"/>
      <c r="CF142" s="429"/>
      <c r="CG142" s="429"/>
      <c r="CH142" s="429"/>
      <c r="CI142" s="429"/>
      <c r="CJ142" s="429"/>
      <c r="CK142" s="429"/>
      <c r="CL142" s="429"/>
      <c r="CM142" s="429"/>
      <c r="CN142" s="429"/>
      <c r="CO142" s="429"/>
      <c r="CP142" s="429"/>
      <c r="CQ142" s="429"/>
      <c r="CR142" s="429"/>
      <c r="CS142" s="429"/>
      <c r="CT142" s="429"/>
      <c r="CU142" s="429"/>
      <c r="CV142" s="429"/>
      <c r="CW142" s="429"/>
      <c r="CX142" s="429"/>
      <c r="CY142" s="429"/>
      <c r="CZ142" s="429"/>
      <c r="DA142" s="429"/>
      <c r="DB142" s="429"/>
      <c r="DC142" s="429"/>
      <c r="DD142" s="429"/>
      <c r="DE142" s="429"/>
      <c r="DF142" s="429"/>
      <c r="DG142" s="429"/>
      <c r="DH142" s="429"/>
      <c r="DI142" s="429"/>
      <c r="DJ142" s="429"/>
      <c r="DK142" s="429"/>
      <c r="DL142" s="429"/>
      <c r="DM142" s="429"/>
      <c r="DN142" s="429"/>
      <c r="DO142" s="429"/>
      <c r="DP142" s="429"/>
      <c r="DQ142" s="429"/>
      <c r="DR142" s="429"/>
      <c r="DS142" s="429"/>
      <c r="DT142" s="429"/>
      <c r="DU142" s="429"/>
      <c r="DV142" s="429"/>
      <c r="DW142" s="429"/>
      <c r="DX142" s="429"/>
      <c r="DY142" s="429"/>
      <c r="DZ142" s="429"/>
      <c r="EA142" s="429"/>
      <c r="EB142" s="429"/>
      <c r="EC142" s="429"/>
      <c r="ED142" s="429"/>
      <c r="EE142" s="429"/>
      <c r="EF142" s="429"/>
      <c r="EG142" s="429"/>
      <c r="EH142" s="429"/>
      <c r="EI142" s="429"/>
      <c r="EJ142" s="429"/>
      <c r="EK142" s="429"/>
      <c r="EL142" s="429"/>
      <c r="EM142" s="429"/>
      <c r="EN142" s="429"/>
      <c r="EO142" s="429"/>
      <c r="EP142" s="429"/>
      <c r="EQ142" s="429"/>
      <c r="ER142" s="429"/>
      <c r="ES142" s="429"/>
      <c r="ET142" s="429"/>
      <c r="EU142" s="429"/>
      <c r="EV142" s="429"/>
      <c r="EW142" s="429"/>
      <c r="EX142" s="429"/>
      <c r="EY142" s="429"/>
      <c r="EZ142" s="429"/>
      <c r="FA142" s="429"/>
      <c r="FB142" s="429"/>
      <c r="FC142" s="429"/>
      <c r="FD142" s="429"/>
      <c r="FE142" s="429"/>
      <c r="FF142" s="429"/>
      <c r="FG142" s="429"/>
      <c r="FH142" s="429"/>
      <c r="FI142" s="429"/>
      <c r="FJ142" s="429"/>
      <c r="FK142" s="429"/>
      <c r="FL142" s="429"/>
      <c r="FM142" s="429"/>
      <c r="FN142" s="429"/>
      <c r="FO142" s="429"/>
      <c r="FP142" s="429"/>
      <c r="FQ142" s="429"/>
      <c r="FR142" s="429"/>
      <c r="FS142" s="429"/>
      <c r="FT142" s="429"/>
      <c r="FU142" s="429"/>
      <c r="FV142" s="429"/>
      <c r="FW142" s="429"/>
      <c r="FX142" s="429"/>
    </row>
    <row r="143" spans="1:180" s="431" customFormat="1" ht="17.25" customHeight="1">
      <c r="A143" s="1255"/>
      <c r="B143" s="1255"/>
      <c r="C143" s="1255"/>
      <c r="D143" s="1257"/>
      <c r="E143" s="1257"/>
      <c r="F143" s="1255"/>
      <c r="G143" s="1257"/>
      <c r="H143" s="1257"/>
      <c r="I143" s="1255"/>
      <c r="J143" s="1255"/>
      <c r="K143" s="1255"/>
      <c r="L143" s="1255"/>
      <c r="M143" s="1255"/>
      <c r="N143" s="1255"/>
      <c r="O143" s="1255"/>
      <c r="P143" s="1255"/>
      <c r="Q143" s="1255"/>
      <c r="R143" s="1255"/>
      <c r="S143" s="1255"/>
      <c r="T143" s="1255"/>
      <c r="U143" s="1255"/>
      <c r="V143" s="1255"/>
      <c r="W143" s="1255"/>
      <c r="X143" s="1255"/>
      <c r="Y143" s="1255"/>
      <c r="Z143" s="1255"/>
      <c r="AA143" s="1255"/>
      <c r="AB143" s="1255"/>
      <c r="AC143" s="1255"/>
      <c r="AD143" s="1255"/>
      <c r="AE143" s="1255"/>
      <c r="AF143" s="1255"/>
      <c r="AG143" s="1255"/>
      <c r="AH143" s="1255"/>
      <c r="AI143" s="1255"/>
      <c r="AJ143" s="1255"/>
      <c r="AK143" s="1255"/>
      <c r="AL143" s="1255"/>
      <c r="AM143" s="461"/>
      <c r="AN143" s="461"/>
      <c r="AO143" s="461"/>
      <c r="AP143" s="461"/>
      <c r="AQ143" s="461"/>
      <c r="AR143" s="463"/>
      <c r="AS143" s="461"/>
      <c r="AT143" s="1261"/>
    </row>
    <row r="144" spans="1:180" s="434" customFormat="1" ht="60.75" customHeight="1">
      <c r="A144" s="1255"/>
      <c r="B144" s="1255"/>
      <c r="C144" s="1255"/>
      <c r="D144" s="1257"/>
      <c r="E144" s="1257"/>
      <c r="F144" s="1255"/>
      <c r="G144" s="1257"/>
      <c r="H144" s="1257"/>
      <c r="I144" s="464"/>
      <c r="J144" s="465"/>
      <c r="K144" s="465"/>
      <c r="L144" s="465"/>
      <c r="M144" s="464"/>
      <c r="N144" s="464"/>
      <c r="O144" s="465"/>
      <c r="P144" s="465"/>
      <c r="Q144" s="465"/>
      <c r="R144" s="464"/>
      <c r="S144" s="464"/>
      <c r="T144" s="465"/>
      <c r="U144" s="465"/>
      <c r="V144" s="465"/>
      <c r="W144" s="464"/>
      <c r="X144" s="464"/>
      <c r="Y144" s="465"/>
      <c r="Z144" s="465"/>
      <c r="AA144" s="465"/>
      <c r="AB144" s="464"/>
      <c r="AC144" s="464"/>
      <c r="AD144" s="465"/>
      <c r="AE144" s="465"/>
      <c r="AF144" s="465"/>
      <c r="AG144" s="464"/>
      <c r="AH144" s="464"/>
      <c r="AI144" s="465"/>
      <c r="AJ144" s="465"/>
      <c r="AK144" s="465"/>
      <c r="AL144" s="464"/>
      <c r="AM144" s="464"/>
      <c r="AN144" s="464"/>
      <c r="AO144" s="464"/>
      <c r="AP144" s="464"/>
      <c r="AQ144" s="464"/>
      <c r="AR144" s="466"/>
      <c r="AS144" s="464"/>
      <c r="AT144" s="1261"/>
    </row>
    <row r="145" spans="1:46" s="431" customFormat="1" ht="39.75" customHeight="1">
      <c r="A145" s="446"/>
      <c r="B145" s="447"/>
      <c r="C145" s="446"/>
      <c r="D145" s="446"/>
      <c r="E145" s="446"/>
      <c r="F145" s="447"/>
      <c r="G145" s="446"/>
      <c r="H145" s="448"/>
      <c r="AR145" s="450"/>
      <c r="AT145" s="439"/>
    </row>
    <row r="146" spans="1:46" s="431" customFormat="1" ht="39.75" customHeight="1">
      <c r="A146" s="446"/>
      <c r="B146" s="447"/>
      <c r="C146" s="446"/>
      <c r="D146" s="446"/>
      <c r="E146" s="446"/>
      <c r="F146" s="447"/>
      <c r="G146" s="446"/>
      <c r="H146" s="448"/>
      <c r="AR146" s="450"/>
      <c r="AT146" s="439"/>
    </row>
    <row r="147" spans="1:46" s="431" customFormat="1" ht="39.75" customHeight="1">
      <c r="A147" s="446"/>
      <c r="B147" s="447"/>
      <c r="C147" s="446"/>
      <c r="D147" s="446"/>
      <c r="E147" s="446"/>
      <c r="F147" s="447"/>
      <c r="G147" s="446"/>
      <c r="H147" s="448"/>
      <c r="AR147" s="450"/>
      <c r="AT147" s="439"/>
    </row>
    <row r="148" spans="1:46" s="431" customFormat="1" ht="39.75" customHeight="1">
      <c r="A148" s="446"/>
      <c r="B148" s="447"/>
      <c r="C148" s="446"/>
      <c r="D148" s="446"/>
      <c r="E148" s="446"/>
      <c r="F148" s="447"/>
      <c r="G148" s="446"/>
      <c r="H148" s="448"/>
      <c r="AR148" s="450"/>
      <c r="AT148" s="439"/>
    </row>
    <row r="149" spans="1:46" s="431" customFormat="1" ht="39.75" customHeight="1">
      <c r="A149" s="446"/>
      <c r="B149" s="447"/>
      <c r="C149" s="446"/>
      <c r="D149" s="446"/>
      <c r="E149" s="446"/>
      <c r="F149" s="447"/>
      <c r="G149" s="446"/>
      <c r="H149" s="448"/>
      <c r="AR149" s="450"/>
      <c r="AT149" s="439"/>
    </row>
    <row r="150" spans="1:46" s="431" customFormat="1" ht="39.75" customHeight="1">
      <c r="A150" s="446"/>
      <c r="B150" s="447"/>
      <c r="C150" s="446"/>
      <c r="D150" s="446"/>
      <c r="E150" s="446"/>
      <c r="F150" s="447"/>
      <c r="G150" s="446"/>
      <c r="H150" s="448"/>
      <c r="AR150" s="450"/>
      <c r="AT150" s="439"/>
    </row>
    <row r="151" spans="1:46" s="431" customFormat="1" ht="39.75" customHeight="1">
      <c r="A151" s="446"/>
      <c r="B151" s="447"/>
      <c r="C151" s="446"/>
      <c r="D151" s="446"/>
      <c r="E151" s="446"/>
      <c r="F151" s="447"/>
      <c r="G151" s="446"/>
      <c r="H151" s="448"/>
      <c r="AR151" s="450"/>
      <c r="AT151" s="439"/>
    </row>
    <row r="152" spans="1:46" s="431" customFormat="1" ht="39.75" customHeight="1">
      <c r="A152" s="446"/>
      <c r="B152" s="447"/>
      <c r="C152" s="446"/>
      <c r="D152" s="446"/>
      <c r="E152" s="446"/>
      <c r="F152" s="447"/>
      <c r="G152" s="446"/>
      <c r="H152" s="448"/>
      <c r="AR152" s="450"/>
      <c r="AT152" s="439"/>
    </row>
    <row r="153" spans="1:46" s="431" customFormat="1" ht="39.75" customHeight="1">
      <c r="A153" s="446"/>
      <c r="B153" s="447"/>
      <c r="C153" s="446"/>
      <c r="D153" s="446"/>
      <c r="E153" s="446"/>
      <c r="F153" s="447"/>
      <c r="G153" s="446"/>
      <c r="H153" s="448"/>
      <c r="AR153" s="450"/>
      <c r="AT153" s="439"/>
    </row>
    <row r="154" spans="1:46" s="431" customFormat="1" ht="39.75" customHeight="1">
      <c r="A154" s="446"/>
      <c r="B154" s="447"/>
      <c r="C154" s="446"/>
      <c r="D154" s="446"/>
      <c r="E154" s="446"/>
      <c r="F154" s="447"/>
      <c r="G154" s="446"/>
      <c r="H154" s="448"/>
      <c r="AR154" s="450"/>
      <c r="AT154" s="439"/>
    </row>
    <row r="155" spans="1:46" s="431" customFormat="1" ht="39.75" customHeight="1">
      <c r="A155" s="446"/>
      <c r="B155" s="447"/>
      <c r="C155" s="446"/>
      <c r="D155" s="446"/>
      <c r="E155" s="446"/>
      <c r="F155" s="447"/>
      <c r="G155" s="446"/>
      <c r="H155" s="448"/>
      <c r="AR155" s="450"/>
      <c r="AT155" s="439"/>
    </row>
    <row r="156" spans="1:46" s="431" customFormat="1" ht="39.75" customHeight="1">
      <c r="A156" s="446"/>
      <c r="B156" s="447"/>
      <c r="C156" s="446"/>
      <c r="D156" s="446"/>
      <c r="E156" s="446"/>
      <c r="F156" s="447"/>
      <c r="G156" s="446"/>
      <c r="H156" s="448"/>
      <c r="AR156" s="450"/>
      <c r="AT156" s="439"/>
    </row>
    <row r="157" spans="1:46" s="431" customFormat="1" ht="39.75" customHeight="1">
      <c r="A157" s="446"/>
      <c r="B157" s="447"/>
      <c r="C157" s="446"/>
      <c r="D157" s="446"/>
      <c r="E157" s="446"/>
      <c r="F157" s="447"/>
      <c r="G157" s="446"/>
      <c r="H157" s="448"/>
      <c r="AR157" s="450"/>
      <c r="AT157" s="439"/>
    </row>
    <row r="158" spans="1:46" s="431" customFormat="1" ht="39.75" customHeight="1">
      <c r="A158" s="446"/>
      <c r="B158" s="447"/>
      <c r="C158" s="446"/>
      <c r="D158" s="446"/>
      <c r="E158" s="446"/>
      <c r="F158" s="447"/>
      <c r="G158" s="446"/>
      <c r="H158" s="448"/>
      <c r="AR158" s="450"/>
      <c r="AT158" s="439"/>
    </row>
    <row r="159" spans="1:46" s="431" customFormat="1" ht="39.75" customHeight="1">
      <c r="A159" s="446"/>
      <c r="B159" s="447"/>
      <c r="C159" s="446"/>
      <c r="D159" s="446"/>
      <c r="E159" s="446"/>
      <c r="F159" s="447"/>
      <c r="G159" s="446"/>
      <c r="H159" s="448"/>
      <c r="AR159" s="450"/>
      <c r="AT159" s="439"/>
    </row>
    <row r="160" spans="1:46" s="431" customFormat="1" ht="39.75" customHeight="1">
      <c r="A160" s="446"/>
      <c r="B160" s="447"/>
      <c r="C160" s="446"/>
      <c r="D160" s="446"/>
      <c r="E160" s="446"/>
      <c r="F160" s="447"/>
      <c r="G160" s="446"/>
      <c r="H160" s="448"/>
      <c r="AR160" s="450"/>
      <c r="AT160" s="439"/>
    </row>
    <row r="161" spans="1:46" s="431" customFormat="1" ht="39.75" customHeight="1">
      <c r="A161" s="446"/>
      <c r="B161" s="447"/>
      <c r="C161" s="446"/>
      <c r="D161" s="446"/>
      <c r="E161" s="446"/>
      <c r="F161" s="447"/>
      <c r="G161" s="446"/>
      <c r="H161" s="448"/>
      <c r="AR161" s="450"/>
      <c r="AT161" s="439"/>
    </row>
    <row r="162" spans="1:46" s="431" customFormat="1" ht="39.75" customHeight="1">
      <c r="A162" s="446"/>
      <c r="B162" s="447"/>
      <c r="C162" s="446"/>
      <c r="D162" s="446"/>
      <c r="E162" s="446"/>
      <c r="F162" s="447"/>
      <c r="G162" s="446"/>
      <c r="H162" s="448"/>
      <c r="AR162" s="450"/>
      <c r="AT162" s="439"/>
    </row>
    <row r="163" spans="1:46" s="431" customFormat="1" ht="39.75" customHeight="1">
      <c r="A163" s="446"/>
      <c r="B163" s="447"/>
      <c r="C163" s="446"/>
      <c r="D163" s="446"/>
      <c r="E163" s="446"/>
      <c r="F163" s="447"/>
      <c r="G163" s="446"/>
      <c r="H163" s="448"/>
      <c r="AR163" s="450"/>
      <c r="AT163" s="439"/>
    </row>
    <row r="164" spans="1:46" s="431" customFormat="1" ht="39.75" customHeight="1">
      <c r="A164" s="446"/>
      <c r="B164" s="447"/>
      <c r="C164" s="446"/>
      <c r="D164" s="446"/>
      <c r="E164" s="446"/>
      <c r="F164" s="447"/>
      <c r="G164" s="446"/>
      <c r="H164" s="448"/>
      <c r="AR164" s="450"/>
      <c r="AT164" s="439"/>
    </row>
    <row r="165" spans="1:46" s="391" customFormat="1" ht="18.75" customHeight="1">
      <c r="B165" s="458"/>
      <c r="C165" s="458"/>
      <c r="D165" s="431"/>
      <c r="E165" s="431"/>
      <c r="F165" s="458"/>
      <c r="G165" s="431"/>
      <c r="H165" s="458"/>
      <c r="I165" s="431"/>
      <c r="J165" s="458"/>
      <c r="K165" s="458"/>
      <c r="L165" s="458"/>
      <c r="M165" s="459"/>
      <c r="N165" s="459"/>
      <c r="O165" s="459"/>
      <c r="P165" s="459"/>
      <c r="Q165" s="459"/>
      <c r="R165" s="459"/>
      <c r="S165" s="459"/>
      <c r="T165" s="459"/>
      <c r="U165" s="459"/>
      <c r="V165" s="459"/>
      <c r="W165" s="459"/>
      <c r="X165" s="459"/>
      <c r="Y165" s="459"/>
      <c r="Z165" s="459"/>
      <c r="AC165" s="459"/>
      <c r="AD165" s="459"/>
      <c r="AE165" s="459"/>
      <c r="AH165" s="459"/>
      <c r="AI165" s="459"/>
      <c r="AJ165" s="459"/>
      <c r="AR165" s="460"/>
    </row>
    <row r="166" spans="1:46" s="391" customFormat="1" ht="18" customHeight="1">
      <c r="A166" s="1269"/>
      <c r="E166" s="429"/>
      <c r="G166" s="429"/>
      <c r="H166" s="429"/>
      <c r="M166" s="467"/>
      <c r="N166" s="133"/>
      <c r="P166" s="133"/>
      <c r="Q166" s="133"/>
      <c r="R166" s="133"/>
      <c r="S166" s="133"/>
      <c r="T166" s="468"/>
      <c r="V166" s="468"/>
      <c r="W166" s="133"/>
      <c r="Z166" s="468"/>
      <c r="AE166" s="468"/>
      <c r="AJ166" s="468"/>
      <c r="AR166" s="460"/>
    </row>
    <row r="167" spans="1:46" s="391" customFormat="1" ht="18" customHeight="1">
      <c r="A167" s="1269"/>
      <c r="E167" s="429"/>
      <c r="G167" s="429"/>
      <c r="H167" s="444"/>
      <c r="M167" s="469"/>
      <c r="N167" s="133"/>
      <c r="P167" s="133"/>
      <c r="Q167" s="133"/>
      <c r="R167" s="133"/>
      <c r="S167" s="133"/>
      <c r="T167" s="263"/>
      <c r="V167" s="468"/>
      <c r="W167" s="133"/>
      <c r="Z167" s="468"/>
      <c r="AE167" s="468"/>
      <c r="AJ167" s="468"/>
      <c r="AR167" s="460"/>
    </row>
    <row r="168" spans="1:46" s="391" customFormat="1" ht="18" customHeight="1">
      <c r="A168" s="442"/>
      <c r="E168" s="429"/>
      <c r="G168" s="429"/>
      <c r="H168" s="429"/>
      <c r="K168" s="442"/>
      <c r="L168" s="469"/>
      <c r="M168" s="469"/>
      <c r="N168" s="133"/>
      <c r="P168" s="133"/>
      <c r="Q168" s="133"/>
      <c r="R168" s="133"/>
      <c r="S168" s="133"/>
      <c r="T168" s="263"/>
      <c r="V168" s="468"/>
      <c r="W168" s="133"/>
      <c r="Z168" s="468"/>
      <c r="AE168" s="468"/>
      <c r="AJ168" s="468"/>
      <c r="AR168" s="460"/>
    </row>
    <row r="169" spans="1:46" s="391" customFormat="1" ht="18" customHeight="1">
      <c r="B169" s="429"/>
      <c r="C169" s="429"/>
      <c r="D169" s="429"/>
      <c r="E169" s="429"/>
      <c r="F169" s="443"/>
      <c r="G169" s="429"/>
      <c r="H169" s="429"/>
      <c r="I169" s="444"/>
      <c r="L169" s="469"/>
      <c r="M169" s="469"/>
      <c r="N169" s="133"/>
      <c r="P169" s="133"/>
      <c r="Q169" s="133"/>
      <c r="R169" s="133"/>
      <c r="S169" s="133"/>
      <c r="T169" s="133"/>
      <c r="V169" s="468"/>
      <c r="W169" s="133"/>
      <c r="Z169" s="468"/>
      <c r="AE169" s="468"/>
      <c r="AJ169" s="468"/>
      <c r="AR169" s="460"/>
    </row>
    <row r="170" spans="1:46" s="391" customFormat="1" ht="18" customHeight="1">
      <c r="B170" s="458"/>
      <c r="C170" s="458"/>
      <c r="D170" s="431"/>
      <c r="E170" s="431"/>
      <c r="F170" s="458"/>
      <c r="G170" s="431"/>
      <c r="H170" s="458"/>
      <c r="I170" s="431"/>
      <c r="J170" s="458"/>
      <c r="K170" s="458"/>
      <c r="L170" s="458"/>
      <c r="M170" s="459"/>
      <c r="N170" s="459"/>
      <c r="O170" s="459"/>
      <c r="P170" s="459"/>
      <c r="Q170" s="459"/>
      <c r="S170" s="459"/>
      <c r="T170" s="459"/>
      <c r="U170" s="459"/>
      <c r="V170" s="459"/>
      <c r="Y170" s="459"/>
      <c r="AD170" s="459"/>
      <c r="AI170" s="459"/>
      <c r="AR170" s="460"/>
    </row>
    <row r="171" spans="1:46" s="431" customFormat="1" ht="16.5">
      <c r="A171" s="133"/>
      <c r="B171" s="133"/>
      <c r="C171" s="133"/>
      <c r="D171" s="240"/>
      <c r="E171" s="240"/>
      <c r="F171" s="391"/>
      <c r="G171" s="240"/>
      <c r="H171" s="263"/>
      <c r="AR171" s="450"/>
    </row>
    <row r="172" spans="1:46" s="431" customFormat="1" ht="16.5">
      <c r="A172" s="133"/>
      <c r="B172" s="133"/>
      <c r="C172" s="133"/>
      <c r="D172" s="240"/>
      <c r="E172" s="240"/>
      <c r="F172" s="391"/>
      <c r="G172" s="240"/>
      <c r="H172" s="263"/>
      <c r="AR172" s="450"/>
    </row>
    <row r="173" spans="1:46" s="431" customFormat="1" ht="16.5">
      <c r="A173" s="133"/>
      <c r="B173" s="133"/>
      <c r="C173" s="133"/>
      <c r="D173" s="240"/>
      <c r="E173" s="240"/>
      <c r="F173" s="391"/>
      <c r="G173" s="240"/>
      <c r="H173" s="263"/>
      <c r="AR173" s="450"/>
    </row>
    <row r="174" spans="1:46" s="431" customFormat="1" ht="16.5">
      <c r="A174" s="133"/>
      <c r="B174" s="133"/>
      <c r="C174" s="133"/>
      <c r="D174" s="240"/>
      <c r="E174" s="240"/>
      <c r="F174" s="391"/>
      <c r="G174" s="240"/>
      <c r="H174" s="263"/>
      <c r="AR174" s="450"/>
    </row>
    <row r="175" spans="1:46" s="391" customFormat="1" ht="18" customHeight="1">
      <c r="B175" s="458"/>
      <c r="C175" s="458"/>
      <c r="D175" s="431"/>
      <c r="E175" s="431"/>
      <c r="F175" s="458"/>
      <c r="G175" s="431"/>
      <c r="H175" s="458"/>
      <c r="I175" s="431"/>
      <c r="J175" s="458"/>
      <c r="K175" s="458"/>
      <c r="L175" s="458"/>
      <c r="M175" s="459"/>
      <c r="N175" s="459"/>
      <c r="O175" s="459"/>
      <c r="P175" s="459"/>
      <c r="Q175" s="459"/>
      <c r="S175" s="459"/>
      <c r="T175" s="459"/>
      <c r="U175" s="459"/>
      <c r="V175" s="459"/>
      <c r="Y175" s="459"/>
      <c r="AD175" s="459"/>
      <c r="AI175" s="459"/>
      <c r="AR175" s="460"/>
    </row>
    <row r="176" spans="1:46" s="391" customFormat="1" ht="12" customHeight="1">
      <c r="B176" s="458"/>
      <c r="C176" s="458"/>
      <c r="D176" s="431"/>
      <c r="E176" s="458"/>
      <c r="F176" s="458"/>
      <c r="G176" s="458"/>
      <c r="H176" s="458"/>
      <c r="I176" s="470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33"/>
      <c r="AD176" s="133"/>
      <c r="AE176" s="133"/>
      <c r="AF176" s="133"/>
      <c r="AG176" s="133"/>
      <c r="AH176" s="133"/>
      <c r="AI176" s="133"/>
      <c r="AJ176" s="133"/>
      <c r="AK176" s="133"/>
      <c r="AL176" s="133"/>
      <c r="AM176" s="133"/>
      <c r="AN176" s="133"/>
      <c r="AO176" s="133"/>
      <c r="AP176" s="133"/>
      <c r="AQ176" s="133"/>
      <c r="AR176" s="471"/>
      <c r="AS176" s="133"/>
    </row>
    <row r="177" spans="1:46" s="396" customFormat="1" ht="17.25" customHeight="1">
      <c r="A177" s="1262"/>
      <c r="B177" s="1262"/>
      <c r="C177" s="1262"/>
      <c r="D177" s="1262"/>
      <c r="E177" s="455"/>
      <c r="G177" s="455"/>
      <c r="H177" s="455"/>
      <c r="J177" s="1259"/>
      <c r="K177" s="1259"/>
      <c r="L177" s="1259"/>
      <c r="M177" s="1259"/>
      <c r="N177" s="1259"/>
      <c r="O177" s="1259"/>
      <c r="P177" s="1259"/>
      <c r="Q177" s="1259"/>
      <c r="R177" s="1259"/>
      <c r="S177" s="1259"/>
      <c r="T177" s="472"/>
      <c r="U177" s="472"/>
      <c r="V177" s="472"/>
      <c r="W177" s="472"/>
      <c r="X177" s="472"/>
      <c r="Y177" s="472"/>
      <c r="Z177" s="472"/>
      <c r="AA177" s="472"/>
      <c r="AB177" s="472"/>
      <c r="AC177" s="472"/>
      <c r="AD177" s="472"/>
      <c r="AE177" s="472"/>
      <c r="AF177" s="472"/>
      <c r="AG177" s="472"/>
      <c r="AH177" s="472"/>
      <c r="AI177" s="472"/>
      <c r="AJ177" s="472"/>
      <c r="AK177" s="472"/>
      <c r="AL177" s="472"/>
      <c r="AM177" s="472"/>
      <c r="AN177" s="472"/>
      <c r="AO177" s="472"/>
      <c r="AP177" s="472"/>
      <c r="AQ177" s="472"/>
      <c r="AR177" s="473"/>
      <c r="AS177" s="472"/>
    </row>
    <row r="178" spans="1:46" s="396" customFormat="1" ht="23.25" customHeight="1">
      <c r="A178" s="474"/>
      <c r="B178" s="421"/>
      <c r="C178" s="421"/>
      <c r="E178" s="455"/>
      <c r="G178" s="455"/>
      <c r="H178" s="455"/>
      <c r="J178" s="1259"/>
      <c r="K178" s="1259"/>
      <c r="L178" s="1259"/>
      <c r="M178" s="1259"/>
      <c r="N178" s="1259"/>
      <c r="O178" s="1259"/>
      <c r="P178" s="1259"/>
      <c r="Q178" s="1259"/>
      <c r="R178" s="1259"/>
      <c r="S178" s="1259"/>
      <c r="T178" s="472"/>
      <c r="U178" s="472"/>
      <c r="V178" s="472"/>
      <c r="W178" s="472"/>
      <c r="X178" s="472"/>
      <c r="Y178" s="472"/>
      <c r="Z178" s="472"/>
      <c r="AA178" s="472"/>
      <c r="AB178" s="472"/>
      <c r="AC178" s="472"/>
      <c r="AD178" s="472"/>
      <c r="AE178" s="472"/>
      <c r="AF178" s="472"/>
      <c r="AG178" s="472"/>
      <c r="AH178" s="472"/>
      <c r="AI178" s="472"/>
      <c r="AJ178" s="472"/>
      <c r="AK178" s="472"/>
      <c r="AL178" s="472"/>
      <c r="AM178" s="472"/>
      <c r="AN178" s="472"/>
      <c r="AO178" s="472"/>
      <c r="AP178" s="472"/>
      <c r="AQ178" s="472"/>
      <c r="AR178" s="473"/>
      <c r="AS178" s="472"/>
    </row>
    <row r="179" spans="1:46" s="396" customFormat="1" ht="13" customHeight="1">
      <c r="A179" s="421"/>
      <c r="B179" s="421"/>
      <c r="C179" s="452"/>
      <c r="H179" s="1260"/>
      <c r="I179" s="1260"/>
      <c r="J179" s="1260"/>
      <c r="K179" s="1260"/>
      <c r="L179" s="1260"/>
      <c r="M179" s="1260"/>
      <c r="N179" s="1260"/>
      <c r="O179" s="1260"/>
      <c r="P179" s="1260"/>
      <c r="Q179" s="1260"/>
      <c r="R179" s="1260"/>
      <c r="S179" s="1260"/>
      <c r="T179" s="1260"/>
      <c r="U179" s="1260"/>
      <c r="V179" s="1260"/>
      <c r="W179" s="1260"/>
      <c r="X179" s="1260"/>
      <c r="Y179" s="1260"/>
      <c r="Z179" s="1260"/>
      <c r="AA179" s="1260"/>
      <c r="AB179" s="1260"/>
      <c r="AC179" s="1260"/>
      <c r="AD179" s="1260"/>
      <c r="AE179" s="1260"/>
      <c r="AF179" s="1260"/>
      <c r="AG179" s="1260"/>
      <c r="AH179" s="1260"/>
      <c r="AI179" s="404"/>
      <c r="AJ179" s="404"/>
      <c r="AK179" s="404"/>
      <c r="AL179" s="404"/>
      <c r="AM179" s="404"/>
      <c r="AN179" s="404"/>
      <c r="AO179" s="404"/>
      <c r="AP179" s="404"/>
      <c r="AQ179" s="404"/>
      <c r="AR179" s="475"/>
      <c r="AS179" s="404"/>
      <c r="AT179" s="404"/>
    </row>
    <row r="180" spans="1:46" s="396" customFormat="1" ht="13" customHeight="1">
      <c r="A180" s="421"/>
      <c r="B180" s="421"/>
      <c r="C180" s="421"/>
      <c r="E180" s="451"/>
      <c r="G180" s="451"/>
      <c r="H180" s="1260"/>
      <c r="I180" s="1260"/>
      <c r="J180" s="1260"/>
      <c r="K180" s="1260"/>
      <c r="L180" s="1260"/>
      <c r="M180" s="1260"/>
      <c r="N180" s="1260"/>
      <c r="O180" s="1260"/>
      <c r="P180" s="1260"/>
      <c r="Q180" s="1260"/>
      <c r="R180" s="1260"/>
      <c r="S180" s="1260"/>
      <c r="T180" s="1260"/>
      <c r="U180" s="1260"/>
      <c r="V180" s="1260"/>
      <c r="W180" s="1260"/>
      <c r="X180" s="1260"/>
      <c r="Y180" s="1260"/>
      <c r="Z180" s="1260"/>
      <c r="AA180" s="1260"/>
      <c r="AB180" s="1260"/>
      <c r="AC180" s="1260"/>
      <c r="AD180" s="1260"/>
      <c r="AE180" s="1260"/>
      <c r="AF180" s="1260"/>
      <c r="AG180" s="1260"/>
      <c r="AH180" s="1260"/>
      <c r="AI180" s="404"/>
      <c r="AJ180" s="404"/>
      <c r="AK180" s="404"/>
      <c r="AL180" s="404"/>
      <c r="AM180" s="404"/>
      <c r="AN180" s="404"/>
      <c r="AO180" s="404"/>
      <c r="AP180" s="404"/>
      <c r="AQ180" s="404"/>
      <c r="AR180" s="475"/>
      <c r="AS180" s="404"/>
      <c r="AT180" s="404"/>
    </row>
    <row r="181" spans="1:46" s="396" customFormat="1" ht="13" customHeight="1">
      <c r="A181" s="421"/>
      <c r="B181" s="421"/>
      <c r="C181" s="452"/>
      <c r="E181" s="476"/>
      <c r="G181" s="476"/>
      <c r="H181" s="476"/>
      <c r="K181" s="1258"/>
      <c r="L181" s="1258"/>
      <c r="M181" s="1258"/>
      <c r="N181" s="1258"/>
      <c r="O181" s="1258"/>
      <c r="P181" s="1258"/>
      <c r="Q181" s="1258"/>
      <c r="R181" s="1258"/>
      <c r="S181" s="1258"/>
      <c r="T181" s="412"/>
      <c r="U181" s="412"/>
      <c r="V181" s="412"/>
      <c r="W181" s="412"/>
      <c r="X181" s="412"/>
      <c r="Y181" s="412"/>
      <c r="Z181" s="412"/>
      <c r="AA181" s="412"/>
      <c r="AB181" s="412"/>
      <c r="AC181" s="412"/>
      <c r="AD181" s="412"/>
      <c r="AE181" s="412"/>
      <c r="AF181" s="412"/>
      <c r="AG181" s="412"/>
      <c r="AH181" s="412"/>
      <c r="AI181" s="412"/>
      <c r="AJ181" s="412"/>
      <c r="AK181" s="412"/>
      <c r="AL181" s="412"/>
      <c r="AM181" s="412"/>
      <c r="AN181" s="412"/>
      <c r="AO181" s="412"/>
      <c r="AP181" s="412"/>
      <c r="AQ181" s="412"/>
      <c r="AR181" s="413"/>
      <c r="AS181" s="412"/>
    </row>
    <row r="182" spans="1:46" s="396" customFormat="1" ht="13" customHeight="1">
      <c r="A182" s="421"/>
      <c r="B182" s="421"/>
      <c r="C182" s="421"/>
      <c r="E182" s="477"/>
      <c r="G182" s="477"/>
      <c r="H182" s="477"/>
      <c r="K182" s="1258"/>
      <c r="L182" s="1258"/>
      <c r="M182" s="1258"/>
      <c r="N182" s="1258"/>
      <c r="O182" s="1258"/>
      <c r="P182" s="1258"/>
      <c r="Q182" s="1258"/>
      <c r="R182" s="1258"/>
      <c r="S182" s="1258"/>
      <c r="T182" s="412"/>
      <c r="U182" s="412"/>
      <c r="V182" s="412"/>
      <c r="W182" s="412"/>
      <c r="X182" s="412"/>
      <c r="Y182" s="412"/>
      <c r="Z182" s="412"/>
      <c r="AA182" s="412"/>
      <c r="AB182" s="412"/>
      <c r="AC182" s="412"/>
      <c r="AD182" s="412"/>
      <c r="AE182" s="412"/>
      <c r="AF182" s="412"/>
      <c r="AG182" s="412"/>
      <c r="AH182" s="412"/>
      <c r="AI182" s="412"/>
      <c r="AJ182" s="412"/>
      <c r="AK182" s="412"/>
      <c r="AL182" s="412"/>
      <c r="AM182" s="412"/>
      <c r="AN182" s="412"/>
      <c r="AO182" s="412"/>
      <c r="AP182" s="412"/>
      <c r="AQ182" s="412"/>
      <c r="AR182" s="413"/>
      <c r="AS182" s="412"/>
    </row>
    <row r="183" spans="1:46" s="396" customFormat="1" ht="13" customHeight="1">
      <c r="A183" s="421"/>
      <c r="B183" s="421"/>
      <c r="C183" s="452"/>
      <c r="E183" s="451"/>
      <c r="G183" s="451"/>
      <c r="H183" s="451"/>
      <c r="K183" s="1258"/>
      <c r="L183" s="1258"/>
      <c r="M183" s="1258"/>
      <c r="N183" s="1258"/>
      <c r="O183" s="1258"/>
      <c r="P183" s="1258"/>
      <c r="Q183" s="1258"/>
      <c r="R183" s="1258"/>
      <c r="T183" s="412"/>
      <c r="U183" s="412"/>
      <c r="V183" s="412"/>
      <c r="W183" s="412"/>
      <c r="X183" s="412"/>
      <c r="Y183" s="412"/>
      <c r="Z183" s="412"/>
      <c r="AA183" s="412"/>
      <c r="AB183" s="412"/>
      <c r="AC183" s="412"/>
      <c r="AD183" s="412"/>
      <c r="AE183" s="412"/>
      <c r="AF183" s="412"/>
      <c r="AG183" s="412"/>
      <c r="AH183" s="412"/>
      <c r="AI183" s="412"/>
      <c r="AJ183" s="412"/>
      <c r="AK183" s="412"/>
      <c r="AL183" s="412"/>
      <c r="AM183" s="412"/>
      <c r="AN183" s="412"/>
      <c r="AO183" s="412"/>
      <c r="AP183" s="412"/>
      <c r="AQ183" s="412"/>
      <c r="AR183" s="413"/>
      <c r="AS183" s="412"/>
    </row>
    <row r="184" spans="1:46" s="396" customFormat="1" ht="13" customHeight="1">
      <c r="A184" s="421"/>
      <c r="B184" s="421"/>
      <c r="C184" s="421"/>
      <c r="E184" s="451"/>
      <c r="G184" s="451"/>
      <c r="H184" s="451"/>
      <c r="K184" s="1258"/>
      <c r="L184" s="1258"/>
      <c r="M184" s="1258"/>
      <c r="N184" s="1258"/>
      <c r="O184" s="1258"/>
      <c r="P184" s="1258"/>
      <c r="Q184" s="1258"/>
      <c r="R184" s="1258"/>
      <c r="S184" s="412"/>
      <c r="T184" s="412"/>
      <c r="U184" s="412"/>
      <c r="V184" s="412"/>
      <c r="W184" s="412"/>
      <c r="X184" s="412"/>
      <c r="Y184" s="412"/>
      <c r="Z184" s="412"/>
      <c r="AA184" s="412"/>
      <c r="AB184" s="412"/>
      <c r="AC184" s="412"/>
      <c r="AD184" s="412"/>
      <c r="AE184" s="412"/>
      <c r="AF184" s="412"/>
      <c r="AG184" s="412"/>
      <c r="AH184" s="412"/>
      <c r="AI184" s="412"/>
      <c r="AJ184" s="412"/>
      <c r="AK184" s="412"/>
      <c r="AL184" s="412"/>
      <c r="AM184" s="412"/>
      <c r="AN184" s="412"/>
      <c r="AO184" s="412"/>
      <c r="AP184" s="412"/>
      <c r="AQ184" s="412"/>
      <c r="AR184" s="413"/>
      <c r="AS184" s="412"/>
      <c r="AT184" s="1270"/>
    </row>
    <row r="185" spans="1:46" s="396" customFormat="1" ht="13" customHeight="1">
      <c r="A185" s="421"/>
      <c r="B185" s="421"/>
      <c r="C185" s="452"/>
      <c r="AR185" s="453"/>
      <c r="AT185" s="1270"/>
    </row>
    <row r="186" spans="1:46" s="396" customFormat="1" ht="19.5" customHeight="1">
      <c r="A186" s="421"/>
      <c r="B186" s="421"/>
      <c r="C186" s="421"/>
      <c r="AR186" s="453"/>
      <c r="AT186" s="454"/>
    </row>
    <row r="187" spans="1:46" s="396" customFormat="1" ht="13" customHeight="1">
      <c r="A187" s="421"/>
      <c r="B187" s="421"/>
      <c r="C187" s="452"/>
      <c r="E187" s="455"/>
      <c r="F187" s="418"/>
      <c r="G187" s="455"/>
      <c r="H187" s="455"/>
      <c r="I187" s="418"/>
      <c r="J187" s="419"/>
      <c r="K187" s="419"/>
      <c r="AR187" s="453"/>
      <c r="AT187" s="456"/>
    </row>
    <row r="188" spans="1:46" s="396" customFormat="1" ht="13" customHeight="1">
      <c r="A188" s="421"/>
      <c r="B188" s="421"/>
      <c r="C188" s="452"/>
      <c r="E188" s="455"/>
      <c r="F188" s="418"/>
      <c r="G188" s="455"/>
      <c r="H188" s="455"/>
      <c r="I188" s="418"/>
      <c r="J188" s="419"/>
      <c r="K188" s="419"/>
      <c r="AR188" s="453"/>
    </row>
    <row r="189" spans="1:46" s="396" customFormat="1" ht="13" customHeight="1">
      <c r="A189" s="421"/>
      <c r="B189" s="421"/>
      <c r="C189" s="421"/>
      <c r="E189" s="455"/>
      <c r="F189" s="418"/>
      <c r="G189" s="455"/>
      <c r="H189" s="455"/>
      <c r="I189" s="418"/>
      <c r="J189" s="419"/>
      <c r="K189" s="419"/>
      <c r="AR189" s="453"/>
    </row>
    <row r="190" spans="1:46" s="396" customFormat="1" ht="13" customHeight="1">
      <c r="A190" s="421"/>
      <c r="B190" s="421"/>
      <c r="C190" s="421"/>
      <c r="E190" s="455"/>
      <c r="F190" s="418"/>
      <c r="G190" s="455"/>
      <c r="H190" s="455"/>
      <c r="I190" s="418"/>
      <c r="J190" s="419"/>
      <c r="K190" s="419"/>
      <c r="AR190" s="453"/>
    </row>
    <row r="191" spans="1:46" s="396" customFormat="1" ht="13" customHeight="1">
      <c r="E191" s="455"/>
      <c r="F191" s="418"/>
      <c r="G191" s="455"/>
      <c r="H191" s="455"/>
      <c r="I191" s="418"/>
      <c r="J191" s="419"/>
      <c r="K191" s="419"/>
      <c r="N191" s="457"/>
      <c r="S191" s="457"/>
      <c r="AR191" s="453"/>
    </row>
    <row r="192" spans="1:46" s="391" customFormat="1" ht="13.5" customHeight="1">
      <c r="B192" s="458"/>
      <c r="C192" s="458"/>
      <c r="D192" s="431"/>
      <c r="E192" s="458"/>
      <c r="F192" s="421"/>
      <c r="G192" s="458"/>
      <c r="H192" s="458"/>
      <c r="I192" s="418"/>
      <c r="J192" s="419"/>
      <c r="K192" s="419"/>
      <c r="L192" s="458"/>
      <c r="M192" s="459"/>
      <c r="N192" s="459"/>
      <c r="O192" s="459"/>
      <c r="P192" s="459"/>
      <c r="Q192" s="459"/>
      <c r="R192" s="459"/>
      <c r="S192" s="459"/>
      <c r="T192" s="459"/>
      <c r="U192" s="459"/>
      <c r="V192" s="459"/>
      <c r="W192" s="459"/>
      <c r="X192" s="459"/>
      <c r="Y192" s="459"/>
      <c r="Z192" s="459"/>
      <c r="AC192" s="459"/>
      <c r="AD192" s="459"/>
      <c r="AE192" s="459"/>
      <c r="AH192" s="459"/>
      <c r="AI192" s="459"/>
      <c r="AJ192" s="459"/>
      <c r="AR192" s="460"/>
    </row>
    <row r="193" spans="1:180" s="396" customFormat="1" ht="15" customHeight="1">
      <c r="A193" s="1255"/>
      <c r="B193" s="1257"/>
      <c r="C193" s="1255"/>
      <c r="D193" s="1257"/>
      <c r="E193" s="1257"/>
      <c r="F193" s="1255"/>
      <c r="G193" s="1257"/>
      <c r="H193" s="1257"/>
      <c r="I193" s="1256"/>
      <c r="J193" s="1256"/>
      <c r="K193" s="1256"/>
      <c r="L193" s="1256"/>
      <c r="M193" s="1256"/>
      <c r="N193" s="1256"/>
      <c r="O193" s="1256"/>
      <c r="P193" s="1256"/>
      <c r="Q193" s="1256"/>
      <c r="R193" s="1256"/>
      <c r="S193" s="1256"/>
      <c r="T193" s="1256"/>
      <c r="U193" s="1256"/>
      <c r="V193" s="1256"/>
      <c r="W193" s="1256"/>
      <c r="X193" s="1256"/>
      <c r="Y193" s="1256"/>
      <c r="Z193" s="1256"/>
      <c r="AA193" s="1256"/>
      <c r="AB193" s="1256"/>
      <c r="AC193" s="1256"/>
      <c r="AD193" s="1256"/>
      <c r="AE193" s="1256"/>
      <c r="AF193" s="1256"/>
      <c r="AG193" s="1256"/>
      <c r="AH193" s="1256"/>
      <c r="AI193" s="1256"/>
      <c r="AJ193" s="1256"/>
      <c r="AK193" s="1256"/>
      <c r="AL193" s="1256"/>
      <c r="AM193" s="296"/>
      <c r="AN193" s="296"/>
      <c r="AO193" s="296"/>
      <c r="AP193" s="296"/>
      <c r="AQ193" s="296"/>
      <c r="AR193" s="462"/>
      <c r="AS193" s="296"/>
      <c r="AT193" s="1261"/>
    </row>
    <row r="194" spans="1:180" s="133" customFormat="1" ht="23.25" customHeight="1">
      <c r="A194" s="1255"/>
      <c r="B194" s="1255"/>
      <c r="C194" s="1255"/>
      <c r="D194" s="1257"/>
      <c r="E194" s="1257"/>
      <c r="F194" s="1255"/>
      <c r="G194" s="1257"/>
      <c r="H194" s="1257"/>
      <c r="I194" s="1257"/>
      <c r="J194" s="1257"/>
      <c r="K194" s="1255"/>
      <c r="L194" s="1255"/>
      <c r="M194" s="1255"/>
      <c r="N194" s="1257"/>
      <c r="O194" s="1257"/>
      <c r="P194" s="1255"/>
      <c r="Q194" s="1255"/>
      <c r="R194" s="1255"/>
      <c r="S194" s="1257"/>
      <c r="T194" s="1257"/>
      <c r="U194" s="1255"/>
      <c r="V194" s="1255"/>
      <c r="W194" s="1255"/>
      <c r="X194" s="1257"/>
      <c r="Y194" s="1257"/>
      <c r="Z194" s="1255"/>
      <c r="AA194" s="1255"/>
      <c r="AB194" s="1255"/>
      <c r="AC194" s="1257"/>
      <c r="AD194" s="1257"/>
      <c r="AE194" s="1255"/>
      <c r="AF194" s="1255"/>
      <c r="AG194" s="1255"/>
      <c r="AH194" s="1257"/>
      <c r="AI194" s="1257"/>
      <c r="AJ194" s="1255"/>
      <c r="AK194" s="1255"/>
      <c r="AL194" s="1255"/>
      <c r="AM194" s="461"/>
      <c r="AN194" s="461"/>
      <c r="AO194" s="461"/>
      <c r="AP194" s="461"/>
      <c r="AQ194" s="461"/>
      <c r="AR194" s="463"/>
      <c r="AS194" s="461"/>
      <c r="AT194" s="1261"/>
      <c r="AU194" s="429"/>
      <c r="AV194" s="429"/>
      <c r="AW194" s="429"/>
      <c r="AX194" s="429"/>
      <c r="AY194" s="429"/>
      <c r="AZ194" s="429"/>
      <c r="BA194" s="429"/>
      <c r="BB194" s="429"/>
      <c r="BC194" s="429"/>
      <c r="BD194" s="429"/>
      <c r="BE194" s="429"/>
      <c r="BF194" s="429"/>
      <c r="BG194" s="429"/>
      <c r="BH194" s="429"/>
      <c r="BI194" s="429"/>
      <c r="BJ194" s="429"/>
      <c r="BK194" s="429"/>
      <c r="BL194" s="429"/>
      <c r="BM194" s="429"/>
      <c r="BN194" s="429"/>
      <c r="BO194" s="429"/>
      <c r="BP194" s="429"/>
      <c r="BQ194" s="429"/>
      <c r="BR194" s="429"/>
      <c r="BS194" s="429"/>
      <c r="BT194" s="429"/>
      <c r="BU194" s="429"/>
      <c r="BV194" s="429"/>
      <c r="BW194" s="429"/>
      <c r="BX194" s="429"/>
      <c r="BY194" s="429"/>
      <c r="BZ194" s="429"/>
      <c r="CA194" s="429"/>
      <c r="CB194" s="429"/>
      <c r="CC194" s="429"/>
      <c r="CD194" s="429"/>
      <c r="CE194" s="429"/>
      <c r="CF194" s="429"/>
      <c r="CG194" s="429"/>
      <c r="CH194" s="429"/>
      <c r="CI194" s="429"/>
      <c r="CJ194" s="429"/>
      <c r="CK194" s="429"/>
      <c r="CL194" s="429"/>
      <c r="CM194" s="429"/>
      <c r="CN194" s="429"/>
      <c r="CO194" s="429"/>
      <c r="CP194" s="429"/>
      <c r="CQ194" s="429"/>
      <c r="CR194" s="429"/>
      <c r="CS194" s="429"/>
      <c r="CT194" s="429"/>
      <c r="CU194" s="429"/>
      <c r="CV194" s="429"/>
      <c r="CW194" s="429"/>
      <c r="CX194" s="429"/>
      <c r="CY194" s="429"/>
      <c r="CZ194" s="429"/>
      <c r="DA194" s="429"/>
      <c r="DB194" s="429"/>
      <c r="DC194" s="429"/>
      <c r="DD194" s="429"/>
      <c r="DE194" s="429"/>
      <c r="DF194" s="429"/>
      <c r="DG194" s="429"/>
      <c r="DH194" s="429"/>
      <c r="DI194" s="429"/>
      <c r="DJ194" s="429"/>
      <c r="DK194" s="429"/>
      <c r="DL194" s="429"/>
      <c r="DM194" s="429"/>
      <c r="DN194" s="429"/>
      <c r="DO194" s="429"/>
      <c r="DP194" s="429"/>
      <c r="DQ194" s="429"/>
      <c r="DR194" s="429"/>
      <c r="DS194" s="429"/>
      <c r="DT194" s="429"/>
      <c r="DU194" s="429"/>
      <c r="DV194" s="429"/>
      <c r="DW194" s="429"/>
      <c r="DX194" s="429"/>
      <c r="DY194" s="429"/>
      <c r="DZ194" s="429"/>
      <c r="EA194" s="429"/>
      <c r="EB194" s="429"/>
      <c r="EC194" s="429"/>
      <c r="ED194" s="429"/>
      <c r="EE194" s="429"/>
      <c r="EF194" s="429"/>
      <c r="EG194" s="429"/>
      <c r="EH194" s="429"/>
      <c r="EI194" s="429"/>
      <c r="EJ194" s="429"/>
      <c r="EK194" s="429"/>
      <c r="EL194" s="429"/>
      <c r="EM194" s="429"/>
      <c r="EN194" s="429"/>
      <c r="EO194" s="429"/>
      <c r="EP194" s="429"/>
      <c r="EQ194" s="429"/>
      <c r="ER194" s="429"/>
      <c r="ES194" s="429"/>
      <c r="ET194" s="429"/>
      <c r="EU194" s="429"/>
      <c r="EV194" s="429"/>
      <c r="EW194" s="429"/>
      <c r="EX194" s="429"/>
      <c r="EY194" s="429"/>
      <c r="EZ194" s="429"/>
      <c r="FA194" s="429"/>
      <c r="FB194" s="429"/>
      <c r="FC194" s="429"/>
      <c r="FD194" s="429"/>
      <c r="FE194" s="429"/>
      <c r="FF194" s="429"/>
      <c r="FG194" s="429"/>
      <c r="FH194" s="429"/>
      <c r="FI194" s="429"/>
      <c r="FJ194" s="429"/>
      <c r="FK194" s="429"/>
      <c r="FL194" s="429"/>
      <c r="FM194" s="429"/>
      <c r="FN194" s="429"/>
      <c r="FO194" s="429"/>
      <c r="FP194" s="429"/>
      <c r="FQ194" s="429"/>
      <c r="FR194" s="429"/>
      <c r="FS194" s="429"/>
      <c r="FT194" s="429"/>
      <c r="FU194" s="429"/>
      <c r="FV194" s="429"/>
      <c r="FW194" s="429"/>
      <c r="FX194" s="429"/>
    </row>
    <row r="195" spans="1:180" s="431" customFormat="1" ht="17.25" customHeight="1">
      <c r="A195" s="1255"/>
      <c r="B195" s="1255"/>
      <c r="C195" s="1255"/>
      <c r="D195" s="1257"/>
      <c r="E195" s="1257"/>
      <c r="F195" s="1255"/>
      <c r="G195" s="1257"/>
      <c r="H195" s="1257"/>
      <c r="I195" s="1255"/>
      <c r="J195" s="1255"/>
      <c r="K195" s="1255"/>
      <c r="L195" s="1255"/>
      <c r="M195" s="1255"/>
      <c r="N195" s="1255"/>
      <c r="O195" s="1255"/>
      <c r="P195" s="1255"/>
      <c r="Q195" s="1255"/>
      <c r="R195" s="1255"/>
      <c r="S195" s="1255"/>
      <c r="T195" s="1255"/>
      <c r="U195" s="1255"/>
      <c r="V195" s="1255"/>
      <c r="W195" s="1255"/>
      <c r="X195" s="1255"/>
      <c r="Y195" s="1255"/>
      <c r="Z195" s="1255"/>
      <c r="AA195" s="1255"/>
      <c r="AB195" s="1255"/>
      <c r="AC195" s="1255"/>
      <c r="AD195" s="1255"/>
      <c r="AE195" s="1255"/>
      <c r="AF195" s="1255"/>
      <c r="AG195" s="1255"/>
      <c r="AH195" s="1255"/>
      <c r="AI195" s="1255"/>
      <c r="AJ195" s="1255"/>
      <c r="AK195" s="1255"/>
      <c r="AL195" s="1255"/>
      <c r="AM195" s="461"/>
      <c r="AN195" s="461"/>
      <c r="AO195" s="461"/>
      <c r="AP195" s="461"/>
      <c r="AQ195" s="461"/>
      <c r="AR195" s="463"/>
      <c r="AS195" s="461"/>
      <c r="AT195" s="1261"/>
    </row>
    <row r="196" spans="1:180" s="434" customFormat="1" ht="60.75" customHeight="1">
      <c r="A196" s="1255"/>
      <c r="B196" s="1255"/>
      <c r="C196" s="1255"/>
      <c r="D196" s="1257"/>
      <c r="E196" s="1257"/>
      <c r="F196" s="1255"/>
      <c r="G196" s="1257"/>
      <c r="H196" s="1257"/>
      <c r="I196" s="464"/>
      <c r="J196" s="465"/>
      <c r="K196" s="465"/>
      <c r="L196" s="465"/>
      <c r="M196" s="464"/>
      <c r="N196" s="464"/>
      <c r="O196" s="465"/>
      <c r="P196" s="465"/>
      <c r="Q196" s="465"/>
      <c r="R196" s="464"/>
      <c r="S196" s="464"/>
      <c r="T196" s="465"/>
      <c r="U196" s="465"/>
      <c r="V196" s="465"/>
      <c r="W196" s="464"/>
      <c r="X196" s="464"/>
      <c r="Y196" s="465"/>
      <c r="Z196" s="465"/>
      <c r="AA196" s="465"/>
      <c r="AB196" s="464"/>
      <c r="AC196" s="464"/>
      <c r="AD196" s="465"/>
      <c r="AE196" s="465"/>
      <c r="AF196" s="465"/>
      <c r="AG196" s="464"/>
      <c r="AH196" s="464"/>
      <c r="AI196" s="465"/>
      <c r="AJ196" s="465"/>
      <c r="AK196" s="465"/>
      <c r="AL196" s="464"/>
      <c r="AM196" s="464"/>
      <c r="AN196" s="464"/>
      <c r="AO196" s="464"/>
      <c r="AP196" s="464"/>
      <c r="AQ196" s="464"/>
      <c r="AR196" s="466"/>
      <c r="AS196" s="464"/>
      <c r="AT196" s="1261"/>
    </row>
    <row r="197" spans="1:180" s="431" customFormat="1" ht="39.75" customHeight="1">
      <c r="A197" s="446"/>
      <c r="B197" s="447"/>
      <c r="C197" s="446"/>
      <c r="D197" s="446"/>
      <c r="E197" s="446"/>
      <c r="F197" s="447"/>
      <c r="G197" s="446"/>
      <c r="H197" s="448"/>
      <c r="AR197" s="450"/>
      <c r="AT197" s="439"/>
    </row>
    <row r="198" spans="1:180" s="431" customFormat="1" ht="39.75" customHeight="1">
      <c r="A198" s="446"/>
      <c r="B198" s="447"/>
      <c r="C198" s="446"/>
      <c r="D198" s="446"/>
      <c r="E198" s="446"/>
      <c r="F198" s="447"/>
      <c r="G198" s="446"/>
      <c r="H198" s="448"/>
      <c r="AR198" s="450"/>
      <c r="AT198" s="439"/>
    </row>
    <row r="199" spans="1:180" s="431" customFormat="1" ht="39.75" customHeight="1">
      <c r="A199" s="446"/>
      <c r="B199" s="447"/>
      <c r="C199" s="446"/>
      <c r="D199" s="446"/>
      <c r="E199" s="446"/>
      <c r="F199" s="447"/>
      <c r="G199" s="446"/>
      <c r="H199" s="448"/>
      <c r="AR199" s="450"/>
      <c r="AT199" s="439"/>
    </row>
    <row r="200" spans="1:180" s="431" customFormat="1" ht="39.75" customHeight="1">
      <c r="A200" s="446"/>
      <c r="B200" s="447"/>
      <c r="C200" s="446"/>
      <c r="D200" s="446"/>
      <c r="E200" s="446"/>
      <c r="F200" s="447"/>
      <c r="G200" s="446"/>
      <c r="H200" s="448"/>
      <c r="AR200" s="450"/>
      <c r="AT200" s="439"/>
    </row>
    <row r="201" spans="1:180" s="431" customFormat="1" ht="39.75" customHeight="1">
      <c r="A201" s="446"/>
      <c r="B201" s="447"/>
      <c r="C201" s="446"/>
      <c r="D201" s="446"/>
      <c r="E201" s="446"/>
      <c r="F201" s="447"/>
      <c r="G201" s="446"/>
      <c r="H201" s="448"/>
      <c r="AR201" s="450"/>
      <c r="AT201" s="439"/>
    </row>
    <row r="202" spans="1:180" s="431" customFormat="1" ht="39.75" customHeight="1">
      <c r="A202" s="446"/>
      <c r="B202" s="447"/>
      <c r="C202" s="446"/>
      <c r="D202" s="446"/>
      <c r="E202" s="446"/>
      <c r="F202" s="447"/>
      <c r="G202" s="446"/>
      <c r="H202" s="448"/>
      <c r="AR202" s="450"/>
      <c r="AT202" s="439"/>
    </row>
    <row r="203" spans="1:180" s="431" customFormat="1" ht="39.75" customHeight="1">
      <c r="A203" s="446"/>
      <c r="B203" s="447"/>
      <c r="C203" s="446"/>
      <c r="D203" s="446"/>
      <c r="E203" s="446"/>
      <c r="F203" s="447"/>
      <c r="G203" s="446"/>
      <c r="H203" s="448"/>
      <c r="AR203" s="450"/>
      <c r="AT203" s="439"/>
    </row>
    <row r="204" spans="1:180" s="431" customFormat="1" ht="39.75" customHeight="1">
      <c r="A204" s="446"/>
      <c r="B204" s="447"/>
      <c r="C204" s="446"/>
      <c r="D204" s="446"/>
      <c r="E204" s="446"/>
      <c r="F204" s="447"/>
      <c r="G204" s="446"/>
      <c r="H204" s="448"/>
      <c r="AR204" s="450"/>
      <c r="AT204" s="439"/>
    </row>
    <row r="205" spans="1:180" s="431" customFormat="1" ht="39.75" customHeight="1">
      <c r="A205" s="446"/>
      <c r="B205" s="447"/>
      <c r="C205" s="446"/>
      <c r="D205" s="446"/>
      <c r="E205" s="446"/>
      <c r="F205" s="447"/>
      <c r="G205" s="446"/>
      <c r="H205" s="448"/>
      <c r="AR205" s="450"/>
      <c r="AT205" s="439"/>
    </row>
    <row r="206" spans="1:180" s="431" customFormat="1" ht="39.75" customHeight="1">
      <c r="A206" s="446"/>
      <c r="B206" s="447"/>
      <c r="C206" s="446"/>
      <c r="D206" s="446"/>
      <c r="E206" s="446"/>
      <c r="F206" s="447"/>
      <c r="G206" s="446"/>
      <c r="H206" s="448"/>
      <c r="AR206" s="450"/>
      <c r="AT206" s="439"/>
    </row>
    <row r="207" spans="1:180" s="431" customFormat="1" ht="39.75" customHeight="1">
      <c r="A207" s="446"/>
      <c r="B207" s="447"/>
      <c r="C207" s="446"/>
      <c r="D207" s="446"/>
      <c r="E207" s="446"/>
      <c r="F207" s="447"/>
      <c r="G207" s="446"/>
      <c r="H207" s="448"/>
      <c r="AR207" s="450"/>
      <c r="AT207" s="439"/>
    </row>
    <row r="208" spans="1:180" s="431" customFormat="1" ht="39.75" customHeight="1">
      <c r="A208" s="446"/>
      <c r="B208" s="447"/>
      <c r="C208" s="446"/>
      <c r="D208" s="446"/>
      <c r="E208" s="446"/>
      <c r="F208" s="447"/>
      <c r="G208" s="446"/>
      <c r="H208" s="448"/>
      <c r="AR208" s="450"/>
      <c r="AT208" s="439"/>
    </row>
    <row r="209" spans="1:46" s="431" customFormat="1" ht="39.75" customHeight="1">
      <c r="A209" s="446"/>
      <c r="B209" s="447"/>
      <c r="C209" s="446"/>
      <c r="D209" s="446"/>
      <c r="E209" s="446"/>
      <c r="F209" s="447"/>
      <c r="G209" s="446"/>
      <c r="H209" s="448"/>
      <c r="AR209" s="450"/>
      <c r="AT209" s="439"/>
    </row>
    <row r="210" spans="1:46" s="431" customFormat="1" ht="39.75" customHeight="1">
      <c r="A210" s="446"/>
      <c r="B210" s="447"/>
      <c r="C210" s="446"/>
      <c r="D210" s="446"/>
      <c r="E210" s="446"/>
      <c r="F210" s="447"/>
      <c r="G210" s="446"/>
      <c r="H210" s="448"/>
      <c r="AR210" s="450"/>
      <c r="AT210" s="439"/>
    </row>
    <row r="211" spans="1:46" s="431" customFormat="1" ht="39.75" customHeight="1">
      <c r="A211" s="446"/>
      <c r="B211" s="447"/>
      <c r="C211" s="446"/>
      <c r="D211" s="446"/>
      <c r="E211" s="446"/>
      <c r="F211" s="447"/>
      <c r="G211" s="446"/>
      <c r="H211" s="448"/>
      <c r="AR211" s="450"/>
      <c r="AT211" s="439"/>
    </row>
    <row r="212" spans="1:46" s="431" customFormat="1" ht="39.75" customHeight="1">
      <c r="A212" s="446"/>
      <c r="B212" s="478"/>
      <c r="C212" s="446"/>
      <c r="D212" s="446"/>
      <c r="E212" s="446"/>
      <c r="F212" s="478"/>
      <c r="G212" s="446"/>
      <c r="H212" s="448"/>
      <c r="AR212" s="450"/>
      <c r="AT212" s="439"/>
    </row>
    <row r="213" spans="1:46" s="431" customFormat="1" ht="39.75" customHeight="1">
      <c r="A213" s="446"/>
      <c r="B213" s="447"/>
      <c r="C213" s="446"/>
      <c r="D213" s="446"/>
      <c r="E213" s="446"/>
      <c r="F213" s="447"/>
      <c r="G213" s="446"/>
      <c r="H213" s="448"/>
      <c r="AR213" s="450"/>
      <c r="AT213" s="439"/>
    </row>
    <row r="214" spans="1:46" s="431" customFormat="1" ht="39.75" customHeight="1">
      <c r="A214" s="446"/>
      <c r="B214" s="447"/>
      <c r="C214" s="446"/>
      <c r="D214" s="446"/>
      <c r="E214" s="446"/>
      <c r="F214" s="447"/>
      <c r="G214" s="446"/>
      <c r="H214" s="448"/>
      <c r="AR214" s="450"/>
      <c r="AT214" s="439"/>
    </row>
    <row r="215" spans="1:46" s="431" customFormat="1" ht="39.75" customHeight="1">
      <c r="A215" s="446"/>
      <c r="B215" s="447"/>
      <c r="C215" s="446"/>
      <c r="D215" s="446"/>
      <c r="E215" s="446"/>
      <c r="F215" s="447"/>
      <c r="G215" s="446"/>
      <c r="H215" s="448"/>
      <c r="AR215" s="450"/>
      <c r="AT215" s="439"/>
    </row>
    <row r="216" spans="1:46" s="431" customFormat="1" ht="39.75" customHeight="1">
      <c r="A216" s="446"/>
      <c r="B216" s="447"/>
      <c r="C216" s="446"/>
      <c r="D216" s="446"/>
      <c r="E216" s="446"/>
      <c r="F216" s="447"/>
      <c r="G216" s="446"/>
      <c r="H216" s="448"/>
      <c r="AR216" s="450"/>
      <c r="AT216" s="439"/>
    </row>
    <row r="217" spans="1:46" s="391" customFormat="1" ht="18.75" customHeight="1">
      <c r="A217" s="446"/>
      <c r="B217" s="447"/>
      <c r="C217" s="446"/>
      <c r="D217" s="446"/>
      <c r="E217" s="446"/>
      <c r="F217" s="447"/>
      <c r="G217" s="446"/>
      <c r="H217" s="458"/>
      <c r="I217" s="431"/>
      <c r="J217" s="458"/>
      <c r="K217" s="458"/>
      <c r="L217" s="458"/>
      <c r="M217" s="459"/>
      <c r="N217" s="459"/>
      <c r="O217" s="459"/>
      <c r="P217" s="459"/>
      <c r="Q217" s="459"/>
      <c r="R217" s="459"/>
      <c r="S217" s="459"/>
      <c r="T217" s="459"/>
      <c r="U217" s="459"/>
      <c r="V217" s="459"/>
      <c r="W217" s="459"/>
      <c r="X217" s="459"/>
      <c r="Y217" s="459"/>
      <c r="Z217" s="459"/>
      <c r="AC217" s="459"/>
      <c r="AD217" s="459"/>
      <c r="AE217" s="459"/>
      <c r="AH217" s="459"/>
      <c r="AI217" s="459"/>
      <c r="AJ217" s="459"/>
      <c r="AR217" s="460"/>
    </row>
    <row r="218" spans="1:46" s="391" customFormat="1" ht="18" customHeight="1">
      <c r="A218" s="1269"/>
      <c r="E218" s="429"/>
      <c r="G218" s="429"/>
      <c r="H218" s="429"/>
      <c r="M218" s="467"/>
      <c r="N218" s="133"/>
      <c r="P218" s="133"/>
      <c r="Q218" s="133"/>
      <c r="R218" s="133"/>
      <c r="S218" s="133"/>
      <c r="T218" s="468"/>
      <c r="V218" s="468"/>
      <c r="W218" s="133"/>
      <c r="Z218" s="468"/>
      <c r="AE218" s="468"/>
      <c r="AJ218" s="468"/>
      <c r="AR218" s="460"/>
    </row>
    <row r="219" spans="1:46" s="391" customFormat="1" ht="18" customHeight="1">
      <c r="A219" s="1269"/>
      <c r="E219" s="429"/>
      <c r="G219" s="429"/>
      <c r="H219" s="444"/>
      <c r="M219" s="469"/>
      <c r="N219" s="133"/>
      <c r="P219" s="133"/>
      <c r="Q219" s="133"/>
      <c r="R219" s="133"/>
      <c r="S219" s="133"/>
      <c r="T219" s="263"/>
      <c r="V219" s="468"/>
      <c r="W219" s="133"/>
      <c r="Z219" s="468"/>
      <c r="AE219" s="468"/>
      <c r="AJ219" s="468"/>
      <c r="AR219" s="460"/>
    </row>
    <row r="220" spans="1:46" s="391" customFormat="1" ht="18" customHeight="1">
      <c r="A220" s="442"/>
      <c r="E220" s="429"/>
      <c r="G220" s="429"/>
      <c r="H220" s="429"/>
      <c r="K220" s="442"/>
      <c r="L220" s="469"/>
      <c r="M220" s="469"/>
      <c r="N220" s="133"/>
      <c r="P220" s="133"/>
      <c r="Q220" s="133"/>
      <c r="R220" s="133"/>
      <c r="S220" s="133"/>
      <c r="T220" s="263"/>
      <c r="V220" s="468"/>
      <c r="W220" s="133"/>
      <c r="Z220" s="468"/>
      <c r="AE220" s="468"/>
      <c r="AJ220" s="468"/>
      <c r="AR220" s="460"/>
    </row>
    <row r="221" spans="1:46" s="391" customFormat="1" ht="18" customHeight="1">
      <c r="B221" s="429"/>
      <c r="C221" s="429"/>
      <c r="D221" s="429"/>
      <c r="E221" s="429"/>
      <c r="F221" s="443"/>
      <c r="G221" s="429"/>
      <c r="H221" s="429"/>
      <c r="I221" s="444"/>
      <c r="L221" s="469"/>
      <c r="M221" s="469"/>
      <c r="N221" s="133"/>
      <c r="P221" s="133"/>
      <c r="Q221" s="133"/>
      <c r="R221" s="133"/>
      <c r="S221" s="133"/>
      <c r="T221" s="133"/>
      <c r="V221" s="468"/>
      <c r="W221" s="133"/>
      <c r="Z221" s="468"/>
      <c r="AE221" s="468"/>
      <c r="AJ221" s="468"/>
      <c r="AR221" s="460"/>
    </row>
    <row r="222" spans="1:46" s="391" customFormat="1" ht="12" customHeight="1">
      <c r="B222" s="458"/>
      <c r="C222" s="458"/>
      <c r="D222" s="431"/>
      <c r="E222" s="458"/>
      <c r="F222" s="458"/>
      <c r="G222" s="458"/>
      <c r="H222" s="458"/>
      <c r="I222" s="470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33"/>
      <c r="AQ222" s="133"/>
      <c r="AR222" s="471"/>
      <c r="AS222" s="133"/>
    </row>
    <row r="223" spans="1:46" s="396" customFormat="1" ht="17.25" customHeight="1">
      <c r="A223" s="1262"/>
      <c r="B223" s="1262"/>
      <c r="C223" s="1262"/>
      <c r="D223" s="1262"/>
      <c r="E223" s="455"/>
      <c r="G223" s="455"/>
      <c r="H223" s="455"/>
      <c r="J223" s="1259"/>
      <c r="K223" s="1259"/>
      <c r="L223" s="1259"/>
      <c r="M223" s="1259"/>
      <c r="N223" s="1259"/>
      <c r="O223" s="1259"/>
      <c r="P223" s="1259"/>
      <c r="Q223" s="1259"/>
      <c r="R223" s="1259"/>
      <c r="S223" s="1259"/>
      <c r="T223" s="472"/>
      <c r="U223" s="472"/>
      <c r="V223" s="472"/>
      <c r="W223" s="472"/>
      <c r="X223" s="472"/>
      <c r="Y223" s="472"/>
      <c r="Z223" s="472"/>
      <c r="AA223" s="472"/>
      <c r="AB223" s="472"/>
      <c r="AC223" s="472"/>
      <c r="AD223" s="472"/>
      <c r="AE223" s="472"/>
      <c r="AF223" s="472"/>
      <c r="AG223" s="472"/>
      <c r="AH223" s="472"/>
      <c r="AI223" s="472"/>
      <c r="AJ223" s="472"/>
      <c r="AK223" s="472"/>
      <c r="AL223" s="472"/>
      <c r="AM223" s="472"/>
      <c r="AN223" s="472"/>
      <c r="AO223" s="472"/>
      <c r="AP223" s="472"/>
      <c r="AQ223" s="472"/>
      <c r="AR223" s="473"/>
      <c r="AS223" s="472"/>
    </row>
    <row r="224" spans="1:46" s="396" customFormat="1" ht="23.25" customHeight="1">
      <c r="A224" s="474"/>
      <c r="B224" s="421"/>
      <c r="C224" s="421"/>
      <c r="E224" s="455"/>
      <c r="G224" s="455"/>
      <c r="H224" s="455"/>
      <c r="J224" s="1259"/>
      <c r="K224" s="1259"/>
      <c r="L224" s="1259"/>
      <c r="M224" s="1259"/>
      <c r="N224" s="1259"/>
      <c r="O224" s="1259"/>
      <c r="P224" s="1259"/>
      <c r="Q224" s="1259"/>
      <c r="R224" s="1259"/>
      <c r="S224" s="1259"/>
      <c r="T224" s="472"/>
      <c r="U224" s="472"/>
      <c r="V224" s="472"/>
      <c r="W224" s="472"/>
      <c r="X224" s="472"/>
      <c r="Y224" s="472"/>
      <c r="Z224" s="472"/>
      <c r="AA224" s="472"/>
      <c r="AB224" s="472"/>
      <c r="AC224" s="472"/>
      <c r="AD224" s="472"/>
      <c r="AE224" s="472"/>
      <c r="AF224" s="472"/>
      <c r="AG224" s="472"/>
      <c r="AH224" s="472"/>
      <c r="AI224" s="472"/>
      <c r="AJ224" s="472"/>
      <c r="AK224" s="472"/>
      <c r="AL224" s="472"/>
      <c r="AM224" s="472"/>
      <c r="AN224" s="472"/>
      <c r="AO224" s="472"/>
      <c r="AP224" s="472"/>
      <c r="AQ224" s="472"/>
      <c r="AR224" s="473"/>
      <c r="AS224" s="472"/>
    </row>
    <row r="225" spans="1:180" s="396" customFormat="1" ht="13" customHeight="1">
      <c r="A225" s="421"/>
      <c r="B225" s="421"/>
      <c r="C225" s="452"/>
      <c r="H225" s="1260"/>
      <c r="I225" s="1260"/>
      <c r="J225" s="1260"/>
      <c r="K225" s="1260"/>
      <c r="L225" s="1260"/>
      <c r="M225" s="1260"/>
      <c r="N225" s="1260"/>
      <c r="O225" s="1260"/>
      <c r="P225" s="1260"/>
      <c r="Q225" s="1260"/>
      <c r="R225" s="1260"/>
      <c r="S225" s="1260"/>
      <c r="T225" s="1260"/>
      <c r="U225" s="1260"/>
      <c r="V225" s="1260"/>
      <c r="W225" s="1260"/>
      <c r="X225" s="1260"/>
      <c r="Y225" s="1260"/>
      <c r="Z225" s="1260"/>
      <c r="AA225" s="1260"/>
      <c r="AB225" s="1260"/>
      <c r="AC225" s="1260"/>
      <c r="AD225" s="1260"/>
      <c r="AE225" s="1260"/>
      <c r="AF225" s="1260"/>
      <c r="AG225" s="1260"/>
      <c r="AH225" s="1260"/>
      <c r="AI225" s="404"/>
      <c r="AJ225" s="404"/>
      <c r="AK225" s="404"/>
      <c r="AL225" s="404"/>
      <c r="AM225" s="404"/>
      <c r="AN225" s="404"/>
      <c r="AO225" s="404"/>
      <c r="AP225" s="404"/>
      <c r="AQ225" s="404"/>
      <c r="AR225" s="475"/>
      <c r="AS225" s="404"/>
      <c r="AT225" s="404"/>
    </row>
    <row r="226" spans="1:180" s="396" customFormat="1" ht="13" customHeight="1">
      <c r="A226" s="421"/>
      <c r="B226" s="421"/>
      <c r="C226" s="421"/>
      <c r="E226" s="451"/>
      <c r="G226" s="451"/>
      <c r="H226" s="1260"/>
      <c r="I226" s="1260"/>
      <c r="J226" s="1260"/>
      <c r="K226" s="1260"/>
      <c r="L226" s="1260"/>
      <c r="M226" s="1260"/>
      <c r="N226" s="1260"/>
      <c r="O226" s="1260"/>
      <c r="P226" s="1260"/>
      <c r="Q226" s="1260"/>
      <c r="R226" s="1260"/>
      <c r="S226" s="1260"/>
      <c r="T226" s="1260"/>
      <c r="U226" s="1260"/>
      <c r="V226" s="1260"/>
      <c r="W226" s="1260"/>
      <c r="X226" s="1260"/>
      <c r="Y226" s="1260"/>
      <c r="Z226" s="1260"/>
      <c r="AA226" s="1260"/>
      <c r="AB226" s="1260"/>
      <c r="AC226" s="1260"/>
      <c r="AD226" s="1260"/>
      <c r="AE226" s="1260"/>
      <c r="AF226" s="1260"/>
      <c r="AG226" s="1260"/>
      <c r="AH226" s="1260"/>
      <c r="AI226" s="404"/>
      <c r="AJ226" s="404"/>
      <c r="AK226" s="404"/>
      <c r="AL226" s="404"/>
      <c r="AM226" s="404"/>
      <c r="AN226" s="404"/>
      <c r="AO226" s="404"/>
      <c r="AP226" s="404"/>
      <c r="AQ226" s="404"/>
      <c r="AR226" s="475"/>
      <c r="AS226" s="404"/>
      <c r="AT226" s="404"/>
    </row>
    <row r="227" spans="1:180" s="396" customFormat="1" ht="13" customHeight="1">
      <c r="A227" s="421"/>
      <c r="B227" s="421"/>
      <c r="C227" s="452"/>
      <c r="E227" s="476"/>
      <c r="G227" s="476"/>
      <c r="H227" s="476"/>
      <c r="K227" s="1258"/>
      <c r="L227" s="1258"/>
      <c r="M227" s="1258"/>
      <c r="N227" s="1258"/>
      <c r="O227" s="1258"/>
      <c r="P227" s="1258"/>
      <c r="Q227" s="1258"/>
      <c r="R227" s="1258"/>
      <c r="S227" s="1258"/>
      <c r="T227" s="412"/>
      <c r="U227" s="412"/>
      <c r="V227" s="412"/>
      <c r="W227" s="412"/>
      <c r="X227" s="412"/>
      <c r="Y227" s="412"/>
      <c r="Z227" s="412"/>
      <c r="AA227" s="412"/>
      <c r="AB227" s="412"/>
      <c r="AC227" s="412"/>
      <c r="AD227" s="412"/>
      <c r="AE227" s="412"/>
      <c r="AF227" s="412"/>
      <c r="AG227" s="412"/>
      <c r="AH227" s="412"/>
      <c r="AI227" s="412"/>
      <c r="AJ227" s="412"/>
      <c r="AK227" s="412"/>
      <c r="AL227" s="412"/>
      <c r="AM227" s="412"/>
      <c r="AN227" s="412"/>
      <c r="AO227" s="412"/>
      <c r="AP227" s="412"/>
      <c r="AQ227" s="412"/>
      <c r="AR227" s="413"/>
      <c r="AS227" s="412"/>
    </row>
    <row r="228" spans="1:180" s="396" customFormat="1" ht="13" customHeight="1">
      <c r="A228" s="421"/>
      <c r="B228" s="421"/>
      <c r="C228" s="421"/>
      <c r="E228" s="477"/>
      <c r="G228" s="477"/>
      <c r="H228" s="477"/>
      <c r="K228" s="1258"/>
      <c r="L228" s="1258"/>
      <c r="M228" s="1258"/>
      <c r="N228" s="1258"/>
      <c r="O228" s="1258"/>
      <c r="P228" s="1258"/>
      <c r="Q228" s="1258"/>
      <c r="R228" s="1258"/>
      <c r="S228" s="1258"/>
      <c r="T228" s="412"/>
      <c r="U228" s="412"/>
      <c r="V228" s="412"/>
      <c r="W228" s="412"/>
      <c r="X228" s="412"/>
      <c r="Y228" s="412"/>
      <c r="Z228" s="412"/>
      <c r="AA228" s="412"/>
      <c r="AB228" s="412"/>
      <c r="AC228" s="412"/>
      <c r="AD228" s="412"/>
      <c r="AE228" s="412"/>
      <c r="AF228" s="412"/>
      <c r="AG228" s="412"/>
      <c r="AH228" s="412"/>
      <c r="AI228" s="412"/>
      <c r="AJ228" s="412"/>
      <c r="AK228" s="412"/>
      <c r="AL228" s="412"/>
      <c r="AM228" s="412"/>
      <c r="AN228" s="412"/>
      <c r="AO228" s="412"/>
      <c r="AP228" s="412"/>
      <c r="AQ228" s="412"/>
      <c r="AR228" s="413"/>
      <c r="AS228" s="412"/>
    </row>
    <row r="229" spans="1:180" s="396" customFormat="1" ht="13" customHeight="1">
      <c r="A229" s="421"/>
      <c r="B229" s="421"/>
      <c r="C229" s="452"/>
      <c r="E229" s="451"/>
      <c r="G229" s="451"/>
      <c r="H229" s="451"/>
      <c r="K229" s="1258"/>
      <c r="L229" s="1258"/>
      <c r="M229" s="1258"/>
      <c r="N229" s="1258"/>
      <c r="O229" s="1258"/>
      <c r="P229" s="1258"/>
      <c r="Q229" s="1258"/>
      <c r="R229" s="1258"/>
      <c r="T229" s="412"/>
      <c r="U229" s="412"/>
      <c r="V229" s="412"/>
      <c r="W229" s="412"/>
      <c r="X229" s="412"/>
      <c r="Y229" s="412"/>
      <c r="Z229" s="412"/>
      <c r="AA229" s="412"/>
      <c r="AB229" s="412"/>
      <c r="AC229" s="412"/>
      <c r="AD229" s="412"/>
      <c r="AE229" s="412"/>
      <c r="AF229" s="412"/>
      <c r="AG229" s="412"/>
      <c r="AH229" s="412"/>
      <c r="AI229" s="412"/>
      <c r="AJ229" s="412"/>
      <c r="AK229" s="412"/>
      <c r="AL229" s="412"/>
      <c r="AM229" s="412"/>
      <c r="AN229" s="412"/>
      <c r="AO229" s="412"/>
      <c r="AP229" s="412"/>
      <c r="AQ229" s="412"/>
      <c r="AR229" s="413"/>
      <c r="AS229" s="412"/>
    </row>
    <row r="230" spans="1:180" s="396" customFormat="1" ht="13" customHeight="1">
      <c r="A230" s="421"/>
      <c r="B230" s="421"/>
      <c r="C230" s="421"/>
      <c r="E230" s="451"/>
      <c r="G230" s="451"/>
      <c r="H230" s="451"/>
      <c r="K230" s="1258"/>
      <c r="L230" s="1258"/>
      <c r="M230" s="1258"/>
      <c r="N230" s="1258"/>
      <c r="O230" s="1258"/>
      <c r="P230" s="1258"/>
      <c r="Q230" s="1258"/>
      <c r="R230" s="1258"/>
      <c r="S230" s="412"/>
      <c r="T230" s="412"/>
      <c r="U230" s="412"/>
      <c r="V230" s="412"/>
      <c r="W230" s="412"/>
      <c r="X230" s="412"/>
      <c r="Y230" s="412"/>
      <c r="Z230" s="412"/>
      <c r="AA230" s="412"/>
      <c r="AB230" s="412"/>
      <c r="AC230" s="412"/>
      <c r="AD230" s="412"/>
      <c r="AE230" s="412"/>
      <c r="AF230" s="412"/>
      <c r="AG230" s="412"/>
      <c r="AH230" s="412"/>
      <c r="AI230" s="412"/>
      <c r="AJ230" s="412"/>
      <c r="AK230" s="412"/>
      <c r="AL230" s="412"/>
      <c r="AM230" s="412"/>
      <c r="AN230" s="412"/>
      <c r="AO230" s="412"/>
      <c r="AP230" s="412"/>
      <c r="AQ230" s="412"/>
      <c r="AR230" s="413"/>
      <c r="AS230" s="412"/>
      <c r="AT230" s="1270"/>
    </row>
    <row r="231" spans="1:180" s="396" customFormat="1" ht="13" customHeight="1">
      <c r="A231" s="421"/>
      <c r="B231" s="421"/>
      <c r="C231" s="452"/>
      <c r="AR231" s="453"/>
      <c r="AT231" s="1270"/>
    </row>
    <row r="232" spans="1:180" s="396" customFormat="1" ht="19.5" customHeight="1">
      <c r="A232" s="421"/>
      <c r="B232" s="421"/>
      <c r="C232" s="421"/>
      <c r="AR232" s="453"/>
      <c r="AT232" s="454"/>
    </row>
    <row r="233" spans="1:180" s="396" customFormat="1" ht="13" customHeight="1">
      <c r="A233" s="421"/>
      <c r="B233" s="421"/>
      <c r="C233" s="452"/>
      <c r="E233" s="455"/>
      <c r="F233" s="418"/>
      <c r="G233" s="455"/>
      <c r="H233" s="455"/>
      <c r="I233" s="418"/>
      <c r="J233" s="419"/>
      <c r="K233" s="419"/>
      <c r="AR233" s="453"/>
      <c r="AT233" s="456"/>
    </row>
    <row r="234" spans="1:180" s="396" customFormat="1" ht="13" customHeight="1">
      <c r="A234" s="421"/>
      <c r="B234" s="421"/>
      <c r="C234" s="452"/>
      <c r="E234" s="455"/>
      <c r="F234" s="418"/>
      <c r="G234" s="455"/>
      <c r="H234" s="455"/>
      <c r="I234" s="418"/>
      <c r="J234" s="419"/>
      <c r="K234" s="419"/>
      <c r="AR234" s="453"/>
    </row>
    <row r="235" spans="1:180" s="396" customFormat="1" ht="13" customHeight="1">
      <c r="A235" s="421"/>
      <c r="B235" s="421"/>
      <c r="C235" s="421"/>
      <c r="E235" s="455"/>
      <c r="F235" s="418"/>
      <c r="G235" s="455"/>
      <c r="H235" s="455"/>
      <c r="I235" s="418"/>
      <c r="J235" s="419"/>
      <c r="K235" s="419"/>
      <c r="AR235" s="453"/>
    </row>
    <row r="236" spans="1:180" s="396" customFormat="1" ht="13" customHeight="1">
      <c r="A236" s="421"/>
      <c r="B236" s="421"/>
      <c r="C236" s="421"/>
      <c r="E236" s="455"/>
      <c r="F236" s="418"/>
      <c r="G236" s="455"/>
      <c r="H236" s="455"/>
      <c r="I236" s="418"/>
      <c r="J236" s="419"/>
      <c r="K236" s="419"/>
      <c r="AR236" s="453"/>
    </row>
    <row r="237" spans="1:180" s="396" customFormat="1" ht="13" customHeight="1">
      <c r="E237" s="455"/>
      <c r="F237" s="418"/>
      <c r="G237" s="455"/>
      <c r="H237" s="455"/>
      <c r="I237" s="418"/>
      <c r="J237" s="419"/>
      <c r="K237" s="419"/>
      <c r="N237" s="457"/>
      <c r="S237" s="457"/>
      <c r="AR237" s="453"/>
    </row>
    <row r="238" spans="1:180" s="391" customFormat="1" ht="13.5" customHeight="1">
      <c r="B238" s="458"/>
      <c r="C238" s="458"/>
      <c r="D238" s="431"/>
      <c r="E238" s="458"/>
      <c r="F238" s="421"/>
      <c r="G238" s="458"/>
      <c r="H238" s="458"/>
      <c r="I238" s="418"/>
      <c r="J238" s="419"/>
      <c r="K238" s="419"/>
      <c r="L238" s="458"/>
      <c r="M238" s="459"/>
      <c r="N238" s="459"/>
      <c r="O238" s="459"/>
      <c r="P238" s="459"/>
      <c r="Q238" s="459"/>
      <c r="R238" s="459"/>
      <c r="S238" s="459"/>
      <c r="T238" s="459"/>
      <c r="U238" s="459"/>
      <c r="V238" s="459"/>
      <c r="W238" s="459"/>
      <c r="X238" s="459"/>
      <c r="Y238" s="459"/>
      <c r="Z238" s="459"/>
      <c r="AC238" s="459"/>
      <c r="AD238" s="459"/>
      <c r="AE238" s="459"/>
      <c r="AH238" s="459"/>
      <c r="AI238" s="459"/>
      <c r="AJ238" s="459"/>
      <c r="AR238" s="460"/>
    </row>
    <row r="239" spans="1:180" s="396" customFormat="1" ht="15" customHeight="1">
      <c r="A239" s="1255"/>
      <c r="B239" s="1257"/>
      <c r="C239" s="1255"/>
      <c r="D239" s="1257"/>
      <c r="E239" s="1257"/>
      <c r="F239" s="1255"/>
      <c r="G239" s="1257"/>
      <c r="H239" s="1257"/>
      <c r="I239" s="1256"/>
      <c r="J239" s="1256"/>
      <c r="K239" s="1256"/>
      <c r="L239" s="1256"/>
      <c r="M239" s="1256"/>
      <c r="N239" s="1256"/>
      <c r="O239" s="1256"/>
      <c r="P239" s="1256"/>
      <c r="Q239" s="1256"/>
      <c r="R239" s="1256"/>
      <c r="S239" s="1256"/>
      <c r="T239" s="1256"/>
      <c r="U239" s="1256"/>
      <c r="V239" s="1256"/>
      <c r="W239" s="1256"/>
      <c r="X239" s="1256"/>
      <c r="Y239" s="1256"/>
      <c r="Z239" s="1256"/>
      <c r="AA239" s="1256"/>
      <c r="AB239" s="1256"/>
      <c r="AC239" s="1256"/>
      <c r="AD239" s="1256"/>
      <c r="AE239" s="1256"/>
      <c r="AF239" s="1256"/>
      <c r="AG239" s="1256"/>
      <c r="AH239" s="1256"/>
      <c r="AI239" s="1256"/>
      <c r="AJ239" s="1256"/>
      <c r="AK239" s="1256"/>
      <c r="AL239" s="1256"/>
      <c r="AM239" s="296"/>
      <c r="AN239" s="296"/>
      <c r="AO239" s="296"/>
      <c r="AP239" s="296"/>
      <c r="AQ239" s="296"/>
      <c r="AR239" s="462"/>
      <c r="AS239" s="296"/>
      <c r="AT239" s="1261"/>
    </row>
    <row r="240" spans="1:180" s="133" customFormat="1" ht="23.25" customHeight="1">
      <c r="A240" s="1255"/>
      <c r="B240" s="1255"/>
      <c r="C240" s="1255"/>
      <c r="D240" s="1257"/>
      <c r="E240" s="1257"/>
      <c r="F240" s="1255"/>
      <c r="G240" s="1257"/>
      <c r="H240" s="1257"/>
      <c r="I240" s="1257"/>
      <c r="J240" s="1257"/>
      <c r="K240" s="1255"/>
      <c r="L240" s="1255"/>
      <c r="M240" s="1255"/>
      <c r="N240" s="1257"/>
      <c r="O240" s="1257"/>
      <c r="P240" s="1255"/>
      <c r="Q240" s="1255"/>
      <c r="R240" s="1255"/>
      <c r="S240" s="1257"/>
      <c r="T240" s="1257"/>
      <c r="U240" s="1255"/>
      <c r="V240" s="1255"/>
      <c r="W240" s="1255"/>
      <c r="X240" s="1257"/>
      <c r="Y240" s="1257"/>
      <c r="Z240" s="1255"/>
      <c r="AA240" s="1255"/>
      <c r="AB240" s="1255"/>
      <c r="AC240" s="1257"/>
      <c r="AD240" s="1257"/>
      <c r="AE240" s="1255"/>
      <c r="AF240" s="1255"/>
      <c r="AG240" s="1255"/>
      <c r="AH240" s="1257"/>
      <c r="AI240" s="1257"/>
      <c r="AJ240" s="1255"/>
      <c r="AK240" s="1255"/>
      <c r="AL240" s="1255"/>
      <c r="AM240" s="461"/>
      <c r="AN240" s="461"/>
      <c r="AO240" s="461"/>
      <c r="AP240" s="461"/>
      <c r="AQ240" s="461"/>
      <c r="AR240" s="463"/>
      <c r="AS240" s="461"/>
      <c r="AT240" s="1261"/>
      <c r="AU240" s="429"/>
      <c r="AV240" s="429"/>
      <c r="AW240" s="429"/>
      <c r="AX240" s="429"/>
      <c r="AY240" s="429"/>
      <c r="AZ240" s="429"/>
      <c r="BA240" s="429"/>
      <c r="BB240" s="429"/>
      <c r="BC240" s="429"/>
      <c r="BD240" s="429"/>
      <c r="BE240" s="429"/>
      <c r="BF240" s="429"/>
      <c r="BG240" s="429"/>
      <c r="BH240" s="429"/>
      <c r="BI240" s="429"/>
      <c r="BJ240" s="429"/>
      <c r="BK240" s="429"/>
      <c r="BL240" s="429"/>
      <c r="BM240" s="429"/>
      <c r="BN240" s="429"/>
      <c r="BO240" s="429"/>
      <c r="BP240" s="429"/>
      <c r="BQ240" s="429"/>
      <c r="BR240" s="429"/>
      <c r="BS240" s="429"/>
      <c r="BT240" s="429"/>
      <c r="BU240" s="429"/>
      <c r="BV240" s="429"/>
      <c r="BW240" s="429"/>
      <c r="BX240" s="429"/>
      <c r="BY240" s="429"/>
      <c r="BZ240" s="429"/>
      <c r="CA240" s="429"/>
      <c r="CB240" s="429"/>
      <c r="CC240" s="429"/>
      <c r="CD240" s="429"/>
      <c r="CE240" s="429"/>
      <c r="CF240" s="429"/>
      <c r="CG240" s="429"/>
      <c r="CH240" s="429"/>
      <c r="CI240" s="429"/>
      <c r="CJ240" s="429"/>
      <c r="CK240" s="429"/>
      <c r="CL240" s="429"/>
      <c r="CM240" s="429"/>
      <c r="CN240" s="429"/>
      <c r="CO240" s="429"/>
      <c r="CP240" s="429"/>
      <c r="CQ240" s="429"/>
      <c r="CR240" s="429"/>
      <c r="CS240" s="429"/>
      <c r="CT240" s="429"/>
      <c r="CU240" s="429"/>
      <c r="CV240" s="429"/>
      <c r="CW240" s="429"/>
      <c r="CX240" s="429"/>
      <c r="CY240" s="429"/>
      <c r="CZ240" s="429"/>
      <c r="DA240" s="429"/>
      <c r="DB240" s="429"/>
      <c r="DC240" s="429"/>
      <c r="DD240" s="429"/>
      <c r="DE240" s="429"/>
      <c r="DF240" s="429"/>
      <c r="DG240" s="429"/>
      <c r="DH240" s="429"/>
      <c r="DI240" s="429"/>
      <c r="DJ240" s="429"/>
      <c r="DK240" s="429"/>
      <c r="DL240" s="429"/>
      <c r="DM240" s="429"/>
      <c r="DN240" s="429"/>
      <c r="DO240" s="429"/>
      <c r="DP240" s="429"/>
      <c r="DQ240" s="429"/>
      <c r="DR240" s="429"/>
      <c r="DS240" s="429"/>
      <c r="DT240" s="429"/>
      <c r="DU240" s="429"/>
      <c r="DV240" s="429"/>
      <c r="DW240" s="429"/>
      <c r="DX240" s="429"/>
      <c r="DY240" s="429"/>
      <c r="DZ240" s="429"/>
      <c r="EA240" s="429"/>
      <c r="EB240" s="429"/>
      <c r="EC240" s="429"/>
      <c r="ED240" s="429"/>
      <c r="EE240" s="429"/>
      <c r="EF240" s="429"/>
      <c r="EG240" s="429"/>
      <c r="EH240" s="429"/>
      <c r="EI240" s="429"/>
      <c r="EJ240" s="429"/>
      <c r="EK240" s="429"/>
      <c r="EL240" s="429"/>
      <c r="EM240" s="429"/>
      <c r="EN240" s="429"/>
      <c r="EO240" s="429"/>
      <c r="EP240" s="429"/>
      <c r="EQ240" s="429"/>
      <c r="ER240" s="429"/>
      <c r="ES240" s="429"/>
      <c r="ET240" s="429"/>
      <c r="EU240" s="429"/>
      <c r="EV240" s="429"/>
      <c r="EW240" s="429"/>
      <c r="EX240" s="429"/>
      <c r="EY240" s="429"/>
      <c r="EZ240" s="429"/>
      <c r="FA240" s="429"/>
      <c r="FB240" s="429"/>
      <c r="FC240" s="429"/>
      <c r="FD240" s="429"/>
      <c r="FE240" s="429"/>
      <c r="FF240" s="429"/>
      <c r="FG240" s="429"/>
      <c r="FH240" s="429"/>
      <c r="FI240" s="429"/>
      <c r="FJ240" s="429"/>
      <c r="FK240" s="429"/>
      <c r="FL240" s="429"/>
      <c r="FM240" s="429"/>
      <c r="FN240" s="429"/>
      <c r="FO240" s="429"/>
      <c r="FP240" s="429"/>
      <c r="FQ240" s="429"/>
      <c r="FR240" s="429"/>
      <c r="FS240" s="429"/>
      <c r="FT240" s="429"/>
      <c r="FU240" s="429"/>
      <c r="FV240" s="429"/>
      <c r="FW240" s="429"/>
      <c r="FX240" s="429"/>
    </row>
    <row r="241" spans="1:46" s="431" customFormat="1" ht="17.25" customHeight="1">
      <c r="A241" s="1255"/>
      <c r="B241" s="1255"/>
      <c r="C241" s="1255"/>
      <c r="D241" s="1257"/>
      <c r="E241" s="1257"/>
      <c r="F241" s="1255"/>
      <c r="G241" s="1257"/>
      <c r="H241" s="1257"/>
      <c r="I241" s="1255"/>
      <c r="J241" s="1255"/>
      <c r="K241" s="1255"/>
      <c r="L241" s="1255"/>
      <c r="M241" s="1255"/>
      <c r="N241" s="1255"/>
      <c r="O241" s="1255"/>
      <c r="P241" s="1255"/>
      <c r="Q241" s="1255"/>
      <c r="R241" s="1255"/>
      <c r="S241" s="1255"/>
      <c r="T241" s="1255"/>
      <c r="U241" s="1255"/>
      <c r="V241" s="1255"/>
      <c r="W241" s="1255"/>
      <c r="X241" s="1255"/>
      <c r="Y241" s="1255"/>
      <c r="Z241" s="1255"/>
      <c r="AA241" s="1255"/>
      <c r="AB241" s="1255"/>
      <c r="AC241" s="1255"/>
      <c r="AD241" s="1255"/>
      <c r="AE241" s="1255"/>
      <c r="AF241" s="1255"/>
      <c r="AG241" s="1255"/>
      <c r="AH241" s="1255"/>
      <c r="AI241" s="1255"/>
      <c r="AJ241" s="1255"/>
      <c r="AK241" s="1255"/>
      <c r="AL241" s="1255"/>
      <c r="AM241" s="461"/>
      <c r="AN241" s="461"/>
      <c r="AO241" s="461"/>
      <c r="AP241" s="461"/>
      <c r="AQ241" s="461"/>
      <c r="AR241" s="463"/>
      <c r="AS241" s="461"/>
      <c r="AT241" s="1261"/>
    </row>
    <row r="242" spans="1:46" s="434" customFormat="1" ht="60.75" customHeight="1">
      <c r="A242" s="1255"/>
      <c r="B242" s="1255"/>
      <c r="C242" s="1255"/>
      <c r="D242" s="1257"/>
      <c r="E242" s="1257"/>
      <c r="F242" s="1255"/>
      <c r="G242" s="1257"/>
      <c r="H242" s="1257"/>
      <c r="I242" s="464"/>
      <c r="J242" s="465"/>
      <c r="K242" s="465"/>
      <c r="L242" s="465"/>
      <c r="M242" s="464"/>
      <c r="N242" s="464"/>
      <c r="O242" s="465"/>
      <c r="P242" s="465"/>
      <c r="Q242" s="465"/>
      <c r="R242" s="464"/>
      <c r="S242" s="464"/>
      <c r="T242" s="465"/>
      <c r="U242" s="465"/>
      <c r="V242" s="465"/>
      <c r="W242" s="464"/>
      <c r="X242" s="464"/>
      <c r="Y242" s="465"/>
      <c r="Z242" s="465"/>
      <c r="AA242" s="465"/>
      <c r="AB242" s="464"/>
      <c r="AC242" s="464"/>
      <c r="AD242" s="465"/>
      <c r="AE242" s="465"/>
      <c r="AF242" s="465"/>
      <c r="AG242" s="464"/>
      <c r="AH242" s="464"/>
      <c r="AI242" s="465"/>
      <c r="AJ242" s="465"/>
      <c r="AK242" s="465"/>
      <c r="AL242" s="464"/>
      <c r="AM242" s="464"/>
      <c r="AN242" s="464"/>
      <c r="AO242" s="464"/>
      <c r="AP242" s="464"/>
      <c r="AQ242" s="464"/>
      <c r="AR242" s="466"/>
      <c r="AS242" s="464"/>
      <c r="AT242" s="1261"/>
    </row>
    <row r="243" spans="1:46" s="431" customFormat="1" ht="39.75" customHeight="1">
      <c r="A243" s="446"/>
      <c r="B243" s="447"/>
      <c r="C243" s="446"/>
      <c r="D243" s="446"/>
      <c r="E243" s="446"/>
      <c r="F243" s="447"/>
      <c r="G243" s="446"/>
      <c r="H243" s="448"/>
      <c r="AR243" s="450"/>
      <c r="AT243" s="439"/>
    </row>
    <row r="244" spans="1:46" s="431" customFormat="1" ht="39.75" customHeight="1">
      <c r="A244" s="446"/>
      <c r="B244" s="447"/>
      <c r="C244" s="446"/>
      <c r="D244" s="446"/>
      <c r="E244" s="446"/>
      <c r="F244" s="447"/>
      <c r="G244" s="446"/>
      <c r="H244" s="448"/>
      <c r="AR244" s="450"/>
      <c r="AT244" s="439"/>
    </row>
    <row r="245" spans="1:46" s="431" customFormat="1" ht="39.75" customHeight="1">
      <c r="A245" s="446"/>
      <c r="B245" s="447"/>
      <c r="C245" s="446"/>
      <c r="D245" s="446"/>
      <c r="E245" s="446"/>
      <c r="F245" s="447"/>
      <c r="G245" s="446"/>
      <c r="H245" s="448"/>
      <c r="AR245" s="450"/>
      <c r="AT245" s="439"/>
    </row>
    <row r="246" spans="1:46" s="431" customFormat="1" ht="39.75" customHeight="1">
      <c r="A246" s="446"/>
      <c r="B246" s="447"/>
      <c r="C246" s="446"/>
      <c r="D246" s="446"/>
      <c r="E246" s="446"/>
      <c r="F246" s="447"/>
      <c r="G246" s="446"/>
      <c r="H246" s="448"/>
      <c r="AR246" s="450"/>
      <c r="AT246" s="439"/>
    </row>
    <row r="247" spans="1:46" s="431" customFormat="1" ht="39.75" customHeight="1">
      <c r="A247" s="446"/>
      <c r="B247" s="447"/>
      <c r="C247" s="446"/>
      <c r="D247" s="446"/>
      <c r="E247" s="446"/>
      <c r="F247" s="447"/>
      <c r="G247" s="446"/>
      <c r="H247" s="448"/>
      <c r="AR247" s="450"/>
      <c r="AT247" s="439"/>
    </row>
    <row r="248" spans="1:46" s="431" customFormat="1" ht="39.75" customHeight="1">
      <c r="A248" s="446"/>
      <c r="B248" s="447"/>
      <c r="C248" s="446"/>
      <c r="D248" s="446"/>
      <c r="E248" s="446"/>
      <c r="F248" s="447"/>
      <c r="G248" s="446"/>
      <c r="H248" s="448"/>
      <c r="AR248" s="450"/>
      <c r="AT248" s="439"/>
    </row>
    <row r="249" spans="1:46" s="431" customFormat="1" ht="39.75" customHeight="1">
      <c r="A249" s="446"/>
      <c r="B249" s="447"/>
      <c r="C249" s="446"/>
      <c r="D249" s="446"/>
      <c r="E249" s="446"/>
      <c r="F249" s="447"/>
      <c r="G249" s="446"/>
      <c r="H249" s="448"/>
      <c r="AR249" s="450"/>
      <c r="AT249" s="439"/>
    </row>
    <row r="250" spans="1:46" s="431" customFormat="1" ht="39.75" customHeight="1">
      <c r="A250" s="446"/>
      <c r="B250" s="447"/>
      <c r="C250" s="446"/>
      <c r="D250" s="446"/>
      <c r="E250" s="446"/>
      <c r="F250" s="447"/>
      <c r="G250" s="446"/>
      <c r="H250" s="448"/>
      <c r="AR250" s="450"/>
      <c r="AT250" s="439"/>
    </row>
    <row r="251" spans="1:46" s="431" customFormat="1" ht="39.75" customHeight="1">
      <c r="A251" s="446"/>
      <c r="B251" s="447"/>
      <c r="C251" s="446"/>
      <c r="D251" s="446"/>
      <c r="E251" s="446"/>
      <c r="F251" s="447"/>
      <c r="G251" s="446"/>
      <c r="H251" s="448"/>
      <c r="AR251" s="450"/>
      <c r="AT251" s="439"/>
    </row>
    <row r="252" spans="1:46" s="431" customFormat="1" ht="39.75" customHeight="1">
      <c r="A252" s="446"/>
      <c r="B252" s="447"/>
      <c r="C252" s="446"/>
      <c r="D252" s="446"/>
      <c r="E252" s="446"/>
      <c r="F252" s="447"/>
      <c r="G252" s="446"/>
      <c r="H252" s="448"/>
      <c r="AR252" s="450"/>
      <c r="AT252" s="439"/>
    </row>
    <row r="253" spans="1:46" s="431" customFormat="1" ht="39.75" customHeight="1">
      <c r="A253" s="446"/>
      <c r="B253" s="447"/>
      <c r="C253" s="446"/>
      <c r="D253" s="446"/>
      <c r="E253" s="446"/>
      <c r="F253" s="447"/>
      <c r="G253" s="446"/>
      <c r="H253" s="448"/>
      <c r="AR253" s="450"/>
      <c r="AT253" s="439"/>
    </row>
    <row r="254" spans="1:46" s="431" customFormat="1" ht="39.75" customHeight="1">
      <c r="A254" s="446"/>
      <c r="B254" s="447"/>
      <c r="C254" s="446"/>
      <c r="D254" s="446"/>
      <c r="E254" s="446"/>
      <c r="F254" s="447"/>
      <c r="G254" s="446"/>
      <c r="H254" s="448"/>
      <c r="AR254" s="450"/>
      <c r="AT254" s="439"/>
    </row>
    <row r="255" spans="1:46" s="431" customFormat="1" ht="39.75" customHeight="1">
      <c r="A255" s="446"/>
      <c r="B255" s="447"/>
      <c r="C255" s="446"/>
      <c r="D255" s="446"/>
      <c r="E255" s="446"/>
      <c r="F255" s="447"/>
      <c r="G255" s="446"/>
      <c r="H255" s="448"/>
      <c r="AR255" s="450"/>
      <c r="AT255" s="439"/>
    </row>
    <row r="256" spans="1:46" s="431" customFormat="1" ht="39.75" customHeight="1">
      <c r="A256" s="446"/>
      <c r="B256" s="447"/>
      <c r="C256" s="446"/>
      <c r="D256" s="446"/>
      <c r="E256" s="446"/>
      <c r="F256" s="447"/>
      <c r="G256" s="446"/>
      <c r="H256" s="448"/>
      <c r="AR256" s="450"/>
      <c r="AT256" s="439"/>
    </row>
    <row r="257" spans="1:46" s="431" customFormat="1" ht="39.75" customHeight="1">
      <c r="A257" s="446"/>
      <c r="B257" s="447"/>
      <c r="C257" s="446"/>
      <c r="D257" s="446"/>
      <c r="E257" s="446"/>
      <c r="F257" s="447"/>
      <c r="G257" s="446"/>
      <c r="H257" s="448"/>
      <c r="AR257" s="450"/>
      <c r="AT257" s="439"/>
    </row>
    <row r="258" spans="1:46" s="431" customFormat="1" ht="39.75" customHeight="1">
      <c r="A258" s="446"/>
      <c r="B258" s="447"/>
      <c r="C258" s="446"/>
      <c r="D258" s="446"/>
      <c r="E258" s="446"/>
      <c r="F258" s="447"/>
      <c r="G258" s="446"/>
      <c r="H258" s="448"/>
      <c r="AR258" s="450"/>
      <c r="AT258" s="439"/>
    </row>
    <row r="259" spans="1:46" s="431" customFormat="1" ht="39.75" customHeight="1">
      <c r="A259" s="446"/>
      <c r="B259" s="447"/>
      <c r="C259" s="446"/>
      <c r="D259" s="446"/>
      <c r="E259" s="446"/>
      <c r="F259" s="447"/>
      <c r="G259" s="446"/>
      <c r="H259" s="448"/>
      <c r="AR259" s="450"/>
      <c r="AT259" s="439"/>
    </row>
    <row r="260" spans="1:46" s="431" customFormat="1" ht="39.75" customHeight="1">
      <c r="A260" s="446"/>
      <c r="B260" s="447"/>
      <c r="C260" s="446"/>
      <c r="D260" s="446"/>
      <c r="E260" s="446"/>
      <c r="F260" s="447"/>
      <c r="G260" s="446"/>
      <c r="H260" s="448"/>
      <c r="AR260" s="450"/>
      <c r="AT260" s="439"/>
    </row>
    <row r="261" spans="1:46" s="431" customFormat="1" ht="39.75" customHeight="1">
      <c r="A261" s="446"/>
      <c r="B261" s="447"/>
      <c r="C261" s="446"/>
      <c r="D261" s="446"/>
      <c r="E261" s="446"/>
      <c r="F261" s="447"/>
      <c r="G261" s="446"/>
      <c r="H261" s="448"/>
      <c r="AR261" s="450"/>
      <c r="AT261" s="439"/>
    </row>
    <row r="262" spans="1:46" s="431" customFormat="1" ht="39.75" customHeight="1">
      <c r="A262" s="446"/>
      <c r="B262" s="447"/>
      <c r="C262" s="446"/>
      <c r="D262" s="446"/>
      <c r="E262" s="446"/>
      <c r="F262" s="447"/>
      <c r="G262" s="446"/>
      <c r="H262" s="448"/>
      <c r="AR262" s="450"/>
      <c r="AT262" s="439"/>
    </row>
    <row r="263" spans="1:46" s="391" customFormat="1" ht="18.75" customHeight="1">
      <c r="B263" s="458"/>
      <c r="C263" s="458"/>
      <c r="D263" s="431"/>
      <c r="E263" s="431"/>
      <c r="F263" s="458"/>
      <c r="G263" s="431"/>
      <c r="H263" s="458"/>
      <c r="I263" s="431"/>
      <c r="J263" s="458"/>
      <c r="K263" s="458"/>
      <c r="L263" s="458"/>
      <c r="M263" s="459"/>
      <c r="N263" s="459"/>
      <c r="O263" s="459"/>
      <c r="P263" s="459"/>
      <c r="Q263" s="459"/>
      <c r="R263" s="459"/>
      <c r="S263" s="459"/>
      <c r="T263" s="459"/>
      <c r="U263" s="459"/>
      <c r="V263" s="459"/>
      <c r="W263" s="459"/>
      <c r="X263" s="459"/>
      <c r="Y263" s="459"/>
      <c r="Z263" s="459"/>
      <c r="AC263" s="459"/>
      <c r="AD263" s="459"/>
      <c r="AE263" s="459"/>
      <c r="AH263" s="459"/>
      <c r="AI263" s="459"/>
      <c r="AJ263" s="459"/>
      <c r="AR263" s="460"/>
    </row>
    <row r="264" spans="1:46" s="391" customFormat="1" ht="18" customHeight="1">
      <c r="A264" s="1269"/>
      <c r="E264" s="429"/>
      <c r="G264" s="429"/>
      <c r="H264" s="429"/>
      <c r="M264" s="467"/>
      <c r="N264" s="133"/>
      <c r="P264" s="133"/>
      <c r="Q264" s="133"/>
      <c r="R264" s="133"/>
      <c r="S264" s="133"/>
      <c r="T264" s="468"/>
      <c r="V264" s="468"/>
      <c r="W264" s="133"/>
      <c r="Z264" s="468"/>
      <c r="AE264" s="468"/>
      <c r="AJ264" s="468"/>
      <c r="AR264" s="460"/>
    </row>
    <row r="265" spans="1:46" s="391" customFormat="1" ht="18" customHeight="1">
      <c r="A265" s="1269"/>
      <c r="E265" s="429"/>
      <c r="G265" s="429"/>
      <c r="H265" s="444"/>
      <c r="M265" s="469"/>
      <c r="N265" s="133"/>
      <c r="P265" s="133"/>
      <c r="Q265" s="133"/>
      <c r="R265" s="133"/>
      <c r="S265" s="133"/>
      <c r="T265" s="263"/>
      <c r="V265" s="468"/>
      <c r="W265" s="133"/>
      <c r="Z265" s="468"/>
      <c r="AE265" s="468"/>
      <c r="AJ265" s="468"/>
      <c r="AR265" s="460"/>
    </row>
    <row r="266" spans="1:46" s="391" customFormat="1" ht="18" customHeight="1">
      <c r="A266" s="442"/>
      <c r="E266" s="429"/>
      <c r="G266" s="429"/>
      <c r="H266" s="429"/>
      <c r="K266" s="442"/>
      <c r="L266" s="469"/>
      <c r="M266" s="469"/>
      <c r="N266" s="133"/>
      <c r="P266" s="133"/>
      <c r="Q266" s="133"/>
      <c r="R266" s="133"/>
      <c r="S266" s="133"/>
      <c r="T266" s="263"/>
      <c r="V266" s="468"/>
      <c r="W266" s="133"/>
      <c r="Z266" s="468"/>
      <c r="AE266" s="468"/>
      <c r="AJ266" s="468"/>
      <c r="AR266" s="460"/>
    </row>
    <row r="267" spans="1:46" s="391" customFormat="1" ht="18" customHeight="1">
      <c r="B267" s="429"/>
      <c r="C267" s="429"/>
      <c r="D267" s="429"/>
      <c r="E267" s="429"/>
      <c r="F267" s="443"/>
      <c r="G267" s="429"/>
      <c r="H267" s="429"/>
      <c r="I267" s="444"/>
      <c r="L267" s="469"/>
      <c r="M267" s="469"/>
      <c r="N267" s="133"/>
      <c r="P267" s="133"/>
      <c r="Q267" s="133"/>
      <c r="R267" s="133"/>
      <c r="S267" s="133"/>
      <c r="T267" s="133"/>
      <c r="V267" s="468"/>
      <c r="W267" s="133"/>
      <c r="Z267" s="468"/>
      <c r="AE267" s="468"/>
      <c r="AJ267" s="468"/>
      <c r="AR267" s="460"/>
    </row>
    <row r="268" spans="1:46" s="391" customFormat="1" ht="18" customHeight="1">
      <c r="B268" s="458"/>
      <c r="C268" s="458"/>
      <c r="D268" s="431"/>
      <c r="E268" s="431"/>
      <c r="F268" s="458"/>
      <c r="G268" s="431"/>
      <c r="H268" s="458"/>
      <c r="I268" s="431"/>
      <c r="J268" s="458"/>
      <c r="K268" s="458"/>
      <c r="L268" s="458"/>
      <c r="M268" s="459"/>
      <c r="N268" s="459"/>
      <c r="O268" s="459"/>
      <c r="P268" s="459"/>
      <c r="Q268" s="459"/>
      <c r="S268" s="459"/>
      <c r="T268" s="459"/>
      <c r="U268" s="459"/>
      <c r="V268" s="459"/>
      <c r="Y268" s="459"/>
      <c r="AD268" s="459"/>
      <c r="AI268" s="459"/>
      <c r="AR268" s="460"/>
    </row>
    <row r="269" spans="1:46" s="431" customFormat="1" ht="16.5">
      <c r="A269" s="133"/>
      <c r="B269" s="133"/>
      <c r="C269" s="133"/>
      <c r="D269" s="240"/>
      <c r="E269" s="240"/>
      <c r="F269" s="391"/>
      <c r="G269" s="240"/>
      <c r="H269" s="263"/>
      <c r="AR269" s="450"/>
    </row>
    <row r="270" spans="1:46" s="431" customFormat="1" ht="16.5">
      <c r="A270" s="133"/>
      <c r="B270" s="133"/>
      <c r="C270" s="133"/>
      <c r="D270" s="240"/>
      <c r="E270" s="240"/>
      <c r="F270" s="391"/>
      <c r="G270" s="240"/>
      <c r="H270" s="263"/>
      <c r="AR270" s="450"/>
    </row>
    <row r="271" spans="1:46" s="431" customFormat="1" ht="16.5">
      <c r="A271" s="133"/>
      <c r="B271" s="133"/>
      <c r="C271" s="133"/>
      <c r="D271" s="240"/>
      <c r="E271" s="240"/>
      <c r="F271" s="391"/>
      <c r="G271" s="240"/>
      <c r="H271" s="263"/>
      <c r="AR271" s="450"/>
    </row>
    <row r="272" spans="1:46" s="431" customFormat="1" ht="16.5">
      <c r="A272" s="133"/>
      <c r="B272" s="133"/>
      <c r="C272" s="133"/>
      <c r="D272" s="240"/>
      <c r="E272" s="240"/>
      <c r="F272" s="391"/>
      <c r="G272" s="240"/>
      <c r="H272" s="263"/>
      <c r="AR272" s="450"/>
    </row>
    <row r="273" spans="1:46" s="391" customFormat="1" ht="18" customHeight="1">
      <c r="B273" s="458"/>
      <c r="C273" s="458"/>
      <c r="D273" s="431"/>
      <c r="E273" s="431"/>
      <c r="F273" s="458"/>
      <c r="G273" s="431"/>
      <c r="H273" s="458"/>
      <c r="I273" s="431"/>
      <c r="J273" s="458"/>
      <c r="K273" s="458"/>
      <c r="L273" s="458"/>
      <c r="M273" s="459"/>
      <c r="N273" s="459"/>
      <c r="O273" s="459"/>
      <c r="P273" s="459"/>
      <c r="Q273" s="459"/>
      <c r="S273" s="459"/>
      <c r="T273" s="459"/>
      <c r="U273" s="459"/>
      <c r="V273" s="459"/>
      <c r="Y273" s="459"/>
      <c r="AD273" s="459"/>
      <c r="AI273" s="459"/>
      <c r="AR273" s="460"/>
    </row>
    <row r="274" spans="1:46" s="391" customFormat="1" ht="12" customHeight="1">
      <c r="B274" s="458"/>
      <c r="C274" s="458"/>
      <c r="D274" s="431"/>
      <c r="E274" s="458"/>
      <c r="F274" s="458"/>
      <c r="G274" s="458"/>
      <c r="H274" s="458"/>
      <c r="I274" s="470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471"/>
      <c r="AS274" s="133"/>
    </row>
    <row r="275" spans="1:46" s="396" customFormat="1" ht="17.25" customHeight="1">
      <c r="A275" s="1262"/>
      <c r="B275" s="1262"/>
      <c r="C275" s="1262"/>
      <c r="D275" s="1262"/>
      <c r="E275" s="455"/>
      <c r="G275" s="455"/>
      <c r="H275" s="455"/>
      <c r="J275" s="1259"/>
      <c r="K275" s="1259"/>
      <c r="L275" s="1259"/>
      <c r="M275" s="1259"/>
      <c r="N275" s="1259"/>
      <c r="O275" s="1259"/>
      <c r="P275" s="1259"/>
      <c r="Q275" s="1259"/>
      <c r="R275" s="1259"/>
      <c r="S275" s="1259"/>
      <c r="T275" s="472"/>
      <c r="U275" s="472"/>
      <c r="V275" s="472"/>
      <c r="W275" s="472"/>
      <c r="X275" s="472"/>
      <c r="Y275" s="472"/>
      <c r="Z275" s="472"/>
      <c r="AA275" s="472"/>
      <c r="AB275" s="472"/>
      <c r="AC275" s="472"/>
      <c r="AD275" s="472"/>
      <c r="AE275" s="472"/>
      <c r="AF275" s="472"/>
      <c r="AG275" s="472"/>
      <c r="AH275" s="472"/>
      <c r="AI275" s="472"/>
      <c r="AJ275" s="472"/>
      <c r="AK275" s="472"/>
      <c r="AL275" s="472"/>
      <c r="AM275" s="472"/>
      <c r="AN275" s="472"/>
      <c r="AO275" s="472"/>
      <c r="AP275" s="472"/>
      <c r="AQ275" s="472"/>
      <c r="AR275" s="473"/>
      <c r="AS275" s="472"/>
    </row>
    <row r="276" spans="1:46" s="396" customFormat="1" ht="23.25" customHeight="1">
      <c r="A276" s="474"/>
      <c r="B276" s="421"/>
      <c r="C276" s="421"/>
      <c r="E276" s="455"/>
      <c r="G276" s="455"/>
      <c r="H276" s="455"/>
      <c r="J276" s="1259"/>
      <c r="K276" s="1259"/>
      <c r="L276" s="1259"/>
      <c r="M276" s="1259"/>
      <c r="N276" s="1259"/>
      <c r="O276" s="1259"/>
      <c r="P276" s="1259"/>
      <c r="Q276" s="1259"/>
      <c r="R276" s="1259"/>
      <c r="S276" s="1259"/>
      <c r="T276" s="472"/>
      <c r="U276" s="472"/>
      <c r="V276" s="472"/>
      <c r="W276" s="472"/>
      <c r="X276" s="472"/>
      <c r="Y276" s="472"/>
      <c r="Z276" s="472"/>
      <c r="AA276" s="472"/>
      <c r="AB276" s="472"/>
      <c r="AC276" s="472"/>
      <c r="AD276" s="472"/>
      <c r="AE276" s="472"/>
      <c r="AF276" s="472"/>
      <c r="AG276" s="472"/>
      <c r="AH276" s="472"/>
      <c r="AI276" s="472"/>
      <c r="AJ276" s="472"/>
      <c r="AK276" s="472"/>
      <c r="AL276" s="472"/>
      <c r="AM276" s="472"/>
      <c r="AN276" s="472"/>
      <c r="AO276" s="472"/>
      <c r="AP276" s="472"/>
      <c r="AQ276" s="472"/>
      <c r="AR276" s="473"/>
      <c r="AS276" s="472"/>
    </row>
    <row r="277" spans="1:46" s="396" customFormat="1" ht="13" customHeight="1">
      <c r="A277" s="421"/>
      <c r="B277" s="421"/>
      <c r="C277" s="452"/>
      <c r="H277" s="1260"/>
      <c r="I277" s="1260"/>
      <c r="J277" s="1260"/>
      <c r="K277" s="1260"/>
      <c r="L277" s="1260"/>
      <c r="M277" s="1260"/>
      <c r="N277" s="1260"/>
      <c r="O277" s="1260"/>
      <c r="P277" s="1260"/>
      <c r="Q277" s="1260"/>
      <c r="R277" s="1260"/>
      <c r="S277" s="1260"/>
      <c r="T277" s="1260"/>
      <c r="U277" s="1260"/>
      <c r="V277" s="1260"/>
      <c r="W277" s="1260"/>
      <c r="X277" s="1260"/>
      <c r="Y277" s="1260"/>
      <c r="Z277" s="1260"/>
      <c r="AA277" s="1260"/>
      <c r="AB277" s="1260"/>
      <c r="AC277" s="1260"/>
      <c r="AD277" s="1260"/>
      <c r="AE277" s="1260"/>
      <c r="AF277" s="1260"/>
      <c r="AG277" s="1260"/>
      <c r="AH277" s="1260"/>
      <c r="AI277" s="404"/>
      <c r="AJ277" s="404"/>
      <c r="AK277" s="404"/>
      <c r="AL277" s="404"/>
      <c r="AM277" s="404"/>
      <c r="AN277" s="404"/>
      <c r="AO277" s="404"/>
      <c r="AP277" s="404"/>
      <c r="AQ277" s="404"/>
      <c r="AR277" s="475"/>
      <c r="AS277" s="404"/>
      <c r="AT277" s="404"/>
    </row>
    <row r="278" spans="1:46" s="396" customFormat="1" ht="13" customHeight="1">
      <c r="A278" s="421"/>
      <c r="B278" s="421"/>
      <c r="C278" s="421"/>
      <c r="E278" s="451"/>
      <c r="G278" s="451"/>
      <c r="H278" s="1260"/>
      <c r="I278" s="1260"/>
      <c r="J278" s="1260"/>
      <c r="K278" s="1260"/>
      <c r="L278" s="1260"/>
      <c r="M278" s="1260"/>
      <c r="N278" s="1260"/>
      <c r="O278" s="1260"/>
      <c r="P278" s="1260"/>
      <c r="Q278" s="1260"/>
      <c r="R278" s="1260"/>
      <c r="S278" s="1260"/>
      <c r="T278" s="1260"/>
      <c r="U278" s="1260"/>
      <c r="V278" s="1260"/>
      <c r="W278" s="1260"/>
      <c r="X278" s="1260"/>
      <c r="Y278" s="1260"/>
      <c r="Z278" s="1260"/>
      <c r="AA278" s="1260"/>
      <c r="AB278" s="1260"/>
      <c r="AC278" s="1260"/>
      <c r="AD278" s="1260"/>
      <c r="AE278" s="1260"/>
      <c r="AF278" s="1260"/>
      <c r="AG278" s="1260"/>
      <c r="AH278" s="1260"/>
      <c r="AI278" s="404"/>
      <c r="AJ278" s="404"/>
      <c r="AK278" s="404"/>
      <c r="AL278" s="404"/>
      <c r="AM278" s="404"/>
      <c r="AN278" s="404"/>
      <c r="AO278" s="404"/>
      <c r="AP278" s="404"/>
      <c r="AQ278" s="404"/>
      <c r="AR278" s="475"/>
      <c r="AS278" s="404"/>
      <c r="AT278" s="404"/>
    </row>
    <row r="279" spans="1:46" s="396" customFormat="1" ht="13" customHeight="1">
      <c r="A279" s="421"/>
      <c r="B279" s="421"/>
      <c r="C279" s="452"/>
      <c r="E279" s="476"/>
      <c r="G279" s="476"/>
      <c r="H279" s="476"/>
      <c r="K279" s="1258"/>
      <c r="L279" s="1258"/>
      <c r="M279" s="1258"/>
      <c r="N279" s="1258"/>
      <c r="O279" s="1258"/>
      <c r="P279" s="1258"/>
      <c r="Q279" s="1258"/>
      <c r="R279" s="1258"/>
      <c r="S279" s="1258"/>
      <c r="T279" s="412"/>
      <c r="U279" s="412"/>
      <c r="V279" s="412"/>
      <c r="W279" s="412"/>
      <c r="X279" s="412"/>
      <c r="Y279" s="412"/>
      <c r="Z279" s="412"/>
      <c r="AA279" s="412"/>
      <c r="AB279" s="412"/>
      <c r="AC279" s="412"/>
      <c r="AD279" s="412"/>
      <c r="AE279" s="412"/>
      <c r="AF279" s="412"/>
      <c r="AG279" s="412"/>
      <c r="AH279" s="412"/>
      <c r="AI279" s="412"/>
      <c r="AJ279" s="412"/>
      <c r="AK279" s="412"/>
      <c r="AL279" s="412"/>
      <c r="AM279" s="412"/>
      <c r="AN279" s="412"/>
      <c r="AO279" s="412"/>
      <c r="AP279" s="412"/>
      <c r="AQ279" s="412"/>
      <c r="AR279" s="413"/>
      <c r="AS279" s="412"/>
    </row>
    <row r="280" spans="1:46" s="396" customFormat="1" ht="13" customHeight="1">
      <c r="A280" s="421"/>
      <c r="B280" s="421"/>
      <c r="C280" s="421"/>
      <c r="E280" s="477"/>
      <c r="G280" s="477"/>
      <c r="H280" s="477"/>
      <c r="K280" s="1258"/>
      <c r="L280" s="1258"/>
      <c r="M280" s="1258"/>
      <c r="N280" s="1258"/>
      <c r="O280" s="1258"/>
      <c r="P280" s="1258"/>
      <c r="Q280" s="1258"/>
      <c r="R280" s="1258"/>
      <c r="S280" s="1258"/>
      <c r="T280" s="412"/>
      <c r="U280" s="412"/>
      <c r="V280" s="412"/>
      <c r="W280" s="412"/>
      <c r="X280" s="412"/>
      <c r="Y280" s="412"/>
      <c r="Z280" s="412"/>
      <c r="AA280" s="412"/>
      <c r="AB280" s="412"/>
      <c r="AC280" s="412"/>
      <c r="AD280" s="412"/>
      <c r="AE280" s="412"/>
      <c r="AF280" s="412"/>
      <c r="AG280" s="412"/>
      <c r="AH280" s="412"/>
      <c r="AI280" s="412"/>
      <c r="AJ280" s="412"/>
      <c r="AK280" s="412"/>
      <c r="AL280" s="412"/>
      <c r="AM280" s="412"/>
      <c r="AN280" s="412"/>
      <c r="AO280" s="412"/>
      <c r="AP280" s="412"/>
      <c r="AQ280" s="412"/>
      <c r="AR280" s="413"/>
      <c r="AS280" s="412"/>
    </row>
    <row r="281" spans="1:46" s="396" customFormat="1" ht="13" customHeight="1">
      <c r="A281" s="421"/>
      <c r="B281" s="421"/>
      <c r="C281" s="452"/>
      <c r="E281" s="451"/>
      <c r="G281" s="451"/>
      <c r="H281" s="451"/>
      <c r="K281" s="1258"/>
      <c r="L281" s="1258"/>
      <c r="M281" s="1258"/>
      <c r="N281" s="1258"/>
      <c r="O281" s="1258"/>
      <c r="P281" s="1258"/>
      <c r="Q281" s="1258"/>
      <c r="R281" s="1258"/>
      <c r="T281" s="412"/>
      <c r="U281" s="412"/>
      <c r="V281" s="412"/>
      <c r="W281" s="412"/>
      <c r="X281" s="412"/>
      <c r="Y281" s="412"/>
      <c r="Z281" s="412"/>
      <c r="AA281" s="412"/>
      <c r="AB281" s="412"/>
      <c r="AC281" s="412"/>
      <c r="AD281" s="412"/>
      <c r="AE281" s="412"/>
      <c r="AF281" s="412"/>
      <c r="AG281" s="412"/>
      <c r="AH281" s="412"/>
      <c r="AI281" s="412"/>
      <c r="AJ281" s="412"/>
      <c r="AK281" s="412"/>
      <c r="AL281" s="412"/>
      <c r="AM281" s="412"/>
      <c r="AN281" s="412"/>
      <c r="AO281" s="412"/>
      <c r="AP281" s="412"/>
      <c r="AQ281" s="412"/>
      <c r="AR281" s="413"/>
      <c r="AS281" s="412"/>
    </row>
    <row r="282" spans="1:46" s="396" customFormat="1" ht="13" customHeight="1">
      <c r="A282" s="421"/>
      <c r="B282" s="421"/>
      <c r="C282" s="421"/>
      <c r="E282" s="451"/>
      <c r="G282" s="451"/>
      <c r="H282" s="451"/>
      <c r="K282" s="1258"/>
      <c r="L282" s="1258"/>
      <c r="M282" s="1258"/>
      <c r="N282" s="1258"/>
      <c r="O282" s="1258"/>
      <c r="P282" s="1258"/>
      <c r="Q282" s="1258"/>
      <c r="R282" s="1258"/>
      <c r="S282" s="412"/>
      <c r="T282" s="412"/>
      <c r="U282" s="412"/>
      <c r="V282" s="412"/>
      <c r="W282" s="412"/>
      <c r="X282" s="412"/>
      <c r="Y282" s="412"/>
      <c r="Z282" s="412"/>
      <c r="AA282" s="412"/>
      <c r="AB282" s="412"/>
      <c r="AC282" s="412"/>
      <c r="AD282" s="412"/>
      <c r="AE282" s="412"/>
      <c r="AF282" s="412"/>
      <c r="AG282" s="412"/>
      <c r="AH282" s="412"/>
      <c r="AI282" s="412"/>
      <c r="AJ282" s="412"/>
      <c r="AK282" s="412"/>
      <c r="AL282" s="412"/>
      <c r="AM282" s="412"/>
      <c r="AN282" s="412"/>
      <c r="AO282" s="412"/>
      <c r="AP282" s="412"/>
      <c r="AQ282" s="412"/>
      <c r="AR282" s="413"/>
      <c r="AS282" s="412"/>
      <c r="AT282" s="1270"/>
    </row>
    <row r="283" spans="1:46" s="396" customFormat="1" ht="13" customHeight="1">
      <c r="A283" s="421"/>
      <c r="B283" s="421"/>
      <c r="C283" s="452"/>
      <c r="AR283" s="453"/>
      <c r="AT283" s="1270"/>
    </row>
    <row r="284" spans="1:46" s="396" customFormat="1" ht="19.5" customHeight="1">
      <c r="A284" s="421"/>
      <c r="B284" s="421"/>
      <c r="C284" s="421"/>
      <c r="AR284" s="453"/>
      <c r="AT284" s="454"/>
    </row>
    <row r="285" spans="1:46" s="396" customFormat="1" ht="13" customHeight="1">
      <c r="A285" s="421"/>
      <c r="B285" s="421"/>
      <c r="C285" s="452"/>
      <c r="E285" s="455"/>
      <c r="F285" s="418"/>
      <c r="G285" s="455"/>
      <c r="H285" s="455"/>
      <c r="I285" s="418"/>
      <c r="J285" s="419"/>
      <c r="K285" s="419"/>
      <c r="AR285" s="453"/>
      <c r="AT285" s="456"/>
    </row>
    <row r="286" spans="1:46" s="396" customFormat="1" ht="13" customHeight="1">
      <c r="A286" s="421"/>
      <c r="B286" s="421"/>
      <c r="C286" s="452"/>
      <c r="E286" s="455"/>
      <c r="F286" s="418"/>
      <c r="G286" s="455"/>
      <c r="H286" s="455"/>
      <c r="I286" s="418"/>
      <c r="J286" s="419"/>
      <c r="K286" s="419"/>
      <c r="AR286" s="453"/>
    </row>
    <row r="287" spans="1:46" s="396" customFormat="1" ht="13" customHeight="1">
      <c r="A287" s="421"/>
      <c r="B287" s="421"/>
      <c r="C287" s="421"/>
      <c r="E287" s="455"/>
      <c r="F287" s="418"/>
      <c r="G287" s="455"/>
      <c r="H287" s="455"/>
      <c r="I287" s="418"/>
      <c r="J287" s="419"/>
      <c r="K287" s="419"/>
      <c r="AR287" s="453"/>
    </row>
    <row r="288" spans="1:46" s="396" customFormat="1" ht="13" customHeight="1">
      <c r="A288" s="421"/>
      <c r="B288" s="421"/>
      <c r="C288" s="421"/>
      <c r="E288" s="455"/>
      <c r="F288" s="418"/>
      <c r="G288" s="455"/>
      <c r="H288" s="455"/>
      <c r="I288" s="418"/>
      <c r="J288" s="419"/>
      <c r="K288" s="419"/>
      <c r="AR288" s="453"/>
    </row>
    <row r="289" spans="1:180" s="396" customFormat="1" ht="13" customHeight="1">
      <c r="E289" s="455"/>
      <c r="F289" s="418"/>
      <c r="G289" s="455"/>
      <c r="H289" s="455"/>
      <c r="I289" s="418"/>
      <c r="J289" s="419"/>
      <c r="K289" s="419"/>
      <c r="N289" s="457"/>
      <c r="S289" s="457"/>
      <c r="AR289" s="453"/>
    </row>
    <row r="290" spans="1:180" s="391" customFormat="1" ht="13.5" customHeight="1">
      <c r="B290" s="458"/>
      <c r="C290" s="458"/>
      <c r="D290" s="431"/>
      <c r="E290" s="458"/>
      <c r="F290" s="421"/>
      <c r="G290" s="458"/>
      <c r="H290" s="458"/>
      <c r="I290" s="418"/>
      <c r="J290" s="419"/>
      <c r="K290" s="419"/>
      <c r="L290" s="458"/>
      <c r="M290" s="459"/>
      <c r="N290" s="459"/>
      <c r="O290" s="459"/>
      <c r="P290" s="459"/>
      <c r="Q290" s="459"/>
      <c r="R290" s="459"/>
      <c r="S290" s="459"/>
      <c r="T290" s="459"/>
      <c r="U290" s="459"/>
      <c r="V290" s="459"/>
      <c r="W290" s="459"/>
      <c r="X290" s="459"/>
      <c r="Y290" s="459"/>
      <c r="Z290" s="459"/>
      <c r="AC290" s="459"/>
      <c r="AD290" s="459"/>
      <c r="AE290" s="459"/>
      <c r="AH290" s="459"/>
      <c r="AI290" s="459"/>
      <c r="AJ290" s="459"/>
      <c r="AR290" s="460"/>
    </row>
    <row r="291" spans="1:180" s="396" customFormat="1" ht="15" customHeight="1">
      <c r="A291" s="1255"/>
      <c r="B291" s="1257"/>
      <c r="C291" s="1255"/>
      <c r="D291" s="1257"/>
      <c r="E291" s="1257"/>
      <c r="F291" s="1255"/>
      <c r="G291" s="1257"/>
      <c r="H291" s="1257"/>
      <c r="I291" s="1256"/>
      <c r="J291" s="1256"/>
      <c r="K291" s="1256"/>
      <c r="L291" s="1256"/>
      <c r="M291" s="1256"/>
      <c r="N291" s="1256"/>
      <c r="O291" s="1256"/>
      <c r="P291" s="1256"/>
      <c r="Q291" s="1256"/>
      <c r="R291" s="1256"/>
      <c r="S291" s="1256"/>
      <c r="T291" s="1256"/>
      <c r="U291" s="1256"/>
      <c r="V291" s="1256"/>
      <c r="W291" s="1256"/>
      <c r="X291" s="1256"/>
      <c r="Y291" s="1256"/>
      <c r="Z291" s="1256"/>
      <c r="AA291" s="1256"/>
      <c r="AB291" s="1256"/>
      <c r="AC291" s="1256"/>
      <c r="AD291" s="1256"/>
      <c r="AE291" s="1256"/>
      <c r="AF291" s="1256"/>
      <c r="AG291" s="1256"/>
      <c r="AH291" s="1256"/>
      <c r="AI291" s="1256"/>
      <c r="AJ291" s="1256"/>
      <c r="AK291" s="1256"/>
      <c r="AL291" s="1256"/>
      <c r="AM291" s="296"/>
      <c r="AN291" s="296"/>
      <c r="AO291" s="296"/>
      <c r="AP291" s="296"/>
      <c r="AQ291" s="296"/>
      <c r="AR291" s="462"/>
      <c r="AS291" s="296"/>
      <c r="AT291" s="1261"/>
    </row>
    <row r="292" spans="1:180" s="133" customFormat="1" ht="23.25" customHeight="1">
      <c r="A292" s="1255"/>
      <c r="B292" s="1255"/>
      <c r="C292" s="1255"/>
      <c r="D292" s="1257"/>
      <c r="E292" s="1257"/>
      <c r="F292" s="1255"/>
      <c r="G292" s="1257"/>
      <c r="H292" s="1257"/>
      <c r="I292" s="1257"/>
      <c r="J292" s="1257"/>
      <c r="K292" s="1255"/>
      <c r="L292" s="1255"/>
      <c r="M292" s="1255"/>
      <c r="N292" s="1257"/>
      <c r="O292" s="1257"/>
      <c r="P292" s="1255"/>
      <c r="Q292" s="1255"/>
      <c r="R292" s="1255"/>
      <c r="S292" s="1257"/>
      <c r="T292" s="1257"/>
      <c r="U292" s="1255"/>
      <c r="V292" s="1255"/>
      <c r="W292" s="1255"/>
      <c r="X292" s="1257"/>
      <c r="Y292" s="1257"/>
      <c r="Z292" s="1255"/>
      <c r="AA292" s="1255"/>
      <c r="AB292" s="1255"/>
      <c r="AC292" s="1257"/>
      <c r="AD292" s="1257"/>
      <c r="AE292" s="1255"/>
      <c r="AF292" s="1255"/>
      <c r="AG292" s="1255"/>
      <c r="AH292" s="1257"/>
      <c r="AI292" s="1257"/>
      <c r="AJ292" s="1255"/>
      <c r="AK292" s="1255"/>
      <c r="AL292" s="1255"/>
      <c r="AM292" s="461"/>
      <c r="AN292" s="461"/>
      <c r="AO292" s="461"/>
      <c r="AP292" s="461"/>
      <c r="AQ292" s="461"/>
      <c r="AR292" s="463"/>
      <c r="AS292" s="461"/>
      <c r="AT292" s="1261"/>
      <c r="AU292" s="429"/>
      <c r="AV292" s="429"/>
      <c r="AW292" s="429"/>
      <c r="AX292" s="429"/>
      <c r="AY292" s="429"/>
      <c r="AZ292" s="429"/>
      <c r="BA292" s="429"/>
      <c r="BB292" s="429"/>
      <c r="BC292" s="429"/>
      <c r="BD292" s="429"/>
      <c r="BE292" s="429"/>
      <c r="BF292" s="429"/>
      <c r="BG292" s="429"/>
      <c r="BH292" s="429"/>
      <c r="BI292" s="429"/>
      <c r="BJ292" s="429"/>
      <c r="BK292" s="429"/>
      <c r="BL292" s="429"/>
      <c r="BM292" s="429"/>
      <c r="BN292" s="429"/>
      <c r="BO292" s="429"/>
      <c r="BP292" s="429"/>
      <c r="BQ292" s="429"/>
      <c r="BR292" s="429"/>
      <c r="BS292" s="429"/>
      <c r="BT292" s="429"/>
      <c r="BU292" s="429"/>
      <c r="BV292" s="429"/>
      <c r="BW292" s="429"/>
      <c r="BX292" s="429"/>
      <c r="BY292" s="429"/>
      <c r="BZ292" s="429"/>
      <c r="CA292" s="429"/>
      <c r="CB292" s="429"/>
      <c r="CC292" s="429"/>
      <c r="CD292" s="429"/>
      <c r="CE292" s="429"/>
      <c r="CF292" s="429"/>
      <c r="CG292" s="429"/>
      <c r="CH292" s="429"/>
      <c r="CI292" s="429"/>
      <c r="CJ292" s="429"/>
      <c r="CK292" s="429"/>
      <c r="CL292" s="429"/>
      <c r="CM292" s="429"/>
      <c r="CN292" s="429"/>
      <c r="CO292" s="429"/>
      <c r="CP292" s="429"/>
      <c r="CQ292" s="429"/>
      <c r="CR292" s="429"/>
      <c r="CS292" s="429"/>
      <c r="CT292" s="429"/>
      <c r="CU292" s="429"/>
      <c r="CV292" s="429"/>
      <c r="CW292" s="429"/>
      <c r="CX292" s="429"/>
      <c r="CY292" s="429"/>
      <c r="CZ292" s="429"/>
      <c r="DA292" s="429"/>
      <c r="DB292" s="429"/>
      <c r="DC292" s="429"/>
      <c r="DD292" s="429"/>
      <c r="DE292" s="429"/>
      <c r="DF292" s="429"/>
      <c r="DG292" s="429"/>
      <c r="DH292" s="429"/>
      <c r="DI292" s="429"/>
      <c r="DJ292" s="429"/>
      <c r="DK292" s="429"/>
      <c r="DL292" s="429"/>
      <c r="DM292" s="429"/>
      <c r="DN292" s="429"/>
      <c r="DO292" s="429"/>
      <c r="DP292" s="429"/>
      <c r="DQ292" s="429"/>
      <c r="DR292" s="429"/>
      <c r="DS292" s="429"/>
      <c r="DT292" s="429"/>
      <c r="DU292" s="429"/>
      <c r="DV292" s="429"/>
      <c r="DW292" s="429"/>
      <c r="DX292" s="429"/>
      <c r="DY292" s="429"/>
      <c r="DZ292" s="429"/>
      <c r="EA292" s="429"/>
      <c r="EB292" s="429"/>
      <c r="EC292" s="429"/>
      <c r="ED292" s="429"/>
      <c r="EE292" s="429"/>
      <c r="EF292" s="429"/>
      <c r="EG292" s="429"/>
      <c r="EH292" s="429"/>
      <c r="EI292" s="429"/>
      <c r="EJ292" s="429"/>
      <c r="EK292" s="429"/>
      <c r="EL292" s="429"/>
      <c r="EM292" s="429"/>
      <c r="EN292" s="429"/>
      <c r="EO292" s="429"/>
      <c r="EP292" s="429"/>
      <c r="EQ292" s="429"/>
      <c r="ER292" s="429"/>
      <c r="ES292" s="429"/>
      <c r="ET292" s="429"/>
      <c r="EU292" s="429"/>
      <c r="EV292" s="429"/>
      <c r="EW292" s="429"/>
      <c r="EX292" s="429"/>
      <c r="EY292" s="429"/>
      <c r="EZ292" s="429"/>
      <c r="FA292" s="429"/>
      <c r="FB292" s="429"/>
      <c r="FC292" s="429"/>
      <c r="FD292" s="429"/>
      <c r="FE292" s="429"/>
      <c r="FF292" s="429"/>
      <c r="FG292" s="429"/>
      <c r="FH292" s="429"/>
      <c r="FI292" s="429"/>
      <c r="FJ292" s="429"/>
      <c r="FK292" s="429"/>
      <c r="FL292" s="429"/>
      <c r="FM292" s="429"/>
      <c r="FN292" s="429"/>
      <c r="FO292" s="429"/>
      <c r="FP292" s="429"/>
      <c r="FQ292" s="429"/>
      <c r="FR292" s="429"/>
      <c r="FS292" s="429"/>
      <c r="FT292" s="429"/>
      <c r="FU292" s="429"/>
      <c r="FV292" s="429"/>
      <c r="FW292" s="429"/>
      <c r="FX292" s="429"/>
    </row>
    <row r="293" spans="1:180" s="431" customFormat="1" ht="17.25" customHeight="1">
      <c r="A293" s="1255"/>
      <c r="B293" s="1255"/>
      <c r="C293" s="1255"/>
      <c r="D293" s="1257"/>
      <c r="E293" s="1257"/>
      <c r="F293" s="1255"/>
      <c r="G293" s="1257"/>
      <c r="H293" s="1257"/>
      <c r="I293" s="1255"/>
      <c r="J293" s="1255"/>
      <c r="K293" s="1255"/>
      <c r="L293" s="1255"/>
      <c r="M293" s="1255"/>
      <c r="N293" s="1255"/>
      <c r="O293" s="1255"/>
      <c r="P293" s="1255"/>
      <c r="Q293" s="1255"/>
      <c r="R293" s="1255"/>
      <c r="S293" s="1255"/>
      <c r="T293" s="1255"/>
      <c r="U293" s="1255"/>
      <c r="V293" s="1255"/>
      <c r="W293" s="1255"/>
      <c r="X293" s="1255"/>
      <c r="Y293" s="1255"/>
      <c r="Z293" s="1255"/>
      <c r="AA293" s="1255"/>
      <c r="AB293" s="1255"/>
      <c r="AC293" s="1255"/>
      <c r="AD293" s="1255"/>
      <c r="AE293" s="1255"/>
      <c r="AF293" s="1255"/>
      <c r="AG293" s="1255"/>
      <c r="AH293" s="1255"/>
      <c r="AI293" s="1255"/>
      <c r="AJ293" s="1255"/>
      <c r="AK293" s="1255"/>
      <c r="AL293" s="1255"/>
      <c r="AM293" s="461"/>
      <c r="AN293" s="461"/>
      <c r="AO293" s="461"/>
      <c r="AP293" s="461"/>
      <c r="AQ293" s="461"/>
      <c r="AR293" s="463"/>
      <c r="AS293" s="461"/>
      <c r="AT293" s="1261"/>
    </row>
    <row r="294" spans="1:180" s="434" customFormat="1" ht="60.75" customHeight="1">
      <c r="A294" s="1255"/>
      <c r="B294" s="1255"/>
      <c r="C294" s="1255"/>
      <c r="D294" s="1257"/>
      <c r="E294" s="1257"/>
      <c r="F294" s="1255"/>
      <c r="G294" s="1257"/>
      <c r="H294" s="1257"/>
      <c r="I294" s="464"/>
      <c r="J294" s="465"/>
      <c r="K294" s="465"/>
      <c r="L294" s="465"/>
      <c r="M294" s="464"/>
      <c r="N294" s="464"/>
      <c r="O294" s="465"/>
      <c r="P294" s="465"/>
      <c r="Q294" s="465"/>
      <c r="R294" s="464"/>
      <c r="S294" s="464"/>
      <c r="T294" s="465"/>
      <c r="U294" s="465"/>
      <c r="V294" s="465"/>
      <c r="W294" s="464"/>
      <c r="X294" s="464"/>
      <c r="Y294" s="465"/>
      <c r="Z294" s="465"/>
      <c r="AA294" s="465"/>
      <c r="AB294" s="464"/>
      <c r="AC294" s="464"/>
      <c r="AD294" s="465"/>
      <c r="AE294" s="465"/>
      <c r="AF294" s="465"/>
      <c r="AG294" s="464"/>
      <c r="AH294" s="464"/>
      <c r="AI294" s="465"/>
      <c r="AJ294" s="465"/>
      <c r="AK294" s="465"/>
      <c r="AL294" s="464"/>
      <c r="AM294" s="464"/>
      <c r="AN294" s="464"/>
      <c r="AO294" s="464"/>
      <c r="AP294" s="464"/>
      <c r="AQ294" s="464"/>
      <c r="AR294" s="466"/>
      <c r="AS294" s="464"/>
      <c r="AT294" s="1261"/>
    </row>
    <row r="295" spans="1:180" s="431" customFormat="1" ht="39.75" customHeight="1">
      <c r="A295" s="446"/>
      <c r="B295" s="447"/>
      <c r="C295" s="446"/>
      <c r="D295" s="446"/>
      <c r="E295" s="446"/>
      <c r="F295" s="447"/>
      <c r="G295" s="446"/>
      <c r="H295" s="448"/>
      <c r="AR295" s="450"/>
      <c r="AT295" s="439"/>
    </row>
    <row r="296" spans="1:180" s="431" customFormat="1" ht="39.75" customHeight="1">
      <c r="A296" s="446"/>
      <c r="B296" s="447"/>
      <c r="C296" s="446"/>
      <c r="D296" s="446"/>
      <c r="E296" s="446"/>
      <c r="F296" s="447"/>
      <c r="G296" s="446"/>
      <c r="H296" s="448"/>
      <c r="AR296" s="450"/>
      <c r="AT296" s="439"/>
    </row>
    <row r="297" spans="1:180" s="431" customFormat="1" ht="39.75" customHeight="1">
      <c r="A297" s="446"/>
      <c r="B297" s="447"/>
      <c r="C297" s="446"/>
      <c r="D297" s="446"/>
      <c r="E297" s="446"/>
      <c r="F297" s="447"/>
      <c r="G297" s="446"/>
      <c r="H297" s="448"/>
      <c r="AR297" s="450"/>
      <c r="AT297" s="439"/>
    </row>
    <row r="298" spans="1:180" s="431" customFormat="1" ht="39.75" customHeight="1">
      <c r="A298" s="446"/>
      <c r="B298" s="447"/>
      <c r="C298" s="446"/>
      <c r="D298" s="446"/>
      <c r="E298" s="446"/>
      <c r="F298" s="447"/>
      <c r="G298" s="446"/>
      <c r="H298" s="448"/>
      <c r="AR298" s="450"/>
      <c r="AT298" s="439"/>
    </row>
    <row r="299" spans="1:180" s="431" customFormat="1" ht="39.75" customHeight="1">
      <c r="A299" s="446"/>
      <c r="B299" s="447"/>
      <c r="C299" s="446"/>
      <c r="D299" s="446"/>
      <c r="E299" s="446"/>
      <c r="F299" s="447"/>
      <c r="G299" s="446"/>
      <c r="H299" s="448"/>
      <c r="AR299" s="450"/>
      <c r="AT299" s="439"/>
    </row>
    <row r="300" spans="1:180" s="431" customFormat="1" ht="39.75" customHeight="1">
      <c r="A300" s="446"/>
      <c r="B300" s="447"/>
      <c r="C300" s="446"/>
      <c r="D300" s="446"/>
      <c r="E300" s="446"/>
      <c r="F300" s="447"/>
      <c r="G300" s="446"/>
      <c r="H300" s="448"/>
      <c r="AR300" s="450"/>
      <c r="AT300" s="439"/>
    </row>
    <row r="301" spans="1:180" s="431" customFormat="1" ht="39.75" customHeight="1">
      <c r="A301" s="446"/>
      <c r="B301" s="447"/>
      <c r="C301" s="446"/>
      <c r="D301" s="446"/>
      <c r="E301" s="446"/>
      <c r="F301" s="447"/>
      <c r="G301" s="446"/>
      <c r="H301" s="448"/>
      <c r="AR301" s="450"/>
      <c r="AT301" s="439"/>
    </row>
    <row r="302" spans="1:180" s="431" customFormat="1" ht="39.75" customHeight="1">
      <c r="A302" s="446"/>
      <c r="B302" s="447"/>
      <c r="C302" s="446"/>
      <c r="D302" s="446"/>
      <c r="E302" s="446"/>
      <c r="F302" s="447"/>
      <c r="G302" s="446"/>
      <c r="H302" s="448"/>
      <c r="AR302" s="450"/>
      <c r="AT302" s="439"/>
    </row>
    <row r="303" spans="1:180" s="431" customFormat="1" ht="39.75" customHeight="1">
      <c r="A303" s="446"/>
      <c r="B303" s="447"/>
      <c r="C303" s="446"/>
      <c r="D303" s="446"/>
      <c r="E303" s="446"/>
      <c r="F303" s="447"/>
      <c r="G303" s="446"/>
      <c r="H303" s="448"/>
      <c r="AR303" s="450"/>
      <c r="AT303" s="439"/>
    </row>
    <row r="304" spans="1:180" s="431" customFormat="1" ht="39.75" customHeight="1">
      <c r="A304" s="446"/>
      <c r="B304" s="447"/>
      <c r="C304" s="446"/>
      <c r="D304" s="446"/>
      <c r="E304" s="446"/>
      <c r="F304" s="447"/>
      <c r="G304" s="446"/>
      <c r="H304" s="448"/>
      <c r="AR304" s="450"/>
      <c r="AT304" s="439"/>
    </row>
    <row r="305" spans="1:46" s="431" customFormat="1" ht="39.75" customHeight="1">
      <c r="A305" s="446"/>
      <c r="B305" s="447"/>
      <c r="C305" s="446"/>
      <c r="D305" s="446"/>
      <c r="E305" s="446"/>
      <c r="F305" s="447"/>
      <c r="G305" s="446"/>
      <c r="H305" s="448"/>
      <c r="AR305" s="450"/>
      <c r="AT305" s="439"/>
    </row>
    <row r="306" spans="1:46" s="431" customFormat="1" ht="39.75" customHeight="1">
      <c r="A306" s="446"/>
      <c r="B306" s="447"/>
      <c r="C306" s="446"/>
      <c r="D306" s="446"/>
      <c r="E306" s="446"/>
      <c r="F306" s="447"/>
      <c r="G306" s="446"/>
      <c r="H306" s="448"/>
      <c r="AR306" s="450"/>
      <c r="AT306" s="439"/>
    </row>
    <row r="307" spans="1:46" s="431" customFormat="1" ht="39.75" customHeight="1">
      <c r="A307" s="446"/>
      <c r="B307" s="447"/>
      <c r="C307" s="446"/>
      <c r="D307" s="446"/>
      <c r="E307" s="446"/>
      <c r="F307" s="447"/>
      <c r="G307" s="446"/>
      <c r="H307" s="448"/>
      <c r="AR307" s="450"/>
      <c r="AT307" s="439"/>
    </row>
    <row r="308" spans="1:46" s="431" customFormat="1" ht="39.75" customHeight="1">
      <c r="A308" s="446"/>
      <c r="B308" s="447"/>
      <c r="C308" s="446"/>
      <c r="D308" s="446"/>
      <c r="E308" s="446"/>
      <c r="F308" s="447"/>
      <c r="G308" s="446"/>
      <c r="H308" s="448"/>
      <c r="AR308" s="450"/>
      <c r="AT308" s="439"/>
    </row>
    <row r="309" spans="1:46" s="431" customFormat="1" ht="39.75" customHeight="1">
      <c r="A309" s="446"/>
      <c r="B309" s="447"/>
      <c r="C309" s="446"/>
      <c r="D309" s="446"/>
      <c r="E309" s="446"/>
      <c r="F309" s="447"/>
      <c r="G309" s="446"/>
      <c r="H309" s="448"/>
      <c r="AR309" s="450"/>
      <c r="AT309" s="439"/>
    </row>
    <row r="310" spans="1:46" s="431" customFormat="1" ht="39.75" customHeight="1">
      <c r="A310" s="446"/>
      <c r="B310" s="447"/>
      <c r="C310" s="446"/>
      <c r="D310" s="446"/>
      <c r="E310" s="446"/>
      <c r="F310" s="447"/>
      <c r="G310" s="446"/>
      <c r="H310" s="448"/>
      <c r="AR310" s="450"/>
      <c r="AT310" s="439"/>
    </row>
    <row r="311" spans="1:46" s="431" customFormat="1" ht="39.75" customHeight="1">
      <c r="A311" s="446"/>
      <c r="B311" s="447"/>
      <c r="C311" s="446"/>
      <c r="D311" s="446"/>
      <c r="E311" s="446"/>
      <c r="F311" s="447"/>
      <c r="G311" s="446"/>
      <c r="H311" s="448"/>
      <c r="AR311" s="450"/>
      <c r="AT311" s="439"/>
    </row>
    <row r="312" spans="1:46" s="431" customFormat="1" ht="39.75" customHeight="1">
      <c r="A312" s="446"/>
      <c r="B312" s="447"/>
      <c r="C312" s="446"/>
      <c r="D312" s="446"/>
      <c r="E312" s="446"/>
      <c r="F312" s="447"/>
      <c r="G312" s="446"/>
      <c r="H312" s="448"/>
      <c r="AR312" s="450"/>
      <c r="AT312" s="439"/>
    </row>
    <row r="313" spans="1:46" s="431" customFormat="1" ht="39.75" customHeight="1">
      <c r="A313" s="446"/>
      <c r="B313" s="447"/>
      <c r="C313" s="446"/>
      <c r="D313" s="446"/>
      <c r="E313" s="446"/>
      <c r="F313" s="447"/>
      <c r="G313" s="446"/>
      <c r="H313" s="448"/>
      <c r="AR313" s="450"/>
      <c r="AT313" s="439"/>
    </row>
    <row r="314" spans="1:46" s="431" customFormat="1" ht="39.75" customHeight="1">
      <c r="A314" s="446"/>
      <c r="B314" s="447"/>
      <c r="C314" s="446"/>
      <c r="D314" s="446"/>
      <c r="E314" s="446"/>
      <c r="F314" s="447"/>
      <c r="G314" s="446"/>
      <c r="H314" s="448"/>
      <c r="AR314" s="450"/>
      <c r="AT314" s="439"/>
    </row>
    <row r="315" spans="1:46" s="391" customFormat="1" ht="18.75" customHeight="1">
      <c r="B315" s="458"/>
      <c r="C315" s="458"/>
      <c r="D315" s="431"/>
      <c r="E315" s="431"/>
      <c r="F315" s="458"/>
      <c r="G315" s="431"/>
      <c r="H315" s="458"/>
      <c r="I315" s="431"/>
      <c r="J315" s="458"/>
      <c r="K315" s="458"/>
      <c r="L315" s="458"/>
      <c r="M315" s="459"/>
      <c r="N315" s="459"/>
      <c r="O315" s="459"/>
      <c r="P315" s="459"/>
      <c r="Q315" s="459"/>
      <c r="R315" s="459"/>
      <c r="S315" s="459"/>
      <c r="T315" s="459"/>
      <c r="U315" s="459"/>
      <c r="V315" s="459"/>
      <c r="W315" s="459"/>
      <c r="X315" s="459"/>
      <c r="Y315" s="459"/>
      <c r="Z315" s="459"/>
      <c r="AC315" s="459"/>
      <c r="AD315" s="459"/>
      <c r="AE315" s="459"/>
      <c r="AH315" s="459"/>
      <c r="AI315" s="459"/>
      <c r="AJ315" s="459"/>
      <c r="AR315" s="460"/>
    </row>
    <row r="316" spans="1:46" s="391" customFormat="1" ht="18" customHeight="1">
      <c r="A316" s="1269"/>
      <c r="E316" s="429"/>
      <c r="G316" s="429"/>
      <c r="H316" s="429"/>
      <c r="M316" s="467"/>
      <c r="N316" s="133"/>
      <c r="P316" s="133"/>
      <c r="Q316" s="133"/>
      <c r="R316" s="133"/>
      <c r="S316" s="133"/>
      <c r="T316" s="468"/>
      <c r="V316" s="468"/>
      <c r="W316" s="133"/>
      <c r="Z316" s="468"/>
      <c r="AE316" s="468"/>
      <c r="AJ316" s="468"/>
      <c r="AR316" s="460"/>
    </row>
    <row r="317" spans="1:46" s="391" customFormat="1" ht="18" customHeight="1">
      <c r="A317" s="1269"/>
      <c r="E317" s="429"/>
      <c r="G317" s="429"/>
      <c r="H317" s="444"/>
      <c r="M317" s="469"/>
      <c r="N317" s="133"/>
      <c r="P317" s="133"/>
      <c r="Q317" s="133"/>
      <c r="R317" s="133"/>
      <c r="S317" s="133"/>
      <c r="T317" s="263"/>
      <c r="V317" s="468"/>
      <c r="W317" s="133"/>
      <c r="Z317" s="468"/>
      <c r="AE317" s="468"/>
      <c r="AJ317" s="468"/>
      <c r="AR317" s="460"/>
    </row>
    <row r="318" spans="1:46" s="391" customFormat="1" ht="18" customHeight="1">
      <c r="A318" s="442"/>
      <c r="E318" s="429"/>
      <c r="G318" s="429"/>
      <c r="H318" s="429"/>
      <c r="K318" s="442"/>
      <c r="L318" s="469"/>
      <c r="M318" s="469"/>
      <c r="N318" s="133"/>
      <c r="P318" s="133"/>
      <c r="Q318" s="133"/>
      <c r="R318" s="133"/>
      <c r="S318" s="133"/>
      <c r="T318" s="263"/>
      <c r="V318" s="468"/>
      <c r="W318" s="133"/>
      <c r="Z318" s="468"/>
      <c r="AE318" s="468"/>
      <c r="AJ318" s="468"/>
      <c r="AR318" s="460"/>
    </row>
    <row r="319" spans="1:46" s="391" customFormat="1" ht="18" customHeight="1">
      <c r="B319" s="429"/>
      <c r="C319" s="429"/>
      <c r="D319" s="429"/>
      <c r="E319" s="429"/>
      <c r="F319" s="443"/>
      <c r="G319" s="429"/>
      <c r="H319" s="429"/>
      <c r="I319" s="444"/>
      <c r="L319" s="469"/>
      <c r="M319" s="469"/>
      <c r="N319" s="133"/>
      <c r="P319" s="133"/>
      <c r="Q319" s="133"/>
      <c r="R319" s="133"/>
      <c r="S319" s="133"/>
      <c r="T319" s="133"/>
      <c r="V319" s="468"/>
      <c r="W319" s="133"/>
      <c r="Z319" s="468"/>
      <c r="AE319" s="468"/>
      <c r="AJ319" s="468"/>
      <c r="AR319" s="460"/>
    </row>
    <row r="320" spans="1:46" s="391" customFormat="1" ht="12" customHeight="1">
      <c r="B320" s="458"/>
      <c r="C320" s="458"/>
      <c r="D320" s="431"/>
      <c r="E320" s="458"/>
      <c r="F320" s="458"/>
      <c r="G320" s="458"/>
      <c r="H320" s="458"/>
      <c r="I320" s="470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33"/>
      <c r="AD320" s="133"/>
      <c r="AE320" s="133"/>
      <c r="AF320" s="133"/>
      <c r="AG320" s="133"/>
      <c r="AH320" s="133"/>
      <c r="AI320" s="133"/>
      <c r="AJ320" s="133"/>
      <c r="AK320" s="133"/>
      <c r="AL320" s="133"/>
      <c r="AM320" s="133"/>
      <c r="AN320" s="133"/>
      <c r="AO320" s="133"/>
      <c r="AP320" s="133"/>
      <c r="AQ320" s="133"/>
      <c r="AR320" s="471"/>
      <c r="AS320" s="133"/>
    </row>
    <row r="321" spans="1:46" s="396" customFormat="1" ht="17.25" customHeight="1">
      <c r="A321" s="1262"/>
      <c r="B321" s="1262"/>
      <c r="C321" s="1262"/>
      <c r="D321" s="1262"/>
      <c r="E321" s="455"/>
      <c r="G321" s="455"/>
      <c r="H321" s="455"/>
      <c r="J321" s="1259"/>
      <c r="K321" s="1259"/>
      <c r="L321" s="1259"/>
      <c r="M321" s="1259"/>
      <c r="N321" s="1259"/>
      <c r="O321" s="1259"/>
      <c r="P321" s="1259"/>
      <c r="Q321" s="1259"/>
      <c r="R321" s="1259"/>
      <c r="S321" s="1259"/>
      <c r="T321" s="472"/>
      <c r="U321" s="472"/>
      <c r="V321" s="472"/>
      <c r="W321" s="472"/>
      <c r="X321" s="472"/>
      <c r="Y321" s="472"/>
      <c r="Z321" s="472"/>
      <c r="AA321" s="472"/>
      <c r="AB321" s="472"/>
      <c r="AC321" s="472"/>
      <c r="AD321" s="472"/>
      <c r="AE321" s="472"/>
      <c r="AF321" s="472"/>
      <c r="AG321" s="472"/>
      <c r="AH321" s="472"/>
      <c r="AI321" s="472"/>
      <c r="AJ321" s="472"/>
      <c r="AK321" s="472"/>
      <c r="AL321" s="472"/>
      <c r="AM321" s="472"/>
      <c r="AN321" s="472"/>
      <c r="AO321" s="472"/>
      <c r="AP321" s="472"/>
      <c r="AQ321" s="472"/>
      <c r="AR321" s="473"/>
      <c r="AS321" s="472"/>
    </row>
    <row r="322" spans="1:46" s="396" customFormat="1" ht="23.25" customHeight="1">
      <c r="A322" s="474"/>
      <c r="B322" s="421"/>
      <c r="C322" s="421"/>
      <c r="E322" s="455"/>
      <c r="G322" s="455"/>
      <c r="H322" s="455"/>
      <c r="J322" s="1259"/>
      <c r="K322" s="1259"/>
      <c r="L322" s="1259"/>
      <c r="M322" s="1259"/>
      <c r="N322" s="1259"/>
      <c r="O322" s="1259"/>
      <c r="P322" s="1259"/>
      <c r="Q322" s="1259"/>
      <c r="R322" s="1259"/>
      <c r="S322" s="1259"/>
      <c r="T322" s="472"/>
      <c r="U322" s="472"/>
      <c r="V322" s="472"/>
      <c r="W322" s="472"/>
      <c r="X322" s="472"/>
      <c r="Y322" s="472"/>
      <c r="Z322" s="472"/>
      <c r="AA322" s="472"/>
      <c r="AB322" s="472"/>
      <c r="AC322" s="472"/>
      <c r="AD322" s="472"/>
      <c r="AE322" s="472"/>
      <c r="AF322" s="472"/>
      <c r="AG322" s="472"/>
      <c r="AH322" s="472"/>
      <c r="AI322" s="472"/>
      <c r="AJ322" s="472"/>
      <c r="AK322" s="472"/>
      <c r="AL322" s="472"/>
      <c r="AM322" s="472"/>
      <c r="AN322" s="472"/>
      <c r="AO322" s="472"/>
      <c r="AP322" s="472"/>
      <c r="AQ322" s="472"/>
      <c r="AR322" s="473"/>
      <c r="AS322" s="472"/>
    </row>
    <row r="323" spans="1:46" s="396" customFormat="1" ht="13" customHeight="1">
      <c r="A323" s="421"/>
      <c r="B323" s="421"/>
      <c r="C323" s="452"/>
      <c r="H323" s="1260"/>
      <c r="I323" s="1260"/>
      <c r="J323" s="1260"/>
      <c r="K323" s="1260"/>
      <c r="L323" s="1260"/>
      <c r="M323" s="1260"/>
      <c r="N323" s="1260"/>
      <c r="O323" s="1260"/>
      <c r="P323" s="1260"/>
      <c r="Q323" s="1260"/>
      <c r="R323" s="1260"/>
      <c r="S323" s="1260"/>
      <c r="T323" s="1260"/>
      <c r="U323" s="1260"/>
      <c r="V323" s="1260"/>
      <c r="W323" s="1260"/>
      <c r="X323" s="1260"/>
      <c r="Y323" s="1260"/>
      <c r="Z323" s="1260"/>
      <c r="AA323" s="1260"/>
      <c r="AB323" s="1260"/>
      <c r="AC323" s="1260"/>
      <c r="AD323" s="1260"/>
      <c r="AE323" s="1260"/>
      <c r="AF323" s="1260"/>
      <c r="AG323" s="1260"/>
      <c r="AH323" s="1260"/>
      <c r="AI323" s="404"/>
      <c r="AJ323" s="404"/>
      <c r="AK323" s="404"/>
      <c r="AL323" s="404"/>
      <c r="AM323" s="404"/>
      <c r="AN323" s="404"/>
      <c r="AO323" s="404"/>
      <c r="AP323" s="404"/>
      <c r="AQ323" s="404"/>
      <c r="AR323" s="475"/>
      <c r="AS323" s="404"/>
      <c r="AT323" s="404"/>
    </row>
    <row r="324" spans="1:46" s="396" customFormat="1" ht="13" customHeight="1">
      <c r="A324" s="421"/>
      <c r="B324" s="421"/>
      <c r="C324" s="421"/>
      <c r="E324" s="451"/>
      <c r="G324" s="451"/>
      <c r="H324" s="1260"/>
      <c r="I324" s="1260"/>
      <c r="J324" s="1260"/>
      <c r="K324" s="1260"/>
      <c r="L324" s="1260"/>
      <c r="M324" s="1260"/>
      <c r="N324" s="1260"/>
      <c r="O324" s="1260"/>
      <c r="P324" s="1260"/>
      <c r="Q324" s="1260"/>
      <c r="R324" s="1260"/>
      <c r="S324" s="1260"/>
      <c r="T324" s="1260"/>
      <c r="U324" s="1260"/>
      <c r="V324" s="1260"/>
      <c r="W324" s="1260"/>
      <c r="X324" s="1260"/>
      <c r="Y324" s="1260"/>
      <c r="Z324" s="1260"/>
      <c r="AA324" s="1260"/>
      <c r="AB324" s="1260"/>
      <c r="AC324" s="1260"/>
      <c r="AD324" s="1260"/>
      <c r="AE324" s="1260"/>
      <c r="AF324" s="1260"/>
      <c r="AG324" s="1260"/>
      <c r="AH324" s="1260"/>
      <c r="AI324" s="404"/>
      <c r="AJ324" s="404"/>
      <c r="AK324" s="404"/>
      <c r="AL324" s="404"/>
      <c r="AM324" s="404"/>
      <c r="AN324" s="404"/>
      <c r="AO324" s="404"/>
      <c r="AP324" s="404"/>
      <c r="AQ324" s="404"/>
      <c r="AR324" s="475"/>
      <c r="AS324" s="404"/>
      <c r="AT324" s="404"/>
    </row>
    <row r="325" spans="1:46" s="396" customFormat="1" ht="13" customHeight="1">
      <c r="A325" s="421"/>
      <c r="B325" s="421"/>
      <c r="C325" s="452"/>
      <c r="E325" s="476"/>
      <c r="G325" s="476"/>
      <c r="H325" s="476"/>
      <c r="K325" s="1258"/>
      <c r="L325" s="1258"/>
      <c r="M325" s="1258"/>
      <c r="N325" s="1258"/>
      <c r="O325" s="1258"/>
      <c r="P325" s="1258"/>
      <c r="Q325" s="1258"/>
      <c r="R325" s="1258"/>
      <c r="S325" s="1258"/>
      <c r="T325" s="412"/>
      <c r="U325" s="412"/>
      <c r="V325" s="412"/>
      <c r="W325" s="412"/>
      <c r="X325" s="412"/>
      <c r="Y325" s="412"/>
      <c r="Z325" s="412"/>
      <c r="AA325" s="412"/>
      <c r="AB325" s="412"/>
      <c r="AC325" s="412"/>
      <c r="AD325" s="412"/>
      <c r="AE325" s="412"/>
      <c r="AF325" s="412"/>
      <c r="AG325" s="412"/>
      <c r="AH325" s="412"/>
      <c r="AI325" s="412"/>
      <c r="AJ325" s="412"/>
      <c r="AK325" s="412"/>
      <c r="AL325" s="412"/>
      <c r="AM325" s="412"/>
      <c r="AN325" s="412"/>
      <c r="AO325" s="412"/>
      <c r="AP325" s="412"/>
      <c r="AQ325" s="412"/>
      <c r="AR325" s="413"/>
      <c r="AS325" s="412"/>
    </row>
    <row r="326" spans="1:46" s="396" customFormat="1" ht="13" customHeight="1">
      <c r="A326" s="421"/>
      <c r="B326" s="421"/>
      <c r="C326" s="421"/>
      <c r="E326" s="477"/>
      <c r="G326" s="477"/>
      <c r="H326" s="477"/>
      <c r="K326" s="1258"/>
      <c r="L326" s="1258"/>
      <c r="M326" s="1258"/>
      <c r="N326" s="1258"/>
      <c r="O326" s="1258"/>
      <c r="P326" s="1258"/>
      <c r="Q326" s="1258"/>
      <c r="R326" s="1258"/>
      <c r="S326" s="1258"/>
      <c r="T326" s="412"/>
      <c r="U326" s="412"/>
      <c r="V326" s="412"/>
      <c r="W326" s="412"/>
      <c r="X326" s="412"/>
      <c r="Y326" s="412"/>
      <c r="Z326" s="412"/>
      <c r="AA326" s="412"/>
      <c r="AB326" s="412"/>
      <c r="AC326" s="412"/>
      <c r="AD326" s="412"/>
      <c r="AE326" s="412"/>
      <c r="AF326" s="412"/>
      <c r="AG326" s="412"/>
      <c r="AH326" s="412"/>
      <c r="AI326" s="412"/>
      <c r="AJ326" s="412"/>
      <c r="AK326" s="412"/>
      <c r="AL326" s="412"/>
      <c r="AM326" s="412"/>
      <c r="AN326" s="412"/>
      <c r="AO326" s="412"/>
      <c r="AP326" s="412"/>
      <c r="AQ326" s="412"/>
      <c r="AR326" s="413"/>
      <c r="AS326" s="412"/>
    </row>
    <row r="327" spans="1:46" s="396" customFormat="1" ht="13" customHeight="1">
      <c r="A327" s="421"/>
      <c r="B327" s="421"/>
      <c r="C327" s="452"/>
      <c r="E327" s="451"/>
      <c r="G327" s="451"/>
      <c r="H327" s="451"/>
      <c r="K327" s="1258"/>
      <c r="L327" s="1258"/>
      <c r="M327" s="1258"/>
      <c r="N327" s="1258"/>
      <c r="O327" s="1258"/>
      <c r="P327" s="1258"/>
      <c r="Q327" s="1258"/>
      <c r="R327" s="1258"/>
      <c r="T327" s="412"/>
      <c r="U327" s="412"/>
      <c r="V327" s="412"/>
      <c r="W327" s="412"/>
      <c r="X327" s="412"/>
      <c r="Y327" s="412"/>
      <c r="Z327" s="412"/>
      <c r="AA327" s="412"/>
      <c r="AB327" s="412"/>
      <c r="AC327" s="412"/>
      <c r="AD327" s="412"/>
      <c r="AE327" s="412"/>
      <c r="AF327" s="412"/>
      <c r="AG327" s="412"/>
      <c r="AH327" s="412"/>
      <c r="AI327" s="412"/>
      <c r="AJ327" s="412"/>
      <c r="AK327" s="412"/>
      <c r="AL327" s="412"/>
      <c r="AM327" s="412"/>
      <c r="AN327" s="412"/>
      <c r="AO327" s="412"/>
      <c r="AP327" s="412"/>
      <c r="AQ327" s="412"/>
      <c r="AR327" s="413"/>
      <c r="AS327" s="412"/>
    </row>
    <row r="328" spans="1:46" s="396" customFormat="1" ht="13" customHeight="1">
      <c r="A328" s="421"/>
      <c r="B328" s="421"/>
      <c r="C328" s="421"/>
      <c r="E328" s="451"/>
      <c r="G328" s="451"/>
      <c r="H328" s="451"/>
      <c r="K328" s="1258"/>
      <c r="L328" s="1258"/>
      <c r="M328" s="1258"/>
      <c r="N328" s="1258"/>
      <c r="O328" s="1258"/>
      <c r="P328" s="1258"/>
      <c r="Q328" s="1258"/>
      <c r="R328" s="1258"/>
      <c r="S328" s="412"/>
      <c r="T328" s="412"/>
      <c r="U328" s="412"/>
      <c r="V328" s="412"/>
      <c r="W328" s="412"/>
      <c r="X328" s="412"/>
      <c r="Y328" s="412"/>
      <c r="Z328" s="412"/>
      <c r="AA328" s="412"/>
      <c r="AB328" s="412"/>
      <c r="AC328" s="412"/>
      <c r="AD328" s="412"/>
      <c r="AE328" s="412"/>
      <c r="AF328" s="412"/>
      <c r="AG328" s="412"/>
      <c r="AH328" s="412"/>
      <c r="AI328" s="412"/>
      <c r="AJ328" s="412"/>
      <c r="AK328" s="412"/>
      <c r="AL328" s="412"/>
      <c r="AM328" s="412"/>
      <c r="AN328" s="412"/>
      <c r="AO328" s="412"/>
      <c r="AP328" s="412"/>
      <c r="AQ328" s="412"/>
      <c r="AR328" s="413"/>
      <c r="AS328" s="412"/>
      <c r="AT328" s="1270"/>
    </row>
    <row r="329" spans="1:46" s="396" customFormat="1" ht="13" customHeight="1">
      <c r="A329" s="421"/>
      <c r="B329" s="421"/>
      <c r="C329" s="452"/>
      <c r="AR329" s="453"/>
      <c r="AT329" s="1270"/>
    </row>
    <row r="330" spans="1:46" s="396" customFormat="1" ht="19.5" customHeight="1">
      <c r="A330" s="421"/>
      <c r="B330" s="421"/>
      <c r="C330" s="421"/>
      <c r="AR330" s="453"/>
      <c r="AT330" s="454"/>
    </row>
    <row r="331" spans="1:46" s="396" customFormat="1" ht="13" customHeight="1">
      <c r="A331" s="421"/>
      <c r="B331" s="421"/>
      <c r="C331" s="452"/>
      <c r="E331" s="455"/>
      <c r="F331" s="418"/>
      <c r="G331" s="455"/>
      <c r="H331" s="455"/>
      <c r="I331" s="418"/>
      <c r="J331" s="419"/>
      <c r="K331" s="419"/>
      <c r="AR331" s="453"/>
      <c r="AT331" s="456"/>
    </row>
    <row r="332" spans="1:46" s="396" customFormat="1" ht="13" customHeight="1">
      <c r="A332" s="421"/>
      <c r="B332" s="421"/>
      <c r="C332" s="452"/>
      <c r="E332" s="455"/>
      <c r="F332" s="418"/>
      <c r="G332" s="455"/>
      <c r="H332" s="455"/>
      <c r="I332" s="418"/>
      <c r="J332" s="419"/>
      <c r="K332" s="419"/>
      <c r="AR332" s="453"/>
    </row>
    <row r="333" spans="1:46" s="396" customFormat="1" ht="13" customHeight="1">
      <c r="A333" s="421"/>
      <c r="B333" s="421"/>
      <c r="C333" s="421"/>
      <c r="E333" s="455"/>
      <c r="F333" s="418"/>
      <c r="G333" s="455"/>
      <c r="H333" s="455"/>
      <c r="I333" s="418"/>
      <c r="J333" s="419"/>
      <c r="K333" s="419"/>
      <c r="AR333" s="453"/>
    </row>
    <row r="334" spans="1:46" s="396" customFormat="1" ht="13" customHeight="1">
      <c r="A334" s="421"/>
      <c r="B334" s="421"/>
      <c r="C334" s="421"/>
      <c r="E334" s="455"/>
      <c r="F334" s="418"/>
      <c r="G334" s="455"/>
      <c r="H334" s="455"/>
      <c r="I334" s="418"/>
      <c r="J334" s="419"/>
      <c r="K334" s="419"/>
      <c r="AR334" s="453"/>
    </row>
    <row r="335" spans="1:46" s="396" customFormat="1" ht="13" customHeight="1">
      <c r="E335" s="455"/>
      <c r="F335" s="418"/>
      <c r="G335" s="455"/>
      <c r="H335" s="455"/>
      <c r="I335" s="418"/>
      <c r="J335" s="419"/>
      <c r="K335" s="419"/>
      <c r="N335" s="457"/>
      <c r="S335" s="457"/>
      <c r="AR335" s="453"/>
    </row>
    <row r="336" spans="1:46" s="391" customFormat="1" ht="13.5" customHeight="1">
      <c r="B336" s="458"/>
      <c r="C336" s="458"/>
      <c r="D336" s="431"/>
      <c r="E336" s="458"/>
      <c r="F336" s="421"/>
      <c r="G336" s="458"/>
      <c r="H336" s="458"/>
      <c r="I336" s="418"/>
      <c r="J336" s="419"/>
      <c r="K336" s="419"/>
      <c r="L336" s="458"/>
      <c r="M336" s="459"/>
      <c r="N336" s="459"/>
      <c r="O336" s="459"/>
      <c r="P336" s="459"/>
      <c r="Q336" s="459"/>
      <c r="R336" s="459"/>
      <c r="S336" s="459"/>
      <c r="T336" s="459"/>
      <c r="U336" s="459"/>
      <c r="V336" s="459"/>
      <c r="W336" s="459"/>
      <c r="X336" s="459"/>
      <c r="Y336" s="459"/>
      <c r="Z336" s="459"/>
      <c r="AC336" s="459"/>
      <c r="AD336" s="459"/>
      <c r="AE336" s="459"/>
      <c r="AH336" s="459"/>
      <c r="AI336" s="459"/>
      <c r="AJ336" s="459"/>
      <c r="AR336" s="460"/>
    </row>
    <row r="337" spans="1:180" s="396" customFormat="1" ht="15" customHeight="1">
      <c r="A337" s="1255"/>
      <c r="B337" s="1257"/>
      <c r="C337" s="1255"/>
      <c r="D337" s="1257"/>
      <c r="E337" s="1257"/>
      <c r="F337" s="1255"/>
      <c r="G337" s="1257"/>
      <c r="H337" s="1257"/>
      <c r="I337" s="1256"/>
      <c r="J337" s="1256"/>
      <c r="K337" s="1256"/>
      <c r="L337" s="1256"/>
      <c r="M337" s="1256"/>
      <c r="N337" s="1256"/>
      <c r="O337" s="1256"/>
      <c r="P337" s="1256"/>
      <c r="Q337" s="1256"/>
      <c r="R337" s="1256"/>
      <c r="S337" s="1256"/>
      <c r="T337" s="1256"/>
      <c r="U337" s="1256"/>
      <c r="V337" s="1256"/>
      <c r="W337" s="1256"/>
      <c r="X337" s="1256"/>
      <c r="Y337" s="1256"/>
      <c r="Z337" s="1256"/>
      <c r="AA337" s="1256"/>
      <c r="AB337" s="1256"/>
      <c r="AC337" s="1256"/>
      <c r="AD337" s="1256"/>
      <c r="AE337" s="1256"/>
      <c r="AF337" s="1256"/>
      <c r="AG337" s="1256"/>
      <c r="AH337" s="1256"/>
      <c r="AI337" s="1256"/>
      <c r="AJ337" s="1256"/>
      <c r="AK337" s="1256"/>
      <c r="AL337" s="1256"/>
      <c r="AM337" s="296"/>
      <c r="AN337" s="296"/>
      <c r="AO337" s="296"/>
      <c r="AP337" s="296"/>
      <c r="AQ337" s="296"/>
      <c r="AR337" s="462"/>
      <c r="AS337" s="296"/>
      <c r="AT337" s="1261"/>
    </row>
    <row r="338" spans="1:180" s="133" customFormat="1" ht="23.25" customHeight="1">
      <c r="A338" s="1255"/>
      <c r="B338" s="1255"/>
      <c r="C338" s="1255"/>
      <c r="D338" s="1257"/>
      <c r="E338" s="1257"/>
      <c r="F338" s="1255"/>
      <c r="G338" s="1257"/>
      <c r="H338" s="1257"/>
      <c r="I338" s="1257"/>
      <c r="J338" s="1257"/>
      <c r="K338" s="1255"/>
      <c r="L338" s="1255"/>
      <c r="M338" s="1255"/>
      <c r="N338" s="1257"/>
      <c r="O338" s="1257"/>
      <c r="P338" s="1255"/>
      <c r="Q338" s="1255"/>
      <c r="R338" s="1255"/>
      <c r="S338" s="1257"/>
      <c r="T338" s="1257"/>
      <c r="U338" s="1255"/>
      <c r="V338" s="1255"/>
      <c r="W338" s="1255"/>
      <c r="X338" s="1257"/>
      <c r="Y338" s="1257"/>
      <c r="Z338" s="1255"/>
      <c r="AA338" s="1255"/>
      <c r="AB338" s="1255"/>
      <c r="AC338" s="1257"/>
      <c r="AD338" s="1257"/>
      <c r="AE338" s="1255"/>
      <c r="AF338" s="1255"/>
      <c r="AG338" s="1255"/>
      <c r="AH338" s="1257"/>
      <c r="AI338" s="1257"/>
      <c r="AJ338" s="1255"/>
      <c r="AK338" s="1255"/>
      <c r="AL338" s="1255"/>
      <c r="AM338" s="461"/>
      <c r="AN338" s="461"/>
      <c r="AO338" s="461"/>
      <c r="AP338" s="461"/>
      <c r="AQ338" s="461"/>
      <c r="AR338" s="463"/>
      <c r="AS338" s="461"/>
      <c r="AT338" s="1261"/>
      <c r="AU338" s="429"/>
      <c r="AV338" s="429"/>
      <c r="AW338" s="429"/>
      <c r="AX338" s="429"/>
      <c r="AY338" s="429"/>
      <c r="AZ338" s="429"/>
      <c r="BA338" s="429"/>
      <c r="BB338" s="429"/>
      <c r="BC338" s="429"/>
      <c r="BD338" s="429"/>
      <c r="BE338" s="429"/>
      <c r="BF338" s="429"/>
      <c r="BG338" s="429"/>
      <c r="BH338" s="429"/>
      <c r="BI338" s="429"/>
      <c r="BJ338" s="429"/>
      <c r="BK338" s="429"/>
      <c r="BL338" s="429"/>
      <c r="BM338" s="429"/>
      <c r="BN338" s="429"/>
      <c r="BO338" s="429"/>
      <c r="BP338" s="429"/>
      <c r="BQ338" s="429"/>
      <c r="BR338" s="429"/>
      <c r="BS338" s="429"/>
      <c r="BT338" s="429"/>
      <c r="BU338" s="429"/>
      <c r="BV338" s="429"/>
      <c r="BW338" s="429"/>
      <c r="BX338" s="429"/>
      <c r="BY338" s="429"/>
      <c r="BZ338" s="429"/>
      <c r="CA338" s="429"/>
      <c r="CB338" s="429"/>
      <c r="CC338" s="429"/>
      <c r="CD338" s="429"/>
      <c r="CE338" s="429"/>
      <c r="CF338" s="429"/>
      <c r="CG338" s="429"/>
      <c r="CH338" s="429"/>
      <c r="CI338" s="429"/>
      <c r="CJ338" s="429"/>
      <c r="CK338" s="429"/>
      <c r="CL338" s="429"/>
      <c r="CM338" s="429"/>
      <c r="CN338" s="429"/>
      <c r="CO338" s="429"/>
      <c r="CP338" s="429"/>
      <c r="CQ338" s="429"/>
      <c r="CR338" s="429"/>
      <c r="CS338" s="429"/>
      <c r="CT338" s="429"/>
      <c r="CU338" s="429"/>
      <c r="CV338" s="429"/>
      <c r="CW338" s="429"/>
      <c r="CX338" s="429"/>
      <c r="CY338" s="429"/>
      <c r="CZ338" s="429"/>
      <c r="DA338" s="429"/>
      <c r="DB338" s="429"/>
      <c r="DC338" s="429"/>
      <c r="DD338" s="429"/>
      <c r="DE338" s="429"/>
      <c r="DF338" s="429"/>
      <c r="DG338" s="429"/>
      <c r="DH338" s="429"/>
      <c r="DI338" s="429"/>
      <c r="DJ338" s="429"/>
      <c r="DK338" s="429"/>
      <c r="DL338" s="429"/>
      <c r="DM338" s="429"/>
      <c r="DN338" s="429"/>
      <c r="DO338" s="429"/>
      <c r="DP338" s="429"/>
      <c r="DQ338" s="429"/>
      <c r="DR338" s="429"/>
      <c r="DS338" s="429"/>
      <c r="DT338" s="429"/>
      <c r="DU338" s="429"/>
      <c r="DV338" s="429"/>
      <c r="DW338" s="429"/>
      <c r="DX338" s="429"/>
      <c r="DY338" s="429"/>
      <c r="DZ338" s="429"/>
      <c r="EA338" s="429"/>
      <c r="EB338" s="429"/>
      <c r="EC338" s="429"/>
      <c r="ED338" s="429"/>
      <c r="EE338" s="429"/>
      <c r="EF338" s="429"/>
      <c r="EG338" s="429"/>
      <c r="EH338" s="429"/>
      <c r="EI338" s="429"/>
      <c r="EJ338" s="429"/>
      <c r="EK338" s="429"/>
      <c r="EL338" s="429"/>
      <c r="EM338" s="429"/>
      <c r="EN338" s="429"/>
      <c r="EO338" s="429"/>
      <c r="EP338" s="429"/>
      <c r="EQ338" s="429"/>
      <c r="ER338" s="429"/>
      <c r="ES338" s="429"/>
      <c r="ET338" s="429"/>
      <c r="EU338" s="429"/>
      <c r="EV338" s="429"/>
      <c r="EW338" s="429"/>
      <c r="EX338" s="429"/>
      <c r="EY338" s="429"/>
      <c r="EZ338" s="429"/>
      <c r="FA338" s="429"/>
      <c r="FB338" s="429"/>
      <c r="FC338" s="429"/>
      <c r="FD338" s="429"/>
      <c r="FE338" s="429"/>
      <c r="FF338" s="429"/>
      <c r="FG338" s="429"/>
      <c r="FH338" s="429"/>
      <c r="FI338" s="429"/>
      <c r="FJ338" s="429"/>
      <c r="FK338" s="429"/>
      <c r="FL338" s="429"/>
      <c r="FM338" s="429"/>
      <c r="FN338" s="429"/>
      <c r="FO338" s="429"/>
      <c r="FP338" s="429"/>
      <c r="FQ338" s="429"/>
      <c r="FR338" s="429"/>
      <c r="FS338" s="429"/>
      <c r="FT338" s="429"/>
      <c r="FU338" s="429"/>
      <c r="FV338" s="429"/>
      <c r="FW338" s="429"/>
      <c r="FX338" s="429"/>
    </row>
    <row r="339" spans="1:180" s="431" customFormat="1" ht="17.25" customHeight="1">
      <c r="A339" s="1255"/>
      <c r="B339" s="1255"/>
      <c r="C339" s="1255"/>
      <c r="D339" s="1257"/>
      <c r="E339" s="1257"/>
      <c r="F339" s="1255"/>
      <c r="G339" s="1257"/>
      <c r="H339" s="1257"/>
      <c r="I339" s="1255"/>
      <c r="J339" s="1255"/>
      <c r="K339" s="1255"/>
      <c r="L339" s="1255"/>
      <c r="M339" s="1255"/>
      <c r="N339" s="1255"/>
      <c r="O339" s="1255"/>
      <c r="P339" s="1255"/>
      <c r="Q339" s="1255"/>
      <c r="R339" s="1255"/>
      <c r="S339" s="1255"/>
      <c r="T339" s="1255"/>
      <c r="U339" s="1255"/>
      <c r="V339" s="1255"/>
      <c r="W339" s="1255"/>
      <c r="X339" s="1255"/>
      <c r="Y339" s="1255"/>
      <c r="Z339" s="1255"/>
      <c r="AA339" s="1255"/>
      <c r="AB339" s="1255"/>
      <c r="AC339" s="1255"/>
      <c r="AD339" s="1255"/>
      <c r="AE339" s="1255"/>
      <c r="AF339" s="1255"/>
      <c r="AG339" s="1255"/>
      <c r="AH339" s="1255"/>
      <c r="AI339" s="1255"/>
      <c r="AJ339" s="1255"/>
      <c r="AK339" s="1255"/>
      <c r="AL339" s="1255"/>
      <c r="AM339" s="461"/>
      <c r="AN339" s="461"/>
      <c r="AO339" s="461"/>
      <c r="AP339" s="461"/>
      <c r="AQ339" s="461"/>
      <c r="AR339" s="463"/>
      <c r="AS339" s="461"/>
      <c r="AT339" s="1261"/>
    </row>
    <row r="340" spans="1:180" s="434" customFormat="1" ht="60.75" customHeight="1">
      <c r="A340" s="1255"/>
      <c r="B340" s="1255"/>
      <c r="C340" s="1255"/>
      <c r="D340" s="1257"/>
      <c r="E340" s="1257"/>
      <c r="F340" s="1255"/>
      <c r="G340" s="1257"/>
      <c r="H340" s="1257"/>
      <c r="I340" s="464"/>
      <c r="J340" s="465"/>
      <c r="K340" s="465"/>
      <c r="L340" s="465"/>
      <c r="M340" s="464"/>
      <c r="N340" s="464"/>
      <c r="O340" s="465"/>
      <c r="P340" s="465"/>
      <c r="Q340" s="465"/>
      <c r="R340" s="464"/>
      <c r="S340" s="464"/>
      <c r="T340" s="465"/>
      <c r="U340" s="465"/>
      <c r="V340" s="465"/>
      <c r="W340" s="464"/>
      <c r="X340" s="464"/>
      <c r="Y340" s="465"/>
      <c r="Z340" s="465"/>
      <c r="AA340" s="465"/>
      <c r="AB340" s="464"/>
      <c r="AC340" s="464"/>
      <c r="AD340" s="465"/>
      <c r="AE340" s="465"/>
      <c r="AF340" s="465"/>
      <c r="AG340" s="464"/>
      <c r="AH340" s="464"/>
      <c r="AI340" s="465"/>
      <c r="AJ340" s="465"/>
      <c r="AK340" s="465"/>
      <c r="AL340" s="464"/>
      <c r="AM340" s="464"/>
      <c r="AN340" s="464"/>
      <c r="AO340" s="464"/>
      <c r="AP340" s="464"/>
      <c r="AQ340" s="464"/>
      <c r="AR340" s="466"/>
      <c r="AS340" s="464"/>
      <c r="AT340" s="1261"/>
    </row>
    <row r="341" spans="1:180" s="431" customFormat="1" ht="39.75" customHeight="1">
      <c r="A341" s="446"/>
      <c r="B341" s="447"/>
      <c r="C341" s="446"/>
      <c r="D341" s="446"/>
      <c r="E341" s="446"/>
      <c r="F341" s="447"/>
      <c r="G341" s="446"/>
      <c r="H341" s="448"/>
      <c r="AR341" s="450"/>
      <c r="AT341" s="439"/>
    </row>
    <row r="342" spans="1:180" s="431" customFormat="1" ht="39.75" customHeight="1">
      <c r="A342" s="446"/>
      <c r="B342" s="447"/>
      <c r="C342" s="446"/>
      <c r="D342" s="446"/>
      <c r="E342" s="446"/>
      <c r="F342" s="447"/>
      <c r="G342" s="446"/>
      <c r="H342" s="448"/>
      <c r="AR342" s="450"/>
      <c r="AT342" s="439"/>
    </row>
    <row r="343" spans="1:180" s="431" customFormat="1" ht="39.75" customHeight="1">
      <c r="A343" s="446"/>
      <c r="B343" s="447"/>
      <c r="C343" s="446"/>
      <c r="D343" s="446"/>
      <c r="E343" s="446"/>
      <c r="F343" s="447"/>
      <c r="G343" s="446"/>
      <c r="H343" s="448"/>
      <c r="AR343" s="450"/>
      <c r="AT343" s="439"/>
    </row>
    <row r="344" spans="1:180" s="431" customFormat="1" ht="39.75" customHeight="1">
      <c r="A344" s="446"/>
      <c r="B344" s="447"/>
      <c r="C344" s="446"/>
      <c r="D344" s="446"/>
      <c r="E344" s="446"/>
      <c r="F344" s="447"/>
      <c r="G344" s="446"/>
      <c r="H344" s="448"/>
      <c r="AR344" s="450"/>
      <c r="AT344" s="439"/>
    </row>
    <row r="345" spans="1:180" s="431" customFormat="1" ht="39.75" customHeight="1">
      <c r="A345" s="446"/>
      <c r="B345" s="447"/>
      <c r="C345" s="446"/>
      <c r="D345" s="446"/>
      <c r="E345" s="446"/>
      <c r="F345" s="447"/>
      <c r="G345" s="446"/>
      <c r="H345" s="448"/>
      <c r="AR345" s="450"/>
      <c r="AT345" s="439"/>
    </row>
    <row r="346" spans="1:180" s="431" customFormat="1" ht="39.75" customHeight="1">
      <c r="A346" s="479"/>
      <c r="B346" s="447"/>
      <c r="C346" s="446"/>
      <c r="D346" s="446"/>
      <c r="E346" s="446"/>
      <c r="F346" s="447"/>
      <c r="G346" s="446"/>
      <c r="H346" s="448"/>
      <c r="AR346" s="450"/>
      <c r="AT346" s="439"/>
    </row>
    <row r="347" spans="1:180" s="431" customFormat="1" ht="39.75" customHeight="1">
      <c r="A347" s="479"/>
      <c r="B347" s="447"/>
      <c r="C347" s="446"/>
      <c r="D347" s="446"/>
      <c r="E347" s="446"/>
      <c r="F347" s="447"/>
      <c r="G347" s="446"/>
      <c r="H347" s="448"/>
      <c r="AR347" s="450"/>
      <c r="AT347" s="439"/>
    </row>
    <row r="348" spans="1:180" s="431" customFormat="1" ht="39.75" customHeight="1">
      <c r="A348" s="479"/>
      <c r="B348" s="447"/>
      <c r="C348" s="446"/>
      <c r="D348" s="446"/>
      <c r="E348" s="446"/>
      <c r="F348" s="447"/>
      <c r="G348" s="446"/>
      <c r="H348" s="448"/>
      <c r="AR348" s="450"/>
      <c r="AT348" s="439"/>
    </row>
    <row r="349" spans="1:180" s="431" customFormat="1" ht="39.75" customHeight="1">
      <c r="A349" s="479"/>
      <c r="B349" s="447"/>
      <c r="C349" s="446"/>
      <c r="D349" s="446"/>
      <c r="E349" s="446"/>
      <c r="F349" s="447"/>
      <c r="G349" s="446"/>
      <c r="H349" s="448"/>
      <c r="AR349" s="450"/>
      <c r="AT349" s="439"/>
    </row>
    <row r="350" spans="1:180" s="431" customFormat="1" ht="39.75" customHeight="1">
      <c r="A350" s="479"/>
      <c r="B350" s="447"/>
      <c r="C350" s="446"/>
      <c r="D350" s="446"/>
      <c r="E350" s="446"/>
      <c r="F350" s="447"/>
      <c r="G350" s="446"/>
      <c r="H350" s="448"/>
      <c r="AR350" s="450"/>
      <c r="AT350" s="439"/>
    </row>
    <row r="351" spans="1:180" s="431" customFormat="1" ht="39.75" customHeight="1">
      <c r="A351" s="479"/>
      <c r="B351" s="447"/>
      <c r="C351" s="446"/>
      <c r="D351" s="446"/>
      <c r="E351" s="446"/>
      <c r="F351" s="447"/>
      <c r="G351" s="446"/>
      <c r="H351" s="448"/>
      <c r="AR351" s="450"/>
      <c r="AT351" s="439"/>
    </row>
    <row r="352" spans="1:180" s="431" customFormat="1" ht="39.75" customHeight="1">
      <c r="A352" s="479"/>
      <c r="B352" s="447"/>
      <c r="C352" s="446"/>
      <c r="D352" s="446"/>
      <c r="E352" s="446"/>
      <c r="F352" s="447"/>
      <c r="G352" s="446"/>
      <c r="H352" s="448"/>
      <c r="AR352" s="450"/>
      <c r="AT352" s="439"/>
    </row>
    <row r="353" spans="1:46" s="431" customFormat="1" ht="39.75" customHeight="1">
      <c r="A353" s="479"/>
      <c r="B353" s="447"/>
      <c r="C353" s="446"/>
      <c r="D353" s="446"/>
      <c r="E353" s="446"/>
      <c r="F353" s="447"/>
      <c r="G353" s="446"/>
      <c r="H353" s="448"/>
      <c r="AR353" s="450"/>
      <c r="AT353" s="439"/>
    </row>
    <row r="354" spans="1:46" s="431" customFormat="1" ht="39.75" customHeight="1">
      <c r="A354" s="479"/>
      <c r="B354" s="447"/>
      <c r="C354" s="446"/>
      <c r="D354" s="446"/>
      <c r="E354" s="446"/>
      <c r="F354" s="447"/>
      <c r="G354" s="446"/>
      <c r="H354" s="448"/>
      <c r="AR354" s="450"/>
      <c r="AT354" s="439"/>
    </row>
    <row r="355" spans="1:46" s="431" customFormat="1" ht="39.75" customHeight="1">
      <c r="A355" s="479"/>
      <c r="B355" s="447"/>
      <c r="C355" s="446"/>
      <c r="D355" s="446"/>
      <c r="E355" s="446"/>
      <c r="F355" s="447"/>
      <c r="G355" s="446"/>
      <c r="H355" s="448"/>
      <c r="AR355" s="450"/>
      <c r="AT355" s="439"/>
    </row>
    <row r="356" spans="1:46" s="431" customFormat="1" ht="39.75" customHeight="1">
      <c r="A356" s="479"/>
      <c r="B356" s="447"/>
      <c r="C356" s="446"/>
      <c r="D356" s="446"/>
      <c r="E356" s="446"/>
      <c r="F356" s="447"/>
      <c r="G356" s="446"/>
      <c r="H356" s="448"/>
      <c r="AR356" s="450"/>
      <c r="AT356" s="439"/>
    </row>
    <row r="357" spans="1:46" s="431" customFormat="1" ht="39.75" customHeight="1">
      <c r="A357" s="479"/>
      <c r="B357" s="447"/>
      <c r="C357" s="446"/>
      <c r="D357" s="446"/>
      <c r="E357" s="446"/>
      <c r="F357" s="447"/>
      <c r="G357" s="446"/>
      <c r="H357" s="448"/>
      <c r="AR357" s="450"/>
      <c r="AT357" s="439"/>
    </row>
    <row r="358" spans="1:46" s="431" customFormat="1" ht="39.75" customHeight="1">
      <c r="A358" s="479"/>
      <c r="B358" s="447"/>
      <c r="C358" s="446"/>
      <c r="D358" s="446"/>
      <c r="E358" s="446"/>
      <c r="F358" s="447"/>
      <c r="G358" s="446"/>
      <c r="H358" s="448"/>
      <c r="AR358" s="450"/>
      <c r="AT358" s="439"/>
    </row>
    <row r="359" spans="1:46" s="431" customFormat="1" ht="39.75" customHeight="1">
      <c r="A359" s="479"/>
      <c r="B359" s="447"/>
      <c r="C359" s="446"/>
      <c r="D359" s="446"/>
      <c r="E359" s="446"/>
      <c r="F359" s="447"/>
      <c r="G359" s="446"/>
      <c r="H359" s="448"/>
      <c r="AR359" s="450"/>
      <c r="AT359" s="439"/>
    </row>
    <row r="360" spans="1:46" s="431" customFormat="1" ht="39.75" customHeight="1">
      <c r="A360" s="479"/>
      <c r="B360" s="447"/>
      <c r="C360" s="446"/>
      <c r="D360" s="446"/>
      <c r="E360" s="446"/>
      <c r="F360" s="447"/>
      <c r="G360" s="446"/>
      <c r="H360" s="448"/>
      <c r="AR360" s="450"/>
      <c r="AT360" s="439"/>
    </row>
    <row r="361" spans="1:46" s="391" customFormat="1" ht="18.75" customHeight="1">
      <c r="B361" s="458"/>
      <c r="C361" s="458"/>
      <c r="D361" s="431"/>
      <c r="E361" s="431"/>
      <c r="F361" s="458"/>
      <c r="G361" s="431"/>
      <c r="H361" s="458"/>
      <c r="I361" s="431"/>
      <c r="J361" s="458"/>
      <c r="K361" s="458"/>
      <c r="L361" s="458"/>
      <c r="M361" s="459"/>
      <c r="N361" s="459"/>
      <c r="O361" s="459"/>
      <c r="P361" s="459"/>
      <c r="Q361" s="459"/>
      <c r="R361" s="459"/>
      <c r="S361" s="459"/>
      <c r="T361" s="459"/>
      <c r="U361" s="459"/>
      <c r="V361" s="459"/>
      <c r="W361" s="459"/>
      <c r="X361" s="459"/>
      <c r="Y361" s="459"/>
      <c r="Z361" s="459"/>
      <c r="AC361" s="459"/>
      <c r="AD361" s="459"/>
      <c r="AE361" s="459"/>
      <c r="AH361" s="459"/>
      <c r="AI361" s="459"/>
      <c r="AJ361" s="459"/>
      <c r="AR361" s="460"/>
    </row>
    <row r="362" spans="1:46" s="391" customFormat="1" ht="18" customHeight="1">
      <c r="A362" s="1269"/>
      <c r="E362" s="429"/>
      <c r="G362" s="429"/>
      <c r="H362" s="429"/>
      <c r="M362" s="467"/>
      <c r="N362" s="133"/>
      <c r="P362" s="133"/>
      <c r="Q362" s="133"/>
      <c r="R362" s="133"/>
      <c r="S362" s="133"/>
      <c r="T362" s="468"/>
      <c r="V362" s="468"/>
      <c r="W362" s="133"/>
      <c r="Z362" s="468"/>
      <c r="AE362" s="468"/>
      <c r="AJ362" s="468"/>
      <c r="AR362" s="460"/>
    </row>
    <row r="363" spans="1:46" s="391" customFormat="1" ht="18" customHeight="1">
      <c r="A363" s="1269"/>
      <c r="E363" s="429"/>
      <c r="G363" s="429"/>
      <c r="H363" s="444"/>
      <c r="M363" s="469"/>
      <c r="N363" s="133"/>
      <c r="P363" s="133"/>
      <c r="Q363" s="133"/>
      <c r="R363" s="133"/>
      <c r="S363" s="133"/>
      <c r="T363" s="263"/>
      <c r="V363" s="468"/>
      <c r="W363" s="133"/>
      <c r="Z363" s="468"/>
      <c r="AE363" s="468"/>
      <c r="AJ363" s="468"/>
      <c r="AR363" s="460"/>
    </row>
    <row r="364" spans="1:46" s="391" customFormat="1" ht="18" customHeight="1">
      <c r="A364" s="442"/>
      <c r="E364" s="429"/>
      <c r="G364" s="429"/>
      <c r="H364" s="429"/>
      <c r="K364" s="442"/>
      <c r="L364" s="469"/>
      <c r="M364" s="469"/>
      <c r="N364" s="133"/>
      <c r="P364" s="133"/>
      <c r="Q364" s="133"/>
      <c r="R364" s="133"/>
      <c r="S364" s="133"/>
      <c r="T364" s="263"/>
      <c r="V364" s="468"/>
      <c r="W364" s="133"/>
      <c r="Z364" s="468"/>
      <c r="AE364" s="468"/>
      <c r="AJ364" s="468"/>
      <c r="AR364" s="460"/>
    </row>
    <row r="365" spans="1:46" s="391" customFormat="1" ht="18" customHeight="1">
      <c r="B365" s="429"/>
      <c r="C365" s="429"/>
      <c r="D365" s="429"/>
      <c r="E365" s="429"/>
      <c r="F365" s="443"/>
      <c r="G365" s="429"/>
      <c r="H365" s="429"/>
      <c r="I365" s="444"/>
      <c r="L365" s="469"/>
      <c r="M365" s="469"/>
      <c r="N365" s="133"/>
      <c r="P365" s="133"/>
      <c r="Q365" s="133"/>
      <c r="R365" s="133"/>
      <c r="S365" s="133"/>
      <c r="T365" s="133"/>
      <c r="V365" s="468"/>
      <c r="W365" s="133"/>
      <c r="Z365" s="468"/>
      <c r="AE365" s="468"/>
      <c r="AJ365" s="468"/>
      <c r="AR365" s="460"/>
    </row>
    <row r="366" spans="1:46" s="391" customFormat="1" ht="18" customHeight="1">
      <c r="B366" s="458"/>
      <c r="C366" s="458"/>
      <c r="D366" s="431"/>
      <c r="E366" s="431"/>
      <c r="F366" s="458"/>
      <c r="G366" s="431"/>
      <c r="H366" s="458"/>
      <c r="I366" s="431"/>
      <c r="J366" s="458"/>
      <c r="K366" s="458"/>
      <c r="L366" s="458"/>
      <c r="M366" s="459"/>
      <c r="N366" s="459"/>
      <c r="O366" s="459"/>
      <c r="P366" s="459"/>
      <c r="Q366" s="459"/>
      <c r="S366" s="459"/>
      <c r="T366" s="459"/>
      <c r="U366" s="459"/>
      <c r="V366" s="459"/>
      <c r="Y366" s="459"/>
      <c r="AD366" s="459"/>
      <c r="AI366" s="459"/>
      <c r="AR366" s="460"/>
    </row>
    <row r="367" spans="1:46" s="431" customFormat="1" ht="16.5">
      <c r="A367" s="133"/>
      <c r="B367" s="133"/>
      <c r="C367" s="133"/>
      <c r="D367" s="240"/>
      <c r="E367" s="240"/>
      <c r="F367" s="391"/>
      <c r="G367" s="240"/>
      <c r="H367" s="263"/>
      <c r="AR367" s="450"/>
    </row>
    <row r="368" spans="1:46" s="431" customFormat="1" ht="16.5">
      <c r="A368" s="133"/>
      <c r="B368" s="133"/>
      <c r="C368" s="133"/>
      <c r="D368" s="240"/>
      <c r="E368" s="240"/>
      <c r="F368" s="391"/>
      <c r="G368" s="240"/>
      <c r="H368" s="263"/>
      <c r="AR368" s="450"/>
    </row>
    <row r="369" spans="1:46" s="431" customFormat="1" ht="16.5">
      <c r="A369" s="133"/>
      <c r="B369" s="133"/>
      <c r="C369" s="133"/>
      <c r="D369" s="240"/>
      <c r="E369" s="240"/>
      <c r="F369" s="391"/>
      <c r="G369" s="240"/>
      <c r="H369" s="263"/>
      <c r="AR369" s="450"/>
    </row>
    <row r="370" spans="1:46" s="431" customFormat="1" ht="16.5">
      <c r="A370" s="133"/>
      <c r="B370" s="133"/>
      <c r="C370" s="133"/>
      <c r="D370" s="240"/>
      <c r="E370" s="240"/>
      <c r="F370" s="391"/>
      <c r="G370" s="240"/>
      <c r="H370" s="263"/>
      <c r="AR370" s="450"/>
    </row>
    <row r="371" spans="1:46" s="391" customFormat="1" ht="18" customHeight="1">
      <c r="B371" s="458"/>
      <c r="C371" s="458"/>
      <c r="D371" s="431"/>
      <c r="E371" s="431"/>
      <c r="F371" s="458"/>
      <c r="G371" s="431"/>
      <c r="H371" s="458"/>
      <c r="I371" s="431"/>
      <c r="J371" s="458"/>
      <c r="K371" s="458"/>
      <c r="L371" s="458"/>
      <c r="M371" s="459"/>
      <c r="N371" s="459"/>
      <c r="O371" s="459"/>
      <c r="P371" s="459"/>
      <c r="Q371" s="459"/>
      <c r="S371" s="459"/>
      <c r="T371" s="459"/>
      <c r="U371" s="459"/>
      <c r="V371" s="459"/>
      <c r="Y371" s="459"/>
      <c r="AD371" s="459"/>
      <c r="AI371" s="459"/>
      <c r="AR371" s="460"/>
    </row>
    <row r="372" spans="1:46" s="391" customFormat="1" ht="12" customHeight="1">
      <c r="B372" s="458"/>
      <c r="C372" s="458"/>
      <c r="D372" s="431"/>
      <c r="E372" s="458"/>
      <c r="F372" s="458"/>
      <c r="G372" s="458"/>
      <c r="H372" s="458"/>
      <c r="I372" s="470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  <c r="AA372" s="133"/>
      <c r="AB372" s="133"/>
      <c r="AC372" s="133"/>
      <c r="AD372" s="133"/>
      <c r="AE372" s="133"/>
      <c r="AF372" s="133"/>
      <c r="AG372" s="133"/>
      <c r="AH372" s="133"/>
      <c r="AI372" s="133"/>
      <c r="AJ372" s="133"/>
      <c r="AK372" s="133"/>
      <c r="AL372" s="133"/>
      <c r="AM372" s="133"/>
      <c r="AN372" s="133"/>
      <c r="AO372" s="133"/>
      <c r="AP372" s="133"/>
      <c r="AQ372" s="133"/>
      <c r="AR372" s="471"/>
      <c r="AS372" s="133"/>
    </row>
    <row r="373" spans="1:46" s="396" customFormat="1" ht="17.25" customHeight="1">
      <c r="A373" s="1262"/>
      <c r="B373" s="1262"/>
      <c r="C373" s="1262"/>
      <c r="D373" s="1262"/>
      <c r="E373" s="455"/>
      <c r="G373" s="455"/>
      <c r="H373" s="455"/>
      <c r="J373" s="1259"/>
      <c r="K373" s="1259"/>
      <c r="L373" s="1259"/>
      <c r="M373" s="1259"/>
      <c r="N373" s="1259"/>
      <c r="O373" s="1259"/>
      <c r="P373" s="1259"/>
      <c r="Q373" s="1259"/>
      <c r="R373" s="1259"/>
      <c r="S373" s="1259"/>
      <c r="T373" s="472"/>
      <c r="U373" s="472"/>
      <c r="V373" s="472"/>
      <c r="W373" s="472"/>
      <c r="X373" s="472"/>
      <c r="Y373" s="472"/>
      <c r="Z373" s="472"/>
      <c r="AA373" s="472"/>
      <c r="AB373" s="472"/>
      <c r="AC373" s="472"/>
      <c r="AD373" s="472"/>
      <c r="AE373" s="472"/>
      <c r="AF373" s="472"/>
      <c r="AG373" s="472"/>
      <c r="AH373" s="472"/>
      <c r="AI373" s="472"/>
      <c r="AJ373" s="472"/>
      <c r="AK373" s="472"/>
      <c r="AL373" s="472"/>
      <c r="AM373" s="472"/>
      <c r="AN373" s="472"/>
      <c r="AO373" s="472"/>
      <c r="AP373" s="472"/>
      <c r="AQ373" s="472"/>
      <c r="AR373" s="473"/>
      <c r="AS373" s="472"/>
    </row>
    <row r="374" spans="1:46" s="396" customFormat="1" ht="23.25" customHeight="1">
      <c r="A374" s="474"/>
      <c r="B374" s="421"/>
      <c r="C374" s="421"/>
      <c r="E374" s="455"/>
      <c r="G374" s="455"/>
      <c r="H374" s="455"/>
      <c r="J374" s="1259"/>
      <c r="K374" s="1259"/>
      <c r="L374" s="1259"/>
      <c r="M374" s="1259"/>
      <c r="N374" s="1259"/>
      <c r="O374" s="1259"/>
      <c r="P374" s="1259"/>
      <c r="Q374" s="1259"/>
      <c r="R374" s="1259"/>
      <c r="S374" s="1259"/>
      <c r="T374" s="472"/>
      <c r="U374" s="472"/>
      <c r="V374" s="472"/>
      <c r="W374" s="472"/>
      <c r="X374" s="472"/>
      <c r="Y374" s="472"/>
      <c r="Z374" s="472"/>
      <c r="AA374" s="472"/>
      <c r="AB374" s="472"/>
      <c r="AC374" s="472"/>
      <c r="AD374" s="472"/>
      <c r="AE374" s="472"/>
      <c r="AF374" s="472"/>
      <c r="AG374" s="472"/>
      <c r="AH374" s="472"/>
      <c r="AI374" s="472"/>
      <c r="AJ374" s="472"/>
      <c r="AK374" s="472"/>
      <c r="AL374" s="472"/>
      <c r="AM374" s="472"/>
      <c r="AN374" s="472"/>
      <c r="AO374" s="472"/>
      <c r="AP374" s="472"/>
      <c r="AQ374" s="472"/>
      <c r="AR374" s="473"/>
      <c r="AS374" s="472"/>
    </row>
    <row r="375" spans="1:46" s="396" customFormat="1" ht="13" customHeight="1">
      <c r="A375" s="421"/>
      <c r="B375" s="421"/>
      <c r="C375" s="452"/>
      <c r="H375" s="1260"/>
      <c r="I375" s="1260"/>
      <c r="J375" s="1260"/>
      <c r="K375" s="1260"/>
      <c r="L375" s="1260"/>
      <c r="M375" s="1260"/>
      <c r="N375" s="1260"/>
      <c r="O375" s="1260"/>
      <c r="P375" s="1260"/>
      <c r="Q375" s="1260"/>
      <c r="R375" s="1260"/>
      <c r="S375" s="1260"/>
      <c r="T375" s="1260"/>
      <c r="U375" s="1260"/>
      <c r="V375" s="1260"/>
      <c r="W375" s="1260"/>
      <c r="X375" s="1260"/>
      <c r="Y375" s="1260"/>
      <c r="Z375" s="1260"/>
      <c r="AA375" s="1260"/>
      <c r="AB375" s="1260"/>
      <c r="AC375" s="1260"/>
      <c r="AD375" s="1260"/>
      <c r="AE375" s="1260"/>
      <c r="AF375" s="1260"/>
      <c r="AG375" s="1260"/>
      <c r="AH375" s="1260"/>
      <c r="AI375" s="404"/>
      <c r="AJ375" s="404"/>
      <c r="AK375" s="404"/>
      <c r="AL375" s="404"/>
      <c r="AM375" s="404"/>
      <c r="AN375" s="404"/>
      <c r="AO375" s="404"/>
      <c r="AP375" s="404"/>
      <c r="AQ375" s="404"/>
      <c r="AR375" s="475"/>
      <c r="AS375" s="404"/>
      <c r="AT375" s="404"/>
    </row>
    <row r="376" spans="1:46" s="396" customFormat="1" ht="13" customHeight="1">
      <c r="A376" s="421"/>
      <c r="B376" s="421"/>
      <c r="C376" s="421"/>
      <c r="E376" s="451"/>
      <c r="G376" s="451"/>
      <c r="H376" s="1260"/>
      <c r="I376" s="1260"/>
      <c r="J376" s="1260"/>
      <c r="K376" s="1260"/>
      <c r="L376" s="1260"/>
      <c r="M376" s="1260"/>
      <c r="N376" s="1260"/>
      <c r="O376" s="1260"/>
      <c r="P376" s="1260"/>
      <c r="Q376" s="1260"/>
      <c r="R376" s="1260"/>
      <c r="S376" s="1260"/>
      <c r="T376" s="1260"/>
      <c r="U376" s="1260"/>
      <c r="V376" s="1260"/>
      <c r="W376" s="1260"/>
      <c r="X376" s="1260"/>
      <c r="Y376" s="1260"/>
      <c r="Z376" s="1260"/>
      <c r="AA376" s="1260"/>
      <c r="AB376" s="1260"/>
      <c r="AC376" s="1260"/>
      <c r="AD376" s="1260"/>
      <c r="AE376" s="1260"/>
      <c r="AF376" s="1260"/>
      <c r="AG376" s="1260"/>
      <c r="AH376" s="1260"/>
      <c r="AI376" s="404"/>
      <c r="AJ376" s="404"/>
      <c r="AK376" s="404"/>
      <c r="AL376" s="404"/>
      <c r="AM376" s="404"/>
      <c r="AN376" s="404"/>
      <c r="AO376" s="404"/>
      <c r="AP376" s="404"/>
      <c r="AQ376" s="404"/>
      <c r="AR376" s="475"/>
      <c r="AS376" s="404"/>
      <c r="AT376" s="404"/>
    </row>
    <row r="377" spans="1:46" s="396" customFormat="1" ht="13" customHeight="1">
      <c r="A377" s="421"/>
      <c r="B377" s="421"/>
      <c r="C377" s="452"/>
      <c r="E377" s="476"/>
      <c r="G377" s="476"/>
      <c r="H377" s="476"/>
      <c r="K377" s="1258"/>
      <c r="L377" s="1258"/>
      <c r="M377" s="1258"/>
      <c r="N377" s="1258"/>
      <c r="O377" s="1258"/>
      <c r="P377" s="1258"/>
      <c r="Q377" s="1258"/>
      <c r="R377" s="1258"/>
      <c r="S377" s="1258"/>
      <c r="T377" s="412"/>
      <c r="U377" s="412"/>
      <c r="V377" s="412"/>
      <c r="W377" s="412"/>
      <c r="X377" s="412"/>
      <c r="Y377" s="412"/>
      <c r="Z377" s="412"/>
      <c r="AA377" s="412"/>
      <c r="AB377" s="412"/>
      <c r="AC377" s="412"/>
      <c r="AD377" s="412"/>
      <c r="AE377" s="412"/>
      <c r="AF377" s="412"/>
      <c r="AG377" s="412"/>
      <c r="AH377" s="412"/>
      <c r="AI377" s="412"/>
      <c r="AJ377" s="412"/>
      <c r="AK377" s="412"/>
      <c r="AL377" s="412"/>
      <c r="AM377" s="412"/>
      <c r="AN377" s="412"/>
      <c r="AO377" s="412"/>
      <c r="AP377" s="412"/>
      <c r="AQ377" s="412"/>
      <c r="AR377" s="413"/>
      <c r="AS377" s="412"/>
    </row>
    <row r="378" spans="1:46" s="396" customFormat="1" ht="13" customHeight="1">
      <c r="A378" s="421"/>
      <c r="B378" s="421"/>
      <c r="C378" s="421"/>
      <c r="E378" s="477"/>
      <c r="G378" s="477"/>
      <c r="H378" s="477"/>
      <c r="K378" s="1258"/>
      <c r="L378" s="1258"/>
      <c r="M378" s="1258"/>
      <c r="N378" s="1258"/>
      <c r="O378" s="1258"/>
      <c r="P378" s="1258"/>
      <c r="Q378" s="1258"/>
      <c r="R378" s="1258"/>
      <c r="S378" s="1258"/>
      <c r="T378" s="412"/>
      <c r="U378" s="412"/>
      <c r="V378" s="412"/>
      <c r="W378" s="412"/>
      <c r="X378" s="412"/>
      <c r="Y378" s="412"/>
      <c r="Z378" s="412"/>
      <c r="AA378" s="412"/>
      <c r="AB378" s="412"/>
      <c r="AC378" s="412"/>
      <c r="AD378" s="412"/>
      <c r="AE378" s="412"/>
      <c r="AF378" s="412"/>
      <c r="AG378" s="412"/>
      <c r="AH378" s="412"/>
      <c r="AI378" s="412"/>
      <c r="AJ378" s="412"/>
      <c r="AK378" s="412"/>
      <c r="AL378" s="412"/>
      <c r="AM378" s="412"/>
      <c r="AN378" s="412"/>
      <c r="AO378" s="412"/>
      <c r="AP378" s="412"/>
      <c r="AQ378" s="412"/>
      <c r="AR378" s="413"/>
      <c r="AS378" s="412"/>
    </row>
    <row r="379" spans="1:46" s="396" customFormat="1" ht="13" customHeight="1">
      <c r="A379" s="421"/>
      <c r="B379" s="421"/>
      <c r="C379" s="452"/>
      <c r="E379" s="451"/>
      <c r="G379" s="451"/>
      <c r="H379" s="451"/>
      <c r="K379" s="1258"/>
      <c r="L379" s="1258"/>
      <c r="M379" s="1258"/>
      <c r="N379" s="1258"/>
      <c r="O379" s="1258"/>
      <c r="P379" s="1258"/>
      <c r="Q379" s="1258"/>
      <c r="R379" s="1258"/>
      <c r="T379" s="412"/>
      <c r="U379" s="412"/>
      <c r="V379" s="412"/>
      <c r="W379" s="412"/>
      <c r="X379" s="412"/>
      <c r="Y379" s="412"/>
      <c r="Z379" s="412"/>
      <c r="AA379" s="412"/>
      <c r="AB379" s="412"/>
      <c r="AC379" s="412"/>
      <c r="AD379" s="412"/>
      <c r="AE379" s="412"/>
      <c r="AF379" s="412"/>
      <c r="AG379" s="412"/>
      <c r="AH379" s="412"/>
      <c r="AI379" s="412"/>
      <c r="AJ379" s="412"/>
      <c r="AK379" s="412"/>
      <c r="AL379" s="412"/>
      <c r="AM379" s="412"/>
      <c r="AN379" s="412"/>
      <c r="AO379" s="412"/>
      <c r="AP379" s="412"/>
      <c r="AQ379" s="412"/>
      <c r="AR379" s="413"/>
      <c r="AS379" s="412"/>
    </row>
    <row r="380" spans="1:46" s="396" customFormat="1" ht="13" customHeight="1">
      <c r="A380" s="421"/>
      <c r="B380" s="421"/>
      <c r="C380" s="421"/>
      <c r="E380" s="451"/>
      <c r="G380" s="451"/>
      <c r="H380" s="451"/>
      <c r="K380" s="1258"/>
      <c r="L380" s="1258"/>
      <c r="M380" s="1258"/>
      <c r="N380" s="1258"/>
      <c r="O380" s="1258"/>
      <c r="P380" s="1258"/>
      <c r="Q380" s="1258"/>
      <c r="R380" s="1258"/>
      <c r="S380" s="412"/>
      <c r="T380" s="412"/>
      <c r="U380" s="412"/>
      <c r="V380" s="412"/>
      <c r="W380" s="412"/>
      <c r="X380" s="412"/>
      <c r="Y380" s="412"/>
      <c r="Z380" s="412"/>
      <c r="AA380" s="412"/>
      <c r="AB380" s="412"/>
      <c r="AC380" s="412"/>
      <c r="AD380" s="412"/>
      <c r="AE380" s="412"/>
      <c r="AF380" s="412"/>
      <c r="AG380" s="412"/>
      <c r="AH380" s="412"/>
      <c r="AI380" s="412"/>
      <c r="AJ380" s="412"/>
      <c r="AK380" s="412"/>
      <c r="AL380" s="412"/>
      <c r="AM380" s="412"/>
      <c r="AN380" s="412"/>
      <c r="AO380" s="412"/>
      <c r="AP380" s="412"/>
      <c r="AQ380" s="412"/>
      <c r="AR380" s="413"/>
      <c r="AS380" s="412"/>
      <c r="AT380" s="1270"/>
    </row>
    <row r="381" spans="1:46" s="396" customFormat="1" ht="13" customHeight="1">
      <c r="A381" s="421"/>
      <c r="B381" s="421"/>
      <c r="C381" s="452"/>
      <c r="AR381" s="453"/>
      <c r="AT381" s="1270"/>
    </row>
    <row r="382" spans="1:46" s="396" customFormat="1" ht="19.5" customHeight="1">
      <c r="A382" s="421"/>
      <c r="B382" s="421"/>
      <c r="C382" s="421"/>
      <c r="AR382" s="453"/>
      <c r="AT382" s="454"/>
    </row>
    <row r="383" spans="1:46" s="396" customFormat="1" ht="13" customHeight="1">
      <c r="A383" s="421"/>
      <c r="B383" s="421"/>
      <c r="C383" s="452"/>
      <c r="E383" s="455"/>
      <c r="F383" s="418"/>
      <c r="G383" s="455"/>
      <c r="H383" s="455"/>
      <c r="I383" s="418"/>
      <c r="J383" s="419"/>
      <c r="K383" s="419"/>
      <c r="AR383" s="453"/>
      <c r="AT383" s="456"/>
    </row>
    <row r="384" spans="1:46" s="396" customFormat="1" ht="13" customHeight="1">
      <c r="A384" s="421"/>
      <c r="B384" s="421"/>
      <c r="C384" s="452"/>
      <c r="E384" s="455"/>
      <c r="F384" s="418"/>
      <c r="G384" s="455"/>
      <c r="H384" s="455"/>
      <c r="I384" s="418"/>
      <c r="J384" s="419"/>
      <c r="K384" s="419"/>
      <c r="AR384" s="453"/>
    </row>
    <row r="385" spans="1:180" s="396" customFormat="1" ht="13" customHeight="1">
      <c r="A385" s="421"/>
      <c r="B385" s="421"/>
      <c r="C385" s="421"/>
      <c r="E385" s="455"/>
      <c r="F385" s="418"/>
      <c r="G385" s="455"/>
      <c r="H385" s="455"/>
      <c r="I385" s="418"/>
      <c r="J385" s="419"/>
      <c r="K385" s="419"/>
      <c r="AR385" s="453"/>
    </row>
    <row r="386" spans="1:180" s="396" customFormat="1" ht="13" customHeight="1">
      <c r="A386" s="421"/>
      <c r="B386" s="421"/>
      <c r="C386" s="421"/>
      <c r="E386" s="455"/>
      <c r="F386" s="418"/>
      <c r="G386" s="455"/>
      <c r="H386" s="455"/>
      <c r="I386" s="418"/>
      <c r="J386" s="419"/>
      <c r="K386" s="419"/>
      <c r="AR386" s="453"/>
    </row>
    <row r="387" spans="1:180" s="396" customFormat="1" ht="13" customHeight="1">
      <c r="E387" s="455"/>
      <c r="F387" s="418"/>
      <c r="G387" s="455"/>
      <c r="H387" s="455"/>
      <c r="I387" s="418"/>
      <c r="J387" s="419"/>
      <c r="K387" s="419"/>
      <c r="N387" s="457"/>
      <c r="S387" s="457"/>
      <c r="AR387" s="453"/>
    </row>
    <row r="388" spans="1:180" s="391" customFormat="1" ht="13.5" customHeight="1">
      <c r="B388" s="458"/>
      <c r="C388" s="458"/>
      <c r="D388" s="431"/>
      <c r="E388" s="458"/>
      <c r="F388" s="421"/>
      <c r="G388" s="458"/>
      <c r="H388" s="458"/>
      <c r="I388" s="418"/>
      <c r="J388" s="419"/>
      <c r="K388" s="419"/>
      <c r="L388" s="458"/>
      <c r="M388" s="459"/>
      <c r="N388" s="459"/>
      <c r="O388" s="459"/>
      <c r="P388" s="459"/>
      <c r="Q388" s="459"/>
      <c r="R388" s="459"/>
      <c r="S388" s="459"/>
      <c r="T388" s="459"/>
      <c r="U388" s="459"/>
      <c r="V388" s="459"/>
      <c r="W388" s="459"/>
      <c r="X388" s="459"/>
      <c r="Y388" s="459"/>
      <c r="Z388" s="459"/>
      <c r="AC388" s="459"/>
      <c r="AD388" s="459"/>
      <c r="AE388" s="459"/>
      <c r="AH388" s="459"/>
      <c r="AI388" s="459"/>
      <c r="AJ388" s="459"/>
      <c r="AR388" s="460"/>
    </row>
    <row r="389" spans="1:180" s="396" customFormat="1" ht="15" customHeight="1">
      <c r="A389" s="1255"/>
      <c r="B389" s="1257"/>
      <c r="C389" s="1255"/>
      <c r="D389" s="1257"/>
      <c r="E389" s="1257"/>
      <c r="F389" s="1255"/>
      <c r="G389" s="1257"/>
      <c r="H389" s="1257"/>
      <c r="I389" s="1256"/>
      <c r="J389" s="1256"/>
      <c r="K389" s="1256"/>
      <c r="L389" s="1256"/>
      <c r="M389" s="1256"/>
      <c r="N389" s="1256"/>
      <c r="O389" s="1256"/>
      <c r="P389" s="1256"/>
      <c r="Q389" s="1256"/>
      <c r="R389" s="1256"/>
      <c r="S389" s="1256"/>
      <c r="T389" s="1256"/>
      <c r="U389" s="1256"/>
      <c r="V389" s="1256"/>
      <c r="W389" s="1256"/>
      <c r="X389" s="1256"/>
      <c r="Y389" s="1256"/>
      <c r="Z389" s="1256"/>
      <c r="AA389" s="1256"/>
      <c r="AB389" s="1256"/>
      <c r="AC389" s="1256"/>
      <c r="AD389" s="1256"/>
      <c r="AE389" s="1256"/>
      <c r="AF389" s="1256"/>
      <c r="AG389" s="1256"/>
      <c r="AH389" s="1256"/>
      <c r="AI389" s="1256"/>
      <c r="AJ389" s="1256"/>
      <c r="AK389" s="1256"/>
      <c r="AL389" s="1256"/>
      <c r="AM389" s="296"/>
      <c r="AN389" s="296"/>
      <c r="AO389" s="296"/>
      <c r="AP389" s="296"/>
      <c r="AQ389" s="296"/>
      <c r="AR389" s="462"/>
      <c r="AS389" s="296"/>
      <c r="AT389" s="1261"/>
    </row>
    <row r="390" spans="1:180" s="133" customFormat="1" ht="23.25" customHeight="1">
      <c r="A390" s="1255"/>
      <c r="B390" s="1255"/>
      <c r="C390" s="1255"/>
      <c r="D390" s="1257"/>
      <c r="E390" s="1257"/>
      <c r="F390" s="1255"/>
      <c r="G390" s="1257"/>
      <c r="H390" s="1257"/>
      <c r="I390" s="1257"/>
      <c r="J390" s="1257"/>
      <c r="K390" s="1255"/>
      <c r="L390" s="1255"/>
      <c r="M390" s="1255"/>
      <c r="N390" s="1257"/>
      <c r="O390" s="1257"/>
      <c r="P390" s="1255"/>
      <c r="Q390" s="1255"/>
      <c r="R390" s="1255"/>
      <c r="S390" s="1257"/>
      <c r="T390" s="1257"/>
      <c r="U390" s="1255"/>
      <c r="V390" s="1255"/>
      <c r="W390" s="1255"/>
      <c r="X390" s="1257"/>
      <c r="Y390" s="1257"/>
      <c r="Z390" s="1255"/>
      <c r="AA390" s="1255"/>
      <c r="AB390" s="1255"/>
      <c r="AC390" s="1257"/>
      <c r="AD390" s="1257"/>
      <c r="AE390" s="1255"/>
      <c r="AF390" s="1255"/>
      <c r="AG390" s="1255"/>
      <c r="AH390" s="1257"/>
      <c r="AI390" s="1257"/>
      <c r="AJ390" s="1255"/>
      <c r="AK390" s="1255"/>
      <c r="AL390" s="1255"/>
      <c r="AM390" s="461"/>
      <c r="AN390" s="461"/>
      <c r="AO390" s="461"/>
      <c r="AP390" s="461"/>
      <c r="AQ390" s="461"/>
      <c r="AR390" s="463"/>
      <c r="AS390" s="461"/>
      <c r="AT390" s="1261"/>
      <c r="AU390" s="429"/>
      <c r="AV390" s="429"/>
      <c r="AW390" s="429"/>
      <c r="AX390" s="429"/>
      <c r="AY390" s="429"/>
      <c r="AZ390" s="429"/>
      <c r="BA390" s="429"/>
      <c r="BB390" s="429"/>
      <c r="BC390" s="429"/>
      <c r="BD390" s="429"/>
      <c r="BE390" s="429"/>
      <c r="BF390" s="429"/>
      <c r="BG390" s="429"/>
      <c r="BH390" s="429"/>
      <c r="BI390" s="429"/>
      <c r="BJ390" s="429"/>
      <c r="BK390" s="429"/>
      <c r="BL390" s="429"/>
      <c r="BM390" s="429"/>
      <c r="BN390" s="429"/>
      <c r="BO390" s="429"/>
      <c r="BP390" s="429"/>
      <c r="BQ390" s="429"/>
      <c r="BR390" s="429"/>
      <c r="BS390" s="429"/>
      <c r="BT390" s="429"/>
      <c r="BU390" s="429"/>
      <c r="BV390" s="429"/>
      <c r="BW390" s="429"/>
      <c r="BX390" s="429"/>
      <c r="BY390" s="429"/>
      <c r="BZ390" s="429"/>
      <c r="CA390" s="429"/>
      <c r="CB390" s="429"/>
      <c r="CC390" s="429"/>
      <c r="CD390" s="429"/>
      <c r="CE390" s="429"/>
      <c r="CF390" s="429"/>
      <c r="CG390" s="429"/>
      <c r="CH390" s="429"/>
      <c r="CI390" s="429"/>
      <c r="CJ390" s="429"/>
      <c r="CK390" s="429"/>
      <c r="CL390" s="429"/>
      <c r="CM390" s="429"/>
      <c r="CN390" s="429"/>
      <c r="CO390" s="429"/>
      <c r="CP390" s="429"/>
      <c r="CQ390" s="429"/>
      <c r="CR390" s="429"/>
      <c r="CS390" s="429"/>
      <c r="CT390" s="429"/>
      <c r="CU390" s="429"/>
      <c r="CV390" s="429"/>
      <c r="CW390" s="429"/>
      <c r="CX390" s="429"/>
      <c r="CY390" s="429"/>
      <c r="CZ390" s="429"/>
      <c r="DA390" s="429"/>
      <c r="DB390" s="429"/>
      <c r="DC390" s="429"/>
      <c r="DD390" s="429"/>
      <c r="DE390" s="429"/>
      <c r="DF390" s="429"/>
      <c r="DG390" s="429"/>
      <c r="DH390" s="429"/>
      <c r="DI390" s="429"/>
      <c r="DJ390" s="429"/>
      <c r="DK390" s="429"/>
      <c r="DL390" s="429"/>
      <c r="DM390" s="429"/>
      <c r="DN390" s="429"/>
      <c r="DO390" s="429"/>
      <c r="DP390" s="429"/>
      <c r="DQ390" s="429"/>
      <c r="DR390" s="429"/>
      <c r="DS390" s="429"/>
      <c r="DT390" s="429"/>
      <c r="DU390" s="429"/>
      <c r="DV390" s="429"/>
      <c r="DW390" s="429"/>
      <c r="DX390" s="429"/>
      <c r="DY390" s="429"/>
      <c r="DZ390" s="429"/>
      <c r="EA390" s="429"/>
      <c r="EB390" s="429"/>
      <c r="EC390" s="429"/>
      <c r="ED390" s="429"/>
      <c r="EE390" s="429"/>
      <c r="EF390" s="429"/>
      <c r="EG390" s="429"/>
      <c r="EH390" s="429"/>
      <c r="EI390" s="429"/>
      <c r="EJ390" s="429"/>
      <c r="EK390" s="429"/>
      <c r="EL390" s="429"/>
      <c r="EM390" s="429"/>
      <c r="EN390" s="429"/>
      <c r="EO390" s="429"/>
      <c r="EP390" s="429"/>
      <c r="EQ390" s="429"/>
      <c r="ER390" s="429"/>
      <c r="ES390" s="429"/>
      <c r="ET390" s="429"/>
      <c r="EU390" s="429"/>
      <c r="EV390" s="429"/>
      <c r="EW390" s="429"/>
      <c r="EX390" s="429"/>
      <c r="EY390" s="429"/>
      <c r="EZ390" s="429"/>
      <c r="FA390" s="429"/>
      <c r="FB390" s="429"/>
      <c r="FC390" s="429"/>
      <c r="FD390" s="429"/>
      <c r="FE390" s="429"/>
      <c r="FF390" s="429"/>
      <c r="FG390" s="429"/>
      <c r="FH390" s="429"/>
      <c r="FI390" s="429"/>
      <c r="FJ390" s="429"/>
      <c r="FK390" s="429"/>
      <c r="FL390" s="429"/>
      <c r="FM390" s="429"/>
      <c r="FN390" s="429"/>
      <c r="FO390" s="429"/>
      <c r="FP390" s="429"/>
      <c r="FQ390" s="429"/>
      <c r="FR390" s="429"/>
      <c r="FS390" s="429"/>
      <c r="FT390" s="429"/>
      <c r="FU390" s="429"/>
      <c r="FV390" s="429"/>
      <c r="FW390" s="429"/>
      <c r="FX390" s="429"/>
    </row>
    <row r="391" spans="1:180" s="431" customFormat="1" ht="17.25" customHeight="1">
      <c r="A391" s="1255"/>
      <c r="B391" s="1255"/>
      <c r="C391" s="1255"/>
      <c r="D391" s="1257"/>
      <c r="E391" s="1257"/>
      <c r="F391" s="1255"/>
      <c r="G391" s="1257"/>
      <c r="H391" s="1257"/>
      <c r="I391" s="1255"/>
      <c r="J391" s="1255"/>
      <c r="K391" s="1255"/>
      <c r="L391" s="1255"/>
      <c r="M391" s="1255"/>
      <c r="N391" s="1255"/>
      <c r="O391" s="1255"/>
      <c r="P391" s="1255"/>
      <c r="Q391" s="1255"/>
      <c r="R391" s="1255"/>
      <c r="S391" s="1255"/>
      <c r="T391" s="1255"/>
      <c r="U391" s="1255"/>
      <c r="V391" s="1255"/>
      <c r="W391" s="1255"/>
      <c r="X391" s="1255"/>
      <c r="Y391" s="1255"/>
      <c r="Z391" s="1255"/>
      <c r="AA391" s="1255"/>
      <c r="AB391" s="1255"/>
      <c r="AC391" s="1255"/>
      <c r="AD391" s="1255"/>
      <c r="AE391" s="1255"/>
      <c r="AF391" s="1255"/>
      <c r="AG391" s="1255"/>
      <c r="AH391" s="1255"/>
      <c r="AI391" s="1255"/>
      <c r="AJ391" s="1255"/>
      <c r="AK391" s="1255"/>
      <c r="AL391" s="1255"/>
      <c r="AM391" s="461"/>
      <c r="AN391" s="461"/>
      <c r="AO391" s="461"/>
      <c r="AP391" s="461"/>
      <c r="AQ391" s="461"/>
      <c r="AR391" s="463"/>
      <c r="AS391" s="461"/>
      <c r="AT391" s="1261"/>
    </row>
    <row r="392" spans="1:180" s="434" customFormat="1" ht="60.75" customHeight="1">
      <c r="A392" s="1255"/>
      <c r="B392" s="1255"/>
      <c r="C392" s="1255"/>
      <c r="D392" s="1257"/>
      <c r="E392" s="1257"/>
      <c r="F392" s="1255"/>
      <c r="G392" s="1257"/>
      <c r="H392" s="1257"/>
      <c r="I392" s="464"/>
      <c r="J392" s="465"/>
      <c r="K392" s="465"/>
      <c r="L392" s="465"/>
      <c r="M392" s="464"/>
      <c r="N392" s="464"/>
      <c r="O392" s="465"/>
      <c r="P392" s="465"/>
      <c r="Q392" s="465"/>
      <c r="R392" s="464"/>
      <c r="S392" s="464"/>
      <c r="T392" s="465"/>
      <c r="U392" s="465"/>
      <c r="V392" s="465"/>
      <c r="W392" s="464"/>
      <c r="X392" s="464"/>
      <c r="Y392" s="465"/>
      <c r="Z392" s="465"/>
      <c r="AA392" s="465"/>
      <c r="AB392" s="464"/>
      <c r="AC392" s="464"/>
      <c r="AD392" s="465"/>
      <c r="AE392" s="465"/>
      <c r="AF392" s="465"/>
      <c r="AG392" s="464"/>
      <c r="AH392" s="464"/>
      <c r="AI392" s="465"/>
      <c r="AJ392" s="465"/>
      <c r="AK392" s="465"/>
      <c r="AL392" s="464"/>
      <c r="AM392" s="464"/>
      <c r="AN392" s="464"/>
      <c r="AO392" s="464"/>
      <c r="AP392" s="464"/>
      <c r="AQ392" s="464"/>
      <c r="AR392" s="466"/>
      <c r="AS392" s="464"/>
      <c r="AT392" s="1261"/>
    </row>
    <row r="393" spans="1:180" s="431" customFormat="1" ht="39.75" customHeight="1">
      <c r="A393" s="446"/>
      <c r="B393" s="447"/>
      <c r="C393" s="446"/>
      <c r="D393" s="446"/>
      <c r="E393" s="446"/>
      <c r="F393" s="447"/>
      <c r="G393" s="446"/>
      <c r="H393" s="448"/>
      <c r="AR393" s="450"/>
      <c r="AT393" s="439"/>
    </row>
    <row r="394" spans="1:180" s="431" customFormat="1" ht="39.75" customHeight="1">
      <c r="A394" s="446"/>
      <c r="B394" s="447"/>
      <c r="C394" s="446"/>
      <c r="D394" s="446"/>
      <c r="E394" s="446"/>
      <c r="F394" s="447"/>
      <c r="G394" s="446"/>
      <c r="H394" s="448"/>
      <c r="AR394" s="450"/>
      <c r="AT394" s="439"/>
    </row>
    <row r="395" spans="1:180" s="431" customFormat="1" ht="39.75" customHeight="1">
      <c r="A395" s="446"/>
      <c r="B395" s="447"/>
      <c r="C395" s="446"/>
      <c r="D395" s="446"/>
      <c r="E395" s="446"/>
      <c r="F395" s="447"/>
      <c r="G395" s="446"/>
      <c r="H395" s="448"/>
      <c r="AR395" s="450"/>
      <c r="AT395" s="439"/>
    </row>
    <row r="396" spans="1:180" s="431" customFormat="1" ht="39.75" customHeight="1">
      <c r="A396" s="446"/>
      <c r="B396" s="447"/>
      <c r="C396" s="446"/>
      <c r="D396" s="446"/>
      <c r="E396" s="446"/>
      <c r="F396" s="447"/>
      <c r="G396" s="446"/>
      <c r="H396" s="448"/>
      <c r="AR396" s="450"/>
      <c r="AT396" s="439"/>
    </row>
    <row r="397" spans="1:180" s="431" customFormat="1" ht="39.75" customHeight="1">
      <c r="A397" s="446"/>
      <c r="B397" s="447"/>
      <c r="C397" s="446"/>
      <c r="D397" s="446"/>
      <c r="E397" s="446"/>
      <c r="F397" s="447"/>
      <c r="G397" s="446"/>
      <c r="H397" s="448"/>
      <c r="AR397" s="450"/>
      <c r="AT397" s="439"/>
    </row>
    <row r="398" spans="1:180" s="431" customFormat="1" ht="39.75" customHeight="1">
      <c r="A398" s="446"/>
      <c r="B398" s="447"/>
      <c r="C398" s="446"/>
      <c r="D398" s="446"/>
      <c r="E398" s="446"/>
      <c r="F398" s="447"/>
      <c r="G398" s="446"/>
      <c r="H398" s="448"/>
      <c r="AR398" s="450"/>
      <c r="AT398" s="439"/>
    </row>
    <row r="399" spans="1:180" s="431" customFormat="1" ht="39.75" customHeight="1">
      <c r="A399" s="446"/>
      <c r="B399" s="447"/>
      <c r="C399" s="446"/>
      <c r="D399" s="446"/>
      <c r="E399" s="446"/>
      <c r="F399" s="447"/>
      <c r="G399" s="446"/>
      <c r="H399" s="448"/>
      <c r="AR399" s="450"/>
      <c r="AT399" s="439"/>
    </row>
    <row r="400" spans="1:180" s="431" customFormat="1" ht="39.75" customHeight="1">
      <c r="A400" s="446"/>
      <c r="B400" s="447"/>
      <c r="C400" s="446"/>
      <c r="D400" s="446"/>
      <c r="E400" s="446"/>
      <c r="F400" s="447"/>
      <c r="G400" s="446"/>
      <c r="H400" s="448"/>
      <c r="AR400" s="450"/>
      <c r="AT400" s="439"/>
    </row>
    <row r="401" spans="1:46" s="431" customFormat="1" ht="39.75" customHeight="1">
      <c r="A401" s="446"/>
      <c r="B401" s="447"/>
      <c r="C401" s="446"/>
      <c r="D401" s="446"/>
      <c r="E401" s="446"/>
      <c r="F401" s="447"/>
      <c r="G401" s="446"/>
      <c r="H401" s="448"/>
      <c r="AR401" s="450"/>
      <c r="AT401" s="439"/>
    </row>
    <row r="402" spans="1:46" s="431" customFormat="1" ht="39.75" customHeight="1">
      <c r="A402" s="446"/>
      <c r="B402" s="447"/>
      <c r="C402" s="446"/>
      <c r="D402" s="446"/>
      <c r="E402" s="446"/>
      <c r="F402" s="447"/>
      <c r="G402" s="446"/>
      <c r="H402" s="448"/>
      <c r="AR402" s="450"/>
      <c r="AT402" s="439"/>
    </row>
    <row r="403" spans="1:46" s="431" customFormat="1" ht="39.75" customHeight="1">
      <c r="A403" s="446"/>
      <c r="B403" s="447"/>
      <c r="C403" s="446"/>
      <c r="D403" s="446"/>
      <c r="E403" s="446"/>
      <c r="F403" s="447"/>
      <c r="G403" s="446"/>
      <c r="H403" s="448"/>
      <c r="AR403" s="450"/>
      <c r="AT403" s="439"/>
    </row>
    <row r="404" spans="1:46" s="431" customFormat="1" ht="39.75" customHeight="1">
      <c r="A404" s="446"/>
      <c r="B404" s="447"/>
      <c r="C404" s="446"/>
      <c r="D404" s="446"/>
      <c r="E404" s="446"/>
      <c r="F404" s="447"/>
      <c r="G404" s="446"/>
      <c r="H404" s="448"/>
      <c r="AR404" s="450"/>
      <c r="AT404" s="439"/>
    </row>
    <row r="405" spans="1:46" s="431" customFormat="1" ht="39.75" customHeight="1">
      <c r="A405" s="446"/>
      <c r="B405" s="447"/>
      <c r="C405" s="446"/>
      <c r="D405" s="446"/>
      <c r="E405" s="446"/>
      <c r="F405" s="447"/>
      <c r="G405" s="446"/>
      <c r="H405" s="448"/>
      <c r="AR405" s="450"/>
      <c r="AT405" s="439"/>
    </row>
    <row r="406" spans="1:46" s="431" customFormat="1" ht="39.75" customHeight="1">
      <c r="A406" s="446"/>
      <c r="B406" s="447"/>
      <c r="C406" s="446"/>
      <c r="D406" s="446"/>
      <c r="E406" s="446"/>
      <c r="F406" s="447"/>
      <c r="G406" s="446"/>
      <c r="H406" s="448"/>
      <c r="AR406" s="450"/>
      <c r="AT406" s="439"/>
    </row>
    <row r="407" spans="1:46" s="431" customFormat="1" ht="39.75" customHeight="1">
      <c r="A407" s="446"/>
      <c r="B407" s="447"/>
      <c r="C407" s="446"/>
      <c r="D407" s="446"/>
      <c r="E407" s="446"/>
      <c r="F407" s="447"/>
      <c r="G407" s="446"/>
      <c r="H407" s="448"/>
      <c r="AR407" s="450"/>
      <c r="AT407" s="439"/>
    </row>
    <row r="408" spans="1:46" s="431" customFormat="1" ht="39.75" customHeight="1">
      <c r="A408" s="446"/>
      <c r="B408" s="447"/>
      <c r="C408" s="446"/>
      <c r="D408" s="446"/>
      <c r="E408" s="446"/>
      <c r="F408" s="447"/>
      <c r="G408" s="446"/>
      <c r="H408" s="448"/>
      <c r="AR408" s="450"/>
      <c r="AT408" s="439"/>
    </row>
    <row r="409" spans="1:46" s="431" customFormat="1" ht="39.75" customHeight="1">
      <c r="A409" s="446"/>
      <c r="B409" s="447"/>
      <c r="C409" s="446"/>
      <c r="D409" s="446"/>
      <c r="E409" s="446"/>
      <c r="F409" s="447"/>
      <c r="G409" s="446"/>
      <c r="H409" s="448"/>
      <c r="AR409" s="450"/>
      <c r="AT409" s="439"/>
    </row>
    <row r="410" spans="1:46" s="431" customFormat="1" ht="39.75" customHeight="1">
      <c r="A410" s="446"/>
      <c r="B410" s="447"/>
      <c r="C410" s="446"/>
      <c r="D410" s="446"/>
      <c r="E410" s="446"/>
      <c r="F410" s="447"/>
      <c r="G410" s="446"/>
      <c r="H410" s="448"/>
      <c r="AR410" s="450"/>
      <c r="AT410" s="439"/>
    </row>
    <row r="411" spans="1:46" s="431" customFormat="1" ht="39.75" customHeight="1">
      <c r="A411" s="446"/>
      <c r="B411" s="447"/>
      <c r="C411" s="446"/>
      <c r="D411" s="446"/>
      <c r="E411" s="446"/>
      <c r="F411" s="447"/>
      <c r="G411" s="446"/>
      <c r="H411" s="448"/>
      <c r="AR411" s="450"/>
      <c r="AT411" s="439"/>
    </row>
    <row r="412" spans="1:46" s="431" customFormat="1" ht="39.75" customHeight="1">
      <c r="A412" s="446"/>
      <c r="B412" s="447"/>
      <c r="C412" s="446"/>
      <c r="D412" s="446"/>
      <c r="E412" s="446"/>
      <c r="F412" s="447"/>
      <c r="G412" s="446"/>
      <c r="H412" s="448"/>
      <c r="AR412" s="450"/>
      <c r="AT412" s="439"/>
    </row>
    <row r="413" spans="1:46" s="391" customFormat="1" ht="18.75" customHeight="1">
      <c r="B413" s="458"/>
      <c r="C413" s="458"/>
      <c r="D413" s="431"/>
      <c r="E413" s="431"/>
      <c r="F413" s="458"/>
      <c r="G413" s="431"/>
      <c r="H413" s="458"/>
      <c r="I413" s="431"/>
      <c r="J413" s="458"/>
      <c r="K413" s="458"/>
      <c r="L413" s="458"/>
      <c r="M413" s="459"/>
      <c r="N413" s="459"/>
      <c r="O413" s="459"/>
      <c r="P413" s="459"/>
      <c r="Q413" s="459"/>
      <c r="R413" s="459"/>
      <c r="S413" s="459"/>
      <c r="T413" s="459"/>
      <c r="U413" s="459"/>
      <c r="V413" s="459"/>
      <c r="W413" s="459"/>
      <c r="X413" s="459"/>
      <c r="Y413" s="459"/>
      <c r="Z413" s="459"/>
      <c r="AC413" s="459"/>
      <c r="AD413" s="459"/>
      <c r="AE413" s="459"/>
      <c r="AH413" s="459"/>
      <c r="AI413" s="459"/>
      <c r="AJ413" s="459"/>
      <c r="AR413" s="460"/>
    </row>
    <row r="414" spans="1:46" s="391" customFormat="1" ht="18" customHeight="1">
      <c r="A414" s="1269"/>
      <c r="E414" s="429"/>
      <c r="G414" s="429"/>
      <c r="H414" s="429"/>
      <c r="M414" s="467"/>
      <c r="N414" s="133"/>
      <c r="P414" s="133"/>
      <c r="Q414" s="133"/>
      <c r="R414" s="133"/>
      <c r="S414" s="133"/>
      <c r="T414" s="468"/>
      <c r="V414" s="468"/>
      <c r="W414" s="133"/>
      <c r="Z414" s="468"/>
      <c r="AE414" s="468"/>
      <c r="AJ414" s="468"/>
      <c r="AR414" s="460"/>
    </row>
    <row r="415" spans="1:46" s="391" customFormat="1" ht="18" customHeight="1">
      <c r="A415" s="1269"/>
      <c r="E415" s="429"/>
      <c r="G415" s="429"/>
      <c r="H415" s="444"/>
      <c r="M415" s="469"/>
      <c r="N415" s="133"/>
      <c r="P415" s="133"/>
      <c r="Q415" s="133"/>
      <c r="R415" s="133"/>
      <c r="S415" s="133"/>
      <c r="T415" s="263"/>
      <c r="V415" s="468"/>
      <c r="W415" s="133"/>
      <c r="Z415" s="468"/>
      <c r="AE415" s="468"/>
      <c r="AJ415" s="468"/>
      <c r="AR415" s="460"/>
    </row>
    <row r="416" spans="1:46" s="391" customFormat="1" ht="18" customHeight="1">
      <c r="A416" s="442"/>
      <c r="E416" s="429"/>
      <c r="G416" s="429"/>
      <c r="H416" s="429"/>
      <c r="K416" s="442"/>
      <c r="L416" s="469"/>
      <c r="M416" s="469"/>
      <c r="N416" s="133"/>
      <c r="P416" s="133"/>
      <c r="Q416" s="133"/>
      <c r="R416" s="133"/>
      <c r="S416" s="133"/>
      <c r="T416" s="263"/>
      <c r="V416" s="468"/>
      <c r="W416" s="133"/>
      <c r="Z416" s="468"/>
      <c r="AE416" s="468"/>
      <c r="AJ416" s="468"/>
      <c r="AR416" s="460"/>
    </row>
    <row r="417" spans="1:46" s="391" customFormat="1" ht="18" customHeight="1">
      <c r="B417" s="429"/>
      <c r="C417" s="429"/>
      <c r="D417" s="429"/>
      <c r="E417" s="429"/>
      <c r="F417" s="443"/>
      <c r="G417" s="429"/>
      <c r="H417" s="429"/>
      <c r="I417" s="444"/>
      <c r="L417" s="469"/>
      <c r="M417" s="469"/>
      <c r="N417" s="133"/>
      <c r="P417" s="133"/>
      <c r="Q417" s="133"/>
      <c r="R417" s="133"/>
      <c r="S417" s="133"/>
      <c r="T417" s="133"/>
      <c r="V417" s="468"/>
      <c r="W417" s="133"/>
      <c r="Z417" s="468"/>
      <c r="AE417" s="468"/>
      <c r="AJ417" s="468"/>
      <c r="AR417" s="460"/>
    </row>
    <row r="418" spans="1:46" s="391" customFormat="1" ht="12" customHeight="1">
      <c r="B418" s="458"/>
      <c r="C418" s="458"/>
      <c r="D418" s="431"/>
      <c r="E418" s="458"/>
      <c r="F418" s="458"/>
      <c r="G418" s="458"/>
      <c r="H418" s="458"/>
      <c r="I418" s="470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  <c r="AA418" s="133"/>
      <c r="AB418" s="133"/>
      <c r="AC418" s="133"/>
      <c r="AD418" s="133"/>
      <c r="AE418" s="133"/>
      <c r="AF418" s="133"/>
      <c r="AG418" s="133"/>
      <c r="AH418" s="133"/>
      <c r="AI418" s="133"/>
      <c r="AJ418" s="133"/>
      <c r="AK418" s="133"/>
      <c r="AL418" s="133"/>
      <c r="AM418" s="133"/>
      <c r="AN418" s="133"/>
      <c r="AO418" s="133"/>
      <c r="AP418" s="133"/>
      <c r="AQ418" s="133"/>
      <c r="AR418" s="471"/>
      <c r="AS418" s="133"/>
    </row>
    <row r="419" spans="1:46" s="396" customFormat="1" ht="17.25" customHeight="1">
      <c r="A419" s="1262"/>
      <c r="B419" s="1262"/>
      <c r="C419" s="1262"/>
      <c r="D419" s="1262"/>
      <c r="E419" s="455"/>
      <c r="G419" s="455"/>
      <c r="H419" s="455"/>
      <c r="J419" s="1259"/>
      <c r="K419" s="1259"/>
      <c r="L419" s="1259"/>
      <c r="M419" s="1259"/>
      <c r="N419" s="1259"/>
      <c r="O419" s="1259"/>
      <c r="P419" s="1259"/>
      <c r="Q419" s="1259"/>
      <c r="R419" s="1259"/>
      <c r="S419" s="1259"/>
      <c r="T419" s="472"/>
      <c r="U419" s="472"/>
      <c r="V419" s="472"/>
      <c r="W419" s="472"/>
      <c r="X419" s="472"/>
      <c r="Y419" s="472"/>
      <c r="Z419" s="472"/>
      <c r="AA419" s="472"/>
      <c r="AB419" s="472"/>
      <c r="AC419" s="472"/>
      <c r="AD419" s="472"/>
      <c r="AE419" s="472"/>
      <c r="AF419" s="472"/>
      <c r="AG419" s="472"/>
      <c r="AH419" s="472"/>
      <c r="AI419" s="472"/>
      <c r="AJ419" s="472"/>
      <c r="AK419" s="472"/>
      <c r="AL419" s="472"/>
      <c r="AM419" s="472"/>
      <c r="AN419" s="472"/>
      <c r="AO419" s="472"/>
      <c r="AP419" s="472"/>
      <c r="AQ419" s="472"/>
      <c r="AR419" s="473"/>
      <c r="AS419" s="472"/>
    </row>
    <row r="420" spans="1:46" s="396" customFormat="1" ht="23.25" customHeight="1">
      <c r="A420" s="474"/>
      <c r="B420" s="421"/>
      <c r="C420" s="421"/>
      <c r="E420" s="455"/>
      <c r="G420" s="455"/>
      <c r="H420" s="455"/>
      <c r="J420" s="1259"/>
      <c r="K420" s="1259"/>
      <c r="L420" s="1259"/>
      <c r="M420" s="1259"/>
      <c r="N420" s="1259"/>
      <c r="O420" s="1259"/>
      <c r="P420" s="1259"/>
      <c r="Q420" s="1259"/>
      <c r="R420" s="1259"/>
      <c r="S420" s="1259"/>
      <c r="T420" s="472"/>
      <c r="U420" s="472"/>
      <c r="V420" s="472"/>
      <c r="W420" s="472"/>
      <c r="X420" s="472"/>
      <c r="Y420" s="472"/>
      <c r="Z420" s="472"/>
      <c r="AA420" s="472"/>
      <c r="AB420" s="472"/>
      <c r="AC420" s="472"/>
      <c r="AD420" s="472"/>
      <c r="AE420" s="472"/>
      <c r="AF420" s="472"/>
      <c r="AG420" s="472"/>
      <c r="AH420" s="472"/>
      <c r="AI420" s="472"/>
      <c r="AJ420" s="472"/>
      <c r="AK420" s="472"/>
      <c r="AL420" s="472"/>
      <c r="AM420" s="472"/>
      <c r="AN420" s="472"/>
      <c r="AO420" s="472"/>
      <c r="AP420" s="472"/>
      <c r="AQ420" s="472"/>
      <c r="AR420" s="473"/>
      <c r="AS420" s="472"/>
    </row>
    <row r="421" spans="1:46" s="396" customFormat="1" ht="13" customHeight="1">
      <c r="A421" s="421"/>
      <c r="B421" s="421"/>
      <c r="C421" s="452"/>
      <c r="H421" s="1260"/>
      <c r="I421" s="1260"/>
      <c r="J421" s="1260"/>
      <c r="K421" s="1260"/>
      <c r="L421" s="1260"/>
      <c r="M421" s="1260"/>
      <c r="N421" s="1260"/>
      <c r="O421" s="1260"/>
      <c r="P421" s="1260"/>
      <c r="Q421" s="1260"/>
      <c r="R421" s="1260"/>
      <c r="S421" s="1260"/>
      <c r="T421" s="1260"/>
      <c r="U421" s="1260"/>
      <c r="V421" s="1260"/>
      <c r="W421" s="1260"/>
      <c r="X421" s="1260"/>
      <c r="Y421" s="1260"/>
      <c r="Z421" s="1260"/>
      <c r="AA421" s="1260"/>
      <c r="AB421" s="1260"/>
      <c r="AC421" s="1260"/>
      <c r="AD421" s="1260"/>
      <c r="AE421" s="1260"/>
      <c r="AF421" s="1260"/>
      <c r="AG421" s="1260"/>
      <c r="AH421" s="1260"/>
      <c r="AI421" s="404"/>
      <c r="AJ421" s="404"/>
      <c r="AK421" s="404"/>
      <c r="AL421" s="404"/>
      <c r="AM421" s="404"/>
      <c r="AN421" s="404"/>
      <c r="AO421" s="404"/>
      <c r="AP421" s="404"/>
      <c r="AQ421" s="404"/>
      <c r="AR421" s="475"/>
      <c r="AS421" s="404"/>
      <c r="AT421" s="404"/>
    </row>
    <row r="422" spans="1:46" s="396" customFormat="1" ht="13" customHeight="1">
      <c r="A422" s="421"/>
      <c r="B422" s="421"/>
      <c r="C422" s="421"/>
      <c r="E422" s="451"/>
      <c r="G422" s="451"/>
      <c r="H422" s="1260"/>
      <c r="I422" s="1260"/>
      <c r="J422" s="1260"/>
      <c r="K422" s="1260"/>
      <c r="L422" s="1260"/>
      <c r="M422" s="1260"/>
      <c r="N422" s="1260"/>
      <c r="O422" s="1260"/>
      <c r="P422" s="1260"/>
      <c r="Q422" s="1260"/>
      <c r="R422" s="1260"/>
      <c r="S422" s="1260"/>
      <c r="T422" s="1260"/>
      <c r="U422" s="1260"/>
      <c r="V422" s="1260"/>
      <c r="W422" s="1260"/>
      <c r="X422" s="1260"/>
      <c r="Y422" s="1260"/>
      <c r="Z422" s="1260"/>
      <c r="AA422" s="1260"/>
      <c r="AB422" s="1260"/>
      <c r="AC422" s="1260"/>
      <c r="AD422" s="1260"/>
      <c r="AE422" s="1260"/>
      <c r="AF422" s="1260"/>
      <c r="AG422" s="1260"/>
      <c r="AH422" s="1260"/>
      <c r="AI422" s="404"/>
      <c r="AJ422" s="404"/>
      <c r="AK422" s="404"/>
      <c r="AL422" s="404"/>
      <c r="AM422" s="404"/>
      <c r="AN422" s="404"/>
      <c r="AO422" s="404"/>
      <c r="AP422" s="404"/>
      <c r="AQ422" s="404"/>
      <c r="AR422" s="475"/>
      <c r="AS422" s="404"/>
      <c r="AT422" s="404"/>
    </row>
    <row r="423" spans="1:46" s="396" customFormat="1" ht="13" customHeight="1">
      <c r="A423" s="421"/>
      <c r="B423" s="421"/>
      <c r="C423" s="452"/>
      <c r="E423" s="476"/>
      <c r="G423" s="476"/>
      <c r="H423" s="476"/>
      <c r="K423" s="1258"/>
      <c r="L423" s="1258"/>
      <c r="M423" s="1258"/>
      <c r="N423" s="1258"/>
      <c r="O423" s="1258"/>
      <c r="P423" s="1258"/>
      <c r="Q423" s="1258"/>
      <c r="R423" s="1258"/>
      <c r="S423" s="1258"/>
      <c r="T423" s="412"/>
      <c r="U423" s="412"/>
      <c r="V423" s="412"/>
      <c r="W423" s="412"/>
      <c r="X423" s="412"/>
      <c r="Y423" s="412"/>
      <c r="Z423" s="412"/>
      <c r="AA423" s="412"/>
      <c r="AB423" s="412"/>
      <c r="AC423" s="412"/>
      <c r="AD423" s="412"/>
      <c r="AE423" s="412"/>
      <c r="AF423" s="412"/>
      <c r="AG423" s="412"/>
      <c r="AH423" s="412"/>
      <c r="AI423" s="412"/>
      <c r="AJ423" s="412"/>
      <c r="AK423" s="412"/>
      <c r="AL423" s="412"/>
      <c r="AM423" s="412"/>
      <c r="AN423" s="412"/>
      <c r="AO423" s="412"/>
      <c r="AP423" s="412"/>
      <c r="AQ423" s="412"/>
      <c r="AR423" s="413"/>
      <c r="AS423" s="412"/>
    </row>
    <row r="424" spans="1:46" s="396" customFormat="1" ht="13" customHeight="1">
      <c r="A424" s="421"/>
      <c r="B424" s="421"/>
      <c r="C424" s="421"/>
      <c r="E424" s="477"/>
      <c r="G424" s="477"/>
      <c r="H424" s="477"/>
      <c r="K424" s="1258"/>
      <c r="L424" s="1258"/>
      <c r="M424" s="1258"/>
      <c r="N424" s="1258"/>
      <c r="O424" s="1258"/>
      <c r="P424" s="1258"/>
      <c r="Q424" s="1258"/>
      <c r="R424" s="1258"/>
      <c r="S424" s="1258"/>
      <c r="T424" s="412"/>
      <c r="U424" s="412"/>
      <c r="V424" s="412"/>
      <c r="W424" s="412"/>
      <c r="X424" s="412"/>
      <c r="Y424" s="412"/>
      <c r="Z424" s="412"/>
      <c r="AA424" s="412"/>
      <c r="AB424" s="412"/>
      <c r="AC424" s="412"/>
      <c r="AD424" s="412"/>
      <c r="AE424" s="412"/>
      <c r="AF424" s="412"/>
      <c r="AG424" s="412"/>
      <c r="AH424" s="412"/>
      <c r="AI424" s="412"/>
      <c r="AJ424" s="412"/>
      <c r="AK424" s="412"/>
      <c r="AL424" s="412"/>
      <c r="AM424" s="412"/>
      <c r="AN424" s="412"/>
      <c r="AO424" s="412"/>
      <c r="AP424" s="412"/>
      <c r="AQ424" s="412"/>
      <c r="AR424" s="413"/>
      <c r="AS424" s="412"/>
    </row>
    <row r="425" spans="1:46" s="396" customFormat="1" ht="13" customHeight="1">
      <c r="A425" s="421"/>
      <c r="B425" s="421"/>
      <c r="C425" s="452"/>
      <c r="E425" s="451"/>
      <c r="G425" s="451"/>
      <c r="H425" s="451"/>
      <c r="K425" s="1258"/>
      <c r="L425" s="1258"/>
      <c r="M425" s="1258"/>
      <c r="N425" s="1258"/>
      <c r="O425" s="1258"/>
      <c r="P425" s="1258"/>
      <c r="Q425" s="1258"/>
      <c r="R425" s="1258"/>
      <c r="T425" s="412"/>
      <c r="U425" s="412"/>
      <c r="V425" s="412"/>
      <c r="W425" s="412"/>
      <c r="X425" s="412"/>
      <c r="Y425" s="412"/>
      <c r="Z425" s="412"/>
      <c r="AA425" s="412"/>
      <c r="AB425" s="412"/>
      <c r="AC425" s="412"/>
      <c r="AD425" s="412"/>
      <c r="AE425" s="412"/>
      <c r="AF425" s="412"/>
      <c r="AG425" s="412"/>
      <c r="AH425" s="412"/>
      <c r="AI425" s="412"/>
      <c r="AJ425" s="412"/>
      <c r="AK425" s="412"/>
      <c r="AL425" s="412"/>
      <c r="AM425" s="412"/>
      <c r="AN425" s="412"/>
      <c r="AO425" s="412"/>
      <c r="AP425" s="412"/>
      <c r="AQ425" s="412"/>
      <c r="AR425" s="413"/>
      <c r="AS425" s="412"/>
    </row>
    <row r="426" spans="1:46" s="396" customFormat="1" ht="13" customHeight="1">
      <c r="A426" s="421"/>
      <c r="B426" s="421"/>
      <c r="C426" s="421"/>
      <c r="E426" s="451"/>
      <c r="G426" s="451"/>
      <c r="H426" s="451"/>
      <c r="K426" s="1258"/>
      <c r="L426" s="1258"/>
      <c r="M426" s="1258"/>
      <c r="N426" s="1258"/>
      <c r="O426" s="1258"/>
      <c r="P426" s="1258"/>
      <c r="Q426" s="1258"/>
      <c r="R426" s="1258"/>
      <c r="S426" s="412"/>
      <c r="T426" s="412"/>
      <c r="U426" s="412"/>
      <c r="V426" s="412"/>
      <c r="W426" s="412"/>
      <c r="X426" s="412"/>
      <c r="Y426" s="412"/>
      <c r="Z426" s="412"/>
      <c r="AA426" s="412"/>
      <c r="AB426" s="412"/>
      <c r="AC426" s="412"/>
      <c r="AD426" s="412"/>
      <c r="AE426" s="412"/>
      <c r="AF426" s="412"/>
      <c r="AG426" s="412"/>
      <c r="AH426" s="412"/>
      <c r="AI426" s="412"/>
      <c r="AJ426" s="412"/>
      <c r="AK426" s="412"/>
      <c r="AL426" s="412"/>
      <c r="AM426" s="412"/>
      <c r="AN426" s="412"/>
      <c r="AO426" s="412"/>
      <c r="AP426" s="412"/>
      <c r="AQ426" s="412"/>
      <c r="AR426" s="413"/>
      <c r="AS426" s="412"/>
      <c r="AT426" s="1270"/>
    </row>
    <row r="427" spans="1:46" s="396" customFormat="1" ht="13" customHeight="1">
      <c r="A427" s="421"/>
      <c r="B427" s="421"/>
      <c r="C427" s="452"/>
      <c r="AR427" s="453"/>
      <c r="AT427" s="1270"/>
    </row>
    <row r="428" spans="1:46" s="396" customFormat="1" ht="19.5" customHeight="1">
      <c r="A428" s="421"/>
      <c r="B428" s="421"/>
      <c r="C428" s="421"/>
      <c r="AR428" s="453"/>
      <c r="AT428" s="454"/>
    </row>
    <row r="429" spans="1:46" s="396" customFormat="1" ht="13" customHeight="1">
      <c r="A429" s="421"/>
      <c r="B429" s="421"/>
      <c r="C429" s="452"/>
      <c r="E429" s="455"/>
      <c r="F429" s="418"/>
      <c r="G429" s="455"/>
      <c r="H429" s="455"/>
      <c r="I429" s="418"/>
      <c r="J429" s="419"/>
      <c r="K429" s="419"/>
      <c r="AR429" s="453"/>
      <c r="AT429" s="456"/>
    </row>
    <row r="430" spans="1:46" s="396" customFormat="1" ht="13" customHeight="1">
      <c r="A430" s="421"/>
      <c r="B430" s="421"/>
      <c r="C430" s="452"/>
      <c r="E430" s="455"/>
      <c r="F430" s="418"/>
      <c r="G430" s="455"/>
      <c r="H430" s="455"/>
      <c r="I430" s="418"/>
      <c r="J430" s="419"/>
      <c r="K430" s="419"/>
      <c r="AR430" s="453"/>
    </row>
    <row r="431" spans="1:46" s="396" customFormat="1" ht="13" customHeight="1">
      <c r="A431" s="421"/>
      <c r="B431" s="421"/>
      <c r="C431" s="421"/>
      <c r="E431" s="455"/>
      <c r="F431" s="418"/>
      <c r="G431" s="455"/>
      <c r="H431" s="455"/>
      <c r="I431" s="418"/>
      <c r="J431" s="419"/>
      <c r="K431" s="419"/>
      <c r="AR431" s="453"/>
    </row>
    <row r="432" spans="1:46" s="396" customFormat="1" ht="13" customHeight="1">
      <c r="A432" s="421"/>
      <c r="B432" s="421"/>
      <c r="C432" s="421"/>
      <c r="E432" s="455"/>
      <c r="F432" s="418"/>
      <c r="G432" s="455"/>
      <c r="H432" s="455"/>
      <c r="I432" s="418"/>
      <c r="J432" s="419"/>
      <c r="K432" s="419"/>
      <c r="AR432" s="453"/>
    </row>
    <row r="433" spans="1:180" s="396" customFormat="1" ht="13" customHeight="1">
      <c r="E433" s="455"/>
      <c r="F433" s="418"/>
      <c r="G433" s="455"/>
      <c r="H433" s="455"/>
      <c r="I433" s="418"/>
      <c r="J433" s="419"/>
      <c r="K433" s="419"/>
      <c r="N433" s="457"/>
      <c r="S433" s="457"/>
      <c r="AR433" s="453"/>
    </row>
    <row r="434" spans="1:180" s="391" customFormat="1" ht="13.5" customHeight="1">
      <c r="B434" s="458"/>
      <c r="C434" s="458"/>
      <c r="D434" s="431"/>
      <c r="E434" s="458"/>
      <c r="F434" s="421"/>
      <c r="G434" s="458"/>
      <c r="H434" s="458"/>
      <c r="I434" s="418"/>
      <c r="J434" s="419"/>
      <c r="K434" s="419"/>
      <c r="L434" s="458"/>
      <c r="M434" s="459"/>
      <c r="N434" s="459"/>
      <c r="O434" s="459"/>
      <c r="P434" s="459"/>
      <c r="Q434" s="459"/>
      <c r="R434" s="459"/>
      <c r="S434" s="459"/>
      <c r="T434" s="459"/>
      <c r="U434" s="459"/>
      <c r="V434" s="459"/>
      <c r="W434" s="459"/>
      <c r="X434" s="459"/>
      <c r="Y434" s="459"/>
      <c r="Z434" s="459"/>
      <c r="AC434" s="459"/>
      <c r="AD434" s="459"/>
      <c r="AE434" s="459"/>
      <c r="AH434" s="459"/>
      <c r="AI434" s="459"/>
      <c r="AJ434" s="459"/>
      <c r="AR434" s="460"/>
    </row>
    <row r="435" spans="1:180" s="396" customFormat="1" ht="15" customHeight="1">
      <c r="A435" s="1255"/>
      <c r="B435" s="1257"/>
      <c r="C435" s="1255"/>
      <c r="D435" s="1257"/>
      <c r="E435" s="1257"/>
      <c r="F435" s="1255"/>
      <c r="G435" s="1257"/>
      <c r="H435" s="1257"/>
      <c r="I435" s="1256"/>
      <c r="J435" s="1256"/>
      <c r="K435" s="1256"/>
      <c r="L435" s="1256"/>
      <c r="M435" s="1256"/>
      <c r="N435" s="1256"/>
      <c r="O435" s="1256"/>
      <c r="P435" s="1256"/>
      <c r="Q435" s="1256"/>
      <c r="R435" s="1256"/>
      <c r="S435" s="1256"/>
      <c r="T435" s="1256"/>
      <c r="U435" s="1256"/>
      <c r="V435" s="1256"/>
      <c r="W435" s="1256"/>
      <c r="X435" s="1256"/>
      <c r="Y435" s="1256"/>
      <c r="Z435" s="1256"/>
      <c r="AA435" s="1256"/>
      <c r="AB435" s="1256"/>
      <c r="AC435" s="1256"/>
      <c r="AD435" s="1256"/>
      <c r="AE435" s="1256"/>
      <c r="AF435" s="1256"/>
      <c r="AG435" s="1256"/>
      <c r="AH435" s="1256"/>
      <c r="AI435" s="1256"/>
      <c r="AJ435" s="1256"/>
      <c r="AK435" s="1256"/>
      <c r="AL435" s="1256"/>
      <c r="AM435" s="296"/>
      <c r="AN435" s="296"/>
      <c r="AO435" s="296"/>
      <c r="AP435" s="296"/>
      <c r="AQ435" s="296"/>
      <c r="AR435" s="462"/>
      <c r="AS435" s="296"/>
      <c r="AT435" s="1261"/>
    </row>
    <row r="436" spans="1:180" s="133" customFormat="1" ht="23.25" customHeight="1">
      <c r="A436" s="1255"/>
      <c r="B436" s="1255"/>
      <c r="C436" s="1255"/>
      <c r="D436" s="1257"/>
      <c r="E436" s="1257"/>
      <c r="F436" s="1255"/>
      <c r="G436" s="1257"/>
      <c r="H436" s="1257"/>
      <c r="I436" s="1257"/>
      <c r="J436" s="1257"/>
      <c r="K436" s="1255"/>
      <c r="L436" s="1255"/>
      <c r="M436" s="1255"/>
      <c r="N436" s="1257"/>
      <c r="O436" s="1257"/>
      <c r="P436" s="1255"/>
      <c r="Q436" s="1255"/>
      <c r="R436" s="1255"/>
      <c r="S436" s="1257"/>
      <c r="T436" s="1257"/>
      <c r="U436" s="1255"/>
      <c r="V436" s="1255"/>
      <c r="W436" s="1255"/>
      <c r="X436" s="1257"/>
      <c r="Y436" s="1257"/>
      <c r="Z436" s="1255"/>
      <c r="AA436" s="1255"/>
      <c r="AB436" s="1255"/>
      <c r="AC436" s="1257"/>
      <c r="AD436" s="1257"/>
      <c r="AE436" s="1255"/>
      <c r="AF436" s="1255"/>
      <c r="AG436" s="1255"/>
      <c r="AH436" s="1257"/>
      <c r="AI436" s="1257"/>
      <c r="AJ436" s="1255"/>
      <c r="AK436" s="1255"/>
      <c r="AL436" s="1255"/>
      <c r="AM436" s="461"/>
      <c r="AN436" s="461"/>
      <c r="AO436" s="461"/>
      <c r="AP436" s="461"/>
      <c r="AQ436" s="461"/>
      <c r="AR436" s="463"/>
      <c r="AS436" s="461"/>
      <c r="AT436" s="1261"/>
      <c r="AU436" s="429"/>
      <c r="AV436" s="429"/>
      <c r="AW436" s="429"/>
      <c r="AX436" s="429"/>
      <c r="AY436" s="429"/>
      <c r="AZ436" s="429"/>
      <c r="BA436" s="429"/>
      <c r="BB436" s="429"/>
      <c r="BC436" s="429"/>
      <c r="BD436" s="429"/>
      <c r="BE436" s="429"/>
      <c r="BF436" s="429"/>
      <c r="BG436" s="429"/>
      <c r="BH436" s="429"/>
      <c r="BI436" s="429"/>
      <c r="BJ436" s="429"/>
      <c r="BK436" s="429"/>
      <c r="BL436" s="429"/>
      <c r="BM436" s="429"/>
      <c r="BN436" s="429"/>
      <c r="BO436" s="429"/>
      <c r="BP436" s="429"/>
      <c r="BQ436" s="429"/>
      <c r="BR436" s="429"/>
      <c r="BS436" s="429"/>
      <c r="BT436" s="429"/>
      <c r="BU436" s="429"/>
      <c r="BV436" s="429"/>
      <c r="BW436" s="429"/>
      <c r="BX436" s="429"/>
      <c r="BY436" s="429"/>
      <c r="BZ436" s="429"/>
      <c r="CA436" s="429"/>
      <c r="CB436" s="429"/>
      <c r="CC436" s="429"/>
      <c r="CD436" s="429"/>
      <c r="CE436" s="429"/>
      <c r="CF436" s="429"/>
      <c r="CG436" s="429"/>
      <c r="CH436" s="429"/>
      <c r="CI436" s="429"/>
      <c r="CJ436" s="429"/>
      <c r="CK436" s="429"/>
      <c r="CL436" s="429"/>
      <c r="CM436" s="429"/>
      <c r="CN436" s="429"/>
      <c r="CO436" s="429"/>
      <c r="CP436" s="429"/>
      <c r="CQ436" s="429"/>
      <c r="CR436" s="429"/>
      <c r="CS436" s="429"/>
      <c r="CT436" s="429"/>
      <c r="CU436" s="429"/>
      <c r="CV436" s="429"/>
      <c r="CW436" s="429"/>
      <c r="CX436" s="429"/>
      <c r="CY436" s="429"/>
      <c r="CZ436" s="429"/>
      <c r="DA436" s="429"/>
      <c r="DB436" s="429"/>
      <c r="DC436" s="429"/>
      <c r="DD436" s="429"/>
      <c r="DE436" s="429"/>
      <c r="DF436" s="429"/>
      <c r="DG436" s="429"/>
      <c r="DH436" s="429"/>
      <c r="DI436" s="429"/>
      <c r="DJ436" s="429"/>
      <c r="DK436" s="429"/>
      <c r="DL436" s="429"/>
      <c r="DM436" s="429"/>
      <c r="DN436" s="429"/>
      <c r="DO436" s="429"/>
      <c r="DP436" s="429"/>
      <c r="DQ436" s="429"/>
      <c r="DR436" s="429"/>
      <c r="DS436" s="429"/>
      <c r="DT436" s="429"/>
      <c r="DU436" s="429"/>
      <c r="DV436" s="429"/>
      <c r="DW436" s="429"/>
      <c r="DX436" s="429"/>
      <c r="DY436" s="429"/>
      <c r="DZ436" s="429"/>
      <c r="EA436" s="429"/>
      <c r="EB436" s="429"/>
      <c r="EC436" s="429"/>
      <c r="ED436" s="429"/>
      <c r="EE436" s="429"/>
      <c r="EF436" s="429"/>
      <c r="EG436" s="429"/>
      <c r="EH436" s="429"/>
      <c r="EI436" s="429"/>
      <c r="EJ436" s="429"/>
      <c r="EK436" s="429"/>
      <c r="EL436" s="429"/>
      <c r="EM436" s="429"/>
      <c r="EN436" s="429"/>
      <c r="EO436" s="429"/>
      <c r="EP436" s="429"/>
      <c r="EQ436" s="429"/>
      <c r="ER436" s="429"/>
      <c r="ES436" s="429"/>
      <c r="ET436" s="429"/>
      <c r="EU436" s="429"/>
      <c r="EV436" s="429"/>
      <c r="EW436" s="429"/>
      <c r="EX436" s="429"/>
      <c r="EY436" s="429"/>
      <c r="EZ436" s="429"/>
      <c r="FA436" s="429"/>
      <c r="FB436" s="429"/>
      <c r="FC436" s="429"/>
      <c r="FD436" s="429"/>
      <c r="FE436" s="429"/>
      <c r="FF436" s="429"/>
      <c r="FG436" s="429"/>
      <c r="FH436" s="429"/>
      <c r="FI436" s="429"/>
      <c r="FJ436" s="429"/>
      <c r="FK436" s="429"/>
      <c r="FL436" s="429"/>
      <c r="FM436" s="429"/>
      <c r="FN436" s="429"/>
      <c r="FO436" s="429"/>
      <c r="FP436" s="429"/>
      <c r="FQ436" s="429"/>
      <c r="FR436" s="429"/>
      <c r="FS436" s="429"/>
      <c r="FT436" s="429"/>
      <c r="FU436" s="429"/>
      <c r="FV436" s="429"/>
      <c r="FW436" s="429"/>
      <c r="FX436" s="429"/>
    </row>
    <row r="437" spans="1:180" s="431" customFormat="1" ht="17.25" customHeight="1">
      <c r="A437" s="1255"/>
      <c r="B437" s="1255"/>
      <c r="C437" s="1255"/>
      <c r="D437" s="1257"/>
      <c r="E437" s="1257"/>
      <c r="F437" s="1255"/>
      <c r="G437" s="1257"/>
      <c r="H437" s="1257"/>
      <c r="I437" s="1255"/>
      <c r="J437" s="1255"/>
      <c r="K437" s="1255"/>
      <c r="L437" s="1255"/>
      <c r="M437" s="1255"/>
      <c r="N437" s="1255"/>
      <c r="O437" s="1255"/>
      <c r="P437" s="1255"/>
      <c r="Q437" s="1255"/>
      <c r="R437" s="1255"/>
      <c r="S437" s="1255"/>
      <c r="T437" s="1255"/>
      <c r="U437" s="1255"/>
      <c r="V437" s="1255"/>
      <c r="W437" s="1255"/>
      <c r="X437" s="1255"/>
      <c r="Y437" s="1255"/>
      <c r="Z437" s="1255"/>
      <c r="AA437" s="1255"/>
      <c r="AB437" s="1255"/>
      <c r="AC437" s="1255"/>
      <c r="AD437" s="1255"/>
      <c r="AE437" s="1255"/>
      <c r="AF437" s="1255"/>
      <c r="AG437" s="1255"/>
      <c r="AH437" s="1255"/>
      <c r="AI437" s="1255"/>
      <c r="AJ437" s="1255"/>
      <c r="AK437" s="1255"/>
      <c r="AL437" s="1255"/>
      <c r="AM437" s="461"/>
      <c r="AN437" s="461"/>
      <c r="AO437" s="461"/>
      <c r="AP437" s="461"/>
      <c r="AQ437" s="461"/>
      <c r="AR437" s="463"/>
      <c r="AS437" s="461"/>
      <c r="AT437" s="1261"/>
    </row>
    <row r="438" spans="1:180" s="434" customFormat="1" ht="60.75" customHeight="1">
      <c r="A438" s="1255"/>
      <c r="B438" s="1255"/>
      <c r="C438" s="1255"/>
      <c r="D438" s="1257"/>
      <c r="E438" s="1257"/>
      <c r="F438" s="1255"/>
      <c r="G438" s="1257"/>
      <c r="H438" s="1257"/>
      <c r="I438" s="464"/>
      <c r="J438" s="465"/>
      <c r="K438" s="465"/>
      <c r="L438" s="465"/>
      <c r="M438" s="464"/>
      <c r="N438" s="464"/>
      <c r="O438" s="465"/>
      <c r="P438" s="465"/>
      <c r="Q438" s="465"/>
      <c r="R438" s="464"/>
      <c r="S438" s="464"/>
      <c r="T438" s="465"/>
      <c r="U438" s="465"/>
      <c r="V438" s="465"/>
      <c r="W438" s="464"/>
      <c r="X438" s="464"/>
      <c r="Y438" s="465"/>
      <c r="Z438" s="465"/>
      <c r="AA438" s="465"/>
      <c r="AB438" s="464"/>
      <c r="AC438" s="464"/>
      <c r="AD438" s="465"/>
      <c r="AE438" s="465"/>
      <c r="AF438" s="465"/>
      <c r="AG438" s="464"/>
      <c r="AH438" s="464"/>
      <c r="AI438" s="465"/>
      <c r="AJ438" s="465"/>
      <c r="AK438" s="465"/>
      <c r="AL438" s="464"/>
      <c r="AM438" s="464"/>
      <c r="AN438" s="464"/>
      <c r="AO438" s="464"/>
      <c r="AP438" s="464"/>
      <c r="AQ438" s="464"/>
      <c r="AR438" s="466"/>
      <c r="AS438" s="464"/>
      <c r="AT438" s="1261"/>
    </row>
    <row r="439" spans="1:180" s="431" customFormat="1" ht="39.75" customHeight="1">
      <c r="A439" s="446"/>
      <c r="B439" s="447"/>
      <c r="C439" s="446"/>
      <c r="D439" s="446"/>
      <c r="E439" s="446"/>
      <c r="F439" s="447"/>
      <c r="G439" s="446"/>
      <c r="H439" s="448"/>
      <c r="AR439" s="450"/>
      <c r="AT439" s="439"/>
    </row>
    <row r="440" spans="1:180" s="431" customFormat="1" ht="39.75" customHeight="1">
      <c r="A440" s="446"/>
      <c r="B440" s="447"/>
      <c r="C440" s="446"/>
      <c r="D440" s="446"/>
      <c r="E440" s="446"/>
      <c r="F440" s="447"/>
      <c r="G440" s="446"/>
      <c r="H440" s="448"/>
      <c r="AR440" s="450"/>
      <c r="AT440" s="439"/>
    </row>
    <row r="441" spans="1:180" s="431" customFormat="1" ht="39.75" customHeight="1">
      <c r="A441" s="446"/>
      <c r="B441" s="447"/>
      <c r="C441" s="446"/>
      <c r="D441" s="446"/>
      <c r="E441" s="446"/>
      <c r="F441" s="447"/>
      <c r="G441" s="446"/>
      <c r="H441" s="448"/>
      <c r="AR441" s="450"/>
      <c r="AT441" s="439"/>
    </row>
    <row r="442" spans="1:180" s="431" customFormat="1" ht="39.75" customHeight="1">
      <c r="A442" s="446"/>
      <c r="B442" s="447"/>
      <c r="C442" s="446"/>
      <c r="D442" s="446"/>
      <c r="E442" s="446"/>
      <c r="F442" s="447"/>
      <c r="G442" s="446"/>
      <c r="H442" s="448"/>
      <c r="AR442" s="450"/>
    </row>
    <row r="443" spans="1:180" s="431" customFormat="1" ht="39.75" customHeight="1">
      <c r="A443" s="446"/>
      <c r="B443" s="447"/>
      <c r="C443" s="446"/>
      <c r="D443" s="446"/>
      <c r="E443" s="446"/>
      <c r="F443" s="447"/>
      <c r="G443" s="446"/>
      <c r="H443" s="448"/>
      <c r="AR443" s="450"/>
    </row>
    <row r="444" spans="1:180" s="431" customFormat="1" ht="39.75" customHeight="1">
      <c r="A444" s="479"/>
      <c r="B444" s="447"/>
      <c r="C444" s="446"/>
      <c r="D444" s="446"/>
      <c r="E444" s="446"/>
      <c r="F444" s="447"/>
      <c r="G444" s="446"/>
      <c r="H444" s="448"/>
      <c r="AR444" s="450"/>
    </row>
    <row r="445" spans="1:180" s="431" customFormat="1" ht="39.75" customHeight="1">
      <c r="A445" s="479"/>
      <c r="B445" s="447"/>
      <c r="C445" s="446"/>
      <c r="D445" s="446"/>
      <c r="E445" s="446"/>
      <c r="F445" s="447"/>
      <c r="G445" s="446"/>
      <c r="H445" s="448"/>
      <c r="AR445" s="450"/>
    </row>
    <row r="446" spans="1:180" s="431" customFormat="1" ht="39.75" customHeight="1">
      <c r="A446" s="479"/>
      <c r="B446" s="447"/>
      <c r="C446" s="446"/>
      <c r="D446" s="446"/>
      <c r="E446" s="446"/>
      <c r="F446" s="447"/>
      <c r="G446" s="446"/>
      <c r="H446" s="448"/>
      <c r="AR446" s="450"/>
    </row>
    <row r="447" spans="1:180" s="431" customFormat="1" ht="39.75" customHeight="1">
      <c r="A447" s="479"/>
      <c r="B447" s="447"/>
      <c r="C447" s="446"/>
      <c r="D447" s="446"/>
      <c r="E447" s="446"/>
      <c r="F447" s="447"/>
      <c r="G447" s="446"/>
      <c r="H447" s="448"/>
      <c r="AR447" s="450"/>
    </row>
    <row r="448" spans="1:180" s="431" customFormat="1" ht="39.75" customHeight="1">
      <c r="A448" s="479"/>
      <c r="B448" s="447"/>
      <c r="C448" s="446"/>
      <c r="D448" s="446"/>
      <c r="E448" s="446"/>
      <c r="F448" s="447"/>
      <c r="G448" s="446"/>
      <c r="H448" s="448"/>
      <c r="AR448" s="450"/>
    </row>
    <row r="449" spans="1:44" s="431" customFormat="1" ht="39.75" customHeight="1">
      <c r="A449" s="479"/>
      <c r="B449" s="447"/>
      <c r="C449" s="446"/>
      <c r="D449" s="446"/>
      <c r="E449" s="446"/>
      <c r="F449" s="447"/>
      <c r="G449" s="446"/>
      <c r="H449" s="448"/>
      <c r="AR449" s="450"/>
    </row>
    <row r="450" spans="1:44" s="431" customFormat="1" ht="39.75" customHeight="1">
      <c r="A450" s="479"/>
      <c r="B450" s="447"/>
      <c r="C450" s="446"/>
      <c r="D450" s="446"/>
      <c r="E450" s="446"/>
      <c r="F450" s="447"/>
      <c r="G450" s="446"/>
      <c r="H450" s="448"/>
      <c r="AR450" s="450"/>
    </row>
    <row r="451" spans="1:44" s="431" customFormat="1" ht="39.75" customHeight="1">
      <c r="A451" s="479"/>
      <c r="B451" s="447"/>
      <c r="C451" s="446"/>
      <c r="D451" s="446"/>
      <c r="E451" s="446"/>
      <c r="F451" s="447"/>
      <c r="G451" s="446"/>
      <c r="H451" s="448"/>
      <c r="AR451" s="450"/>
    </row>
    <row r="452" spans="1:44" s="431" customFormat="1" ht="39.75" customHeight="1">
      <c r="A452" s="479"/>
      <c r="B452" s="447"/>
      <c r="C452" s="446"/>
      <c r="D452" s="446"/>
      <c r="E452" s="446"/>
      <c r="F452" s="447"/>
      <c r="G452" s="446"/>
      <c r="H452" s="448"/>
      <c r="AR452" s="450"/>
    </row>
    <row r="453" spans="1:44" s="431" customFormat="1" ht="39.75" customHeight="1">
      <c r="A453" s="479"/>
      <c r="B453" s="447"/>
      <c r="C453" s="446"/>
      <c r="D453" s="446"/>
      <c r="E453" s="446"/>
      <c r="F453" s="447"/>
      <c r="G453" s="446"/>
      <c r="H453" s="448"/>
      <c r="AR453" s="450"/>
    </row>
    <row r="454" spans="1:44" s="431" customFormat="1" ht="39.75" customHeight="1">
      <c r="A454" s="479"/>
      <c r="B454" s="447"/>
      <c r="C454" s="446"/>
      <c r="D454" s="446"/>
      <c r="E454" s="446"/>
      <c r="F454" s="447"/>
      <c r="G454" s="446"/>
      <c r="H454" s="448"/>
      <c r="AR454" s="450"/>
    </row>
    <row r="455" spans="1:44" s="431" customFormat="1" ht="39.75" customHeight="1">
      <c r="A455" s="479"/>
      <c r="B455" s="447"/>
      <c r="C455" s="446"/>
      <c r="D455" s="446"/>
      <c r="E455" s="446"/>
      <c r="F455" s="447"/>
      <c r="G455" s="446"/>
      <c r="H455" s="448"/>
      <c r="AR455" s="450"/>
    </row>
    <row r="456" spans="1:44" s="431" customFormat="1" ht="39.75" customHeight="1">
      <c r="A456" s="479"/>
      <c r="B456" s="447"/>
      <c r="C456" s="446"/>
      <c r="D456" s="446"/>
      <c r="E456" s="446"/>
      <c r="F456" s="447"/>
      <c r="G456" s="446"/>
      <c r="H456" s="448"/>
      <c r="AR456" s="450"/>
    </row>
    <row r="457" spans="1:44" s="431" customFormat="1" ht="39.75" customHeight="1">
      <c r="A457" s="479"/>
      <c r="B457" s="447"/>
      <c r="C457" s="446"/>
      <c r="D457" s="446"/>
      <c r="E457" s="446"/>
      <c r="F457" s="447"/>
      <c r="G457" s="446"/>
      <c r="H457" s="448"/>
      <c r="AR457" s="450"/>
    </row>
    <row r="458" spans="1:44" s="431" customFormat="1" ht="39.75" customHeight="1">
      <c r="A458" s="479"/>
      <c r="B458" s="447"/>
      <c r="C458" s="446"/>
      <c r="D458" s="446"/>
      <c r="E458" s="446"/>
      <c r="F458" s="447"/>
      <c r="G458" s="446"/>
      <c r="H458" s="448"/>
      <c r="AR458" s="450"/>
    </row>
    <row r="459" spans="1:44" s="391" customFormat="1" ht="18.75" customHeight="1">
      <c r="B459" s="458"/>
      <c r="C459" s="458"/>
      <c r="D459" s="431"/>
      <c r="E459" s="431"/>
      <c r="F459" s="458"/>
      <c r="G459" s="431"/>
      <c r="H459" s="458"/>
      <c r="I459" s="431"/>
      <c r="J459" s="458"/>
      <c r="K459" s="458"/>
      <c r="L459" s="458"/>
      <c r="M459" s="459"/>
      <c r="N459" s="459"/>
      <c r="O459" s="459"/>
      <c r="P459" s="459"/>
      <c r="Q459" s="459"/>
      <c r="R459" s="459"/>
      <c r="S459" s="459"/>
      <c r="T459" s="459"/>
      <c r="U459" s="459"/>
      <c r="V459" s="459"/>
      <c r="W459" s="459"/>
      <c r="X459" s="459"/>
      <c r="Y459" s="459"/>
      <c r="Z459" s="459"/>
      <c r="AC459" s="459"/>
      <c r="AD459" s="459"/>
      <c r="AE459" s="459"/>
      <c r="AH459" s="459"/>
      <c r="AI459" s="459"/>
      <c r="AJ459" s="459"/>
      <c r="AR459" s="460"/>
    </row>
    <row r="460" spans="1:44" s="391" customFormat="1" ht="18" customHeight="1">
      <c r="A460" s="1269"/>
      <c r="E460" s="429"/>
      <c r="G460" s="429"/>
      <c r="H460" s="429"/>
      <c r="M460" s="467"/>
      <c r="N460" s="133"/>
      <c r="P460" s="133"/>
      <c r="Q460" s="133"/>
      <c r="R460" s="133"/>
      <c r="S460" s="133"/>
      <c r="T460" s="468"/>
      <c r="V460" s="468"/>
      <c r="W460" s="133"/>
      <c r="Z460" s="468"/>
      <c r="AE460" s="468"/>
      <c r="AJ460" s="468"/>
      <c r="AR460" s="460"/>
    </row>
    <row r="461" spans="1:44" s="391" customFormat="1" ht="18" customHeight="1">
      <c r="A461" s="1269"/>
      <c r="E461" s="429"/>
      <c r="G461" s="429"/>
      <c r="H461" s="444"/>
      <c r="M461" s="469"/>
      <c r="N461" s="133"/>
      <c r="P461" s="133"/>
      <c r="Q461" s="133"/>
      <c r="R461" s="133"/>
      <c r="S461" s="133"/>
      <c r="T461" s="263"/>
      <c r="V461" s="468"/>
      <c r="W461" s="133"/>
      <c r="Z461" s="468"/>
      <c r="AE461" s="468"/>
      <c r="AJ461" s="468"/>
      <c r="AR461" s="460"/>
    </row>
    <row r="462" spans="1:44" s="391" customFormat="1" ht="18" customHeight="1">
      <c r="A462" s="442"/>
      <c r="E462" s="429"/>
      <c r="G462" s="429"/>
      <c r="H462" s="429"/>
      <c r="K462" s="442"/>
      <c r="L462" s="469"/>
      <c r="M462" s="469"/>
      <c r="N462" s="133"/>
      <c r="P462" s="133"/>
      <c r="Q462" s="133"/>
      <c r="R462" s="133"/>
      <c r="S462" s="133"/>
      <c r="T462" s="263"/>
      <c r="V462" s="468"/>
      <c r="W462" s="133"/>
      <c r="Z462" s="468"/>
      <c r="AE462" s="468"/>
      <c r="AJ462" s="468"/>
      <c r="AR462" s="460"/>
    </row>
    <row r="463" spans="1:44" s="391" customFormat="1" ht="18" customHeight="1">
      <c r="B463" s="429"/>
      <c r="C463" s="429"/>
      <c r="D463" s="429"/>
      <c r="E463" s="429"/>
      <c r="F463" s="443"/>
      <c r="G463" s="429"/>
      <c r="H463" s="429"/>
      <c r="I463" s="444"/>
      <c r="L463" s="469"/>
      <c r="M463" s="469"/>
      <c r="N463" s="133"/>
      <c r="P463" s="133"/>
      <c r="Q463" s="133"/>
      <c r="R463" s="133"/>
      <c r="S463" s="133"/>
      <c r="T463" s="133"/>
      <c r="V463" s="468"/>
      <c r="W463" s="133"/>
      <c r="Z463" s="468"/>
      <c r="AE463" s="468"/>
      <c r="AJ463" s="468"/>
      <c r="AR463" s="460"/>
    </row>
    <row r="464" spans="1:44" s="391" customFormat="1" ht="18" customHeight="1">
      <c r="B464" s="458"/>
      <c r="C464" s="458"/>
      <c r="D464" s="431"/>
      <c r="E464" s="431"/>
      <c r="F464" s="458"/>
      <c r="G464" s="431"/>
      <c r="H464" s="458"/>
      <c r="I464" s="431"/>
      <c r="J464" s="458"/>
      <c r="K464" s="458"/>
      <c r="L464" s="458"/>
      <c r="M464" s="459"/>
      <c r="N464" s="459"/>
      <c r="O464" s="459"/>
      <c r="P464" s="459"/>
      <c r="Q464" s="459"/>
      <c r="S464" s="459"/>
      <c r="T464" s="459"/>
      <c r="U464" s="459"/>
      <c r="V464" s="459"/>
      <c r="Y464" s="459"/>
      <c r="AD464" s="459"/>
      <c r="AI464" s="459"/>
      <c r="AR464" s="460"/>
    </row>
    <row r="465" spans="1:46" s="431" customFormat="1" ht="16.5">
      <c r="A465" s="133"/>
      <c r="B465" s="133"/>
      <c r="C465" s="133"/>
      <c r="D465" s="240"/>
      <c r="E465" s="240"/>
      <c r="F465" s="391"/>
      <c r="G465" s="240"/>
      <c r="H465" s="263"/>
      <c r="AR465" s="450"/>
    </row>
    <row r="466" spans="1:46" s="431" customFormat="1" ht="16.5">
      <c r="A466" s="133"/>
      <c r="B466" s="133"/>
      <c r="C466" s="133"/>
      <c r="D466" s="240"/>
      <c r="E466" s="240"/>
      <c r="F466" s="391"/>
      <c r="G466" s="240"/>
      <c r="H466" s="263"/>
      <c r="AR466" s="450"/>
    </row>
    <row r="467" spans="1:46" s="431" customFormat="1" ht="16.5">
      <c r="A467" s="133"/>
      <c r="B467" s="133"/>
      <c r="C467" s="133"/>
      <c r="D467" s="240"/>
      <c r="E467" s="240"/>
      <c r="F467" s="391"/>
      <c r="G467" s="240"/>
      <c r="H467" s="263"/>
      <c r="AR467" s="450"/>
    </row>
    <row r="468" spans="1:46" s="431" customFormat="1" ht="16.5">
      <c r="A468" s="133"/>
      <c r="B468" s="133"/>
      <c r="C468" s="133"/>
      <c r="D468" s="240"/>
      <c r="E468" s="240"/>
      <c r="F468" s="391"/>
      <c r="G468" s="240"/>
      <c r="H468" s="263"/>
      <c r="AR468" s="450"/>
    </row>
    <row r="469" spans="1:46" s="391" customFormat="1" ht="18" customHeight="1">
      <c r="B469" s="458"/>
      <c r="C469" s="458"/>
      <c r="D469" s="431"/>
      <c r="E469" s="431"/>
      <c r="F469" s="458"/>
      <c r="G469" s="431"/>
      <c r="H469" s="458"/>
      <c r="I469" s="431"/>
      <c r="J469" s="458"/>
      <c r="K469" s="458"/>
      <c r="L469" s="458"/>
      <c r="M469" s="459"/>
      <c r="N469" s="459"/>
      <c r="O469" s="459"/>
      <c r="P469" s="459"/>
      <c r="Q469" s="459"/>
      <c r="S469" s="459"/>
      <c r="T469" s="459"/>
      <c r="U469" s="459"/>
      <c r="V469" s="459"/>
      <c r="Y469" s="459"/>
      <c r="AD469" s="459"/>
      <c r="AI469" s="459"/>
      <c r="AR469" s="460"/>
    </row>
    <row r="470" spans="1:46" s="391" customFormat="1" ht="12" customHeight="1">
      <c r="B470" s="458"/>
      <c r="C470" s="458"/>
      <c r="D470" s="431"/>
      <c r="E470" s="458"/>
      <c r="F470" s="458"/>
      <c r="G470" s="458"/>
      <c r="H470" s="458"/>
      <c r="I470" s="470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  <c r="AA470" s="133"/>
      <c r="AB470" s="133"/>
      <c r="AC470" s="133"/>
      <c r="AD470" s="133"/>
      <c r="AE470" s="133"/>
      <c r="AF470" s="133"/>
      <c r="AG470" s="133"/>
      <c r="AH470" s="133"/>
      <c r="AI470" s="133"/>
      <c r="AJ470" s="133"/>
      <c r="AK470" s="133"/>
      <c r="AL470" s="133"/>
      <c r="AM470" s="133"/>
      <c r="AN470" s="133"/>
      <c r="AO470" s="133"/>
      <c r="AP470" s="133"/>
      <c r="AQ470" s="133"/>
      <c r="AR470" s="471"/>
      <c r="AS470" s="133"/>
    </row>
    <row r="471" spans="1:46" s="396" customFormat="1" ht="17.25" customHeight="1">
      <c r="A471" s="1262"/>
      <c r="B471" s="1262"/>
      <c r="C471" s="1262"/>
      <c r="D471" s="1262"/>
      <c r="E471" s="455"/>
      <c r="G471" s="455"/>
      <c r="H471" s="455"/>
      <c r="J471" s="1259"/>
      <c r="K471" s="1259"/>
      <c r="L471" s="1259"/>
      <c r="M471" s="1259"/>
      <c r="N471" s="1259"/>
      <c r="O471" s="1259"/>
      <c r="P471" s="1259"/>
      <c r="Q471" s="1259"/>
      <c r="R471" s="1259"/>
      <c r="S471" s="1259"/>
      <c r="T471" s="472"/>
      <c r="U471" s="472"/>
      <c r="V471" s="472"/>
      <c r="W471" s="472"/>
      <c r="X471" s="472"/>
      <c r="Y471" s="472"/>
      <c r="Z471" s="472"/>
      <c r="AA471" s="472"/>
      <c r="AB471" s="472"/>
      <c r="AC471" s="472"/>
      <c r="AD471" s="472"/>
      <c r="AE471" s="472"/>
      <c r="AF471" s="472"/>
      <c r="AG471" s="472"/>
      <c r="AH471" s="472"/>
      <c r="AI471" s="472"/>
      <c r="AJ471" s="472"/>
      <c r="AK471" s="472"/>
      <c r="AL471" s="472"/>
      <c r="AM471" s="472"/>
      <c r="AN471" s="472"/>
      <c r="AO471" s="472"/>
      <c r="AP471" s="472"/>
      <c r="AQ471" s="472"/>
      <c r="AR471" s="473"/>
      <c r="AS471" s="472"/>
    </row>
    <row r="472" spans="1:46" s="396" customFormat="1" ht="23.25" customHeight="1">
      <c r="A472" s="474"/>
      <c r="B472" s="421"/>
      <c r="C472" s="421"/>
      <c r="E472" s="455"/>
      <c r="G472" s="455"/>
      <c r="H472" s="455"/>
      <c r="J472" s="1259"/>
      <c r="K472" s="1259"/>
      <c r="L472" s="1259"/>
      <c r="M472" s="1259"/>
      <c r="N472" s="1259"/>
      <c r="O472" s="1259"/>
      <c r="P472" s="1259"/>
      <c r="Q472" s="1259"/>
      <c r="R472" s="1259"/>
      <c r="S472" s="1259"/>
      <c r="T472" s="472"/>
      <c r="U472" s="472"/>
      <c r="V472" s="472"/>
      <c r="W472" s="472"/>
      <c r="X472" s="472"/>
      <c r="Y472" s="472"/>
      <c r="Z472" s="472"/>
      <c r="AA472" s="472"/>
      <c r="AB472" s="472"/>
      <c r="AC472" s="472"/>
      <c r="AD472" s="472"/>
      <c r="AE472" s="472"/>
      <c r="AF472" s="472"/>
      <c r="AG472" s="472"/>
      <c r="AH472" s="472"/>
      <c r="AI472" s="472"/>
      <c r="AJ472" s="472"/>
      <c r="AK472" s="472"/>
      <c r="AL472" s="472"/>
      <c r="AM472" s="472"/>
      <c r="AN472" s="472"/>
      <c r="AO472" s="472"/>
      <c r="AP472" s="472"/>
      <c r="AQ472" s="472"/>
      <c r="AR472" s="473"/>
      <c r="AS472" s="472"/>
    </row>
    <row r="473" spans="1:46" s="396" customFormat="1" ht="13" customHeight="1">
      <c r="A473" s="421"/>
      <c r="B473" s="421"/>
      <c r="C473" s="452"/>
      <c r="G473" s="1260"/>
      <c r="H473" s="1260"/>
      <c r="I473" s="1260"/>
      <c r="J473" s="1260"/>
      <c r="K473" s="1260"/>
      <c r="L473" s="1260"/>
      <c r="M473" s="1260"/>
      <c r="N473" s="1260"/>
      <c r="O473" s="1260"/>
      <c r="P473" s="1260"/>
      <c r="Q473" s="1260"/>
      <c r="R473" s="1260"/>
      <c r="S473" s="1260"/>
      <c r="T473" s="1260"/>
      <c r="U473" s="1260"/>
      <c r="V473" s="1260"/>
      <c r="W473" s="1260"/>
      <c r="X473" s="1260"/>
      <c r="Y473" s="1260"/>
      <c r="Z473" s="1260"/>
      <c r="AA473" s="1260"/>
      <c r="AB473" s="1260"/>
      <c r="AC473" s="1260"/>
      <c r="AD473" s="1260"/>
      <c r="AE473" s="1260"/>
      <c r="AF473" s="1260"/>
      <c r="AG473" s="1260"/>
      <c r="AH473" s="1260"/>
      <c r="AI473" s="1260"/>
      <c r="AJ473" s="404"/>
      <c r="AK473" s="404"/>
      <c r="AL473" s="404"/>
      <c r="AM473" s="404"/>
      <c r="AN473" s="404"/>
      <c r="AO473" s="404"/>
      <c r="AP473" s="404"/>
      <c r="AQ473" s="404"/>
      <c r="AR473" s="475"/>
      <c r="AS473" s="404"/>
      <c r="AT473" s="404"/>
    </row>
    <row r="474" spans="1:46" s="396" customFormat="1" ht="13" customHeight="1">
      <c r="A474" s="421"/>
      <c r="B474" s="421"/>
      <c r="C474" s="421"/>
      <c r="E474" s="451"/>
      <c r="G474" s="1260"/>
      <c r="H474" s="1260"/>
      <c r="I474" s="1260"/>
      <c r="J474" s="1260"/>
      <c r="K474" s="1260"/>
      <c r="L474" s="1260"/>
      <c r="M474" s="1260"/>
      <c r="N474" s="1260"/>
      <c r="O474" s="1260"/>
      <c r="P474" s="1260"/>
      <c r="Q474" s="1260"/>
      <c r="R474" s="1260"/>
      <c r="S474" s="1260"/>
      <c r="T474" s="1260"/>
      <c r="U474" s="1260"/>
      <c r="V474" s="1260"/>
      <c r="W474" s="1260"/>
      <c r="X474" s="1260"/>
      <c r="Y474" s="1260"/>
      <c r="Z474" s="1260"/>
      <c r="AA474" s="1260"/>
      <c r="AB474" s="1260"/>
      <c r="AC474" s="1260"/>
      <c r="AD474" s="1260"/>
      <c r="AE474" s="1260"/>
      <c r="AF474" s="1260"/>
      <c r="AG474" s="1260"/>
      <c r="AH474" s="1260"/>
      <c r="AI474" s="1260"/>
      <c r="AJ474" s="404"/>
      <c r="AK474" s="404"/>
      <c r="AL474" s="404"/>
      <c r="AM474" s="404"/>
      <c r="AN474" s="404"/>
      <c r="AO474" s="404"/>
      <c r="AP474" s="404"/>
      <c r="AQ474" s="404"/>
      <c r="AR474" s="475"/>
      <c r="AS474" s="404"/>
      <c r="AT474" s="404"/>
    </row>
    <row r="475" spans="1:46" s="396" customFormat="1" ht="13" customHeight="1">
      <c r="A475" s="421"/>
      <c r="B475" s="421"/>
      <c r="C475" s="452"/>
      <c r="E475" s="476"/>
      <c r="G475" s="476"/>
      <c r="H475" s="476"/>
      <c r="K475" s="1258"/>
      <c r="L475" s="1258"/>
      <c r="M475" s="1258"/>
      <c r="N475" s="1258"/>
      <c r="O475" s="1258"/>
      <c r="P475" s="1258"/>
      <c r="Q475" s="1258"/>
      <c r="R475" s="1258"/>
      <c r="S475" s="1258"/>
      <c r="T475" s="412"/>
      <c r="U475" s="412"/>
      <c r="V475" s="412"/>
      <c r="W475" s="412"/>
      <c r="X475" s="412"/>
      <c r="Y475" s="412"/>
      <c r="Z475" s="412"/>
      <c r="AA475" s="412"/>
      <c r="AB475" s="412"/>
      <c r="AC475" s="412"/>
      <c r="AD475" s="412"/>
      <c r="AE475" s="412"/>
      <c r="AF475" s="412"/>
      <c r="AG475" s="412"/>
      <c r="AH475" s="412"/>
      <c r="AI475" s="412"/>
      <c r="AJ475" s="412"/>
      <c r="AK475" s="412"/>
      <c r="AL475" s="412"/>
      <c r="AM475" s="412"/>
      <c r="AN475" s="412"/>
      <c r="AO475" s="412"/>
      <c r="AP475" s="412"/>
      <c r="AQ475" s="412"/>
      <c r="AR475" s="413"/>
      <c r="AS475" s="412"/>
    </row>
    <row r="476" spans="1:46" s="396" customFormat="1" ht="13" customHeight="1">
      <c r="A476" s="421"/>
      <c r="B476" s="421"/>
      <c r="C476" s="421"/>
      <c r="E476" s="477"/>
      <c r="G476" s="477"/>
      <c r="H476" s="477"/>
      <c r="K476" s="1258"/>
      <c r="L476" s="1258"/>
      <c r="M476" s="1258"/>
      <c r="N476" s="1258"/>
      <c r="O476" s="1258"/>
      <c r="P476" s="1258"/>
      <c r="Q476" s="1258"/>
      <c r="R476" s="1258"/>
      <c r="S476" s="1258"/>
      <c r="T476" s="412"/>
      <c r="U476" s="412"/>
      <c r="V476" s="412"/>
      <c r="W476" s="412"/>
      <c r="X476" s="412"/>
      <c r="Y476" s="412"/>
      <c r="Z476" s="412"/>
      <c r="AA476" s="412"/>
      <c r="AB476" s="412"/>
      <c r="AC476" s="412"/>
      <c r="AD476" s="412"/>
      <c r="AE476" s="412"/>
      <c r="AF476" s="412"/>
      <c r="AG476" s="412"/>
      <c r="AH476" s="412"/>
      <c r="AI476" s="412"/>
      <c r="AJ476" s="412"/>
      <c r="AK476" s="412"/>
      <c r="AL476" s="412"/>
      <c r="AM476" s="412"/>
      <c r="AN476" s="412"/>
      <c r="AO476" s="412"/>
      <c r="AP476" s="412"/>
      <c r="AQ476" s="412"/>
      <c r="AR476" s="413"/>
      <c r="AS476" s="412"/>
    </row>
    <row r="477" spans="1:46" s="396" customFormat="1" ht="13" customHeight="1">
      <c r="A477" s="421"/>
      <c r="B477" s="421"/>
      <c r="C477" s="452"/>
      <c r="E477" s="451"/>
      <c r="G477" s="451"/>
      <c r="H477" s="451"/>
      <c r="K477" s="1258"/>
      <c r="L477" s="1258"/>
      <c r="M477" s="1258"/>
      <c r="N477" s="1258"/>
      <c r="O477" s="1258"/>
      <c r="P477" s="1258"/>
      <c r="Q477" s="1258"/>
      <c r="R477" s="1258"/>
      <c r="T477" s="412"/>
      <c r="U477" s="412"/>
      <c r="V477" s="412"/>
      <c r="W477" s="412"/>
      <c r="X477" s="412"/>
      <c r="Y477" s="412"/>
      <c r="Z477" s="412"/>
      <c r="AA477" s="412"/>
      <c r="AB477" s="412"/>
      <c r="AC477" s="412"/>
      <c r="AD477" s="412"/>
      <c r="AE477" s="412"/>
      <c r="AF477" s="412"/>
      <c r="AG477" s="412"/>
      <c r="AH477" s="412"/>
      <c r="AI477" s="412"/>
      <c r="AJ477" s="412"/>
      <c r="AK477" s="412"/>
      <c r="AL477" s="412"/>
      <c r="AM477" s="412"/>
      <c r="AN477" s="412"/>
      <c r="AO477" s="412"/>
      <c r="AP477" s="412"/>
      <c r="AQ477" s="412"/>
      <c r="AR477" s="413"/>
      <c r="AS477" s="412"/>
    </row>
    <row r="478" spans="1:46" s="396" customFormat="1" ht="13" customHeight="1">
      <c r="A478" s="421"/>
      <c r="B478" s="421"/>
      <c r="C478" s="421"/>
      <c r="E478" s="451"/>
      <c r="G478" s="451"/>
      <c r="H478" s="451"/>
      <c r="K478" s="1258"/>
      <c r="L478" s="1258"/>
      <c r="M478" s="1258"/>
      <c r="N478" s="1258"/>
      <c r="O478" s="1258"/>
      <c r="P478" s="1258"/>
      <c r="Q478" s="1258"/>
      <c r="R478" s="1258"/>
      <c r="S478" s="412"/>
      <c r="T478" s="412"/>
      <c r="U478" s="412"/>
      <c r="V478" s="412"/>
      <c r="W478" s="412"/>
      <c r="X478" s="412"/>
      <c r="Y478" s="412"/>
      <c r="Z478" s="412"/>
      <c r="AA478" s="412"/>
      <c r="AB478" s="412"/>
      <c r="AC478" s="412"/>
      <c r="AD478" s="412"/>
      <c r="AE478" s="412"/>
      <c r="AF478" s="412"/>
      <c r="AG478" s="412"/>
      <c r="AH478" s="412"/>
      <c r="AI478" s="412"/>
      <c r="AJ478" s="412"/>
      <c r="AK478" s="412"/>
      <c r="AL478" s="412"/>
      <c r="AM478" s="412"/>
      <c r="AN478" s="412"/>
      <c r="AO478" s="412"/>
      <c r="AP478" s="412"/>
      <c r="AQ478" s="412"/>
      <c r="AR478" s="413"/>
      <c r="AS478" s="412"/>
      <c r="AT478" s="1270"/>
    </row>
    <row r="479" spans="1:46" s="396" customFormat="1" ht="13" customHeight="1">
      <c r="A479" s="421"/>
      <c r="B479" s="421"/>
      <c r="C479" s="452"/>
      <c r="AR479" s="453"/>
      <c r="AT479" s="1270"/>
    </row>
    <row r="480" spans="1:46" s="396" customFormat="1" ht="19.5" customHeight="1">
      <c r="A480" s="421"/>
      <c r="B480" s="421"/>
      <c r="C480" s="421"/>
      <c r="AR480" s="453"/>
      <c r="AT480" s="454"/>
    </row>
    <row r="481" spans="1:180" s="396" customFormat="1" ht="13" customHeight="1">
      <c r="A481" s="421"/>
      <c r="B481" s="421"/>
      <c r="C481" s="452"/>
      <c r="E481" s="455"/>
      <c r="F481" s="418"/>
      <c r="G481" s="455"/>
      <c r="H481" s="455"/>
      <c r="I481" s="418"/>
      <c r="J481" s="419"/>
      <c r="K481" s="419"/>
      <c r="AR481" s="453"/>
      <c r="AT481" s="456"/>
    </row>
    <row r="482" spans="1:180" s="396" customFormat="1" ht="13" customHeight="1">
      <c r="A482" s="421"/>
      <c r="B482" s="421"/>
      <c r="C482" s="452"/>
      <c r="E482" s="455"/>
      <c r="F482" s="418"/>
      <c r="G482" s="455"/>
      <c r="H482" s="455"/>
      <c r="I482" s="418"/>
      <c r="J482" s="419"/>
      <c r="K482" s="419"/>
      <c r="AR482" s="453"/>
    </row>
    <row r="483" spans="1:180" s="396" customFormat="1" ht="13" customHeight="1">
      <c r="A483" s="421"/>
      <c r="B483" s="421"/>
      <c r="C483" s="421"/>
      <c r="E483" s="455"/>
      <c r="F483" s="418"/>
      <c r="G483" s="455"/>
      <c r="H483" s="455"/>
      <c r="I483" s="418"/>
      <c r="J483" s="419"/>
      <c r="K483" s="419"/>
      <c r="AR483" s="453"/>
    </row>
    <row r="484" spans="1:180" s="396" customFormat="1" ht="13" customHeight="1">
      <c r="A484" s="421"/>
      <c r="B484" s="421"/>
      <c r="C484" s="421"/>
      <c r="E484" s="455"/>
      <c r="F484" s="418"/>
      <c r="G484" s="455"/>
      <c r="H484" s="455"/>
      <c r="I484" s="418"/>
      <c r="J484" s="419"/>
      <c r="K484" s="419"/>
      <c r="AR484" s="453"/>
    </row>
    <row r="485" spans="1:180" s="396" customFormat="1" ht="13" customHeight="1">
      <c r="E485" s="455"/>
      <c r="F485" s="418"/>
      <c r="G485" s="455"/>
      <c r="H485" s="455"/>
      <c r="I485" s="418"/>
      <c r="J485" s="419"/>
      <c r="K485" s="419"/>
      <c r="N485" s="457"/>
      <c r="S485" s="457"/>
      <c r="AR485" s="453"/>
    </row>
    <row r="486" spans="1:180" s="391" customFormat="1" ht="13.5" customHeight="1">
      <c r="B486" s="458"/>
      <c r="C486" s="458"/>
      <c r="D486" s="431"/>
      <c r="E486" s="458"/>
      <c r="F486" s="421"/>
      <c r="G486" s="458"/>
      <c r="H486" s="458"/>
      <c r="I486" s="418"/>
      <c r="J486" s="419"/>
      <c r="K486" s="419"/>
      <c r="L486" s="458"/>
      <c r="M486" s="459"/>
      <c r="N486" s="459"/>
      <c r="O486" s="459"/>
      <c r="P486" s="459"/>
      <c r="Q486" s="459"/>
      <c r="R486" s="459"/>
      <c r="S486" s="459"/>
      <c r="T486" s="459"/>
      <c r="U486" s="459"/>
      <c r="V486" s="459"/>
      <c r="W486" s="459"/>
      <c r="X486" s="459"/>
      <c r="Y486" s="459"/>
      <c r="Z486" s="459"/>
      <c r="AC486" s="459"/>
      <c r="AD486" s="459"/>
      <c r="AE486" s="459"/>
      <c r="AH486" s="459"/>
      <c r="AI486" s="459"/>
      <c r="AJ486" s="459"/>
      <c r="AR486" s="460"/>
    </row>
    <row r="487" spans="1:180" s="396" customFormat="1" ht="15" customHeight="1">
      <c r="A487" s="1255"/>
      <c r="B487" s="1257"/>
      <c r="C487" s="1255"/>
      <c r="D487" s="1257"/>
      <c r="E487" s="1257"/>
      <c r="F487" s="1255"/>
      <c r="G487" s="1257"/>
      <c r="H487" s="1257"/>
      <c r="I487" s="1256"/>
      <c r="J487" s="1256"/>
      <c r="K487" s="1256"/>
      <c r="L487" s="1256"/>
      <c r="M487" s="1256"/>
      <c r="N487" s="1256"/>
      <c r="O487" s="1256"/>
      <c r="P487" s="1256"/>
      <c r="Q487" s="1256"/>
      <c r="R487" s="1256"/>
      <c r="S487" s="1256"/>
      <c r="T487" s="1256"/>
      <c r="U487" s="1256"/>
      <c r="V487" s="1256"/>
      <c r="W487" s="1256"/>
      <c r="X487" s="1256"/>
      <c r="Y487" s="1256"/>
      <c r="Z487" s="1256"/>
      <c r="AA487" s="1256"/>
      <c r="AB487" s="1256"/>
      <c r="AC487" s="1256"/>
      <c r="AD487" s="1256"/>
      <c r="AE487" s="1256"/>
      <c r="AF487" s="1256"/>
      <c r="AG487" s="1256"/>
      <c r="AH487" s="1256"/>
      <c r="AI487" s="1256"/>
      <c r="AJ487" s="1256"/>
      <c r="AK487" s="1256"/>
      <c r="AL487" s="1256"/>
      <c r="AM487" s="296"/>
      <c r="AN487" s="296"/>
      <c r="AO487" s="296"/>
      <c r="AP487" s="296"/>
      <c r="AQ487" s="296"/>
      <c r="AR487" s="462"/>
      <c r="AS487" s="296"/>
      <c r="AT487" s="1261"/>
    </row>
    <row r="488" spans="1:180" s="133" customFormat="1" ht="23.25" customHeight="1">
      <c r="A488" s="1255"/>
      <c r="B488" s="1255"/>
      <c r="C488" s="1255"/>
      <c r="D488" s="1257"/>
      <c r="E488" s="1257"/>
      <c r="F488" s="1255"/>
      <c r="G488" s="1257"/>
      <c r="H488" s="1257"/>
      <c r="I488" s="1257"/>
      <c r="J488" s="1257"/>
      <c r="K488" s="1255"/>
      <c r="L488" s="1255"/>
      <c r="M488" s="1255"/>
      <c r="N488" s="1257"/>
      <c r="O488" s="1257"/>
      <c r="P488" s="1255"/>
      <c r="Q488" s="1255"/>
      <c r="R488" s="1255"/>
      <c r="S488" s="1257"/>
      <c r="T488" s="1257"/>
      <c r="U488" s="1255"/>
      <c r="V488" s="1255"/>
      <c r="W488" s="1255"/>
      <c r="X488" s="1257"/>
      <c r="Y488" s="1257"/>
      <c r="Z488" s="1255"/>
      <c r="AA488" s="1255"/>
      <c r="AB488" s="1255"/>
      <c r="AC488" s="1257"/>
      <c r="AD488" s="1257"/>
      <c r="AE488" s="1255"/>
      <c r="AF488" s="1255"/>
      <c r="AG488" s="1255"/>
      <c r="AH488" s="1257"/>
      <c r="AI488" s="1257"/>
      <c r="AJ488" s="1255"/>
      <c r="AK488" s="1255"/>
      <c r="AL488" s="1255"/>
      <c r="AM488" s="461"/>
      <c r="AN488" s="461"/>
      <c r="AO488" s="461"/>
      <c r="AP488" s="461"/>
      <c r="AQ488" s="461"/>
      <c r="AR488" s="463"/>
      <c r="AS488" s="461"/>
      <c r="AT488" s="1261"/>
      <c r="AU488" s="429"/>
      <c r="AV488" s="429"/>
      <c r="AW488" s="429"/>
      <c r="AX488" s="429"/>
      <c r="AY488" s="429"/>
      <c r="AZ488" s="429"/>
      <c r="BA488" s="429"/>
      <c r="BB488" s="429"/>
      <c r="BC488" s="429"/>
      <c r="BD488" s="429"/>
      <c r="BE488" s="429"/>
      <c r="BF488" s="429"/>
      <c r="BG488" s="429"/>
      <c r="BH488" s="429"/>
      <c r="BI488" s="429"/>
      <c r="BJ488" s="429"/>
      <c r="BK488" s="429"/>
      <c r="BL488" s="429"/>
      <c r="BM488" s="429"/>
      <c r="BN488" s="429"/>
      <c r="BO488" s="429"/>
      <c r="BP488" s="429"/>
      <c r="BQ488" s="429"/>
      <c r="BR488" s="429"/>
      <c r="BS488" s="429"/>
      <c r="BT488" s="429"/>
      <c r="BU488" s="429"/>
      <c r="BV488" s="429"/>
      <c r="BW488" s="429"/>
      <c r="BX488" s="429"/>
      <c r="BY488" s="429"/>
      <c r="BZ488" s="429"/>
      <c r="CA488" s="429"/>
      <c r="CB488" s="429"/>
      <c r="CC488" s="429"/>
      <c r="CD488" s="429"/>
      <c r="CE488" s="429"/>
      <c r="CF488" s="429"/>
      <c r="CG488" s="429"/>
      <c r="CH488" s="429"/>
      <c r="CI488" s="429"/>
      <c r="CJ488" s="429"/>
      <c r="CK488" s="429"/>
      <c r="CL488" s="429"/>
      <c r="CM488" s="429"/>
      <c r="CN488" s="429"/>
      <c r="CO488" s="429"/>
      <c r="CP488" s="429"/>
      <c r="CQ488" s="429"/>
      <c r="CR488" s="429"/>
      <c r="CS488" s="429"/>
      <c r="CT488" s="429"/>
      <c r="CU488" s="429"/>
      <c r="CV488" s="429"/>
      <c r="CW488" s="429"/>
      <c r="CX488" s="429"/>
      <c r="CY488" s="429"/>
      <c r="CZ488" s="429"/>
      <c r="DA488" s="429"/>
      <c r="DB488" s="429"/>
      <c r="DC488" s="429"/>
      <c r="DD488" s="429"/>
      <c r="DE488" s="429"/>
      <c r="DF488" s="429"/>
      <c r="DG488" s="429"/>
      <c r="DH488" s="429"/>
      <c r="DI488" s="429"/>
      <c r="DJ488" s="429"/>
      <c r="DK488" s="429"/>
      <c r="DL488" s="429"/>
      <c r="DM488" s="429"/>
      <c r="DN488" s="429"/>
      <c r="DO488" s="429"/>
      <c r="DP488" s="429"/>
      <c r="DQ488" s="429"/>
      <c r="DR488" s="429"/>
      <c r="DS488" s="429"/>
      <c r="DT488" s="429"/>
      <c r="DU488" s="429"/>
      <c r="DV488" s="429"/>
      <c r="DW488" s="429"/>
      <c r="DX488" s="429"/>
      <c r="DY488" s="429"/>
      <c r="DZ488" s="429"/>
      <c r="EA488" s="429"/>
      <c r="EB488" s="429"/>
      <c r="EC488" s="429"/>
      <c r="ED488" s="429"/>
      <c r="EE488" s="429"/>
      <c r="EF488" s="429"/>
      <c r="EG488" s="429"/>
      <c r="EH488" s="429"/>
      <c r="EI488" s="429"/>
      <c r="EJ488" s="429"/>
      <c r="EK488" s="429"/>
      <c r="EL488" s="429"/>
      <c r="EM488" s="429"/>
      <c r="EN488" s="429"/>
      <c r="EO488" s="429"/>
      <c r="EP488" s="429"/>
      <c r="EQ488" s="429"/>
      <c r="ER488" s="429"/>
      <c r="ES488" s="429"/>
      <c r="ET488" s="429"/>
      <c r="EU488" s="429"/>
      <c r="EV488" s="429"/>
      <c r="EW488" s="429"/>
      <c r="EX488" s="429"/>
      <c r="EY488" s="429"/>
      <c r="EZ488" s="429"/>
      <c r="FA488" s="429"/>
      <c r="FB488" s="429"/>
      <c r="FC488" s="429"/>
      <c r="FD488" s="429"/>
      <c r="FE488" s="429"/>
      <c r="FF488" s="429"/>
      <c r="FG488" s="429"/>
      <c r="FH488" s="429"/>
      <c r="FI488" s="429"/>
      <c r="FJ488" s="429"/>
      <c r="FK488" s="429"/>
      <c r="FL488" s="429"/>
      <c r="FM488" s="429"/>
      <c r="FN488" s="429"/>
      <c r="FO488" s="429"/>
      <c r="FP488" s="429"/>
      <c r="FQ488" s="429"/>
      <c r="FR488" s="429"/>
      <c r="FS488" s="429"/>
      <c r="FT488" s="429"/>
      <c r="FU488" s="429"/>
      <c r="FV488" s="429"/>
      <c r="FW488" s="429"/>
      <c r="FX488" s="429"/>
    </row>
    <row r="489" spans="1:180" s="431" customFormat="1" ht="17.25" customHeight="1">
      <c r="A489" s="1255"/>
      <c r="B489" s="1255"/>
      <c r="C489" s="1255"/>
      <c r="D489" s="1257"/>
      <c r="E489" s="1257"/>
      <c r="F489" s="1255"/>
      <c r="G489" s="1257"/>
      <c r="H489" s="1257"/>
      <c r="I489" s="1255"/>
      <c r="J489" s="1255"/>
      <c r="K489" s="1255"/>
      <c r="L489" s="1255"/>
      <c r="M489" s="1255"/>
      <c r="N489" s="1255"/>
      <c r="O489" s="1255"/>
      <c r="P489" s="1255"/>
      <c r="Q489" s="1255"/>
      <c r="R489" s="1255"/>
      <c r="S489" s="1255"/>
      <c r="T489" s="1255"/>
      <c r="U489" s="1255"/>
      <c r="V489" s="1255"/>
      <c r="W489" s="1255"/>
      <c r="X489" s="1255"/>
      <c r="Y489" s="1255"/>
      <c r="Z489" s="1255"/>
      <c r="AA489" s="1255"/>
      <c r="AB489" s="1255"/>
      <c r="AC489" s="1255"/>
      <c r="AD489" s="1255"/>
      <c r="AE489" s="1255"/>
      <c r="AF489" s="1255"/>
      <c r="AG489" s="1255"/>
      <c r="AH489" s="1255"/>
      <c r="AI489" s="1255"/>
      <c r="AJ489" s="1255"/>
      <c r="AK489" s="1255"/>
      <c r="AL489" s="1255"/>
      <c r="AM489" s="461"/>
      <c r="AN489" s="461"/>
      <c r="AO489" s="461"/>
      <c r="AP489" s="461"/>
      <c r="AQ489" s="461"/>
      <c r="AR489" s="463"/>
      <c r="AS489" s="461"/>
      <c r="AT489" s="1261"/>
    </row>
    <row r="490" spans="1:180" s="434" customFormat="1" ht="60.75" customHeight="1">
      <c r="A490" s="1255"/>
      <c r="B490" s="1255"/>
      <c r="C490" s="1255"/>
      <c r="D490" s="1257"/>
      <c r="E490" s="1257"/>
      <c r="F490" s="1255"/>
      <c r="G490" s="1257"/>
      <c r="H490" s="1257"/>
      <c r="I490" s="464"/>
      <c r="J490" s="465"/>
      <c r="K490" s="465"/>
      <c r="L490" s="465"/>
      <c r="M490" s="464"/>
      <c r="N490" s="464"/>
      <c r="O490" s="465"/>
      <c r="P490" s="465"/>
      <c r="Q490" s="465"/>
      <c r="R490" s="464"/>
      <c r="S490" s="464"/>
      <c r="T490" s="465"/>
      <c r="U490" s="465"/>
      <c r="V490" s="465"/>
      <c r="W490" s="464"/>
      <c r="X490" s="464"/>
      <c r="Y490" s="465"/>
      <c r="Z490" s="465"/>
      <c r="AA490" s="465"/>
      <c r="AB490" s="464"/>
      <c r="AC490" s="464"/>
      <c r="AD490" s="465"/>
      <c r="AE490" s="465"/>
      <c r="AF490" s="465"/>
      <c r="AG490" s="464"/>
      <c r="AH490" s="464"/>
      <c r="AI490" s="465"/>
      <c r="AJ490" s="465"/>
      <c r="AK490" s="465"/>
      <c r="AL490" s="464"/>
      <c r="AM490" s="464"/>
      <c r="AN490" s="464"/>
      <c r="AO490" s="464"/>
      <c r="AP490" s="464"/>
      <c r="AQ490" s="464"/>
      <c r="AR490" s="466"/>
      <c r="AS490" s="464"/>
      <c r="AT490" s="1261"/>
    </row>
    <row r="491" spans="1:180" s="431" customFormat="1" ht="39.75" customHeight="1">
      <c r="A491" s="446"/>
      <c r="B491" s="447"/>
      <c r="C491" s="446"/>
      <c r="D491" s="446"/>
      <c r="E491" s="446"/>
      <c r="F491" s="447"/>
      <c r="G491" s="480"/>
      <c r="H491" s="448"/>
      <c r="AR491" s="450"/>
      <c r="AT491" s="439"/>
    </row>
    <row r="492" spans="1:180" s="431" customFormat="1" ht="39.75" customHeight="1">
      <c r="A492" s="446"/>
      <c r="B492" s="447"/>
      <c r="C492" s="446"/>
      <c r="D492" s="446"/>
      <c r="E492" s="446"/>
      <c r="F492" s="447"/>
      <c r="G492" s="446"/>
      <c r="H492" s="448"/>
      <c r="AR492" s="450"/>
      <c r="AT492" s="439"/>
    </row>
    <row r="493" spans="1:180" s="431" customFormat="1" ht="39.75" customHeight="1">
      <c r="A493" s="446"/>
      <c r="B493" s="447"/>
      <c r="C493" s="446"/>
      <c r="D493" s="446"/>
      <c r="E493" s="446"/>
      <c r="F493" s="447"/>
      <c r="G493" s="446"/>
      <c r="H493" s="448"/>
      <c r="AR493" s="450"/>
      <c r="AT493" s="439"/>
    </row>
    <row r="494" spans="1:180" s="431" customFormat="1" ht="39.75" customHeight="1">
      <c r="A494" s="447"/>
      <c r="B494" s="447"/>
      <c r="C494" s="446"/>
      <c r="D494" s="446"/>
      <c r="E494" s="446"/>
      <c r="F494" s="447"/>
      <c r="G494" s="446"/>
      <c r="H494" s="448"/>
      <c r="AR494" s="450"/>
      <c r="AT494" s="439"/>
    </row>
    <row r="495" spans="1:180" s="431" customFormat="1" ht="39.75" customHeight="1">
      <c r="A495" s="446"/>
      <c r="B495" s="447"/>
      <c r="C495" s="446"/>
      <c r="D495" s="446"/>
      <c r="E495" s="446"/>
      <c r="F495" s="447"/>
      <c r="G495" s="446"/>
      <c r="H495" s="448"/>
      <c r="AR495" s="450"/>
      <c r="AT495" s="439"/>
    </row>
    <row r="496" spans="1:180" s="431" customFormat="1" ht="39.75" customHeight="1">
      <c r="A496" s="446"/>
      <c r="B496" s="447"/>
      <c r="C496" s="446"/>
      <c r="D496" s="446"/>
      <c r="E496" s="446"/>
      <c r="F496" s="447"/>
      <c r="G496" s="446"/>
      <c r="H496" s="448"/>
      <c r="AR496" s="450"/>
      <c r="AT496" s="439"/>
    </row>
    <row r="497" spans="1:46" s="431" customFormat="1" ht="39.75" customHeight="1">
      <c r="A497" s="446"/>
      <c r="B497" s="447"/>
      <c r="C497" s="446"/>
      <c r="D497" s="446"/>
      <c r="E497" s="446"/>
      <c r="F497" s="447"/>
      <c r="G497" s="446"/>
      <c r="H497" s="448"/>
      <c r="AR497" s="450"/>
      <c r="AT497" s="439"/>
    </row>
    <row r="498" spans="1:46" s="431" customFormat="1" ht="39.75" customHeight="1">
      <c r="A498" s="446"/>
      <c r="B498" s="447"/>
      <c r="C498" s="446"/>
      <c r="D498" s="446"/>
      <c r="E498" s="446"/>
      <c r="F498" s="447"/>
      <c r="G498" s="446"/>
      <c r="H498" s="448"/>
      <c r="AR498" s="450"/>
      <c r="AT498" s="439"/>
    </row>
    <row r="499" spans="1:46" s="431" customFormat="1" ht="39.75" customHeight="1">
      <c r="A499" s="446"/>
      <c r="B499" s="447"/>
      <c r="C499" s="446"/>
      <c r="D499" s="446"/>
      <c r="E499" s="446"/>
      <c r="F499" s="447"/>
      <c r="G499" s="446"/>
      <c r="H499" s="448"/>
      <c r="AR499" s="450"/>
      <c r="AT499" s="439"/>
    </row>
    <row r="500" spans="1:46" s="431" customFormat="1" ht="39.75" customHeight="1">
      <c r="A500" s="446"/>
      <c r="B500" s="447"/>
      <c r="C500" s="446"/>
      <c r="D500" s="446"/>
      <c r="E500" s="446"/>
      <c r="F500" s="447"/>
      <c r="G500" s="446"/>
      <c r="H500" s="448"/>
      <c r="AR500" s="450"/>
      <c r="AT500" s="439"/>
    </row>
    <row r="501" spans="1:46" s="431" customFormat="1" ht="39.75" customHeight="1">
      <c r="A501" s="447"/>
      <c r="B501" s="447"/>
      <c r="C501" s="446"/>
      <c r="D501" s="446"/>
      <c r="E501" s="446"/>
      <c r="F501" s="447"/>
      <c r="G501" s="446"/>
      <c r="H501" s="448"/>
      <c r="AR501" s="450"/>
    </row>
    <row r="502" spans="1:46" s="431" customFormat="1" ht="39.75" customHeight="1">
      <c r="A502" s="446"/>
      <c r="B502" s="447"/>
      <c r="C502" s="446"/>
      <c r="D502" s="446"/>
      <c r="E502" s="446"/>
      <c r="F502" s="447"/>
      <c r="G502" s="446"/>
      <c r="H502" s="448"/>
      <c r="AR502" s="450"/>
    </row>
    <row r="503" spans="1:46" s="431" customFormat="1" ht="39.75" customHeight="1">
      <c r="A503" s="446"/>
      <c r="B503" s="447"/>
      <c r="C503" s="446"/>
      <c r="D503" s="446"/>
      <c r="E503" s="446"/>
      <c r="F503" s="447"/>
      <c r="G503" s="446"/>
      <c r="H503" s="448"/>
      <c r="AR503" s="450"/>
    </row>
    <row r="504" spans="1:46" s="431" customFormat="1" ht="39.75" customHeight="1">
      <c r="A504" s="446"/>
      <c r="B504" s="447"/>
      <c r="C504" s="446"/>
      <c r="D504" s="446"/>
      <c r="E504" s="446"/>
      <c r="F504" s="447"/>
      <c r="G504" s="446"/>
      <c r="H504" s="448"/>
      <c r="AR504" s="450"/>
    </row>
    <row r="505" spans="1:46" s="431" customFormat="1" ht="39.75" customHeight="1">
      <c r="A505" s="446"/>
      <c r="B505" s="447"/>
      <c r="C505" s="446"/>
      <c r="D505" s="446"/>
      <c r="E505" s="446"/>
      <c r="F505" s="447"/>
      <c r="G505" s="446"/>
      <c r="H505" s="448"/>
      <c r="AR505" s="450"/>
    </row>
    <row r="506" spans="1:46" s="431" customFormat="1" ht="39.75" customHeight="1">
      <c r="A506" s="446"/>
      <c r="B506" s="447"/>
      <c r="C506" s="446"/>
      <c r="D506" s="446"/>
      <c r="E506" s="446"/>
      <c r="F506" s="447"/>
      <c r="G506" s="446"/>
      <c r="H506" s="448"/>
      <c r="AR506" s="450"/>
    </row>
    <row r="507" spans="1:46" s="431" customFormat="1" ht="39.75" customHeight="1">
      <c r="A507" s="446"/>
      <c r="B507" s="447"/>
      <c r="C507" s="446"/>
      <c r="D507" s="446"/>
      <c r="E507" s="446"/>
      <c r="F507" s="447"/>
      <c r="G507" s="446"/>
      <c r="H507" s="448"/>
      <c r="AR507" s="450"/>
    </row>
    <row r="508" spans="1:46" s="431" customFormat="1" ht="39.75" customHeight="1">
      <c r="A508" s="446"/>
      <c r="B508" s="447"/>
      <c r="C508" s="446"/>
      <c r="D508" s="446"/>
      <c r="E508" s="446"/>
      <c r="F508" s="447"/>
      <c r="G508" s="446"/>
      <c r="H508" s="448"/>
      <c r="AR508" s="450"/>
    </row>
    <row r="509" spans="1:46" s="431" customFormat="1" ht="39.75" customHeight="1">
      <c r="A509" s="446"/>
      <c r="B509" s="447"/>
      <c r="C509" s="446"/>
      <c r="D509" s="446"/>
      <c r="E509" s="446"/>
      <c r="F509" s="447"/>
      <c r="G509" s="446"/>
      <c r="H509" s="448"/>
      <c r="AR509" s="450"/>
    </row>
    <row r="510" spans="1:46" s="431" customFormat="1" ht="39.75" customHeight="1">
      <c r="A510" s="446"/>
      <c r="B510" s="447"/>
      <c r="C510" s="446"/>
      <c r="D510" s="446"/>
      <c r="E510" s="446"/>
      <c r="F510" s="447"/>
      <c r="G510" s="446"/>
      <c r="H510" s="448"/>
      <c r="AR510" s="450"/>
    </row>
    <row r="511" spans="1:46" s="391" customFormat="1" ht="18.75" customHeight="1">
      <c r="B511" s="458"/>
      <c r="C511" s="458"/>
      <c r="D511" s="431"/>
      <c r="E511" s="431"/>
      <c r="F511" s="458"/>
      <c r="G511" s="431"/>
      <c r="H511" s="458"/>
      <c r="I511" s="431"/>
      <c r="J511" s="458"/>
      <c r="K511" s="458"/>
      <c r="L511" s="458"/>
      <c r="M511" s="459"/>
      <c r="N511" s="459"/>
      <c r="O511" s="459"/>
      <c r="P511" s="459"/>
      <c r="Q511" s="459"/>
      <c r="R511" s="459"/>
      <c r="S511" s="459"/>
      <c r="T511" s="459"/>
      <c r="U511" s="459"/>
      <c r="V511" s="459"/>
      <c r="W511" s="459"/>
      <c r="X511" s="459"/>
      <c r="Y511" s="459"/>
      <c r="Z511" s="459"/>
      <c r="AC511" s="459"/>
      <c r="AD511" s="459"/>
      <c r="AE511" s="459"/>
      <c r="AH511" s="459"/>
      <c r="AI511" s="459"/>
      <c r="AJ511" s="459"/>
      <c r="AR511" s="460"/>
    </row>
    <row r="512" spans="1:46" s="391" customFormat="1" ht="18" customHeight="1">
      <c r="A512" s="1269"/>
      <c r="E512" s="429"/>
      <c r="G512" s="429"/>
      <c r="H512" s="429"/>
      <c r="M512" s="467"/>
      <c r="N512" s="133"/>
      <c r="P512" s="133"/>
      <c r="Q512" s="133"/>
      <c r="R512" s="133"/>
      <c r="S512" s="133"/>
      <c r="T512" s="468"/>
      <c r="V512" s="468"/>
      <c r="W512" s="133"/>
      <c r="Z512" s="468"/>
      <c r="AE512" s="468"/>
      <c r="AJ512" s="468"/>
      <c r="AR512" s="460"/>
    </row>
    <row r="513" spans="1:46" s="391" customFormat="1" ht="18" customHeight="1">
      <c r="A513" s="1269"/>
      <c r="E513" s="429"/>
      <c r="G513" s="429"/>
      <c r="H513" s="444"/>
      <c r="M513" s="469"/>
      <c r="N513" s="133"/>
      <c r="P513" s="133"/>
      <c r="Q513" s="133"/>
      <c r="R513" s="133"/>
      <c r="S513" s="133"/>
      <c r="T513" s="263"/>
      <c r="V513" s="468"/>
      <c r="W513" s="133"/>
      <c r="Z513" s="468"/>
      <c r="AE513" s="468"/>
      <c r="AJ513" s="468"/>
      <c r="AR513" s="460"/>
    </row>
    <row r="514" spans="1:46" s="391" customFormat="1" ht="18" customHeight="1">
      <c r="A514" s="442"/>
      <c r="E514" s="429"/>
      <c r="G514" s="429"/>
      <c r="H514" s="429"/>
      <c r="K514" s="442"/>
      <c r="L514" s="469"/>
      <c r="M514" s="469"/>
      <c r="N514" s="133"/>
      <c r="P514" s="133"/>
      <c r="Q514" s="133"/>
      <c r="R514" s="133"/>
      <c r="S514" s="133"/>
      <c r="T514" s="263"/>
      <c r="V514" s="468"/>
      <c r="W514" s="133"/>
      <c r="Z514" s="468"/>
      <c r="AE514" s="468"/>
      <c r="AJ514" s="468"/>
      <c r="AR514" s="460"/>
    </row>
    <row r="515" spans="1:46" s="386" customFormat="1" ht="18" customHeight="1">
      <c r="A515" s="391"/>
      <c r="B515" s="429"/>
      <c r="C515" s="429"/>
      <c r="D515" s="429"/>
      <c r="E515" s="429"/>
      <c r="F515" s="443"/>
      <c r="G515" s="429"/>
      <c r="H515" s="429"/>
      <c r="I515" s="444"/>
      <c r="L515" s="441"/>
      <c r="M515" s="441"/>
      <c r="N515" s="132"/>
      <c r="P515" s="132"/>
      <c r="Q515" s="132"/>
      <c r="R515" s="132"/>
      <c r="S515" s="132"/>
      <c r="T515" s="132"/>
      <c r="V515" s="445"/>
      <c r="W515" s="132"/>
      <c r="Z515" s="445"/>
      <c r="AE515" s="445"/>
      <c r="AJ515" s="445"/>
      <c r="AR515" s="449"/>
      <c r="AT515" s="391"/>
    </row>
    <row r="516" spans="1:46" s="386" customFormat="1" ht="18" customHeight="1">
      <c r="B516" s="387"/>
      <c r="C516" s="387"/>
      <c r="D516" s="388"/>
      <c r="E516" s="388"/>
      <c r="F516" s="387"/>
      <c r="G516" s="388"/>
      <c r="H516" s="387"/>
      <c r="I516" s="388"/>
      <c r="J516" s="387"/>
      <c r="K516" s="387"/>
      <c r="L516" s="387"/>
      <c r="M516" s="481"/>
      <c r="N516" s="481"/>
      <c r="O516" s="481"/>
      <c r="P516" s="481"/>
      <c r="Q516" s="481"/>
      <c r="S516" s="481"/>
      <c r="T516" s="481"/>
      <c r="U516" s="481"/>
      <c r="V516" s="481"/>
      <c r="Y516" s="481"/>
      <c r="AD516" s="481"/>
      <c r="AI516" s="481"/>
      <c r="AR516" s="449"/>
      <c r="AT516" s="391"/>
    </row>
    <row r="517" spans="1:46" s="388" customFormat="1" ht="16.5">
      <c r="A517" s="132"/>
      <c r="B517" s="132"/>
      <c r="C517" s="132"/>
      <c r="D517" s="241"/>
      <c r="E517" s="241"/>
      <c r="F517" s="386"/>
      <c r="G517" s="241"/>
      <c r="H517" s="286"/>
      <c r="AR517" s="482"/>
      <c r="AT517" s="431"/>
    </row>
    <row r="518" spans="1:46" s="388" customFormat="1" ht="16.5">
      <c r="A518" s="132"/>
      <c r="B518" s="132"/>
      <c r="C518" s="132"/>
      <c r="D518" s="241"/>
      <c r="E518" s="241"/>
      <c r="F518" s="386"/>
      <c r="G518" s="241"/>
      <c r="H518" s="286"/>
      <c r="AR518" s="482"/>
      <c r="AT518" s="431"/>
    </row>
    <row r="519" spans="1:46" s="388" customFormat="1" ht="16.5">
      <c r="A519" s="132"/>
      <c r="B519" s="132"/>
      <c r="C519" s="132"/>
      <c r="D519" s="241"/>
      <c r="E519" s="241"/>
      <c r="F519" s="386"/>
      <c r="G519" s="241"/>
      <c r="H519" s="286"/>
      <c r="AR519" s="482"/>
      <c r="AT519" s="431"/>
    </row>
    <row r="520" spans="1:46" s="388" customFormat="1" ht="16.5">
      <c r="A520" s="132"/>
      <c r="B520" s="132"/>
      <c r="C520" s="132"/>
      <c r="D520" s="241"/>
      <c r="E520" s="241"/>
      <c r="F520" s="386"/>
      <c r="G520" s="241"/>
      <c r="H520" s="286"/>
      <c r="AR520" s="482"/>
      <c r="AT520" s="431"/>
    </row>
    <row r="521" spans="1:46" s="388" customFormat="1" ht="16.5">
      <c r="A521" s="132"/>
      <c r="B521" s="132"/>
      <c r="C521" s="132"/>
      <c r="D521" s="241"/>
      <c r="E521" s="241"/>
      <c r="F521" s="386"/>
      <c r="G521" s="241"/>
      <c r="H521" s="286"/>
      <c r="AR521" s="482"/>
      <c r="AT521" s="431"/>
    </row>
    <row r="522" spans="1:46" s="388" customFormat="1" ht="16.5">
      <c r="A522" s="132"/>
      <c r="B522" s="132"/>
      <c r="C522" s="132"/>
      <c r="D522" s="241"/>
      <c r="E522" s="241"/>
      <c r="F522" s="386"/>
      <c r="G522" s="241"/>
      <c r="H522" s="286"/>
      <c r="AR522" s="482"/>
      <c r="AT522" s="431"/>
    </row>
    <row r="523" spans="1:46" s="388" customFormat="1" ht="16.5">
      <c r="A523" s="132"/>
      <c r="B523" s="132"/>
      <c r="C523" s="132"/>
      <c r="D523" s="241"/>
      <c r="E523" s="241"/>
      <c r="F523" s="386"/>
      <c r="G523" s="241"/>
      <c r="H523" s="286"/>
      <c r="AR523" s="482"/>
      <c r="AT523" s="431"/>
    </row>
    <row r="524" spans="1:46" s="388" customFormat="1" ht="16.5">
      <c r="A524" s="132"/>
      <c r="B524" s="132"/>
      <c r="C524" s="132"/>
      <c r="D524" s="241"/>
      <c r="E524" s="241"/>
      <c r="F524" s="386"/>
      <c r="G524" s="241"/>
      <c r="H524" s="286"/>
      <c r="AR524" s="482"/>
      <c r="AT524" s="431"/>
    </row>
    <row r="525" spans="1:46" s="388" customFormat="1" ht="16.5">
      <c r="A525" s="132"/>
      <c r="B525" s="132"/>
      <c r="C525" s="132"/>
      <c r="D525" s="241"/>
      <c r="E525" s="241"/>
      <c r="F525" s="386"/>
      <c r="G525" s="241"/>
      <c r="H525" s="286"/>
      <c r="AR525" s="482"/>
      <c r="AT525" s="431"/>
    </row>
    <row r="526" spans="1:46" s="388" customFormat="1" ht="16.5">
      <c r="A526" s="132"/>
      <c r="B526" s="132"/>
      <c r="C526" s="132"/>
      <c r="D526" s="241"/>
      <c r="E526" s="241"/>
      <c r="F526" s="386"/>
      <c r="G526" s="241"/>
      <c r="H526" s="286"/>
      <c r="AR526" s="482"/>
      <c r="AT526" s="431"/>
    </row>
    <row r="527" spans="1:46" s="388" customFormat="1" ht="16.5">
      <c r="A527" s="132"/>
      <c r="B527" s="132"/>
      <c r="C527" s="132"/>
      <c r="D527" s="241"/>
      <c r="E527" s="241"/>
      <c r="F527" s="386"/>
      <c r="G527" s="241"/>
      <c r="H527" s="286"/>
      <c r="AR527" s="482"/>
      <c r="AT527" s="431"/>
    </row>
    <row r="528" spans="1:46" s="388" customFormat="1" ht="16.5">
      <c r="A528" s="132"/>
      <c r="B528" s="132"/>
      <c r="C528" s="132"/>
      <c r="D528" s="241"/>
      <c r="E528" s="241"/>
      <c r="F528" s="386"/>
      <c r="G528" s="241"/>
      <c r="H528" s="286"/>
      <c r="AR528" s="482"/>
      <c r="AT528" s="431"/>
    </row>
    <row r="529" spans="1:46" s="388" customFormat="1" ht="16.5">
      <c r="A529" s="132"/>
      <c r="B529" s="132"/>
      <c r="C529" s="132"/>
      <c r="D529" s="241"/>
      <c r="E529" s="241"/>
      <c r="F529" s="386"/>
      <c r="G529" s="241"/>
      <c r="H529" s="286"/>
      <c r="AR529" s="482"/>
      <c r="AT529" s="431"/>
    </row>
    <row r="530" spans="1:46" s="388" customFormat="1" ht="16.5">
      <c r="A530" s="132"/>
      <c r="B530" s="132"/>
      <c r="C530" s="132"/>
      <c r="D530" s="241"/>
      <c r="E530" s="241"/>
      <c r="F530" s="386"/>
      <c r="G530" s="241"/>
      <c r="H530" s="286"/>
      <c r="AR530" s="482"/>
      <c r="AT530" s="431"/>
    </row>
    <row r="531" spans="1:46" s="388" customFormat="1" ht="16.5">
      <c r="A531" s="132"/>
      <c r="B531" s="132"/>
      <c r="C531" s="132"/>
      <c r="D531" s="241"/>
      <c r="E531" s="241"/>
      <c r="F531" s="386"/>
      <c r="G531" s="241"/>
      <c r="H531" s="286"/>
      <c r="AR531" s="482"/>
      <c r="AT531" s="431"/>
    </row>
    <row r="532" spans="1:46" s="388" customFormat="1" ht="16.5">
      <c r="A532" s="132"/>
      <c r="B532" s="132"/>
      <c r="C532" s="132"/>
      <c r="D532" s="241"/>
      <c r="E532" s="241"/>
      <c r="F532" s="386"/>
      <c r="G532" s="241"/>
      <c r="H532" s="286"/>
      <c r="AR532" s="482"/>
      <c r="AT532" s="431"/>
    </row>
    <row r="533" spans="1:46" s="388" customFormat="1" ht="16.5">
      <c r="A533" s="132"/>
      <c r="B533" s="132"/>
      <c r="C533" s="132"/>
      <c r="D533" s="241"/>
      <c r="E533" s="241"/>
      <c r="F533" s="386"/>
      <c r="G533" s="241"/>
      <c r="H533" s="286"/>
      <c r="AR533" s="482"/>
      <c r="AT533" s="431"/>
    </row>
    <row r="534" spans="1:46" s="388" customFormat="1" ht="16.5">
      <c r="A534" s="132"/>
      <c r="B534" s="132"/>
      <c r="C534" s="132"/>
      <c r="D534" s="241"/>
      <c r="E534" s="241"/>
      <c r="F534" s="386"/>
      <c r="G534" s="286"/>
      <c r="H534" s="286"/>
      <c r="AR534" s="482"/>
      <c r="AT534" s="431"/>
    </row>
    <row r="535" spans="1:46" s="388" customFormat="1" ht="16.5">
      <c r="A535" s="132"/>
      <c r="B535" s="132"/>
      <c r="C535" s="132"/>
      <c r="D535" s="241"/>
      <c r="E535" s="241"/>
      <c r="F535" s="386"/>
      <c r="G535" s="286"/>
      <c r="H535" s="286"/>
      <c r="AR535" s="482"/>
      <c r="AT535" s="431"/>
    </row>
    <row r="536" spans="1:46" s="388" customFormat="1" ht="16.5">
      <c r="A536" s="132"/>
      <c r="B536" s="132"/>
      <c r="C536" s="132"/>
      <c r="D536" s="241"/>
      <c r="E536" s="241"/>
      <c r="F536" s="386"/>
      <c r="G536" s="286"/>
      <c r="H536" s="286"/>
      <c r="AR536" s="482"/>
      <c r="AT536" s="431"/>
    </row>
    <row r="537" spans="1:46" s="388" customFormat="1" ht="16.5">
      <c r="A537" s="132"/>
      <c r="B537" s="132"/>
      <c r="C537" s="132"/>
      <c r="D537" s="241"/>
      <c r="E537" s="241"/>
      <c r="F537" s="386"/>
      <c r="G537" s="286"/>
      <c r="H537" s="286"/>
      <c r="AR537" s="482"/>
      <c r="AT537" s="431"/>
    </row>
    <row r="538" spans="1:46" s="388" customFormat="1" ht="16.5">
      <c r="A538" s="132"/>
      <c r="B538" s="132"/>
      <c r="C538" s="132"/>
      <c r="D538" s="241"/>
      <c r="E538" s="241"/>
      <c r="F538" s="386"/>
      <c r="G538" s="286"/>
      <c r="H538" s="286"/>
      <c r="AR538" s="482"/>
      <c r="AT538" s="431"/>
    </row>
    <row r="539" spans="1:46" s="388" customFormat="1" ht="16.5">
      <c r="A539" s="132"/>
      <c r="B539" s="132"/>
      <c r="C539" s="132"/>
      <c r="D539" s="241"/>
      <c r="E539" s="241"/>
      <c r="F539" s="386"/>
      <c r="G539" s="286"/>
      <c r="H539" s="286"/>
      <c r="AR539" s="482"/>
      <c r="AT539" s="431"/>
    </row>
    <row r="540" spans="1:46" s="388" customFormat="1" ht="16.5">
      <c r="A540" s="132"/>
      <c r="B540" s="132"/>
      <c r="C540" s="132"/>
      <c r="D540" s="241"/>
      <c r="E540" s="241"/>
      <c r="F540" s="386"/>
      <c r="G540" s="286"/>
      <c r="H540" s="286"/>
      <c r="AR540" s="482"/>
      <c r="AT540" s="431"/>
    </row>
    <row r="541" spans="1:46" s="388" customFormat="1" ht="16.5">
      <c r="A541" s="132"/>
      <c r="B541" s="132"/>
      <c r="C541" s="132"/>
      <c r="D541" s="241"/>
      <c r="E541" s="241"/>
      <c r="F541" s="386"/>
      <c r="G541" s="286"/>
      <c r="H541" s="286"/>
      <c r="AR541" s="482"/>
      <c r="AT541" s="431"/>
    </row>
    <row r="542" spans="1:46" s="388" customFormat="1" ht="16.5">
      <c r="A542" s="132"/>
      <c r="B542" s="132"/>
      <c r="C542" s="132"/>
      <c r="D542" s="241"/>
      <c r="E542" s="241"/>
      <c r="F542" s="386"/>
      <c r="G542" s="286"/>
      <c r="H542" s="286"/>
      <c r="AR542" s="482"/>
      <c r="AT542" s="431"/>
    </row>
    <row r="543" spans="1:46" s="388" customFormat="1" ht="16.5">
      <c r="A543" s="132"/>
      <c r="B543" s="132"/>
      <c r="C543" s="132"/>
      <c r="D543" s="241"/>
      <c r="E543" s="241"/>
      <c r="F543" s="386"/>
      <c r="G543" s="286"/>
      <c r="H543" s="286"/>
      <c r="AR543" s="482"/>
      <c r="AT543" s="431"/>
    </row>
    <row r="544" spans="1:46" s="388" customFormat="1" ht="16.5">
      <c r="A544" s="132"/>
      <c r="B544" s="132"/>
      <c r="C544" s="132"/>
      <c r="D544" s="241"/>
      <c r="E544" s="241"/>
      <c r="F544" s="386"/>
      <c r="G544" s="286"/>
      <c r="H544" s="286"/>
      <c r="AR544" s="482"/>
      <c r="AT544" s="431"/>
    </row>
    <row r="545" spans="1:46" s="388" customFormat="1" ht="16.5">
      <c r="A545" s="132"/>
      <c r="B545" s="132"/>
      <c r="C545" s="132"/>
      <c r="D545" s="241"/>
      <c r="E545" s="241"/>
      <c r="F545" s="386"/>
      <c r="G545" s="286"/>
      <c r="H545" s="286"/>
      <c r="AR545" s="482"/>
      <c r="AT545" s="431"/>
    </row>
    <row r="546" spans="1:46" s="388" customFormat="1" ht="16.5">
      <c r="A546" s="132"/>
      <c r="B546" s="132"/>
      <c r="C546" s="132"/>
      <c r="D546" s="241"/>
      <c r="E546" s="241"/>
      <c r="F546" s="386"/>
      <c r="G546" s="286"/>
      <c r="H546" s="286"/>
      <c r="AR546" s="482"/>
      <c r="AT546" s="431"/>
    </row>
    <row r="547" spans="1:46" s="388" customFormat="1" ht="16.5">
      <c r="A547" s="132"/>
      <c r="B547" s="132"/>
      <c r="C547" s="132"/>
      <c r="D547" s="241"/>
      <c r="E547" s="241"/>
      <c r="F547" s="386"/>
      <c r="G547" s="286"/>
      <c r="H547" s="286"/>
      <c r="AR547" s="482"/>
      <c r="AT547" s="431"/>
    </row>
    <row r="548" spans="1:46" s="388" customFormat="1" ht="16.5">
      <c r="A548" s="132"/>
      <c r="B548" s="132"/>
      <c r="C548" s="132"/>
      <c r="D548" s="241"/>
      <c r="E548" s="241"/>
      <c r="F548" s="386"/>
      <c r="G548" s="286"/>
      <c r="H548" s="286"/>
      <c r="AR548" s="482"/>
      <c r="AT548" s="431"/>
    </row>
    <row r="549" spans="1:46" s="388" customFormat="1" ht="16.5">
      <c r="A549" s="132"/>
      <c r="B549" s="132"/>
      <c r="C549" s="132"/>
      <c r="D549" s="241"/>
      <c r="E549" s="241"/>
      <c r="F549" s="386"/>
      <c r="G549" s="286"/>
      <c r="H549" s="286"/>
      <c r="AR549" s="482"/>
      <c r="AT549" s="431"/>
    </row>
    <row r="550" spans="1:46" s="388" customFormat="1" ht="16.5">
      <c r="A550" s="132"/>
      <c r="B550" s="132"/>
      <c r="C550" s="132"/>
      <c r="D550" s="241"/>
      <c r="E550" s="241"/>
      <c r="F550" s="386"/>
      <c r="G550" s="286"/>
      <c r="H550" s="286"/>
      <c r="AR550" s="482"/>
      <c r="AT550" s="431"/>
    </row>
    <row r="551" spans="1:46" s="388" customFormat="1" ht="16.5">
      <c r="A551" s="132"/>
      <c r="B551" s="132"/>
      <c r="C551" s="132"/>
      <c r="D551" s="241"/>
      <c r="E551" s="241"/>
      <c r="F551" s="386"/>
      <c r="G551" s="286"/>
      <c r="H551" s="286"/>
      <c r="AR551" s="482"/>
      <c r="AT551" s="431"/>
    </row>
    <row r="552" spans="1:46" s="388" customFormat="1" ht="16.5">
      <c r="A552" s="132"/>
      <c r="B552" s="132"/>
      <c r="C552" s="132"/>
      <c r="D552" s="241"/>
      <c r="E552" s="241"/>
      <c r="F552" s="386"/>
      <c r="G552" s="286"/>
      <c r="H552" s="286"/>
      <c r="AR552" s="482"/>
      <c r="AT552" s="431"/>
    </row>
    <row r="553" spans="1:46" s="388" customFormat="1" ht="16.5">
      <c r="A553" s="132"/>
      <c r="B553" s="132"/>
      <c r="C553" s="132"/>
      <c r="D553" s="241"/>
      <c r="E553" s="241"/>
      <c r="F553" s="386"/>
      <c r="G553" s="286"/>
      <c r="H553" s="286"/>
      <c r="AR553" s="482"/>
      <c r="AT553" s="431"/>
    </row>
    <row r="554" spans="1:46" s="388" customFormat="1" ht="16.5">
      <c r="A554" s="132"/>
      <c r="B554" s="132"/>
      <c r="C554" s="132"/>
      <c r="D554" s="241"/>
      <c r="E554" s="241"/>
      <c r="F554" s="386"/>
      <c r="G554" s="286"/>
      <c r="H554" s="286"/>
      <c r="AR554" s="482"/>
      <c r="AT554" s="431"/>
    </row>
    <row r="555" spans="1:46" s="388" customFormat="1" ht="16.5">
      <c r="A555" s="132"/>
      <c r="B555" s="132"/>
      <c r="C555" s="132"/>
      <c r="D555" s="241"/>
      <c r="E555" s="241"/>
      <c r="F555" s="386"/>
      <c r="G555" s="286"/>
      <c r="H555" s="286"/>
      <c r="AR555" s="482"/>
      <c r="AT555" s="431"/>
    </row>
    <row r="556" spans="1:46" s="388" customFormat="1" ht="16.5">
      <c r="A556" s="132"/>
      <c r="B556" s="132"/>
      <c r="C556" s="132"/>
      <c r="D556" s="241"/>
      <c r="E556" s="241"/>
      <c r="F556" s="386"/>
      <c r="G556" s="286"/>
      <c r="H556" s="286"/>
      <c r="AR556" s="482"/>
      <c r="AT556" s="431"/>
    </row>
    <row r="557" spans="1:46" s="388" customFormat="1" ht="16.5">
      <c r="A557" s="132"/>
      <c r="B557" s="132"/>
      <c r="C557" s="132"/>
      <c r="D557" s="241"/>
      <c r="E557" s="241"/>
      <c r="F557" s="386"/>
      <c r="G557" s="286"/>
      <c r="H557" s="286"/>
      <c r="AR557" s="482"/>
      <c r="AT557" s="431"/>
    </row>
    <row r="558" spans="1:46" s="388" customFormat="1" ht="16.5">
      <c r="A558" s="132"/>
      <c r="B558" s="132"/>
      <c r="C558" s="132"/>
      <c r="D558" s="241"/>
      <c r="E558" s="241"/>
      <c r="F558" s="386"/>
      <c r="G558" s="286"/>
      <c r="H558" s="286"/>
      <c r="AR558" s="482"/>
      <c r="AT558" s="431"/>
    </row>
    <row r="559" spans="1:46" s="388" customFormat="1" ht="16.5">
      <c r="A559" s="132"/>
      <c r="B559" s="132"/>
      <c r="C559" s="132"/>
      <c r="D559" s="241"/>
      <c r="E559" s="241"/>
      <c r="F559" s="386"/>
      <c r="G559" s="286"/>
      <c r="H559" s="286"/>
      <c r="AR559" s="482"/>
      <c r="AT559" s="431"/>
    </row>
    <row r="560" spans="1:46" s="388" customFormat="1" ht="16.5">
      <c r="A560" s="132"/>
      <c r="B560" s="132"/>
      <c r="C560" s="132"/>
      <c r="D560" s="241"/>
      <c r="E560" s="241"/>
      <c r="F560" s="386"/>
      <c r="G560" s="286"/>
      <c r="H560" s="286"/>
      <c r="AR560" s="482"/>
      <c r="AT560" s="431"/>
    </row>
    <row r="561" spans="1:46" s="388" customFormat="1" ht="16.5">
      <c r="A561" s="132"/>
      <c r="B561" s="132"/>
      <c r="C561" s="132"/>
      <c r="D561" s="241"/>
      <c r="E561" s="241"/>
      <c r="F561" s="386"/>
      <c r="G561" s="286"/>
      <c r="H561" s="286"/>
      <c r="AR561" s="482"/>
      <c r="AT561" s="431"/>
    </row>
    <row r="562" spans="1:46" s="388" customFormat="1" ht="16.5">
      <c r="A562" s="132"/>
      <c r="B562" s="132"/>
      <c r="C562" s="132"/>
      <c r="D562" s="241"/>
      <c r="E562" s="241"/>
      <c r="F562" s="386"/>
      <c r="G562" s="286"/>
      <c r="H562" s="286"/>
      <c r="AR562" s="482"/>
      <c r="AT562" s="431"/>
    </row>
    <row r="563" spans="1:46" s="388" customFormat="1" ht="16.5">
      <c r="A563" s="132"/>
      <c r="B563" s="132"/>
      <c r="C563" s="132"/>
      <c r="D563" s="241"/>
      <c r="E563" s="241"/>
      <c r="F563" s="386"/>
      <c r="G563" s="286"/>
      <c r="H563" s="286"/>
      <c r="AR563" s="482"/>
      <c r="AT563" s="431"/>
    </row>
    <row r="564" spans="1:46" s="388" customFormat="1" ht="16.5">
      <c r="A564" s="132"/>
      <c r="B564" s="132"/>
      <c r="C564" s="132"/>
      <c r="D564" s="241"/>
      <c r="E564" s="241"/>
      <c r="F564" s="386"/>
      <c r="G564" s="286"/>
      <c r="H564" s="286"/>
      <c r="AR564" s="482"/>
      <c r="AT564" s="431"/>
    </row>
    <row r="565" spans="1:46" s="388" customFormat="1" ht="16.5">
      <c r="A565" s="132"/>
      <c r="B565" s="132"/>
      <c r="C565" s="132"/>
      <c r="D565" s="241"/>
      <c r="E565" s="241"/>
      <c r="F565" s="386"/>
      <c r="G565" s="286"/>
      <c r="H565" s="286"/>
      <c r="AR565" s="482"/>
      <c r="AT565" s="431"/>
    </row>
    <row r="566" spans="1:46" s="388" customFormat="1" ht="16.5">
      <c r="A566" s="132"/>
      <c r="B566" s="132"/>
      <c r="C566" s="132"/>
      <c r="D566" s="241"/>
      <c r="E566" s="241"/>
      <c r="F566" s="386"/>
      <c r="G566" s="286"/>
      <c r="H566" s="286"/>
      <c r="AR566" s="482"/>
      <c r="AT566" s="431"/>
    </row>
    <row r="567" spans="1:46" s="388" customFormat="1" ht="16.5">
      <c r="A567" s="132"/>
      <c r="B567" s="132"/>
      <c r="C567" s="132"/>
      <c r="D567" s="241"/>
      <c r="E567" s="241"/>
      <c r="F567" s="386"/>
      <c r="G567" s="286"/>
      <c r="H567" s="286"/>
      <c r="AR567" s="482"/>
      <c r="AT567" s="431"/>
    </row>
    <row r="568" spans="1:46" s="388" customFormat="1" ht="16.5">
      <c r="A568" s="132"/>
      <c r="B568" s="132"/>
      <c r="C568" s="132"/>
      <c r="D568" s="241"/>
      <c r="E568" s="241"/>
      <c r="F568" s="386"/>
      <c r="G568" s="286"/>
      <c r="H568" s="286"/>
      <c r="AR568" s="482"/>
      <c r="AT568" s="431"/>
    </row>
    <row r="569" spans="1:46" s="388" customFormat="1" ht="16.5">
      <c r="A569" s="132"/>
      <c r="B569" s="132"/>
      <c r="C569" s="132"/>
      <c r="D569" s="241"/>
      <c r="E569" s="241"/>
      <c r="F569" s="386"/>
      <c r="G569" s="286"/>
      <c r="H569" s="286"/>
      <c r="AR569" s="482"/>
      <c r="AT569" s="431"/>
    </row>
    <row r="570" spans="1:46" s="388" customFormat="1" ht="16.5">
      <c r="A570" s="132"/>
      <c r="B570" s="132"/>
      <c r="C570" s="132"/>
      <c r="D570" s="241"/>
      <c r="E570" s="241"/>
      <c r="F570" s="386"/>
      <c r="G570" s="286"/>
      <c r="H570" s="286"/>
      <c r="AR570" s="482"/>
      <c r="AT570" s="431"/>
    </row>
    <row r="571" spans="1:46" s="388" customFormat="1" ht="16.5">
      <c r="A571" s="132"/>
      <c r="B571" s="132"/>
      <c r="C571" s="132"/>
      <c r="D571" s="241"/>
      <c r="E571" s="241"/>
      <c r="F571" s="386"/>
      <c r="G571" s="286"/>
      <c r="H571" s="286"/>
      <c r="AR571" s="482"/>
      <c r="AT571" s="431"/>
    </row>
    <row r="572" spans="1:46" s="388" customFormat="1" ht="16.5">
      <c r="A572" s="132"/>
      <c r="B572" s="132"/>
      <c r="C572" s="132"/>
      <c r="D572" s="241"/>
      <c r="E572" s="241"/>
      <c r="F572" s="386"/>
      <c r="G572" s="286"/>
      <c r="H572" s="286"/>
      <c r="AR572" s="482"/>
      <c r="AT572" s="431"/>
    </row>
    <row r="573" spans="1:46" s="388" customFormat="1" ht="16.5">
      <c r="A573" s="132"/>
      <c r="B573" s="132"/>
      <c r="C573" s="132"/>
      <c r="D573" s="241"/>
      <c r="E573" s="241"/>
      <c r="F573" s="386"/>
      <c r="G573" s="286"/>
      <c r="H573" s="286"/>
      <c r="AR573" s="482"/>
      <c r="AT573" s="431"/>
    </row>
    <row r="574" spans="1:46" s="388" customFormat="1" ht="16.5">
      <c r="A574" s="132"/>
      <c r="B574" s="132"/>
      <c r="C574" s="132"/>
      <c r="D574" s="241"/>
      <c r="E574" s="241"/>
      <c r="F574" s="386"/>
      <c r="G574" s="286"/>
      <c r="H574" s="286"/>
      <c r="AR574" s="482"/>
      <c r="AT574" s="431"/>
    </row>
    <row r="575" spans="1:46" s="388" customFormat="1" ht="16.5">
      <c r="A575" s="132"/>
      <c r="B575" s="132"/>
      <c r="C575" s="132"/>
      <c r="D575" s="241"/>
      <c r="E575" s="241"/>
      <c r="F575" s="386"/>
      <c r="G575" s="286"/>
      <c r="H575" s="286"/>
      <c r="AR575" s="482"/>
      <c r="AT575" s="431"/>
    </row>
    <row r="576" spans="1:46" s="388" customFormat="1" ht="16.5">
      <c r="A576" s="132"/>
      <c r="B576" s="132"/>
      <c r="C576" s="132"/>
      <c r="D576" s="241"/>
      <c r="E576" s="241"/>
      <c r="F576" s="386"/>
      <c r="G576" s="286"/>
      <c r="H576" s="286"/>
      <c r="AR576" s="482"/>
      <c r="AT576" s="431"/>
    </row>
    <row r="577" spans="1:46" s="388" customFormat="1" ht="16.5">
      <c r="A577" s="132"/>
      <c r="B577" s="132"/>
      <c r="C577" s="132"/>
      <c r="D577" s="241"/>
      <c r="E577" s="241"/>
      <c r="F577" s="386"/>
      <c r="G577" s="286"/>
      <c r="H577" s="286"/>
      <c r="AR577" s="482"/>
      <c r="AT577" s="431"/>
    </row>
    <row r="578" spans="1:46" s="388" customFormat="1" ht="16.5">
      <c r="A578" s="132"/>
      <c r="B578" s="132"/>
      <c r="C578" s="132"/>
      <c r="D578" s="241"/>
      <c r="E578" s="241"/>
      <c r="F578" s="386"/>
      <c r="G578" s="286"/>
      <c r="H578" s="286"/>
      <c r="AR578" s="482"/>
      <c r="AT578" s="431"/>
    </row>
    <row r="579" spans="1:46" s="388" customFormat="1" ht="16.5">
      <c r="A579" s="132"/>
      <c r="B579" s="132"/>
      <c r="C579" s="132"/>
      <c r="D579" s="241"/>
      <c r="E579" s="241"/>
      <c r="F579" s="386"/>
      <c r="G579" s="286"/>
      <c r="H579" s="286"/>
      <c r="AR579" s="482"/>
      <c r="AT579" s="431"/>
    </row>
    <row r="580" spans="1:46" s="388" customFormat="1" ht="16.5">
      <c r="A580" s="132"/>
      <c r="B580" s="132"/>
      <c r="C580" s="132"/>
      <c r="D580" s="241"/>
      <c r="E580" s="241"/>
      <c r="F580" s="386"/>
      <c r="G580" s="286"/>
      <c r="H580" s="286"/>
      <c r="AR580" s="482"/>
      <c r="AT580" s="431"/>
    </row>
    <row r="581" spans="1:46" s="388" customFormat="1" ht="16.5">
      <c r="A581" s="132"/>
      <c r="B581" s="132"/>
      <c r="C581" s="132"/>
      <c r="D581" s="241"/>
      <c r="E581" s="241"/>
      <c r="F581" s="386"/>
      <c r="G581" s="286"/>
      <c r="H581" s="286"/>
      <c r="AR581" s="482"/>
      <c r="AT581" s="431"/>
    </row>
    <row r="582" spans="1:46" s="388" customFormat="1" ht="16.5">
      <c r="A582" s="132"/>
      <c r="B582" s="132"/>
      <c r="C582" s="132"/>
      <c r="D582" s="241"/>
      <c r="E582" s="241"/>
      <c r="F582" s="386"/>
      <c r="G582" s="286"/>
      <c r="H582" s="286"/>
      <c r="AR582" s="482"/>
      <c r="AT582" s="431"/>
    </row>
    <row r="583" spans="1:46" s="388" customFormat="1" ht="16.5">
      <c r="A583" s="132"/>
      <c r="B583" s="132"/>
      <c r="C583" s="132"/>
      <c r="D583" s="241"/>
      <c r="E583" s="241"/>
      <c r="F583" s="386"/>
      <c r="G583" s="286"/>
      <c r="H583" s="286"/>
      <c r="AR583" s="482"/>
      <c r="AT583" s="431"/>
    </row>
    <row r="584" spans="1:46" s="388" customFormat="1" ht="16.5">
      <c r="A584" s="132"/>
      <c r="B584" s="132"/>
      <c r="C584" s="132"/>
      <c r="D584" s="241"/>
      <c r="E584" s="241"/>
      <c r="F584" s="386"/>
      <c r="G584" s="286"/>
      <c r="H584" s="286"/>
      <c r="AR584" s="482"/>
      <c r="AT584" s="431"/>
    </row>
    <row r="585" spans="1:46" s="388" customFormat="1" ht="16.5">
      <c r="A585" s="132"/>
      <c r="B585" s="132"/>
      <c r="C585" s="132"/>
      <c r="D585" s="241"/>
      <c r="E585" s="241"/>
      <c r="F585" s="386"/>
      <c r="G585" s="286"/>
      <c r="H585" s="286"/>
      <c r="AR585" s="482"/>
      <c r="AT585" s="431"/>
    </row>
    <row r="586" spans="1:46" s="388" customFormat="1" ht="16.5">
      <c r="A586" s="132"/>
      <c r="B586" s="132"/>
      <c r="C586" s="132"/>
      <c r="D586" s="241"/>
      <c r="E586" s="241"/>
      <c r="F586" s="386"/>
      <c r="G586" s="286"/>
      <c r="H586" s="286"/>
      <c r="AR586" s="482"/>
      <c r="AT586" s="431"/>
    </row>
    <row r="587" spans="1:46" s="388" customFormat="1" ht="16.5">
      <c r="A587" s="132"/>
      <c r="B587" s="132"/>
      <c r="C587" s="132"/>
      <c r="D587" s="241"/>
      <c r="E587" s="241"/>
      <c r="F587" s="386"/>
      <c r="G587" s="286"/>
      <c r="H587" s="286"/>
      <c r="AR587" s="482"/>
      <c r="AT587" s="431"/>
    </row>
    <row r="588" spans="1:46" s="388" customFormat="1" ht="16.5">
      <c r="A588" s="132"/>
      <c r="B588" s="132"/>
      <c r="C588" s="132"/>
      <c r="D588" s="241"/>
      <c r="E588" s="241"/>
      <c r="F588" s="386"/>
      <c r="G588" s="286"/>
      <c r="H588" s="286"/>
      <c r="AR588" s="482"/>
      <c r="AT588" s="431"/>
    </row>
    <row r="589" spans="1:46" s="388" customFormat="1" ht="16.5">
      <c r="A589" s="132"/>
      <c r="B589" s="132"/>
      <c r="C589" s="132"/>
      <c r="D589" s="241"/>
      <c r="E589" s="241"/>
      <c r="F589" s="386"/>
      <c r="G589" s="286"/>
      <c r="H589" s="286"/>
      <c r="AR589" s="482"/>
      <c r="AT589" s="431"/>
    </row>
    <row r="590" spans="1:46" s="388" customFormat="1" ht="16.5">
      <c r="A590" s="132"/>
      <c r="B590" s="132"/>
      <c r="C590" s="132"/>
      <c r="D590" s="241"/>
      <c r="E590" s="241"/>
      <c r="F590" s="386"/>
      <c r="G590" s="286"/>
      <c r="H590" s="286"/>
      <c r="AR590" s="482"/>
      <c r="AT590" s="431"/>
    </row>
    <row r="591" spans="1:46" s="388" customFormat="1" ht="16.5">
      <c r="A591" s="132"/>
      <c r="B591" s="132"/>
      <c r="C591" s="132"/>
      <c r="D591" s="241"/>
      <c r="E591" s="241"/>
      <c r="F591" s="386"/>
      <c r="G591" s="286"/>
      <c r="H591" s="286"/>
      <c r="AR591" s="482"/>
      <c r="AT591" s="431"/>
    </row>
    <row r="592" spans="1:46" s="388" customFormat="1" ht="16.5">
      <c r="A592" s="132"/>
      <c r="B592" s="132"/>
      <c r="C592" s="132"/>
      <c r="D592" s="241"/>
      <c r="E592" s="241"/>
      <c r="F592" s="386"/>
      <c r="G592" s="286"/>
      <c r="H592" s="286"/>
      <c r="AR592" s="482"/>
      <c r="AT592" s="431"/>
    </row>
    <row r="593" spans="1:46" s="388" customFormat="1" ht="16.5">
      <c r="A593" s="132"/>
      <c r="B593" s="132"/>
      <c r="C593" s="132"/>
      <c r="D593" s="241"/>
      <c r="E593" s="241"/>
      <c r="F593" s="386"/>
      <c r="G593" s="286"/>
      <c r="H593" s="286"/>
      <c r="AR593" s="482"/>
      <c r="AT593" s="431"/>
    </row>
    <row r="594" spans="1:46" s="388" customFormat="1" ht="16.5">
      <c r="A594" s="132"/>
      <c r="B594" s="132"/>
      <c r="C594" s="132"/>
      <c r="D594" s="241"/>
      <c r="E594" s="241"/>
      <c r="F594" s="386"/>
      <c r="G594" s="286"/>
      <c r="H594" s="286"/>
      <c r="AR594" s="482"/>
      <c r="AT594" s="431"/>
    </row>
    <row r="595" spans="1:46" s="388" customFormat="1" ht="16.5">
      <c r="A595" s="132"/>
      <c r="B595" s="132"/>
      <c r="C595" s="132"/>
      <c r="D595" s="241"/>
      <c r="E595" s="241"/>
      <c r="F595" s="386"/>
      <c r="G595" s="286"/>
      <c r="H595" s="286"/>
      <c r="AR595" s="482"/>
      <c r="AT595" s="431"/>
    </row>
    <row r="596" spans="1:46" s="388" customFormat="1" ht="16.5">
      <c r="A596" s="132"/>
      <c r="B596" s="132"/>
      <c r="C596" s="132"/>
      <c r="D596" s="241"/>
      <c r="E596" s="241"/>
      <c r="F596" s="386"/>
      <c r="G596" s="286"/>
      <c r="H596" s="286"/>
      <c r="AR596" s="482"/>
      <c r="AT596" s="431"/>
    </row>
    <row r="597" spans="1:46" s="388" customFormat="1" ht="16.5">
      <c r="A597" s="132"/>
      <c r="B597" s="132"/>
      <c r="C597" s="132"/>
      <c r="D597" s="241"/>
      <c r="E597" s="241"/>
      <c r="F597" s="386"/>
      <c r="G597" s="286"/>
      <c r="H597" s="286"/>
      <c r="AR597" s="482"/>
      <c r="AT597" s="431"/>
    </row>
    <row r="598" spans="1:46" s="388" customFormat="1" ht="16.5">
      <c r="A598" s="132"/>
      <c r="B598" s="132"/>
      <c r="C598" s="132"/>
      <c r="D598" s="241"/>
      <c r="E598" s="241"/>
      <c r="F598" s="386"/>
      <c r="G598" s="286"/>
      <c r="H598" s="286"/>
      <c r="AR598" s="482"/>
      <c r="AT598" s="431"/>
    </row>
    <row r="599" spans="1:46" s="388" customFormat="1" ht="16.5">
      <c r="A599" s="132"/>
      <c r="B599" s="132"/>
      <c r="C599" s="132"/>
      <c r="D599" s="241"/>
      <c r="E599" s="241"/>
      <c r="F599" s="386"/>
      <c r="G599" s="286"/>
      <c r="H599" s="286"/>
      <c r="AR599" s="482"/>
      <c r="AT599" s="431"/>
    </row>
    <row r="600" spans="1:46" s="388" customFormat="1" ht="16.5">
      <c r="A600" s="132"/>
      <c r="B600" s="132"/>
      <c r="C600" s="132"/>
      <c r="D600" s="241"/>
      <c r="E600" s="241"/>
      <c r="F600" s="386"/>
      <c r="G600" s="286"/>
      <c r="H600" s="286"/>
      <c r="AR600" s="482"/>
      <c r="AT600" s="431"/>
    </row>
    <row r="601" spans="1:46" s="388" customFormat="1" ht="16.5">
      <c r="A601" s="132"/>
      <c r="B601" s="132"/>
      <c r="C601" s="132"/>
      <c r="D601" s="241"/>
      <c r="E601" s="241"/>
      <c r="F601" s="386"/>
      <c r="G601" s="286"/>
      <c r="H601" s="286"/>
      <c r="AR601" s="482"/>
      <c r="AT601" s="431"/>
    </row>
    <row r="602" spans="1:46" s="388" customFormat="1" ht="16.5">
      <c r="A602" s="132"/>
      <c r="B602" s="132"/>
      <c r="C602" s="132"/>
      <c r="D602" s="241"/>
      <c r="E602" s="241"/>
      <c r="F602" s="386"/>
      <c r="G602" s="286"/>
      <c r="H602" s="286"/>
      <c r="AR602" s="482"/>
      <c r="AT602" s="431"/>
    </row>
    <row r="603" spans="1:46" s="388" customFormat="1" ht="16.5">
      <c r="A603" s="132"/>
      <c r="B603" s="132"/>
      <c r="C603" s="132"/>
      <c r="D603" s="241"/>
      <c r="E603" s="241"/>
      <c r="F603" s="386"/>
      <c r="G603" s="286"/>
      <c r="H603" s="286"/>
      <c r="AR603" s="482"/>
      <c r="AT603" s="431"/>
    </row>
    <row r="604" spans="1:46" s="388" customFormat="1" ht="16.5">
      <c r="A604" s="132"/>
      <c r="B604" s="132"/>
      <c r="C604" s="132"/>
      <c r="D604" s="241"/>
      <c r="E604" s="241"/>
      <c r="F604" s="386"/>
      <c r="G604" s="286"/>
      <c r="H604" s="286"/>
      <c r="AR604" s="482"/>
      <c r="AT604" s="431"/>
    </row>
    <row r="605" spans="1:46" s="388" customFormat="1" ht="16.5">
      <c r="A605" s="132"/>
      <c r="B605" s="132"/>
      <c r="C605" s="132"/>
      <c r="D605" s="241"/>
      <c r="E605" s="241"/>
      <c r="F605" s="386"/>
      <c r="G605" s="286"/>
      <c r="H605" s="286"/>
      <c r="AR605" s="482"/>
      <c r="AT605" s="431"/>
    </row>
    <row r="606" spans="1:46" s="388" customFormat="1" ht="16.5">
      <c r="A606" s="132"/>
      <c r="B606" s="132"/>
      <c r="C606" s="132"/>
      <c r="D606" s="241"/>
      <c r="E606" s="241"/>
      <c r="F606" s="386"/>
      <c r="G606" s="286"/>
      <c r="H606" s="286"/>
      <c r="AR606" s="482"/>
      <c r="AT606" s="431"/>
    </row>
    <row r="607" spans="1:46" s="388" customFormat="1" ht="16.5">
      <c r="A607" s="132"/>
      <c r="B607" s="132"/>
      <c r="C607" s="132"/>
      <c r="D607" s="241"/>
      <c r="E607" s="241"/>
      <c r="F607" s="386"/>
      <c r="G607" s="286"/>
      <c r="H607" s="286"/>
      <c r="AR607" s="482"/>
      <c r="AT607" s="431"/>
    </row>
    <row r="608" spans="1:46" s="388" customFormat="1" ht="16.5">
      <c r="A608" s="132"/>
      <c r="B608" s="132"/>
      <c r="C608" s="132"/>
      <c r="D608" s="241"/>
      <c r="E608" s="241"/>
      <c r="F608" s="386"/>
      <c r="G608" s="286"/>
      <c r="H608" s="286"/>
      <c r="AR608" s="482"/>
      <c r="AT608" s="431"/>
    </row>
    <row r="609" spans="1:46" s="388" customFormat="1" ht="16.5">
      <c r="A609" s="132"/>
      <c r="B609" s="132"/>
      <c r="C609" s="132"/>
      <c r="D609" s="241"/>
      <c r="E609" s="241"/>
      <c r="F609" s="386"/>
      <c r="G609" s="286"/>
      <c r="H609" s="286"/>
      <c r="AR609" s="482"/>
      <c r="AT609" s="431"/>
    </row>
    <row r="610" spans="1:46" s="388" customFormat="1" ht="16.5">
      <c r="A610" s="132"/>
      <c r="B610" s="132"/>
      <c r="C610" s="132"/>
      <c r="D610" s="241"/>
      <c r="E610" s="241"/>
      <c r="F610" s="386"/>
      <c r="G610" s="286"/>
      <c r="H610" s="286"/>
      <c r="AR610" s="482"/>
      <c r="AT610" s="431"/>
    </row>
    <row r="611" spans="1:46" s="388" customFormat="1" ht="16.5">
      <c r="A611" s="132"/>
      <c r="B611" s="132"/>
      <c r="C611" s="132"/>
      <c r="D611" s="241"/>
      <c r="E611" s="241"/>
      <c r="F611" s="386"/>
      <c r="G611" s="286"/>
      <c r="H611" s="286"/>
      <c r="AR611" s="482"/>
      <c r="AT611" s="431"/>
    </row>
    <row r="612" spans="1:46" s="388" customFormat="1" ht="16.5">
      <c r="A612" s="132"/>
      <c r="B612" s="132"/>
      <c r="C612" s="132"/>
      <c r="D612" s="241"/>
      <c r="E612" s="241"/>
      <c r="F612" s="386"/>
      <c r="G612" s="286"/>
      <c r="H612" s="286"/>
      <c r="AR612" s="482"/>
      <c r="AT612" s="431"/>
    </row>
    <row r="613" spans="1:46" s="388" customFormat="1" ht="16.5">
      <c r="A613" s="132"/>
      <c r="B613" s="132"/>
      <c r="C613" s="132"/>
      <c r="D613" s="241"/>
      <c r="E613" s="241"/>
      <c r="F613" s="386"/>
      <c r="G613" s="286"/>
      <c r="H613" s="286"/>
      <c r="AR613" s="482"/>
      <c r="AT613" s="431"/>
    </row>
    <row r="614" spans="1:46" s="388" customFormat="1" ht="16.5">
      <c r="A614" s="132"/>
      <c r="B614" s="132"/>
      <c r="C614" s="132"/>
      <c r="D614" s="241"/>
      <c r="E614" s="241"/>
      <c r="F614" s="386"/>
      <c r="G614" s="286"/>
      <c r="H614" s="286"/>
      <c r="AR614" s="482"/>
      <c r="AT614" s="431"/>
    </row>
    <row r="615" spans="1:46" s="388" customFormat="1" ht="16.5">
      <c r="A615" s="132"/>
      <c r="B615" s="132"/>
      <c r="C615" s="132"/>
      <c r="D615" s="241"/>
      <c r="E615" s="241"/>
      <c r="F615" s="386"/>
      <c r="G615" s="286"/>
      <c r="H615" s="286"/>
      <c r="AR615" s="482"/>
      <c r="AT615" s="431"/>
    </row>
    <row r="616" spans="1:46" s="388" customFormat="1" ht="16.5">
      <c r="A616" s="132"/>
      <c r="B616" s="132"/>
      <c r="C616" s="132"/>
      <c r="D616" s="241"/>
      <c r="E616" s="241"/>
      <c r="F616" s="386"/>
      <c r="G616" s="286"/>
      <c r="H616" s="286"/>
      <c r="AR616" s="482"/>
      <c r="AT616" s="431"/>
    </row>
    <row r="617" spans="1:46" s="388" customFormat="1" ht="16.5">
      <c r="A617" s="132"/>
      <c r="B617" s="132"/>
      <c r="C617" s="132"/>
      <c r="D617" s="241"/>
      <c r="E617" s="241"/>
      <c r="F617" s="386"/>
      <c r="G617" s="286"/>
      <c r="H617" s="286"/>
      <c r="AR617" s="482"/>
      <c r="AT617" s="431"/>
    </row>
    <row r="618" spans="1:46" s="388" customFormat="1" ht="16.5">
      <c r="A618" s="132"/>
      <c r="B618" s="132"/>
      <c r="C618" s="132"/>
      <c r="D618" s="241"/>
      <c r="E618" s="241"/>
      <c r="F618" s="386"/>
      <c r="G618" s="286"/>
      <c r="H618" s="286"/>
      <c r="AR618" s="482"/>
      <c r="AT618" s="431"/>
    </row>
    <row r="619" spans="1:46" s="388" customFormat="1" ht="16.5">
      <c r="A619" s="132"/>
      <c r="B619" s="132"/>
      <c r="C619" s="132"/>
      <c r="D619" s="241"/>
      <c r="E619" s="241"/>
      <c r="F619" s="386"/>
      <c r="G619" s="286"/>
      <c r="H619" s="286"/>
      <c r="AR619" s="482"/>
      <c r="AT619" s="431"/>
    </row>
    <row r="620" spans="1:46" s="388" customFormat="1" ht="16.5">
      <c r="A620" s="132"/>
      <c r="B620" s="132"/>
      <c r="C620" s="132"/>
      <c r="D620" s="241"/>
      <c r="E620" s="241"/>
      <c r="F620" s="386"/>
      <c r="G620" s="286"/>
      <c r="H620" s="286"/>
      <c r="AR620" s="482"/>
      <c r="AT620" s="431"/>
    </row>
    <row r="621" spans="1:46" s="388" customFormat="1" ht="16.5">
      <c r="A621" s="132"/>
      <c r="B621" s="132"/>
      <c r="C621" s="132"/>
      <c r="D621" s="241"/>
      <c r="E621" s="241"/>
      <c r="F621" s="386"/>
      <c r="G621" s="286"/>
      <c r="H621" s="286"/>
      <c r="AR621" s="482"/>
      <c r="AT621" s="431"/>
    </row>
    <row r="622" spans="1:46" s="388" customFormat="1" ht="16.5">
      <c r="A622" s="132"/>
      <c r="B622" s="132"/>
      <c r="C622" s="132"/>
      <c r="D622" s="241"/>
      <c r="E622" s="241"/>
      <c r="F622" s="386"/>
      <c r="G622" s="286"/>
      <c r="H622" s="286"/>
      <c r="AR622" s="482"/>
      <c r="AT622" s="431"/>
    </row>
    <row r="623" spans="1:46" s="388" customFormat="1" ht="16.5">
      <c r="A623" s="132"/>
      <c r="B623" s="132"/>
      <c r="C623" s="132"/>
      <c r="D623" s="241"/>
      <c r="E623" s="241"/>
      <c r="F623" s="386"/>
      <c r="G623" s="286"/>
      <c r="H623" s="286"/>
      <c r="AR623" s="482"/>
      <c r="AT623" s="431"/>
    </row>
    <row r="624" spans="1:46" s="388" customFormat="1" ht="16.5">
      <c r="A624" s="132"/>
      <c r="B624" s="132"/>
      <c r="C624" s="132"/>
      <c r="D624" s="241"/>
      <c r="E624" s="241"/>
      <c r="F624" s="386"/>
      <c r="G624" s="286"/>
      <c r="H624" s="286"/>
      <c r="AR624" s="482"/>
      <c r="AT624" s="431"/>
    </row>
    <row r="625" spans="1:46" s="388" customFormat="1" ht="16.5">
      <c r="A625" s="132"/>
      <c r="B625" s="132"/>
      <c r="C625" s="132"/>
      <c r="D625" s="241"/>
      <c r="E625" s="241"/>
      <c r="F625" s="386"/>
      <c r="G625" s="286"/>
      <c r="H625" s="286"/>
      <c r="AR625" s="482"/>
      <c r="AT625" s="431"/>
    </row>
    <row r="626" spans="1:46" s="388" customFormat="1" ht="16.5">
      <c r="A626" s="132"/>
      <c r="B626" s="132"/>
      <c r="C626" s="132"/>
      <c r="D626" s="241"/>
      <c r="E626" s="241"/>
      <c r="F626" s="386"/>
      <c r="G626" s="286"/>
      <c r="H626" s="286"/>
      <c r="AR626" s="482"/>
      <c r="AT626" s="431"/>
    </row>
    <row r="627" spans="1:46" s="388" customFormat="1" ht="16.5">
      <c r="A627" s="132"/>
      <c r="B627" s="132"/>
      <c r="C627" s="132"/>
      <c r="D627" s="241"/>
      <c r="E627" s="241"/>
      <c r="F627" s="386"/>
      <c r="G627" s="286"/>
      <c r="H627" s="286"/>
      <c r="AR627" s="482"/>
      <c r="AT627" s="431"/>
    </row>
    <row r="628" spans="1:46" s="388" customFormat="1" ht="16.5">
      <c r="A628" s="132"/>
      <c r="B628" s="132"/>
      <c r="C628" s="132"/>
      <c r="D628" s="241"/>
      <c r="E628" s="241"/>
      <c r="F628" s="386"/>
      <c r="G628" s="286"/>
      <c r="H628" s="286"/>
      <c r="AR628" s="482"/>
      <c r="AT628" s="431"/>
    </row>
    <row r="629" spans="1:46" s="388" customFormat="1" ht="16.5">
      <c r="A629" s="132"/>
      <c r="B629" s="132"/>
      <c r="C629" s="132"/>
      <c r="D629" s="241"/>
      <c r="E629" s="241"/>
      <c r="F629" s="386"/>
      <c r="G629" s="286"/>
      <c r="H629" s="286"/>
      <c r="AR629" s="482"/>
      <c r="AT629" s="431"/>
    </row>
    <row r="630" spans="1:46" s="388" customFormat="1" ht="16.5">
      <c r="A630" s="132"/>
      <c r="B630" s="132"/>
      <c r="C630" s="132"/>
      <c r="D630" s="241"/>
      <c r="E630" s="241"/>
      <c r="F630" s="386"/>
      <c r="G630" s="286"/>
      <c r="H630" s="286"/>
      <c r="AR630" s="482"/>
      <c r="AT630" s="431"/>
    </row>
    <row r="631" spans="1:46" s="388" customFormat="1" ht="16.5">
      <c r="A631" s="132"/>
      <c r="B631" s="132"/>
      <c r="C631" s="132"/>
      <c r="D631" s="241"/>
      <c r="E631" s="241"/>
      <c r="F631" s="386"/>
      <c r="G631" s="286"/>
      <c r="H631" s="286"/>
      <c r="AR631" s="482"/>
      <c r="AT631" s="431"/>
    </row>
    <row r="632" spans="1:46" s="388" customFormat="1" ht="16.5">
      <c r="A632" s="132"/>
      <c r="B632" s="132"/>
      <c r="C632" s="132"/>
      <c r="D632" s="241"/>
      <c r="E632" s="241"/>
      <c r="F632" s="386"/>
      <c r="G632" s="286"/>
      <c r="H632" s="286"/>
      <c r="AR632" s="482"/>
      <c r="AT632" s="431"/>
    </row>
    <row r="633" spans="1:46" s="388" customFormat="1" ht="16.5">
      <c r="A633" s="132"/>
      <c r="B633" s="132"/>
      <c r="C633" s="132"/>
      <c r="D633" s="241"/>
      <c r="E633" s="241"/>
      <c r="F633" s="386"/>
      <c r="G633" s="286"/>
      <c r="H633" s="286"/>
      <c r="AR633" s="482"/>
      <c r="AT633" s="431"/>
    </row>
    <row r="634" spans="1:46" s="388" customFormat="1" ht="16.5">
      <c r="A634" s="132"/>
      <c r="B634" s="132"/>
      <c r="C634" s="132"/>
      <c r="D634" s="241"/>
      <c r="E634" s="241"/>
      <c r="F634" s="386"/>
      <c r="G634" s="286"/>
      <c r="H634" s="286"/>
      <c r="AR634" s="482"/>
      <c r="AT634" s="431"/>
    </row>
    <row r="635" spans="1:46" s="388" customFormat="1" ht="16.5">
      <c r="A635" s="132"/>
      <c r="B635" s="132"/>
      <c r="C635" s="132"/>
      <c r="D635" s="241"/>
      <c r="E635" s="241"/>
      <c r="F635" s="386"/>
      <c r="G635" s="286"/>
      <c r="H635" s="286"/>
      <c r="AR635" s="482"/>
      <c r="AT635" s="431"/>
    </row>
    <row r="636" spans="1:46" s="388" customFormat="1" ht="16.5">
      <c r="A636" s="132"/>
      <c r="B636" s="132"/>
      <c r="C636" s="132"/>
      <c r="D636" s="241"/>
      <c r="E636" s="241"/>
      <c r="F636" s="386"/>
      <c r="G636" s="286"/>
      <c r="H636" s="286"/>
      <c r="AR636" s="482"/>
      <c r="AT636" s="431"/>
    </row>
    <row r="637" spans="1:46" s="388" customFormat="1" ht="16.5">
      <c r="A637" s="132"/>
      <c r="B637" s="132"/>
      <c r="C637" s="132"/>
      <c r="D637" s="241"/>
      <c r="E637" s="241"/>
      <c r="F637" s="386"/>
      <c r="G637" s="286"/>
      <c r="H637" s="286"/>
      <c r="AR637" s="482"/>
      <c r="AT637" s="431"/>
    </row>
    <row r="638" spans="1:46" s="388" customFormat="1" ht="16.5">
      <c r="A638" s="132"/>
      <c r="B638" s="132"/>
      <c r="C638" s="132"/>
      <c r="D638" s="241"/>
      <c r="E638" s="241"/>
      <c r="F638" s="386"/>
      <c r="G638" s="286"/>
      <c r="H638" s="286"/>
      <c r="AR638" s="482"/>
      <c r="AT638" s="431"/>
    </row>
    <row r="639" spans="1:46" s="388" customFormat="1" ht="16.5">
      <c r="A639" s="132"/>
      <c r="B639" s="132"/>
      <c r="C639" s="132"/>
      <c r="D639" s="241"/>
      <c r="E639" s="241"/>
      <c r="F639" s="386"/>
      <c r="G639" s="286"/>
      <c r="H639" s="286"/>
      <c r="AR639" s="482"/>
      <c r="AT639" s="431"/>
    </row>
    <row r="640" spans="1:46" s="388" customFormat="1" ht="16.5">
      <c r="A640" s="132"/>
      <c r="B640" s="132"/>
      <c r="C640" s="132"/>
      <c r="D640" s="241"/>
      <c r="E640" s="241"/>
      <c r="F640" s="386"/>
      <c r="G640" s="286"/>
      <c r="H640" s="286"/>
      <c r="AR640" s="482"/>
      <c r="AT640" s="431"/>
    </row>
    <row r="641" spans="1:46" s="388" customFormat="1" ht="16.5">
      <c r="A641" s="132"/>
      <c r="B641" s="132"/>
      <c r="C641" s="132"/>
      <c r="D641" s="241"/>
      <c r="E641" s="241"/>
      <c r="F641" s="386"/>
      <c r="G641" s="286"/>
      <c r="H641" s="286"/>
      <c r="AR641" s="482"/>
      <c r="AT641" s="431"/>
    </row>
    <row r="642" spans="1:46" s="388" customFormat="1" ht="16.5">
      <c r="A642" s="132"/>
      <c r="B642" s="132"/>
      <c r="C642" s="132"/>
      <c r="D642" s="241"/>
      <c r="E642" s="241"/>
      <c r="F642" s="386"/>
      <c r="G642" s="286"/>
      <c r="H642" s="286"/>
      <c r="AR642" s="482"/>
      <c r="AT642" s="431"/>
    </row>
    <row r="643" spans="1:46" s="388" customFormat="1" ht="16.5">
      <c r="A643" s="132"/>
      <c r="B643" s="132"/>
      <c r="C643" s="132"/>
      <c r="D643" s="241"/>
      <c r="E643" s="241"/>
      <c r="F643" s="386"/>
      <c r="G643" s="286"/>
      <c r="H643" s="286"/>
      <c r="AR643" s="482"/>
      <c r="AT643" s="431"/>
    </row>
    <row r="644" spans="1:46" s="388" customFormat="1" ht="16.5">
      <c r="A644" s="132"/>
      <c r="B644" s="132"/>
      <c r="C644" s="132"/>
      <c r="D644" s="241"/>
      <c r="E644" s="241"/>
      <c r="F644" s="386"/>
      <c r="G644" s="286"/>
      <c r="H644" s="286"/>
      <c r="AR644" s="482"/>
      <c r="AT644" s="431"/>
    </row>
    <row r="645" spans="1:46" s="388" customFormat="1" ht="16.5">
      <c r="A645" s="132"/>
      <c r="B645" s="132"/>
      <c r="C645" s="132"/>
      <c r="D645" s="241"/>
      <c r="E645" s="241"/>
      <c r="F645" s="386"/>
      <c r="G645" s="286"/>
      <c r="H645" s="286"/>
      <c r="AR645" s="482"/>
      <c r="AT645" s="431"/>
    </row>
    <row r="646" spans="1:46" s="388" customFormat="1" ht="16.5">
      <c r="A646" s="132"/>
      <c r="B646" s="132"/>
      <c r="C646" s="132"/>
      <c r="D646" s="241"/>
      <c r="E646" s="241"/>
      <c r="F646" s="386"/>
      <c r="G646" s="286"/>
      <c r="H646" s="286"/>
      <c r="AR646" s="482"/>
      <c r="AT646" s="431"/>
    </row>
    <row r="647" spans="1:46" s="388" customFormat="1" ht="16.5">
      <c r="A647" s="132"/>
      <c r="B647" s="132"/>
      <c r="C647" s="132"/>
      <c r="D647" s="241"/>
      <c r="E647" s="241"/>
      <c r="F647" s="386"/>
      <c r="G647" s="286"/>
      <c r="H647" s="286"/>
      <c r="AR647" s="482"/>
      <c r="AT647" s="431"/>
    </row>
    <row r="648" spans="1:46" s="388" customFormat="1" ht="16.5">
      <c r="A648" s="132"/>
      <c r="B648" s="132"/>
      <c r="C648" s="132"/>
      <c r="D648" s="241"/>
      <c r="E648" s="241"/>
      <c r="F648" s="386"/>
      <c r="G648" s="286"/>
      <c r="H648" s="286"/>
      <c r="AR648" s="482"/>
      <c r="AT648" s="431"/>
    </row>
    <row r="649" spans="1:46" s="388" customFormat="1" ht="16.5">
      <c r="A649" s="132"/>
      <c r="B649" s="132"/>
      <c r="C649" s="132"/>
      <c r="D649" s="241"/>
      <c r="E649" s="241"/>
      <c r="F649" s="386"/>
      <c r="G649" s="286"/>
      <c r="H649" s="286"/>
      <c r="AR649" s="482"/>
      <c r="AT649" s="431"/>
    </row>
    <row r="650" spans="1:46" s="388" customFormat="1" ht="16.5">
      <c r="A650" s="132"/>
      <c r="B650" s="132"/>
      <c r="C650" s="132"/>
      <c r="D650" s="241"/>
      <c r="E650" s="241"/>
      <c r="F650" s="386"/>
      <c r="G650" s="286"/>
      <c r="H650" s="286"/>
      <c r="AR650" s="482"/>
      <c r="AT650" s="431"/>
    </row>
    <row r="651" spans="1:46" s="388" customFormat="1" ht="16.5">
      <c r="A651" s="132"/>
      <c r="B651" s="132"/>
      <c r="C651" s="132"/>
      <c r="D651" s="241"/>
      <c r="E651" s="241"/>
      <c r="F651" s="386"/>
      <c r="G651" s="286"/>
      <c r="H651" s="286"/>
      <c r="AR651" s="482"/>
      <c r="AT651" s="431"/>
    </row>
    <row r="652" spans="1:46" s="388" customFormat="1" ht="16.5">
      <c r="A652" s="132"/>
      <c r="B652" s="132"/>
      <c r="C652" s="132"/>
      <c r="D652" s="241"/>
      <c r="E652" s="241"/>
      <c r="F652" s="386"/>
      <c r="G652" s="286"/>
      <c r="H652" s="286"/>
      <c r="AR652" s="482"/>
      <c r="AT652" s="431"/>
    </row>
    <row r="653" spans="1:46" s="388" customFormat="1" ht="16.5">
      <c r="A653" s="132"/>
      <c r="B653" s="132"/>
      <c r="C653" s="132"/>
      <c r="D653" s="241"/>
      <c r="E653" s="241"/>
      <c r="F653" s="386"/>
      <c r="G653" s="286"/>
      <c r="H653" s="286"/>
      <c r="AR653" s="482"/>
      <c r="AT653" s="431"/>
    </row>
    <row r="654" spans="1:46" s="388" customFormat="1" ht="16.5">
      <c r="A654" s="132"/>
      <c r="B654" s="132"/>
      <c r="C654" s="132"/>
      <c r="D654" s="241"/>
      <c r="E654" s="241"/>
      <c r="F654" s="386"/>
      <c r="G654" s="286"/>
      <c r="H654" s="286"/>
      <c r="AR654" s="482"/>
      <c r="AT654" s="431"/>
    </row>
    <row r="655" spans="1:46" s="388" customFormat="1" ht="16.5">
      <c r="A655" s="132"/>
      <c r="B655" s="132"/>
      <c r="C655" s="132"/>
      <c r="D655" s="241"/>
      <c r="E655" s="241"/>
      <c r="F655" s="386"/>
      <c r="G655" s="286"/>
      <c r="H655" s="286"/>
      <c r="AR655" s="482"/>
      <c r="AT655" s="431"/>
    </row>
    <row r="656" spans="1:46" s="388" customFormat="1" ht="16.5">
      <c r="A656" s="132"/>
      <c r="B656" s="132"/>
      <c r="C656" s="132"/>
      <c r="D656" s="241"/>
      <c r="E656" s="241"/>
      <c r="F656" s="386"/>
      <c r="G656" s="286"/>
      <c r="H656" s="286"/>
      <c r="AR656" s="482"/>
      <c r="AT656" s="431"/>
    </row>
    <row r="657" spans="1:46" s="388" customFormat="1" ht="16.5">
      <c r="A657" s="132"/>
      <c r="B657" s="132"/>
      <c r="C657" s="132"/>
      <c r="D657" s="241"/>
      <c r="E657" s="241"/>
      <c r="F657" s="386"/>
      <c r="G657" s="286"/>
      <c r="H657" s="286"/>
      <c r="AR657" s="482"/>
      <c r="AT657" s="431"/>
    </row>
    <row r="658" spans="1:46" s="388" customFormat="1" ht="16.5">
      <c r="A658" s="132"/>
      <c r="B658" s="132"/>
      <c r="C658" s="132"/>
      <c r="D658" s="241"/>
      <c r="E658" s="241"/>
      <c r="F658" s="386"/>
      <c r="G658" s="286"/>
      <c r="H658" s="286"/>
      <c r="AR658" s="482"/>
      <c r="AT658" s="431"/>
    </row>
    <row r="659" spans="1:46" s="388" customFormat="1" ht="16.5">
      <c r="A659" s="132"/>
      <c r="B659" s="132"/>
      <c r="C659" s="132"/>
      <c r="D659" s="241"/>
      <c r="E659" s="241"/>
      <c r="F659" s="386"/>
      <c r="G659" s="286"/>
      <c r="H659" s="286"/>
      <c r="AR659" s="482"/>
      <c r="AT659" s="431"/>
    </row>
    <row r="660" spans="1:46" s="388" customFormat="1" ht="16.5">
      <c r="A660" s="132"/>
      <c r="B660" s="132"/>
      <c r="C660" s="132"/>
      <c r="D660" s="241"/>
      <c r="E660" s="241"/>
      <c r="F660" s="386"/>
      <c r="G660" s="286"/>
      <c r="H660" s="286"/>
      <c r="AR660" s="482"/>
      <c r="AT660" s="431"/>
    </row>
    <row r="661" spans="1:46" s="388" customFormat="1" ht="16.5">
      <c r="A661" s="132"/>
      <c r="B661" s="132"/>
      <c r="C661" s="132"/>
      <c r="D661" s="241"/>
      <c r="E661" s="241"/>
      <c r="F661" s="386"/>
      <c r="G661" s="286"/>
      <c r="H661" s="286"/>
      <c r="AR661" s="482"/>
      <c r="AT661" s="431"/>
    </row>
    <row r="662" spans="1:46" s="388" customFormat="1" ht="16.5">
      <c r="A662" s="132"/>
      <c r="B662" s="132"/>
      <c r="C662" s="132"/>
      <c r="D662" s="241"/>
      <c r="E662" s="241"/>
      <c r="F662" s="386"/>
      <c r="G662" s="286"/>
      <c r="H662" s="286"/>
      <c r="AR662" s="482"/>
      <c r="AT662" s="431"/>
    </row>
    <row r="663" spans="1:46" s="388" customFormat="1" ht="16.5">
      <c r="A663" s="132"/>
      <c r="B663" s="132"/>
      <c r="C663" s="132"/>
      <c r="D663" s="241"/>
      <c r="E663" s="241"/>
      <c r="F663" s="386"/>
      <c r="G663" s="286"/>
      <c r="H663" s="286"/>
      <c r="AR663" s="482"/>
      <c r="AT663" s="431"/>
    </row>
    <row r="664" spans="1:46" s="388" customFormat="1" ht="16.5">
      <c r="A664" s="132"/>
      <c r="B664" s="132"/>
      <c r="C664" s="132"/>
      <c r="D664" s="241"/>
      <c r="E664" s="241"/>
      <c r="F664" s="386"/>
      <c r="G664" s="286"/>
      <c r="H664" s="286"/>
      <c r="AR664" s="482"/>
      <c r="AT664" s="431"/>
    </row>
    <row r="665" spans="1:46" s="388" customFormat="1" ht="16.5">
      <c r="A665" s="132"/>
      <c r="B665" s="132"/>
      <c r="C665" s="132"/>
      <c r="D665" s="241"/>
      <c r="E665" s="241"/>
      <c r="F665" s="386"/>
      <c r="G665" s="286"/>
      <c r="H665" s="286"/>
      <c r="AR665" s="482"/>
      <c r="AT665" s="431"/>
    </row>
    <row r="666" spans="1:46" s="388" customFormat="1" ht="16.5">
      <c r="A666" s="132"/>
      <c r="B666" s="132"/>
      <c r="C666" s="132"/>
      <c r="D666" s="241"/>
      <c r="E666" s="241"/>
      <c r="F666" s="386"/>
      <c r="G666" s="286"/>
      <c r="H666" s="286"/>
      <c r="AR666" s="482"/>
      <c r="AT666" s="431"/>
    </row>
    <row r="667" spans="1:46" s="388" customFormat="1" ht="16.5">
      <c r="A667" s="132"/>
      <c r="B667" s="132"/>
      <c r="C667" s="132"/>
      <c r="D667" s="241"/>
      <c r="E667" s="241"/>
      <c r="F667" s="386"/>
      <c r="G667" s="286"/>
      <c r="H667" s="286"/>
      <c r="AR667" s="482"/>
      <c r="AT667" s="431"/>
    </row>
    <row r="668" spans="1:46" s="388" customFormat="1" ht="16.5">
      <c r="A668" s="132"/>
      <c r="B668" s="132"/>
      <c r="C668" s="132"/>
      <c r="D668" s="241"/>
      <c r="E668" s="241"/>
      <c r="F668" s="386"/>
      <c r="G668" s="286"/>
      <c r="H668" s="286"/>
      <c r="AR668" s="482"/>
      <c r="AT668" s="431"/>
    </row>
    <row r="669" spans="1:46" s="388" customFormat="1" ht="16.5">
      <c r="A669" s="132"/>
      <c r="B669" s="132"/>
      <c r="C669" s="132"/>
      <c r="D669" s="241"/>
      <c r="E669" s="241"/>
      <c r="F669" s="386"/>
      <c r="G669" s="286"/>
      <c r="H669" s="286"/>
      <c r="AR669" s="482"/>
      <c r="AT669" s="431"/>
    </row>
    <row r="670" spans="1:46" s="388" customFormat="1" ht="16.5">
      <c r="A670" s="132"/>
      <c r="B670" s="132"/>
      <c r="C670" s="132"/>
      <c r="D670" s="241"/>
      <c r="E670" s="241"/>
      <c r="F670" s="386"/>
      <c r="G670" s="286"/>
      <c r="H670" s="286"/>
      <c r="AR670" s="482"/>
      <c r="AT670" s="431"/>
    </row>
    <row r="671" spans="1:46" s="388" customFormat="1" ht="16.5">
      <c r="A671" s="132"/>
      <c r="B671" s="132"/>
      <c r="C671" s="132"/>
      <c r="D671" s="241"/>
      <c r="E671" s="241"/>
      <c r="F671" s="386"/>
      <c r="G671" s="286"/>
      <c r="H671" s="286"/>
      <c r="AR671" s="482"/>
      <c r="AT671" s="431"/>
    </row>
    <row r="672" spans="1:46" s="388" customFormat="1" ht="16.5">
      <c r="A672" s="132"/>
      <c r="B672" s="132"/>
      <c r="C672" s="132"/>
      <c r="D672" s="241"/>
      <c r="E672" s="241"/>
      <c r="F672" s="386"/>
      <c r="G672" s="286"/>
      <c r="H672" s="286"/>
      <c r="AR672" s="482"/>
      <c r="AT672" s="431"/>
    </row>
    <row r="673" spans="1:46" s="388" customFormat="1" ht="16.5">
      <c r="A673" s="132"/>
      <c r="B673" s="132"/>
      <c r="C673" s="132"/>
      <c r="D673" s="241"/>
      <c r="E673" s="241"/>
      <c r="F673" s="386"/>
      <c r="G673" s="286"/>
      <c r="H673" s="286"/>
      <c r="AR673" s="482"/>
      <c r="AT673" s="431"/>
    </row>
    <row r="674" spans="1:46" s="388" customFormat="1" ht="16.5">
      <c r="A674" s="132"/>
      <c r="B674" s="132"/>
      <c r="C674" s="132"/>
      <c r="D674" s="241"/>
      <c r="E674" s="241"/>
      <c r="F674" s="386"/>
      <c r="G674" s="286"/>
      <c r="H674" s="286"/>
      <c r="AR674" s="482"/>
      <c r="AT674" s="431"/>
    </row>
    <row r="675" spans="1:46" s="388" customFormat="1" ht="16.5">
      <c r="A675" s="132"/>
      <c r="B675" s="132"/>
      <c r="C675" s="132"/>
      <c r="D675" s="241"/>
      <c r="E675" s="241"/>
      <c r="F675" s="386"/>
      <c r="G675" s="286"/>
      <c r="H675" s="286"/>
      <c r="AR675" s="482"/>
      <c r="AT675" s="431"/>
    </row>
    <row r="676" spans="1:46" s="388" customFormat="1" ht="16.5">
      <c r="A676" s="132"/>
      <c r="B676" s="132"/>
      <c r="C676" s="132"/>
      <c r="D676" s="241"/>
      <c r="E676" s="241"/>
      <c r="F676" s="386"/>
      <c r="G676" s="286"/>
      <c r="H676" s="286"/>
      <c r="AR676" s="482"/>
      <c r="AT676" s="431"/>
    </row>
    <row r="677" spans="1:46" s="388" customFormat="1" ht="16.5">
      <c r="A677" s="132"/>
      <c r="B677" s="132"/>
      <c r="C677" s="132"/>
      <c r="D677" s="241"/>
      <c r="E677" s="241"/>
      <c r="F677" s="386"/>
      <c r="G677" s="286"/>
      <c r="H677" s="286"/>
      <c r="AR677" s="482"/>
      <c r="AT677" s="431"/>
    </row>
    <row r="678" spans="1:46" s="388" customFormat="1" ht="16.5">
      <c r="A678" s="132"/>
      <c r="B678" s="132"/>
      <c r="C678" s="132"/>
      <c r="D678" s="241"/>
      <c r="E678" s="241"/>
      <c r="F678" s="386"/>
      <c r="G678" s="286"/>
      <c r="H678" s="286"/>
      <c r="AR678" s="482"/>
      <c r="AT678" s="431"/>
    </row>
    <row r="679" spans="1:46" s="388" customFormat="1" ht="16.5">
      <c r="A679" s="132"/>
      <c r="B679" s="132"/>
      <c r="C679" s="132"/>
      <c r="D679" s="241"/>
      <c r="E679" s="241"/>
      <c r="F679" s="386"/>
      <c r="G679" s="286"/>
      <c r="H679" s="286"/>
      <c r="AR679" s="482"/>
      <c r="AT679" s="431"/>
    </row>
    <row r="680" spans="1:46" s="388" customFormat="1" ht="16.5">
      <c r="A680" s="132"/>
      <c r="B680" s="132"/>
      <c r="C680" s="132"/>
      <c r="D680" s="241"/>
      <c r="E680" s="241"/>
      <c r="F680" s="386"/>
      <c r="G680" s="286"/>
      <c r="H680" s="286"/>
      <c r="AR680" s="482"/>
      <c r="AT680" s="431"/>
    </row>
    <row r="681" spans="1:46" s="388" customFormat="1" ht="16.5">
      <c r="A681" s="132"/>
      <c r="B681" s="132"/>
      <c r="C681" s="132"/>
      <c r="D681" s="241"/>
      <c r="E681" s="241"/>
      <c r="F681" s="386"/>
      <c r="G681" s="286"/>
      <c r="H681" s="286"/>
      <c r="AR681" s="482"/>
      <c r="AT681" s="431"/>
    </row>
    <row r="682" spans="1:46" s="388" customFormat="1" ht="16.5">
      <c r="A682" s="132"/>
      <c r="B682" s="132"/>
      <c r="C682" s="132"/>
      <c r="D682" s="241"/>
      <c r="E682" s="241"/>
      <c r="F682" s="386"/>
      <c r="G682" s="286"/>
      <c r="H682" s="286"/>
      <c r="AR682" s="482"/>
      <c r="AT682" s="431"/>
    </row>
    <row r="683" spans="1:46" s="388" customFormat="1" ht="16.5">
      <c r="A683" s="132"/>
      <c r="B683" s="132"/>
      <c r="C683" s="132"/>
      <c r="D683" s="241"/>
      <c r="E683" s="241"/>
      <c r="F683" s="386"/>
      <c r="G683" s="286"/>
      <c r="H683" s="286"/>
      <c r="AR683" s="482"/>
      <c r="AT683" s="431"/>
    </row>
    <row r="684" spans="1:46" s="388" customFormat="1" ht="16.5">
      <c r="A684" s="132"/>
      <c r="B684" s="132"/>
      <c r="C684" s="132"/>
      <c r="D684" s="241"/>
      <c r="E684" s="241"/>
      <c r="F684" s="386"/>
      <c r="G684" s="286"/>
      <c r="H684" s="286"/>
      <c r="AR684" s="482"/>
      <c r="AT684" s="431"/>
    </row>
    <row r="685" spans="1:46" s="388" customFormat="1" ht="16.5">
      <c r="A685" s="132"/>
      <c r="B685" s="132"/>
      <c r="C685" s="132"/>
      <c r="D685" s="241"/>
      <c r="E685" s="241"/>
      <c r="F685" s="386"/>
      <c r="G685" s="286"/>
      <c r="H685" s="286"/>
      <c r="AR685" s="482"/>
      <c r="AT685" s="431"/>
    </row>
    <row r="686" spans="1:46" s="388" customFormat="1" ht="16.5">
      <c r="A686" s="132"/>
      <c r="B686" s="132"/>
      <c r="C686" s="132"/>
      <c r="D686" s="241"/>
      <c r="E686" s="241"/>
      <c r="F686" s="386"/>
      <c r="G686" s="286"/>
      <c r="H686" s="286"/>
      <c r="AR686" s="482"/>
      <c r="AT686" s="431"/>
    </row>
    <row r="687" spans="1:46" s="388" customFormat="1" ht="16.5">
      <c r="A687" s="132"/>
      <c r="B687" s="132"/>
      <c r="C687" s="132"/>
      <c r="D687" s="241"/>
      <c r="E687" s="241"/>
      <c r="F687" s="386"/>
      <c r="G687" s="286"/>
      <c r="H687" s="286"/>
      <c r="AR687" s="482"/>
      <c r="AT687" s="431"/>
    </row>
    <row r="688" spans="1:46" s="388" customFormat="1" ht="16.5">
      <c r="A688" s="132"/>
      <c r="B688" s="132"/>
      <c r="C688" s="132"/>
      <c r="D688" s="241"/>
      <c r="E688" s="241"/>
      <c r="F688" s="386"/>
      <c r="G688" s="286"/>
      <c r="H688" s="286"/>
      <c r="AR688" s="482"/>
      <c r="AT688" s="431"/>
    </row>
    <row r="689" spans="1:46" s="388" customFormat="1" ht="16.5">
      <c r="A689" s="132"/>
      <c r="B689" s="132"/>
      <c r="C689" s="132"/>
      <c r="D689" s="241"/>
      <c r="E689" s="241"/>
      <c r="F689" s="386"/>
      <c r="G689" s="286"/>
      <c r="H689" s="286"/>
      <c r="AR689" s="482"/>
      <c r="AT689" s="431"/>
    </row>
    <row r="690" spans="1:46" s="388" customFormat="1" ht="16.5">
      <c r="A690" s="132"/>
      <c r="B690" s="132"/>
      <c r="C690" s="132"/>
      <c r="D690" s="241"/>
      <c r="E690" s="241"/>
      <c r="F690" s="386"/>
      <c r="G690" s="286"/>
      <c r="H690" s="286"/>
      <c r="AR690" s="482"/>
      <c r="AT690" s="431"/>
    </row>
    <row r="691" spans="1:46" s="388" customFormat="1" ht="16.5">
      <c r="A691" s="132"/>
      <c r="B691" s="132"/>
      <c r="C691" s="132"/>
      <c r="D691" s="241"/>
      <c r="E691" s="241"/>
      <c r="F691" s="386"/>
      <c r="G691" s="286"/>
      <c r="H691" s="286"/>
      <c r="AR691" s="482"/>
      <c r="AT691" s="431"/>
    </row>
    <row r="692" spans="1:46" s="388" customFormat="1" ht="16.5">
      <c r="A692" s="132"/>
      <c r="B692" s="132"/>
      <c r="C692" s="132"/>
      <c r="D692" s="241"/>
      <c r="E692" s="241"/>
      <c r="F692" s="386"/>
      <c r="G692" s="286"/>
      <c r="H692" s="286"/>
      <c r="AR692" s="482"/>
      <c r="AT692" s="431"/>
    </row>
    <row r="693" spans="1:46" s="388" customFormat="1" ht="16.5">
      <c r="A693" s="132"/>
      <c r="B693" s="132"/>
      <c r="C693" s="132"/>
      <c r="D693" s="241"/>
      <c r="E693" s="241"/>
      <c r="F693" s="386"/>
      <c r="G693" s="286"/>
      <c r="H693" s="286"/>
      <c r="AR693" s="482"/>
      <c r="AT693" s="431"/>
    </row>
    <row r="694" spans="1:46" s="388" customFormat="1" ht="16.5">
      <c r="A694" s="132"/>
      <c r="B694" s="132"/>
      <c r="C694" s="132"/>
      <c r="D694" s="241"/>
      <c r="E694" s="241"/>
      <c r="F694" s="386"/>
      <c r="G694" s="286"/>
      <c r="H694" s="286"/>
      <c r="AR694" s="482"/>
      <c r="AT694" s="431"/>
    </row>
    <row r="695" spans="1:46" s="388" customFormat="1" ht="16.5">
      <c r="A695" s="132"/>
      <c r="B695" s="132"/>
      <c r="C695" s="132"/>
      <c r="D695" s="241"/>
      <c r="E695" s="241"/>
      <c r="F695" s="386"/>
      <c r="G695" s="286"/>
      <c r="H695" s="286"/>
      <c r="AR695" s="482"/>
      <c r="AT695" s="431"/>
    </row>
    <row r="696" spans="1:46" s="388" customFormat="1" ht="16.5">
      <c r="A696" s="132"/>
      <c r="B696" s="132"/>
      <c r="C696" s="132"/>
      <c r="D696" s="241"/>
      <c r="E696" s="241"/>
      <c r="F696" s="386"/>
      <c r="G696" s="286"/>
      <c r="H696" s="286"/>
      <c r="AR696" s="482"/>
      <c r="AT696" s="431"/>
    </row>
    <row r="697" spans="1:46" s="388" customFormat="1" ht="16.5">
      <c r="A697" s="132"/>
      <c r="B697" s="132"/>
      <c r="C697" s="132"/>
      <c r="D697" s="241"/>
      <c r="E697" s="241"/>
      <c r="F697" s="386"/>
      <c r="G697" s="286"/>
      <c r="H697" s="286"/>
      <c r="AR697" s="482"/>
      <c r="AT697" s="431"/>
    </row>
    <row r="698" spans="1:46" s="388" customFormat="1" ht="16.5">
      <c r="A698" s="132"/>
      <c r="B698" s="132"/>
      <c r="C698" s="132"/>
      <c r="D698" s="241"/>
      <c r="E698" s="241"/>
      <c r="F698" s="386"/>
      <c r="G698" s="286"/>
      <c r="H698" s="286"/>
      <c r="AR698" s="482"/>
      <c r="AT698" s="431"/>
    </row>
    <row r="699" spans="1:46" s="388" customFormat="1" ht="16.5">
      <c r="A699" s="132"/>
      <c r="B699" s="132"/>
      <c r="C699" s="132"/>
      <c r="D699" s="241"/>
      <c r="E699" s="241"/>
      <c r="F699" s="386"/>
      <c r="G699" s="286"/>
      <c r="H699" s="286"/>
      <c r="AR699" s="482"/>
      <c r="AT699" s="431"/>
    </row>
    <row r="700" spans="1:46" s="388" customFormat="1" ht="16.5">
      <c r="A700" s="132"/>
      <c r="B700" s="132"/>
      <c r="C700" s="132"/>
      <c r="D700" s="241"/>
      <c r="E700" s="241"/>
      <c r="F700" s="386"/>
      <c r="G700" s="286"/>
      <c r="H700" s="286"/>
      <c r="AR700" s="482"/>
      <c r="AT700" s="431"/>
    </row>
    <row r="701" spans="1:46" s="388" customFormat="1" ht="16.5">
      <c r="A701" s="132"/>
      <c r="B701" s="132"/>
      <c r="C701" s="132"/>
      <c r="D701" s="241"/>
      <c r="E701" s="241"/>
      <c r="F701" s="386"/>
      <c r="G701" s="286"/>
      <c r="H701" s="286"/>
      <c r="AR701" s="482"/>
      <c r="AT701" s="431"/>
    </row>
    <row r="702" spans="1:46" s="388" customFormat="1" ht="16.5">
      <c r="A702" s="132"/>
      <c r="B702" s="132"/>
      <c r="C702" s="132"/>
      <c r="D702" s="241"/>
      <c r="E702" s="241"/>
      <c r="F702" s="386"/>
      <c r="G702" s="286"/>
      <c r="H702" s="286"/>
      <c r="AR702" s="482"/>
      <c r="AT702" s="431"/>
    </row>
    <row r="703" spans="1:46" s="388" customFormat="1" ht="16.5">
      <c r="A703" s="132"/>
      <c r="B703" s="132"/>
      <c r="C703" s="132"/>
      <c r="D703" s="241"/>
      <c r="E703" s="241"/>
      <c r="F703" s="386"/>
      <c r="G703" s="286"/>
      <c r="H703" s="286"/>
      <c r="AR703" s="482"/>
      <c r="AT703" s="431"/>
    </row>
    <row r="704" spans="1:46" s="388" customFormat="1" ht="16.5">
      <c r="A704" s="132"/>
      <c r="B704" s="132"/>
      <c r="C704" s="132"/>
      <c r="D704" s="241"/>
      <c r="E704" s="241"/>
      <c r="F704" s="386"/>
      <c r="G704" s="286"/>
      <c r="H704" s="286"/>
      <c r="AR704" s="482"/>
      <c r="AT704" s="431"/>
    </row>
    <row r="705" spans="1:46" s="388" customFormat="1" ht="16.5">
      <c r="A705" s="132"/>
      <c r="B705" s="132"/>
      <c r="C705" s="132"/>
      <c r="D705" s="241"/>
      <c r="E705" s="241"/>
      <c r="F705" s="386"/>
      <c r="G705" s="286"/>
      <c r="H705" s="286"/>
      <c r="AR705" s="482"/>
      <c r="AT705" s="431"/>
    </row>
    <row r="706" spans="1:46" s="388" customFormat="1" ht="16.5">
      <c r="A706" s="132"/>
      <c r="B706" s="132"/>
      <c r="C706" s="132"/>
      <c r="D706" s="241"/>
      <c r="E706" s="241"/>
      <c r="F706" s="386"/>
      <c r="G706" s="286"/>
      <c r="H706" s="286"/>
      <c r="AR706" s="482"/>
      <c r="AT706" s="431"/>
    </row>
    <row r="707" spans="1:46" s="388" customFormat="1" ht="16.5">
      <c r="A707" s="132"/>
      <c r="B707" s="132"/>
      <c r="C707" s="132"/>
      <c r="D707" s="241"/>
      <c r="E707" s="241"/>
      <c r="F707" s="386"/>
      <c r="G707" s="286"/>
      <c r="H707" s="286"/>
      <c r="AR707" s="482"/>
      <c r="AT707" s="431"/>
    </row>
    <row r="708" spans="1:46" s="388" customFormat="1" ht="16.5">
      <c r="A708" s="132"/>
      <c r="B708" s="132"/>
      <c r="C708" s="132"/>
      <c r="D708" s="241"/>
      <c r="E708" s="241"/>
      <c r="F708" s="386"/>
      <c r="G708" s="286"/>
      <c r="H708" s="286"/>
      <c r="AR708" s="482"/>
      <c r="AT708" s="431"/>
    </row>
    <row r="709" spans="1:46" s="388" customFormat="1" ht="16.5">
      <c r="A709" s="132"/>
      <c r="B709" s="132"/>
      <c r="C709" s="132"/>
      <c r="D709" s="241"/>
      <c r="E709" s="241"/>
      <c r="F709" s="386"/>
      <c r="G709" s="286"/>
      <c r="H709" s="286"/>
      <c r="AR709" s="482"/>
      <c r="AT709" s="431"/>
    </row>
    <row r="710" spans="1:46" s="388" customFormat="1" ht="16.5">
      <c r="A710" s="132"/>
      <c r="B710" s="132"/>
      <c r="C710" s="132"/>
      <c r="D710" s="241"/>
      <c r="E710" s="241"/>
      <c r="F710" s="386"/>
      <c r="G710" s="286"/>
      <c r="H710" s="286"/>
      <c r="AR710" s="482"/>
      <c r="AT710" s="431"/>
    </row>
    <row r="711" spans="1:46" s="388" customFormat="1" ht="16.5">
      <c r="A711" s="132"/>
      <c r="B711" s="132"/>
      <c r="C711" s="132"/>
      <c r="D711" s="241"/>
      <c r="E711" s="241"/>
      <c r="F711" s="386"/>
      <c r="G711" s="286"/>
      <c r="H711" s="286"/>
      <c r="AR711" s="482"/>
      <c r="AT711" s="431"/>
    </row>
    <row r="712" spans="1:46" s="388" customFormat="1" ht="16.5">
      <c r="A712" s="132"/>
      <c r="B712" s="132"/>
      <c r="C712" s="132"/>
      <c r="D712" s="241"/>
      <c r="E712" s="241"/>
      <c r="F712" s="386"/>
      <c r="G712" s="286"/>
      <c r="H712" s="286"/>
      <c r="AR712" s="482"/>
      <c r="AT712" s="431"/>
    </row>
    <row r="713" spans="1:46" s="388" customFormat="1" ht="16.5">
      <c r="A713" s="132"/>
      <c r="B713" s="132"/>
      <c r="C713" s="132"/>
      <c r="D713" s="241"/>
      <c r="E713" s="241"/>
      <c r="F713" s="386"/>
      <c r="G713" s="286"/>
      <c r="H713" s="286"/>
      <c r="AR713" s="482"/>
      <c r="AT713" s="431"/>
    </row>
    <row r="714" spans="1:46" s="388" customFormat="1" ht="16.5">
      <c r="A714" s="132"/>
      <c r="B714" s="132"/>
      <c r="C714" s="132"/>
      <c r="D714" s="241"/>
      <c r="E714" s="241"/>
      <c r="F714" s="386"/>
      <c r="G714" s="286"/>
      <c r="H714" s="286"/>
      <c r="AR714" s="482"/>
      <c r="AT714" s="431"/>
    </row>
    <row r="715" spans="1:46" s="388" customFormat="1" ht="16.5">
      <c r="A715" s="132"/>
      <c r="B715" s="132"/>
      <c r="C715" s="132"/>
      <c r="D715" s="241"/>
      <c r="E715" s="241"/>
      <c r="F715" s="386"/>
      <c r="G715" s="286"/>
      <c r="H715" s="286"/>
      <c r="AR715" s="482"/>
      <c r="AT715" s="431"/>
    </row>
    <row r="716" spans="1:46" s="388" customFormat="1" ht="16.5">
      <c r="A716" s="132"/>
      <c r="B716" s="132"/>
      <c r="C716" s="132"/>
      <c r="D716" s="241"/>
      <c r="E716" s="241"/>
      <c r="F716" s="386"/>
      <c r="G716" s="286"/>
      <c r="H716" s="286"/>
      <c r="AR716" s="482"/>
      <c r="AT716" s="431"/>
    </row>
    <row r="717" spans="1:46" s="388" customFormat="1" ht="16.5">
      <c r="A717" s="132"/>
      <c r="B717" s="132"/>
      <c r="C717" s="132"/>
      <c r="D717" s="241"/>
      <c r="E717" s="241"/>
      <c r="F717" s="386"/>
      <c r="G717" s="286"/>
      <c r="H717" s="286"/>
      <c r="AR717" s="482"/>
      <c r="AT717" s="431"/>
    </row>
    <row r="718" spans="1:46" s="388" customFormat="1" ht="16.5">
      <c r="A718" s="132"/>
      <c r="B718" s="132"/>
      <c r="C718" s="132"/>
      <c r="D718" s="241"/>
      <c r="E718" s="241"/>
      <c r="F718" s="386"/>
      <c r="G718" s="286"/>
      <c r="H718" s="286"/>
      <c r="AR718" s="482"/>
      <c r="AT718" s="431"/>
    </row>
    <row r="719" spans="1:46" s="388" customFormat="1" ht="16.5">
      <c r="A719" s="132"/>
      <c r="B719" s="132"/>
      <c r="C719" s="132"/>
      <c r="D719" s="241"/>
      <c r="E719" s="241"/>
      <c r="F719" s="386"/>
      <c r="G719" s="286"/>
      <c r="H719" s="286"/>
      <c r="AR719" s="482"/>
      <c r="AT719" s="431"/>
    </row>
    <row r="720" spans="1:46" s="388" customFormat="1" ht="16.5">
      <c r="A720" s="132"/>
      <c r="B720" s="132"/>
      <c r="C720" s="132"/>
      <c r="D720" s="241"/>
      <c r="E720" s="241"/>
      <c r="F720" s="386"/>
      <c r="G720" s="286"/>
      <c r="H720" s="286"/>
      <c r="AR720" s="482"/>
      <c r="AT720" s="431"/>
    </row>
    <row r="721" spans="1:46" s="388" customFormat="1" ht="16.5">
      <c r="A721" s="132"/>
      <c r="B721" s="132"/>
      <c r="C721" s="132"/>
      <c r="D721" s="241"/>
      <c r="E721" s="241"/>
      <c r="F721" s="386"/>
      <c r="G721" s="286"/>
      <c r="H721" s="286"/>
      <c r="AR721" s="482"/>
      <c r="AT721" s="431"/>
    </row>
    <row r="722" spans="1:46" s="388" customFormat="1" ht="16.5">
      <c r="A722" s="132"/>
      <c r="B722" s="132"/>
      <c r="C722" s="132"/>
      <c r="D722" s="241"/>
      <c r="E722" s="241"/>
      <c r="F722" s="386"/>
      <c r="G722" s="286"/>
      <c r="H722" s="286"/>
      <c r="AR722" s="482"/>
      <c r="AT722" s="431"/>
    </row>
    <row r="723" spans="1:46" s="388" customFormat="1" ht="16.5">
      <c r="A723" s="132"/>
      <c r="B723" s="132"/>
      <c r="C723" s="132"/>
      <c r="D723" s="241"/>
      <c r="E723" s="241"/>
      <c r="F723" s="386"/>
      <c r="G723" s="286"/>
      <c r="H723" s="286"/>
      <c r="AR723" s="482"/>
      <c r="AT723" s="431"/>
    </row>
    <row r="724" spans="1:46" s="388" customFormat="1" ht="16.5">
      <c r="A724" s="132"/>
      <c r="B724" s="132"/>
      <c r="C724" s="132"/>
      <c r="D724" s="241"/>
      <c r="E724" s="241"/>
      <c r="F724" s="386"/>
      <c r="G724" s="286"/>
      <c r="H724" s="286"/>
      <c r="AR724" s="482"/>
      <c r="AT724" s="431"/>
    </row>
    <row r="725" spans="1:46" s="388" customFormat="1" ht="16.5">
      <c r="A725" s="132"/>
      <c r="B725" s="132"/>
      <c r="C725" s="132"/>
      <c r="D725" s="241"/>
      <c r="E725" s="241"/>
      <c r="F725" s="386"/>
      <c r="G725" s="286"/>
      <c r="H725" s="286"/>
      <c r="AR725" s="482"/>
      <c r="AT725" s="431"/>
    </row>
    <row r="726" spans="1:46" s="388" customFormat="1" ht="16.5">
      <c r="A726" s="132"/>
      <c r="B726" s="132"/>
      <c r="C726" s="132"/>
      <c r="D726" s="241"/>
      <c r="E726" s="241"/>
      <c r="F726" s="386"/>
      <c r="G726" s="286"/>
      <c r="H726" s="286"/>
      <c r="AR726" s="482"/>
      <c r="AT726" s="431"/>
    </row>
    <row r="727" spans="1:46" s="388" customFormat="1" ht="16.5">
      <c r="A727" s="132"/>
      <c r="B727" s="132"/>
      <c r="C727" s="132"/>
      <c r="D727" s="241"/>
      <c r="E727" s="241"/>
      <c r="F727" s="386"/>
      <c r="G727" s="286"/>
      <c r="H727" s="286"/>
      <c r="AR727" s="482"/>
      <c r="AT727" s="431"/>
    </row>
    <row r="728" spans="1:46" s="388" customFormat="1" ht="16.5">
      <c r="A728" s="132"/>
      <c r="B728" s="132"/>
      <c r="C728" s="132"/>
      <c r="D728" s="241"/>
      <c r="E728" s="241"/>
      <c r="F728" s="386"/>
      <c r="G728" s="286"/>
      <c r="H728" s="286"/>
      <c r="AR728" s="482"/>
      <c r="AT728" s="431"/>
    </row>
    <row r="729" spans="1:46" s="388" customFormat="1" ht="16.5">
      <c r="A729" s="132"/>
      <c r="B729" s="132"/>
      <c r="C729" s="132"/>
      <c r="D729" s="241"/>
      <c r="E729" s="241"/>
      <c r="F729" s="386"/>
      <c r="G729" s="286"/>
      <c r="H729" s="286"/>
      <c r="AR729" s="482"/>
      <c r="AT729" s="431"/>
    </row>
    <row r="730" spans="1:46" s="388" customFormat="1" ht="16.5">
      <c r="A730" s="132"/>
      <c r="B730" s="132"/>
      <c r="C730" s="132"/>
      <c r="D730" s="241"/>
      <c r="E730" s="241"/>
      <c r="F730" s="386"/>
      <c r="G730" s="286"/>
      <c r="H730" s="286"/>
      <c r="AR730" s="482"/>
      <c r="AT730" s="431"/>
    </row>
    <row r="731" spans="1:46" s="388" customFormat="1" ht="16.5">
      <c r="A731" s="132"/>
      <c r="B731" s="132"/>
      <c r="C731" s="132"/>
      <c r="D731" s="241"/>
      <c r="E731" s="241"/>
      <c r="F731" s="386"/>
      <c r="G731" s="286"/>
      <c r="H731" s="286"/>
      <c r="AR731" s="482"/>
      <c r="AT731" s="431"/>
    </row>
    <row r="732" spans="1:46" s="388" customFormat="1" ht="16.5">
      <c r="A732" s="132"/>
      <c r="B732" s="132"/>
      <c r="C732" s="132"/>
      <c r="D732" s="241"/>
      <c r="E732" s="241"/>
      <c r="F732" s="386"/>
      <c r="G732" s="286"/>
      <c r="H732" s="286"/>
      <c r="AR732" s="482"/>
      <c r="AT732" s="431"/>
    </row>
    <row r="733" spans="1:46" s="388" customFormat="1" ht="16.5">
      <c r="A733" s="132"/>
      <c r="B733" s="132"/>
      <c r="C733" s="132"/>
      <c r="D733" s="241"/>
      <c r="E733" s="241"/>
      <c r="F733" s="386"/>
      <c r="G733" s="286"/>
      <c r="H733" s="286"/>
      <c r="AR733" s="482"/>
      <c r="AT733" s="431"/>
    </row>
    <row r="734" spans="1:46" s="388" customFormat="1" ht="16.5">
      <c r="A734" s="132"/>
      <c r="B734" s="132"/>
      <c r="C734" s="132"/>
      <c r="D734" s="241"/>
      <c r="E734" s="241"/>
      <c r="F734" s="386"/>
      <c r="G734" s="286"/>
      <c r="H734" s="286"/>
      <c r="AR734" s="482"/>
      <c r="AT734" s="431"/>
    </row>
    <row r="735" spans="1:46" s="388" customFormat="1" ht="16.5">
      <c r="A735" s="132"/>
      <c r="B735" s="132"/>
      <c r="C735" s="132"/>
      <c r="D735" s="241"/>
      <c r="E735" s="241"/>
      <c r="F735" s="386"/>
      <c r="G735" s="286"/>
      <c r="H735" s="286"/>
      <c r="AR735" s="482"/>
      <c r="AT735" s="431"/>
    </row>
    <row r="736" spans="1:46" s="388" customFormat="1" ht="16.5">
      <c r="A736" s="132"/>
      <c r="B736" s="132"/>
      <c r="C736" s="132"/>
      <c r="D736" s="241"/>
      <c r="E736" s="241"/>
      <c r="F736" s="386"/>
      <c r="G736" s="286"/>
      <c r="H736" s="286"/>
      <c r="AR736" s="482"/>
      <c r="AT736" s="431"/>
    </row>
    <row r="737" spans="1:46" s="388" customFormat="1" ht="16.5">
      <c r="A737" s="132"/>
      <c r="B737" s="132"/>
      <c r="C737" s="132"/>
      <c r="D737" s="241"/>
      <c r="E737" s="241"/>
      <c r="F737" s="386"/>
      <c r="G737" s="286"/>
      <c r="H737" s="286"/>
      <c r="AR737" s="482"/>
      <c r="AT737" s="431"/>
    </row>
    <row r="738" spans="1:46" s="388" customFormat="1" ht="16.5">
      <c r="A738" s="132"/>
      <c r="B738" s="132"/>
      <c r="C738" s="132"/>
      <c r="D738" s="241"/>
      <c r="E738" s="241"/>
      <c r="F738" s="386"/>
      <c r="G738" s="286"/>
      <c r="H738" s="286"/>
      <c r="AR738" s="482"/>
      <c r="AT738" s="431"/>
    </row>
    <row r="739" spans="1:46" s="388" customFormat="1" ht="16.5">
      <c r="A739" s="132"/>
      <c r="B739" s="132"/>
      <c r="C739" s="132"/>
      <c r="D739" s="241"/>
      <c r="E739" s="241"/>
      <c r="F739" s="386"/>
      <c r="G739" s="286"/>
      <c r="H739" s="286"/>
      <c r="AR739" s="482"/>
      <c r="AT739" s="431"/>
    </row>
    <row r="740" spans="1:46" s="388" customFormat="1" ht="16.5">
      <c r="A740" s="132"/>
      <c r="B740" s="132"/>
      <c r="C740" s="132"/>
      <c r="D740" s="241"/>
      <c r="E740" s="241"/>
      <c r="F740" s="386"/>
      <c r="G740" s="286"/>
      <c r="H740" s="286"/>
      <c r="AR740" s="482"/>
      <c r="AT740" s="431"/>
    </row>
    <row r="741" spans="1:46" s="388" customFormat="1" ht="16.5">
      <c r="A741" s="132"/>
      <c r="B741" s="132"/>
      <c r="C741" s="132"/>
      <c r="D741" s="241"/>
      <c r="E741" s="241"/>
      <c r="F741" s="386"/>
      <c r="G741" s="286"/>
      <c r="H741" s="286"/>
      <c r="AR741" s="482"/>
      <c r="AT741" s="431"/>
    </row>
    <row r="742" spans="1:46" s="388" customFormat="1" ht="16.5">
      <c r="A742" s="132"/>
      <c r="B742" s="132"/>
      <c r="C742" s="132"/>
      <c r="D742" s="241"/>
      <c r="E742" s="241"/>
      <c r="F742" s="386"/>
      <c r="G742" s="286"/>
      <c r="H742" s="286"/>
      <c r="AR742" s="482"/>
      <c r="AT742" s="431"/>
    </row>
    <row r="743" spans="1:46" s="388" customFormat="1" ht="16.5">
      <c r="A743" s="132"/>
      <c r="B743" s="132"/>
      <c r="C743" s="132"/>
      <c r="D743" s="241"/>
      <c r="E743" s="241"/>
      <c r="F743" s="386"/>
      <c r="G743" s="286"/>
      <c r="H743" s="286"/>
      <c r="AR743" s="482"/>
      <c r="AT743" s="431"/>
    </row>
    <row r="744" spans="1:46" s="388" customFormat="1" ht="16.5">
      <c r="A744" s="132"/>
      <c r="B744" s="132"/>
      <c r="C744" s="132"/>
      <c r="D744" s="241"/>
      <c r="E744" s="241"/>
      <c r="F744" s="386"/>
      <c r="G744" s="286"/>
      <c r="H744" s="286"/>
      <c r="AR744" s="482"/>
      <c r="AT744" s="431"/>
    </row>
    <row r="745" spans="1:46" s="388" customFormat="1" ht="16.5">
      <c r="A745" s="132"/>
      <c r="B745" s="132"/>
      <c r="C745" s="132"/>
      <c r="D745" s="241"/>
      <c r="E745" s="241"/>
      <c r="F745" s="386"/>
      <c r="G745" s="286"/>
      <c r="H745" s="286"/>
      <c r="AR745" s="482"/>
      <c r="AT745" s="431"/>
    </row>
    <row r="746" spans="1:46" s="388" customFormat="1" ht="16.5">
      <c r="A746" s="132"/>
      <c r="B746" s="132"/>
      <c r="C746" s="132"/>
      <c r="D746" s="241"/>
      <c r="E746" s="241"/>
      <c r="F746" s="386"/>
      <c r="G746" s="286"/>
      <c r="H746" s="286"/>
      <c r="AR746" s="482"/>
      <c r="AT746" s="431"/>
    </row>
    <row r="747" spans="1:46" s="388" customFormat="1" ht="16.5">
      <c r="A747" s="132"/>
      <c r="B747" s="132"/>
      <c r="C747" s="132"/>
      <c r="D747" s="241"/>
      <c r="E747" s="241"/>
      <c r="F747" s="386"/>
      <c r="G747" s="286"/>
      <c r="H747" s="286"/>
      <c r="AR747" s="482"/>
      <c r="AT747" s="431"/>
    </row>
    <row r="748" spans="1:46" s="388" customFormat="1" ht="16.5">
      <c r="A748" s="132"/>
      <c r="B748" s="132"/>
      <c r="C748" s="132"/>
      <c r="D748" s="241"/>
      <c r="E748" s="241"/>
      <c r="F748" s="386"/>
      <c r="G748" s="286"/>
      <c r="H748" s="286"/>
      <c r="AR748" s="482"/>
      <c r="AT748" s="431"/>
    </row>
    <row r="749" spans="1:46" s="388" customFormat="1" ht="16.5">
      <c r="A749" s="132"/>
      <c r="B749" s="132"/>
      <c r="C749" s="132"/>
      <c r="D749" s="241"/>
      <c r="E749" s="241"/>
      <c r="F749" s="386"/>
      <c r="G749" s="286"/>
      <c r="H749" s="286"/>
      <c r="AR749" s="482"/>
      <c r="AT749" s="431"/>
    </row>
    <row r="750" spans="1:46" s="388" customFormat="1" ht="16.5">
      <c r="A750" s="132"/>
      <c r="B750" s="132"/>
      <c r="C750" s="132"/>
      <c r="D750" s="241"/>
      <c r="E750" s="241"/>
      <c r="F750" s="386"/>
      <c r="G750" s="286"/>
      <c r="H750" s="286"/>
      <c r="AR750" s="482"/>
      <c r="AT750" s="431"/>
    </row>
    <row r="751" spans="1:46" s="388" customFormat="1" ht="16.5">
      <c r="A751" s="132"/>
      <c r="B751" s="132"/>
      <c r="C751" s="132"/>
      <c r="D751" s="241"/>
      <c r="E751" s="241"/>
      <c r="F751" s="386"/>
      <c r="G751" s="286"/>
      <c r="H751" s="286"/>
      <c r="AR751" s="482"/>
      <c r="AT751" s="431"/>
    </row>
    <row r="752" spans="1:46" s="388" customFormat="1" ht="16.5">
      <c r="A752" s="132"/>
      <c r="B752" s="132"/>
      <c r="C752" s="132"/>
      <c r="D752" s="241"/>
      <c r="E752" s="241"/>
      <c r="F752" s="386"/>
      <c r="G752" s="286"/>
      <c r="H752" s="286"/>
      <c r="AR752" s="482"/>
      <c r="AT752" s="431"/>
    </row>
    <row r="753" spans="1:46" s="388" customFormat="1" ht="16.5">
      <c r="A753" s="132"/>
      <c r="B753" s="132"/>
      <c r="C753" s="132"/>
      <c r="D753" s="241"/>
      <c r="E753" s="241"/>
      <c r="F753" s="386"/>
      <c r="G753" s="286"/>
      <c r="H753" s="286"/>
      <c r="AR753" s="482"/>
      <c r="AT753" s="431"/>
    </row>
    <row r="754" spans="1:46" s="388" customFormat="1" ht="16.5">
      <c r="A754" s="132"/>
      <c r="B754" s="132"/>
      <c r="C754" s="132"/>
      <c r="D754" s="241"/>
      <c r="E754" s="241"/>
      <c r="F754" s="386"/>
      <c r="G754" s="286"/>
      <c r="H754" s="286"/>
      <c r="AR754" s="482"/>
      <c r="AT754" s="431"/>
    </row>
    <row r="755" spans="1:46" s="388" customFormat="1" ht="16.5">
      <c r="A755" s="132"/>
      <c r="B755" s="132"/>
      <c r="C755" s="132"/>
      <c r="D755" s="241"/>
      <c r="E755" s="241"/>
      <c r="F755" s="386"/>
      <c r="G755" s="286"/>
      <c r="H755" s="286"/>
      <c r="AR755" s="482"/>
      <c r="AT755" s="431"/>
    </row>
    <row r="756" spans="1:46" s="388" customFormat="1" ht="16.5">
      <c r="A756" s="132"/>
      <c r="B756" s="132"/>
      <c r="C756" s="132"/>
      <c r="D756" s="241"/>
      <c r="E756" s="241"/>
      <c r="F756" s="386"/>
      <c r="G756" s="286"/>
      <c r="H756" s="286"/>
      <c r="AR756" s="482"/>
      <c r="AT756" s="431"/>
    </row>
    <row r="757" spans="1:46" s="388" customFormat="1" ht="16.5">
      <c r="A757" s="132"/>
      <c r="B757" s="132"/>
      <c r="C757" s="132"/>
      <c r="D757" s="241"/>
      <c r="E757" s="241"/>
      <c r="F757" s="386"/>
      <c r="G757" s="286"/>
      <c r="H757" s="286"/>
      <c r="AR757" s="482"/>
      <c r="AT757" s="431"/>
    </row>
    <row r="758" spans="1:46" s="388" customFormat="1" ht="16.5">
      <c r="A758" s="132"/>
      <c r="B758" s="132"/>
      <c r="C758" s="132"/>
      <c r="D758" s="241"/>
      <c r="E758" s="241"/>
      <c r="F758" s="386"/>
      <c r="G758" s="286"/>
      <c r="H758" s="286"/>
      <c r="AR758" s="482"/>
      <c r="AT758" s="431"/>
    </row>
    <row r="759" spans="1:46" s="388" customFormat="1" ht="16.5">
      <c r="A759" s="132"/>
      <c r="B759" s="132"/>
      <c r="C759" s="132"/>
      <c r="D759" s="241"/>
      <c r="E759" s="241"/>
      <c r="F759" s="386"/>
      <c r="G759" s="286"/>
      <c r="H759" s="286"/>
      <c r="AR759" s="482"/>
      <c r="AT759" s="431"/>
    </row>
    <row r="760" spans="1:46" s="388" customFormat="1" ht="16.5">
      <c r="A760" s="132"/>
      <c r="B760" s="132"/>
      <c r="C760" s="132"/>
      <c r="D760" s="241"/>
      <c r="E760" s="241"/>
      <c r="F760" s="386"/>
      <c r="G760" s="286"/>
      <c r="H760" s="286"/>
      <c r="AR760" s="482"/>
      <c r="AT760" s="431"/>
    </row>
    <row r="761" spans="1:46" s="388" customFormat="1" ht="16.5">
      <c r="A761" s="132"/>
      <c r="B761" s="132"/>
      <c r="C761" s="132"/>
      <c r="D761" s="241"/>
      <c r="E761" s="241"/>
      <c r="F761" s="386"/>
      <c r="G761" s="286"/>
      <c r="H761" s="286"/>
      <c r="AR761" s="482"/>
      <c r="AT761" s="431"/>
    </row>
    <row r="762" spans="1:46" s="388" customFormat="1" ht="16.5">
      <c r="A762" s="132"/>
      <c r="B762" s="132"/>
      <c r="C762" s="132"/>
      <c r="D762" s="241"/>
      <c r="E762" s="241"/>
      <c r="F762" s="386"/>
      <c r="G762" s="286"/>
      <c r="H762" s="286"/>
      <c r="AR762" s="482"/>
      <c r="AT762" s="431"/>
    </row>
    <row r="763" spans="1:46" s="388" customFormat="1" ht="16.5">
      <c r="A763" s="132"/>
      <c r="B763" s="132"/>
      <c r="C763" s="132"/>
      <c r="D763" s="241"/>
      <c r="E763" s="241"/>
      <c r="F763" s="386"/>
      <c r="G763" s="286"/>
      <c r="H763" s="286"/>
      <c r="AR763" s="482"/>
      <c r="AT763" s="431"/>
    </row>
    <row r="764" spans="1:46" s="388" customFormat="1" ht="16.5">
      <c r="A764" s="132"/>
      <c r="B764" s="132"/>
      <c r="C764" s="132"/>
      <c r="D764" s="241"/>
      <c r="E764" s="241"/>
      <c r="F764" s="386"/>
      <c r="G764" s="286"/>
      <c r="H764" s="286"/>
      <c r="AR764" s="482"/>
      <c r="AT764" s="431"/>
    </row>
    <row r="765" spans="1:46" s="388" customFormat="1" ht="16.5">
      <c r="A765" s="132"/>
      <c r="B765" s="132"/>
      <c r="C765" s="132"/>
      <c r="D765" s="241"/>
      <c r="E765" s="241"/>
      <c r="F765" s="386"/>
      <c r="G765" s="286"/>
      <c r="H765" s="286"/>
      <c r="AR765" s="482"/>
      <c r="AT765" s="431"/>
    </row>
    <row r="766" spans="1:46" s="388" customFormat="1" ht="16.5">
      <c r="A766" s="132"/>
      <c r="B766" s="132"/>
      <c r="C766" s="132"/>
      <c r="D766" s="241"/>
      <c r="E766" s="241"/>
      <c r="F766" s="386"/>
      <c r="G766" s="286"/>
      <c r="H766" s="286"/>
      <c r="AR766" s="482"/>
      <c r="AT766" s="431"/>
    </row>
    <row r="767" spans="1:46" s="388" customFormat="1" ht="16.5">
      <c r="A767" s="132"/>
      <c r="B767" s="132"/>
      <c r="C767" s="132"/>
      <c r="D767" s="241"/>
      <c r="E767" s="241"/>
      <c r="F767" s="386"/>
      <c r="G767" s="286"/>
      <c r="H767" s="286"/>
      <c r="AR767" s="482"/>
      <c r="AT767" s="431"/>
    </row>
    <row r="768" spans="1:46" s="388" customFormat="1" ht="16.5">
      <c r="A768" s="132"/>
      <c r="B768" s="132"/>
      <c r="C768" s="132"/>
      <c r="D768" s="241"/>
      <c r="E768" s="241"/>
      <c r="F768" s="386"/>
      <c r="G768" s="286"/>
      <c r="H768" s="286"/>
      <c r="AR768" s="482"/>
      <c r="AT768" s="431"/>
    </row>
    <row r="769" spans="1:46" s="388" customFormat="1" ht="16.5">
      <c r="A769" s="132"/>
      <c r="B769" s="132"/>
      <c r="C769" s="132"/>
      <c r="D769" s="241"/>
      <c r="E769" s="241"/>
      <c r="F769" s="386"/>
      <c r="G769" s="286"/>
      <c r="H769" s="286"/>
      <c r="AR769" s="482"/>
      <c r="AT769" s="431"/>
    </row>
    <row r="770" spans="1:46" s="388" customFormat="1" ht="16.5">
      <c r="A770" s="132"/>
      <c r="B770" s="132"/>
      <c r="C770" s="132"/>
      <c r="D770" s="241"/>
      <c r="E770" s="241"/>
      <c r="F770" s="386"/>
      <c r="G770" s="286"/>
      <c r="H770" s="286"/>
      <c r="AR770" s="482"/>
      <c r="AT770" s="431"/>
    </row>
    <row r="771" spans="1:46" s="388" customFormat="1" ht="16.5">
      <c r="A771" s="132"/>
      <c r="B771" s="132"/>
      <c r="C771" s="132"/>
      <c r="D771" s="241"/>
      <c r="E771" s="241"/>
      <c r="F771" s="386"/>
      <c r="G771" s="286"/>
      <c r="H771" s="286"/>
      <c r="AR771" s="482"/>
      <c r="AT771" s="431"/>
    </row>
    <row r="772" spans="1:46" s="388" customFormat="1" ht="16.5">
      <c r="A772" s="132"/>
      <c r="B772" s="132"/>
      <c r="C772" s="132"/>
      <c r="D772" s="241"/>
      <c r="E772" s="241"/>
      <c r="F772" s="386"/>
      <c r="G772" s="286"/>
      <c r="H772" s="286"/>
      <c r="AR772" s="482"/>
      <c r="AT772" s="431"/>
    </row>
    <row r="773" spans="1:46" s="388" customFormat="1" ht="16.5">
      <c r="A773" s="132"/>
      <c r="B773" s="132"/>
      <c r="C773" s="132"/>
      <c r="D773" s="241"/>
      <c r="E773" s="241"/>
      <c r="F773" s="386"/>
      <c r="G773" s="286"/>
      <c r="H773" s="286"/>
      <c r="AR773" s="482"/>
      <c r="AT773" s="431"/>
    </row>
    <row r="774" spans="1:46" s="388" customFormat="1" ht="16.5">
      <c r="A774" s="132"/>
      <c r="B774" s="132"/>
      <c r="C774" s="132"/>
      <c r="D774" s="241"/>
      <c r="E774" s="241"/>
      <c r="F774" s="386"/>
      <c r="G774" s="286"/>
      <c r="H774" s="286"/>
      <c r="AR774" s="482"/>
      <c r="AT774" s="431"/>
    </row>
    <row r="775" spans="1:46" s="388" customFormat="1" ht="16.5">
      <c r="A775" s="132"/>
      <c r="B775" s="132"/>
      <c r="C775" s="132"/>
      <c r="D775" s="241"/>
      <c r="E775" s="241"/>
      <c r="F775" s="386"/>
      <c r="G775" s="286"/>
      <c r="H775" s="286"/>
      <c r="AR775" s="482"/>
      <c r="AT775" s="431"/>
    </row>
    <row r="776" spans="1:46" s="388" customFormat="1" ht="16.5">
      <c r="A776" s="132"/>
      <c r="B776" s="132"/>
      <c r="C776" s="132"/>
      <c r="D776" s="241"/>
      <c r="E776" s="241"/>
      <c r="F776" s="386"/>
      <c r="G776" s="286"/>
      <c r="H776" s="286"/>
      <c r="AR776" s="482"/>
      <c r="AT776" s="431"/>
    </row>
    <row r="777" spans="1:46" s="388" customFormat="1" ht="16.5">
      <c r="A777" s="132"/>
      <c r="B777" s="132"/>
      <c r="C777" s="132"/>
      <c r="D777" s="241"/>
      <c r="E777" s="241"/>
      <c r="F777" s="386"/>
      <c r="G777" s="286"/>
      <c r="H777" s="286"/>
      <c r="AR777" s="482"/>
      <c r="AT777" s="431"/>
    </row>
    <row r="778" spans="1:46" s="388" customFormat="1" ht="16.5">
      <c r="A778" s="132"/>
      <c r="B778" s="132"/>
      <c r="C778" s="132"/>
      <c r="D778" s="241"/>
      <c r="E778" s="241"/>
      <c r="F778" s="386"/>
      <c r="G778" s="286"/>
      <c r="H778" s="286"/>
      <c r="AR778" s="482"/>
      <c r="AT778" s="431"/>
    </row>
    <row r="779" spans="1:46" s="388" customFormat="1" ht="16.5">
      <c r="A779" s="132"/>
      <c r="B779" s="132"/>
      <c r="C779" s="132"/>
      <c r="D779" s="241"/>
      <c r="E779" s="241"/>
      <c r="F779" s="386"/>
      <c r="G779" s="286"/>
      <c r="H779" s="286"/>
      <c r="AR779" s="482"/>
      <c r="AT779" s="431"/>
    </row>
    <row r="780" spans="1:46" s="388" customFormat="1" ht="16.5">
      <c r="A780" s="132"/>
      <c r="B780" s="132"/>
      <c r="C780" s="132"/>
      <c r="D780" s="241"/>
      <c r="E780" s="241"/>
      <c r="F780" s="386"/>
      <c r="G780" s="286"/>
      <c r="H780" s="286"/>
      <c r="AR780" s="482"/>
      <c r="AT780" s="431"/>
    </row>
    <row r="781" spans="1:46" s="388" customFormat="1" ht="16.5">
      <c r="A781" s="132"/>
      <c r="B781" s="132"/>
      <c r="C781" s="132"/>
      <c r="D781" s="241"/>
      <c r="E781" s="241"/>
      <c r="F781" s="386"/>
      <c r="G781" s="286"/>
      <c r="H781" s="286"/>
      <c r="AR781" s="482"/>
      <c r="AT781" s="431"/>
    </row>
    <row r="782" spans="1:46" s="388" customFormat="1" ht="16.5">
      <c r="A782" s="132"/>
      <c r="B782" s="132"/>
      <c r="C782" s="132"/>
      <c r="D782" s="241"/>
      <c r="E782" s="241"/>
      <c r="F782" s="386"/>
      <c r="G782" s="286"/>
      <c r="H782" s="286"/>
      <c r="AR782" s="482"/>
      <c r="AT782" s="431"/>
    </row>
    <row r="783" spans="1:46" s="388" customFormat="1" ht="16.5">
      <c r="A783" s="132"/>
      <c r="B783" s="132"/>
      <c r="C783" s="132"/>
      <c r="D783" s="241"/>
      <c r="E783" s="241"/>
      <c r="F783" s="386"/>
      <c r="G783" s="286"/>
      <c r="H783" s="286"/>
      <c r="AR783" s="482"/>
      <c r="AT783" s="431"/>
    </row>
    <row r="784" spans="1:46" s="388" customFormat="1" ht="16.5">
      <c r="A784" s="132"/>
      <c r="B784" s="132"/>
      <c r="C784" s="132"/>
      <c r="D784" s="241"/>
      <c r="E784" s="241"/>
      <c r="F784" s="386"/>
      <c r="G784" s="286"/>
      <c r="H784" s="286"/>
      <c r="AR784" s="482"/>
      <c r="AT784" s="431"/>
    </row>
    <row r="785" spans="1:46" s="388" customFormat="1" ht="16.5">
      <c r="A785" s="132"/>
      <c r="B785" s="132"/>
      <c r="C785" s="132"/>
      <c r="D785" s="241"/>
      <c r="E785" s="241"/>
      <c r="F785" s="386"/>
      <c r="G785" s="286"/>
      <c r="H785" s="286"/>
      <c r="AR785" s="482"/>
      <c r="AT785" s="431"/>
    </row>
    <row r="786" spans="1:46" s="388" customFormat="1" ht="16.5">
      <c r="A786" s="132"/>
      <c r="B786" s="132"/>
      <c r="C786" s="132"/>
      <c r="D786" s="241"/>
      <c r="E786" s="241"/>
      <c r="F786" s="386"/>
      <c r="G786" s="286"/>
      <c r="H786" s="286"/>
      <c r="AR786" s="482"/>
      <c r="AT786" s="431"/>
    </row>
    <row r="787" spans="1:46" s="388" customFormat="1" ht="16.5">
      <c r="A787" s="132"/>
      <c r="B787" s="132"/>
      <c r="C787" s="132"/>
      <c r="D787" s="241"/>
      <c r="E787" s="241"/>
      <c r="F787" s="386"/>
      <c r="G787" s="286"/>
      <c r="H787" s="286"/>
      <c r="AR787" s="482"/>
      <c r="AT787" s="431"/>
    </row>
    <row r="788" spans="1:46" s="388" customFormat="1" ht="16.5">
      <c r="A788" s="132"/>
      <c r="B788" s="132"/>
      <c r="C788" s="132"/>
      <c r="D788" s="241"/>
      <c r="E788" s="241"/>
      <c r="F788" s="386"/>
      <c r="G788" s="286"/>
      <c r="H788" s="286"/>
      <c r="AR788" s="482"/>
      <c r="AT788" s="431"/>
    </row>
    <row r="789" spans="1:46" s="388" customFormat="1" ht="16.5">
      <c r="A789" s="132"/>
      <c r="B789" s="132"/>
      <c r="C789" s="132"/>
      <c r="D789" s="241"/>
      <c r="E789" s="241"/>
      <c r="F789" s="386"/>
      <c r="G789" s="286"/>
      <c r="H789" s="286"/>
      <c r="AR789" s="482"/>
      <c r="AT789" s="431"/>
    </row>
    <row r="790" spans="1:46" s="388" customFormat="1" ht="16.5">
      <c r="A790" s="132"/>
      <c r="B790" s="132"/>
      <c r="C790" s="132"/>
      <c r="D790" s="241"/>
      <c r="E790" s="241"/>
      <c r="F790" s="386"/>
      <c r="G790" s="286"/>
      <c r="H790" s="286"/>
      <c r="AR790" s="482"/>
      <c r="AT790" s="431"/>
    </row>
    <row r="791" spans="1:46" s="388" customFormat="1" ht="16.5">
      <c r="A791" s="132"/>
      <c r="B791" s="132"/>
      <c r="C791" s="132"/>
      <c r="D791" s="241"/>
      <c r="E791" s="241"/>
      <c r="F791" s="386"/>
      <c r="G791" s="286"/>
      <c r="H791" s="286"/>
      <c r="AR791" s="482"/>
      <c r="AT791" s="431"/>
    </row>
    <row r="792" spans="1:46" s="388" customFormat="1" ht="16.5">
      <c r="A792" s="132"/>
      <c r="B792" s="132"/>
      <c r="C792" s="132"/>
      <c r="D792" s="241"/>
      <c r="E792" s="241"/>
      <c r="F792" s="386"/>
      <c r="G792" s="286"/>
      <c r="H792" s="286"/>
      <c r="AR792" s="482"/>
      <c r="AT792" s="431"/>
    </row>
    <row r="793" spans="1:46" s="388" customFormat="1" ht="16.5">
      <c r="A793" s="132"/>
      <c r="B793" s="132"/>
      <c r="C793" s="132"/>
      <c r="D793" s="241"/>
      <c r="E793" s="241"/>
      <c r="F793" s="386"/>
      <c r="G793" s="286"/>
      <c r="H793" s="286"/>
      <c r="AR793" s="482"/>
      <c r="AT793" s="431"/>
    </row>
    <row r="794" spans="1:46" s="388" customFormat="1" ht="16.5">
      <c r="A794" s="132"/>
      <c r="B794" s="132"/>
      <c r="C794" s="132"/>
      <c r="D794" s="241"/>
      <c r="E794" s="241"/>
      <c r="F794" s="386"/>
      <c r="G794" s="286"/>
      <c r="H794" s="286"/>
      <c r="AR794" s="482"/>
      <c r="AT794" s="431"/>
    </row>
    <row r="795" spans="1:46" s="388" customFormat="1" ht="16.5">
      <c r="A795" s="132"/>
      <c r="B795" s="132"/>
      <c r="C795" s="132"/>
      <c r="D795" s="241"/>
      <c r="E795" s="241"/>
      <c r="F795" s="386"/>
      <c r="G795" s="286"/>
      <c r="H795" s="286"/>
      <c r="AR795" s="482"/>
      <c r="AT795" s="431"/>
    </row>
    <row r="796" spans="1:46" s="388" customFormat="1" ht="16.5">
      <c r="A796" s="132"/>
      <c r="B796" s="132"/>
      <c r="C796" s="132"/>
      <c r="D796" s="241"/>
      <c r="E796" s="241"/>
      <c r="F796" s="386"/>
      <c r="G796" s="286"/>
      <c r="H796" s="286"/>
      <c r="AR796" s="482"/>
      <c r="AT796" s="431"/>
    </row>
    <row r="797" spans="1:46" s="388" customFormat="1" ht="16.5">
      <c r="A797" s="132"/>
      <c r="B797" s="132"/>
      <c r="C797" s="132"/>
      <c r="D797" s="241"/>
      <c r="E797" s="241"/>
      <c r="F797" s="386"/>
      <c r="G797" s="286"/>
      <c r="H797" s="286"/>
      <c r="AR797" s="482"/>
      <c r="AT797" s="431"/>
    </row>
    <row r="798" spans="1:46" s="388" customFormat="1" ht="16.5">
      <c r="A798" s="132"/>
      <c r="B798" s="132"/>
      <c r="C798" s="132"/>
      <c r="D798" s="241"/>
      <c r="E798" s="241"/>
      <c r="F798" s="386"/>
      <c r="G798" s="286"/>
      <c r="H798" s="286"/>
      <c r="AR798" s="482"/>
      <c r="AT798" s="431"/>
    </row>
    <row r="799" spans="1:46" s="388" customFormat="1" ht="16.5">
      <c r="A799" s="132"/>
      <c r="B799" s="132"/>
      <c r="C799" s="132"/>
      <c r="D799" s="241"/>
      <c r="E799" s="241"/>
      <c r="F799" s="386"/>
      <c r="G799" s="286"/>
      <c r="H799" s="286"/>
      <c r="AR799" s="482"/>
      <c r="AT799" s="431"/>
    </row>
    <row r="800" spans="1:46" s="388" customFormat="1" ht="16.5">
      <c r="A800" s="132"/>
      <c r="B800" s="132"/>
      <c r="C800" s="132"/>
      <c r="D800" s="241"/>
      <c r="E800" s="241"/>
      <c r="F800" s="386"/>
      <c r="G800" s="286"/>
      <c r="H800" s="286"/>
      <c r="AR800" s="482"/>
      <c r="AT800" s="431"/>
    </row>
    <row r="801" spans="1:46" s="388" customFormat="1" ht="16.5">
      <c r="A801" s="132"/>
      <c r="B801" s="132"/>
      <c r="C801" s="132"/>
      <c r="D801" s="241"/>
      <c r="E801" s="241"/>
      <c r="F801" s="386"/>
      <c r="G801" s="286"/>
      <c r="H801" s="286"/>
      <c r="AR801" s="482"/>
      <c r="AT801" s="431"/>
    </row>
    <row r="802" spans="1:46" s="388" customFormat="1" ht="16.5">
      <c r="A802" s="132"/>
      <c r="B802" s="132"/>
      <c r="C802" s="132"/>
      <c r="D802" s="241"/>
      <c r="E802" s="241"/>
      <c r="F802" s="386"/>
      <c r="G802" s="286"/>
      <c r="H802" s="286"/>
      <c r="AR802" s="482"/>
      <c r="AT802" s="431"/>
    </row>
    <row r="803" spans="1:46" s="388" customFormat="1" ht="16.5">
      <c r="A803" s="132"/>
      <c r="B803" s="132"/>
      <c r="C803" s="132"/>
      <c r="D803" s="241"/>
      <c r="E803" s="241"/>
      <c r="F803" s="386"/>
      <c r="G803" s="286"/>
      <c r="H803" s="286"/>
      <c r="AR803" s="482"/>
      <c r="AT803" s="431"/>
    </row>
    <row r="804" spans="1:46" s="388" customFormat="1" ht="16.5">
      <c r="A804" s="132"/>
      <c r="B804" s="132"/>
      <c r="C804" s="132"/>
      <c r="D804" s="241"/>
      <c r="E804" s="241"/>
      <c r="F804" s="386"/>
      <c r="G804" s="286"/>
      <c r="H804" s="286"/>
      <c r="AR804" s="482"/>
      <c r="AT804" s="431"/>
    </row>
    <row r="805" spans="1:46" s="388" customFormat="1" ht="16.5">
      <c r="A805" s="132"/>
      <c r="B805" s="132"/>
      <c r="C805" s="132"/>
      <c r="D805" s="241"/>
      <c r="E805" s="241"/>
      <c r="F805" s="386"/>
      <c r="G805" s="286"/>
      <c r="H805" s="286"/>
      <c r="AR805" s="482"/>
      <c r="AT805" s="431"/>
    </row>
    <row r="806" spans="1:46" s="388" customFormat="1" ht="16.5">
      <c r="A806" s="132"/>
      <c r="B806" s="132"/>
      <c r="C806" s="132"/>
      <c r="D806" s="241"/>
      <c r="E806" s="241"/>
      <c r="F806" s="386"/>
      <c r="G806" s="286"/>
      <c r="H806" s="286"/>
      <c r="AR806" s="482"/>
      <c r="AT806" s="431"/>
    </row>
    <row r="807" spans="1:46" s="388" customFormat="1" ht="16.5">
      <c r="A807" s="132"/>
      <c r="B807" s="132"/>
      <c r="C807" s="132"/>
      <c r="D807" s="241"/>
      <c r="E807" s="241"/>
      <c r="F807" s="386"/>
      <c r="G807" s="286"/>
      <c r="H807" s="286"/>
      <c r="AR807" s="482"/>
      <c r="AT807" s="431"/>
    </row>
    <row r="808" spans="1:46" s="388" customFormat="1" ht="16.5">
      <c r="A808" s="132"/>
      <c r="B808" s="132"/>
      <c r="C808" s="132"/>
      <c r="D808" s="241"/>
      <c r="E808" s="241"/>
      <c r="F808" s="386"/>
      <c r="G808" s="286"/>
      <c r="H808" s="286"/>
      <c r="AR808" s="482"/>
      <c r="AT808" s="431"/>
    </row>
    <row r="809" spans="1:46" s="388" customFormat="1" ht="16.5">
      <c r="A809" s="132"/>
      <c r="B809" s="132"/>
      <c r="C809" s="132"/>
      <c r="D809" s="241"/>
      <c r="E809" s="241"/>
      <c r="F809" s="386"/>
      <c r="G809" s="286"/>
      <c r="H809" s="286"/>
      <c r="AR809" s="482"/>
      <c r="AT809" s="431"/>
    </row>
    <row r="810" spans="1:46" s="388" customFormat="1" ht="16.5">
      <c r="A810" s="132"/>
      <c r="B810" s="132"/>
      <c r="C810" s="132"/>
      <c r="D810" s="241"/>
      <c r="E810" s="241"/>
      <c r="F810" s="386"/>
      <c r="G810" s="286"/>
      <c r="H810" s="286"/>
      <c r="AR810" s="482"/>
      <c r="AT810" s="431"/>
    </row>
    <row r="811" spans="1:46" s="388" customFormat="1" ht="16.5">
      <c r="A811" s="132"/>
      <c r="B811" s="132"/>
      <c r="C811" s="132"/>
      <c r="D811" s="241"/>
      <c r="E811" s="241"/>
      <c r="F811" s="386"/>
      <c r="G811" s="286"/>
      <c r="H811" s="286"/>
      <c r="AR811" s="482"/>
      <c r="AT811" s="431"/>
    </row>
    <row r="812" spans="1:46" s="388" customFormat="1" ht="16.5">
      <c r="A812" s="132"/>
      <c r="B812" s="132"/>
      <c r="C812" s="132"/>
      <c r="D812" s="241"/>
      <c r="E812" s="241"/>
      <c r="F812" s="386"/>
      <c r="G812" s="286"/>
      <c r="H812" s="286"/>
      <c r="AR812" s="482"/>
      <c r="AT812" s="431"/>
    </row>
    <row r="813" spans="1:46" s="388" customFormat="1" ht="16.5">
      <c r="A813" s="132"/>
      <c r="B813" s="132"/>
      <c r="C813" s="132"/>
      <c r="D813" s="241"/>
      <c r="E813" s="241"/>
      <c r="F813" s="386"/>
      <c r="G813" s="286"/>
      <c r="H813" s="286"/>
      <c r="AR813" s="482"/>
      <c r="AT813" s="431"/>
    </row>
    <row r="814" spans="1:46" s="388" customFormat="1" ht="16.5">
      <c r="A814" s="132"/>
      <c r="B814" s="132"/>
      <c r="C814" s="132"/>
      <c r="D814" s="241"/>
      <c r="E814" s="241"/>
      <c r="F814" s="386"/>
      <c r="G814" s="286"/>
      <c r="H814" s="286"/>
      <c r="AR814" s="482"/>
      <c r="AT814" s="431"/>
    </row>
    <row r="815" spans="1:46" s="388" customFormat="1" ht="16.5">
      <c r="A815" s="132"/>
      <c r="B815" s="132"/>
      <c r="C815" s="132"/>
      <c r="D815" s="241"/>
      <c r="E815" s="241"/>
      <c r="F815" s="386"/>
      <c r="G815" s="286"/>
      <c r="H815" s="286"/>
      <c r="AR815" s="482"/>
      <c r="AT815" s="431"/>
    </row>
    <row r="816" spans="1:46" s="388" customFormat="1" ht="16.5">
      <c r="A816" s="132"/>
      <c r="B816" s="132"/>
      <c r="C816" s="132"/>
      <c r="D816" s="241"/>
      <c r="E816" s="241"/>
      <c r="F816" s="386"/>
      <c r="G816" s="286"/>
      <c r="H816" s="286"/>
      <c r="AR816" s="482"/>
      <c r="AT816" s="431"/>
    </row>
    <row r="817" spans="1:46" s="388" customFormat="1" ht="16.5">
      <c r="A817" s="132"/>
      <c r="B817" s="132"/>
      <c r="C817" s="132"/>
      <c r="D817" s="241"/>
      <c r="E817" s="241"/>
      <c r="F817" s="386"/>
      <c r="G817" s="286"/>
      <c r="H817" s="286"/>
      <c r="AR817" s="482"/>
      <c r="AT817" s="431"/>
    </row>
    <row r="818" spans="1:46" s="388" customFormat="1" ht="16.5">
      <c r="A818" s="132"/>
      <c r="B818" s="132"/>
      <c r="C818" s="132"/>
      <c r="D818" s="241"/>
      <c r="E818" s="241"/>
      <c r="F818" s="386"/>
      <c r="G818" s="286"/>
      <c r="H818" s="286"/>
      <c r="AR818" s="482"/>
      <c r="AT818" s="431"/>
    </row>
    <row r="819" spans="1:46" s="388" customFormat="1" ht="16.5">
      <c r="A819" s="132"/>
      <c r="B819" s="132"/>
      <c r="C819" s="132"/>
      <c r="D819" s="241"/>
      <c r="E819" s="241"/>
      <c r="F819" s="386"/>
      <c r="G819" s="286"/>
      <c r="H819" s="286"/>
      <c r="AR819" s="482"/>
      <c r="AT819" s="431"/>
    </row>
    <row r="820" spans="1:46" s="388" customFormat="1" ht="16.5">
      <c r="A820" s="132"/>
      <c r="B820" s="132"/>
      <c r="C820" s="132"/>
      <c r="D820" s="241"/>
      <c r="E820" s="241"/>
      <c r="F820" s="386"/>
      <c r="G820" s="286"/>
      <c r="H820" s="286"/>
      <c r="AR820" s="482"/>
      <c r="AT820" s="431"/>
    </row>
    <row r="821" spans="1:46" s="388" customFormat="1" ht="16.5">
      <c r="A821" s="132"/>
      <c r="B821" s="132"/>
      <c r="C821" s="132"/>
      <c r="D821" s="241"/>
      <c r="E821" s="241"/>
      <c r="F821" s="386"/>
      <c r="G821" s="286"/>
      <c r="H821" s="286"/>
      <c r="AR821" s="482"/>
      <c r="AT821" s="431"/>
    </row>
    <row r="822" spans="1:46" s="388" customFormat="1" ht="16.5">
      <c r="A822" s="132"/>
      <c r="B822" s="132"/>
      <c r="C822" s="132"/>
      <c r="D822" s="241"/>
      <c r="E822" s="241"/>
      <c r="F822" s="386"/>
      <c r="G822" s="286"/>
      <c r="H822" s="286"/>
      <c r="AR822" s="482"/>
      <c r="AT822" s="431"/>
    </row>
    <row r="823" spans="1:46" s="388" customFormat="1" ht="16.5">
      <c r="A823" s="132"/>
      <c r="B823" s="132"/>
      <c r="C823" s="132"/>
      <c r="D823" s="241"/>
      <c r="E823" s="241"/>
      <c r="F823" s="386"/>
      <c r="G823" s="286"/>
      <c r="H823" s="286"/>
      <c r="AR823" s="482"/>
      <c r="AT823" s="431"/>
    </row>
    <row r="824" spans="1:46" s="388" customFormat="1" ht="16.5">
      <c r="A824" s="132"/>
      <c r="B824" s="132"/>
      <c r="C824" s="132"/>
      <c r="D824" s="241"/>
      <c r="E824" s="241"/>
      <c r="F824" s="386"/>
      <c r="G824" s="286"/>
      <c r="H824" s="286"/>
      <c r="AR824" s="482"/>
      <c r="AT824" s="431"/>
    </row>
    <row r="825" spans="1:46" s="388" customFormat="1" ht="16.5">
      <c r="A825" s="132"/>
      <c r="B825" s="132"/>
      <c r="C825" s="132"/>
      <c r="D825" s="241"/>
      <c r="E825" s="241"/>
      <c r="F825" s="386"/>
      <c r="G825" s="286"/>
      <c r="H825" s="286"/>
      <c r="AR825" s="482"/>
      <c r="AT825" s="431"/>
    </row>
    <row r="826" spans="1:46" s="388" customFormat="1" ht="16.5">
      <c r="A826" s="132"/>
      <c r="B826" s="132"/>
      <c r="C826" s="132"/>
      <c r="D826" s="241"/>
      <c r="E826" s="241"/>
      <c r="F826" s="386"/>
      <c r="G826" s="286"/>
      <c r="H826" s="286"/>
      <c r="AR826" s="482"/>
      <c r="AT826" s="431"/>
    </row>
    <row r="827" spans="1:46" s="388" customFormat="1" ht="16.5">
      <c r="A827" s="132"/>
      <c r="B827" s="132"/>
      <c r="C827" s="132"/>
      <c r="D827" s="241"/>
      <c r="E827" s="241"/>
      <c r="F827" s="386"/>
      <c r="G827" s="286"/>
      <c r="H827" s="286"/>
      <c r="AR827" s="482"/>
      <c r="AT827" s="431"/>
    </row>
    <row r="828" spans="1:46" s="388" customFormat="1" ht="16.5">
      <c r="A828" s="132"/>
      <c r="B828" s="132"/>
      <c r="C828" s="132"/>
      <c r="D828" s="241"/>
      <c r="E828" s="241"/>
      <c r="F828" s="386"/>
      <c r="G828" s="286"/>
      <c r="H828" s="286"/>
      <c r="AR828" s="482"/>
      <c r="AT828" s="431"/>
    </row>
    <row r="829" spans="1:46" s="388" customFormat="1" ht="16.5">
      <c r="A829" s="132"/>
      <c r="B829" s="132"/>
      <c r="C829" s="132"/>
      <c r="D829" s="241"/>
      <c r="E829" s="241"/>
      <c r="F829" s="386"/>
      <c r="G829" s="286"/>
      <c r="H829" s="286"/>
      <c r="AR829" s="482"/>
      <c r="AT829" s="431"/>
    </row>
    <row r="830" spans="1:46" s="388" customFormat="1" ht="16.5">
      <c r="A830" s="132"/>
      <c r="B830" s="132"/>
      <c r="C830" s="132"/>
      <c r="D830" s="241"/>
      <c r="E830" s="241"/>
      <c r="F830" s="386"/>
      <c r="G830" s="286"/>
      <c r="H830" s="286"/>
      <c r="AR830" s="482"/>
      <c r="AT830" s="431"/>
    </row>
    <row r="831" spans="1:46" s="388" customFormat="1" ht="16.5">
      <c r="A831" s="132"/>
      <c r="B831" s="132"/>
      <c r="C831" s="132"/>
      <c r="D831" s="241"/>
      <c r="E831" s="241"/>
      <c r="F831" s="386"/>
      <c r="G831" s="286"/>
      <c r="H831" s="286"/>
      <c r="AR831" s="482"/>
      <c r="AT831" s="431"/>
    </row>
    <row r="832" spans="1:46" s="388" customFormat="1" ht="16.5">
      <c r="A832" s="132"/>
      <c r="B832" s="132"/>
      <c r="C832" s="132"/>
      <c r="D832" s="241"/>
      <c r="E832" s="241"/>
      <c r="F832" s="386"/>
      <c r="G832" s="286"/>
      <c r="H832" s="286"/>
      <c r="AR832" s="482"/>
      <c r="AT832" s="431"/>
    </row>
    <row r="833" spans="1:46" s="388" customFormat="1" ht="16.5">
      <c r="A833" s="132"/>
      <c r="B833" s="132"/>
      <c r="C833" s="132"/>
      <c r="D833" s="241"/>
      <c r="E833" s="241"/>
      <c r="F833" s="386"/>
      <c r="G833" s="286"/>
      <c r="H833" s="286"/>
      <c r="AR833" s="482"/>
      <c r="AT833" s="431"/>
    </row>
    <row r="834" spans="1:46" s="388" customFormat="1" ht="16.5">
      <c r="A834" s="132"/>
      <c r="B834" s="132"/>
      <c r="C834" s="132"/>
      <c r="D834" s="241"/>
      <c r="E834" s="241"/>
      <c r="F834" s="386"/>
      <c r="G834" s="286"/>
      <c r="H834" s="286"/>
      <c r="AR834" s="482"/>
      <c r="AT834" s="431"/>
    </row>
    <row r="835" spans="1:46" s="388" customFormat="1" ht="16.5">
      <c r="A835" s="132"/>
      <c r="B835" s="132"/>
      <c r="C835" s="132"/>
      <c r="D835" s="241"/>
      <c r="E835" s="241"/>
      <c r="F835" s="386"/>
      <c r="G835" s="286"/>
      <c r="H835" s="286"/>
      <c r="AR835" s="482"/>
      <c r="AT835" s="431"/>
    </row>
    <row r="836" spans="1:46" s="388" customFormat="1" ht="16.5">
      <c r="A836" s="132"/>
      <c r="B836" s="132"/>
      <c r="C836" s="132"/>
      <c r="D836" s="241"/>
      <c r="E836" s="241"/>
      <c r="F836" s="386"/>
      <c r="G836" s="286"/>
      <c r="H836" s="286"/>
      <c r="AR836" s="482"/>
      <c r="AT836" s="431"/>
    </row>
    <row r="837" spans="1:46" s="388" customFormat="1" ht="16.5">
      <c r="A837" s="132"/>
      <c r="B837" s="132"/>
      <c r="C837" s="132"/>
      <c r="D837" s="241"/>
      <c r="E837" s="241"/>
      <c r="F837" s="386"/>
      <c r="G837" s="286"/>
      <c r="H837" s="286"/>
      <c r="AR837" s="482"/>
      <c r="AT837" s="431"/>
    </row>
    <row r="838" spans="1:46" s="388" customFormat="1" ht="16.5">
      <c r="A838" s="132"/>
      <c r="B838" s="132"/>
      <c r="C838" s="132"/>
      <c r="D838" s="241"/>
      <c r="E838" s="241"/>
      <c r="F838" s="386"/>
      <c r="G838" s="286"/>
      <c r="H838" s="286"/>
      <c r="AR838" s="482"/>
      <c r="AT838" s="431"/>
    </row>
    <row r="839" spans="1:46" s="388" customFormat="1" ht="16.5">
      <c r="A839" s="132"/>
      <c r="B839" s="132"/>
      <c r="C839" s="132"/>
      <c r="D839" s="241"/>
      <c r="E839" s="241"/>
      <c r="F839" s="386"/>
      <c r="G839" s="286"/>
      <c r="H839" s="286"/>
      <c r="AR839" s="482"/>
      <c r="AT839" s="431"/>
    </row>
    <row r="840" spans="1:46" s="388" customFormat="1" ht="16.5">
      <c r="A840" s="132"/>
      <c r="B840" s="132"/>
      <c r="C840" s="132"/>
      <c r="D840" s="241"/>
      <c r="E840" s="241"/>
      <c r="F840" s="386"/>
      <c r="G840" s="286"/>
      <c r="H840" s="286"/>
      <c r="AR840" s="482"/>
      <c r="AT840" s="431"/>
    </row>
    <row r="841" spans="1:46" s="388" customFormat="1" ht="16.5">
      <c r="A841" s="132"/>
      <c r="B841" s="132"/>
      <c r="C841" s="132"/>
      <c r="D841" s="241"/>
      <c r="E841" s="241"/>
      <c r="F841" s="386"/>
      <c r="G841" s="286"/>
      <c r="H841" s="286"/>
      <c r="AR841" s="482"/>
      <c r="AT841" s="431"/>
    </row>
    <row r="842" spans="1:46" s="388" customFormat="1" ht="16.5">
      <c r="A842" s="132"/>
      <c r="B842" s="132"/>
      <c r="C842" s="132"/>
      <c r="D842" s="241"/>
      <c r="E842" s="241"/>
      <c r="F842" s="386"/>
      <c r="G842" s="286"/>
      <c r="H842" s="286"/>
      <c r="AR842" s="482"/>
      <c r="AT842" s="431"/>
    </row>
    <row r="843" spans="1:46" s="388" customFormat="1" ht="16.5">
      <c r="A843" s="132"/>
      <c r="B843" s="132"/>
      <c r="C843" s="132"/>
      <c r="D843" s="241"/>
      <c r="E843" s="241"/>
      <c r="F843" s="386"/>
      <c r="G843" s="286"/>
      <c r="H843" s="286"/>
      <c r="AR843" s="482"/>
      <c r="AT843" s="431"/>
    </row>
    <row r="844" spans="1:46" s="388" customFormat="1" ht="16.5">
      <c r="A844" s="132"/>
      <c r="B844" s="132"/>
      <c r="C844" s="132"/>
      <c r="D844" s="241"/>
      <c r="E844" s="241"/>
      <c r="F844" s="386"/>
      <c r="G844" s="286"/>
      <c r="H844" s="286"/>
      <c r="AR844" s="482"/>
      <c r="AT844" s="431"/>
    </row>
    <row r="845" spans="1:46" s="388" customFormat="1" ht="16.5">
      <c r="A845" s="132"/>
      <c r="B845" s="132"/>
      <c r="C845" s="132"/>
      <c r="D845" s="241"/>
      <c r="E845" s="241"/>
      <c r="F845" s="386"/>
      <c r="G845" s="286"/>
      <c r="H845" s="286"/>
      <c r="AR845" s="482"/>
      <c r="AT845" s="431"/>
    </row>
    <row r="846" spans="1:46" s="388" customFormat="1" ht="16.5">
      <c r="A846" s="132"/>
      <c r="B846" s="132"/>
      <c r="C846" s="132"/>
      <c r="D846" s="241"/>
      <c r="E846" s="241"/>
      <c r="F846" s="386"/>
      <c r="G846" s="286"/>
      <c r="H846" s="286"/>
      <c r="AR846" s="482"/>
      <c r="AT846" s="431"/>
    </row>
    <row r="847" spans="1:46" s="388" customFormat="1" ht="16.5">
      <c r="A847" s="132"/>
      <c r="B847" s="132"/>
      <c r="C847" s="132"/>
      <c r="D847" s="241"/>
      <c r="E847" s="241"/>
      <c r="F847" s="386"/>
      <c r="G847" s="286"/>
      <c r="H847" s="286"/>
      <c r="AR847" s="482"/>
      <c r="AT847" s="431"/>
    </row>
    <row r="848" spans="1:46" s="388" customFormat="1" ht="16.5">
      <c r="A848" s="132"/>
      <c r="B848" s="132"/>
      <c r="C848" s="132"/>
      <c r="D848" s="241"/>
      <c r="E848" s="241"/>
      <c r="F848" s="386"/>
      <c r="G848" s="286"/>
      <c r="H848" s="286"/>
      <c r="AR848" s="482"/>
      <c r="AT848" s="431"/>
    </row>
    <row r="849" spans="1:46" s="388" customFormat="1" ht="16.5">
      <c r="A849" s="132"/>
      <c r="B849" s="132"/>
      <c r="C849" s="132"/>
      <c r="D849" s="241"/>
      <c r="E849" s="241"/>
      <c r="F849" s="386"/>
      <c r="G849" s="286"/>
      <c r="H849" s="286"/>
      <c r="AR849" s="482"/>
      <c r="AT849" s="431"/>
    </row>
    <row r="850" spans="1:46" s="388" customFormat="1" ht="16.5">
      <c r="A850" s="132"/>
      <c r="B850" s="132"/>
      <c r="C850" s="132"/>
      <c r="D850" s="241"/>
      <c r="E850" s="241"/>
      <c r="F850" s="386"/>
      <c r="G850" s="286"/>
      <c r="H850" s="286"/>
      <c r="AR850" s="482"/>
      <c r="AT850" s="431"/>
    </row>
    <row r="851" spans="1:46" s="388" customFormat="1" ht="16.5">
      <c r="A851" s="132"/>
      <c r="B851" s="132"/>
      <c r="C851" s="132"/>
      <c r="D851" s="241"/>
      <c r="E851" s="241"/>
      <c r="F851" s="386"/>
      <c r="G851" s="286"/>
      <c r="H851" s="286"/>
      <c r="AR851" s="482"/>
      <c r="AT851" s="431"/>
    </row>
    <row r="852" spans="1:46" s="388" customFormat="1" ht="16.5">
      <c r="A852" s="132"/>
      <c r="B852" s="132"/>
      <c r="C852" s="132"/>
      <c r="D852" s="241"/>
      <c r="E852" s="241"/>
      <c r="F852" s="386"/>
      <c r="G852" s="286"/>
      <c r="H852" s="286"/>
      <c r="AR852" s="482"/>
      <c r="AT852" s="431"/>
    </row>
    <row r="853" spans="1:46" s="388" customFormat="1" ht="16.5">
      <c r="A853" s="132"/>
      <c r="B853" s="132"/>
      <c r="C853" s="132"/>
      <c r="D853" s="241"/>
      <c r="E853" s="241"/>
      <c r="F853" s="386"/>
      <c r="G853" s="286"/>
      <c r="H853" s="286"/>
      <c r="AR853" s="482"/>
      <c r="AT853" s="431"/>
    </row>
    <row r="854" spans="1:46" s="388" customFormat="1" ht="16.5">
      <c r="A854" s="132"/>
      <c r="B854" s="132"/>
      <c r="C854" s="132"/>
      <c r="D854" s="241"/>
      <c r="E854" s="241"/>
      <c r="F854" s="386"/>
      <c r="G854" s="286"/>
      <c r="H854" s="286"/>
      <c r="AR854" s="482"/>
      <c r="AT854" s="431"/>
    </row>
    <row r="855" spans="1:46" s="388" customFormat="1" ht="16.5">
      <c r="A855" s="132"/>
      <c r="B855" s="132"/>
      <c r="C855" s="132"/>
      <c r="D855" s="241"/>
      <c r="E855" s="241"/>
      <c r="F855" s="386"/>
      <c r="G855" s="286"/>
      <c r="H855" s="286"/>
      <c r="AR855" s="482"/>
      <c r="AT855" s="431"/>
    </row>
    <row r="856" spans="1:46" s="388" customFormat="1" ht="16.5">
      <c r="A856" s="132"/>
      <c r="B856" s="132"/>
      <c r="C856" s="132"/>
      <c r="D856" s="241"/>
      <c r="E856" s="241"/>
      <c r="F856" s="386"/>
      <c r="G856" s="286"/>
      <c r="H856" s="286"/>
      <c r="AR856" s="482"/>
      <c r="AT856" s="431"/>
    </row>
    <row r="857" spans="1:46" s="388" customFormat="1" ht="16.5">
      <c r="A857" s="132"/>
      <c r="B857" s="132"/>
      <c r="C857" s="132"/>
      <c r="D857" s="241"/>
      <c r="E857" s="241"/>
      <c r="F857" s="386"/>
      <c r="G857" s="286"/>
      <c r="H857" s="286"/>
      <c r="AR857" s="482"/>
      <c r="AT857" s="431"/>
    </row>
    <row r="858" spans="1:46" s="388" customFormat="1" ht="16.5">
      <c r="A858" s="132"/>
      <c r="B858" s="132"/>
      <c r="C858" s="132"/>
      <c r="D858" s="241"/>
      <c r="E858" s="241"/>
      <c r="F858" s="386"/>
      <c r="G858" s="286"/>
      <c r="H858" s="286"/>
      <c r="AR858" s="482"/>
      <c r="AT858" s="431"/>
    </row>
    <row r="859" spans="1:46" s="388" customFormat="1" ht="16.5">
      <c r="A859" s="132"/>
      <c r="B859" s="132"/>
      <c r="C859" s="132"/>
      <c r="D859" s="241"/>
      <c r="E859" s="241"/>
      <c r="F859" s="386"/>
      <c r="G859" s="286"/>
      <c r="H859" s="286"/>
      <c r="AR859" s="482"/>
      <c r="AT859" s="431"/>
    </row>
    <row r="860" spans="1:46" s="388" customFormat="1" ht="16.5">
      <c r="A860" s="132"/>
      <c r="B860" s="132"/>
      <c r="C860" s="132"/>
      <c r="D860" s="241"/>
      <c r="E860" s="241"/>
      <c r="F860" s="386"/>
      <c r="G860" s="286"/>
      <c r="H860" s="286"/>
      <c r="AR860" s="482"/>
      <c r="AT860" s="431"/>
    </row>
    <row r="861" spans="1:46" s="388" customFormat="1" ht="16.5">
      <c r="A861" s="132"/>
      <c r="B861" s="132"/>
      <c r="C861" s="132"/>
      <c r="D861" s="241"/>
      <c r="E861" s="241"/>
      <c r="F861" s="386"/>
      <c r="G861" s="286"/>
      <c r="H861" s="286"/>
      <c r="AR861" s="482"/>
      <c r="AT861" s="431"/>
    </row>
    <row r="862" spans="1:46" s="388" customFormat="1" ht="16.5">
      <c r="A862" s="132"/>
      <c r="B862" s="132"/>
      <c r="C862" s="132"/>
      <c r="D862" s="241"/>
      <c r="E862" s="241"/>
      <c r="F862" s="386"/>
      <c r="G862" s="286"/>
      <c r="H862" s="286"/>
      <c r="AR862" s="482"/>
      <c r="AT862" s="431"/>
    </row>
    <row r="863" spans="1:46" s="388" customFormat="1" ht="16.5">
      <c r="A863" s="132"/>
      <c r="B863" s="132"/>
      <c r="C863" s="132"/>
      <c r="D863" s="241"/>
      <c r="E863" s="241"/>
      <c r="F863" s="386"/>
      <c r="G863" s="286"/>
      <c r="H863" s="286"/>
      <c r="AR863" s="482"/>
      <c r="AT863" s="431"/>
    </row>
    <row r="864" spans="1:46" s="388" customFormat="1" ht="16.5">
      <c r="A864" s="132"/>
      <c r="B864" s="132"/>
      <c r="C864" s="132"/>
      <c r="D864" s="241"/>
      <c r="E864" s="241"/>
      <c r="F864" s="386"/>
      <c r="G864" s="286"/>
      <c r="H864" s="286"/>
      <c r="AR864" s="482"/>
      <c r="AT864" s="431"/>
    </row>
    <row r="865" spans="1:46" s="388" customFormat="1" ht="16.5">
      <c r="A865" s="132"/>
      <c r="B865" s="132"/>
      <c r="C865" s="132"/>
      <c r="D865" s="241"/>
      <c r="E865" s="241"/>
      <c r="F865" s="386"/>
      <c r="G865" s="286"/>
      <c r="H865" s="286"/>
      <c r="AR865" s="482"/>
      <c r="AT865" s="431"/>
    </row>
    <row r="866" spans="1:46" s="388" customFormat="1" ht="16.5">
      <c r="A866" s="132"/>
      <c r="B866" s="132"/>
      <c r="C866" s="132"/>
      <c r="D866" s="241"/>
      <c r="E866" s="241"/>
      <c r="F866" s="386"/>
      <c r="G866" s="286"/>
      <c r="H866" s="286"/>
      <c r="AR866" s="482"/>
      <c r="AT866" s="431"/>
    </row>
    <row r="867" spans="1:46" s="388" customFormat="1" ht="16.5">
      <c r="A867" s="132"/>
      <c r="B867" s="132"/>
      <c r="C867" s="132"/>
      <c r="D867" s="241"/>
      <c r="E867" s="241"/>
      <c r="F867" s="386"/>
      <c r="G867" s="286"/>
      <c r="H867" s="286"/>
      <c r="AR867" s="482"/>
      <c r="AT867" s="431"/>
    </row>
    <row r="868" spans="1:46" s="388" customFormat="1" ht="16.5">
      <c r="A868" s="132"/>
      <c r="B868" s="132"/>
      <c r="C868" s="132"/>
      <c r="D868" s="241"/>
      <c r="E868" s="241"/>
      <c r="F868" s="386"/>
      <c r="G868" s="286"/>
      <c r="H868" s="286"/>
      <c r="AR868" s="482"/>
      <c r="AT868" s="431"/>
    </row>
    <row r="869" spans="1:46" s="388" customFormat="1" ht="16.5">
      <c r="A869" s="132"/>
      <c r="B869" s="132"/>
      <c r="C869" s="132"/>
      <c r="D869" s="241"/>
      <c r="E869" s="241"/>
      <c r="F869" s="386"/>
      <c r="G869" s="286"/>
      <c r="H869" s="286"/>
      <c r="AR869" s="482"/>
      <c r="AT869" s="431"/>
    </row>
    <row r="870" spans="1:46" s="388" customFormat="1" ht="16.5">
      <c r="A870" s="132"/>
      <c r="B870" s="132"/>
      <c r="C870" s="132"/>
      <c r="D870" s="241"/>
      <c r="E870" s="241"/>
      <c r="F870" s="386"/>
      <c r="G870" s="286"/>
      <c r="H870" s="286"/>
      <c r="AR870" s="482"/>
      <c r="AT870" s="431"/>
    </row>
    <row r="871" spans="1:46" s="388" customFormat="1" ht="16.5">
      <c r="A871" s="132"/>
      <c r="B871" s="132"/>
      <c r="C871" s="132"/>
      <c r="D871" s="241"/>
      <c r="E871" s="241"/>
      <c r="F871" s="386"/>
      <c r="G871" s="286"/>
      <c r="H871" s="286"/>
      <c r="AR871" s="482"/>
      <c r="AT871" s="431"/>
    </row>
    <row r="872" spans="1:46" s="388" customFormat="1" ht="16.5">
      <c r="A872" s="132"/>
      <c r="B872" s="132"/>
      <c r="C872" s="132"/>
      <c r="D872" s="241"/>
      <c r="E872" s="241"/>
      <c r="F872" s="386"/>
      <c r="G872" s="286"/>
      <c r="H872" s="286"/>
      <c r="AR872" s="482"/>
      <c r="AT872" s="431"/>
    </row>
    <row r="873" spans="1:46" s="388" customFormat="1" ht="16.5">
      <c r="A873" s="132"/>
      <c r="B873" s="132"/>
      <c r="C873" s="132"/>
      <c r="D873" s="241"/>
      <c r="E873" s="241"/>
      <c r="F873" s="386"/>
      <c r="G873" s="286"/>
      <c r="H873" s="286"/>
      <c r="AR873" s="482"/>
      <c r="AT873" s="431"/>
    </row>
    <row r="874" spans="1:46" s="388" customFormat="1" ht="16.5">
      <c r="A874" s="132"/>
      <c r="B874" s="132"/>
      <c r="C874" s="132"/>
      <c r="D874" s="241"/>
      <c r="E874" s="241"/>
      <c r="F874" s="386"/>
      <c r="G874" s="286"/>
      <c r="H874" s="286"/>
      <c r="AR874" s="482"/>
      <c r="AT874" s="431"/>
    </row>
    <row r="875" spans="1:46" s="388" customFormat="1" ht="16.5">
      <c r="A875" s="132"/>
      <c r="B875" s="132"/>
      <c r="C875" s="132"/>
      <c r="D875" s="241"/>
      <c r="E875" s="241"/>
      <c r="F875" s="386"/>
      <c r="G875" s="286"/>
      <c r="H875" s="286"/>
      <c r="AR875" s="482"/>
      <c r="AT875" s="431"/>
    </row>
    <row r="876" spans="1:46" s="388" customFormat="1" ht="16.5">
      <c r="A876" s="132"/>
      <c r="B876" s="132"/>
      <c r="C876" s="132"/>
      <c r="D876" s="241"/>
      <c r="E876" s="241"/>
      <c r="F876" s="386"/>
      <c r="G876" s="286"/>
      <c r="H876" s="286"/>
      <c r="AR876" s="482"/>
      <c r="AT876" s="431"/>
    </row>
    <row r="877" spans="1:46" s="388" customFormat="1" ht="16.5">
      <c r="A877" s="132"/>
      <c r="B877" s="132"/>
      <c r="C877" s="132"/>
      <c r="D877" s="241"/>
      <c r="E877" s="241"/>
      <c r="F877" s="386"/>
      <c r="G877" s="286"/>
      <c r="H877" s="286"/>
      <c r="AR877" s="482"/>
      <c r="AT877" s="431"/>
    </row>
    <row r="878" spans="1:46" s="388" customFormat="1" ht="16.5">
      <c r="A878" s="132"/>
      <c r="B878" s="132"/>
      <c r="C878" s="132"/>
      <c r="D878" s="241"/>
      <c r="E878" s="241"/>
      <c r="F878" s="386"/>
      <c r="G878" s="286"/>
      <c r="H878" s="286"/>
      <c r="AR878" s="482"/>
      <c r="AT878" s="431"/>
    </row>
    <row r="879" spans="1:46" s="388" customFormat="1" ht="16.5">
      <c r="A879" s="132"/>
      <c r="B879" s="132"/>
      <c r="C879" s="132"/>
      <c r="D879" s="241"/>
      <c r="E879" s="241"/>
      <c r="F879" s="386"/>
      <c r="G879" s="286"/>
      <c r="H879" s="286"/>
      <c r="AR879" s="482"/>
      <c r="AT879" s="431"/>
    </row>
    <row r="880" spans="1:46" s="388" customFormat="1" ht="16.5">
      <c r="A880" s="132"/>
      <c r="B880" s="132"/>
      <c r="C880" s="132"/>
      <c r="D880" s="241"/>
      <c r="E880" s="241"/>
      <c r="F880" s="386"/>
      <c r="G880" s="286"/>
      <c r="H880" s="286"/>
      <c r="AR880" s="482"/>
      <c r="AT880" s="431"/>
    </row>
    <row r="881" spans="1:46" s="388" customFormat="1" ht="16.5">
      <c r="A881" s="132"/>
      <c r="B881" s="132"/>
      <c r="C881" s="132"/>
      <c r="D881" s="241"/>
      <c r="E881" s="241"/>
      <c r="F881" s="386"/>
      <c r="G881" s="286"/>
      <c r="H881" s="286"/>
      <c r="AR881" s="482"/>
      <c r="AT881" s="431"/>
    </row>
    <row r="882" spans="1:46" s="388" customFormat="1" ht="16.5">
      <c r="A882" s="132"/>
      <c r="B882" s="132"/>
      <c r="C882" s="132"/>
      <c r="D882" s="241"/>
      <c r="E882" s="241"/>
      <c r="F882" s="386"/>
      <c r="G882" s="286"/>
      <c r="H882" s="286"/>
      <c r="AR882" s="482"/>
      <c r="AT882" s="431"/>
    </row>
    <row r="883" spans="1:46" s="388" customFormat="1" ht="16.5">
      <c r="A883" s="132"/>
      <c r="B883" s="132"/>
      <c r="C883" s="132"/>
      <c r="D883" s="241"/>
      <c r="E883" s="241"/>
      <c r="F883" s="386"/>
      <c r="G883" s="286"/>
      <c r="H883" s="286"/>
      <c r="AR883" s="482"/>
      <c r="AT883" s="431"/>
    </row>
    <row r="884" spans="1:46" s="388" customFormat="1" ht="16.5">
      <c r="A884" s="132"/>
      <c r="B884" s="132"/>
      <c r="C884" s="132"/>
      <c r="D884" s="241"/>
      <c r="E884" s="241"/>
      <c r="F884" s="386"/>
      <c r="G884" s="286"/>
      <c r="H884" s="286"/>
      <c r="AR884" s="482"/>
      <c r="AT884" s="431"/>
    </row>
    <row r="885" spans="1:46" s="388" customFormat="1" ht="16.5">
      <c r="A885" s="132"/>
      <c r="B885" s="132"/>
      <c r="C885" s="132"/>
      <c r="D885" s="241"/>
      <c r="E885" s="241"/>
      <c r="F885" s="386"/>
      <c r="G885" s="286"/>
      <c r="H885" s="286"/>
      <c r="AR885" s="482"/>
      <c r="AT885" s="431"/>
    </row>
    <row r="886" spans="1:46" s="388" customFormat="1" ht="16.5">
      <c r="A886" s="132"/>
      <c r="B886" s="132"/>
      <c r="C886" s="132"/>
      <c r="D886" s="241"/>
      <c r="E886" s="241"/>
      <c r="F886" s="386"/>
      <c r="G886" s="286"/>
      <c r="H886" s="286"/>
      <c r="AR886" s="482"/>
      <c r="AT886" s="431"/>
    </row>
    <row r="887" spans="1:46" s="388" customFormat="1" ht="16.5">
      <c r="A887" s="132"/>
      <c r="B887" s="132"/>
      <c r="C887" s="132"/>
      <c r="D887" s="241"/>
      <c r="E887" s="241"/>
      <c r="F887" s="386"/>
      <c r="G887" s="286"/>
      <c r="H887" s="286"/>
      <c r="AR887" s="482"/>
      <c r="AT887" s="431"/>
    </row>
    <row r="888" spans="1:46" s="388" customFormat="1" ht="16.5">
      <c r="A888" s="132"/>
      <c r="B888" s="132"/>
      <c r="C888" s="132"/>
      <c r="D888" s="241"/>
      <c r="E888" s="241"/>
      <c r="F888" s="386"/>
      <c r="G888" s="286"/>
      <c r="H888" s="286"/>
      <c r="AR888" s="482"/>
      <c r="AT888" s="431"/>
    </row>
    <row r="889" spans="1:46" s="388" customFormat="1" ht="16.5">
      <c r="A889" s="132"/>
      <c r="B889" s="132"/>
      <c r="C889" s="132"/>
      <c r="D889" s="241"/>
      <c r="E889" s="241"/>
      <c r="F889" s="386"/>
      <c r="G889" s="286"/>
      <c r="H889" s="286"/>
      <c r="AR889" s="482"/>
      <c r="AT889" s="431"/>
    </row>
    <row r="890" spans="1:46" s="388" customFormat="1" ht="16.5">
      <c r="A890" s="132"/>
      <c r="B890" s="132"/>
      <c r="C890" s="132"/>
      <c r="D890" s="241"/>
      <c r="E890" s="241"/>
      <c r="F890" s="386"/>
      <c r="G890" s="286"/>
      <c r="H890" s="286"/>
      <c r="AR890" s="482"/>
      <c r="AT890" s="431"/>
    </row>
    <row r="891" spans="1:46" s="388" customFormat="1" ht="16.5">
      <c r="A891" s="132"/>
      <c r="B891" s="132"/>
      <c r="C891" s="132"/>
      <c r="D891" s="241"/>
      <c r="E891" s="241"/>
      <c r="F891" s="386"/>
      <c r="G891" s="286"/>
      <c r="H891" s="286"/>
      <c r="AR891" s="482"/>
      <c r="AT891" s="431"/>
    </row>
    <row r="892" spans="1:46" s="388" customFormat="1" ht="16.5">
      <c r="A892" s="132"/>
      <c r="B892" s="132"/>
      <c r="C892" s="132"/>
      <c r="D892" s="241"/>
      <c r="E892" s="241"/>
      <c r="F892" s="386"/>
      <c r="G892" s="286"/>
      <c r="H892" s="286"/>
      <c r="AR892" s="482"/>
      <c r="AT892" s="431"/>
    </row>
    <row r="893" spans="1:46" s="388" customFormat="1" ht="16.5">
      <c r="A893" s="132"/>
      <c r="B893" s="132"/>
      <c r="C893" s="132"/>
      <c r="D893" s="241"/>
      <c r="E893" s="241"/>
      <c r="F893" s="386"/>
      <c r="G893" s="286"/>
      <c r="H893" s="286"/>
      <c r="AR893" s="482"/>
      <c r="AT893" s="431"/>
    </row>
    <row r="894" spans="1:46" s="388" customFormat="1" ht="16.5">
      <c r="A894" s="132"/>
      <c r="B894" s="132"/>
      <c r="C894" s="132"/>
      <c r="D894" s="241"/>
      <c r="E894" s="241"/>
      <c r="F894" s="386"/>
      <c r="G894" s="286"/>
      <c r="H894" s="286"/>
      <c r="AR894" s="482"/>
      <c r="AT894" s="431"/>
    </row>
    <row r="895" spans="1:46" s="388" customFormat="1" ht="16.5">
      <c r="A895" s="132"/>
      <c r="B895" s="132"/>
      <c r="C895" s="132"/>
      <c r="D895" s="241"/>
      <c r="E895" s="241"/>
      <c r="F895" s="386"/>
      <c r="G895" s="286"/>
      <c r="H895" s="286"/>
      <c r="AR895" s="482"/>
      <c r="AT895" s="431"/>
    </row>
    <row r="896" spans="1:46" s="388" customFormat="1" ht="16.5">
      <c r="A896" s="132"/>
      <c r="B896" s="132"/>
      <c r="C896" s="132"/>
      <c r="D896" s="241"/>
      <c r="E896" s="241"/>
      <c r="F896" s="386"/>
      <c r="G896" s="286"/>
      <c r="H896" s="286"/>
      <c r="AR896" s="482"/>
      <c r="AT896" s="431"/>
    </row>
    <row r="897" spans="1:46" s="388" customFormat="1" ht="16.5">
      <c r="A897" s="132"/>
      <c r="B897" s="132"/>
      <c r="C897" s="132"/>
      <c r="D897" s="241"/>
      <c r="E897" s="241"/>
      <c r="F897" s="386"/>
      <c r="G897" s="286"/>
      <c r="H897" s="286"/>
      <c r="AR897" s="482"/>
      <c r="AT897" s="431"/>
    </row>
    <row r="898" spans="1:46" s="388" customFormat="1" ht="16.5">
      <c r="A898" s="132"/>
      <c r="B898" s="132"/>
      <c r="C898" s="132"/>
      <c r="D898" s="241"/>
      <c r="E898" s="241"/>
      <c r="F898" s="386"/>
      <c r="G898" s="286"/>
      <c r="H898" s="286"/>
      <c r="AR898" s="482"/>
      <c r="AT898" s="431"/>
    </row>
    <row r="899" spans="1:46" s="388" customFormat="1" ht="16.5">
      <c r="A899" s="132"/>
      <c r="B899" s="132"/>
      <c r="C899" s="132"/>
      <c r="D899" s="241"/>
      <c r="E899" s="241"/>
      <c r="F899" s="386"/>
      <c r="G899" s="286"/>
      <c r="H899" s="286"/>
      <c r="AR899" s="482"/>
      <c r="AT899" s="431"/>
    </row>
    <row r="900" spans="1:46" s="388" customFormat="1" ht="16.5">
      <c r="A900" s="132"/>
      <c r="B900" s="132"/>
      <c r="C900" s="132"/>
      <c r="D900" s="241"/>
      <c r="E900" s="241"/>
      <c r="F900" s="386"/>
      <c r="G900" s="286"/>
      <c r="H900" s="286"/>
      <c r="AR900" s="482"/>
      <c r="AT900" s="431"/>
    </row>
    <row r="901" spans="1:46" s="388" customFormat="1" ht="16.5">
      <c r="A901" s="132"/>
      <c r="B901" s="132"/>
      <c r="C901" s="132"/>
      <c r="D901" s="241"/>
      <c r="E901" s="241"/>
      <c r="F901" s="386"/>
      <c r="G901" s="286"/>
      <c r="H901" s="286"/>
      <c r="AR901" s="482"/>
      <c r="AT901" s="431"/>
    </row>
    <row r="902" spans="1:46" s="388" customFormat="1" ht="16.5">
      <c r="A902" s="132"/>
      <c r="B902" s="132"/>
      <c r="C902" s="132"/>
      <c r="D902" s="241"/>
      <c r="E902" s="241"/>
      <c r="F902" s="386"/>
      <c r="G902" s="286"/>
      <c r="H902" s="286"/>
      <c r="AR902" s="482"/>
      <c r="AT902" s="431"/>
    </row>
    <row r="903" spans="1:46" s="388" customFormat="1" ht="16.5">
      <c r="A903" s="132"/>
      <c r="B903" s="132"/>
      <c r="C903" s="132"/>
      <c r="D903" s="241"/>
      <c r="E903" s="241"/>
      <c r="F903" s="386"/>
      <c r="G903" s="286"/>
      <c r="H903" s="286"/>
      <c r="AR903" s="482"/>
      <c r="AT903" s="431"/>
    </row>
    <row r="904" spans="1:46" s="388" customFormat="1" ht="16.5">
      <c r="A904" s="132"/>
      <c r="B904" s="132"/>
      <c r="C904" s="132"/>
      <c r="D904" s="241"/>
      <c r="E904" s="241"/>
      <c r="F904" s="386"/>
      <c r="G904" s="286"/>
      <c r="H904" s="286"/>
      <c r="AR904" s="482"/>
      <c r="AT904" s="431"/>
    </row>
    <row r="905" spans="1:46" s="388" customFormat="1" ht="16.5">
      <c r="A905" s="132"/>
      <c r="B905" s="132"/>
      <c r="C905" s="132"/>
      <c r="D905" s="241"/>
      <c r="E905" s="241"/>
      <c r="F905" s="386"/>
      <c r="G905" s="286"/>
      <c r="H905" s="286"/>
      <c r="AR905" s="482"/>
      <c r="AT905" s="431"/>
    </row>
    <row r="906" spans="1:46" s="388" customFormat="1" ht="16.5">
      <c r="A906" s="132"/>
      <c r="B906" s="132"/>
      <c r="C906" s="132"/>
      <c r="D906" s="241"/>
      <c r="E906" s="241"/>
      <c r="F906" s="386"/>
      <c r="G906" s="286"/>
      <c r="H906" s="286"/>
      <c r="AR906" s="482"/>
      <c r="AT906" s="431"/>
    </row>
    <row r="907" spans="1:46" s="388" customFormat="1" ht="16.5">
      <c r="A907" s="132"/>
      <c r="B907" s="132"/>
      <c r="C907" s="132"/>
      <c r="D907" s="241"/>
      <c r="E907" s="241"/>
      <c r="F907" s="386"/>
      <c r="G907" s="286"/>
      <c r="H907" s="286"/>
      <c r="AR907" s="482"/>
      <c r="AT907" s="431"/>
    </row>
    <row r="908" spans="1:46" s="388" customFormat="1" ht="16.5">
      <c r="A908" s="132"/>
      <c r="B908" s="132"/>
      <c r="C908" s="132"/>
      <c r="D908" s="241"/>
      <c r="E908" s="241"/>
      <c r="F908" s="386"/>
      <c r="G908" s="286"/>
      <c r="H908" s="286"/>
      <c r="AR908" s="482"/>
      <c r="AT908" s="431"/>
    </row>
    <row r="909" spans="1:46" s="388" customFormat="1" ht="16.5">
      <c r="A909" s="132"/>
      <c r="B909" s="132"/>
      <c r="C909" s="132"/>
      <c r="D909" s="241"/>
      <c r="E909" s="241"/>
      <c r="F909" s="386"/>
      <c r="G909" s="286"/>
      <c r="H909" s="286"/>
      <c r="AR909" s="482"/>
      <c r="AT909" s="431"/>
    </row>
    <row r="910" spans="1:46" s="388" customFormat="1" ht="16.5">
      <c r="A910" s="132"/>
      <c r="B910" s="132"/>
      <c r="C910" s="132"/>
      <c r="D910" s="241"/>
      <c r="E910" s="241"/>
      <c r="F910" s="386"/>
      <c r="G910" s="286"/>
      <c r="H910" s="286"/>
      <c r="AR910" s="482"/>
      <c r="AT910" s="431"/>
    </row>
    <row r="911" spans="1:46" s="388" customFormat="1" ht="16.5">
      <c r="A911" s="132"/>
      <c r="B911" s="132"/>
      <c r="C911" s="132"/>
      <c r="D911" s="241"/>
      <c r="E911" s="241"/>
      <c r="F911" s="386"/>
      <c r="G911" s="286"/>
      <c r="H911" s="286"/>
      <c r="AR911" s="482"/>
      <c r="AT911" s="431"/>
    </row>
    <row r="912" spans="1:46" s="388" customFormat="1" ht="16.5">
      <c r="A912" s="132"/>
      <c r="B912" s="132"/>
      <c r="C912" s="132"/>
      <c r="D912" s="241"/>
      <c r="E912" s="241"/>
      <c r="F912" s="386"/>
      <c r="G912" s="286"/>
      <c r="H912" s="286"/>
      <c r="AR912" s="482"/>
      <c r="AT912" s="431"/>
    </row>
    <row r="913" spans="1:46" s="388" customFormat="1" ht="16.5">
      <c r="A913" s="132"/>
      <c r="B913" s="132"/>
      <c r="C913" s="132"/>
      <c r="D913" s="241"/>
      <c r="E913" s="241"/>
      <c r="F913" s="386"/>
      <c r="G913" s="286"/>
      <c r="H913" s="286"/>
      <c r="AR913" s="482"/>
      <c r="AT913" s="431"/>
    </row>
    <row r="914" spans="1:46" s="388" customFormat="1" ht="16.5">
      <c r="A914" s="132"/>
      <c r="B914" s="132"/>
      <c r="C914" s="132"/>
      <c r="D914" s="241"/>
      <c r="E914" s="241"/>
      <c r="F914" s="386"/>
      <c r="G914" s="286"/>
      <c r="H914" s="286"/>
      <c r="AR914" s="482"/>
      <c r="AT914" s="431"/>
    </row>
    <row r="915" spans="1:46" s="388" customFormat="1" ht="16.5">
      <c r="A915" s="132"/>
      <c r="B915" s="132"/>
      <c r="C915" s="132"/>
      <c r="D915" s="241"/>
      <c r="E915" s="241"/>
      <c r="F915" s="386"/>
      <c r="G915" s="286"/>
      <c r="H915" s="286"/>
      <c r="AR915" s="482"/>
      <c r="AT915" s="431"/>
    </row>
    <row r="916" spans="1:46" s="388" customFormat="1" ht="16.5">
      <c r="A916" s="132"/>
      <c r="B916" s="132"/>
      <c r="C916" s="132"/>
      <c r="D916" s="241"/>
      <c r="E916" s="241"/>
      <c r="F916" s="386"/>
      <c r="G916" s="286"/>
      <c r="H916" s="286"/>
      <c r="AR916" s="482"/>
      <c r="AT916" s="431"/>
    </row>
    <row r="917" spans="1:46" s="388" customFormat="1" ht="16.5">
      <c r="A917" s="132"/>
      <c r="B917" s="132"/>
      <c r="C917" s="132"/>
      <c r="D917" s="241"/>
      <c r="E917" s="241"/>
      <c r="F917" s="386"/>
      <c r="G917" s="286"/>
      <c r="H917" s="286"/>
      <c r="AR917" s="482"/>
      <c r="AT917" s="431"/>
    </row>
    <row r="918" spans="1:46" s="388" customFormat="1" ht="16.5">
      <c r="A918" s="132"/>
      <c r="B918" s="132"/>
      <c r="C918" s="132"/>
      <c r="D918" s="241"/>
      <c r="E918" s="241"/>
      <c r="F918" s="386"/>
      <c r="G918" s="286"/>
      <c r="H918" s="286"/>
      <c r="AR918" s="482"/>
      <c r="AT918" s="431"/>
    </row>
    <row r="919" spans="1:46" s="388" customFormat="1" ht="16.5">
      <c r="A919" s="132"/>
      <c r="B919" s="132"/>
      <c r="C919" s="132"/>
      <c r="D919" s="241"/>
      <c r="E919" s="241"/>
      <c r="F919" s="386"/>
      <c r="G919" s="286"/>
      <c r="H919" s="286"/>
      <c r="AR919" s="482"/>
      <c r="AT919" s="431"/>
    </row>
    <row r="920" spans="1:46" s="388" customFormat="1" ht="16.5">
      <c r="A920" s="132"/>
      <c r="B920" s="132"/>
      <c r="C920" s="132"/>
      <c r="D920" s="241"/>
      <c r="E920" s="241"/>
      <c r="F920" s="386"/>
      <c r="G920" s="286"/>
      <c r="H920" s="286"/>
      <c r="AR920" s="482"/>
      <c r="AT920" s="431"/>
    </row>
    <row r="921" spans="1:46" s="388" customFormat="1" ht="16.5">
      <c r="A921" s="132"/>
      <c r="B921" s="132"/>
      <c r="C921" s="132"/>
      <c r="D921" s="241"/>
      <c r="E921" s="241"/>
      <c r="F921" s="386"/>
      <c r="G921" s="286"/>
      <c r="H921" s="286"/>
      <c r="AR921" s="482"/>
      <c r="AT921" s="431"/>
    </row>
    <row r="922" spans="1:46" s="388" customFormat="1" ht="16.5">
      <c r="A922" s="132"/>
      <c r="B922" s="132"/>
      <c r="C922" s="132"/>
      <c r="D922" s="241"/>
      <c r="E922" s="241"/>
      <c r="F922" s="386"/>
      <c r="G922" s="286"/>
      <c r="H922" s="286"/>
      <c r="AR922" s="482"/>
      <c r="AT922" s="431"/>
    </row>
    <row r="923" spans="1:46" s="388" customFormat="1" ht="16.5">
      <c r="A923" s="132"/>
      <c r="B923" s="132"/>
      <c r="C923" s="132"/>
      <c r="D923" s="241"/>
      <c r="E923" s="241"/>
      <c r="F923" s="386"/>
      <c r="G923" s="286"/>
      <c r="H923" s="286"/>
      <c r="AR923" s="482"/>
      <c r="AT923" s="431"/>
    </row>
    <row r="924" spans="1:46" s="388" customFormat="1" ht="16.5">
      <c r="A924" s="132"/>
      <c r="B924" s="132"/>
      <c r="C924" s="132"/>
      <c r="D924" s="241"/>
      <c r="E924" s="241"/>
      <c r="F924" s="386"/>
      <c r="G924" s="286"/>
      <c r="H924" s="286"/>
      <c r="AR924" s="482"/>
      <c r="AT924" s="431"/>
    </row>
    <row r="925" spans="1:46" s="388" customFormat="1" ht="16.5">
      <c r="A925" s="132"/>
      <c r="B925" s="132"/>
      <c r="C925" s="132"/>
      <c r="D925" s="241"/>
      <c r="E925" s="241"/>
      <c r="F925" s="386"/>
      <c r="G925" s="286"/>
      <c r="H925" s="286"/>
      <c r="AR925" s="482"/>
      <c r="AT925" s="431"/>
    </row>
    <row r="926" spans="1:46" s="388" customFormat="1" ht="16.5">
      <c r="A926" s="132"/>
      <c r="B926" s="132"/>
      <c r="C926" s="132"/>
      <c r="D926" s="241"/>
      <c r="E926" s="241"/>
      <c r="F926" s="386"/>
      <c r="G926" s="286"/>
      <c r="H926" s="286"/>
      <c r="AR926" s="482"/>
      <c r="AT926" s="431"/>
    </row>
    <row r="927" spans="1:46" s="388" customFormat="1" ht="16.5">
      <c r="A927" s="132"/>
      <c r="B927" s="132"/>
      <c r="C927" s="132"/>
      <c r="D927" s="241"/>
      <c r="E927" s="241"/>
      <c r="F927" s="386"/>
      <c r="G927" s="286"/>
      <c r="H927" s="286"/>
      <c r="AR927" s="482"/>
      <c r="AT927" s="431"/>
    </row>
    <row r="928" spans="1:46" s="388" customFormat="1" ht="16.5">
      <c r="A928" s="132"/>
      <c r="B928" s="132"/>
      <c r="C928" s="132"/>
      <c r="D928" s="241"/>
      <c r="E928" s="241"/>
      <c r="F928" s="386"/>
      <c r="G928" s="286"/>
      <c r="H928" s="286"/>
      <c r="AR928" s="482"/>
      <c r="AT928" s="431"/>
    </row>
    <row r="929" spans="1:46" s="388" customFormat="1" ht="16.5">
      <c r="A929" s="132"/>
      <c r="B929" s="132"/>
      <c r="C929" s="132"/>
      <c r="D929" s="241"/>
      <c r="E929" s="241"/>
      <c r="F929" s="386"/>
      <c r="G929" s="286"/>
      <c r="H929" s="286"/>
      <c r="AR929" s="482"/>
      <c r="AT929" s="431"/>
    </row>
    <row r="930" spans="1:46" s="388" customFormat="1" ht="16.5">
      <c r="A930" s="132"/>
      <c r="B930" s="132"/>
      <c r="C930" s="132"/>
      <c r="D930" s="241"/>
      <c r="E930" s="241"/>
      <c r="F930" s="386"/>
      <c r="G930" s="286"/>
      <c r="H930" s="286"/>
      <c r="AR930" s="482"/>
      <c r="AT930" s="431"/>
    </row>
    <row r="931" spans="1:46" s="388" customFormat="1" ht="16.5">
      <c r="A931" s="132"/>
      <c r="B931" s="132"/>
      <c r="C931" s="132"/>
      <c r="D931" s="241"/>
      <c r="E931" s="241"/>
      <c r="F931" s="386"/>
      <c r="G931" s="286"/>
      <c r="H931" s="286"/>
      <c r="AR931" s="482"/>
      <c r="AT931" s="431"/>
    </row>
    <row r="932" spans="1:46" s="388" customFormat="1" ht="16.5">
      <c r="A932" s="132"/>
      <c r="B932" s="132"/>
      <c r="C932" s="132"/>
      <c r="D932" s="241"/>
      <c r="E932" s="241"/>
      <c r="F932" s="386"/>
      <c r="G932" s="286"/>
      <c r="H932" s="286"/>
      <c r="AR932" s="482"/>
      <c r="AT932" s="431"/>
    </row>
    <row r="933" spans="1:46" s="388" customFormat="1" ht="16.5">
      <c r="A933" s="132"/>
      <c r="B933" s="132"/>
      <c r="C933" s="132"/>
      <c r="D933" s="241"/>
      <c r="E933" s="241"/>
      <c r="F933" s="386"/>
      <c r="G933" s="286"/>
      <c r="H933" s="286"/>
      <c r="AR933" s="482"/>
      <c r="AT933" s="431"/>
    </row>
    <row r="934" spans="1:46" s="388" customFormat="1" ht="16.5">
      <c r="A934" s="132"/>
      <c r="B934" s="132"/>
      <c r="C934" s="132"/>
      <c r="D934" s="241"/>
      <c r="E934" s="241"/>
      <c r="F934" s="386"/>
      <c r="G934" s="286"/>
      <c r="H934" s="286"/>
      <c r="AR934" s="482"/>
      <c r="AT934" s="431"/>
    </row>
    <row r="935" spans="1:46" s="388" customFormat="1" ht="16.5">
      <c r="A935" s="132"/>
      <c r="B935" s="132"/>
      <c r="C935" s="132"/>
      <c r="D935" s="241"/>
      <c r="E935" s="241"/>
      <c r="F935" s="386"/>
      <c r="G935" s="286"/>
      <c r="H935" s="286"/>
      <c r="AR935" s="482"/>
      <c r="AT935" s="431"/>
    </row>
    <row r="936" spans="1:46" s="388" customFormat="1" ht="16.5">
      <c r="A936" s="132"/>
      <c r="B936" s="132"/>
      <c r="C936" s="132"/>
      <c r="D936" s="241"/>
      <c r="E936" s="241"/>
      <c r="F936" s="386"/>
      <c r="G936" s="286"/>
      <c r="H936" s="286"/>
      <c r="AR936" s="482"/>
      <c r="AT936" s="431"/>
    </row>
    <row r="937" spans="1:46" s="388" customFormat="1" ht="16.5">
      <c r="A937" s="132"/>
      <c r="B937" s="132"/>
      <c r="C937" s="132"/>
      <c r="D937" s="241"/>
      <c r="E937" s="241"/>
      <c r="F937" s="386"/>
      <c r="G937" s="286"/>
      <c r="H937" s="286"/>
      <c r="AR937" s="482"/>
      <c r="AT937" s="431"/>
    </row>
    <row r="938" spans="1:46" s="388" customFormat="1" ht="16.5">
      <c r="A938" s="132"/>
      <c r="B938" s="132"/>
      <c r="C938" s="132"/>
      <c r="D938" s="241"/>
      <c r="E938" s="241"/>
      <c r="F938" s="386"/>
      <c r="G938" s="286"/>
      <c r="H938" s="286"/>
      <c r="AR938" s="482"/>
      <c r="AT938" s="431"/>
    </row>
    <row r="939" spans="1:46" s="388" customFormat="1" ht="16.5">
      <c r="A939" s="132"/>
      <c r="B939" s="132"/>
      <c r="C939" s="132"/>
      <c r="D939" s="241"/>
      <c r="E939" s="241"/>
      <c r="F939" s="386"/>
      <c r="G939" s="286"/>
      <c r="H939" s="286"/>
      <c r="AR939" s="482"/>
      <c r="AT939" s="431"/>
    </row>
    <row r="940" spans="1:46" s="388" customFormat="1" ht="16.5">
      <c r="A940" s="132"/>
      <c r="B940" s="132"/>
      <c r="C940" s="132"/>
      <c r="D940" s="241"/>
      <c r="E940" s="241"/>
      <c r="F940" s="386"/>
      <c r="G940" s="286"/>
      <c r="H940" s="286"/>
      <c r="AR940" s="482"/>
      <c r="AT940" s="431"/>
    </row>
    <row r="941" spans="1:46" s="388" customFormat="1" ht="16.5">
      <c r="A941" s="132"/>
      <c r="B941" s="132"/>
      <c r="C941" s="132"/>
      <c r="D941" s="241"/>
      <c r="E941" s="241"/>
      <c r="F941" s="386"/>
      <c r="G941" s="286"/>
      <c r="H941" s="286"/>
      <c r="AR941" s="482"/>
      <c r="AT941" s="431"/>
    </row>
    <row r="942" spans="1:46" s="388" customFormat="1" ht="16.5">
      <c r="A942" s="132"/>
      <c r="B942" s="132"/>
      <c r="C942" s="132"/>
      <c r="D942" s="241"/>
      <c r="E942" s="241"/>
      <c r="F942" s="386"/>
      <c r="G942" s="286"/>
      <c r="H942" s="286"/>
      <c r="AR942" s="482"/>
      <c r="AT942" s="431"/>
    </row>
    <row r="943" spans="1:46" s="388" customFormat="1" ht="16.5">
      <c r="A943" s="132"/>
      <c r="B943" s="132"/>
      <c r="C943" s="132"/>
      <c r="D943" s="241"/>
      <c r="E943" s="241"/>
      <c r="F943" s="386"/>
      <c r="G943" s="286"/>
      <c r="H943" s="286"/>
      <c r="AR943" s="482"/>
      <c r="AT943" s="431"/>
    </row>
    <row r="944" spans="1:46" s="388" customFormat="1" ht="16.5">
      <c r="A944" s="132"/>
      <c r="B944" s="132"/>
      <c r="C944" s="132"/>
      <c r="D944" s="241"/>
      <c r="E944" s="241"/>
      <c r="F944" s="386"/>
      <c r="G944" s="286"/>
      <c r="H944" s="286"/>
      <c r="AR944" s="482"/>
      <c r="AT944" s="431"/>
    </row>
    <row r="945" spans="1:46" s="388" customFormat="1" ht="16.5">
      <c r="A945" s="132"/>
      <c r="B945" s="132"/>
      <c r="C945" s="132"/>
      <c r="D945" s="241"/>
      <c r="E945" s="241"/>
      <c r="F945" s="386"/>
      <c r="G945" s="286"/>
      <c r="H945" s="286"/>
      <c r="AR945" s="482"/>
      <c r="AT945" s="431"/>
    </row>
    <row r="946" spans="1:46" s="388" customFormat="1" ht="16.5">
      <c r="A946" s="132"/>
      <c r="B946" s="132"/>
      <c r="C946" s="132"/>
      <c r="D946" s="241"/>
      <c r="E946" s="241"/>
      <c r="F946" s="386"/>
      <c r="G946" s="286"/>
      <c r="H946" s="286"/>
      <c r="AR946" s="482"/>
      <c r="AT946" s="431"/>
    </row>
    <row r="947" spans="1:46" s="388" customFormat="1" ht="16.5">
      <c r="A947" s="132"/>
      <c r="B947" s="132"/>
      <c r="C947" s="132"/>
      <c r="D947" s="241"/>
      <c r="E947" s="241"/>
      <c r="F947" s="386"/>
      <c r="G947" s="286"/>
      <c r="H947" s="286"/>
      <c r="AR947" s="482"/>
      <c r="AT947" s="431"/>
    </row>
    <row r="948" spans="1:46" s="388" customFormat="1" ht="16.5">
      <c r="A948" s="132"/>
      <c r="B948" s="132"/>
      <c r="C948" s="132"/>
      <c r="D948" s="241"/>
      <c r="E948" s="241"/>
      <c r="F948" s="386"/>
      <c r="G948" s="286"/>
      <c r="H948" s="286"/>
      <c r="AR948" s="482"/>
      <c r="AT948" s="431"/>
    </row>
    <row r="949" spans="1:46" s="388" customFormat="1" ht="16.5">
      <c r="A949" s="132"/>
      <c r="B949" s="132"/>
      <c r="C949" s="132"/>
      <c r="D949" s="241"/>
      <c r="E949" s="241"/>
      <c r="F949" s="386"/>
      <c r="G949" s="286"/>
      <c r="H949" s="286"/>
      <c r="AR949" s="482"/>
      <c r="AT949" s="431"/>
    </row>
    <row r="950" spans="1:46" s="388" customFormat="1" ht="16.5">
      <c r="A950" s="132"/>
      <c r="B950" s="132"/>
      <c r="C950" s="132"/>
      <c r="D950" s="241"/>
      <c r="E950" s="241"/>
      <c r="F950" s="386"/>
      <c r="G950" s="286"/>
      <c r="H950" s="286"/>
      <c r="AR950" s="482"/>
      <c r="AT950" s="431"/>
    </row>
    <row r="951" spans="1:46" s="388" customFormat="1" ht="16.5">
      <c r="A951" s="132"/>
      <c r="B951" s="132"/>
      <c r="C951" s="132"/>
      <c r="D951" s="241"/>
      <c r="E951" s="241"/>
      <c r="F951" s="386"/>
      <c r="G951" s="286"/>
      <c r="H951" s="286"/>
      <c r="AR951" s="482"/>
      <c r="AT951" s="431"/>
    </row>
    <row r="952" spans="1:46" s="388" customFormat="1" ht="16.5">
      <c r="A952" s="132"/>
      <c r="B952" s="132"/>
      <c r="C952" s="132"/>
      <c r="D952" s="241"/>
      <c r="E952" s="241"/>
      <c r="F952" s="386"/>
      <c r="G952" s="286"/>
      <c r="H952" s="286"/>
      <c r="AR952" s="482"/>
      <c r="AT952" s="431"/>
    </row>
    <row r="953" spans="1:46" s="388" customFormat="1" ht="16.5">
      <c r="A953" s="132"/>
      <c r="B953" s="132"/>
      <c r="C953" s="132"/>
      <c r="D953" s="241"/>
      <c r="E953" s="241"/>
      <c r="F953" s="386"/>
      <c r="G953" s="286"/>
      <c r="H953" s="286"/>
      <c r="AR953" s="482"/>
      <c r="AT953" s="431"/>
    </row>
    <row r="954" spans="1:46" s="388" customFormat="1" ht="16.5">
      <c r="A954" s="132"/>
      <c r="B954" s="132"/>
      <c r="C954" s="132"/>
      <c r="D954" s="241"/>
      <c r="E954" s="241"/>
      <c r="F954" s="386"/>
      <c r="G954" s="286"/>
      <c r="H954" s="286"/>
      <c r="AR954" s="482"/>
      <c r="AT954" s="431"/>
    </row>
    <row r="955" spans="1:46" s="388" customFormat="1" ht="16.5">
      <c r="A955" s="132"/>
      <c r="B955" s="132"/>
      <c r="C955" s="132"/>
      <c r="D955" s="241"/>
      <c r="E955" s="241"/>
      <c r="F955" s="386"/>
      <c r="G955" s="286"/>
      <c r="H955" s="286"/>
      <c r="AR955" s="482"/>
      <c r="AT955" s="431"/>
    </row>
    <row r="956" spans="1:46" s="388" customFormat="1" ht="16.5">
      <c r="A956" s="132"/>
      <c r="B956" s="132"/>
      <c r="C956" s="132"/>
      <c r="D956" s="241"/>
      <c r="E956" s="241"/>
      <c r="F956" s="386"/>
      <c r="G956" s="286"/>
      <c r="H956" s="286"/>
      <c r="AR956" s="482"/>
      <c r="AT956" s="431"/>
    </row>
    <row r="957" spans="1:46" s="388" customFormat="1" ht="16.5">
      <c r="A957" s="132"/>
      <c r="B957" s="132"/>
      <c r="C957" s="132"/>
      <c r="D957" s="241"/>
      <c r="E957" s="241"/>
      <c r="F957" s="386"/>
      <c r="G957" s="286"/>
      <c r="H957" s="286"/>
      <c r="AR957" s="482"/>
      <c r="AT957" s="431"/>
    </row>
    <row r="958" spans="1:46" s="388" customFormat="1" ht="16.5">
      <c r="A958" s="132"/>
      <c r="B958" s="132"/>
      <c r="C958" s="132"/>
      <c r="D958" s="241"/>
      <c r="E958" s="241"/>
      <c r="F958" s="386"/>
      <c r="G958" s="286"/>
      <c r="H958" s="286"/>
      <c r="AR958" s="482"/>
      <c r="AT958" s="431"/>
    </row>
    <row r="959" spans="1:46" s="388" customFormat="1" ht="16.5">
      <c r="A959" s="132"/>
      <c r="B959" s="132"/>
      <c r="C959" s="132"/>
      <c r="D959" s="241"/>
      <c r="E959" s="241"/>
      <c r="F959" s="386"/>
      <c r="G959" s="286"/>
      <c r="H959" s="286"/>
      <c r="AR959" s="482"/>
      <c r="AT959" s="431"/>
    </row>
    <row r="960" spans="1:46" s="388" customFormat="1" ht="16.5">
      <c r="A960" s="132"/>
      <c r="B960" s="132"/>
      <c r="C960" s="132"/>
      <c r="D960" s="241"/>
      <c r="E960" s="241"/>
      <c r="F960" s="386"/>
      <c r="G960" s="286"/>
      <c r="H960" s="286"/>
      <c r="AR960" s="482"/>
      <c r="AT960" s="431"/>
    </row>
    <row r="961" spans="1:46" s="388" customFormat="1" ht="16.5">
      <c r="A961" s="132"/>
      <c r="B961" s="132"/>
      <c r="C961" s="132"/>
      <c r="D961" s="241"/>
      <c r="E961" s="241"/>
      <c r="F961" s="386"/>
      <c r="G961" s="286"/>
      <c r="H961" s="286"/>
      <c r="AR961" s="482"/>
      <c r="AT961" s="431"/>
    </row>
    <row r="962" spans="1:46" s="388" customFormat="1" ht="16.5">
      <c r="A962" s="132"/>
      <c r="B962" s="132"/>
      <c r="C962" s="132"/>
      <c r="D962" s="241"/>
      <c r="E962" s="241"/>
      <c r="F962" s="386"/>
      <c r="G962" s="286"/>
      <c r="H962" s="286"/>
      <c r="AR962" s="482"/>
      <c r="AT962" s="431"/>
    </row>
    <row r="963" spans="1:46" s="388" customFormat="1" ht="16.5">
      <c r="A963" s="132"/>
      <c r="B963" s="132"/>
      <c r="C963" s="132"/>
      <c r="D963" s="241"/>
      <c r="E963" s="241"/>
      <c r="F963" s="386"/>
      <c r="G963" s="286"/>
      <c r="H963" s="286"/>
      <c r="AR963" s="482"/>
      <c r="AT963" s="431"/>
    </row>
    <row r="964" spans="1:46" s="388" customFormat="1" ht="16.5">
      <c r="A964" s="132"/>
      <c r="B964" s="132"/>
      <c r="C964" s="132"/>
      <c r="D964" s="241"/>
      <c r="E964" s="241"/>
      <c r="F964" s="386"/>
      <c r="G964" s="286"/>
      <c r="H964" s="286"/>
      <c r="AR964" s="482"/>
      <c r="AT964" s="431"/>
    </row>
    <row r="965" spans="1:46" s="388" customFormat="1" ht="16.5">
      <c r="A965" s="132"/>
      <c r="B965" s="132"/>
      <c r="C965" s="132"/>
      <c r="D965" s="241"/>
      <c r="E965" s="241"/>
      <c r="F965" s="386"/>
      <c r="G965" s="286"/>
      <c r="H965" s="286"/>
      <c r="AR965" s="482"/>
      <c r="AT965" s="431"/>
    </row>
    <row r="966" spans="1:46" s="388" customFormat="1" ht="16.5">
      <c r="A966" s="132"/>
      <c r="B966" s="132"/>
      <c r="C966" s="132"/>
      <c r="D966" s="241"/>
      <c r="E966" s="241"/>
      <c r="F966" s="386"/>
      <c r="G966" s="286"/>
      <c r="H966" s="286"/>
      <c r="AR966" s="482"/>
      <c r="AT966" s="431"/>
    </row>
    <row r="967" spans="1:46" s="388" customFormat="1" ht="16.5">
      <c r="A967" s="132"/>
      <c r="B967" s="132"/>
      <c r="C967" s="132"/>
      <c r="D967" s="241"/>
      <c r="E967" s="241"/>
      <c r="F967" s="386"/>
      <c r="G967" s="286"/>
      <c r="H967" s="286"/>
      <c r="AR967" s="482"/>
      <c r="AT967" s="431"/>
    </row>
    <row r="968" spans="1:46" s="388" customFormat="1" ht="16.5">
      <c r="A968" s="132"/>
      <c r="B968" s="132"/>
      <c r="C968" s="132"/>
      <c r="D968" s="241"/>
      <c r="E968" s="241"/>
      <c r="F968" s="386"/>
      <c r="G968" s="286"/>
      <c r="H968" s="286"/>
      <c r="AR968" s="482"/>
      <c r="AT968" s="431"/>
    </row>
    <row r="969" spans="1:46" s="388" customFormat="1" ht="16.5">
      <c r="A969" s="132"/>
      <c r="B969" s="132"/>
      <c r="C969" s="132"/>
      <c r="D969" s="241"/>
      <c r="E969" s="241"/>
      <c r="F969" s="386"/>
      <c r="G969" s="286"/>
      <c r="H969" s="286"/>
      <c r="AR969" s="482"/>
      <c r="AT969" s="431"/>
    </row>
    <row r="970" spans="1:46" s="388" customFormat="1" ht="16.5">
      <c r="A970" s="132"/>
      <c r="B970" s="132"/>
      <c r="C970" s="132"/>
      <c r="D970" s="241"/>
      <c r="E970" s="241"/>
      <c r="F970" s="386"/>
      <c r="G970" s="286"/>
      <c r="H970" s="286"/>
      <c r="AR970" s="482"/>
      <c r="AT970" s="431"/>
    </row>
    <row r="971" spans="1:46" s="388" customFormat="1" ht="16.5">
      <c r="A971" s="132"/>
      <c r="B971" s="132"/>
      <c r="C971" s="132"/>
      <c r="D971" s="241"/>
      <c r="E971" s="241"/>
      <c r="F971" s="386"/>
      <c r="G971" s="286"/>
      <c r="H971" s="286"/>
      <c r="AR971" s="482"/>
      <c r="AT971" s="431"/>
    </row>
    <row r="972" spans="1:46" s="388" customFormat="1" ht="16.5">
      <c r="A972" s="132"/>
      <c r="B972" s="132"/>
      <c r="C972" s="132"/>
      <c r="D972" s="241"/>
      <c r="E972" s="241"/>
      <c r="F972" s="386"/>
      <c r="G972" s="286"/>
      <c r="H972" s="286"/>
      <c r="AR972" s="482"/>
      <c r="AT972" s="431"/>
    </row>
    <row r="973" spans="1:46" s="388" customFormat="1" ht="16.5">
      <c r="A973" s="132"/>
      <c r="B973" s="132"/>
      <c r="C973" s="132"/>
      <c r="D973" s="241"/>
      <c r="E973" s="241"/>
      <c r="F973" s="386"/>
      <c r="G973" s="286"/>
      <c r="H973" s="286"/>
      <c r="AR973" s="482"/>
      <c r="AT973" s="431"/>
    </row>
    <row r="974" spans="1:46" s="388" customFormat="1" ht="16.5">
      <c r="A974" s="132"/>
      <c r="B974" s="132"/>
      <c r="C974" s="132"/>
      <c r="D974" s="241"/>
      <c r="E974" s="241"/>
      <c r="F974" s="386"/>
      <c r="G974" s="286"/>
      <c r="H974" s="286"/>
      <c r="AR974" s="482"/>
      <c r="AT974" s="431"/>
    </row>
    <row r="975" spans="1:46" s="388" customFormat="1" ht="16.5">
      <c r="A975" s="132"/>
      <c r="B975" s="132"/>
      <c r="C975" s="132"/>
      <c r="D975" s="241"/>
      <c r="E975" s="241"/>
      <c r="F975" s="386"/>
      <c r="G975" s="286"/>
      <c r="H975" s="286"/>
      <c r="AR975" s="482"/>
      <c r="AT975" s="431"/>
    </row>
    <row r="976" spans="1:46" s="388" customFormat="1" ht="16.5">
      <c r="A976" s="132"/>
      <c r="B976" s="132"/>
      <c r="C976" s="132"/>
      <c r="D976" s="241"/>
      <c r="E976" s="241"/>
      <c r="F976" s="386"/>
      <c r="G976" s="286"/>
      <c r="H976" s="286"/>
      <c r="AR976" s="482"/>
      <c r="AT976" s="431"/>
    </row>
    <row r="977" spans="1:46" s="388" customFormat="1" ht="16.5">
      <c r="A977" s="132"/>
      <c r="B977" s="132"/>
      <c r="C977" s="132"/>
      <c r="D977" s="241"/>
      <c r="E977" s="241"/>
      <c r="F977" s="386"/>
      <c r="G977" s="286"/>
      <c r="H977" s="286"/>
      <c r="AR977" s="482"/>
      <c r="AT977" s="431"/>
    </row>
    <row r="978" spans="1:46" s="388" customFormat="1" ht="16.5">
      <c r="A978" s="132"/>
      <c r="B978" s="132"/>
      <c r="C978" s="132"/>
      <c r="D978" s="241"/>
      <c r="E978" s="241"/>
      <c r="F978" s="386"/>
      <c r="G978" s="286"/>
      <c r="H978" s="286"/>
      <c r="AR978" s="482"/>
      <c r="AT978" s="431"/>
    </row>
    <row r="979" spans="1:46" s="388" customFormat="1" ht="16.5">
      <c r="A979" s="132"/>
      <c r="B979" s="132"/>
      <c r="C979" s="132"/>
      <c r="D979" s="241"/>
      <c r="E979" s="241"/>
      <c r="F979" s="386"/>
      <c r="G979" s="286"/>
      <c r="H979" s="286"/>
      <c r="AR979" s="482"/>
      <c r="AT979" s="431"/>
    </row>
    <row r="980" spans="1:46" s="388" customFormat="1" ht="16.5">
      <c r="A980" s="132"/>
      <c r="B980" s="132"/>
      <c r="C980" s="132"/>
      <c r="D980" s="241"/>
      <c r="E980" s="241"/>
      <c r="F980" s="386"/>
      <c r="G980" s="286"/>
      <c r="H980" s="286"/>
      <c r="AR980" s="482"/>
      <c r="AT980" s="431"/>
    </row>
    <row r="981" spans="1:46" s="388" customFormat="1" ht="16.5">
      <c r="A981" s="132"/>
      <c r="B981" s="132"/>
      <c r="C981" s="132"/>
      <c r="D981" s="241"/>
      <c r="E981" s="241"/>
      <c r="F981" s="386"/>
      <c r="G981" s="286"/>
      <c r="H981" s="286"/>
      <c r="AR981" s="482"/>
      <c r="AT981" s="431"/>
    </row>
    <row r="982" spans="1:46" s="388" customFormat="1" ht="16.5">
      <c r="A982" s="132"/>
      <c r="B982" s="132"/>
      <c r="C982" s="132"/>
      <c r="D982" s="241"/>
      <c r="E982" s="241"/>
      <c r="F982" s="386"/>
      <c r="G982" s="286"/>
      <c r="H982" s="286"/>
      <c r="AR982" s="482"/>
      <c r="AT982" s="431"/>
    </row>
    <row r="983" spans="1:46" s="388" customFormat="1" ht="16.5">
      <c r="A983" s="132"/>
      <c r="B983" s="132"/>
      <c r="C983" s="132"/>
      <c r="D983" s="241"/>
      <c r="E983" s="241"/>
      <c r="F983" s="386"/>
      <c r="G983" s="286"/>
      <c r="H983" s="286"/>
      <c r="AR983" s="482"/>
      <c r="AT983" s="431"/>
    </row>
    <row r="984" spans="1:46" s="388" customFormat="1" ht="16.5">
      <c r="A984" s="132"/>
      <c r="B984" s="132"/>
      <c r="C984" s="132"/>
      <c r="D984" s="241"/>
      <c r="E984" s="241"/>
      <c r="F984" s="386"/>
      <c r="G984" s="286"/>
      <c r="H984" s="286"/>
      <c r="AR984" s="482"/>
      <c r="AT984" s="431"/>
    </row>
    <row r="985" spans="1:46" s="388" customFormat="1" ht="16.5">
      <c r="A985" s="132"/>
      <c r="B985" s="132"/>
      <c r="C985" s="132"/>
      <c r="D985" s="241"/>
      <c r="E985" s="241"/>
      <c r="F985" s="386"/>
      <c r="G985" s="286"/>
      <c r="H985" s="286"/>
      <c r="AR985" s="482"/>
      <c r="AT985" s="431"/>
    </row>
    <row r="986" spans="1:46" s="388" customFormat="1" ht="16.5">
      <c r="A986" s="132"/>
      <c r="B986" s="132"/>
      <c r="C986" s="132"/>
      <c r="D986" s="241"/>
      <c r="E986" s="241"/>
      <c r="F986" s="386"/>
      <c r="G986" s="286"/>
      <c r="H986" s="286"/>
      <c r="AR986" s="482"/>
      <c r="AT986" s="431"/>
    </row>
    <row r="987" spans="1:46" s="388" customFormat="1" ht="16.5">
      <c r="A987" s="132"/>
      <c r="B987" s="132"/>
      <c r="C987" s="132"/>
      <c r="D987" s="241"/>
      <c r="E987" s="241"/>
      <c r="F987" s="386"/>
      <c r="G987" s="286"/>
      <c r="H987" s="286"/>
      <c r="AR987" s="482"/>
      <c r="AT987" s="431"/>
    </row>
    <row r="988" spans="1:46" s="388" customFormat="1" ht="16.5">
      <c r="A988" s="132"/>
      <c r="B988" s="132"/>
      <c r="C988" s="132"/>
      <c r="D988" s="241"/>
      <c r="E988" s="241"/>
      <c r="F988" s="386"/>
      <c r="G988" s="286"/>
      <c r="H988" s="286"/>
      <c r="AR988" s="482"/>
      <c r="AT988" s="431"/>
    </row>
    <row r="989" spans="1:46" s="388" customFormat="1" ht="16.5">
      <c r="A989" s="132"/>
      <c r="B989" s="132"/>
      <c r="C989" s="132"/>
      <c r="D989" s="241"/>
      <c r="E989" s="241"/>
      <c r="F989" s="386"/>
      <c r="G989" s="286"/>
      <c r="H989" s="286"/>
      <c r="AR989" s="482"/>
      <c r="AT989" s="431"/>
    </row>
    <row r="990" spans="1:46" s="388" customFormat="1" ht="16.5">
      <c r="A990" s="132"/>
      <c r="B990" s="132"/>
      <c r="C990" s="132"/>
      <c r="D990" s="241"/>
      <c r="E990" s="241"/>
      <c r="F990" s="386"/>
      <c r="G990" s="286"/>
      <c r="H990" s="286"/>
      <c r="AR990" s="482"/>
      <c r="AT990" s="431"/>
    </row>
    <row r="991" spans="1:46" s="388" customFormat="1" ht="16.5">
      <c r="A991" s="132"/>
      <c r="B991" s="132"/>
      <c r="C991" s="132"/>
      <c r="D991" s="241"/>
      <c r="E991" s="241"/>
      <c r="F991" s="386"/>
      <c r="G991" s="286"/>
      <c r="H991" s="286"/>
      <c r="AR991" s="482"/>
      <c r="AT991" s="431"/>
    </row>
    <row r="992" spans="1:46" s="388" customFormat="1" ht="16.5">
      <c r="A992" s="132"/>
      <c r="B992" s="132"/>
      <c r="C992" s="132"/>
      <c r="D992" s="241"/>
      <c r="E992" s="241"/>
      <c r="F992" s="386"/>
      <c r="G992" s="286"/>
      <c r="H992" s="286"/>
      <c r="AR992" s="482"/>
      <c r="AT992" s="431"/>
    </row>
    <row r="993" spans="1:46" s="388" customFormat="1" ht="16.5">
      <c r="A993" s="132"/>
      <c r="B993" s="132"/>
      <c r="C993" s="132"/>
      <c r="D993" s="241"/>
      <c r="E993" s="241"/>
      <c r="F993" s="386"/>
      <c r="G993" s="286"/>
      <c r="H993" s="286"/>
      <c r="AR993" s="482"/>
      <c r="AT993" s="431"/>
    </row>
    <row r="994" spans="1:46" s="388" customFormat="1" ht="16.5">
      <c r="A994" s="132"/>
      <c r="B994" s="132"/>
      <c r="C994" s="132"/>
      <c r="D994" s="241"/>
      <c r="E994" s="241"/>
      <c r="F994" s="386"/>
      <c r="G994" s="286"/>
      <c r="H994" s="286"/>
      <c r="AR994" s="482"/>
      <c r="AT994" s="431"/>
    </row>
    <row r="995" spans="1:46" s="388" customFormat="1" ht="16.5">
      <c r="A995" s="132"/>
      <c r="B995" s="132"/>
      <c r="C995" s="132"/>
      <c r="D995" s="241"/>
      <c r="E995" s="241"/>
      <c r="F995" s="386"/>
      <c r="G995" s="286"/>
      <c r="H995" s="286"/>
      <c r="AR995" s="482"/>
      <c r="AT995" s="431"/>
    </row>
    <row r="996" spans="1:46" s="388" customFormat="1" ht="16.5">
      <c r="A996" s="132"/>
      <c r="B996" s="132"/>
      <c r="C996" s="132"/>
      <c r="D996" s="241"/>
      <c r="E996" s="241"/>
      <c r="F996" s="386"/>
      <c r="G996" s="286"/>
      <c r="H996" s="286"/>
      <c r="AR996" s="482"/>
      <c r="AT996" s="431"/>
    </row>
    <row r="997" spans="1:46" s="388" customFormat="1" ht="16.5">
      <c r="A997" s="132"/>
      <c r="B997" s="132"/>
      <c r="C997" s="132"/>
      <c r="D997" s="241"/>
      <c r="E997" s="241"/>
      <c r="F997" s="386"/>
      <c r="G997" s="286"/>
      <c r="H997" s="286"/>
      <c r="AR997" s="482"/>
      <c r="AT997" s="431"/>
    </row>
    <row r="998" spans="1:46" s="388" customFormat="1" ht="16.5">
      <c r="A998" s="132"/>
      <c r="B998" s="132"/>
      <c r="C998" s="132"/>
      <c r="D998" s="241"/>
      <c r="E998" s="241"/>
      <c r="F998" s="386"/>
      <c r="G998" s="286"/>
      <c r="H998" s="286"/>
      <c r="AR998" s="482"/>
      <c r="AT998" s="431"/>
    </row>
    <row r="999" spans="1:46" s="388" customFormat="1" ht="16.5">
      <c r="A999" s="132"/>
      <c r="B999" s="132"/>
      <c r="C999" s="132"/>
      <c r="D999" s="241"/>
      <c r="E999" s="241"/>
      <c r="F999" s="386"/>
      <c r="G999" s="286"/>
      <c r="H999" s="286"/>
      <c r="AR999" s="482"/>
      <c r="AT999" s="431"/>
    </row>
    <row r="1000" spans="1:46" s="388" customFormat="1" ht="16.5">
      <c r="A1000" s="132"/>
      <c r="B1000" s="132"/>
      <c r="C1000" s="132"/>
      <c r="D1000" s="241"/>
      <c r="E1000" s="241"/>
      <c r="F1000" s="386"/>
      <c r="G1000" s="286"/>
      <c r="H1000" s="286"/>
      <c r="AR1000" s="482"/>
      <c r="AT1000" s="431"/>
    </row>
    <row r="1001" spans="1:46" s="388" customFormat="1" ht="16.5">
      <c r="A1001" s="132"/>
      <c r="B1001" s="132"/>
      <c r="C1001" s="132"/>
      <c r="D1001" s="241"/>
      <c r="E1001" s="241"/>
      <c r="F1001" s="386"/>
      <c r="G1001" s="286"/>
      <c r="H1001" s="286"/>
      <c r="AR1001" s="482"/>
      <c r="AT1001" s="431"/>
    </row>
    <row r="1002" spans="1:46" s="388" customFormat="1" ht="16.5">
      <c r="A1002" s="132"/>
      <c r="B1002" s="132"/>
      <c r="C1002" s="132"/>
      <c r="D1002" s="241"/>
      <c r="E1002" s="241"/>
      <c r="F1002" s="386"/>
      <c r="G1002" s="286"/>
      <c r="H1002" s="286"/>
      <c r="AR1002" s="482"/>
      <c r="AT1002" s="431"/>
    </row>
    <row r="1003" spans="1:46" s="388" customFormat="1" ht="16.5">
      <c r="A1003" s="132"/>
      <c r="B1003" s="132"/>
      <c r="C1003" s="132"/>
      <c r="D1003" s="241"/>
      <c r="E1003" s="241"/>
      <c r="F1003" s="386"/>
      <c r="G1003" s="286"/>
      <c r="H1003" s="286"/>
      <c r="AR1003" s="482"/>
      <c r="AT1003" s="431"/>
    </row>
    <row r="1004" spans="1:46" s="388" customFormat="1" ht="16.5">
      <c r="A1004" s="132"/>
      <c r="B1004" s="132"/>
      <c r="C1004" s="132"/>
      <c r="D1004" s="241"/>
      <c r="E1004" s="241"/>
      <c r="F1004" s="386"/>
      <c r="G1004" s="286"/>
      <c r="H1004" s="286"/>
      <c r="AR1004" s="482"/>
      <c r="AT1004" s="431"/>
    </row>
    <row r="1005" spans="1:46" s="388" customFormat="1" ht="16.5">
      <c r="A1005" s="132"/>
      <c r="B1005" s="132"/>
      <c r="C1005" s="132"/>
      <c r="D1005" s="241"/>
      <c r="E1005" s="241"/>
      <c r="F1005" s="386"/>
      <c r="G1005" s="286"/>
      <c r="H1005" s="286"/>
      <c r="AR1005" s="482"/>
      <c r="AT1005" s="431"/>
    </row>
    <row r="1006" spans="1:46" s="388" customFormat="1" ht="16.5">
      <c r="A1006" s="132"/>
      <c r="B1006" s="132"/>
      <c r="C1006" s="132"/>
      <c r="D1006" s="241"/>
      <c r="E1006" s="241"/>
      <c r="F1006" s="386"/>
      <c r="G1006" s="286"/>
      <c r="H1006" s="286"/>
      <c r="AR1006" s="482"/>
      <c r="AT1006" s="431"/>
    </row>
    <row r="1007" spans="1:46" s="388" customFormat="1" ht="16.5">
      <c r="A1007" s="132"/>
      <c r="B1007" s="132"/>
      <c r="C1007" s="132"/>
      <c r="D1007" s="241"/>
      <c r="E1007" s="241"/>
      <c r="F1007" s="386"/>
      <c r="G1007" s="286"/>
      <c r="H1007" s="286"/>
      <c r="AR1007" s="482"/>
      <c r="AT1007" s="431"/>
    </row>
    <row r="1008" spans="1:46" s="388" customFormat="1" ht="16.5">
      <c r="A1008" s="132"/>
      <c r="B1008" s="132"/>
      <c r="C1008" s="132"/>
      <c r="D1008" s="241"/>
      <c r="E1008" s="241"/>
      <c r="F1008" s="386"/>
      <c r="G1008" s="286"/>
      <c r="H1008" s="286"/>
      <c r="AR1008" s="482"/>
      <c r="AT1008" s="431"/>
    </row>
    <row r="1009" spans="1:46" s="388" customFormat="1" ht="16.5">
      <c r="A1009" s="132"/>
      <c r="B1009" s="132"/>
      <c r="C1009" s="132"/>
      <c r="D1009" s="241"/>
      <c r="E1009" s="241"/>
      <c r="F1009" s="386"/>
      <c r="G1009" s="286"/>
      <c r="H1009" s="286"/>
      <c r="AR1009" s="482"/>
      <c r="AT1009" s="431"/>
    </row>
    <row r="1010" spans="1:46" s="388" customFormat="1" ht="16.5">
      <c r="A1010" s="132"/>
      <c r="B1010" s="132"/>
      <c r="C1010" s="132"/>
      <c r="D1010" s="241"/>
      <c r="E1010" s="241"/>
      <c r="F1010" s="386"/>
      <c r="G1010" s="286"/>
      <c r="H1010" s="286"/>
      <c r="AR1010" s="482"/>
      <c r="AT1010" s="431"/>
    </row>
    <row r="1011" spans="1:46" s="388" customFormat="1" ht="16.5">
      <c r="A1011" s="132"/>
      <c r="B1011" s="132"/>
      <c r="C1011" s="132"/>
      <c r="D1011" s="241"/>
      <c r="E1011" s="241"/>
      <c r="F1011" s="386"/>
      <c r="G1011" s="286"/>
      <c r="H1011" s="286"/>
      <c r="AR1011" s="482"/>
      <c r="AT1011" s="431"/>
    </row>
    <row r="1012" spans="1:46" s="388" customFormat="1" ht="16.5">
      <c r="A1012" s="132"/>
      <c r="B1012" s="132"/>
      <c r="C1012" s="132"/>
      <c r="D1012" s="241"/>
      <c r="E1012" s="241"/>
      <c r="F1012" s="386"/>
      <c r="G1012" s="286"/>
      <c r="H1012" s="286"/>
      <c r="AR1012" s="482"/>
      <c r="AT1012" s="431"/>
    </row>
    <row r="1013" spans="1:46" s="388" customFormat="1" ht="16.5">
      <c r="A1013" s="132"/>
      <c r="B1013" s="132"/>
      <c r="C1013" s="132"/>
      <c r="D1013" s="241"/>
      <c r="E1013" s="241"/>
      <c r="F1013" s="386"/>
      <c r="G1013" s="286"/>
      <c r="H1013" s="286"/>
      <c r="AR1013" s="482"/>
      <c r="AT1013" s="431"/>
    </row>
    <row r="1014" spans="1:46" s="388" customFormat="1" ht="16.5">
      <c r="A1014" s="132"/>
      <c r="B1014" s="132"/>
      <c r="C1014" s="132"/>
      <c r="D1014" s="241"/>
      <c r="E1014" s="241"/>
      <c r="F1014" s="386"/>
      <c r="G1014" s="286"/>
      <c r="H1014" s="286"/>
      <c r="AR1014" s="482"/>
      <c r="AT1014" s="431"/>
    </row>
    <row r="1015" spans="1:46" s="388" customFormat="1" ht="16.5">
      <c r="A1015" s="132"/>
      <c r="B1015" s="132"/>
      <c r="C1015" s="132"/>
      <c r="D1015" s="241"/>
      <c r="E1015" s="241"/>
      <c r="F1015" s="386"/>
      <c r="G1015" s="286"/>
      <c r="H1015" s="286"/>
      <c r="AR1015" s="482"/>
      <c r="AT1015" s="431"/>
    </row>
    <row r="1016" spans="1:46" s="388" customFormat="1" ht="16.5">
      <c r="A1016" s="132"/>
      <c r="B1016" s="132"/>
      <c r="C1016" s="132"/>
      <c r="D1016" s="241"/>
      <c r="E1016" s="241"/>
      <c r="F1016" s="386"/>
      <c r="G1016" s="286"/>
      <c r="H1016" s="286"/>
      <c r="AR1016" s="482"/>
      <c r="AT1016" s="431"/>
    </row>
    <row r="1017" spans="1:46" s="388" customFormat="1" ht="16.5">
      <c r="A1017" s="132"/>
      <c r="B1017" s="132"/>
      <c r="C1017" s="132"/>
      <c r="D1017" s="241"/>
      <c r="E1017" s="241"/>
      <c r="F1017" s="386"/>
      <c r="G1017" s="286"/>
      <c r="H1017" s="286"/>
      <c r="AR1017" s="482"/>
      <c r="AT1017" s="431"/>
    </row>
    <row r="1018" spans="1:46" s="388" customFormat="1" ht="16.5">
      <c r="A1018" s="132"/>
      <c r="B1018" s="132"/>
      <c r="C1018" s="132"/>
      <c r="D1018" s="241"/>
      <c r="E1018" s="241"/>
      <c r="F1018" s="386"/>
      <c r="G1018" s="286"/>
      <c r="H1018" s="286"/>
      <c r="AR1018" s="482"/>
      <c r="AT1018" s="431"/>
    </row>
    <row r="1019" spans="1:46" s="388" customFormat="1" ht="16.5">
      <c r="A1019" s="132"/>
      <c r="B1019" s="132"/>
      <c r="C1019" s="132"/>
      <c r="D1019" s="241"/>
      <c r="E1019" s="241"/>
      <c r="F1019" s="386"/>
      <c r="G1019" s="286"/>
      <c r="H1019" s="286"/>
      <c r="AR1019" s="482"/>
      <c r="AT1019" s="431"/>
    </row>
    <row r="1020" spans="1:46" s="388" customFormat="1" ht="16.5">
      <c r="A1020" s="132"/>
      <c r="B1020" s="132"/>
      <c r="C1020" s="132"/>
      <c r="D1020" s="241"/>
      <c r="E1020" s="241"/>
      <c r="F1020" s="386"/>
      <c r="G1020" s="286"/>
      <c r="H1020" s="286"/>
      <c r="AR1020" s="482"/>
      <c r="AT1020" s="431"/>
    </row>
    <row r="1021" spans="1:46" s="388" customFormat="1" ht="16.5">
      <c r="A1021" s="132"/>
      <c r="B1021" s="132"/>
      <c r="C1021" s="132"/>
      <c r="D1021" s="241"/>
      <c r="E1021" s="241"/>
      <c r="F1021" s="386"/>
      <c r="G1021" s="286"/>
      <c r="H1021" s="286"/>
      <c r="AR1021" s="482"/>
      <c r="AT1021" s="431"/>
    </row>
    <row r="1022" spans="1:46" s="388" customFormat="1" ht="16.5">
      <c r="A1022" s="132"/>
      <c r="B1022" s="132"/>
      <c r="C1022" s="132"/>
      <c r="D1022" s="241"/>
      <c r="E1022" s="241"/>
      <c r="F1022" s="386"/>
      <c r="G1022" s="286"/>
      <c r="H1022" s="286"/>
      <c r="AR1022" s="482"/>
      <c r="AT1022" s="431"/>
    </row>
    <row r="1023" spans="1:46" s="388" customFormat="1" ht="16.5">
      <c r="A1023" s="132"/>
      <c r="B1023" s="132"/>
      <c r="C1023" s="132"/>
      <c r="D1023" s="241"/>
      <c r="E1023" s="241"/>
      <c r="F1023" s="386"/>
      <c r="G1023" s="286"/>
      <c r="H1023" s="286"/>
      <c r="AR1023" s="482"/>
      <c r="AT1023" s="431"/>
    </row>
    <row r="1024" spans="1:46" s="388" customFormat="1" ht="16.5">
      <c r="A1024" s="132"/>
      <c r="B1024" s="132"/>
      <c r="C1024" s="132"/>
      <c r="D1024" s="241"/>
      <c r="E1024" s="241"/>
      <c r="F1024" s="386"/>
      <c r="G1024" s="286"/>
      <c r="H1024" s="286"/>
      <c r="AR1024" s="482"/>
      <c r="AT1024" s="431"/>
    </row>
    <row r="1025" spans="1:46" s="388" customFormat="1" ht="16.5">
      <c r="A1025" s="132"/>
      <c r="B1025" s="132"/>
      <c r="C1025" s="132"/>
      <c r="D1025" s="241"/>
      <c r="E1025" s="241"/>
      <c r="F1025" s="386"/>
      <c r="G1025" s="286"/>
      <c r="H1025" s="286"/>
      <c r="AR1025" s="482"/>
      <c r="AT1025" s="431"/>
    </row>
    <row r="1026" spans="1:46" s="388" customFormat="1" ht="16.5">
      <c r="A1026" s="132"/>
      <c r="B1026" s="132"/>
      <c r="C1026" s="132"/>
      <c r="D1026" s="241"/>
      <c r="E1026" s="241"/>
      <c r="F1026" s="386"/>
      <c r="G1026" s="286"/>
      <c r="H1026" s="286"/>
      <c r="AR1026" s="482"/>
      <c r="AT1026" s="431"/>
    </row>
    <row r="1027" spans="1:46" s="388" customFormat="1" ht="16.5">
      <c r="A1027" s="132"/>
      <c r="B1027" s="132"/>
      <c r="C1027" s="132"/>
      <c r="D1027" s="241"/>
      <c r="E1027" s="241"/>
      <c r="F1027" s="386"/>
      <c r="G1027" s="286"/>
      <c r="H1027" s="286"/>
      <c r="AR1027" s="482"/>
      <c r="AT1027" s="431"/>
    </row>
    <row r="1028" spans="1:46" s="388" customFormat="1" ht="16.5">
      <c r="A1028" s="132"/>
      <c r="B1028" s="132"/>
      <c r="C1028" s="132"/>
      <c r="D1028" s="241"/>
      <c r="E1028" s="241"/>
      <c r="F1028" s="386"/>
      <c r="G1028" s="286"/>
      <c r="H1028" s="286"/>
      <c r="AR1028" s="482"/>
      <c r="AT1028" s="431"/>
    </row>
    <row r="1029" spans="1:46" s="388" customFormat="1" ht="16.5">
      <c r="A1029" s="132"/>
      <c r="B1029" s="132"/>
      <c r="C1029" s="132"/>
      <c r="D1029" s="241"/>
      <c r="E1029" s="241"/>
      <c r="F1029" s="386"/>
      <c r="G1029" s="286"/>
      <c r="H1029" s="286"/>
      <c r="AR1029" s="482"/>
      <c r="AT1029" s="431"/>
    </row>
    <row r="1030" spans="1:46" s="388" customFormat="1" ht="16.5">
      <c r="A1030" s="132"/>
      <c r="B1030" s="132"/>
      <c r="C1030" s="132"/>
      <c r="D1030" s="241"/>
      <c r="E1030" s="241"/>
      <c r="F1030" s="386"/>
      <c r="G1030" s="286"/>
      <c r="H1030" s="286"/>
      <c r="AR1030" s="482"/>
      <c r="AT1030" s="431"/>
    </row>
    <row r="1031" spans="1:46" s="388" customFormat="1" ht="16.5">
      <c r="A1031" s="132"/>
      <c r="B1031" s="132"/>
      <c r="C1031" s="132"/>
      <c r="D1031" s="241"/>
      <c r="E1031" s="241"/>
      <c r="F1031" s="386"/>
      <c r="G1031" s="286"/>
      <c r="H1031" s="286"/>
      <c r="AR1031" s="482"/>
      <c r="AT1031" s="431"/>
    </row>
    <row r="1032" spans="1:46" s="388" customFormat="1" ht="16.5">
      <c r="A1032" s="132"/>
      <c r="B1032" s="132"/>
      <c r="C1032" s="132"/>
      <c r="D1032" s="241"/>
      <c r="E1032" s="241"/>
      <c r="F1032" s="386"/>
      <c r="G1032" s="286"/>
      <c r="H1032" s="286"/>
      <c r="AR1032" s="482"/>
      <c r="AT1032" s="431"/>
    </row>
    <row r="1033" spans="1:46" s="388" customFormat="1" ht="16.5">
      <c r="A1033" s="132"/>
      <c r="B1033" s="132"/>
      <c r="C1033" s="132"/>
      <c r="D1033" s="241"/>
      <c r="E1033" s="241"/>
      <c r="F1033" s="386"/>
      <c r="G1033" s="286"/>
      <c r="H1033" s="286"/>
      <c r="AR1033" s="482"/>
      <c r="AT1033" s="431"/>
    </row>
    <row r="1034" spans="1:46" s="388" customFormat="1" ht="16.5">
      <c r="A1034" s="132"/>
      <c r="B1034" s="132"/>
      <c r="C1034" s="132"/>
      <c r="D1034" s="241"/>
      <c r="E1034" s="241"/>
      <c r="F1034" s="386"/>
      <c r="G1034" s="286"/>
      <c r="H1034" s="286"/>
      <c r="AR1034" s="482"/>
      <c r="AT1034" s="431"/>
    </row>
    <row r="1035" spans="1:46" s="388" customFormat="1" ht="16.5">
      <c r="A1035" s="132"/>
      <c r="B1035" s="132"/>
      <c r="C1035" s="132"/>
      <c r="D1035" s="241"/>
      <c r="E1035" s="241"/>
      <c r="F1035" s="386"/>
      <c r="G1035" s="286"/>
      <c r="H1035" s="286"/>
      <c r="AR1035" s="482"/>
      <c r="AT1035" s="431"/>
    </row>
    <row r="1036" spans="1:46" s="388" customFormat="1" ht="16.5">
      <c r="A1036" s="132"/>
      <c r="B1036" s="132"/>
      <c r="C1036" s="132"/>
      <c r="D1036" s="241"/>
      <c r="E1036" s="241"/>
      <c r="F1036" s="386"/>
      <c r="G1036" s="286"/>
      <c r="H1036" s="286"/>
      <c r="AR1036" s="482"/>
      <c r="AT1036" s="431"/>
    </row>
    <row r="1037" spans="1:46" s="388" customFormat="1" ht="16.5">
      <c r="A1037" s="132"/>
      <c r="B1037" s="132"/>
      <c r="C1037" s="132"/>
      <c r="D1037" s="241"/>
      <c r="E1037" s="241"/>
      <c r="F1037" s="386"/>
      <c r="G1037" s="286"/>
      <c r="H1037" s="286"/>
      <c r="AR1037" s="482"/>
      <c r="AT1037" s="431"/>
    </row>
    <row r="1038" spans="1:46" s="388" customFormat="1" ht="16.5">
      <c r="A1038" s="132"/>
      <c r="B1038" s="132"/>
      <c r="C1038" s="132"/>
      <c r="D1038" s="241"/>
      <c r="E1038" s="241"/>
      <c r="F1038" s="386"/>
      <c r="G1038" s="286"/>
      <c r="H1038" s="286"/>
      <c r="AR1038" s="482"/>
      <c r="AT1038" s="431"/>
    </row>
    <row r="1039" spans="1:46" s="388" customFormat="1" ht="16.5">
      <c r="A1039" s="132"/>
      <c r="B1039" s="132"/>
      <c r="C1039" s="132"/>
      <c r="D1039" s="241"/>
      <c r="E1039" s="241"/>
      <c r="F1039" s="386"/>
      <c r="G1039" s="286"/>
      <c r="H1039" s="286"/>
      <c r="AR1039" s="482"/>
      <c r="AT1039" s="431"/>
    </row>
    <row r="1040" spans="1:46" s="388" customFormat="1" ht="16.5">
      <c r="A1040" s="132"/>
      <c r="B1040" s="132"/>
      <c r="C1040" s="132"/>
      <c r="D1040" s="241"/>
      <c r="E1040" s="241"/>
      <c r="F1040" s="386"/>
      <c r="G1040" s="286"/>
      <c r="H1040" s="286"/>
      <c r="AR1040" s="482"/>
      <c r="AT1040" s="431"/>
    </row>
    <row r="1041" spans="1:46" s="388" customFormat="1" ht="16.5">
      <c r="A1041" s="132"/>
      <c r="B1041" s="132"/>
      <c r="C1041" s="132"/>
      <c r="D1041" s="241"/>
      <c r="E1041" s="241"/>
      <c r="F1041" s="386"/>
      <c r="G1041" s="286"/>
      <c r="H1041" s="286"/>
      <c r="AR1041" s="482"/>
      <c r="AT1041" s="431"/>
    </row>
    <row r="1042" spans="1:46" s="388" customFormat="1" ht="16.5">
      <c r="A1042" s="132"/>
      <c r="B1042" s="132"/>
      <c r="C1042" s="132"/>
      <c r="D1042" s="241"/>
      <c r="E1042" s="241"/>
      <c r="F1042" s="386"/>
      <c r="G1042" s="286"/>
      <c r="H1042" s="286"/>
      <c r="AR1042" s="482"/>
      <c r="AT1042" s="431"/>
    </row>
    <row r="1043" spans="1:46" s="388" customFormat="1" ht="16.5">
      <c r="A1043" s="132"/>
      <c r="B1043" s="132"/>
      <c r="C1043" s="132"/>
      <c r="D1043" s="241"/>
      <c r="E1043" s="241"/>
      <c r="F1043" s="386"/>
      <c r="G1043" s="286"/>
      <c r="H1043" s="286"/>
      <c r="AR1043" s="482"/>
      <c r="AT1043" s="431"/>
    </row>
    <row r="1044" spans="1:46" s="388" customFormat="1" ht="16.5">
      <c r="A1044" s="132"/>
      <c r="B1044" s="132"/>
      <c r="C1044" s="132"/>
      <c r="D1044" s="241"/>
      <c r="E1044" s="241"/>
      <c r="F1044" s="386"/>
      <c r="G1044" s="286"/>
      <c r="H1044" s="286"/>
      <c r="AR1044" s="482"/>
      <c r="AT1044" s="431"/>
    </row>
    <row r="1045" spans="1:46" s="388" customFormat="1" ht="16.5">
      <c r="A1045" s="132"/>
      <c r="B1045" s="132"/>
      <c r="C1045" s="132"/>
      <c r="D1045" s="241"/>
      <c r="E1045" s="241"/>
      <c r="F1045" s="386"/>
      <c r="G1045" s="286"/>
      <c r="H1045" s="286"/>
      <c r="AR1045" s="482"/>
      <c r="AT1045" s="431"/>
    </row>
    <row r="1046" spans="1:46" s="388" customFormat="1" ht="16.5">
      <c r="A1046" s="132"/>
      <c r="B1046" s="132"/>
      <c r="C1046" s="132"/>
      <c r="D1046" s="241"/>
      <c r="E1046" s="241"/>
      <c r="F1046" s="386"/>
      <c r="G1046" s="286"/>
      <c r="H1046" s="286"/>
      <c r="AR1046" s="482"/>
      <c r="AT1046" s="431"/>
    </row>
    <row r="1047" spans="1:46" s="388" customFormat="1" ht="16.5">
      <c r="A1047" s="132"/>
      <c r="B1047" s="132"/>
      <c r="C1047" s="132"/>
      <c r="D1047" s="241"/>
      <c r="E1047" s="241"/>
      <c r="F1047" s="386"/>
      <c r="G1047" s="286"/>
      <c r="H1047" s="286"/>
      <c r="AR1047" s="482"/>
      <c r="AT1047" s="431"/>
    </row>
    <row r="1048" spans="1:46" s="388" customFormat="1" ht="16.5">
      <c r="A1048" s="132"/>
      <c r="B1048" s="132"/>
      <c r="C1048" s="132"/>
      <c r="D1048" s="241"/>
      <c r="E1048" s="241"/>
      <c r="F1048" s="386"/>
      <c r="G1048" s="286"/>
      <c r="H1048" s="286"/>
      <c r="AR1048" s="482"/>
      <c r="AT1048" s="431"/>
    </row>
    <row r="1049" spans="1:46" s="388" customFormat="1" ht="16.5">
      <c r="A1049" s="132"/>
      <c r="B1049" s="132"/>
      <c r="C1049" s="132"/>
      <c r="D1049" s="241"/>
      <c r="E1049" s="241"/>
      <c r="F1049" s="386"/>
      <c r="G1049" s="286"/>
      <c r="H1049" s="286"/>
      <c r="AR1049" s="482"/>
      <c r="AT1049" s="431"/>
    </row>
    <row r="1050" spans="1:46" s="388" customFormat="1" ht="16.5">
      <c r="A1050" s="132"/>
      <c r="B1050" s="132"/>
      <c r="C1050" s="132"/>
      <c r="D1050" s="241"/>
      <c r="E1050" s="241"/>
      <c r="F1050" s="386"/>
      <c r="G1050" s="286"/>
      <c r="H1050" s="286"/>
      <c r="AR1050" s="482"/>
      <c r="AT1050" s="431"/>
    </row>
    <row r="1051" spans="1:46" s="388" customFormat="1" ht="16.5">
      <c r="A1051" s="132"/>
      <c r="B1051" s="132"/>
      <c r="C1051" s="132"/>
      <c r="D1051" s="241"/>
      <c r="E1051" s="241"/>
      <c r="F1051" s="386"/>
      <c r="G1051" s="286"/>
      <c r="H1051" s="286"/>
      <c r="AR1051" s="482"/>
      <c r="AT1051" s="431"/>
    </row>
    <row r="1052" spans="1:46" s="388" customFormat="1" ht="16.5">
      <c r="A1052" s="132"/>
      <c r="B1052" s="132"/>
      <c r="C1052" s="132"/>
      <c r="D1052" s="241"/>
      <c r="E1052" s="241"/>
      <c r="F1052" s="386"/>
      <c r="G1052" s="286"/>
      <c r="H1052" s="286"/>
      <c r="AR1052" s="482"/>
      <c r="AT1052" s="431"/>
    </row>
    <row r="1053" spans="1:46" s="388" customFormat="1" ht="16.5">
      <c r="A1053" s="132"/>
      <c r="B1053" s="132"/>
      <c r="C1053" s="132"/>
      <c r="D1053" s="241"/>
      <c r="E1053" s="241"/>
      <c r="F1053" s="386"/>
      <c r="G1053" s="286"/>
      <c r="H1053" s="286"/>
      <c r="AR1053" s="482"/>
      <c r="AT1053" s="431"/>
    </row>
    <row r="1054" spans="1:46" s="388" customFormat="1" ht="16.5">
      <c r="A1054" s="132"/>
      <c r="B1054" s="132"/>
      <c r="C1054" s="132"/>
      <c r="D1054" s="241"/>
      <c r="E1054" s="241"/>
      <c r="F1054" s="386"/>
      <c r="G1054" s="286"/>
      <c r="H1054" s="286"/>
      <c r="AR1054" s="482"/>
      <c r="AT1054" s="431"/>
    </row>
    <row r="1055" spans="1:46" s="388" customFormat="1" ht="16.5">
      <c r="A1055" s="132"/>
      <c r="B1055" s="132"/>
      <c r="C1055" s="132"/>
      <c r="D1055" s="241"/>
      <c r="E1055" s="241"/>
      <c r="F1055" s="386"/>
      <c r="G1055" s="286"/>
      <c r="H1055" s="286"/>
      <c r="AR1055" s="482"/>
      <c r="AT1055" s="431"/>
    </row>
    <row r="1056" spans="1:46" s="388" customFormat="1" ht="16.5">
      <c r="A1056" s="132"/>
      <c r="B1056" s="132"/>
      <c r="C1056" s="132"/>
      <c r="D1056" s="241"/>
      <c r="E1056" s="241"/>
      <c r="F1056" s="386"/>
      <c r="G1056" s="286"/>
      <c r="H1056" s="286"/>
      <c r="AR1056" s="482"/>
      <c r="AT1056" s="431"/>
    </row>
    <row r="1057" spans="1:46" s="388" customFormat="1" ht="16.5">
      <c r="A1057" s="132"/>
      <c r="B1057" s="132"/>
      <c r="C1057" s="132"/>
      <c r="D1057" s="241"/>
      <c r="E1057" s="241"/>
      <c r="F1057" s="386"/>
      <c r="G1057" s="286"/>
      <c r="H1057" s="286"/>
      <c r="AR1057" s="482"/>
      <c r="AT1057" s="431"/>
    </row>
    <row r="1058" spans="1:46" s="388" customFormat="1" ht="16.5">
      <c r="A1058" s="132"/>
      <c r="B1058" s="132"/>
      <c r="C1058" s="132"/>
      <c r="D1058" s="241"/>
      <c r="E1058" s="241"/>
      <c r="F1058" s="386"/>
      <c r="G1058" s="286"/>
      <c r="H1058" s="286"/>
      <c r="AR1058" s="482"/>
      <c r="AT1058" s="431"/>
    </row>
    <row r="1059" spans="1:46" s="388" customFormat="1" ht="16.5">
      <c r="A1059" s="132"/>
      <c r="B1059" s="132"/>
      <c r="C1059" s="132"/>
      <c r="D1059" s="241"/>
      <c r="E1059" s="241"/>
      <c r="F1059" s="386"/>
      <c r="G1059" s="286"/>
      <c r="H1059" s="286"/>
      <c r="AR1059" s="482"/>
      <c r="AT1059" s="431"/>
    </row>
    <row r="1060" spans="1:46" s="388" customFormat="1" ht="16.5">
      <c r="A1060" s="132"/>
      <c r="B1060" s="132"/>
      <c r="C1060" s="132"/>
      <c r="D1060" s="241"/>
      <c r="E1060" s="241"/>
      <c r="F1060" s="386"/>
      <c r="G1060" s="286"/>
      <c r="H1060" s="286"/>
      <c r="AR1060" s="482"/>
      <c r="AT1060" s="431"/>
    </row>
    <row r="1061" spans="1:46" s="388" customFormat="1" ht="16.5">
      <c r="A1061" s="132"/>
      <c r="B1061" s="132"/>
      <c r="C1061" s="132"/>
      <c r="D1061" s="241"/>
      <c r="E1061" s="241"/>
      <c r="F1061" s="386"/>
      <c r="G1061" s="286"/>
      <c r="H1061" s="286"/>
      <c r="AR1061" s="482"/>
      <c r="AT1061" s="431"/>
    </row>
    <row r="1062" spans="1:46" s="388" customFormat="1" ht="16.5">
      <c r="A1062" s="132"/>
      <c r="B1062" s="132"/>
      <c r="C1062" s="132"/>
      <c r="D1062" s="241"/>
      <c r="E1062" s="241"/>
      <c r="F1062" s="386"/>
      <c r="G1062" s="286"/>
      <c r="H1062" s="286"/>
      <c r="AR1062" s="482"/>
      <c r="AT1062" s="431"/>
    </row>
    <row r="1063" spans="1:46" s="388" customFormat="1" ht="16.5">
      <c r="A1063" s="132"/>
      <c r="B1063" s="132"/>
      <c r="C1063" s="132"/>
      <c r="D1063" s="241"/>
      <c r="E1063" s="241"/>
      <c r="F1063" s="386"/>
      <c r="G1063" s="286"/>
      <c r="H1063" s="286"/>
      <c r="AR1063" s="482"/>
      <c r="AT1063" s="431"/>
    </row>
    <row r="1064" spans="1:46" s="388" customFormat="1" ht="16.5">
      <c r="A1064" s="132"/>
      <c r="B1064" s="132"/>
      <c r="C1064" s="132"/>
      <c r="D1064" s="241"/>
      <c r="E1064" s="241"/>
      <c r="F1064" s="386"/>
      <c r="G1064" s="286"/>
      <c r="H1064" s="286"/>
      <c r="AR1064" s="482"/>
      <c r="AT1064" s="431"/>
    </row>
    <row r="1065" spans="1:46" s="388" customFormat="1" ht="16.5">
      <c r="A1065" s="132"/>
      <c r="B1065" s="132"/>
      <c r="C1065" s="132"/>
      <c r="D1065" s="241"/>
      <c r="E1065" s="241"/>
      <c r="F1065" s="386"/>
      <c r="G1065" s="286"/>
      <c r="H1065" s="286"/>
      <c r="AR1065" s="482"/>
      <c r="AT1065" s="431"/>
    </row>
    <row r="1066" spans="1:46" s="388" customFormat="1" ht="16.5">
      <c r="A1066" s="132"/>
      <c r="B1066" s="132"/>
      <c r="C1066" s="132"/>
      <c r="D1066" s="241"/>
      <c r="E1066" s="241"/>
      <c r="F1066" s="386"/>
      <c r="G1066" s="286"/>
      <c r="H1066" s="286"/>
      <c r="AR1066" s="482"/>
      <c r="AT1066" s="431"/>
    </row>
    <row r="1067" spans="1:46" s="388" customFormat="1" ht="16.5">
      <c r="A1067" s="132"/>
      <c r="B1067" s="132"/>
      <c r="C1067" s="132"/>
      <c r="D1067" s="241"/>
      <c r="E1067" s="241"/>
      <c r="F1067" s="386"/>
      <c r="G1067" s="286"/>
      <c r="H1067" s="286"/>
      <c r="AR1067" s="482"/>
      <c r="AT1067" s="431"/>
    </row>
    <row r="1068" spans="1:46" s="388" customFormat="1" ht="16.5">
      <c r="A1068" s="132"/>
      <c r="B1068" s="132"/>
      <c r="C1068" s="132"/>
      <c r="D1068" s="241"/>
      <c r="E1068" s="241"/>
      <c r="F1068" s="386"/>
      <c r="G1068" s="286"/>
      <c r="H1068" s="286"/>
      <c r="AR1068" s="482"/>
      <c r="AT1068" s="431"/>
    </row>
    <row r="1069" spans="1:46" s="388" customFormat="1" ht="16.5">
      <c r="A1069" s="132"/>
      <c r="B1069" s="132"/>
      <c r="C1069" s="132"/>
      <c r="D1069" s="241"/>
      <c r="E1069" s="241"/>
      <c r="F1069" s="386"/>
      <c r="G1069" s="286"/>
      <c r="H1069" s="286"/>
      <c r="AR1069" s="482"/>
      <c r="AT1069" s="431"/>
    </row>
    <row r="1070" spans="1:46" s="388" customFormat="1" ht="16.5">
      <c r="A1070" s="132"/>
      <c r="B1070" s="132"/>
      <c r="C1070" s="132"/>
      <c r="D1070" s="241"/>
      <c r="E1070" s="241"/>
      <c r="F1070" s="386"/>
      <c r="G1070" s="286"/>
      <c r="H1070" s="286"/>
      <c r="AR1070" s="482"/>
      <c r="AT1070" s="431"/>
    </row>
    <row r="1071" spans="1:46" s="388" customFormat="1" ht="16.5">
      <c r="A1071" s="132"/>
      <c r="B1071" s="132"/>
      <c r="C1071" s="132"/>
      <c r="D1071" s="241"/>
      <c r="E1071" s="241"/>
      <c r="F1071" s="386"/>
      <c r="G1071" s="286"/>
      <c r="H1071" s="286"/>
      <c r="AR1071" s="482"/>
      <c r="AT1071" s="431"/>
    </row>
    <row r="1072" spans="1:46" s="388" customFormat="1" ht="16.5">
      <c r="A1072" s="132"/>
      <c r="B1072" s="132"/>
      <c r="C1072" s="132"/>
      <c r="D1072" s="241"/>
      <c r="E1072" s="241"/>
      <c r="F1072" s="386"/>
      <c r="G1072" s="286"/>
      <c r="H1072" s="286"/>
      <c r="AR1072" s="482"/>
      <c r="AT1072" s="431"/>
    </row>
    <row r="1073" spans="1:46" s="388" customFormat="1" ht="16.5">
      <c r="A1073" s="132"/>
      <c r="B1073" s="132"/>
      <c r="C1073" s="132"/>
      <c r="D1073" s="241"/>
      <c r="E1073" s="241"/>
      <c r="F1073" s="386"/>
      <c r="G1073" s="286"/>
      <c r="H1073" s="286"/>
      <c r="AR1073" s="482"/>
      <c r="AT1073" s="431"/>
    </row>
    <row r="1074" spans="1:46" s="388" customFormat="1" ht="16.5">
      <c r="A1074" s="132"/>
      <c r="B1074" s="132"/>
      <c r="C1074" s="132"/>
      <c r="D1074" s="241"/>
      <c r="E1074" s="241"/>
      <c r="F1074" s="386"/>
      <c r="G1074" s="286"/>
      <c r="H1074" s="286"/>
      <c r="AR1074" s="482"/>
      <c r="AT1074" s="431"/>
    </row>
    <row r="1075" spans="1:46" s="388" customFormat="1" ht="16.5">
      <c r="A1075" s="132"/>
      <c r="B1075" s="132"/>
      <c r="C1075" s="132"/>
      <c r="D1075" s="241"/>
      <c r="E1075" s="241"/>
      <c r="F1075" s="386"/>
      <c r="G1075" s="286"/>
      <c r="H1075" s="286"/>
      <c r="AR1075" s="482"/>
      <c r="AT1075" s="431"/>
    </row>
    <row r="1076" spans="1:46" s="388" customFormat="1" ht="16.5">
      <c r="A1076" s="132"/>
      <c r="B1076" s="132"/>
      <c r="C1076" s="132"/>
      <c r="D1076" s="241"/>
      <c r="E1076" s="241"/>
      <c r="F1076" s="386"/>
      <c r="G1076" s="286"/>
      <c r="H1076" s="286"/>
      <c r="AR1076" s="482"/>
      <c r="AT1076" s="431"/>
    </row>
    <row r="1077" spans="1:46" s="388" customFormat="1" ht="16.5">
      <c r="A1077" s="132"/>
      <c r="B1077" s="132"/>
      <c r="C1077" s="132"/>
      <c r="D1077" s="241"/>
      <c r="E1077" s="241"/>
      <c r="F1077" s="386"/>
      <c r="G1077" s="286"/>
      <c r="H1077" s="286"/>
      <c r="AR1077" s="482"/>
      <c r="AT1077" s="431"/>
    </row>
    <row r="1078" spans="1:46" s="388" customFormat="1" ht="16.5">
      <c r="A1078" s="132"/>
      <c r="B1078" s="132"/>
      <c r="C1078" s="132"/>
      <c r="D1078" s="241"/>
      <c r="E1078" s="241"/>
      <c r="F1078" s="386"/>
      <c r="G1078" s="286"/>
      <c r="H1078" s="286"/>
      <c r="AR1078" s="482"/>
      <c r="AT1078" s="431"/>
    </row>
    <row r="1079" spans="1:46" s="388" customFormat="1" ht="16.5">
      <c r="A1079" s="132"/>
      <c r="B1079" s="132"/>
      <c r="C1079" s="132"/>
      <c r="D1079" s="241"/>
      <c r="E1079" s="241"/>
      <c r="F1079" s="386"/>
      <c r="G1079" s="286"/>
      <c r="H1079" s="286"/>
      <c r="AR1079" s="482"/>
      <c r="AT1079" s="431"/>
    </row>
    <row r="1080" spans="1:46" s="388" customFormat="1" ht="16.5">
      <c r="A1080" s="132"/>
      <c r="B1080" s="132"/>
      <c r="C1080" s="132"/>
      <c r="D1080" s="241"/>
      <c r="E1080" s="241"/>
      <c r="F1080" s="386"/>
      <c r="G1080" s="286"/>
      <c r="H1080" s="286"/>
      <c r="AR1080" s="482"/>
      <c r="AT1080" s="431"/>
    </row>
    <row r="1081" spans="1:46" s="388" customFormat="1" ht="16.5">
      <c r="A1081" s="132"/>
      <c r="B1081" s="132"/>
      <c r="C1081" s="132"/>
      <c r="D1081" s="241"/>
      <c r="E1081" s="241"/>
      <c r="F1081" s="386"/>
      <c r="G1081" s="286"/>
      <c r="H1081" s="286"/>
      <c r="AR1081" s="482"/>
      <c r="AT1081" s="431"/>
    </row>
    <row r="1082" spans="1:46" s="388" customFormat="1" ht="16.5">
      <c r="A1082" s="132"/>
      <c r="B1082" s="132"/>
      <c r="C1082" s="132"/>
      <c r="D1082" s="241"/>
      <c r="E1082" s="241"/>
      <c r="F1082" s="386"/>
      <c r="G1082" s="286"/>
      <c r="H1082" s="286"/>
      <c r="AR1082" s="482"/>
      <c r="AT1082" s="431"/>
    </row>
    <row r="1083" spans="1:46" s="388" customFormat="1" ht="16.5">
      <c r="A1083" s="132"/>
      <c r="B1083" s="132"/>
      <c r="C1083" s="132"/>
      <c r="D1083" s="241"/>
      <c r="E1083" s="241"/>
      <c r="F1083" s="386"/>
      <c r="G1083" s="286"/>
      <c r="H1083" s="286"/>
      <c r="AR1083" s="482"/>
      <c r="AT1083" s="431"/>
    </row>
    <row r="1084" spans="1:46" s="388" customFormat="1" ht="16.5">
      <c r="A1084" s="132"/>
      <c r="B1084" s="132"/>
      <c r="C1084" s="132"/>
      <c r="D1084" s="241"/>
      <c r="E1084" s="241"/>
      <c r="F1084" s="386"/>
      <c r="G1084" s="286"/>
      <c r="H1084" s="286"/>
      <c r="AR1084" s="482"/>
      <c r="AT1084" s="431"/>
    </row>
    <row r="1085" spans="1:46" s="388" customFormat="1" ht="16.5">
      <c r="A1085" s="132"/>
      <c r="B1085" s="132"/>
      <c r="C1085" s="132"/>
      <c r="D1085" s="241"/>
      <c r="E1085" s="241"/>
      <c r="F1085" s="386"/>
      <c r="G1085" s="286"/>
      <c r="H1085" s="286"/>
      <c r="AR1085" s="482"/>
      <c r="AT1085" s="431"/>
    </row>
    <row r="1086" spans="1:46" s="388" customFormat="1" ht="16.5">
      <c r="A1086" s="132"/>
      <c r="B1086" s="132"/>
      <c r="C1086" s="132"/>
      <c r="D1086" s="241"/>
      <c r="E1086" s="241"/>
      <c r="F1086" s="386"/>
      <c r="G1086" s="286"/>
      <c r="H1086" s="286"/>
      <c r="AR1086" s="482"/>
      <c r="AT1086" s="431"/>
    </row>
    <row r="1087" spans="1:46" s="388" customFormat="1" ht="16.5">
      <c r="A1087" s="132"/>
      <c r="B1087" s="132"/>
      <c r="C1087" s="132"/>
      <c r="D1087" s="241"/>
      <c r="E1087" s="241"/>
      <c r="F1087" s="386"/>
      <c r="G1087" s="286"/>
      <c r="H1087" s="286"/>
      <c r="AR1087" s="482"/>
      <c r="AT1087" s="431"/>
    </row>
    <row r="1088" spans="1:46" s="388" customFormat="1" ht="16.5">
      <c r="A1088" s="132"/>
      <c r="B1088" s="132"/>
      <c r="C1088" s="132"/>
      <c r="D1088" s="241"/>
      <c r="E1088" s="241"/>
      <c r="F1088" s="386"/>
      <c r="G1088" s="286"/>
      <c r="H1088" s="286"/>
      <c r="AR1088" s="482"/>
      <c r="AT1088" s="431"/>
    </row>
    <row r="1089" spans="1:46" s="388" customFormat="1" ht="16.5">
      <c r="A1089" s="132"/>
      <c r="B1089" s="132"/>
      <c r="C1089" s="132"/>
      <c r="D1089" s="241"/>
      <c r="E1089" s="241"/>
      <c r="F1089" s="386"/>
      <c r="G1089" s="286"/>
      <c r="H1089" s="286"/>
      <c r="AR1089" s="482"/>
      <c r="AT1089" s="431"/>
    </row>
    <row r="1090" spans="1:46" s="388" customFormat="1" ht="16.5">
      <c r="A1090" s="132"/>
      <c r="B1090" s="132"/>
      <c r="C1090" s="132"/>
      <c r="D1090" s="241"/>
      <c r="E1090" s="241"/>
      <c r="F1090" s="386"/>
      <c r="G1090" s="286"/>
      <c r="H1090" s="286"/>
      <c r="AR1090" s="482"/>
      <c r="AT1090" s="431"/>
    </row>
    <row r="1091" spans="1:46" s="388" customFormat="1" ht="16.5">
      <c r="A1091" s="132"/>
      <c r="B1091" s="132"/>
      <c r="C1091" s="132"/>
      <c r="D1091" s="241"/>
      <c r="E1091" s="241"/>
      <c r="F1091" s="386"/>
      <c r="G1091" s="286"/>
      <c r="H1091" s="286"/>
      <c r="AR1091" s="482"/>
      <c r="AT1091" s="431"/>
    </row>
    <row r="1092" spans="1:46" s="388" customFormat="1" ht="16.5">
      <c r="A1092" s="132"/>
      <c r="B1092" s="132"/>
      <c r="C1092" s="132"/>
      <c r="D1092" s="241"/>
      <c r="E1092" s="241"/>
      <c r="F1092" s="386"/>
      <c r="G1092" s="286"/>
      <c r="H1092" s="286"/>
      <c r="AR1092" s="482"/>
      <c r="AT1092" s="431"/>
    </row>
    <row r="1093" spans="1:46" s="388" customFormat="1" ht="16.5">
      <c r="A1093" s="132"/>
      <c r="B1093" s="132"/>
      <c r="C1093" s="132"/>
      <c r="D1093" s="241"/>
      <c r="E1093" s="241"/>
      <c r="F1093" s="386"/>
      <c r="G1093" s="286"/>
      <c r="H1093" s="286"/>
      <c r="AR1093" s="482"/>
      <c r="AT1093" s="431"/>
    </row>
    <row r="1094" spans="1:46" s="388" customFormat="1" ht="16.5">
      <c r="A1094" s="132"/>
      <c r="B1094" s="132"/>
      <c r="C1094" s="132"/>
      <c r="D1094" s="241"/>
      <c r="E1094" s="241"/>
      <c r="F1094" s="386"/>
      <c r="G1094" s="286"/>
      <c r="H1094" s="286"/>
      <c r="AR1094" s="482"/>
      <c r="AT1094" s="431"/>
    </row>
    <row r="1095" spans="1:46" s="388" customFormat="1" ht="16.5">
      <c r="A1095" s="132"/>
      <c r="B1095" s="132"/>
      <c r="C1095" s="132"/>
      <c r="D1095" s="241"/>
      <c r="E1095" s="241"/>
      <c r="F1095" s="386"/>
      <c r="G1095" s="286"/>
      <c r="H1095" s="286"/>
      <c r="AR1095" s="482"/>
      <c r="AT1095" s="431"/>
    </row>
    <row r="1096" spans="1:46" s="388" customFormat="1" ht="16.5">
      <c r="A1096" s="132"/>
      <c r="B1096" s="132"/>
      <c r="C1096" s="132"/>
      <c r="D1096" s="241"/>
      <c r="E1096" s="241"/>
      <c r="F1096" s="386"/>
      <c r="G1096" s="286"/>
      <c r="H1096" s="286"/>
      <c r="AR1096" s="482"/>
      <c r="AT1096" s="431"/>
    </row>
    <row r="1097" spans="1:46" s="388" customFormat="1" ht="16.5">
      <c r="A1097" s="132"/>
      <c r="B1097" s="132"/>
      <c r="C1097" s="132"/>
      <c r="D1097" s="241"/>
      <c r="E1097" s="241"/>
      <c r="F1097" s="386"/>
      <c r="G1097" s="286"/>
      <c r="H1097" s="286"/>
      <c r="AR1097" s="482"/>
      <c r="AT1097" s="431"/>
    </row>
    <row r="1098" spans="1:46" s="388" customFormat="1" ht="16.5">
      <c r="A1098" s="132"/>
      <c r="B1098" s="132"/>
      <c r="C1098" s="132"/>
      <c r="D1098" s="241"/>
      <c r="E1098" s="241"/>
      <c r="F1098" s="386"/>
      <c r="G1098" s="286"/>
      <c r="H1098" s="286"/>
      <c r="AR1098" s="482"/>
      <c r="AT1098" s="431"/>
    </row>
    <row r="1099" spans="1:46" s="388" customFormat="1" ht="16.5">
      <c r="A1099" s="132"/>
      <c r="B1099" s="132"/>
      <c r="C1099" s="132"/>
      <c r="D1099" s="241"/>
      <c r="E1099" s="241"/>
      <c r="F1099" s="386"/>
      <c r="G1099" s="286"/>
      <c r="H1099" s="286"/>
      <c r="AR1099" s="482"/>
      <c r="AT1099" s="431"/>
    </row>
    <row r="1100" spans="1:46" s="388" customFormat="1" ht="16.5">
      <c r="A1100" s="132"/>
      <c r="B1100" s="132"/>
      <c r="C1100" s="132"/>
      <c r="D1100" s="241"/>
      <c r="E1100" s="241"/>
      <c r="F1100" s="386"/>
      <c r="G1100" s="286"/>
      <c r="H1100" s="286"/>
      <c r="AR1100" s="482"/>
      <c r="AT1100" s="431"/>
    </row>
    <row r="1101" spans="1:46" s="388" customFormat="1" ht="16.5">
      <c r="A1101" s="132"/>
      <c r="B1101" s="132"/>
      <c r="C1101" s="132"/>
      <c r="D1101" s="241"/>
      <c r="E1101" s="241"/>
      <c r="F1101" s="386"/>
      <c r="G1101" s="286"/>
      <c r="H1101" s="286"/>
      <c r="AR1101" s="482"/>
      <c r="AT1101" s="431"/>
    </row>
    <row r="1102" spans="1:46" s="388" customFormat="1" ht="16.5">
      <c r="A1102" s="132"/>
      <c r="B1102" s="132"/>
      <c r="C1102" s="132"/>
      <c r="D1102" s="241"/>
      <c r="E1102" s="241"/>
      <c r="F1102" s="386"/>
      <c r="G1102" s="286"/>
      <c r="H1102" s="286"/>
      <c r="AR1102" s="482"/>
      <c r="AT1102" s="431"/>
    </row>
    <row r="1103" spans="1:46" s="388" customFormat="1" ht="16.5">
      <c r="A1103" s="132"/>
      <c r="B1103" s="132"/>
      <c r="C1103" s="132"/>
      <c r="D1103" s="241"/>
      <c r="E1103" s="241"/>
      <c r="F1103" s="386"/>
      <c r="G1103" s="286"/>
      <c r="H1103" s="286"/>
      <c r="AR1103" s="482"/>
      <c r="AT1103" s="431"/>
    </row>
    <row r="1104" spans="1:46" s="388" customFormat="1" ht="16.5">
      <c r="A1104" s="132"/>
      <c r="B1104" s="132"/>
      <c r="C1104" s="132"/>
      <c r="D1104" s="241"/>
      <c r="E1104" s="241"/>
      <c r="F1104" s="386"/>
      <c r="G1104" s="286"/>
      <c r="H1104" s="286"/>
      <c r="AR1104" s="482"/>
      <c r="AT1104" s="431"/>
    </row>
    <row r="1105" spans="1:46" s="388" customFormat="1" ht="16.5">
      <c r="A1105" s="132"/>
      <c r="B1105" s="132"/>
      <c r="C1105" s="132"/>
      <c r="D1105" s="241"/>
      <c r="E1105" s="241"/>
      <c r="F1105" s="386"/>
      <c r="G1105" s="286"/>
      <c r="H1105" s="286"/>
      <c r="AR1105" s="482"/>
      <c r="AT1105" s="431"/>
    </row>
    <row r="1106" spans="1:46" s="388" customFormat="1" ht="16.5">
      <c r="A1106" s="132"/>
      <c r="B1106" s="132"/>
      <c r="C1106" s="132"/>
      <c r="D1106" s="241"/>
      <c r="E1106" s="241"/>
      <c r="F1106" s="386"/>
      <c r="G1106" s="286"/>
      <c r="H1106" s="286"/>
      <c r="AR1106" s="482"/>
      <c r="AT1106" s="431"/>
    </row>
    <row r="1107" spans="1:46" s="388" customFormat="1" ht="16.5">
      <c r="A1107" s="132"/>
      <c r="B1107" s="132"/>
      <c r="C1107" s="132"/>
      <c r="D1107" s="241"/>
      <c r="E1107" s="241"/>
      <c r="F1107" s="386"/>
      <c r="G1107" s="286"/>
      <c r="H1107" s="286"/>
      <c r="AR1107" s="482"/>
      <c r="AT1107" s="431"/>
    </row>
    <row r="1108" spans="1:46" s="388" customFormat="1" ht="16.5">
      <c r="A1108" s="132"/>
      <c r="B1108" s="132"/>
      <c r="C1108" s="132"/>
      <c r="D1108" s="241"/>
      <c r="E1108" s="241"/>
      <c r="F1108" s="386"/>
      <c r="G1108" s="286"/>
      <c r="H1108" s="286"/>
      <c r="AR1108" s="482"/>
      <c r="AT1108" s="431"/>
    </row>
    <row r="1109" spans="1:46" s="388" customFormat="1" ht="16.5">
      <c r="A1109" s="132"/>
      <c r="B1109" s="132"/>
      <c r="C1109" s="132"/>
      <c r="D1109" s="241"/>
      <c r="E1109" s="241"/>
      <c r="F1109" s="386"/>
      <c r="G1109" s="286"/>
      <c r="H1109" s="286"/>
      <c r="AR1109" s="482"/>
      <c r="AT1109" s="431"/>
    </row>
    <row r="1110" spans="1:46" s="388" customFormat="1" ht="16.5">
      <c r="A1110" s="132"/>
      <c r="B1110" s="132"/>
      <c r="C1110" s="132"/>
      <c r="D1110" s="241"/>
      <c r="E1110" s="241"/>
      <c r="F1110" s="386"/>
      <c r="G1110" s="286"/>
      <c r="H1110" s="286"/>
      <c r="AR1110" s="482"/>
      <c r="AT1110" s="431"/>
    </row>
    <row r="1111" spans="1:46" s="388" customFormat="1" ht="16.5">
      <c r="A1111" s="132"/>
      <c r="B1111" s="132"/>
      <c r="C1111" s="132"/>
      <c r="D1111" s="241"/>
      <c r="E1111" s="241"/>
      <c r="F1111" s="386"/>
      <c r="G1111" s="286"/>
      <c r="H1111" s="286"/>
      <c r="AR1111" s="482"/>
      <c r="AT1111" s="431"/>
    </row>
    <row r="1112" spans="1:46" s="388" customFormat="1" ht="16.5">
      <c r="A1112" s="132"/>
      <c r="B1112" s="132"/>
      <c r="C1112" s="132"/>
      <c r="D1112" s="241"/>
      <c r="E1112" s="241"/>
      <c r="F1112" s="386"/>
      <c r="G1112" s="286"/>
      <c r="H1112" s="286"/>
      <c r="AR1112" s="482"/>
      <c r="AT1112" s="431"/>
    </row>
    <row r="1113" spans="1:46" s="388" customFormat="1" ht="16.5">
      <c r="A1113" s="132"/>
      <c r="B1113" s="132"/>
      <c r="C1113" s="132"/>
      <c r="D1113" s="241"/>
      <c r="E1113" s="241"/>
      <c r="F1113" s="386"/>
      <c r="G1113" s="286"/>
      <c r="H1113" s="286"/>
      <c r="AR1113" s="482"/>
      <c r="AT1113" s="431"/>
    </row>
    <row r="1114" spans="1:46" s="388" customFormat="1" ht="16.5">
      <c r="A1114" s="132"/>
      <c r="B1114" s="132"/>
      <c r="C1114" s="132"/>
      <c r="D1114" s="241"/>
      <c r="E1114" s="241"/>
      <c r="F1114" s="386"/>
      <c r="G1114" s="286"/>
      <c r="H1114" s="286"/>
      <c r="AR1114" s="482"/>
      <c r="AT1114" s="431"/>
    </row>
    <row r="1115" spans="1:46" s="388" customFormat="1" ht="16.5">
      <c r="A1115" s="132"/>
      <c r="B1115" s="132"/>
      <c r="C1115" s="132"/>
      <c r="D1115" s="241"/>
      <c r="E1115" s="241"/>
      <c r="F1115" s="386"/>
      <c r="G1115" s="286"/>
      <c r="H1115" s="286"/>
      <c r="AR1115" s="482"/>
      <c r="AT1115" s="431"/>
    </row>
    <row r="1116" spans="1:46" s="388" customFormat="1" ht="16.5">
      <c r="A1116" s="132"/>
      <c r="B1116" s="132"/>
      <c r="C1116" s="132"/>
      <c r="D1116" s="241"/>
      <c r="E1116" s="241"/>
      <c r="F1116" s="386"/>
      <c r="G1116" s="286"/>
      <c r="H1116" s="286"/>
      <c r="AR1116" s="482"/>
      <c r="AT1116" s="431"/>
    </row>
    <row r="1117" spans="1:46" s="388" customFormat="1" ht="16.5">
      <c r="A1117" s="132"/>
      <c r="B1117" s="132"/>
      <c r="C1117" s="132"/>
      <c r="D1117" s="241"/>
      <c r="E1117" s="241"/>
      <c r="F1117" s="386"/>
      <c r="G1117" s="286"/>
      <c r="H1117" s="286"/>
      <c r="AR1117" s="482"/>
      <c r="AT1117" s="431"/>
    </row>
    <row r="1118" spans="1:46" s="388" customFormat="1" ht="16.5">
      <c r="A1118" s="132"/>
      <c r="B1118" s="132"/>
      <c r="C1118" s="132"/>
      <c r="D1118" s="241"/>
      <c r="E1118" s="241"/>
      <c r="F1118" s="386"/>
      <c r="G1118" s="286"/>
      <c r="H1118" s="286"/>
      <c r="AR1118" s="482"/>
      <c r="AT1118" s="431"/>
    </row>
    <row r="1119" spans="1:46" s="388" customFormat="1" ht="16.5">
      <c r="A1119" s="132"/>
      <c r="B1119" s="132"/>
      <c r="C1119" s="132"/>
      <c r="D1119" s="241"/>
      <c r="E1119" s="241"/>
      <c r="F1119" s="386"/>
      <c r="G1119" s="286"/>
      <c r="H1119" s="286"/>
      <c r="AR1119" s="482"/>
      <c r="AT1119" s="431"/>
    </row>
    <row r="1120" spans="1:46" s="388" customFormat="1" ht="16.5">
      <c r="A1120" s="132"/>
      <c r="B1120" s="132"/>
      <c r="C1120" s="132"/>
      <c r="D1120" s="241"/>
      <c r="E1120" s="241"/>
      <c r="F1120" s="386"/>
      <c r="G1120" s="286"/>
      <c r="H1120" s="286"/>
      <c r="AR1120" s="482"/>
      <c r="AT1120" s="431"/>
    </row>
    <row r="1121" spans="1:46" s="388" customFormat="1" ht="16.5">
      <c r="A1121" s="132"/>
      <c r="B1121" s="132"/>
      <c r="C1121" s="132"/>
      <c r="D1121" s="241"/>
      <c r="E1121" s="241"/>
      <c r="F1121" s="386"/>
      <c r="G1121" s="286"/>
      <c r="H1121" s="286"/>
      <c r="AR1121" s="482"/>
      <c r="AT1121" s="431"/>
    </row>
    <row r="1122" spans="1:46" s="388" customFormat="1" ht="16.5">
      <c r="A1122" s="132"/>
      <c r="B1122" s="132"/>
      <c r="C1122" s="132"/>
      <c r="D1122" s="241"/>
      <c r="E1122" s="241"/>
      <c r="F1122" s="386"/>
      <c r="G1122" s="286"/>
      <c r="H1122" s="286"/>
      <c r="AR1122" s="482"/>
      <c r="AT1122" s="431"/>
    </row>
    <row r="1123" spans="1:46" s="388" customFormat="1" ht="16.5">
      <c r="A1123" s="132"/>
      <c r="B1123" s="132"/>
      <c r="C1123" s="132"/>
      <c r="D1123" s="241"/>
      <c r="E1123" s="241"/>
      <c r="F1123" s="386"/>
      <c r="G1123" s="286"/>
      <c r="H1123" s="286"/>
      <c r="AR1123" s="482"/>
      <c r="AT1123" s="431"/>
    </row>
    <row r="1124" spans="1:46" s="388" customFormat="1" ht="16.5">
      <c r="A1124" s="132"/>
      <c r="B1124" s="132"/>
      <c r="C1124" s="132"/>
      <c r="D1124" s="241"/>
      <c r="E1124" s="241"/>
      <c r="F1124" s="386"/>
      <c r="G1124" s="286"/>
      <c r="H1124" s="286"/>
      <c r="AR1124" s="482"/>
      <c r="AT1124" s="431"/>
    </row>
    <row r="1125" spans="1:46" s="388" customFormat="1" ht="16.5">
      <c r="A1125" s="132"/>
      <c r="B1125" s="132"/>
      <c r="C1125" s="132"/>
      <c r="D1125" s="241"/>
      <c r="E1125" s="241"/>
      <c r="F1125" s="386"/>
      <c r="G1125" s="286"/>
      <c r="H1125" s="286"/>
      <c r="AR1125" s="482"/>
      <c r="AT1125" s="431"/>
    </row>
    <row r="1126" spans="1:46" s="388" customFormat="1" ht="16.5">
      <c r="A1126" s="132"/>
      <c r="B1126" s="132"/>
      <c r="C1126" s="132"/>
      <c r="D1126" s="241"/>
      <c r="E1126" s="241"/>
      <c r="F1126" s="386"/>
      <c r="G1126" s="286"/>
      <c r="H1126" s="286"/>
      <c r="AR1126" s="482"/>
      <c r="AT1126" s="431"/>
    </row>
    <row r="1127" spans="1:46" s="388" customFormat="1" ht="16.5">
      <c r="A1127" s="132"/>
      <c r="B1127" s="132"/>
      <c r="C1127" s="132"/>
      <c r="D1127" s="241"/>
      <c r="E1127" s="241"/>
      <c r="F1127" s="386"/>
      <c r="G1127" s="286"/>
      <c r="H1127" s="286"/>
      <c r="AR1127" s="482"/>
      <c r="AT1127" s="431"/>
    </row>
    <row r="1128" spans="1:46" s="388" customFormat="1" ht="16.5">
      <c r="A1128" s="132"/>
      <c r="B1128" s="132"/>
      <c r="C1128" s="132"/>
      <c r="D1128" s="241"/>
      <c r="E1128" s="241"/>
      <c r="F1128" s="386"/>
      <c r="G1128" s="286"/>
      <c r="H1128" s="286"/>
      <c r="AR1128" s="482"/>
      <c r="AT1128" s="431"/>
    </row>
    <row r="1129" spans="1:46" s="388" customFormat="1" ht="16.5">
      <c r="A1129" s="132"/>
      <c r="B1129" s="132"/>
      <c r="C1129" s="132"/>
      <c r="D1129" s="241"/>
      <c r="E1129" s="241"/>
      <c r="F1129" s="386"/>
      <c r="G1129" s="286"/>
      <c r="H1129" s="286"/>
      <c r="AR1129" s="482"/>
      <c r="AT1129" s="431"/>
    </row>
    <row r="1130" spans="1:46" s="388" customFormat="1" ht="16.5">
      <c r="A1130" s="132"/>
      <c r="B1130" s="132"/>
      <c r="C1130" s="132"/>
      <c r="D1130" s="241"/>
      <c r="E1130" s="241"/>
      <c r="F1130" s="386"/>
      <c r="G1130" s="286"/>
      <c r="H1130" s="286"/>
      <c r="AR1130" s="482"/>
      <c r="AT1130" s="431"/>
    </row>
    <row r="1131" spans="1:46" s="388" customFormat="1" ht="16.5">
      <c r="A1131" s="132"/>
      <c r="B1131" s="132"/>
      <c r="C1131" s="132"/>
      <c r="D1131" s="241"/>
      <c r="E1131" s="241"/>
      <c r="F1131" s="386"/>
      <c r="G1131" s="286"/>
      <c r="H1131" s="286"/>
      <c r="AR1131" s="482"/>
      <c r="AT1131" s="431"/>
    </row>
    <row r="1132" spans="1:46" s="388" customFormat="1" ht="16.5">
      <c r="A1132" s="132"/>
      <c r="B1132" s="132"/>
      <c r="C1132" s="132"/>
      <c r="D1132" s="241"/>
      <c r="E1132" s="241"/>
      <c r="F1132" s="386"/>
      <c r="G1132" s="286"/>
      <c r="H1132" s="286"/>
      <c r="AR1132" s="482"/>
      <c r="AT1132" s="431"/>
    </row>
    <row r="1133" spans="1:46" s="388" customFormat="1" ht="16.5">
      <c r="A1133" s="132"/>
      <c r="B1133" s="132"/>
      <c r="C1133" s="132"/>
      <c r="D1133" s="241"/>
      <c r="E1133" s="241"/>
      <c r="F1133" s="386"/>
      <c r="G1133" s="286"/>
      <c r="H1133" s="286"/>
      <c r="AR1133" s="482"/>
      <c r="AT1133" s="431"/>
    </row>
    <row r="1134" spans="1:46" s="388" customFormat="1" ht="16.5">
      <c r="A1134" s="132"/>
      <c r="B1134" s="132"/>
      <c r="C1134" s="132"/>
      <c r="D1134" s="241"/>
      <c r="E1134" s="241"/>
      <c r="F1134" s="386"/>
      <c r="G1134" s="286"/>
      <c r="H1134" s="286"/>
      <c r="AR1134" s="482"/>
      <c r="AT1134" s="431"/>
    </row>
    <row r="1135" spans="1:46" s="388" customFormat="1" ht="16.5">
      <c r="A1135" s="132"/>
      <c r="B1135" s="132"/>
      <c r="C1135" s="132"/>
      <c r="D1135" s="241"/>
      <c r="E1135" s="241"/>
      <c r="F1135" s="386"/>
      <c r="G1135" s="286"/>
      <c r="H1135" s="286"/>
      <c r="AR1135" s="482"/>
      <c r="AT1135" s="431"/>
    </row>
    <row r="1136" spans="1:46" s="388" customFormat="1" ht="16.5">
      <c r="A1136" s="132"/>
      <c r="B1136" s="132"/>
      <c r="C1136" s="132"/>
      <c r="D1136" s="241"/>
      <c r="E1136" s="241"/>
      <c r="F1136" s="386"/>
      <c r="G1136" s="286"/>
      <c r="H1136" s="286"/>
      <c r="AR1136" s="482"/>
      <c r="AT1136" s="431"/>
    </row>
    <row r="1137" spans="1:46" s="388" customFormat="1" ht="16.5">
      <c r="A1137" s="132"/>
      <c r="B1137" s="132"/>
      <c r="C1137" s="132"/>
      <c r="D1137" s="241"/>
      <c r="E1137" s="241"/>
      <c r="F1137" s="386"/>
      <c r="G1137" s="286"/>
      <c r="H1137" s="286"/>
      <c r="AR1137" s="482"/>
      <c r="AT1137" s="431"/>
    </row>
    <row r="1138" spans="1:46" s="388" customFormat="1" ht="16.5">
      <c r="A1138" s="132"/>
      <c r="B1138" s="132"/>
      <c r="C1138" s="132"/>
      <c r="D1138" s="241"/>
      <c r="E1138" s="241"/>
      <c r="F1138" s="386"/>
      <c r="G1138" s="286"/>
      <c r="H1138" s="286"/>
      <c r="AR1138" s="482"/>
      <c r="AT1138" s="431"/>
    </row>
    <row r="1139" spans="1:46" s="388" customFormat="1" ht="16.5">
      <c r="A1139" s="132"/>
      <c r="B1139" s="132"/>
      <c r="C1139" s="132"/>
      <c r="D1139" s="241"/>
      <c r="E1139" s="241"/>
      <c r="F1139" s="386"/>
      <c r="G1139" s="286"/>
      <c r="H1139" s="286"/>
      <c r="AR1139" s="482"/>
      <c r="AT1139" s="431"/>
    </row>
    <row r="1140" spans="1:46" s="388" customFormat="1" ht="16.5">
      <c r="A1140" s="132"/>
      <c r="B1140" s="132"/>
      <c r="C1140" s="132"/>
      <c r="D1140" s="241"/>
      <c r="E1140" s="241"/>
      <c r="F1140" s="386"/>
      <c r="G1140" s="286"/>
      <c r="H1140" s="286"/>
      <c r="AR1140" s="482"/>
      <c r="AT1140" s="431"/>
    </row>
    <row r="1141" spans="1:46" s="388" customFormat="1" ht="16.5">
      <c r="A1141" s="132"/>
      <c r="B1141" s="132"/>
      <c r="C1141" s="132"/>
      <c r="D1141" s="241"/>
      <c r="E1141" s="241"/>
      <c r="F1141" s="386"/>
      <c r="G1141" s="286"/>
      <c r="H1141" s="286"/>
      <c r="AR1141" s="482"/>
      <c r="AT1141" s="431"/>
    </row>
    <row r="1142" spans="1:46" s="388" customFormat="1" ht="16.5">
      <c r="A1142" s="132"/>
      <c r="B1142" s="132"/>
      <c r="C1142" s="132"/>
      <c r="D1142" s="241"/>
      <c r="E1142" s="241"/>
      <c r="F1142" s="386"/>
      <c r="G1142" s="286"/>
      <c r="H1142" s="286"/>
      <c r="AR1142" s="482"/>
      <c r="AT1142" s="431"/>
    </row>
    <row r="1143" spans="1:46" s="388" customFormat="1" ht="16.5">
      <c r="A1143" s="132"/>
      <c r="B1143" s="132"/>
      <c r="C1143" s="132"/>
      <c r="D1143" s="241"/>
      <c r="E1143" s="241"/>
      <c r="F1143" s="386"/>
      <c r="G1143" s="286"/>
      <c r="H1143" s="286"/>
      <c r="AR1143" s="482"/>
      <c r="AT1143" s="431"/>
    </row>
    <row r="1144" spans="1:46" s="388" customFormat="1" ht="16.5">
      <c r="A1144" s="132"/>
      <c r="B1144" s="132"/>
      <c r="C1144" s="132"/>
      <c r="D1144" s="241"/>
      <c r="E1144" s="241"/>
      <c r="F1144" s="386"/>
      <c r="G1144" s="286"/>
      <c r="H1144" s="286"/>
      <c r="AR1144" s="482"/>
      <c r="AT1144" s="431"/>
    </row>
    <row r="1145" spans="1:46" s="388" customFormat="1" ht="16.5">
      <c r="A1145" s="132"/>
      <c r="B1145" s="132"/>
      <c r="C1145" s="132"/>
      <c r="D1145" s="241"/>
      <c r="E1145" s="241"/>
      <c r="F1145" s="386"/>
      <c r="G1145" s="286"/>
      <c r="H1145" s="286"/>
      <c r="AR1145" s="482"/>
      <c r="AT1145" s="431"/>
    </row>
    <row r="1146" spans="1:46" s="388" customFormat="1" ht="16.5">
      <c r="A1146" s="132"/>
      <c r="B1146" s="132"/>
      <c r="C1146" s="132"/>
      <c r="D1146" s="241"/>
      <c r="E1146" s="241"/>
      <c r="F1146" s="386"/>
      <c r="G1146" s="286"/>
      <c r="H1146" s="286"/>
      <c r="AR1146" s="482"/>
      <c r="AT1146" s="431"/>
    </row>
    <row r="1147" spans="1:46" s="388" customFormat="1" ht="16.5">
      <c r="A1147" s="132"/>
      <c r="B1147" s="132"/>
      <c r="C1147" s="132"/>
      <c r="D1147" s="241"/>
      <c r="E1147" s="241"/>
      <c r="F1147" s="386"/>
      <c r="G1147" s="286"/>
      <c r="H1147" s="286"/>
      <c r="AR1147" s="482"/>
      <c r="AT1147" s="431"/>
    </row>
    <row r="1148" spans="1:46" s="388" customFormat="1" ht="16.5">
      <c r="A1148" s="132"/>
      <c r="B1148" s="132"/>
      <c r="C1148" s="132"/>
      <c r="D1148" s="241"/>
      <c r="E1148" s="241"/>
      <c r="F1148" s="386"/>
      <c r="G1148" s="286"/>
      <c r="H1148" s="286"/>
      <c r="AR1148" s="482"/>
      <c r="AT1148" s="431"/>
    </row>
    <row r="1149" spans="1:46" s="388" customFormat="1" ht="16.5">
      <c r="A1149" s="132"/>
      <c r="B1149" s="132"/>
      <c r="C1149" s="132"/>
      <c r="D1149" s="241"/>
      <c r="E1149" s="241"/>
      <c r="F1149" s="386"/>
      <c r="G1149" s="286"/>
      <c r="H1149" s="286"/>
      <c r="AR1149" s="482"/>
      <c r="AT1149" s="431"/>
    </row>
    <row r="1150" spans="1:46" s="388" customFormat="1" ht="16.5">
      <c r="A1150" s="132"/>
      <c r="B1150" s="132"/>
      <c r="C1150" s="132"/>
      <c r="D1150" s="241"/>
      <c r="E1150" s="241"/>
      <c r="F1150" s="386"/>
      <c r="G1150" s="286"/>
      <c r="H1150" s="286"/>
      <c r="AR1150" s="482"/>
      <c r="AT1150" s="431"/>
    </row>
    <row r="1151" spans="1:46" s="388" customFormat="1" ht="16.5">
      <c r="A1151" s="132"/>
      <c r="B1151" s="132"/>
      <c r="C1151" s="132"/>
      <c r="D1151" s="241"/>
      <c r="E1151" s="241"/>
      <c r="F1151" s="386"/>
      <c r="G1151" s="286"/>
      <c r="H1151" s="286"/>
      <c r="AR1151" s="482"/>
      <c r="AT1151" s="431"/>
    </row>
    <row r="1152" spans="1:46" s="388" customFormat="1" ht="16.5">
      <c r="A1152" s="132"/>
      <c r="B1152" s="132"/>
      <c r="C1152" s="132"/>
      <c r="D1152" s="241"/>
      <c r="E1152" s="241"/>
      <c r="F1152" s="386"/>
      <c r="G1152" s="286"/>
      <c r="H1152" s="286"/>
      <c r="AR1152" s="482"/>
      <c r="AT1152" s="431"/>
    </row>
    <row r="1153" spans="1:46" s="388" customFormat="1" ht="16.5">
      <c r="A1153" s="132"/>
      <c r="B1153" s="132"/>
      <c r="C1153" s="132"/>
      <c r="D1153" s="241"/>
      <c r="E1153" s="241"/>
      <c r="F1153" s="386"/>
      <c r="G1153" s="286"/>
      <c r="H1153" s="286"/>
      <c r="AR1153" s="482"/>
      <c r="AT1153" s="431"/>
    </row>
    <row r="1154" spans="1:46" s="388" customFormat="1" ht="16.5">
      <c r="A1154" s="132"/>
      <c r="B1154" s="132"/>
      <c r="C1154" s="132"/>
      <c r="D1154" s="241"/>
      <c r="E1154" s="241"/>
      <c r="F1154" s="386"/>
      <c r="G1154" s="286"/>
      <c r="H1154" s="286"/>
      <c r="AR1154" s="482"/>
      <c r="AT1154" s="431"/>
    </row>
    <row r="1155" spans="1:46" s="388" customFormat="1" ht="16.5">
      <c r="A1155" s="132"/>
      <c r="B1155" s="132"/>
      <c r="C1155" s="132"/>
      <c r="D1155" s="241"/>
      <c r="E1155" s="241"/>
      <c r="F1155" s="386"/>
      <c r="G1155" s="286"/>
      <c r="H1155" s="286"/>
      <c r="AR1155" s="482"/>
      <c r="AT1155" s="431"/>
    </row>
    <row r="1156" spans="1:46" s="388" customFormat="1" ht="16.5">
      <c r="A1156" s="132"/>
      <c r="B1156" s="132"/>
      <c r="C1156" s="132"/>
      <c r="D1156" s="241"/>
      <c r="E1156" s="241"/>
      <c r="F1156" s="386"/>
      <c r="G1156" s="286"/>
      <c r="H1156" s="286"/>
      <c r="AR1156" s="482"/>
      <c r="AT1156" s="431"/>
    </row>
    <row r="1157" spans="1:46" s="388" customFormat="1" ht="16.5">
      <c r="A1157" s="132"/>
      <c r="B1157" s="132"/>
      <c r="C1157" s="132"/>
      <c r="D1157" s="241"/>
      <c r="E1157" s="241"/>
      <c r="F1157" s="386"/>
      <c r="G1157" s="286"/>
      <c r="H1157" s="286"/>
      <c r="AR1157" s="482"/>
      <c r="AT1157" s="431"/>
    </row>
    <row r="1158" spans="1:46" s="388" customFormat="1" ht="16.5">
      <c r="A1158" s="132"/>
      <c r="B1158" s="132"/>
      <c r="C1158" s="132"/>
      <c r="D1158" s="241"/>
      <c r="E1158" s="241"/>
      <c r="F1158" s="386"/>
      <c r="G1158" s="286"/>
      <c r="H1158" s="286"/>
      <c r="AR1158" s="482"/>
      <c r="AT1158" s="431"/>
    </row>
    <row r="1159" spans="1:46" s="388" customFormat="1" ht="16.5">
      <c r="A1159" s="132"/>
      <c r="B1159" s="132"/>
      <c r="C1159" s="132"/>
      <c r="D1159" s="241"/>
      <c r="E1159" s="241"/>
      <c r="F1159" s="386"/>
      <c r="G1159" s="286"/>
      <c r="H1159" s="286"/>
      <c r="AR1159" s="482"/>
      <c r="AT1159" s="431"/>
    </row>
    <row r="1160" spans="1:46" s="388" customFormat="1" ht="16.5">
      <c r="A1160" s="132"/>
      <c r="B1160" s="132"/>
      <c r="C1160" s="132"/>
      <c r="D1160" s="241"/>
      <c r="E1160" s="241"/>
      <c r="F1160" s="386"/>
      <c r="G1160" s="286"/>
      <c r="H1160" s="286"/>
      <c r="AR1160" s="482"/>
      <c r="AT1160" s="431"/>
    </row>
    <row r="1161" spans="1:46" s="388" customFormat="1" ht="16.5">
      <c r="A1161" s="132"/>
      <c r="B1161" s="132"/>
      <c r="C1161" s="132"/>
      <c r="D1161" s="241"/>
      <c r="E1161" s="241"/>
      <c r="F1161" s="386"/>
      <c r="G1161" s="286"/>
      <c r="H1161" s="286"/>
      <c r="AR1161" s="482"/>
      <c r="AT1161" s="431"/>
    </row>
    <row r="1162" spans="1:46" s="388" customFormat="1" ht="16.5">
      <c r="A1162" s="132"/>
      <c r="B1162" s="132"/>
      <c r="C1162" s="132"/>
      <c r="D1162" s="241"/>
      <c r="E1162" s="241"/>
      <c r="F1162" s="386"/>
      <c r="G1162" s="286"/>
      <c r="H1162" s="286"/>
      <c r="AR1162" s="482"/>
      <c r="AT1162" s="431"/>
    </row>
    <row r="1163" spans="1:46" s="388" customFormat="1" ht="16.5">
      <c r="A1163" s="132"/>
      <c r="B1163" s="132"/>
      <c r="C1163" s="132"/>
      <c r="D1163" s="241"/>
      <c r="E1163" s="241"/>
      <c r="F1163" s="386"/>
      <c r="G1163" s="286"/>
      <c r="H1163" s="286"/>
      <c r="AR1163" s="482"/>
      <c r="AT1163" s="431"/>
    </row>
    <row r="1164" spans="1:46" s="388" customFormat="1" ht="16.5">
      <c r="A1164" s="132"/>
      <c r="B1164" s="132"/>
      <c r="C1164" s="132"/>
      <c r="D1164" s="241"/>
      <c r="E1164" s="241"/>
      <c r="F1164" s="386"/>
      <c r="G1164" s="286"/>
      <c r="H1164" s="286"/>
      <c r="AR1164" s="482"/>
      <c r="AT1164" s="431"/>
    </row>
    <row r="1165" spans="1:46" s="388" customFormat="1" ht="16.5">
      <c r="A1165" s="132"/>
      <c r="B1165" s="132"/>
      <c r="C1165" s="132"/>
      <c r="D1165" s="241"/>
      <c r="E1165" s="241"/>
      <c r="F1165" s="386"/>
      <c r="G1165" s="286"/>
      <c r="H1165" s="286"/>
      <c r="AR1165" s="482"/>
      <c r="AT1165" s="431"/>
    </row>
    <row r="1166" spans="1:46" s="388" customFormat="1" ht="16.5">
      <c r="A1166" s="132"/>
      <c r="B1166" s="132"/>
      <c r="C1166" s="132"/>
      <c r="D1166" s="241"/>
      <c r="E1166" s="241"/>
      <c r="F1166" s="386"/>
      <c r="G1166" s="286"/>
      <c r="H1166" s="286"/>
      <c r="AR1166" s="482"/>
      <c r="AT1166" s="431"/>
    </row>
    <row r="1167" spans="1:46" s="388" customFormat="1" ht="16.5">
      <c r="A1167" s="132"/>
      <c r="B1167" s="132"/>
      <c r="C1167" s="132"/>
      <c r="D1167" s="241"/>
      <c r="E1167" s="241"/>
      <c r="F1167" s="386"/>
      <c r="G1167" s="286"/>
      <c r="H1167" s="286"/>
      <c r="AR1167" s="482"/>
      <c r="AT1167" s="431"/>
    </row>
    <row r="1168" spans="1:46" s="388" customFormat="1" ht="16.5">
      <c r="A1168" s="132"/>
      <c r="B1168" s="132"/>
      <c r="C1168" s="132"/>
      <c r="D1168" s="241"/>
      <c r="E1168" s="241"/>
      <c r="F1168" s="386"/>
      <c r="G1168" s="286"/>
      <c r="H1168" s="286"/>
      <c r="AR1168" s="482"/>
      <c r="AT1168" s="431"/>
    </row>
    <row r="1169" spans="1:46" s="388" customFormat="1" ht="16.5">
      <c r="A1169" s="132"/>
      <c r="B1169" s="132"/>
      <c r="C1169" s="132"/>
      <c r="D1169" s="241"/>
      <c r="E1169" s="241"/>
      <c r="F1169" s="386"/>
      <c r="G1169" s="286"/>
      <c r="H1169" s="286"/>
      <c r="AR1169" s="482"/>
      <c r="AT1169" s="431"/>
    </row>
    <row r="1170" spans="1:46" s="388" customFormat="1" ht="16.5">
      <c r="A1170" s="132"/>
      <c r="B1170" s="132"/>
      <c r="C1170" s="132"/>
      <c r="D1170" s="241"/>
      <c r="E1170" s="241"/>
      <c r="F1170" s="386"/>
      <c r="G1170" s="286"/>
      <c r="H1170" s="286"/>
      <c r="AR1170" s="482"/>
      <c r="AT1170" s="431"/>
    </row>
    <row r="1171" spans="1:46" s="388" customFormat="1" ht="16.5">
      <c r="A1171" s="132"/>
      <c r="B1171" s="132"/>
      <c r="C1171" s="132"/>
      <c r="D1171" s="241"/>
      <c r="E1171" s="241"/>
      <c r="F1171" s="386"/>
      <c r="G1171" s="286"/>
      <c r="H1171" s="286"/>
      <c r="AR1171" s="482"/>
      <c r="AT1171" s="431"/>
    </row>
    <row r="1172" spans="1:46" s="388" customFormat="1" ht="16.5">
      <c r="A1172" s="132"/>
      <c r="B1172" s="132"/>
      <c r="C1172" s="132"/>
      <c r="D1172" s="241"/>
      <c r="E1172" s="241"/>
      <c r="F1172" s="386"/>
      <c r="G1172" s="286"/>
      <c r="H1172" s="286"/>
      <c r="AR1172" s="482"/>
      <c r="AT1172" s="431"/>
    </row>
    <row r="1173" spans="1:46" s="388" customFormat="1" ht="16.5">
      <c r="A1173" s="132"/>
      <c r="B1173" s="132"/>
      <c r="C1173" s="132"/>
      <c r="D1173" s="241"/>
      <c r="E1173" s="241"/>
      <c r="F1173" s="386"/>
      <c r="G1173" s="286"/>
      <c r="H1173" s="286"/>
      <c r="AR1173" s="482"/>
      <c r="AT1173" s="431"/>
    </row>
    <row r="1174" spans="1:46" s="388" customFormat="1" ht="16.5">
      <c r="A1174" s="132"/>
      <c r="B1174" s="132"/>
      <c r="C1174" s="132"/>
      <c r="D1174" s="241"/>
      <c r="E1174" s="241"/>
      <c r="F1174" s="386"/>
      <c r="G1174" s="286"/>
      <c r="H1174" s="286"/>
      <c r="AR1174" s="482"/>
      <c r="AT1174" s="431"/>
    </row>
    <row r="1175" spans="1:46" s="388" customFormat="1" ht="16.5">
      <c r="A1175" s="132"/>
      <c r="B1175" s="132"/>
      <c r="C1175" s="132"/>
      <c r="D1175" s="241"/>
      <c r="E1175" s="241"/>
      <c r="F1175" s="386"/>
      <c r="G1175" s="286"/>
      <c r="H1175" s="286"/>
      <c r="AR1175" s="482"/>
      <c r="AT1175" s="431"/>
    </row>
    <row r="1176" spans="1:46" s="388" customFormat="1" ht="16.5">
      <c r="A1176" s="132"/>
      <c r="B1176" s="132"/>
      <c r="C1176" s="132"/>
      <c r="D1176" s="241"/>
      <c r="E1176" s="241"/>
      <c r="F1176" s="386"/>
      <c r="G1176" s="286"/>
      <c r="H1176" s="286"/>
      <c r="AR1176" s="482"/>
      <c r="AT1176" s="431"/>
    </row>
    <row r="1177" spans="1:46" s="388" customFormat="1" ht="16.5">
      <c r="A1177" s="132"/>
      <c r="B1177" s="132"/>
      <c r="C1177" s="132"/>
      <c r="D1177" s="241"/>
      <c r="E1177" s="241"/>
      <c r="F1177" s="386"/>
      <c r="G1177" s="286"/>
      <c r="H1177" s="286"/>
      <c r="AR1177" s="482"/>
      <c r="AT1177" s="431"/>
    </row>
    <row r="1178" spans="1:46" s="388" customFormat="1" ht="16.5">
      <c r="A1178" s="132"/>
      <c r="B1178" s="132"/>
      <c r="C1178" s="132"/>
      <c r="D1178" s="241"/>
      <c r="E1178" s="241"/>
      <c r="F1178" s="386"/>
      <c r="G1178" s="286"/>
      <c r="H1178" s="286"/>
      <c r="AR1178" s="482"/>
      <c r="AT1178" s="431"/>
    </row>
    <row r="1179" spans="1:46" s="388" customFormat="1" ht="16.5">
      <c r="A1179" s="132"/>
      <c r="B1179" s="132"/>
      <c r="C1179" s="132"/>
      <c r="D1179" s="241"/>
      <c r="E1179" s="241"/>
      <c r="F1179" s="386"/>
      <c r="G1179" s="286"/>
      <c r="H1179" s="286"/>
      <c r="AR1179" s="482"/>
      <c r="AT1179" s="431"/>
    </row>
    <row r="1180" spans="1:46" s="388" customFormat="1" ht="16.5">
      <c r="A1180" s="132"/>
      <c r="B1180" s="132"/>
      <c r="C1180" s="132"/>
      <c r="D1180" s="241"/>
      <c r="E1180" s="241"/>
      <c r="F1180" s="386"/>
      <c r="G1180" s="286"/>
      <c r="H1180" s="286"/>
      <c r="AR1180" s="482"/>
      <c r="AT1180" s="431"/>
    </row>
    <row r="1181" spans="1:46" s="388" customFormat="1" ht="16.5">
      <c r="A1181" s="132"/>
      <c r="B1181" s="132"/>
      <c r="C1181" s="132"/>
      <c r="D1181" s="241"/>
      <c r="E1181" s="241"/>
      <c r="F1181" s="386"/>
      <c r="G1181" s="286"/>
      <c r="H1181" s="286"/>
      <c r="AR1181" s="482"/>
      <c r="AT1181" s="431"/>
    </row>
    <row r="1182" spans="1:46" s="388" customFormat="1" ht="16.5">
      <c r="A1182" s="132"/>
      <c r="B1182" s="132"/>
      <c r="C1182" s="132"/>
      <c r="D1182" s="241"/>
      <c r="E1182" s="241"/>
      <c r="F1182" s="386"/>
      <c r="G1182" s="286"/>
      <c r="H1182" s="286"/>
      <c r="AR1182" s="482"/>
      <c r="AT1182" s="431"/>
    </row>
    <row r="1183" spans="1:46" s="388" customFormat="1" ht="16.5">
      <c r="A1183" s="132"/>
      <c r="B1183" s="132"/>
      <c r="C1183" s="132"/>
      <c r="D1183" s="241"/>
      <c r="E1183" s="241"/>
      <c r="F1183" s="386"/>
      <c r="G1183" s="286"/>
      <c r="H1183" s="286"/>
      <c r="AR1183" s="482"/>
      <c r="AT1183" s="431"/>
    </row>
    <row r="1184" spans="1:46" s="388" customFormat="1" ht="16.5">
      <c r="A1184" s="132"/>
      <c r="B1184" s="132"/>
      <c r="C1184" s="132"/>
      <c r="D1184" s="241"/>
      <c r="E1184" s="241"/>
      <c r="F1184" s="386"/>
      <c r="G1184" s="286"/>
      <c r="H1184" s="286"/>
      <c r="AR1184" s="482"/>
      <c r="AT1184" s="431"/>
    </row>
    <row r="1185" spans="1:46" s="388" customFormat="1" ht="16.5">
      <c r="A1185" s="132"/>
      <c r="B1185" s="132"/>
      <c r="C1185" s="132"/>
      <c r="D1185" s="241"/>
      <c r="E1185" s="241"/>
      <c r="F1185" s="386"/>
      <c r="G1185" s="286"/>
      <c r="H1185" s="286"/>
      <c r="AR1185" s="482"/>
      <c r="AT1185" s="431"/>
    </row>
    <row r="1186" spans="1:46" s="388" customFormat="1" ht="16.5">
      <c r="A1186" s="132"/>
      <c r="B1186" s="132"/>
      <c r="C1186" s="132"/>
      <c r="D1186" s="241"/>
      <c r="E1186" s="241"/>
      <c r="F1186" s="386"/>
      <c r="G1186" s="286"/>
      <c r="H1186" s="286"/>
      <c r="AR1186" s="482"/>
      <c r="AT1186" s="431"/>
    </row>
    <row r="1187" spans="1:46" s="388" customFormat="1" ht="16.5">
      <c r="A1187" s="132"/>
      <c r="B1187" s="132"/>
      <c r="C1187" s="132"/>
      <c r="D1187" s="241"/>
      <c r="E1187" s="241"/>
      <c r="F1187" s="386"/>
      <c r="G1187" s="286"/>
      <c r="H1187" s="286"/>
      <c r="AR1187" s="482"/>
      <c r="AT1187" s="431"/>
    </row>
    <row r="1188" spans="1:46" s="388" customFormat="1" ht="16.5">
      <c r="A1188" s="132"/>
      <c r="B1188" s="132"/>
      <c r="C1188" s="132"/>
      <c r="D1188" s="241"/>
      <c r="E1188" s="241"/>
      <c r="F1188" s="386"/>
      <c r="G1188" s="286"/>
      <c r="H1188" s="286"/>
      <c r="AR1188" s="482"/>
      <c r="AT1188" s="431"/>
    </row>
    <row r="1189" spans="1:46" s="388" customFormat="1" ht="16.5">
      <c r="A1189" s="132"/>
      <c r="B1189" s="132"/>
      <c r="C1189" s="132"/>
      <c r="D1189" s="241"/>
      <c r="E1189" s="241"/>
      <c r="F1189" s="386"/>
      <c r="G1189" s="286"/>
      <c r="H1189" s="286"/>
      <c r="AR1189" s="482"/>
      <c r="AT1189" s="431"/>
    </row>
    <row r="1190" spans="1:46" s="388" customFormat="1" ht="16.5">
      <c r="A1190" s="132"/>
      <c r="B1190" s="132"/>
      <c r="C1190" s="132"/>
      <c r="D1190" s="241"/>
      <c r="E1190" s="241"/>
      <c r="F1190" s="386"/>
      <c r="G1190" s="286"/>
      <c r="H1190" s="286"/>
      <c r="AR1190" s="482"/>
      <c r="AT1190" s="431"/>
    </row>
    <row r="1191" spans="1:46" s="388" customFormat="1" ht="16.5">
      <c r="A1191" s="132"/>
      <c r="B1191" s="132"/>
      <c r="C1191" s="132"/>
      <c r="D1191" s="241"/>
      <c r="E1191" s="241"/>
      <c r="F1191" s="386"/>
      <c r="G1191" s="286"/>
      <c r="H1191" s="286"/>
      <c r="AR1191" s="482"/>
      <c r="AT1191" s="431"/>
    </row>
    <row r="1192" spans="1:46" s="388" customFormat="1" ht="16.5">
      <c r="A1192" s="132"/>
      <c r="B1192" s="132"/>
      <c r="C1192" s="132"/>
      <c r="D1192" s="241"/>
      <c r="E1192" s="241"/>
      <c r="F1192" s="386"/>
      <c r="G1192" s="286"/>
      <c r="H1192" s="286"/>
      <c r="AR1192" s="482"/>
      <c r="AT1192" s="431"/>
    </row>
    <row r="1193" spans="1:46" s="388" customFormat="1" ht="16.5">
      <c r="A1193" s="132"/>
      <c r="B1193" s="132"/>
      <c r="C1193" s="132"/>
      <c r="D1193" s="241"/>
      <c r="E1193" s="241"/>
      <c r="F1193" s="386"/>
      <c r="G1193" s="286"/>
      <c r="H1193" s="286"/>
      <c r="AR1193" s="482"/>
      <c r="AT1193" s="431"/>
    </row>
    <row r="1194" spans="1:46" s="388" customFormat="1" ht="16.5">
      <c r="A1194" s="132"/>
      <c r="B1194" s="132"/>
      <c r="C1194" s="132"/>
      <c r="D1194" s="241"/>
      <c r="E1194" s="241"/>
      <c r="F1194" s="386"/>
      <c r="G1194" s="286"/>
      <c r="H1194" s="286"/>
      <c r="AR1194" s="482"/>
      <c r="AT1194" s="431"/>
    </row>
    <row r="1195" spans="1:46" s="388" customFormat="1" ht="16.5">
      <c r="A1195" s="132"/>
      <c r="B1195" s="132"/>
      <c r="C1195" s="132"/>
      <c r="D1195" s="241"/>
      <c r="E1195" s="241"/>
      <c r="F1195" s="386"/>
      <c r="G1195" s="286"/>
      <c r="H1195" s="286"/>
      <c r="AR1195" s="482"/>
      <c r="AT1195" s="431"/>
    </row>
    <row r="1196" spans="1:46" s="388" customFormat="1" ht="16.5">
      <c r="A1196" s="132"/>
      <c r="B1196" s="132"/>
      <c r="C1196" s="132"/>
      <c r="D1196" s="241"/>
      <c r="E1196" s="241"/>
      <c r="F1196" s="386"/>
      <c r="G1196" s="286"/>
      <c r="H1196" s="286"/>
      <c r="AR1196" s="482"/>
      <c r="AT1196" s="431"/>
    </row>
    <row r="1197" spans="1:46" s="388" customFormat="1" ht="16.5">
      <c r="A1197" s="132"/>
      <c r="B1197" s="132"/>
      <c r="C1197" s="132"/>
      <c r="D1197" s="241"/>
      <c r="E1197" s="241"/>
      <c r="F1197" s="386"/>
      <c r="G1197" s="286"/>
      <c r="H1197" s="286"/>
      <c r="AR1197" s="482"/>
      <c r="AT1197" s="431"/>
    </row>
    <row r="1198" spans="1:46" s="388" customFormat="1" ht="16.5">
      <c r="A1198" s="132"/>
      <c r="B1198" s="132"/>
      <c r="C1198" s="132"/>
      <c r="D1198" s="241"/>
      <c r="E1198" s="241"/>
      <c r="F1198" s="386"/>
      <c r="G1198" s="286"/>
      <c r="H1198" s="286"/>
      <c r="AR1198" s="482"/>
      <c r="AT1198" s="431"/>
    </row>
    <row r="1199" spans="1:46" s="388" customFormat="1" ht="16.5">
      <c r="A1199" s="132"/>
      <c r="B1199" s="132"/>
      <c r="C1199" s="132"/>
      <c r="D1199" s="241"/>
      <c r="E1199" s="241"/>
      <c r="F1199" s="386"/>
      <c r="G1199" s="286"/>
      <c r="H1199" s="286"/>
      <c r="AR1199" s="482"/>
      <c r="AT1199" s="431"/>
    </row>
    <row r="1200" spans="1:46" s="388" customFormat="1" ht="16.5">
      <c r="A1200" s="132"/>
      <c r="B1200" s="132"/>
      <c r="C1200" s="132"/>
      <c r="D1200" s="241"/>
      <c r="E1200" s="241"/>
      <c r="F1200" s="386"/>
      <c r="G1200" s="286"/>
      <c r="H1200" s="286"/>
      <c r="AR1200" s="482"/>
      <c r="AT1200" s="431"/>
    </row>
    <row r="1201" spans="1:46" s="388" customFormat="1" ht="16.5">
      <c r="A1201" s="132"/>
      <c r="B1201" s="132"/>
      <c r="C1201" s="132"/>
      <c r="D1201" s="241"/>
      <c r="E1201" s="241"/>
      <c r="F1201" s="386"/>
      <c r="G1201" s="286"/>
      <c r="H1201" s="286"/>
      <c r="AR1201" s="482"/>
      <c r="AT1201" s="431"/>
    </row>
    <row r="1202" spans="1:46" s="388" customFormat="1" ht="16.5">
      <c r="A1202" s="132"/>
      <c r="B1202" s="132"/>
      <c r="C1202" s="132"/>
      <c r="D1202" s="241"/>
      <c r="E1202" s="241"/>
      <c r="F1202" s="386"/>
      <c r="G1202" s="286"/>
      <c r="H1202" s="286"/>
      <c r="AR1202" s="482"/>
      <c r="AT1202" s="431"/>
    </row>
    <row r="1203" spans="1:46" s="388" customFormat="1" ht="16.5">
      <c r="A1203" s="132"/>
      <c r="B1203" s="132"/>
      <c r="C1203" s="132"/>
      <c r="D1203" s="241"/>
      <c r="E1203" s="241"/>
      <c r="F1203" s="386"/>
      <c r="G1203" s="286"/>
      <c r="H1203" s="286"/>
      <c r="AR1203" s="482"/>
      <c r="AT1203" s="431"/>
    </row>
    <row r="1204" spans="1:46" s="388" customFormat="1" ht="16.5">
      <c r="A1204" s="132"/>
      <c r="B1204" s="132"/>
      <c r="C1204" s="132"/>
      <c r="D1204" s="241"/>
      <c r="E1204" s="241"/>
      <c r="F1204" s="386"/>
      <c r="G1204" s="286"/>
      <c r="H1204" s="286"/>
      <c r="AR1204" s="482"/>
      <c r="AT1204" s="431"/>
    </row>
    <row r="1205" spans="1:46" s="388" customFormat="1" ht="16.5">
      <c r="A1205" s="132"/>
      <c r="B1205" s="132"/>
      <c r="C1205" s="132"/>
      <c r="D1205" s="241"/>
      <c r="E1205" s="241"/>
      <c r="F1205" s="386"/>
      <c r="G1205" s="286"/>
      <c r="H1205" s="286"/>
      <c r="AR1205" s="482"/>
      <c r="AT1205" s="431"/>
    </row>
    <row r="1206" spans="1:46" s="388" customFormat="1" ht="16.5">
      <c r="A1206" s="132"/>
      <c r="B1206" s="132"/>
      <c r="C1206" s="132"/>
      <c r="D1206" s="241"/>
      <c r="E1206" s="241"/>
      <c r="F1206" s="386"/>
      <c r="G1206" s="286"/>
      <c r="H1206" s="286"/>
      <c r="AR1206" s="482"/>
      <c r="AT1206" s="431"/>
    </row>
    <row r="1207" spans="1:46" s="388" customFormat="1" ht="16.5">
      <c r="A1207" s="132"/>
      <c r="B1207" s="132"/>
      <c r="C1207" s="132"/>
      <c r="D1207" s="241"/>
      <c r="E1207" s="241"/>
      <c r="F1207" s="386"/>
      <c r="G1207" s="286"/>
      <c r="H1207" s="286"/>
      <c r="AR1207" s="482"/>
      <c r="AT1207" s="431"/>
    </row>
    <row r="1208" spans="1:46" s="388" customFormat="1" ht="16.5">
      <c r="A1208" s="132"/>
      <c r="B1208" s="132"/>
      <c r="C1208" s="132"/>
      <c r="D1208" s="241"/>
      <c r="E1208" s="241"/>
      <c r="F1208" s="386"/>
      <c r="G1208" s="286"/>
      <c r="H1208" s="286"/>
      <c r="AR1208" s="482"/>
      <c r="AT1208" s="431"/>
    </row>
    <row r="1209" spans="1:46" s="388" customFormat="1" ht="16.5">
      <c r="A1209" s="132"/>
      <c r="B1209" s="132"/>
      <c r="C1209" s="132"/>
      <c r="D1209" s="241"/>
      <c r="E1209" s="241"/>
      <c r="F1209" s="386"/>
      <c r="G1209" s="286"/>
      <c r="H1209" s="286"/>
      <c r="AR1209" s="482"/>
      <c r="AT1209" s="431"/>
    </row>
    <row r="1210" spans="1:46" s="388" customFormat="1" ht="16.5">
      <c r="A1210" s="132"/>
      <c r="B1210" s="132"/>
      <c r="C1210" s="132"/>
      <c r="D1210" s="241"/>
      <c r="E1210" s="241"/>
      <c r="F1210" s="386"/>
      <c r="G1210" s="286"/>
      <c r="H1210" s="286"/>
      <c r="AR1210" s="482"/>
      <c r="AT1210" s="431"/>
    </row>
    <row r="1211" spans="1:46" s="388" customFormat="1" ht="16.5">
      <c r="A1211" s="132"/>
      <c r="B1211" s="132"/>
      <c r="C1211" s="132"/>
      <c r="D1211" s="241"/>
      <c r="E1211" s="241"/>
      <c r="F1211" s="386"/>
      <c r="G1211" s="286"/>
      <c r="H1211" s="286"/>
      <c r="AR1211" s="482"/>
      <c r="AT1211" s="431"/>
    </row>
    <row r="1212" spans="1:46" s="388" customFormat="1" ht="16.5">
      <c r="A1212" s="132"/>
      <c r="B1212" s="132"/>
      <c r="C1212" s="132"/>
      <c r="D1212" s="241"/>
      <c r="E1212" s="241"/>
      <c r="F1212" s="386"/>
      <c r="G1212" s="286"/>
      <c r="H1212" s="286"/>
      <c r="AR1212" s="482"/>
      <c r="AT1212" s="431"/>
    </row>
    <row r="1213" spans="1:46" s="388" customFormat="1" ht="16.5">
      <c r="A1213" s="132"/>
      <c r="B1213" s="132"/>
      <c r="C1213" s="132"/>
      <c r="D1213" s="241"/>
      <c r="E1213" s="241"/>
      <c r="F1213" s="386"/>
      <c r="G1213" s="286"/>
      <c r="H1213" s="286"/>
      <c r="AR1213" s="482"/>
      <c r="AT1213" s="431"/>
    </row>
    <row r="1214" spans="1:46" s="388" customFormat="1" ht="16.5">
      <c r="A1214" s="132"/>
      <c r="B1214" s="132"/>
      <c r="C1214" s="132"/>
      <c r="D1214" s="241"/>
      <c r="E1214" s="241"/>
      <c r="F1214" s="386"/>
      <c r="G1214" s="286"/>
      <c r="H1214" s="286"/>
      <c r="AR1214" s="482"/>
      <c r="AT1214" s="431"/>
    </row>
    <row r="1215" spans="1:46" s="388" customFormat="1" ht="16.5">
      <c r="A1215" s="132"/>
      <c r="B1215" s="132"/>
      <c r="C1215" s="132"/>
      <c r="D1215" s="241"/>
      <c r="E1215" s="241"/>
      <c r="F1215" s="386"/>
      <c r="G1215" s="286"/>
      <c r="H1215" s="286"/>
      <c r="AR1215" s="482"/>
      <c r="AT1215" s="431"/>
    </row>
    <row r="1216" spans="1:46" s="388" customFormat="1" ht="16.5">
      <c r="A1216" s="132"/>
      <c r="B1216" s="132"/>
      <c r="C1216" s="132"/>
      <c r="D1216" s="241"/>
      <c r="E1216" s="241"/>
      <c r="F1216" s="386"/>
      <c r="G1216" s="286"/>
      <c r="H1216" s="286"/>
      <c r="AR1216" s="482"/>
      <c r="AT1216" s="431"/>
    </row>
    <row r="1217" spans="1:46" s="388" customFormat="1" ht="16.5">
      <c r="A1217" s="132"/>
      <c r="B1217" s="132"/>
      <c r="C1217" s="132"/>
      <c r="D1217" s="241"/>
      <c r="E1217" s="241"/>
      <c r="F1217" s="386"/>
      <c r="G1217" s="286"/>
      <c r="H1217" s="286"/>
      <c r="AR1217" s="482"/>
      <c r="AT1217" s="431"/>
    </row>
    <row r="1218" spans="1:46" s="388" customFormat="1" ht="16.5">
      <c r="A1218" s="132"/>
      <c r="B1218" s="132"/>
      <c r="C1218" s="132"/>
      <c r="D1218" s="241"/>
      <c r="E1218" s="241"/>
      <c r="F1218" s="386"/>
      <c r="G1218" s="286"/>
      <c r="H1218" s="286"/>
      <c r="AR1218" s="482"/>
      <c r="AT1218" s="431"/>
    </row>
    <row r="1219" spans="1:46" s="388" customFormat="1" ht="16.5">
      <c r="A1219" s="132"/>
      <c r="B1219" s="132"/>
      <c r="C1219" s="132"/>
      <c r="D1219" s="241"/>
      <c r="E1219" s="241"/>
      <c r="F1219" s="386"/>
      <c r="G1219" s="286"/>
      <c r="H1219" s="286"/>
      <c r="AR1219" s="482"/>
      <c r="AT1219" s="431"/>
    </row>
    <row r="1220" spans="1:46" s="388" customFormat="1" ht="16.5">
      <c r="A1220" s="132"/>
      <c r="B1220" s="132"/>
      <c r="C1220" s="132"/>
      <c r="D1220" s="241"/>
      <c r="E1220" s="241"/>
      <c r="F1220" s="386"/>
      <c r="G1220" s="286"/>
      <c r="H1220" s="286"/>
      <c r="AR1220" s="482"/>
      <c r="AT1220" s="431"/>
    </row>
    <row r="1221" spans="1:46" s="388" customFormat="1" ht="16.5">
      <c r="A1221" s="132"/>
      <c r="B1221" s="132"/>
      <c r="C1221" s="132"/>
      <c r="D1221" s="241"/>
      <c r="E1221" s="241"/>
      <c r="F1221" s="386"/>
      <c r="G1221" s="286"/>
      <c r="H1221" s="286"/>
      <c r="AR1221" s="482"/>
      <c r="AT1221" s="431"/>
    </row>
    <row r="1222" spans="1:46" s="388" customFormat="1" ht="16.5">
      <c r="A1222" s="132"/>
      <c r="B1222" s="132"/>
      <c r="C1222" s="132"/>
      <c r="D1222" s="241"/>
      <c r="E1222" s="241"/>
      <c r="F1222" s="386"/>
      <c r="G1222" s="286"/>
      <c r="H1222" s="286"/>
      <c r="AR1222" s="482"/>
      <c r="AT1222" s="431"/>
    </row>
    <row r="1223" spans="1:46" s="388" customFormat="1" ht="16.5">
      <c r="A1223" s="132"/>
      <c r="B1223" s="132"/>
      <c r="C1223" s="132"/>
      <c r="D1223" s="241"/>
      <c r="E1223" s="241"/>
      <c r="F1223" s="386"/>
      <c r="G1223" s="286"/>
      <c r="H1223" s="286"/>
      <c r="AR1223" s="482"/>
      <c r="AT1223" s="431"/>
    </row>
    <row r="1224" spans="1:46" s="388" customFormat="1" ht="16.5">
      <c r="A1224" s="132"/>
      <c r="B1224" s="132"/>
      <c r="C1224" s="132"/>
      <c r="D1224" s="241"/>
      <c r="E1224" s="241"/>
      <c r="F1224" s="386"/>
      <c r="G1224" s="286"/>
      <c r="H1224" s="286"/>
      <c r="AR1224" s="482"/>
      <c r="AT1224" s="431"/>
    </row>
    <row r="1225" spans="1:46" s="388" customFormat="1" ht="16.5">
      <c r="A1225" s="132"/>
      <c r="B1225" s="132"/>
      <c r="C1225" s="132"/>
      <c r="D1225" s="241"/>
      <c r="E1225" s="241"/>
      <c r="F1225" s="386"/>
      <c r="G1225" s="286"/>
      <c r="H1225" s="286"/>
      <c r="AR1225" s="482"/>
      <c r="AT1225" s="431"/>
    </row>
    <row r="1226" spans="1:46" s="388" customFormat="1" ht="16.5">
      <c r="A1226" s="132"/>
      <c r="B1226" s="132"/>
      <c r="C1226" s="132"/>
      <c r="D1226" s="241"/>
      <c r="E1226" s="241"/>
      <c r="F1226" s="386"/>
      <c r="G1226" s="286"/>
      <c r="H1226" s="286"/>
      <c r="AR1226" s="482"/>
      <c r="AT1226" s="431"/>
    </row>
    <row r="1227" spans="1:46" s="388" customFormat="1" ht="16.5">
      <c r="A1227" s="132"/>
      <c r="B1227" s="132"/>
      <c r="C1227" s="132"/>
      <c r="D1227" s="241"/>
      <c r="E1227" s="241"/>
      <c r="F1227" s="386"/>
      <c r="G1227" s="286"/>
      <c r="H1227" s="286"/>
      <c r="AR1227" s="482"/>
      <c r="AT1227" s="431"/>
    </row>
    <row r="1228" spans="1:46" s="388" customFormat="1" ht="16.5">
      <c r="A1228" s="132"/>
      <c r="B1228" s="132"/>
      <c r="C1228" s="132"/>
      <c r="D1228" s="241"/>
      <c r="E1228" s="241"/>
      <c r="F1228" s="386"/>
      <c r="G1228" s="286"/>
      <c r="H1228" s="286"/>
      <c r="AR1228" s="482"/>
      <c r="AT1228" s="431"/>
    </row>
    <row r="1229" spans="1:46" s="388" customFormat="1" ht="16.5">
      <c r="A1229" s="132"/>
      <c r="B1229" s="132"/>
      <c r="C1229" s="132"/>
      <c r="D1229" s="241"/>
      <c r="E1229" s="241"/>
      <c r="F1229" s="386"/>
      <c r="G1229" s="286"/>
      <c r="H1229" s="286"/>
      <c r="AR1229" s="482"/>
      <c r="AT1229" s="431"/>
    </row>
    <row r="1230" spans="1:46" s="388" customFormat="1" ht="16.5">
      <c r="A1230" s="132"/>
      <c r="B1230" s="132"/>
      <c r="C1230" s="132"/>
      <c r="D1230" s="241"/>
      <c r="E1230" s="241"/>
      <c r="F1230" s="386"/>
      <c r="G1230" s="286"/>
      <c r="H1230" s="286"/>
      <c r="AR1230" s="482"/>
      <c r="AT1230" s="431"/>
    </row>
    <row r="1231" spans="1:46" s="388" customFormat="1" ht="16.5">
      <c r="A1231" s="132"/>
      <c r="B1231" s="132"/>
      <c r="C1231" s="132"/>
      <c r="D1231" s="241"/>
      <c r="E1231" s="241"/>
      <c r="F1231" s="386"/>
      <c r="G1231" s="286"/>
      <c r="H1231" s="286"/>
      <c r="AR1231" s="482"/>
      <c r="AT1231" s="431"/>
    </row>
    <row r="1232" spans="1:46" s="388" customFormat="1" ht="16.5">
      <c r="A1232" s="132"/>
      <c r="B1232" s="132"/>
      <c r="C1232" s="132"/>
      <c r="D1232" s="241"/>
      <c r="E1232" s="241"/>
      <c r="F1232" s="386"/>
      <c r="G1232" s="286"/>
      <c r="H1232" s="286"/>
      <c r="AR1232" s="482"/>
      <c r="AT1232" s="431"/>
    </row>
    <row r="1233" spans="1:46" s="388" customFormat="1" ht="16.5">
      <c r="A1233" s="132"/>
      <c r="B1233" s="132"/>
      <c r="C1233" s="132"/>
      <c r="D1233" s="241"/>
      <c r="E1233" s="241"/>
      <c r="F1233" s="386"/>
      <c r="G1233" s="286"/>
      <c r="H1233" s="286"/>
      <c r="AR1233" s="482"/>
      <c r="AT1233" s="431"/>
    </row>
    <row r="1234" spans="1:46" s="388" customFormat="1" ht="16.5">
      <c r="A1234" s="132"/>
      <c r="B1234" s="132"/>
      <c r="C1234" s="132"/>
      <c r="D1234" s="241"/>
      <c r="E1234" s="241"/>
      <c r="F1234" s="386"/>
      <c r="G1234" s="286"/>
      <c r="H1234" s="286"/>
      <c r="AR1234" s="482"/>
      <c r="AT1234" s="431"/>
    </row>
    <row r="1235" spans="1:46" s="388" customFormat="1" ht="16.5">
      <c r="A1235" s="132"/>
      <c r="B1235" s="132"/>
      <c r="C1235" s="132"/>
      <c r="D1235" s="241"/>
      <c r="E1235" s="241"/>
      <c r="F1235" s="386"/>
      <c r="G1235" s="286"/>
      <c r="H1235" s="286"/>
      <c r="AR1235" s="482"/>
      <c r="AT1235" s="431"/>
    </row>
    <row r="1236" spans="1:46" s="388" customFormat="1" ht="16.5">
      <c r="A1236" s="132"/>
      <c r="B1236" s="132"/>
      <c r="C1236" s="132"/>
      <c r="D1236" s="241"/>
      <c r="E1236" s="241"/>
      <c r="F1236" s="386"/>
      <c r="G1236" s="286"/>
      <c r="H1236" s="286"/>
      <c r="AR1236" s="482"/>
      <c r="AT1236" s="431"/>
    </row>
    <row r="1237" spans="1:46" s="388" customFormat="1" ht="16.5">
      <c r="A1237" s="132"/>
      <c r="B1237" s="132"/>
      <c r="C1237" s="132"/>
      <c r="D1237" s="241"/>
      <c r="E1237" s="241"/>
      <c r="F1237" s="386"/>
      <c r="G1237" s="286"/>
      <c r="H1237" s="286"/>
      <c r="AR1237" s="482"/>
      <c r="AT1237" s="431"/>
    </row>
    <row r="1238" spans="1:46" s="388" customFormat="1" ht="16.5">
      <c r="A1238" s="132"/>
      <c r="B1238" s="132"/>
      <c r="C1238" s="132"/>
      <c r="D1238" s="241"/>
      <c r="E1238" s="241"/>
      <c r="F1238" s="386"/>
      <c r="G1238" s="286"/>
      <c r="H1238" s="286"/>
      <c r="AR1238" s="482"/>
      <c r="AT1238" s="431"/>
    </row>
    <row r="1239" spans="1:46" s="388" customFormat="1" ht="16.5">
      <c r="A1239" s="132"/>
      <c r="B1239" s="132"/>
      <c r="C1239" s="132"/>
      <c r="D1239" s="241"/>
      <c r="E1239" s="241"/>
      <c r="F1239" s="386"/>
      <c r="G1239" s="286"/>
      <c r="H1239" s="286"/>
      <c r="AR1239" s="482"/>
      <c r="AT1239" s="431"/>
    </row>
    <row r="1240" spans="1:46" s="388" customFormat="1" ht="16.5">
      <c r="A1240" s="132"/>
      <c r="B1240" s="132"/>
      <c r="C1240" s="132"/>
      <c r="D1240" s="241"/>
      <c r="E1240" s="241"/>
      <c r="F1240" s="386"/>
      <c r="G1240" s="286"/>
      <c r="H1240" s="286"/>
      <c r="AR1240" s="482"/>
      <c r="AT1240" s="431"/>
    </row>
    <row r="1241" spans="1:46" s="388" customFormat="1" ht="16.5">
      <c r="A1241" s="132"/>
      <c r="B1241" s="132"/>
      <c r="C1241" s="132"/>
      <c r="D1241" s="241"/>
      <c r="E1241" s="241"/>
      <c r="F1241" s="386"/>
      <c r="G1241" s="286"/>
      <c r="H1241" s="286"/>
      <c r="AR1241" s="482"/>
      <c r="AT1241" s="431"/>
    </row>
    <row r="1242" spans="1:46" s="388" customFormat="1" ht="16.5">
      <c r="A1242" s="132"/>
      <c r="B1242" s="132"/>
      <c r="C1242" s="132"/>
      <c r="D1242" s="241"/>
      <c r="E1242" s="241"/>
      <c r="F1242" s="386"/>
      <c r="G1242" s="286"/>
      <c r="H1242" s="286"/>
      <c r="AR1242" s="482"/>
      <c r="AT1242" s="431"/>
    </row>
    <row r="1243" spans="1:46" s="388" customFormat="1" ht="16.5">
      <c r="A1243" s="132"/>
      <c r="B1243" s="132"/>
      <c r="C1243" s="132"/>
      <c r="D1243" s="241"/>
      <c r="E1243" s="241"/>
      <c r="F1243" s="386"/>
      <c r="G1243" s="286"/>
      <c r="H1243" s="286"/>
      <c r="AR1243" s="482"/>
      <c r="AT1243" s="431"/>
    </row>
    <row r="1244" spans="1:46" s="388" customFormat="1" ht="16.5">
      <c r="A1244" s="132"/>
      <c r="B1244" s="132"/>
      <c r="C1244" s="132"/>
      <c r="D1244" s="241"/>
      <c r="E1244" s="241"/>
      <c r="F1244" s="386"/>
      <c r="G1244" s="286"/>
      <c r="H1244" s="286"/>
      <c r="AR1244" s="482"/>
      <c r="AT1244" s="431"/>
    </row>
    <row r="1245" spans="1:46" s="388" customFormat="1" ht="16.5">
      <c r="A1245" s="132"/>
      <c r="B1245" s="132"/>
      <c r="C1245" s="132"/>
      <c r="D1245" s="241"/>
      <c r="E1245" s="241"/>
      <c r="F1245" s="386"/>
      <c r="G1245" s="286"/>
      <c r="H1245" s="286"/>
      <c r="AR1245" s="482"/>
      <c r="AT1245" s="431"/>
    </row>
    <row r="1246" spans="1:46" s="388" customFormat="1" ht="16.5">
      <c r="A1246" s="132"/>
      <c r="B1246" s="132"/>
      <c r="C1246" s="132"/>
      <c r="D1246" s="241"/>
      <c r="E1246" s="241"/>
      <c r="F1246" s="386"/>
      <c r="G1246" s="286"/>
      <c r="H1246" s="286"/>
      <c r="AR1246" s="482"/>
      <c r="AT1246" s="431"/>
    </row>
    <row r="1247" spans="1:46" s="388" customFormat="1" ht="16.5">
      <c r="A1247" s="132"/>
      <c r="B1247" s="132"/>
      <c r="C1247" s="132"/>
      <c r="D1247" s="241"/>
      <c r="E1247" s="241"/>
      <c r="F1247" s="386"/>
      <c r="G1247" s="286"/>
      <c r="H1247" s="286"/>
      <c r="AR1247" s="482"/>
      <c r="AT1247" s="431"/>
    </row>
    <row r="1248" spans="1:46" s="388" customFormat="1" ht="16.5">
      <c r="A1248" s="132"/>
      <c r="B1248" s="132"/>
      <c r="C1248" s="132"/>
      <c r="D1248" s="241"/>
      <c r="E1248" s="241"/>
      <c r="F1248" s="386"/>
      <c r="G1248" s="286"/>
      <c r="H1248" s="286"/>
      <c r="AR1248" s="482"/>
      <c r="AT1248" s="431"/>
    </row>
    <row r="1249" spans="1:46" s="388" customFormat="1" ht="16.5">
      <c r="A1249" s="132"/>
      <c r="B1249" s="132"/>
      <c r="C1249" s="132"/>
      <c r="D1249" s="241"/>
      <c r="E1249" s="241"/>
      <c r="F1249" s="386"/>
      <c r="G1249" s="286"/>
      <c r="H1249" s="286"/>
      <c r="AR1249" s="482"/>
      <c r="AT1249" s="431"/>
    </row>
    <row r="1250" spans="1:46" s="388" customFormat="1" ht="16.5">
      <c r="A1250" s="132"/>
      <c r="B1250" s="132"/>
      <c r="C1250" s="132"/>
      <c r="D1250" s="241"/>
      <c r="E1250" s="241"/>
      <c r="F1250" s="386"/>
      <c r="G1250" s="286"/>
      <c r="H1250" s="286"/>
      <c r="AR1250" s="482"/>
      <c r="AT1250" s="431"/>
    </row>
    <row r="1251" spans="1:46" s="388" customFormat="1" ht="16.5">
      <c r="A1251" s="132"/>
      <c r="B1251" s="132"/>
      <c r="C1251" s="132"/>
      <c r="D1251" s="241"/>
      <c r="E1251" s="241"/>
      <c r="F1251" s="386"/>
      <c r="G1251" s="286"/>
      <c r="H1251" s="286"/>
      <c r="AR1251" s="482"/>
      <c r="AT1251" s="431"/>
    </row>
    <row r="1252" spans="1:46" s="388" customFormat="1" ht="16.5">
      <c r="A1252" s="132"/>
      <c r="B1252" s="132"/>
      <c r="C1252" s="132"/>
      <c r="D1252" s="241"/>
      <c r="E1252" s="241"/>
      <c r="F1252" s="386"/>
      <c r="G1252" s="286"/>
      <c r="H1252" s="286"/>
      <c r="AR1252" s="482"/>
      <c r="AT1252" s="431"/>
    </row>
    <row r="1253" spans="1:46" s="388" customFormat="1" ht="16.5">
      <c r="A1253" s="132"/>
      <c r="B1253" s="132"/>
      <c r="C1253" s="132"/>
      <c r="D1253" s="241"/>
      <c r="E1253" s="241"/>
      <c r="F1253" s="386"/>
      <c r="G1253" s="286"/>
      <c r="H1253" s="286"/>
      <c r="AR1253" s="482"/>
      <c r="AT1253" s="431"/>
    </row>
    <row r="1254" spans="1:46" s="388" customFormat="1" ht="16.5">
      <c r="A1254" s="132"/>
      <c r="B1254" s="132"/>
      <c r="C1254" s="132"/>
      <c r="D1254" s="241"/>
      <c r="E1254" s="241"/>
      <c r="F1254" s="386"/>
      <c r="G1254" s="286"/>
      <c r="H1254" s="286"/>
      <c r="AR1254" s="482"/>
      <c r="AT1254" s="431"/>
    </row>
    <row r="1255" spans="1:46" s="388" customFormat="1" ht="16.5">
      <c r="A1255" s="132"/>
      <c r="B1255" s="132"/>
      <c r="C1255" s="132"/>
      <c r="D1255" s="241"/>
      <c r="E1255" s="241"/>
      <c r="F1255" s="386"/>
      <c r="G1255" s="286"/>
      <c r="H1255" s="286"/>
      <c r="AR1255" s="482"/>
      <c r="AT1255" s="431"/>
    </row>
    <row r="1256" spans="1:46" s="388" customFormat="1" ht="16.5">
      <c r="A1256" s="132"/>
      <c r="B1256" s="132"/>
      <c r="C1256" s="132"/>
      <c r="D1256" s="241"/>
      <c r="E1256" s="241"/>
      <c r="F1256" s="386"/>
      <c r="G1256" s="286"/>
      <c r="H1256" s="286"/>
      <c r="AR1256" s="482"/>
      <c r="AT1256" s="431"/>
    </row>
    <row r="1257" spans="1:46" s="388" customFormat="1" ht="16.5">
      <c r="A1257" s="132"/>
      <c r="B1257" s="132"/>
      <c r="C1257" s="132"/>
      <c r="D1257" s="241"/>
      <c r="E1257" s="241"/>
      <c r="F1257" s="386"/>
      <c r="G1257" s="286"/>
      <c r="H1257" s="286"/>
      <c r="AR1257" s="482"/>
      <c r="AT1257" s="431"/>
    </row>
    <row r="1258" spans="1:46" s="388" customFormat="1" ht="16.5">
      <c r="A1258" s="132"/>
      <c r="B1258" s="132"/>
      <c r="C1258" s="132"/>
      <c r="D1258" s="241"/>
      <c r="E1258" s="241"/>
      <c r="F1258" s="386"/>
      <c r="G1258" s="286"/>
      <c r="H1258" s="286"/>
      <c r="AR1258" s="482"/>
      <c r="AT1258" s="431"/>
    </row>
    <row r="1259" spans="1:46" s="388" customFormat="1" ht="16.5">
      <c r="A1259" s="132"/>
      <c r="B1259" s="132"/>
      <c r="C1259" s="132"/>
      <c r="D1259" s="241"/>
      <c r="E1259" s="241"/>
      <c r="F1259" s="386"/>
      <c r="G1259" s="286"/>
      <c r="H1259" s="286"/>
      <c r="AR1259" s="482"/>
      <c r="AT1259" s="431"/>
    </row>
    <row r="1260" spans="1:46" s="388" customFormat="1" ht="16.5">
      <c r="A1260" s="132"/>
      <c r="B1260" s="132"/>
      <c r="C1260" s="132"/>
      <c r="D1260" s="241"/>
      <c r="E1260" s="241"/>
      <c r="F1260" s="386"/>
      <c r="G1260" s="286"/>
      <c r="H1260" s="286"/>
      <c r="AR1260" s="482"/>
      <c r="AT1260" s="431"/>
    </row>
    <row r="1261" spans="1:46" s="388" customFormat="1" ht="16.5">
      <c r="A1261" s="132"/>
      <c r="B1261" s="132"/>
      <c r="C1261" s="132"/>
      <c r="D1261" s="241"/>
      <c r="E1261" s="241"/>
      <c r="F1261" s="386"/>
      <c r="G1261" s="286"/>
      <c r="H1261" s="286"/>
      <c r="AR1261" s="482"/>
      <c r="AT1261" s="431"/>
    </row>
    <row r="1262" spans="1:46" s="388" customFormat="1" ht="16.5">
      <c r="A1262" s="132"/>
      <c r="B1262" s="132"/>
      <c r="C1262" s="132"/>
      <c r="D1262" s="241"/>
      <c r="E1262" s="241"/>
      <c r="F1262" s="386"/>
      <c r="G1262" s="286"/>
      <c r="H1262" s="286"/>
      <c r="AR1262" s="482"/>
      <c r="AT1262" s="431"/>
    </row>
    <row r="1263" spans="1:46" s="388" customFormat="1" ht="16.5">
      <c r="A1263" s="132"/>
      <c r="B1263" s="132"/>
      <c r="C1263" s="132"/>
      <c r="D1263" s="241"/>
      <c r="E1263" s="241"/>
      <c r="F1263" s="386"/>
      <c r="G1263" s="286"/>
      <c r="H1263" s="286"/>
      <c r="AR1263" s="482"/>
      <c r="AT1263" s="431"/>
    </row>
    <row r="1264" spans="1:46" s="388" customFormat="1" ht="16.5">
      <c r="A1264" s="132"/>
      <c r="B1264" s="132"/>
      <c r="C1264" s="132"/>
      <c r="D1264" s="241"/>
      <c r="E1264" s="241"/>
      <c r="F1264" s="386"/>
      <c r="G1264" s="286"/>
      <c r="H1264" s="286"/>
      <c r="AR1264" s="482"/>
      <c r="AT1264" s="431"/>
    </row>
    <row r="1265" spans="1:46" s="388" customFormat="1" ht="16.5">
      <c r="A1265" s="132"/>
      <c r="B1265" s="132"/>
      <c r="C1265" s="132"/>
      <c r="D1265" s="241"/>
      <c r="E1265" s="241"/>
      <c r="F1265" s="386"/>
      <c r="G1265" s="286"/>
      <c r="H1265" s="286"/>
      <c r="AR1265" s="482"/>
      <c r="AT1265" s="431"/>
    </row>
    <row r="1266" spans="1:46" s="388" customFormat="1" ht="16.5">
      <c r="A1266" s="132"/>
      <c r="B1266" s="132"/>
      <c r="C1266" s="132"/>
      <c r="D1266" s="241"/>
      <c r="E1266" s="241"/>
      <c r="F1266" s="386"/>
      <c r="G1266" s="286"/>
      <c r="H1266" s="286"/>
      <c r="AR1266" s="482"/>
      <c r="AT1266" s="431"/>
    </row>
    <row r="1267" spans="1:46" s="388" customFormat="1" ht="16.5">
      <c r="A1267" s="132"/>
      <c r="B1267" s="132"/>
      <c r="C1267" s="132"/>
      <c r="D1267" s="241"/>
      <c r="E1267" s="241"/>
      <c r="F1267" s="386"/>
      <c r="G1267" s="286"/>
      <c r="H1267" s="286"/>
      <c r="AR1267" s="482"/>
      <c r="AT1267" s="431"/>
    </row>
    <row r="1268" spans="1:46" s="388" customFormat="1" ht="16.5">
      <c r="A1268" s="132"/>
      <c r="B1268" s="132"/>
      <c r="C1268" s="132"/>
      <c r="D1268" s="241"/>
      <c r="E1268" s="241"/>
      <c r="F1268" s="386"/>
      <c r="G1268" s="286"/>
      <c r="H1268" s="286"/>
      <c r="AR1268" s="482"/>
      <c r="AT1268" s="431"/>
    </row>
    <row r="1269" spans="1:46" s="388" customFormat="1" ht="16.5">
      <c r="A1269" s="132"/>
      <c r="B1269" s="132"/>
      <c r="C1269" s="132"/>
      <c r="D1269" s="241"/>
      <c r="E1269" s="241"/>
      <c r="F1269" s="386"/>
      <c r="G1269" s="286"/>
      <c r="H1269" s="286"/>
      <c r="AR1269" s="482"/>
      <c r="AT1269" s="431"/>
    </row>
    <row r="1270" spans="1:46" s="388" customFormat="1" ht="16.5">
      <c r="A1270" s="132"/>
      <c r="B1270" s="132"/>
      <c r="C1270" s="132"/>
      <c r="D1270" s="241"/>
      <c r="E1270" s="241"/>
      <c r="F1270" s="386"/>
      <c r="G1270" s="286"/>
      <c r="H1270" s="286"/>
      <c r="AR1270" s="482"/>
      <c r="AT1270" s="431"/>
    </row>
    <row r="1271" spans="1:46" s="388" customFormat="1" ht="16.5">
      <c r="A1271" s="132"/>
      <c r="B1271" s="132"/>
      <c r="C1271" s="132"/>
      <c r="D1271" s="241"/>
      <c r="E1271" s="241"/>
      <c r="F1271" s="386"/>
      <c r="G1271" s="286"/>
      <c r="H1271" s="286"/>
      <c r="AR1271" s="482"/>
      <c r="AT1271" s="431"/>
    </row>
    <row r="1272" spans="1:46" s="388" customFormat="1" ht="16.5">
      <c r="A1272" s="132"/>
      <c r="B1272" s="132"/>
      <c r="C1272" s="132"/>
      <c r="D1272" s="241"/>
      <c r="E1272" s="241"/>
      <c r="F1272" s="386"/>
      <c r="G1272" s="286"/>
      <c r="H1272" s="286"/>
      <c r="AR1272" s="482"/>
      <c r="AT1272" s="431"/>
    </row>
    <row r="1273" spans="1:46" s="388" customFormat="1" ht="16.5">
      <c r="A1273" s="132"/>
      <c r="B1273" s="132"/>
      <c r="C1273" s="132"/>
      <c r="D1273" s="241"/>
      <c r="E1273" s="241"/>
      <c r="F1273" s="386"/>
      <c r="G1273" s="286"/>
      <c r="H1273" s="286"/>
      <c r="AR1273" s="482"/>
      <c r="AT1273" s="431"/>
    </row>
    <row r="1274" spans="1:46" s="388" customFormat="1" ht="16.5">
      <c r="A1274" s="132"/>
      <c r="B1274" s="132"/>
      <c r="C1274" s="132"/>
      <c r="D1274" s="241"/>
      <c r="E1274" s="241"/>
      <c r="F1274" s="386"/>
      <c r="G1274" s="286"/>
      <c r="H1274" s="286"/>
      <c r="AR1274" s="482"/>
      <c r="AT1274" s="431"/>
    </row>
    <row r="1275" spans="1:46" s="388" customFormat="1" ht="16.5">
      <c r="A1275" s="132"/>
      <c r="B1275" s="132"/>
      <c r="C1275" s="132"/>
      <c r="D1275" s="241"/>
      <c r="E1275" s="241"/>
      <c r="F1275" s="386"/>
      <c r="G1275" s="286"/>
      <c r="H1275" s="286"/>
      <c r="AR1275" s="482"/>
      <c r="AT1275" s="431"/>
    </row>
    <row r="1276" spans="1:46" s="388" customFormat="1" ht="16.5">
      <c r="A1276" s="132"/>
      <c r="B1276" s="132"/>
      <c r="C1276" s="132"/>
      <c r="D1276" s="241"/>
      <c r="E1276" s="241"/>
      <c r="F1276" s="386"/>
      <c r="G1276" s="286"/>
      <c r="H1276" s="286"/>
      <c r="AR1276" s="482"/>
      <c r="AT1276" s="431"/>
    </row>
    <row r="1277" spans="1:46" s="388" customFormat="1" ht="16.5">
      <c r="A1277" s="132"/>
      <c r="B1277" s="132"/>
      <c r="C1277" s="132"/>
      <c r="D1277" s="241"/>
      <c r="E1277" s="241"/>
      <c r="F1277" s="386"/>
      <c r="G1277" s="286"/>
      <c r="H1277" s="286"/>
      <c r="AR1277" s="482"/>
      <c r="AT1277" s="431"/>
    </row>
    <row r="1278" spans="1:46" s="388" customFormat="1" ht="16.5">
      <c r="A1278" s="132"/>
      <c r="B1278" s="132"/>
      <c r="C1278" s="132"/>
      <c r="D1278" s="241"/>
      <c r="E1278" s="241"/>
      <c r="F1278" s="386"/>
      <c r="G1278" s="286"/>
      <c r="H1278" s="286"/>
      <c r="AR1278" s="482"/>
      <c r="AT1278" s="431"/>
    </row>
    <row r="1279" spans="1:46" s="388" customFormat="1" ht="16.5">
      <c r="A1279" s="132"/>
      <c r="B1279" s="132"/>
      <c r="C1279" s="132"/>
      <c r="D1279" s="241"/>
      <c r="E1279" s="241"/>
      <c r="F1279" s="386"/>
      <c r="G1279" s="286"/>
      <c r="H1279" s="286"/>
      <c r="AR1279" s="482"/>
      <c r="AT1279" s="431"/>
    </row>
    <row r="1280" spans="1:46" s="388" customFormat="1" ht="16.5">
      <c r="A1280" s="132"/>
      <c r="B1280" s="132"/>
      <c r="C1280" s="132"/>
      <c r="D1280" s="241"/>
      <c r="E1280" s="241"/>
      <c r="F1280" s="386"/>
      <c r="G1280" s="286"/>
      <c r="H1280" s="286"/>
      <c r="AR1280" s="482"/>
      <c r="AT1280" s="431"/>
    </row>
    <row r="1281" spans="1:46" s="388" customFormat="1" ht="16.5">
      <c r="A1281" s="132"/>
      <c r="B1281" s="132"/>
      <c r="C1281" s="132"/>
      <c r="D1281" s="241"/>
      <c r="E1281" s="241"/>
      <c r="F1281" s="386"/>
      <c r="G1281" s="286"/>
      <c r="H1281" s="286"/>
      <c r="AR1281" s="482"/>
      <c r="AT1281" s="431"/>
    </row>
    <row r="1282" spans="1:46" s="388" customFormat="1" ht="16.5">
      <c r="A1282" s="132"/>
      <c r="B1282" s="132"/>
      <c r="C1282" s="132"/>
      <c r="D1282" s="241"/>
      <c r="E1282" s="241"/>
      <c r="F1282" s="386"/>
      <c r="G1282" s="286"/>
      <c r="H1282" s="286"/>
      <c r="AR1282" s="482"/>
      <c r="AT1282" s="431"/>
    </row>
    <row r="1283" spans="1:46" s="388" customFormat="1" ht="16.5">
      <c r="A1283" s="132"/>
      <c r="B1283" s="132"/>
      <c r="C1283" s="132"/>
      <c r="D1283" s="241"/>
      <c r="E1283" s="241"/>
      <c r="F1283" s="386"/>
      <c r="G1283" s="286"/>
      <c r="H1283" s="286"/>
      <c r="AR1283" s="482"/>
      <c r="AT1283" s="431"/>
    </row>
    <row r="1284" spans="1:46" s="388" customFormat="1" ht="16.5">
      <c r="A1284" s="132"/>
      <c r="B1284" s="132"/>
      <c r="C1284" s="132"/>
      <c r="D1284" s="241"/>
      <c r="E1284" s="241"/>
      <c r="F1284" s="386"/>
      <c r="G1284" s="286"/>
      <c r="H1284" s="286"/>
      <c r="AR1284" s="482"/>
      <c r="AT1284" s="431"/>
    </row>
    <row r="1285" spans="1:46" s="388" customFormat="1" ht="16.5">
      <c r="A1285" s="132"/>
      <c r="B1285" s="132"/>
      <c r="C1285" s="132"/>
      <c r="D1285" s="241"/>
      <c r="E1285" s="241"/>
      <c r="F1285" s="386"/>
      <c r="G1285" s="286"/>
      <c r="H1285" s="286"/>
      <c r="AR1285" s="482"/>
      <c r="AT1285" s="431"/>
    </row>
    <row r="1286" spans="1:46" s="388" customFormat="1" ht="16.5">
      <c r="A1286" s="132"/>
      <c r="B1286" s="132"/>
      <c r="C1286" s="132"/>
      <c r="D1286" s="241"/>
      <c r="E1286" s="241"/>
      <c r="F1286" s="386"/>
      <c r="G1286" s="286"/>
      <c r="H1286" s="286"/>
      <c r="AR1286" s="482"/>
      <c r="AT1286" s="431"/>
    </row>
    <row r="1287" spans="1:46" s="388" customFormat="1" ht="16.5">
      <c r="A1287" s="132"/>
      <c r="B1287" s="132"/>
      <c r="C1287" s="132"/>
      <c r="D1287" s="241"/>
      <c r="E1287" s="241"/>
      <c r="F1287" s="386"/>
      <c r="G1287" s="286"/>
      <c r="H1287" s="286"/>
      <c r="AR1287" s="482"/>
      <c r="AT1287" s="431"/>
    </row>
    <row r="1288" spans="1:46" s="388" customFormat="1" ht="16.5">
      <c r="A1288" s="132"/>
      <c r="B1288" s="132"/>
      <c r="C1288" s="132"/>
      <c r="D1288" s="241"/>
      <c r="E1288" s="241"/>
      <c r="F1288" s="386"/>
      <c r="G1288" s="286"/>
      <c r="H1288" s="286"/>
      <c r="AR1288" s="482"/>
      <c r="AT1288" s="431"/>
    </row>
    <row r="1289" spans="1:46" s="388" customFormat="1" ht="16.5">
      <c r="A1289" s="132"/>
      <c r="B1289" s="132"/>
      <c r="C1289" s="132"/>
      <c r="D1289" s="241"/>
      <c r="E1289" s="241"/>
      <c r="F1289" s="386"/>
      <c r="G1289" s="286"/>
      <c r="H1289" s="286"/>
      <c r="AR1289" s="482"/>
      <c r="AT1289" s="431"/>
    </row>
    <row r="1290" spans="1:46" s="388" customFormat="1" ht="16.5">
      <c r="A1290" s="132"/>
      <c r="B1290" s="132"/>
      <c r="C1290" s="132"/>
      <c r="D1290" s="241"/>
      <c r="E1290" s="241"/>
      <c r="F1290" s="386"/>
      <c r="G1290" s="286"/>
      <c r="H1290" s="286"/>
      <c r="AR1290" s="482"/>
      <c r="AT1290" s="431"/>
    </row>
    <row r="1291" spans="1:46" s="388" customFormat="1" ht="16.5">
      <c r="A1291" s="132"/>
      <c r="B1291" s="132"/>
      <c r="C1291" s="132"/>
      <c r="D1291" s="241"/>
      <c r="E1291" s="241"/>
      <c r="F1291" s="386"/>
      <c r="G1291" s="286"/>
      <c r="H1291" s="286"/>
      <c r="AR1291" s="482"/>
      <c r="AT1291" s="431"/>
    </row>
    <row r="1292" spans="1:46" s="388" customFormat="1" ht="16.5">
      <c r="A1292" s="132"/>
      <c r="B1292" s="132"/>
      <c r="C1292" s="132"/>
      <c r="D1292" s="241"/>
      <c r="E1292" s="241"/>
      <c r="F1292" s="386"/>
      <c r="G1292" s="286"/>
      <c r="H1292" s="286"/>
      <c r="AR1292" s="482"/>
      <c r="AT1292" s="431"/>
    </row>
    <row r="1293" spans="1:46" s="388" customFormat="1" ht="16.5">
      <c r="A1293" s="132"/>
      <c r="B1293" s="132"/>
      <c r="C1293" s="132"/>
      <c r="D1293" s="241"/>
      <c r="E1293" s="241"/>
      <c r="F1293" s="386"/>
      <c r="G1293" s="286"/>
      <c r="H1293" s="286"/>
      <c r="AR1293" s="482"/>
      <c r="AT1293" s="431"/>
    </row>
    <row r="1294" spans="1:46" s="388" customFormat="1" ht="16.5">
      <c r="A1294" s="132"/>
      <c r="B1294" s="132"/>
      <c r="C1294" s="132"/>
      <c r="D1294" s="241"/>
      <c r="E1294" s="241"/>
      <c r="F1294" s="386"/>
      <c r="G1294" s="286"/>
      <c r="H1294" s="286"/>
      <c r="AR1294" s="482"/>
      <c r="AT1294" s="431"/>
    </row>
    <row r="1295" spans="1:46" s="388" customFormat="1" ht="16.5">
      <c r="A1295" s="132"/>
      <c r="B1295" s="132"/>
      <c r="C1295" s="132"/>
      <c r="D1295" s="241"/>
      <c r="E1295" s="241"/>
      <c r="F1295" s="386"/>
      <c r="G1295" s="286"/>
      <c r="H1295" s="286"/>
      <c r="AR1295" s="482"/>
      <c r="AT1295" s="431"/>
    </row>
    <row r="1296" spans="1:46" s="388" customFormat="1" ht="16.5">
      <c r="A1296" s="132"/>
      <c r="B1296" s="132"/>
      <c r="C1296" s="132"/>
      <c r="D1296" s="241"/>
      <c r="E1296" s="241"/>
      <c r="F1296" s="386"/>
      <c r="G1296" s="286"/>
      <c r="H1296" s="286"/>
      <c r="AR1296" s="482"/>
      <c r="AT1296" s="431"/>
    </row>
    <row r="1297" spans="1:46" s="388" customFormat="1" ht="16.5">
      <c r="A1297" s="132"/>
      <c r="B1297" s="132"/>
      <c r="C1297" s="132"/>
      <c r="D1297" s="241"/>
      <c r="E1297" s="241"/>
      <c r="F1297" s="386"/>
      <c r="G1297" s="286"/>
      <c r="H1297" s="286"/>
      <c r="AR1297" s="482"/>
      <c r="AT1297" s="431"/>
    </row>
    <row r="1298" spans="1:46" s="388" customFormat="1" ht="16.5">
      <c r="A1298" s="132"/>
      <c r="B1298" s="132"/>
      <c r="C1298" s="132"/>
      <c r="D1298" s="241"/>
      <c r="E1298" s="241"/>
      <c r="F1298" s="386"/>
      <c r="G1298" s="286"/>
      <c r="H1298" s="286"/>
      <c r="AR1298" s="482"/>
      <c r="AT1298" s="431"/>
    </row>
    <row r="1299" spans="1:46" s="388" customFormat="1" ht="16.5">
      <c r="A1299" s="132"/>
      <c r="B1299" s="132"/>
      <c r="C1299" s="132"/>
      <c r="D1299" s="241"/>
      <c r="E1299" s="241"/>
      <c r="F1299" s="386"/>
      <c r="G1299" s="286"/>
      <c r="H1299" s="286"/>
      <c r="AR1299" s="482"/>
      <c r="AT1299" s="431"/>
    </row>
    <row r="1300" spans="1:46" s="388" customFormat="1" ht="16.5">
      <c r="A1300" s="132"/>
      <c r="B1300" s="132"/>
      <c r="C1300" s="132"/>
      <c r="D1300" s="241"/>
      <c r="E1300" s="241"/>
      <c r="F1300" s="386"/>
      <c r="G1300" s="286"/>
      <c r="H1300" s="286"/>
      <c r="AR1300" s="482"/>
      <c r="AT1300" s="431"/>
    </row>
    <row r="1301" spans="1:46" s="388" customFormat="1" ht="16.5">
      <c r="A1301" s="132"/>
      <c r="B1301" s="132"/>
      <c r="C1301" s="132"/>
      <c r="D1301" s="241"/>
      <c r="E1301" s="241"/>
      <c r="F1301" s="386"/>
      <c r="G1301" s="286"/>
      <c r="H1301" s="286"/>
      <c r="AR1301" s="482"/>
      <c r="AT1301" s="431"/>
    </row>
    <row r="1302" spans="1:46" s="388" customFormat="1" ht="16.5">
      <c r="A1302" s="132"/>
      <c r="B1302" s="132"/>
      <c r="C1302" s="132"/>
      <c r="D1302" s="241"/>
      <c r="E1302" s="241"/>
      <c r="F1302" s="386"/>
      <c r="G1302" s="286"/>
      <c r="H1302" s="286"/>
      <c r="AR1302" s="482"/>
      <c r="AT1302" s="431"/>
    </row>
    <row r="1303" spans="1:46" s="388" customFormat="1" ht="16.5">
      <c r="A1303" s="132"/>
      <c r="B1303" s="132"/>
      <c r="C1303" s="132"/>
      <c r="D1303" s="241"/>
      <c r="E1303" s="241"/>
      <c r="F1303" s="386"/>
      <c r="G1303" s="286"/>
      <c r="H1303" s="286"/>
      <c r="AR1303" s="482"/>
      <c r="AT1303" s="431"/>
    </row>
    <row r="1304" spans="1:46" s="388" customFormat="1" ht="16.5">
      <c r="A1304" s="132"/>
      <c r="B1304" s="132"/>
      <c r="C1304" s="132"/>
      <c r="D1304" s="241"/>
      <c r="E1304" s="241"/>
      <c r="F1304" s="386"/>
      <c r="G1304" s="286"/>
      <c r="H1304" s="286"/>
      <c r="AR1304" s="482"/>
      <c r="AT1304" s="431"/>
    </row>
    <row r="1305" spans="1:46" s="388" customFormat="1" ht="16.5">
      <c r="A1305" s="132"/>
      <c r="B1305" s="132"/>
      <c r="C1305" s="132"/>
      <c r="D1305" s="241"/>
      <c r="E1305" s="241"/>
      <c r="F1305" s="386"/>
      <c r="G1305" s="286"/>
      <c r="H1305" s="286"/>
      <c r="AR1305" s="482"/>
      <c r="AT1305" s="431"/>
    </row>
    <row r="1306" spans="1:46" s="388" customFormat="1" ht="16.5">
      <c r="A1306" s="132"/>
      <c r="B1306" s="132"/>
      <c r="C1306" s="132"/>
      <c r="D1306" s="241"/>
      <c r="E1306" s="241"/>
      <c r="F1306" s="386"/>
      <c r="G1306" s="286"/>
      <c r="H1306" s="286"/>
      <c r="AR1306" s="482"/>
      <c r="AT1306" s="431"/>
    </row>
    <row r="1307" spans="1:46" s="388" customFormat="1" ht="16.5">
      <c r="A1307" s="132"/>
      <c r="B1307" s="132"/>
      <c r="C1307" s="132"/>
      <c r="D1307" s="241"/>
      <c r="E1307" s="241"/>
      <c r="F1307" s="386"/>
      <c r="G1307" s="286"/>
      <c r="H1307" s="286"/>
      <c r="AR1307" s="482"/>
      <c r="AT1307" s="431"/>
    </row>
    <row r="1308" spans="1:46" s="388" customFormat="1" ht="16.5">
      <c r="A1308" s="132"/>
      <c r="B1308" s="132"/>
      <c r="C1308" s="132"/>
      <c r="D1308" s="241"/>
      <c r="E1308" s="241"/>
      <c r="F1308" s="386"/>
      <c r="G1308" s="286"/>
      <c r="H1308" s="286"/>
      <c r="AR1308" s="482"/>
      <c r="AT1308" s="431"/>
    </row>
    <row r="1309" spans="1:46" s="388" customFormat="1" ht="16.5">
      <c r="A1309" s="132"/>
      <c r="B1309" s="132"/>
      <c r="C1309" s="132"/>
      <c r="D1309" s="241"/>
      <c r="E1309" s="241"/>
      <c r="F1309" s="386"/>
      <c r="G1309" s="286"/>
      <c r="H1309" s="286"/>
      <c r="AR1309" s="482"/>
      <c r="AT1309" s="431"/>
    </row>
    <row r="1310" spans="1:46" s="388" customFormat="1" ht="16.5">
      <c r="A1310" s="132"/>
      <c r="B1310" s="132"/>
      <c r="C1310" s="132"/>
      <c r="D1310" s="241"/>
      <c r="E1310" s="241"/>
      <c r="F1310" s="386"/>
      <c r="G1310" s="286"/>
      <c r="H1310" s="286"/>
      <c r="AR1310" s="482"/>
      <c r="AT1310" s="431"/>
    </row>
    <row r="1311" spans="1:46" s="388" customFormat="1" ht="16.5">
      <c r="A1311" s="132"/>
      <c r="B1311" s="132"/>
      <c r="C1311" s="132"/>
      <c r="D1311" s="241"/>
      <c r="E1311" s="241"/>
      <c r="F1311" s="386"/>
      <c r="G1311" s="286"/>
      <c r="H1311" s="286"/>
      <c r="AR1311" s="482"/>
      <c r="AT1311" s="431"/>
    </row>
    <row r="1312" spans="1:46" s="388" customFormat="1" ht="16.5">
      <c r="A1312" s="132"/>
      <c r="B1312" s="132"/>
      <c r="C1312" s="132"/>
      <c r="D1312" s="241"/>
      <c r="E1312" s="241"/>
      <c r="F1312" s="386"/>
      <c r="G1312" s="286"/>
      <c r="H1312" s="286"/>
      <c r="AR1312" s="482"/>
      <c r="AT1312" s="431"/>
    </row>
    <row r="1313" spans="1:46" s="388" customFormat="1" ht="16.5">
      <c r="A1313" s="132"/>
      <c r="B1313" s="132"/>
      <c r="C1313" s="132"/>
      <c r="D1313" s="241"/>
      <c r="E1313" s="241"/>
      <c r="F1313" s="386"/>
      <c r="G1313" s="286"/>
      <c r="H1313" s="286"/>
      <c r="AR1313" s="482"/>
      <c r="AT1313" s="431"/>
    </row>
    <row r="1314" spans="1:46" s="388" customFormat="1" ht="16.5">
      <c r="A1314" s="132"/>
      <c r="B1314" s="132"/>
      <c r="C1314" s="132"/>
      <c r="D1314" s="241"/>
      <c r="E1314" s="241"/>
      <c r="F1314" s="386"/>
      <c r="G1314" s="286"/>
      <c r="H1314" s="286"/>
      <c r="AR1314" s="482"/>
      <c r="AT1314" s="431"/>
    </row>
    <row r="1315" spans="1:46" s="388" customFormat="1" ht="16.5">
      <c r="A1315" s="132"/>
      <c r="B1315" s="132"/>
      <c r="C1315" s="132"/>
      <c r="D1315" s="241"/>
      <c r="E1315" s="241"/>
      <c r="F1315" s="386"/>
      <c r="G1315" s="286"/>
      <c r="H1315" s="286"/>
      <c r="AR1315" s="482"/>
      <c r="AT1315" s="431"/>
    </row>
    <row r="1316" spans="1:46" s="388" customFormat="1" ht="16.5">
      <c r="A1316" s="132"/>
      <c r="B1316" s="132"/>
      <c r="C1316" s="132"/>
      <c r="D1316" s="241"/>
      <c r="E1316" s="241"/>
      <c r="F1316" s="386"/>
      <c r="G1316" s="286"/>
      <c r="H1316" s="286"/>
      <c r="AR1316" s="482"/>
      <c r="AT1316" s="431"/>
    </row>
    <row r="1317" spans="1:46" s="388" customFormat="1" ht="16.5">
      <c r="A1317" s="132"/>
      <c r="B1317" s="132"/>
      <c r="C1317" s="132"/>
      <c r="D1317" s="241"/>
      <c r="E1317" s="241"/>
      <c r="F1317" s="386"/>
      <c r="G1317" s="286"/>
      <c r="H1317" s="286"/>
      <c r="AR1317" s="482"/>
      <c r="AT1317" s="431"/>
    </row>
    <row r="1318" spans="1:46" s="388" customFormat="1" ht="16.5">
      <c r="A1318" s="132"/>
      <c r="B1318" s="132"/>
      <c r="C1318" s="132"/>
      <c r="D1318" s="241"/>
      <c r="E1318" s="241"/>
      <c r="F1318" s="386"/>
      <c r="G1318" s="286"/>
      <c r="H1318" s="286"/>
      <c r="AR1318" s="482"/>
      <c r="AT1318" s="431"/>
    </row>
    <row r="1319" spans="1:46" s="388" customFormat="1" ht="16.5">
      <c r="A1319" s="132"/>
      <c r="B1319" s="132"/>
      <c r="C1319" s="132"/>
      <c r="D1319" s="241"/>
      <c r="E1319" s="241"/>
      <c r="F1319" s="386"/>
      <c r="G1319" s="286"/>
      <c r="H1319" s="286"/>
      <c r="AR1319" s="482"/>
      <c r="AT1319" s="431"/>
    </row>
    <row r="1320" spans="1:46" s="388" customFormat="1" ht="16.5">
      <c r="A1320" s="132"/>
      <c r="B1320" s="132"/>
      <c r="C1320" s="132"/>
      <c r="D1320" s="241"/>
      <c r="E1320" s="241"/>
      <c r="F1320" s="386"/>
      <c r="G1320" s="286"/>
      <c r="H1320" s="286"/>
      <c r="AR1320" s="482"/>
      <c r="AT1320" s="431"/>
    </row>
    <row r="1321" spans="1:46" s="388" customFormat="1" ht="16.5">
      <c r="A1321" s="132"/>
      <c r="B1321" s="132"/>
      <c r="C1321" s="132"/>
      <c r="D1321" s="241"/>
      <c r="E1321" s="241"/>
      <c r="F1321" s="386"/>
      <c r="G1321" s="286"/>
      <c r="H1321" s="286"/>
      <c r="AR1321" s="482"/>
      <c r="AT1321" s="431"/>
    </row>
    <row r="1322" spans="1:46" s="388" customFormat="1" ht="16.5">
      <c r="A1322" s="132"/>
      <c r="B1322" s="132"/>
      <c r="C1322" s="132"/>
      <c r="D1322" s="241"/>
      <c r="E1322" s="241"/>
      <c r="F1322" s="386"/>
      <c r="G1322" s="286"/>
      <c r="H1322" s="286"/>
      <c r="AR1322" s="482"/>
      <c r="AT1322" s="431"/>
    </row>
    <row r="1323" spans="1:46" s="388" customFormat="1" ht="16.5">
      <c r="A1323" s="132"/>
      <c r="B1323" s="132"/>
      <c r="C1323" s="132"/>
      <c r="D1323" s="241"/>
      <c r="E1323" s="241"/>
      <c r="F1323" s="386"/>
      <c r="G1323" s="286"/>
      <c r="H1323" s="286"/>
      <c r="AR1323" s="482"/>
      <c r="AT1323" s="431"/>
    </row>
    <row r="1324" spans="1:46" s="388" customFormat="1" ht="16.5">
      <c r="A1324" s="132"/>
      <c r="B1324" s="132"/>
      <c r="C1324" s="132"/>
      <c r="D1324" s="241"/>
      <c r="E1324" s="241"/>
      <c r="F1324" s="386"/>
      <c r="G1324" s="286"/>
      <c r="H1324" s="286"/>
      <c r="AR1324" s="482"/>
      <c r="AT1324" s="431"/>
    </row>
    <row r="1325" spans="1:46" s="388" customFormat="1" ht="16.5">
      <c r="A1325" s="132"/>
      <c r="B1325" s="132"/>
      <c r="C1325" s="132"/>
      <c r="D1325" s="241"/>
      <c r="E1325" s="241"/>
      <c r="F1325" s="386"/>
      <c r="G1325" s="286"/>
      <c r="H1325" s="286"/>
      <c r="AR1325" s="482"/>
      <c r="AT1325" s="431"/>
    </row>
    <row r="1326" spans="1:46" s="388" customFormat="1" ht="16.5">
      <c r="A1326" s="132"/>
      <c r="B1326" s="132"/>
      <c r="C1326" s="132"/>
      <c r="D1326" s="241"/>
      <c r="E1326" s="241"/>
      <c r="F1326" s="386"/>
      <c r="G1326" s="286"/>
      <c r="H1326" s="286"/>
      <c r="AR1326" s="482"/>
      <c r="AT1326" s="431"/>
    </row>
    <row r="1327" spans="1:46" s="388" customFormat="1" ht="16.5">
      <c r="A1327" s="132"/>
      <c r="B1327" s="132"/>
      <c r="C1327" s="132"/>
      <c r="D1327" s="241"/>
      <c r="E1327" s="241"/>
      <c r="F1327" s="386"/>
      <c r="G1327" s="286"/>
      <c r="H1327" s="286"/>
      <c r="AR1327" s="482"/>
      <c r="AT1327" s="431"/>
    </row>
    <row r="1328" spans="1:46" s="388" customFormat="1" ht="16.5">
      <c r="A1328" s="132"/>
      <c r="B1328" s="132"/>
      <c r="C1328" s="132"/>
      <c r="D1328" s="241"/>
      <c r="E1328" s="241"/>
      <c r="F1328" s="386"/>
      <c r="G1328" s="286"/>
      <c r="H1328" s="286"/>
      <c r="AR1328" s="482"/>
      <c r="AT1328" s="431"/>
    </row>
    <row r="1329" spans="1:46" s="388" customFormat="1" ht="16.5">
      <c r="A1329" s="132"/>
      <c r="B1329" s="132"/>
      <c r="C1329" s="132"/>
      <c r="D1329" s="241"/>
      <c r="E1329" s="241"/>
      <c r="F1329" s="386"/>
      <c r="G1329" s="286"/>
      <c r="H1329" s="286"/>
      <c r="AR1329" s="482"/>
      <c r="AT1329" s="431"/>
    </row>
    <row r="1330" spans="1:46" s="388" customFormat="1" ht="16.5">
      <c r="A1330" s="132"/>
      <c r="B1330" s="132"/>
      <c r="C1330" s="132"/>
      <c r="D1330" s="241"/>
      <c r="E1330" s="241"/>
      <c r="F1330" s="386"/>
      <c r="G1330" s="286"/>
      <c r="H1330" s="286"/>
      <c r="AR1330" s="482"/>
      <c r="AT1330" s="431"/>
    </row>
    <row r="1331" spans="1:46" s="388" customFormat="1" ht="16.5">
      <c r="A1331" s="132"/>
      <c r="B1331" s="132"/>
      <c r="C1331" s="132"/>
      <c r="D1331" s="241"/>
      <c r="E1331" s="241"/>
      <c r="F1331" s="386"/>
      <c r="G1331" s="286"/>
      <c r="H1331" s="286"/>
      <c r="AR1331" s="482"/>
      <c r="AT1331" s="431"/>
    </row>
    <row r="1332" spans="1:46" s="388" customFormat="1" ht="16.5">
      <c r="A1332" s="132"/>
      <c r="B1332" s="132"/>
      <c r="C1332" s="132"/>
      <c r="D1332" s="241"/>
      <c r="E1332" s="241"/>
      <c r="F1332" s="386"/>
      <c r="G1332" s="286"/>
      <c r="H1332" s="286"/>
      <c r="AR1332" s="482"/>
      <c r="AT1332" s="431"/>
    </row>
    <row r="1333" spans="1:46" s="388" customFormat="1" ht="16.5">
      <c r="A1333" s="132"/>
      <c r="B1333" s="132"/>
      <c r="C1333" s="132"/>
      <c r="D1333" s="241"/>
      <c r="E1333" s="241"/>
      <c r="F1333" s="386"/>
      <c r="G1333" s="286"/>
      <c r="H1333" s="286"/>
      <c r="AR1333" s="482"/>
      <c r="AT1333" s="431"/>
    </row>
    <row r="1334" spans="1:46" s="388" customFormat="1" ht="16.5">
      <c r="A1334" s="132"/>
      <c r="B1334" s="132"/>
      <c r="C1334" s="132"/>
      <c r="D1334" s="241"/>
      <c r="E1334" s="241"/>
      <c r="F1334" s="386"/>
      <c r="G1334" s="286"/>
      <c r="H1334" s="286"/>
      <c r="AR1334" s="482"/>
      <c r="AT1334" s="431"/>
    </row>
    <row r="1335" spans="1:46" s="388" customFormat="1" ht="16.5">
      <c r="A1335" s="132"/>
      <c r="B1335" s="132"/>
      <c r="C1335" s="132"/>
      <c r="D1335" s="241"/>
      <c r="E1335" s="241"/>
      <c r="F1335" s="386"/>
      <c r="G1335" s="286"/>
      <c r="H1335" s="286"/>
      <c r="AR1335" s="482"/>
      <c r="AT1335" s="431"/>
    </row>
    <row r="1336" spans="1:46" s="388" customFormat="1" ht="16.5">
      <c r="A1336" s="132"/>
      <c r="B1336" s="132"/>
      <c r="C1336" s="132"/>
      <c r="D1336" s="241"/>
      <c r="E1336" s="241"/>
      <c r="F1336" s="386"/>
      <c r="G1336" s="286"/>
      <c r="H1336" s="286"/>
      <c r="AR1336" s="482"/>
      <c r="AT1336" s="431"/>
    </row>
    <row r="1337" spans="1:46" s="388" customFormat="1" ht="16.5">
      <c r="A1337" s="132"/>
      <c r="B1337" s="132"/>
      <c r="C1337" s="132"/>
      <c r="D1337" s="241"/>
      <c r="E1337" s="241"/>
      <c r="F1337" s="386"/>
      <c r="G1337" s="286"/>
      <c r="H1337" s="286"/>
      <c r="AR1337" s="482"/>
      <c r="AT1337" s="431"/>
    </row>
    <row r="1338" spans="1:46" s="388" customFormat="1" ht="16.5">
      <c r="A1338" s="132"/>
      <c r="B1338" s="132"/>
      <c r="C1338" s="132"/>
      <c r="D1338" s="241"/>
      <c r="E1338" s="241"/>
      <c r="F1338" s="386"/>
      <c r="G1338" s="286"/>
      <c r="H1338" s="286"/>
      <c r="AR1338" s="482"/>
      <c r="AT1338" s="431"/>
    </row>
    <row r="1339" spans="1:46" s="388" customFormat="1" ht="16.5">
      <c r="A1339" s="132"/>
      <c r="B1339" s="132"/>
      <c r="C1339" s="132"/>
      <c r="D1339" s="241"/>
      <c r="E1339" s="241"/>
      <c r="F1339" s="386"/>
      <c r="G1339" s="286"/>
      <c r="H1339" s="286"/>
      <c r="AR1339" s="482"/>
      <c r="AT1339" s="431"/>
    </row>
    <row r="1340" spans="1:46" s="388" customFormat="1" ht="16.5">
      <c r="A1340" s="132"/>
      <c r="B1340" s="132"/>
      <c r="C1340" s="132"/>
      <c r="D1340" s="241"/>
      <c r="E1340" s="241"/>
      <c r="F1340" s="386"/>
      <c r="G1340" s="286"/>
      <c r="H1340" s="286"/>
      <c r="AR1340" s="482"/>
      <c r="AT1340" s="431"/>
    </row>
    <row r="1341" spans="1:46" s="388" customFormat="1" ht="16.5">
      <c r="A1341" s="132"/>
      <c r="B1341" s="132"/>
      <c r="C1341" s="132"/>
      <c r="D1341" s="241"/>
      <c r="E1341" s="241"/>
      <c r="F1341" s="386"/>
      <c r="G1341" s="286"/>
      <c r="H1341" s="286"/>
      <c r="AR1341" s="482"/>
      <c r="AT1341" s="431"/>
    </row>
    <row r="1342" spans="1:46" s="388" customFormat="1" ht="16.5">
      <c r="A1342" s="132"/>
      <c r="B1342" s="132"/>
      <c r="C1342" s="132"/>
      <c r="D1342" s="241"/>
      <c r="E1342" s="241"/>
      <c r="F1342" s="386"/>
      <c r="G1342" s="286"/>
      <c r="H1342" s="286"/>
      <c r="AR1342" s="482"/>
      <c r="AT1342" s="431"/>
    </row>
    <row r="1343" spans="1:46" s="388" customFormat="1" ht="16.5">
      <c r="A1343" s="132"/>
      <c r="B1343" s="132"/>
      <c r="C1343" s="132"/>
      <c r="D1343" s="241"/>
      <c r="E1343" s="241"/>
      <c r="F1343" s="386"/>
      <c r="G1343" s="286"/>
      <c r="H1343" s="286"/>
      <c r="AR1343" s="482"/>
      <c r="AT1343" s="431"/>
    </row>
    <row r="1344" spans="1:46" s="388" customFormat="1" ht="16.5">
      <c r="A1344" s="132"/>
      <c r="B1344" s="132"/>
      <c r="C1344" s="132"/>
      <c r="D1344" s="241"/>
      <c r="E1344" s="241"/>
      <c r="F1344" s="386"/>
      <c r="G1344" s="286"/>
      <c r="H1344" s="286"/>
      <c r="AR1344" s="482"/>
      <c r="AT1344" s="431"/>
    </row>
    <row r="1345" spans="1:46" s="388" customFormat="1" ht="16.5">
      <c r="A1345" s="132"/>
      <c r="B1345" s="132"/>
      <c r="C1345" s="132"/>
      <c r="D1345" s="241"/>
      <c r="E1345" s="241"/>
      <c r="F1345" s="386"/>
      <c r="G1345" s="286"/>
      <c r="H1345" s="286"/>
      <c r="AR1345" s="482"/>
      <c r="AT1345" s="431"/>
    </row>
    <row r="1346" spans="1:46" s="388" customFormat="1" ht="16.5">
      <c r="A1346" s="132"/>
      <c r="B1346" s="132"/>
      <c r="C1346" s="132"/>
      <c r="D1346" s="241"/>
      <c r="E1346" s="241"/>
      <c r="F1346" s="386"/>
      <c r="G1346" s="286"/>
      <c r="H1346" s="286"/>
      <c r="AR1346" s="482"/>
      <c r="AT1346" s="431"/>
    </row>
    <row r="1347" spans="1:46" s="388" customFormat="1" ht="16.5">
      <c r="A1347" s="132"/>
      <c r="B1347" s="132"/>
      <c r="C1347" s="132"/>
      <c r="D1347" s="241"/>
      <c r="E1347" s="241"/>
      <c r="F1347" s="386"/>
      <c r="G1347" s="286"/>
      <c r="H1347" s="286"/>
      <c r="AR1347" s="482"/>
      <c r="AT1347" s="431"/>
    </row>
    <row r="1348" spans="1:46" s="388" customFormat="1" ht="16.5">
      <c r="A1348" s="132"/>
      <c r="B1348" s="132"/>
      <c r="C1348" s="132"/>
      <c r="D1348" s="241"/>
      <c r="E1348" s="241"/>
      <c r="F1348" s="386"/>
      <c r="G1348" s="286"/>
      <c r="H1348" s="286"/>
      <c r="AR1348" s="482"/>
      <c r="AT1348" s="431"/>
    </row>
    <row r="1349" spans="1:46" s="388" customFormat="1" ht="16.5">
      <c r="A1349" s="132"/>
      <c r="B1349" s="132"/>
      <c r="C1349" s="132"/>
      <c r="D1349" s="241"/>
      <c r="E1349" s="241"/>
      <c r="F1349" s="386"/>
      <c r="G1349" s="286"/>
      <c r="H1349" s="286"/>
      <c r="AR1349" s="482"/>
      <c r="AT1349" s="431"/>
    </row>
    <row r="1350" spans="1:46" s="388" customFormat="1" ht="16.5">
      <c r="A1350" s="132"/>
      <c r="B1350" s="132"/>
      <c r="C1350" s="132"/>
      <c r="D1350" s="241"/>
      <c r="E1350" s="241"/>
      <c r="F1350" s="386"/>
      <c r="G1350" s="286"/>
      <c r="H1350" s="286"/>
      <c r="AR1350" s="482"/>
      <c r="AT1350" s="431"/>
    </row>
    <row r="1351" spans="1:46" s="388" customFormat="1" ht="16.5">
      <c r="A1351" s="132"/>
      <c r="B1351" s="132"/>
      <c r="C1351" s="132"/>
      <c r="D1351" s="241"/>
      <c r="E1351" s="241"/>
      <c r="F1351" s="386"/>
      <c r="G1351" s="286"/>
      <c r="H1351" s="286"/>
      <c r="AR1351" s="482"/>
      <c r="AT1351" s="431"/>
    </row>
    <row r="1352" spans="1:46" s="388" customFormat="1" ht="16.5">
      <c r="A1352" s="132"/>
      <c r="B1352" s="132"/>
      <c r="C1352" s="132"/>
      <c r="D1352" s="241"/>
      <c r="E1352" s="241"/>
      <c r="F1352" s="386"/>
      <c r="G1352" s="286"/>
      <c r="H1352" s="286"/>
      <c r="AR1352" s="482"/>
      <c r="AT1352" s="431"/>
    </row>
    <row r="1353" spans="1:46" s="388" customFormat="1" ht="16.5">
      <c r="A1353" s="132"/>
      <c r="B1353" s="132"/>
      <c r="C1353" s="132"/>
      <c r="D1353" s="241"/>
      <c r="E1353" s="241"/>
      <c r="F1353" s="386"/>
      <c r="G1353" s="286"/>
      <c r="H1353" s="286"/>
      <c r="AR1353" s="482"/>
      <c r="AT1353" s="431"/>
    </row>
    <row r="1354" spans="1:46" s="388" customFormat="1" ht="16.5">
      <c r="A1354" s="132"/>
      <c r="B1354" s="132"/>
      <c r="C1354" s="132"/>
      <c r="D1354" s="241"/>
      <c r="E1354" s="241"/>
      <c r="F1354" s="386"/>
      <c r="G1354" s="286"/>
      <c r="H1354" s="286"/>
      <c r="AR1354" s="482"/>
      <c r="AT1354" s="431"/>
    </row>
    <row r="1355" spans="1:46" s="388" customFormat="1" ht="16.5">
      <c r="A1355" s="132"/>
      <c r="B1355" s="132"/>
      <c r="C1355" s="132"/>
      <c r="D1355" s="241"/>
      <c r="E1355" s="241"/>
      <c r="F1355" s="386"/>
      <c r="G1355" s="286"/>
      <c r="H1355" s="286"/>
      <c r="AR1355" s="482"/>
      <c r="AT1355" s="431"/>
    </row>
    <row r="1356" spans="1:46" s="388" customFormat="1" ht="16.5">
      <c r="A1356" s="132"/>
      <c r="B1356" s="132"/>
      <c r="C1356" s="132"/>
      <c r="D1356" s="241"/>
      <c r="E1356" s="241"/>
      <c r="F1356" s="386"/>
      <c r="G1356" s="286"/>
      <c r="H1356" s="286"/>
      <c r="AR1356" s="482"/>
      <c r="AT1356" s="431"/>
    </row>
    <row r="1357" spans="1:46" s="388" customFormat="1" ht="16.5">
      <c r="A1357" s="132"/>
      <c r="B1357" s="132"/>
      <c r="C1357" s="132"/>
      <c r="D1357" s="241"/>
      <c r="E1357" s="241"/>
      <c r="F1357" s="386"/>
      <c r="G1357" s="286"/>
      <c r="H1357" s="286"/>
      <c r="AR1357" s="482"/>
      <c r="AT1357" s="431"/>
    </row>
    <row r="1358" spans="1:46" s="388" customFormat="1" ht="16.5">
      <c r="A1358" s="132"/>
      <c r="B1358" s="132"/>
      <c r="C1358" s="132"/>
      <c r="D1358" s="241"/>
      <c r="E1358" s="241"/>
      <c r="F1358" s="386"/>
      <c r="G1358" s="286"/>
      <c r="H1358" s="286"/>
      <c r="AR1358" s="482"/>
      <c r="AT1358" s="431"/>
    </row>
    <row r="1359" spans="1:46" s="388" customFormat="1" ht="16.5">
      <c r="A1359" s="132"/>
      <c r="B1359" s="132"/>
      <c r="C1359" s="132"/>
      <c r="D1359" s="241"/>
      <c r="E1359" s="241"/>
      <c r="F1359" s="386"/>
      <c r="G1359" s="286"/>
      <c r="H1359" s="286"/>
      <c r="AR1359" s="482"/>
      <c r="AT1359" s="431"/>
    </row>
    <row r="1360" spans="1:46" s="388" customFormat="1" ht="16.5">
      <c r="A1360" s="132"/>
      <c r="B1360" s="132"/>
      <c r="C1360" s="132"/>
      <c r="D1360" s="241"/>
      <c r="E1360" s="241"/>
      <c r="F1360" s="386"/>
      <c r="G1360" s="286"/>
      <c r="H1360" s="286"/>
      <c r="AR1360" s="482"/>
      <c r="AT1360" s="431"/>
    </row>
    <row r="1361" spans="1:46" s="388" customFormat="1" ht="16.5">
      <c r="A1361" s="132"/>
      <c r="B1361" s="132"/>
      <c r="C1361" s="132"/>
      <c r="D1361" s="241"/>
      <c r="E1361" s="241"/>
      <c r="F1361" s="386"/>
      <c r="G1361" s="286"/>
      <c r="H1361" s="286"/>
      <c r="AR1361" s="482"/>
      <c r="AT1361" s="431"/>
    </row>
    <row r="1362" spans="1:46" s="388" customFormat="1" ht="16.5">
      <c r="A1362" s="132"/>
      <c r="B1362" s="132"/>
      <c r="C1362" s="132"/>
      <c r="D1362" s="241"/>
      <c r="E1362" s="241"/>
      <c r="F1362" s="386"/>
      <c r="G1362" s="286"/>
      <c r="H1362" s="286"/>
      <c r="AR1362" s="482"/>
      <c r="AT1362" s="431"/>
    </row>
    <row r="1363" spans="1:46" s="388" customFormat="1" ht="16.5">
      <c r="A1363" s="132"/>
      <c r="B1363" s="132"/>
      <c r="C1363" s="132"/>
      <c r="D1363" s="241"/>
      <c r="E1363" s="241"/>
      <c r="F1363" s="386"/>
      <c r="G1363" s="286"/>
      <c r="H1363" s="286"/>
      <c r="AR1363" s="482"/>
      <c r="AT1363" s="431"/>
    </row>
    <row r="1364" spans="1:46" s="388" customFormat="1" ht="16.5">
      <c r="A1364" s="132"/>
      <c r="B1364" s="132"/>
      <c r="C1364" s="132"/>
      <c r="D1364" s="241"/>
      <c r="E1364" s="241"/>
      <c r="F1364" s="386"/>
      <c r="G1364" s="286"/>
      <c r="H1364" s="286"/>
      <c r="AR1364" s="482"/>
      <c r="AT1364" s="431"/>
    </row>
    <row r="1365" spans="1:46" s="388" customFormat="1" ht="16.5">
      <c r="A1365" s="132"/>
      <c r="B1365" s="132"/>
      <c r="C1365" s="132"/>
      <c r="D1365" s="241"/>
      <c r="E1365" s="241"/>
      <c r="F1365" s="386"/>
      <c r="G1365" s="286"/>
      <c r="H1365" s="286"/>
      <c r="AR1365" s="482"/>
      <c r="AT1365" s="431"/>
    </row>
    <row r="1366" spans="1:46" s="388" customFormat="1" ht="16.5">
      <c r="A1366" s="132"/>
      <c r="B1366" s="132"/>
      <c r="C1366" s="132"/>
      <c r="D1366" s="241"/>
      <c r="E1366" s="241"/>
      <c r="F1366" s="386"/>
      <c r="G1366" s="286"/>
      <c r="H1366" s="286"/>
      <c r="AR1366" s="482"/>
      <c r="AT1366" s="431"/>
    </row>
    <row r="1367" spans="1:46" s="388" customFormat="1" ht="16.5">
      <c r="A1367" s="132"/>
      <c r="B1367" s="132"/>
      <c r="C1367" s="132"/>
      <c r="D1367" s="241"/>
      <c r="E1367" s="241"/>
      <c r="F1367" s="386"/>
      <c r="G1367" s="286"/>
      <c r="H1367" s="286"/>
      <c r="AR1367" s="482"/>
      <c r="AT1367" s="431"/>
    </row>
    <row r="1368" spans="1:46" s="388" customFormat="1" ht="16.5">
      <c r="A1368" s="132"/>
      <c r="B1368" s="132"/>
      <c r="C1368" s="132"/>
      <c r="D1368" s="241"/>
      <c r="E1368" s="241"/>
      <c r="F1368" s="386"/>
      <c r="G1368" s="286"/>
      <c r="H1368" s="286"/>
      <c r="AR1368" s="482"/>
      <c r="AT1368" s="431"/>
    </row>
    <row r="1369" spans="1:46" s="388" customFormat="1" ht="16.5">
      <c r="A1369" s="132"/>
      <c r="B1369" s="132"/>
      <c r="C1369" s="132"/>
      <c r="D1369" s="241"/>
      <c r="E1369" s="241"/>
      <c r="F1369" s="386"/>
      <c r="G1369" s="286"/>
      <c r="H1369" s="286"/>
      <c r="AR1369" s="482"/>
      <c r="AT1369" s="431"/>
    </row>
    <row r="1370" spans="1:46" s="388" customFormat="1" ht="16.5">
      <c r="A1370" s="132"/>
      <c r="B1370" s="132"/>
      <c r="C1370" s="132"/>
      <c r="D1370" s="241"/>
      <c r="E1370" s="241"/>
      <c r="F1370" s="386"/>
      <c r="G1370" s="286"/>
      <c r="H1370" s="286"/>
      <c r="AR1370" s="482"/>
      <c r="AT1370" s="431"/>
    </row>
    <row r="1371" spans="1:46" s="388" customFormat="1" ht="16.5">
      <c r="A1371" s="132"/>
      <c r="B1371" s="132"/>
      <c r="C1371" s="132"/>
      <c r="D1371" s="241"/>
      <c r="E1371" s="241"/>
      <c r="F1371" s="386"/>
      <c r="G1371" s="286"/>
      <c r="H1371" s="286"/>
      <c r="AR1371" s="482"/>
      <c r="AT1371" s="431"/>
    </row>
    <row r="1372" spans="1:46" s="388" customFormat="1" ht="16.5">
      <c r="A1372" s="132"/>
      <c r="B1372" s="132"/>
      <c r="C1372" s="132"/>
      <c r="D1372" s="241"/>
      <c r="E1372" s="241"/>
      <c r="F1372" s="386"/>
      <c r="G1372" s="286"/>
      <c r="H1372" s="286"/>
      <c r="AR1372" s="482"/>
      <c r="AT1372" s="431"/>
    </row>
    <row r="1373" spans="1:46" s="388" customFormat="1" ht="16.5">
      <c r="A1373" s="132"/>
      <c r="B1373" s="132"/>
      <c r="C1373" s="132"/>
      <c r="D1373" s="241"/>
      <c r="E1373" s="241"/>
      <c r="F1373" s="386"/>
      <c r="G1373" s="286"/>
      <c r="H1373" s="286"/>
      <c r="AR1373" s="482"/>
      <c r="AT1373" s="431"/>
    </row>
    <row r="1374" spans="1:46" s="388" customFormat="1" ht="16.5">
      <c r="A1374" s="132"/>
      <c r="B1374" s="132"/>
      <c r="C1374" s="132"/>
      <c r="D1374" s="241"/>
      <c r="E1374" s="241"/>
      <c r="F1374" s="386"/>
      <c r="G1374" s="286"/>
      <c r="H1374" s="286"/>
      <c r="AR1374" s="482"/>
      <c r="AT1374" s="431"/>
    </row>
    <row r="1375" spans="1:46" s="388" customFormat="1" ht="16.5">
      <c r="A1375" s="132"/>
      <c r="B1375" s="132"/>
      <c r="C1375" s="132"/>
      <c r="D1375" s="241"/>
      <c r="E1375" s="241"/>
      <c r="F1375" s="386"/>
      <c r="G1375" s="286"/>
      <c r="H1375" s="286"/>
      <c r="AR1375" s="482"/>
      <c r="AT1375" s="431"/>
    </row>
    <row r="1376" spans="1:46" s="388" customFormat="1" ht="16.5">
      <c r="A1376" s="132"/>
      <c r="B1376" s="132"/>
      <c r="C1376" s="132"/>
      <c r="D1376" s="241"/>
      <c r="E1376" s="241"/>
      <c r="F1376" s="386"/>
      <c r="G1376" s="286"/>
      <c r="H1376" s="286"/>
      <c r="AR1376" s="482"/>
      <c r="AT1376" s="431"/>
    </row>
    <row r="1377" spans="1:46" s="388" customFormat="1" ht="16.5">
      <c r="A1377" s="132"/>
      <c r="B1377" s="132"/>
      <c r="C1377" s="132"/>
      <c r="D1377" s="241"/>
      <c r="E1377" s="241"/>
      <c r="F1377" s="386"/>
      <c r="G1377" s="286"/>
      <c r="H1377" s="286"/>
      <c r="AR1377" s="482"/>
      <c r="AT1377" s="431"/>
    </row>
    <row r="1378" spans="1:46" s="388" customFormat="1" ht="16.5">
      <c r="A1378" s="132"/>
      <c r="B1378" s="132"/>
      <c r="C1378" s="132"/>
      <c r="D1378" s="241"/>
      <c r="E1378" s="241"/>
      <c r="F1378" s="386"/>
      <c r="G1378" s="286"/>
      <c r="H1378" s="286"/>
      <c r="AR1378" s="482"/>
      <c r="AT1378" s="431"/>
    </row>
    <row r="1379" spans="1:46" s="388" customFormat="1" ht="16.5">
      <c r="A1379" s="132"/>
      <c r="B1379" s="132"/>
      <c r="C1379" s="132"/>
      <c r="D1379" s="241"/>
      <c r="E1379" s="241"/>
      <c r="F1379" s="386"/>
      <c r="G1379" s="286"/>
      <c r="H1379" s="286"/>
      <c r="AR1379" s="482"/>
      <c r="AT1379" s="431"/>
    </row>
    <row r="1380" spans="1:46" s="388" customFormat="1" ht="16.5">
      <c r="A1380" s="132"/>
      <c r="B1380" s="132"/>
      <c r="C1380" s="132"/>
      <c r="D1380" s="241"/>
      <c r="E1380" s="241"/>
      <c r="F1380" s="386"/>
      <c r="G1380" s="286"/>
      <c r="H1380" s="286"/>
      <c r="AR1380" s="482"/>
      <c r="AT1380" s="431"/>
    </row>
    <row r="1381" spans="1:46" s="388" customFormat="1" ht="16.5">
      <c r="A1381" s="132"/>
      <c r="B1381" s="132"/>
      <c r="C1381" s="132"/>
      <c r="D1381" s="241"/>
      <c r="E1381" s="241"/>
      <c r="F1381" s="386"/>
      <c r="G1381" s="286"/>
      <c r="H1381" s="286"/>
      <c r="AR1381" s="482"/>
      <c r="AT1381" s="431"/>
    </row>
    <row r="1382" spans="1:46" s="388" customFormat="1" ht="16.5">
      <c r="A1382" s="132"/>
      <c r="B1382" s="132"/>
      <c r="C1382" s="132"/>
      <c r="D1382" s="241"/>
      <c r="E1382" s="241"/>
      <c r="F1382" s="386"/>
      <c r="G1382" s="286"/>
      <c r="H1382" s="286"/>
      <c r="AR1382" s="482"/>
      <c r="AT1382" s="431"/>
    </row>
    <row r="1383" spans="1:46" s="388" customFormat="1" ht="16.5">
      <c r="A1383" s="132"/>
      <c r="B1383" s="132"/>
      <c r="C1383" s="132"/>
      <c r="D1383" s="241"/>
      <c r="E1383" s="241"/>
      <c r="F1383" s="386"/>
      <c r="G1383" s="286"/>
      <c r="H1383" s="286"/>
      <c r="AR1383" s="482"/>
      <c r="AT1383" s="431"/>
    </row>
    <row r="1384" spans="1:46" s="388" customFormat="1" ht="16.5">
      <c r="A1384" s="132"/>
      <c r="B1384" s="132"/>
      <c r="C1384" s="132"/>
      <c r="D1384" s="241"/>
      <c r="E1384" s="241"/>
      <c r="F1384" s="386"/>
      <c r="G1384" s="286"/>
      <c r="H1384" s="286"/>
      <c r="AR1384" s="482"/>
      <c r="AT1384" s="431"/>
    </row>
    <row r="1385" spans="1:46" s="388" customFormat="1" ht="16.5">
      <c r="A1385" s="132"/>
      <c r="B1385" s="132"/>
      <c r="C1385" s="132"/>
      <c r="D1385" s="241"/>
      <c r="E1385" s="241"/>
      <c r="F1385" s="386"/>
      <c r="G1385" s="286"/>
      <c r="H1385" s="286"/>
      <c r="AR1385" s="482"/>
      <c r="AT1385" s="431"/>
    </row>
    <row r="1386" spans="1:46" s="388" customFormat="1" ht="16.5">
      <c r="A1386" s="132"/>
      <c r="B1386" s="132"/>
      <c r="C1386" s="132"/>
      <c r="D1386" s="241"/>
      <c r="E1386" s="241"/>
      <c r="F1386" s="386"/>
      <c r="G1386" s="286"/>
      <c r="H1386" s="286"/>
      <c r="AR1386" s="482"/>
      <c r="AT1386" s="431"/>
    </row>
    <row r="1387" spans="1:46" s="388" customFormat="1" ht="16.5">
      <c r="A1387" s="132"/>
      <c r="B1387" s="132"/>
      <c r="C1387" s="132"/>
      <c r="D1387" s="241"/>
      <c r="E1387" s="241"/>
      <c r="F1387" s="386"/>
      <c r="G1387" s="286"/>
      <c r="H1387" s="286"/>
      <c r="AR1387" s="482"/>
      <c r="AT1387" s="431"/>
    </row>
    <row r="1388" spans="1:46" s="388" customFormat="1" ht="16.5">
      <c r="A1388" s="132"/>
      <c r="B1388" s="132"/>
      <c r="C1388" s="132"/>
      <c r="D1388" s="241"/>
      <c r="E1388" s="241"/>
      <c r="F1388" s="386"/>
      <c r="G1388" s="286"/>
      <c r="H1388" s="286"/>
      <c r="AR1388" s="482"/>
      <c r="AT1388" s="431"/>
    </row>
    <row r="1389" spans="1:46" s="388" customFormat="1" ht="16.5">
      <c r="A1389" s="132"/>
      <c r="B1389" s="132"/>
      <c r="C1389" s="132"/>
      <c r="D1389" s="241"/>
      <c r="E1389" s="241"/>
      <c r="F1389" s="386"/>
      <c r="G1389" s="286"/>
      <c r="H1389" s="286"/>
      <c r="AR1389" s="482"/>
      <c r="AT1389" s="431"/>
    </row>
    <row r="1390" spans="1:46" s="388" customFormat="1" ht="16.5">
      <c r="A1390" s="132"/>
      <c r="B1390" s="132"/>
      <c r="C1390" s="132"/>
      <c r="D1390" s="241"/>
      <c r="E1390" s="241"/>
      <c r="F1390" s="386"/>
      <c r="G1390" s="286"/>
      <c r="H1390" s="286"/>
      <c r="AR1390" s="482"/>
      <c r="AT1390" s="431"/>
    </row>
    <row r="1391" spans="1:46" s="388" customFormat="1" ht="16.5">
      <c r="A1391" s="132"/>
      <c r="B1391" s="132"/>
      <c r="C1391" s="132"/>
      <c r="D1391" s="241"/>
      <c r="E1391" s="241"/>
      <c r="F1391" s="386"/>
      <c r="G1391" s="286"/>
      <c r="H1391" s="286"/>
      <c r="AR1391" s="482"/>
      <c r="AT1391" s="431"/>
    </row>
    <row r="1392" spans="1:46" s="388" customFormat="1" ht="16.5">
      <c r="A1392" s="132"/>
      <c r="B1392" s="132"/>
      <c r="C1392" s="132"/>
      <c r="D1392" s="241"/>
      <c r="E1392" s="241"/>
      <c r="F1392" s="386"/>
      <c r="G1392" s="286"/>
      <c r="H1392" s="286"/>
      <c r="AR1392" s="482"/>
      <c r="AT1392" s="431"/>
    </row>
    <row r="1393" spans="1:46" s="388" customFormat="1" ht="16.5">
      <c r="A1393" s="132"/>
      <c r="B1393" s="132"/>
      <c r="C1393" s="132"/>
      <c r="D1393" s="241"/>
      <c r="E1393" s="241"/>
      <c r="F1393" s="386"/>
      <c r="G1393" s="286"/>
      <c r="H1393" s="286"/>
      <c r="AR1393" s="482"/>
      <c r="AT1393" s="431"/>
    </row>
    <row r="1394" spans="1:46" s="388" customFormat="1" ht="16.5">
      <c r="A1394" s="132"/>
      <c r="B1394" s="132"/>
      <c r="C1394" s="132"/>
      <c r="D1394" s="241"/>
      <c r="E1394" s="241"/>
      <c r="F1394" s="386"/>
      <c r="G1394" s="286"/>
      <c r="H1394" s="286"/>
      <c r="AR1394" s="482"/>
      <c r="AT1394" s="431"/>
    </row>
    <row r="1395" spans="1:46" s="388" customFormat="1" ht="16.5">
      <c r="A1395" s="132"/>
      <c r="B1395" s="132"/>
      <c r="C1395" s="132"/>
      <c r="D1395" s="241"/>
      <c r="E1395" s="241"/>
      <c r="F1395" s="386"/>
      <c r="G1395" s="286"/>
      <c r="H1395" s="286"/>
      <c r="AR1395" s="482"/>
      <c r="AT1395" s="431"/>
    </row>
    <row r="1396" spans="1:46" s="388" customFormat="1" ht="16.5">
      <c r="A1396" s="132"/>
      <c r="B1396" s="132"/>
      <c r="C1396" s="132"/>
      <c r="D1396" s="241"/>
      <c r="E1396" s="241"/>
      <c r="F1396" s="386"/>
      <c r="G1396" s="286"/>
      <c r="H1396" s="286"/>
      <c r="AR1396" s="482"/>
      <c r="AT1396" s="431"/>
    </row>
    <row r="1397" spans="1:46" s="388" customFormat="1" ht="16.5">
      <c r="A1397" s="132"/>
      <c r="B1397" s="132"/>
      <c r="C1397" s="132"/>
      <c r="D1397" s="241"/>
      <c r="E1397" s="241"/>
      <c r="F1397" s="386"/>
      <c r="G1397" s="286"/>
      <c r="H1397" s="286"/>
      <c r="AR1397" s="482"/>
      <c r="AT1397" s="431"/>
    </row>
    <row r="1398" spans="1:46" s="388" customFormat="1" ht="16.5">
      <c r="A1398" s="132"/>
      <c r="B1398" s="132"/>
      <c r="C1398" s="132"/>
      <c r="D1398" s="241"/>
      <c r="E1398" s="241"/>
      <c r="F1398" s="386"/>
      <c r="G1398" s="286"/>
      <c r="H1398" s="286"/>
      <c r="AR1398" s="482"/>
      <c r="AT1398" s="431"/>
    </row>
    <row r="1399" spans="1:46" s="388" customFormat="1" ht="16.5">
      <c r="A1399" s="132"/>
      <c r="B1399" s="132"/>
      <c r="C1399" s="132"/>
      <c r="D1399" s="241"/>
      <c r="E1399" s="241"/>
      <c r="F1399" s="386"/>
      <c r="G1399" s="286"/>
      <c r="H1399" s="286"/>
      <c r="AR1399" s="482"/>
      <c r="AT1399" s="431"/>
    </row>
    <row r="1400" spans="1:46" s="388" customFormat="1" ht="16.5">
      <c r="A1400" s="132"/>
      <c r="B1400" s="132"/>
      <c r="C1400" s="132"/>
      <c r="D1400" s="241"/>
      <c r="E1400" s="241"/>
      <c r="F1400" s="386"/>
      <c r="G1400" s="286"/>
      <c r="H1400" s="286"/>
      <c r="AR1400" s="482"/>
      <c r="AT1400" s="431"/>
    </row>
    <row r="1401" spans="1:46" s="388" customFormat="1" ht="16.5">
      <c r="A1401" s="132"/>
      <c r="B1401" s="132"/>
      <c r="C1401" s="132"/>
      <c r="D1401" s="241"/>
      <c r="E1401" s="241"/>
      <c r="F1401" s="386"/>
      <c r="G1401" s="286"/>
      <c r="H1401" s="286"/>
      <c r="AR1401" s="482"/>
      <c r="AT1401" s="431"/>
    </row>
    <row r="1402" spans="1:46" s="388" customFormat="1" ht="16.5">
      <c r="A1402" s="132"/>
      <c r="B1402" s="132"/>
      <c r="C1402" s="132"/>
      <c r="D1402" s="241"/>
      <c r="E1402" s="241"/>
      <c r="F1402" s="386"/>
      <c r="G1402" s="286"/>
      <c r="H1402" s="286"/>
      <c r="AR1402" s="482"/>
      <c r="AT1402" s="431"/>
    </row>
    <row r="1403" spans="1:46" s="388" customFormat="1" ht="16.5">
      <c r="A1403" s="132"/>
      <c r="B1403" s="132"/>
      <c r="C1403" s="132"/>
      <c r="D1403" s="241"/>
      <c r="E1403" s="241"/>
      <c r="F1403" s="386"/>
      <c r="G1403" s="286"/>
      <c r="H1403" s="286"/>
      <c r="AR1403" s="482"/>
      <c r="AT1403" s="431"/>
    </row>
    <row r="1404" spans="1:46" s="388" customFormat="1" ht="16.5">
      <c r="A1404" s="132"/>
      <c r="B1404" s="132"/>
      <c r="C1404" s="132"/>
      <c r="D1404" s="241"/>
      <c r="E1404" s="241"/>
      <c r="F1404" s="386"/>
      <c r="G1404" s="286"/>
      <c r="H1404" s="286"/>
      <c r="AR1404" s="482"/>
      <c r="AT1404" s="431"/>
    </row>
    <row r="1405" spans="1:46" s="388" customFormat="1" ht="16.5">
      <c r="A1405" s="132"/>
      <c r="B1405" s="132"/>
      <c r="C1405" s="132"/>
      <c r="D1405" s="241"/>
      <c r="E1405" s="241"/>
      <c r="F1405" s="386"/>
      <c r="G1405" s="286"/>
      <c r="H1405" s="286"/>
      <c r="AR1405" s="482"/>
      <c r="AT1405" s="431"/>
    </row>
    <row r="1406" spans="1:46" s="388" customFormat="1" ht="16.5">
      <c r="A1406" s="132"/>
      <c r="B1406" s="132"/>
      <c r="C1406" s="132"/>
      <c r="D1406" s="241"/>
      <c r="E1406" s="241"/>
      <c r="F1406" s="386"/>
      <c r="G1406" s="286"/>
      <c r="H1406" s="286"/>
      <c r="AR1406" s="482"/>
      <c r="AT1406" s="431"/>
    </row>
    <row r="1407" spans="1:46" s="388" customFormat="1" ht="16.5">
      <c r="A1407" s="132"/>
      <c r="B1407" s="132"/>
      <c r="C1407" s="132"/>
      <c r="D1407" s="241"/>
      <c r="E1407" s="241"/>
      <c r="F1407" s="386"/>
      <c r="G1407" s="286"/>
      <c r="H1407" s="286"/>
      <c r="AR1407" s="482"/>
      <c r="AT1407" s="431"/>
    </row>
    <row r="1408" spans="1:46" s="388" customFormat="1" ht="16.5">
      <c r="A1408" s="132"/>
      <c r="B1408" s="132"/>
      <c r="C1408" s="132"/>
      <c r="D1408" s="241"/>
      <c r="E1408" s="241"/>
      <c r="F1408" s="386"/>
      <c r="G1408" s="286"/>
      <c r="H1408" s="286"/>
      <c r="AR1408" s="482"/>
      <c r="AT1408" s="431"/>
    </row>
    <row r="1409" spans="1:46" s="388" customFormat="1" ht="16.5">
      <c r="A1409" s="132"/>
      <c r="B1409" s="132"/>
      <c r="C1409" s="132"/>
      <c r="D1409" s="241"/>
      <c r="E1409" s="241"/>
      <c r="F1409" s="386"/>
      <c r="G1409" s="286"/>
      <c r="H1409" s="286"/>
      <c r="AR1409" s="482"/>
      <c r="AT1409" s="431"/>
    </row>
    <row r="1410" spans="1:46" s="388" customFormat="1" ht="16.5">
      <c r="A1410" s="132"/>
      <c r="B1410" s="132"/>
      <c r="C1410" s="132"/>
      <c r="D1410" s="241"/>
      <c r="E1410" s="241"/>
      <c r="F1410" s="386"/>
      <c r="G1410" s="286"/>
      <c r="H1410" s="286"/>
      <c r="AR1410" s="482"/>
      <c r="AT1410" s="431"/>
    </row>
    <row r="1411" spans="1:46" s="388" customFormat="1" ht="16.5">
      <c r="A1411" s="132"/>
      <c r="B1411" s="132"/>
      <c r="C1411" s="132"/>
      <c r="D1411" s="241"/>
      <c r="E1411" s="241"/>
      <c r="F1411" s="386"/>
      <c r="G1411" s="286"/>
      <c r="H1411" s="286"/>
      <c r="AR1411" s="482"/>
      <c r="AT1411" s="431"/>
    </row>
    <row r="1412" spans="1:46" s="388" customFormat="1" ht="16.5">
      <c r="A1412" s="132"/>
      <c r="B1412" s="132"/>
      <c r="C1412" s="132"/>
      <c r="D1412" s="241"/>
      <c r="E1412" s="241"/>
      <c r="F1412" s="386"/>
      <c r="G1412" s="286"/>
      <c r="H1412" s="286"/>
      <c r="AR1412" s="482"/>
      <c r="AT1412" s="431"/>
    </row>
    <row r="1413" spans="1:46" s="388" customFormat="1" ht="16.5">
      <c r="A1413" s="132"/>
      <c r="B1413" s="132"/>
      <c r="C1413" s="132"/>
      <c r="D1413" s="241"/>
      <c r="E1413" s="241"/>
      <c r="F1413" s="386"/>
      <c r="G1413" s="286"/>
      <c r="H1413" s="286"/>
      <c r="AR1413" s="482"/>
      <c r="AT1413" s="431"/>
    </row>
    <row r="1414" spans="1:46" s="388" customFormat="1" ht="16.5">
      <c r="A1414" s="132"/>
      <c r="B1414" s="132"/>
      <c r="C1414" s="132"/>
      <c r="D1414" s="241"/>
      <c r="E1414" s="241"/>
      <c r="F1414" s="386"/>
      <c r="G1414" s="286"/>
      <c r="H1414" s="286"/>
      <c r="AR1414" s="482"/>
      <c r="AT1414" s="431"/>
    </row>
    <row r="1415" spans="1:46" s="388" customFormat="1" ht="16.5">
      <c r="A1415" s="132"/>
      <c r="B1415" s="132"/>
      <c r="C1415" s="132"/>
      <c r="D1415" s="241"/>
      <c r="E1415" s="241"/>
      <c r="F1415" s="386"/>
      <c r="G1415" s="286"/>
      <c r="H1415" s="286"/>
      <c r="AR1415" s="482"/>
      <c r="AT1415" s="431"/>
    </row>
    <row r="1416" spans="1:46" s="388" customFormat="1" ht="16.5">
      <c r="A1416" s="132"/>
      <c r="B1416" s="132"/>
      <c r="C1416" s="132"/>
      <c r="D1416" s="241"/>
      <c r="E1416" s="241"/>
      <c r="F1416" s="386"/>
      <c r="G1416" s="286"/>
      <c r="H1416" s="286"/>
      <c r="AR1416" s="482"/>
      <c r="AT1416" s="431"/>
    </row>
    <row r="1417" spans="1:46" s="388" customFormat="1" ht="16.5">
      <c r="A1417" s="132"/>
      <c r="B1417" s="132"/>
      <c r="C1417" s="132"/>
      <c r="D1417" s="241"/>
      <c r="E1417" s="241"/>
      <c r="F1417" s="386"/>
      <c r="G1417" s="286"/>
      <c r="H1417" s="286"/>
      <c r="AR1417" s="482"/>
      <c r="AT1417" s="431"/>
    </row>
    <row r="1418" spans="1:46" s="388" customFormat="1" ht="16.5">
      <c r="A1418" s="132"/>
      <c r="B1418" s="132"/>
      <c r="C1418" s="132"/>
      <c r="D1418" s="241"/>
      <c r="E1418" s="241"/>
      <c r="F1418" s="386"/>
      <c r="G1418" s="286"/>
      <c r="H1418" s="286"/>
      <c r="AR1418" s="482"/>
      <c r="AT1418" s="431"/>
    </row>
    <row r="1419" spans="1:46" s="388" customFormat="1" ht="16.5">
      <c r="A1419" s="132"/>
      <c r="B1419" s="132"/>
      <c r="C1419" s="132"/>
      <c r="D1419" s="241"/>
      <c r="E1419" s="241"/>
      <c r="F1419" s="386"/>
      <c r="G1419" s="286"/>
      <c r="H1419" s="286"/>
      <c r="AR1419" s="482"/>
      <c r="AT1419" s="431"/>
    </row>
    <row r="1420" spans="1:46" s="388" customFormat="1" ht="16.5">
      <c r="A1420" s="132"/>
      <c r="B1420" s="132"/>
      <c r="C1420" s="132"/>
      <c r="D1420" s="241"/>
      <c r="E1420" s="241"/>
      <c r="F1420" s="386"/>
      <c r="G1420" s="286"/>
      <c r="H1420" s="286"/>
      <c r="AR1420" s="482"/>
      <c r="AT1420" s="431"/>
    </row>
    <row r="1421" spans="1:46" s="388" customFormat="1" ht="16.5">
      <c r="A1421" s="132"/>
      <c r="B1421" s="132"/>
      <c r="C1421" s="132"/>
      <c r="D1421" s="241"/>
      <c r="E1421" s="241"/>
      <c r="F1421" s="386"/>
      <c r="G1421" s="286"/>
      <c r="H1421" s="286"/>
      <c r="AR1421" s="482"/>
      <c r="AT1421" s="431"/>
    </row>
    <row r="1422" spans="1:46" s="388" customFormat="1" ht="16.5">
      <c r="A1422" s="132"/>
      <c r="B1422" s="132"/>
      <c r="C1422" s="132"/>
      <c r="D1422" s="241"/>
      <c r="E1422" s="241"/>
      <c r="F1422" s="386"/>
      <c r="G1422" s="286"/>
      <c r="H1422" s="286"/>
      <c r="AR1422" s="482"/>
      <c r="AT1422" s="431"/>
    </row>
    <row r="1423" spans="1:46" s="388" customFormat="1" ht="16.5">
      <c r="A1423" s="132"/>
      <c r="B1423" s="132"/>
      <c r="C1423" s="132"/>
      <c r="D1423" s="241"/>
      <c r="E1423" s="241"/>
      <c r="F1423" s="386"/>
      <c r="G1423" s="286"/>
      <c r="H1423" s="286"/>
      <c r="AR1423" s="482"/>
      <c r="AT1423" s="431"/>
    </row>
    <row r="1424" spans="1:46" s="388" customFormat="1" ht="16.5">
      <c r="A1424" s="132"/>
      <c r="B1424" s="132"/>
      <c r="C1424" s="132"/>
      <c r="D1424" s="241"/>
      <c r="E1424" s="241"/>
      <c r="F1424" s="386"/>
      <c r="G1424" s="286"/>
      <c r="H1424" s="286"/>
      <c r="AR1424" s="482"/>
      <c r="AT1424" s="431"/>
    </row>
    <row r="1425" spans="1:46" s="388" customFormat="1" ht="16.5">
      <c r="A1425" s="132"/>
      <c r="B1425" s="132"/>
      <c r="C1425" s="132"/>
      <c r="D1425" s="241"/>
      <c r="E1425" s="241"/>
      <c r="F1425" s="386"/>
      <c r="G1425" s="286"/>
      <c r="H1425" s="286"/>
      <c r="AR1425" s="482"/>
      <c r="AT1425" s="431"/>
    </row>
    <row r="1426" spans="1:46" s="388" customFormat="1" ht="16.5">
      <c r="A1426" s="132"/>
      <c r="B1426" s="132"/>
      <c r="C1426" s="132"/>
      <c r="D1426" s="241"/>
      <c r="E1426" s="241"/>
      <c r="F1426" s="386"/>
      <c r="G1426" s="286"/>
      <c r="H1426" s="286"/>
      <c r="AR1426" s="482"/>
      <c r="AT1426" s="431"/>
    </row>
    <row r="1427" spans="1:46" s="388" customFormat="1" ht="16.5">
      <c r="A1427" s="132"/>
      <c r="B1427" s="132"/>
      <c r="C1427" s="132"/>
      <c r="D1427" s="241"/>
      <c r="E1427" s="241"/>
      <c r="F1427" s="386"/>
      <c r="G1427" s="286"/>
      <c r="H1427" s="286"/>
      <c r="AR1427" s="482"/>
      <c r="AT1427" s="431"/>
    </row>
    <row r="1428" spans="1:46" s="388" customFormat="1" ht="16.5">
      <c r="A1428" s="132"/>
      <c r="B1428" s="132"/>
      <c r="C1428" s="132"/>
      <c r="D1428" s="241"/>
      <c r="E1428" s="241"/>
      <c r="F1428" s="386"/>
      <c r="G1428" s="286"/>
      <c r="H1428" s="286"/>
      <c r="AR1428" s="482"/>
      <c r="AT1428" s="431"/>
    </row>
    <row r="1429" spans="1:46" s="388" customFormat="1" ht="16.5">
      <c r="A1429" s="132"/>
      <c r="B1429" s="132"/>
      <c r="C1429" s="132"/>
      <c r="D1429" s="241"/>
      <c r="E1429" s="241"/>
      <c r="F1429" s="386"/>
      <c r="G1429" s="286"/>
      <c r="H1429" s="286"/>
      <c r="AR1429" s="482"/>
      <c r="AT1429" s="431"/>
    </row>
    <row r="1430" spans="1:46" s="388" customFormat="1" ht="16.5">
      <c r="A1430" s="132"/>
      <c r="B1430" s="132"/>
      <c r="C1430" s="132"/>
      <c r="D1430" s="241"/>
      <c r="E1430" s="241"/>
      <c r="F1430" s="386"/>
      <c r="G1430" s="286"/>
      <c r="H1430" s="286"/>
      <c r="AR1430" s="482"/>
      <c r="AT1430" s="431"/>
    </row>
    <row r="1431" spans="1:46" s="388" customFormat="1" ht="16.5">
      <c r="A1431" s="132"/>
      <c r="B1431" s="132"/>
      <c r="C1431" s="132"/>
      <c r="D1431" s="241"/>
      <c r="E1431" s="241"/>
      <c r="F1431" s="386"/>
      <c r="G1431" s="286"/>
      <c r="H1431" s="286"/>
      <c r="AR1431" s="482"/>
      <c r="AT1431" s="431"/>
    </row>
    <row r="1432" spans="1:46" s="388" customFormat="1" ht="16.5">
      <c r="A1432" s="132"/>
      <c r="B1432" s="132"/>
      <c r="C1432" s="132"/>
      <c r="D1432" s="241"/>
      <c r="E1432" s="241"/>
      <c r="F1432" s="386"/>
      <c r="G1432" s="286"/>
      <c r="H1432" s="286"/>
      <c r="AR1432" s="482"/>
      <c r="AT1432" s="431"/>
    </row>
    <row r="1433" spans="1:46" s="388" customFormat="1" ht="16.5">
      <c r="A1433" s="132"/>
      <c r="B1433" s="132"/>
      <c r="C1433" s="132"/>
      <c r="D1433" s="241"/>
      <c r="E1433" s="241"/>
      <c r="F1433" s="386"/>
      <c r="G1433" s="286"/>
      <c r="H1433" s="286"/>
      <c r="AR1433" s="482"/>
      <c r="AT1433" s="431"/>
    </row>
    <row r="1434" spans="1:46" s="388" customFormat="1" ht="16.5">
      <c r="A1434" s="132"/>
      <c r="B1434" s="132"/>
      <c r="C1434" s="132"/>
      <c r="D1434" s="241"/>
      <c r="E1434" s="241"/>
      <c r="F1434" s="386"/>
      <c r="G1434" s="286"/>
      <c r="H1434" s="286"/>
      <c r="AR1434" s="482"/>
      <c r="AT1434" s="431"/>
    </row>
    <row r="1435" spans="1:46" s="388" customFormat="1" ht="16.5">
      <c r="A1435" s="132"/>
      <c r="B1435" s="132"/>
      <c r="C1435" s="132"/>
      <c r="D1435" s="241"/>
      <c r="E1435" s="241"/>
      <c r="F1435" s="386"/>
      <c r="G1435" s="286"/>
      <c r="H1435" s="286"/>
      <c r="AR1435" s="482"/>
      <c r="AT1435" s="431"/>
    </row>
    <row r="1436" spans="1:46" s="388" customFormat="1" ht="16.5">
      <c r="A1436" s="132"/>
      <c r="B1436" s="132"/>
      <c r="C1436" s="132"/>
      <c r="D1436" s="241"/>
      <c r="E1436" s="241"/>
      <c r="F1436" s="386"/>
      <c r="G1436" s="286"/>
      <c r="H1436" s="286"/>
      <c r="AR1436" s="482"/>
      <c r="AT1436" s="431"/>
    </row>
    <row r="1437" spans="1:46" s="388" customFormat="1" ht="16.5">
      <c r="A1437" s="132"/>
      <c r="B1437" s="132"/>
      <c r="C1437" s="132"/>
      <c r="D1437" s="241"/>
      <c r="E1437" s="241"/>
      <c r="F1437" s="386"/>
      <c r="G1437" s="286"/>
      <c r="H1437" s="286"/>
      <c r="AR1437" s="482"/>
      <c r="AT1437" s="431"/>
    </row>
    <row r="1438" spans="1:46" s="388" customFormat="1" ht="16.5">
      <c r="A1438" s="132"/>
      <c r="B1438" s="132"/>
      <c r="C1438" s="132"/>
      <c r="D1438" s="241"/>
      <c r="E1438" s="241"/>
      <c r="F1438" s="386"/>
      <c r="G1438" s="286"/>
      <c r="H1438" s="286"/>
      <c r="AR1438" s="482"/>
      <c r="AT1438" s="431"/>
    </row>
    <row r="1439" spans="1:46" s="388" customFormat="1" ht="16.5">
      <c r="A1439" s="132"/>
      <c r="B1439" s="132"/>
      <c r="C1439" s="132"/>
      <c r="D1439" s="241"/>
      <c r="E1439" s="241"/>
      <c r="F1439" s="386"/>
      <c r="G1439" s="286"/>
      <c r="H1439" s="286"/>
      <c r="AR1439" s="482"/>
      <c r="AT1439" s="431"/>
    </row>
    <row r="1440" spans="1:46" s="388" customFormat="1" ht="16.5">
      <c r="A1440" s="132"/>
      <c r="B1440" s="132"/>
      <c r="C1440" s="132"/>
      <c r="D1440" s="241"/>
      <c r="E1440" s="241"/>
      <c r="F1440" s="386"/>
      <c r="G1440" s="286"/>
      <c r="H1440" s="286"/>
      <c r="AR1440" s="482"/>
      <c r="AT1440" s="431"/>
    </row>
    <row r="1441" spans="1:46" s="388" customFormat="1" ht="16.5">
      <c r="A1441" s="132"/>
      <c r="B1441" s="132"/>
      <c r="C1441" s="132"/>
      <c r="D1441" s="241"/>
      <c r="E1441" s="241"/>
      <c r="F1441" s="386"/>
      <c r="G1441" s="286"/>
      <c r="H1441" s="286"/>
      <c r="AR1441" s="482"/>
      <c r="AT1441" s="431"/>
    </row>
    <row r="1442" spans="1:46" s="388" customFormat="1" ht="16.5">
      <c r="A1442" s="132"/>
      <c r="B1442" s="132"/>
      <c r="C1442" s="132"/>
      <c r="D1442" s="241"/>
      <c r="E1442" s="241"/>
      <c r="F1442" s="386"/>
      <c r="G1442" s="286"/>
      <c r="H1442" s="286"/>
      <c r="AR1442" s="482"/>
      <c r="AT1442" s="431"/>
    </row>
    <row r="1443" spans="1:46" s="388" customFormat="1" ht="16.5">
      <c r="A1443" s="132"/>
      <c r="B1443" s="132"/>
      <c r="C1443" s="132"/>
      <c r="D1443" s="241"/>
      <c r="E1443" s="241"/>
      <c r="F1443" s="386"/>
      <c r="G1443" s="286"/>
      <c r="H1443" s="286"/>
      <c r="AR1443" s="482"/>
      <c r="AT1443" s="431"/>
    </row>
    <row r="1444" spans="1:46" s="388" customFormat="1" ht="16.5">
      <c r="A1444" s="132"/>
      <c r="B1444" s="132"/>
      <c r="C1444" s="132"/>
      <c r="D1444" s="241"/>
      <c r="E1444" s="241"/>
      <c r="F1444" s="386"/>
      <c r="G1444" s="286"/>
      <c r="H1444" s="286"/>
      <c r="AR1444" s="482"/>
      <c r="AT1444" s="431"/>
    </row>
    <row r="1445" spans="1:46" s="388" customFormat="1" ht="16.5">
      <c r="A1445" s="132"/>
      <c r="B1445" s="132"/>
      <c r="C1445" s="132"/>
      <c r="D1445" s="241"/>
      <c r="E1445" s="241"/>
      <c r="F1445" s="386"/>
      <c r="G1445" s="286"/>
      <c r="H1445" s="286"/>
      <c r="AR1445" s="482"/>
      <c r="AT1445" s="431"/>
    </row>
    <row r="1446" spans="1:46" s="388" customFormat="1" ht="16.5">
      <c r="A1446" s="132"/>
      <c r="B1446" s="132"/>
      <c r="C1446" s="132"/>
      <c r="D1446" s="241"/>
      <c r="E1446" s="241"/>
      <c r="F1446" s="386"/>
      <c r="G1446" s="286"/>
      <c r="H1446" s="286"/>
      <c r="AR1446" s="482"/>
      <c r="AT1446" s="431"/>
    </row>
    <row r="1447" spans="1:46" s="388" customFormat="1" ht="16.5">
      <c r="A1447" s="132"/>
      <c r="B1447" s="132"/>
      <c r="C1447" s="132"/>
      <c r="D1447" s="241"/>
      <c r="E1447" s="241"/>
      <c r="F1447" s="386"/>
      <c r="G1447" s="286"/>
      <c r="H1447" s="286"/>
      <c r="AR1447" s="482"/>
      <c r="AT1447" s="431"/>
    </row>
    <row r="1448" spans="1:46" s="388" customFormat="1" ht="16.5">
      <c r="A1448" s="132"/>
      <c r="B1448" s="132"/>
      <c r="C1448" s="132"/>
      <c r="D1448" s="241"/>
      <c r="E1448" s="241"/>
      <c r="F1448" s="386"/>
      <c r="G1448" s="286"/>
      <c r="H1448" s="286"/>
      <c r="AR1448" s="482"/>
      <c r="AT1448" s="431"/>
    </row>
    <row r="1449" spans="1:46" s="388" customFormat="1" ht="16.5">
      <c r="A1449" s="132"/>
      <c r="B1449" s="132"/>
      <c r="C1449" s="132"/>
      <c r="D1449" s="241"/>
      <c r="E1449" s="241"/>
      <c r="F1449" s="386"/>
      <c r="G1449" s="286"/>
      <c r="H1449" s="286"/>
      <c r="AR1449" s="482"/>
      <c r="AT1449" s="431"/>
    </row>
    <row r="1450" spans="1:46" s="388" customFormat="1" ht="16.5">
      <c r="A1450" s="132"/>
      <c r="B1450" s="132"/>
      <c r="C1450" s="132"/>
      <c r="D1450" s="241"/>
      <c r="E1450" s="241"/>
      <c r="F1450" s="386"/>
      <c r="G1450" s="286"/>
      <c r="H1450" s="286"/>
      <c r="AR1450" s="482"/>
      <c r="AT1450" s="431"/>
    </row>
    <row r="1451" spans="1:46" s="388" customFormat="1" ht="16.5">
      <c r="A1451" s="132"/>
      <c r="B1451" s="132"/>
      <c r="C1451" s="132"/>
      <c r="D1451" s="241"/>
      <c r="E1451" s="241"/>
      <c r="F1451" s="386"/>
      <c r="G1451" s="286"/>
      <c r="H1451" s="286"/>
      <c r="AR1451" s="482"/>
      <c r="AT1451" s="431"/>
    </row>
    <row r="1452" spans="1:46" s="388" customFormat="1" ht="16.5">
      <c r="A1452" s="132"/>
      <c r="B1452" s="132"/>
      <c r="C1452" s="132"/>
      <c r="D1452" s="241"/>
      <c r="E1452" s="241"/>
      <c r="F1452" s="386"/>
      <c r="G1452" s="286"/>
      <c r="H1452" s="286"/>
      <c r="AR1452" s="482"/>
      <c r="AT1452" s="431"/>
    </row>
    <row r="1453" spans="1:46" s="388" customFormat="1" ht="16.5">
      <c r="A1453" s="132"/>
      <c r="B1453" s="132"/>
      <c r="C1453" s="132"/>
      <c r="D1453" s="241"/>
      <c r="E1453" s="241"/>
      <c r="F1453" s="386"/>
      <c r="G1453" s="286"/>
      <c r="H1453" s="286"/>
      <c r="AR1453" s="482"/>
      <c r="AT1453" s="431"/>
    </row>
    <row r="1454" spans="1:46" s="388" customFormat="1" ht="16.5">
      <c r="A1454" s="132"/>
      <c r="B1454" s="132"/>
      <c r="C1454" s="132"/>
      <c r="D1454" s="241"/>
      <c r="E1454" s="241"/>
      <c r="F1454" s="386"/>
      <c r="G1454" s="286"/>
      <c r="H1454" s="286"/>
      <c r="AR1454" s="482"/>
      <c r="AT1454" s="431"/>
    </row>
    <row r="1455" spans="1:46" s="388" customFormat="1" ht="16.5">
      <c r="A1455" s="132"/>
      <c r="B1455" s="132"/>
      <c r="C1455" s="132"/>
      <c r="D1455" s="241"/>
      <c r="E1455" s="241"/>
      <c r="F1455" s="386"/>
      <c r="G1455" s="286"/>
      <c r="H1455" s="286"/>
      <c r="AR1455" s="482"/>
      <c r="AT1455" s="431"/>
    </row>
    <row r="1456" spans="1:46" s="388" customFormat="1" ht="16.5">
      <c r="A1456" s="132"/>
      <c r="B1456" s="132"/>
      <c r="C1456" s="132"/>
      <c r="D1456" s="241"/>
      <c r="E1456" s="241"/>
      <c r="F1456" s="386"/>
      <c r="G1456" s="286"/>
      <c r="H1456" s="286"/>
      <c r="AR1456" s="482"/>
      <c r="AT1456" s="431"/>
    </row>
    <row r="1457" spans="1:46" s="388" customFormat="1" ht="16.5">
      <c r="A1457" s="132"/>
      <c r="B1457" s="132"/>
      <c r="C1457" s="132"/>
      <c r="D1457" s="241"/>
      <c r="E1457" s="241"/>
      <c r="F1457" s="386"/>
      <c r="G1457" s="286"/>
      <c r="H1457" s="286"/>
      <c r="AR1457" s="482"/>
      <c r="AT1457" s="431"/>
    </row>
    <row r="1458" spans="1:46" s="388" customFormat="1" ht="16.5">
      <c r="A1458" s="132"/>
      <c r="B1458" s="132"/>
      <c r="C1458" s="132"/>
      <c r="D1458" s="241"/>
      <c r="E1458" s="241"/>
      <c r="F1458" s="386"/>
      <c r="G1458" s="286"/>
      <c r="H1458" s="286"/>
      <c r="AR1458" s="482"/>
      <c r="AT1458" s="431"/>
    </row>
    <row r="1459" spans="1:46" s="388" customFormat="1" ht="16.5">
      <c r="A1459" s="132"/>
      <c r="B1459" s="132"/>
      <c r="C1459" s="132"/>
      <c r="D1459" s="241"/>
      <c r="E1459" s="241"/>
      <c r="F1459" s="386"/>
      <c r="G1459" s="286"/>
      <c r="H1459" s="286"/>
      <c r="AR1459" s="482"/>
      <c r="AT1459" s="431"/>
    </row>
    <row r="1460" spans="1:46" s="388" customFormat="1" ht="16.5">
      <c r="A1460" s="132"/>
      <c r="B1460" s="132"/>
      <c r="C1460" s="132"/>
      <c r="D1460" s="241"/>
      <c r="E1460" s="241"/>
      <c r="F1460" s="386"/>
      <c r="G1460" s="286"/>
      <c r="H1460" s="286"/>
      <c r="AR1460" s="482"/>
      <c r="AT1460" s="431"/>
    </row>
    <row r="1461" spans="1:46" s="388" customFormat="1" ht="16.5">
      <c r="A1461" s="132"/>
      <c r="B1461" s="132"/>
      <c r="C1461" s="132"/>
      <c r="D1461" s="241"/>
      <c r="E1461" s="241"/>
      <c r="F1461" s="386"/>
      <c r="G1461" s="286"/>
      <c r="H1461" s="286"/>
      <c r="AR1461" s="482"/>
      <c r="AT1461" s="431"/>
    </row>
    <row r="1462" spans="1:46" s="388" customFormat="1" ht="16.5">
      <c r="A1462" s="132"/>
      <c r="B1462" s="132"/>
      <c r="C1462" s="132"/>
      <c r="D1462" s="241"/>
      <c r="E1462" s="241"/>
      <c r="F1462" s="386"/>
      <c r="G1462" s="286"/>
      <c r="H1462" s="286"/>
      <c r="AR1462" s="482"/>
      <c r="AT1462" s="431"/>
    </row>
    <row r="1463" spans="1:46" s="388" customFormat="1" ht="16.5">
      <c r="A1463" s="132"/>
      <c r="B1463" s="132"/>
      <c r="C1463" s="132"/>
      <c r="D1463" s="241"/>
      <c r="E1463" s="241"/>
      <c r="F1463" s="386"/>
      <c r="G1463" s="286"/>
      <c r="H1463" s="286"/>
      <c r="AR1463" s="482"/>
      <c r="AT1463" s="431"/>
    </row>
    <row r="1464" spans="1:46" s="388" customFormat="1" ht="16.5">
      <c r="A1464" s="132"/>
      <c r="B1464" s="132"/>
      <c r="C1464" s="132"/>
      <c r="D1464" s="241"/>
      <c r="E1464" s="241"/>
      <c r="F1464" s="386"/>
      <c r="G1464" s="286"/>
      <c r="H1464" s="286"/>
      <c r="AR1464" s="482"/>
      <c r="AT1464" s="431"/>
    </row>
    <row r="1465" spans="1:46" s="388" customFormat="1" ht="16.5">
      <c r="A1465" s="132"/>
      <c r="B1465" s="132"/>
      <c r="C1465" s="132"/>
      <c r="D1465" s="241"/>
      <c r="E1465" s="241"/>
      <c r="F1465" s="386"/>
      <c r="G1465" s="286"/>
      <c r="H1465" s="286"/>
      <c r="AR1465" s="482"/>
      <c r="AT1465" s="431"/>
    </row>
    <row r="1466" spans="1:46" s="388" customFormat="1" ht="16.5">
      <c r="A1466" s="132"/>
      <c r="B1466" s="132"/>
      <c r="C1466" s="132"/>
      <c r="D1466" s="241"/>
      <c r="E1466" s="241"/>
      <c r="F1466" s="386"/>
      <c r="G1466" s="286"/>
      <c r="H1466" s="286"/>
      <c r="AR1466" s="482"/>
      <c r="AT1466" s="431"/>
    </row>
    <row r="1467" spans="1:46" s="388" customFormat="1" ht="16.5">
      <c r="A1467" s="132"/>
      <c r="B1467" s="132"/>
      <c r="C1467" s="132"/>
      <c r="D1467" s="241"/>
      <c r="E1467" s="241"/>
      <c r="F1467" s="386"/>
      <c r="G1467" s="286"/>
      <c r="H1467" s="286"/>
      <c r="AR1467" s="482"/>
      <c r="AT1467" s="431"/>
    </row>
    <row r="1468" spans="1:46" s="388" customFormat="1" ht="16.5">
      <c r="A1468" s="132"/>
      <c r="B1468" s="132"/>
      <c r="C1468" s="132"/>
      <c r="D1468" s="241"/>
      <c r="E1468" s="241"/>
      <c r="F1468" s="386"/>
      <c r="G1468" s="286"/>
      <c r="H1468" s="286"/>
      <c r="AR1468" s="482"/>
      <c r="AT1468" s="431"/>
    </row>
    <row r="1469" spans="1:46" s="388" customFormat="1" ht="16.5">
      <c r="A1469" s="132"/>
      <c r="B1469" s="132"/>
      <c r="C1469" s="132"/>
      <c r="D1469" s="241"/>
      <c r="E1469" s="241"/>
      <c r="F1469" s="386"/>
      <c r="G1469" s="286"/>
      <c r="H1469" s="286"/>
      <c r="AR1469" s="482"/>
      <c r="AT1469" s="431"/>
    </row>
    <row r="1470" spans="1:46" s="388" customFormat="1" ht="16.5">
      <c r="A1470" s="132"/>
      <c r="B1470" s="132"/>
      <c r="C1470" s="132"/>
      <c r="D1470" s="241"/>
      <c r="E1470" s="241"/>
      <c r="F1470" s="386"/>
      <c r="G1470" s="286"/>
      <c r="H1470" s="286"/>
      <c r="AR1470" s="482"/>
      <c r="AT1470" s="431"/>
    </row>
    <row r="1471" spans="1:46" s="388" customFormat="1" ht="16.5">
      <c r="A1471" s="132"/>
      <c r="B1471" s="132"/>
      <c r="C1471" s="132"/>
      <c r="D1471" s="241"/>
      <c r="E1471" s="241"/>
      <c r="F1471" s="386"/>
      <c r="G1471" s="286"/>
      <c r="H1471" s="286"/>
      <c r="AR1471" s="482"/>
      <c r="AT1471" s="431"/>
    </row>
    <row r="1472" spans="1:46" s="388" customFormat="1" ht="16.5">
      <c r="A1472" s="132"/>
      <c r="B1472" s="132"/>
      <c r="C1472" s="132"/>
      <c r="D1472" s="241"/>
      <c r="E1472" s="241"/>
      <c r="F1472" s="386"/>
      <c r="G1472" s="286"/>
      <c r="H1472" s="286"/>
      <c r="AR1472" s="482"/>
      <c r="AT1472" s="431"/>
    </row>
    <row r="1473" spans="1:46" s="388" customFormat="1" ht="16.5">
      <c r="A1473" s="132"/>
      <c r="B1473" s="132"/>
      <c r="C1473" s="132"/>
      <c r="D1473" s="241"/>
      <c r="E1473" s="241"/>
      <c r="F1473" s="386"/>
      <c r="G1473" s="286"/>
      <c r="H1473" s="286"/>
      <c r="AR1473" s="482"/>
      <c r="AT1473" s="431"/>
    </row>
    <row r="1474" spans="1:46" s="388" customFormat="1" ht="16.5">
      <c r="A1474" s="132"/>
      <c r="B1474" s="132"/>
      <c r="C1474" s="132"/>
      <c r="D1474" s="241"/>
      <c r="E1474" s="241"/>
      <c r="F1474" s="386"/>
      <c r="G1474" s="286"/>
      <c r="H1474" s="286"/>
      <c r="AR1474" s="482"/>
      <c r="AT1474" s="431"/>
    </row>
    <row r="1475" spans="1:46" s="388" customFormat="1" ht="16.5">
      <c r="A1475" s="132"/>
      <c r="B1475" s="132"/>
      <c r="C1475" s="132"/>
      <c r="D1475" s="241"/>
      <c r="E1475" s="241"/>
      <c r="F1475" s="386"/>
      <c r="G1475" s="286"/>
      <c r="H1475" s="286"/>
      <c r="AR1475" s="482"/>
      <c r="AT1475" s="431"/>
    </row>
    <row r="1476" spans="1:46" s="388" customFormat="1" ht="16.5">
      <c r="A1476" s="132"/>
      <c r="B1476" s="132"/>
      <c r="C1476" s="132"/>
      <c r="D1476" s="241"/>
      <c r="E1476" s="241"/>
      <c r="F1476" s="386"/>
      <c r="G1476" s="286"/>
      <c r="H1476" s="286"/>
      <c r="AR1476" s="482"/>
      <c r="AT1476" s="431"/>
    </row>
    <row r="1477" spans="1:46" s="388" customFormat="1" ht="16.5">
      <c r="A1477" s="132"/>
      <c r="B1477" s="132"/>
      <c r="C1477" s="132"/>
      <c r="D1477" s="241"/>
      <c r="E1477" s="241"/>
      <c r="F1477" s="386"/>
      <c r="G1477" s="286"/>
      <c r="H1477" s="286"/>
      <c r="AR1477" s="482"/>
      <c r="AT1477" s="431"/>
    </row>
    <row r="1478" spans="1:46" s="388" customFormat="1" ht="16.5">
      <c r="A1478" s="132"/>
      <c r="B1478" s="132"/>
      <c r="C1478" s="132"/>
      <c r="D1478" s="241"/>
      <c r="E1478" s="241"/>
      <c r="F1478" s="386"/>
      <c r="G1478" s="286"/>
      <c r="H1478" s="286"/>
      <c r="AR1478" s="482"/>
      <c r="AT1478" s="431"/>
    </row>
    <row r="1479" spans="1:46" s="388" customFormat="1" ht="16.5">
      <c r="A1479" s="132"/>
      <c r="B1479" s="132"/>
      <c r="C1479" s="132"/>
      <c r="D1479" s="241"/>
      <c r="E1479" s="241"/>
      <c r="F1479" s="386"/>
      <c r="G1479" s="286"/>
      <c r="H1479" s="286"/>
      <c r="AR1479" s="482"/>
      <c r="AT1479" s="431"/>
    </row>
    <row r="1480" spans="1:46" s="388" customFormat="1" ht="16.5">
      <c r="A1480" s="132"/>
      <c r="B1480" s="132"/>
      <c r="C1480" s="132"/>
      <c r="D1480" s="241"/>
      <c r="E1480" s="241"/>
      <c r="F1480" s="386"/>
      <c r="G1480" s="286"/>
      <c r="H1480" s="286"/>
      <c r="AR1480" s="482"/>
      <c r="AT1480" s="431"/>
    </row>
    <row r="1481" spans="1:46" s="388" customFormat="1" ht="16.5">
      <c r="A1481" s="132"/>
      <c r="B1481" s="132"/>
      <c r="C1481" s="132"/>
      <c r="D1481" s="241"/>
      <c r="E1481" s="241"/>
      <c r="F1481" s="386"/>
      <c r="G1481" s="286"/>
      <c r="H1481" s="286"/>
      <c r="AR1481" s="482"/>
      <c r="AT1481" s="431"/>
    </row>
    <row r="1482" spans="1:46" s="388" customFormat="1" ht="16.5">
      <c r="A1482" s="132"/>
      <c r="B1482" s="132"/>
      <c r="C1482" s="132"/>
      <c r="D1482" s="241"/>
      <c r="E1482" s="241"/>
      <c r="F1482" s="386"/>
      <c r="G1482" s="286"/>
      <c r="H1482" s="286"/>
      <c r="AR1482" s="482"/>
      <c r="AT1482" s="431"/>
    </row>
    <row r="1483" spans="1:46" s="388" customFormat="1" ht="16.5">
      <c r="A1483" s="132"/>
      <c r="B1483" s="132"/>
      <c r="C1483" s="132"/>
      <c r="D1483" s="241"/>
      <c r="E1483" s="241"/>
      <c r="F1483" s="386"/>
      <c r="G1483" s="286"/>
      <c r="H1483" s="286"/>
      <c r="AR1483" s="482"/>
      <c r="AT1483" s="431"/>
    </row>
    <row r="1484" spans="1:46" s="388" customFormat="1" ht="16.5">
      <c r="A1484" s="132"/>
      <c r="B1484" s="132"/>
      <c r="C1484" s="132"/>
      <c r="D1484" s="241"/>
      <c r="E1484" s="241"/>
      <c r="F1484" s="386"/>
      <c r="G1484" s="286"/>
      <c r="H1484" s="286"/>
      <c r="AR1484" s="482"/>
      <c r="AT1484" s="431"/>
    </row>
    <row r="1485" spans="1:46" s="388" customFormat="1" ht="16.5">
      <c r="A1485" s="132"/>
      <c r="B1485" s="132"/>
      <c r="C1485" s="132"/>
      <c r="D1485" s="241"/>
      <c r="E1485" s="241"/>
      <c r="F1485" s="386"/>
      <c r="G1485" s="286"/>
      <c r="H1485" s="286"/>
      <c r="AR1485" s="482"/>
      <c r="AT1485" s="431"/>
    </row>
    <row r="1486" spans="1:46" s="388" customFormat="1" ht="16.5">
      <c r="A1486" s="132"/>
      <c r="B1486" s="132"/>
      <c r="C1486" s="132"/>
      <c r="D1486" s="241"/>
      <c r="E1486" s="241"/>
      <c r="F1486" s="386"/>
      <c r="G1486" s="286"/>
      <c r="H1486" s="286"/>
      <c r="AR1486" s="482"/>
      <c r="AT1486" s="431"/>
    </row>
    <row r="1487" spans="1:46" s="388" customFormat="1" ht="16.5">
      <c r="A1487" s="132"/>
      <c r="B1487" s="132"/>
      <c r="C1487" s="132"/>
      <c r="D1487" s="241"/>
      <c r="E1487" s="241"/>
      <c r="F1487" s="386"/>
      <c r="G1487" s="286"/>
      <c r="H1487" s="286"/>
      <c r="AR1487" s="482"/>
      <c r="AT1487" s="431"/>
    </row>
    <row r="1488" spans="1:46" s="388" customFormat="1" ht="16.5">
      <c r="A1488" s="132"/>
      <c r="B1488" s="132"/>
      <c r="C1488" s="132"/>
      <c r="D1488" s="241"/>
      <c r="E1488" s="241"/>
      <c r="F1488" s="386"/>
      <c r="G1488" s="286"/>
      <c r="H1488" s="286"/>
      <c r="AR1488" s="482"/>
      <c r="AT1488" s="431"/>
    </row>
    <row r="1489" spans="1:46" s="388" customFormat="1" ht="16.5">
      <c r="A1489" s="132"/>
      <c r="B1489" s="132"/>
      <c r="C1489" s="132"/>
      <c r="D1489" s="241"/>
      <c r="E1489" s="241"/>
      <c r="F1489" s="386"/>
      <c r="G1489" s="286"/>
      <c r="H1489" s="286"/>
      <c r="AR1489" s="482"/>
      <c r="AT1489" s="431"/>
    </row>
    <row r="1490" spans="1:46" s="388" customFormat="1" ht="16.5">
      <c r="A1490" s="132"/>
      <c r="B1490" s="132"/>
      <c r="C1490" s="132"/>
      <c r="D1490" s="241"/>
      <c r="E1490" s="241"/>
      <c r="F1490" s="386"/>
      <c r="G1490" s="286"/>
      <c r="H1490" s="286"/>
      <c r="AR1490" s="482"/>
      <c r="AT1490" s="431"/>
    </row>
    <row r="1491" spans="1:46" s="388" customFormat="1" ht="16.5">
      <c r="A1491" s="132"/>
      <c r="B1491" s="132"/>
      <c r="C1491" s="132"/>
      <c r="D1491" s="241"/>
      <c r="E1491" s="241"/>
      <c r="F1491" s="386"/>
      <c r="G1491" s="286"/>
      <c r="H1491" s="286"/>
      <c r="AR1491" s="482"/>
      <c r="AT1491" s="431"/>
    </row>
    <row r="1492" spans="1:46" s="388" customFormat="1" ht="16.5">
      <c r="A1492" s="132"/>
      <c r="B1492" s="132"/>
      <c r="C1492" s="132"/>
      <c r="D1492" s="241"/>
      <c r="E1492" s="241"/>
      <c r="F1492" s="386"/>
      <c r="G1492" s="286"/>
      <c r="H1492" s="286"/>
      <c r="AR1492" s="482"/>
      <c r="AT1492" s="431"/>
    </row>
    <row r="1493" spans="1:46" s="388" customFormat="1" ht="16.5">
      <c r="A1493" s="132"/>
      <c r="B1493" s="132"/>
      <c r="C1493" s="132"/>
      <c r="D1493" s="241"/>
      <c r="E1493" s="241"/>
      <c r="F1493" s="386"/>
      <c r="G1493" s="286"/>
      <c r="H1493" s="286"/>
      <c r="AR1493" s="482"/>
      <c r="AT1493" s="431"/>
    </row>
    <row r="1494" spans="1:46" s="388" customFormat="1" ht="16.5">
      <c r="A1494" s="132"/>
      <c r="B1494" s="132"/>
      <c r="C1494" s="132"/>
      <c r="D1494" s="241"/>
      <c r="E1494" s="241"/>
      <c r="F1494" s="386"/>
      <c r="G1494" s="286"/>
      <c r="H1494" s="286"/>
      <c r="AR1494" s="482"/>
      <c r="AT1494" s="431"/>
    </row>
    <row r="1495" spans="1:46" s="388" customFormat="1" ht="16.5">
      <c r="A1495" s="132"/>
      <c r="B1495" s="132"/>
      <c r="C1495" s="132"/>
      <c r="D1495" s="241"/>
      <c r="E1495" s="241"/>
      <c r="F1495" s="386"/>
      <c r="G1495" s="286"/>
      <c r="H1495" s="286"/>
      <c r="AR1495" s="482"/>
      <c r="AT1495" s="431"/>
    </row>
    <row r="1496" spans="1:46" s="388" customFormat="1" ht="16.5">
      <c r="A1496" s="132"/>
      <c r="B1496" s="132"/>
      <c r="C1496" s="132"/>
      <c r="D1496" s="241"/>
      <c r="E1496" s="241"/>
      <c r="F1496" s="386"/>
      <c r="G1496" s="286"/>
      <c r="H1496" s="286"/>
      <c r="AR1496" s="482"/>
      <c r="AT1496" s="431"/>
    </row>
    <row r="1497" spans="1:46" s="388" customFormat="1" ht="16.5">
      <c r="A1497" s="132"/>
      <c r="B1497" s="132"/>
      <c r="C1497" s="132"/>
      <c r="D1497" s="241"/>
      <c r="E1497" s="241"/>
      <c r="F1497" s="386"/>
      <c r="G1497" s="286"/>
      <c r="H1497" s="286"/>
      <c r="AR1497" s="482"/>
      <c r="AT1497" s="431"/>
    </row>
    <row r="1498" spans="1:46" s="388" customFormat="1" ht="16.5">
      <c r="A1498" s="132"/>
      <c r="B1498" s="132"/>
      <c r="C1498" s="132"/>
      <c r="D1498" s="241"/>
      <c r="E1498" s="241"/>
      <c r="F1498" s="386"/>
      <c r="G1498" s="286"/>
      <c r="H1498" s="286"/>
      <c r="AR1498" s="482"/>
      <c r="AT1498" s="431"/>
    </row>
    <row r="1499" spans="1:46" s="388" customFormat="1" ht="16.5">
      <c r="A1499" s="132"/>
      <c r="B1499" s="132"/>
      <c r="C1499" s="132"/>
      <c r="D1499" s="241"/>
      <c r="E1499" s="241"/>
      <c r="F1499" s="386"/>
      <c r="G1499" s="286"/>
      <c r="H1499" s="286"/>
      <c r="AR1499" s="482"/>
      <c r="AT1499" s="431"/>
    </row>
    <row r="1500" spans="1:46" s="388" customFormat="1" ht="16.5">
      <c r="A1500" s="132"/>
      <c r="B1500" s="132"/>
      <c r="C1500" s="132"/>
      <c r="D1500" s="241"/>
      <c r="E1500" s="241"/>
      <c r="F1500" s="386"/>
      <c r="G1500" s="286"/>
      <c r="H1500" s="286"/>
      <c r="AR1500" s="482"/>
      <c r="AT1500" s="431"/>
    </row>
    <row r="1501" spans="1:46" s="388" customFormat="1" ht="16.5">
      <c r="A1501" s="132"/>
      <c r="B1501" s="132"/>
      <c r="C1501" s="132"/>
      <c r="D1501" s="241"/>
      <c r="E1501" s="241"/>
      <c r="F1501" s="386"/>
      <c r="G1501" s="286"/>
      <c r="H1501" s="286"/>
      <c r="AR1501" s="482"/>
      <c r="AT1501" s="431"/>
    </row>
    <row r="1502" spans="1:46" s="388" customFormat="1" ht="16.5">
      <c r="A1502" s="132"/>
      <c r="B1502" s="132"/>
      <c r="C1502" s="132"/>
      <c r="D1502" s="241"/>
      <c r="E1502" s="241"/>
      <c r="F1502" s="386"/>
      <c r="G1502" s="286"/>
      <c r="H1502" s="286"/>
      <c r="AR1502" s="482"/>
      <c r="AT1502" s="431"/>
    </row>
    <row r="1503" spans="1:46" s="388" customFormat="1" ht="16.5">
      <c r="A1503" s="132"/>
      <c r="B1503" s="132"/>
      <c r="C1503" s="132"/>
      <c r="D1503" s="241"/>
      <c r="E1503" s="241"/>
      <c r="F1503" s="386"/>
      <c r="G1503" s="286"/>
      <c r="H1503" s="286"/>
      <c r="AR1503" s="482"/>
      <c r="AT1503" s="431"/>
    </row>
    <row r="1504" spans="1:46" s="388" customFormat="1" ht="16.5">
      <c r="A1504" s="132"/>
      <c r="B1504" s="132"/>
      <c r="C1504" s="132"/>
      <c r="D1504" s="241"/>
      <c r="E1504" s="241"/>
      <c r="F1504" s="386"/>
      <c r="G1504" s="286"/>
      <c r="H1504" s="286"/>
      <c r="AR1504" s="482"/>
      <c r="AT1504" s="431"/>
    </row>
    <row r="1505" spans="1:46" s="388" customFormat="1" ht="16.5">
      <c r="A1505" s="132"/>
      <c r="B1505" s="132"/>
      <c r="C1505" s="132"/>
      <c r="D1505" s="241"/>
      <c r="E1505" s="241"/>
      <c r="F1505" s="386"/>
      <c r="G1505" s="286"/>
      <c r="H1505" s="286"/>
      <c r="AR1505" s="482"/>
      <c r="AT1505" s="431"/>
    </row>
    <row r="1506" spans="1:46" s="388" customFormat="1" ht="16.5">
      <c r="A1506" s="132"/>
      <c r="B1506" s="132"/>
      <c r="C1506" s="132"/>
      <c r="D1506" s="241"/>
      <c r="E1506" s="241"/>
      <c r="F1506" s="386"/>
      <c r="G1506" s="286"/>
      <c r="H1506" s="286"/>
      <c r="AR1506" s="482"/>
      <c r="AT1506" s="431"/>
    </row>
    <row r="1507" spans="1:46" s="388" customFormat="1" ht="16.5">
      <c r="A1507" s="132"/>
      <c r="B1507" s="132"/>
      <c r="C1507" s="132"/>
      <c r="D1507" s="241"/>
      <c r="E1507" s="241"/>
      <c r="F1507" s="386"/>
      <c r="G1507" s="286"/>
      <c r="H1507" s="286"/>
      <c r="AR1507" s="482"/>
      <c r="AT1507" s="431"/>
    </row>
    <row r="1508" spans="1:46" s="388" customFormat="1" ht="16.5">
      <c r="A1508" s="132"/>
      <c r="B1508" s="132"/>
      <c r="C1508" s="132"/>
      <c r="D1508" s="241"/>
      <c r="E1508" s="241"/>
      <c r="F1508" s="386"/>
      <c r="G1508" s="286"/>
      <c r="H1508" s="286"/>
      <c r="AR1508" s="482"/>
      <c r="AT1508" s="431"/>
    </row>
    <row r="1509" spans="1:46" s="388" customFormat="1" ht="16.5">
      <c r="A1509" s="132"/>
      <c r="B1509" s="132"/>
      <c r="C1509" s="132"/>
      <c r="D1509" s="241"/>
      <c r="E1509" s="241"/>
      <c r="F1509" s="386"/>
      <c r="G1509" s="286"/>
      <c r="H1509" s="286"/>
      <c r="AR1509" s="482"/>
      <c r="AT1509" s="431"/>
    </row>
    <row r="1510" spans="1:46" s="388" customFormat="1" ht="16.5">
      <c r="A1510" s="132"/>
      <c r="B1510" s="132"/>
      <c r="C1510" s="132"/>
      <c r="D1510" s="241"/>
      <c r="E1510" s="241"/>
      <c r="F1510" s="386"/>
      <c r="G1510" s="286"/>
      <c r="H1510" s="286"/>
      <c r="AR1510" s="482"/>
      <c r="AT1510" s="431"/>
    </row>
    <row r="1511" spans="1:46" s="388" customFormat="1" ht="16.5">
      <c r="A1511" s="132"/>
      <c r="B1511" s="132"/>
      <c r="C1511" s="132"/>
      <c r="D1511" s="241"/>
      <c r="E1511" s="241"/>
      <c r="F1511" s="386"/>
      <c r="G1511" s="286"/>
      <c r="H1511" s="286"/>
      <c r="AR1511" s="482"/>
      <c r="AT1511" s="431"/>
    </row>
    <row r="1512" spans="1:46" s="388" customFormat="1" ht="16.5">
      <c r="A1512" s="132"/>
      <c r="B1512" s="132"/>
      <c r="C1512" s="132"/>
      <c r="D1512" s="241"/>
      <c r="E1512" s="241"/>
      <c r="F1512" s="386"/>
      <c r="G1512" s="286"/>
      <c r="H1512" s="286"/>
      <c r="AR1512" s="482"/>
      <c r="AT1512" s="431"/>
    </row>
    <row r="1513" spans="1:46" s="388" customFormat="1" ht="16.5">
      <c r="A1513" s="132"/>
      <c r="B1513" s="132"/>
      <c r="C1513" s="132"/>
      <c r="D1513" s="241"/>
      <c r="E1513" s="241"/>
      <c r="F1513" s="386"/>
      <c r="G1513" s="286"/>
      <c r="H1513" s="286"/>
      <c r="AR1513" s="482"/>
      <c r="AT1513" s="431"/>
    </row>
    <row r="1514" spans="1:46" s="388" customFormat="1" ht="16.5">
      <c r="A1514" s="132"/>
      <c r="B1514" s="132"/>
      <c r="C1514" s="132"/>
      <c r="D1514" s="241"/>
      <c r="E1514" s="241"/>
      <c r="F1514" s="386"/>
      <c r="G1514" s="286"/>
      <c r="H1514" s="286"/>
      <c r="AR1514" s="482"/>
      <c r="AT1514" s="431"/>
    </row>
    <row r="1515" spans="1:46" s="388" customFormat="1" ht="16.5">
      <c r="A1515" s="132"/>
      <c r="B1515" s="132"/>
      <c r="C1515" s="132"/>
      <c r="D1515" s="241"/>
      <c r="E1515" s="241"/>
      <c r="F1515" s="386"/>
      <c r="G1515" s="286"/>
      <c r="H1515" s="286"/>
      <c r="AR1515" s="482"/>
      <c r="AT1515" s="431"/>
    </row>
    <row r="1516" spans="1:46" s="388" customFormat="1" ht="16.5">
      <c r="A1516" s="132"/>
      <c r="B1516" s="132"/>
      <c r="C1516" s="132"/>
      <c r="D1516" s="241"/>
      <c r="E1516" s="241"/>
      <c r="F1516" s="386"/>
      <c r="G1516" s="286"/>
      <c r="H1516" s="286"/>
      <c r="AR1516" s="482"/>
      <c r="AT1516" s="431"/>
    </row>
    <row r="1517" spans="1:46" s="388" customFormat="1" ht="16.5">
      <c r="A1517" s="132"/>
      <c r="B1517" s="132"/>
      <c r="C1517" s="132"/>
      <c r="D1517" s="241"/>
      <c r="E1517" s="241"/>
      <c r="F1517" s="386"/>
      <c r="G1517" s="286"/>
      <c r="H1517" s="286"/>
      <c r="AR1517" s="482"/>
      <c r="AT1517" s="431"/>
    </row>
    <row r="1518" spans="1:46" s="388" customFormat="1" ht="16.5">
      <c r="A1518" s="132"/>
      <c r="B1518" s="132"/>
      <c r="C1518" s="132"/>
      <c r="D1518" s="241"/>
      <c r="E1518" s="241"/>
      <c r="F1518" s="386"/>
      <c r="G1518" s="286"/>
      <c r="H1518" s="286"/>
      <c r="AR1518" s="482"/>
      <c r="AT1518" s="431"/>
    </row>
    <row r="1519" spans="1:46" s="388" customFormat="1" ht="16.5">
      <c r="A1519" s="132"/>
      <c r="B1519" s="132"/>
      <c r="C1519" s="132"/>
      <c r="D1519" s="241"/>
      <c r="E1519" s="241"/>
      <c r="F1519" s="386"/>
      <c r="G1519" s="286"/>
      <c r="H1519" s="286"/>
      <c r="AR1519" s="482"/>
      <c r="AT1519" s="431"/>
    </row>
    <row r="1520" spans="1:46" s="388" customFormat="1" ht="16.5">
      <c r="A1520" s="132"/>
      <c r="B1520" s="132"/>
      <c r="C1520" s="132"/>
      <c r="D1520" s="241"/>
      <c r="E1520" s="241"/>
      <c r="F1520" s="386"/>
      <c r="G1520" s="286"/>
      <c r="H1520" s="286"/>
      <c r="AR1520" s="482"/>
      <c r="AT1520" s="431"/>
    </row>
    <row r="1521" spans="1:46" s="388" customFormat="1" ht="16.5">
      <c r="A1521" s="132"/>
      <c r="B1521" s="132"/>
      <c r="C1521" s="132"/>
      <c r="D1521" s="241"/>
      <c r="E1521" s="241"/>
      <c r="F1521" s="386"/>
      <c r="G1521" s="286"/>
      <c r="H1521" s="286"/>
      <c r="AR1521" s="482"/>
      <c r="AT1521" s="431"/>
    </row>
    <row r="1522" spans="1:46" s="388" customFormat="1" ht="16.5">
      <c r="A1522" s="132"/>
      <c r="B1522" s="132"/>
      <c r="C1522" s="132"/>
      <c r="D1522" s="241"/>
      <c r="E1522" s="241"/>
      <c r="F1522" s="386"/>
      <c r="G1522" s="286"/>
      <c r="H1522" s="286"/>
      <c r="AR1522" s="482"/>
      <c r="AT1522" s="431"/>
    </row>
    <row r="1523" spans="1:46" s="388" customFormat="1" ht="16.5">
      <c r="A1523" s="132"/>
      <c r="B1523" s="132"/>
      <c r="C1523" s="132"/>
      <c r="D1523" s="241"/>
      <c r="E1523" s="241"/>
      <c r="F1523" s="386"/>
      <c r="G1523" s="286"/>
      <c r="H1523" s="286"/>
      <c r="AR1523" s="482"/>
      <c r="AT1523" s="431"/>
    </row>
    <row r="1524" spans="1:46" s="388" customFormat="1" ht="16.5">
      <c r="A1524" s="132"/>
      <c r="B1524" s="132"/>
      <c r="C1524" s="132"/>
      <c r="D1524" s="241"/>
      <c r="E1524" s="241"/>
      <c r="F1524" s="386"/>
      <c r="G1524" s="286"/>
      <c r="H1524" s="286"/>
      <c r="AR1524" s="482"/>
      <c r="AT1524" s="431"/>
    </row>
    <row r="1525" spans="1:46" s="388" customFormat="1" ht="16.5">
      <c r="A1525" s="132"/>
      <c r="B1525" s="132"/>
      <c r="C1525" s="132"/>
      <c r="D1525" s="241"/>
      <c r="E1525" s="241"/>
      <c r="F1525" s="386"/>
      <c r="G1525" s="286"/>
      <c r="H1525" s="286"/>
      <c r="AR1525" s="482"/>
      <c r="AT1525" s="431"/>
    </row>
    <row r="1526" spans="1:46" s="388" customFormat="1" ht="16.5">
      <c r="A1526" s="132"/>
      <c r="B1526" s="132"/>
      <c r="C1526" s="132"/>
      <c r="D1526" s="241"/>
      <c r="E1526" s="241"/>
      <c r="F1526" s="386"/>
      <c r="G1526" s="286"/>
      <c r="H1526" s="286"/>
      <c r="AR1526" s="482"/>
      <c r="AT1526" s="431"/>
    </row>
    <row r="1527" spans="1:46" s="388" customFormat="1" ht="16.5">
      <c r="A1527" s="132"/>
      <c r="B1527" s="132"/>
      <c r="C1527" s="132"/>
      <c r="D1527" s="241"/>
      <c r="E1527" s="241"/>
      <c r="F1527" s="386"/>
      <c r="G1527" s="286"/>
      <c r="H1527" s="286"/>
      <c r="AR1527" s="482"/>
      <c r="AT1527" s="431"/>
    </row>
    <row r="1528" spans="1:46" s="388" customFormat="1" ht="16.5">
      <c r="A1528" s="132"/>
      <c r="B1528" s="132"/>
      <c r="C1528" s="132"/>
      <c r="D1528" s="241"/>
      <c r="E1528" s="241"/>
      <c r="F1528" s="386"/>
      <c r="G1528" s="286"/>
      <c r="H1528" s="286"/>
      <c r="AR1528" s="482"/>
      <c r="AT1528" s="431"/>
    </row>
    <row r="1529" spans="1:46" s="388" customFormat="1" ht="16.5">
      <c r="A1529" s="132"/>
      <c r="B1529" s="132"/>
      <c r="C1529" s="132"/>
      <c r="D1529" s="241"/>
      <c r="E1529" s="241"/>
      <c r="F1529" s="386"/>
      <c r="G1529" s="286"/>
      <c r="H1529" s="286"/>
      <c r="AR1529" s="482"/>
      <c r="AT1529" s="431"/>
    </row>
    <row r="1530" spans="1:46" s="388" customFormat="1" ht="16.5">
      <c r="A1530" s="132"/>
      <c r="B1530" s="132"/>
      <c r="C1530" s="132"/>
      <c r="D1530" s="241"/>
      <c r="E1530" s="241"/>
      <c r="F1530" s="386"/>
      <c r="G1530" s="286"/>
      <c r="H1530" s="286"/>
      <c r="AR1530" s="482"/>
      <c r="AT1530" s="431"/>
    </row>
    <row r="1531" spans="1:46" s="388" customFormat="1" ht="16.5">
      <c r="A1531" s="132"/>
      <c r="B1531" s="132"/>
      <c r="C1531" s="132"/>
      <c r="D1531" s="241"/>
      <c r="E1531" s="241"/>
      <c r="F1531" s="386"/>
      <c r="G1531" s="286"/>
      <c r="H1531" s="286"/>
      <c r="AR1531" s="482"/>
      <c r="AT1531" s="431"/>
    </row>
    <row r="1532" spans="1:46" s="388" customFormat="1" ht="16.5">
      <c r="A1532" s="132"/>
      <c r="B1532" s="132"/>
      <c r="C1532" s="132"/>
      <c r="D1532" s="241"/>
      <c r="E1532" s="241"/>
      <c r="F1532" s="386"/>
      <c r="G1532" s="286"/>
      <c r="H1532" s="286"/>
      <c r="AR1532" s="482"/>
      <c r="AT1532" s="431"/>
    </row>
    <row r="1533" spans="1:46" s="388" customFormat="1" ht="16.5">
      <c r="A1533" s="132"/>
      <c r="B1533" s="132"/>
      <c r="C1533" s="132"/>
      <c r="D1533" s="241"/>
      <c r="E1533" s="241"/>
      <c r="F1533" s="386"/>
      <c r="G1533" s="286"/>
      <c r="H1533" s="286"/>
      <c r="AR1533" s="482"/>
      <c r="AT1533" s="431"/>
    </row>
    <row r="1534" spans="1:46" s="388" customFormat="1" ht="16.5">
      <c r="A1534" s="132"/>
      <c r="B1534" s="132"/>
      <c r="C1534" s="132"/>
      <c r="D1534" s="241"/>
      <c r="E1534" s="241"/>
      <c r="F1534" s="386"/>
      <c r="G1534" s="286"/>
      <c r="H1534" s="286"/>
      <c r="AR1534" s="482"/>
      <c r="AT1534" s="431"/>
    </row>
    <row r="1535" spans="1:46" s="388" customFormat="1" ht="16.5">
      <c r="A1535" s="132"/>
      <c r="B1535" s="132"/>
      <c r="C1535" s="132"/>
      <c r="D1535" s="241"/>
      <c r="E1535" s="241"/>
      <c r="F1535" s="386"/>
      <c r="G1535" s="286"/>
      <c r="H1535" s="286"/>
      <c r="AR1535" s="482"/>
      <c r="AT1535" s="431"/>
    </row>
    <row r="1536" spans="1:46" s="388" customFormat="1" ht="16.5">
      <c r="A1536" s="132"/>
      <c r="B1536" s="132"/>
      <c r="C1536" s="132"/>
      <c r="D1536" s="241"/>
      <c r="E1536" s="241"/>
      <c r="F1536" s="386"/>
      <c r="G1536" s="286"/>
      <c r="H1536" s="286"/>
      <c r="AR1536" s="482"/>
      <c r="AT1536" s="431"/>
    </row>
    <row r="1537" spans="1:46" s="388" customFormat="1" ht="16.5">
      <c r="A1537" s="132"/>
      <c r="B1537" s="132"/>
      <c r="C1537" s="132"/>
      <c r="D1537" s="241"/>
      <c r="E1537" s="241"/>
      <c r="F1537" s="386"/>
      <c r="G1537" s="286"/>
      <c r="H1537" s="286"/>
      <c r="AR1537" s="482"/>
      <c r="AT1537" s="431"/>
    </row>
    <row r="1538" spans="1:46" s="388" customFormat="1" ht="16.5">
      <c r="A1538" s="132"/>
      <c r="B1538" s="132"/>
      <c r="C1538" s="132"/>
      <c r="D1538" s="241"/>
      <c r="E1538" s="241"/>
      <c r="F1538" s="386"/>
      <c r="G1538" s="286"/>
      <c r="H1538" s="286"/>
      <c r="AR1538" s="482"/>
      <c r="AT1538" s="431"/>
    </row>
    <row r="1539" spans="1:46" s="388" customFormat="1" ht="16.5">
      <c r="A1539" s="132"/>
      <c r="B1539" s="132"/>
      <c r="C1539" s="132"/>
      <c r="D1539" s="241"/>
      <c r="E1539" s="241"/>
      <c r="F1539" s="386"/>
      <c r="G1539" s="286"/>
      <c r="H1539" s="286"/>
      <c r="AR1539" s="482"/>
      <c r="AT1539" s="431"/>
    </row>
    <row r="1540" spans="1:46" s="388" customFormat="1" ht="16.5">
      <c r="A1540" s="132"/>
      <c r="B1540" s="132"/>
      <c r="C1540" s="132"/>
      <c r="D1540" s="241"/>
      <c r="E1540" s="241"/>
      <c r="F1540" s="386"/>
      <c r="G1540" s="286"/>
      <c r="H1540" s="286"/>
      <c r="AR1540" s="482"/>
      <c r="AT1540" s="431"/>
    </row>
    <row r="1541" spans="1:46" s="388" customFormat="1" ht="16.5">
      <c r="A1541" s="132"/>
      <c r="B1541" s="132"/>
      <c r="C1541" s="132"/>
      <c r="D1541" s="241"/>
      <c r="E1541" s="241"/>
      <c r="F1541" s="386"/>
      <c r="G1541" s="286"/>
      <c r="H1541" s="286"/>
      <c r="AR1541" s="482"/>
      <c r="AT1541" s="431"/>
    </row>
    <row r="1542" spans="1:46" s="388" customFormat="1" ht="16.5">
      <c r="A1542" s="132"/>
      <c r="B1542" s="132"/>
      <c r="C1542" s="132"/>
      <c r="D1542" s="241"/>
      <c r="E1542" s="241"/>
      <c r="F1542" s="386"/>
      <c r="G1542" s="286"/>
      <c r="H1542" s="286"/>
      <c r="AR1542" s="482"/>
      <c r="AT1542" s="431"/>
    </row>
    <row r="1543" spans="1:46" s="388" customFormat="1" ht="16.5">
      <c r="A1543" s="132"/>
      <c r="B1543" s="132"/>
      <c r="C1543" s="132"/>
      <c r="D1543" s="241"/>
      <c r="E1543" s="241"/>
      <c r="F1543" s="386"/>
      <c r="G1543" s="286"/>
      <c r="H1543" s="286"/>
      <c r="AR1543" s="482"/>
      <c r="AT1543" s="431"/>
    </row>
    <row r="1544" spans="1:46" s="388" customFormat="1" ht="16.5">
      <c r="A1544" s="132"/>
      <c r="B1544" s="132"/>
      <c r="C1544" s="132"/>
      <c r="D1544" s="241"/>
      <c r="E1544" s="241"/>
      <c r="F1544" s="386"/>
      <c r="G1544" s="286"/>
      <c r="H1544" s="286"/>
      <c r="AR1544" s="482"/>
      <c r="AT1544" s="431"/>
    </row>
    <row r="1545" spans="1:46" s="388" customFormat="1" ht="16.5">
      <c r="A1545" s="132"/>
      <c r="B1545" s="132"/>
      <c r="C1545" s="132"/>
      <c r="D1545" s="241"/>
      <c r="E1545" s="241"/>
      <c r="F1545" s="386"/>
      <c r="G1545" s="286"/>
      <c r="H1545" s="286"/>
      <c r="AR1545" s="482"/>
      <c r="AT1545" s="431"/>
    </row>
    <row r="1546" spans="1:46" s="388" customFormat="1" ht="16.5">
      <c r="A1546" s="132"/>
      <c r="B1546" s="132"/>
      <c r="C1546" s="132"/>
      <c r="D1546" s="241"/>
      <c r="E1546" s="241"/>
      <c r="F1546" s="386"/>
      <c r="G1546" s="286"/>
      <c r="H1546" s="286"/>
      <c r="AR1546" s="482"/>
      <c r="AT1546" s="431"/>
    </row>
    <row r="1547" spans="1:46" s="388" customFormat="1" ht="16.5">
      <c r="A1547" s="132"/>
      <c r="B1547" s="132"/>
      <c r="C1547" s="132"/>
      <c r="D1547" s="241"/>
      <c r="E1547" s="241"/>
      <c r="F1547" s="386"/>
      <c r="G1547" s="286"/>
      <c r="H1547" s="286"/>
      <c r="AR1547" s="482"/>
      <c r="AT1547" s="431"/>
    </row>
    <row r="1548" spans="1:46" s="388" customFormat="1" ht="16.5">
      <c r="A1548" s="132"/>
      <c r="B1548" s="132"/>
      <c r="C1548" s="132"/>
      <c r="D1548" s="241"/>
      <c r="E1548" s="241"/>
      <c r="F1548" s="386"/>
      <c r="G1548" s="286"/>
      <c r="H1548" s="286"/>
      <c r="AR1548" s="482"/>
      <c r="AT1548" s="431"/>
    </row>
    <row r="1549" spans="1:46" s="388" customFormat="1" ht="16.5">
      <c r="A1549" s="132"/>
      <c r="B1549" s="132"/>
      <c r="C1549" s="132"/>
      <c r="D1549" s="241"/>
      <c r="E1549" s="241"/>
      <c r="F1549" s="386"/>
      <c r="G1549" s="286"/>
      <c r="H1549" s="286"/>
      <c r="AR1549" s="482"/>
      <c r="AT1549" s="431"/>
    </row>
    <row r="1550" spans="1:46" s="388" customFormat="1" ht="16.5">
      <c r="A1550" s="132"/>
      <c r="B1550" s="132"/>
      <c r="C1550" s="132"/>
      <c r="D1550" s="241"/>
      <c r="E1550" s="241"/>
      <c r="F1550" s="386"/>
      <c r="G1550" s="286"/>
      <c r="H1550" s="286"/>
      <c r="AR1550" s="482"/>
      <c r="AT1550" s="431"/>
    </row>
    <row r="1551" spans="1:46" s="388" customFormat="1" ht="16.5">
      <c r="A1551" s="132"/>
      <c r="B1551" s="132"/>
      <c r="C1551" s="132"/>
      <c r="D1551" s="241"/>
      <c r="E1551" s="241"/>
      <c r="F1551" s="386"/>
      <c r="G1551" s="286"/>
      <c r="H1551" s="286"/>
      <c r="AR1551" s="482"/>
      <c r="AT1551" s="431"/>
    </row>
    <row r="1552" spans="1:46" s="388" customFormat="1" ht="16.5">
      <c r="A1552" s="132"/>
      <c r="B1552" s="132"/>
      <c r="C1552" s="132"/>
      <c r="D1552" s="241"/>
      <c r="E1552" s="241"/>
      <c r="F1552" s="386"/>
      <c r="G1552" s="286"/>
      <c r="H1552" s="286"/>
      <c r="AR1552" s="482"/>
      <c r="AT1552" s="431"/>
    </row>
    <row r="1553" spans="1:46" s="388" customFormat="1" ht="16.5">
      <c r="A1553" s="132"/>
      <c r="B1553" s="132"/>
      <c r="C1553" s="132"/>
      <c r="D1553" s="241"/>
      <c r="E1553" s="241"/>
      <c r="F1553" s="386"/>
      <c r="G1553" s="286"/>
      <c r="H1553" s="286"/>
      <c r="AR1553" s="482"/>
      <c r="AT1553" s="431"/>
    </row>
    <row r="1554" spans="1:46" s="388" customFormat="1" ht="16.5">
      <c r="A1554" s="132"/>
      <c r="B1554" s="132"/>
      <c r="C1554" s="132"/>
      <c r="D1554" s="241"/>
      <c r="E1554" s="241"/>
      <c r="F1554" s="386"/>
      <c r="G1554" s="286"/>
      <c r="H1554" s="286"/>
      <c r="AR1554" s="482"/>
      <c r="AT1554" s="431"/>
    </row>
    <row r="1555" spans="1:46" s="388" customFormat="1" ht="16.5">
      <c r="A1555" s="132"/>
      <c r="B1555" s="132"/>
      <c r="C1555" s="132"/>
      <c r="D1555" s="241"/>
      <c r="E1555" s="241"/>
      <c r="F1555" s="386"/>
      <c r="G1555" s="286"/>
      <c r="H1555" s="286"/>
      <c r="AR1555" s="482"/>
      <c r="AT1555" s="431"/>
    </row>
    <row r="1556" spans="1:46" s="388" customFormat="1" ht="16.5">
      <c r="A1556" s="132"/>
      <c r="B1556" s="132"/>
      <c r="C1556" s="132"/>
      <c r="D1556" s="241"/>
      <c r="E1556" s="241"/>
      <c r="F1556" s="386"/>
      <c r="G1556" s="286"/>
      <c r="H1556" s="286"/>
      <c r="AR1556" s="482"/>
      <c r="AT1556" s="431"/>
    </row>
    <row r="1557" spans="1:46" s="388" customFormat="1" ht="16.5">
      <c r="A1557" s="132"/>
      <c r="B1557" s="132"/>
      <c r="C1557" s="132"/>
      <c r="D1557" s="241"/>
      <c r="E1557" s="241"/>
      <c r="F1557" s="386"/>
      <c r="G1557" s="286"/>
      <c r="H1557" s="286"/>
      <c r="AR1557" s="482"/>
      <c r="AT1557" s="431"/>
    </row>
    <row r="1558" spans="1:46" s="388" customFormat="1" ht="16.5">
      <c r="A1558" s="132"/>
      <c r="B1558" s="132"/>
      <c r="C1558" s="132"/>
      <c r="D1558" s="241"/>
      <c r="E1558" s="241"/>
      <c r="F1558" s="386"/>
      <c r="G1558" s="286"/>
      <c r="H1558" s="286"/>
      <c r="AR1558" s="482"/>
      <c r="AT1558" s="431"/>
    </row>
    <row r="1559" spans="1:46" s="388" customFormat="1" ht="16.5">
      <c r="A1559" s="132"/>
      <c r="B1559" s="132"/>
      <c r="C1559" s="132"/>
      <c r="D1559" s="241"/>
      <c r="E1559" s="241"/>
      <c r="F1559" s="386"/>
      <c r="G1559" s="286"/>
      <c r="H1559" s="286"/>
      <c r="AR1559" s="482"/>
      <c r="AT1559" s="431"/>
    </row>
    <row r="1560" spans="1:46" s="388" customFormat="1" ht="16.5">
      <c r="A1560" s="132"/>
      <c r="B1560" s="132"/>
      <c r="C1560" s="132"/>
      <c r="D1560" s="241"/>
      <c r="E1560" s="241"/>
      <c r="F1560" s="386"/>
      <c r="G1560" s="286"/>
      <c r="H1560" s="286"/>
      <c r="AR1560" s="482"/>
      <c r="AT1560" s="431"/>
    </row>
    <row r="1561" spans="1:46" s="388" customFormat="1" ht="16.5">
      <c r="A1561" s="132"/>
      <c r="B1561" s="132"/>
      <c r="C1561" s="132"/>
      <c r="D1561" s="241"/>
      <c r="E1561" s="241"/>
      <c r="F1561" s="386"/>
      <c r="G1561" s="286"/>
      <c r="H1561" s="286"/>
      <c r="AR1561" s="482"/>
      <c r="AT1561" s="431"/>
    </row>
    <row r="1562" spans="1:46" s="388" customFormat="1" ht="16.5">
      <c r="A1562" s="132"/>
      <c r="B1562" s="132"/>
      <c r="C1562" s="132"/>
      <c r="D1562" s="241"/>
      <c r="E1562" s="241"/>
      <c r="F1562" s="386"/>
      <c r="G1562" s="286"/>
      <c r="H1562" s="286"/>
      <c r="AR1562" s="482"/>
      <c r="AT1562" s="431"/>
    </row>
    <row r="1563" spans="1:46" s="388" customFormat="1" ht="16.5">
      <c r="A1563" s="132"/>
      <c r="B1563" s="132"/>
      <c r="C1563" s="132"/>
      <c r="D1563" s="241"/>
      <c r="E1563" s="241"/>
      <c r="F1563" s="386"/>
      <c r="G1563" s="286"/>
      <c r="H1563" s="286"/>
      <c r="AR1563" s="482"/>
      <c r="AT1563" s="431"/>
    </row>
    <row r="1564" spans="1:46" s="388" customFormat="1" ht="16.5">
      <c r="A1564" s="132"/>
      <c r="B1564" s="132"/>
      <c r="C1564" s="132"/>
      <c r="D1564" s="241"/>
      <c r="E1564" s="241"/>
      <c r="F1564" s="386"/>
      <c r="G1564" s="286"/>
      <c r="H1564" s="286"/>
      <c r="AR1564" s="482"/>
      <c r="AT1564" s="431"/>
    </row>
    <row r="1565" spans="1:46" s="388" customFormat="1" ht="16.5">
      <c r="A1565" s="132"/>
      <c r="B1565" s="132"/>
      <c r="C1565" s="132"/>
      <c r="D1565" s="241"/>
      <c r="E1565" s="241"/>
      <c r="F1565" s="386"/>
      <c r="G1565" s="286"/>
      <c r="H1565" s="286"/>
      <c r="AR1565" s="482"/>
      <c r="AT1565" s="431"/>
    </row>
    <row r="1566" spans="1:46" s="388" customFormat="1" ht="16.5">
      <c r="A1566" s="132"/>
      <c r="B1566" s="132"/>
      <c r="C1566" s="132"/>
      <c r="D1566" s="241"/>
      <c r="E1566" s="241"/>
      <c r="F1566" s="386"/>
      <c r="G1566" s="286"/>
      <c r="H1566" s="286"/>
      <c r="AR1566" s="482"/>
      <c r="AT1566" s="431"/>
    </row>
    <row r="1567" spans="1:46" s="388" customFormat="1" ht="16.5">
      <c r="A1567" s="132"/>
      <c r="B1567" s="132"/>
      <c r="C1567" s="132"/>
      <c r="D1567" s="241"/>
      <c r="E1567" s="241"/>
      <c r="F1567" s="386"/>
      <c r="G1567" s="286"/>
      <c r="H1567" s="286"/>
      <c r="AR1567" s="482"/>
      <c r="AT1567" s="431"/>
    </row>
    <row r="1568" spans="1:46" s="388" customFormat="1" ht="16.5">
      <c r="A1568" s="132"/>
      <c r="B1568" s="132"/>
      <c r="C1568" s="132"/>
      <c r="D1568" s="241"/>
      <c r="E1568" s="241"/>
      <c r="F1568" s="386"/>
      <c r="G1568" s="286"/>
      <c r="H1568" s="286"/>
      <c r="AR1568" s="482"/>
      <c r="AT1568" s="431"/>
    </row>
    <row r="1569" spans="1:46" s="388" customFormat="1" ht="16.5">
      <c r="A1569" s="132"/>
      <c r="B1569" s="132"/>
      <c r="C1569" s="132"/>
      <c r="D1569" s="241"/>
      <c r="E1569" s="241"/>
      <c r="F1569" s="386"/>
      <c r="G1569" s="286"/>
      <c r="H1569" s="286"/>
      <c r="AR1569" s="482"/>
      <c r="AT1569" s="431"/>
    </row>
    <row r="1570" spans="1:46" s="388" customFormat="1" ht="16.5">
      <c r="A1570" s="132"/>
      <c r="B1570" s="132"/>
      <c r="C1570" s="132"/>
      <c r="D1570" s="241"/>
      <c r="E1570" s="241"/>
      <c r="F1570" s="386"/>
      <c r="G1570" s="286"/>
      <c r="H1570" s="286"/>
      <c r="AR1570" s="482"/>
      <c r="AT1570" s="431"/>
    </row>
    <row r="1571" spans="1:46" s="388" customFormat="1" ht="16.5">
      <c r="A1571" s="132"/>
      <c r="B1571" s="132"/>
      <c r="C1571" s="132"/>
      <c r="D1571" s="241"/>
      <c r="E1571" s="241"/>
      <c r="F1571" s="386"/>
      <c r="G1571" s="286"/>
      <c r="H1571" s="286"/>
      <c r="AR1571" s="482"/>
      <c r="AT1571" s="431"/>
    </row>
    <row r="1572" spans="1:46" s="388" customFormat="1" ht="16.5">
      <c r="A1572" s="132"/>
      <c r="B1572" s="132"/>
      <c r="C1572" s="132"/>
      <c r="D1572" s="241"/>
      <c r="E1572" s="241"/>
      <c r="F1572" s="386"/>
      <c r="G1572" s="286"/>
      <c r="H1572" s="286"/>
      <c r="AR1572" s="482"/>
      <c r="AT1572" s="431"/>
    </row>
    <row r="1573" spans="1:46" s="388" customFormat="1" ht="16.5">
      <c r="A1573" s="132"/>
      <c r="B1573" s="132"/>
      <c r="C1573" s="132"/>
      <c r="D1573" s="241"/>
      <c r="E1573" s="241"/>
      <c r="F1573" s="386"/>
      <c r="G1573" s="286"/>
      <c r="H1573" s="286"/>
      <c r="AR1573" s="482"/>
      <c r="AT1573" s="431"/>
    </row>
    <row r="1574" spans="1:46" s="388" customFormat="1" ht="16.5">
      <c r="A1574" s="132"/>
      <c r="B1574" s="132"/>
      <c r="C1574" s="132"/>
      <c r="D1574" s="241"/>
      <c r="E1574" s="241"/>
      <c r="F1574" s="386"/>
      <c r="G1574" s="286"/>
      <c r="H1574" s="286"/>
      <c r="AR1574" s="482"/>
      <c r="AT1574" s="431"/>
    </row>
    <row r="1575" spans="1:46" s="388" customFormat="1" ht="16.5">
      <c r="A1575" s="132"/>
      <c r="B1575" s="132"/>
      <c r="C1575" s="132"/>
      <c r="D1575" s="241"/>
      <c r="E1575" s="241"/>
      <c r="F1575" s="386"/>
      <c r="G1575" s="286"/>
      <c r="H1575" s="286"/>
      <c r="AR1575" s="482"/>
      <c r="AT1575" s="431"/>
    </row>
    <row r="1576" spans="1:46" s="388" customFormat="1" ht="16.5">
      <c r="A1576" s="132"/>
      <c r="B1576" s="132"/>
      <c r="C1576" s="132"/>
      <c r="D1576" s="241"/>
      <c r="E1576" s="241"/>
      <c r="F1576" s="386"/>
      <c r="G1576" s="286"/>
      <c r="H1576" s="286"/>
      <c r="AR1576" s="482"/>
      <c r="AT1576" s="431"/>
    </row>
    <row r="1577" spans="1:46" s="388" customFormat="1" ht="16.5">
      <c r="A1577" s="132"/>
      <c r="B1577" s="132"/>
      <c r="C1577" s="132"/>
      <c r="D1577" s="241"/>
      <c r="E1577" s="241"/>
      <c r="F1577" s="386"/>
      <c r="G1577" s="286"/>
      <c r="H1577" s="286"/>
      <c r="AR1577" s="482"/>
      <c r="AT1577" s="431"/>
    </row>
    <row r="1578" spans="1:46" s="388" customFormat="1" ht="16.5">
      <c r="A1578" s="132"/>
      <c r="B1578" s="132"/>
      <c r="C1578" s="132"/>
      <c r="D1578" s="241"/>
      <c r="E1578" s="241"/>
      <c r="F1578" s="386"/>
      <c r="G1578" s="286"/>
      <c r="H1578" s="286"/>
      <c r="AR1578" s="482"/>
      <c r="AT1578" s="431"/>
    </row>
    <row r="1579" spans="1:46" s="388" customFormat="1" ht="16.5">
      <c r="A1579" s="132"/>
      <c r="B1579" s="132"/>
      <c r="C1579" s="132"/>
      <c r="D1579" s="241"/>
      <c r="E1579" s="241"/>
      <c r="F1579" s="386"/>
      <c r="G1579" s="286"/>
      <c r="H1579" s="286"/>
      <c r="AR1579" s="482"/>
      <c r="AT1579" s="431"/>
    </row>
    <row r="1580" spans="1:46" s="388" customFormat="1" ht="16.5">
      <c r="A1580" s="132"/>
      <c r="B1580" s="132"/>
      <c r="C1580" s="132"/>
      <c r="D1580" s="241"/>
      <c r="E1580" s="241"/>
      <c r="F1580" s="386"/>
      <c r="G1580" s="286"/>
      <c r="H1580" s="286"/>
      <c r="AR1580" s="482"/>
      <c r="AT1580" s="431"/>
    </row>
    <row r="1581" spans="1:46" s="388" customFormat="1" ht="16.5">
      <c r="A1581" s="132"/>
      <c r="B1581" s="132"/>
      <c r="C1581" s="132"/>
      <c r="D1581" s="241"/>
      <c r="E1581" s="241"/>
      <c r="F1581" s="386"/>
      <c r="G1581" s="286"/>
      <c r="H1581" s="286"/>
      <c r="AR1581" s="482"/>
      <c r="AT1581" s="431"/>
    </row>
    <row r="1582" spans="1:46" s="388" customFormat="1" ht="16.5">
      <c r="A1582" s="132"/>
      <c r="B1582" s="132"/>
      <c r="C1582" s="132"/>
      <c r="D1582" s="241"/>
      <c r="E1582" s="241"/>
      <c r="F1582" s="386"/>
      <c r="G1582" s="286"/>
      <c r="H1582" s="286"/>
      <c r="AR1582" s="482"/>
      <c r="AT1582" s="431"/>
    </row>
    <row r="1583" spans="1:46" s="388" customFormat="1" ht="16.5">
      <c r="A1583" s="132"/>
      <c r="B1583" s="132"/>
      <c r="C1583" s="132"/>
      <c r="D1583" s="241"/>
      <c r="E1583" s="241"/>
      <c r="F1583" s="386"/>
      <c r="G1583" s="286"/>
      <c r="H1583" s="286"/>
      <c r="AR1583" s="482"/>
      <c r="AT1583" s="431"/>
    </row>
    <row r="1584" spans="1:46" s="388" customFormat="1" ht="16.5">
      <c r="A1584" s="132"/>
      <c r="B1584" s="132"/>
      <c r="C1584" s="132"/>
      <c r="D1584" s="241"/>
      <c r="E1584" s="241"/>
      <c r="F1584" s="386"/>
      <c r="G1584" s="286"/>
      <c r="H1584" s="286"/>
      <c r="AR1584" s="482"/>
      <c r="AT1584" s="431"/>
    </row>
    <row r="1585" spans="1:46" s="388" customFormat="1" ht="16.5">
      <c r="A1585" s="132"/>
      <c r="B1585" s="132"/>
      <c r="C1585" s="132"/>
      <c r="D1585" s="241"/>
      <c r="E1585" s="241"/>
      <c r="F1585" s="386"/>
      <c r="G1585" s="286"/>
      <c r="H1585" s="286"/>
      <c r="AR1585" s="482"/>
      <c r="AT1585" s="431"/>
    </row>
    <row r="1586" spans="1:46" s="388" customFormat="1" ht="16.5">
      <c r="A1586" s="132"/>
      <c r="B1586" s="132"/>
      <c r="C1586" s="132"/>
      <c r="D1586" s="241"/>
      <c r="E1586" s="241"/>
      <c r="F1586" s="386"/>
      <c r="G1586" s="286"/>
      <c r="H1586" s="286"/>
      <c r="AR1586" s="482"/>
      <c r="AT1586" s="431"/>
    </row>
    <row r="1587" spans="1:46" s="388" customFormat="1" ht="16.5">
      <c r="A1587" s="132"/>
      <c r="B1587" s="132"/>
      <c r="C1587" s="132"/>
      <c r="D1587" s="241"/>
      <c r="E1587" s="241"/>
      <c r="F1587" s="386"/>
      <c r="G1587" s="286"/>
      <c r="H1587" s="286"/>
      <c r="AR1587" s="482"/>
      <c r="AT1587" s="431"/>
    </row>
    <row r="1588" spans="1:46" s="388" customFormat="1" ht="16.5">
      <c r="A1588" s="132"/>
      <c r="B1588" s="132"/>
      <c r="C1588" s="132"/>
      <c r="D1588" s="241"/>
      <c r="E1588" s="241"/>
      <c r="F1588" s="386"/>
      <c r="G1588" s="286"/>
      <c r="H1588" s="286"/>
      <c r="AR1588" s="482"/>
      <c r="AT1588" s="431"/>
    </row>
    <row r="1589" spans="1:46" s="388" customFormat="1" ht="16.5">
      <c r="A1589" s="132"/>
      <c r="B1589" s="132"/>
      <c r="C1589" s="132"/>
      <c r="D1589" s="241"/>
      <c r="E1589" s="241"/>
      <c r="F1589" s="386"/>
      <c r="G1589" s="286"/>
      <c r="H1589" s="286"/>
      <c r="AR1589" s="482"/>
      <c r="AT1589" s="431"/>
    </row>
    <row r="1590" spans="1:46" s="388" customFormat="1" ht="16.5">
      <c r="A1590" s="132"/>
      <c r="B1590" s="132"/>
      <c r="C1590" s="132"/>
      <c r="D1590" s="241"/>
      <c r="E1590" s="241"/>
      <c r="F1590" s="386"/>
      <c r="G1590" s="286"/>
      <c r="H1590" s="286"/>
      <c r="AR1590" s="482"/>
      <c r="AT1590" s="431"/>
    </row>
    <row r="1591" spans="1:46" s="388" customFormat="1" ht="16.5">
      <c r="A1591" s="132"/>
      <c r="B1591" s="132"/>
      <c r="C1591" s="132"/>
      <c r="D1591" s="241"/>
      <c r="E1591" s="241"/>
      <c r="F1591" s="386"/>
      <c r="G1591" s="286"/>
      <c r="H1591" s="286"/>
      <c r="AR1591" s="482"/>
      <c r="AT1591" s="431"/>
    </row>
    <row r="1592" spans="1:46" s="388" customFormat="1" ht="16.5">
      <c r="A1592" s="132"/>
      <c r="B1592" s="132"/>
      <c r="C1592" s="132"/>
      <c r="D1592" s="241"/>
      <c r="E1592" s="241"/>
      <c r="F1592" s="386"/>
      <c r="G1592" s="286"/>
      <c r="H1592" s="286"/>
      <c r="AR1592" s="482"/>
      <c r="AT1592" s="431"/>
    </row>
    <row r="1593" spans="1:46" s="388" customFormat="1" ht="16.5">
      <c r="A1593" s="132"/>
      <c r="B1593" s="132"/>
      <c r="C1593" s="132"/>
      <c r="D1593" s="241"/>
      <c r="E1593" s="241"/>
      <c r="F1593" s="386"/>
      <c r="G1593" s="286"/>
      <c r="H1593" s="286"/>
      <c r="AR1593" s="482"/>
      <c r="AT1593" s="431"/>
    </row>
    <row r="1594" spans="1:46" s="388" customFormat="1" ht="16.5">
      <c r="A1594" s="132"/>
      <c r="B1594" s="132"/>
      <c r="C1594" s="132"/>
      <c r="D1594" s="241"/>
      <c r="E1594" s="241"/>
      <c r="F1594" s="386"/>
      <c r="G1594" s="286"/>
      <c r="H1594" s="286"/>
      <c r="AR1594" s="482"/>
      <c r="AT1594" s="431"/>
    </row>
    <row r="1595" spans="1:46" s="388" customFormat="1" ht="16.5">
      <c r="A1595" s="132"/>
      <c r="B1595" s="132"/>
      <c r="C1595" s="132"/>
      <c r="D1595" s="241"/>
      <c r="E1595" s="241"/>
      <c r="F1595" s="386"/>
      <c r="G1595" s="286"/>
      <c r="H1595" s="286"/>
      <c r="AR1595" s="482"/>
      <c r="AT1595" s="431"/>
    </row>
    <row r="1596" spans="1:46" s="388" customFormat="1" ht="16.5">
      <c r="A1596" s="132"/>
      <c r="B1596" s="132"/>
      <c r="C1596" s="132"/>
      <c r="D1596" s="241"/>
      <c r="E1596" s="241"/>
      <c r="F1596" s="386"/>
      <c r="G1596" s="286"/>
      <c r="H1596" s="286"/>
      <c r="AR1596" s="482"/>
      <c r="AT1596" s="431"/>
    </row>
    <row r="1597" spans="1:46" s="388" customFormat="1" ht="16.5">
      <c r="A1597" s="132"/>
      <c r="B1597" s="132"/>
      <c r="C1597" s="132"/>
      <c r="D1597" s="241"/>
      <c r="E1597" s="241"/>
      <c r="F1597" s="386"/>
      <c r="G1597" s="286"/>
      <c r="H1597" s="286"/>
      <c r="AR1597" s="482"/>
      <c r="AT1597" s="431"/>
    </row>
    <row r="1598" spans="1:46" s="388" customFormat="1" ht="16.5">
      <c r="A1598" s="132"/>
      <c r="B1598" s="132"/>
      <c r="C1598" s="132"/>
      <c r="D1598" s="241"/>
      <c r="E1598" s="241"/>
      <c r="F1598" s="386"/>
      <c r="G1598" s="286"/>
      <c r="H1598" s="286"/>
      <c r="AR1598" s="482"/>
      <c r="AT1598" s="431"/>
    </row>
    <row r="1599" spans="1:46" s="388" customFormat="1" ht="16.5">
      <c r="A1599" s="132"/>
      <c r="B1599" s="132"/>
      <c r="C1599" s="132"/>
      <c r="D1599" s="241"/>
      <c r="E1599" s="241"/>
      <c r="F1599" s="386"/>
      <c r="G1599" s="286"/>
      <c r="H1599" s="286"/>
      <c r="AR1599" s="482"/>
      <c r="AT1599" s="431"/>
    </row>
    <row r="1600" spans="1:46" s="388" customFormat="1" ht="16.5">
      <c r="A1600" s="132"/>
      <c r="B1600" s="132"/>
      <c r="C1600" s="132"/>
      <c r="D1600" s="241"/>
      <c r="E1600" s="241"/>
      <c r="F1600" s="386"/>
      <c r="G1600" s="286"/>
      <c r="H1600" s="286"/>
      <c r="AR1600" s="482"/>
      <c r="AT1600" s="431"/>
    </row>
    <row r="1601" spans="1:46" s="388" customFormat="1" ht="16.5">
      <c r="A1601" s="132"/>
      <c r="B1601" s="132"/>
      <c r="C1601" s="132"/>
      <c r="D1601" s="241"/>
      <c r="E1601" s="241"/>
      <c r="F1601" s="386"/>
      <c r="G1601" s="286"/>
      <c r="H1601" s="286"/>
      <c r="AR1601" s="482"/>
      <c r="AT1601" s="431"/>
    </row>
    <row r="1602" spans="1:46" s="388" customFormat="1" ht="16.5">
      <c r="A1602" s="132"/>
      <c r="B1602" s="132"/>
      <c r="C1602" s="132"/>
      <c r="D1602" s="241"/>
      <c r="E1602" s="241"/>
      <c r="F1602" s="386"/>
      <c r="G1602" s="286"/>
      <c r="H1602" s="286"/>
      <c r="AR1602" s="482"/>
      <c r="AT1602" s="431"/>
    </row>
    <row r="1603" spans="1:46" s="388" customFormat="1" ht="16.5">
      <c r="A1603" s="132"/>
      <c r="B1603" s="132"/>
      <c r="C1603" s="132"/>
      <c r="D1603" s="241"/>
      <c r="E1603" s="241"/>
      <c r="F1603" s="386"/>
      <c r="G1603" s="286"/>
      <c r="H1603" s="286"/>
      <c r="AR1603" s="482"/>
      <c r="AT1603" s="431"/>
    </row>
    <row r="1604" spans="1:46" s="388" customFormat="1" ht="16.5">
      <c r="A1604" s="132"/>
      <c r="B1604" s="132"/>
      <c r="C1604" s="132"/>
      <c r="D1604" s="241"/>
      <c r="E1604" s="241"/>
      <c r="F1604" s="386"/>
      <c r="G1604" s="286"/>
      <c r="H1604" s="286"/>
      <c r="AR1604" s="482"/>
      <c r="AT1604" s="431"/>
    </row>
    <row r="1605" spans="1:46" s="388" customFormat="1" ht="16.5">
      <c r="A1605" s="132"/>
      <c r="B1605" s="132"/>
      <c r="C1605" s="132"/>
      <c r="D1605" s="241"/>
      <c r="E1605" s="241"/>
      <c r="F1605" s="386"/>
      <c r="G1605" s="286"/>
      <c r="H1605" s="286"/>
      <c r="AR1605" s="482"/>
      <c r="AT1605" s="431"/>
    </row>
    <row r="1606" spans="1:46" s="388" customFormat="1" ht="16.5">
      <c r="A1606" s="132"/>
      <c r="B1606" s="132"/>
      <c r="C1606" s="132"/>
      <c r="D1606" s="241"/>
      <c r="E1606" s="241"/>
      <c r="F1606" s="386"/>
      <c r="G1606" s="286"/>
      <c r="H1606" s="286"/>
      <c r="AR1606" s="482"/>
      <c r="AT1606" s="431"/>
    </row>
    <row r="1607" spans="1:46" s="388" customFormat="1" ht="16.5">
      <c r="A1607" s="132"/>
      <c r="B1607" s="132"/>
      <c r="C1607" s="132"/>
      <c r="D1607" s="241"/>
      <c r="E1607" s="241"/>
      <c r="F1607" s="386"/>
      <c r="G1607" s="286"/>
      <c r="H1607" s="286"/>
      <c r="AR1607" s="482"/>
      <c r="AT1607" s="431"/>
    </row>
    <row r="1608" spans="1:46" s="388" customFormat="1" ht="16.5">
      <c r="A1608" s="132"/>
      <c r="B1608" s="132"/>
      <c r="C1608" s="132"/>
      <c r="D1608" s="241"/>
      <c r="E1608" s="241"/>
      <c r="F1608" s="386"/>
      <c r="G1608" s="286"/>
      <c r="H1608" s="286"/>
      <c r="AR1608" s="482"/>
      <c r="AT1608" s="431"/>
    </row>
    <row r="1609" spans="1:46" s="388" customFormat="1" ht="16.5">
      <c r="A1609" s="132"/>
      <c r="B1609" s="132"/>
      <c r="C1609" s="132"/>
      <c r="D1609" s="241"/>
      <c r="E1609" s="241"/>
      <c r="F1609" s="386"/>
      <c r="G1609" s="286"/>
      <c r="H1609" s="286"/>
      <c r="AR1609" s="482"/>
      <c r="AT1609" s="431"/>
    </row>
    <row r="1610" spans="1:46" s="388" customFormat="1" ht="16.5">
      <c r="A1610" s="132"/>
      <c r="B1610" s="132"/>
      <c r="C1610" s="132"/>
      <c r="D1610" s="241"/>
      <c r="E1610" s="241"/>
      <c r="F1610" s="386"/>
      <c r="G1610" s="286"/>
      <c r="H1610" s="286"/>
      <c r="AR1610" s="482"/>
      <c r="AT1610" s="431"/>
    </row>
    <row r="1611" spans="1:46" s="388" customFormat="1" ht="16.5">
      <c r="A1611" s="132"/>
      <c r="B1611" s="132"/>
      <c r="C1611" s="132"/>
      <c r="D1611" s="241"/>
      <c r="E1611" s="241"/>
      <c r="F1611" s="386"/>
      <c r="G1611" s="286"/>
      <c r="H1611" s="286"/>
      <c r="AR1611" s="482"/>
      <c r="AT1611" s="431"/>
    </row>
    <row r="1612" spans="1:46" s="388" customFormat="1" ht="16.5">
      <c r="A1612" s="132"/>
      <c r="B1612" s="132"/>
      <c r="C1612" s="132"/>
      <c r="D1612" s="241"/>
      <c r="E1612" s="241"/>
      <c r="F1612" s="386"/>
      <c r="G1612" s="286"/>
      <c r="H1612" s="286"/>
      <c r="AR1612" s="482"/>
      <c r="AT1612" s="431"/>
    </row>
    <row r="1613" spans="1:46" s="388" customFormat="1" ht="16.5">
      <c r="A1613" s="132"/>
      <c r="B1613" s="132"/>
      <c r="C1613" s="132"/>
      <c r="D1613" s="241"/>
      <c r="E1613" s="241"/>
      <c r="F1613" s="386"/>
      <c r="G1613" s="286"/>
      <c r="H1613" s="286"/>
      <c r="AR1613" s="482"/>
      <c r="AT1613" s="431"/>
    </row>
    <row r="1614" spans="1:46" s="388" customFormat="1" ht="16.5">
      <c r="A1614" s="132"/>
      <c r="B1614" s="132"/>
      <c r="C1614" s="132"/>
      <c r="D1614" s="241"/>
      <c r="E1614" s="241"/>
      <c r="F1614" s="386"/>
      <c r="G1614" s="286"/>
      <c r="H1614" s="286"/>
      <c r="AR1614" s="482"/>
      <c r="AT1614" s="431"/>
    </row>
    <row r="1615" spans="1:46" s="388" customFormat="1" ht="16.5">
      <c r="A1615" s="132"/>
      <c r="B1615" s="132"/>
      <c r="C1615" s="132"/>
      <c r="D1615" s="241"/>
      <c r="E1615" s="241"/>
      <c r="F1615" s="386"/>
      <c r="G1615" s="286"/>
      <c r="H1615" s="286"/>
      <c r="AR1615" s="482"/>
      <c r="AT1615" s="431"/>
    </row>
    <row r="1616" spans="1:46" s="388" customFormat="1" ht="16.5">
      <c r="A1616" s="132"/>
      <c r="B1616" s="132"/>
      <c r="C1616" s="132"/>
      <c r="D1616" s="241"/>
      <c r="E1616" s="241"/>
      <c r="F1616" s="386"/>
      <c r="G1616" s="286"/>
      <c r="H1616" s="286"/>
      <c r="AR1616" s="482"/>
      <c r="AT1616" s="431"/>
    </row>
    <row r="1617" spans="1:46" s="388" customFormat="1" ht="16.5">
      <c r="A1617" s="132"/>
      <c r="B1617" s="132"/>
      <c r="C1617" s="132"/>
      <c r="D1617" s="241"/>
      <c r="E1617" s="241"/>
      <c r="F1617" s="386"/>
      <c r="G1617" s="286"/>
      <c r="H1617" s="286"/>
      <c r="AR1617" s="482"/>
      <c r="AT1617" s="431"/>
    </row>
    <row r="1618" spans="1:46" s="388" customFormat="1" ht="16.5">
      <c r="A1618" s="132"/>
      <c r="B1618" s="132"/>
      <c r="C1618" s="132"/>
      <c r="D1618" s="241"/>
      <c r="E1618" s="241"/>
      <c r="F1618" s="386"/>
      <c r="G1618" s="286"/>
      <c r="H1618" s="286"/>
      <c r="AR1618" s="482"/>
      <c r="AT1618" s="431"/>
    </row>
    <row r="1619" spans="1:46" s="388" customFormat="1" ht="16.5">
      <c r="A1619" s="132"/>
      <c r="B1619" s="132"/>
      <c r="C1619" s="132"/>
      <c r="D1619" s="241"/>
      <c r="E1619" s="241"/>
      <c r="F1619" s="386"/>
      <c r="G1619" s="286"/>
      <c r="H1619" s="286"/>
      <c r="AR1619" s="482"/>
      <c r="AT1619" s="431"/>
    </row>
    <row r="1620" spans="1:46" s="388" customFormat="1" ht="16.5">
      <c r="A1620" s="132"/>
      <c r="B1620" s="132"/>
      <c r="C1620" s="132"/>
      <c r="D1620" s="241"/>
      <c r="E1620" s="241"/>
      <c r="F1620" s="386"/>
      <c r="G1620" s="286"/>
      <c r="H1620" s="286"/>
      <c r="AR1620" s="482"/>
      <c r="AT1620" s="431"/>
    </row>
    <row r="1621" spans="1:46" s="388" customFormat="1" ht="16.5">
      <c r="A1621" s="132"/>
      <c r="B1621" s="132"/>
      <c r="C1621" s="132"/>
      <c r="D1621" s="241"/>
      <c r="E1621" s="241"/>
      <c r="F1621" s="386"/>
      <c r="G1621" s="286"/>
      <c r="H1621" s="286"/>
      <c r="AR1621" s="482"/>
      <c r="AT1621" s="431"/>
    </row>
    <row r="1622" spans="1:46" s="388" customFormat="1" ht="16.5">
      <c r="A1622" s="132"/>
      <c r="B1622" s="132"/>
      <c r="C1622" s="132"/>
      <c r="D1622" s="241"/>
      <c r="E1622" s="241"/>
      <c r="F1622" s="386"/>
      <c r="G1622" s="286"/>
      <c r="H1622" s="286"/>
      <c r="AR1622" s="482"/>
      <c r="AT1622" s="431"/>
    </row>
    <row r="1623" spans="1:46" s="388" customFormat="1" ht="16.5">
      <c r="A1623" s="132"/>
      <c r="B1623" s="132"/>
      <c r="C1623" s="132"/>
      <c r="D1623" s="241"/>
      <c r="E1623" s="241"/>
      <c r="F1623" s="386"/>
      <c r="G1623" s="286"/>
      <c r="H1623" s="286"/>
      <c r="AR1623" s="482"/>
      <c r="AT1623" s="431"/>
    </row>
    <row r="1624" spans="1:46" s="388" customFormat="1" ht="16.5">
      <c r="A1624" s="132"/>
      <c r="B1624" s="132"/>
      <c r="C1624" s="132"/>
      <c r="D1624" s="241"/>
      <c r="E1624" s="241"/>
      <c r="F1624" s="386"/>
      <c r="G1624" s="286"/>
      <c r="H1624" s="286"/>
      <c r="AR1624" s="482"/>
      <c r="AT1624" s="431"/>
    </row>
    <row r="1625" spans="1:46" s="388" customFormat="1" ht="16.5">
      <c r="A1625" s="132"/>
      <c r="B1625" s="132"/>
      <c r="C1625" s="132"/>
      <c r="D1625" s="241"/>
      <c r="E1625" s="241"/>
      <c r="F1625" s="386"/>
      <c r="G1625" s="286"/>
      <c r="H1625" s="286"/>
      <c r="AR1625" s="482"/>
      <c r="AT1625" s="431"/>
    </row>
    <row r="1626" spans="1:46" s="388" customFormat="1" ht="16.5">
      <c r="A1626" s="132"/>
      <c r="B1626" s="132"/>
      <c r="C1626" s="132"/>
      <c r="D1626" s="241"/>
      <c r="E1626" s="241"/>
      <c r="F1626" s="386"/>
      <c r="G1626" s="286"/>
      <c r="H1626" s="286"/>
      <c r="AR1626" s="482"/>
      <c r="AT1626" s="431"/>
    </row>
    <row r="1627" spans="1:46" s="388" customFormat="1" ht="16.5">
      <c r="A1627" s="132"/>
      <c r="B1627" s="132"/>
      <c r="C1627" s="132"/>
      <c r="D1627" s="241"/>
      <c r="E1627" s="241"/>
      <c r="F1627" s="386"/>
      <c r="G1627" s="286"/>
      <c r="H1627" s="286"/>
      <c r="AR1627" s="482"/>
      <c r="AT1627" s="431"/>
    </row>
    <row r="1628" spans="1:46" s="388" customFormat="1" ht="16.5">
      <c r="A1628" s="132"/>
      <c r="B1628" s="132"/>
      <c r="C1628" s="132"/>
      <c r="D1628" s="241"/>
      <c r="E1628" s="241"/>
      <c r="F1628" s="386"/>
      <c r="G1628" s="286"/>
      <c r="H1628" s="286"/>
      <c r="AR1628" s="482"/>
      <c r="AT1628" s="431"/>
    </row>
    <row r="1629" spans="1:46" s="388" customFormat="1" ht="16.5">
      <c r="A1629" s="132"/>
      <c r="B1629" s="132"/>
      <c r="C1629" s="132"/>
      <c r="D1629" s="241"/>
      <c r="E1629" s="241"/>
      <c r="F1629" s="386"/>
      <c r="G1629" s="286"/>
      <c r="H1629" s="286"/>
      <c r="AR1629" s="482"/>
      <c r="AT1629" s="431"/>
    </row>
    <row r="1630" spans="1:46" s="388" customFormat="1" ht="16.5">
      <c r="A1630" s="132"/>
      <c r="B1630" s="132"/>
      <c r="C1630" s="132"/>
      <c r="D1630" s="241"/>
      <c r="E1630" s="241"/>
      <c r="F1630" s="386"/>
      <c r="G1630" s="286"/>
      <c r="H1630" s="286"/>
      <c r="AR1630" s="482"/>
      <c r="AT1630" s="431"/>
    </row>
    <row r="1631" spans="1:46" s="388" customFormat="1" ht="16.5">
      <c r="A1631" s="132"/>
      <c r="B1631" s="132"/>
      <c r="C1631" s="132"/>
      <c r="D1631" s="241"/>
      <c r="E1631" s="241"/>
      <c r="F1631" s="386"/>
      <c r="G1631" s="286"/>
      <c r="H1631" s="286"/>
      <c r="AR1631" s="482"/>
      <c r="AT1631" s="431"/>
    </row>
    <row r="1632" spans="1:46" s="388" customFormat="1" ht="16.5">
      <c r="A1632" s="132"/>
      <c r="B1632" s="132"/>
      <c r="C1632" s="132"/>
      <c r="D1632" s="241"/>
      <c r="E1632" s="241"/>
      <c r="F1632" s="386"/>
      <c r="G1632" s="286"/>
      <c r="H1632" s="286"/>
      <c r="AR1632" s="482"/>
      <c r="AT1632" s="431"/>
    </row>
    <row r="1633" spans="1:46" s="388" customFormat="1" ht="16.5">
      <c r="A1633" s="132"/>
      <c r="B1633" s="132"/>
      <c r="C1633" s="132"/>
      <c r="D1633" s="241"/>
      <c r="E1633" s="241"/>
      <c r="F1633" s="386"/>
      <c r="G1633" s="286"/>
      <c r="H1633" s="286"/>
      <c r="AR1633" s="482"/>
      <c r="AT1633" s="431"/>
    </row>
    <row r="1634" spans="1:46" s="388" customFormat="1" ht="16.5">
      <c r="A1634" s="132"/>
      <c r="B1634" s="132"/>
      <c r="C1634" s="132"/>
      <c r="D1634" s="241"/>
      <c r="E1634" s="241"/>
      <c r="F1634" s="386"/>
      <c r="G1634" s="286"/>
      <c r="H1634" s="286"/>
      <c r="AR1634" s="482"/>
      <c r="AT1634" s="431"/>
    </row>
    <row r="1635" spans="1:46" s="388" customFormat="1" ht="16.5">
      <c r="A1635" s="132"/>
      <c r="B1635" s="132"/>
      <c r="C1635" s="132"/>
      <c r="D1635" s="241"/>
      <c r="E1635" s="241"/>
      <c r="F1635" s="386"/>
      <c r="G1635" s="286"/>
      <c r="H1635" s="286"/>
      <c r="AR1635" s="482"/>
      <c r="AT1635" s="431"/>
    </row>
    <row r="1636" spans="1:46" s="388" customFormat="1" ht="16.5">
      <c r="A1636" s="132"/>
      <c r="B1636" s="132"/>
      <c r="C1636" s="132"/>
      <c r="D1636" s="241"/>
      <c r="E1636" s="241"/>
      <c r="F1636" s="386"/>
      <c r="G1636" s="286"/>
      <c r="H1636" s="286"/>
      <c r="AR1636" s="482"/>
      <c r="AT1636" s="431"/>
    </row>
    <row r="1637" spans="1:46" s="388" customFormat="1" ht="16.5">
      <c r="A1637" s="132"/>
      <c r="B1637" s="132"/>
      <c r="C1637" s="132"/>
      <c r="D1637" s="241"/>
      <c r="E1637" s="241"/>
      <c r="F1637" s="386"/>
      <c r="G1637" s="286"/>
      <c r="H1637" s="286"/>
      <c r="AR1637" s="482"/>
      <c r="AT1637" s="431"/>
    </row>
    <row r="1638" spans="1:46" s="388" customFormat="1" ht="16.5">
      <c r="A1638" s="132"/>
      <c r="B1638" s="132"/>
      <c r="C1638" s="132"/>
      <c r="D1638" s="241"/>
      <c r="E1638" s="241"/>
      <c r="F1638" s="386"/>
      <c r="G1638" s="286"/>
      <c r="H1638" s="286"/>
      <c r="AR1638" s="482"/>
      <c r="AT1638" s="431"/>
    </row>
    <row r="1639" spans="1:46" s="388" customFormat="1" ht="16.5">
      <c r="A1639" s="132"/>
      <c r="B1639" s="132"/>
      <c r="C1639" s="132"/>
      <c r="D1639" s="241"/>
      <c r="E1639" s="241"/>
      <c r="F1639" s="386"/>
      <c r="G1639" s="286"/>
      <c r="H1639" s="286"/>
      <c r="AR1639" s="482"/>
      <c r="AT1639" s="431"/>
    </row>
    <row r="1640" spans="1:46" s="388" customFormat="1" ht="16.5">
      <c r="A1640" s="132"/>
      <c r="B1640" s="132"/>
      <c r="C1640" s="132"/>
      <c r="D1640" s="241"/>
      <c r="E1640" s="241"/>
      <c r="F1640" s="386"/>
      <c r="G1640" s="286"/>
      <c r="H1640" s="286"/>
      <c r="AR1640" s="482"/>
      <c r="AT1640" s="431"/>
    </row>
    <row r="1641" spans="1:46" s="388" customFormat="1" ht="16.5">
      <c r="A1641" s="132"/>
      <c r="B1641" s="132"/>
      <c r="C1641" s="132"/>
      <c r="D1641" s="241"/>
      <c r="E1641" s="241"/>
      <c r="F1641" s="386"/>
      <c r="G1641" s="286"/>
      <c r="H1641" s="286"/>
      <c r="AR1641" s="482"/>
      <c r="AT1641" s="431"/>
    </row>
    <row r="1642" spans="1:46" s="388" customFormat="1" ht="16.5">
      <c r="A1642" s="132"/>
      <c r="B1642" s="132"/>
      <c r="C1642" s="132"/>
      <c r="D1642" s="241"/>
      <c r="E1642" s="241"/>
      <c r="F1642" s="386"/>
      <c r="G1642" s="286"/>
      <c r="H1642" s="286"/>
      <c r="AR1642" s="482"/>
      <c r="AT1642" s="431"/>
    </row>
    <row r="1643" spans="1:46" s="388" customFormat="1" ht="16.5">
      <c r="A1643" s="132"/>
      <c r="B1643" s="132"/>
      <c r="C1643" s="132"/>
      <c r="D1643" s="241"/>
      <c r="E1643" s="241"/>
      <c r="F1643" s="386"/>
      <c r="G1643" s="286"/>
      <c r="H1643" s="286"/>
      <c r="AR1643" s="482"/>
      <c r="AT1643" s="431"/>
    </row>
    <row r="1644" spans="1:46" s="388" customFormat="1" ht="16.5">
      <c r="A1644" s="132"/>
      <c r="B1644" s="132"/>
      <c r="C1644" s="132"/>
      <c r="D1644" s="241"/>
      <c r="E1644" s="241"/>
      <c r="F1644" s="386"/>
      <c r="G1644" s="286"/>
      <c r="H1644" s="286"/>
      <c r="AR1644" s="482"/>
      <c r="AT1644" s="431"/>
    </row>
    <row r="1645" spans="1:46" s="388" customFormat="1" ht="16.5">
      <c r="A1645" s="132"/>
      <c r="B1645" s="132"/>
      <c r="C1645" s="132"/>
      <c r="D1645" s="241"/>
      <c r="E1645" s="241"/>
      <c r="F1645" s="386"/>
      <c r="G1645" s="286"/>
      <c r="H1645" s="286"/>
      <c r="AR1645" s="482"/>
      <c r="AT1645" s="431"/>
    </row>
    <row r="1646" spans="1:46" s="388" customFormat="1" ht="16.5">
      <c r="A1646" s="132"/>
      <c r="B1646" s="132"/>
      <c r="C1646" s="132"/>
      <c r="D1646" s="241"/>
      <c r="E1646" s="241"/>
      <c r="F1646" s="386"/>
      <c r="G1646" s="286"/>
      <c r="H1646" s="286"/>
      <c r="AR1646" s="482"/>
      <c r="AT1646" s="431"/>
    </row>
    <row r="1647" spans="1:46" s="388" customFormat="1" ht="16.5">
      <c r="A1647" s="132"/>
      <c r="B1647" s="132"/>
      <c r="C1647" s="132"/>
      <c r="D1647" s="241"/>
      <c r="E1647" s="241"/>
      <c r="F1647" s="386"/>
      <c r="G1647" s="286"/>
      <c r="H1647" s="286"/>
      <c r="AR1647" s="482"/>
      <c r="AT1647" s="431"/>
    </row>
    <row r="1648" spans="1:46" s="388" customFormat="1" ht="16.5">
      <c r="A1648" s="132"/>
      <c r="B1648" s="132"/>
      <c r="C1648" s="132"/>
      <c r="D1648" s="241"/>
      <c r="E1648" s="241"/>
      <c r="F1648" s="386"/>
      <c r="G1648" s="286"/>
      <c r="H1648" s="286"/>
      <c r="AR1648" s="482"/>
      <c r="AT1648" s="431"/>
    </row>
    <row r="1649" spans="1:46" s="388" customFormat="1" ht="16.5">
      <c r="A1649" s="132"/>
      <c r="B1649" s="132"/>
      <c r="C1649" s="132"/>
      <c r="D1649" s="241"/>
      <c r="E1649" s="241"/>
      <c r="F1649" s="386"/>
      <c r="G1649" s="286"/>
      <c r="H1649" s="286"/>
      <c r="AR1649" s="482"/>
      <c r="AT1649" s="431"/>
    </row>
    <row r="1650" spans="1:46" s="388" customFormat="1" ht="16.5">
      <c r="A1650" s="132"/>
      <c r="B1650" s="132"/>
      <c r="C1650" s="132"/>
      <c r="D1650" s="241"/>
      <c r="E1650" s="241"/>
      <c r="F1650" s="386"/>
      <c r="G1650" s="286"/>
      <c r="H1650" s="286"/>
      <c r="AR1650" s="482"/>
      <c r="AT1650" s="431"/>
    </row>
    <row r="1651" spans="1:46" s="388" customFormat="1" ht="16.5">
      <c r="A1651" s="132"/>
      <c r="B1651" s="132"/>
      <c r="C1651" s="132"/>
      <c r="D1651" s="241"/>
      <c r="E1651" s="241"/>
      <c r="F1651" s="386"/>
      <c r="G1651" s="286"/>
      <c r="H1651" s="286"/>
      <c r="AR1651" s="482"/>
      <c r="AT1651" s="431"/>
    </row>
    <row r="1652" spans="1:46" s="388" customFormat="1" ht="16.5">
      <c r="A1652" s="132"/>
      <c r="B1652" s="132"/>
      <c r="C1652" s="132"/>
      <c r="D1652" s="241"/>
      <c r="E1652" s="241"/>
      <c r="F1652" s="386"/>
      <c r="G1652" s="286"/>
      <c r="H1652" s="286"/>
      <c r="AR1652" s="482"/>
      <c r="AT1652" s="431"/>
    </row>
    <row r="1653" spans="1:46" s="388" customFormat="1" ht="16.5">
      <c r="A1653" s="132"/>
      <c r="B1653" s="132"/>
      <c r="C1653" s="132"/>
      <c r="D1653" s="241"/>
      <c r="E1653" s="241"/>
      <c r="F1653" s="386"/>
      <c r="G1653" s="286"/>
      <c r="H1653" s="286"/>
      <c r="AR1653" s="482"/>
      <c r="AT1653" s="431"/>
    </row>
    <row r="1654" spans="1:46" s="388" customFormat="1" ht="16.5">
      <c r="A1654" s="132"/>
      <c r="B1654" s="132"/>
      <c r="C1654" s="132"/>
      <c r="D1654" s="241"/>
      <c r="E1654" s="241"/>
      <c r="F1654" s="386"/>
      <c r="G1654" s="286"/>
      <c r="H1654" s="286"/>
      <c r="AR1654" s="482"/>
      <c r="AT1654" s="431"/>
    </row>
    <row r="1655" spans="1:46" s="388" customFormat="1" ht="16.5">
      <c r="A1655" s="132"/>
      <c r="B1655" s="132"/>
      <c r="C1655" s="132"/>
      <c r="D1655" s="241"/>
      <c r="E1655" s="241"/>
      <c r="F1655" s="386"/>
      <c r="G1655" s="286"/>
      <c r="H1655" s="286"/>
      <c r="AR1655" s="482"/>
      <c r="AT1655" s="431"/>
    </row>
    <row r="1656" spans="1:46" s="388" customFormat="1" ht="16.5">
      <c r="A1656" s="132"/>
      <c r="B1656" s="132"/>
      <c r="C1656" s="132"/>
      <c r="D1656" s="241"/>
      <c r="E1656" s="241"/>
      <c r="F1656" s="386"/>
      <c r="G1656" s="286"/>
      <c r="H1656" s="286"/>
      <c r="AR1656" s="482"/>
      <c r="AT1656" s="431"/>
    </row>
    <row r="1657" spans="1:46" s="388" customFormat="1" ht="16.5">
      <c r="A1657" s="132"/>
      <c r="B1657" s="132"/>
      <c r="C1657" s="132"/>
      <c r="D1657" s="241"/>
      <c r="E1657" s="241"/>
      <c r="F1657" s="386"/>
      <c r="G1657" s="286"/>
      <c r="H1657" s="286"/>
      <c r="AR1657" s="482"/>
      <c r="AT1657" s="431"/>
    </row>
    <row r="1658" spans="1:46" s="388" customFormat="1" ht="16.5">
      <c r="A1658" s="132"/>
      <c r="B1658" s="132"/>
      <c r="C1658" s="132"/>
      <c r="D1658" s="241"/>
      <c r="E1658" s="241"/>
      <c r="F1658" s="386"/>
      <c r="G1658" s="286"/>
      <c r="H1658" s="286"/>
      <c r="AR1658" s="482"/>
      <c r="AT1658" s="431"/>
    </row>
    <row r="1659" spans="1:46" s="388" customFormat="1" ht="16.5">
      <c r="A1659" s="132"/>
      <c r="B1659" s="132"/>
      <c r="C1659" s="132"/>
      <c r="D1659" s="241"/>
      <c r="E1659" s="241"/>
      <c r="F1659" s="386"/>
      <c r="G1659" s="286"/>
      <c r="H1659" s="286"/>
      <c r="AR1659" s="482"/>
      <c r="AT1659" s="431"/>
    </row>
    <row r="1660" spans="1:46" s="388" customFormat="1" ht="16.5">
      <c r="A1660" s="132"/>
      <c r="B1660" s="132"/>
      <c r="C1660" s="132"/>
      <c r="D1660" s="241"/>
      <c r="E1660" s="241"/>
      <c r="F1660" s="386"/>
      <c r="G1660" s="286"/>
      <c r="H1660" s="286"/>
      <c r="AR1660" s="482"/>
      <c r="AT1660" s="431"/>
    </row>
    <row r="1661" spans="1:46" s="388" customFormat="1" ht="16.5">
      <c r="A1661" s="132"/>
      <c r="B1661" s="132"/>
      <c r="C1661" s="132"/>
      <c r="D1661" s="241"/>
      <c r="E1661" s="241"/>
      <c r="F1661" s="386"/>
      <c r="G1661" s="286"/>
      <c r="H1661" s="286"/>
      <c r="AR1661" s="482"/>
      <c r="AT1661" s="431"/>
    </row>
    <row r="1662" spans="1:46" s="388" customFormat="1" ht="16.5">
      <c r="A1662" s="132"/>
      <c r="B1662" s="132"/>
      <c r="C1662" s="132"/>
      <c r="D1662" s="241"/>
      <c r="E1662" s="241"/>
      <c r="F1662" s="386"/>
      <c r="G1662" s="286"/>
      <c r="H1662" s="286"/>
      <c r="AR1662" s="482"/>
      <c r="AT1662" s="431"/>
    </row>
    <row r="1663" spans="1:46" s="388" customFormat="1" ht="16.5">
      <c r="A1663" s="132"/>
      <c r="B1663" s="132"/>
      <c r="C1663" s="132"/>
      <c r="D1663" s="241"/>
      <c r="E1663" s="241"/>
      <c r="F1663" s="386"/>
      <c r="G1663" s="286"/>
      <c r="H1663" s="286"/>
      <c r="AR1663" s="482"/>
      <c r="AT1663" s="431"/>
    </row>
    <row r="1664" spans="1:46" s="388" customFormat="1" ht="16.5">
      <c r="A1664" s="132"/>
      <c r="B1664" s="132"/>
      <c r="C1664" s="132"/>
      <c r="D1664" s="241"/>
      <c r="E1664" s="241"/>
      <c r="F1664" s="386"/>
      <c r="G1664" s="286"/>
      <c r="H1664" s="286"/>
      <c r="AR1664" s="482"/>
      <c r="AT1664" s="431"/>
    </row>
    <row r="1665" spans="1:46" s="388" customFormat="1" ht="16.5">
      <c r="A1665" s="132"/>
      <c r="B1665" s="132"/>
      <c r="C1665" s="132"/>
      <c r="D1665" s="241"/>
      <c r="E1665" s="241"/>
      <c r="F1665" s="386"/>
      <c r="G1665" s="286"/>
      <c r="H1665" s="286"/>
      <c r="AR1665" s="482"/>
      <c r="AT1665" s="431"/>
    </row>
    <row r="1666" spans="1:46" s="388" customFormat="1" ht="16.5">
      <c r="A1666" s="132"/>
      <c r="B1666" s="132"/>
      <c r="C1666" s="132"/>
      <c r="D1666" s="241"/>
      <c r="E1666" s="241"/>
      <c r="F1666" s="386"/>
      <c r="G1666" s="286"/>
      <c r="H1666" s="286"/>
      <c r="AR1666" s="482"/>
      <c r="AT1666" s="431"/>
    </row>
    <row r="1667" spans="1:46" s="388" customFormat="1" ht="16.5">
      <c r="A1667" s="132"/>
      <c r="B1667" s="132"/>
      <c r="C1667" s="132"/>
      <c r="D1667" s="241"/>
      <c r="E1667" s="241"/>
      <c r="F1667" s="386"/>
      <c r="G1667" s="286"/>
      <c r="H1667" s="286"/>
      <c r="AR1667" s="482"/>
      <c r="AT1667" s="431"/>
    </row>
    <row r="1668" spans="1:46" s="388" customFormat="1" ht="16.5">
      <c r="A1668" s="132"/>
      <c r="B1668" s="132"/>
      <c r="C1668" s="132"/>
      <c r="D1668" s="241"/>
      <c r="E1668" s="241"/>
      <c r="F1668" s="386"/>
      <c r="G1668" s="286"/>
      <c r="H1668" s="286"/>
      <c r="AR1668" s="482"/>
      <c r="AT1668" s="431"/>
    </row>
    <row r="1669" spans="1:46" s="388" customFormat="1" ht="16.5">
      <c r="A1669" s="132"/>
      <c r="B1669" s="132"/>
      <c r="C1669" s="132"/>
      <c r="D1669" s="241"/>
      <c r="E1669" s="241"/>
      <c r="F1669" s="386"/>
      <c r="G1669" s="286"/>
      <c r="H1669" s="286"/>
      <c r="AR1669" s="482"/>
      <c r="AT1669" s="431"/>
    </row>
    <row r="1670" spans="1:46" s="388" customFormat="1" ht="16.5">
      <c r="A1670" s="132"/>
      <c r="B1670" s="132"/>
      <c r="C1670" s="132"/>
      <c r="D1670" s="241"/>
      <c r="E1670" s="241"/>
      <c r="F1670" s="386"/>
      <c r="G1670" s="286"/>
      <c r="H1670" s="286"/>
      <c r="AR1670" s="482"/>
      <c r="AT1670" s="431"/>
    </row>
    <row r="1671" spans="1:46" s="388" customFormat="1" ht="16.5">
      <c r="A1671" s="132"/>
      <c r="B1671" s="132"/>
      <c r="C1671" s="132"/>
      <c r="D1671" s="241"/>
      <c r="E1671" s="241"/>
      <c r="F1671" s="386"/>
      <c r="G1671" s="286"/>
      <c r="H1671" s="286"/>
      <c r="AR1671" s="482"/>
      <c r="AT1671" s="431"/>
    </row>
    <row r="1672" spans="1:46" s="388" customFormat="1" ht="16.5">
      <c r="A1672" s="132"/>
      <c r="B1672" s="132"/>
      <c r="C1672" s="132"/>
      <c r="D1672" s="241"/>
      <c r="E1672" s="241"/>
      <c r="F1672" s="386"/>
      <c r="G1672" s="286"/>
      <c r="H1672" s="286"/>
      <c r="AR1672" s="482"/>
      <c r="AT1672" s="431"/>
    </row>
    <row r="1673" spans="1:46" s="388" customFormat="1" ht="16.5">
      <c r="A1673" s="132"/>
      <c r="B1673" s="132"/>
      <c r="C1673" s="132"/>
      <c r="D1673" s="241"/>
      <c r="E1673" s="241"/>
      <c r="F1673" s="386"/>
      <c r="G1673" s="286"/>
      <c r="H1673" s="286"/>
      <c r="AR1673" s="482"/>
      <c r="AT1673" s="431"/>
    </row>
    <row r="1674" spans="1:46" s="388" customFormat="1" ht="16.5">
      <c r="A1674" s="132"/>
      <c r="B1674" s="132"/>
      <c r="C1674" s="132"/>
      <c r="D1674" s="241"/>
      <c r="E1674" s="241"/>
      <c r="F1674" s="386"/>
      <c r="G1674" s="286"/>
      <c r="H1674" s="286"/>
      <c r="AR1674" s="482"/>
      <c r="AT1674" s="431"/>
    </row>
    <row r="1675" spans="1:46" s="388" customFormat="1" ht="16.5">
      <c r="A1675" s="132"/>
      <c r="B1675" s="132"/>
      <c r="C1675" s="132"/>
      <c r="D1675" s="241"/>
      <c r="E1675" s="241"/>
      <c r="F1675" s="386"/>
      <c r="G1675" s="286"/>
      <c r="H1675" s="286"/>
      <c r="AR1675" s="482"/>
      <c r="AT1675" s="431"/>
    </row>
    <row r="1676" spans="1:46" s="388" customFormat="1" ht="16.5">
      <c r="A1676" s="132"/>
      <c r="B1676" s="132"/>
      <c r="C1676" s="132"/>
      <c r="D1676" s="241"/>
      <c r="E1676" s="241"/>
      <c r="F1676" s="386"/>
      <c r="G1676" s="286"/>
      <c r="H1676" s="286"/>
      <c r="AR1676" s="482"/>
      <c r="AT1676" s="431"/>
    </row>
    <row r="1677" spans="1:46" s="388" customFormat="1" ht="16.5">
      <c r="A1677" s="132"/>
      <c r="B1677" s="132"/>
      <c r="C1677" s="132"/>
      <c r="D1677" s="241"/>
      <c r="E1677" s="241"/>
      <c r="F1677" s="386"/>
      <c r="G1677" s="286"/>
      <c r="H1677" s="286"/>
      <c r="AR1677" s="482"/>
      <c r="AT1677" s="431"/>
    </row>
    <row r="1678" spans="1:46" s="388" customFormat="1" ht="16.5">
      <c r="A1678" s="132"/>
      <c r="B1678" s="132"/>
      <c r="C1678" s="132"/>
      <c r="D1678" s="241"/>
      <c r="E1678" s="241"/>
      <c r="F1678" s="386"/>
      <c r="G1678" s="286"/>
      <c r="H1678" s="286"/>
      <c r="AR1678" s="482"/>
      <c r="AT1678" s="431"/>
    </row>
    <row r="1679" spans="1:46" s="388" customFormat="1" ht="16.5">
      <c r="A1679" s="132"/>
      <c r="B1679" s="132"/>
      <c r="C1679" s="132"/>
      <c r="D1679" s="241"/>
      <c r="E1679" s="241"/>
      <c r="F1679" s="386"/>
      <c r="G1679" s="286"/>
      <c r="H1679" s="286"/>
      <c r="AR1679" s="482"/>
      <c r="AT1679" s="431"/>
    </row>
    <row r="1680" spans="1:46" s="388" customFormat="1" ht="16.5">
      <c r="A1680" s="132"/>
      <c r="B1680" s="132"/>
      <c r="C1680" s="132"/>
      <c r="D1680" s="241"/>
      <c r="E1680" s="241"/>
      <c r="F1680" s="386"/>
      <c r="G1680" s="286"/>
      <c r="H1680" s="286"/>
      <c r="AR1680" s="482"/>
      <c r="AT1680" s="431"/>
    </row>
    <row r="1681" spans="1:46" s="388" customFormat="1" ht="16.5">
      <c r="A1681" s="132"/>
      <c r="B1681" s="132"/>
      <c r="C1681" s="132"/>
      <c r="D1681" s="241"/>
      <c r="E1681" s="241"/>
      <c r="F1681" s="386"/>
      <c r="G1681" s="286"/>
      <c r="H1681" s="286"/>
      <c r="AR1681" s="482"/>
      <c r="AT1681" s="431"/>
    </row>
    <row r="1682" spans="1:46" s="388" customFormat="1" ht="16.5">
      <c r="A1682" s="132"/>
      <c r="B1682" s="132"/>
      <c r="C1682" s="132"/>
      <c r="D1682" s="241"/>
      <c r="E1682" s="241"/>
      <c r="F1682" s="386"/>
      <c r="G1682" s="286"/>
      <c r="H1682" s="286"/>
      <c r="AR1682" s="482"/>
      <c r="AT1682" s="431"/>
    </row>
    <row r="1683" spans="1:46" s="388" customFormat="1" ht="16.5">
      <c r="A1683" s="132"/>
      <c r="B1683" s="132"/>
      <c r="C1683" s="132"/>
      <c r="D1683" s="241"/>
      <c r="E1683" s="241"/>
      <c r="F1683" s="386"/>
      <c r="G1683" s="286"/>
      <c r="H1683" s="286"/>
      <c r="AR1683" s="482"/>
      <c r="AT1683" s="431"/>
    </row>
    <row r="1684" spans="1:46" s="388" customFormat="1" ht="16.5">
      <c r="A1684" s="132"/>
      <c r="B1684" s="132"/>
      <c r="C1684" s="132"/>
      <c r="D1684" s="241"/>
      <c r="E1684" s="241"/>
      <c r="F1684" s="386"/>
      <c r="G1684" s="286"/>
      <c r="H1684" s="286"/>
      <c r="AR1684" s="482"/>
      <c r="AT1684" s="431"/>
    </row>
    <row r="1685" spans="1:46" s="388" customFormat="1" ht="16.5">
      <c r="A1685" s="132"/>
      <c r="B1685" s="132"/>
      <c r="C1685" s="132"/>
      <c r="D1685" s="241"/>
      <c r="E1685" s="241"/>
      <c r="F1685" s="386"/>
      <c r="G1685" s="286"/>
      <c r="H1685" s="286"/>
      <c r="AR1685" s="482"/>
      <c r="AT1685" s="431"/>
    </row>
    <row r="1686" spans="1:46" s="388" customFormat="1" ht="16.5">
      <c r="A1686" s="132"/>
      <c r="B1686" s="132"/>
      <c r="C1686" s="132"/>
      <c r="D1686" s="241"/>
      <c r="E1686" s="241"/>
      <c r="F1686" s="386"/>
      <c r="G1686" s="286"/>
      <c r="H1686" s="286"/>
      <c r="AR1686" s="482"/>
      <c r="AT1686" s="431"/>
    </row>
    <row r="1687" spans="1:46" s="388" customFormat="1" ht="16.5">
      <c r="A1687" s="132"/>
      <c r="B1687" s="132"/>
      <c r="C1687" s="132"/>
      <c r="D1687" s="241"/>
      <c r="E1687" s="241"/>
      <c r="F1687" s="386"/>
      <c r="G1687" s="286"/>
      <c r="H1687" s="286"/>
      <c r="AR1687" s="482"/>
      <c r="AT1687" s="431"/>
    </row>
    <row r="1688" spans="1:46" s="388" customFormat="1" ht="16.5">
      <c r="A1688" s="132"/>
      <c r="B1688" s="132"/>
      <c r="C1688" s="132"/>
      <c r="D1688" s="241"/>
      <c r="E1688" s="241"/>
      <c r="F1688" s="386"/>
      <c r="G1688" s="286"/>
      <c r="H1688" s="286"/>
      <c r="AR1688" s="482"/>
      <c r="AT1688" s="431"/>
    </row>
    <row r="1689" spans="1:46" s="388" customFormat="1" ht="16.5">
      <c r="A1689" s="132"/>
      <c r="B1689" s="132"/>
      <c r="C1689" s="132"/>
      <c r="D1689" s="241"/>
      <c r="E1689" s="241"/>
      <c r="F1689" s="386"/>
      <c r="G1689" s="286"/>
      <c r="H1689" s="286"/>
      <c r="AR1689" s="482"/>
      <c r="AT1689" s="431"/>
    </row>
    <row r="1690" spans="1:46" s="388" customFormat="1" ht="16.5">
      <c r="A1690" s="132"/>
      <c r="B1690" s="132"/>
      <c r="C1690" s="132"/>
      <c r="D1690" s="241"/>
      <c r="E1690" s="241"/>
      <c r="F1690" s="386"/>
      <c r="G1690" s="286"/>
      <c r="H1690" s="286"/>
      <c r="AR1690" s="482"/>
      <c r="AT1690" s="431"/>
    </row>
    <row r="1691" spans="1:46" s="388" customFormat="1" ht="16.5">
      <c r="A1691" s="132"/>
      <c r="B1691" s="132"/>
      <c r="C1691" s="132"/>
      <c r="D1691" s="241"/>
      <c r="E1691" s="241"/>
      <c r="F1691" s="386"/>
      <c r="G1691" s="286"/>
      <c r="H1691" s="286"/>
      <c r="AR1691" s="482"/>
      <c r="AT1691" s="431"/>
    </row>
    <row r="1692" spans="1:46" s="388" customFormat="1" ht="16.5">
      <c r="A1692" s="132"/>
      <c r="B1692" s="132"/>
      <c r="C1692" s="132"/>
      <c r="D1692" s="241"/>
      <c r="E1692" s="241"/>
      <c r="F1692" s="386"/>
      <c r="G1692" s="286"/>
      <c r="H1692" s="286"/>
      <c r="AR1692" s="482"/>
      <c r="AT1692" s="431"/>
    </row>
    <row r="1693" spans="1:46" s="388" customFormat="1" ht="16.5">
      <c r="A1693" s="132"/>
      <c r="B1693" s="132"/>
      <c r="C1693" s="132"/>
      <c r="D1693" s="241"/>
      <c r="E1693" s="241"/>
      <c r="F1693" s="386"/>
      <c r="G1693" s="286"/>
      <c r="H1693" s="286"/>
      <c r="AR1693" s="482"/>
      <c r="AT1693" s="431"/>
    </row>
    <row r="1694" spans="1:46" s="388" customFormat="1" ht="16.5">
      <c r="A1694" s="132"/>
      <c r="B1694" s="132"/>
      <c r="C1694" s="132"/>
      <c r="D1694" s="241"/>
      <c r="E1694" s="241"/>
      <c r="F1694" s="386"/>
      <c r="G1694" s="286"/>
      <c r="H1694" s="286"/>
      <c r="AR1694" s="482"/>
      <c r="AT1694" s="431"/>
    </row>
    <row r="1695" spans="1:46" s="388" customFormat="1" ht="16.5">
      <c r="A1695" s="132"/>
      <c r="B1695" s="132"/>
      <c r="C1695" s="132"/>
      <c r="D1695" s="241"/>
      <c r="E1695" s="241"/>
      <c r="F1695" s="386"/>
      <c r="G1695" s="286"/>
      <c r="H1695" s="286"/>
      <c r="AR1695" s="482"/>
      <c r="AT1695" s="431"/>
    </row>
    <row r="1696" spans="1:46" s="388" customFormat="1" ht="16.5">
      <c r="A1696" s="132"/>
      <c r="B1696" s="132"/>
      <c r="C1696" s="132"/>
      <c r="D1696" s="241"/>
      <c r="E1696" s="241"/>
      <c r="F1696" s="386"/>
      <c r="G1696" s="286"/>
      <c r="H1696" s="286"/>
      <c r="AR1696" s="482"/>
      <c r="AT1696" s="431"/>
    </row>
    <row r="1697" spans="1:46" s="388" customFormat="1" ht="16.5">
      <c r="A1697" s="132"/>
      <c r="B1697" s="132"/>
      <c r="C1697" s="132"/>
      <c r="D1697" s="241"/>
      <c r="E1697" s="241"/>
      <c r="F1697" s="386"/>
      <c r="G1697" s="286"/>
      <c r="H1697" s="286"/>
      <c r="AR1697" s="482"/>
      <c r="AT1697" s="431"/>
    </row>
    <row r="1698" spans="1:46" s="388" customFormat="1" ht="16.5">
      <c r="A1698" s="132"/>
      <c r="B1698" s="132"/>
      <c r="C1698" s="132"/>
      <c r="D1698" s="241"/>
      <c r="E1698" s="241"/>
      <c r="F1698" s="386"/>
      <c r="G1698" s="286"/>
      <c r="H1698" s="286"/>
      <c r="AR1698" s="482"/>
      <c r="AT1698" s="431"/>
    </row>
    <row r="1699" spans="1:46" s="388" customFormat="1" ht="16.5">
      <c r="A1699" s="132"/>
      <c r="B1699" s="132"/>
      <c r="C1699" s="132"/>
      <c r="D1699" s="241"/>
      <c r="E1699" s="241"/>
      <c r="F1699" s="386"/>
      <c r="G1699" s="286"/>
      <c r="H1699" s="286"/>
      <c r="AR1699" s="482"/>
      <c r="AT1699" s="431"/>
    </row>
    <row r="1700" spans="1:46" s="388" customFormat="1" ht="16.5">
      <c r="A1700" s="132"/>
      <c r="B1700" s="132"/>
      <c r="C1700" s="132"/>
      <c r="D1700" s="241"/>
      <c r="E1700" s="241"/>
      <c r="F1700" s="386"/>
      <c r="G1700" s="286"/>
      <c r="H1700" s="286"/>
      <c r="AR1700" s="482"/>
      <c r="AT1700" s="431"/>
    </row>
    <row r="1701" spans="1:46" s="388" customFormat="1" ht="16.5">
      <c r="A1701" s="132"/>
      <c r="B1701" s="132"/>
      <c r="C1701" s="132"/>
      <c r="D1701" s="241"/>
      <c r="E1701" s="241"/>
      <c r="F1701" s="386"/>
      <c r="G1701" s="286"/>
      <c r="H1701" s="286"/>
      <c r="AR1701" s="482"/>
      <c r="AT1701" s="431"/>
    </row>
    <row r="1702" spans="1:46" s="388" customFormat="1" ht="16.5">
      <c r="A1702" s="132"/>
      <c r="B1702" s="132"/>
      <c r="C1702" s="132"/>
      <c r="D1702" s="241"/>
      <c r="E1702" s="241"/>
      <c r="F1702" s="386"/>
      <c r="G1702" s="286"/>
      <c r="H1702" s="286"/>
      <c r="AR1702" s="482"/>
      <c r="AT1702" s="431"/>
    </row>
    <row r="1703" spans="1:46" s="388" customFormat="1" ht="16.5">
      <c r="A1703" s="132"/>
      <c r="B1703" s="132"/>
      <c r="C1703" s="132"/>
      <c r="D1703" s="241"/>
      <c r="E1703" s="241"/>
      <c r="F1703" s="386"/>
      <c r="G1703" s="286"/>
      <c r="H1703" s="286"/>
      <c r="AR1703" s="482"/>
      <c r="AT1703" s="431"/>
    </row>
    <row r="1704" spans="1:46" s="388" customFormat="1" ht="16.5">
      <c r="A1704" s="132"/>
      <c r="B1704" s="132"/>
      <c r="C1704" s="132"/>
      <c r="D1704" s="241"/>
      <c r="E1704" s="241"/>
      <c r="F1704" s="386"/>
      <c r="G1704" s="286"/>
      <c r="H1704" s="286"/>
      <c r="AR1704" s="482"/>
      <c r="AT1704" s="431"/>
    </row>
    <row r="1705" spans="1:46" s="388" customFormat="1" ht="16.5">
      <c r="A1705" s="132"/>
      <c r="B1705" s="132"/>
      <c r="C1705" s="132"/>
      <c r="D1705" s="241"/>
      <c r="E1705" s="241"/>
      <c r="F1705" s="386"/>
      <c r="G1705" s="286"/>
      <c r="H1705" s="286"/>
      <c r="AR1705" s="482"/>
      <c r="AT1705" s="431"/>
    </row>
    <row r="1706" spans="1:46" s="388" customFormat="1" ht="16.5">
      <c r="A1706" s="132"/>
      <c r="B1706" s="132"/>
      <c r="C1706" s="132"/>
      <c r="D1706" s="241"/>
      <c r="E1706" s="241"/>
      <c r="F1706" s="386"/>
      <c r="G1706" s="286"/>
      <c r="H1706" s="286"/>
      <c r="AR1706" s="482"/>
      <c r="AT1706" s="431"/>
    </row>
    <row r="1707" spans="1:46" s="388" customFormat="1" ht="16.5">
      <c r="A1707" s="132"/>
      <c r="B1707" s="132"/>
      <c r="C1707" s="132"/>
      <c r="D1707" s="241"/>
      <c r="E1707" s="241"/>
      <c r="F1707" s="386"/>
      <c r="G1707" s="286"/>
      <c r="H1707" s="286"/>
      <c r="AR1707" s="482"/>
      <c r="AT1707" s="431"/>
    </row>
    <row r="1708" spans="1:46" s="388" customFormat="1" ht="16.5">
      <c r="A1708" s="132"/>
      <c r="B1708" s="132"/>
      <c r="C1708" s="132"/>
      <c r="D1708" s="241"/>
      <c r="E1708" s="241"/>
      <c r="F1708" s="386"/>
      <c r="G1708" s="286"/>
      <c r="H1708" s="286"/>
      <c r="AR1708" s="482"/>
      <c r="AT1708" s="431"/>
    </row>
    <row r="1709" spans="1:46" s="388" customFormat="1" ht="16.5">
      <c r="A1709" s="132"/>
      <c r="B1709" s="132"/>
      <c r="C1709" s="132"/>
      <c r="D1709" s="241"/>
      <c r="E1709" s="241"/>
      <c r="F1709" s="386"/>
      <c r="G1709" s="286"/>
      <c r="H1709" s="286"/>
      <c r="AR1709" s="482"/>
      <c r="AT1709" s="431"/>
    </row>
    <row r="1710" spans="1:46" s="388" customFormat="1" ht="16.5">
      <c r="A1710" s="132"/>
      <c r="B1710" s="132"/>
      <c r="C1710" s="132"/>
      <c r="D1710" s="241"/>
      <c r="E1710" s="241"/>
      <c r="F1710" s="386"/>
      <c r="G1710" s="286"/>
      <c r="H1710" s="286"/>
      <c r="AR1710" s="482"/>
      <c r="AT1710" s="431"/>
    </row>
    <row r="1711" spans="1:46" s="388" customFormat="1" ht="16.5">
      <c r="A1711" s="132"/>
      <c r="B1711" s="132"/>
      <c r="C1711" s="132"/>
      <c r="D1711" s="241"/>
      <c r="E1711" s="241"/>
      <c r="F1711" s="386"/>
      <c r="G1711" s="286"/>
      <c r="H1711" s="286"/>
      <c r="AR1711" s="482"/>
      <c r="AT1711" s="431"/>
    </row>
    <row r="1712" spans="1:46" s="388" customFormat="1" ht="16.5">
      <c r="A1712" s="132"/>
      <c r="B1712" s="132"/>
      <c r="C1712" s="132"/>
      <c r="D1712" s="241"/>
      <c r="E1712" s="241"/>
      <c r="F1712" s="386"/>
      <c r="G1712" s="286"/>
      <c r="H1712" s="286"/>
      <c r="AR1712" s="482"/>
      <c r="AT1712" s="431"/>
    </row>
    <row r="1713" spans="1:46" s="388" customFormat="1" ht="16.5">
      <c r="A1713" s="132"/>
      <c r="B1713" s="132"/>
      <c r="C1713" s="132"/>
      <c r="D1713" s="241"/>
      <c r="E1713" s="241"/>
      <c r="F1713" s="386"/>
      <c r="G1713" s="286"/>
      <c r="H1713" s="286"/>
      <c r="AR1713" s="482"/>
      <c r="AT1713" s="431"/>
    </row>
    <row r="1714" spans="1:46" s="388" customFormat="1" ht="16.5">
      <c r="A1714" s="132"/>
      <c r="B1714" s="132"/>
      <c r="C1714" s="132"/>
      <c r="D1714" s="241"/>
      <c r="E1714" s="241"/>
      <c r="F1714" s="386"/>
      <c r="G1714" s="286"/>
      <c r="H1714" s="286"/>
      <c r="AR1714" s="482"/>
      <c r="AT1714" s="431"/>
    </row>
    <row r="1715" spans="1:46" s="388" customFormat="1" ht="16.5">
      <c r="A1715" s="132"/>
      <c r="B1715" s="132"/>
      <c r="C1715" s="132"/>
      <c r="D1715" s="241"/>
      <c r="E1715" s="241"/>
      <c r="F1715" s="386"/>
      <c r="G1715" s="286"/>
      <c r="H1715" s="286"/>
      <c r="AR1715" s="482"/>
      <c r="AT1715" s="431"/>
    </row>
    <row r="1716" spans="1:46" s="388" customFormat="1" ht="16.5">
      <c r="A1716" s="132"/>
      <c r="B1716" s="132"/>
      <c r="C1716" s="132"/>
      <c r="D1716" s="241"/>
      <c r="E1716" s="241"/>
      <c r="F1716" s="386"/>
      <c r="G1716" s="286"/>
      <c r="H1716" s="286"/>
      <c r="AR1716" s="482"/>
      <c r="AT1716" s="431"/>
    </row>
    <row r="1717" spans="1:46" s="388" customFormat="1" ht="16.5">
      <c r="A1717" s="132"/>
      <c r="B1717" s="132"/>
      <c r="C1717" s="132"/>
      <c r="D1717" s="241"/>
      <c r="E1717" s="241"/>
      <c r="F1717" s="386"/>
      <c r="G1717" s="286"/>
      <c r="H1717" s="286"/>
      <c r="AR1717" s="482"/>
      <c r="AT1717" s="431"/>
    </row>
    <row r="1718" spans="1:46" s="388" customFormat="1" ht="16.5">
      <c r="A1718" s="132"/>
      <c r="B1718" s="132"/>
      <c r="C1718" s="132"/>
      <c r="D1718" s="241"/>
      <c r="E1718" s="241"/>
      <c r="F1718" s="386"/>
      <c r="G1718" s="286"/>
      <c r="H1718" s="286"/>
      <c r="AR1718" s="482"/>
      <c r="AT1718" s="431"/>
    </row>
    <row r="1719" spans="1:46" s="388" customFormat="1" ht="16.5">
      <c r="A1719" s="132"/>
      <c r="B1719" s="132"/>
      <c r="C1719" s="132"/>
      <c r="D1719" s="241"/>
      <c r="E1719" s="241"/>
      <c r="F1719" s="386"/>
      <c r="G1719" s="286"/>
      <c r="H1719" s="286"/>
      <c r="AR1719" s="482"/>
      <c r="AT1719" s="431"/>
    </row>
    <row r="1720" spans="1:46" s="388" customFormat="1" ht="16.5">
      <c r="A1720" s="132"/>
      <c r="B1720" s="132"/>
      <c r="C1720" s="132"/>
      <c r="D1720" s="241"/>
      <c r="E1720" s="241"/>
      <c r="F1720" s="386"/>
      <c r="G1720" s="286"/>
      <c r="H1720" s="286"/>
      <c r="AR1720" s="482"/>
      <c r="AT1720" s="431"/>
    </row>
    <row r="1721" spans="1:46" s="388" customFormat="1" ht="16.5">
      <c r="A1721" s="132"/>
      <c r="B1721" s="132"/>
      <c r="C1721" s="132"/>
      <c r="D1721" s="241"/>
      <c r="E1721" s="241"/>
      <c r="F1721" s="386"/>
      <c r="G1721" s="286"/>
      <c r="H1721" s="286"/>
      <c r="AR1721" s="482"/>
      <c r="AT1721" s="431"/>
    </row>
    <row r="1722" spans="1:46" s="388" customFormat="1" ht="16.5">
      <c r="A1722" s="132"/>
      <c r="B1722" s="132"/>
      <c r="C1722" s="132"/>
      <c r="D1722" s="241"/>
      <c r="E1722" s="241"/>
      <c r="F1722" s="386"/>
      <c r="G1722" s="286"/>
      <c r="H1722" s="286"/>
      <c r="AR1722" s="482"/>
      <c r="AT1722" s="431"/>
    </row>
    <row r="1723" spans="1:46" s="388" customFormat="1" ht="16.5">
      <c r="A1723" s="132"/>
      <c r="B1723" s="132"/>
      <c r="C1723" s="132"/>
      <c r="D1723" s="241"/>
      <c r="E1723" s="241"/>
      <c r="F1723" s="386"/>
      <c r="G1723" s="286"/>
      <c r="H1723" s="286"/>
      <c r="AR1723" s="482"/>
      <c r="AT1723" s="431"/>
    </row>
    <row r="1724" spans="1:46" s="388" customFormat="1" ht="16.5">
      <c r="A1724" s="132"/>
      <c r="B1724" s="132"/>
      <c r="C1724" s="132"/>
      <c r="D1724" s="241"/>
      <c r="E1724" s="241"/>
      <c r="F1724" s="386"/>
      <c r="G1724" s="286"/>
      <c r="H1724" s="286"/>
      <c r="AR1724" s="482"/>
      <c r="AT1724" s="431"/>
    </row>
    <row r="1725" spans="1:46" s="388" customFormat="1" ht="16.5">
      <c r="A1725" s="132"/>
      <c r="B1725" s="132"/>
      <c r="C1725" s="132"/>
      <c r="D1725" s="241"/>
      <c r="E1725" s="241"/>
      <c r="F1725" s="386"/>
      <c r="G1725" s="286"/>
      <c r="H1725" s="286"/>
      <c r="AR1725" s="482"/>
      <c r="AT1725" s="431"/>
    </row>
    <row r="1726" spans="1:46" s="388" customFormat="1" ht="16.5">
      <c r="A1726" s="132"/>
      <c r="B1726" s="132"/>
      <c r="C1726" s="132"/>
      <c r="D1726" s="241"/>
      <c r="E1726" s="241"/>
      <c r="F1726" s="386"/>
      <c r="G1726" s="286"/>
      <c r="H1726" s="286"/>
      <c r="AR1726" s="482"/>
      <c r="AT1726" s="431"/>
    </row>
    <row r="1727" spans="1:46" s="388" customFormat="1" ht="16.5">
      <c r="A1727" s="132"/>
      <c r="B1727" s="132"/>
      <c r="C1727" s="132"/>
      <c r="D1727" s="241"/>
      <c r="E1727" s="241"/>
      <c r="F1727" s="386"/>
      <c r="G1727" s="286"/>
      <c r="H1727" s="286"/>
      <c r="AR1727" s="482"/>
      <c r="AT1727" s="431"/>
    </row>
    <row r="1728" spans="1:46" s="388" customFormat="1" ht="16.5">
      <c r="A1728" s="132"/>
      <c r="B1728" s="132"/>
      <c r="C1728" s="132"/>
      <c r="D1728" s="241"/>
      <c r="E1728" s="241"/>
      <c r="F1728" s="386"/>
      <c r="G1728" s="286"/>
      <c r="H1728" s="286"/>
      <c r="AR1728" s="482"/>
      <c r="AT1728" s="431"/>
    </row>
    <row r="1729" spans="1:46" s="388" customFormat="1" ht="16.5">
      <c r="A1729" s="132"/>
      <c r="B1729" s="132"/>
      <c r="C1729" s="132"/>
      <c r="D1729" s="241"/>
      <c r="E1729" s="241"/>
      <c r="F1729" s="386"/>
      <c r="G1729" s="286"/>
      <c r="H1729" s="286"/>
      <c r="AR1729" s="482"/>
      <c r="AT1729" s="431"/>
    </row>
    <row r="1730" spans="1:46" s="388" customFormat="1" ht="16.5">
      <c r="A1730" s="132"/>
      <c r="B1730" s="132"/>
      <c r="C1730" s="132"/>
      <c r="D1730" s="241"/>
      <c r="E1730" s="241"/>
      <c r="F1730" s="386"/>
      <c r="G1730" s="286"/>
      <c r="H1730" s="286"/>
      <c r="AR1730" s="482"/>
      <c r="AT1730" s="431"/>
    </row>
    <row r="1731" spans="1:46" s="388" customFormat="1" ht="16.5">
      <c r="A1731" s="132"/>
      <c r="B1731" s="132"/>
      <c r="C1731" s="132"/>
      <c r="D1731" s="241"/>
      <c r="E1731" s="241"/>
      <c r="F1731" s="386"/>
      <c r="G1731" s="286"/>
      <c r="H1731" s="286"/>
      <c r="AR1731" s="482"/>
      <c r="AT1731" s="431"/>
    </row>
    <row r="1732" spans="1:46" s="388" customFormat="1" ht="16.5">
      <c r="A1732" s="132"/>
      <c r="B1732" s="132"/>
      <c r="C1732" s="132"/>
      <c r="D1732" s="241"/>
      <c r="E1732" s="241"/>
      <c r="F1732" s="386"/>
      <c r="G1732" s="286"/>
      <c r="H1732" s="286"/>
      <c r="AR1732" s="482"/>
      <c r="AT1732" s="431"/>
    </row>
    <row r="1733" spans="1:46" s="388" customFormat="1" ht="16.5">
      <c r="A1733" s="132"/>
      <c r="B1733" s="132"/>
      <c r="C1733" s="132"/>
      <c r="D1733" s="241"/>
      <c r="E1733" s="241"/>
      <c r="F1733" s="386"/>
      <c r="G1733" s="286"/>
      <c r="H1733" s="286"/>
      <c r="AR1733" s="482"/>
      <c r="AT1733" s="431"/>
    </row>
    <row r="1734" spans="1:46" s="388" customFormat="1" ht="16.5">
      <c r="A1734" s="132"/>
      <c r="B1734" s="132"/>
      <c r="C1734" s="132"/>
      <c r="D1734" s="241"/>
      <c r="E1734" s="241"/>
      <c r="F1734" s="386"/>
      <c r="G1734" s="286"/>
      <c r="H1734" s="286"/>
      <c r="AR1734" s="482"/>
      <c r="AT1734" s="431"/>
    </row>
    <row r="1735" spans="1:46" s="388" customFormat="1" ht="16.5">
      <c r="A1735" s="132"/>
      <c r="B1735" s="132"/>
      <c r="C1735" s="132"/>
      <c r="D1735" s="241"/>
      <c r="E1735" s="241"/>
      <c r="F1735" s="386"/>
      <c r="G1735" s="286"/>
      <c r="H1735" s="286"/>
      <c r="AR1735" s="482"/>
      <c r="AT1735" s="431"/>
    </row>
    <row r="1736" spans="1:46" s="388" customFormat="1" ht="16.5">
      <c r="A1736" s="132"/>
      <c r="B1736" s="132"/>
      <c r="C1736" s="132"/>
      <c r="D1736" s="241"/>
      <c r="E1736" s="241"/>
      <c r="F1736" s="386"/>
      <c r="G1736" s="286"/>
      <c r="H1736" s="286"/>
      <c r="AR1736" s="482"/>
      <c r="AT1736" s="431"/>
    </row>
    <row r="1737" spans="1:46" s="388" customFormat="1" ht="16.5">
      <c r="A1737" s="132"/>
      <c r="B1737" s="132"/>
      <c r="C1737" s="132"/>
      <c r="D1737" s="241"/>
      <c r="E1737" s="241"/>
      <c r="F1737" s="386"/>
      <c r="G1737" s="286"/>
      <c r="H1737" s="286"/>
      <c r="AR1737" s="482"/>
      <c r="AT1737" s="431"/>
    </row>
    <row r="1738" spans="1:46" s="388" customFormat="1" ht="16.5">
      <c r="A1738" s="132"/>
      <c r="B1738" s="132"/>
      <c r="C1738" s="132"/>
      <c r="D1738" s="241"/>
      <c r="E1738" s="241"/>
      <c r="F1738" s="386"/>
      <c r="G1738" s="286"/>
      <c r="H1738" s="286"/>
      <c r="AR1738" s="482"/>
      <c r="AT1738" s="431"/>
    </row>
    <row r="1739" spans="1:46" s="388" customFormat="1" ht="16.5">
      <c r="A1739" s="132"/>
      <c r="B1739" s="132"/>
      <c r="C1739" s="132"/>
      <c r="D1739" s="241"/>
      <c r="E1739" s="241"/>
      <c r="F1739" s="386"/>
      <c r="G1739" s="286"/>
      <c r="H1739" s="286"/>
      <c r="AR1739" s="482"/>
      <c r="AT1739" s="431"/>
    </row>
    <row r="1740" spans="1:46" s="388" customFormat="1" ht="16.5">
      <c r="A1740" s="132"/>
      <c r="B1740" s="132"/>
      <c r="C1740" s="132"/>
      <c r="D1740" s="241"/>
      <c r="E1740" s="241"/>
      <c r="F1740" s="386"/>
      <c r="G1740" s="286"/>
      <c r="H1740" s="286"/>
      <c r="AR1740" s="482"/>
      <c r="AT1740" s="431"/>
    </row>
    <row r="1741" spans="1:46" s="388" customFormat="1" ht="16.5">
      <c r="A1741" s="132"/>
      <c r="B1741" s="132"/>
      <c r="C1741" s="132"/>
      <c r="D1741" s="241"/>
      <c r="E1741" s="241"/>
      <c r="F1741" s="386"/>
      <c r="G1741" s="286"/>
      <c r="H1741" s="286"/>
      <c r="AR1741" s="482"/>
      <c r="AT1741" s="431"/>
    </row>
    <row r="1742" spans="1:46" s="388" customFormat="1" ht="16.5">
      <c r="A1742" s="132"/>
      <c r="B1742" s="132"/>
      <c r="C1742" s="132"/>
      <c r="D1742" s="241"/>
      <c r="E1742" s="241"/>
      <c r="F1742" s="386"/>
      <c r="G1742" s="286"/>
      <c r="H1742" s="286"/>
      <c r="AR1742" s="482"/>
      <c r="AT1742" s="431"/>
    </row>
    <row r="1743" spans="1:46" s="388" customFormat="1" ht="16.5">
      <c r="A1743" s="132"/>
      <c r="B1743" s="132"/>
      <c r="C1743" s="132"/>
      <c r="D1743" s="241"/>
      <c r="E1743" s="241"/>
      <c r="F1743" s="386"/>
      <c r="G1743" s="286"/>
      <c r="H1743" s="286"/>
      <c r="AR1743" s="482"/>
      <c r="AT1743" s="431"/>
    </row>
    <row r="1744" spans="1:46" s="388" customFormat="1" ht="16.5">
      <c r="A1744" s="132"/>
      <c r="B1744" s="132"/>
      <c r="C1744" s="132"/>
      <c r="D1744" s="241"/>
      <c r="E1744" s="241"/>
      <c r="F1744" s="386"/>
      <c r="G1744" s="286"/>
      <c r="H1744" s="286"/>
      <c r="AR1744" s="482"/>
      <c r="AT1744" s="431"/>
    </row>
    <row r="1745" spans="1:46" s="388" customFormat="1" ht="16.5">
      <c r="A1745" s="132"/>
      <c r="B1745" s="132"/>
      <c r="C1745" s="132"/>
      <c r="D1745" s="241"/>
      <c r="E1745" s="241"/>
      <c r="F1745" s="386"/>
      <c r="G1745" s="286"/>
      <c r="H1745" s="286"/>
      <c r="AR1745" s="482"/>
      <c r="AT1745" s="431"/>
    </row>
    <row r="1746" spans="1:46" s="388" customFormat="1" ht="16.5">
      <c r="A1746" s="132"/>
      <c r="B1746" s="132"/>
      <c r="C1746" s="132"/>
      <c r="D1746" s="241"/>
      <c r="E1746" s="241"/>
      <c r="F1746" s="386"/>
      <c r="G1746" s="286"/>
      <c r="H1746" s="286"/>
      <c r="AR1746" s="482"/>
      <c r="AT1746" s="431"/>
    </row>
    <row r="1747" spans="1:46" s="388" customFormat="1" ht="16.5">
      <c r="A1747" s="132"/>
      <c r="B1747" s="132"/>
      <c r="C1747" s="132"/>
      <c r="D1747" s="241"/>
      <c r="E1747" s="241"/>
      <c r="F1747" s="386"/>
      <c r="G1747" s="286"/>
      <c r="H1747" s="286"/>
      <c r="AR1747" s="482"/>
      <c r="AT1747" s="431"/>
    </row>
    <row r="1748" spans="1:46" s="388" customFormat="1" ht="16.5">
      <c r="A1748" s="132"/>
      <c r="B1748" s="132"/>
      <c r="C1748" s="132"/>
      <c r="D1748" s="241"/>
      <c r="E1748" s="241"/>
      <c r="F1748" s="386"/>
      <c r="G1748" s="286"/>
      <c r="H1748" s="286"/>
      <c r="AR1748" s="482"/>
      <c r="AT1748" s="431"/>
    </row>
    <row r="1749" spans="1:46" s="388" customFormat="1" ht="16.5">
      <c r="A1749" s="132"/>
      <c r="B1749" s="132"/>
      <c r="C1749" s="132"/>
      <c r="D1749" s="241"/>
      <c r="E1749" s="241"/>
      <c r="F1749" s="386"/>
      <c r="G1749" s="286"/>
      <c r="H1749" s="286"/>
      <c r="AR1749" s="482"/>
      <c r="AT1749" s="431"/>
    </row>
    <row r="1750" spans="1:46" s="388" customFormat="1" ht="16.5">
      <c r="A1750" s="132"/>
      <c r="B1750" s="132"/>
      <c r="C1750" s="132"/>
      <c r="D1750" s="241"/>
      <c r="E1750" s="241"/>
      <c r="F1750" s="386"/>
      <c r="G1750" s="286"/>
      <c r="H1750" s="286"/>
      <c r="AR1750" s="482"/>
      <c r="AT1750" s="431"/>
    </row>
    <row r="1751" spans="1:46" s="388" customFormat="1" ht="16.5">
      <c r="A1751" s="132"/>
      <c r="B1751" s="132"/>
      <c r="C1751" s="132"/>
      <c r="D1751" s="241"/>
      <c r="E1751" s="241"/>
      <c r="F1751" s="386"/>
      <c r="G1751" s="286"/>
      <c r="H1751" s="286"/>
      <c r="AR1751" s="482"/>
      <c r="AT1751" s="431"/>
    </row>
    <row r="1752" spans="1:46" s="388" customFormat="1" ht="16.5">
      <c r="A1752" s="132"/>
      <c r="B1752" s="132"/>
      <c r="C1752" s="132"/>
      <c r="D1752" s="241"/>
      <c r="E1752" s="241"/>
      <c r="F1752" s="386"/>
      <c r="G1752" s="286"/>
      <c r="H1752" s="286"/>
      <c r="AR1752" s="482"/>
      <c r="AT1752" s="431"/>
    </row>
    <row r="1753" spans="1:46" s="388" customFormat="1" ht="16.5">
      <c r="A1753" s="132"/>
      <c r="B1753" s="132"/>
      <c r="C1753" s="132"/>
      <c r="D1753" s="241"/>
      <c r="E1753" s="241"/>
      <c r="F1753" s="386"/>
      <c r="G1753" s="286"/>
      <c r="H1753" s="286"/>
      <c r="AR1753" s="482"/>
      <c r="AT1753" s="431"/>
    </row>
    <row r="1754" spans="1:46" s="388" customFormat="1" ht="16.5">
      <c r="A1754" s="132"/>
      <c r="B1754" s="132"/>
      <c r="C1754" s="132"/>
      <c r="D1754" s="241"/>
      <c r="E1754" s="241"/>
      <c r="F1754" s="386"/>
      <c r="G1754" s="286"/>
      <c r="H1754" s="286"/>
      <c r="AR1754" s="482"/>
      <c r="AT1754" s="431"/>
    </row>
    <row r="1755" spans="1:46" s="388" customFormat="1" ht="16.5">
      <c r="A1755" s="132"/>
      <c r="B1755" s="132"/>
      <c r="C1755" s="132"/>
      <c r="D1755" s="241"/>
      <c r="E1755" s="241"/>
      <c r="F1755" s="386"/>
      <c r="G1755" s="286"/>
      <c r="H1755" s="286"/>
      <c r="AR1755" s="482"/>
      <c r="AT1755" s="431"/>
    </row>
    <row r="1756" spans="1:46" s="388" customFormat="1" ht="16.5">
      <c r="A1756" s="132"/>
      <c r="B1756" s="132"/>
      <c r="C1756" s="132"/>
      <c r="D1756" s="241"/>
      <c r="E1756" s="241"/>
      <c r="F1756" s="386"/>
      <c r="G1756" s="286"/>
      <c r="H1756" s="286"/>
      <c r="AR1756" s="482"/>
      <c r="AT1756" s="431"/>
    </row>
    <row r="1757" spans="1:46" s="388" customFormat="1" ht="16.5">
      <c r="A1757" s="132"/>
      <c r="B1757" s="132"/>
      <c r="C1757" s="132"/>
      <c r="D1757" s="241"/>
      <c r="E1757" s="241"/>
      <c r="F1757" s="386"/>
      <c r="G1757" s="286"/>
      <c r="H1757" s="286"/>
      <c r="AR1757" s="482"/>
      <c r="AT1757" s="431"/>
    </row>
    <row r="1758" spans="1:46" s="388" customFormat="1" ht="16.5">
      <c r="A1758" s="132"/>
      <c r="B1758" s="132"/>
      <c r="C1758" s="132"/>
      <c r="D1758" s="241"/>
      <c r="E1758" s="241"/>
      <c r="F1758" s="386"/>
      <c r="G1758" s="286"/>
      <c r="H1758" s="286"/>
      <c r="AR1758" s="482"/>
      <c r="AT1758" s="431"/>
    </row>
    <row r="1759" spans="1:46" s="388" customFormat="1" ht="16.5">
      <c r="A1759" s="132"/>
      <c r="B1759" s="132"/>
      <c r="C1759" s="132"/>
      <c r="D1759" s="241"/>
      <c r="E1759" s="241"/>
      <c r="F1759" s="386"/>
      <c r="G1759" s="286"/>
      <c r="H1759" s="286"/>
      <c r="AR1759" s="482"/>
      <c r="AT1759" s="431"/>
    </row>
    <row r="1760" spans="1:46" s="388" customFormat="1" ht="16.5">
      <c r="A1760" s="132"/>
      <c r="B1760" s="132"/>
      <c r="C1760" s="132"/>
      <c r="D1760" s="241"/>
      <c r="E1760" s="241"/>
      <c r="F1760" s="386"/>
      <c r="G1760" s="286"/>
      <c r="H1760" s="286"/>
      <c r="AR1760" s="482"/>
      <c r="AT1760" s="431"/>
    </row>
    <row r="1761" spans="1:46" s="388" customFormat="1" ht="16.5">
      <c r="A1761" s="132"/>
      <c r="B1761" s="132"/>
      <c r="C1761" s="132"/>
      <c r="D1761" s="241"/>
      <c r="E1761" s="241"/>
      <c r="F1761" s="386"/>
      <c r="G1761" s="286"/>
      <c r="H1761" s="286"/>
      <c r="AR1761" s="482"/>
      <c r="AT1761" s="431"/>
    </row>
    <row r="1762" spans="1:46" s="388" customFormat="1" ht="16.5">
      <c r="A1762" s="132"/>
      <c r="B1762" s="132"/>
      <c r="C1762" s="132"/>
      <c r="D1762" s="241"/>
      <c r="E1762" s="241"/>
      <c r="F1762" s="386"/>
      <c r="G1762" s="286"/>
      <c r="H1762" s="286"/>
      <c r="AR1762" s="482"/>
      <c r="AT1762" s="431"/>
    </row>
    <row r="1763" spans="1:46" s="388" customFormat="1" ht="16.5">
      <c r="A1763" s="132"/>
      <c r="B1763" s="132"/>
      <c r="C1763" s="132"/>
      <c r="D1763" s="241"/>
      <c r="E1763" s="241"/>
      <c r="F1763" s="386"/>
      <c r="G1763" s="286"/>
      <c r="H1763" s="286"/>
      <c r="AR1763" s="482"/>
      <c r="AT1763" s="431"/>
    </row>
    <row r="1764" spans="1:46" s="388" customFormat="1" ht="16.5">
      <c r="A1764" s="132"/>
      <c r="B1764" s="132"/>
      <c r="C1764" s="132"/>
      <c r="D1764" s="241"/>
      <c r="E1764" s="241"/>
      <c r="F1764" s="386"/>
      <c r="G1764" s="286"/>
      <c r="H1764" s="286"/>
      <c r="AR1764" s="482"/>
      <c r="AT1764" s="431"/>
    </row>
    <row r="1765" spans="1:46" s="388" customFormat="1" ht="16.5">
      <c r="A1765" s="132"/>
      <c r="B1765" s="132"/>
      <c r="C1765" s="132"/>
      <c r="D1765" s="241"/>
      <c r="E1765" s="241"/>
      <c r="F1765" s="386"/>
      <c r="G1765" s="286"/>
      <c r="H1765" s="286"/>
      <c r="AR1765" s="482"/>
      <c r="AT1765" s="431"/>
    </row>
    <row r="1766" spans="1:46" s="388" customFormat="1" ht="16.5">
      <c r="A1766" s="132"/>
      <c r="B1766" s="132"/>
      <c r="C1766" s="132"/>
      <c r="D1766" s="241"/>
      <c r="E1766" s="241"/>
      <c r="F1766" s="386"/>
      <c r="G1766" s="286"/>
      <c r="H1766" s="286"/>
      <c r="AR1766" s="482"/>
      <c r="AT1766" s="431"/>
    </row>
    <row r="1767" spans="1:46" s="388" customFormat="1" ht="16.5">
      <c r="A1767" s="132"/>
      <c r="B1767" s="132"/>
      <c r="C1767" s="132"/>
      <c r="D1767" s="241"/>
      <c r="E1767" s="241"/>
      <c r="F1767" s="386"/>
      <c r="G1767" s="286"/>
      <c r="H1767" s="286"/>
      <c r="AR1767" s="482"/>
      <c r="AT1767" s="431"/>
    </row>
    <row r="1768" spans="1:46" s="388" customFormat="1" ht="16.5">
      <c r="A1768" s="132"/>
      <c r="B1768" s="132"/>
      <c r="C1768" s="132"/>
      <c r="D1768" s="241"/>
      <c r="E1768" s="241"/>
      <c r="F1768" s="386"/>
      <c r="G1768" s="286"/>
      <c r="H1768" s="286"/>
      <c r="AR1768" s="482"/>
      <c r="AT1768" s="431"/>
    </row>
    <row r="1769" spans="1:46" s="388" customFormat="1" ht="16.5">
      <c r="A1769" s="132"/>
      <c r="B1769" s="132"/>
      <c r="C1769" s="132"/>
      <c r="D1769" s="241"/>
      <c r="E1769" s="241"/>
      <c r="F1769" s="386"/>
      <c r="G1769" s="286"/>
      <c r="H1769" s="286"/>
      <c r="AR1769" s="482"/>
      <c r="AT1769" s="431"/>
    </row>
    <row r="1770" spans="1:46" s="388" customFormat="1" ht="16.5">
      <c r="A1770" s="132"/>
      <c r="B1770" s="132"/>
      <c r="C1770" s="132"/>
      <c r="D1770" s="241"/>
      <c r="E1770" s="241"/>
      <c r="F1770" s="386"/>
      <c r="G1770" s="286"/>
      <c r="H1770" s="286"/>
      <c r="AR1770" s="482"/>
      <c r="AT1770" s="431"/>
    </row>
    <row r="1771" spans="1:46" s="388" customFormat="1" ht="16.5">
      <c r="A1771" s="132"/>
      <c r="B1771" s="132"/>
      <c r="C1771" s="132"/>
      <c r="D1771" s="241"/>
      <c r="E1771" s="241"/>
      <c r="F1771" s="386"/>
      <c r="G1771" s="286"/>
      <c r="H1771" s="286"/>
      <c r="AR1771" s="482"/>
      <c r="AT1771" s="431"/>
    </row>
    <row r="1772" spans="1:46" s="388" customFormat="1" ht="16.5">
      <c r="A1772" s="132"/>
      <c r="B1772" s="132"/>
      <c r="C1772" s="132"/>
      <c r="D1772" s="241"/>
      <c r="E1772" s="241"/>
      <c r="F1772" s="386"/>
      <c r="G1772" s="286"/>
      <c r="H1772" s="286"/>
      <c r="AR1772" s="482"/>
      <c r="AT1772" s="431"/>
    </row>
    <row r="1773" spans="1:46" s="388" customFormat="1" ht="16.5">
      <c r="A1773" s="132"/>
      <c r="B1773" s="132"/>
      <c r="C1773" s="132"/>
      <c r="D1773" s="241"/>
      <c r="E1773" s="241"/>
      <c r="F1773" s="386"/>
      <c r="G1773" s="286"/>
      <c r="H1773" s="286"/>
      <c r="AR1773" s="482"/>
      <c r="AT1773" s="431"/>
    </row>
    <row r="1774" spans="1:46" s="388" customFormat="1" ht="16.5">
      <c r="A1774" s="132"/>
      <c r="B1774" s="132"/>
      <c r="C1774" s="132"/>
      <c r="D1774" s="241"/>
      <c r="E1774" s="241"/>
      <c r="F1774" s="386"/>
      <c r="G1774" s="286"/>
      <c r="H1774" s="286"/>
      <c r="AR1774" s="482"/>
      <c r="AT1774" s="431"/>
    </row>
    <row r="1775" spans="1:46" s="388" customFormat="1" ht="16.5">
      <c r="A1775" s="132"/>
      <c r="B1775" s="132"/>
      <c r="C1775" s="132"/>
      <c r="D1775" s="241"/>
      <c r="E1775" s="241"/>
      <c r="F1775" s="386"/>
      <c r="G1775" s="286"/>
      <c r="H1775" s="286"/>
      <c r="AR1775" s="482"/>
      <c r="AT1775" s="431"/>
    </row>
    <row r="1776" spans="1:46" s="388" customFormat="1" ht="16.5">
      <c r="A1776" s="132"/>
      <c r="B1776" s="132"/>
      <c r="C1776" s="132"/>
      <c r="D1776" s="241"/>
      <c r="E1776" s="241"/>
      <c r="F1776" s="386"/>
      <c r="G1776" s="286"/>
      <c r="H1776" s="286"/>
      <c r="AR1776" s="482"/>
      <c r="AT1776" s="431"/>
    </row>
    <row r="1777" spans="1:46" s="388" customFormat="1" ht="16.5">
      <c r="A1777" s="132"/>
      <c r="B1777" s="132"/>
      <c r="C1777" s="132"/>
      <c r="D1777" s="241"/>
      <c r="E1777" s="241"/>
      <c r="F1777" s="386"/>
      <c r="G1777" s="286"/>
      <c r="H1777" s="286"/>
      <c r="AR1777" s="482"/>
      <c r="AT1777" s="431"/>
    </row>
    <row r="1778" spans="1:46" s="388" customFormat="1" ht="16.5">
      <c r="A1778" s="132"/>
      <c r="B1778" s="132"/>
      <c r="C1778" s="132"/>
      <c r="D1778" s="241"/>
      <c r="E1778" s="241"/>
      <c r="F1778" s="386"/>
      <c r="G1778" s="286"/>
      <c r="H1778" s="286"/>
      <c r="AR1778" s="482"/>
      <c r="AT1778" s="431"/>
    </row>
    <row r="1779" spans="1:46" s="388" customFormat="1" ht="16.5">
      <c r="A1779" s="132"/>
      <c r="B1779" s="132"/>
      <c r="C1779" s="132"/>
      <c r="D1779" s="241"/>
      <c r="E1779" s="241"/>
      <c r="F1779" s="386"/>
      <c r="G1779" s="286"/>
      <c r="H1779" s="286"/>
      <c r="AR1779" s="482"/>
      <c r="AT1779" s="431"/>
    </row>
    <row r="1780" spans="1:46" s="388" customFormat="1" ht="16.5">
      <c r="A1780" s="132"/>
      <c r="B1780" s="132"/>
      <c r="C1780" s="132"/>
      <c r="D1780" s="241"/>
      <c r="E1780" s="241"/>
      <c r="F1780" s="386"/>
      <c r="G1780" s="286"/>
      <c r="H1780" s="286"/>
      <c r="AR1780" s="482"/>
      <c r="AT1780" s="431"/>
    </row>
    <row r="1781" spans="1:46" s="388" customFormat="1" ht="16.5">
      <c r="A1781" s="132"/>
      <c r="B1781" s="132"/>
      <c r="C1781" s="132"/>
      <c r="D1781" s="241"/>
      <c r="E1781" s="241"/>
      <c r="F1781" s="386"/>
      <c r="G1781" s="286"/>
      <c r="H1781" s="286"/>
      <c r="AR1781" s="482"/>
      <c r="AT1781" s="431"/>
    </row>
    <row r="1782" spans="1:46" s="388" customFormat="1" ht="16.5">
      <c r="A1782" s="132"/>
      <c r="B1782" s="132"/>
      <c r="C1782" s="132"/>
      <c r="D1782" s="241"/>
      <c r="E1782" s="241"/>
      <c r="F1782" s="386"/>
      <c r="G1782" s="286"/>
      <c r="H1782" s="286"/>
      <c r="AR1782" s="482"/>
      <c r="AT1782" s="431"/>
    </row>
    <row r="1783" spans="1:46" s="388" customFormat="1" ht="16.5">
      <c r="A1783" s="132"/>
      <c r="B1783" s="132"/>
      <c r="C1783" s="132"/>
      <c r="D1783" s="241"/>
      <c r="E1783" s="241"/>
      <c r="F1783" s="386"/>
      <c r="G1783" s="286"/>
      <c r="H1783" s="286"/>
      <c r="AR1783" s="482"/>
      <c r="AT1783" s="431"/>
    </row>
    <row r="1784" spans="1:46" s="388" customFormat="1" ht="16.5">
      <c r="A1784" s="132"/>
      <c r="B1784" s="132"/>
      <c r="C1784" s="132"/>
      <c r="D1784" s="241"/>
      <c r="E1784" s="241"/>
      <c r="F1784" s="386"/>
      <c r="G1784" s="286"/>
      <c r="H1784" s="286"/>
      <c r="AR1784" s="482"/>
      <c r="AT1784" s="431"/>
    </row>
    <row r="1785" spans="1:46" s="388" customFormat="1" ht="16.5">
      <c r="A1785" s="132"/>
      <c r="B1785" s="132"/>
      <c r="C1785" s="132"/>
      <c r="D1785" s="241"/>
      <c r="E1785" s="241"/>
      <c r="F1785" s="386"/>
      <c r="G1785" s="286"/>
      <c r="H1785" s="286"/>
      <c r="AR1785" s="482"/>
      <c r="AT1785" s="431"/>
    </row>
    <row r="1786" spans="1:46" s="388" customFormat="1" ht="16.5">
      <c r="A1786" s="132"/>
      <c r="B1786" s="132"/>
      <c r="C1786" s="132"/>
      <c r="D1786" s="241"/>
      <c r="E1786" s="241"/>
      <c r="F1786" s="386"/>
      <c r="G1786" s="286"/>
      <c r="H1786" s="286"/>
      <c r="AR1786" s="482"/>
      <c r="AT1786" s="431"/>
    </row>
    <row r="1787" spans="1:46" s="388" customFormat="1" ht="16.5">
      <c r="A1787" s="132"/>
      <c r="B1787" s="132"/>
      <c r="C1787" s="132"/>
      <c r="D1787" s="241"/>
      <c r="E1787" s="241"/>
      <c r="F1787" s="386"/>
      <c r="G1787" s="286"/>
      <c r="H1787" s="286"/>
      <c r="AR1787" s="482"/>
      <c r="AT1787" s="431"/>
    </row>
    <row r="1788" spans="1:46" s="388" customFormat="1" ht="16.5">
      <c r="A1788" s="132"/>
      <c r="B1788" s="132"/>
      <c r="C1788" s="132"/>
      <c r="D1788" s="241"/>
      <c r="E1788" s="241"/>
      <c r="F1788" s="386"/>
      <c r="G1788" s="286"/>
      <c r="H1788" s="286"/>
      <c r="AR1788" s="482"/>
      <c r="AT1788" s="431"/>
    </row>
    <row r="1789" spans="1:46" s="388" customFormat="1" ht="16.5">
      <c r="A1789" s="132"/>
      <c r="B1789" s="132"/>
      <c r="C1789" s="132"/>
      <c r="D1789" s="241"/>
      <c r="E1789" s="241"/>
      <c r="F1789" s="386"/>
      <c r="G1789" s="286"/>
      <c r="H1789" s="286"/>
      <c r="AR1789" s="482"/>
      <c r="AT1789" s="431"/>
    </row>
    <row r="1790" spans="1:46" s="388" customFormat="1" ht="16.5">
      <c r="A1790" s="132"/>
      <c r="B1790" s="132"/>
      <c r="C1790" s="132"/>
      <c r="D1790" s="241"/>
      <c r="E1790" s="241"/>
      <c r="F1790" s="386"/>
      <c r="G1790" s="286"/>
      <c r="H1790" s="286"/>
      <c r="AR1790" s="482"/>
      <c r="AT1790" s="431"/>
    </row>
    <row r="1791" spans="1:46" s="388" customFormat="1" ht="16.5">
      <c r="A1791" s="132"/>
      <c r="B1791" s="132"/>
      <c r="C1791" s="132"/>
      <c r="D1791" s="241"/>
      <c r="E1791" s="241"/>
      <c r="F1791" s="386"/>
      <c r="G1791" s="286"/>
      <c r="H1791" s="286"/>
      <c r="AR1791" s="482"/>
      <c r="AT1791" s="431"/>
    </row>
    <row r="1792" spans="1:46" s="388" customFormat="1" ht="16.5">
      <c r="A1792" s="132"/>
      <c r="B1792" s="132"/>
      <c r="C1792" s="132"/>
      <c r="D1792" s="241"/>
      <c r="E1792" s="241"/>
      <c r="F1792" s="386"/>
      <c r="G1792" s="286"/>
      <c r="H1792" s="286"/>
      <c r="AR1792" s="482"/>
      <c r="AT1792" s="431"/>
    </row>
    <row r="1793" spans="1:46" s="388" customFormat="1" ht="16.5">
      <c r="A1793" s="132"/>
      <c r="B1793" s="132"/>
      <c r="C1793" s="132"/>
      <c r="D1793" s="241"/>
      <c r="E1793" s="241"/>
      <c r="F1793" s="386"/>
      <c r="G1793" s="286"/>
      <c r="H1793" s="286"/>
      <c r="AR1793" s="482"/>
      <c r="AT1793" s="431"/>
    </row>
    <row r="1794" spans="1:46" s="388" customFormat="1" ht="16.5">
      <c r="A1794" s="132"/>
      <c r="B1794" s="132"/>
      <c r="C1794" s="132"/>
      <c r="D1794" s="241"/>
      <c r="E1794" s="241"/>
      <c r="F1794" s="386"/>
      <c r="G1794" s="286"/>
      <c r="H1794" s="286"/>
      <c r="AR1794" s="482"/>
      <c r="AT1794" s="431"/>
    </row>
    <row r="1795" spans="1:46" s="388" customFormat="1" ht="16.5">
      <c r="A1795" s="132"/>
      <c r="B1795" s="132"/>
      <c r="C1795" s="132"/>
      <c r="D1795" s="241"/>
      <c r="E1795" s="241"/>
      <c r="F1795" s="386"/>
      <c r="G1795" s="286"/>
      <c r="H1795" s="286"/>
      <c r="AR1795" s="482"/>
      <c r="AT1795" s="431"/>
    </row>
    <row r="1796" spans="1:46" s="388" customFormat="1" ht="16.5">
      <c r="A1796" s="132"/>
      <c r="B1796" s="132"/>
      <c r="C1796" s="132"/>
      <c r="D1796" s="241"/>
      <c r="E1796" s="241"/>
      <c r="F1796" s="386"/>
      <c r="G1796" s="286"/>
      <c r="H1796" s="286"/>
      <c r="AR1796" s="482"/>
      <c r="AT1796" s="431"/>
    </row>
    <row r="1797" spans="1:46" s="388" customFormat="1" ht="16.5">
      <c r="A1797" s="132"/>
      <c r="B1797" s="132"/>
      <c r="C1797" s="132"/>
      <c r="D1797" s="241"/>
      <c r="E1797" s="241"/>
      <c r="F1797" s="386"/>
      <c r="G1797" s="286"/>
      <c r="H1797" s="286"/>
      <c r="AR1797" s="482"/>
      <c r="AT1797" s="431"/>
    </row>
    <row r="1798" spans="1:46" s="388" customFormat="1" ht="16.5">
      <c r="A1798" s="132"/>
      <c r="B1798" s="132"/>
      <c r="C1798" s="132"/>
      <c r="D1798" s="241"/>
      <c r="E1798" s="241"/>
      <c r="F1798" s="386"/>
      <c r="G1798" s="286"/>
      <c r="H1798" s="286"/>
      <c r="AR1798" s="482"/>
      <c r="AT1798" s="431"/>
    </row>
    <row r="1799" spans="1:46" s="388" customFormat="1" ht="16.5">
      <c r="A1799" s="132"/>
      <c r="B1799" s="132"/>
      <c r="C1799" s="132"/>
      <c r="D1799" s="241"/>
      <c r="E1799" s="241"/>
      <c r="F1799" s="386"/>
      <c r="G1799" s="286"/>
      <c r="H1799" s="286"/>
      <c r="AR1799" s="482"/>
      <c r="AT1799" s="431"/>
    </row>
    <row r="1800" spans="1:46" s="388" customFormat="1" ht="16.5">
      <c r="A1800" s="132"/>
      <c r="B1800" s="132"/>
      <c r="C1800" s="132"/>
      <c r="D1800" s="241"/>
      <c r="E1800" s="241"/>
      <c r="F1800" s="386"/>
      <c r="G1800" s="286"/>
      <c r="H1800" s="286"/>
      <c r="AR1800" s="482"/>
      <c r="AT1800" s="431"/>
    </row>
    <row r="1801" spans="1:46" s="388" customFormat="1" ht="16.5">
      <c r="A1801" s="132"/>
      <c r="B1801" s="132"/>
      <c r="C1801" s="132"/>
      <c r="D1801" s="241"/>
      <c r="E1801" s="241"/>
      <c r="F1801" s="386"/>
      <c r="G1801" s="286"/>
      <c r="H1801" s="286"/>
      <c r="AR1801" s="482"/>
      <c r="AT1801" s="431"/>
    </row>
    <row r="1802" spans="1:46" s="388" customFormat="1" ht="16.5">
      <c r="A1802" s="132"/>
      <c r="B1802" s="132"/>
      <c r="C1802" s="132"/>
      <c r="D1802" s="241"/>
      <c r="E1802" s="241"/>
      <c r="F1802" s="386"/>
      <c r="G1802" s="286"/>
      <c r="H1802" s="286"/>
      <c r="AR1802" s="482"/>
      <c r="AT1802" s="431"/>
    </row>
    <row r="1803" spans="1:46" s="388" customFormat="1" ht="16.5">
      <c r="A1803" s="132"/>
      <c r="B1803" s="132"/>
      <c r="C1803" s="132"/>
      <c r="D1803" s="241"/>
      <c r="E1803" s="241"/>
      <c r="F1803" s="386"/>
      <c r="G1803" s="286"/>
      <c r="H1803" s="286"/>
      <c r="AR1803" s="482"/>
      <c r="AT1803" s="431"/>
    </row>
    <row r="1804" spans="1:46" s="388" customFormat="1" ht="16.5">
      <c r="A1804" s="132"/>
      <c r="B1804" s="132"/>
      <c r="C1804" s="132"/>
      <c r="D1804" s="241"/>
      <c r="E1804" s="241"/>
      <c r="F1804" s="386"/>
      <c r="G1804" s="286"/>
      <c r="H1804" s="286"/>
      <c r="AR1804" s="482"/>
      <c r="AT1804" s="431"/>
    </row>
    <row r="1805" spans="1:46" s="388" customFormat="1" ht="16.5">
      <c r="A1805" s="132"/>
      <c r="B1805" s="132"/>
      <c r="C1805" s="132"/>
      <c r="D1805" s="241"/>
      <c r="E1805" s="241"/>
      <c r="F1805" s="386"/>
      <c r="G1805" s="286"/>
      <c r="H1805" s="286"/>
      <c r="AR1805" s="482"/>
      <c r="AT1805" s="431"/>
    </row>
    <row r="1806" spans="1:46" s="388" customFormat="1" ht="16.5">
      <c r="A1806" s="132"/>
      <c r="B1806" s="132"/>
      <c r="C1806" s="132"/>
      <c r="D1806" s="241"/>
      <c r="E1806" s="241"/>
      <c r="F1806" s="386"/>
      <c r="G1806" s="286"/>
      <c r="H1806" s="286"/>
      <c r="AR1806" s="482"/>
      <c r="AT1806" s="431"/>
    </row>
    <row r="1807" spans="1:46" s="388" customFormat="1" ht="16.5">
      <c r="A1807" s="132"/>
      <c r="B1807" s="132"/>
      <c r="C1807" s="132"/>
      <c r="D1807" s="241"/>
      <c r="E1807" s="241"/>
      <c r="F1807" s="386"/>
      <c r="G1807" s="286"/>
      <c r="H1807" s="286"/>
      <c r="AR1807" s="482"/>
      <c r="AT1807" s="431"/>
    </row>
    <row r="1808" spans="1:46" s="388" customFormat="1" ht="16.5">
      <c r="A1808" s="132"/>
      <c r="B1808" s="132"/>
      <c r="C1808" s="132"/>
      <c r="D1808" s="241"/>
      <c r="E1808" s="241"/>
      <c r="F1808" s="386"/>
      <c r="G1808" s="286"/>
      <c r="H1808" s="286"/>
      <c r="AR1808" s="482"/>
      <c r="AT1808" s="431"/>
    </row>
    <row r="1809" spans="1:46" s="388" customFormat="1" ht="16.5">
      <c r="A1809" s="132"/>
      <c r="B1809" s="132"/>
      <c r="C1809" s="132"/>
      <c r="D1809" s="241"/>
      <c r="E1809" s="241"/>
      <c r="F1809" s="386"/>
      <c r="G1809" s="286"/>
      <c r="H1809" s="286"/>
      <c r="AR1809" s="482"/>
      <c r="AT1809" s="431"/>
    </row>
    <row r="1810" spans="1:46" s="388" customFormat="1" ht="16.5">
      <c r="A1810" s="132"/>
      <c r="B1810" s="132"/>
      <c r="C1810" s="132"/>
      <c r="D1810" s="241"/>
      <c r="E1810" s="241"/>
      <c r="F1810" s="386"/>
      <c r="G1810" s="286"/>
      <c r="H1810" s="286"/>
      <c r="AR1810" s="482"/>
      <c r="AT1810" s="431"/>
    </row>
    <row r="1811" spans="1:46" s="388" customFormat="1" ht="16.5">
      <c r="A1811" s="132"/>
      <c r="B1811" s="132"/>
      <c r="C1811" s="132"/>
      <c r="D1811" s="241"/>
      <c r="E1811" s="241"/>
      <c r="F1811" s="386"/>
      <c r="G1811" s="286"/>
      <c r="H1811" s="286"/>
      <c r="AR1811" s="482"/>
      <c r="AT1811" s="431"/>
    </row>
    <row r="1812" spans="1:46" s="388" customFormat="1" ht="16.5">
      <c r="A1812" s="132"/>
      <c r="B1812" s="132"/>
      <c r="C1812" s="132"/>
      <c r="D1812" s="241"/>
      <c r="E1812" s="241"/>
      <c r="F1812" s="386"/>
      <c r="G1812" s="286"/>
      <c r="H1812" s="286"/>
      <c r="AR1812" s="482"/>
      <c r="AT1812" s="431"/>
    </row>
    <row r="1813" spans="1:46" s="388" customFormat="1" ht="16.5">
      <c r="A1813" s="132"/>
      <c r="B1813" s="132"/>
      <c r="C1813" s="132"/>
      <c r="D1813" s="241"/>
      <c r="E1813" s="241"/>
      <c r="F1813" s="386"/>
      <c r="G1813" s="286"/>
      <c r="H1813" s="286"/>
      <c r="AR1813" s="482"/>
      <c r="AT1813" s="431"/>
    </row>
    <row r="1814" spans="1:46" s="388" customFormat="1" ht="16.5">
      <c r="A1814" s="132"/>
      <c r="B1814" s="132"/>
      <c r="C1814" s="132"/>
      <c r="D1814" s="241"/>
      <c r="E1814" s="241"/>
      <c r="F1814" s="386"/>
      <c r="G1814" s="286"/>
      <c r="H1814" s="286"/>
      <c r="AR1814" s="482"/>
      <c r="AT1814" s="431"/>
    </row>
    <row r="1815" spans="1:46" s="388" customFormat="1" ht="16.5">
      <c r="A1815" s="132"/>
      <c r="B1815" s="132"/>
      <c r="C1815" s="132"/>
      <c r="D1815" s="241"/>
      <c r="E1815" s="241"/>
      <c r="F1815" s="386"/>
      <c r="G1815" s="286"/>
      <c r="H1815" s="286"/>
      <c r="AR1815" s="482"/>
      <c r="AT1815" s="431"/>
    </row>
    <row r="1816" spans="1:46" s="388" customFormat="1" ht="16.5">
      <c r="A1816" s="132"/>
      <c r="B1816" s="132"/>
      <c r="C1816" s="132"/>
      <c r="D1816" s="241"/>
      <c r="E1816" s="241"/>
      <c r="F1816" s="386"/>
      <c r="G1816" s="286"/>
      <c r="H1816" s="286"/>
      <c r="AR1816" s="482"/>
      <c r="AT1816" s="431"/>
    </row>
    <row r="1817" spans="1:46" s="388" customFormat="1" ht="16.5">
      <c r="A1817" s="132"/>
      <c r="B1817" s="132"/>
      <c r="C1817" s="132"/>
      <c r="D1817" s="241"/>
      <c r="E1817" s="241"/>
      <c r="F1817" s="386"/>
      <c r="G1817" s="286"/>
      <c r="H1817" s="286"/>
      <c r="AR1817" s="482"/>
      <c r="AT1817" s="431"/>
    </row>
    <row r="1818" spans="1:46" s="388" customFormat="1" ht="16.5">
      <c r="A1818" s="132"/>
      <c r="B1818" s="132"/>
      <c r="C1818" s="132"/>
      <c r="D1818" s="241"/>
      <c r="E1818" s="241"/>
      <c r="F1818" s="386"/>
      <c r="G1818" s="286"/>
      <c r="H1818" s="286"/>
      <c r="AR1818" s="482"/>
      <c r="AT1818" s="431"/>
    </row>
    <row r="1819" spans="1:46" s="388" customFormat="1" ht="16.5">
      <c r="A1819" s="132"/>
      <c r="B1819" s="132"/>
      <c r="C1819" s="132"/>
      <c r="D1819" s="241"/>
      <c r="E1819" s="241"/>
      <c r="F1819" s="386"/>
      <c r="G1819" s="286"/>
      <c r="H1819" s="286"/>
      <c r="AR1819" s="482"/>
      <c r="AT1819" s="431"/>
    </row>
    <row r="1820" spans="1:46" s="388" customFormat="1" ht="16.5">
      <c r="A1820" s="132"/>
      <c r="B1820" s="132"/>
      <c r="C1820" s="132"/>
      <c r="D1820" s="241"/>
      <c r="E1820" s="241"/>
      <c r="F1820" s="386"/>
      <c r="G1820" s="286"/>
      <c r="H1820" s="286"/>
      <c r="AR1820" s="482"/>
      <c r="AT1820" s="431"/>
    </row>
    <row r="1821" spans="1:46" s="388" customFormat="1" ht="16.5">
      <c r="A1821" s="132"/>
      <c r="B1821" s="132"/>
      <c r="C1821" s="132"/>
      <c r="D1821" s="241"/>
      <c r="E1821" s="241"/>
      <c r="F1821" s="386"/>
      <c r="G1821" s="286"/>
      <c r="H1821" s="286"/>
      <c r="AR1821" s="482"/>
      <c r="AT1821" s="431"/>
    </row>
    <row r="1822" spans="1:46" s="388" customFormat="1" ht="16.5">
      <c r="A1822" s="132"/>
      <c r="B1822" s="132"/>
      <c r="C1822" s="132"/>
      <c r="D1822" s="241"/>
      <c r="E1822" s="241"/>
      <c r="F1822" s="386"/>
      <c r="G1822" s="286"/>
      <c r="H1822" s="286"/>
      <c r="AR1822" s="482"/>
      <c r="AT1822" s="431"/>
    </row>
    <row r="1823" spans="1:46" s="388" customFormat="1" ht="16.5">
      <c r="A1823" s="132"/>
      <c r="B1823" s="132"/>
      <c r="C1823" s="132"/>
      <c r="D1823" s="241"/>
      <c r="E1823" s="241"/>
      <c r="F1823" s="386"/>
      <c r="G1823" s="286"/>
      <c r="H1823" s="286"/>
      <c r="AR1823" s="482"/>
      <c r="AT1823" s="431"/>
    </row>
    <row r="1824" spans="1:46" s="388" customFormat="1" ht="16.5">
      <c r="A1824" s="132"/>
      <c r="B1824" s="132"/>
      <c r="C1824" s="132"/>
      <c r="D1824" s="241"/>
      <c r="E1824" s="241"/>
      <c r="F1824" s="386"/>
      <c r="G1824" s="286"/>
      <c r="H1824" s="286"/>
      <c r="AR1824" s="482"/>
      <c r="AT1824" s="431"/>
    </row>
    <row r="1825" spans="1:46" s="388" customFormat="1" ht="16.5">
      <c r="A1825" s="132"/>
      <c r="B1825" s="132"/>
      <c r="C1825" s="132"/>
      <c r="D1825" s="241"/>
      <c r="E1825" s="241"/>
      <c r="F1825" s="386"/>
      <c r="G1825" s="286"/>
      <c r="H1825" s="286"/>
      <c r="AR1825" s="482"/>
      <c r="AT1825" s="431"/>
    </row>
    <row r="1826" spans="1:46" s="388" customFormat="1" ht="16.5">
      <c r="A1826" s="132"/>
      <c r="B1826" s="132"/>
      <c r="C1826" s="132"/>
      <c r="D1826" s="241"/>
      <c r="E1826" s="241"/>
      <c r="F1826" s="386"/>
      <c r="G1826" s="286"/>
      <c r="H1826" s="286"/>
      <c r="AR1826" s="482"/>
      <c r="AT1826" s="431"/>
    </row>
    <row r="1827" spans="1:46" s="388" customFormat="1" ht="16.5">
      <c r="A1827" s="132"/>
      <c r="B1827" s="132"/>
      <c r="C1827" s="132"/>
      <c r="D1827" s="241"/>
      <c r="E1827" s="241"/>
      <c r="F1827" s="386"/>
      <c r="G1827" s="286"/>
      <c r="H1827" s="286"/>
      <c r="AR1827" s="482"/>
      <c r="AT1827" s="431"/>
    </row>
    <row r="1828" spans="1:46" s="388" customFormat="1" ht="16.5">
      <c r="A1828" s="132"/>
      <c r="B1828" s="132"/>
      <c r="C1828" s="132"/>
      <c r="D1828" s="241"/>
      <c r="E1828" s="241"/>
      <c r="F1828" s="386"/>
      <c r="G1828" s="286"/>
      <c r="H1828" s="286"/>
      <c r="AR1828" s="482"/>
      <c r="AT1828" s="431"/>
    </row>
    <row r="1829" spans="1:46" s="388" customFormat="1" ht="16.5">
      <c r="A1829" s="132"/>
      <c r="B1829" s="132"/>
      <c r="C1829" s="132"/>
      <c r="D1829" s="241"/>
      <c r="E1829" s="241"/>
      <c r="F1829" s="386"/>
      <c r="G1829" s="286"/>
      <c r="H1829" s="286"/>
      <c r="AR1829" s="482"/>
      <c r="AT1829" s="431"/>
    </row>
    <row r="1830" spans="1:46" s="388" customFormat="1" ht="16.5">
      <c r="A1830" s="132"/>
      <c r="B1830" s="132"/>
      <c r="C1830" s="132"/>
      <c r="D1830" s="241"/>
      <c r="E1830" s="241"/>
      <c r="F1830" s="386"/>
      <c r="G1830" s="286"/>
      <c r="H1830" s="286"/>
      <c r="AR1830" s="482"/>
      <c r="AT1830" s="431"/>
    </row>
    <row r="1831" spans="1:46" s="388" customFormat="1" ht="16.5">
      <c r="A1831" s="132"/>
      <c r="B1831" s="132"/>
      <c r="C1831" s="132"/>
      <c r="D1831" s="241"/>
      <c r="E1831" s="241"/>
      <c r="F1831" s="386"/>
      <c r="G1831" s="286"/>
      <c r="H1831" s="286"/>
      <c r="AR1831" s="482"/>
      <c r="AT1831" s="431"/>
    </row>
    <row r="1832" spans="1:46" s="388" customFormat="1" ht="16.5">
      <c r="A1832" s="132"/>
      <c r="B1832" s="132"/>
      <c r="C1832" s="132"/>
      <c r="D1832" s="241"/>
      <c r="E1832" s="241"/>
      <c r="F1832" s="386"/>
      <c r="G1832" s="286"/>
      <c r="H1832" s="286"/>
      <c r="AR1832" s="482"/>
      <c r="AT1832" s="431"/>
    </row>
    <row r="1833" spans="1:46" s="388" customFormat="1" ht="16.5">
      <c r="A1833" s="132"/>
      <c r="B1833" s="132"/>
      <c r="C1833" s="132"/>
      <c r="D1833" s="241"/>
      <c r="E1833" s="241"/>
      <c r="F1833" s="386"/>
      <c r="G1833" s="286"/>
      <c r="H1833" s="286"/>
      <c r="AR1833" s="482"/>
      <c r="AT1833" s="431"/>
    </row>
    <row r="1834" spans="1:46" s="388" customFormat="1" ht="16.5">
      <c r="A1834" s="132"/>
      <c r="B1834" s="132"/>
      <c r="C1834" s="132"/>
      <c r="D1834" s="241"/>
      <c r="E1834" s="241"/>
      <c r="F1834" s="386"/>
      <c r="G1834" s="286"/>
      <c r="H1834" s="286"/>
      <c r="AR1834" s="482"/>
      <c r="AT1834" s="431"/>
    </row>
    <row r="1835" spans="1:46" s="388" customFormat="1" ht="16.5">
      <c r="A1835" s="132"/>
      <c r="B1835" s="132"/>
      <c r="C1835" s="132"/>
      <c r="D1835" s="241"/>
      <c r="E1835" s="241"/>
      <c r="F1835" s="386"/>
      <c r="G1835" s="286"/>
      <c r="H1835" s="286"/>
      <c r="AR1835" s="482"/>
      <c r="AT1835" s="431"/>
    </row>
    <row r="1836" spans="1:46" s="388" customFormat="1" ht="16.5">
      <c r="A1836" s="132"/>
      <c r="B1836" s="132"/>
      <c r="C1836" s="132"/>
      <c r="D1836" s="241"/>
      <c r="E1836" s="241"/>
      <c r="F1836" s="386"/>
      <c r="G1836" s="286"/>
      <c r="H1836" s="286"/>
      <c r="AR1836" s="482"/>
      <c r="AT1836" s="431"/>
    </row>
    <row r="1837" spans="1:46" s="388" customFormat="1" ht="16.5">
      <c r="A1837" s="132"/>
      <c r="B1837" s="132"/>
      <c r="C1837" s="132"/>
      <c r="D1837" s="241"/>
      <c r="E1837" s="241"/>
      <c r="F1837" s="386"/>
      <c r="G1837" s="286"/>
      <c r="H1837" s="286"/>
      <c r="AR1837" s="482"/>
      <c r="AT1837" s="431"/>
    </row>
    <row r="1838" spans="1:46" s="388" customFormat="1" ht="16.5">
      <c r="A1838" s="132"/>
      <c r="B1838" s="132"/>
      <c r="C1838" s="132"/>
      <c r="D1838" s="241"/>
      <c r="E1838" s="241"/>
      <c r="F1838" s="386"/>
      <c r="G1838" s="286"/>
      <c r="H1838" s="286"/>
      <c r="AR1838" s="482"/>
      <c r="AT1838" s="431"/>
    </row>
    <row r="1839" spans="1:46" s="388" customFormat="1" ht="16.5">
      <c r="A1839" s="132"/>
      <c r="B1839" s="132"/>
      <c r="C1839" s="132"/>
      <c r="D1839" s="241"/>
      <c r="E1839" s="241"/>
      <c r="F1839" s="386"/>
      <c r="G1839" s="286"/>
      <c r="H1839" s="286"/>
      <c r="AR1839" s="482"/>
      <c r="AT1839" s="431"/>
    </row>
    <row r="1840" spans="1:46" s="388" customFormat="1" ht="16.5">
      <c r="A1840" s="132"/>
      <c r="B1840" s="132"/>
      <c r="C1840" s="132"/>
      <c r="D1840" s="241"/>
      <c r="E1840" s="241"/>
      <c r="F1840" s="386"/>
      <c r="G1840" s="286"/>
      <c r="H1840" s="286"/>
      <c r="AR1840" s="482"/>
      <c r="AT1840" s="431"/>
    </row>
    <row r="1841" spans="1:46" s="388" customFormat="1" ht="16.5">
      <c r="A1841" s="132"/>
      <c r="B1841" s="132"/>
      <c r="C1841" s="132"/>
      <c r="D1841" s="241"/>
      <c r="E1841" s="241"/>
      <c r="F1841" s="386"/>
      <c r="G1841" s="286"/>
      <c r="H1841" s="286"/>
      <c r="AR1841" s="482"/>
      <c r="AT1841" s="431"/>
    </row>
    <row r="1842" spans="1:46" s="388" customFormat="1" ht="16.5">
      <c r="A1842" s="132"/>
      <c r="B1842" s="132"/>
      <c r="C1842" s="132"/>
      <c r="D1842" s="241"/>
      <c r="E1842" s="241"/>
      <c r="F1842" s="386"/>
      <c r="G1842" s="286"/>
      <c r="H1842" s="286"/>
      <c r="AR1842" s="482"/>
      <c r="AT1842" s="431"/>
    </row>
    <row r="1843" spans="1:46" s="388" customFormat="1" ht="16.5">
      <c r="A1843" s="132"/>
      <c r="B1843" s="132"/>
      <c r="C1843" s="132"/>
      <c r="D1843" s="241"/>
      <c r="E1843" s="241"/>
      <c r="F1843" s="386"/>
      <c r="G1843" s="286"/>
      <c r="H1843" s="286"/>
      <c r="AR1843" s="482"/>
      <c r="AT1843" s="431"/>
    </row>
    <row r="1844" spans="1:46" s="388" customFormat="1" ht="16.5">
      <c r="A1844" s="132"/>
      <c r="B1844" s="132"/>
      <c r="C1844" s="132"/>
      <c r="D1844" s="241"/>
      <c r="E1844" s="241"/>
      <c r="F1844" s="386"/>
      <c r="G1844" s="286"/>
      <c r="H1844" s="286"/>
      <c r="AR1844" s="482"/>
      <c r="AT1844" s="431"/>
    </row>
    <row r="1845" spans="1:46" s="388" customFormat="1" ht="16.5">
      <c r="A1845" s="132"/>
      <c r="B1845" s="132"/>
      <c r="C1845" s="132"/>
      <c r="D1845" s="241"/>
      <c r="E1845" s="241"/>
      <c r="F1845" s="386"/>
      <c r="G1845" s="286"/>
      <c r="H1845" s="286"/>
      <c r="AR1845" s="482"/>
      <c r="AT1845" s="431"/>
    </row>
    <row r="1846" spans="1:46" s="388" customFormat="1" ht="16.5">
      <c r="A1846" s="132"/>
      <c r="B1846" s="132"/>
      <c r="C1846" s="132"/>
      <c r="D1846" s="241"/>
      <c r="E1846" s="241"/>
      <c r="F1846" s="386"/>
      <c r="G1846" s="286"/>
      <c r="H1846" s="286"/>
      <c r="AR1846" s="482"/>
      <c r="AT1846" s="431"/>
    </row>
    <row r="1847" spans="1:46" s="388" customFormat="1" ht="16.5">
      <c r="A1847" s="132"/>
      <c r="B1847" s="132"/>
      <c r="C1847" s="132"/>
      <c r="D1847" s="241"/>
      <c r="E1847" s="241"/>
      <c r="F1847" s="386"/>
      <c r="G1847" s="286"/>
      <c r="H1847" s="286"/>
      <c r="AR1847" s="482"/>
      <c r="AT1847" s="431"/>
    </row>
    <row r="1848" spans="1:46" s="388" customFormat="1" ht="16.5">
      <c r="A1848" s="132"/>
      <c r="B1848" s="132"/>
      <c r="C1848" s="132"/>
      <c r="D1848" s="241"/>
      <c r="E1848" s="241"/>
      <c r="F1848" s="386"/>
      <c r="G1848" s="286"/>
      <c r="H1848" s="286"/>
      <c r="AR1848" s="482"/>
      <c r="AT1848" s="431"/>
    </row>
    <row r="1849" spans="1:46" s="388" customFormat="1" ht="16.5">
      <c r="A1849" s="132"/>
      <c r="B1849" s="132"/>
      <c r="C1849" s="132"/>
      <c r="D1849" s="241"/>
      <c r="E1849" s="241"/>
      <c r="F1849" s="386"/>
      <c r="G1849" s="286"/>
      <c r="H1849" s="286"/>
      <c r="AR1849" s="482"/>
      <c r="AT1849" s="431"/>
    </row>
    <row r="1850" spans="1:46" s="388" customFormat="1" ht="16.5">
      <c r="A1850" s="132"/>
      <c r="B1850" s="132"/>
      <c r="C1850" s="132"/>
      <c r="D1850" s="241"/>
      <c r="E1850" s="241"/>
      <c r="F1850" s="386"/>
      <c r="G1850" s="286"/>
      <c r="H1850" s="286"/>
      <c r="AR1850" s="482"/>
      <c r="AT1850" s="431"/>
    </row>
    <row r="1851" spans="1:46" s="388" customFormat="1" ht="16.5">
      <c r="A1851" s="132"/>
      <c r="B1851" s="132"/>
      <c r="C1851" s="132"/>
      <c r="D1851" s="241"/>
      <c r="E1851" s="241"/>
      <c r="F1851" s="386"/>
      <c r="G1851" s="286"/>
      <c r="H1851" s="286"/>
      <c r="AR1851" s="482"/>
      <c r="AT1851" s="431"/>
    </row>
    <row r="1852" spans="1:46" s="388" customFormat="1" ht="16.5">
      <c r="A1852" s="132"/>
      <c r="B1852" s="132"/>
      <c r="C1852" s="132"/>
      <c r="D1852" s="241"/>
      <c r="E1852" s="241"/>
      <c r="F1852" s="386"/>
      <c r="G1852" s="286"/>
      <c r="H1852" s="286"/>
      <c r="AR1852" s="482"/>
      <c r="AT1852" s="431"/>
    </row>
    <row r="1853" spans="1:46" s="388" customFormat="1" ht="16.5">
      <c r="A1853" s="132"/>
      <c r="B1853" s="132"/>
      <c r="C1853" s="132"/>
      <c r="D1853" s="241"/>
      <c r="E1853" s="241"/>
      <c r="F1853" s="386"/>
      <c r="G1853" s="286"/>
      <c r="H1853" s="286"/>
      <c r="AR1853" s="482"/>
      <c r="AT1853" s="431"/>
    </row>
    <row r="1854" spans="1:46" s="388" customFormat="1" ht="16.5">
      <c r="A1854" s="132"/>
      <c r="B1854" s="132"/>
      <c r="C1854" s="132"/>
      <c r="D1854" s="241"/>
      <c r="E1854" s="241"/>
      <c r="F1854" s="386"/>
      <c r="G1854" s="286"/>
      <c r="H1854" s="286"/>
      <c r="AR1854" s="482"/>
      <c r="AT1854" s="431"/>
    </row>
    <row r="1855" spans="1:46" s="388" customFormat="1" ht="16.5">
      <c r="A1855" s="132"/>
      <c r="B1855" s="132"/>
      <c r="C1855" s="132"/>
      <c r="D1855" s="241"/>
      <c r="E1855" s="241"/>
      <c r="F1855" s="386"/>
      <c r="G1855" s="286"/>
      <c r="H1855" s="286"/>
      <c r="AR1855" s="482"/>
      <c r="AT1855" s="431"/>
    </row>
    <row r="1856" spans="1:46" s="388" customFormat="1" ht="16.5">
      <c r="A1856" s="132"/>
      <c r="B1856" s="132"/>
      <c r="C1856" s="132"/>
      <c r="D1856" s="241"/>
      <c r="E1856" s="241"/>
      <c r="F1856" s="386"/>
      <c r="G1856" s="286"/>
      <c r="H1856" s="286"/>
      <c r="AR1856" s="482"/>
      <c r="AT1856" s="431"/>
    </row>
    <row r="1857" spans="1:46" s="388" customFormat="1" ht="16.5">
      <c r="A1857" s="132"/>
      <c r="B1857" s="132"/>
      <c r="C1857" s="132"/>
      <c r="D1857" s="241"/>
      <c r="E1857" s="241"/>
      <c r="F1857" s="386"/>
      <c r="G1857" s="286"/>
      <c r="H1857" s="286"/>
      <c r="AR1857" s="482"/>
      <c r="AT1857" s="431"/>
    </row>
    <row r="1858" spans="1:46" s="388" customFormat="1" ht="16.5">
      <c r="A1858" s="132"/>
      <c r="B1858" s="132"/>
      <c r="C1858" s="132"/>
      <c r="D1858" s="241"/>
      <c r="E1858" s="241"/>
      <c r="F1858" s="386"/>
      <c r="G1858" s="286"/>
      <c r="H1858" s="286"/>
      <c r="AR1858" s="482"/>
      <c r="AT1858" s="431"/>
    </row>
    <row r="1859" spans="1:46" s="388" customFormat="1" ht="16.5">
      <c r="A1859" s="132"/>
      <c r="B1859" s="132"/>
      <c r="C1859" s="132"/>
      <c r="D1859" s="241"/>
      <c r="E1859" s="241"/>
      <c r="F1859" s="386"/>
      <c r="G1859" s="286"/>
      <c r="H1859" s="286"/>
      <c r="AR1859" s="482"/>
      <c r="AT1859" s="431"/>
    </row>
    <row r="1860" spans="1:46" s="388" customFormat="1" ht="16.5">
      <c r="A1860" s="132"/>
      <c r="B1860" s="132"/>
      <c r="C1860" s="132"/>
      <c r="D1860" s="241"/>
      <c r="E1860" s="241"/>
      <c r="F1860" s="386"/>
      <c r="G1860" s="286"/>
      <c r="H1860" s="286"/>
      <c r="AR1860" s="482"/>
      <c r="AT1860" s="431"/>
    </row>
    <row r="1861" spans="1:46" s="388" customFormat="1" ht="16.5">
      <c r="A1861" s="132"/>
      <c r="B1861" s="132"/>
      <c r="C1861" s="132"/>
      <c r="D1861" s="241"/>
      <c r="E1861" s="241"/>
      <c r="F1861" s="386"/>
      <c r="G1861" s="286"/>
      <c r="H1861" s="286"/>
      <c r="AR1861" s="482"/>
      <c r="AT1861" s="431"/>
    </row>
    <row r="1862" spans="1:46" s="388" customFormat="1" ht="16.5">
      <c r="A1862" s="132"/>
      <c r="B1862" s="132"/>
      <c r="C1862" s="132"/>
      <c r="D1862" s="241"/>
      <c r="E1862" s="241"/>
      <c r="F1862" s="386"/>
      <c r="G1862" s="286"/>
      <c r="H1862" s="286"/>
      <c r="AR1862" s="482"/>
      <c r="AT1862" s="431"/>
    </row>
    <row r="1863" spans="1:46" s="388" customFormat="1" ht="16.5">
      <c r="A1863" s="132"/>
      <c r="B1863" s="132"/>
      <c r="C1863" s="132"/>
      <c r="D1863" s="241"/>
      <c r="E1863" s="241"/>
      <c r="F1863" s="386"/>
      <c r="G1863" s="286"/>
      <c r="H1863" s="286"/>
      <c r="AR1863" s="482"/>
      <c r="AT1863" s="431"/>
    </row>
    <row r="1864" spans="1:46" s="388" customFormat="1" ht="16.5">
      <c r="A1864" s="132"/>
      <c r="B1864" s="132"/>
      <c r="C1864" s="132"/>
      <c r="D1864" s="241"/>
      <c r="E1864" s="241"/>
      <c r="F1864" s="386"/>
      <c r="G1864" s="286"/>
      <c r="H1864" s="286"/>
      <c r="AR1864" s="482"/>
      <c r="AT1864" s="431"/>
    </row>
    <row r="1865" spans="1:46" s="388" customFormat="1" ht="16.5">
      <c r="A1865" s="132"/>
      <c r="B1865" s="132"/>
      <c r="C1865" s="132"/>
      <c r="D1865" s="241"/>
      <c r="E1865" s="241"/>
      <c r="F1865" s="386"/>
      <c r="G1865" s="286"/>
      <c r="H1865" s="286"/>
      <c r="AR1865" s="482"/>
      <c r="AT1865" s="431"/>
    </row>
    <row r="1866" spans="1:46" s="388" customFormat="1" ht="16.5">
      <c r="A1866" s="132"/>
      <c r="B1866" s="132"/>
      <c r="C1866" s="132"/>
      <c r="D1866" s="241"/>
      <c r="E1866" s="241"/>
      <c r="F1866" s="386"/>
      <c r="G1866" s="286"/>
      <c r="H1866" s="286"/>
      <c r="AR1866" s="482"/>
      <c r="AT1866" s="431"/>
    </row>
    <row r="1867" spans="1:46" s="388" customFormat="1" ht="16.5">
      <c r="A1867" s="132"/>
      <c r="B1867" s="132"/>
      <c r="C1867" s="132"/>
      <c r="D1867" s="241"/>
      <c r="E1867" s="241"/>
      <c r="F1867" s="386"/>
      <c r="G1867" s="286"/>
      <c r="H1867" s="286"/>
      <c r="AR1867" s="482"/>
      <c r="AT1867" s="431"/>
    </row>
    <row r="1868" spans="1:46" s="388" customFormat="1" ht="16.5">
      <c r="A1868" s="132"/>
      <c r="B1868" s="132"/>
      <c r="C1868" s="132"/>
      <c r="D1868" s="241"/>
      <c r="E1868" s="241"/>
      <c r="F1868" s="386"/>
      <c r="G1868" s="286"/>
      <c r="H1868" s="286"/>
      <c r="AR1868" s="482"/>
      <c r="AT1868" s="431"/>
    </row>
    <row r="1869" spans="1:46" s="388" customFormat="1" ht="16.5">
      <c r="A1869" s="132"/>
      <c r="B1869" s="132"/>
      <c r="C1869" s="132"/>
      <c r="D1869" s="241"/>
      <c r="E1869" s="241"/>
      <c r="F1869" s="386"/>
      <c r="G1869" s="286"/>
      <c r="H1869" s="286"/>
      <c r="AR1869" s="482"/>
      <c r="AT1869" s="431"/>
    </row>
    <row r="1870" spans="1:46" s="388" customFormat="1" ht="16.5">
      <c r="A1870" s="132"/>
      <c r="B1870" s="132"/>
      <c r="C1870" s="132"/>
      <c r="D1870" s="241"/>
      <c r="E1870" s="241"/>
      <c r="F1870" s="386"/>
      <c r="G1870" s="286"/>
      <c r="H1870" s="286"/>
      <c r="AR1870" s="482"/>
      <c r="AT1870" s="431"/>
    </row>
    <row r="1871" spans="1:46" s="388" customFormat="1" ht="16.5">
      <c r="A1871" s="132"/>
      <c r="B1871" s="132"/>
      <c r="C1871" s="132"/>
      <c r="D1871" s="241"/>
      <c r="E1871" s="241"/>
      <c r="F1871" s="386"/>
      <c r="G1871" s="286"/>
      <c r="H1871" s="286"/>
      <c r="AR1871" s="482"/>
      <c r="AT1871" s="431"/>
    </row>
    <row r="1872" spans="1:46" s="388" customFormat="1" ht="16.5">
      <c r="A1872" s="132"/>
      <c r="B1872" s="132"/>
      <c r="C1872" s="132"/>
      <c r="D1872" s="241"/>
      <c r="E1872" s="241"/>
      <c r="F1872" s="386"/>
      <c r="G1872" s="286"/>
      <c r="H1872" s="286"/>
      <c r="AR1872" s="482"/>
      <c r="AT1872" s="431"/>
    </row>
    <row r="1873" spans="1:46" s="388" customFormat="1" ht="16.5">
      <c r="A1873" s="132"/>
      <c r="B1873" s="132"/>
      <c r="C1873" s="132"/>
      <c r="D1873" s="241"/>
      <c r="E1873" s="241"/>
      <c r="F1873" s="386"/>
      <c r="G1873" s="286"/>
      <c r="H1873" s="286"/>
      <c r="AR1873" s="482"/>
      <c r="AT1873" s="431"/>
    </row>
    <row r="1874" spans="1:46" s="388" customFormat="1" ht="16.5">
      <c r="A1874" s="132"/>
      <c r="B1874" s="132"/>
      <c r="C1874" s="132"/>
      <c r="D1874" s="241"/>
      <c r="E1874" s="241"/>
      <c r="F1874" s="386"/>
      <c r="G1874" s="286"/>
      <c r="H1874" s="286"/>
      <c r="AR1874" s="482"/>
      <c r="AT1874" s="431"/>
    </row>
    <row r="1875" spans="1:46" s="388" customFormat="1" ht="16.5">
      <c r="A1875" s="132"/>
      <c r="B1875" s="132"/>
      <c r="C1875" s="132"/>
      <c r="D1875" s="241"/>
      <c r="E1875" s="241"/>
      <c r="F1875" s="386"/>
      <c r="G1875" s="286"/>
      <c r="H1875" s="286"/>
      <c r="AR1875" s="482"/>
      <c r="AT1875" s="431"/>
    </row>
    <row r="1876" spans="1:46" s="388" customFormat="1" ht="16.5">
      <c r="A1876" s="132"/>
      <c r="B1876" s="132"/>
      <c r="C1876" s="132"/>
      <c r="D1876" s="241"/>
      <c r="E1876" s="241"/>
      <c r="F1876" s="386"/>
      <c r="G1876" s="286"/>
      <c r="H1876" s="286"/>
      <c r="AR1876" s="482"/>
      <c r="AT1876" s="431"/>
    </row>
    <row r="1877" spans="1:46" s="388" customFormat="1" ht="16.5">
      <c r="A1877" s="132"/>
      <c r="B1877" s="132"/>
      <c r="C1877" s="132"/>
      <c r="D1877" s="241"/>
      <c r="E1877" s="241"/>
      <c r="F1877" s="386"/>
      <c r="G1877" s="286"/>
      <c r="H1877" s="286"/>
      <c r="AR1877" s="482"/>
      <c r="AT1877" s="431"/>
    </row>
    <row r="1878" spans="1:46" s="388" customFormat="1" ht="16.5">
      <c r="A1878" s="132"/>
      <c r="B1878" s="132"/>
      <c r="C1878" s="132"/>
      <c r="D1878" s="241"/>
      <c r="E1878" s="241"/>
      <c r="F1878" s="386"/>
      <c r="G1878" s="286"/>
      <c r="H1878" s="286"/>
      <c r="AR1878" s="482"/>
      <c r="AT1878" s="431"/>
    </row>
    <row r="1879" spans="1:46" s="388" customFormat="1" ht="16.5">
      <c r="A1879" s="132"/>
      <c r="B1879" s="132"/>
      <c r="C1879" s="132"/>
      <c r="D1879" s="241"/>
      <c r="E1879" s="241"/>
      <c r="F1879" s="386"/>
      <c r="G1879" s="286"/>
      <c r="H1879" s="286"/>
      <c r="AR1879" s="482"/>
      <c r="AT1879" s="431"/>
    </row>
    <row r="1880" spans="1:46" s="388" customFormat="1" ht="16.5">
      <c r="A1880" s="132"/>
      <c r="B1880" s="132"/>
      <c r="C1880" s="132"/>
      <c r="D1880" s="241"/>
      <c r="E1880" s="241"/>
      <c r="F1880" s="386"/>
      <c r="G1880" s="286"/>
      <c r="H1880" s="286"/>
      <c r="AR1880" s="482"/>
      <c r="AT1880" s="431"/>
    </row>
    <row r="1881" spans="1:46" s="388" customFormat="1" ht="16.5">
      <c r="A1881" s="132"/>
      <c r="B1881" s="132"/>
      <c r="C1881" s="132"/>
      <c r="D1881" s="241"/>
      <c r="E1881" s="241"/>
      <c r="F1881" s="386"/>
      <c r="G1881" s="286"/>
      <c r="H1881" s="286"/>
      <c r="AR1881" s="482"/>
      <c r="AT1881" s="431"/>
    </row>
    <row r="1882" spans="1:46" s="388" customFormat="1" ht="16.5">
      <c r="A1882" s="132"/>
      <c r="B1882" s="132"/>
      <c r="C1882" s="132"/>
      <c r="D1882" s="241"/>
      <c r="E1882" s="241"/>
      <c r="F1882" s="386"/>
      <c r="G1882" s="286"/>
      <c r="H1882" s="286"/>
      <c r="AR1882" s="482"/>
      <c r="AT1882" s="431"/>
    </row>
    <row r="1883" spans="1:46" s="388" customFormat="1" ht="16.5">
      <c r="A1883" s="132"/>
      <c r="B1883" s="132"/>
      <c r="C1883" s="132"/>
      <c r="D1883" s="241"/>
      <c r="E1883" s="241"/>
      <c r="F1883" s="386"/>
      <c r="G1883" s="286"/>
      <c r="H1883" s="286"/>
      <c r="AR1883" s="482"/>
      <c r="AT1883" s="431"/>
    </row>
    <row r="1884" spans="1:46" s="388" customFormat="1" ht="16.5">
      <c r="A1884" s="132"/>
      <c r="B1884" s="132"/>
      <c r="C1884" s="132"/>
      <c r="D1884" s="241"/>
      <c r="E1884" s="241"/>
      <c r="F1884" s="386"/>
      <c r="G1884" s="286"/>
      <c r="H1884" s="286"/>
      <c r="AR1884" s="482"/>
      <c r="AT1884" s="431"/>
    </row>
    <row r="1885" spans="1:46" s="388" customFormat="1" ht="16.5">
      <c r="A1885" s="132"/>
      <c r="B1885" s="132"/>
      <c r="C1885" s="132"/>
      <c r="D1885" s="241"/>
      <c r="E1885" s="241"/>
      <c r="F1885" s="386"/>
      <c r="G1885" s="286"/>
      <c r="H1885" s="286"/>
      <c r="AR1885" s="482"/>
      <c r="AT1885" s="431"/>
    </row>
    <row r="1886" spans="1:46" s="388" customFormat="1" ht="16.5">
      <c r="A1886" s="132"/>
      <c r="B1886" s="132"/>
      <c r="C1886" s="132"/>
      <c r="D1886" s="241"/>
      <c r="E1886" s="241"/>
      <c r="F1886" s="386"/>
      <c r="G1886" s="286"/>
      <c r="H1886" s="286"/>
      <c r="AR1886" s="482"/>
      <c r="AT1886" s="431"/>
    </row>
    <row r="1887" spans="1:46" s="388" customFormat="1" ht="16.5">
      <c r="A1887" s="132"/>
      <c r="B1887" s="132"/>
      <c r="C1887" s="132"/>
      <c r="D1887" s="241"/>
      <c r="E1887" s="241"/>
      <c r="F1887" s="386"/>
      <c r="G1887" s="286"/>
      <c r="H1887" s="286"/>
      <c r="AR1887" s="482"/>
      <c r="AT1887" s="431"/>
    </row>
    <row r="1888" spans="1:46" s="388" customFormat="1" ht="16.5">
      <c r="A1888" s="132"/>
      <c r="B1888" s="132"/>
      <c r="C1888" s="132"/>
      <c r="D1888" s="241"/>
      <c r="E1888" s="241"/>
      <c r="F1888" s="386"/>
      <c r="G1888" s="286"/>
      <c r="H1888" s="286"/>
      <c r="AR1888" s="482"/>
      <c r="AT1888" s="431"/>
    </row>
    <row r="1889" spans="1:46" s="388" customFormat="1" ht="16.5">
      <c r="A1889" s="132"/>
      <c r="B1889" s="132"/>
      <c r="C1889" s="132"/>
      <c r="D1889" s="241"/>
      <c r="E1889" s="241"/>
      <c r="F1889" s="386"/>
      <c r="G1889" s="286"/>
      <c r="H1889" s="286"/>
      <c r="AR1889" s="482"/>
      <c r="AT1889" s="431"/>
    </row>
    <row r="1890" spans="1:46" s="388" customFormat="1" ht="16.5">
      <c r="A1890" s="132"/>
      <c r="B1890" s="132"/>
      <c r="C1890" s="132"/>
      <c r="D1890" s="241"/>
      <c r="E1890" s="241"/>
      <c r="F1890" s="386"/>
      <c r="G1890" s="286"/>
      <c r="H1890" s="286"/>
      <c r="AR1890" s="482"/>
      <c r="AT1890" s="431"/>
    </row>
    <row r="1891" spans="1:46" s="388" customFormat="1" ht="16.5">
      <c r="A1891" s="132"/>
      <c r="B1891" s="132"/>
      <c r="C1891" s="132"/>
      <c r="D1891" s="241"/>
      <c r="E1891" s="241"/>
      <c r="F1891" s="386"/>
      <c r="G1891" s="286"/>
      <c r="H1891" s="286"/>
      <c r="AR1891" s="482"/>
      <c r="AT1891" s="431"/>
    </row>
    <row r="1892" spans="1:46" s="388" customFormat="1" ht="16.5">
      <c r="A1892" s="132"/>
      <c r="B1892" s="132"/>
      <c r="C1892" s="132"/>
      <c r="D1892" s="241"/>
      <c r="E1892" s="241"/>
      <c r="F1892" s="386"/>
      <c r="G1892" s="286"/>
      <c r="H1892" s="286"/>
      <c r="AR1892" s="482"/>
      <c r="AT1892" s="431"/>
    </row>
    <row r="1893" spans="1:46" s="388" customFormat="1" ht="16.5">
      <c r="A1893" s="132"/>
      <c r="B1893" s="132"/>
      <c r="C1893" s="132"/>
      <c r="D1893" s="241"/>
      <c r="E1893" s="241"/>
      <c r="F1893" s="386"/>
      <c r="G1893" s="286"/>
      <c r="H1893" s="286"/>
      <c r="AR1893" s="482"/>
      <c r="AT1893" s="431"/>
    </row>
    <row r="1894" spans="1:46" s="388" customFormat="1" ht="16.5">
      <c r="A1894" s="132"/>
      <c r="B1894" s="132"/>
      <c r="C1894" s="132"/>
      <c r="D1894" s="241"/>
      <c r="E1894" s="241"/>
      <c r="F1894" s="386"/>
      <c r="G1894" s="286"/>
      <c r="H1894" s="286"/>
      <c r="AR1894" s="482"/>
      <c r="AT1894" s="431"/>
    </row>
    <row r="1895" spans="1:46" s="388" customFormat="1" ht="16.5">
      <c r="A1895" s="132"/>
      <c r="B1895" s="132"/>
      <c r="C1895" s="132"/>
      <c r="D1895" s="241"/>
      <c r="E1895" s="241"/>
      <c r="F1895" s="386"/>
      <c r="G1895" s="286"/>
      <c r="H1895" s="286"/>
      <c r="AR1895" s="482"/>
      <c r="AT1895" s="431"/>
    </row>
    <row r="1896" spans="1:46" s="388" customFormat="1" ht="16.5">
      <c r="A1896" s="132"/>
      <c r="B1896" s="132"/>
      <c r="C1896" s="132"/>
      <c r="D1896" s="241"/>
      <c r="E1896" s="241"/>
      <c r="F1896" s="386"/>
      <c r="G1896" s="286"/>
      <c r="H1896" s="286"/>
      <c r="AR1896" s="482"/>
      <c r="AT1896" s="431"/>
    </row>
    <row r="1897" spans="1:46" s="388" customFormat="1" ht="16.5">
      <c r="A1897" s="132"/>
      <c r="B1897" s="132"/>
      <c r="C1897" s="132"/>
      <c r="D1897" s="241"/>
      <c r="E1897" s="241"/>
      <c r="F1897" s="386"/>
      <c r="G1897" s="286"/>
      <c r="H1897" s="286"/>
      <c r="AR1897" s="482"/>
      <c r="AT1897" s="431"/>
    </row>
    <row r="1898" spans="1:46" s="388" customFormat="1" ht="16.5">
      <c r="A1898" s="132"/>
      <c r="B1898" s="132"/>
      <c r="C1898" s="132"/>
      <c r="D1898" s="241"/>
      <c r="E1898" s="241"/>
      <c r="F1898" s="386"/>
      <c r="G1898" s="286"/>
      <c r="H1898" s="286"/>
      <c r="AR1898" s="482"/>
      <c r="AT1898" s="431"/>
    </row>
    <row r="1899" spans="1:46" s="388" customFormat="1" ht="16.5">
      <c r="A1899" s="132"/>
      <c r="B1899" s="132"/>
      <c r="C1899" s="132"/>
      <c r="D1899" s="241"/>
      <c r="E1899" s="241"/>
      <c r="F1899" s="386"/>
      <c r="G1899" s="286"/>
      <c r="H1899" s="286"/>
      <c r="AR1899" s="482"/>
      <c r="AT1899" s="431"/>
    </row>
    <row r="1900" spans="1:46" s="388" customFormat="1" ht="16.5">
      <c r="A1900" s="132"/>
      <c r="B1900" s="132"/>
      <c r="C1900" s="132"/>
      <c r="D1900" s="241"/>
      <c r="E1900" s="241"/>
      <c r="F1900" s="386"/>
      <c r="G1900" s="286"/>
      <c r="H1900" s="286"/>
      <c r="AR1900" s="482"/>
      <c r="AT1900" s="431"/>
    </row>
    <row r="1901" spans="1:46" s="388" customFormat="1" ht="16.5">
      <c r="A1901" s="132"/>
      <c r="B1901" s="132"/>
      <c r="C1901" s="132"/>
      <c r="D1901" s="241"/>
      <c r="E1901" s="241"/>
      <c r="F1901" s="386"/>
      <c r="G1901" s="286"/>
      <c r="H1901" s="286"/>
      <c r="AR1901" s="482"/>
      <c r="AT1901" s="431"/>
    </row>
    <row r="1902" spans="1:46" s="388" customFormat="1" ht="16.5">
      <c r="A1902" s="132"/>
      <c r="B1902" s="132"/>
      <c r="C1902" s="132"/>
      <c r="D1902" s="241"/>
      <c r="E1902" s="241"/>
      <c r="F1902" s="386"/>
      <c r="G1902" s="286"/>
      <c r="H1902" s="286"/>
      <c r="AR1902" s="482"/>
      <c r="AT1902" s="431"/>
    </row>
    <row r="1903" spans="1:46" s="388" customFormat="1" ht="16.5">
      <c r="A1903" s="132"/>
      <c r="B1903" s="132"/>
      <c r="C1903" s="132"/>
      <c r="D1903" s="241"/>
      <c r="E1903" s="241"/>
      <c r="F1903" s="386"/>
      <c r="G1903" s="286"/>
      <c r="H1903" s="286"/>
      <c r="AR1903" s="482"/>
      <c r="AT1903" s="431"/>
    </row>
    <row r="1904" spans="1:46" s="388" customFormat="1" ht="16.5">
      <c r="A1904" s="132"/>
      <c r="B1904" s="132"/>
      <c r="C1904" s="132"/>
      <c r="D1904" s="241"/>
      <c r="E1904" s="241"/>
      <c r="F1904" s="386"/>
      <c r="G1904" s="286"/>
      <c r="H1904" s="286"/>
      <c r="AR1904" s="482"/>
      <c r="AT1904" s="431"/>
    </row>
    <row r="1905" spans="1:46" s="388" customFormat="1" ht="16.5">
      <c r="A1905" s="132"/>
      <c r="B1905" s="132"/>
      <c r="C1905" s="132"/>
      <c r="D1905" s="241"/>
      <c r="E1905" s="241"/>
      <c r="F1905" s="386"/>
      <c r="G1905" s="286"/>
      <c r="H1905" s="286"/>
      <c r="AR1905" s="482"/>
      <c r="AT1905" s="431"/>
    </row>
    <row r="1906" spans="1:46" s="388" customFormat="1" ht="16.5">
      <c r="A1906" s="132"/>
      <c r="B1906" s="132"/>
      <c r="C1906" s="132"/>
      <c r="D1906" s="241"/>
      <c r="E1906" s="241"/>
      <c r="F1906" s="386"/>
      <c r="G1906" s="286"/>
      <c r="H1906" s="286"/>
      <c r="AR1906" s="482"/>
      <c r="AT1906" s="431"/>
    </row>
    <row r="1907" spans="1:46" s="388" customFormat="1" ht="16.5">
      <c r="A1907" s="132"/>
      <c r="B1907" s="132"/>
      <c r="C1907" s="132"/>
      <c r="D1907" s="241"/>
      <c r="E1907" s="241"/>
      <c r="F1907" s="386"/>
      <c r="G1907" s="286"/>
      <c r="H1907" s="286"/>
      <c r="AR1907" s="482"/>
      <c r="AT1907" s="431"/>
    </row>
    <row r="1908" spans="1:46" s="388" customFormat="1" ht="16.5">
      <c r="A1908" s="132"/>
      <c r="B1908" s="132"/>
      <c r="C1908" s="132"/>
      <c r="D1908" s="241"/>
      <c r="E1908" s="241"/>
      <c r="F1908" s="386"/>
      <c r="G1908" s="286"/>
      <c r="H1908" s="286"/>
      <c r="AR1908" s="482"/>
      <c r="AT1908" s="431"/>
    </row>
    <row r="1909" spans="1:46" s="388" customFormat="1" ht="16.5">
      <c r="A1909" s="132"/>
      <c r="B1909" s="132"/>
      <c r="C1909" s="132"/>
      <c r="D1909" s="241"/>
      <c r="E1909" s="241"/>
      <c r="F1909" s="386"/>
      <c r="G1909" s="286"/>
      <c r="H1909" s="286"/>
      <c r="AR1909" s="482"/>
      <c r="AT1909" s="431"/>
    </row>
    <row r="1910" spans="1:46" s="388" customFormat="1" ht="16.5">
      <c r="A1910" s="132"/>
      <c r="B1910" s="132"/>
      <c r="C1910" s="132"/>
      <c r="D1910" s="241"/>
      <c r="E1910" s="241"/>
      <c r="F1910" s="386"/>
      <c r="G1910" s="286"/>
      <c r="H1910" s="286"/>
      <c r="AR1910" s="482"/>
      <c r="AT1910" s="431"/>
    </row>
    <row r="1911" spans="1:46" s="388" customFormat="1" ht="16.5">
      <c r="A1911" s="132"/>
      <c r="B1911" s="132"/>
      <c r="C1911" s="132"/>
      <c r="D1911" s="241"/>
      <c r="E1911" s="241"/>
      <c r="F1911" s="386"/>
      <c r="G1911" s="286"/>
      <c r="H1911" s="286"/>
      <c r="AR1911" s="482"/>
      <c r="AT1911" s="431"/>
    </row>
    <row r="1912" spans="1:46" s="388" customFormat="1" ht="16.5">
      <c r="A1912" s="132"/>
      <c r="B1912" s="132"/>
      <c r="C1912" s="132"/>
      <c r="D1912" s="241"/>
      <c r="E1912" s="241"/>
      <c r="F1912" s="386"/>
      <c r="G1912" s="286"/>
      <c r="H1912" s="286"/>
      <c r="AR1912" s="482"/>
      <c r="AT1912" s="431"/>
    </row>
    <row r="1913" spans="1:46" s="388" customFormat="1" ht="16.5">
      <c r="A1913" s="132"/>
      <c r="B1913" s="132"/>
      <c r="C1913" s="132"/>
      <c r="D1913" s="241"/>
      <c r="E1913" s="241"/>
      <c r="F1913" s="386"/>
      <c r="G1913" s="286"/>
      <c r="H1913" s="286"/>
      <c r="AR1913" s="482"/>
      <c r="AT1913" s="431"/>
    </row>
    <row r="1914" spans="1:46" s="388" customFormat="1" ht="16.5">
      <c r="A1914" s="132"/>
      <c r="B1914" s="132"/>
      <c r="C1914" s="132"/>
      <c r="D1914" s="241"/>
      <c r="E1914" s="241"/>
      <c r="F1914" s="386"/>
      <c r="G1914" s="286"/>
      <c r="H1914" s="286"/>
      <c r="AR1914" s="482"/>
      <c r="AT1914" s="431"/>
    </row>
    <row r="1915" spans="1:46" s="388" customFormat="1" ht="16.5">
      <c r="A1915" s="132"/>
      <c r="B1915" s="132"/>
      <c r="C1915" s="132"/>
      <c r="D1915" s="241"/>
      <c r="E1915" s="241"/>
      <c r="F1915" s="386"/>
      <c r="G1915" s="286"/>
      <c r="H1915" s="286"/>
      <c r="AR1915" s="482"/>
      <c r="AT1915" s="431"/>
    </row>
    <row r="1916" spans="1:46" s="388" customFormat="1" ht="16.5">
      <c r="A1916" s="132"/>
      <c r="B1916" s="132"/>
      <c r="C1916" s="132"/>
      <c r="D1916" s="241"/>
      <c r="E1916" s="241"/>
      <c r="F1916" s="386"/>
      <c r="G1916" s="286"/>
      <c r="H1916" s="286"/>
      <c r="AR1916" s="482"/>
      <c r="AT1916" s="431"/>
    </row>
    <row r="1917" spans="1:46" s="388" customFormat="1" ht="16.5">
      <c r="A1917" s="132"/>
      <c r="B1917" s="132"/>
      <c r="C1917" s="132"/>
      <c r="D1917" s="241"/>
      <c r="E1917" s="241"/>
      <c r="F1917" s="386"/>
      <c r="G1917" s="286"/>
      <c r="H1917" s="286"/>
      <c r="AR1917" s="482"/>
      <c r="AT1917" s="431"/>
    </row>
    <row r="1918" spans="1:46" s="388" customFormat="1" ht="16.5">
      <c r="A1918" s="132"/>
      <c r="B1918" s="132"/>
      <c r="C1918" s="132"/>
      <c r="D1918" s="241"/>
      <c r="E1918" s="241"/>
      <c r="F1918" s="386"/>
      <c r="G1918" s="286"/>
      <c r="H1918" s="286"/>
      <c r="AR1918" s="482"/>
      <c r="AT1918" s="431"/>
    </row>
    <row r="1919" spans="1:46" s="388" customFormat="1" ht="16.5">
      <c r="A1919" s="132"/>
      <c r="B1919" s="132"/>
      <c r="C1919" s="132"/>
      <c r="D1919" s="241"/>
      <c r="E1919" s="241"/>
      <c r="F1919" s="386"/>
      <c r="G1919" s="286"/>
      <c r="H1919" s="286"/>
      <c r="AR1919" s="482"/>
      <c r="AT1919" s="431"/>
    </row>
    <row r="1920" spans="1:46" s="388" customFormat="1" ht="16.5">
      <c r="A1920" s="132"/>
      <c r="B1920" s="132"/>
      <c r="C1920" s="132"/>
      <c r="D1920" s="241"/>
      <c r="E1920" s="241"/>
      <c r="F1920" s="386"/>
      <c r="G1920" s="286"/>
      <c r="H1920" s="286"/>
      <c r="AR1920" s="482"/>
      <c r="AT1920" s="431"/>
    </row>
    <row r="1921" spans="1:46" s="388" customFormat="1" ht="16.5">
      <c r="A1921" s="132"/>
      <c r="B1921" s="132"/>
      <c r="C1921" s="132"/>
      <c r="D1921" s="241"/>
      <c r="E1921" s="241"/>
      <c r="F1921" s="386"/>
      <c r="G1921" s="286"/>
      <c r="H1921" s="286"/>
      <c r="AR1921" s="482"/>
      <c r="AT1921" s="431"/>
    </row>
    <row r="1922" spans="1:46" s="388" customFormat="1" ht="16.5">
      <c r="A1922" s="132"/>
      <c r="B1922" s="132"/>
      <c r="C1922" s="132"/>
      <c r="D1922" s="241"/>
      <c r="E1922" s="241"/>
      <c r="F1922" s="386"/>
      <c r="G1922" s="286"/>
      <c r="H1922" s="286"/>
      <c r="AR1922" s="482"/>
      <c r="AT1922" s="431"/>
    </row>
    <row r="1923" spans="1:46" s="388" customFormat="1" ht="16.5">
      <c r="A1923" s="132"/>
      <c r="B1923" s="132"/>
      <c r="C1923" s="132"/>
      <c r="D1923" s="241"/>
      <c r="E1923" s="241"/>
      <c r="F1923" s="386"/>
      <c r="G1923" s="286"/>
      <c r="H1923" s="286"/>
      <c r="AR1923" s="482"/>
      <c r="AT1923" s="431"/>
    </row>
    <row r="1924" spans="1:46" s="388" customFormat="1" ht="16.5">
      <c r="A1924" s="132"/>
      <c r="B1924" s="132"/>
      <c r="C1924" s="132"/>
      <c r="D1924" s="241"/>
      <c r="E1924" s="241"/>
      <c r="F1924" s="386"/>
      <c r="G1924" s="286"/>
      <c r="H1924" s="286"/>
      <c r="AR1924" s="482"/>
      <c r="AT1924" s="431"/>
    </row>
    <row r="1925" spans="1:46" s="388" customFormat="1" ht="16.5">
      <c r="A1925" s="132"/>
      <c r="B1925" s="132"/>
      <c r="C1925" s="132"/>
      <c r="D1925" s="241"/>
      <c r="E1925" s="241"/>
      <c r="F1925" s="386"/>
      <c r="G1925" s="286"/>
      <c r="H1925" s="286"/>
      <c r="AR1925" s="482"/>
      <c r="AT1925" s="431"/>
    </row>
    <row r="1926" spans="1:46" s="388" customFormat="1" ht="16.5">
      <c r="A1926" s="132"/>
      <c r="B1926" s="132"/>
      <c r="C1926" s="132"/>
      <c r="D1926" s="241"/>
      <c r="E1926" s="241"/>
      <c r="F1926" s="386"/>
      <c r="G1926" s="286"/>
      <c r="H1926" s="286"/>
      <c r="AR1926" s="482"/>
      <c r="AT1926" s="431"/>
    </row>
    <row r="1927" spans="1:46" s="388" customFormat="1" ht="16.5">
      <c r="A1927" s="132"/>
      <c r="B1927" s="132"/>
      <c r="C1927" s="132"/>
      <c r="D1927" s="241"/>
      <c r="E1927" s="241"/>
      <c r="F1927" s="386"/>
      <c r="G1927" s="286"/>
      <c r="H1927" s="286"/>
      <c r="AR1927" s="482"/>
      <c r="AT1927" s="431"/>
    </row>
    <row r="1928" spans="1:46" s="388" customFormat="1" ht="16.5">
      <c r="A1928" s="132"/>
      <c r="B1928" s="132"/>
      <c r="C1928" s="132"/>
      <c r="D1928" s="241"/>
      <c r="E1928" s="241"/>
      <c r="F1928" s="386"/>
      <c r="G1928" s="286"/>
      <c r="H1928" s="286"/>
      <c r="AR1928" s="482"/>
      <c r="AT1928" s="431"/>
    </row>
    <row r="1929" spans="1:46" s="388" customFormat="1" ht="16.5">
      <c r="A1929" s="132"/>
      <c r="B1929" s="132"/>
      <c r="C1929" s="132"/>
      <c r="D1929" s="241"/>
      <c r="E1929" s="241"/>
      <c r="F1929" s="386"/>
      <c r="G1929" s="286"/>
      <c r="H1929" s="286"/>
      <c r="AR1929" s="482"/>
      <c r="AT1929" s="431"/>
    </row>
    <row r="1930" spans="1:46" s="388" customFormat="1" ht="16.5">
      <c r="A1930" s="132"/>
      <c r="B1930" s="132"/>
      <c r="C1930" s="132"/>
      <c r="D1930" s="241"/>
      <c r="E1930" s="241"/>
      <c r="F1930" s="386"/>
      <c r="G1930" s="286"/>
      <c r="H1930" s="286"/>
      <c r="AR1930" s="482"/>
      <c r="AT1930" s="431"/>
    </row>
    <row r="1931" spans="1:46" s="388" customFormat="1" ht="16.5">
      <c r="A1931" s="132"/>
      <c r="B1931" s="132"/>
      <c r="C1931" s="132"/>
      <c r="D1931" s="241"/>
      <c r="E1931" s="241"/>
      <c r="F1931" s="386"/>
      <c r="G1931" s="286"/>
      <c r="H1931" s="286"/>
      <c r="AR1931" s="482"/>
      <c r="AT1931" s="431"/>
    </row>
    <row r="1932" spans="1:46" s="388" customFormat="1" ht="16.5">
      <c r="A1932" s="132"/>
      <c r="B1932" s="132"/>
      <c r="C1932" s="132"/>
      <c r="D1932" s="241"/>
      <c r="E1932" s="241"/>
      <c r="F1932" s="386"/>
      <c r="G1932" s="286"/>
      <c r="H1932" s="286"/>
      <c r="AR1932" s="482"/>
      <c r="AT1932" s="431"/>
    </row>
    <row r="1933" spans="1:46" s="388" customFormat="1" ht="16.5">
      <c r="A1933" s="132"/>
      <c r="B1933" s="132"/>
      <c r="C1933" s="132"/>
      <c r="D1933" s="241"/>
      <c r="E1933" s="241"/>
      <c r="F1933" s="386"/>
      <c r="G1933" s="286"/>
      <c r="H1933" s="286"/>
      <c r="AR1933" s="482"/>
      <c r="AT1933" s="431"/>
    </row>
    <row r="1934" spans="1:46" s="388" customFormat="1" ht="16.5">
      <c r="A1934" s="132"/>
      <c r="B1934" s="132"/>
      <c r="C1934" s="132"/>
      <c r="D1934" s="241"/>
      <c r="E1934" s="241"/>
      <c r="F1934" s="386"/>
      <c r="G1934" s="286"/>
      <c r="H1934" s="286"/>
      <c r="AR1934" s="482"/>
      <c r="AT1934" s="431"/>
    </row>
    <row r="1935" spans="1:46" s="388" customFormat="1" ht="16.5">
      <c r="A1935" s="132"/>
      <c r="B1935" s="132"/>
      <c r="C1935" s="132"/>
      <c r="D1935" s="241"/>
      <c r="E1935" s="241"/>
      <c r="F1935" s="386"/>
      <c r="G1935" s="286"/>
      <c r="H1935" s="286"/>
      <c r="AR1935" s="482"/>
      <c r="AT1935" s="431"/>
    </row>
    <row r="1936" spans="1:46" s="388" customFormat="1" ht="16.5">
      <c r="A1936" s="132"/>
      <c r="B1936" s="132"/>
      <c r="C1936" s="132"/>
      <c r="D1936" s="241"/>
      <c r="E1936" s="241"/>
      <c r="F1936" s="386"/>
      <c r="G1936" s="286"/>
      <c r="H1936" s="286"/>
      <c r="AR1936" s="482"/>
      <c r="AT1936" s="431"/>
    </row>
    <row r="1937" spans="1:46" s="388" customFormat="1" ht="16.5">
      <c r="A1937" s="132"/>
      <c r="B1937" s="132"/>
      <c r="C1937" s="132"/>
      <c r="D1937" s="241"/>
      <c r="E1937" s="241"/>
      <c r="F1937" s="386"/>
      <c r="G1937" s="286"/>
      <c r="H1937" s="286"/>
      <c r="AR1937" s="482"/>
      <c r="AT1937" s="431"/>
    </row>
    <row r="1938" spans="1:46" s="388" customFormat="1" ht="16.5">
      <c r="A1938" s="132"/>
      <c r="B1938" s="132"/>
      <c r="C1938" s="132"/>
      <c r="D1938" s="241"/>
      <c r="E1938" s="241"/>
      <c r="F1938" s="386"/>
      <c r="G1938" s="286"/>
      <c r="H1938" s="286"/>
      <c r="AR1938" s="482"/>
      <c r="AT1938" s="431"/>
    </row>
    <row r="1939" spans="1:46" s="388" customFormat="1" ht="16.5">
      <c r="A1939" s="132"/>
      <c r="B1939" s="132"/>
      <c r="C1939" s="132"/>
      <c r="D1939" s="241"/>
      <c r="E1939" s="241"/>
      <c r="F1939" s="386"/>
      <c r="G1939" s="286"/>
      <c r="H1939" s="286"/>
      <c r="AR1939" s="482"/>
      <c r="AT1939" s="431"/>
    </row>
    <row r="1940" spans="1:46" s="388" customFormat="1" ht="16.5">
      <c r="A1940" s="132"/>
      <c r="B1940" s="132"/>
      <c r="C1940" s="132"/>
      <c r="D1940" s="241"/>
      <c r="E1940" s="241"/>
      <c r="F1940" s="386"/>
      <c r="G1940" s="286"/>
      <c r="H1940" s="286"/>
      <c r="AR1940" s="482"/>
      <c r="AT1940" s="431"/>
    </row>
    <row r="1941" spans="1:46" s="388" customFormat="1" ht="16.5">
      <c r="A1941" s="132"/>
      <c r="B1941" s="132"/>
      <c r="C1941" s="132"/>
      <c r="D1941" s="241"/>
      <c r="E1941" s="241"/>
      <c r="F1941" s="386"/>
      <c r="G1941" s="286"/>
      <c r="H1941" s="286"/>
      <c r="AR1941" s="482"/>
      <c r="AT1941" s="431"/>
    </row>
    <row r="1942" spans="1:46" s="388" customFormat="1" ht="16.5">
      <c r="A1942" s="132"/>
      <c r="B1942" s="132"/>
      <c r="C1942" s="132"/>
      <c r="D1942" s="241"/>
      <c r="E1942" s="241"/>
      <c r="F1942" s="386"/>
      <c r="G1942" s="286"/>
      <c r="H1942" s="286"/>
      <c r="AR1942" s="482"/>
      <c r="AT1942" s="431"/>
    </row>
    <row r="1943" spans="1:46" s="388" customFormat="1" ht="16.5">
      <c r="A1943" s="132"/>
      <c r="B1943" s="132"/>
      <c r="C1943" s="132"/>
      <c r="D1943" s="241"/>
      <c r="E1943" s="241"/>
      <c r="F1943" s="386"/>
      <c r="G1943" s="286"/>
      <c r="H1943" s="286"/>
      <c r="AR1943" s="482"/>
      <c r="AT1943" s="431"/>
    </row>
    <row r="1944" spans="1:46" s="388" customFormat="1" ht="16.5">
      <c r="A1944" s="132"/>
      <c r="B1944" s="132"/>
      <c r="C1944" s="132"/>
      <c r="D1944" s="241"/>
      <c r="E1944" s="241"/>
      <c r="F1944" s="386"/>
      <c r="G1944" s="286"/>
      <c r="H1944" s="286"/>
      <c r="AR1944" s="482"/>
      <c r="AT1944" s="431"/>
    </row>
    <row r="1945" spans="1:46" s="388" customFormat="1" ht="16.5">
      <c r="A1945" s="132"/>
      <c r="B1945" s="132"/>
      <c r="C1945" s="132"/>
      <c r="D1945" s="241"/>
      <c r="E1945" s="241"/>
      <c r="F1945" s="386"/>
      <c r="G1945" s="286"/>
      <c r="H1945" s="286"/>
      <c r="AR1945" s="482"/>
      <c r="AT1945" s="431"/>
    </row>
    <row r="1946" spans="1:46" s="388" customFormat="1" ht="16.5">
      <c r="A1946" s="132"/>
      <c r="B1946" s="132"/>
      <c r="C1946" s="132"/>
      <c r="D1946" s="241"/>
      <c r="E1946" s="241"/>
      <c r="F1946" s="386"/>
      <c r="G1946" s="286"/>
      <c r="H1946" s="286"/>
      <c r="AR1946" s="482"/>
      <c r="AT1946" s="431"/>
    </row>
    <row r="1947" spans="1:46" s="388" customFormat="1" ht="16.5">
      <c r="A1947" s="132"/>
      <c r="B1947" s="132"/>
      <c r="C1947" s="132"/>
      <c r="D1947" s="241"/>
      <c r="E1947" s="241"/>
      <c r="F1947" s="386"/>
      <c r="G1947" s="286"/>
      <c r="H1947" s="286"/>
      <c r="AR1947" s="482"/>
      <c r="AT1947" s="431"/>
    </row>
    <row r="1948" spans="1:46" s="388" customFormat="1" ht="16.5">
      <c r="A1948" s="132"/>
      <c r="B1948" s="132"/>
      <c r="C1948" s="132"/>
      <c r="D1948" s="241"/>
      <c r="E1948" s="241"/>
      <c r="F1948" s="386"/>
      <c r="G1948" s="286"/>
      <c r="H1948" s="286"/>
      <c r="AR1948" s="482"/>
      <c r="AT1948" s="431"/>
    </row>
    <row r="1949" spans="1:46" s="388" customFormat="1" ht="16.5">
      <c r="A1949" s="132"/>
      <c r="B1949" s="132"/>
      <c r="C1949" s="132"/>
      <c r="D1949" s="241"/>
      <c r="E1949" s="241"/>
      <c r="F1949" s="386"/>
      <c r="G1949" s="286"/>
      <c r="H1949" s="286"/>
      <c r="AR1949" s="482"/>
      <c r="AT1949" s="431"/>
    </row>
    <row r="1950" spans="1:46" s="388" customFormat="1" ht="16.5">
      <c r="A1950" s="132"/>
      <c r="B1950" s="132"/>
      <c r="C1950" s="132"/>
      <c r="D1950" s="241"/>
      <c r="E1950" s="241"/>
      <c r="F1950" s="386"/>
      <c r="G1950" s="286"/>
      <c r="H1950" s="286"/>
      <c r="AR1950" s="482"/>
      <c r="AT1950" s="431"/>
    </row>
    <row r="1951" spans="1:46" s="388" customFormat="1" ht="16.5">
      <c r="A1951" s="132"/>
      <c r="B1951" s="132"/>
      <c r="C1951" s="132"/>
      <c r="D1951" s="241"/>
      <c r="E1951" s="241"/>
      <c r="F1951" s="386"/>
      <c r="G1951" s="286"/>
      <c r="H1951" s="286"/>
      <c r="AR1951" s="482"/>
      <c r="AT1951" s="431"/>
    </row>
    <row r="1952" spans="1:46" s="388" customFormat="1" ht="16.5">
      <c r="A1952" s="132"/>
      <c r="B1952" s="132"/>
      <c r="C1952" s="132"/>
      <c r="D1952" s="241"/>
      <c r="E1952" s="241"/>
      <c r="F1952" s="386"/>
      <c r="G1952" s="286"/>
      <c r="H1952" s="286"/>
      <c r="AR1952" s="482"/>
      <c r="AT1952" s="431"/>
    </row>
    <row r="1953" spans="1:46" s="388" customFormat="1" ht="16.5">
      <c r="A1953" s="132"/>
      <c r="B1953" s="132"/>
      <c r="C1953" s="132"/>
      <c r="D1953" s="241"/>
      <c r="E1953" s="241"/>
      <c r="F1953" s="386"/>
      <c r="G1953" s="286"/>
      <c r="H1953" s="286"/>
      <c r="AR1953" s="482"/>
      <c r="AT1953" s="431"/>
    </row>
    <row r="1954" spans="1:46" s="388" customFormat="1" ht="16.5">
      <c r="A1954" s="132"/>
      <c r="B1954" s="132"/>
      <c r="C1954" s="132"/>
      <c r="D1954" s="241"/>
      <c r="E1954" s="241"/>
      <c r="F1954" s="386"/>
      <c r="G1954" s="286"/>
      <c r="H1954" s="286"/>
      <c r="AR1954" s="482"/>
      <c r="AT1954" s="431"/>
    </row>
    <row r="1955" spans="1:46" s="388" customFormat="1" ht="16.5">
      <c r="A1955" s="132"/>
      <c r="B1955" s="132"/>
      <c r="C1955" s="132"/>
      <c r="D1955" s="241"/>
      <c r="E1955" s="241"/>
      <c r="F1955" s="386"/>
      <c r="G1955" s="286"/>
      <c r="H1955" s="286"/>
      <c r="AR1955" s="482"/>
      <c r="AT1955" s="431"/>
    </row>
    <row r="1956" spans="1:46" s="388" customFormat="1" ht="16.5">
      <c r="A1956" s="132"/>
      <c r="B1956" s="132"/>
      <c r="C1956" s="132"/>
      <c r="D1956" s="241"/>
      <c r="E1956" s="241"/>
      <c r="F1956" s="386"/>
      <c r="G1956" s="286"/>
      <c r="H1956" s="286"/>
      <c r="AR1956" s="482"/>
      <c r="AT1956" s="431"/>
    </row>
    <row r="1957" spans="1:46" s="388" customFormat="1" ht="16.5">
      <c r="A1957" s="132"/>
      <c r="B1957" s="132"/>
      <c r="C1957" s="132"/>
      <c r="D1957" s="241"/>
      <c r="E1957" s="241"/>
      <c r="F1957" s="386"/>
      <c r="G1957" s="286"/>
      <c r="H1957" s="286"/>
      <c r="AR1957" s="482"/>
      <c r="AT1957" s="431"/>
    </row>
    <row r="1958" spans="1:46" s="388" customFormat="1" ht="16.5">
      <c r="A1958" s="132"/>
      <c r="B1958" s="132"/>
      <c r="C1958" s="132"/>
      <c r="D1958" s="241"/>
      <c r="E1958" s="241"/>
      <c r="F1958" s="386"/>
      <c r="G1958" s="286"/>
      <c r="H1958" s="286"/>
      <c r="AR1958" s="482"/>
      <c r="AT1958" s="431"/>
    </row>
    <row r="1959" spans="1:46" s="388" customFormat="1" ht="16.5">
      <c r="A1959" s="132"/>
      <c r="B1959" s="132"/>
      <c r="C1959" s="132"/>
      <c r="D1959" s="241"/>
      <c r="E1959" s="241"/>
      <c r="F1959" s="386"/>
      <c r="G1959" s="286"/>
      <c r="H1959" s="286"/>
      <c r="AR1959" s="482"/>
      <c r="AT1959" s="431"/>
    </row>
    <row r="1960" spans="1:46" s="388" customFormat="1" ht="16.5">
      <c r="A1960" s="132"/>
      <c r="B1960" s="132"/>
      <c r="C1960" s="132"/>
      <c r="D1960" s="241"/>
      <c r="E1960" s="241"/>
      <c r="F1960" s="386"/>
      <c r="G1960" s="286"/>
      <c r="H1960" s="286"/>
      <c r="AR1960" s="482"/>
      <c r="AT1960" s="431"/>
    </row>
    <row r="1961" spans="1:46" s="388" customFormat="1" ht="16.5">
      <c r="A1961" s="132"/>
      <c r="B1961" s="132"/>
      <c r="C1961" s="132"/>
      <c r="D1961" s="241"/>
      <c r="E1961" s="241"/>
      <c r="F1961" s="386"/>
      <c r="G1961" s="286"/>
      <c r="H1961" s="286"/>
      <c r="AR1961" s="482"/>
      <c r="AT1961" s="431"/>
    </row>
    <row r="1962" spans="1:46" s="388" customFormat="1" ht="16.5">
      <c r="A1962" s="132"/>
      <c r="B1962" s="132"/>
      <c r="C1962" s="132"/>
      <c r="D1962" s="241"/>
      <c r="E1962" s="241"/>
      <c r="F1962" s="386"/>
      <c r="G1962" s="286"/>
      <c r="H1962" s="286"/>
      <c r="AR1962" s="482"/>
      <c r="AT1962" s="431"/>
    </row>
    <row r="1963" spans="1:46" s="388" customFormat="1" ht="16.5">
      <c r="A1963" s="132"/>
      <c r="B1963" s="132"/>
      <c r="C1963" s="132"/>
      <c r="D1963" s="241"/>
      <c r="E1963" s="241"/>
      <c r="F1963" s="386"/>
      <c r="G1963" s="286"/>
      <c r="H1963" s="286"/>
      <c r="AR1963" s="482"/>
      <c r="AT1963" s="431"/>
    </row>
    <row r="1964" spans="1:46" s="388" customFormat="1" ht="16.5">
      <c r="A1964" s="132"/>
      <c r="B1964" s="132"/>
      <c r="C1964" s="132"/>
      <c r="D1964" s="241"/>
      <c r="E1964" s="241"/>
      <c r="F1964" s="386"/>
      <c r="G1964" s="286"/>
      <c r="H1964" s="286"/>
      <c r="AR1964" s="482"/>
      <c r="AT1964" s="431"/>
    </row>
    <row r="1965" spans="1:46" s="388" customFormat="1" ht="16.5">
      <c r="A1965" s="132"/>
      <c r="B1965" s="132"/>
      <c r="C1965" s="132"/>
      <c r="D1965" s="241"/>
      <c r="E1965" s="241"/>
      <c r="F1965" s="386"/>
      <c r="G1965" s="286"/>
      <c r="H1965" s="286"/>
      <c r="AR1965" s="482"/>
      <c r="AT1965" s="431"/>
    </row>
    <row r="1966" spans="1:46" s="388" customFormat="1" ht="16.5">
      <c r="A1966" s="132"/>
      <c r="B1966" s="132"/>
      <c r="C1966" s="132"/>
      <c r="D1966" s="241"/>
      <c r="E1966" s="241"/>
      <c r="F1966" s="386"/>
      <c r="G1966" s="286"/>
      <c r="H1966" s="286"/>
      <c r="AR1966" s="482"/>
      <c r="AT1966" s="431"/>
    </row>
    <row r="1967" spans="1:46" s="388" customFormat="1" ht="16.5">
      <c r="A1967" s="132"/>
      <c r="B1967" s="132"/>
      <c r="C1967" s="132"/>
      <c r="D1967" s="241"/>
      <c r="E1967" s="241"/>
      <c r="F1967" s="386"/>
      <c r="G1967" s="286"/>
      <c r="H1967" s="286"/>
      <c r="AR1967" s="482"/>
      <c r="AT1967" s="431"/>
    </row>
    <row r="1968" spans="1:46" s="388" customFormat="1" ht="16.5">
      <c r="A1968" s="132"/>
      <c r="B1968" s="132"/>
      <c r="C1968" s="132"/>
      <c r="D1968" s="241"/>
      <c r="E1968" s="241"/>
      <c r="F1968" s="386"/>
      <c r="G1968" s="286"/>
      <c r="H1968" s="286"/>
      <c r="AR1968" s="482"/>
      <c r="AT1968" s="431"/>
    </row>
    <row r="1969" spans="1:46" s="388" customFormat="1" ht="16.5">
      <c r="A1969" s="132"/>
      <c r="B1969" s="132"/>
      <c r="C1969" s="132"/>
      <c r="D1969" s="241"/>
      <c r="E1969" s="241"/>
      <c r="F1969" s="386"/>
      <c r="G1969" s="286"/>
      <c r="H1969" s="286"/>
      <c r="AR1969" s="482"/>
      <c r="AT1969" s="431"/>
    </row>
    <row r="1970" spans="1:46" s="388" customFormat="1" ht="16.5">
      <c r="A1970" s="132"/>
      <c r="B1970" s="132"/>
      <c r="C1970" s="132"/>
      <c r="D1970" s="241"/>
      <c r="E1970" s="241"/>
      <c r="F1970" s="386"/>
      <c r="G1970" s="286"/>
      <c r="H1970" s="286"/>
      <c r="AR1970" s="482"/>
      <c r="AT1970" s="431"/>
    </row>
    <row r="1971" spans="1:46" s="388" customFormat="1" ht="16.5">
      <c r="A1971" s="132"/>
      <c r="B1971" s="132"/>
      <c r="C1971" s="132"/>
      <c r="D1971" s="241"/>
      <c r="E1971" s="241"/>
      <c r="F1971" s="386"/>
      <c r="G1971" s="286"/>
      <c r="H1971" s="286"/>
      <c r="AR1971" s="482"/>
      <c r="AT1971" s="431"/>
    </row>
    <row r="1972" spans="1:46" s="388" customFormat="1" ht="16.5">
      <c r="A1972" s="132"/>
      <c r="B1972" s="132"/>
      <c r="C1972" s="132"/>
      <c r="D1972" s="241"/>
      <c r="E1972" s="241"/>
      <c r="F1972" s="386"/>
      <c r="G1972" s="286"/>
      <c r="H1972" s="286"/>
      <c r="AR1972" s="482"/>
      <c r="AT1972" s="431"/>
    </row>
    <row r="1973" spans="1:46" s="388" customFormat="1" ht="16.5">
      <c r="A1973" s="132"/>
      <c r="B1973" s="132"/>
      <c r="C1973" s="132"/>
      <c r="D1973" s="241"/>
      <c r="E1973" s="241"/>
      <c r="F1973" s="386"/>
      <c r="G1973" s="286"/>
      <c r="H1973" s="286"/>
      <c r="AR1973" s="482"/>
      <c r="AT1973" s="431"/>
    </row>
    <row r="1974" spans="1:46" s="388" customFormat="1" ht="16.5">
      <c r="A1974" s="132"/>
      <c r="B1974" s="132"/>
      <c r="C1974" s="132"/>
      <c r="D1974" s="241"/>
      <c r="E1974" s="241"/>
      <c r="F1974" s="386"/>
      <c r="G1974" s="286"/>
      <c r="H1974" s="286"/>
      <c r="AR1974" s="482"/>
      <c r="AT1974" s="431"/>
    </row>
    <row r="1975" spans="1:46" s="388" customFormat="1" ht="16.5">
      <c r="A1975" s="132"/>
      <c r="B1975" s="132"/>
      <c r="C1975" s="132"/>
      <c r="D1975" s="241"/>
      <c r="E1975" s="241"/>
      <c r="F1975" s="386"/>
      <c r="G1975" s="286"/>
      <c r="H1975" s="286"/>
      <c r="AR1975" s="482"/>
      <c r="AT1975" s="431"/>
    </row>
    <row r="1976" spans="1:46" s="388" customFormat="1" ht="16.5">
      <c r="A1976" s="132"/>
      <c r="B1976" s="132"/>
      <c r="C1976" s="132"/>
      <c r="D1976" s="241"/>
      <c r="E1976" s="241"/>
      <c r="F1976" s="386"/>
      <c r="G1976" s="286"/>
      <c r="H1976" s="286"/>
      <c r="AR1976" s="482"/>
      <c r="AT1976" s="431"/>
    </row>
    <row r="1977" spans="1:46" s="388" customFormat="1" ht="16.5">
      <c r="A1977" s="132"/>
      <c r="B1977" s="132"/>
      <c r="C1977" s="132"/>
      <c r="D1977" s="241"/>
      <c r="E1977" s="241"/>
      <c r="F1977" s="386"/>
      <c r="G1977" s="286"/>
      <c r="H1977" s="286"/>
      <c r="AR1977" s="482"/>
      <c r="AT1977" s="431"/>
    </row>
    <row r="1978" spans="1:46" s="388" customFormat="1" ht="16.5">
      <c r="A1978" s="132"/>
      <c r="B1978" s="132"/>
      <c r="C1978" s="132"/>
      <c r="D1978" s="241"/>
      <c r="E1978" s="241"/>
      <c r="F1978" s="386"/>
      <c r="G1978" s="286"/>
      <c r="H1978" s="286"/>
      <c r="AR1978" s="482"/>
      <c r="AT1978" s="431"/>
    </row>
    <row r="1979" spans="1:46" s="388" customFormat="1" ht="16.5">
      <c r="A1979" s="132"/>
      <c r="B1979" s="132"/>
      <c r="C1979" s="132"/>
      <c r="D1979" s="241"/>
      <c r="E1979" s="241"/>
      <c r="F1979" s="386"/>
      <c r="G1979" s="286"/>
      <c r="H1979" s="286"/>
      <c r="AR1979" s="482"/>
      <c r="AT1979" s="431"/>
    </row>
    <row r="1980" spans="1:46" s="388" customFormat="1" ht="16.5">
      <c r="A1980" s="132"/>
      <c r="B1980" s="132"/>
      <c r="C1980" s="132"/>
      <c r="D1980" s="241"/>
      <c r="E1980" s="241"/>
      <c r="F1980" s="386"/>
      <c r="G1980" s="286"/>
      <c r="H1980" s="286"/>
      <c r="AR1980" s="482"/>
      <c r="AT1980" s="431"/>
    </row>
    <row r="1981" spans="1:46" s="388" customFormat="1" ht="16.5">
      <c r="A1981" s="132"/>
      <c r="B1981" s="132"/>
      <c r="C1981" s="132"/>
      <c r="D1981" s="241"/>
      <c r="E1981" s="241"/>
      <c r="F1981" s="386"/>
      <c r="G1981" s="286"/>
      <c r="H1981" s="286"/>
      <c r="AR1981" s="482"/>
      <c r="AT1981" s="431"/>
    </row>
    <row r="1982" spans="1:46" s="388" customFormat="1" ht="16.5">
      <c r="A1982" s="132"/>
      <c r="B1982" s="132"/>
      <c r="C1982" s="132"/>
      <c r="D1982" s="241"/>
      <c r="E1982" s="241"/>
      <c r="F1982" s="386"/>
      <c r="G1982" s="286"/>
      <c r="H1982" s="286"/>
      <c r="AR1982" s="482"/>
      <c r="AT1982" s="431"/>
    </row>
    <row r="1983" spans="1:46" s="388" customFormat="1" ht="16.5">
      <c r="A1983" s="132"/>
      <c r="B1983" s="132"/>
      <c r="C1983" s="132"/>
      <c r="D1983" s="241"/>
      <c r="E1983" s="241"/>
      <c r="F1983" s="386"/>
      <c r="G1983" s="286"/>
      <c r="H1983" s="286"/>
      <c r="AR1983" s="482"/>
      <c r="AT1983" s="431"/>
    </row>
    <row r="1984" spans="1:46" s="388" customFormat="1" ht="16.5">
      <c r="A1984" s="132"/>
      <c r="B1984" s="132"/>
      <c r="C1984" s="132"/>
      <c r="D1984" s="241"/>
      <c r="E1984" s="241"/>
      <c r="F1984" s="386"/>
      <c r="G1984" s="286"/>
      <c r="H1984" s="286"/>
      <c r="AR1984" s="482"/>
      <c r="AT1984" s="431"/>
    </row>
    <row r="1985" spans="1:46" s="388" customFormat="1" ht="16.5">
      <c r="A1985" s="132"/>
      <c r="B1985" s="132"/>
      <c r="C1985" s="132"/>
      <c r="D1985" s="241"/>
      <c r="E1985" s="241"/>
      <c r="F1985" s="386"/>
      <c r="G1985" s="286"/>
      <c r="H1985" s="286"/>
      <c r="AR1985" s="482"/>
      <c r="AT1985" s="431"/>
    </row>
    <row r="1986" spans="1:46" s="388" customFormat="1" ht="16.5">
      <c r="A1986" s="132"/>
      <c r="B1986" s="132"/>
      <c r="C1986" s="132"/>
      <c r="D1986" s="241"/>
      <c r="E1986" s="241"/>
      <c r="F1986" s="386"/>
      <c r="G1986" s="286"/>
      <c r="H1986" s="286"/>
      <c r="AR1986" s="482"/>
      <c r="AT1986" s="431"/>
    </row>
    <row r="1987" spans="1:46" s="388" customFormat="1" ht="16.5">
      <c r="A1987" s="132"/>
      <c r="B1987" s="132"/>
      <c r="C1987" s="132"/>
      <c r="D1987" s="241"/>
      <c r="E1987" s="241"/>
      <c r="F1987" s="386"/>
      <c r="G1987" s="286"/>
      <c r="H1987" s="286"/>
      <c r="AR1987" s="482"/>
      <c r="AT1987" s="431"/>
    </row>
    <row r="1988" spans="1:46" s="388" customFormat="1" ht="16.5">
      <c r="A1988" s="132"/>
      <c r="B1988" s="132"/>
      <c r="C1988" s="132"/>
      <c r="D1988" s="241"/>
      <c r="E1988" s="241"/>
      <c r="F1988" s="386"/>
      <c r="G1988" s="286"/>
      <c r="H1988" s="286"/>
      <c r="AR1988" s="482"/>
      <c r="AT1988" s="431"/>
    </row>
    <row r="1989" spans="1:46" s="388" customFormat="1" ht="16.5">
      <c r="A1989" s="132"/>
      <c r="B1989" s="132"/>
      <c r="C1989" s="132"/>
      <c r="D1989" s="241"/>
      <c r="E1989" s="241"/>
      <c r="F1989" s="386"/>
      <c r="G1989" s="286"/>
      <c r="H1989" s="286"/>
      <c r="AR1989" s="482"/>
      <c r="AT1989" s="431"/>
    </row>
    <row r="1990" spans="1:46" s="388" customFormat="1" ht="16.5">
      <c r="A1990" s="132"/>
      <c r="B1990" s="132"/>
      <c r="C1990" s="132"/>
      <c r="D1990" s="241"/>
      <c r="E1990" s="241"/>
      <c r="F1990" s="386"/>
      <c r="G1990" s="286"/>
      <c r="H1990" s="286"/>
      <c r="AR1990" s="482"/>
      <c r="AT1990" s="431"/>
    </row>
    <row r="1991" spans="1:46" s="388" customFormat="1" ht="16.5">
      <c r="A1991" s="132"/>
      <c r="B1991" s="132"/>
      <c r="C1991" s="132"/>
      <c r="D1991" s="241"/>
      <c r="E1991" s="241"/>
      <c r="F1991" s="386"/>
      <c r="G1991" s="286"/>
      <c r="H1991" s="286"/>
      <c r="AR1991" s="482"/>
      <c r="AT1991" s="431"/>
    </row>
    <row r="1992" spans="1:46" s="388" customFormat="1" ht="16.5">
      <c r="A1992" s="132"/>
      <c r="B1992" s="132"/>
      <c r="C1992" s="132"/>
      <c r="D1992" s="241"/>
      <c r="E1992" s="241"/>
      <c r="F1992" s="386"/>
      <c r="G1992" s="286"/>
      <c r="H1992" s="286"/>
      <c r="AR1992" s="482"/>
      <c r="AT1992" s="431"/>
    </row>
    <row r="1993" spans="1:46" s="388" customFormat="1" ht="16.5">
      <c r="A1993" s="132"/>
      <c r="B1993" s="132"/>
      <c r="C1993" s="132"/>
      <c r="D1993" s="241"/>
      <c r="E1993" s="241"/>
      <c r="F1993" s="386"/>
      <c r="G1993" s="286"/>
      <c r="H1993" s="286"/>
      <c r="AR1993" s="482"/>
      <c r="AT1993" s="431"/>
    </row>
    <row r="1994" spans="1:46" s="388" customFormat="1" ht="16.5">
      <c r="A1994" s="132"/>
      <c r="B1994" s="132"/>
      <c r="C1994" s="132"/>
      <c r="D1994" s="241"/>
      <c r="E1994" s="241"/>
      <c r="F1994" s="386"/>
      <c r="G1994" s="286"/>
      <c r="H1994" s="286"/>
      <c r="AR1994" s="482"/>
      <c r="AT1994" s="431"/>
    </row>
    <row r="1995" spans="1:46" s="388" customFormat="1" ht="16.5">
      <c r="A1995" s="132"/>
      <c r="B1995" s="132"/>
      <c r="C1995" s="132"/>
      <c r="D1995" s="241"/>
      <c r="E1995" s="241"/>
      <c r="F1995" s="386"/>
      <c r="G1995" s="286"/>
      <c r="H1995" s="286"/>
      <c r="AR1995" s="482"/>
      <c r="AT1995" s="431"/>
    </row>
    <row r="1996" spans="1:46" s="388" customFormat="1" ht="16.5">
      <c r="A1996" s="132"/>
      <c r="B1996" s="132"/>
      <c r="C1996" s="132"/>
      <c r="D1996" s="241"/>
      <c r="E1996" s="241"/>
      <c r="F1996" s="386"/>
      <c r="G1996" s="286"/>
      <c r="H1996" s="286"/>
      <c r="AR1996" s="482"/>
      <c r="AT1996" s="431"/>
    </row>
    <row r="1997" spans="1:46" s="388" customFormat="1" ht="16.5">
      <c r="A1997" s="132"/>
      <c r="B1997" s="132"/>
      <c r="C1997" s="132"/>
      <c r="D1997" s="241"/>
      <c r="E1997" s="241"/>
      <c r="F1997" s="386"/>
      <c r="G1997" s="286"/>
      <c r="H1997" s="286"/>
      <c r="AR1997" s="482"/>
      <c r="AT1997" s="431"/>
    </row>
    <row r="1998" spans="1:46" s="388" customFormat="1" ht="16.5">
      <c r="A1998" s="132"/>
      <c r="B1998" s="132"/>
      <c r="C1998" s="132"/>
      <c r="D1998" s="241"/>
      <c r="E1998" s="241"/>
      <c r="F1998" s="386"/>
      <c r="G1998" s="286"/>
      <c r="H1998" s="286"/>
      <c r="AR1998" s="482"/>
      <c r="AT1998" s="431"/>
    </row>
    <row r="1999" spans="1:46" s="388" customFormat="1" ht="16.5">
      <c r="A1999" s="132"/>
      <c r="B1999" s="132"/>
      <c r="C1999" s="132"/>
      <c r="D1999" s="241"/>
      <c r="E1999" s="241"/>
      <c r="F1999" s="386"/>
      <c r="G1999" s="286"/>
      <c r="H1999" s="286"/>
      <c r="AR1999" s="482"/>
      <c r="AT1999" s="431"/>
    </row>
    <row r="2000" spans="1:46" s="388" customFormat="1" ht="16.5">
      <c r="A2000" s="132"/>
      <c r="B2000" s="132"/>
      <c r="C2000" s="132"/>
      <c r="D2000" s="241"/>
      <c r="E2000" s="241"/>
      <c r="F2000" s="386"/>
      <c r="G2000" s="286"/>
      <c r="H2000" s="286"/>
      <c r="AR2000" s="482"/>
      <c r="AT2000" s="431"/>
    </row>
    <row r="2001" spans="1:46" s="388" customFormat="1" ht="16.5">
      <c r="A2001" s="132"/>
      <c r="B2001" s="132"/>
      <c r="C2001" s="132"/>
      <c r="D2001" s="241"/>
      <c r="E2001" s="241"/>
      <c r="F2001" s="386"/>
      <c r="G2001" s="286"/>
      <c r="H2001" s="286"/>
      <c r="AR2001" s="482"/>
      <c r="AT2001" s="431"/>
    </row>
    <row r="2002" spans="1:46" s="388" customFormat="1" ht="16.5">
      <c r="A2002" s="132"/>
      <c r="B2002" s="132"/>
      <c r="C2002" s="132"/>
      <c r="D2002" s="241"/>
      <c r="E2002" s="241"/>
      <c r="F2002" s="386"/>
      <c r="G2002" s="286"/>
      <c r="H2002" s="286"/>
      <c r="AR2002" s="482"/>
      <c r="AT2002" s="431"/>
    </row>
    <row r="2003" spans="1:46" s="388" customFormat="1" ht="16.5">
      <c r="A2003" s="132"/>
      <c r="B2003" s="132"/>
      <c r="C2003" s="132"/>
      <c r="D2003" s="241"/>
      <c r="E2003" s="241"/>
      <c r="F2003" s="386"/>
      <c r="G2003" s="286"/>
      <c r="H2003" s="286"/>
      <c r="AR2003" s="482"/>
      <c r="AT2003" s="431"/>
    </row>
    <row r="2004" spans="1:46" s="388" customFormat="1" ht="16.5">
      <c r="A2004" s="132"/>
      <c r="B2004" s="132"/>
      <c r="C2004" s="132"/>
      <c r="D2004" s="241"/>
      <c r="E2004" s="241"/>
      <c r="F2004" s="386"/>
      <c r="G2004" s="286"/>
      <c r="H2004" s="286"/>
      <c r="AR2004" s="482"/>
      <c r="AT2004" s="431"/>
    </row>
    <row r="2005" spans="1:46" s="388" customFormat="1" ht="16.5">
      <c r="A2005" s="132"/>
      <c r="B2005" s="132"/>
      <c r="C2005" s="132"/>
      <c r="D2005" s="241"/>
      <c r="E2005" s="241"/>
      <c r="F2005" s="386"/>
      <c r="G2005" s="286"/>
      <c r="H2005" s="286"/>
      <c r="AR2005" s="482"/>
      <c r="AT2005" s="431"/>
    </row>
    <row r="2006" spans="1:46" s="388" customFormat="1" ht="16.5">
      <c r="A2006" s="132"/>
      <c r="B2006" s="132"/>
      <c r="C2006" s="132"/>
      <c r="D2006" s="241"/>
      <c r="E2006" s="241"/>
      <c r="F2006" s="386"/>
      <c r="G2006" s="286"/>
      <c r="H2006" s="286"/>
      <c r="AR2006" s="482"/>
      <c r="AT2006" s="431"/>
    </row>
    <row r="2007" spans="1:46" s="388" customFormat="1" ht="16.5">
      <c r="A2007" s="132"/>
      <c r="B2007" s="132"/>
      <c r="C2007" s="132"/>
      <c r="D2007" s="241"/>
      <c r="E2007" s="241"/>
      <c r="F2007" s="386"/>
      <c r="G2007" s="286"/>
      <c r="H2007" s="286"/>
      <c r="AR2007" s="482"/>
      <c r="AT2007" s="431"/>
    </row>
    <row r="2008" spans="1:46" s="388" customFormat="1" ht="16.5">
      <c r="A2008" s="132"/>
      <c r="B2008" s="132"/>
      <c r="C2008" s="132"/>
      <c r="D2008" s="241"/>
      <c r="E2008" s="241"/>
      <c r="F2008" s="386"/>
      <c r="G2008" s="286"/>
      <c r="H2008" s="286"/>
      <c r="AR2008" s="482"/>
      <c r="AT2008" s="431"/>
    </row>
    <row r="2009" spans="1:46" s="388" customFormat="1" ht="16.5">
      <c r="A2009" s="132"/>
      <c r="B2009" s="132"/>
      <c r="C2009" s="132"/>
      <c r="D2009" s="241"/>
      <c r="E2009" s="241"/>
      <c r="F2009" s="386"/>
      <c r="G2009" s="286"/>
      <c r="H2009" s="286"/>
      <c r="AR2009" s="482"/>
      <c r="AT2009" s="431"/>
    </row>
    <row r="2010" spans="1:46" s="388" customFormat="1" ht="16.5">
      <c r="A2010" s="132"/>
      <c r="B2010" s="132"/>
      <c r="C2010" s="132"/>
      <c r="D2010" s="241"/>
      <c r="E2010" s="241"/>
      <c r="F2010" s="386"/>
      <c r="G2010" s="286"/>
      <c r="H2010" s="286"/>
      <c r="AR2010" s="482"/>
      <c r="AT2010" s="431"/>
    </row>
    <row r="2011" spans="1:46" s="388" customFormat="1" ht="16.5">
      <c r="A2011" s="132"/>
      <c r="B2011" s="132"/>
      <c r="C2011" s="132"/>
      <c r="D2011" s="241"/>
      <c r="E2011" s="241"/>
      <c r="F2011" s="386"/>
      <c r="G2011" s="286"/>
      <c r="H2011" s="286"/>
      <c r="AR2011" s="482"/>
      <c r="AT2011" s="431"/>
    </row>
    <row r="2012" spans="1:46" s="388" customFormat="1" ht="16.5">
      <c r="A2012" s="132"/>
      <c r="B2012" s="132"/>
      <c r="C2012" s="132"/>
      <c r="D2012" s="241"/>
      <c r="E2012" s="241"/>
      <c r="F2012" s="386"/>
      <c r="G2012" s="286"/>
      <c r="H2012" s="286"/>
      <c r="AR2012" s="482"/>
      <c r="AT2012" s="431"/>
    </row>
    <row r="2013" spans="1:46" s="388" customFormat="1" ht="16.5">
      <c r="A2013" s="132"/>
      <c r="B2013" s="132"/>
      <c r="C2013" s="132"/>
      <c r="D2013" s="241"/>
      <c r="E2013" s="241"/>
      <c r="F2013" s="386"/>
      <c r="G2013" s="286"/>
      <c r="H2013" s="286"/>
      <c r="AR2013" s="482"/>
      <c r="AT2013" s="431"/>
    </row>
    <row r="2014" spans="1:46" s="388" customFormat="1" ht="16.5">
      <c r="A2014" s="132"/>
      <c r="B2014" s="132"/>
      <c r="C2014" s="132"/>
      <c r="D2014" s="241"/>
      <c r="E2014" s="241"/>
      <c r="F2014" s="386"/>
      <c r="G2014" s="286"/>
      <c r="H2014" s="286"/>
      <c r="AR2014" s="482"/>
      <c r="AT2014" s="431"/>
    </row>
    <row r="2015" spans="1:46" s="388" customFormat="1" ht="16.5">
      <c r="A2015" s="132"/>
      <c r="B2015" s="132"/>
      <c r="C2015" s="132"/>
      <c r="D2015" s="241"/>
      <c r="E2015" s="241"/>
      <c r="F2015" s="386"/>
      <c r="G2015" s="286"/>
      <c r="H2015" s="286"/>
      <c r="AR2015" s="482"/>
      <c r="AT2015" s="431"/>
    </row>
    <row r="2016" spans="1:46" s="388" customFormat="1" ht="16.5">
      <c r="A2016" s="132"/>
      <c r="B2016" s="132"/>
      <c r="C2016" s="132"/>
      <c r="D2016" s="241"/>
      <c r="E2016" s="241"/>
      <c r="F2016" s="386"/>
      <c r="G2016" s="286"/>
      <c r="H2016" s="286"/>
      <c r="AR2016" s="482"/>
      <c r="AT2016" s="431"/>
    </row>
    <row r="2017" spans="1:46" s="388" customFormat="1" ht="16.5">
      <c r="A2017" s="132"/>
      <c r="B2017" s="132"/>
      <c r="C2017" s="132"/>
      <c r="D2017" s="241"/>
      <c r="E2017" s="241"/>
      <c r="F2017" s="386"/>
      <c r="G2017" s="286"/>
      <c r="H2017" s="286"/>
      <c r="AR2017" s="482"/>
      <c r="AT2017" s="431"/>
    </row>
    <row r="2018" spans="1:46" s="388" customFormat="1" ht="16.5">
      <c r="A2018" s="132"/>
      <c r="B2018" s="132"/>
      <c r="C2018" s="132"/>
      <c r="D2018" s="241"/>
      <c r="E2018" s="241"/>
      <c r="F2018" s="386"/>
      <c r="G2018" s="286"/>
      <c r="H2018" s="286"/>
      <c r="AR2018" s="482"/>
      <c r="AT2018" s="431"/>
    </row>
    <row r="2019" spans="1:46" s="388" customFormat="1" ht="16.5">
      <c r="A2019" s="132"/>
      <c r="B2019" s="132"/>
      <c r="C2019" s="132"/>
      <c r="D2019" s="241"/>
      <c r="E2019" s="241"/>
      <c r="F2019" s="386"/>
      <c r="G2019" s="286"/>
      <c r="H2019" s="286"/>
      <c r="AR2019" s="482"/>
      <c r="AT2019" s="431"/>
    </row>
    <row r="2020" spans="1:46" s="388" customFormat="1" ht="16.5">
      <c r="A2020" s="132"/>
      <c r="B2020" s="132"/>
      <c r="C2020" s="132"/>
      <c r="D2020" s="241"/>
      <c r="E2020" s="241"/>
      <c r="F2020" s="386"/>
      <c r="G2020" s="286"/>
      <c r="H2020" s="286"/>
      <c r="AR2020" s="482"/>
      <c r="AT2020" s="431"/>
    </row>
    <row r="2021" spans="1:46" s="388" customFormat="1" ht="16.5">
      <c r="A2021" s="132"/>
      <c r="B2021" s="132"/>
      <c r="C2021" s="132"/>
      <c r="D2021" s="241"/>
      <c r="E2021" s="241"/>
      <c r="F2021" s="386"/>
      <c r="G2021" s="286"/>
      <c r="H2021" s="286"/>
      <c r="AR2021" s="482"/>
      <c r="AT2021" s="431"/>
    </row>
    <row r="2022" spans="1:46" s="388" customFormat="1" ht="16.5">
      <c r="A2022" s="132"/>
      <c r="B2022" s="132"/>
      <c r="C2022" s="132"/>
      <c r="D2022" s="241"/>
      <c r="E2022" s="241"/>
      <c r="F2022" s="386"/>
      <c r="G2022" s="286"/>
      <c r="H2022" s="286"/>
      <c r="AR2022" s="482"/>
      <c r="AT2022" s="431"/>
    </row>
    <row r="2023" spans="1:46" s="388" customFormat="1" ht="16.5">
      <c r="A2023" s="132"/>
      <c r="B2023" s="132"/>
      <c r="C2023" s="132"/>
      <c r="D2023" s="241"/>
      <c r="E2023" s="241"/>
      <c r="F2023" s="386"/>
      <c r="G2023" s="286"/>
      <c r="H2023" s="286"/>
      <c r="AR2023" s="482"/>
      <c r="AT2023" s="431"/>
    </row>
    <row r="2024" spans="1:46" s="388" customFormat="1" ht="16.5">
      <c r="A2024" s="132"/>
      <c r="B2024" s="132"/>
      <c r="C2024" s="132"/>
      <c r="D2024" s="241"/>
      <c r="E2024" s="241"/>
      <c r="F2024" s="386"/>
      <c r="G2024" s="286"/>
      <c r="H2024" s="286"/>
      <c r="AR2024" s="482"/>
      <c r="AT2024" s="431"/>
    </row>
    <row r="2025" spans="1:46" s="388" customFormat="1" ht="16.5">
      <c r="A2025" s="132"/>
      <c r="B2025" s="132"/>
      <c r="C2025" s="132"/>
      <c r="D2025" s="241"/>
      <c r="E2025" s="241"/>
      <c r="F2025" s="386"/>
      <c r="G2025" s="286"/>
      <c r="H2025" s="286"/>
      <c r="AR2025" s="482"/>
      <c r="AT2025" s="431"/>
    </row>
    <row r="2026" spans="1:46" s="388" customFormat="1" ht="16.5">
      <c r="A2026" s="132"/>
      <c r="B2026" s="132"/>
      <c r="C2026" s="132"/>
      <c r="D2026" s="241"/>
      <c r="E2026" s="241"/>
      <c r="F2026" s="386"/>
      <c r="G2026" s="286"/>
      <c r="H2026" s="286"/>
      <c r="AR2026" s="482"/>
      <c r="AT2026" s="431"/>
    </row>
    <row r="2027" spans="1:46" s="388" customFormat="1" ht="16.5">
      <c r="A2027" s="132"/>
      <c r="B2027" s="132"/>
      <c r="C2027" s="132"/>
      <c r="D2027" s="241"/>
      <c r="E2027" s="241"/>
      <c r="F2027" s="386"/>
      <c r="G2027" s="286"/>
      <c r="H2027" s="286"/>
      <c r="AR2027" s="482"/>
      <c r="AT2027" s="431"/>
    </row>
    <row r="2028" spans="1:46" s="388" customFormat="1" ht="16.5">
      <c r="A2028" s="132"/>
      <c r="B2028" s="132"/>
      <c r="C2028" s="132"/>
      <c r="D2028" s="241"/>
      <c r="E2028" s="241"/>
      <c r="F2028" s="386"/>
      <c r="G2028" s="286"/>
      <c r="H2028" s="286"/>
      <c r="AR2028" s="482"/>
      <c r="AT2028" s="431"/>
    </row>
    <row r="2029" spans="1:46" s="388" customFormat="1" ht="16.5">
      <c r="A2029" s="132"/>
      <c r="B2029" s="132"/>
      <c r="C2029" s="132"/>
      <c r="D2029" s="241"/>
      <c r="E2029" s="241"/>
      <c r="F2029" s="386"/>
      <c r="G2029" s="286"/>
      <c r="H2029" s="286"/>
      <c r="AR2029" s="482"/>
      <c r="AT2029" s="431"/>
    </row>
    <row r="2030" spans="1:46" s="388" customFormat="1" ht="16.5">
      <c r="A2030" s="132"/>
      <c r="B2030" s="132"/>
      <c r="C2030" s="132"/>
      <c r="D2030" s="241"/>
      <c r="E2030" s="241"/>
      <c r="F2030" s="386"/>
      <c r="G2030" s="286"/>
      <c r="H2030" s="286"/>
      <c r="AR2030" s="482"/>
      <c r="AT2030" s="431"/>
    </row>
    <row r="2031" spans="1:46" s="388" customFormat="1" ht="16.5">
      <c r="A2031" s="132"/>
      <c r="B2031" s="132"/>
      <c r="C2031" s="132"/>
      <c r="D2031" s="241"/>
      <c r="E2031" s="241"/>
      <c r="F2031" s="386"/>
      <c r="G2031" s="286"/>
      <c r="H2031" s="286"/>
      <c r="AR2031" s="482"/>
      <c r="AT2031" s="431"/>
    </row>
    <row r="2032" spans="1:46" s="388" customFormat="1" ht="16.5">
      <c r="A2032" s="132"/>
      <c r="B2032" s="132"/>
      <c r="C2032" s="132"/>
      <c r="D2032" s="241"/>
      <c r="E2032" s="241"/>
      <c r="F2032" s="386"/>
      <c r="G2032" s="286"/>
      <c r="H2032" s="286"/>
      <c r="AR2032" s="482"/>
      <c r="AT2032" s="431"/>
    </row>
    <row r="2033" spans="1:46" s="388" customFormat="1" ht="16.5">
      <c r="A2033" s="132"/>
      <c r="B2033" s="132"/>
      <c r="C2033" s="132"/>
      <c r="D2033" s="241"/>
      <c r="E2033" s="241"/>
      <c r="F2033" s="386"/>
      <c r="G2033" s="286"/>
      <c r="H2033" s="286"/>
      <c r="AR2033" s="482"/>
      <c r="AT2033" s="431"/>
    </row>
    <row r="2034" spans="1:46" s="388" customFormat="1" ht="16.5">
      <c r="A2034" s="132"/>
      <c r="B2034" s="132"/>
      <c r="C2034" s="132"/>
      <c r="D2034" s="241"/>
      <c r="E2034" s="241"/>
      <c r="F2034" s="386"/>
      <c r="G2034" s="286"/>
      <c r="H2034" s="286"/>
      <c r="AR2034" s="482"/>
      <c r="AT2034" s="431"/>
    </row>
    <row r="2035" spans="1:46" s="388" customFormat="1" ht="16.5">
      <c r="A2035" s="132"/>
      <c r="B2035" s="132"/>
      <c r="C2035" s="132"/>
      <c r="D2035" s="241"/>
      <c r="E2035" s="241"/>
      <c r="F2035" s="386"/>
      <c r="G2035" s="286"/>
      <c r="H2035" s="286"/>
      <c r="AR2035" s="482"/>
      <c r="AT2035" s="431"/>
    </row>
    <row r="2036" spans="1:46" s="388" customFormat="1" ht="16.5">
      <c r="A2036" s="132"/>
      <c r="B2036" s="132"/>
      <c r="C2036" s="132"/>
      <c r="D2036" s="241"/>
      <c r="E2036" s="241"/>
      <c r="F2036" s="386"/>
      <c r="G2036" s="286"/>
      <c r="H2036" s="286"/>
      <c r="AR2036" s="482"/>
      <c r="AT2036" s="431"/>
    </row>
    <row r="2037" spans="1:46" s="388" customFormat="1" ht="16.5">
      <c r="A2037" s="132"/>
      <c r="B2037" s="132"/>
      <c r="C2037" s="132"/>
      <c r="D2037" s="241"/>
      <c r="E2037" s="241"/>
      <c r="F2037" s="386"/>
      <c r="G2037" s="286"/>
      <c r="H2037" s="286"/>
      <c r="AR2037" s="482"/>
      <c r="AT2037" s="431"/>
    </row>
    <row r="2038" spans="1:46" s="388" customFormat="1" ht="16.5">
      <c r="A2038" s="132"/>
      <c r="B2038" s="132"/>
      <c r="C2038" s="132"/>
      <c r="D2038" s="241"/>
      <c r="E2038" s="241"/>
      <c r="F2038" s="386"/>
      <c r="G2038" s="286"/>
      <c r="H2038" s="286"/>
      <c r="AR2038" s="482"/>
      <c r="AT2038" s="431"/>
    </row>
    <row r="2039" spans="1:46" s="388" customFormat="1" ht="16.5">
      <c r="A2039" s="132"/>
      <c r="B2039" s="132"/>
      <c r="C2039" s="132"/>
      <c r="D2039" s="241"/>
      <c r="E2039" s="241"/>
      <c r="F2039" s="386"/>
      <c r="G2039" s="286"/>
      <c r="H2039" s="286"/>
      <c r="AR2039" s="482"/>
      <c r="AT2039" s="431"/>
    </row>
    <row r="2040" spans="1:46" s="388" customFormat="1" ht="16.5">
      <c r="A2040" s="132"/>
      <c r="B2040" s="132"/>
      <c r="C2040" s="132"/>
      <c r="D2040" s="241"/>
      <c r="E2040" s="241"/>
      <c r="F2040" s="386"/>
      <c r="G2040" s="286"/>
      <c r="H2040" s="286"/>
      <c r="AR2040" s="482"/>
      <c r="AT2040" s="431"/>
    </row>
    <row r="2041" spans="1:46" s="388" customFormat="1" ht="16.5">
      <c r="A2041" s="132"/>
      <c r="B2041" s="132"/>
      <c r="C2041" s="132"/>
      <c r="D2041" s="241"/>
      <c r="E2041" s="241"/>
      <c r="F2041" s="386"/>
      <c r="G2041" s="286"/>
      <c r="H2041" s="286"/>
      <c r="AR2041" s="482"/>
      <c r="AT2041" s="431"/>
    </row>
    <row r="2042" spans="1:46" s="388" customFormat="1" ht="16.5">
      <c r="A2042" s="132"/>
      <c r="B2042" s="132"/>
      <c r="C2042" s="132"/>
      <c r="D2042" s="241"/>
      <c r="E2042" s="241"/>
      <c r="F2042" s="386"/>
      <c r="G2042" s="286"/>
      <c r="H2042" s="286"/>
      <c r="AR2042" s="482"/>
      <c r="AT2042" s="431"/>
    </row>
    <row r="2043" spans="1:46" s="388" customFormat="1" ht="16.5">
      <c r="A2043" s="132"/>
      <c r="B2043" s="132"/>
      <c r="C2043" s="132"/>
      <c r="D2043" s="241"/>
      <c r="E2043" s="241"/>
      <c r="F2043" s="386"/>
      <c r="G2043" s="286"/>
      <c r="H2043" s="286"/>
      <c r="AR2043" s="482"/>
      <c r="AT2043" s="431"/>
    </row>
    <row r="2044" spans="1:46" s="388" customFormat="1" ht="16.5">
      <c r="A2044" s="132"/>
      <c r="B2044" s="132"/>
      <c r="C2044" s="132"/>
      <c r="D2044" s="241"/>
      <c r="E2044" s="241"/>
      <c r="F2044" s="386"/>
      <c r="G2044" s="286"/>
      <c r="H2044" s="286"/>
      <c r="AR2044" s="482"/>
      <c r="AT2044" s="431"/>
    </row>
    <row r="2045" spans="1:46" s="388" customFormat="1" ht="16.5">
      <c r="A2045" s="132"/>
      <c r="B2045" s="132"/>
      <c r="C2045" s="132"/>
      <c r="D2045" s="241"/>
      <c r="E2045" s="241"/>
      <c r="F2045" s="386"/>
      <c r="G2045" s="286"/>
      <c r="H2045" s="286"/>
      <c r="AR2045" s="482"/>
      <c r="AT2045" s="431"/>
    </row>
    <row r="2046" spans="1:46" s="388" customFormat="1" ht="16.5">
      <c r="A2046" s="132"/>
      <c r="B2046" s="132"/>
      <c r="C2046" s="132"/>
      <c r="D2046" s="241"/>
      <c r="E2046" s="241"/>
      <c r="F2046" s="386"/>
      <c r="G2046" s="286"/>
      <c r="H2046" s="286"/>
      <c r="AR2046" s="482"/>
      <c r="AT2046" s="431"/>
    </row>
    <row r="2047" spans="1:46" s="388" customFormat="1" ht="16.5">
      <c r="A2047" s="132"/>
      <c r="B2047" s="132"/>
      <c r="C2047" s="132"/>
      <c r="D2047" s="241"/>
      <c r="E2047" s="241"/>
      <c r="F2047" s="386"/>
      <c r="G2047" s="286"/>
      <c r="H2047" s="286"/>
      <c r="AR2047" s="482"/>
      <c r="AT2047" s="431"/>
    </row>
    <row r="2048" spans="1:46" s="388" customFormat="1" ht="16.5">
      <c r="A2048" s="132"/>
      <c r="B2048" s="132"/>
      <c r="C2048" s="132"/>
      <c r="D2048" s="241"/>
      <c r="E2048" s="241"/>
      <c r="F2048" s="386"/>
      <c r="G2048" s="286"/>
      <c r="H2048" s="286"/>
      <c r="AR2048" s="482"/>
      <c r="AT2048" s="431"/>
    </row>
    <row r="2049" spans="1:46" s="388" customFormat="1" ht="16.5">
      <c r="A2049" s="132"/>
      <c r="B2049" s="132"/>
      <c r="C2049" s="132"/>
      <c r="D2049" s="241"/>
      <c r="E2049" s="241"/>
      <c r="F2049" s="386"/>
      <c r="G2049" s="286"/>
      <c r="H2049" s="286"/>
      <c r="AR2049" s="482"/>
      <c r="AT2049" s="431"/>
    </row>
    <row r="2050" spans="1:46" s="388" customFormat="1" ht="16.5">
      <c r="A2050" s="132"/>
      <c r="B2050" s="132"/>
      <c r="C2050" s="132"/>
      <c r="D2050" s="241"/>
      <c r="E2050" s="241"/>
      <c r="F2050" s="386"/>
      <c r="G2050" s="286"/>
      <c r="H2050" s="286"/>
      <c r="AR2050" s="482"/>
      <c r="AT2050" s="431"/>
    </row>
    <row r="2051" spans="1:46" s="388" customFormat="1" ht="16.5">
      <c r="A2051" s="132"/>
      <c r="B2051" s="132"/>
      <c r="C2051" s="132"/>
      <c r="D2051" s="241"/>
      <c r="E2051" s="241"/>
      <c r="F2051" s="386"/>
      <c r="G2051" s="286"/>
      <c r="H2051" s="286"/>
      <c r="AR2051" s="482"/>
      <c r="AT2051" s="431"/>
    </row>
    <row r="2052" spans="1:46" s="388" customFormat="1" ht="16.5">
      <c r="A2052" s="132"/>
      <c r="B2052" s="132"/>
      <c r="C2052" s="132"/>
      <c r="D2052" s="241"/>
      <c r="E2052" s="241"/>
      <c r="F2052" s="386"/>
      <c r="G2052" s="286"/>
      <c r="H2052" s="286"/>
      <c r="AR2052" s="482"/>
      <c r="AT2052" s="431"/>
    </row>
    <row r="2053" spans="1:46" s="388" customFormat="1" ht="16.5">
      <c r="A2053" s="132"/>
      <c r="B2053" s="132"/>
      <c r="C2053" s="132"/>
      <c r="D2053" s="241"/>
      <c r="E2053" s="241"/>
      <c r="F2053" s="386"/>
      <c r="G2053" s="286"/>
      <c r="H2053" s="286"/>
      <c r="AR2053" s="482"/>
      <c r="AT2053" s="431"/>
    </row>
    <row r="2054" spans="1:46" s="388" customFormat="1" ht="16.5">
      <c r="A2054" s="132"/>
      <c r="B2054" s="132"/>
      <c r="C2054" s="132"/>
      <c r="D2054" s="241"/>
      <c r="E2054" s="241"/>
      <c r="F2054" s="386"/>
      <c r="G2054" s="286"/>
      <c r="H2054" s="286"/>
      <c r="AR2054" s="482"/>
      <c r="AT2054" s="431"/>
    </row>
    <row r="2055" spans="1:46" s="388" customFormat="1" ht="16.5">
      <c r="A2055" s="132"/>
      <c r="B2055" s="132"/>
      <c r="C2055" s="132"/>
      <c r="D2055" s="241"/>
      <c r="E2055" s="241"/>
      <c r="F2055" s="386"/>
      <c r="G2055" s="286"/>
      <c r="H2055" s="286"/>
      <c r="AR2055" s="482"/>
      <c r="AT2055" s="431"/>
    </row>
    <row r="2056" spans="1:46" s="388" customFormat="1" ht="16.5">
      <c r="A2056" s="132"/>
      <c r="B2056" s="132"/>
      <c r="C2056" s="132"/>
      <c r="D2056" s="241"/>
      <c r="E2056" s="241"/>
      <c r="F2056" s="386"/>
      <c r="G2056" s="286"/>
      <c r="H2056" s="286"/>
      <c r="AR2056" s="482"/>
      <c r="AT2056" s="431"/>
    </row>
    <row r="2057" spans="1:46" s="388" customFormat="1" ht="16.5">
      <c r="A2057" s="132"/>
      <c r="B2057" s="132"/>
      <c r="C2057" s="132"/>
      <c r="D2057" s="241"/>
      <c r="E2057" s="241"/>
      <c r="F2057" s="386"/>
      <c r="G2057" s="286"/>
      <c r="H2057" s="286"/>
      <c r="AR2057" s="482"/>
      <c r="AT2057" s="431"/>
    </row>
    <row r="2058" spans="1:46" s="388" customFormat="1" ht="16.5">
      <c r="A2058" s="132"/>
      <c r="B2058" s="132"/>
      <c r="C2058" s="132"/>
      <c r="D2058" s="241"/>
      <c r="E2058" s="241"/>
      <c r="F2058" s="386"/>
      <c r="G2058" s="286"/>
      <c r="H2058" s="286"/>
      <c r="AR2058" s="482"/>
      <c r="AT2058" s="431"/>
    </row>
    <row r="2059" spans="1:46" s="388" customFormat="1" ht="16.5">
      <c r="A2059" s="132"/>
      <c r="B2059" s="132"/>
      <c r="C2059" s="132"/>
      <c r="D2059" s="241"/>
      <c r="E2059" s="241"/>
      <c r="F2059" s="386"/>
      <c r="G2059" s="286"/>
      <c r="H2059" s="286"/>
      <c r="AR2059" s="482"/>
      <c r="AT2059" s="431"/>
    </row>
    <row r="2060" spans="1:46" s="388" customFormat="1" ht="16.5">
      <c r="A2060" s="132"/>
      <c r="B2060" s="132"/>
      <c r="C2060" s="132"/>
      <c r="D2060" s="241"/>
      <c r="E2060" s="241"/>
      <c r="F2060" s="386"/>
      <c r="G2060" s="286"/>
      <c r="H2060" s="286"/>
      <c r="AR2060" s="482"/>
      <c r="AT2060" s="431"/>
    </row>
    <row r="2061" spans="1:46" s="388" customFormat="1" ht="16.5">
      <c r="A2061" s="132"/>
      <c r="B2061" s="132"/>
      <c r="C2061" s="132"/>
      <c r="D2061" s="241"/>
      <c r="E2061" s="241"/>
      <c r="F2061" s="386"/>
      <c r="G2061" s="286"/>
      <c r="H2061" s="286"/>
      <c r="AR2061" s="482"/>
      <c r="AT2061" s="431"/>
    </row>
    <row r="2062" spans="1:46" s="388" customFormat="1" ht="16.5">
      <c r="A2062" s="132"/>
      <c r="B2062" s="132"/>
      <c r="C2062" s="132"/>
      <c r="D2062" s="241"/>
      <c r="E2062" s="241"/>
      <c r="F2062" s="386"/>
      <c r="G2062" s="286"/>
      <c r="H2062" s="286"/>
      <c r="AR2062" s="482"/>
      <c r="AT2062" s="431"/>
    </row>
    <row r="2063" spans="1:46" s="388" customFormat="1" ht="16.5">
      <c r="A2063" s="132"/>
      <c r="B2063" s="132"/>
      <c r="C2063" s="132"/>
      <c r="D2063" s="241"/>
      <c r="E2063" s="241"/>
      <c r="F2063" s="386"/>
      <c r="G2063" s="286"/>
      <c r="H2063" s="286"/>
      <c r="AR2063" s="482"/>
      <c r="AT2063" s="431"/>
    </row>
    <row r="2064" spans="1:46" s="388" customFormat="1" ht="16.5">
      <c r="A2064" s="132"/>
      <c r="B2064" s="132"/>
      <c r="C2064" s="132"/>
      <c r="D2064" s="241"/>
      <c r="E2064" s="241"/>
      <c r="F2064" s="386"/>
      <c r="G2064" s="286"/>
      <c r="H2064" s="286"/>
      <c r="AR2064" s="482"/>
      <c r="AT2064" s="431"/>
    </row>
    <row r="2065" spans="1:46" s="388" customFormat="1" ht="16.5">
      <c r="A2065" s="132"/>
      <c r="B2065" s="132"/>
      <c r="C2065" s="132"/>
      <c r="D2065" s="241"/>
      <c r="E2065" s="241"/>
      <c r="F2065" s="386"/>
      <c r="G2065" s="286"/>
      <c r="H2065" s="286"/>
      <c r="AR2065" s="482"/>
      <c r="AT2065" s="431"/>
    </row>
    <row r="2066" spans="1:46" s="388" customFormat="1" ht="16.5">
      <c r="A2066" s="132"/>
      <c r="B2066" s="132"/>
      <c r="C2066" s="132"/>
      <c r="D2066" s="241"/>
      <c r="E2066" s="241"/>
      <c r="F2066" s="386"/>
      <c r="G2066" s="286"/>
      <c r="H2066" s="286"/>
      <c r="AR2066" s="482"/>
      <c r="AT2066" s="431"/>
    </row>
    <row r="2067" spans="1:46" s="388" customFormat="1" ht="16.5">
      <c r="A2067" s="132"/>
      <c r="B2067" s="132"/>
      <c r="C2067" s="132"/>
      <c r="D2067" s="241"/>
      <c r="E2067" s="241"/>
      <c r="F2067" s="386"/>
      <c r="G2067" s="286"/>
      <c r="H2067" s="286"/>
      <c r="AR2067" s="482"/>
      <c r="AT2067" s="431"/>
    </row>
    <row r="2068" spans="1:46" s="388" customFormat="1" ht="16.5">
      <c r="A2068" s="132"/>
      <c r="B2068" s="132"/>
      <c r="C2068" s="132"/>
      <c r="D2068" s="241"/>
      <c r="E2068" s="241"/>
      <c r="F2068" s="386"/>
      <c r="G2068" s="286"/>
      <c r="H2068" s="286"/>
      <c r="AR2068" s="482"/>
      <c r="AT2068" s="431"/>
    </row>
    <row r="2069" spans="1:46" s="388" customFormat="1" ht="16.5">
      <c r="A2069" s="132"/>
      <c r="B2069" s="132"/>
      <c r="C2069" s="132"/>
      <c r="D2069" s="241"/>
      <c r="E2069" s="241"/>
      <c r="F2069" s="386"/>
      <c r="G2069" s="286"/>
      <c r="H2069" s="286"/>
      <c r="AR2069" s="482"/>
      <c r="AT2069" s="431"/>
    </row>
    <row r="2070" spans="1:46" s="388" customFormat="1" ht="16.5">
      <c r="A2070" s="132"/>
      <c r="B2070" s="132"/>
      <c r="C2070" s="132"/>
      <c r="D2070" s="241"/>
      <c r="E2070" s="241"/>
      <c r="F2070" s="386"/>
      <c r="G2070" s="286"/>
      <c r="H2070" s="286"/>
      <c r="AR2070" s="482"/>
      <c r="AT2070" s="431"/>
    </row>
    <row r="2071" spans="1:46" s="388" customFormat="1" ht="16.5">
      <c r="A2071" s="132"/>
      <c r="B2071" s="132"/>
      <c r="C2071" s="132"/>
      <c r="D2071" s="241"/>
      <c r="E2071" s="241"/>
      <c r="F2071" s="386"/>
      <c r="G2071" s="286"/>
      <c r="H2071" s="286"/>
      <c r="AR2071" s="482"/>
      <c r="AT2071" s="431"/>
    </row>
    <row r="2072" spans="1:46" s="388" customFormat="1" ht="16.5">
      <c r="A2072" s="132"/>
      <c r="B2072" s="132"/>
      <c r="C2072" s="132"/>
      <c r="D2072" s="241"/>
      <c r="E2072" s="241"/>
      <c r="F2072" s="386"/>
      <c r="G2072" s="286"/>
      <c r="H2072" s="286"/>
      <c r="AR2072" s="482"/>
      <c r="AT2072" s="431"/>
    </row>
    <row r="2073" spans="1:46" s="388" customFormat="1" ht="16.5">
      <c r="A2073" s="132"/>
      <c r="B2073" s="132"/>
      <c r="C2073" s="132"/>
      <c r="D2073" s="241"/>
      <c r="E2073" s="241"/>
      <c r="F2073" s="386"/>
      <c r="G2073" s="286"/>
      <c r="H2073" s="286"/>
      <c r="AR2073" s="482"/>
      <c r="AT2073" s="431"/>
    </row>
    <row r="2074" spans="1:46" s="388" customFormat="1" ht="16.5">
      <c r="A2074" s="132"/>
      <c r="B2074" s="132"/>
      <c r="C2074" s="132"/>
      <c r="D2074" s="241"/>
      <c r="E2074" s="241"/>
      <c r="F2074" s="386"/>
      <c r="G2074" s="286"/>
      <c r="H2074" s="286"/>
      <c r="AR2074" s="482"/>
      <c r="AT2074" s="431"/>
    </row>
    <row r="2075" spans="1:46" s="388" customFormat="1" ht="16.5">
      <c r="A2075" s="132"/>
      <c r="B2075" s="132"/>
      <c r="C2075" s="132"/>
      <c r="D2075" s="241"/>
      <c r="E2075" s="241"/>
      <c r="F2075" s="386"/>
      <c r="G2075" s="286"/>
      <c r="H2075" s="286"/>
      <c r="AR2075" s="482"/>
      <c r="AT2075" s="431"/>
    </row>
    <row r="2076" spans="1:46" s="388" customFormat="1" ht="16.5">
      <c r="A2076" s="132"/>
      <c r="B2076" s="132"/>
      <c r="C2076" s="132"/>
      <c r="D2076" s="241"/>
      <c r="E2076" s="241"/>
      <c r="F2076" s="386"/>
      <c r="G2076" s="286"/>
      <c r="H2076" s="286"/>
      <c r="AR2076" s="482"/>
      <c r="AT2076" s="431"/>
    </row>
    <row r="2077" spans="1:46" s="388" customFormat="1" ht="16.5">
      <c r="A2077" s="132"/>
      <c r="B2077" s="132"/>
      <c r="C2077" s="132"/>
      <c r="D2077" s="241"/>
      <c r="E2077" s="241"/>
      <c r="F2077" s="386"/>
      <c r="G2077" s="286"/>
      <c r="H2077" s="286"/>
      <c r="AR2077" s="482"/>
      <c r="AT2077" s="431"/>
    </row>
    <row r="2078" spans="1:46" s="388" customFormat="1" ht="16.5">
      <c r="A2078" s="132"/>
      <c r="B2078" s="132"/>
      <c r="C2078" s="132"/>
      <c r="D2078" s="241"/>
      <c r="E2078" s="241"/>
      <c r="F2078" s="386"/>
      <c r="G2078" s="286"/>
      <c r="H2078" s="286"/>
      <c r="AR2078" s="482"/>
      <c r="AT2078" s="431"/>
    </row>
    <row r="2079" spans="1:46" s="388" customFormat="1" ht="16.5">
      <c r="A2079" s="132"/>
      <c r="B2079" s="132"/>
      <c r="C2079" s="132"/>
      <c r="D2079" s="241"/>
      <c r="E2079" s="241"/>
      <c r="F2079" s="386"/>
      <c r="G2079" s="286"/>
      <c r="H2079" s="286"/>
      <c r="AR2079" s="482"/>
      <c r="AT2079" s="431"/>
    </row>
    <row r="2080" spans="1:46" s="388" customFormat="1" ht="16.5">
      <c r="A2080" s="132"/>
      <c r="B2080" s="132"/>
      <c r="C2080" s="132"/>
      <c r="D2080" s="241"/>
      <c r="E2080" s="241"/>
      <c r="F2080" s="386"/>
      <c r="G2080" s="286"/>
      <c r="H2080" s="286"/>
      <c r="AR2080" s="482"/>
      <c r="AT2080" s="431"/>
    </row>
    <row r="2081" spans="1:46" s="388" customFormat="1" ht="16.5">
      <c r="A2081" s="132"/>
      <c r="B2081" s="132"/>
      <c r="C2081" s="132"/>
      <c r="D2081" s="241"/>
      <c r="E2081" s="241"/>
      <c r="F2081" s="386"/>
      <c r="G2081" s="286"/>
      <c r="H2081" s="286"/>
      <c r="AR2081" s="482"/>
      <c r="AT2081" s="431"/>
    </row>
    <row r="2082" spans="1:46" s="388" customFormat="1" ht="16.5">
      <c r="A2082" s="132"/>
      <c r="B2082" s="132"/>
      <c r="C2082" s="132"/>
      <c r="D2082" s="241"/>
      <c r="E2082" s="241"/>
      <c r="F2082" s="386"/>
      <c r="G2082" s="286"/>
      <c r="H2082" s="286"/>
      <c r="AR2082" s="482"/>
      <c r="AT2082" s="431"/>
    </row>
    <row r="2083" spans="1:46" s="388" customFormat="1" ht="16.5">
      <c r="A2083" s="132"/>
      <c r="B2083" s="132"/>
      <c r="C2083" s="132"/>
      <c r="D2083" s="241"/>
      <c r="E2083" s="241"/>
      <c r="F2083" s="386"/>
      <c r="G2083" s="286"/>
      <c r="H2083" s="286"/>
      <c r="AR2083" s="482"/>
      <c r="AT2083" s="431"/>
    </row>
    <row r="2084" spans="1:46" s="388" customFormat="1" ht="16.5">
      <c r="A2084" s="132"/>
      <c r="B2084" s="132"/>
      <c r="C2084" s="132"/>
      <c r="D2084" s="241"/>
      <c r="E2084" s="241"/>
      <c r="F2084" s="386"/>
      <c r="G2084" s="286"/>
      <c r="H2084" s="286"/>
      <c r="AR2084" s="482"/>
      <c r="AT2084" s="431"/>
    </row>
    <row r="2085" spans="1:46" s="388" customFormat="1" ht="16.5">
      <c r="A2085" s="132"/>
      <c r="B2085" s="132"/>
      <c r="C2085" s="132"/>
      <c r="D2085" s="241"/>
      <c r="E2085" s="241"/>
      <c r="F2085" s="386"/>
      <c r="G2085" s="286"/>
      <c r="H2085" s="286"/>
      <c r="AR2085" s="482"/>
      <c r="AT2085" s="431"/>
    </row>
    <row r="2086" spans="1:46" s="388" customFormat="1" ht="16.5">
      <c r="A2086" s="132"/>
      <c r="B2086" s="132"/>
      <c r="C2086" s="132"/>
      <c r="D2086" s="241"/>
      <c r="E2086" s="241"/>
      <c r="F2086" s="386"/>
      <c r="G2086" s="286"/>
      <c r="H2086" s="286"/>
      <c r="AR2086" s="482"/>
      <c r="AT2086" s="431"/>
    </row>
    <row r="2087" spans="1:46" s="388" customFormat="1" ht="16.5">
      <c r="A2087" s="132"/>
      <c r="B2087" s="132"/>
      <c r="C2087" s="132"/>
      <c r="D2087" s="241"/>
      <c r="E2087" s="241"/>
      <c r="F2087" s="386"/>
      <c r="G2087" s="286"/>
      <c r="H2087" s="286"/>
      <c r="AR2087" s="482"/>
      <c r="AT2087" s="431"/>
    </row>
    <row r="2088" spans="1:46" s="388" customFormat="1" ht="16.5">
      <c r="A2088" s="132"/>
      <c r="B2088" s="132"/>
      <c r="C2088" s="132"/>
      <c r="D2088" s="241"/>
      <c r="E2088" s="241"/>
      <c r="F2088" s="386"/>
      <c r="G2088" s="286"/>
      <c r="H2088" s="286"/>
      <c r="AR2088" s="482"/>
      <c r="AT2088" s="431"/>
    </row>
    <row r="2089" spans="1:46" s="388" customFormat="1" ht="16.5">
      <c r="A2089" s="132"/>
      <c r="B2089" s="132"/>
      <c r="C2089" s="132"/>
      <c r="D2089" s="241"/>
      <c r="E2089" s="241"/>
      <c r="F2089" s="386"/>
      <c r="G2089" s="286"/>
      <c r="H2089" s="286"/>
      <c r="AR2089" s="482"/>
      <c r="AT2089" s="431"/>
    </row>
    <row r="2090" spans="1:46" s="388" customFormat="1" ht="16.5">
      <c r="A2090" s="132"/>
      <c r="B2090" s="132"/>
      <c r="C2090" s="132"/>
      <c r="D2090" s="241"/>
      <c r="E2090" s="241"/>
      <c r="F2090" s="386"/>
      <c r="G2090" s="286"/>
      <c r="H2090" s="286"/>
      <c r="AR2090" s="482"/>
      <c r="AT2090" s="431"/>
    </row>
    <row r="2091" spans="1:46" s="388" customFormat="1" ht="16.5">
      <c r="A2091" s="132"/>
      <c r="B2091" s="132"/>
      <c r="C2091" s="132"/>
      <c r="D2091" s="241"/>
      <c r="E2091" s="241"/>
      <c r="F2091" s="386"/>
      <c r="G2091" s="286"/>
      <c r="H2091" s="286"/>
      <c r="AR2091" s="482"/>
      <c r="AT2091" s="431"/>
    </row>
    <row r="2092" spans="1:46" s="388" customFormat="1" ht="16.5">
      <c r="A2092" s="132"/>
      <c r="B2092" s="132"/>
      <c r="C2092" s="132"/>
      <c r="D2092" s="241"/>
      <c r="E2092" s="241"/>
      <c r="F2092" s="386"/>
      <c r="G2092" s="286"/>
      <c r="H2092" s="286"/>
      <c r="AR2092" s="482"/>
      <c r="AT2092" s="431"/>
    </row>
    <row r="2093" spans="1:46" s="388" customFormat="1" ht="16.5">
      <c r="A2093" s="132"/>
      <c r="B2093" s="132"/>
      <c r="C2093" s="132"/>
      <c r="D2093" s="241"/>
      <c r="E2093" s="241"/>
      <c r="F2093" s="386"/>
      <c r="G2093" s="286"/>
      <c r="H2093" s="286"/>
      <c r="AR2093" s="482"/>
      <c r="AT2093" s="431"/>
    </row>
    <row r="2094" spans="1:46" s="388" customFormat="1" ht="16.5">
      <c r="A2094" s="132"/>
      <c r="B2094" s="132"/>
      <c r="C2094" s="132"/>
      <c r="D2094" s="241"/>
      <c r="E2094" s="241"/>
      <c r="F2094" s="386"/>
      <c r="G2094" s="286"/>
      <c r="H2094" s="286"/>
      <c r="AR2094" s="482"/>
      <c r="AT2094" s="431"/>
    </row>
    <row r="2095" spans="1:46" s="388" customFormat="1" ht="16.5">
      <c r="A2095" s="132"/>
      <c r="B2095" s="132"/>
      <c r="C2095" s="132"/>
      <c r="D2095" s="241"/>
      <c r="E2095" s="241"/>
      <c r="F2095" s="386"/>
      <c r="G2095" s="286"/>
      <c r="H2095" s="286"/>
      <c r="AR2095" s="482"/>
      <c r="AT2095" s="431"/>
    </row>
    <row r="2096" spans="1:46" s="388" customFormat="1" ht="16.5">
      <c r="A2096" s="132"/>
      <c r="B2096" s="132"/>
      <c r="C2096" s="132"/>
      <c r="D2096" s="241"/>
      <c r="E2096" s="241"/>
      <c r="F2096" s="386"/>
      <c r="G2096" s="286"/>
      <c r="H2096" s="286"/>
      <c r="AR2096" s="482"/>
      <c r="AT2096" s="431"/>
    </row>
    <row r="2097" spans="1:46" s="388" customFormat="1" ht="16.5">
      <c r="A2097" s="132"/>
      <c r="B2097" s="132"/>
      <c r="C2097" s="132"/>
      <c r="D2097" s="241"/>
      <c r="E2097" s="241"/>
      <c r="F2097" s="386"/>
      <c r="G2097" s="286"/>
      <c r="H2097" s="286"/>
      <c r="AR2097" s="482"/>
      <c r="AT2097" s="431"/>
    </row>
    <row r="2098" spans="1:46" s="388" customFormat="1" ht="16.5">
      <c r="A2098" s="132"/>
      <c r="B2098" s="132"/>
      <c r="C2098" s="132"/>
      <c r="D2098" s="241"/>
      <c r="E2098" s="241"/>
      <c r="F2098" s="386"/>
      <c r="G2098" s="286"/>
      <c r="H2098" s="286"/>
      <c r="AR2098" s="482"/>
      <c r="AT2098" s="431"/>
    </row>
    <row r="2099" spans="1:46" s="388" customFormat="1" ht="16.5">
      <c r="A2099" s="132"/>
      <c r="B2099" s="132"/>
      <c r="C2099" s="132"/>
      <c r="D2099" s="241"/>
      <c r="E2099" s="241"/>
      <c r="F2099" s="386"/>
      <c r="G2099" s="286"/>
      <c r="H2099" s="286"/>
      <c r="AR2099" s="482"/>
      <c r="AT2099" s="431"/>
    </row>
    <row r="2100" spans="1:46" s="388" customFormat="1" ht="16.5">
      <c r="A2100" s="132"/>
      <c r="B2100" s="132"/>
      <c r="C2100" s="132"/>
      <c r="D2100" s="241"/>
      <c r="E2100" s="241"/>
      <c r="F2100" s="386"/>
      <c r="G2100" s="286"/>
      <c r="H2100" s="286"/>
      <c r="AR2100" s="482"/>
      <c r="AT2100" s="431"/>
    </row>
    <row r="2101" spans="1:46" s="388" customFormat="1" ht="16.5">
      <c r="A2101" s="132"/>
      <c r="B2101" s="132"/>
      <c r="C2101" s="132"/>
      <c r="D2101" s="241"/>
      <c r="E2101" s="241"/>
      <c r="F2101" s="386"/>
      <c r="G2101" s="286"/>
      <c r="H2101" s="286"/>
      <c r="AR2101" s="482"/>
      <c r="AT2101" s="431"/>
    </row>
    <row r="2102" spans="1:46" s="388" customFormat="1" ht="16.5">
      <c r="A2102" s="132"/>
      <c r="B2102" s="132"/>
      <c r="C2102" s="132"/>
      <c r="D2102" s="241"/>
      <c r="E2102" s="241"/>
      <c r="F2102" s="386"/>
      <c r="G2102" s="286"/>
      <c r="H2102" s="286"/>
      <c r="AR2102" s="482"/>
      <c r="AT2102" s="431"/>
    </row>
    <row r="2103" spans="1:46" s="388" customFormat="1" ht="16.5">
      <c r="A2103" s="132"/>
      <c r="B2103" s="132"/>
      <c r="C2103" s="132"/>
      <c r="D2103" s="241"/>
      <c r="E2103" s="241"/>
      <c r="F2103" s="386"/>
      <c r="G2103" s="286"/>
      <c r="H2103" s="286"/>
      <c r="AR2103" s="482"/>
      <c r="AT2103" s="431"/>
    </row>
    <row r="2104" spans="1:46" s="388" customFormat="1" ht="16.5">
      <c r="A2104" s="132"/>
      <c r="B2104" s="132"/>
      <c r="C2104" s="132"/>
      <c r="D2104" s="241"/>
      <c r="E2104" s="241"/>
      <c r="F2104" s="386"/>
      <c r="G2104" s="286"/>
      <c r="H2104" s="286"/>
      <c r="AR2104" s="482"/>
      <c r="AT2104" s="431"/>
    </row>
    <row r="2105" spans="1:46" s="388" customFormat="1" ht="16.5">
      <c r="A2105" s="132"/>
      <c r="B2105" s="132"/>
      <c r="C2105" s="132"/>
      <c r="D2105" s="241"/>
      <c r="E2105" s="241"/>
      <c r="F2105" s="386"/>
      <c r="G2105" s="286"/>
      <c r="H2105" s="286"/>
      <c r="AR2105" s="482"/>
      <c r="AT2105" s="431"/>
    </row>
    <row r="2106" spans="1:46" s="388" customFormat="1" ht="16.5">
      <c r="A2106" s="132"/>
      <c r="B2106" s="132"/>
      <c r="C2106" s="132"/>
      <c r="D2106" s="241"/>
      <c r="E2106" s="241"/>
      <c r="F2106" s="386"/>
      <c r="G2106" s="286"/>
      <c r="H2106" s="286"/>
      <c r="AR2106" s="482"/>
      <c r="AT2106" s="431"/>
    </row>
    <row r="2107" spans="1:46" s="388" customFormat="1" ht="16.5">
      <c r="A2107" s="132"/>
      <c r="B2107" s="132"/>
      <c r="C2107" s="132"/>
      <c r="D2107" s="241"/>
      <c r="E2107" s="241"/>
      <c r="F2107" s="386"/>
      <c r="G2107" s="286"/>
      <c r="H2107" s="286"/>
      <c r="AR2107" s="482"/>
      <c r="AT2107" s="431"/>
    </row>
    <row r="2108" spans="1:46" s="388" customFormat="1" ht="16.5">
      <c r="A2108" s="132"/>
      <c r="B2108" s="132"/>
      <c r="C2108" s="132"/>
      <c r="D2108" s="241"/>
      <c r="E2108" s="241"/>
      <c r="F2108" s="386"/>
      <c r="G2108" s="286"/>
      <c r="H2108" s="286"/>
      <c r="AR2108" s="482"/>
      <c r="AT2108" s="431"/>
    </row>
    <row r="2109" spans="1:46" s="388" customFormat="1" ht="16.5">
      <c r="A2109" s="132"/>
      <c r="B2109" s="132"/>
      <c r="C2109" s="132"/>
      <c r="D2109" s="241"/>
      <c r="E2109" s="241"/>
      <c r="F2109" s="386"/>
      <c r="G2109" s="286"/>
      <c r="H2109" s="286"/>
      <c r="AR2109" s="482"/>
      <c r="AT2109" s="431"/>
    </row>
    <row r="2110" spans="1:46" s="388" customFormat="1" ht="16.5">
      <c r="A2110" s="132"/>
      <c r="B2110" s="132"/>
      <c r="C2110" s="132"/>
      <c r="D2110" s="241"/>
      <c r="E2110" s="241"/>
      <c r="F2110" s="386"/>
      <c r="G2110" s="286"/>
      <c r="H2110" s="286"/>
      <c r="AR2110" s="482"/>
      <c r="AT2110" s="431"/>
    </row>
    <row r="2111" spans="1:46" s="388" customFormat="1" ht="16.5">
      <c r="A2111" s="132"/>
      <c r="B2111" s="132"/>
      <c r="C2111" s="132"/>
      <c r="D2111" s="241"/>
      <c r="E2111" s="241"/>
      <c r="F2111" s="386"/>
      <c r="G2111" s="286"/>
      <c r="H2111" s="286"/>
      <c r="AR2111" s="482"/>
      <c r="AT2111" s="431"/>
    </row>
    <row r="2112" spans="1:46" s="388" customFormat="1" ht="16.5">
      <c r="A2112" s="132"/>
      <c r="B2112" s="132"/>
      <c r="C2112" s="132"/>
      <c r="D2112" s="241"/>
      <c r="E2112" s="241"/>
      <c r="F2112" s="386"/>
      <c r="G2112" s="286"/>
      <c r="H2112" s="286"/>
      <c r="AR2112" s="482"/>
      <c r="AT2112" s="431"/>
    </row>
    <row r="2113" spans="1:46" s="388" customFormat="1" ht="16.5">
      <c r="A2113" s="132"/>
      <c r="B2113" s="132"/>
      <c r="C2113" s="132"/>
      <c r="D2113" s="241"/>
      <c r="E2113" s="241"/>
      <c r="F2113" s="386"/>
      <c r="G2113" s="286"/>
      <c r="H2113" s="286"/>
      <c r="AR2113" s="482"/>
      <c r="AT2113" s="431"/>
    </row>
    <row r="2114" spans="1:46" s="388" customFormat="1" ht="16.5">
      <c r="A2114" s="132"/>
      <c r="B2114" s="132"/>
      <c r="C2114" s="132"/>
      <c r="D2114" s="241"/>
      <c r="E2114" s="241"/>
      <c r="F2114" s="386"/>
      <c r="G2114" s="286"/>
      <c r="H2114" s="286"/>
      <c r="AR2114" s="482"/>
      <c r="AT2114" s="431"/>
    </row>
    <row r="2115" spans="1:46" s="388" customFormat="1" ht="16.5">
      <c r="A2115" s="132"/>
      <c r="B2115" s="132"/>
      <c r="C2115" s="132"/>
      <c r="D2115" s="241"/>
      <c r="E2115" s="241"/>
      <c r="F2115" s="386"/>
      <c r="G2115" s="286"/>
      <c r="H2115" s="286"/>
      <c r="AR2115" s="482"/>
      <c r="AT2115" s="431"/>
    </row>
    <row r="2116" spans="1:46" s="388" customFormat="1" ht="16.5">
      <c r="A2116" s="132"/>
      <c r="B2116" s="132"/>
      <c r="C2116" s="132"/>
      <c r="D2116" s="241"/>
      <c r="E2116" s="241"/>
      <c r="F2116" s="386"/>
      <c r="G2116" s="286"/>
      <c r="H2116" s="286"/>
      <c r="AR2116" s="482"/>
      <c r="AT2116" s="431"/>
    </row>
    <row r="2117" spans="1:46" s="388" customFormat="1" ht="16.5">
      <c r="A2117" s="132"/>
      <c r="B2117" s="132"/>
      <c r="C2117" s="132"/>
      <c r="D2117" s="241"/>
      <c r="E2117" s="241"/>
      <c r="F2117" s="386"/>
      <c r="G2117" s="286"/>
      <c r="H2117" s="286"/>
      <c r="AR2117" s="482"/>
      <c r="AT2117" s="431"/>
    </row>
    <row r="2118" spans="1:46" s="388" customFormat="1" ht="16.5">
      <c r="A2118" s="132"/>
      <c r="B2118" s="132"/>
      <c r="C2118" s="132"/>
      <c r="D2118" s="241"/>
      <c r="E2118" s="241"/>
      <c r="F2118" s="386"/>
      <c r="G2118" s="286"/>
      <c r="H2118" s="286"/>
      <c r="AR2118" s="482"/>
      <c r="AT2118" s="431"/>
    </row>
    <row r="2119" spans="1:46" s="388" customFormat="1" ht="16.5">
      <c r="A2119" s="132"/>
      <c r="B2119" s="132"/>
      <c r="C2119" s="132"/>
      <c r="D2119" s="241"/>
      <c r="E2119" s="241"/>
      <c r="F2119" s="386"/>
      <c r="G2119" s="286"/>
      <c r="H2119" s="286"/>
      <c r="AR2119" s="482"/>
      <c r="AT2119" s="431"/>
    </row>
    <row r="2120" spans="1:46" s="388" customFormat="1" ht="16.5">
      <c r="A2120" s="132"/>
      <c r="B2120" s="132"/>
      <c r="C2120" s="132"/>
      <c r="D2120" s="241"/>
      <c r="E2120" s="241"/>
      <c r="F2120" s="386"/>
      <c r="G2120" s="286"/>
      <c r="H2120" s="286"/>
      <c r="AR2120" s="482"/>
      <c r="AT2120" s="431"/>
    </row>
    <row r="2121" spans="1:46" s="388" customFormat="1" ht="16.5">
      <c r="A2121" s="132"/>
      <c r="B2121" s="132"/>
      <c r="C2121" s="132"/>
      <c r="D2121" s="241"/>
      <c r="E2121" s="241"/>
      <c r="F2121" s="386"/>
      <c r="G2121" s="286"/>
      <c r="H2121" s="286"/>
      <c r="AR2121" s="482"/>
      <c r="AT2121" s="431"/>
    </row>
    <row r="2122" spans="1:46" s="388" customFormat="1" ht="16.5">
      <c r="A2122" s="132"/>
      <c r="B2122" s="132"/>
      <c r="C2122" s="132"/>
      <c r="D2122" s="241"/>
      <c r="E2122" s="241"/>
      <c r="F2122" s="386"/>
      <c r="G2122" s="286"/>
      <c r="H2122" s="286"/>
      <c r="AR2122" s="482"/>
      <c r="AT2122" s="431"/>
    </row>
    <row r="2123" spans="1:46" s="388" customFormat="1" ht="16.5">
      <c r="A2123" s="132"/>
      <c r="B2123" s="132"/>
      <c r="C2123" s="132"/>
      <c r="D2123" s="241"/>
      <c r="E2123" s="241"/>
      <c r="F2123" s="386"/>
      <c r="G2123" s="286"/>
      <c r="H2123" s="286"/>
      <c r="AR2123" s="482"/>
      <c r="AT2123" s="431"/>
    </row>
    <row r="2124" spans="1:46" s="388" customFormat="1" ht="16.5">
      <c r="A2124" s="132"/>
      <c r="B2124" s="132"/>
      <c r="C2124" s="132"/>
      <c r="D2124" s="241"/>
      <c r="E2124" s="241"/>
      <c r="F2124" s="386"/>
      <c r="G2124" s="286"/>
      <c r="H2124" s="286"/>
      <c r="AR2124" s="482"/>
      <c r="AT2124" s="431"/>
    </row>
    <row r="2125" spans="1:46" s="388" customFormat="1" ht="16.5">
      <c r="A2125" s="132"/>
      <c r="B2125" s="132"/>
      <c r="C2125" s="132"/>
      <c r="D2125" s="241"/>
      <c r="E2125" s="241"/>
      <c r="F2125" s="386"/>
      <c r="G2125" s="286"/>
      <c r="H2125" s="286"/>
      <c r="AR2125" s="482"/>
      <c r="AT2125" s="431"/>
    </row>
    <row r="2126" spans="1:46" s="388" customFormat="1" ht="16.5">
      <c r="A2126" s="132"/>
      <c r="B2126" s="132"/>
      <c r="C2126" s="132"/>
      <c r="D2126" s="241"/>
      <c r="E2126" s="241"/>
      <c r="F2126" s="386"/>
      <c r="G2126" s="286"/>
      <c r="H2126" s="286"/>
      <c r="AR2126" s="482"/>
      <c r="AT2126" s="431"/>
    </row>
    <row r="2127" spans="1:46" s="388" customFormat="1" ht="16.5">
      <c r="A2127" s="132"/>
      <c r="B2127" s="132"/>
      <c r="C2127" s="132"/>
      <c r="D2127" s="241"/>
      <c r="E2127" s="241"/>
      <c r="F2127" s="386"/>
      <c r="G2127" s="286"/>
      <c r="H2127" s="286"/>
      <c r="AR2127" s="482"/>
      <c r="AT2127" s="431"/>
    </row>
    <row r="2128" spans="1:46" s="388" customFormat="1" ht="16.5">
      <c r="A2128" s="132"/>
      <c r="B2128" s="132"/>
      <c r="C2128" s="132"/>
      <c r="D2128" s="241"/>
      <c r="E2128" s="241"/>
      <c r="F2128" s="386"/>
      <c r="G2128" s="286"/>
      <c r="H2128" s="286"/>
      <c r="AR2128" s="482"/>
      <c r="AT2128" s="431"/>
    </row>
    <row r="2129" spans="1:46" s="388" customFormat="1" ht="16.5">
      <c r="A2129" s="132"/>
      <c r="B2129" s="132"/>
      <c r="C2129" s="132"/>
      <c r="D2129" s="241"/>
      <c r="E2129" s="241"/>
      <c r="F2129" s="386"/>
      <c r="G2129" s="286"/>
      <c r="H2129" s="286"/>
      <c r="AR2129" s="482"/>
      <c r="AT2129" s="431"/>
    </row>
    <row r="2130" spans="1:46" s="388" customFormat="1" ht="16.5">
      <c r="A2130" s="132"/>
      <c r="B2130" s="132"/>
      <c r="C2130" s="132"/>
      <c r="D2130" s="241"/>
      <c r="E2130" s="241"/>
      <c r="F2130" s="386"/>
      <c r="G2130" s="286"/>
      <c r="H2130" s="286"/>
      <c r="AR2130" s="482"/>
      <c r="AT2130" s="431"/>
    </row>
    <row r="2131" spans="1:46" s="388" customFormat="1" ht="16.5">
      <c r="A2131" s="132"/>
      <c r="B2131" s="132"/>
      <c r="C2131" s="132"/>
      <c r="D2131" s="241"/>
      <c r="E2131" s="241"/>
      <c r="F2131" s="386"/>
      <c r="G2131" s="286"/>
      <c r="H2131" s="286"/>
      <c r="AR2131" s="482"/>
      <c r="AT2131" s="431"/>
    </row>
    <row r="2132" spans="1:46" s="388" customFormat="1" ht="16.5">
      <c r="A2132" s="132"/>
      <c r="B2132" s="132"/>
      <c r="C2132" s="132"/>
      <c r="D2132" s="241"/>
      <c r="E2132" s="241"/>
      <c r="F2132" s="386"/>
      <c r="G2132" s="286"/>
      <c r="H2132" s="286"/>
      <c r="AR2132" s="482"/>
      <c r="AT2132" s="431"/>
    </row>
    <row r="2133" spans="1:46" s="388" customFormat="1" ht="16.5">
      <c r="A2133" s="132"/>
      <c r="B2133" s="132"/>
      <c r="C2133" s="132"/>
      <c r="D2133" s="241"/>
      <c r="E2133" s="241"/>
      <c r="F2133" s="386"/>
      <c r="G2133" s="286"/>
      <c r="H2133" s="286"/>
      <c r="AR2133" s="482"/>
      <c r="AT2133" s="431"/>
    </row>
    <row r="2134" spans="1:46" s="388" customFormat="1" ht="16.5">
      <c r="A2134" s="132"/>
      <c r="B2134" s="132"/>
      <c r="C2134" s="132"/>
      <c r="D2134" s="241"/>
      <c r="E2134" s="241"/>
      <c r="F2134" s="386"/>
      <c r="G2134" s="286"/>
      <c r="H2134" s="286"/>
      <c r="AR2134" s="482"/>
      <c r="AT2134" s="431"/>
    </row>
    <row r="2135" spans="1:46" s="388" customFormat="1" ht="16.5">
      <c r="A2135" s="132"/>
      <c r="B2135" s="132"/>
      <c r="C2135" s="132"/>
      <c r="D2135" s="241"/>
      <c r="E2135" s="241"/>
      <c r="F2135" s="386"/>
      <c r="G2135" s="286"/>
      <c r="H2135" s="286"/>
      <c r="AR2135" s="482"/>
      <c r="AT2135" s="431"/>
    </row>
    <row r="2136" spans="1:46" s="388" customFormat="1" ht="16.5">
      <c r="A2136" s="132"/>
      <c r="B2136" s="132"/>
      <c r="C2136" s="132"/>
      <c r="D2136" s="241"/>
      <c r="E2136" s="241"/>
      <c r="F2136" s="386"/>
      <c r="G2136" s="286"/>
      <c r="H2136" s="286"/>
      <c r="AR2136" s="482"/>
      <c r="AT2136" s="431"/>
    </row>
    <row r="2137" spans="1:46" s="388" customFormat="1" ht="16.5">
      <c r="A2137" s="132"/>
      <c r="B2137" s="132"/>
      <c r="C2137" s="132"/>
      <c r="D2137" s="241"/>
      <c r="E2137" s="241"/>
      <c r="F2137" s="386"/>
      <c r="G2137" s="286"/>
      <c r="H2137" s="286"/>
      <c r="AR2137" s="482"/>
      <c r="AT2137" s="431"/>
    </row>
    <row r="2138" spans="1:46" s="388" customFormat="1" ht="16.5">
      <c r="A2138" s="132"/>
      <c r="B2138" s="132"/>
      <c r="C2138" s="132"/>
      <c r="D2138" s="241"/>
      <c r="E2138" s="241"/>
      <c r="F2138" s="386"/>
      <c r="G2138" s="286"/>
      <c r="H2138" s="286"/>
      <c r="AR2138" s="482"/>
      <c r="AT2138" s="431"/>
    </row>
    <row r="2139" spans="1:46" s="388" customFormat="1" ht="16.5">
      <c r="A2139" s="132"/>
      <c r="B2139" s="132"/>
      <c r="C2139" s="132"/>
      <c r="D2139" s="241"/>
      <c r="E2139" s="241"/>
      <c r="F2139" s="386"/>
      <c r="G2139" s="286"/>
      <c r="H2139" s="286"/>
      <c r="AR2139" s="482"/>
      <c r="AT2139" s="431"/>
    </row>
    <row r="2140" spans="1:46" s="388" customFormat="1" ht="16.5">
      <c r="A2140" s="132"/>
      <c r="B2140" s="132"/>
      <c r="C2140" s="132"/>
      <c r="D2140" s="241"/>
      <c r="E2140" s="241"/>
      <c r="F2140" s="386"/>
      <c r="G2140" s="286"/>
      <c r="H2140" s="286"/>
      <c r="AR2140" s="482"/>
      <c r="AT2140" s="431"/>
    </row>
    <row r="2141" spans="1:46" s="388" customFormat="1" ht="16.5">
      <c r="A2141" s="132"/>
      <c r="B2141" s="132"/>
      <c r="C2141" s="132"/>
      <c r="D2141" s="241"/>
      <c r="E2141" s="241"/>
      <c r="F2141" s="386"/>
      <c r="G2141" s="286"/>
      <c r="H2141" s="286"/>
      <c r="AR2141" s="482"/>
      <c r="AT2141" s="431"/>
    </row>
    <row r="2142" spans="1:46" s="388" customFormat="1" ht="16.5">
      <c r="A2142" s="132"/>
      <c r="B2142" s="132"/>
      <c r="C2142" s="132"/>
      <c r="D2142" s="241"/>
      <c r="E2142" s="241"/>
      <c r="F2142" s="386"/>
      <c r="G2142" s="286"/>
      <c r="H2142" s="286"/>
      <c r="AR2142" s="482"/>
      <c r="AT2142" s="431"/>
    </row>
    <row r="2143" spans="1:46" s="388" customFormat="1" ht="16.5">
      <c r="A2143" s="132"/>
      <c r="B2143" s="132"/>
      <c r="C2143" s="132"/>
      <c r="D2143" s="241"/>
      <c r="E2143" s="241"/>
      <c r="F2143" s="386"/>
      <c r="G2143" s="286"/>
      <c r="H2143" s="286"/>
      <c r="AR2143" s="482"/>
      <c r="AT2143" s="431"/>
    </row>
    <row r="2144" spans="1:46" s="388" customFormat="1" ht="16.5">
      <c r="A2144" s="132"/>
      <c r="B2144" s="132"/>
      <c r="C2144" s="132"/>
      <c r="D2144" s="241"/>
      <c r="E2144" s="241"/>
      <c r="F2144" s="386"/>
      <c r="G2144" s="286"/>
      <c r="H2144" s="286"/>
      <c r="AR2144" s="482"/>
      <c r="AT2144" s="431"/>
    </row>
    <row r="2145" spans="1:46" s="388" customFormat="1" ht="16.5">
      <c r="A2145" s="132"/>
      <c r="B2145" s="132"/>
      <c r="C2145" s="132"/>
      <c r="D2145" s="241"/>
      <c r="E2145" s="241"/>
      <c r="F2145" s="386"/>
      <c r="G2145" s="286"/>
      <c r="H2145" s="286"/>
      <c r="AR2145" s="482"/>
      <c r="AT2145" s="431"/>
    </row>
    <row r="2146" spans="1:46" s="388" customFormat="1" ht="16.5">
      <c r="A2146" s="132"/>
      <c r="B2146" s="132"/>
      <c r="C2146" s="132"/>
      <c r="D2146" s="241"/>
      <c r="E2146" s="241"/>
      <c r="F2146" s="386"/>
      <c r="G2146" s="286"/>
      <c r="H2146" s="286"/>
      <c r="AR2146" s="482"/>
      <c r="AT2146" s="431"/>
    </row>
    <row r="2147" spans="1:46" s="388" customFormat="1" ht="16.5">
      <c r="A2147" s="132"/>
      <c r="B2147" s="132"/>
      <c r="C2147" s="132"/>
      <c r="D2147" s="241"/>
      <c r="E2147" s="241"/>
      <c r="F2147" s="386"/>
      <c r="G2147" s="286"/>
      <c r="H2147" s="286"/>
      <c r="AR2147" s="482"/>
      <c r="AT2147" s="431"/>
    </row>
    <row r="2148" spans="1:46" s="388" customFormat="1" ht="16.5">
      <c r="A2148" s="132"/>
      <c r="B2148" s="132"/>
      <c r="C2148" s="132"/>
      <c r="D2148" s="241"/>
      <c r="E2148" s="241"/>
      <c r="F2148" s="386"/>
      <c r="G2148" s="286"/>
      <c r="H2148" s="286"/>
      <c r="AR2148" s="482"/>
      <c r="AT2148" s="431"/>
    </row>
    <row r="2149" spans="1:46" s="388" customFormat="1" ht="16.5">
      <c r="A2149" s="132"/>
      <c r="B2149" s="132"/>
      <c r="C2149" s="132"/>
      <c r="D2149" s="241"/>
      <c r="E2149" s="241"/>
      <c r="F2149" s="386"/>
      <c r="G2149" s="286"/>
      <c r="H2149" s="286"/>
      <c r="AR2149" s="482"/>
      <c r="AT2149" s="431"/>
    </row>
    <row r="2150" spans="1:46" s="388" customFormat="1" ht="16.5">
      <c r="A2150" s="132"/>
      <c r="B2150" s="132"/>
      <c r="C2150" s="132"/>
      <c r="D2150" s="241"/>
      <c r="E2150" s="241"/>
      <c r="F2150" s="386"/>
      <c r="G2150" s="286"/>
      <c r="H2150" s="286"/>
      <c r="AR2150" s="482"/>
      <c r="AT2150" s="431"/>
    </row>
    <row r="2151" spans="1:46" s="388" customFormat="1" ht="16.5">
      <c r="A2151" s="132"/>
      <c r="B2151" s="132"/>
      <c r="C2151" s="132"/>
      <c r="D2151" s="241"/>
      <c r="E2151" s="241"/>
      <c r="F2151" s="386"/>
      <c r="G2151" s="286"/>
      <c r="H2151" s="286"/>
      <c r="AR2151" s="482"/>
      <c r="AT2151" s="431"/>
    </row>
    <row r="2152" spans="1:46" s="388" customFormat="1" ht="16.5">
      <c r="A2152" s="132"/>
      <c r="B2152" s="132"/>
      <c r="C2152" s="132"/>
      <c r="D2152" s="241"/>
      <c r="E2152" s="241"/>
      <c r="F2152" s="386"/>
      <c r="G2152" s="286"/>
      <c r="H2152" s="286"/>
      <c r="AR2152" s="482"/>
      <c r="AT2152" s="431"/>
    </row>
    <row r="2153" spans="1:46" s="388" customFormat="1" ht="16.5">
      <c r="A2153" s="132"/>
      <c r="B2153" s="132"/>
      <c r="C2153" s="132"/>
      <c r="D2153" s="241"/>
      <c r="E2153" s="241"/>
      <c r="F2153" s="386"/>
      <c r="G2153" s="286"/>
      <c r="H2153" s="286"/>
      <c r="AR2153" s="482"/>
      <c r="AT2153" s="431"/>
    </row>
    <row r="2154" spans="1:46" s="388" customFormat="1" ht="16.5">
      <c r="A2154" s="132"/>
      <c r="B2154" s="132"/>
      <c r="C2154" s="132"/>
      <c r="D2154" s="241"/>
      <c r="E2154" s="241"/>
      <c r="F2154" s="386"/>
      <c r="G2154" s="286"/>
      <c r="H2154" s="286"/>
      <c r="AR2154" s="482"/>
      <c r="AT2154" s="431"/>
    </row>
    <row r="2155" spans="1:46" s="388" customFormat="1" ht="16.5">
      <c r="A2155" s="132"/>
      <c r="B2155" s="132"/>
      <c r="C2155" s="132"/>
      <c r="D2155" s="241"/>
      <c r="E2155" s="241"/>
      <c r="F2155" s="386"/>
      <c r="G2155" s="286"/>
      <c r="H2155" s="286"/>
      <c r="AR2155" s="482"/>
      <c r="AT2155" s="431"/>
    </row>
    <row r="2156" spans="1:46" s="388" customFormat="1" ht="16.5">
      <c r="A2156" s="132"/>
      <c r="B2156" s="132"/>
      <c r="C2156" s="132"/>
      <c r="D2156" s="241"/>
      <c r="E2156" s="241"/>
      <c r="F2156" s="386"/>
      <c r="G2156" s="286"/>
      <c r="H2156" s="286"/>
      <c r="AR2156" s="482"/>
      <c r="AT2156" s="431"/>
    </row>
    <row r="2157" spans="1:46" s="388" customFormat="1" ht="16.5">
      <c r="A2157" s="132"/>
      <c r="B2157" s="132"/>
      <c r="C2157" s="132"/>
      <c r="D2157" s="241"/>
      <c r="E2157" s="241"/>
      <c r="F2157" s="386"/>
      <c r="G2157" s="286"/>
      <c r="H2157" s="286"/>
      <c r="AR2157" s="482"/>
      <c r="AT2157" s="431"/>
    </row>
    <row r="2158" spans="1:46" s="388" customFormat="1" ht="16.5">
      <c r="A2158" s="132"/>
      <c r="B2158" s="132"/>
      <c r="C2158" s="132"/>
      <c r="D2158" s="241"/>
      <c r="E2158" s="241"/>
      <c r="F2158" s="386"/>
      <c r="G2158" s="286"/>
      <c r="H2158" s="286"/>
      <c r="AR2158" s="482"/>
      <c r="AT2158" s="431"/>
    </row>
    <row r="2159" spans="1:46" s="388" customFormat="1" ht="16.5">
      <c r="A2159" s="132"/>
      <c r="B2159" s="132"/>
      <c r="C2159" s="132"/>
      <c r="D2159" s="241"/>
      <c r="E2159" s="241"/>
      <c r="F2159" s="386"/>
      <c r="G2159" s="286"/>
      <c r="H2159" s="286"/>
      <c r="AR2159" s="482"/>
      <c r="AT2159" s="431"/>
    </row>
    <row r="2160" spans="1:46" s="388" customFormat="1" ht="16.5">
      <c r="A2160" s="132"/>
      <c r="B2160" s="132"/>
      <c r="C2160" s="132"/>
      <c r="D2160" s="241"/>
      <c r="E2160" s="241"/>
      <c r="F2160" s="386"/>
      <c r="G2160" s="286"/>
      <c r="H2160" s="286"/>
      <c r="AR2160" s="482"/>
      <c r="AT2160" s="431"/>
    </row>
    <row r="2161" spans="1:46" s="388" customFormat="1" ht="16.5">
      <c r="A2161" s="132"/>
      <c r="B2161" s="132"/>
      <c r="C2161" s="132"/>
      <c r="D2161" s="241"/>
      <c r="E2161" s="241"/>
      <c r="F2161" s="386"/>
      <c r="G2161" s="286"/>
      <c r="H2161" s="286"/>
      <c r="AR2161" s="482"/>
      <c r="AT2161" s="431"/>
    </row>
    <row r="2162" spans="1:46" s="388" customFormat="1" ht="16.5">
      <c r="A2162" s="132"/>
      <c r="B2162" s="132"/>
      <c r="C2162" s="132"/>
      <c r="D2162" s="241"/>
      <c r="E2162" s="241"/>
      <c r="F2162" s="386"/>
      <c r="G2162" s="286"/>
      <c r="H2162" s="286"/>
      <c r="AR2162" s="482"/>
      <c r="AT2162" s="431"/>
    </row>
    <row r="2163" spans="1:46" s="388" customFormat="1" ht="16.5">
      <c r="A2163" s="132"/>
      <c r="B2163" s="132"/>
      <c r="C2163" s="132"/>
      <c r="D2163" s="241"/>
      <c r="E2163" s="241"/>
      <c r="F2163" s="386"/>
      <c r="G2163" s="286"/>
      <c r="H2163" s="286"/>
      <c r="AR2163" s="482"/>
      <c r="AT2163" s="431"/>
    </row>
    <row r="2164" spans="1:46" s="388" customFormat="1" ht="16.5">
      <c r="A2164" s="132"/>
      <c r="B2164" s="132"/>
      <c r="C2164" s="132"/>
      <c r="D2164" s="241"/>
      <c r="E2164" s="241"/>
      <c r="F2164" s="386"/>
      <c r="G2164" s="286"/>
      <c r="H2164" s="286"/>
      <c r="AR2164" s="482"/>
      <c r="AT2164" s="431"/>
    </row>
    <row r="2165" spans="1:46" s="388" customFormat="1" ht="16.5">
      <c r="A2165" s="132"/>
      <c r="B2165" s="132"/>
      <c r="C2165" s="132"/>
      <c r="D2165" s="241"/>
      <c r="E2165" s="241"/>
      <c r="F2165" s="386"/>
      <c r="G2165" s="286"/>
      <c r="H2165" s="286"/>
      <c r="AR2165" s="482"/>
      <c r="AT2165" s="431"/>
    </row>
    <row r="2166" spans="1:46" s="388" customFormat="1" ht="16.5">
      <c r="A2166" s="132"/>
      <c r="B2166" s="132"/>
      <c r="C2166" s="132"/>
      <c r="D2166" s="241"/>
      <c r="E2166" s="241"/>
      <c r="F2166" s="386"/>
      <c r="G2166" s="286"/>
      <c r="H2166" s="286"/>
      <c r="AR2166" s="482"/>
      <c r="AT2166" s="431"/>
    </row>
    <row r="2167" spans="1:46" s="388" customFormat="1" ht="16.5">
      <c r="A2167" s="132"/>
      <c r="B2167" s="132"/>
      <c r="C2167" s="132"/>
      <c r="D2167" s="241"/>
      <c r="E2167" s="241"/>
      <c r="F2167" s="386"/>
      <c r="G2167" s="286"/>
      <c r="H2167" s="286"/>
      <c r="AR2167" s="482"/>
      <c r="AT2167" s="431"/>
    </row>
    <row r="2168" spans="1:46" s="388" customFormat="1" ht="16.5">
      <c r="A2168" s="132"/>
      <c r="B2168" s="132"/>
      <c r="C2168" s="132"/>
      <c r="D2168" s="241"/>
      <c r="E2168" s="241"/>
      <c r="F2168" s="386"/>
      <c r="G2168" s="286"/>
      <c r="H2168" s="286"/>
      <c r="AR2168" s="482"/>
      <c r="AT2168" s="431"/>
    </row>
    <row r="2169" spans="1:46" s="388" customFormat="1" ht="16.5">
      <c r="A2169" s="132"/>
      <c r="B2169" s="132"/>
      <c r="C2169" s="132"/>
      <c r="D2169" s="241"/>
      <c r="E2169" s="241"/>
      <c r="F2169" s="386"/>
      <c r="G2169" s="286"/>
      <c r="H2169" s="286"/>
      <c r="AR2169" s="482"/>
      <c r="AT2169" s="431"/>
    </row>
    <row r="2170" spans="1:46" s="388" customFormat="1" ht="16.5">
      <c r="A2170" s="132"/>
      <c r="B2170" s="132"/>
      <c r="C2170" s="132"/>
      <c r="D2170" s="241"/>
      <c r="E2170" s="241"/>
      <c r="F2170" s="386"/>
      <c r="G2170" s="286"/>
      <c r="H2170" s="286"/>
      <c r="AR2170" s="482"/>
      <c r="AT2170" s="431"/>
    </row>
    <row r="2171" spans="1:46" s="388" customFormat="1" ht="16.5">
      <c r="A2171" s="132"/>
      <c r="B2171" s="132"/>
      <c r="C2171" s="132"/>
      <c r="D2171" s="241"/>
      <c r="E2171" s="241"/>
      <c r="F2171" s="386"/>
      <c r="G2171" s="286"/>
      <c r="H2171" s="286"/>
      <c r="AR2171" s="482"/>
      <c r="AT2171" s="431"/>
    </row>
    <row r="2172" spans="1:46" s="388" customFormat="1" ht="16.5">
      <c r="A2172" s="132"/>
      <c r="B2172" s="132"/>
      <c r="C2172" s="132"/>
      <c r="D2172" s="241"/>
      <c r="E2172" s="241"/>
      <c r="F2172" s="386"/>
      <c r="G2172" s="286"/>
      <c r="H2172" s="286"/>
      <c r="AR2172" s="482"/>
      <c r="AT2172" s="431"/>
    </row>
    <row r="2173" spans="1:46" s="388" customFormat="1" ht="16.5">
      <c r="A2173" s="132"/>
      <c r="B2173" s="132"/>
      <c r="C2173" s="132"/>
      <c r="D2173" s="241"/>
      <c r="E2173" s="241"/>
      <c r="F2173" s="386"/>
      <c r="G2173" s="286"/>
      <c r="H2173" s="286"/>
      <c r="AR2173" s="482"/>
      <c r="AT2173" s="431"/>
    </row>
    <row r="2174" spans="1:46" s="388" customFormat="1" ht="16.5">
      <c r="A2174" s="132"/>
      <c r="B2174" s="132"/>
      <c r="C2174" s="132"/>
      <c r="D2174" s="241"/>
      <c r="E2174" s="241"/>
      <c r="F2174" s="386"/>
      <c r="G2174" s="286"/>
      <c r="H2174" s="286"/>
      <c r="AR2174" s="482"/>
      <c r="AT2174" s="431"/>
    </row>
    <row r="2175" spans="1:46" s="388" customFormat="1" ht="16.5">
      <c r="A2175" s="132"/>
      <c r="B2175" s="132"/>
      <c r="C2175" s="132"/>
      <c r="D2175" s="241"/>
      <c r="E2175" s="241"/>
      <c r="F2175" s="386"/>
      <c r="G2175" s="286"/>
      <c r="H2175" s="286"/>
      <c r="AR2175" s="482"/>
      <c r="AT2175" s="431"/>
    </row>
    <row r="2176" spans="1:46" s="388" customFormat="1" ht="16.5">
      <c r="A2176" s="132"/>
      <c r="B2176" s="132"/>
      <c r="C2176" s="132"/>
      <c r="D2176" s="241"/>
      <c r="E2176" s="241"/>
      <c r="F2176" s="386"/>
      <c r="G2176" s="286"/>
      <c r="H2176" s="286"/>
      <c r="AR2176" s="482"/>
      <c r="AT2176" s="431"/>
    </row>
    <row r="2177" spans="1:46" s="388" customFormat="1" ht="16.5">
      <c r="A2177" s="132"/>
      <c r="B2177" s="132"/>
      <c r="C2177" s="132"/>
      <c r="D2177" s="241"/>
      <c r="E2177" s="241"/>
      <c r="F2177" s="386"/>
      <c r="G2177" s="286"/>
      <c r="H2177" s="286"/>
      <c r="AR2177" s="482"/>
      <c r="AT2177" s="431"/>
    </row>
    <row r="2178" spans="1:46" s="388" customFormat="1" ht="16.5">
      <c r="A2178" s="132"/>
      <c r="B2178" s="132"/>
      <c r="C2178" s="132"/>
      <c r="D2178" s="241"/>
      <c r="E2178" s="241"/>
      <c r="F2178" s="386"/>
      <c r="G2178" s="286"/>
      <c r="H2178" s="286"/>
      <c r="AR2178" s="482"/>
      <c r="AT2178" s="431"/>
    </row>
    <row r="2179" spans="1:46" s="388" customFormat="1" ht="16.5">
      <c r="A2179" s="132"/>
      <c r="B2179" s="132"/>
      <c r="C2179" s="132"/>
      <c r="D2179" s="241"/>
      <c r="E2179" s="241"/>
      <c r="F2179" s="386"/>
      <c r="G2179" s="286"/>
      <c r="H2179" s="286"/>
      <c r="AR2179" s="482"/>
      <c r="AT2179" s="431"/>
    </row>
    <row r="2180" spans="1:46" s="388" customFormat="1" ht="16.5">
      <c r="A2180" s="132"/>
      <c r="B2180" s="132"/>
      <c r="C2180" s="132"/>
      <c r="D2180" s="241"/>
      <c r="E2180" s="241"/>
      <c r="F2180" s="386"/>
      <c r="G2180" s="286"/>
      <c r="H2180" s="286"/>
      <c r="AR2180" s="482"/>
      <c r="AT2180" s="431"/>
    </row>
    <row r="2181" spans="1:46" s="388" customFormat="1" ht="16.5">
      <c r="A2181" s="132"/>
      <c r="B2181" s="132"/>
      <c r="C2181" s="132"/>
      <c r="D2181" s="241"/>
      <c r="E2181" s="241"/>
      <c r="F2181" s="386"/>
      <c r="G2181" s="286"/>
      <c r="H2181" s="286"/>
      <c r="AR2181" s="482"/>
      <c r="AT2181" s="431"/>
    </row>
    <row r="2182" spans="1:46" s="388" customFormat="1" ht="16.5">
      <c r="A2182" s="132"/>
      <c r="B2182" s="132"/>
      <c r="C2182" s="132"/>
      <c r="D2182" s="241"/>
      <c r="E2182" s="241"/>
      <c r="F2182" s="386"/>
      <c r="G2182" s="286"/>
      <c r="H2182" s="286"/>
      <c r="AR2182" s="482"/>
      <c r="AT2182" s="431"/>
    </row>
    <row r="2183" spans="1:46" s="388" customFormat="1" ht="16.5">
      <c r="A2183" s="132"/>
      <c r="B2183" s="132"/>
      <c r="C2183" s="132"/>
      <c r="D2183" s="241"/>
      <c r="E2183" s="241"/>
      <c r="F2183" s="386"/>
      <c r="G2183" s="286"/>
      <c r="H2183" s="286"/>
      <c r="AR2183" s="482"/>
      <c r="AT2183" s="431"/>
    </row>
    <row r="2184" spans="1:46" s="388" customFormat="1" ht="16.5">
      <c r="A2184" s="132"/>
      <c r="B2184" s="132"/>
      <c r="C2184" s="132"/>
      <c r="D2184" s="241"/>
      <c r="E2184" s="241"/>
      <c r="F2184" s="386"/>
      <c r="G2184" s="286"/>
      <c r="H2184" s="286"/>
      <c r="AR2184" s="482"/>
      <c r="AT2184" s="431"/>
    </row>
    <row r="2185" spans="1:46" s="388" customFormat="1" ht="16.5">
      <c r="A2185" s="132"/>
      <c r="B2185" s="132"/>
      <c r="C2185" s="132"/>
      <c r="D2185" s="241"/>
      <c r="E2185" s="241"/>
      <c r="F2185" s="386"/>
      <c r="G2185" s="286"/>
      <c r="H2185" s="286"/>
      <c r="AR2185" s="482"/>
      <c r="AT2185" s="431"/>
    </row>
    <row r="2186" spans="1:46" s="388" customFormat="1" ht="16.5">
      <c r="A2186" s="132"/>
      <c r="B2186" s="132"/>
      <c r="C2186" s="132"/>
      <c r="D2186" s="241"/>
      <c r="E2186" s="241"/>
      <c r="F2186" s="386"/>
      <c r="G2186" s="286"/>
      <c r="H2186" s="286"/>
      <c r="AR2186" s="482"/>
      <c r="AT2186" s="431"/>
    </row>
    <row r="2187" spans="1:46" s="388" customFormat="1" ht="16.5">
      <c r="A2187" s="132"/>
      <c r="B2187" s="132"/>
      <c r="C2187" s="132"/>
      <c r="D2187" s="241"/>
      <c r="E2187" s="241"/>
      <c r="F2187" s="386"/>
      <c r="G2187" s="286"/>
      <c r="H2187" s="286"/>
      <c r="AR2187" s="482"/>
      <c r="AT2187" s="431"/>
    </row>
    <row r="2188" spans="1:46" s="388" customFormat="1" ht="16.5">
      <c r="A2188" s="132"/>
      <c r="B2188" s="132"/>
      <c r="C2188" s="132"/>
      <c r="D2188" s="241"/>
      <c r="E2188" s="241"/>
      <c r="F2188" s="386"/>
      <c r="G2188" s="286"/>
      <c r="H2188" s="286"/>
      <c r="AR2188" s="482"/>
      <c r="AT2188" s="431"/>
    </row>
    <row r="2189" spans="1:46" s="388" customFormat="1" ht="16.5">
      <c r="A2189" s="132"/>
      <c r="B2189" s="132"/>
      <c r="C2189" s="132"/>
      <c r="D2189" s="241"/>
      <c r="E2189" s="241"/>
      <c r="F2189" s="386"/>
      <c r="G2189" s="286"/>
      <c r="H2189" s="286"/>
      <c r="AR2189" s="482"/>
      <c r="AT2189" s="431"/>
    </row>
    <row r="2190" spans="1:46" s="388" customFormat="1" ht="16.5">
      <c r="A2190" s="132"/>
      <c r="B2190" s="132"/>
      <c r="C2190" s="132"/>
      <c r="D2190" s="241"/>
      <c r="E2190" s="241"/>
      <c r="F2190" s="386"/>
      <c r="G2190" s="286"/>
      <c r="H2190" s="286"/>
      <c r="AR2190" s="482"/>
      <c r="AT2190" s="431"/>
    </row>
    <row r="2191" spans="1:46" s="388" customFormat="1" ht="16.5">
      <c r="A2191" s="132"/>
      <c r="B2191" s="132"/>
      <c r="C2191" s="132"/>
      <c r="D2191" s="241"/>
      <c r="E2191" s="241"/>
      <c r="F2191" s="386"/>
      <c r="G2191" s="286"/>
      <c r="H2191" s="286"/>
      <c r="AR2191" s="482"/>
      <c r="AT2191" s="431"/>
    </row>
    <row r="2192" spans="1:46" s="388" customFormat="1" ht="16.5">
      <c r="A2192" s="132"/>
      <c r="B2192" s="132"/>
      <c r="C2192" s="132"/>
      <c r="D2192" s="241"/>
      <c r="E2192" s="241"/>
      <c r="F2192" s="386"/>
      <c r="G2192" s="286"/>
      <c r="H2192" s="286"/>
      <c r="AR2192" s="482"/>
      <c r="AT2192" s="431"/>
    </row>
    <row r="2193" spans="1:46" s="388" customFormat="1" ht="16.5">
      <c r="A2193" s="132"/>
      <c r="B2193" s="132"/>
      <c r="C2193" s="132"/>
      <c r="D2193" s="241"/>
      <c r="E2193" s="241"/>
      <c r="F2193" s="386"/>
      <c r="G2193" s="286"/>
      <c r="H2193" s="286"/>
      <c r="AR2193" s="482"/>
      <c r="AT2193" s="431"/>
    </row>
    <row r="2194" spans="1:46" s="388" customFormat="1" ht="16.5">
      <c r="A2194" s="132"/>
      <c r="B2194" s="132"/>
      <c r="C2194" s="132"/>
      <c r="D2194" s="241"/>
      <c r="E2194" s="241"/>
      <c r="F2194" s="386"/>
      <c r="G2194" s="286"/>
      <c r="H2194" s="286"/>
      <c r="AR2194" s="482"/>
      <c r="AT2194" s="431"/>
    </row>
    <row r="2195" spans="1:46" s="388" customFormat="1" ht="16.5">
      <c r="A2195" s="132"/>
      <c r="B2195" s="132"/>
      <c r="C2195" s="132"/>
      <c r="D2195" s="241"/>
      <c r="E2195" s="241"/>
      <c r="F2195" s="386"/>
      <c r="G2195" s="286"/>
      <c r="H2195" s="286"/>
      <c r="AR2195" s="482"/>
      <c r="AT2195" s="431"/>
    </row>
    <row r="2196" spans="1:46" s="388" customFormat="1" ht="16.5">
      <c r="A2196" s="132"/>
      <c r="B2196" s="132"/>
      <c r="C2196" s="132"/>
      <c r="D2196" s="241"/>
      <c r="E2196" s="241"/>
      <c r="F2196" s="386"/>
      <c r="G2196" s="286"/>
      <c r="H2196" s="286"/>
      <c r="AR2196" s="482"/>
      <c r="AT2196" s="431"/>
    </row>
    <row r="2197" spans="1:46" s="388" customFormat="1" ht="16.5">
      <c r="A2197" s="132"/>
      <c r="B2197" s="132"/>
      <c r="C2197" s="132"/>
      <c r="D2197" s="241"/>
      <c r="E2197" s="241"/>
      <c r="F2197" s="386"/>
      <c r="G2197" s="286"/>
      <c r="H2197" s="286"/>
      <c r="AR2197" s="482"/>
      <c r="AT2197" s="431"/>
    </row>
    <row r="2198" spans="1:46" s="388" customFormat="1" ht="16.5">
      <c r="A2198" s="132"/>
      <c r="B2198" s="132"/>
      <c r="C2198" s="132"/>
      <c r="D2198" s="241"/>
      <c r="E2198" s="241"/>
      <c r="F2198" s="386"/>
      <c r="G2198" s="286"/>
      <c r="H2198" s="286"/>
      <c r="AR2198" s="482"/>
      <c r="AT2198" s="431"/>
    </row>
    <row r="2199" spans="1:46" s="388" customFormat="1" ht="16.5">
      <c r="A2199" s="132"/>
      <c r="B2199" s="132"/>
      <c r="C2199" s="132"/>
      <c r="D2199" s="241"/>
      <c r="E2199" s="241"/>
      <c r="F2199" s="386"/>
      <c r="G2199" s="286"/>
      <c r="H2199" s="286"/>
      <c r="AR2199" s="482"/>
      <c r="AT2199" s="431"/>
    </row>
    <row r="2200" spans="1:46" s="388" customFormat="1" ht="16.5">
      <c r="A2200" s="132"/>
      <c r="B2200" s="132"/>
      <c r="C2200" s="132"/>
      <c r="D2200" s="241"/>
      <c r="E2200" s="241"/>
      <c r="F2200" s="386"/>
      <c r="G2200" s="286"/>
      <c r="H2200" s="286"/>
      <c r="AR2200" s="482"/>
      <c r="AT2200" s="431"/>
    </row>
    <row r="2201" spans="1:46" s="388" customFormat="1" ht="16.5">
      <c r="A2201" s="132"/>
      <c r="B2201" s="132"/>
      <c r="C2201" s="132"/>
      <c r="D2201" s="241"/>
      <c r="E2201" s="241"/>
      <c r="F2201" s="386"/>
      <c r="G2201" s="286"/>
      <c r="H2201" s="286"/>
      <c r="AR2201" s="482"/>
      <c r="AT2201" s="431"/>
    </row>
    <row r="2202" spans="1:46" s="388" customFormat="1" ht="16.5">
      <c r="A2202" s="132"/>
      <c r="B2202" s="132"/>
      <c r="C2202" s="132"/>
      <c r="D2202" s="241"/>
      <c r="E2202" s="241"/>
      <c r="F2202" s="386"/>
      <c r="G2202" s="286"/>
      <c r="H2202" s="286"/>
      <c r="AR2202" s="482"/>
      <c r="AT2202" s="431"/>
    </row>
    <row r="2203" spans="1:46" s="388" customFormat="1" ht="16.5">
      <c r="A2203" s="132"/>
      <c r="B2203" s="132"/>
      <c r="C2203" s="132"/>
      <c r="D2203" s="241"/>
      <c r="E2203" s="241"/>
      <c r="F2203" s="386"/>
      <c r="G2203" s="286"/>
      <c r="H2203" s="286"/>
      <c r="AR2203" s="482"/>
      <c r="AT2203" s="431"/>
    </row>
    <row r="2204" spans="1:46" s="388" customFormat="1" ht="16.5">
      <c r="A2204" s="132"/>
      <c r="B2204" s="132"/>
      <c r="C2204" s="132"/>
      <c r="D2204" s="241"/>
      <c r="E2204" s="241"/>
      <c r="F2204" s="386"/>
      <c r="G2204" s="286"/>
      <c r="H2204" s="286"/>
      <c r="AR2204" s="482"/>
      <c r="AT2204" s="431"/>
    </row>
    <row r="2205" spans="1:46" s="388" customFormat="1" ht="16.5">
      <c r="A2205" s="132"/>
      <c r="B2205" s="132"/>
      <c r="C2205" s="132"/>
      <c r="D2205" s="241"/>
      <c r="E2205" s="241"/>
      <c r="F2205" s="386"/>
      <c r="G2205" s="286"/>
      <c r="H2205" s="286"/>
      <c r="AR2205" s="482"/>
      <c r="AT2205" s="431"/>
    </row>
    <row r="2206" spans="1:46" s="388" customFormat="1" ht="16.5">
      <c r="A2206" s="132"/>
      <c r="B2206" s="132"/>
      <c r="C2206" s="132"/>
      <c r="D2206" s="241"/>
      <c r="E2206" s="241"/>
      <c r="F2206" s="386"/>
      <c r="G2206" s="286"/>
      <c r="H2206" s="286"/>
      <c r="AR2206" s="482"/>
      <c r="AT2206" s="431"/>
    </row>
    <row r="2207" spans="1:46" s="388" customFormat="1" ht="16.5">
      <c r="A2207" s="132"/>
      <c r="B2207" s="132"/>
      <c r="C2207" s="132"/>
      <c r="D2207" s="241"/>
      <c r="E2207" s="241"/>
      <c r="F2207" s="386"/>
      <c r="G2207" s="286"/>
      <c r="H2207" s="286"/>
      <c r="AR2207" s="482"/>
      <c r="AT2207" s="431"/>
    </row>
    <row r="2208" spans="1:46" s="388" customFormat="1" ht="16.5">
      <c r="A2208" s="132"/>
      <c r="B2208" s="132"/>
      <c r="C2208" s="132"/>
      <c r="D2208" s="241"/>
      <c r="E2208" s="241"/>
      <c r="F2208" s="386"/>
      <c r="G2208" s="286"/>
      <c r="H2208" s="286"/>
      <c r="AR2208" s="482"/>
      <c r="AT2208" s="431"/>
    </row>
    <row r="2209" spans="1:46" s="388" customFormat="1" ht="16.5">
      <c r="A2209" s="132"/>
      <c r="B2209" s="132"/>
      <c r="C2209" s="132"/>
      <c r="D2209" s="241"/>
      <c r="E2209" s="241"/>
      <c r="F2209" s="386"/>
      <c r="G2209" s="286"/>
      <c r="H2209" s="286"/>
      <c r="AR2209" s="482"/>
      <c r="AT2209" s="431"/>
    </row>
    <row r="2210" spans="1:46" s="388" customFormat="1" ht="16.5">
      <c r="A2210" s="132"/>
      <c r="B2210" s="132"/>
      <c r="C2210" s="132"/>
      <c r="D2210" s="241"/>
      <c r="E2210" s="241"/>
      <c r="F2210" s="386"/>
      <c r="G2210" s="286"/>
      <c r="H2210" s="286"/>
      <c r="AR2210" s="482"/>
      <c r="AT2210" s="431"/>
    </row>
    <row r="2211" spans="1:46" s="388" customFormat="1" ht="16.5">
      <c r="A2211" s="132"/>
      <c r="B2211" s="132"/>
      <c r="C2211" s="132"/>
      <c r="D2211" s="241"/>
      <c r="E2211" s="241"/>
      <c r="F2211" s="386"/>
      <c r="G2211" s="286"/>
      <c r="H2211" s="286"/>
      <c r="AR2211" s="482"/>
      <c r="AT2211" s="431"/>
    </row>
    <row r="2212" spans="1:46" s="388" customFormat="1" ht="16.5">
      <c r="A2212" s="132"/>
      <c r="B2212" s="132"/>
      <c r="C2212" s="132"/>
      <c r="D2212" s="241"/>
      <c r="E2212" s="241"/>
      <c r="F2212" s="386"/>
      <c r="G2212" s="286"/>
      <c r="H2212" s="286"/>
      <c r="AR2212" s="482"/>
      <c r="AT2212" s="431"/>
    </row>
    <row r="2213" spans="1:46" s="388" customFormat="1" ht="16.5">
      <c r="A2213" s="132"/>
      <c r="B2213" s="132"/>
      <c r="C2213" s="132"/>
      <c r="D2213" s="241"/>
      <c r="E2213" s="241"/>
      <c r="F2213" s="386"/>
      <c r="G2213" s="286"/>
      <c r="H2213" s="286"/>
      <c r="AR2213" s="482"/>
      <c r="AT2213" s="431"/>
    </row>
    <row r="2214" spans="1:46" s="388" customFormat="1" ht="16.5">
      <c r="A2214" s="132"/>
      <c r="B2214" s="132"/>
      <c r="C2214" s="132"/>
      <c r="D2214" s="241"/>
      <c r="E2214" s="241"/>
      <c r="F2214" s="386"/>
      <c r="G2214" s="286"/>
      <c r="H2214" s="286"/>
      <c r="AR2214" s="482"/>
      <c r="AT2214" s="431"/>
    </row>
    <row r="2215" spans="1:46" s="388" customFormat="1" ht="16.5">
      <c r="A2215" s="132"/>
      <c r="B2215" s="132"/>
      <c r="C2215" s="132"/>
      <c r="D2215" s="241"/>
      <c r="E2215" s="241"/>
      <c r="F2215" s="386"/>
      <c r="G2215" s="286"/>
      <c r="H2215" s="286"/>
      <c r="AR2215" s="482"/>
      <c r="AT2215" s="431"/>
    </row>
    <row r="2216" spans="1:46" s="388" customFormat="1" ht="16.5">
      <c r="A2216" s="132"/>
      <c r="B2216" s="132"/>
      <c r="C2216" s="132"/>
      <c r="D2216" s="241"/>
      <c r="E2216" s="241"/>
      <c r="F2216" s="386"/>
      <c r="G2216" s="286"/>
      <c r="H2216" s="286"/>
      <c r="AR2216" s="482"/>
      <c r="AT2216" s="431"/>
    </row>
    <row r="2217" spans="1:46" s="388" customFormat="1" ht="16.5">
      <c r="A2217" s="132"/>
      <c r="B2217" s="132"/>
      <c r="C2217" s="132"/>
      <c r="D2217" s="241"/>
      <c r="E2217" s="241"/>
      <c r="F2217" s="386"/>
      <c r="G2217" s="286"/>
      <c r="H2217" s="286"/>
      <c r="AR2217" s="482"/>
      <c r="AT2217" s="431"/>
    </row>
    <row r="2218" spans="1:46" s="388" customFormat="1" ht="16.5">
      <c r="A2218" s="132"/>
      <c r="B2218" s="132"/>
      <c r="C2218" s="132"/>
      <c r="D2218" s="241"/>
      <c r="E2218" s="241"/>
      <c r="F2218" s="386"/>
      <c r="G2218" s="286"/>
      <c r="H2218" s="286"/>
      <c r="AR2218" s="482"/>
      <c r="AT2218" s="431"/>
    </row>
    <row r="2219" spans="1:46" s="388" customFormat="1" ht="16.5">
      <c r="A2219" s="132"/>
      <c r="B2219" s="132"/>
      <c r="C2219" s="132"/>
      <c r="D2219" s="241"/>
      <c r="E2219" s="241"/>
      <c r="F2219" s="386"/>
      <c r="G2219" s="286"/>
      <c r="H2219" s="286"/>
      <c r="AR2219" s="482"/>
      <c r="AT2219" s="431"/>
    </row>
    <row r="2220" spans="1:46" s="388" customFormat="1" ht="16.5">
      <c r="A2220" s="132"/>
      <c r="B2220" s="132"/>
      <c r="C2220" s="132"/>
      <c r="D2220" s="241"/>
      <c r="E2220" s="241"/>
      <c r="F2220" s="386"/>
      <c r="G2220" s="286"/>
      <c r="H2220" s="286"/>
      <c r="AR2220" s="482"/>
      <c r="AT2220" s="431"/>
    </row>
    <row r="2221" spans="1:46" s="388" customFormat="1" ht="16.5">
      <c r="A2221" s="132"/>
      <c r="B2221" s="132"/>
      <c r="C2221" s="132"/>
      <c r="D2221" s="241"/>
      <c r="E2221" s="241"/>
      <c r="F2221" s="386"/>
      <c r="G2221" s="286"/>
      <c r="H2221" s="286"/>
      <c r="AR2221" s="482"/>
      <c r="AT2221" s="431"/>
    </row>
    <row r="2222" spans="1:46" s="388" customFormat="1" ht="16.5">
      <c r="A2222" s="132"/>
      <c r="B2222" s="132"/>
      <c r="C2222" s="132"/>
      <c r="D2222" s="241"/>
      <c r="E2222" s="241"/>
      <c r="F2222" s="386"/>
      <c r="G2222" s="286"/>
      <c r="H2222" s="286"/>
      <c r="AR2222" s="482"/>
      <c r="AT2222" s="431"/>
    </row>
    <row r="2223" spans="1:46" s="388" customFormat="1" ht="16.5">
      <c r="A2223" s="132"/>
      <c r="B2223" s="132"/>
      <c r="C2223" s="132"/>
      <c r="D2223" s="241"/>
      <c r="E2223" s="241"/>
      <c r="F2223" s="386"/>
      <c r="G2223" s="286"/>
      <c r="H2223" s="286"/>
      <c r="AR2223" s="482"/>
      <c r="AT2223" s="431"/>
    </row>
    <row r="2224" spans="1:46" s="388" customFormat="1" ht="16.5">
      <c r="A2224" s="132"/>
      <c r="B2224" s="132"/>
      <c r="C2224" s="132"/>
      <c r="D2224" s="241"/>
      <c r="E2224" s="241"/>
      <c r="F2224" s="386"/>
      <c r="G2224" s="286"/>
      <c r="H2224" s="286"/>
      <c r="AR2224" s="482"/>
      <c r="AT2224" s="431"/>
    </row>
    <row r="2225" spans="1:46" s="388" customFormat="1" ht="16.5">
      <c r="A2225" s="132"/>
      <c r="B2225" s="132"/>
      <c r="C2225" s="132"/>
      <c r="D2225" s="241"/>
      <c r="E2225" s="241"/>
      <c r="F2225" s="386"/>
      <c r="G2225" s="286"/>
      <c r="H2225" s="286"/>
      <c r="AR2225" s="482"/>
      <c r="AT2225" s="431"/>
    </row>
    <row r="2226" spans="1:46" s="388" customFormat="1" ht="16.5">
      <c r="A2226" s="132"/>
      <c r="B2226" s="132"/>
      <c r="C2226" s="132"/>
      <c r="D2226" s="241"/>
      <c r="E2226" s="241"/>
      <c r="F2226" s="386"/>
      <c r="G2226" s="286"/>
      <c r="H2226" s="286"/>
      <c r="AR2226" s="482"/>
      <c r="AT2226" s="431"/>
    </row>
    <row r="2227" spans="1:46" s="388" customFormat="1" ht="16.5">
      <c r="A2227" s="132"/>
      <c r="B2227" s="132"/>
      <c r="C2227" s="132"/>
      <c r="D2227" s="241"/>
      <c r="E2227" s="241"/>
      <c r="F2227" s="386"/>
      <c r="G2227" s="286"/>
      <c r="H2227" s="286"/>
      <c r="AR2227" s="482"/>
      <c r="AT2227" s="431"/>
    </row>
    <row r="2228" spans="1:46" s="388" customFormat="1" ht="16.5">
      <c r="A2228" s="132"/>
      <c r="B2228" s="132"/>
      <c r="C2228" s="132"/>
      <c r="D2228" s="241"/>
      <c r="E2228" s="241"/>
      <c r="F2228" s="386"/>
      <c r="G2228" s="286"/>
      <c r="H2228" s="286"/>
      <c r="AR2228" s="482"/>
      <c r="AT2228" s="431"/>
    </row>
    <row r="2229" spans="1:46" s="388" customFormat="1" ht="16.5">
      <c r="A2229" s="132"/>
      <c r="B2229" s="132"/>
      <c r="C2229" s="132"/>
      <c r="D2229" s="241"/>
      <c r="E2229" s="241"/>
      <c r="F2229" s="386"/>
      <c r="G2229" s="286"/>
      <c r="H2229" s="286"/>
      <c r="AR2229" s="482"/>
      <c r="AT2229" s="431"/>
    </row>
    <row r="2230" spans="1:46" s="388" customFormat="1" ht="16.5">
      <c r="A2230" s="132"/>
      <c r="B2230" s="132"/>
      <c r="C2230" s="132"/>
      <c r="D2230" s="241"/>
      <c r="E2230" s="241"/>
      <c r="F2230" s="386"/>
      <c r="G2230" s="286"/>
      <c r="H2230" s="286"/>
      <c r="AR2230" s="482"/>
      <c r="AT2230" s="431"/>
    </row>
    <row r="2231" spans="1:46" s="388" customFormat="1" ht="16.5">
      <c r="A2231" s="132"/>
      <c r="B2231" s="132"/>
      <c r="C2231" s="132"/>
      <c r="D2231" s="241"/>
      <c r="E2231" s="241"/>
      <c r="F2231" s="386"/>
      <c r="G2231" s="286"/>
      <c r="H2231" s="286"/>
      <c r="AR2231" s="482"/>
      <c r="AT2231" s="431"/>
    </row>
    <row r="2232" spans="1:46" s="388" customFormat="1" ht="16.5">
      <c r="A2232" s="132"/>
      <c r="B2232" s="132"/>
      <c r="C2232" s="132"/>
      <c r="D2232" s="241"/>
      <c r="E2232" s="241"/>
      <c r="F2232" s="386"/>
      <c r="G2232" s="286"/>
      <c r="H2232" s="286"/>
      <c r="AR2232" s="482"/>
      <c r="AT2232" s="431"/>
    </row>
    <row r="2233" spans="1:46" s="388" customFormat="1" ht="16.5">
      <c r="A2233" s="132"/>
      <c r="B2233" s="132"/>
      <c r="C2233" s="132"/>
      <c r="D2233" s="241"/>
      <c r="E2233" s="241"/>
      <c r="F2233" s="386"/>
      <c r="G2233" s="286"/>
      <c r="H2233" s="286"/>
      <c r="AR2233" s="482"/>
      <c r="AT2233" s="431"/>
    </row>
    <row r="2234" spans="1:46" s="388" customFormat="1" ht="16.5">
      <c r="A2234" s="132"/>
      <c r="B2234" s="132"/>
      <c r="C2234" s="132"/>
      <c r="D2234" s="241"/>
      <c r="E2234" s="241"/>
      <c r="F2234" s="386"/>
      <c r="G2234" s="286"/>
      <c r="H2234" s="286"/>
      <c r="AR2234" s="482"/>
      <c r="AT2234" s="431"/>
    </row>
    <row r="2235" spans="1:46" s="388" customFormat="1" ht="16.5">
      <c r="A2235" s="132"/>
      <c r="B2235" s="132"/>
      <c r="C2235" s="132"/>
      <c r="D2235" s="241"/>
      <c r="E2235" s="241"/>
      <c r="F2235" s="386"/>
      <c r="G2235" s="286"/>
      <c r="H2235" s="286"/>
      <c r="AR2235" s="482"/>
      <c r="AT2235" s="431"/>
    </row>
    <row r="2236" spans="1:46" s="388" customFormat="1" ht="16.5">
      <c r="A2236" s="132"/>
      <c r="B2236" s="132"/>
      <c r="C2236" s="132"/>
      <c r="D2236" s="241"/>
      <c r="E2236" s="241"/>
      <c r="F2236" s="386"/>
      <c r="G2236" s="286"/>
      <c r="H2236" s="286"/>
      <c r="AR2236" s="482"/>
      <c r="AT2236" s="431"/>
    </row>
    <row r="2237" spans="1:46" s="388" customFormat="1" ht="16.5">
      <c r="A2237" s="132"/>
      <c r="B2237" s="132"/>
      <c r="C2237" s="132"/>
      <c r="D2237" s="241"/>
      <c r="E2237" s="241"/>
      <c r="F2237" s="386"/>
      <c r="G2237" s="286"/>
      <c r="H2237" s="286"/>
      <c r="AR2237" s="482"/>
      <c r="AT2237" s="431"/>
    </row>
    <row r="2238" spans="1:46" s="388" customFormat="1" ht="16.5">
      <c r="A2238" s="132"/>
      <c r="B2238" s="132"/>
      <c r="C2238" s="132"/>
      <c r="D2238" s="241"/>
      <c r="E2238" s="241"/>
      <c r="F2238" s="386"/>
      <c r="G2238" s="286"/>
      <c r="H2238" s="286"/>
      <c r="AR2238" s="482"/>
      <c r="AT2238" s="431"/>
    </row>
    <row r="2239" spans="1:46" s="388" customFormat="1" ht="16.5">
      <c r="A2239" s="132"/>
      <c r="B2239" s="132"/>
      <c r="C2239" s="132"/>
      <c r="D2239" s="241"/>
      <c r="E2239" s="241"/>
      <c r="F2239" s="386"/>
      <c r="G2239" s="286"/>
      <c r="H2239" s="286"/>
      <c r="AR2239" s="482"/>
      <c r="AT2239" s="431"/>
    </row>
    <row r="2240" spans="1:46" s="388" customFormat="1" ht="16.5">
      <c r="A2240" s="132"/>
      <c r="B2240" s="132"/>
      <c r="C2240" s="132"/>
      <c r="D2240" s="241"/>
      <c r="E2240" s="241"/>
      <c r="F2240" s="386"/>
      <c r="G2240" s="286"/>
      <c r="H2240" s="286"/>
      <c r="AR2240" s="482"/>
      <c r="AT2240" s="431"/>
    </row>
    <row r="2241" spans="1:46" s="388" customFormat="1" ht="16.5">
      <c r="A2241" s="132"/>
      <c r="B2241" s="132"/>
      <c r="C2241" s="132"/>
      <c r="D2241" s="241"/>
      <c r="E2241" s="241"/>
      <c r="F2241" s="386"/>
      <c r="G2241" s="286"/>
      <c r="H2241" s="286"/>
      <c r="AR2241" s="482"/>
      <c r="AT2241" s="431"/>
    </row>
    <row r="2242" spans="1:46" s="388" customFormat="1" ht="16.5">
      <c r="A2242" s="132"/>
      <c r="B2242" s="132"/>
      <c r="C2242" s="132"/>
      <c r="D2242" s="241"/>
      <c r="E2242" s="241"/>
      <c r="F2242" s="386"/>
      <c r="G2242" s="286"/>
      <c r="H2242" s="286"/>
      <c r="AR2242" s="482"/>
      <c r="AT2242" s="431"/>
    </row>
    <row r="2243" spans="1:46" s="388" customFormat="1" ht="16.5">
      <c r="A2243" s="132"/>
      <c r="B2243" s="132"/>
      <c r="C2243" s="132"/>
      <c r="D2243" s="241"/>
      <c r="E2243" s="241"/>
      <c r="F2243" s="386"/>
      <c r="G2243" s="286"/>
      <c r="H2243" s="286"/>
      <c r="AR2243" s="482"/>
      <c r="AT2243" s="431"/>
    </row>
    <row r="2244" spans="1:46" s="388" customFormat="1" ht="16.5">
      <c r="A2244" s="132"/>
      <c r="B2244" s="132"/>
      <c r="C2244" s="132"/>
      <c r="D2244" s="241"/>
      <c r="E2244" s="241"/>
      <c r="F2244" s="386"/>
      <c r="G2244" s="286"/>
      <c r="H2244" s="286"/>
      <c r="AR2244" s="482"/>
      <c r="AT2244" s="431"/>
    </row>
    <row r="2245" spans="1:46" s="388" customFormat="1" ht="16.5">
      <c r="A2245" s="132"/>
      <c r="B2245" s="132"/>
      <c r="C2245" s="132"/>
      <c r="D2245" s="241"/>
      <c r="E2245" s="241"/>
      <c r="F2245" s="386"/>
      <c r="G2245" s="286"/>
      <c r="H2245" s="286"/>
      <c r="AR2245" s="482"/>
      <c r="AT2245" s="431"/>
    </row>
    <row r="2246" spans="1:46" s="388" customFormat="1" ht="16.5">
      <c r="A2246" s="132"/>
      <c r="B2246" s="132"/>
      <c r="C2246" s="132"/>
      <c r="D2246" s="241"/>
      <c r="E2246" s="241"/>
      <c r="F2246" s="386"/>
      <c r="G2246" s="286"/>
      <c r="H2246" s="286"/>
      <c r="AR2246" s="482"/>
      <c r="AT2246" s="431"/>
    </row>
    <row r="2247" spans="1:46" s="388" customFormat="1" ht="16.5">
      <c r="A2247" s="132"/>
      <c r="B2247" s="132"/>
      <c r="C2247" s="132"/>
      <c r="D2247" s="241"/>
      <c r="E2247" s="241"/>
      <c r="F2247" s="386"/>
      <c r="G2247" s="286"/>
      <c r="H2247" s="286"/>
      <c r="AR2247" s="482"/>
      <c r="AT2247" s="431"/>
    </row>
    <row r="2248" spans="1:46" s="388" customFormat="1" ht="16.5">
      <c r="A2248" s="132"/>
      <c r="B2248" s="132"/>
      <c r="C2248" s="132"/>
      <c r="D2248" s="241"/>
      <c r="E2248" s="241"/>
      <c r="F2248" s="386"/>
      <c r="G2248" s="286"/>
      <c r="H2248" s="286"/>
      <c r="AR2248" s="482"/>
      <c r="AT2248" s="431"/>
    </row>
    <row r="2249" spans="1:46" s="388" customFormat="1" ht="16.5">
      <c r="A2249" s="132"/>
      <c r="B2249" s="132"/>
      <c r="C2249" s="132"/>
      <c r="D2249" s="241"/>
      <c r="E2249" s="241"/>
      <c r="F2249" s="386"/>
      <c r="G2249" s="286"/>
      <c r="H2249" s="286"/>
      <c r="AR2249" s="482"/>
      <c r="AT2249" s="431"/>
    </row>
    <row r="2250" spans="1:46" s="388" customFormat="1" ht="16.5">
      <c r="A2250" s="132"/>
      <c r="B2250" s="132"/>
      <c r="C2250" s="132"/>
      <c r="D2250" s="241"/>
      <c r="E2250" s="241"/>
      <c r="F2250" s="386"/>
      <c r="G2250" s="286"/>
      <c r="H2250" s="286"/>
      <c r="AR2250" s="482"/>
      <c r="AT2250" s="431"/>
    </row>
    <row r="2251" spans="1:46" s="388" customFormat="1" ht="16.5">
      <c r="A2251" s="132"/>
      <c r="B2251" s="132"/>
      <c r="C2251" s="132"/>
      <c r="D2251" s="241"/>
      <c r="E2251" s="241"/>
      <c r="F2251" s="386"/>
      <c r="G2251" s="286"/>
      <c r="H2251" s="286"/>
      <c r="AR2251" s="482"/>
      <c r="AT2251" s="431"/>
    </row>
    <row r="2252" spans="1:46" s="388" customFormat="1" ht="16.5">
      <c r="A2252" s="132"/>
      <c r="B2252" s="132"/>
      <c r="C2252" s="132"/>
      <c r="D2252" s="241"/>
      <c r="E2252" s="241"/>
      <c r="F2252" s="386"/>
      <c r="G2252" s="286"/>
      <c r="H2252" s="286"/>
      <c r="AR2252" s="482"/>
      <c r="AT2252" s="431"/>
    </row>
    <row r="2253" spans="1:46" s="388" customFormat="1" ht="16.5">
      <c r="A2253" s="132"/>
      <c r="B2253" s="132"/>
      <c r="C2253" s="132"/>
      <c r="D2253" s="241"/>
      <c r="E2253" s="241"/>
      <c r="F2253" s="386"/>
      <c r="G2253" s="286"/>
      <c r="H2253" s="286"/>
      <c r="AR2253" s="482"/>
      <c r="AT2253" s="431"/>
    </row>
    <row r="2254" spans="1:46" s="388" customFormat="1" ht="16.5">
      <c r="A2254" s="132"/>
      <c r="B2254" s="132"/>
      <c r="C2254" s="132"/>
      <c r="D2254" s="241"/>
      <c r="E2254" s="241"/>
      <c r="F2254" s="386"/>
      <c r="G2254" s="286"/>
      <c r="H2254" s="286"/>
      <c r="AR2254" s="482"/>
      <c r="AT2254" s="431"/>
    </row>
    <row r="2255" spans="1:46" s="388" customFormat="1" ht="16.5">
      <c r="A2255" s="132"/>
      <c r="B2255" s="132"/>
      <c r="C2255" s="132"/>
      <c r="D2255" s="241"/>
      <c r="E2255" s="241"/>
      <c r="F2255" s="386"/>
      <c r="G2255" s="286"/>
      <c r="H2255" s="286"/>
      <c r="AR2255" s="482"/>
      <c r="AT2255" s="431"/>
    </row>
    <row r="2256" spans="1:46" s="388" customFormat="1" ht="16.5">
      <c r="A2256" s="132"/>
      <c r="B2256" s="132"/>
      <c r="C2256" s="132"/>
      <c r="D2256" s="241"/>
      <c r="E2256" s="241"/>
      <c r="F2256" s="386"/>
      <c r="G2256" s="286"/>
      <c r="H2256" s="286"/>
      <c r="AR2256" s="482"/>
      <c r="AT2256" s="431"/>
    </row>
    <row r="2257" spans="1:46" s="388" customFormat="1" ht="16.5">
      <c r="A2257" s="132"/>
      <c r="B2257" s="132"/>
      <c r="C2257" s="132"/>
      <c r="D2257" s="241"/>
      <c r="E2257" s="241"/>
      <c r="F2257" s="386"/>
      <c r="G2257" s="286"/>
      <c r="H2257" s="286"/>
      <c r="AR2257" s="482"/>
      <c r="AT2257" s="431"/>
    </row>
    <row r="2258" spans="1:46" s="388" customFormat="1" ht="16.5">
      <c r="A2258" s="132"/>
      <c r="B2258" s="132"/>
      <c r="C2258" s="132"/>
      <c r="D2258" s="241"/>
      <c r="E2258" s="241"/>
      <c r="F2258" s="386"/>
      <c r="G2258" s="286"/>
      <c r="H2258" s="286"/>
      <c r="AR2258" s="482"/>
      <c r="AT2258" s="431"/>
    </row>
    <row r="2259" spans="1:46" s="388" customFormat="1" ht="16.5">
      <c r="A2259" s="132"/>
      <c r="B2259" s="132"/>
      <c r="C2259" s="132"/>
      <c r="D2259" s="241"/>
      <c r="E2259" s="241"/>
      <c r="F2259" s="386"/>
      <c r="G2259" s="286"/>
      <c r="H2259" s="286"/>
      <c r="AR2259" s="482"/>
      <c r="AT2259" s="431"/>
    </row>
    <row r="2260" spans="1:46" s="388" customFormat="1" ht="16.5">
      <c r="A2260" s="132"/>
      <c r="B2260" s="132"/>
      <c r="C2260" s="132"/>
      <c r="D2260" s="241"/>
      <c r="E2260" s="241"/>
      <c r="F2260" s="386"/>
      <c r="G2260" s="286"/>
      <c r="H2260" s="286"/>
      <c r="AR2260" s="482"/>
      <c r="AT2260" s="431"/>
    </row>
    <row r="2261" spans="1:46" s="388" customFormat="1" ht="16.5">
      <c r="A2261" s="132"/>
      <c r="B2261" s="132"/>
      <c r="C2261" s="132"/>
      <c r="D2261" s="241"/>
      <c r="E2261" s="241"/>
      <c r="F2261" s="386"/>
      <c r="G2261" s="286"/>
      <c r="H2261" s="286"/>
      <c r="AR2261" s="482"/>
      <c r="AT2261" s="431"/>
    </row>
    <row r="2262" spans="1:46" s="388" customFormat="1" ht="16.5">
      <c r="A2262" s="132"/>
      <c r="B2262" s="132"/>
      <c r="C2262" s="132"/>
      <c r="D2262" s="241"/>
      <c r="E2262" s="241"/>
      <c r="F2262" s="386"/>
      <c r="G2262" s="286"/>
      <c r="H2262" s="286"/>
      <c r="AR2262" s="482"/>
      <c r="AT2262" s="431"/>
    </row>
    <row r="2263" spans="1:46" s="388" customFormat="1" ht="16.5">
      <c r="A2263" s="132"/>
      <c r="B2263" s="132"/>
      <c r="C2263" s="132"/>
      <c r="D2263" s="241"/>
      <c r="E2263" s="241"/>
      <c r="F2263" s="386"/>
      <c r="G2263" s="286"/>
      <c r="H2263" s="286"/>
      <c r="AR2263" s="482"/>
      <c r="AT2263" s="431"/>
    </row>
    <row r="2264" spans="1:46" s="388" customFormat="1" ht="16.5">
      <c r="A2264" s="132"/>
      <c r="B2264" s="132"/>
      <c r="C2264" s="132"/>
      <c r="D2264" s="241"/>
      <c r="E2264" s="241"/>
      <c r="F2264" s="386"/>
      <c r="G2264" s="286"/>
      <c r="H2264" s="286"/>
      <c r="AR2264" s="482"/>
      <c r="AT2264" s="431"/>
    </row>
    <row r="2265" spans="1:46" s="388" customFormat="1" ht="16.5">
      <c r="A2265" s="132"/>
      <c r="B2265" s="132"/>
      <c r="C2265" s="132"/>
      <c r="D2265" s="241"/>
      <c r="E2265" s="241"/>
      <c r="F2265" s="386"/>
      <c r="G2265" s="286"/>
      <c r="H2265" s="286"/>
      <c r="AR2265" s="482"/>
      <c r="AT2265" s="431"/>
    </row>
    <row r="2266" spans="1:46" s="388" customFormat="1" ht="16.5">
      <c r="A2266" s="132"/>
      <c r="B2266" s="132"/>
      <c r="C2266" s="132"/>
      <c r="D2266" s="241"/>
      <c r="E2266" s="241"/>
      <c r="F2266" s="386"/>
      <c r="G2266" s="286"/>
      <c r="H2266" s="286"/>
      <c r="AR2266" s="482"/>
      <c r="AT2266" s="431"/>
    </row>
    <row r="2267" spans="1:46" s="388" customFormat="1" ht="16.5">
      <c r="A2267" s="132"/>
      <c r="B2267" s="132"/>
      <c r="C2267" s="132"/>
      <c r="D2267" s="241"/>
      <c r="E2267" s="241"/>
      <c r="F2267" s="386"/>
      <c r="G2267" s="286"/>
      <c r="H2267" s="286"/>
      <c r="AR2267" s="482"/>
      <c r="AT2267" s="431"/>
    </row>
    <row r="2268" spans="1:46" s="388" customFormat="1" ht="16.5">
      <c r="A2268" s="132"/>
      <c r="B2268" s="132"/>
      <c r="C2268" s="132"/>
      <c r="D2268" s="241"/>
      <c r="E2268" s="241"/>
      <c r="F2268" s="386"/>
      <c r="G2268" s="286"/>
      <c r="H2268" s="286"/>
      <c r="AR2268" s="482"/>
      <c r="AT2268" s="431"/>
    </row>
    <row r="2269" spans="1:46" s="388" customFormat="1" ht="16.5">
      <c r="A2269" s="132"/>
      <c r="B2269" s="132"/>
      <c r="C2269" s="132"/>
      <c r="D2269" s="241"/>
      <c r="E2269" s="241"/>
      <c r="F2269" s="386"/>
      <c r="G2269" s="286"/>
      <c r="H2269" s="286"/>
      <c r="AR2269" s="482"/>
      <c r="AT2269" s="431"/>
    </row>
    <row r="2270" spans="1:46" s="388" customFormat="1" ht="16.5">
      <c r="A2270" s="132"/>
      <c r="B2270" s="132"/>
      <c r="C2270" s="132"/>
      <c r="D2270" s="241"/>
      <c r="E2270" s="241"/>
      <c r="F2270" s="386"/>
      <c r="G2270" s="286"/>
      <c r="H2270" s="286"/>
      <c r="AR2270" s="482"/>
      <c r="AT2270" s="431"/>
    </row>
    <row r="2271" spans="1:46" s="388" customFormat="1" ht="16.5">
      <c r="A2271" s="132"/>
      <c r="B2271" s="132"/>
      <c r="C2271" s="132"/>
      <c r="D2271" s="241"/>
      <c r="E2271" s="241"/>
      <c r="F2271" s="386"/>
      <c r="G2271" s="286"/>
      <c r="H2271" s="286"/>
      <c r="AR2271" s="482"/>
      <c r="AT2271" s="431"/>
    </row>
    <row r="2272" spans="1:46" s="388" customFormat="1" ht="16.5">
      <c r="A2272" s="132"/>
      <c r="B2272" s="132"/>
      <c r="C2272" s="132"/>
      <c r="D2272" s="241"/>
      <c r="E2272" s="241"/>
      <c r="F2272" s="386"/>
      <c r="G2272" s="286"/>
      <c r="H2272" s="286"/>
      <c r="AR2272" s="482"/>
      <c r="AT2272" s="431"/>
    </row>
    <row r="2273" spans="1:46" s="388" customFormat="1" ht="16.5">
      <c r="A2273" s="132"/>
      <c r="B2273" s="132"/>
      <c r="C2273" s="132"/>
      <c r="D2273" s="241"/>
      <c r="E2273" s="241"/>
      <c r="F2273" s="386"/>
      <c r="G2273" s="286"/>
      <c r="H2273" s="286"/>
      <c r="AR2273" s="482"/>
      <c r="AT2273" s="431"/>
    </row>
    <row r="2274" spans="1:46" s="388" customFormat="1" ht="16.5">
      <c r="A2274" s="132"/>
      <c r="B2274" s="132"/>
      <c r="C2274" s="132"/>
      <c r="D2274" s="241"/>
      <c r="E2274" s="241"/>
      <c r="F2274" s="386"/>
      <c r="G2274" s="286"/>
      <c r="H2274" s="286"/>
      <c r="AR2274" s="482"/>
      <c r="AT2274" s="431"/>
    </row>
    <row r="2275" spans="1:46" s="388" customFormat="1" ht="16.5">
      <c r="A2275" s="132"/>
      <c r="B2275" s="132"/>
      <c r="C2275" s="132"/>
      <c r="D2275" s="241"/>
      <c r="E2275" s="241"/>
      <c r="F2275" s="386"/>
      <c r="G2275" s="286"/>
      <c r="H2275" s="286"/>
      <c r="AR2275" s="482"/>
      <c r="AT2275" s="431"/>
    </row>
    <row r="2276" spans="1:46" s="388" customFormat="1" ht="16.5">
      <c r="A2276" s="132"/>
      <c r="B2276" s="132"/>
      <c r="C2276" s="132"/>
      <c r="D2276" s="241"/>
      <c r="E2276" s="241"/>
      <c r="F2276" s="386"/>
      <c r="G2276" s="286"/>
      <c r="H2276" s="286"/>
      <c r="AR2276" s="482"/>
      <c r="AT2276" s="431"/>
    </row>
    <row r="2277" spans="1:46" s="388" customFormat="1" ht="16.5">
      <c r="A2277" s="132"/>
      <c r="B2277" s="132"/>
      <c r="C2277" s="132"/>
      <c r="D2277" s="241"/>
      <c r="E2277" s="241"/>
      <c r="F2277" s="386"/>
      <c r="G2277" s="286"/>
      <c r="H2277" s="286"/>
      <c r="AR2277" s="482"/>
      <c r="AT2277" s="431"/>
    </row>
    <row r="2278" spans="1:46" s="388" customFormat="1" ht="16.5">
      <c r="A2278" s="132"/>
      <c r="B2278" s="132"/>
      <c r="C2278" s="132"/>
      <c r="D2278" s="241"/>
      <c r="E2278" s="241"/>
      <c r="F2278" s="386"/>
      <c r="G2278" s="286"/>
      <c r="H2278" s="286"/>
      <c r="AR2278" s="482"/>
      <c r="AT2278" s="431"/>
    </row>
    <row r="2279" spans="1:46" s="388" customFormat="1" ht="16.5">
      <c r="A2279" s="132"/>
      <c r="B2279" s="132"/>
      <c r="C2279" s="132"/>
      <c r="D2279" s="241"/>
      <c r="E2279" s="241"/>
      <c r="F2279" s="386"/>
      <c r="G2279" s="286"/>
      <c r="H2279" s="286"/>
      <c r="AR2279" s="482"/>
      <c r="AT2279" s="431"/>
    </row>
    <row r="2280" spans="1:46" s="388" customFormat="1" ht="16.5">
      <c r="A2280" s="132"/>
      <c r="B2280" s="132"/>
      <c r="C2280" s="132"/>
      <c r="D2280" s="241"/>
      <c r="E2280" s="241"/>
      <c r="F2280" s="386"/>
      <c r="G2280" s="286"/>
      <c r="H2280" s="286"/>
      <c r="AR2280" s="482"/>
      <c r="AT2280" s="431"/>
    </row>
    <row r="2281" spans="1:46" s="388" customFormat="1" ht="16.5">
      <c r="A2281" s="132"/>
      <c r="B2281" s="132"/>
      <c r="C2281" s="132"/>
      <c r="D2281" s="241"/>
      <c r="E2281" s="241"/>
      <c r="F2281" s="386"/>
      <c r="G2281" s="286"/>
      <c r="H2281" s="286"/>
      <c r="AR2281" s="482"/>
      <c r="AT2281" s="431"/>
    </row>
    <row r="2282" spans="1:46" s="388" customFormat="1" ht="16.5">
      <c r="A2282" s="132"/>
      <c r="B2282" s="132"/>
      <c r="C2282" s="132"/>
      <c r="D2282" s="241"/>
      <c r="E2282" s="241"/>
      <c r="F2282" s="386"/>
      <c r="G2282" s="286"/>
      <c r="H2282" s="286"/>
      <c r="AR2282" s="482"/>
      <c r="AT2282" s="431"/>
    </row>
    <row r="2283" spans="1:46" s="388" customFormat="1" ht="16.5">
      <c r="A2283" s="132"/>
      <c r="B2283" s="132"/>
      <c r="C2283" s="132"/>
      <c r="D2283" s="241"/>
      <c r="E2283" s="241"/>
      <c r="F2283" s="386"/>
      <c r="G2283" s="286"/>
      <c r="H2283" s="286"/>
      <c r="AR2283" s="482"/>
      <c r="AT2283" s="431"/>
    </row>
    <row r="2284" spans="1:46" s="388" customFormat="1" ht="16.5">
      <c r="A2284" s="132"/>
      <c r="B2284" s="132"/>
      <c r="C2284" s="132"/>
      <c r="D2284" s="241"/>
      <c r="E2284" s="241"/>
      <c r="F2284" s="386"/>
      <c r="G2284" s="286"/>
      <c r="H2284" s="286"/>
      <c r="AR2284" s="482"/>
      <c r="AT2284" s="431"/>
    </row>
    <row r="2285" spans="1:46" s="388" customFormat="1" ht="16.5">
      <c r="A2285" s="132"/>
      <c r="B2285" s="132"/>
      <c r="C2285" s="132"/>
      <c r="D2285" s="241"/>
      <c r="E2285" s="241"/>
      <c r="F2285" s="386"/>
      <c r="G2285" s="286"/>
      <c r="H2285" s="286"/>
      <c r="AR2285" s="482"/>
      <c r="AT2285" s="431"/>
    </row>
    <row r="2286" spans="1:46" s="388" customFormat="1" ht="16.5">
      <c r="A2286" s="132"/>
      <c r="B2286" s="132"/>
      <c r="C2286" s="132"/>
      <c r="D2286" s="241"/>
      <c r="E2286" s="241"/>
      <c r="F2286" s="386"/>
      <c r="G2286" s="286"/>
      <c r="H2286" s="286"/>
      <c r="AR2286" s="482"/>
      <c r="AT2286" s="431"/>
    </row>
    <row r="2287" spans="1:46" s="388" customFormat="1" ht="16.5">
      <c r="A2287" s="132"/>
      <c r="B2287" s="132"/>
      <c r="C2287" s="132"/>
      <c r="D2287" s="241"/>
      <c r="E2287" s="241"/>
      <c r="F2287" s="386"/>
      <c r="G2287" s="286"/>
      <c r="H2287" s="286"/>
      <c r="AR2287" s="482"/>
      <c r="AT2287" s="431"/>
    </row>
    <row r="2288" spans="1:46" s="388" customFormat="1" ht="16.5">
      <c r="A2288" s="132"/>
      <c r="B2288" s="132"/>
      <c r="C2288" s="132"/>
      <c r="D2288" s="241"/>
      <c r="E2288" s="241"/>
      <c r="F2288" s="386"/>
      <c r="G2288" s="286"/>
      <c r="H2288" s="286"/>
      <c r="AR2288" s="482"/>
      <c r="AT2288" s="431"/>
    </row>
    <row r="2289" spans="1:46" s="388" customFormat="1" ht="16.5">
      <c r="A2289" s="132"/>
      <c r="B2289" s="132"/>
      <c r="C2289" s="132"/>
      <c r="D2289" s="241"/>
      <c r="E2289" s="241"/>
      <c r="F2289" s="386"/>
      <c r="G2289" s="286"/>
      <c r="H2289" s="286"/>
      <c r="AR2289" s="482"/>
      <c r="AT2289" s="431"/>
    </row>
    <row r="2290" spans="1:46" s="388" customFormat="1" ht="16.5">
      <c r="A2290" s="132"/>
      <c r="B2290" s="132"/>
      <c r="C2290" s="132"/>
      <c r="D2290" s="241"/>
      <c r="E2290" s="241"/>
      <c r="F2290" s="386"/>
      <c r="G2290" s="286"/>
      <c r="H2290" s="286"/>
      <c r="AR2290" s="482"/>
      <c r="AT2290" s="431"/>
    </row>
    <row r="2291" spans="1:46" s="388" customFormat="1" ht="16.5">
      <c r="A2291" s="132"/>
      <c r="B2291" s="132"/>
      <c r="C2291" s="132"/>
      <c r="D2291" s="241"/>
      <c r="E2291" s="241"/>
      <c r="F2291" s="386"/>
      <c r="G2291" s="286"/>
      <c r="H2291" s="286"/>
      <c r="AR2291" s="482"/>
      <c r="AT2291" s="431"/>
    </row>
    <row r="2292" spans="1:46" s="388" customFormat="1" ht="16.5">
      <c r="A2292" s="132"/>
      <c r="B2292" s="132"/>
      <c r="C2292" s="132"/>
      <c r="D2292" s="241"/>
      <c r="E2292" s="241"/>
      <c r="F2292" s="386"/>
      <c r="G2292" s="286"/>
      <c r="H2292" s="286"/>
      <c r="AR2292" s="482"/>
      <c r="AT2292" s="431"/>
    </row>
    <row r="2293" spans="1:46" s="388" customFormat="1" ht="16.5">
      <c r="A2293" s="132"/>
      <c r="B2293" s="132"/>
      <c r="C2293" s="132"/>
      <c r="D2293" s="241"/>
      <c r="E2293" s="241"/>
      <c r="F2293" s="386"/>
      <c r="G2293" s="286"/>
      <c r="H2293" s="286"/>
      <c r="AR2293" s="482"/>
      <c r="AT2293" s="431"/>
    </row>
    <row r="2294" spans="1:46" s="388" customFormat="1" ht="16.5">
      <c r="A2294" s="132"/>
      <c r="B2294" s="132"/>
      <c r="C2294" s="132"/>
      <c r="D2294" s="241"/>
      <c r="E2294" s="241"/>
      <c r="F2294" s="386"/>
      <c r="G2294" s="286"/>
      <c r="H2294" s="286"/>
      <c r="AR2294" s="482"/>
      <c r="AT2294" s="431"/>
    </row>
    <row r="2295" spans="1:46" s="388" customFormat="1" ht="16.5">
      <c r="A2295" s="132"/>
      <c r="B2295" s="132"/>
      <c r="C2295" s="132"/>
      <c r="D2295" s="241"/>
      <c r="E2295" s="241"/>
      <c r="F2295" s="386"/>
      <c r="G2295" s="286"/>
      <c r="H2295" s="286"/>
      <c r="AR2295" s="482"/>
      <c r="AT2295" s="431"/>
    </row>
    <row r="2296" spans="1:46" s="388" customFormat="1" ht="16.5">
      <c r="A2296" s="132"/>
      <c r="B2296" s="132"/>
      <c r="C2296" s="132"/>
      <c r="D2296" s="241"/>
      <c r="E2296" s="241"/>
      <c r="F2296" s="386"/>
      <c r="G2296" s="286"/>
      <c r="H2296" s="286"/>
      <c r="AR2296" s="482"/>
      <c r="AT2296" s="431"/>
    </row>
    <row r="2297" spans="1:46" s="388" customFormat="1" ht="16.5">
      <c r="A2297" s="132"/>
      <c r="B2297" s="132"/>
      <c r="C2297" s="132"/>
      <c r="D2297" s="241"/>
      <c r="E2297" s="241"/>
      <c r="F2297" s="386"/>
      <c r="G2297" s="286"/>
      <c r="H2297" s="286"/>
      <c r="AR2297" s="482"/>
      <c r="AT2297" s="431"/>
    </row>
    <row r="2298" spans="1:46" s="388" customFormat="1" ht="16.5">
      <c r="A2298" s="132"/>
      <c r="B2298" s="132"/>
      <c r="C2298" s="132"/>
      <c r="D2298" s="241"/>
      <c r="E2298" s="241"/>
      <c r="F2298" s="386"/>
      <c r="G2298" s="286"/>
      <c r="H2298" s="286"/>
      <c r="AR2298" s="482"/>
      <c r="AT2298" s="431"/>
    </row>
    <row r="2299" spans="1:46" s="388" customFormat="1" ht="16.5">
      <c r="A2299" s="132"/>
      <c r="B2299" s="132"/>
      <c r="C2299" s="132"/>
      <c r="D2299" s="241"/>
      <c r="E2299" s="241"/>
      <c r="F2299" s="386"/>
      <c r="G2299" s="286"/>
      <c r="H2299" s="286"/>
      <c r="AR2299" s="482"/>
      <c r="AT2299" s="431"/>
    </row>
    <row r="2300" spans="1:46" s="388" customFormat="1" ht="16.5">
      <c r="A2300" s="132"/>
      <c r="B2300" s="132"/>
      <c r="C2300" s="132"/>
      <c r="D2300" s="241"/>
      <c r="E2300" s="241"/>
      <c r="F2300" s="386"/>
      <c r="G2300" s="286"/>
      <c r="H2300" s="286"/>
      <c r="AR2300" s="482"/>
      <c r="AT2300" s="431"/>
    </row>
    <row r="2301" spans="1:46" s="388" customFormat="1" ht="16.5">
      <c r="A2301" s="132"/>
      <c r="B2301" s="132"/>
      <c r="C2301" s="132"/>
      <c r="D2301" s="241"/>
      <c r="E2301" s="241"/>
      <c r="F2301" s="386"/>
      <c r="G2301" s="286"/>
      <c r="H2301" s="286"/>
      <c r="AR2301" s="482"/>
      <c r="AT2301" s="431"/>
    </row>
    <row r="2302" spans="1:46" s="388" customFormat="1" ht="16.5">
      <c r="A2302" s="132"/>
      <c r="B2302" s="132"/>
      <c r="C2302" s="132"/>
      <c r="D2302" s="241"/>
      <c r="E2302" s="241"/>
      <c r="F2302" s="386"/>
      <c r="G2302" s="286"/>
      <c r="H2302" s="286"/>
      <c r="AR2302" s="482"/>
      <c r="AT2302" s="431"/>
    </row>
    <row r="2303" spans="1:46" s="388" customFormat="1" ht="16.5">
      <c r="A2303" s="132"/>
      <c r="B2303" s="132"/>
      <c r="C2303" s="132"/>
      <c r="D2303" s="241"/>
      <c r="E2303" s="241"/>
      <c r="F2303" s="386"/>
      <c r="G2303" s="286"/>
      <c r="H2303" s="286"/>
      <c r="AR2303" s="482"/>
      <c r="AT2303" s="431"/>
    </row>
    <row r="2304" spans="1:46" s="388" customFormat="1" ht="16.5">
      <c r="A2304" s="132"/>
      <c r="B2304" s="132"/>
      <c r="C2304" s="132"/>
      <c r="D2304" s="241"/>
      <c r="E2304" s="241"/>
      <c r="F2304" s="386"/>
      <c r="G2304" s="286"/>
      <c r="H2304" s="286"/>
      <c r="AR2304" s="482"/>
      <c r="AT2304" s="431"/>
    </row>
    <row r="2305" spans="1:46" s="388" customFormat="1" ht="16.5">
      <c r="A2305" s="132"/>
      <c r="B2305" s="132"/>
      <c r="C2305" s="132"/>
      <c r="D2305" s="241"/>
      <c r="E2305" s="241"/>
      <c r="F2305" s="386"/>
      <c r="G2305" s="286"/>
      <c r="H2305" s="286"/>
      <c r="AR2305" s="482"/>
      <c r="AT2305" s="431"/>
    </row>
    <row r="2306" spans="1:46" s="388" customFormat="1" ht="16.5">
      <c r="A2306" s="132"/>
      <c r="B2306" s="132"/>
      <c r="C2306" s="132"/>
      <c r="D2306" s="241"/>
      <c r="E2306" s="241"/>
      <c r="F2306" s="386"/>
      <c r="G2306" s="286"/>
      <c r="H2306" s="286"/>
      <c r="AR2306" s="482"/>
      <c r="AT2306" s="431"/>
    </row>
    <row r="2307" spans="1:46" s="388" customFormat="1" ht="16.5">
      <c r="A2307" s="132"/>
      <c r="B2307" s="132"/>
      <c r="C2307" s="132"/>
      <c r="D2307" s="241"/>
      <c r="E2307" s="241"/>
      <c r="F2307" s="386"/>
      <c r="G2307" s="286"/>
      <c r="H2307" s="286"/>
      <c r="AR2307" s="482"/>
      <c r="AT2307" s="431"/>
    </row>
    <row r="2308" spans="1:46" s="388" customFormat="1" ht="16.5">
      <c r="A2308" s="132"/>
      <c r="B2308" s="132"/>
      <c r="C2308" s="132"/>
      <c r="D2308" s="241"/>
      <c r="E2308" s="241"/>
      <c r="F2308" s="386"/>
      <c r="G2308" s="286"/>
      <c r="H2308" s="286"/>
      <c r="AR2308" s="482"/>
      <c r="AT2308" s="431"/>
    </row>
    <row r="2309" spans="1:46" s="388" customFormat="1" ht="16.5">
      <c r="A2309" s="132"/>
      <c r="B2309" s="132"/>
      <c r="C2309" s="132"/>
      <c r="D2309" s="241"/>
      <c r="E2309" s="241"/>
      <c r="F2309" s="386"/>
      <c r="G2309" s="286"/>
      <c r="H2309" s="286"/>
      <c r="AR2309" s="482"/>
      <c r="AT2309" s="431"/>
    </row>
    <row r="2310" spans="1:46" s="388" customFormat="1" ht="16.5">
      <c r="A2310" s="132"/>
      <c r="B2310" s="132"/>
      <c r="C2310" s="132"/>
      <c r="D2310" s="241"/>
      <c r="E2310" s="241"/>
      <c r="F2310" s="386"/>
      <c r="G2310" s="286"/>
      <c r="H2310" s="286"/>
      <c r="AR2310" s="482"/>
      <c r="AT2310" s="431"/>
    </row>
    <row r="2311" spans="1:46" s="388" customFormat="1" ht="16.5">
      <c r="A2311" s="132"/>
      <c r="B2311" s="132"/>
      <c r="C2311" s="132"/>
      <c r="D2311" s="241"/>
      <c r="E2311" s="241"/>
      <c r="F2311" s="386"/>
      <c r="G2311" s="286"/>
      <c r="H2311" s="286"/>
      <c r="AR2311" s="482"/>
      <c r="AT2311" s="431"/>
    </row>
    <row r="2312" spans="1:46" s="388" customFormat="1" ht="16.5">
      <c r="A2312" s="132"/>
      <c r="B2312" s="132"/>
      <c r="C2312" s="132"/>
      <c r="D2312" s="241"/>
      <c r="E2312" s="241"/>
      <c r="F2312" s="386"/>
      <c r="G2312" s="286"/>
      <c r="H2312" s="286"/>
      <c r="AR2312" s="482"/>
      <c r="AT2312" s="431"/>
    </row>
    <row r="2313" spans="1:46" s="388" customFormat="1" ht="16.5">
      <c r="A2313" s="132"/>
      <c r="B2313" s="132"/>
      <c r="C2313" s="132"/>
      <c r="D2313" s="241"/>
      <c r="E2313" s="241"/>
      <c r="F2313" s="386"/>
      <c r="G2313" s="286"/>
      <c r="H2313" s="286"/>
      <c r="AR2313" s="482"/>
      <c r="AT2313" s="431"/>
    </row>
    <row r="2314" spans="1:46" s="388" customFormat="1" ht="16.5">
      <c r="A2314" s="132"/>
      <c r="B2314" s="132"/>
      <c r="C2314" s="132"/>
      <c r="D2314" s="241"/>
      <c r="E2314" s="241"/>
      <c r="F2314" s="386"/>
      <c r="G2314" s="286"/>
      <c r="H2314" s="286"/>
      <c r="AR2314" s="482"/>
      <c r="AT2314" s="431"/>
    </row>
    <row r="2315" spans="1:46" s="388" customFormat="1" ht="16.5">
      <c r="A2315" s="132"/>
      <c r="B2315" s="132"/>
      <c r="C2315" s="132"/>
      <c r="D2315" s="241"/>
      <c r="E2315" s="241"/>
      <c r="F2315" s="386"/>
      <c r="G2315" s="286"/>
      <c r="H2315" s="286"/>
      <c r="AR2315" s="482"/>
      <c r="AT2315" s="431"/>
    </row>
    <row r="2316" spans="1:46" s="388" customFormat="1" ht="16.5">
      <c r="A2316" s="132"/>
      <c r="B2316" s="132"/>
      <c r="C2316" s="132"/>
      <c r="D2316" s="241"/>
      <c r="E2316" s="241"/>
      <c r="F2316" s="386"/>
      <c r="G2316" s="286"/>
      <c r="H2316" s="286"/>
      <c r="AR2316" s="482"/>
      <c r="AT2316" s="431"/>
    </row>
    <row r="2317" spans="1:46" s="388" customFormat="1" ht="16.5">
      <c r="A2317" s="132"/>
      <c r="B2317" s="132"/>
      <c r="C2317" s="132"/>
      <c r="D2317" s="241"/>
      <c r="E2317" s="241"/>
      <c r="F2317" s="386"/>
      <c r="G2317" s="286"/>
      <c r="H2317" s="286"/>
      <c r="AR2317" s="482"/>
      <c r="AT2317" s="431"/>
    </row>
    <row r="2318" spans="1:46" s="388" customFormat="1" ht="16.5">
      <c r="A2318" s="132"/>
      <c r="B2318" s="132"/>
      <c r="C2318" s="132"/>
      <c r="D2318" s="241"/>
      <c r="E2318" s="241"/>
      <c r="F2318" s="386"/>
      <c r="G2318" s="286"/>
      <c r="H2318" s="286"/>
      <c r="AR2318" s="482"/>
      <c r="AT2318" s="431"/>
    </row>
    <row r="2319" spans="1:46" s="388" customFormat="1" ht="16.5">
      <c r="A2319" s="132"/>
      <c r="B2319" s="132"/>
      <c r="C2319" s="132"/>
      <c r="D2319" s="241"/>
      <c r="E2319" s="241"/>
      <c r="F2319" s="386"/>
      <c r="G2319" s="286"/>
      <c r="H2319" s="286"/>
      <c r="AR2319" s="482"/>
      <c r="AT2319" s="431"/>
    </row>
    <row r="2320" spans="1:46" s="388" customFormat="1" ht="16.5">
      <c r="A2320" s="132"/>
      <c r="B2320" s="132"/>
      <c r="C2320" s="132"/>
      <c r="D2320" s="241"/>
      <c r="E2320" s="241"/>
      <c r="F2320" s="386"/>
      <c r="G2320" s="286"/>
      <c r="H2320" s="286"/>
      <c r="AR2320" s="482"/>
      <c r="AT2320" s="431"/>
    </row>
    <row r="2321" spans="1:46" s="388" customFormat="1" ht="16.5">
      <c r="A2321" s="132"/>
      <c r="B2321" s="132"/>
      <c r="C2321" s="132"/>
      <c r="D2321" s="241"/>
      <c r="E2321" s="241"/>
      <c r="F2321" s="386"/>
      <c r="G2321" s="286"/>
      <c r="H2321" s="286"/>
      <c r="AR2321" s="482"/>
      <c r="AT2321" s="431"/>
    </row>
    <row r="2322" spans="1:46" s="388" customFormat="1" ht="16.5">
      <c r="A2322" s="132"/>
      <c r="B2322" s="132"/>
      <c r="C2322" s="132"/>
      <c r="D2322" s="241"/>
      <c r="E2322" s="241"/>
      <c r="F2322" s="386"/>
      <c r="G2322" s="286"/>
      <c r="H2322" s="286"/>
      <c r="AR2322" s="482"/>
      <c r="AT2322" s="431"/>
    </row>
    <row r="2323" spans="1:46" s="388" customFormat="1" ht="16.5">
      <c r="A2323" s="132"/>
      <c r="B2323" s="132"/>
      <c r="C2323" s="132"/>
      <c r="D2323" s="241"/>
      <c r="E2323" s="241"/>
      <c r="F2323" s="386"/>
      <c r="G2323" s="286"/>
      <c r="H2323" s="286"/>
      <c r="AR2323" s="482"/>
      <c r="AT2323" s="431"/>
    </row>
    <row r="2324" spans="1:46" s="388" customFormat="1" ht="16.5">
      <c r="A2324" s="132"/>
      <c r="B2324" s="132"/>
      <c r="C2324" s="132"/>
      <c r="D2324" s="241"/>
      <c r="E2324" s="241"/>
      <c r="F2324" s="386"/>
      <c r="G2324" s="286"/>
      <c r="H2324" s="286"/>
      <c r="AR2324" s="482"/>
      <c r="AT2324" s="431"/>
    </row>
    <row r="2325" spans="1:46" s="388" customFormat="1" ht="16.5">
      <c r="A2325" s="132"/>
      <c r="B2325" s="132"/>
      <c r="C2325" s="132"/>
      <c r="D2325" s="241"/>
      <c r="E2325" s="241"/>
      <c r="F2325" s="386"/>
      <c r="G2325" s="286"/>
      <c r="H2325" s="286"/>
      <c r="AR2325" s="482"/>
      <c r="AT2325" s="431"/>
    </row>
    <row r="2326" spans="1:46" s="388" customFormat="1" ht="16.5">
      <c r="A2326" s="132"/>
      <c r="B2326" s="132"/>
      <c r="C2326" s="132"/>
      <c r="D2326" s="241"/>
      <c r="E2326" s="241"/>
      <c r="F2326" s="386"/>
      <c r="G2326" s="286"/>
      <c r="H2326" s="286"/>
      <c r="AR2326" s="482"/>
      <c r="AT2326" s="431"/>
    </row>
    <row r="2327" spans="1:46" s="388" customFormat="1" ht="16.5">
      <c r="A2327" s="132"/>
      <c r="B2327" s="132"/>
      <c r="C2327" s="132"/>
      <c r="D2327" s="241"/>
      <c r="E2327" s="241"/>
      <c r="F2327" s="386"/>
      <c r="G2327" s="286"/>
      <c r="H2327" s="286"/>
      <c r="AR2327" s="482"/>
      <c r="AT2327" s="431"/>
    </row>
    <row r="2328" spans="1:46" s="388" customFormat="1" ht="16.5">
      <c r="A2328" s="132"/>
      <c r="B2328" s="132"/>
      <c r="C2328" s="132"/>
      <c r="D2328" s="241"/>
      <c r="E2328" s="241"/>
      <c r="F2328" s="386"/>
      <c r="G2328" s="286"/>
      <c r="H2328" s="286"/>
      <c r="AR2328" s="482"/>
      <c r="AT2328" s="431"/>
    </row>
    <row r="2329" spans="1:46" s="388" customFormat="1" ht="16.5">
      <c r="A2329" s="132"/>
      <c r="B2329" s="132"/>
      <c r="C2329" s="132"/>
      <c r="D2329" s="241"/>
      <c r="E2329" s="241"/>
      <c r="F2329" s="386"/>
      <c r="G2329" s="286"/>
      <c r="H2329" s="286"/>
      <c r="AR2329" s="482"/>
      <c r="AT2329" s="431"/>
    </row>
    <row r="2330" spans="1:46" s="388" customFormat="1" ht="16.5">
      <c r="A2330" s="132"/>
      <c r="B2330" s="132"/>
      <c r="C2330" s="132"/>
      <c r="D2330" s="241"/>
      <c r="E2330" s="241"/>
      <c r="F2330" s="386"/>
      <c r="G2330" s="286"/>
      <c r="H2330" s="286"/>
      <c r="AR2330" s="482"/>
      <c r="AT2330" s="431"/>
    </row>
    <row r="2331" spans="1:46" s="388" customFormat="1" ht="16.5">
      <c r="A2331" s="132"/>
      <c r="B2331" s="132"/>
      <c r="C2331" s="132"/>
      <c r="D2331" s="241"/>
      <c r="E2331" s="241"/>
      <c r="F2331" s="386"/>
      <c r="G2331" s="286"/>
      <c r="H2331" s="286"/>
      <c r="AR2331" s="482"/>
      <c r="AT2331" s="431"/>
    </row>
    <row r="2332" spans="1:46" s="388" customFormat="1" ht="16.5">
      <c r="A2332" s="132"/>
      <c r="B2332" s="132"/>
      <c r="C2332" s="132"/>
      <c r="D2332" s="241"/>
      <c r="E2332" s="241"/>
      <c r="F2332" s="386"/>
      <c r="G2332" s="286"/>
      <c r="H2332" s="286"/>
      <c r="AR2332" s="482"/>
      <c r="AT2332" s="431"/>
    </row>
    <row r="2333" spans="1:46" s="388" customFormat="1" ht="16.5">
      <c r="A2333" s="132"/>
      <c r="B2333" s="132"/>
      <c r="C2333" s="132"/>
      <c r="D2333" s="241"/>
      <c r="E2333" s="241"/>
      <c r="F2333" s="386"/>
      <c r="G2333" s="286"/>
      <c r="H2333" s="286"/>
      <c r="AR2333" s="482"/>
      <c r="AT2333" s="431"/>
    </row>
    <row r="2334" spans="1:46" s="388" customFormat="1" ht="16.5">
      <c r="A2334" s="132"/>
      <c r="B2334" s="132"/>
      <c r="C2334" s="132"/>
      <c r="D2334" s="241"/>
      <c r="E2334" s="241"/>
      <c r="F2334" s="386"/>
      <c r="G2334" s="286"/>
      <c r="H2334" s="286"/>
      <c r="AR2334" s="482"/>
      <c r="AT2334" s="431"/>
    </row>
    <row r="2335" spans="1:46" s="388" customFormat="1" ht="16.5">
      <c r="A2335" s="132"/>
      <c r="B2335" s="132"/>
      <c r="C2335" s="132"/>
      <c r="D2335" s="241"/>
      <c r="E2335" s="241"/>
      <c r="F2335" s="386"/>
      <c r="G2335" s="286"/>
      <c r="H2335" s="286"/>
      <c r="AR2335" s="482"/>
      <c r="AT2335" s="431"/>
    </row>
    <row r="2336" spans="1:46" s="388" customFormat="1" ht="16.5">
      <c r="A2336" s="132"/>
      <c r="B2336" s="132"/>
      <c r="C2336" s="132"/>
      <c r="D2336" s="241"/>
      <c r="E2336" s="241"/>
      <c r="F2336" s="386"/>
      <c r="G2336" s="286"/>
      <c r="H2336" s="286"/>
      <c r="AR2336" s="482"/>
      <c r="AT2336" s="431"/>
    </row>
    <row r="2337" spans="1:46" s="388" customFormat="1" ht="16.5">
      <c r="A2337" s="132"/>
      <c r="B2337" s="132"/>
      <c r="C2337" s="132"/>
      <c r="D2337" s="241"/>
      <c r="E2337" s="241"/>
      <c r="F2337" s="386"/>
      <c r="G2337" s="286"/>
      <c r="H2337" s="286"/>
      <c r="AR2337" s="482"/>
      <c r="AT2337" s="431"/>
    </row>
    <row r="2338" spans="1:46" s="388" customFormat="1" ht="16.5">
      <c r="A2338" s="132"/>
      <c r="B2338" s="132"/>
      <c r="C2338" s="132"/>
      <c r="D2338" s="241"/>
      <c r="E2338" s="241"/>
      <c r="F2338" s="386"/>
      <c r="G2338" s="286"/>
      <c r="H2338" s="286"/>
      <c r="AR2338" s="482"/>
      <c r="AT2338" s="431"/>
    </row>
    <row r="2339" spans="1:46" s="388" customFormat="1" ht="16.5">
      <c r="A2339" s="132"/>
      <c r="B2339" s="132"/>
      <c r="C2339" s="132"/>
      <c r="D2339" s="241"/>
      <c r="E2339" s="241"/>
      <c r="F2339" s="386"/>
      <c r="G2339" s="286"/>
      <c r="H2339" s="286"/>
      <c r="AR2339" s="482"/>
      <c r="AT2339" s="431"/>
    </row>
    <row r="2340" spans="1:46" s="388" customFormat="1" ht="16.5">
      <c r="A2340" s="132"/>
      <c r="B2340" s="132"/>
      <c r="C2340" s="132"/>
      <c r="D2340" s="241"/>
      <c r="E2340" s="241"/>
      <c r="F2340" s="386"/>
      <c r="G2340" s="286"/>
      <c r="H2340" s="286"/>
      <c r="AR2340" s="482"/>
      <c r="AT2340" s="431"/>
    </row>
    <row r="2341" spans="1:46" s="388" customFormat="1" ht="16.5">
      <c r="A2341" s="132"/>
      <c r="B2341" s="132"/>
      <c r="C2341" s="132"/>
      <c r="D2341" s="241"/>
      <c r="E2341" s="241"/>
      <c r="F2341" s="386"/>
      <c r="G2341" s="286"/>
      <c r="H2341" s="286"/>
      <c r="AR2341" s="482"/>
      <c r="AT2341" s="431"/>
    </row>
    <row r="2342" spans="1:46" s="388" customFormat="1" ht="16.5">
      <c r="A2342" s="132"/>
      <c r="B2342" s="132"/>
      <c r="C2342" s="132"/>
      <c r="D2342" s="241"/>
      <c r="E2342" s="241"/>
      <c r="F2342" s="386"/>
      <c r="G2342" s="286"/>
      <c r="H2342" s="286"/>
      <c r="AR2342" s="482"/>
      <c r="AT2342" s="431"/>
    </row>
    <row r="2343" spans="1:46" s="388" customFormat="1" ht="16.5">
      <c r="A2343" s="132"/>
      <c r="B2343" s="132"/>
      <c r="C2343" s="132"/>
      <c r="D2343" s="241"/>
      <c r="E2343" s="241"/>
      <c r="F2343" s="386"/>
      <c r="G2343" s="286"/>
      <c r="H2343" s="286"/>
      <c r="AR2343" s="482"/>
      <c r="AT2343" s="431"/>
    </row>
    <row r="2344" spans="1:46" s="388" customFormat="1" ht="16.5">
      <c r="A2344" s="132"/>
      <c r="B2344" s="132"/>
      <c r="C2344" s="132"/>
      <c r="D2344" s="241"/>
      <c r="E2344" s="241"/>
      <c r="F2344" s="386"/>
      <c r="G2344" s="286"/>
      <c r="H2344" s="286"/>
      <c r="AR2344" s="482"/>
      <c r="AT2344" s="431"/>
    </row>
    <row r="2345" spans="1:46" s="388" customFormat="1" ht="16.5">
      <c r="A2345" s="132"/>
      <c r="B2345" s="132"/>
      <c r="C2345" s="132"/>
      <c r="D2345" s="241"/>
      <c r="E2345" s="241"/>
      <c r="F2345" s="386"/>
      <c r="G2345" s="286"/>
      <c r="H2345" s="286"/>
      <c r="AR2345" s="482"/>
      <c r="AT2345" s="431"/>
    </row>
    <row r="2346" spans="1:46" s="388" customFormat="1" ht="16.5">
      <c r="A2346" s="132"/>
      <c r="B2346" s="132"/>
      <c r="C2346" s="132"/>
      <c r="D2346" s="241"/>
      <c r="E2346" s="241"/>
      <c r="F2346" s="386"/>
      <c r="G2346" s="286"/>
      <c r="H2346" s="286"/>
      <c r="AR2346" s="482"/>
      <c r="AT2346" s="431"/>
    </row>
    <row r="2347" spans="1:46" s="388" customFormat="1" ht="16.5">
      <c r="A2347" s="132"/>
      <c r="B2347" s="132"/>
      <c r="C2347" s="132"/>
      <c r="D2347" s="241"/>
      <c r="E2347" s="241"/>
      <c r="F2347" s="386"/>
      <c r="G2347" s="286"/>
      <c r="H2347" s="286"/>
      <c r="AR2347" s="482"/>
      <c r="AT2347" s="431"/>
    </row>
    <row r="2348" spans="1:46" s="388" customFormat="1" ht="16.5">
      <c r="A2348" s="132"/>
      <c r="B2348" s="132"/>
      <c r="C2348" s="132"/>
      <c r="D2348" s="241"/>
      <c r="E2348" s="241"/>
      <c r="F2348" s="386"/>
      <c r="G2348" s="286"/>
      <c r="H2348" s="286"/>
      <c r="AR2348" s="482"/>
      <c r="AT2348" s="431"/>
    </row>
    <row r="2349" spans="1:46" s="388" customFormat="1" ht="16.5">
      <c r="A2349" s="132"/>
      <c r="B2349" s="132"/>
      <c r="C2349" s="132"/>
      <c r="D2349" s="241"/>
      <c r="E2349" s="241"/>
      <c r="F2349" s="386"/>
      <c r="G2349" s="286"/>
      <c r="H2349" s="286"/>
      <c r="AR2349" s="482"/>
      <c r="AT2349" s="431"/>
    </row>
    <row r="2350" spans="1:46" s="388" customFormat="1" ht="16.5">
      <c r="A2350" s="132"/>
      <c r="B2350" s="132"/>
      <c r="C2350" s="132"/>
      <c r="D2350" s="241"/>
      <c r="E2350" s="241"/>
      <c r="F2350" s="386"/>
      <c r="G2350" s="286"/>
      <c r="H2350" s="286"/>
      <c r="AR2350" s="482"/>
      <c r="AT2350" s="431"/>
    </row>
    <row r="2351" spans="1:46" s="388" customFormat="1" ht="16.5">
      <c r="A2351" s="132"/>
      <c r="B2351" s="132"/>
      <c r="C2351" s="132"/>
      <c r="D2351" s="241"/>
      <c r="E2351" s="241"/>
      <c r="F2351" s="386"/>
      <c r="G2351" s="286"/>
      <c r="H2351" s="286"/>
      <c r="AR2351" s="482"/>
      <c r="AT2351" s="431"/>
    </row>
    <row r="2352" spans="1:46" s="388" customFormat="1" ht="16.5">
      <c r="A2352" s="132"/>
      <c r="B2352" s="132"/>
      <c r="C2352" s="132"/>
      <c r="D2352" s="241"/>
      <c r="E2352" s="241"/>
      <c r="F2352" s="386"/>
      <c r="G2352" s="286"/>
      <c r="H2352" s="286"/>
      <c r="AR2352" s="482"/>
      <c r="AT2352" s="431"/>
    </row>
    <row r="2353" spans="1:46" s="388" customFormat="1" ht="16.5">
      <c r="A2353" s="132"/>
      <c r="B2353" s="132"/>
      <c r="C2353" s="132"/>
      <c r="D2353" s="241"/>
      <c r="E2353" s="241"/>
      <c r="F2353" s="386"/>
      <c r="G2353" s="286"/>
      <c r="H2353" s="286"/>
      <c r="AR2353" s="482"/>
      <c r="AT2353" s="431"/>
    </row>
    <row r="2354" spans="1:46" s="388" customFormat="1" ht="16.5">
      <c r="A2354" s="132"/>
      <c r="B2354" s="132"/>
      <c r="C2354" s="132"/>
      <c r="D2354" s="241"/>
      <c r="E2354" s="241"/>
      <c r="F2354" s="386"/>
      <c r="G2354" s="286"/>
      <c r="H2354" s="286"/>
      <c r="AR2354" s="482"/>
      <c r="AT2354" s="431"/>
    </row>
    <row r="2355" spans="1:46" s="388" customFormat="1" ht="16.5">
      <c r="A2355" s="132"/>
      <c r="B2355" s="132"/>
      <c r="C2355" s="132"/>
      <c r="D2355" s="241"/>
      <c r="E2355" s="241"/>
      <c r="F2355" s="386"/>
      <c r="G2355" s="286"/>
      <c r="H2355" s="286"/>
      <c r="AR2355" s="482"/>
      <c r="AT2355" s="431"/>
    </row>
    <row r="2356" spans="1:46" s="388" customFormat="1" ht="16.5">
      <c r="A2356" s="132"/>
      <c r="B2356" s="132"/>
      <c r="C2356" s="132"/>
      <c r="D2356" s="241"/>
      <c r="E2356" s="241"/>
      <c r="F2356" s="386"/>
      <c r="G2356" s="286"/>
      <c r="H2356" s="286"/>
      <c r="AR2356" s="482"/>
      <c r="AT2356" s="431"/>
    </row>
    <row r="2357" spans="1:46" s="388" customFormat="1" ht="16.5">
      <c r="A2357" s="132"/>
      <c r="B2357" s="132"/>
      <c r="C2357" s="132"/>
      <c r="D2357" s="241"/>
      <c r="E2357" s="241"/>
      <c r="F2357" s="386"/>
      <c r="G2357" s="286"/>
      <c r="H2357" s="286"/>
      <c r="AR2357" s="482"/>
      <c r="AT2357" s="431"/>
    </row>
    <row r="2358" spans="1:46" s="388" customFormat="1" ht="16.5">
      <c r="A2358" s="132"/>
      <c r="B2358" s="132"/>
      <c r="C2358" s="132"/>
      <c r="D2358" s="241"/>
      <c r="E2358" s="241"/>
      <c r="F2358" s="386"/>
      <c r="G2358" s="286"/>
      <c r="H2358" s="286"/>
      <c r="AR2358" s="482"/>
      <c r="AT2358" s="431"/>
    </row>
    <row r="2359" spans="1:46" s="388" customFormat="1" ht="16.5">
      <c r="A2359" s="132"/>
      <c r="B2359" s="132"/>
      <c r="C2359" s="132"/>
      <c r="D2359" s="241"/>
      <c r="E2359" s="241"/>
      <c r="F2359" s="386"/>
      <c r="G2359" s="286"/>
      <c r="H2359" s="286"/>
      <c r="AR2359" s="482"/>
      <c r="AT2359" s="431"/>
    </row>
    <row r="2360" spans="1:46" s="388" customFormat="1" ht="16.5">
      <c r="A2360" s="132"/>
      <c r="B2360" s="132"/>
      <c r="C2360" s="132"/>
      <c r="D2360" s="241"/>
      <c r="E2360" s="241"/>
      <c r="F2360" s="386"/>
      <c r="G2360" s="286"/>
      <c r="H2360" s="286"/>
      <c r="AR2360" s="482"/>
      <c r="AT2360" s="431"/>
    </row>
    <row r="2361" spans="1:46" s="388" customFormat="1" ht="16.5">
      <c r="A2361" s="132"/>
      <c r="B2361" s="132"/>
      <c r="C2361" s="132"/>
      <c r="D2361" s="241"/>
      <c r="E2361" s="241"/>
      <c r="F2361" s="386"/>
      <c r="G2361" s="286"/>
      <c r="H2361" s="286"/>
      <c r="AR2361" s="482"/>
      <c r="AT2361" s="431"/>
    </row>
    <row r="2362" spans="1:46" s="388" customFormat="1" ht="16.5">
      <c r="A2362" s="132"/>
      <c r="B2362" s="132"/>
      <c r="C2362" s="132"/>
      <c r="D2362" s="241"/>
      <c r="E2362" s="241"/>
      <c r="F2362" s="386"/>
      <c r="G2362" s="286"/>
      <c r="H2362" s="286"/>
      <c r="AR2362" s="482"/>
      <c r="AT2362" s="431"/>
    </row>
    <row r="2363" spans="1:46" s="388" customFormat="1" ht="16.5">
      <c r="A2363" s="132"/>
      <c r="B2363" s="132"/>
      <c r="C2363" s="132"/>
      <c r="D2363" s="241"/>
      <c r="E2363" s="241"/>
      <c r="F2363" s="386"/>
      <c r="G2363" s="286"/>
      <c r="H2363" s="286"/>
      <c r="AR2363" s="482"/>
      <c r="AT2363" s="431"/>
    </row>
    <row r="2364" spans="1:46" s="388" customFormat="1" ht="16.5">
      <c r="A2364" s="132"/>
      <c r="B2364" s="132"/>
      <c r="C2364" s="132"/>
      <c r="D2364" s="241"/>
      <c r="E2364" s="241"/>
      <c r="F2364" s="386"/>
      <c r="G2364" s="286"/>
      <c r="H2364" s="286"/>
      <c r="AR2364" s="482"/>
      <c r="AT2364" s="431"/>
    </row>
    <row r="2365" spans="1:46" s="388" customFormat="1" ht="16.5">
      <c r="A2365" s="132"/>
      <c r="B2365" s="132"/>
      <c r="C2365" s="132"/>
      <c r="D2365" s="241"/>
      <c r="E2365" s="241"/>
      <c r="F2365" s="386"/>
      <c r="G2365" s="286"/>
      <c r="H2365" s="286"/>
      <c r="AR2365" s="482"/>
      <c r="AT2365" s="431"/>
    </row>
    <row r="2366" spans="1:46" s="388" customFormat="1" ht="16.5">
      <c r="A2366" s="132"/>
      <c r="B2366" s="132"/>
      <c r="C2366" s="132"/>
      <c r="D2366" s="241"/>
      <c r="E2366" s="241"/>
      <c r="F2366" s="386"/>
      <c r="G2366" s="286"/>
      <c r="H2366" s="286"/>
      <c r="AR2366" s="482"/>
      <c r="AT2366" s="431"/>
    </row>
    <row r="2367" spans="1:46" s="388" customFormat="1" ht="16.5">
      <c r="A2367" s="132"/>
      <c r="B2367" s="132"/>
      <c r="C2367" s="132"/>
      <c r="D2367" s="241"/>
      <c r="E2367" s="241"/>
      <c r="F2367" s="386"/>
      <c r="G2367" s="286"/>
      <c r="H2367" s="286"/>
      <c r="AR2367" s="482"/>
      <c r="AT2367" s="431"/>
    </row>
    <row r="2368" spans="1:46" s="388" customFormat="1" ht="16.5">
      <c r="A2368" s="132"/>
      <c r="B2368" s="132"/>
      <c r="C2368" s="132"/>
      <c r="D2368" s="241"/>
      <c r="E2368" s="241"/>
      <c r="F2368" s="386"/>
      <c r="G2368" s="286"/>
      <c r="H2368" s="286"/>
      <c r="AR2368" s="482"/>
      <c r="AT2368" s="431"/>
    </row>
    <row r="2369" spans="1:46" s="388" customFormat="1" ht="16.5">
      <c r="A2369" s="132"/>
      <c r="B2369" s="132"/>
      <c r="C2369" s="132"/>
      <c r="D2369" s="241"/>
      <c r="E2369" s="241"/>
      <c r="F2369" s="386"/>
      <c r="G2369" s="286"/>
      <c r="H2369" s="286"/>
      <c r="AR2369" s="482"/>
      <c r="AT2369" s="431"/>
    </row>
    <row r="2370" spans="1:46" s="388" customFormat="1" ht="16.5">
      <c r="A2370" s="132"/>
      <c r="B2370" s="132"/>
      <c r="C2370" s="132"/>
      <c r="D2370" s="241"/>
      <c r="E2370" s="241"/>
      <c r="F2370" s="386"/>
      <c r="G2370" s="286"/>
      <c r="H2370" s="286"/>
      <c r="AR2370" s="482"/>
      <c r="AT2370" s="431"/>
    </row>
    <row r="2371" spans="1:46" s="388" customFormat="1" ht="16.5">
      <c r="A2371" s="132"/>
      <c r="B2371" s="132"/>
      <c r="C2371" s="132"/>
      <c r="D2371" s="241"/>
      <c r="E2371" s="241"/>
      <c r="F2371" s="386"/>
      <c r="G2371" s="286"/>
      <c r="H2371" s="286"/>
      <c r="AR2371" s="482"/>
      <c r="AT2371" s="431"/>
    </row>
    <row r="2372" spans="1:46" s="388" customFormat="1" ht="16.5">
      <c r="A2372" s="132"/>
      <c r="B2372" s="132"/>
      <c r="C2372" s="132"/>
      <c r="D2372" s="241"/>
      <c r="E2372" s="241"/>
      <c r="F2372" s="386"/>
      <c r="G2372" s="286"/>
      <c r="H2372" s="286"/>
      <c r="AR2372" s="482"/>
      <c r="AT2372" s="431"/>
    </row>
    <row r="2373" spans="1:46" s="388" customFormat="1" ht="16.5">
      <c r="A2373" s="132"/>
      <c r="B2373" s="132"/>
      <c r="C2373" s="132"/>
      <c r="D2373" s="241"/>
      <c r="E2373" s="241"/>
      <c r="F2373" s="386"/>
      <c r="G2373" s="286"/>
      <c r="H2373" s="286"/>
      <c r="AR2373" s="482"/>
      <c r="AT2373" s="431"/>
    </row>
    <row r="2374" spans="1:46" s="388" customFormat="1" ht="16.5">
      <c r="A2374" s="132"/>
      <c r="B2374" s="132"/>
      <c r="C2374" s="132"/>
      <c r="D2374" s="241"/>
      <c r="E2374" s="241"/>
      <c r="F2374" s="386"/>
      <c r="G2374" s="286"/>
      <c r="H2374" s="286"/>
      <c r="AR2374" s="482"/>
      <c r="AT2374" s="431"/>
    </row>
    <row r="2375" spans="1:46" s="388" customFormat="1" ht="16.5">
      <c r="A2375" s="132"/>
      <c r="B2375" s="132"/>
      <c r="C2375" s="132"/>
      <c r="D2375" s="241"/>
      <c r="E2375" s="241"/>
      <c r="F2375" s="386"/>
      <c r="G2375" s="286"/>
      <c r="H2375" s="286"/>
      <c r="AR2375" s="482"/>
      <c r="AT2375" s="431"/>
    </row>
    <row r="2376" spans="1:46" s="388" customFormat="1" ht="16.5">
      <c r="A2376" s="132"/>
      <c r="B2376" s="132"/>
      <c r="C2376" s="132"/>
      <c r="D2376" s="241"/>
      <c r="E2376" s="241"/>
      <c r="F2376" s="386"/>
      <c r="G2376" s="286"/>
      <c r="H2376" s="286"/>
      <c r="AR2376" s="482"/>
      <c r="AT2376" s="431"/>
    </row>
    <row r="2377" spans="1:46" s="388" customFormat="1" ht="16.5">
      <c r="A2377" s="132"/>
      <c r="B2377" s="132"/>
      <c r="C2377" s="132"/>
      <c r="D2377" s="241"/>
      <c r="E2377" s="241"/>
      <c r="F2377" s="386"/>
      <c r="G2377" s="286"/>
      <c r="H2377" s="286"/>
      <c r="AR2377" s="482"/>
      <c r="AT2377" s="431"/>
    </row>
    <row r="2378" spans="1:46" s="388" customFormat="1" ht="16.5">
      <c r="A2378" s="132"/>
      <c r="B2378" s="132"/>
      <c r="C2378" s="132"/>
      <c r="D2378" s="241"/>
      <c r="E2378" s="241"/>
      <c r="F2378" s="386"/>
      <c r="G2378" s="286"/>
      <c r="H2378" s="286"/>
      <c r="AR2378" s="482"/>
      <c r="AT2378" s="431"/>
    </row>
    <row r="2379" spans="1:46" s="388" customFormat="1" ht="16.5">
      <c r="A2379" s="132"/>
      <c r="B2379" s="132"/>
      <c r="C2379" s="132"/>
      <c r="D2379" s="241"/>
      <c r="E2379" s="241"/>
      <c r="F2379" s="386"/>
      <c r="G2379" s="286"/>
      <c r="H2379" s="286"/>
      <c r="AR2379" s="482"/>
      <c r="AT2379" s="431"/>
    </row>
    <row r="2380" spans="1:46" s="388" customFormat="1" ht="16.5">
      <c r="A2380" s="132"/>
      <c r="B2380" s="132"/>
      <c r="C2380" s="132"/>
      <c r="D2380" s="241"/>
      <c r="E2380" s="241"/>
      <c r="F2380" s="386"/>
      <c r="G2380" s="286"/>
      <c r="H2380" s="286"/>
      <c r="AR2380" s="482"/>
      <c r="AT2380" s="431"/>
    </row>
    <row r="2381" spans="1:46" s="388" customFormat="1" ht="16.5">
      <c r="A2381" s="132"/>
      <c r="B2381" s="132"/>
      <c r="C2381" s="132"/>
      <c r="D2381" s="241"/>
      <c r="E2381" s="241"/>
      <c r="F2381" s="386"/>
      <c r="G2381" s="286"/>
      <c r="H2381" s="286"/>
      <c r="AR2381" s="482"/>
      <c r="AT2381" s="431"/>
    </row>
    <row r="2382" spans="1:46" s="388" customFormat="1" ht="16.5">
      <c r="A2382" s="132"/>
      <c r="B2382" s="132"/>
      <c r="C2382" s="132"/>
      <c r="D2382" s="241"/>
      <c r="E2382" s="241"/>
      <c r="F2382" s="386"/>
      <c r="G2382" s="286"/>
      <c r="H2382" s="286"/>
      <c r="AR2382" s="482"/>
      <c r="AT2382" s="431"/>
    </row>
    <row r="2383" spans="1:46" s="388" customFormat="1" ht="16.5">
      <c r="A2383" s="132"/>
      <c r="B2383" s="132"/>
      <c r="C2383" s="132"/>
      <c r="D2383" s="241"/>
      <c r="E2383" s="241"/>
      <c r="F2383" s="386"/>
      <c r="G2383" s="286"/>
      <c r="H2383" s="286"/>
      <c r="AR2383" s="482"/>
      <c r="AT2383" s="431"/>
    </row>
    <row r="2384" spans="1:46" s="388" customFormat="1" ht="16.5">
      <c r="A2384" s="132"/>
      <c r="B2384" s="132"/>
      <c r="C2384" s="132"/>
      <c r="D2384" s="241"/>
      <c r="E2384" s="241"/>
      <c r="F2384" s="386"/>
      <c r="G2384" s="286"/>
      <c r="H2384" s="286"/>
      <c r="AR2384" s="482"/>
      <c r="AT2384" s="431"/>
    </row>
    <row r="2385" spans="1:46" s="388" customFormat="1" ht="16.5">
      <c r="A2385" s="132"/>
      <c r="B2385" s="132"/>
      <c r="C2385" s="132"/>
      <c r="D2385" s="241"/>
      <c r="E2385" s="241"/>
      <c r="F2385" s="386"/>
      <c r="G2385" s="286"/>
      <c r="H2385" s="286"/>
      <c r="AR2385" s="482"/>
      <c r="AT2385" s="431"/>
    </row>
    <row r="2386" spans="1:46" s="388" customFormat="1" ht="16.5">
      <c r="A2386" s="132"/>
      <c r="B2386" s="132"/>
      <c r="C2386" s="132"/>
      <c r="D2386" s="241"/>
      <c r="E2386" s="241"/>
      <c r="F2386" s="386"/>
      <c r="G2386" s="286"/>
      <c r="H2386" s="286"/>
      <c r="AR2386" s="482"/>
      <c r="AT2386" s="431"/>
    </row>
    <row r="2387" spans="1:46" s="388" customFormat="1" ht="16.5">
      <c r="A2387" s="132"/>
      <c r="B2387" s="132"/>
      <c r="C2387" s="132"/>
      <c r="D2387" s="241"/>
      <c r="E2387" s="241"/>
      <c r="F2387" s="386"/>
      <c r="G2387" s="286"/>
      <c r="H2387" s="286"/>
      <c r="AR2387" s="482"/>
      <c r="AT2387" s="431"/>
    </row>
    <row r="2388" spans="1:46" s="388" customFormat="1" ht="16.5">
      <c r="A2388" s="132"/>
      <c r="B2388" s="132"/>
      <c r="C2388" s="132"/>
      <c r="D2388" s="241"/>
      <c r="E2388" s="241"/>
      <c r="F2388" s="386"/>
      <c r="G2388" s="286"/>
      <c r="H2388" s="286"/>
      <c r="AR2388" s="482"/>
      <c r="AT2388" s="431"/>
    </row>
    <row r="2389" spans="1:46" s="388" customFormat="1" ht="16.5">
      <c r="A2389" s="132"/>
      <c r="B2389" s="132"/>
      <c r="C2389" s="132"/>
      <c r="D2389" s="241"/>
      <c r="E2389" s="241"/>
      <c r="F2389" s="386"/>
      <c r="G2389" s="286"/>
      <c r="H2389" s="286"/>
      <c r="AR2389" s="482"/>
      <c r="AT2389" s="431"/>
    </row>
    <row r="2390" spans="1:46" s="388" customFormat="1" ht="16.5">
      <c r="A2390" s="132"/>
      <c r="B2390" s="132"/>
      <c r="C2390" s="132"/>
      <c r="D2390" s="241"/>
      <c r="E2390" s="241"/>
      <c r="F2390" s="386"/>
      <c r="G2390" s="286"/>
      <c r="H2390" s="286"/>
      <c r="AR2390" s="482"/>
      <c r="AT2390" s="431"/>
    </row>
    <row r="2391" spans="1:46" s="388" customFormat="1" ht="16.5">
      <c r="A2391" s="132"/>
      <c r="B2391" s="132"/>
      <c r="C2391" s="132"/>
      <c r="D2391" s="241"/>
      <c r="E2391" s="241"/>
      <c r="F2391" s="386"/>
      <c r="G2391" s="286"/>
      <c r="H2391" s="286"/>
      <c r="AR2391" s="482"/>
      <c r="AT2391" s="431"/>
    </row>
    <row r="2392" spans="1:46" s="388" customFormat="1" ht="16.5">
      <c r="A2392" s="132"/>
      <c r="B2392" s="132"/>
      <c r="C2392" s="132"/>
      <c r="D2392" s="241"/>
      <c r="E2392" s="241"/>
      <c r="F2392" s="386"/>
      <c r="G2392" s="286"/>
      <c r="H2392" s="286"/>
      <c r="AR2392" s="482"/>
      <c r="AT2392" s="431"/>
    </row>
    <row r="2393" spans="1:46" s="388" customFormat="1" ht="16.5">
      <c r="A2393" s="132"/>
      <c r="B2393" s="132"/>
      <c r="C2393" s="132"/>
      <c r="D2393" s="241"/>
      <c r="E2393" s="241"/>
      <c r="F2393" s="386"/>
      <c r="G2393" s="286"/>
      <c r="H2393" s="286"/>
      <c r="AR2393" s="482"/>
      <c r="AT2393" s="431"/>
    </row>
    <row r="2394" spans="1:46" s="388" customFormat="1" ht="16.5">
      <c r="A2394" s="132"/>
      <c r="B2394" s="132"/>
      <c r="C2394" s="132"/>
      <c r="D2394" s="241"/>
      <c r="E2394" s="241"/>
      <c r="F2394" s="386"/>
      <c r="G2394" s="286"/>
      <c r="H2394" s="286"/>
      <c r="AR2394" s="482"/>
      <c r="AT2394" s="431"/>
    </row>
    <row r="2395" spans="1:46" s="388" customFormat="1" ht="16.5">
      <c r="A2395" s="132"/>
      <c r="B2395" s="132"/>
      <c r="C2395" s="132"/>
      <c r="D2395" s="241"/>
      <c r="E2395" s="241"/>
      <c r="F2395" s="386"/>
      <c r="G2395" s="286"/>
      <c r="H2395" s="286"/>
      <c r="AR2395" s="482"/>
      <c r="AT2395" s="431"/>
    </row>
    <row r="2396" spans="1:46" s="388" customFormat="1" ht="16.5">
      <c r="A2396" s="132"/>
      <c r="B2396" s="132"/>
      <c r="C2396" s="132"/>
      <c r="D2396" s="241"/>
      <c r="E2396" s="241"/>
      <c r="F2396" s="386"/>
      <c r="G2396" s="286"/>
      <c r="H2396" s="286"/>
      <c r="AR2396" s="482"/>
      <c r="AT2396" s="431"/>
    </row>
    <row r="2397" spans="1:46" s="388" customFormat="1" ht="16.5">
      <c r="A2397" s="132"/>
      <c r="B2397" s="132"/>
      <c r="C2397" s="132"/>
      <c r="D2397" s="241"/>
      <c r="E2397" s="241"/>
      <c r="F2397" s="386"/>
      <c r="G2397" s="286"/>
      <c r="H2397" s="286"/>
      <c r="AR2397" s="482"/>
      <c r="AT2397" s="431"/>
    </row>
    <row r="2398" spans="1:46" s="388" customFormat="1" ht="16.5">
      <c r="A2398" s="132"/>
      <c r="B2398" s="132"/>
      <c r="C2398" s="132"/>
      <c r="D2398" s="241"/>
      <c r="E2398" s="241"/>
      <c r="F2398" s="386"/>
      <c r="G2398" s="286"/>
      <c r="H2398" s="286"/>
      <c r="AR2398" s="482"/>
      <c r="AT2398" s="431"/>
    </row>
    <row r="2399" spans="1:46" s="388" customFormat="1" ht="16.5">
      <c r="A2399" s="132"/>
      <c r="B2399" s="132"/>
      <c r="C2399" s="132"/>
      <c r="D2399" s="241"/>
      <c r="E2399" s="241"/>
      <c r="F2399" s="386"/>
      <c r="G2399" s="286"/>
      <c r="H2399" s="286"/>
      <c r="AR2399" s="482"/>
      <c r="AT2399" s="431"/>
    </row>
    <row r="2400" spans="1:46" s="388" customFormat="1" ht="16.5">
      <c r="A2400" s="132"/>
      <c r="B2400" s="132"/>
      <c r="C2400" s="132"/>
      <c r="D2400" s="241"/>
      <c r="E2400" s="241"/>
      <c r="F2400" s="386"/>
      <c r="G2400" s="286"/>
      <c r="H2400" s="286"/>
      <c r="AR2400" s="482"/>
      <c r="AT2400" s="431"/>
    </row>
    <row r="2401" spans="1:46" s="388" customFormat="1" ht="16.5">
      <c r="A2401" s="132"/>
      <c r="B2401" s="132"/>
      <c r="C2401" s="132"/>
      <c r="D2401" s="241"/>
      <c r="E2401" s="241"/>
      <c r="F2401" s="386"/>
      <c r="G2401" s="286"/>
      <c r="H2401" s="286"/>
      <c r="AR2401" s="482"/>
      <c r="AT2401" s="431"/>
    </row>
    <row r="2402" spans="1:46" s="388" customFormat="1" ht="16.5">
      <c r="A2402" s="132"/>
      <c r="B2402" s="132"/>
      <c r="C2402" s="132"/>
      <c r="D2402" s="241"/>
      <c r="E2402" s="241"/>
      <c r="F2402" s="386"/>
      <c r="G2402" s="286"/>
      <c r="H2402" s="286"/>
      <c r="AR2402" s="482"/>
      <c r="AT2402" s="431"/>
    </row>
    <row r="2403" spans="1:46" s="388" customFormat="1" ht="16.5">
      <c r="A2403" s="132"/>
      <c r="B2403" s="132"/>
      <c r="C2403" s="132"/>
      <c r="D2403" s="241"/>
      <c r="E2403" s="241"/>
      <c r="F2403" s="386"/>
      <c r="G2403" s="286"/>
      <c r="H2403" s="286"/>
      <c r="AR2403" s="482"/>
      <c r="AT2403" s="431"/>
    </row>
    <row r="2404" spans="1:46" s="388" customFormat="1" ht="16.5">
      <c r="A2404" s="132"/>
      <c r="B2404" s="132"/>
      <c r="C2404" s="132"/>
      <c r="D2404" s="241"/>
      <c r="E2404" s="241"/>
      <c r="F2404" s="386"/>
      <c r="G2404" s="286"/>
      <c r="H2404" s="286"/>
      <c r="AR2404" s="482"/>
      <c r="AT2404" s="431"/>
    </row>
    <row r="2405" spans="1:46" s="388" customFormat="1" ht="16.5">
      <c r="A2405" s="132"/>
      <c r="B2405" s="132"/>
      <c r="C2405" s="132"/>
      <c r="D2405" s="241"/>
      <c r="E2405" s="241"/>
      <c r="F2405" s="386"/>
      <c r="G2405" s="286"/>
      <c r="H2405" s="286"/>
      <c r="AR2405" s="482"/>
      <c r="AT2405" s="431"/>
    </row>
    <row r="2406" spans="1:46" s="388" customFormat="1" ht="16.5">
      <c r="A2406" s="132"/>
      <c r="B2406" s="132"/>
      <c r="C2406" s="132"/>
      <c r="D2406" s="241"/>
      <c r="E2406" s="241"/>
      <c r="F2406" s="386"/>
      <c r="G2406" s="286"/>
      <c r="H2406" s="286"/>
      <c r="AR2406" s="482"/>
      <c r="AT2406" s="431"/>
    </row>
    <row r="2407" spans="1:46" s="388" customFormat="1" ht="16.5">
      <c r="A2407" s="132"/>
      <c r="B2407" s="132"/>
      <c r="C2407" s="132"/>
      <c r="D2407" s="241"/>
      <c r="E2407" s="241"/>
      <c r="F2407" s="386"/>
      <c r="G2407" s="286"/>
      <c r="H2407" s="286"/>
      <c r="AR2407" s="482"/>
      <c r="AT2407" s="431"/>
    </row>
    <row r="2408" spans="1:46" s="388" customFormat="1" ht="16.5">
      <c r="A2408" s="132"/>
      <c r="B2408" s="132"/>
      <c r="C2408" s="132"/>
      <c r="D2408" s="241"/>
      <c r="E2408" s="241"/>
      <c r="F2408" s="386"/>
      <c r="G2408" s="286"/>
      <c r="H2408" s="286"/>
      <c r="AR2408" s="482"/>
      <c r="AT2408" s="431"/>
    </row>
    <row r="2409" spans="1:46" s="388" customFormat="1" ht="16.5">
      <c r="A2409" s="132"/>
      <c r="B2409" s="132"/>
      <c r="C2409" s="132"/>
      <c r="D2409" s="241"/>
      <c r="E2409" s="241"/>
      <c r="F2409" s="386"/>
      <c r="G2409" s="286"/>
      <c r="H2409" s="286"/>
      <c r="AR2409" s="482"/>
      <c r="AT2409" s="431"/>
    </row>
    <row r="2410" spans="1:46" s="388" customFormat="1" ht="16.5">
      <c r="A2410" s="132"/>
      <c r="B2410" s="132"/>
      <c r="C2410" s="132"/>
      <c r="D2410" s="241"/>
      <c r="E2410" s="241"/>
      <c r="F2410" s="386"/>
      <c r="G2410" s="286"/>
      <c r="H2410" s="286"/>
      <c r="AR2410" s="482"/>
      <c r="AT2410" s="431"/>
    </row>
    <row r="2411" spans="1:46" s="388" customFormat="1" ht="16.5">
      <c r="A2411" s="132"/>
      <c r="B2411" s="132"/>
      <c r="C2411" s="132"/>
      <c r="D2411" s="241"/>
      <c r="E2411" s="241"/>
      <c r="F2411" s="386"/>
      <c r="G2411" s="286"/>
      <c r="H2411" s="286"/>
      <c r="AR2411" s="482"/>
      <c r="AT2411" s="431"/>
    </row>
    <row r="2412" spans="1:46" s="388" customFormat="1" ht="16.5">
      <c r="A2412" s="132"/>
      <c r="B2412" s="132"/>
      <c r="C2412" s="132"/>
      <c r="D2412" s="241"/>
      <c r="E2412" s="241"/>
      <c r="F2412" s="386"/>
      <c r="G2412" s="286"/>
      <c r="H2412" s="286"/>
      <c r="AR2412" s="482"/>
      <c r="AT2412" s="431"/>
    </row>
    <row r="2413" spans="1:46" s="388" customFormat="1" ht="16.5">
      <c r="A2413" s="132"/>
      <c r="B2413" s="132"/>
      <c r="C2413" s="132"/>
      <c r="D2413" s="241"/>
      <c r="E2413" s="241"/>
      <c r="F2413" s="386"/>
      <c r="G2413" s="286"/>
      <c r="H2413" s="286"/>
      <c r="AR2413" s="482"/>
      <c r="AT2413" s="431"/>
    </row>
    <row r="2414" spans="1:46" s="388" customFormat="1" ht="16.5">
      <c r="A2414" s="132"/>
      <c r="B2414" s="132"/>
      <c r="C2414" s="132"/>
      <c r="D2414" s="241"/>
      <c r="E2414" s="241"/>
      <c r="F2414" s="386"/>
      <c r="G2414" s="286"/>
      <c r="H2414" s="286"/>
      <c r="AR2414" s="482"/>
      <c r="AT2414" s="431"/>
    </row>
    <row r="2415" spans="1:46" s="388" customFormat="1" ht="16.5">
      <c r="A2415" s="132"/>
      <c r="B2415" s="132"/>
      <c r="C2415" s="132"/>
      <c r="D2415" s="241"/>
      <c r="E2415" s="241"/>
      <c r="F2415" s="386"/>
      <c r="G2415" s="286"/>
      <c r="H2415" s="286"/>
      <c r="AR2415" s="482"/>
      <c r="AT2415" s="431"/>
    </row>
    <row r="2416" spans="1:46" s="388" customFormat="1" ht="16.5">
      <c r="A2416" s="132"/>
      <c r="B2416" s="132"/>
      <c r="C2416" s="132"/>
      <c r="D2416" s="241"/>
      <c r="E2416" s="241"/>
      <c r="F2416" s="386"/>
      <c r="G2416" s="286"/>
      <c r="H2416" s="286"/>
      <c r="AR2416" s="482"/>
      <c r="AT2416" s="431"/>
    </row>
    <row r="2417" spans="1:46" s="388" customFormat="1" ht="16.5">
      <c r="A2417" s="132"/>
      <c r="B2417" s="132"/>
      <c r="C2417" s="132"/>
      <c r="D2417" s="241"/>
      <c r="E2417" s="241"/>
      <c r="F2417" s="386"/>
      <c r="G2417" s="286"/>
      <c r="H2417" s="286"/>
      <c r="AR2417" s="482"/>
      <c r="AT2417" s="431"/>
    </row>
    <row r="2418" spans="1:46" s="388" customFormat="1" ht="16.5">
      <c r="A2418" s="132"/>
      <c r="B2418" s="132"/>
      <c r="C2418" s="132"/>
      <c r="D2418" s="241"/>
      <c r="E2418" s="241"/>
      <c r="F2418" s="386"/>
      <c r="G2418" s="286"/>
      <c r="H2418" s="286"/>
      <c r="AR2418" s="482"/>
      <c r="AT2418" s="431"/>
    </row>
    <row r="2419" spans="1:46" s="388" customFormat="1" ht="16.5">
      <c r="A2419" s="132"/>
      <c r="B2419" s="132"/>
      <c r="C2419" s="132"/>
      <c r="D2419" s="241"/>
      <c r="E2419" s="241"/>
      <c r="F2419" s="386"/>
      <c r="G2419" s="286"/>
      <c r="H2419" s="286"/>
      <c r="AR2419" s="482"/>
      <c r="AT2419" s="431"/>
    </row>
    <row r="2420" spans="1:46" s="388" customFormat="1" ht="16.5">
      <c r="A2420" s="132"/>
      <c r="B2420" s="132"/>
      <c r="C2420" s="132"/>
      <c r="D2420" s="241"/>
      <c r="E2420" s="241"/>
      <c r="F2420" s="386"/>
      <c r="G2420" s="286"/>
      <c r="H2420" s="286"/>
      <c r="AR2420" s="482"/>
      <c r="AT2420" s="431"/>
    </row>
    <row r="2421" spans="1:46" s="388" customFormat="1" ht="16.5">
      <c r="A2421" s="132"/>
      <c r="B2421" s="132"/>
      <c r="C2421" s="132"/>
      <c r="D2421" s="241"/>
      <c r="E2421" s="241"/>
      <c r="F2421" s="386"/>
      <c r="G2421" s="286"/>
      <c r="H2421" s="286"/>
      <c r="AR2421" s="482"/>
      <c r="AT2421" s="431"/>
    </row>
    <row r="2422" spans="1:46" s="388" customFormat="1" ht="16.5">
      <c r="A2422" s="132"/>
      <c r="B2422" s="132"/>
      <c r="C2422" s="132"/>
      <c r="D2422" s="241"/>
      <c r="E2422" s="241"/>
      <c r="F2422" s="386"/>
      <c r="G2422" s="286"/>
      <c r="H2422" s="286"/>
      <c r="AR2422" s="482"/>
      <c r="AT2422" s="431"/>
    </row>
    <row r="2423" spans="1:46" s="388" customFormat="1" ht="16.5">
      <c r="A2423" s="132"/>
      <c r="B2423" s="132"/>
      <c r="C2423" s="132"/>
      <c r="D2423" s="241"/>
      <c r="E2423" s="241"/>
      <c r="F2423" s="386"/>
      <c r="G2423" s="286"/>
      <c r="H2423" s="286"/>
      <c r="AR2423" s="482"/>
      <c r="AT2423" s="431"/>
    </row>
    <row r="2424" spans="1:46" s="388" customFormat="1" ht="16.5">
      <c r="A2424" s="132"/>
      <c r="B2424" s="132"/>
      <c r="C2424" s="132"/>
      <c r="D2424" s="241"/>
      <c r="E2424" s="241"/>
      <c r="F2424" s="386"/>
      <c r="G2424" s="286"/>
      <c r="H2424" s="286"/>
      <c r="AR2424" s="482"/>
      <c r="AT2424" s="431"/>
    </row>
    <row r="2425" spans="1:46" s="388" customFormat="1" ht="16.5">
      <c r="A2425" s="132"/>
      <c r="B2425" s="132"/>
      <c r="C2425" s="132"/>
      <c r="D2425" s="241"/>
      <c r="E2425" s="241"/>
      <c r="F2425" s="386"/>
      <c r="G2425" s="286"/>
      <c r="H2425" s="286"/>
      <c r="AR2425" s="482"/>
      <c r="AT2425" s="431"/>
    </row>
    <row r="2426" spans="1:46" s="388" customFormat="1" ht="16.5">
      <c r="A2426" s="132"/>
      <c r="B2426" s="132"/>
      <c r="C2426" s="132"/>
      <c r="D2426" s="241"/>
      <c r="E2426" s="241"/>
      <c r="F2426" s="386"/>
      <c r="G2426" s="286"/>
      <c r="H2426" s="286"/>
      <c r="AR2426" s="482"/>
      <c r="AT2426" s="431"/>
    </row>
    <row r="2427" spans="1:46" s="388" customFormat="1" ht="16.5">
      <c r="A2427" s="132"/>
      <c r="B2427" s="132"/>
      <c r="C2427" s="132"/>
      <c r="D2427" s="241"/>
      <c r="E2427" s="241"/>
      <c r="F2427" s="386"/>
      <c r="G2427" s="286"/>
      <c r="H2427" s="286"/>
      <c r="AR2427" s="482"/>
      <c r="AT2427" s="431"/>
    </row>
    <row r="2428" spans="1:46" s="388" customFormat="1" ht="16.5">
      <c r="A2428" s="132"/>
      <c r="B2428" s="132"/>
      <c r="C2428" s="132"/>
      <c r="D2428" s="241"/>
      <c r="E2428" s="241"/>
      <c r="F2428" s="386"/>
      <c r="G2428" s="286"/>
      <c r="H2428" s="286"/>
      <c r="AR2428" s="482"/>
      <c r="AT2428" s="431"/>
    </row>
    <row r="2429" spans="1:46" s="388" customFormat="1" ht="16.5">
      <c r="A2429" s="132"/>
      <c r="B2429" s="132"/>
      <c r="C2429" s="132"/>
      <c r="D2429" s="241"/>
      <c r="E2429" s="241"/>
      <c r="F2429" s="386"/>
      <c r="G2429" s="286"/>
      <c r="H2429" s="286"/>
      <c r="AR2429" s="482"/>
      <c r="AT2429" s="431"/>
    </row>
    <row r="2430" spans="1:46" s="388" customFormat="1" ht="16.5">
      <c r="A2430" s="132"/>
      <c r="B2430" s="132"/>
      <c r="C2430" s="132"/>
      <c r="D2430" s="241"/>
      <c r="E2430" s="241"/>
      <c r="F2430" s="386"/>
      <c r="G2430" s="286"/>
      <c r="H2430" s="286"/>
      <c r="AR2430" s="482"/>
      <c r="AT2430" s="431"/>
    </row>
    <row r="2431" spans="1:46" s="388" customFormat="1" ht="16.5">
      <c r="A2431" s="132"/>
      <c r="B2431" s="132"/>
      <c r="C2431" s="132"/>
      <c r="D2431" s="241"/>
      <c r="E2431" s="241"/>
      <c r="F2431" s="386"/>
      <c r="G2431" s="286"/>
      <c r="H2431" s="286"/>
      <c r="AR2431" s="482"/>
      <c r="AT2431" s="431"/>
    </row>
    <row r="2432" spans="1:46" s="388" customFormat="1" ht="16.5">
      <c r="A2432" s="132"/>
      <c r="B2432" s="132"/>
      <c r="C2432" s="132"/>
      <c r="D2432" s="241"/>
      <c r="E2432" s="241"/>
      <c r="F2432" s="386"/>
      <c r="G2432" s="286"/>
      <c r="H2432" s="286"/>
      <c r="AR2432" s="482"/>
      <c r="AT2432" s="431"/>
    </row>
    <row r="2433" spans="1:46" s="388" customFormat="1" ht="16.5">
      <c r="A2433" s="132"/>
      <c r="B2433" s="132"/>
      <c r="C2433" s="132"/>
      <c r="D2433" s="241"/>
      <c r="E2433" s="241"/>
      <c r="F2433" s="386"/>
      <c r="G2433" s="286"/>
      <c r="H2433" s="286"/>
      <c r="AR2433" s="482"/>
      <c r="AT2433" s="431"/>
    </row>
    <row r="2434" spans="1:46" s="388" customFormat="1" ht="16.5">
      <c r="A2434" s="132"/>
      <c r="B2434" s="132"/>
      <c r="C2434" s="132"/>
      <c r="D2434" s="241"/>
      <c r="E2434" s="241"/>
      <c r="F2434" s="386"/>
      <c r="G2434" s="286"/>
      <c r="H2434" s="286"/>
      <c r="AR2434" s="482"/>
      <c r="AT2434" s="431"/>
    </row>
    <row r="2435" spans="1:46" s="388" customFormat="1" ht="16.5">
      <c r="A2435" s="132"/>
      <c r="B2435" s="132"/>
      <c r="C2435" s="132"/>
      <c r="D2435" s="241"/>
      <c r="E2435" s="241"/>
      <c r="F2435" s="386"/>
      <c r="G2435" s="286"/>
      <c r="H2435" s="286"/>
      <c r="AR2435" s="482"/>
      <c r="AT2435" s="431"/>
    </row>
    <row r="2436" spans="1:46" s="388" customFormat="1" ht="16.5">
      <c r="A2436" s="132"/>
      <c r="B2436" s="132"/>
      <c r="C2436" s="132"/>
      <c r="D2436" s="241"/>
      <c r="E2436" s="241"/>
      <c r="F2436" s="386"/>
      <c r="G2436" s="286"/>
      <c r="H2436" s="286"/>
      <c r="AR2436" s="482"/>
      <c r="AT2436" s="431"/>
    </row>
    <row r="2437" spans="1:46" s="388" customFormat="1" ht="16.5">
      <c r="A2437" s="132"/>
      <c r="B2437" s="132"/>
      <c r="C2437" s="132"/>
      <c r="D2437" s="241"/>
      <c r="E2437" s="241"/>
      <c r="F2437" s="386"/>
      <c r="G2437" s="286"/>
      <c r="H2437" s="286"/>
      <c r="AR2437" s="482"/>
      <c r="AT2437" s="431"/>
    </row>
    <row r="2438" spans="1:46" s="388" customFormat="1" ht="16.5">
      <c r="A2438" s="132"/>
      <c r="B2438" s="132"/>
      <c r="C2438" s="132"/>
      <c r="D2438" s="241"/>
      <c r="E2438" s="241"/>
      <c r="F2438" s="386"/>
      <c r="G2438" s="286"/>
      <c r="H2438" s="286"/>
      <c r="AR2438" s="482"/>
      <c r="AT2438" s="431"/>
    </row>
    <row r="2439" spans="1:46" s="388" customFormat="1" ht="16.5">
      <c r="A2439" s="132"/>
      <c r="B2439" s="132"/>
      <c r="C2439" s="132"/>
      <c r="D2439" s="241"/>
      <c r="E2439" s="241"/>
      <c r="F2439" s="386"/>
      <c r="G2439" s="286"/>
      <c r="H2439" s="286"/>
      <c r="AR2439" s="482"/>
      <c r="AT2439" s="431"/>
    </row>
    <row r="2440" spans="1:46" s="388" customFormat="1" ht="16.5">
      <c r="A2440" s="132"/>
      <c r="B2440" s="132"/>
      <c r="C2440" s="132"/>
      <c r="D2440" s="241"/>
      <c r="E2440" s="241"/>
      <c r="F2440" s="386"/>
      <c r="G2440" s="286"/>
      <c r="H2440" s="286"/>
      <c r="AR2440" s="482"/>
      <c r="AT2440" s="431"/>
    </row>
    <row r="2441" spans="1:46" s="388" customFormat="1" ht="16.5">
      <c r="A2441" s="132"/>
      <c r="B2441" s="132"/>
      <c r="C2441" s="132"/>
      <c r="D2441" s="241"/>
      <c r="E2441" s="241"/>
      <c r="F2441" s="386"/>
      <c r="G2441" s="286"/>
      <c r="H2441" s="286"/>
      <c r="AR2441" s="482"/>
      <c r="AT2441" s="431"/>
    </row>
    <row r="2442" spans="1:46" s="388" customFormat="1" ht="16.5">
      <c r="A2442" s="132"/>
      <c r="B2442" s="132"/>
      <c r="C2442" s="132"/>
      <c r="D2442" s="241"/>
      <c r="E2442" s="241"/>
      <c r="F2442" s="386"/>
      <c r="G2442" s="286"/>
      <c r="H2442" s="286"/>
      <c r="AR2442" s="482"/>
      <c r="AT2442" s="431"/>
    </row>
    <row r="2443" spans="1:46" s="388" customFormat="1" ht="16.5">
      <c r="A2443" s="132"/>
      <c r="B2443" s="132"/>
      <c r="C2443" s="132"/>
      <c r="D2443" s="241"/>
      <c r="E2443" s="241"/>
      <c r="F2443" s="386"/>
      <c r="G2443" s="286"/>
      <c r="H2443" s="286"/>
      <c r="AR2443" s="482"/>
      <c r="AT2443" s="431"/>
    </row>
    <row r="2444" spans="1:46" s="388" customFormat="1" ht="16.5">
      <c r="A2444" s="132"/>
      <c r="B2444" s="132"/>
      <c r="C2444" s="132"/>
      <c r="D2444" s="241"/>
      <c r="E2444" s="241"/>
      <c r="F2444" s="386"/>
      <c r="G2444" s="286"/>
      <c r="H2444" s="286"/>
      <c r="AR2444" s="482"/>
      <c r="AT2444" s="431"/>
    </row>
    <row r="2445" spans="1:46" s="388" customFormat="1" ht="16.5">
      <c r="A2445" s="132"/>
      <c r="B2445" s="132"/>
      <c r="C2445" s="132"/>
      <c r="D2445" s="241"/>
      <c r="E2445" s="241"/>
      <c r="F2445" s="386"/>
      <c r="G2445" s="286"/>
      <c r="H2445" s="286"/>
      <c r="AR2445" s="482"/>
      <c r="AT2445" s="431"/>
    </row>
    <row r="2446" spans="1:46" s="388" customFormat="1" ht="16.5">
      <c r="A2446" s="132"/>
      <c r="B2446" s="132"/>
      <c r="C2446" s="132"/>
      <c r="D2446" s="241"/>
      <c r="E2446" s="241"/>
      <c r="F2446" s="386"/>
      <c r="G2446" s="286"/>
      <c r="H2446" s="286"/>
      <c r="AR2446" s="482"/>
      <c r="AT2446" s="431"/>
    </row>
    <row r="2447" spans="1:46" s="388" customFormat="1" ht="16.5">
      <c r="A2447" s="132"/>
      <c r="B2447" s="132"/>
      <c r="C2447" s="132"/>
      <c r="D2447" s="241"/>
      <c r="E2447" s="241"/>
      <c r="F2447" s="386"/>
      <c r="G2447" s="286"/>
      <c r="H2447" s="286"/>
      <c r="AR2447" s="482"/>
      <c r="AT2447" s="431"/>
    </row>
    <row r="2448" spans="1:46" s="388" customFormat="1" ht="16.5">
      <c r="A2448" s="132"/>
      <c r="B2448" s="132"/>
      <c r="C2448" s="132"/>
      <c r="D2448" s="241"/>
      <c r="E2448" s="241"/>
      <c r="F2448" s="386"/>
      <c r="G2448" s="286"/>
      <c r="H2448" s="286"/>
      <c r="AR2448" s="482"/>
      <c r="AT2448" s="431"/>
    </row>
    <row r="2449" spans="1:46" s="388" customFormat="1" ht="16.5">
      <c r="A2449" s="132"/>
      <c r="B2449" s="132"/>
      <c r="C2449" s="132"/>
      <c r="D2449" s="241"/>
      <c r="E2449" s="241"/>
      <c r="F2449" s="386"/>
      <c r="G2449" s="286"/>
      <c r="H2449" s="286"/>
      <c r="AR2449" s="482"/>
      <c r="AT2449" s="431"/>
    </row>
    <row r="2450" spans="1:46" s="388" customFormat="1" ht="16.5">
      <c r="A2450" s="132"/>
      <c r="B2450" s="132"/>
      <c r="C2450" s="132"/>
      <c r="D2450" s="241"/>
      <c r="E2450" s="241"/>
      <c r="F2450" s="386"/>
      <c r="G2450" s="286"/>
      <c r="H2450" s="286"/>
      <c r="AR2450" s="482"/>
      <c r="AT2450" s="431"/>
    </row>
    <row r="2451" spans="1:46" s="388" customFormat="1" ht="16.5">
      <c r="A2451" s="132"/>
      <c r="B2451" s="132"/>
      <c r="C2451" s="132"/>
      <c r="D2451" s="241"/>
      <c r="E2451" s="241"/>
      <c r="F2451" s="386"/>
      <c r="G2451" s="286"/>
      <c r="H2451" s="286"/>
      <c r="AR2451" s="482"/>
      <c r="AT2451" s="431"/>
    </row>
    <row r="2452" spans="1:46" s="388" customFormat="1" ht="16.5">
      <c r="A2452" s="132"/>
      <c r="B2452" s="132"/>
      <c r="C2452" s="132"/>
      <c r="D2452" s="241"/>
      <c r="E2452" s="241"/>
      <c r="F2452" s="386"/>
      <c r="G2452" s="286"/>
      <c r="H2452" s="286"/>
      <c r="AR2452" s="482"/>
      <c r="AT2452" s="431"/>
    </row>
    <row r="2453" spans="1:46" s="388" customFormat="1" ht="16.5">
      <c r="A2453" s="132"/>
      <c r="B2453" s="132"/>
      <c r="C2453" s="132"/>
      <c r="D2453" s="241"/>
      <c r="E2453" s="241"/>
      <c r="F2453" s="386"/>
      <c r="G2453" s="286"/>
      <c r="H2453" s="286"/>
      <c r="AR2453" s="482"/>
      <c r="AT2453" s="431"/>
    </row>
    <row r="2454" spans="1:46" s="388" customFormat="1" ht="16.5">
      <c r="A2454" s="132"/>
      <c r="B2454" s="132"/>
      <c r="C2454" s="132"/>
      <c r="D2454" s="241"/>
      <c r="E2454" s="241"/>
      <c r="F2454" s="386"/>
      <c r="G2454" s="286"/>
      <c r="H2454" s="286"/>
      <c r="AR2454" s="482"/>
      <c r="AT2454" s="431"/>
    </row>
    <row r="2455" spans="1:46" s="388" customFormat="1" ht="16.5">
      <c r="A2455" s="132"/>
      <c r="B2455" s="132"/>
      <c r="C2455" s="132"/>
      <c r="D2455" s="241"/>
      <c r="E2455" s="241"/>
      <c r="F2455" s="386"/>
      <c r="G2455" s="286"/>
      <c r="H2455" s="286"/>
      <c r="AR2455" s="482"/>
      <c r="AT2455" s="431"/>
    </row>
    <row r="2456" spans="1:46" s="388" customFormat="1" ht="16.5">
      <c r="A2456" s="132"/>
      <c r="B2456" s="132"/>
      <c r="C2456" s="132"/>
      <c r="D2456" s="241"/>
      <c r="E2456" s="241"/>
      <c r="F2456" s="386"/>
      <c r="G2456" s="286"/>
      <c r="H2456" s="286"/>
      <c r="AR2456" s="482"/>
      <c r="AT2456" s="431"/>
    </row>
    <row r="2457" spans="1:46" s="388" customFormat="1" ht="16.5">
      <c r="A2457" s="132"/>
      <c r="B2457" s="132"/>
      <c r="C2457" s="132"/>
      <c r="D2457" s="241"/>
      <c r="E2457" s="241"/>
      <c r="F2457" s="386"/>
      <c r="G2457" s="286"/>
      <c r="H2457" s="286"/>
      <c r="AR2457" s="482"/>
      <c r="AT2457" s="431"/>
    </row>
    <row r="2458" spans="1:46" s="388" customFormat="1" ht="16.5">
      <c r="A2458" s="132"/>
      <c r="B2458" s="132"/>
      <c r="C2458" s="132"/>
      <c r="D2458" s="241"/>
      <c r="E2458" s="241"/>
      <c r="F2458" s="386"/>
      <c r="G2458" s="286"/>
      <c r="H2458" s="286"/>
      <c r="AR2458" s="482"/>
      <c r="AT2458" s="431"/>
    </row>
    <row r="2459" spans="1:46" s="388" customFormat="1" ht="16.5">
      <c r="A2459" s="132"/>
      <c r="B2459" s="132"/>
      <c r="C2459" s="132"/>
      <c r="D2459" s="241"/>
      <c r="E2459" s="241"/>
      <c r="F2459" s="386"/>
      <c r="G2459" s="286"/>
      <c r="H2459" s="286"/>
      <c r="AR2459" s="482"/>
      <c r="AT2459" s="431"/>
    </row>
    <row r="2460" spans="1:46" s="388" customFormat="1" ht="16.5">
      <c r="A2460" s="132"/>
      <c r="B2460" s="132"/>
      <c r="C2460" s="132"/>
      <c r="D2460" s="241"/>
      <c r="E2460" s="241"/>
      <c r="F2460" s="386"/>
      <c r="G2460" s="286"/>
      <c r="H2460" s="286"/>
      <c r="AR2460" s="482"/>
      <c r="AT2460" s="431"/>
    </row>
    <row r="2461" spans="1:46" s="388" customFormat="1" ht="16.5">
      <c r="A2461" s="132"/>
      <c r="B2461" s="132"/>
      <c r="C2461" s="132"/>
      <c r="D2461" s="241"/>
      <c r="E2461" s="241"/>
      <c r="F2461" s="386"/>
      <c r="G2461" s="286"/>
      <c r="H2461" s="286"/>
      <c r="AR2461" s="482"/>
      <c r="AT2461" s="431"/>
    </row>
    <row r="2462" spans="1:46" s="388" customFormat="1" ht="16.5">
      <c r="A2462" s="132"/>
      <c r="B2462" s="132"/>
      <c r="C2462" s="132"/>
      <c r="D2462" s="241"/>
      <c r="E2462" s="241"/>
      <c r="F2462" s="386"/>
      <c r="G2462" s="286"/>
      <c r="H2462" s="286"/>
      <c r="AR2462" s="482"/>
      <c r="AT2462" s="431"/>
    </row>
    <row r="2463" spans="1:46" s="388" customFormat="1" ht="16.5">
      <c r="A2463" s="132"/>
      <c r="B2463" s="132"/>
      <c r="C2463" s="132"/>
      <c r="D2463" s="241"/>
      <c r="E2463" s="241"/>
      <c r="F2463" s="386"/>
      <c r="G2463" s="286"/>
      <c r="H2463" s="286"/>
      <c r="AR2463" s="482"/>
      <c r="AT2463" s="431"/>
    </row>
    <row r="2464" spans="1:46" s="388" customFormat="1" ht="16.5">
      <c r="A2464" s="132"/>
      <c r="B2464" s="132"/>
      <c r="C2464" s="132"/>
      <c r="D2464" s="241"/>
      <c r="E2464" s="241"/>
      <c r="F2464" s="386"/>
      <c r="G2464" s="286"/>
      <c r="H2464" s="286"/>
      <c r="AR2464" s="482"/>
      <c r="AT2464" s="431"/>
    </row>
    <row r="2465" spans="1:46" s="388" customFormat="1" ht="16.5">
      <c r="A2465" s="132"/>
      <c r="B2465" s="132"/>
      <c r="C2465" s="132"/>
      <c r="D2465" s="241"/>
      <c r="E2465" s="241"/>
      <c r="F2465" s="386"/>
      <c r="G2465" s="286"/>
      <c r="H2465" s="286"/>
      <c r="AR2465" s="482"/>
      <c r="AT2465" s="431"/>
    </row>
    <row r="2466" spans="1:46" s="388" customFormat="1" ht="16.5">
      <c r="A2466" s="132"/>
      <c r="B2466" s="132"/>
      <c r="C2466" s="132"/>
      <c r="D2466" s="241"/>
      <c r="E2466" s="241"/>
      <c r="F2466" s="386"/>
      <c r="G2466" s="286"/>
      <c r="H2466" s="286"/>
      <c r="AR2466" s="482"/>
      <c r="AT2466" s="431"/>
    </row>
    <row r="2467" spans="1:46" s="388" customFormat="1" ht="16.5">
      <c r="A2467" s="132"/>
      <c r="B2467" s="132"/>
      <c r="C2467" s="132"/>
      <c r="D2467" s="241"/>
      <c r="E2467" s="241"/>
      <c r="F2467" s="386"/>
      <c r="G2467" s="286"/>
      <c r="H2467" s="286"/>
      <c r="AR2467" s="482"/>
      <c r="AT2467" s="431"/>
    </row>
    <row r="2468" spans="1:46" s="388" customFormat="1" ht="16.5">
      <c r="A2468" s="132"/>
      <c r="B2468" s="132"/>
      <c r="C2468" s="132"/>
      <c r="D2468" s="241"/>
      <c r="E2468" s="241"/>
      <c r="F2468" s="386"/>
      <c r="G2468" s="286"/>
      <c r="H2468" s="286"/>
      <c r="AR2468" s="482"/>
      <c r="AT2468" s="431"/>
    </row>
    <row r="2469" spans="1:46" s="388" customFormat="1" ht="16.5">
      <c r="A2469" s="132"/>
      <c r="B2469" s="132"/>
      <c r="C2469" s="132"/>
      <c r="D2469" s="241"/>
      <c r="E2469" s="241"/>
      <c r="F2469" s="386"/>
      <c r="G2469" s="286"/>
      <c r="H2469" s="286"/>
      <c r="AR2469" s="482"/>
      <c r="AT2469" s="431"/>
    </row>
    <row r="2470" spans="1:46" s="388" customFormat="1" ht="16.5">
      <c r="A2470" s="132"/>
      <c r="B2470" s="132"/>
      <c r="C2470" s="132"/>
      <c r="D2470" s="241"/>
      <c r="E2470" s="241"/>
      <c r="F2470" s="386"/>
      <c r="G2470" s="286"/>
      <c r="H2470" s="286"/>
      <c r="AR2470" s="482"/>
      <c r="AT2470" s="431"/>
    </row>
    <row r="2471" spans="1:46" s="388" customFormat="1" ht="16.5">
      <c r="A2471" s="132"/>
      <c r="B2471" s="132"/>
      <c r="C2471" s="132"/>
      <c r="D2471" s="241"/>
      <c r="E2471" s="241"/>
      <c r="F2471" s="386"/>
      <c r="G2471" s="286"/>
      <c r="H2471" s="286"/>
      <c r="AR2471" s="482"/>
      <c r="AT2471" s="431"/>
    </row>
    <row r="2472" spans="1:46" s="388" customFormat="1" ht="16.5">
      <c r="A2472" s="132"/>
      <c r="B2472" s="132"/>
      <c r="C2472" s="132"/>
      <c r="D2472" s="241"/>
      <c r="E2472" s="241"/>
      <c r="F2472" s="386"/>
      <c r="G2472" s="286"/>
      <c r="H2472" s="286"/>
      <c r="AR2472" s="482"/>
      <c r="AT2472" s="431"/>
    </row>
    <row r="2473" spans="1:46" s="388" customFormat="1" ht="16.5">
      <c r="A2473" s="132"/>
      <c r="B2473" s="132"/>
      <c r="C2473" s="132"/>
      <c r="D2473" s="241"/>
      <c r="E2473" s="241"/>
      <c r="F2473" s="386"/>
      <c r="G2473" s="286"/>
      <c r="H2473" s="286"/>
      <c r="AR2473" s="482"/>
      <c r="AT2473" s="431"/>
    </row>
    <row r="2474" spans="1:46" s="388" customFormat="1" ht="16.5">
      <c r="A2474" s="132"/>
      <c r="B2474" s="132"/>
      <c r="C2474" s="132"/>
      <c r="D2474" s="241"/>
      <c r="E2474" s="241"/>
      <c r="F2474" s="386"/>
      <c r="G2474" s="286"/>
      <c r="H2474" s="286"/>
      <c r="AR2474" s="482"/>
      <c r="AT2474" s="431"/>
    </row>
    <row r="2475" spans="1:46" s="388" customFormat="1" ht="16.5">
      <c r="A2475" s="132"/>
      <c r="B2475" s="132"/>
      <c r="C2475" s="132"/>
      <c r="D2475" s="241"/>
      <c r="E2475" s="241"/>
      <c r="F2475" s="386"/>
      <c r="G2475" s="286"/>
      <c r="H2475" s="286"/>
      <c r="AR2475" s="482"/>
      <c r="AT2475" s="431"/>
    </row>
    <row r="2476" spans="1:46" s="388" customFormat="1" ht="16.5">
      <c r="A2476" s="132"/>
      <c r="B2476" s="132"/>
      <c r="C2476" s="132"/>
      <c r="D2476" s="241"/>
      <c r="E2476" s="241"/>
      <c r="F2476" s="386"/>
      <c r="G2476" s="286"/>
      <c r="H2476" s="286"/>
      <c r="AR2476" s="482"/>
      <c r="AT2476" s="431"/>
    </row>
    <row r="2477" spans="1:46" s="388" customFormat="1" ht="16.5">
      <c r="A2477" s="132"/>
      <c r="B2477" s="132"/>
      <c r="C2477" s="132"/>
      <c r="D2477" s="241"/>
      <c r="E2477" s="241"/>
      <c r="F2477" s="386"/>
      <c r="G2477" s="286"/>
      <c r="H2477" s="286"/>
      <c r="AR2477" s="482"/>
      <c r="AT2477" s="431"/>
    </row>
    <row r="2478" spans="1:46" s="388" customFormat="1" ht="16.5">
      <c r="A2478" s="132"/>
      <c r="B2478" s="132"/>
      <c r="C2478" s="132"/>
      <c r="D2478" s="241"/>
      <c r="E2478" s="241"/>
      <c r="F2478" s="386"/>
      <c r="G2478" s="286"/>
      <c r="H2478" s="286"/>
      <c r="AR2478" s="482"/>
      <c r="AT2478" s="431"/>
    </row>
    <row r="2479" spans="1:46" s="388" customFormat="1" ht="16.5">
      <c r="A2479" s="132"/>
      <c r="B2479" s="132"/>
      <c r="C2479" s="132"/>
      <c r="D2479" s="241"/>
      <c r="E2479" s="241"/>
      <c r="F2479" s="386"/>
      <c r="G2479" s="286"/>
      <c r="H2479" s="286"/>
      <c r="AR2479" s="482"/>
      <c r="AT2479" s="431"/>
    </row>
    <row r="2480" spans="1:46" s="388" customFormat="1" ht="16.5">
      <c r="A2480" s="132"/>
      <c r="B2480" s="132"/>
      <c r="C2480" s="132"/>
      <c r="D2480" s="241"/>
      <c r="E2480" s="241"/>
      <c r="F2480" s="386"/>
      <c r="G2480" s="286"/>
      <c r="H2480" s="286"/>
      <c r="AR2480" s="482"/>
      <c r="AT2480" s="431"/>
    </row>
    <row r="2481" spans="1:46" s="388" customFormat="1" ht="16.5">
      <c r="A2481" s="132"/>
      <c r="B2481" s="132"/>
      <c r="C2481" s="132"/>
      <c r="D2481" s="241"/>
      <c r="E2481" s="241"/>
      <c r="F2481" s="386"/>
      <c r="G2481" s="286"/>
      <c r="H2481" s="286"/>
      <c r="AR2481" s="482"/>
      <c r="AT2481" s="431"/>
    </row>
    <row r="2482" spans="1:46" s="388" customFormat="1" ht="16.5">
      <c r="A2482" s="132"/>
      <c r="B2482" s="132"/>
      <c r="C2482" s="132"/>
      <c r="D2482" s="241"/>
      <c r="E2482" s="241"/>
      <c r="F2482" s="386"/>
      <c r="G2482" s="286"/>
      <c r="H2482" s="286"/>
      <c r="AR2482" s="482"/>
      <c r="AT2482" s="431"/>
    </row>
    <row r="2483" spans="1:46" s="388" customFormat="1" ht="16.5">
      <c r="A2483" s="132"/>
      <c r="B2483" s="132"/>
      <c r="C2483" s="132"/>
      <c r="D2483" s="241"/>
      <c r="E2483" s="241"/>
      <c r="F2483" s="386"/>
      <c r="G2483" s="286"/>
      <c r="H2483" s="286"/>
      <c r="AR2483" s="482"/>
      <c r="AT2483" s="431"/>
    </row>
    <row r="2484" spans="1:46" s="388" customFormat="1" ht="16.5">
      <c r="A2484" s="132"/>
      <c r="B2484" s="132"/>
      <c r="C2484" s="132"/>
      <c r="D2484" s="241"/>
      <c r="E2484" s="241"/>
      <c r="F2484" s="386"/>
      <c r="G2484" s="286"/>
      <c r="H2484" s="286"/>
      <c r="AR2484" s="482"/>
      <c r="AT2484" s="431"/>
    </row>
    <row r="2485" spans="1:46" s="388" customFormat="1" ht="16.5">
      <c r="A2485" s="132"/>
      <c r="B2485" s="132"/>
      <c r="C2485" s="132"/>
      <c r="D2485" s="241"/>
      <c r="E2485" s="241"/>
      <c r="F2485" s="386"/>
      <c r="G2485" s="286"/>
      <c r="H2485" s="286"/>
      <c r="AR2485" s="482"/>
      <c r="AT2485" s="431"/>
    </row>
    <row r="2486" spans="1:46" s="388" customFormat="1" ht="16.5">
      <c r="A2486" s="132"/>
      <c r="B2486" s="132"/>
      <c r="C2486" s="132"/>
      <c r="D2486" s="241"/>
      <c r="E2486" s="241"/>
      <c r="F2486" s="386"/>
      <c r="G2486" s="286"/>
      <c r="H2486" s="286"/>
      <c r="AR2486" s="482"/>
      <c r="AT2486" s="431"/>
    </row>
    <row r="2487" spans="1:46" s="388" customFormat="1" ht="16.5">
      <c r="A2487" s="132"/>
      <c r="B2487" s="132"/>
      <c r="C2487" s="132"/>
      <c r="D2487" s="241"/>
      <c r="E2487" s="241"/>
      <c r="F2487" s="386"/>
      <c r="G2487" s="286"/>
      <c r="H2487" s="286"/>
      <c r="AR2487" s="482"/>
      <c r="AT2487" s="431"/>
    </row>
    <row r="2488" spans="1:46" s="388" customFormat="1" ht="16.5">
      <c r="A2488" s="132"/>
      <c r="B2488" s="132"/>
      <c r="C2488" s="132"/>
      <c r="D2488" s="241"/>
      <c r="E2488" s="241"/>
      <c r="F2488" s="386"/>
      <c r="G2488" s="286"/>
      <c r="H2488" s="286"/>
      <c r="AR2488" s="482"/>
      <c r="AT2488" s="431"/>
    </row>
    <row r="2489" spans="1:46" s="388" customFormat="1" ht="16.5">
      <c r="A2489" s="132"/>
      <c r="B2489" s="132"/>
      <c r="C2489" s="132"/>
      <c r="D2489" s="241"/>
      <c r="E2489" s="241"/>
      <c r="F2489" s="386"/>
      <c r="G2489" s="286"/>
      <c r="H2489" s="286"/>
      <c r="AR2489" s="482"/>
      <c r="AT2489" s="431"/>
    </row>
    <row r="2490" spans="1:46" s="388" customFormat="1" ht="16.5">
      <c r="A2490" s="132"/>
      <c r="B2490" s="132"/>
      <c r="C2490" s="132"/>
      <c r="D2490" s="241"/>
      <c r="E2490" s="241"/>
      <c r="F2490" s="386"/>
      <c r="G2490" s="286"/>
      <c r="H2490" s="286"/>
      <c r="AR2490" s="482"/>
      <c r="AT2490" s="431"/>
    </row>
    <row r="2491" spans="1:46" s="388" customFormat="1" ht="16.5">
      <c r="A2491" s="132"/>
      <c r="B2491" s="132"/>
      <c r="C2491" s="132"/>
      <c r="D2491" s="241"/>
      <c r="E2491" s="241"/>
      <c r="F2491" s="386"/>
      <c r="G2491" s="286"/>
      <c r="H2491" s="286"/>
      <c r="AR2491" s="482"/>
      <c r="AT2491" s="431"/>
    </row>
    <row r="2492" spans="1:46" s="388" customFormat="1" ht="16.5">
      <c r="A2492" s="132"/>
      <c r="B2492" s="132"/>
      <c r="C2492" s="132"/>
      <c r="D2492" s="241"/>
      <c r="E2492" s="241"/>
      <c r="F2492" s="386"/>
      <c r="G2492" s="286"/>
      <c r="H2492" s="286"/>
      <c r="AR2492" s="482"/>
      <c r="AT2492" s="431"/>
    </row>
    <row r="2493" spans="1:46" s="388" customFormat="1" ht="16.5">
      <c r="A2493" s="132"/>
      <c r="B2493" s="132"/>
      <c r="C2493" s="132"/>
      <c r="D2493" s="241"/>
      <c r="E2493" s="241"/>
      <c r="F2493" s="386"/>
      <c r="G2493" s="286"/>
      <c r="H2493" s="286"/>
      <c r="AR2493" s="482"/>
      <c r="AT2493" s="431"/>
    </row>
    <row r="2494" spans="1:46" s="388" customFormat="1" ht="16.5">
      <c r="A2494" s="132"/>
      <c r="B2494" s="132"/>
      <c r="C2494" s="132"/>
      <c r="D2494" s="241"/>
      <c r="E2494" s="241"/>
      <c r="F2494" s="386"/>
      <c r="G2494" s="286"/>
      <c r="H2494" s="286"/>
      <c r="AR2494" s="482"/>
      <c r="AT2494" s="431"/>
    </row>
    <row r="2495" spans="1:46" s="388" customFormat="1" ht="16.5">
      <c r="A2495" s="132"/>
      <c r="B2495" s="132"/>
      <c r="C2495" s="132"/>
      <c r="D2495" s="241"/>
      <c r="E2495" s="241"/>
      <c r="F2495" s="386"/>
      <c r="G2495" s="286"/>
      <c r="H2495" s="286"/>
      <c r="AR2495" s="482"/>
      <c r="AT2495" s="431"/>
    </row>
    <row r="2496" spans="1:46" s="388" customFormat="1" ht="16.5">
      <c r="A2496" s="132"/>
      <c r="B2496" s="132"/>
      <c r="C2496" s="132"/>
      <c r="D2496" s="241"/>
      <c r="E2496" s="241"/>
      <c r="F2496" s="386"/>
      <c r="G2496" s="286"/>
      <c r="H2496" s="286"/>
      <c r="AR2496" s="482"/>
      <c r="AT2496" s="431"/>
    </row>
    <row r="2497" spans="1:46" s="388" customFormat="1" ht="16.5">
      <c r="A2497" s="132"/>
      <c r="B2497" s="132"/>
      <c r="C2497" s="132"/>
      <c r="D2497" s="241"/>
      <c r="E2497" s="241"/>
      <c r="F2497" s="386"/>
      <c r="G2497" s="286"/>
      <c r="H2497" s="286"/>
      <c r="AR2497" s="482"/>
      <c r="AT2497" s="431"/>
    </row>
    <row r="2498" spans="1:46" s="388" customFormat="1" ht="16.5">
      <c r="A2498" s="132"/>
      <c r="B2498" s="132"/>
      <c r="C2498" s="132"/>
      <c r="D2498" s="241"/>
      <c r="E2498" s="241"/>
      <c r="F2498" s="386"/>
      <c r="G2498" s="286"/>
      <c r="H2498" s="286"/>
      <c r="AR2498" s="482"/>
      <c r="AT2498" s="431"/>
    </row>
    <row r="2499" spans="1:46" s="388" customFormat="1" ht="16.5">
      <c r="A2499" s="132"/>
      <c r="B2499" s="132"/>
      <c r="C2499" s="132"/>
      <c r="D2499" s="241"/>
      <c r="E2499" s="241"/>
      <c r="F2499" s="386"/>
      <c r="G2499" s="286"/>
      <c r="H2499" s="286"/>
      <c r="AR2499" s="482"/>
      <c r="AT2499" s="431"/>
    </row>
    <row r="2500" spans="1:46" s="388" customFormat="1" ht="16.5">
      <c r="A2500" s="132"/>
      <c r="B2500" s="132"/>
      <c r="C2500" s="132"/>
      <c r="D2500" s="241"/>
      <c r="E2500" s="241"/>
      <c r="F2500" s="386"/>
      <c r="G2500" s="286"/>
      <c r="H2500" s="286"/>
      <c r="AR2500" s="482"/>
      <c r="AT2500" s="431"/>
    </row>
    <row r="2501" spans="1:46" s="388" customFormat="1" ht="16.5">
      <c r="A2501" s="132"/>
      <c r="B2501" s="132"/>
      <c r="C2501" s="132"/>
      <c r="D2501" s="241"/>
      <c r="E2501" s="241"/>
      <c r="F2501" s="386"/>
      <c r="G2501" s="286"/>
      <c r="H2501" s="286"/>
      <c r="AR2501" s="482"/>
      <c r="AT2501" s="431"/>
    </row>
    <row r="2502" spans="1:46" s="388" customFormat="1" ht="16.5">
      <c r="A2502" s="132"/>
      <c r="B2502" s="132"/>
      <c r="C2502" s="132"/>
      <c r="D2502" s="241"/>
      <c r="E2502" s="241"/>
      <c r="F2502" s="386"/>
      <c r="G2502" s="286"/>
      <c r="H2502" s="286"/>
      <c r="AR2502" s="482"/>
      <c r="AT2502" s="431"/>
    </row>
    <row r="2503" spans="1:46" s="388" customFormat="1" ht="16.5">
      <c r="A2503" s="132"/>
      <c r="B2503" s="132"/>
      <c r="C2503" s="132"/>
      <c r="D2503" s="241"/>
      <c r="E2503" s="241"/>
      <c r="F2503" s="386"/>
      <c r="G2503" s="286"/>
      <c r="H2503" s="286"/>
      <c r="AR2503" s="482"/>
      <c r="AT2503" s="431"/>
    </row>
    <row r="2504" spans="1:46" s="388" customFormat="1" ht="16.5">
      <c r="A2504" s="132"/>
      <c r="B2504" s="132"/>
      <c r="C2504" s="132"/>
      <c r="D2504" s="241"/>
      <c r="E2504" s="241"/>
      <c r="F2504" s="386"/>
      <c r="G2504" s="286"/>
      <c r="H2504" s="286"/>
      <c r="AR2504" s="482"/>
      <c r="AT2504" s="431"/>
    </row>
    <row r="2505" spans="1:46" s="388" customFormat="1" ht="16.5">
      <c r="A2505" s="132"/>
      <c r="B2505" s="132"/>
      <c r="C2505" s="132"/>
      <c r="D2505" s="241"/>
      <c r="E2505" s="241"/>
      <c r="F2505" s="386"/>
      <c r="G2505" s="286"/>
      <c r="H2505" s="286"/>
      <c r="AR2505" s="482"/>
      <c r="AT2505" s="431"/>
    </row>
    <row r="2506" spans="1:46" s="388" customFormat="1" ht="16.5">
      <c r="A2506" s="132"/>
      <c r="B2506" s="132"/>
      <c r="C2506" s="132"/>
      <c r="D2506" s="241"/>
      <c r="E2506" s="241"/>
      <c r="F2506" s="386"/>
      <c r="G2506" s="286"/>
      <c r="H2506" s="286"/>
      <c r="AR2506" s="482"/>
      <c r="AT2506" s="431"/>
    </row>
    <row r="2507" spans="1:46" s="388" customFormat="1" ht="16.5">
      <c r="A2507" s="132"/>
      <c r="B2507" s="132"/>
      <c r="C2507" s="132"/>
      <c r="D2507" s="241"/>
      <c r="E2507" s="241"/>
      <c r="F2507" s="386"/>
      <c r="G2507" s="286"/>
      <c r="H2507" s="286"/>
      <c r="AR2507" s="482"/>
      <c r="AT2507" s="431"/>
    </row>
    <row r="2508" spans="1:46" s="388" customFormat="1" ht="16.5">
      <c r="A2508" s="132"/>
      <c r="B2508" s="132"/>
      <c r="C2508" s="132"/>
      <c r="D2508" s="241"/>
      <c r="E2508" s="241"/>
      <c r="F2508" s="386"/>
      <c r="G2508" s="286"/>
      <c r="H2508" s="286"/>
      <c r="AR2508" s="482"/>
      <c r="AT2508" s="431"/>
    </row>
    <row r="2509" spans="1:46" s="388" customFormat="1" ht="16.5">
      <c r="A2509" s="132"/>
      <c r="B2509" s="132"/>
      <c r="C2509" s="132"/>
      <c r="D2509" s="241"/>
      <c r="E2509" s="241"/>
      <c r="F2509" s="386"/>
      <c r="G2509" s="286"/>
      <c r="H2509" s="286"/>
      <c r="AR2509" s="482"/>
      <c r="AT2509" s="431"/>
    </row>
    <row r="2510" spans="1:46" s="388" customFormat="1" ht="16.5">
      <c r="A2510" s="132"/>
      <c r="B2510" s="132"/>
      <c r="C2510" s="132"/>
      <c r="D2510" s="241"/>
      <c r="E2510" s="241"/>
      <c r="F2510" s="386"/>
      <c r="G2510" s="286"/>
      <c r="H2510" s="286"/>
      <c r="AR2510" s="482"/>
      <c r="AT2510" s="431"/>
    </row>
    <row r="2511" spans="1:46" s="388" customFormat="1" ht="16.5">
      <c r="A2511" s="132"/>
      <c r="B2511" s="132"/>
      <c r="C2511" s="132"/>
      <c r="D2511" s="241"/>
      <c r="E2511" s="241"/>
      <c r="F2511" s="386"/>
      <c r="G2511" s="286"/>
      <c r="H2511" s="286"/>
      <c r="AR2511" s="482"/>
      <c r="AT2511" s="431"/>
    </row>
    <row r="2512" spans="1:46" s="388" customFormat="1" ht="16.5">
      <c r="A2512" s="132"/>
      <c r="B2512" s="132"/>
      <c r="C2512" s="132"/>
      <c r="D2512" s="241"/>
      <c r="E2512" s="241"/>
      <c r="F2512" s="386"/>
      <c r="G2512" s="286"/>
      <c r="H2512" s="286"/>
      <c r="AR2512" s="482"/>
      <c r="AT2512" s="431"/>
    </row>
    <row r="2513" spans="1:46" s="388" customFormat="1" ht="16.5">
      <c r="A2513" s="132"/>
      <c r="B2513" s="132"/>
      <c r="C2513" s="132"/>
      <c r="D2513" s="241"/>
      <c r="E2513" s="241"/>
      <c r="F2513" s="386"/>
      <c r="G2513" s="286"/>
      <c r="H2513" s="286"/>
      <c r="AR2513" s="482"/>
      <c r="AT2513" s="431"/>
    </row>
    <row r="2514" spans="1:46" s="388" customFormat="1" ht="16.5">
      <c r="A2514" s="132"/>
      <c r="B2514" s="132"/>
      <c r="C2514" s="132"/>
      <c r="D2514" s="241"/>
      <c r="E2514" s="241"/>
      <c r="F2514" s="386"/>
      <c r="G2514" s="286"/>
      <c r="H2514" s="286"/>
      <c r="AR2514" s="482"/>
      <c r="AT2514" s="431"/>
    </row>
    <row r="2515" spans="1:46" s="388" customFormat="1" ht="16.5">
      <c r="A2515" s="132"/>
      <c r="B2515" s="132"/>
      <c r="C2515" s="132"/>
      <c r="D2515" s="241"/>
      <c r="E2515" s="241"/>
      <c r="F2515" s="386"/>
      <c r="G2515" s="286"/>
      <c r="H2515" s="286"/>
      <c r="AR2515" s="482"/>
      <c r="AT2515" s="431"/>
    </row>
    <row r="2516" spans="1:46" s="388" customFormat="1" ht="16.5">
      <c r="A2516" s="132"/>
      <c r="B2516" s="132"/>
      <c r="C2516" s="132"/>
      <c r="D2516" s="241"/>
      <c r="E2516" s="241"/>
      <c r="F2516" s="386"/>
      <c r="G2516" s="286"/>
      <c r="H2516" s="286"/>
      <c r="AR2516" s="482"/>
      <c r="AT2516" s="431"/>
    </row>
    <row r="2517" spans="1:46" s="388" customFormat="1" ht="16.5">
      <c r="A2517" s="132"/>
      <c r="B2517" s="132"/>
      <c r="C2517" s="132"/>
      <c r="D2517" s="241"/>
      <c r="E2517" s="241"/>
      <c r="F2517" s="386"/>
      <c r="G2517" s="286"/>
      <c r="H2517" s="286"/>
      <c r="AR2517" s="482"/>
      <c r="AT2517" s="431"/>
    </row>
    <row r="2518" spans="1:46" s="388" customFormat="1" ht="16.5">
      <c r="A2518" s="132"/>
      <c r="B2518" s="132"/>
      <c r="C2518" s="132"/>
      <c r="D2518" s="241"/>
      <c r="E2518" s="241"/>
      <c r="F2518" s="386"/>
      <c r="G2518" s="286"/>
      <c r="H2518" s="286"/>
      <c r="AR2518" s="482"/>
      <c r="AT2518" s="431"/>
    </row>
    <row r="2519" spans="1:46" s="388" customFormat="1" ht="16.5">
      <c r="A2519" s="132"/>
      <c r="B2519" s="132"/>
      <c r="C2519" s="132"/>
      <c r="D2519" s="241"/>
      <c r="E2519" s="241"/>
      <c r="F2519" s="386"/>
      <c r="G2519" s="286"/>
      <c r="H2519" s="286"/>
      <c r="AR2519" s="482"/>
      <c r="AT2519" s="431"/>
    </row>
    <row r="2520" spans="1:46" s="388" customFormat="1" ht="16.5">
      <c r="A2520" s="132"/>
      <c r="B2520" s="132"/>
      <c r="C2520" s="132"/>
      <c r="D2520" s="241"/>
      <c r="E2520" s="241"/>
      <c r="F2520" s="386"/>
      <c r="G2520" s="286"/>
      <c r="H2520" s="286"/>
      <c r="AR2520" s="482"/>
      <c r="AT2520" s="431"/>
    </row>
    <row r="2521" spans="1:46" s="388" customFormat="1" ht="16.5">
      <c r="A2521" s="132"/>
      <c r="B2521" s="132"/>
      <c r="C2521" s="132"/>
      <c r="D2521" s="241"/>
      <c r="E2521" s="241"/>
      <c r="F2521" s="386"/>
      <c r="G2521" s="286"/>
      <c r="H2521" s="286"/>
      <c r="AR2521" s="482"/>
      <c r="AT2521" s="431"/>
    </row>
    <row r="2522" spans="1:46" s="388" customFormat="1" ht="16.5">
      <c r="A2522" s="132"/>
      <c r="B2522" s="132"/>
      <c r="C2522" s="132"/>
      <c r="D2522" s="241"/>
      <c r="E2522" s="241"/>
      <c r="F2522" s="386"/>
      <c r="G2522" s="286"/>
      <c r="H2522" s="286"/>
      <c r="AR2522" s="482"/>
      <c r="AT2522" s="431"/>
    </row>
    <row r="2523" spans="1:46" s="388" customFormat="1" ht="16.5">
      <c r="A2523" s="132"/>
      <c r="B2523" s="132"/>
      <c r="C2523" s="132"/>
      <c r="D2523" s="241"/>
      <c r="E2523" s="241"/>
      <c r="F2523" s="386"/>
      <c r="G2523" s="286"/>
      <c r="H2523" s="286"/>
      <c r="AR2523" s="482"/>
      <c r="AT2523" s="431"/>
    </row>
    <row r="2524" spans="1:46" s="388" customFormat="1" ht="16.5">
      <c r="A2524" s="132"/>
      <c r="B2524" s="132"/>
      <c r="C2524" s="132"/>
      <c r="D2524" s="241"/>
      <c r="E2524" s="241"/>
      <c r="F2524" s="386"/>
      <c r="G2524" s="286"/>
      <c r="H2524" s="286"/>
      <c r="AR2524" s="482"/>
      <c r="AT2524" s="431"/>
    </row>
    <row r="2525" spans="1:46" s="388" customFormat="1" ht="16.5">
      <c r="A2525" s="132"/>
      <c r="B2525" s="132"/>
      <c r="C2525" s="132"/>
      <c r="D2525" s="241"/>
      <c r="E2525" s="241"/>
      <c r="F2525" s="386"/>
      <c r="G2525" s="286"/>
      <c r="H2525" s="286"/>
      <c r="AR2525" s="482"/>
      <c r="AT2525" s="431"/>
    </row>
    <row r="2526" spans="1:46" s="388" customFormat="1" ht="16.5">
      <c r="A2526" s="132"/>
      <c r="B2526" s="132"/>
      <c r="C2526" s="132"/>
      <c r="D2526" s="241"/>
      <c r="E2526" s="241"/>
      <c r="F2526" s="386"/>
      <c r="G2526" s="286"/>
      <c r="H2526" s="286"/>
      <c r="AR2526" s="482"/>
      <c r="AT2526" s="431"/>
    </row>
    <row r="2527" spans="1:46" s="388" customFormat="1" ht="16.5">
      <c r="A2527" s="132"/>
      <c r="B2527" s="132"/>
      <c r="C2527" s="132"/>
      <c r="D2527" s="241"/>
      <c r="E2527" s="241"/>
      <c r="F2527" s="386"/>
      <c r="G2527" s="286"/>
      <c r="H2527" s="286"/>
      <c r="AR2527" s="482"/>
      <c r="AT2527" s="431"/>
    </row>
    <row r="2528" spans="1:46" s="388" customFormat="1" ht="16.5">
      <c r="A2528" s="132"/>
      <c r="B2528" s="132"/>
      <c r="C2528" s="132"/>
      <c r="D2528" s="241"/>
      <c r="E2528" s="241"/>
      <c r="F2528" s="386"/>
      <c r="G2528" s="286"/>
      <c r="H2528" s="286"/>
      <c r="AR2528" s="482"/>
      <c r="AT2528" s="431"/>
    </row>
    <row r="2529" spans="1:46" s="388" customFormat="1" ht="16.5">
      <c r="A2529" s="132"/>
      <c r="B2529" s="132"/>
      <c r="C2529" s="132"/>
      <c r="D2529" s="241"/>
      <c r="E2529" s="241"/>
      <c r="F2529" s="386"/>
      <c r="G2529" s="286"/>
      <c r="H2529" s="286"/>
      <c r="AR2529" s="482"/>
      <c r="AT2529" s="431"/>
    </row>
    <row r="2530" spans="1:46" s="388" customFormat="1" ht="16.5">
      <c r="A2530" s="132"/>
      <c r="B2530" s="132"/>
      <c r="C2530" s="132"/>
      <c r="D2530" s="241"/>
      <c r="E2530" s="241"/>
      <c r="F2530" s="386"/>
      <c r="G2530" s="286"/>
      <c r="H2530" s="286"/>
      <c r="AR2530" s="482"/>
      <c r="AT2530" s="431"/>
    </row>
    <row r="2531" spans="1:46" s="388" customFormat="1" ht="16.5">
      <c r="A2531" s="132"/>
      <c r="B2531" s="132"/>
      <c r="C2531" s="132"/>
      <c r="D2531" s="241"/>
      <c r="E2531" s="241"/>
      <c r="F2531" s="386"/>
      <c r="G2531" s="286"/>
      <c r="H2531" s="286"/>
      <c r="AR2531" s="482"/>
      <c r="AT2531" s="431"/>
    </row>
    <row r="2532" spans="1:46" s="388" customFormat="1" ht="16.5">
      <c r="A2532" s="132"/>
      <c r="B2532" s="132"/>
      <c r="C2532" s="132"/>
      <c r="D2532" s="241"/>
      <c r="E2532" s="241"/>
      <c r="F2532" s="386"/>
      <c r="G2532" s="286"/>
      <c r="H2532" s="286"/>
      <c r="AR2532" s="482"/>
      <c r="AT2532" s="431"/>
    </row>
    <row r="2533" spans="1:46" s="388" customFormat="1" ht="16.5">
      <c r="A2533" s="132"/>
      <c r="B2533" s="132"/>
      <c r="C2533" s="132"/>
      <c r="D2533" s="241"/>
      <c r="E2533" s="241"/>
      <c r="F2533" s="386"/>
      <c r="G2533" s="286"/>
      <c r="H2533" s="286"/>
      <c r="AR2533" s="482"/>
      <c r="AT2533" s="431"/>
    </row>
    <row r="2534" spans="1:46" s="388" customFormat="1" ht="16.5">
      <c r="A2534" s="132"/>
      <c r="B2534" s="132"/>
      <c r="C2534" s="132"/>
      <c r="D2534" s="241"/>
      <c r="E2534" s="241"/>
      <c r="F2534" s="386"/>
      <c r="G2534" s="286"/>
      <c r="H2534" s="286"/>
      <c r="AR2534" s="482"/>
      <c r="AT2534" s="431"/>
    </row>
    <row r="2535" spans="1:46" s="388" customFormat="1" ht="16.5">
      <c r="A2535" s="132"/>
      <c r="B2535" s="132"/>
      <c r="C2535" s="132"/>
      <c r="D2535" s="241"/>
      <c r="E2535" s="241"/>
      <c r="F2535" s="386"/>
      <c r="G2535" s="286"/>
      <c r="H2535" s="286"/>
      <c r="AR2535" s="482"/>
      <c r="AT2535" s="431"/>
    </row>
    <row r="2536" spans="1:46" s="388" customFormat="1" ht="16.5">
      <c r="A2536" s="132"/>
      <c r="B2536" s="132"/>
      <c r="C2536" s="132"/>
      <c r="D2536" s="241"/>
      <c r="E2536" s="241"/>
      <c r="F2536" s="386"/>
      <c r="G2536" s="286"/>
      <c r="H2536" s="286"/>
      <c r="AR2536" s="482"/>
      <c r="AT2536" s="431"/>
    </row>
    <row r="2537" spans="1:46" s="388" customFormat="1" ht="16.5">
      <c r="A2537" s="132"/>
      <c r="B2537" s="132"/>
      <c r="C2537" s="132"/>
      <c r="D2537" s="241"/>
      <c r="E2537" s="241"/>
      <c r="F2537" s="386"/>
      <c r="G2537" s="286"/>
      <c r="H2537" s="286"/>
      <c r="AR2537" s="482"/>
      <c r="AT2537" s="431"/>
    </row>
    <row r="2538" spans="1:46" s="388" customFormat="1" ht="16.5">
      <c r="A2538" s="132"/>
      <c r="B2538" s="132"/>
      <c r="C2538" s="132"/>
      <c r="D2538" s="241"/>
      <c r="E2538" s="241"/>
      <c r="F2538" s="386"/>
      <c r="G2538" s="286"/>
      <c r="H2538" s="286"/>
      <c r="AR2538" s="482"/>
      <c r="AT2538" s="431"/>
    </row>
    <row r="2539" spans="1:46" s="388" customFormat="1" ht="16.5">
      <c r="A2539" s="132"/>
      <c r="B2539" s="132"/>
      <c r="C2539" s="132"/>
      <c r="D2539" s="241"/>
      <c r="E2539" s="241"/>
      <c r="F2539" s="386"/>
      <c r="G2539" s="286"/>
      <c r="H2539" s="286"/>
      <c r="AR2539" s="482"/>
      <c r="AT2539" s="431"/>
    </row>
    <row r="2540" spans="1:46" s="388" customFormat="1" ht="16.5">
      <c r="A2540" s="132"/>
      <c r="B2540" s="132"/>
      <c r="C2540" s="132"/>
      <c r="D2540" s="241"/>
      <c r="E2540" s="241"/>
      <c r="F2540" s="386"/>
      <c r="G2540" s="286"/>
      <c r="H2540" s="286"/>
      <c r="AR2540" s="482"/>
      <c r="AT2540" s="431"/>
    </row>
    <row r="2541" spans="1:46" s="388" customFormat="1" ht="16.5">
      <c r="A2541" s="132"/>
      <c r="B2541" s="132"/>
      <c r="C2541" s="132"/>
      <c r="D2541" s="241"/>
      <c r="E2541" s="241"/>
      <c r="F2541" s="386"/>
      <c r="G2541" s="286"/>
      <c r="H2541" s="286"/>
      <c r="AR2541" s="482"/>
      <c r="AT2541" s="431"/>
    </row>
    <row r="2542" spans="1:46" s="388" customFormat="1" ht="16.5">
      <c r="A2542" s="132"/>
      <c r="B2542" s="132"/>
      <c r="C2542" s="132"/>
      <c r="D2542" s="241"/>
      <c r="E2542" s="241"/>
      <c r="F2542" s="386"/>
      <c r="G2542" s="286"/>
      <c r="H2542" s="286"/>
      <c r="AR2542" s="482"/>
      <c r="AT2542" s="431"/>
    </row>
    <row r="2543" spans="1:46" s="388" customFormat="1" ht="16.5">
      <c r="A2543" s="132"/>
      <c r="B2543" s="132"/>
      <c r="C2543" s="132"/>
      <c r="D2543" s="241"/>
      <c r="E2543" s="241"/>
      <c r="F2543" s="386"/>
      <c r="G2543" s="286"/>
      <c r="H2543" s="286"/>
      <c r="AR2543" s="482"/>
      <c r="AT2543" s="431"/>
    </row>
    <row r="2544" spans="1:46" s="388" customFormat="1" ht="16.5">
      <c r="A2544" s="132"/>
      <c r="B2544" s="132"/>
      <c r="C2544" s="132"/>
      <c r="D2544" s="241"/>
      <c r="E2544" s="241"/>
      <c r="F2544" s="386"/>
      <c r="G2544" s="286"/>
      <c r="H2544" s="286"/>
      <c r="AR2544" s="482"/>
      <c r="AT2544" s="431"/>
    </row>
    <row r="2545" spans="1:46" s="388" customFormat="1" ht="16.5">
      <c r="A2545" s="132"/>
      <c r="B2545" s="132"/>
      <c r="C2545" s="132"/>
      <c r="D2545" s="241"/>
      <c r="E2545" s="241"/>
      <c r="F2545" s="386"/>
      <c r="G2545" s="286"/>
      <c r="H2545" s="286"/>
      <c r="AR2545" s="482"/>
      <c r="AT2545" s="431"/>
    </row>
    <row r="2546" spans="1:46" s="388" customFormat="1" ht="16.5">
      <c r="A2546" s="132"/>
      <c r="B2546" s="132"/>
      <c r="C2546" s="132"/>
      <c r="D2546" s="241"/>
      <c r="E2546" s="241"/>
      <c r="F2546" s="386"/>
      <c r="G2546" s="286"/>
      <c r="H2546" s="286"/>
      <c r="AR2546" s="482"/>
      <c r="AT2546" s="431"/>
    </row>
    <row r="2547" spans="1:46" s="388" customFormat="1" ht="16.5">
      <c r="A2547" s="132"/>
      <c r="B2547" s="132"/>
      <c r="C2547" s="132"/>
      <c r="D2547" s="241"/>
      <c r="E2547" s="241"/>
      <c r="F2547" s="386"/>
      <c r="G2547" s="286"/>
      <c r="H2547" s="286"/>
      <c r="AR2547" s="482"/>
      <c r="AT2547" s="431"/>
    </row>
    <row r="2548" spans="1:46" s="388" customFormat="1" ht="16.5">
      <c r="A2548" s="132"/>
      <c r="B2548" s="132"/>
      <c r="C2548" s="132"/>
      <c r="D2548" s="241"/>
      <c r="E2548" s="241"/>
      <c r="F2548" s="386"/>
      <c r="G2548" s="286"/>
      <c r="H2548" s="286"/>
      <c r="AR2548" s="482"/>
      <c r="AT2548" s="431"/>
    </row>
    <row r="2549" spans="1:46" s="388" customFormat="1" ht="16.5">
      <c r="A2549" s="132"/>
      <c r="B2549" s="132"/>
      <c r="C2549" s="132"/>
      <c r="D2549" s="241"/>
      <c r="E2549" s="241"/>
      <c r="F2549" s="386"/>
      <c r="G2549" s="286"/>
      <c r="H2549" s="286"/>
      <c r="AR2549" s="482"/>
      <c r="AT2549" s="431"/>
    </row>
    <row r="2550" spans="1:46" s="388" customFormat="1" ht="16.5">
      <c r="A2550" s="132"/>
      <c r="B2550" s="132"/>
      <c r="C2550" s="132"/>
      <c r="D2550" s="241"/>
      <c r="E2550" s="241"/>
      <c r="F2550" s="386"/>
      <c r="G2550" s="286"/>
      <c r="H2550" s="286"/>
      <c r="AR2550" s="482"/>
      <c r="AT2550" s="431"/>
    </row>
    <row r="2551" spans="1:46" s="388" customFormat="1" ht="16.5">
      <c r="A2551" s="132"/>
      <c r="B2551" s="132"/>
      <c r="C2551" s="132"/>
      <c r="D2551" s="241"/>
      <c r="E2551" s="241"/>
      <c r="F2551" s="386"/>
      <c r="G2551" s="286"/>
      <c r="H2551" s="286"/>
      <c r="AR2551" s="482"/>
      <c r="AT2551" s="431"/>
    </row>
    <row r="2552" spans="1:46" s="388" customFormat="1" ht="16.5">
      <c r="A2552" s="132"/>
      <c r="B2552" s="132"/>
      <c r="C2552" s="132"/>
      <c r="D2552" s="241"/>
      <c r="E2552" s="241"/>
      <c r="F2552" s="386"/>
      <c r="G2552" s="286"/>
      <c r="H2552" s="286"/>
      <c r="AR2552" s="482"/>
      <c r="AT2552" s="431"/>
    </row>
    <row r="2553" spans="1:46" s="388" customFormat="1" ht="16.5">
      <c r="A2553" s="132"/>
      <c r="B2553" s="132"/>
      <c r="C2553" s="132"/>
      <c r="D2553" s="241"/>
      <c r="E2553" s="241"/>
      <c r="F2553" s="386"/>
      <c r="G2553" s="286"/>
      <c r="H2553" s="286"/>
      <c r="AR2553" s="482"/>
      <c r="AT2553" s="431"/>
    </row>
    <row r="2554" spans="1:46" s="388" customFormat="1" ht="16.5">
      <c r="A2554" s="132"/>
      <c r="B2554" s="132"/>
      <c r="C2554" s="132"/>
      <c r="D2554" s="241"/>
      <c r="E2554" s="241"/>
      <c r="F2554" s="386"/>
      <c r="G2554" s="286"/>
      <c r="H2554" s="286"/>
      <c r="AR2554" s="482"/>
      <c r="AT2554" s="431"/>
    </row>
    <row r="2555" spans="1:46" s="388" customFormat="1" ht="16.5">
      <c r="A2555" s="132"/>
      <c r="B2555" s="132"/>
      <c r="C2555" s="132"/>
      <c r="D2555" s="241"/>
      <c r="E2555" s="241"/>
      <c r="F2555" s="386"/>
      <c r="G2555" s="286"/>
      <c r="H2555" s="286"/>
      <c r="AR2555" s="482"/>
      <c r="AT2555" s="431"/>
    </row>
    <row r="2556" spans="1:46" s="388" customFormat="1" ht="16.5">
      <c r="A2556" s="132"/>
      <c r="B2556" s="132"/>
      <c r="C2556" s="132"/>
      <c r="D2556" s="241"/>
      <c r="E2556" s="241"/>
      <c r="F2556" s="386"/>
      <c r="G2556" s="286"/>
      <c r="H2556" s="286"/>
      <c r="AR2556" s="482"/>
      <c r="AT2556" s="431"/>
    </row>
    <row r="2557" spans="1:46" s="388" customFormat="1" ht="16.5">
      <c r="A2557" s="132"/>
      <c r="B2557" s="132"/>
      <c r="C2557" s="132"/>
      <c r="D2557" s="241"/>
      <c r="E2557" s="241"/>
      <c r="F2557" s="386"/>
      <c r="G2557" s="286"/>
      <c r="H2557" s="286"/>
      <c r="AR2557" s="482"/>
      <c r="AT2557" s="431"/>
    </row>
    <row r="2558" spans="1:46" s="388" customFormat="1" ht="16.5">
      <c r="A2558" s="132"/>
      <c r="B2558" s="132"/>
      <c r="C2558" s="132"/>
      <c r="D2558" s="241"/>
      <c r="E2558" s="241"/>
      <c r="F2558" s="386"/>
      <c r="G2558" s="286"/>
      <c r="H2558" s="286"/>
      <c r="AR2558" s="482"/>
      <c r="AT2558" s="431"/>
    </row>
    <row r="2559" spans="1:46" s="388" customFormat="1" ht="16.5">
      <c r="A2559" s="132"/>
      <c r="B2559" s="132"/>
      <c r="C2559" s="132"/>
      <c r="D2559" s="241"/>
      <c r="E2559" s="241"/>
      <c r="F2559" s="386"/>
      <c r="G2559" s="286"/>
      <c r="H2559" s="286"/>
      <c r="AR2559" s="482"/>
      <c r="AT2559" s="431"/>
    </row>
    <row r="2560" spans="1:46" s="388" customFormat="1" ht="16.5">
      <c r="A2560" s="132"/>
      <c r="B2560" s="132"/>
      <c r="C2560" s="132"/>
      <c r="D2560" s="241"/>
      <c r="E2560" s="241"/>
      <c r="F2560" s="386"/>
      <c r="G2560" s="286"/>
      <c r="H2560" s="286"/>
      <c r="AR2560" s="482"/>
      <c r="AT2560" s="431"/>
    </row>
    <row r="2561" spans="1:46" s="388" customFormat="1" ht="16.5">
      <c r="A2561" s="132"/>
      <c r="B2561" s="132"/>
      <c r="C2561" s="132"/>
      <c r="D2561" s="241"/>
      <c r="E2561" s="241"/>
      <c r="F2561" s="386"/>
      <c r="G2561" s="286"/>
      <c r="H2561" s="286"/>
      <c r="AR2561" s="482"/>
      <c r="AT2561" s="431"/>
    </row>
    <row r="2562" spans="1:46" s="388" customFormat="1" ht="16.5">
      <c r="A2562" s="132"/>
      <c r="B2562" s="132"/>
      <c r="C2562" s="132"/>
      <c r="D2562" s="241"/>
      <c r="E2562" s="241"/>
      <c r="F2562" s="386"/>
      <c r="G2562" s="286"/>
      <c r="H2562" s="286"/>
      <c r="AR2562" s="482"/>
      <c r="AT2562" s="431"/>
    </row>
    <row r="2563" spans="1:46" s="388" customFormat="1" ht="16.5">
      <c r="A2563" s="132"/>
      <c r="B2563" s="132"/>
      <c r="C2563" s="132"/>
      <c r="D2563" s="241"/>
      <c r="E2563" s="241"/>
      <c r="F2563" s="386"/>
      <c r="G2563" s="286"/>
      <c r="H2563" s="286"/>
      <c r="AR2563" s="482"/>
      <c r="AT2563" s="431"/>
    </row>
    <row r="2564" spans="1:46" s="388" customFormat="1" ht="16.5">
      <c r="A2564" s="132"/>
      <c r="B2564" s="132"/>
      <c r="C2564" s="132"/>
      <c r="D2564" s="241"/>
      <c r="E2564" s="241"/>
      <c r="F2564" s="386"/>
      <c r="G2564" s="286"/>
      <c r="H2564" s="286"/>
      <c r="AR2564" s="482"/>
      <c r="AT2564" s="431"/>
    </row>
    <row r="2565" spans="1:46" s="388" customFormat="1" ht="16.5">
      <c r="A2565" s="132"/>
      <c r="B2565" s="132"/>
      <c r="C2565" s="132"/>
      <c r="D2565" s="241"/>
      <c r="E2565" s="241"/>
      <c r="F2565" s="386"/>
      <c r="G2565" s="286"/>
      <c r="H2565" s="286"/>
      <c r="AR2565" s="482"/>
      <c r="AT2565" s="431"/>
    </row>
    <row r="2566" spans="1:46" s="388" customFormat="1" ht="16.5">
      <c r="A2566" s="132"/>
      <c r="B2566" s="132"/>
      <c r="C2566" s="132"/>
      <c r="D2566" s="241"/>
      <c r="E2566" s="241"/>
      <c r="F2566" s="386"/>
      <c r="G2566" s="286"/>
      <c r="H2566" s="286"/>
      <c r="AR2566" s="482"/>
      <c r="AT2566" s="431"/>
    </row>
    <row r="2567" spans="1:46" s="388" customFormat="1" ht="16.5">
      <c r="A2567" s="132"/>
      <c r="B2567" s="132"/>
      <c r="C2567" s="132"/>
      <c r="D2567" s="241"/>
      <c r="E2567" s="241"/>
      <c r="F2567" s="386"/>
      <c r="G2567" s="286"/>
      <c r="H2567" s="286"/>
      <c r="AR2567" s="482"/>
      <c r="AT2567" s="431"/>
    </row>
    <row r="2568" spans="1:46" s="388" customFormat="1" ht="16.5">
      <c r="A2568" s="132"/>
      <c r="B2568" s="132"/>
      <c r="C2568" s="132"/>
      <c r="D2568" s="241"/>
      <c r="E2568" s="241"/>
      <c r="F2568" s="386"/>
      <c r="G2568" s="286"/>
      <c r="H2568" s="286"/>
      <c r="AR2568" s="482"/>
      <c r="AT2568" s="431"/>
    </row>
    <row r="2569" spans="1:46" s="388" customFormat="1" ht="16.5">
      <c r="A2569" s="132"/>
      <c r="B2569" s="132"/>
      <c r="C2569" s="132"/>
      <c r="D2569" s="241"/>
      <c r="E2569" s="241"/>
      <c r="F2569" s="386"/>
      <c r="G2569" s="286"/>
      <c r="H2569" s="286"/>
      <c r="AR2569" s="482"/>
      <c r="AT2569" s="431"/>
    </row>
    <row r="2570" spans="1:46" s="388" customFormat="1" ht="16.5">
      <c r="A2570" s="132"/>
      <c r="B2570" s="132"/>
      <c r="C2570" s="132"/>
      <c r="D2570" s="241"/>
      <c r="E2570" s="241"/>
      <c r="F2570" s="386"/>
      <c r="G2570" s="286"/>
      <c r="H2570" s="286"/>
      <c r="AR2570" s="482"/>
      <c r="AT2570" s="431"/>
    </row>
    <row r="2571" spans="1:46" s="388" customFormat="1" ht="16.5">
      <c r="A2571" s="132"/>
      <c r="B2571" s="132"/>
      <c r="C2571" s="132"/>
      <c r="D2571" s="241"/>
      <c r="E2571" s="241"/>
      <c r="F2571" s="386"/>
      <c r="G2571" s="286"/>
      <c r="H2571" s="286"/>
      <c r="AR2571" s="482"/>
      <c r="AT2571" s="431"/>
    </row>
    <row r="2572" spans="1:46" s="388" customFormat="1" ht="16.5">
      <c r="A2572" s="132"/>
      <c r="B2572" s="132"/>
      <c r="C2572" s="132"/>
      <c r="D2572" s="241"/>
      <c r="E2572" s="241"/>
      <c r="F2572" s="386"/>
      <c r="G2572" s="286"/>
      <c r="H2572" s="286"/>
      <c r="AR2572" s="482"/>
      <c r="AT2572" s="431"/>
    </row>
    <row r="2573" spans="1:46" s="388" customFormat="1" ht="16.5">
      <c r="A2573" s="132"/>
      <c r="B2573" s="132"/>
      <c r="C2573" s="132"/>
      <c r="D2573" s="241"/>
      <c r="E2573" s="241"/>
      <c r="F2573" s="386"/>
      <c r="G2573" s="286"/>
      <c r="H2573" s="286"/>
      <c r="AR2573" s="482"/>
      <c r="AT2573" s="431"/>
    </row>
    <row r="2574" spans="1:46" s="388" customFormat="1" ht="16.5">
      <c r="A2574" s="132"/>
      <c r="B2574" s="132"/>
      <c r="C2574" s="132"/>
      <c r="D2574" s="241"/>
      <c r="E2574" s="241"/>
      <c r="F2574" s="386"/>
      <c r="G2574" s="286"/>
      <c r="H2574" s="286"/>
      <c r="AR2574" s="482"/>
      <c r="AT2574" s="431"/>
    </row>
    <row r="2575" spans="1:46" s="388" customFormat="1" ht="16.5">
      <c r="A2575" s="132"/>
      <c r="B2575" s="132"/>
      <c r="C2575" s="132"/>
      <c r="D2575" s="241"/>
      <c r="E2575" s="241"/>
      <c r="F2575" s="386"/>
      <c r="G2575" s="286"/>
      <c r="H2575" s="286"/>
      <c r="AR2575" s="482"/>
      <c r="AT2575" s="431"/>
    </row>
    <row r="2576" spans="1:46" s="388" customFormat="1" ht="16.5">
      <c r="A2576" s="132"/>
      <c r="B2576" s="132"/>
      <c r="C2576" s="132"/>
      <c r="D2576" s="241"/>
      <c r="E2576" s="241"/>
      <c r="F2576" s="386"/>
      <c r="G2576" s="286"/>
      <c r="H2576" s="286"/>
      <c r="AR2576" s="482"/>
      <c r="AT2576" s="431"/>
    </row>
    <row r="2577" spans="1:46" s="388" customFormat="1" ht="16.5">
      <c r="A2577" s="132"/>
      <c r="B2577" s="132"/>
      <c r="C2577" s="132"/>
      <c r="D2577" s="241"/>
      <c r="E2577" s="241"/>
      <c r="F2577" s="386"/>
      <c r="G2577" s="286"/>
      <c r="H2577" s="286"/>
      <c r="AR2577" s="482"/>
      <c r="AT2577" s="431"/>
    </row>
    <row r="2578" spans="1:46" s="388" customFormat="1" ht="16.5">
      <c r="A2578" s="132"/>
      <c r="B2578" s="132"/>
      <c r="C2578" s="132"/>
      <c r="D2578" s="241"/>
      <c r="E2578" s="241"/>
      <c r="F2578" s="386"/>
      <c r="G2578" s="286"/>
      <c r="H2578" s="286"/>
      <c r="AR2578" s="482"/>
      <c r="AT2578" s="431"/>
    </row>
    <row r="2579" spans="1:46" s="388" customFormat="1" ht="16.5">
      <c r="A2579" s="132"/>
      <c r="B2579" s="132"/>
      <c r="C2579" s="132"/>
      <c r="D2579" s="241"/>
      <c r="E2579" s="241"/>
      <c r="F2579" s="386"/>
      <c r="G2579" s="286"/>
      <c r="H2579" s="286"/>
      <c r="AR2579" s="482"/>
      <c r="AT2579" s="431"/>
    </row>
    <row r="2580" spans="1:46" s="388" customFormat="1" ht="16.5">
      <c r="A2580" s="132"/>
      <c r="B2580" s="132"/>
      <c r="C2580" s="132"/>
      <c r="D2580" s="241"/>
      <c r="E2580" s="241"/>
      <c r="F2580" s="386"/>
      <c r="G2580" s="286"/>
      <c r="H2580" s="286"/>
      <c r="AR2580" s="482"/>
      <c r="AT2580" s="431"/>
    </row>
    <row r="2581" spans="1:46" s="388" customFormat="1" ht="16.5">
      <c r="A2581" s="132"/>
      <c r="B2581" s="132"/>
      <c r="C2581" s="132"/>
      <c r="D2581" s="241"/>
      <c r="E2581" s="241"/>
      <c r="F2581" s="386"/>
      <c r="G2581" s="286"/>
      <c r="H2581" s="286"/>
      <c r="AR2581" s="482"/>
      <c r="AT2581" s="431"/>
    </row>
    <row r="2582" spans="1:46" s="388" customFormat="1" ht="16.5">
      <c r="A2582" s="132"/>
      <c r="B2582" s="132"/>
      <c r="C2582" s="132"/>
      <c r="D2582" s="241"/>
      <c r="E2582" s="241"/>
      <c r="F2582" s="386"/>
      <c r="G2582" s="286"/>
      <c r="H2582" s="286"/>
      <c r="AR2582" s="482"/>
      <c r="AT2582" s="431"/>
    </row>
    <row r="2583" spans="1:46" s="388" customFormat="1" ht="16.5">
      <c r="A2583" s="132"/>
      <c r="B2583" s="132"/>
      <c r="C2583" s="132"/>
      <c r="D2583" s="241"/>
      <c r="E2583" s="241"/>
      <c r="F2583" s="386"/>
      <c r="G2583" s="286"/>
      <c r="H2583" s="286"/>
      <c r="AR2583" s="482"/>
      <c r="AT2583" s="431"/>
    </row>
    <row r="2584" spans="1:46" s="388" customFormat="1" ht="16.5">
      <c r="A2584" s="132"/>
      <c r="B2584" s="132"/>
      <c r="C2584" s="132"/>
      <c r="D2584" s="241"/>
      <c r="E2584" s="241"/>
      <c r="F2584" s="386"/>
      <c r="G2584" s="286"/>
      <c r="H2584" s="286"/>
      <c r="AR2584" s="482"/>
      <c r="AT2584" s="431"/>
    </row>
    <row r="2585" spans="1:46" s="388" customFormat="1" ht="16.5">
      <c r="A2585" s="132"/>
      <c r="B2585" s="132"/>
      <c r="C2585" s="132"/>
      <c r="D2585" s="241"/>
      <c r="E2585" s="241"/>
      <c r="F2585" s="386"/>
      <c r="G2585" s="286"/>
      <c r="H2585" s="286"/>
      <c r="AR2585" s="482"/>
      <c r="AT2585" s="431"/>
    </row>
    <row r="2586" spans="1:46" s="388" customFormat="1" ht="16.5">
      <c r="A2586" s="132"/>
      <c r="B2586" s="132"/>
      <c r="C2586" s="132"/>
      <c r="D2586" s="241"/>
      <c r="E2586" s="241"/>
      <c r="F2586" s="386"/>
      <c r="G2586" s="286"/>
      <c r="H2586" s="286"/>
      <c r="AR2586" s="482"/>
      <c r="AT2586" s="431"/>
    </row>
    <row r="2587" spans="1:46" s="388" customFormat="1" ht="16.5">
      <c r="A2587" s="132"/>
      <c r="B2587" s="132"/>
      <c r="C2587" s="132"/>
      <c r="D2587" s="241"/>
      <c r="E2587" s="241"/>
      <c r="F2587" s="386"/>
      <c r="G2587" s="286"/>
      <c r="H2587" s="286"/>
      <c r="AR2587" s="482"/>
      <c r="AT2587" s="431"/>
    </row>
    <row r="2588" spans="1:46" s="388" customFormat="1" ht="16.5">
      <c r="A2588" s="132"/>
      <c r="B2588" s="132"/>
      <c r="C2588" s="132"/>
      <c r="D2588" s="241"/>
      <c r="E2588" s="241"/>
      <c r="F2588" s="386"/>
      <c r="G2588" s="286"/>
      <c r="H2588" s="286"/>
      <c r="AR2588" s="482"/>
      <c r="AT2588" s="431"/>
    </row>
    <row r="2589" spans="1:46" s="388" customFormat="1" ht="16.5">
      <c r="A2589" s="132"/>
      <c r="B2589" s="132"/>
      <c r="C2589" s="132"/>
      <c r="D2589" s="241"/>
      <c r="E2589" s="241"/>
      <c r="F2589" s="386"/>
      <c r="G2589" s="286"/>
      <c r="H2589" s="286"/>
      <c r="AR2589" s="482"/>
      <c r="AT2589" s="431"/>
    </row>
    <row r="2590" spans="1:46" s="388" customFormat="1" ht="16.5">
      <c r="A2590" s="132"/>
      <c r="B2590" s="132"/>
      <c r="C2590" s="132"/>
      <c r="D2590" s="241"/>
      <c r="E2590" s="241"/>
      <c r="F2590" s="386"/>
      <c r="G2590" s="286"/>
      <c r="H2590" s="286"/>
      <c r="AR2590" s="482"/>
      <c r="AT2590" s="431"/>
    </row>
    <row r="2591" spans="1:46" s="388" customFormat="1" ht="16.5">
      <c r="A2591" s="132"/>
      <c r="B2591" s="132"/>
      <c r="C2591" s="132"/>
      <c r="D2591" s="241"/>
      <c r="E2591" s="241"/>
      <c r="F2591" s="386"/>
      <c r="G2591" s="286"/>
      <c r="H2591" s="286"/>
      <c r="AR2591" s="482"/>
      <c r="AT2591" s="431"/>
    </row>
    <row r="2592" spans="1:46" s="388" customFormat="1" ht="16.5">
      <c r="A2592" s="132"/>
      <c r="B2592" s="132"/>
      <c r="C2592" s="132"/>
      <c r="D2592" s="241"/>
      <c r="E2592" s="241"/>
      <c r="F2592" s="386"/>
      <c r="G2592" s="286"/>
      <c r="H2592" s="286"/>
      <c r="AR2592" s="482"/>
      <c r="AT2592" s="431"/>
    </row>
    <row r="2593" spans="1:46" s="388" customFormat="1" ht="16.5">
      <c r="A2593" s="132"/>
      <c r="B2593" s="132"/>
      <c r="C2593" s="132"/>
      <c r="D2593" s="241"/>
      <c r="E2593" s="241"/>
      <c r="F2593" s="386"/>
      <c r="G2593" s="286"/>
      <c r="H2593" s="286"/>
      <c r="AR2593" s="482"/>
      <c r="AT2593" s="431"/>
    </row>
    <row r="2594" spans="1:46" s="388" customFormat="1" ht="16.5">
      <c r="A2594" s="132"/>
      <c r="B2594" s="132"/>
      <c r="C2594" s="132"/>
      <c r="D2594" s="241"/>
      <c r="E2594" s="241"/>
      <c r="F2594" s="386"/>
      <c r="G2594" s="286"/>
      <c r="H2594" s="286"/>
      <c r="AR2594" s="482"/>
      <c r="AT2594" s="431"/>
    </row>
    <row r="2595" spans="1:46" s="388" customFormat="1" ht="16.5">
      <c r="A2595" s="132"/>
      <c r="B2595" s="132"/>
      <c r="C2595" s="132"/>
      <c r="D2595" s="241"/>
      <c r="E2595" s="241"/>
      <c r="F2595" s="386"/>
      <c r="G2595" s="286"/>
      <c r="H2595" s="286"/>
      <c r="AR2595" s="482"/>
      <c r="AT2595" s="431"/>
    </row>
    <row r="2596" spans="1:46" s="388" customFormat="1" ht="16.5">
      <c r="A2596" s="132"/>
      <c r="B2596" s="132"/>
      <c r="C2596" s="132"/>
      <c r="D2596" s="241"/>
      <c r="E2596" s="241"/>
      <c r="F2596" s="386"/>
      <c r="G2596" s="286"/>
      <c r="H2596" s="286"/>
      <c r="AR2596" s="482"/>
      <c r="AT2596" s="431"/>
    </row>
    <row r="2597" spans="1:46" s="388" customFormat="1" ht="16.5">
      <c r="A2597" s="132"/>
      <c r="B2597" s="132"/>
      <c r="C2597" s="132"/>
      <c r="D2597" s="241"/>
      <c r="E2597" s="241"/>
      <c r="F2597" s="386"/>
      <c r="G2597" s="286"/>
      <c r="H2597" s="286"/>
      <c r="AR2597" s="482"/>
      <c r="AT2597" s="431"/>
    </row>
    <row r="2598" spans="1:46" s="388" customFormat="1" ht="16.5">
      <c r="A2598" s="132"/>
      <c r="B2598" s="132"/>
      <c r="C2598" s="132"/>
      <c r="D2598" s="241"/>
      <c r="E2598" s="241"/>
      <c r="F2598" s="386"/>
      <c r="G2598" s="286"/>
      <c r="H2598" s="286"/>
      <c r="AR2598" s="482"/>
      <c r="AT2598" s="431"/>
    </row>
    <row r="2599" spans="1:46" s="388" customFormat="1" ht="16.5">
      <c r="A2599" s="132"/>
      <c r="B2599" s="132"/>
      <c r="C2599" s="132"/>
      <c r="D2599" s="241"/>
      <c r="E2599" s="241"/>
      <c r="F2599" s="386"/>
      <c r="G2599" s="286"/>
      <c r="H2599" s="286"/>
      <c r="AR2599" s="482"/>
      <c r="AT2599" s="431"/>
    </row>
    <row r="2600" spans="1:46" s="388" customFormat="1" ht="16.5">
      <c r="A2600" s="132"/>
      <c r="B2600" s="132"/>
      <c r="C2600" s="132"/>
      <c r="D2600" s="241"/>
      <c r="E2600" s="241"/>
      <c r="F2600" s="386"/>
      <c r="G2600" s="286"/>
      <c r="H2600" s="286"/>
      <c r="AR2600" s="482"/>
      <c r="AT2600" s="431"/>
    </row>
    <row r="2601" spans="1:46" s="388" customFormat="1" ht="16.5">
      <c r="A2601" s="132"/>
      <c r="B2601" s="132"/>
      <c r="C2601" s="132"/>
      <c r="D2601" s="241"/>
      <c r="E2601" s="241"/>
      <c r="F2601" s="386"/>
      <c r="G2601" s="286"/>
      <c r="H2601" s="286"/>
      <c r="AR2601" s="482"/>
      <c r="AT2601" s="431"/>
    </row>
    <row r="2602" spans="1:46" s="388" customFormat="1" ht="16.5">
      <c r="A2602" s="132"/>
      <c r="B2602" s="132"/>
      <c r="C2602" s="132"/>
      <c r="D2602" s="241"/>
      <c r="E2602" s="241"/>
      <c r="F2602" s="386"/>
      <c r="G2602" s="286"/>
      <c r="H2602" s="286"/>
      <c r="AR2602" s="482"/>
      <c r="AT2602" s="431"/>
    </row>
    <row r="2603" spans="1:46" s="388" customFormat="1" ht="16.5">
      <c r="A2603" s="132"/>
      <c r="B2603" s="132"/>
      <c r="C2603" s="132"/>
      <c r="D2603" s="241"/>
      <c r="E2603" s="241"/>
      <c r="F2603" s="386"/>
      <c r="G2603" s="286"/>
      <c r="H2603" s="286"/>
      <c r="AR2603" s="482"/>
      <c r="AT2603" s="431"/>
    </row>
    <row r="2604" spans="1:46" s="388" customFormat="1" ht="16.5">
      <c r="A2604" s="132"/>
      <c r="B2604" s="132"/>
      <c r="C2604" s="132"/>
      <c r="D2604" s="241"/>
      <c r="E2604" s="241"/>
      <c r="F2604" s="386"/>
      <c r="G2604" s="286"/>
      <c r="H2604" s="286"/>
      <c r="AR2604" s="482"/>
      <c r="AT2604" s="431"/>
    </row>
    <row r="2605" spans="1:46" s="388" customFormat="1" ht="16.5">
      <c r="A2605" s="132"/>
      <c r="B2605" s="132"/>
      <c r="C2605" s="132"/>
      <c r="D2605" s="241"/>
      <c r="E2605" s="241"/>
      <c r="F2605" s="386"/>
      <c r="G2605" s="286"/>
      <c r="H2605" s="286"/>
      <c r="AR2605" s="482"/>
      <c r="AT2605" s="431"/>
    </row>
    <row r="2606" spans="1:46" s="388" customFormat="1" ht="16.5">
      <c r="A2606" s="132"/>
      <c r="B2606" s="132"/>
      <c r="C2606" s="132"/>
      <c r="D2606" s="241"/>
      <c r="E2606" s="241"/>
      <c r="F2606" s="386"/>
      <c r="G2606" s="286"/>
      <c r="H2606" s="286"/>
      <c r="AR2606" s="482"/>
      <c r="AT2606" s="431"/>
    </row>
    <row r="2607" spans="1:46" s="388" customFormat="1" ht="16.5">
      <c r="A2607" s="132"/>
      <c r="B2607" s="132"/>
      <c r="C2607" s="132"/>
      <c r="D2607" s="241"/>
      <c r="E2607" s="241"/>
      <c r="F2607" s="386"/>
      <c r="G2607" s="286"/>
      <c r="H2607" s="286"/>
      <c r="AR2607" s="482"/>
      <c r="AT2607" s="431"/>
    </row>
    <row r="2608" spans="1:46" s="388" customFormat="1" ht="16.5">
      <c r="A2608" s="132"/>
      <c r="B2608" s="132"/>
      <c r="C2608" s="132"/>
      <c r="D2608" s="241"/>
      <c r="E2608" s="241"/>
      <c r="F2608" s="386"/>
      <c r="G2608" s="286"/>
      <c r="H2608" s="286"/>
      <c r="AR2608" s="482"/>
      <c r="AT2608" s="431"/>
    </row>
    <row r="2609" spans="1:46" s="388" customFormat="1" ht="16.5">
      <c r="A2609" s="132"/>
      <c r="B2609" s="132"/>
      <c r="C2609" s="132"/>
      <c r="D2609" s="241"/>
      <c r="E2609" s="241"/>
      <c r="F2609" s="386"/>
      <c r="G2609" s="286"/>
      <c r="H2609" s="286"/>
      <c r="AR2609" s="482"/>
      <c r="AT2609" s="431"/>
    </row>
    <row r="2610" spans="1:46" s="388" customFormat="1" ht="16.5">
      <c r="A2610" s="132"/>
      <c r="B2610" s="132"/>
      <c r="C2610" s="132"/>
      <c r="D2610" s="241"/>
      <c r="E2610" s="241"/>
      <c r="F2610" s="386"/>
      <c r="G2610" s="286"/>
      <c r="H2610" s="286"/>
      <c r="AR2610" s="482"/>
      <c r="AT2610" s="431"/>
    </row>
    <row r="2611" spans="1:46" s="388" customFormat="1" ht="16.5">
      <c r="A2611" s="132"/>
      <c r="B2611" s="132"/>
      <c r="C2611" s="132"/>
      <c r="D2611" s="241"/>
      <c r="E2611" s="241"/>
      <c r="F2611" s="386"/>
      <c r="G2611" s="286"/>
      <c r="H2611" s="286"/>
      <c r="AR2611" s="482"/>
      <c r="AT2611" s="431"/>
    </row>
    <row r="2612" spans="1:46" s="388" customFormat="1" ht="16.5">
      <c r="A2612" s="132"/>
      <c r="B2612" s="132"/>
      <c r="C2612" s="132"/>
      <c r="D2612" s="241"/>
      <c r="E2612" s="241"/>
      <c r="F2612" s="386"/>
      <c r="G2612" s="286"/>
      <c r="H2612" s="286"/>
      <c r="AR2612" s="482"/>
      <c r="AT2612" s="431"/>
    </row>
    <row r="2613" spans="1:46" s="388" customFormat="1" ht="16.5">
      <c r="A2613" s="132"/>
      <c r="B2613" s="132"/>
      <c r="C2613" s="132"/>
      <c r="D2613" s="241"/>
      <c r="E2613" s="241"/>
      <c r="F2613" s="386"/>
      <c r="G2613" s="286"/>
      <c r="H2613" s="286"/>
      <c r="AR2613" s="482"/>
      <c r="AT2613" s="431"/>
    </row>
    <row r="2614" spans="1:46" s="388" customFormat="1" ht="16.5">
      <c r="A2614" s="132"/>
      <c r="B2614" s="132"/>
      <c r="C2614" s="132"/>
      <c r="D2614" s="241"/>
      <c r="E2614" s="241"/>
      <c r="F2614" s="386"/>
      <c r="G2614" s="286"/>
      <c r="H2614" s="286"/>
      <c r="AR2614" s="482"/>
      <c r="AT2614" s="431"/>
    </row>
    <row r="2615" spans="1:46" s="388" customFormat="1" ht="16.5">
      <c r="A2615" s="132"/>
      <c r="B2615" s="132"/>
      <c r="C2615" s="132"/>
      <c r="D2615" s="241"/>
      <c r="E2615" s="241"/>
      <c r="F2615" s="386"/>
      <c r="G2615" s="286"/>
      <c r="H2615" s="286"/>
      <c r="AR2615" s="482"/>
      <c r="AT2615" s="431"/>
    </row>
    <row r="2616" spans="1:46" s="388" customFormat="1" ht="16.5">
      <c r="A2616" s="132"/>
      <c r="B2616" s="132"/>
      <c r="C2616" s="132"/>
      <c r="D2616" s="241"/>
      <c r="E2616" s="241"/>
      <c r="F2616" s="386"/>
      <c r="G2616" s="286"/>
      <c r="H2616" s="286"/>
      <c r="AR2616" s="482"/>
      <c r="AT2616" s="431"/>
    </row>
    <row r="2617" spans="1:46" s="388" customFormat="1" ht="16.5">
      <c r="A2617" s="132"/>
      <c r="B2617" s="132"/>
      <c r="C2617" s="132"/>
      <c r="D2617" s="241"/>
      <c r="E2617" s="241"/>
      <c r="F2617" s="386"/>
      <c r="G2617" s="286"/>
      <c r="H2617" s="286"/>
      <c r="AR2617" s="482"/>
      <c r="AT2617" s="431"/>
    </row>
    <row r="2618" spans="1:46" s="388" customFormat="1" ht="16.5">
      <c r="A2618" s="132"/>
      <c r="B2618" s="132"/>
      <c r="C2618" s="132"/>
      <c r="D2618" s="241"/>
      <c r="E2618" s="241"/>
      <c r="F2618" s="386"/>
      <c r="G2618" s="286"/>
      <c r="H2618" s="286"/>
      <c r="AR2618" s="482"/>
      <c r="AT2618" s="431"/>
    </row>
    <row r="2619" spans="1:46" s="388" customFormat="1" ht="16.5">
      <c r="A2619" s="132"/>
      <c r="B2619" s="132"/>
      <c r="C2619" s="132"/>
      <c r="D2619" s="241"/>
      <c r="E2619" s="241"/>
      <c r="F2619" s="386"/>
      <c r="G2619" s="286"/>
      <c r="H2619" s="286"/>
      <c r="AR2619" s="482"/>
      <c r="AT2619" s="431"/>
    </row>
    <row r="2620" spans="1:46" s="388" customFormat="1" ht="16.5">
      <c r="A2620" s="132"/>
      <c r="B2620" s="132"/>
      <c r="C2620" s="132"/>
      <c r="D2620" s="241"/>
      <c r="E2620" s="241"/>
      <c r="F2620" s="386"/>
      <c r="G2620" s="286"/>
      <c r="H2620" s="286"/>
      <c r="AR2620" s="482"/>
      <c r="AT2620" s="431"/>
    </row>
    <row r="2621" spans="1:46" s="388" customFormat="1" ht="16.5">
      <c r="A2621" s="132"/>
      <c r="B2621" s="132"/>
      <c r="C2621" s="132"/>
      <c r="D2621" s="241"/>
      <c r="E2621" s="241"/>
      <c r="F2621" s="386"/>
      <c r="G2621" s="286"/>
      <c r="H2621" s="286"/>
      <c r="AR2621" s="482"/>
      <c r="AT2621" s="431"/>
    </row>
    <row r="2622" spans="1:46" s="388" customFormat="1" ht="16.5">
      <c r="A2622" s="132"/>
      <c r="B2622" s="132"/>
      <c r="C2622" s="132"/>
      <c r="D2622" s="241"/>
      <c r="E2622" s="241"/>
      <c r="F2622" s="386"/>
      <c r="G2622" s="286"/>
      <c r="H2622" s="286"/>
      <c r="AR2622" s="482"/>
      <c r="AT2622" s="431"/>
    </row>
    <row r="2623" spans="1:46" s="388" customFormat="1" ht="16.5">
      <c r="A2623" s="132"/>
      <c r="B2623" s="132"/>
      <c r="C2623" s="132"/>
      <c r="D2623" s="241"/>
      <c r="E2623" s="241"/>
      <c r="F2623" s="386"/>
      <c r="G2623" s="286"/>
      <c r="H2623" s="286"/>
      <c r="AR2623" s="482"/>
      <c r="AT2623" s="431"/>
    </row>
    <row r="2624" spans="1:46" s="388" customFormat="1" ht="16.5">
      <c r="A2624" s="132"/>
      <c r="B2624" s="132"/>
      <c r="C2624" s="132"/>
      <c r="D2624" s="241"/>
      <c r="E2624" s="241"/>
      <c r="F2624" s="386"/>
      <c r="G2624" s="286"/>
      <c r="H2624" s="286"/>
      <c r="AR2624" s="482"/>
      <c r="AT2624" s="431"/>
    </row>
    <row r="2625" spans="1:46" s="388" customFormat="1" ht="16.5">
      <c r="A2625" s="132"/>
      <c r="B2625" s="132"/>
      <c r="C2625" s="132"/>
      <c r="D2625" s="241"/>
      <c r="E2625" s="241"/>
      <c r="F2625" s="386"/>
      <c r="G2625" s="286"/>
      <c r="H2625" s="286"/>
      <c r="AR2625" s="482"/>
      <c r="AT2625" s="431"/>
    </row>
    <row r="2626" spans="1:46" s="388" customFormat="1" ht="16.5">
      <c r="A2626" s="132"/>
      <c r="B2626" s="132"/>
      <c r="C2626" s="132"/>
      <c r="D2626" s="241"/>
      <c r="E2626" s="241"/>
      <c r="F2626" s="386"/>
      <c r="G2626" s="286"/>
      <c r="H2626" s="286"/>
      <c r="AR2626" s="482"/>
      <c r="AT2626" s="431"/>
    </row>
    <row r="2627" spans="1:46" s="388" customFormat="1" ht="16.5">
      <c r="A2627" s="132"/>
      <c r="B2627" s="132"/>
      <c r="C2627" s="132"/>
      <c r="D2627" s="241"/>
      <c r="E2627" s="241"/>
      <c r="F2627" s="386"/>
      <c r="G2627" s="286"/>
      <c r="H2627" s="286"/>
      <c r="AR2627" s="482"/>
      <c r="AT2627" s="431"/>
    </row>
    <row r="2628" spans="1:46" s="388" customFormat="1" ht="16.5">
      <c r="A2628" s="132"/>
      <c r="B2628" s="132"/>
      <c r="C2628" s="132"/>
      <c r="D2628" s="241"/>
      <c r="E2628" s="241"/>
      <c r="F2628" s="386"/>
      <c r="G2628" s="286"/>
      <c r="H2628" s="286"/>
      <c r="AR2628" s="482"/>
      <c r="AT2628" s="431"/>
    </row>
    <row r="2629" spans="1:46" s="388" customFormat="1" ht="16.5">
      <c r="A2629" s="132"/>
      <c r="B2629" s="132"/>
      <c r="C2629" s="132"/>
      <c r="D2629" s="241"/>
      <c r="E2629" s="241"/>
      <c r="F2629" s="386"/>
      <c r="G2629" s="286"/>
      <c r="H2629" s="286"/>
      <c r="AR2629" s="482"/>
      <c r="AT2629" s="431"/>
    </row>
    <row r="2630" spans="1:46" s="388" customFormat="1" ht="16.5">
      <c r="A2630" s="132"/>
      <c r="B2630" s="132"/>
      <c r="C2630" s="132"/>
      <c r="D2630" s="241"/>
      <c r="E2630" s="241"/>
      <c r="F2630" s="386"/>
      <c r="G2630" s="286"/>
      <c r="H2630" s="286"/>
      <c r="AR2630" s="482"/>
      <c r="AT2630" s="431"/>
    </row>
    <row r="2631" spans="1:46" s="388" customFormat="1" ht="16.5">
      <c r="A2631" s="132"/>
      <c r="B2631" s="132"/>
      <c r="C2631" s="132"/>
      <c r="D2631" s="241"/>
      <c r="E2631" s="241"/>
      <c r="F2631" s="386"/>
      <c r="G2631" s="286"/>
      <c r="H2631" s="286"/>
      <c r="AR2631" s="482"/>
      <c r="AT2631" s="431"/>
    </row>
    <row r="2632" spans="1:46" s="388" customFormat="1" ht="16.5">
      <c r="A2632" s="132"/>
      <c r="B2632" s="132"/>
      <c r="C2632" s="132"/>
      <c r="D2632" s="241"/>
      <c r="E2632" s="241"/>
      <c r="F2632" s="386"/>
      <c r="G2632" s="286"/>
      <c r="H2632" s="286"/>
      <c r="AR2632" s="482"/>
      <c r="AT2632" s="431"/>
    </row>
    <row r="2633" spans="1:46" s="388" customFormat="1" ht="16.5">
      <c r="A2633" s="132"/>
      <c r="B2633" s="132"/>
      <c r="C2633" s="132"/>
      <c r="D2633" s="241"/>
      <c r="E2633" s="241"/>
      <c r="F2633" s="386"/>
      <c r="G2633" s="286"/>
      <c r="H2633" s="286"/>
      <c r="AR2633" s="482"/>
      <c r="AT2633" s="431"/>
    </row>
    <row r="2634" spans="1:46" s="388" customFormat="1" ht="16.5">
      <c r="A2634" s="132"/>
      <c r="B2634" s="132"/>
      <c r="C2634" s="132"/>
      <c r="D2634" s="241"/>
      <c r="E2634" s="241"/>
      <c r="F2634" s="386"/>
      <c r="G2634" s="286"/>
      <c r="H2634" s="286"/>
      <c r="AR2634" s="482"/>
      <c r="AT2634" s="431"/>
    </row>
    <row r="2635" spans="1:46" s="388" customFormat="1" ht="16.5">
      <c r="A2635" s="132"/>
      <c r="B2635" s="132"/>
      <c r="C2635" s="132"/>
      <c r="D2635" s="241"/>
      <c r="E2635" s="241"/>
      <c r="F2635" s="386"/>
      <c r="G2635" s="286"/>
      <c r="H2635" s="286"/>
      <c r="AR2635" s="482"/>
      <c r="AT2635" s="431"/>
    </row>
    <row r="2636" spans="1:46" s="388" customFormat="1" ht="16.5">
      <c r="A2636" s="132"/>
      <c r="B2636" s="132"/>
      <c r="C2636" s="132"/>
      <c r="D2636" s="241"/>
      <c r="E2636" s="241"/>
      <c r="F2636" s="386"/>
      <c r="G2636" s="286"/>
      <c r="H2636" s="286"/>
      <c r="AR2636" s="482"/>
      <c r="AT2636" s="431"/>
    </row>
    <row r="2637" spans="1:46" s="388" customFormat="1" ht="16.5">
      <c r="A2637" s="132"/>
      <c r="B2637" s="132"/>
      <c r="C2637" s="132"/>
      <c r="D2637" s="241"/>
      <c r="E2637" s="241"/>
      <c r="F2637" s="386"/>
      <c r="G2637" s="286"/>
      <c r="H2637" s="286"/>
      <c r="AR2637" s="482"/>
      <c r="AT2637" s="431"/>
    </row>
    <row r="2638" spans="1:46" s="388" customFormat="1" ht="16.5">
      <c r="A2638" s="132"/>
      <c r="B2638" s="132"/>
      <c r="C2638" s="132"/>
      <c r="D2638" s="241"/>
      <c r="E2638" s="241"/>
      <c r="F2638" s="386"/>
      <c r="G2638" s="286"/>
      <c r="H2638" s="286"/>
      <c r="AR2638" s="482"/>
      <c r="AT2638" s="431"/>
    </row>
    <row r="2639" spans="1:46" s="388" customFormat="1" ht="16.5">
      <c r="A2639" s="132"/>
      <c r="B2639" s="132"/>
      <c r="C2639" s="132"/>
      <c r="D2639" s="241"/>
      <c r="E2639" s="241"/>
      <c r="F2639" s="386"/>
      <c r="G2639" s="286"/>
      <c r="H2639" s="286"/>
      <c r="AR2639" s="482"/>
      <c r="AT2639" s="431"/>
    </row>
    <row r="2640" spans="1:46" s="388" customFormat="1" ht="16.5">
      <c r="A2640" s="132"/>
      <c r="B2640" s="132"/>
      <c r="C2640" s="132"/>
      <c r="D2640" s="241"/>
      <c r="E2640" s="241"/>
      <c r="F2640" s="386"/>
      <c r="G2640" s="286"/>
      <c r="H2640" s="286"/>
      <c r="AR2640" s="482"/>
      <c r="AT2640" s="431"/>
    </row>
    <row r="2641" spans="1:46" s="388" customFormat="1" ht="16.5">
      <c r="A2641" s="132"/>
      <c r="B2641" s="132"/>
      <c r="C2641" s="132"/>
      <c r="D2641" s="241"/>
      <c r="E2641" s="241"/>
      <c r="F2641" s="386"/>
      <c r="G2641" s="286"/>
      <c r="H2641" s="286"/>
      <c r="AR2641" s="482"/>
      <c r="AT2641" s="431"/>
    </row>
    <row r="2642" spans="1:46" s="388" customFormat="1" ht="16.5">
      <c r="A2642" s="132"/>
      <c r="B2642" s="132"/>
      <c r="C2642" s="132"/>
      <c r="D2642" s="241"/>
      <c r="E2642" s="241"/>
      <c r="F2642" s="386"/>
      <c r="G2642" s="286"/>
      <c r="H2642" s="286"/>
      <c r="AR2642" s="482"/>
      <c r="AT2642" s="431"/>
    </row>
    <row r="2643" spans="1:46" s="388" customFormat="1" ht="16.5">
      <c r="A2643" s="132"/>
      <c r="B2643" s="132"/>
      <c r="C2643" s="132"/>
      <c r="D2643" s="241"/>
      <c r="E2643" s="241"/>
      <c r="F2643" s="386"/>
      <c r="G2643" s="286"/>
      <c r="H2643" s="286"/>
      <c r="AR2643" s="482"/>
      <c r="AT2643" s="431"/>
    </row>
    <row r="2644" spans="1:46" s="388" customFormat="1" ht="16.5">
      <c r="A2644" s="132"/>
      <c r="B2644" s="132"/>
      <c r="C2644" s="132"/>
      <c r="D2644" s="241"/>
      <c r="E2644" s="241"/>
      <c r="F2644" s="386"/>
      <c r="G2644" s="286"/>
      <c r="H2644" s="286"/>
      <c r="AR2644" s="482"/>
      <c r="AT2644" s="431"/>
    </row>
    <row r="2645" spans="1:46" s="388" customFormat="1" ht="16.5">
      <c r="A2645" s="132"/>
      <c r="B2645" s="132"/>
      <c r="C2645" s="132"/>
      <c r="D2645" s="241"/>
      <c r="E2645" s="241"/>
      <c r="F2645" s="386"/>
      <c r="G2645" s="286"/>
      <c r="H2645" s="286"/>
      <c r="AR2645" s="482"/>
      <c r="AT2645" s="431"/>
    </row>
    <row r="2646" spans="1:46" s="388" customFormat="1" ht="16.5">
      <c r="A2646" s="132"/>
      <c r="B2646" s="132"/>
      <c r="C2646" s="132"/>
      <c r="D2646" s="241"/>
      <c r="E2646" s="241"/>
      <c r="F2646" s="386"/>
      <c r="G2646" s="286"/>
      <c r="H2646" s="286"/>
      <c r="AR2646" s="482"/>
      <c r="AT2646" s="431"/>
    </row>
    <row r="2647" spans="1:46" s="388" customFormat="1" ht="16.5">
      <c r="A2647" s="132"/>
      <c r="B2647" s="132"/>
      <c r="C2647" s="132"/>
      <c r="D2647" s="241"/>
      <c r="E2647" s="241"/>
      <c r="F2647" s="386"/>
      <c r="G2647" s="286"/>
      <c r="H2647" s="286"/>
      <c r="AR2647" s="482"/>
      <c r="AT2647" s="431"/>
    </row>
    <row r="2648" spans="1:46" s="388" customFormat="1" ht="16.5">
      <c r="A2648" s="132"/>
      <c r="B2648" s="132"/>
      <c r="C2648" s="132"/>
      <c r="D2648" s="241"/>
      <c r="E2648" s="241"/>
      <c r="F2648" s="386"/>
      <c r="G2648" s="286"/>
      <c r="H2648" s="286"/>
      <c r="AR2648" s="482"/>
      <c r="AT2648" s="431"/>
    </row>
    <row r="2649" spans="1:46" s="388" customFormat="1" ht="16.5">
      <c r="A2649" s="132"/>
      <c r="B2649" s="132"/>
      <c r="C2649" s="132"/>
      <c r="D2649" s="241"/>
      <c r="E2649" s="241"/>
      <c r="F2649" s="386"/>
      <c r="G2649" s="286"/>
      <c r="H2649" s="286"/>
      <c r="AR2649" s="482"/>
      <c r="AT2649" s="431"/>
    </row>
    <row r="2650" spans="1:46" s="388" customFormat="1" ht="16.5">
      <c r="A2650" s="132"/>
      <c r="B2650" s="132"/>
      <c r="C2650" s="132"/>
      <c r="D2650" s="241"/>
      <c r="E2650" s="241"/>
      <c r="F2650" s="386"/>
      <c r="G2650" s="286"/>
      <c r="H2650" s="286"/>
      <c r="AR2650" s="482"/>
      <c r="AT2650" s="431"/>
    </row>
    <row r="2651" spans="1:46" s="388" customFormat="1" ht="16.5">
      <c r="A2651" s="132"/>
      <c r="B2651" s="132"/>
      <c r="C2651" s="132"/>
      <c r="D2651" s="241"/>
      <c r="E2651" s="241"/>
      <c r="F2651" s="386"/>
      <c r="G2651" s="286"/>
      <c r="H2651" s="286"/>
      <c r="AR2651" s="482"/>
      <c r="AT2651" s="431"/>
    </row>
    <row r="2652" spans="1:46" s="388" customFormat="1" ht="16.5">
      <c r="A2652" s="132"/>
      <c r="B2652" s="132"/>
      <c r="C2652" s="132"/>
      <c r="D2652" s="241"/>
      <c r="E2652" s="241"/>
      <c r="F2652" s="386"/>
      <c r="G2652" s="286"/>
      <c r="H2652" s="286"/>
      <c r="AR2652" s="482"/>
      <c r="AT2652" s="431"/>
    </row>
    <row r="2653" spans="1:46" s="388" customFormat="1" ht="16.5">
      <c r="A2653" s="132"/>
      <c r="B2653" s="132"/>
      <c r="C2653" s="132"/>
      <c r="D2653" s="241"/>
      <c r="E2653" s="241"/>
      <c r="F2653" s="386"/>
      <c r="G2653" s="286"/>
      <c r="H2653" s="286"/>
      <c r="AR2653" s="482"/>
      <c r="AT2653" s="431"/>
    </row>
    <row r="2654" spans="1:46" s="388" customFormat="1" ht="16.5">
      <c r="A2654" s="132"/>
      <c r="B2654" s="132"/>
      <c r="C2654" s="132"/>
      <c r="D2654" s="241"/>
      <c r="E2654" s="241"/>
      <c r="F2654" s="386"/>
      <c r="G2654" s="286"/>
      <c r="H2654" s="286"/>
      <c r="AR2654" s="482"/>
      <c r="AT2654" s="431"/>
    </row>
    <row r="2655" spans="1:46" s="388" customFormat="1" ht="16.5">
      <c r="A2655" s="132"/>
      <c r="B2655" s="132"/>
      <c r="C2655" s="132"/>
      <c r="D2655" s="241"/>
      <c r="E2655" s="241"/>
      <c r="F2655" s="386"/>
      <c r="G2655" s="286"/>
      <c r="H2655" s="286"/>
      <c r="AR2655" s="482"/>
      <c r="AT2655" s="431"/>
    </row>
    <row r="2656" spans="1:46" s="388" customFormat="1" ht="16.5">
      <c r="A2656" s="132"/>
      <c r="B2656" s="132"/>
      <c r="C2656" s="132"/>
      <c r="D2656" s="241"/>
      <c r="E2656" s="241"/>
      <c r="F2656" s="386"/>
      <c r="G2656" s="286"/>
      <c r="H2656" s="286"/>
      <c r="AR2656" s="482"/>
      <c r="AT2656" s="431"/>
    </row>
    <row r="2657" spans="1:46" s="388" customFormat="1" ht="16.5">
      <c r="A2657" s="132"/>
      <c r="B2657" s="132"/>
      <c r="C2657" s="132"/>
      <c r="D2657" s="241"/>
      <c r="E2657" s="241"/>
      <c r="F2657" s="386"/>
      <c r="G2657" s="286"/>
      <c r="H2657" s="286"/>
      <c r="AR2657" s="482"/>
      <c r="AT2657" s="431"/>
    </row>
    <row r="2658" spans="1:46" s="388" customFormat="1" ht="16.5">
      <c r="A2658" s="132"/>
      <c r="B2658" s="132"/>
      <c r="C2658" s="132"/>
      <c r="D2658" s="241"/>
      <c r="E2658" s="241"/>
      <c r="F2658" s="386"/>
      <c r="G2658" s="286"/>
      <c r="H2658" s="286"/>
      <c r="AR2658" s="482"/>
      <c r="AT2658" s="431"/>
    </row>
    <row r="2659" spans="1:46" s="388" customFormat="1" ht="16.5">
      <c r="A2659" s="132"/>
      <c r="B2659" s="132"/>
      <c r="C2659" s="132"/>
      <c r="D2659" s="241"/>
      <c r="E2659" s="241"/>
      <c r="F2659" s="386"/>
      <c r="G2659" s="286"/>
      <c r="H2659" s="286"/>
      <c r="AR2659" s="482"/>
      <c r="AT2659" s="431"/>
    </row>
    <row r="2660" spans="1:46" s="388" customFormat="1" ht="16.5">
      <c r="A2660" s="132"/>
      <c r="B2660" s="132"/>
      <c r="C2660" s="132"/>
      <c r="D2660" s="241"/>
      <c r="E2660" s="241"/>
      <c r="F2660" s="386"/>
      <c r="G2660" s="286"/>
      <c r="H2660" s="286"/>
      <c r="AR2660" s="482"/>
      <c r="AT2660" s="431"/>
    </row>
    <row r="2661" spans="1:46" s="388" customFormat="1" ht="16.5">
      <c r="A2661" s="132"/>
      <c r="B2661" s="132"/>
      <c r="C2661" s="132"/>
      <c r="D2661" s="241"/>
      <c r="E2661" s="241"/>
      <c r="F2661" s="386"/>
      <c r="G2661" s="286"/>
      <c r="H2661" s="286"/>
      <c r="AR2661" s="482"/>
      <c r="AT2661" s="431"/>
    </row>
    <row r="2662" spans="1:46" s="388" customFormat="1" ht="16.5">
      <c r="A2662" s="132"/>
      <c r="B2662" s="132"/>
      <c r="C2662" s="132"/>
      <c r="D2662" s="241"/>
      <c r="E2662" s="241"/>
      <c r="F2662" s="386"/>
      <c r="G2662" s="286"/>
      <c r="H2662" s="286"/>
      <c r="AR2662" s="482"/>
      <c r="AT2662" s="431"/>
    </row>
    <row r="2663" spans="1:46" s="388" customFormat="1" ht="16.5">
      <c r="A2663" s="132"/>
      <c r="B2663" s="132"/>
      <c r="C2663" s="132"/>
      <c r="D2663" s="241"/>
      <c r="E2663" s="241"/>
      <c r="F2663" s="386"/>
      <c r="G2663" s="286"/>
      <c r="H2663" s="286"/>
      <c r="AR2663" s="482"/>
      <c r="AT2663" s="431"/>
    </row>
    <row r="2664" spans="1:46" s="388" customFormat="1" ht="16.5">
      <c r="A2664" s="132"/>
      <c r="B2664" s="132"/>
      <c r="C2664" s="132"/>
      <c r="D2664" s="241"/>
      <c r="E2664" s="241"/>
      <c r="F2664" s="386"/>
      <c r="G2664" s="286"/>
      <c r="H2664" s="286"/>
      <c r="AR2664" s="482"/>
      <c r="AT2664" s="431"/>
    </row>
    <row r="2665" spans="1:46" s="388" customFormat="1" ht="16.5">
      <c r="A2665" s="132"/>
      <c r="B2665" s="132"/>
      <c r="C2665" s="132"/>
      <c r="D2665" s="241"/>
      <c r="E2665" s="241"/>
      <c r="F2665" s="386"/>
      <c r="G2665" s="286"/>
      <c r="H2665" s="286"/>
      <c r="AR2665" s="482"/>
      <c r="AT2665" s="431"/>
    </row>
    <row r="2666" spans="1:46" s="388" customFormat="1" ht="16.5">
      <c r="A2666" s="132"/>
      <c r="B2666" s="132"/>
      <c r="C2666" s="132"/>
      <c r="D2666" s="241"/>
      <c r="E2666" s="241"/>
      <c r="F2666" s="386"/>
      <c r="G2666" s="286"/>
      <c r="H2666" s="286"/>
      <c r="AR2666" s="482"/>
      <c r="AT2666" s="431"/>
    </row>
    <row r="2667" spans="1:46" s="388" customFormat="1" ht="16.5">
      <c r="A2667" s="132"/>
      <c r="B2667" s="132"/>
      <c r="C2667" s="132"/>
      <c r="D2667" s="241"/>
      <c r="E2667" s="241"/>
      <c r="F2667" s="386"/>
      <c r="G2667" s="286"/>
      <c r="H2667" s="286"/>
      <c r="AR2667" s="482"/>
      <c r="AT2667" s="431"/>
    </row>
    <row r="2668" spans="1:46" s="388" customFormat="1" ht="16.5">
      <c r="A2668" s="132"/>
      <c r="B2668" s="132"/>
      <c r="C2668" s="132"/>
      <c r="D2668" s="241"/>
      <c r="E2668" s="241"/>
      <c r="F2668" s="386"/>
      <c r="G2668" s="286"/>
      <c r="H2668" s="286"/>
      <c r="AR2668" s="482"/>
      <c r="AT2668" s="431"/>
    </row>
    <row r="2669" spans="1:46" s="388" customFormat="1" ht="16.5">
      <c r="A2669" s="132"/>
      <c r="B2669" s="132"/>
      <c r="C2669" s="132"/>
      <c r="D2669" s="241"/>
      <c r="E2669" s="241"/>
      <c r="F2669" s="386"/>
      <c r="G2669" s="286"/>
      <c r="H2669" s="286"/>
      <c r="AR2669" s="482"/>
      <c r="AT2669" s="431"/>
    </row>
    <row r="2670" spans="1:46" s="388" customFormat="1" ht="16.5">
      <c r="A2670" s="132"/>
      <c r="B2670" s="132"/>
      <c r="C2670" s="132"/>
      <c r="D2670" s="241"/>
      <c r="E2670" s="241"/>
      <c r="F2670" s="386"/>
      <c r="G2670" s="286"/>
      <c r="H2670" s="286"/>
      <c r="AR2670" s="482"/>
      <c r="AT2670" s="431"/>
    </row>
    <row r="2671" spans="1:46" s="388" customFormat="1" ht="16.5">
      <c r="A2671" s="132"/>
      <c r="B2671" s="132"/>
      <c r="C2671" s="132"/>
      <c r="D2671" s="241"/>
      <c r="E2671" s="241"/>
      <c r="F2671" s="386"/>
      <c r="G2671" s="286"/>
      <c r="H2671" s="286"/>
      <c r="AR2671" s="482"/>
      <c r="AT2671" s="431"/>
    </row>
    <row r="2672" spans="1:46" s="388" customFormat="1" ht="16.5">
      <c r="A2672" s="132"/>
      <c r="B2672" s="132"/>
      <c r="C2672" s="132"/>
      <c r="D2672" s="241"/>
      <c r="E2672" s="241"/>
      <c r="F2672" s="386"/>
      <c r="G2672" s="286"/>
      <c r="H2672" s="286"/>
      <c r="AR2672" s="482"/>
      <c r="AT2672" s="431"/>
    </row>
    <row r="2673" spans="1:46" s="388" customFormat="1" ht="16.5">
      <c r="A2673" s="132"/>
      <c r="B2673" s="132"/>
      <c r="C2673" s="132"/>
      <c r="D2673" s="241"/>
      <c r="E2673" s="241"/>
      <c r="F2673" s="386"/>
      <c r="G2673" s="286"/>
      <c r="H2673" s="286"/>
      <c r="AR2673" s="482"/>
      <c r="AT2673" s="431"/>
    </row>
    <row r="2674" spans="1:46" s="388" customFormat="1" ht="16.5">
      <c r="A2674" s="132"/>
      <c r="B2674" s="132"/>
      <c r="C2674" s="132"/>
      <c r="D2674" s="241"/>
      <c r="E2674" s="241"/>
      <c r="F2674" s="386"/>
      <c r="G2674" s="286"/>
      <c r="H2674" s="286"/>
      <c r="AR2674" s="482"/>
      <c r="AT2674" s="431"/>
    </row>
    <row r="2675" spans="1:46" s="388" customFormat="1" ht="16.5">
      <c r="A2675" s="132"/>
      <c r="B2675" s="132"/>
      <c r="C2675" s="132"/>
      <c r="D2675" s="241"/>
      <c r="E2675" s="241"/>
      <c r="F2675" s="386"/>
      <c r="G2675" s="286"/>
      <c r="H2675" s="286"/>
      <c r="AR2675" s="482"/>
      <c r="AT2675" s="431"/>
    </row>
    <row r="2676" spans="1:46" s="388" customFormat="1" ht="16.5">
      <c r="A2676" s="132"/>
      <c r="B2676" s="132"/>
      <c r="C2676" s="132"/>
      <c r="D2676" s="241"/>
      <c r="E2676" s="241"/>
      <c r="F2676" s="386"/>
      <c r="G2676" s="286"/>
      <c r="H2676" s="286"/>
      <c r="AR2676" s="482"/>
      <c r="AT2676" s="431"/>
    </row>
    <row r="2677" spans="1:46" s="388" customFormat="1" ht="16.5">
      <c r="A2677" s="132"/>
      <c r="B2677" s="132"/>
      <c r="C2677" s="132"/>
      <c r="D2677" s="241"/>
      <c r="E2677" s="241"/>
      <c r="F2677" s="386"/>
      <c r="G2677" s="286"/>
      <c r="H2677" s="286"/>
      <c r="AR2677" s="482"/>
      <c r="AT2677" s="431"/>
    </row>
    <row r="2678" spans="1:46" s="388" customFormat="1" ht="16.5">
      <c r="A2678" s="132"/>
      <c r="B2678" s="132"/>
      <c r="C2678" s="132"/>
      <c r="D2678" s="241"/>
      <c r="E2678" s="241"/>
      <c r="F2678" s="386"/>
      <c r="G2678" s="286"/>
      <c r="H2678" s="286"/>
      <c r="AR2678" s="482"/>
      <c r="AT2678" s="431"/>
    </row>
    <row r="2679" spans="1:46" s="388" customFormat="1" ht="16.5">
      <c r="A2679" s="132"/>
      <c r="B2679" s="132"/>
      <c r="C2679" s="132"/>
      <c r="D2679" s="241"/>
      <c r="E2679" s="241"/>
      <c r="F2679" s="386"/>
      <c r="G2679" s="286"/>
      <c r="H2679" s="286"/>
      <c r="AR2679" s="482"/>
      <c r="AT2679" s="431"/>
    </row>
    <row r="2680" spans="1:46" s="388" customFormat="1" ht="16.5">
      <c r="A2680" s="132"/>
      <c r="B2680" s="132"/>
      <c r="C2680" s="132"/>
      <c r="D2680" s="241"/>
      <c r="E2680" s="241"/>
      <c r="F2680" s="386"/>
      <c r="G2680" s="286"/>
      <c r="H2680" s="286"/>
      <c r="AR2680" s="482"/>
      <c r="AT2680" s="431"/>
    </row>
    <row r="2681" spans="1:46" s="388" customFormat="1" ht="16.5">
      <c r="A2681" s="132"/>
      <c r="B2681" s="132"/>
      <c r="C2681" s="132"/>
      <c r="D2681" s="241"/>
      <c r="E2681" s="241"/>
      <c r="F2681" s="386"/>
      <c r="G2681" s="286"/>
      <c r="H2681" s="286"/>
      <c r="AR2681" s="482"/>
      <c r="AT2681" s="431"/>
    </row>
    <row r="2682" spans="1:46" s="388" customFormat="1" ht="16.5">
      <c r="A2682" s="132"/>
      <c r="B2682" s="132"/>
      <c r="C2682" s="132"/>
      <c r="D2682" s="241"/>
      <c r="E2682" s="241"/>
      <c r="F2682" s="386"/>
      <c r="G2682" s="286"/>
      <c r="H2682" s="286"/>
      <c r="AR2682" s="482"/>
      <c r="AT2682" s="431"/>
    </row>
    <row r="2683" spans="1:46" s="388" customFormat="1" ht="16.5">
      <c r="A2683" s="132"/>
      <c r="B2683" s="132"/>
      <c r="C2683" s="132"/>
      <c r="D2683" s="241"/>
      <c r="E2683" s="241"/>
      <c r="F2683" s="386"/>
      <c r="G2683" s="286"/>
      <c r="H2683" s="286"/>
      <c r="AR2683" s="482"/>
      <c r="AT2683" s="431"/>
    </row>
    <row r="2684" spans="1:46" s="388" customFormat="1" ht="16.5">
      <c r="A2684" s="132"/>
      <c r="B2684" s="132"/>
      <c r="C2684" s="132"/>
      <c r="D2684" s="241"/>
      <c r="E2684" s="241"/>
      <c r="F2684" s="386"/>
      <c r="G2684" s="286"/>
      <c r="H2684" s="286"/>
      <c r="AR2684" s="482"/>
      <c r="AT2684" s="431"/>
    </row>
    <row r="2685" spans="1:46" s="388" customFormat="1" ht="16.5">
      <c r="A2685" s="132"/>
      <c r="B2685" s="132"/>
      <c r="C2685" s="132"/>
      <c r="D2685" s="241"/>
      <c r="E2685" s="241"/>
      <c r="F2685" s="386"/>
      <c r="G2685" s="286"/>
      <c r="H2685" s="286"/>
      <c r="AR2685" s="482"/>
      <c r="AT2685" s="431"/>
    </row>
    <row r="2686" spans="1:46" s="388" customFormat="1" ht="16.5">
      <c r="A2686" s="132"/>
      <c r="B2686" s="132"/>
      <c r="C2686" s="132"/>
      <c r="D2686" s="241"/>
      <c r="E2686" s="241"/>
      <c r="F2686" s="386"/>
      <c r="G2686" s="286"/>
      <c r="H2686" s="286"/>
      <c r="AR2686" s="482"/>
      <c r="AT2686" s="431"/>
    </row>
    <row r="2687" spans="1:46" s="388" customFormat="1" ht="16.5">
      <c r="A2687" s="132"/>
      <c r="B2687" s="132"/>
      <c r="C2687" s="132"/>
      <c r="D2687" s="241"/>
      <c r="E2687" s="241"/>
      <c r="F2687" s="386"/>
      <c r="G2687" s="286"/>
      <c r="H2687" s="286"/>
      <c r="AR2687" s="482"/>
      <c r="AT2687" s="431"/>
    </row>
    <row r="2688" spans="1:46" s="388" customFormat="1" ht="16.5">
      <c r="A2688" s="132"/>
      <c r="B2688" s="132"/>
      <c r="C2688" s="132"/>
      <c r="D2688" s="241"/>
      <c r="E2688" s="241"/>
      <c r="F2688" s="386"/>
      <c r="G2688" s="286"/>
      <c r="H2688" s="286"/>
      <c r="AR2688" s="482"/>
      <c r="AT2688" s="431"/>
    </row>
    <row r="2689" spans="1:46" s="388" customFormat="1" ht="16.5">
      <c r="A2689" s="132"/>
      <c r="B2689" s="132"/>
      <c r="C2689" s="132"/>
      <c r="D2689" s="241"/>
      <c r="E2689" s="241"/>
      <c r="F2689" s="386"/>
      <c r="G2689" s="286"/>
      <c r="H2689" s="286"/>
      <c r="AR2689" s="482"/>
      <c r="AT2689" s="431"/>
    </row>
    <row r="2690" spans="1:46" s="388" customFormat="1" ht="16.5">
      <c r="A2690" s="132"/>
      <c r="B2690" s="132"/>
      <c r="C2690" s="132"/>
      <c r="D2690" s="241"/>
      <c r="E2690" s="241"/>
      <c r="F2690" s="386"/>
      <c r="G2690" s="286"/>
      <c r="H2690" s="286"/>
      <c r="AR2690" s="482"/>
      <c r="AT2690" s="431"/>
    </row>
    <row r="2691" spans="1:46" s="388" customFormat="1" ht="16.5">
      <c r="A2691" s="132"/>
      <c r="B2691" s="132"/>
      <c r="C2691" s="132"/>
      <c r="D2691" s="241"/>
      <c r="E2691" s="241"/>
      <c r="F2691" s="386"/>
      <c r="G2691" s="286"/>
      <c r="H2691" s="286"/>
      <c r="AR2691" s="482"/>
      <c r="AT2691" s="431"/>
    </row>
    <row r="2692" spans="1:46" s="388" customFormat="1" ht="16.5">
      <c r="A2692" s="132"/>
      <c r="B2692" s="132"/>
      <c r="C2692" s="132"/>
      <c r="D2692" s="241"/>
      <c r="E2692" s="241"/>
      <c r="F2692" s="386"/>
      <c r="G2692" s="286"/>
      <c r="H2692" s="286"/>
      <c r="AR2692" s="482"/>
      <c r="AT2692" s="431"/>
    </row>
    <row r="2693" spans="1:46" s="388" customFormat="1" ht="16.5">
      <c r="A2693" s="132"/>
      <c r="B2693" s="132"/>
      <c r="C2693" s="132"/>
      <c r="D2693" s="241"/>
      <c r="E2693" s="241"/>
      <c r="F2693" s="386"/>
      <c r="G2693" s="286"/>
      <c r="H2693" s="286"/>
      <c r="AR2693" s="482"/>
      <c r="AT2693" s="431"/>
    </row>
    <row r="2694" spans="1:46" s="388" customFormat="1" ht="16.5">
      <c r="A2694" s="132"/>
      <c r="B2694" s="132"/>
      <c r="C2694" s="132"/>
      <c r="D2694" s="241"/>
      <c r="E2694" s="241"/>
      <c r="F2694" s="386"/>
      <c r="G2694" s="286"/>
      <c r="H2694" s="286"/>
      <c r="AR2694" s="482"/>
      <c r="AT2694" s="431"/>
    </row>
    <row r="2695" spans="1:46" s="388" customFormat="1" ht="16.5">
      <c r="A2695" s="132"/>
      <c r="B2695" s="132"/>
      <c r="C2695" s="132"/>
      <c r="D2695" s="241"/>
      <c r="E2695" s="241"/>
      <c r="F2695" s="386"/>
      <c r="G2695" s="286"/>
      <c r="H2695" s="286"/>
      <c r="AR2695" s="482"/>
      <c r="AT2695" s="431"/>
    </row>
    <row r="2696" spans="1:46" s="388" customFormat="1" ht="16.5">
      <c r="A2696" s="132"/>
      <c r="B2696" s="132"/>
      <c r="C2696" s="132"/>
      <c r="D2696" s="241"/>
      <c r="E2696" s="241"/>
      <c r="F2696" s="386"/>
      <c r="G2696" s="286"/>
      <c r="H2696" s="286"/>
      <c r="AR2696" s="482"/>
      <c r="AT2696" s="431"/>
    </row>
    <row r="2697" spans="1:46" s="388" customFormat="1" ht="16.5">
      <c r="A2697" s="132"/>
      <c r="B2697" s="132"/>
      <c r="C2697" s="132"/>
      <c r="D2697" s="241"/>
      <c r="E2697" s="241"/>
      <c r="F2697" s="386"/>
      <c r="G2697" s="286"/>
      <c r="H2697" s="286"/>
      <c r="AR2697" s="482"/>
      <c r="AT2697" s="431"/>
    </row>
    <row r="2698" spans="1:46" s="388" customFormat="1" ht="16.5">
      <c r="A2698" s="132"/>
      <c r="B2698" s="132"/>
      <c r="C2698" s="132"/>
      <c r="D2698" s="241"/>
      <c r="E2698" s="241"/>
      <c r="F2698" s="386"/>
      <c r="G2698" s="286"/>
      <c r="H2698" s="286"/>
      <c r="AR2698" s="482"/>
      <c r="AT2698" s="431"/>
    </row>
    <row r="2699" spans="1:46" s="388" customFormat="1" ht="16.5">
      <c r="A2699" s="132"/>
      <c r="B2699" s="132"/>
      <c r="C2699" s="132"/>
      <c r="D2699" s="241"/>
      <c r="E2699" s="241"/>
      <c r="F2699" s="386"/>
      <c r="G2699" s="286"/>
      <c r="H2699" s="286"/>
      <c r="AR2699" s="482"/>
      <c r="AT2699" s="431"/>
    </row>
    <row r="2700" spans="1:46" s="388" customFormat="1" ht="16.5">
      <c r="A2700" s="132"/>
      <c r="B2700" s="132"/>
      <c r="C2700" s="132"/>
      <c r="D2700" s="241"/>
      <c r="E2700" s="241"/>
      <c r="F2700" s="386"/>
      <c r="G2700" s="286"/>
      <c r="H2700" s="286"/>
      <c r="AR2700" s="482"/>
      <c r="AT2700" s="431"/>
    </row>
    <row r="2701" spans="1:46" s="388" customFormat="1" ht="16.5">
      <c r="A2701" s="132"/>
      <c r="B2701" s="132"/>
      <c r="C2701" s="132"/>
      <c r="D2701" s="241"/>
      <c r="E2701" s="241"/>
      <c r="F2701" s="386"/>
      <c r="G2701" s="286"/>
      <c r="H2701" s="286"/>
      <c r="AR2701" s="482"/>
      <c r="AT2701" s="431"/>
    </row>
    <row r="2702" spans="1:46" s="388" customFormat="1" ht="16.5">
      <c r="A2702" s="132"/>
      <c r="B2702" s="132"/>
      <c r="C2702" s="132"/>
      <c r="D2702" s="241"/>
      <c r="E2702" s="241"/>
      <c r="F2702" s="386"/>
      <c r="G2702" s="286"/>
      <c r="H2702" s="286"/>
      <c r="AR2702" s="482"/>
      <c r="AT2702" s="431"/>
    </row>
    <row r="2703" spans="1:46" s="388" customFormat="1" ht="16.5">
      <c r="A2703" s="132"/>
      <c r="B2703" s="132"/>
      <c r="C2703" s="132"/>
      <c r="D2703" s="241"/>
      <c r="E2703" s="241"/>
      <c r="F2703" s="386"/>
      <c r="G2703" s="286"/>
      <c r="H2703" s="286"/>
      <c r="AR2703" s="482"/>
      <c r="AT2703" s="431"/>
    </row>
    <row r="2704" spans="1:46" s="388" customFormat="1" ht="16.5">
      <c r="A2704" s="132"/>
      <c r="B2704" s="132"/>
      <c r="C2704" s="132"/>
      <c r="D2704" s="241"/>
      <c r="E2704" s="241"/>
      <c r="F2704" s="386"/>
      <c r="G2704" s="286"/>
      <c r="H2704" s="286"/>
      <c r="AR2704" s="482"/>
      <c r="AT2704" s="431"/>
    </row>
    <row r="2705" spans="1:46" s="388" customFormat="1" ht="16.5">
      <c r="A2705" s="132"/>
      <c r="B2705" s="132"/>
      <c r="C2705" s="132"/>
      <c r="D2705" s="241"/>
      <c r="E2705" s="241"/>
      <c r="F2705" s="386"/>
      <c r="G2705" s="286"/>
      <c r="H2705" s="286"/>
      <c r="AR2705" s="482"/>
      <c r="AT2705" s="431"/>
    </row>
    <row r="2706" spans="1:46" s="388" customFormat="1" ht="16.5">
      <c r="A2706" s="132"/>
      <c r="B2706" s="132"/>
      <c r="C2706" s="132"/>
      <c r="D2706" s="241"/>
      <c r="E2706" s="241"/>
      <c r="F2706" s="386"/>
      <c r="G2706" s="286"/>
      <c r="H2706" s="286"/>
      <c r="AR2706" s="482"/>
      <c r="AT2706" s="431"/>
    </row>
    <row r="2707" spans="1:46" s="388" customFormat="1" ht="16.5">
      <c r="A2707" s="132"/>
      <c r="B2707" s="132"/>
      <c r="C2707" s="132"/>
      <c r="D2707" s="241"/>
      <c r="E2707" s="241"/>
      <c r="F2707" s="386"/>
      <c r="G2707" s="286"/>
      <c r="H2707" s="286"/>
      <c r="AR2707" s="482"/>
      <c r="AT2707" s="431"/>
    </row>
    <row r="2708" spans="1:46" s="388" customFormat="1" ht="16.5">
      <c r="A2708" s="132"/>
      <c r="B2708" s="132"/>
      <c r="C2708" s="132"/>
      <c r="D2708" s="241"/>
      <c r="E2708" s="241"/>
      <c r="F2708" s="386"/>
      <c r="G2708" s="286"/>
      <c r="H2708" s="286"/>
      <c r="AR2708" s="482"/>
      <c r="AT2708" s="431"/>
    </row>
    <row r="2709" spans="1:46" s="388" customFormat="1" ht="16.5">
      <c r="A2709" s="132"/>
      <c r="B2709" s="132"/>
      <c r="C2709" s="132"/>
      <c r="D2709" s="241"/>
      <c r="E2709" s="241"/>
      <c r="F2709" s="386"/>
      <c r="G2709" s="286"/>
      <c r="H2709" s="286"/>
      <c r="AR2709" s="482"/>
      <c r="AT2709" s="431"/>
    </row>
    <row r="2710" spans="1:46" s="388" customFormat="1" ht="16.5">
      <c r="A2710" s="132"/>
      <c r="B2710" s="132"/>
      <c r="C2710" s="132"/>
      <c r="D2710" s="241"/>
      <c r="E2710" s="241"/>
      <c r="F2710" s="386"/>
      <c r="G2710" s="286"/>
      <c r="H2710" s="286"/>
      <c r="AR2710" s="482"/>
      <c r="AT2710" s="431"/>
    </row>
    <row r="2711" spans="1:46" s="388" customFormat="1" ht="16.5">
      <c r="A2711" s="132"/>
      <c r="B2711" s="132"/>
      <c r="C2711" s="132"/>
      <c r="D2711" s="241"/>
      <c r="E2711" s="241"/>
      <c r="F2711" s="386"/>
      <c r="G2711" s="286"/>
      <c r="H2711" s="286"/>
      <c r="AR2711" s="482"/>
      <c r="AT2711" s="431"/>
    </row>
    <row r="2712" spans="1:46" s="388" customFormat="1" ht="16.5">
      <c r="A2712" s="132"/>
      <c r="B2712" s="132"/>
      <c r="C2712" s="132"/>
      <c r="D2712" s="241"/>
      <c r="E2712" s="241"/>
      <c r="F2712" s="386"/>
      <c r="G2712" s="286"/>
      <c r="H2712" s="286"/>
      <c r="AR2712" s="482"/>
      <c r="AT2712" s="431"/>
    </row>
    <row r="2713" spans="1:46" s="388" customFormat="1" ht="16.5">
      <c r="A2713" s="132"/>
      <c r="B2713" s="132"/>
      <c r="C2713" s="132"/>
      <c r="D2713" s="241"/>
      <c r="E2713" s="241"/>
      <c r="F2713" s="386"/>
      <c r="G2713" s="286"/>
      <c r="H2713" s="286"/>
      <c r="AR2713" s="482"/>
      <c r="AT2713" s="431"/>
    </row>
    <row r="2714" spans="1:46" s="388" customFormat="1" ht="16.5">
      <c r="A2714" s="132"/>
      <c r="B2714" s="132"/>
      <c r="C2714" s="132"/>
      <c r="D2714" s="241"/>
      <c r="E2714" s="241"/>
      <c r="F2714" s="386"/>
      <c r="G2714" s="286"/>
      <c r="H2714" s="286"/>
      <c r="AR2714" s="482"/>
      <c r="AT2714" s="431"/>
    </row>
    <row r="2715" spans="1:46" s="388" customFormat="1" ht="16.5">
      <c r="A2715" s="132"/>
      <c r="B2715" s="132"/>
      <c r="C2715" s="132"/>
      <c r="D2715" s="241"/>
      <c r="E2715" s="241"/>
      <c r="F2715" s="386"/>
      <c r="G2715" s="286"/>
      <c r="H2715" s="286"/>
      <c r="AR2715" s="482"/>
      <c r="AT2715" s="431"/>
    </row>
    <row r="2716" spans="1:46" s="388" customFormat="1" ht="16.5">
      <c r="A2716" s="132"/>
      <c r="B2716" s="132"/>
      <c r="C2716" s="132"/>
      <c r="D2716" s="241"/>
      <c r="E2716" s="241"/>
      <c r="F2716" s="386"/>
      <c r="G2716" s="286"/>
      <c r="H2716" s="286"/>
      <c r="AR2716" s="482"/>
      <c r="AT2716" s="431"/>
    </row>
    <row r="2717" spans="1:46" s="388" customFormat="1" ht="16.5">
      <c r="A2717" s="132"/>
      <c r="B2717" s="132"/>
      <c r="C2717" s="132"/>
      <c r="D2717" s="241"/>
      <c r="E2717" s="241"/>
      <c r="F2717" s="386"/>
      <c r="G2717" s="286"/>
      <c r="H2717" s="286"/>
      <c r="AR2717" s="482"/>
      <c r="AT2717" s="431"/>
    </row>
    <row r="2718" spans="1:46" s="388" customFormat="1" ht="16.5">
      <c r="A2718" s="132"/>
      <c r="B2718" s="132"/>
      <c r="C2718" s="132"/>
      <c r="D2718" s="241"/>
      <c r="E2718" s="241"/>
      <c r="F2718" s="386"/>
      <c r="G2718" s="286"/>
      <c r="H2718" s="286"/>
      <c r="AR2718" s="482"/>
      <c r="AT2718" s="431"/>
    </row>
    <row r="2719" spans="1:46" s="388" customFormat="1" ht="16.5">
      <c r="A2719" s="132"/>
      <c r="B2719" s="132"/>
      <c r="C2719" s="132"/>
      <c r="D2719" s="241"/>
      <c r="E2719" s="241"/>
      <c r="F2719" s="386"/>
      <c r="G2719" s="286"/>
      <c r="H2719" s="286"/>
      <c r="AR2719" s="482"/>
      <c r="AT2719" s="431"/>
    </row>
    <row r="2720" spans="1:46" s="388" customFormat="1" ht="16.5">
      <c r="A2720" s="132"/>
      <c r="B2720" s="132"/>
      <c r="C2720" s="132"/>
      <c r="D2720" s="241"/>
      <c r="E2720" s="241"/>
      <c r="F2720" s="386"/>
      <c r="G2720" s="286"/>
      <c r="H2720" s="286"/>
      <c r="AR2720" s="482"/>
      <c r="AT2720" s="431"/>
    </row>
    <row r="2721" spans="1:46" s="388" customFormat="1" ht="16.5">
      <c r="A2721" s="132"/>
      <c r="B2721" s="132"/>
      <c r="C2721" s="132"/>
      <c r="D2721" s="241"/>
      <c r="E2721" s="241"/>
      <c r="F2721" s="386"/>
      <c r="G2721" s="286"/>
      <c r="H2721" s="286"/>
      <c r="AR2721" s="482"/>
      <c r="AT2721" s="431"/>
    </row>
    <row r="2722" spans="1:46" s="388" customFormat="1" ht="16.5">
      <c r="A2722" s="132"/>
      <c r="B2722" s="132"/>
      <c r="C2722" s="132"/>
      <c r="D2722" s="241"/>
      <c r="E2722" s="241"/>
      <c r="F2722" s="386"/>
      <c r="G2722" s="286"/>
      <c r="H2722" s="286"/>
      <c r="AR2722" s="482"/>
      <c r="AT2722" s="431"/>
    </row>
    <row r="2723" spans="1:46" s="388" customFormat="1" ht="16.5">
      <c r="A2723" s="132"/>
      <c r="B2723" s="132"/>
      <c r="C2723" s="132"/>
      <c r="D2723" s="241"/>
      <c r="E2723" s="241"/>
      <c r="F2723" s="386"/>
      <c r="G2723" s="286"/>
      <c r="H2723" s="286"/>
      <c r="AR2723" s="482"/>
      <c r="AT2723" s="431"/>
    </row>
    <row r="2724" spans="1:46" s="388" customFormat="1" ht="16.5">
      <c r="A2724" s="132"/>
      <c r="B2724" s="132"/>
      <c r="C2724" s="132"/>
      <c r="D2724" s="241"/>
      <c r="E2724" s="241"/>
      <c r="F2724" s="386"/>
      <c r="G2724" s="286"/>
      <c r="H2724" s="286"/>
      <c r="AR2724" s="482"/>
      <c r="AT2724" s="431"/>
    </row>
    <row r="2725" spans="1:46" s="388" customFormat="1" ht="16.5">
      <c r="A2725" s="132"/>
      <c r="B2725" s="132"/>
      <c r="C2725" s="132"/>
      <c r="D2725" s="241"/>
      <c r="E2725" s="241"/>
      <c r="F2725" s="386"/>
      <c r="G2725" s="286"/>
      <c r="H2725" s="286"/>
      <c r="AR2725" s="482"/>
      <c r="AT2725" s="431"/>
    </row>
    <row r="2726" spans="1:46" s="388" customFormat="1" ht="16.5">
      <c r="A2726" s="132"/>
      <c r="B2726" s="132"/>
      <c r="C2726" s="132"/>
      <c r="D2726" s="241"/>
      <c r="E2726" s="241"/>
      <c r="F2726" s="386"/>
      <c r="G2726" s="286"/>
      <c r="H2726" s="286"/>
      <c r="AR2726" s="482"/>
      <c r="AT2726" s="431"/>
    </row>
    <row r="2727" spans="1:46" s="388" customFormat="1" ht="16.5">
      <c r="A2727" s="132"/>
      <c r="B2727" s="132"/>
      <c r="C2727" s="132"/>
      <c r="D2727" s="241"/>
      <c r="E2727" s="241"/>
      <c r="F2727" s="386"/>
      <c r="G2727" s="286"/>
      <c r="H2727" s="286"/>
      <c r="AR2727" s="482"/>
      <c r="AT2727" s="431"/>
    </row>
    <row r="2728" spans="1:46" s="388" customFormat="1" ht="16.5">
      <c r="A2728" s="132"/>
      <c r="B2728" s="132"/>
      <c r="C2728" s="132"/>
      <c r="D2728" s="241"/>
      <c r="E2728" s="241"/>
      <c r="F2728" s="386"/>
      <c r="G2728" s="286"/>
      <c r="H2728" s="286"/>
      <c r="AR2728" s="482"/>
      <c r="AT2728" s="431"/>
    </row>
    <row r="2729" spans="1:46" s="388" customFormat="1" ht="16.5">
      <c r="A2729" s="132"/>
      <c r="B2729" s="132"/>
      <c r="C2729" s="132"/>
      <c r="D2729" s="241"/>
      <c r="E2729" s="241"/>
      <c r="F2729" s="386"/>
      <c r="G2729" s="286"/>
      <c r="H2729" s="286"/>
      <c r="AR2729" s="482"/>
      <c r="AT2729" s="431"/>
    </row>
    <row r="2730" spans="1:46" s="388" customFormat="1" ht="16.5">
      <c r="A2730" s="132"/>
      <c r="B2730" s="132"/>
      <c r="C2730" s="132"/>
      <c r="D2730" s="241"/>
      <c r="E2730" s="241"/>
      <c r="F2730" s="386"/>
      <c r="G2730" s="286"/>
      <c r="H2730" s="286"/>
      <c r="AR2730" s="482"/>
      <c r="AT2730" s="431"/>
    </row>
    <row r="2731" spans="1:46" s="388" customFormat="1" ht="16.5">
      <c r="A2731" s="132"/>
      <c r="B2731" s="132"/>
      <c r="C2731" s="132"/>
      <c r="D2731" s="241"/>
      <c r="E2731" s="241"/>
      <c r="F2731" s="386"/>
      <c r="G2731" s="286"/>
      <c r="H2731" s="286"/>
      <c r="AR2731" s="482"/>
      <c r="AT2731" s="431"/>
    </row>
    <row r="2732" spans="1:46" s="388" customFormat="1" ht="16.5">
      <c r="A2732" s="132"/>
      <c r="B2732" s="132"/>
      <c r="C2732" s="132"/>
      <c r="D2732" s="241"/>
      <c r="E2732" s="241"/>
      <c r="F2732" s="386"/>
      <c r="G2732" s="286"/>
      <c r="H2732" s="286"/>
      <c r="AR2732" s="482"/>
      <c r="AT2732" s="431"/>
    </row>
    <row r="2733" spans="1:46" s="388" customFormat="1" ht="16.5">
      <c r="A2733" s="132"/>
      <c r="B2733" s="132"/>
      <c r="C2733" s="132"/>
      <c r="D2733" s="241"/>
      <c r="E2733" s="241"/>
      <c r="F2733" s="386"/>
      <c r="G2733" s="286"/>
      <c r="H2733" s="286"/>
      <c r="AR2733" s="482"/>
      <c r="AT2733" s="431"/>
    </row>
    <row r="2734" spans="1:46" s="388" customFormat="1" ht="16.5">
      <c r="A2734" s="132"/>
      <c r="B2734" s="132"/>
      <c r="C2734" s="132"/>
      <c r="D2734" s="241"/>
      <c r="E2734" s="241"/>
      <c r="F2734" s="386"/>
      <c r="G2734" s="286"/>
      <c r="H2734" s="286"/>
      <c r="AR2734" s="482"/>
      <c r="AT2734" s="431"/>
    </row>
    <row r="2735" spans="1:46" s="388" customFormat="1" ht="16.5">
      <c r="A2735" s="132"/>
      <c r="B2735" s="132"/>
      <c r="C2735" s="132"/>
      <c r="D2735" s="241"/>
      <c r="E2735" s="241"/>
      <c r="F2735" s="386"/>
      <c r="G2735" s="286"/>
      <c r="H2735" s="286"/>
      <c r="AR2735" s="482"/>
      <c r="AT2735" s="431"/>
    </row>
    <row r="2736" spans="1:46" s="388" customFormat="1" ht="16.5">
      <c r="A2736" s="132"/>
      <c r="B2736" s="132"/>
      <c r="C2736" s="132"/>
      <c r="D2736" s="241"/>
      <c r="E2736" s="241"/>
      <c r="F2736" s="386"/>
      <c r="G2736" s="286"/>
      <c r="H2736" s="286"/>
      <c r="AR2736" s="482"/>
      <c r="AT2736" s="431"/>
    </row>
    <row r="2737" spans="1:46" s="388" customFormat="1" ht="16.5">
      <c r="A2737" s="132"/>
      <c r="B2737" s="132"/>
      <c r="C2737" s="132"/>
      <c r="D2737" s="241"/>
      <c r="E2737" s="241"/>
      <c r="F2737" s="386"/>
      <c r="G2737" s="286"/>
      <c r="H2737" s="286"/>
      <c r="AR2737" s="482"/>
      <c r="AT2737" s="431"/>
    </row>
    <row r="2738" spans="1:46" s="388" customFormat="1" ht="16.5">
      <c r="A2738" s="132"/>
      <c r="B2738" s="132"/>
      <c r="C2738" s="132"/>
      <c r="D2738" s="241"/>
      <c r="E2738" s="241"/>
      <c r="F2738" s="386"/>
      <c r="G2738" s="286"/>
      <c r="H2738" s="286"/>
      <c r="AR2738" s="482"/>
      <c r="AT2738" s="431"/>
    </row>
    <row r="2739" spans="1:46" s="388" customFormat="1" ht="16.5">
      <c r="A2739" s="132"/>
      <c r="B2739" s="132"/>
      <c r="C2739" s="132"/>
      <c r="D2739" s="241"/>
      <c r="E2739" s="241"/>
      <c r="F2739" s="386"/>
      <c r="G2739" s="286"/>
      <c r="H2739" s="286"/>
      <c r="AR2739" s="482"/>
      <c r="AT2739" s="431"/>
    </row>
    <row r="2740" spans="1:46" s="388" customFormat="1" ht="16.5">
      <c r="A2740" s="132"/>
      <c r="B2740" s="132"/>
      <c r="C2740" s="132"/>
      <c r="D2740" s="241"/>
      <c r="E2740" s="241"/>
      <c r="F2740" s="386"/>
      <c r="G2740" s="286"/>
      <c r="H2740" s="286"/>
      <c r="AR2740" s="482"/>
      <c r="AT2740" s="431"/>
    </row>
    <row r="2741" spans="1:46" s="388" customFormat="1" ht="16.5">
      <c r="A2741" s="132"/>
      <c r="B2741" s="132"/>
      <c r="C2741" s="132"/>
      <c r="D2741" s="241"/>
      <c r="E2741" s="241"/>
      <c r="F2741" s="386"/>
      <c r="G2741" s="286"/>
      <c r="H2741" s="286"/>
      <c r="AR2741" s="482"/>
      <c r="AT2741" s="431"/>
    </row>
    <row r="2742" spans="1:46" s="388" customFormat="1" ht="16.5">
      <c r="A2742" s="132"/>
      <c r="B2742" s="132"/>
      <c r="C2742" s="132"/>
      <c r="D2742" s="241"/>
      <c r="E2742" s="241"/>
      <c r="F2742" s="386"/>
      <c r="G2742" s="286"/>
      <c r="H2742" s="286"/>
      <c r="AR2742" s="482"/>
      <c r="AT2742" s="431"/>
    </row>
    <row r="2743" spans="1:46" s="388" customFormat="1" ht="16.5">
      <c r="A2743" s="132"/>
      <c r="B2743" s="132"/>
      <c r="C2743" s="132"/>
      <c r="D2743" s="241"/>
      <c r="E2743" s="241"/>
      <c r="F2743" s="386"/>
      <c r="G2743" s="286"/>
      <c r="H2743" s="286"/>
      <c r="AR2743" s="482"/>
      <c r="AT2743" s="431"/>
    </row>
    <row r="2744" spans="1:46" s="388" customFormat="1" ht="16.5">
      <c r="A2744" s="132"/>
      <c r="B2744" s="132"/>
      <c r="C2744" s="132"/>
      <c r="D2744" s="241"/>
      <c r="E2744" s="241"/>
      <c r="F2744" s="386"/>
      <c r="G2744" s="286"/>
      <c r="H2744" s="286"/>
      <c r="AR2744" s="482"/>
      <c r="AT2744" s="431"/>
    </row>
    <row r="2745" spans="1:46" s="388" customFormat="1" ht="16.5">
      <c r="A2745" s="132"/>
      <c r="B2745" s="132"/>
      <c r="C2745" s="132"/>
      <c r="D2745" s="241"/>
      <c r="E2745" s="241"/>
      <c r="F2745" s="386"/>
      <c r="G2745" s="286"/>
      <c r="H2745" s="286"/>
      <c r="AR2745" s="482"/>
      <c r="AT2745" s="431"/>
    </row>
    <row r="2746" spans="1:46" s="388" customFormat="1" ht="16.5">
      <c r="A2746" s="132"/>
      <c r="B2746" s="132"/>
      <c r="C2746" s="132"/>
      <c r="D2746" s="241"/>
      <c r="E2746" s="241"/>
      <c r="F2746" s="386"/>
      <c r="G2746" s="286"/>
      <c r="H2746" s="286"/>
      <c r="AR2746" s="482"/>
      <c r="AT2746" s="431"/>
    </row>
    <row r="2747" spans="1:46" s="388" customFormat="1" ht="16.5">
      <c r="A2747" s="132"/>
      <c r="B2747" s="132"/>
      <c r="C2747" s="132"/>
      <c r="D2747" s="241"/>
      <c r="E2747" s="241"/>
      <c r="F2747" s="386"/>
      <c r="G2747" s="286"/>
      <c r="H2747" s="286"/>
      <c r="AR2747" s="482"/>
      <c r="AT2747" s="431"/>
    </row>
    <row r="2748" spans="1:46" s="388" customFormat="1" ht="16.5">
      <c r="A2748" s="132"/>
      <c r="B2748" s="132"/>
      <c r="C2748" s="132"/>
      <c r="D2748" s="241"/>
      <c r="E2748" s="241"/>
      <c r="F2748" s="386"/>
      <c r="G2748" s="286"/>
      <c r="H2748" s="286"/>
      <c r="AR2748" s="482"/>
      <c r="AT2748" s="431"/>
    </row>
    <row r="2749" spans="1:46" s="388" customFormat="1" ht="16.5">
      <c r="A2749" s="132"/>
      <c r="B2749" s="132"/>
      <c r="C2749" s="132"/>
      <c r="D2749" s="241"/>
      <c r="E2749" s="241"/>
      <c r="F2749" s="386"/>
      <c r="G2749" s="286"/>
      <c r="H2749" s="286"/>
      <c r="AR2749" s="482"/>
      <c r="AT2749" s="431"/>
    </row>
    <row r="2750" spans="1:46" s="388" customFormat="1" ht="16.5">
      <c r="A2750" s="132"/>
      <c r="B2750" s="132"/>
      <c r="C2750" s="132"/>
      <c r="D2750" s="241"/>
      <c r="E2750" s="241"/>
      <c r="F2750" s="386"/>
      <c r="G2750" s="286"/>
      <c r="H2750" s="286"/>
      <c r="AR2750" s="482"/>
      <c r="AT2750" s="431"/>
    </row>
    <row r="2751" spans="1:46" s="388" customFormat="1" ht="16.5">
      <c r="A2751" s="132"/>
      <c r="B2751" s="132"/>
      <c r="C2751" s="132"/>
      <c r="D2751" s="241"/>
      <c r="E2751" s="241"/>
      <c r="F2751" s="386"/>
      <c r="G2751" s="286"/>
      <c r="H2751" s="286"/>
      <c r="AR2751" s="482"/>
      <c r="AT2751" s="431"/>
    </row>
    <row r="2752" spans="1:46" s="388" customFormat="1" ht="16.5">
      <c r="A2752" s="132"/>
      <c r="B2752" s="132"/>
      <c r="C2752" s="132"/>
      <c r="D2752" s="241"/>
      <c r="E2752" s="241"/>
      <c r="F2752" s="386"/>
      <c r="G2752" s="286"/>
      <c r="H2752" s="286"/>
      <c r="AR2752" s="482"/>
      <c r="AT2752" s="431"/>
    </row>
    <row r="2753" spans="1:46" s="388" customFormat="1" ht="16.5">
      <c r="A2753" s="132"/>
      <c r="B2753" s="132"/>
      <c r="C2753" s="132"/>
      <c r="D2753" s="241"/>
      <c r="E2753" s="241"/>
      <c r="F2753" s="386"/>
      <c r="G2753" s="286"/>
      <c r="H2753" s="286"/>
      <c r="AR2753" s="482"/>
      <c r="AT2753" s="431"/>
    </row>
    <row r="2754" spans="1:46" s="388" customFormat="1" ht="16.5">
      <c r="A2754" s="132"/>
      <c r="B2754" s="132"/>
      <c r="C2754" s="132"/>
      <c r="D2754" s="241"/>
      <c r="E2754" s="241"/>
      <c r="F2754" s="386"/>
      <c r="G2754" s="286"/>
      <c r="H2754" s="286"/>
      <c r="AR2754" s="482"/>
      <c r="AT2754" s="431"/>
    </row>
    <row r="2755" spans="1:46" s="388" customFormat="1" ht="16.5">
      <c r="A2755" s="132"/>
      <c r="B2755" s="132"/>
      <c r="C2755" s="132"/>
      <c r="D2755" s="241"/>
      <c r="E2755" s="241"/>
      <c r="F2755" s="386"/>
      <c r="G2755" s="286"/>
      <c r="H2755" s="286"/>
      <c r="AR2755" s="482"/>
      <c r="AT2755" s="431"/>
    </row>
    <row r="2756" spans="1:46" s="388" customFormat="1" ht="16.5">
      <c r="A2756" s="132"/>
      <c r="B2756" s="132"/>
      <c r="C2756" s="132"/>
      <c r="D2756" s="241"/>
      <c r="E2756" s="241"/>
      <c r="F2756" s="386"/>
      <c r="G2756" s="286"/>
      <c r="H2756" s="286"/>
      <c r="AR2756" s="482"/>
      <c r="AT2756" s="431"/>
    </row>
    <row r="2757" spans="1:46" s="388" customFormat="1" ht="16.5">
      <c r="A2757" s="132"/>
      <c r="B2757" s="132"/>
      <c r="C2757" s="132"/>
      <c r="D2757" s="241"/>
      <c r="E2757" s="241"/>
      <c r="F2757" s="386"/>
      <c r="G2757" s="286"/>
      <c r="H2757" s="286"/>
      <c r="AR2757" s="482"/>
      <c r="AT2757" s="431"/>
    </row>
    <row r="2758" spans="1:46" s="388" customFormat="1" ht="16.5">
      <c r="A2758" s="132"/>
      <c r="B2758" s="132"/>
      <c r="C2758" s="132"/>
      <c r="D2758" s="241"/>
      <c r="E2758" s="241"/>
      <c r="F2758" s="386"/>
      <c r="G2758" s="286"/>
      <c r="H2758" s="286"/>
      <c r="AR2758" s="482"/>
      <c r="AT2758" s="431"/>
    </row>
    <row r="2759" spans="1:46" s="388" customFormat="1" ht="16.5">
      <c r="A2759" s="132"/>
      <c r="B2759" s="132"/>
      <c r="C2759" s="132"/>
      <c r="D2759" s="241"/>
      <c r="E2759" s="241"/>
      <c r="F2759" s="386"/>
      <c r="G2759" s="286"/>
      <c r="H2759" s="286"/>
      <c r="AR2759" s="482"/>
      <c r="AT2759" s="431"/>
    </row>
    <row r="2760" spans="1:46" s="388" customFormat="1" ht="16.5">
      <c r="A2760" s="132"/>
      <c r="B2760" s="132"/>
      <c r="C2760" s="132"/>
      <c r="D2760" s="241"/>
      <c r="E2760" s="241"/>
      <c r="F2760" s="386"/>
      <c r="G2760" s="286"/>
      <c r="H2760" s="286"/>
      <c r="AR2760" s="482"/>
      <c r="AT2760" s="431"/>
    </row>
    <row r="2761" spans="1:46" s="388" customFormat="1" ht="16.5">
      <c r="A2761" s="132"/>
      <c r="B2761" s="132"/>
      <c r="C2761" s="132"/>
      <c r="D2761" s="241"/>
      <c r="E2761" s="241"/>
      <c r="F2761" s="386"/>
      <c r="G2761" s="286"/>
      <c r="H2761" s="286"/>
      <c r="AR2761" s="482"/>
      <c r="AT2761" s="431"/>
    </row>
    <row r="2762" spans="1:46" s="388" customFormat="1" ht="16.5">
      <c r="A2762" s="132"/>
      <c r="B2762" s="132"/>
      <c r="C2762" s="132"/>
      <c r="D2762" s="241"/>
      <c r="E2762" s="241"/>
      <c r="F2762" s="386"/>
      <c r="G2762" s="286"/>
      <c r="H2762" s="286"/>
      <c r="AR2762" s="482"/>
      <c r="AT2762" s="431"/>
    </row>
    <row r="2763" spans="1:46" s="388" customFormat="1" ht="16.5">
      <c r="A2763" s="132"/>
      <c r="B2763" s="132"/>
      <c r="C2763" s="132"/>
      <c r="D2763" s="241"/>
      <c r="E2763" s="241"/>
      <c r="F2763" s="386"/>
      <c r="G2763" s="286"/>
      <c r="H2763" s="286"/>
      <c r="AR2763" s="482"/>
      <c r="AT2763" s="431"/>
    </row>
    <row r="2764" spans="1:46" s="388" customFormat="1" ht="16.5">
      <c r="A2764" s="132"/>
      <c r="B2764" s="132"/>
      <c r="C2764" s="132"/>
      <c r="D2764" s="241"/>
      <c r="E2764" s="241"/>
      <c r="F2764" s="386"/>
      <c r="G2764" s="286"/>
      <c r="H2764" s="286"/>
      <c r="AR2764" s="482"/>
      <c r="AT2764" s="431"/>
    </row>
    <row r="2765" spans="1:46" s="388" customFormat="1" ht="16.5">
      <c r="A2765" s="132"/>
      <c r="B2765" s="132"/>
      <c r="C2765" s="132"/>
      <c r="D2765" s="241"/>
      <c r="E2765" s="241"/>
      <c r="F2765" s="386"/>
      <c r="G2765" s="286"/>
      <c r="H2765" s="286"/>
      <c r="AR2765" s="482"/>
      <c r="AT2765" s="431"/>
    </row>
    <row r="2766" spans="1:46" s="388" customFormat="1" ht="16.5">
      <c r="A2766" s="132"/>
      <c r="B2766" s="132"/>
      <c r="C2766" s="132"/>
      <c r="D2766" s="241"/>
      <c r="E2766" s="241"/>
      <c r="F2766" s="386"/>
      <c r="G2766" s="286"/>
      <c r="H2766" s="286"/>
      <c r="AR2766" s="482"/>
      <c r="AT2766" s="431"/>
    </row>
    <row r="2767" spans="1:46" s="388" customFormat="1" ht="16.5">
      <c r="A2767" s="132"/>
      <c r="B2767" s="132"/>
      <c r="C2767" s="132"/>
      <c r="D2767" s="241"/>
      <c r="E2767" s="241"/>
      <c r="F2767" s="386"/>
      <c r="G2767" s="286"/>
      <c r="H2767" s="286"/>
      <c r="AR2767" s="482"/>
      <c r="AT2767" s="431"/>
    </row>
    <row r="2768" spans="1:46" s="388" customFormat="1" ht="16.5">
      <c r="A2768" s="132"/>
      <c r="B2768" s="132"/>
      <c r="C2768" s="132"/>
      <c r="D2768" s="241"/>
      <c r="E2768" s="241"/>
      <c r="F2768" s="386"/>
      <c r="G2768" s="286"/>
      <c r="H2768" s="286"/>
      <c r="AR2768" s="482"/>
      <c r="AT2768" s="431"/>
    </row>
    <row r="2769" spans="1:46" s="388" customFormat="1" ht="16.5">
      <c r="A2769" s="132"/>
      <c r="B2769" s="132"/>
      <c r="C2769" s="132"/>
      <c r="D2769" s="241"/>
      <c r="E2769" s="241"/>
      <c r="F2769" s="386"/>
      <c r="G2769" s="286"/>
      <c r="H2769" s="286"/>
      <c r="AR2769" s="482"/>
      <c r="AT2769" s="431"/>
    </row>
    <row r="2770" spans="1:46" s="388" customFormat="1" ht="16.5">
      <c r="A2770" s="132"/>
      <c r="B2770" s="132"/>
      <c r="C2770" s="132"/>
      <c r="D2770" s="241"/>
      <c r="E2770" s="241"/>
      <c r="F2770" s="386"/>
      <c r="G2770" s="286"/>
      <c r="H2770" s="286"/>
      <c r="AR2770" s="482"/>
      <c r="AT2770" s="431"/>
    </row>
    <row r="2771" spans="1:46" s="388" customFormat="1" ht="16.5">
      <c r="A2771" s="132"/>
      <c r="B2771" s="132"/>
      <c r="C2771" s="132"/>
      <c r="D2771" s="241"/>
      <c r="E2771" s="241"/>
      <c r="F2771" s="386"/>
      <c r="G2771" s="286"/>
      <c r="H2771" s="286"/>
      <c r="AR2771" s="482"/>
      <c r="AT2771" s="431"/>
    </row>
    <row r="2772" spans="1:46" s="388" customFormat="1" ht="16.5">
      <c r="A2772" s="132"/>
      <c r="B2772" s="132"/>
      <c r="C2772" s="132"/>
      <c r="D2772" s="241"/>
      <c r="E2772" s="241"/>
      <c r="F2772" s="386"/>
      <c r="G2772" s="286"/>
      <c r="H2772" s="286"/>
      <c r="AR2772" s="482"/>
      <c r="AT2772" s="431"/>
    </row>
    <row r="2773" spans="1:46" s="388" customFormat="1" ht="16.5">
      <c r="A2773" s="132"/>
      <c r="B2773" s="132"/>
      <c r="C2773" s="132"/>
      <c r="D2773" s="241"/>
      <c r="E2773" s="241"/>
      <c r="F2773" s="386"/>
      <c r="G2773" s="286"/>
      <c r="H2773" s="286"/>
      <c r="AR2773" s="482"/>
      <c r="AT2773" s="431"/>
    </row>
    <row r="2774" spans="1:46" s="388" customFormat="1" ht="16.5">
      <c r="A2774" s="132"/>
      <c r="B2774" s="132"/>
      <c r="C2774" s="132"/>
      <c r="D2774" s="241"/>
      <c r="E2774" s="241"/>
      <c r="F2774" s="386"/>
      <c r="G2774" s="286"/>
      <c r="H2774" s="286"/>
      <c r="AR2774" s="482"/>
      <c r="AT2774" s="431"/>
    </row>
    <row r="2775" spans="1:46" s="388" customFormat="1" ht="16.5">
      <c r="A2775" s="132"/>
      <c r="B2775" s="132"/>
      <c r="C2775" s="132"/>
      <c r="D2775" s="241"/>
      <c r="E2775" s="241"/>
      <c r="F2775" s="386"/>
      <c r="G2775" s="286"/>
      <c r="H2775" s="286"/>
      <c r="AR2775" s="482"/>
      <c r="AT2775" s="431"/>
    </row>
    <row r="2776" spans="1:46" s="388" customFormat="1" ht="16.5">
      <c r="A2776" s="132"/>
      <c r="B2776" s="132"/>
      <c r="C2776" s="132"/>
      <c r="D2776" s="241"/>
      <c r="E2776" s="241"/>
      <c r="F2776" s="386"/>
      <c r="G2776" s="286"/>
      <c r="H2776" s="286"/>
      <c r="AR2776" s="482"/>
      <c r="AT2776" s="431"/>
    </row>
    <row r="2777" spans="1:46" s="388" customFormat="1" ht="16.5">
      <c r="A2777" s="132"/>
      <c r="B2777" s="132"/>
      <c r="C2777" s="132"/>
      <c r="D2777" s="241"/>
      <c r="E2777" s="241"/>
      <c r="F2777" s="386"/>
      <c r="G2777" s="286"/>
      <c r="H2777" s="286"/>
      <c r="AR2777" s="482"/>
      <c r="AT2777" s="431"/>
    </row>
    <row r="2778" spans="1:46" s="388" customFormat="1" ht="16.5">
      <c r="A2778" s="132"/>
      <c r="B2778" s="132"/>
      <c r="C2778" s="132"/>
      <c r="D2778" s="241"/>
      <c r="E2778" s="241"/>
      <c r="F2778" s="386"/>
      <c r="G2778" s="286"/>
      <c r="H2778" s="286"/>
      <c r="AR2778" s="482"/>
      <c r="AT2778" s="431"/>
    </row>
    <row r="2779" spans="1:46" s="388" customFormat="1" ht="16.5">
      <c r="A2779" s="132"/>
      <c r="B2779" s="132"/>
      <c r="C2779" s="132"/>
      <c r="D2779" s="241"/>
      <c r="E2779" s="241"/>
      <c r="F2779" s="386"/>
      <c r="G2779" s="286"/>
      <c r="H2779" s="286"/>
      <c r="AR2779" s="482"/>
      <c r="AT2779" s="431"/>
    </row>
    <row r="2780" spans="1:46" s="388" customFormat="1" ht="16.5">
      <c r="A2780" s="132"/>
      <c r="B2780" s="132"/>
      <c r="C2780" s="132"/>
      <c r="D2780" s="241"/>
      <c r="E2780" s="241"/>
      <c r="F2780" s="386"/>
      <c r="G2780" s="286"/>
      <c r="H2780" s="286"/>
      <c r="AR2780" s="482"/>
      <c r="AT2780" s="431"/>
    </row>
    <row r="2781" spans="1:46" s="388" customFormat="1" ht="16.5">
      <c r="A2781" s="132"/>
      <c r="B2781" s="132"/>
      <c r="C2781" s="132"/>
      <c r="D2781" s="241"/>
      <c r="E2781" s="241"/>
      <c r="F2781" s="386"/>
      <c r="G2781" s="286"/>
      <c r="H2781" s="286"/>
      <c r="AR2781" s="482"/>
      <c r="AT2781" s="431"/>
    </row>
    <row r="2782" spans="1:46" s="388" customFormat="1" ht="16.5">
      <c r="A2782" s="132"/>
      <c r="B2782" s="132"/>
      <c r="C2782" s="132"/>
      <c r="D2782" s="241"/>
      <c r="E2782" s="241"/>
      <c r="F2782" s="386"/>
      <c r="G2782" s="286"/>
      <c r="H2782" s="286"/>
      <c r="AR2782" s="482"/>
      <c r="AT2782" s="431"/>
    </row>
    <row r="2783" spans="1:46" s="388" customFormat="1" ht="16.5">
      <c r="A2783" s="132"/>
      <c r="B2783" s="132"/>
      <c r="C2783" s="132"/>
      <c r="D2783" s="241"/>
      <c r="E2783" s="241"/>
      <c r="F2783" s="386"/>
      <c r="G2783" s="286"/>
      <c r="H2783" s="286"/>
      <c r="AR2783" s="482"/>
      <c r="AT2783" s="431"/>
    </row>
    <row r="2784" spans="1:46" s="388" customFormat="1" ht="16.5">
      <c r="A2784" s="132"/>
      <c r="B2784" s="132"/>
      <c r="C2784" s="132"/>
      <c r="D2784" s="241"/>
      <c r="E2784" s="241"/>
      <c r="F2784" s="386"/>
      <c r="G2784" s="286"/>
      <c r="H2784" s="286"/>
      <c r="AR2784" s="482"/>
      <c r="AT2784" s="431"/>
    </row>
    <row r="2785" spans="1:46" s="388" customFormat="1" ht="16.5">
      <c r="A2785" s="132"/>
      <c r="B2785" s="132"/>
      <c r="C2785" s="132"/>
      <c r="D2785" s="241"/>
      <c r="E2785" s="241"/>
      <c r="F2785" s="386"/>
      <c r="G2785" s="286"/>
      <c r="H2785" s="286"/>
      <c r="AR2785" s="482"/>
      <c r="AT2785" s="431"/>
    </row>
    <row r="2786" spans="1:46" s="388" customFormat="1" ht="16.5">
      <c r="A2786" s="132"/>
      <c r="B2786" s="132"/>
      <c r="C2786" s="132"/>
      <c r="D2786" s="241"/>
      <c r="E2786" s="241"/>
      <c r="F2786" s="386"/>
      <c r="G2786" s="286"/>
      <c r="H2786" s="286"/>
      <c r="AR2786" s="482"/>
      <c r="AT2786" s="431"/>
    </row>
    <row r="2787" spans="1:46" s="388" customFormat="1" ht="16.5">
      <c r="A2787" s="132"/>
      <c r="B2787" s="132"/>
      <c r="C2787" s="132"/>
      <c r="D2787" s="241"/>
      <c r="E2787" s="241"/>
      <c r="F2787" s="386"/>
      <c r="G2787" s="286"/>
      <c r="H2787" s="286"/>
      <c r="AR2787" s="482"/>
      <c r="AT2787" s="431"/>
    </row>
    <row r="2788" spans="1:46" s="388" customFormat="1" ht="16.5">
      <c r="A2788" s="132"/>
      <c r="B2788" s="132"/>
      <c r="C2788" s="132"/>
      <c r="D2788" s="241"/>
      <c r="E2788" s="241"/>
      <c r="F2788" s="386"/>
      <c r="G2788" s="286"/>
      <c r="H2788" s="286"/>
      <c r="AR2788" s="482"/>
      <c r="AT2788" s="431"/>
    </row>
    <row r="2789" spans="1:46" s="388" customFormat="1" ht="16.5">
      <c r="A2789" s="132"/>
      <c r="B2789" s="132"/>
      <c r="C2789" s="132"/>
      <c r="D2789" s="241"/>
      <c r="E2789" s="241"/>
      <c r="F2789" s="386"/>
      <c r="G2789" s="286"/>
      <c r="H2789" s="286"/>
      <c r="AR2789" s="482"/>
      <c r="AT2789" s="431"/>
    </row>
    <row r="2790" spans="1:46" s="388" customFormat="1" ht="16.5">
      <c r="A2790" s="132"/>
      <c r="B2790" s="132"/>
      <c r="C2790" s="132"/>
      <c r="D2790" s="241"/>
      <c r="E2790" s="241"/>
      <c r="F2790" s="386"/>
      <c r="G2790" s="286"/>
      <c r="H2790" s="286"/>
      <c r="AR2790" s="482"/>
      <c r="AT2790" s="431"/>
    </row>
    <row r="2791" spans="1:46" s="388" customFormat="1" ht="16.5">
      <c r="A2791" s="132"/>
      <c r="B2791" s="132"/>
      <c r="C2791" s="132"/>
      <c r="D2791" s="241"/>
      <c r="E2791" s="241"/>
      <c r="F2791" s="386"/>
      <c r="G2791" s="286"/>
      <c r="H2791" s="286"/>
      <c r="AR2791" s="482"/>
      <c r="AT2791" s="431"/>
    </row>
    <row r="2792" spans="1:46" s="388" customFormat="1" ht="16.5">
      <c r="A2792" s="132"/>
      <c r="B2792" s="132"/>
      <c r="C2792" s="132"/>
      <c r="D2792" s="241"/>
      <c r="E2792" s="241"/>
      <c r="F2792" s="386"/>
      <c r="G2792" s="286"/>
      <c r="H2792" s="286"/>
      <c r="AR2792" s="482"/>
      <c r="AT2792" s="431"/>
    </row>
    <row r="2793" spans="1:46" s="388" customFormat="1" ht="16.5">
      <c r="A2793" s="132"/>
      <c r="B2793" s="132"/>
      <c r="C2793" s="132"/>
      <c r="D2793" s="241"/>
      <c r="E2793" s="241"/>
      <c r="F2793" s="386"/>
      <c r="G2793" s="286"/>
      <c r="H2793" s="286"/>
      <c r="AR2793" s="482"/>
      <c r="AT2793" s="431"/>
    </row>
    <row r="2794" spans="1:46" s="388" customFormat="1" ht="16.5">
      <c r="A2794" s="132"/>
      <c r="B2794" s="132"/>
      <c r="C2794" s="132"/>
      <c r="D2794" s="241"/>
      <c r="E2794" s="241"/>
      <c r="F2794" s="386"/>
      <c r="G2794" s="286"/>
      <c r="H2794" s="286"/>
      <c r="AR2794" s="482"/>
      <c r="AT2794" s="431"/>
    </row>
    <row r="2795" spans="1:46" s="388" customFormat="1" ht="16.5">
      <c r="A2795" s="132"/>
      <c r="B2795" s="132"/>
      <c r="C2795" s="132"/>
      <c r="D2795" s="241"/>
      <c r="E2795" s="241"/>
      <c r="F2795" s="386"/>
      <c r="G2795" s="286"/>
      <c r="H2795" s="286"/>
      <c r="AR2795" s="482"/>
      <c r="AT2795" s="431"/>
    </row>
    <row r="2796" spans="1:46" s="388" customFormat="1" ht="16.5">
      <c r="A2796" s="132"/>
      <c r="B2796" s="132"/>
      <c r="C2796" s="132"/>
      <c r="D2796" s="241"/>
      <c r="E2796" s="241"/>
      <c r="F2796" s="386"/>
      <c r="G2796" s="286"/>
      <c r="H2796" s="286"/>
      <c r="AR2796" s="482"/>
      <c r="AT2796" s="431"/>
    </row>
    <row r="2797" spans="1:46" s="388" customFormat="1" ht="16.5">
      <c r="A2797" s="132"/>
      <c r="B2797" s="132"/>
      <c r="C2797" s="132"/>
      <c r="D2797" s="241"/>
      <c r="E2797" s="241"/>
      <c r="F2797" s="386"/>
      <c r="G2797" s="286"/>
      <c r="H2797" s="286"/>
      <c r="AR2797" s="482"/>
      <c r="AT2797" s="431"/>
    </row>
    <row r="2798" spans="1:46" s="388" customFormat="1" ht="16.5">
      <c r="A2798" s="132"/>
      <c r="B2798" s="132"/>
      <c r="C2798" s="132"/>
      <c r="D2798" s="241"/>
      <c r="E2798" s="241"/>
      <c r="F2798" s="386"/>
      <c r="G2798" s="286"/>
      <c r="H2798" s="286"/>
      <c r="AR2798" s="482"/>
      <c r="AT2798" s="431"/>
    </row>
    <row r="2799" spans="1:46" s="388" customFormat="1" ht="16.5">
      <c r="A2799" s="132"/>
      <c r="B2799" s="132"/>
      <c r="C2799" s="132"/>
      <c r="D2799" s="241"/>
      <c r="E2799" s="241"/>
      <c r="F2799" s="386"/>
      <c r="G2799" s="286"/>
      <c r="H2799" s="286"/>
      <c r="AR2799" s="482"/>
      <c r="AT2799" s="431"/>
    </row>
    <row r="2800" spans="1:46" s="388" customFormat="1" ht="16.5">
      <c r="A2800" s="132"/>
      <c r="B2800" s="132"/>
      <c r="C2800" s="132"/>
      <c r="D2800" s="241"/>
      <c r="E2800" s="241"/>
      <c r="F2800" s="386"/>
      <c r="G2800" s="286"/>
      <c r="H2800" s="286"/>
      <c r="AR2800" s="482"/>
      <c r="AT2800" s="431"/>
    </row>
    <row r="2801" spans="1:46" s="388" customFormat="1" ht="16.5">
      <c r="A2801" s="132"/>
      <c r="B2801" s="132"/>
      <c r="C2801" s="132"/>
      <c r="D2801" s="241"/>
      <c r="E2801" s="241"/>
      <c r="F2801" s="386"/>
      <c r="G2801" s="286"/>
      <c r="H2801" s="286"/>
      <c r="AR2801" s="482"/>
      <c r="AT2801" s="431"/>
    </row>
    <row r="2802" spans="1:46" s="388" customFormat="1" ht="16.5">
      <c r="A2802" s="132"/>
      <c r="B2802" s="132"/>
      <c r="C2802" s="132"/>
      <c r="D2802" s="241"/>
      <c r="E2802" s="241"/>
      <c r="F2802" s="386"/>
      <c r="G2802" s="286"/>
      <c r="H2802" s="286"/>
      <c r="AR2802" s="482"/>
      <c r="AT2802" s="431"/>
    </row>
    <row r="2803" spans="1:46" s="388" customFormat="1" ht="16.5">
      <c r="A2803" s="132"/>
      <c r="B2803" s="132"/>
      <c r="C2803" s="132"/>
      <c r="D2803" s="241"/>
      <c r="E2803" s="241"/>
      <c r="F2803" s="386"/>
      <c r="G2803" s="286"/>
      <c r="H2803" s="286"/>
      <c r="AR2803" s="482"/>
      <c r="AT2803" s="431"/>
    </row>
    <row r="2804" spans="1:46" s="388" customFormat="1" ht="16.5">
      <c r="A2804" s="132"/>
      <c r="B2804" s="132"/>
      <c r="C2804" s="132"/>
      <c r="D2804" s="241"/>
      <c r="E2804" s="241"/>
      <c r="F2804" s="386"/>
      <c r="G2804" s="286"/>
      <c r="H2804" s="286"/>
      <c r="AR2804" s="482"/>
      <c r="AT2804" s="431"/>
    </row>
    <row r="2805" spans="1:46" s="388" customFormat="1" ht="16.5">
      <c r="A2805" s="132"/>
      <c r="B2805" s="132"/>
      <c r="C2805" s="132"/>
      <c r="D2805" s="241"/>
      <c r="E2805" s="241"/>
      <c r="F2805" s="386"/>
      <c r="G2805" s="286"/>
      <c r="H2805" s="286"/>
      <c r="AR2805" s="482"/>
      <c r="AT2805" s="431"/>
    </row>
    <row r="2806" spans="1:46" s="388" customFormat="1" ht="16.5">
      <c r="A2806" s="132"/>
      <c r="B2806" s="132"/>
      <c r="C2806" s="132"/>
      <c r="D2806" s="241"/>
      <c r="E2806" s="241"/>
      <c r="F2806" s="386"/>
      <c r="G2806" s="286"/>
      <c r="H2806" s="286"/>
      <c r="AR2806" s="482"/>
      <c r="AT2806" s="431"/>
    </row>
    <row r="2807" spans="1:46" s="388" customFormat="1" ht="16.5">
      <c r="A2807" s="132"/>
      <c r="B2807" s="132"/>
      <c r="C2807" s="132"/>
      <c r="D2807" s="241"/>
      <c r="E2807" s="241"/>
      <c r="F2807" s="386"/>
      <c r="G2807" s="286"/>
      <c r="H2807" s="286"/>
      <c r="AR2807" s="482"/>
      <c r="AT2807" s="431"/>
    </row>
    <row r="2808" spans="1:46" s="388" customFormat="1" ht="16.5">
      <c r="A2808" s="132"/>
      <c r="B2808" s="132"/>
      <c r="C2808" s="132"/>
      <c r="D2808" s="241"/>
      <c r="E2808" s="241"/>
      <c r="F2808" s="386"/>
      <c r="G2808" s="286"/>
      <c r="H2808" s="286"/>
      <c r="AR2808" s="482"/>
      <c r="AT2808" s="431"/>
    </row>
    <row r="2809" spans="1:46" s="388" customFormat="1" ht="16.5">
      <c r="A2809" s="132"/>
      <c r="B2809" s="132"/>
      <c r="C2809" s="132"/>
      <c r="D2809" s="241"/>
      <c r="E2809" s="241"/>
      <c r="F2809" s="386"/>
      <c r="G2809" s="286"/>
      <c r="H2809" s="286"/>
      <c r="AR2809" s="482"/>
      <c r="AT2809" s="431"/>
    </row>
    <row r="2810" spans="1:46" s="388" customFormat="1" ht="16.5">
      <c r="A2810" s="132"/>
      <c r="B2810" s="132"/>
      <c r="C2810" s="132"/>
      <c r="D2810" s="241"/>
      <c r="E2810" s="241"/>
      <c r="F2810" s="386"/>
      <c r="G2810" s="286"/>
      <c r="H2810" s="286"/>
      <c r="AR2810" s="482"/>
      <c r="AT2810" s="431"/>
    </row>
    <row r="2811" spans="1:46" s="388" customFormat="1" ht="16.5">
      <c r="A2811" s="132"/>
      <c r="B2811" s="132"/>
      <c r="C2811" s="132"/>
      <c r="D2811" s="241"/>
      <c r="E2811" s="241"/>
      <c r="F2811" s="386"/>
      <c r="G2811" s="286"/>
      <c r="H2811" s="286"/>
      <c r="AR2811" s="482"/>
      <c r="AT2811" s="431"/>
    </row>
    <row r="2812" spans="1:46" s="388" customFormat="1" ht="16.5">
      <c r="A2812" s="132"/>
      <c r="B2812" s="132"/>
      <c r="C2812" s="132"/>
      <c r="D2812" s="241"/>
      <c r="E2812" s="241"/>
      <c r="F2812" s="386"/>
      <c r="G2812" s="286"/>
      <c r="H2812" s="286"/>
      <c r="AR2812" s="482"/>
      <c r="AT2812" s="431"/>
    </row>
    <row r="2813" spans="1:46" s="388" customFormat="1" ht="16.5">
      <c r="A2813" s="132"/>
      <c r="B2813" s="132"/>
      <c r="C2813" s="132"/>
      <c r="D2813" s="241"/>
      <c r="E2813" s="241"/>
      <c r="F2813" s="386"/>
      <c r="G2813" s="286"/>
      <c r="H2813" s="286"/>
      <c r="AR2813" s="482"/>
      <c r="AT2813" s="431"/>
    </row>
    <row r="2814" spans="1:46" s="388" customFormat="1" ht="16.5">
      <c r="A2814" s="132"/>
      <c r="B2814" s="132"/>
      <c r="C2814" s="132"/>
      <c r="D2814" s="241"/>
      <c r="E2814" s="241"/>
      <c r="F2814" s="386"/>
      <c r="G2814" s="286"/>
      <c r="H2814" s="286"/>
      <c r="AR2814" s="482"/>
      <c r="AT2814" s="431"/>
    </row>
    <row r="2815" spans="1:46" s="388" customFormat="1" ht="16.5">
      <c r="A2815" s="132"/>
      <c r="B2815" s="132"/>
      <c r="C2815" s="132"/>
      <c r="D2815" s="241"/>
      <c r="E2815" s="241"/>
      <c r="F2815" s="386"/>
      <c r="G2815" s="286"/>
      <c r="H2815" s="286"/>
      <c r="AR2815" s="482"/>
      <c r="AT2815" s="431"/>
    </row>
    <row r="2816" spans="1:46" s="388" customFormat="1" ht="16.5">
      <c r="A2816" s="132"/>
      <c r="B2816" s="132"/>
      <c r="C2816" s="132"/>
      <c r="D2816" s="241"/>
      <c r="E2816" s="241"/>
      <c r="F2816" s="386"/>
      <c r="G2816" s="286"/>
      <c r="H2816" s="286"/>
      <c r="AR2816" s="482"/>
      <c r="AT2816" s="431"/>
    </row>
    <row r="2817" spans="1:46" s="388" customFormat="1" ht="16.5">
      <c r="A2817" s="132"/>
      <c r="B2817" s="132"/>
      <c r="C2817" s="132"/>
      <c r="D2817" s="241"/>
      <c r="E2817" s="241"/>
      <c r="F2817" s="386"/>
      <c r="G2817" s="286"/>
      <c r="H2817" s="286"/>
      <c r="AR2817" s="482"/>
      <c r="AT2817" s="431"/>
    </row>
    <row r="2818" spans="1:46" s="388" customFormat="1" ht="16.5">
      <c r="A2818" s="132"/>
      <c r="B2818" s="132"/>
      <c r="C2818" s="132"/>
      <c r="D2818" s="241"/>
      <c r="E2818" s="241"/>
      <c r="F2818" s="386"/>
      <c r="G2818" s="286"/>
      <c r="H2818" s="286"/>
      <c r="AR2818" s="482"/>
      <c r="AT2818" s="431"/>
    </row>
    <row r="2819" spans="1:46" s="388" customFormat="1" ht="16.5">
      <c r="A2819" s="132"/>
      <c r="B2819" s="132"/>
      <c r="C2819" s="132"/>
      <c r="D2819" s="241"/>
      <c r="E2819" s="241"/>
      <c r="F2819" s="386"/>
      <c r="G2819" s="286"/>
      <c r="H2819" s="286"/>
      <c r="AR2819" s="482"/>
      <c r="AT2819" s="431"/>
    </row>
    <row r="2820" spans="1:46" s="388" customFormat="1" ht="16.5">
      <c r="A2820" s="132"/>
      <c r="B2820" s="132"/>
      <c r="C2820" s="132"/>
      <c r="D2820" s="241"/>
      <c r="E2820" s="241"/>
      <c r="F2820" s="386"/>
      <c r="G2820" s="286"/>
      <c r="H2820" s="286"/>
      <c r="AR2820" s="482"/>
      <c r="AT2820" s="431"/>
    </row>
    <row r="2821" spans="1:46" s="388" customFormat="1" ht="16.5">
      <c r="A2821" s="132"/>
      <c r="B2821" s="132"/>
      <c r="C2821" s="132"/>
      <c r="D2821" s="241"/>
      <c r="E2821" s="241"/>
      <c r="F2821" s="386"/>
      <c r="G2821" s="286"/>
      <c r="H2821" s="286"/>
      <c r="AR2821" s="482"/>
      <c r="AT2821" s="431"/>
    </row>
    <row r="2822" spans="1:46" s="388" customFormat="1" ht="16.5">
      <c r="A2822" s="132"/>
      <c r="B2822" s="132"/>
      <c r="C2822" s="132"/>
      <c r="D2822" s="241"/>
      <c r="E2822" s="241"/>
      <c r="F2822" s="386"/>
      <c r="G2822" s="286"/>
      <c r="H2822" s="286"/>
      <c r="AR2822" s="482"/>
      <c r="AT2822" s="431"/>
    </row>
    <row r="2823" spans="1:46" s="388" customFormat="1" ht="16.5">
      <c r="A2823" s="132"/>
      <c r="B2823" s="132"/>
      <c r="C2823" s="132"/>
      <c r="D2823" s="241"/>
      <c r="E2823" s="241"/>
      <c r="F2823" s="386"/>
      <c r="G2823" s="286"/>
      <c r="H2823" s="286"/>
      <c r="AR2823" s="482"/>
      <c r="AT2823" s="431"/>
    </row>
    <row r="2824" spans="1:46" s="388" customFormat="1" ht="16.5">
      <c r="A2824" s="132"/>
      <c r="B2824" s="132"/>
      <c r="C2824" s="132"/>
      <c r="D2824" s="241"/>
      <c r="E2824" s="241"/>
      <c r="F2824" s="386"/>
      <c r="G2824" s="286"/>
      <c r="H2824" s="286"/>
      <c r="AR2824" s="482"/>
      <c r="AT2824" s="431"/>
    </row>
    <row r="2825" spans="1:46" s="388" customFormat="1" ht="16.5">
      <c r="A2825" s="132"/>
      <c r="B2825" s="132"/>
      <c r="C2825" s="132"/>
      <c r="D2825" s="241"/>
      <c r="E2825" s="241"/>
      <c r="F2825" s="386"/>
      <c r="G2825" s="286"/>
      <c r="H2825" s="286"/>
      <c r="AR2825" s="482"/>
      <c r="AT2825" s="431"/>
    </row>
    <row r="2826" spans="1:46" s="388" customFormat="1" ht="16.5">
      <c r="A2826" s="132"/>
      <c r="B2826" s="132"/>
      <c r="C2826" s="132"/>
      <c r="D2826" s="241"/>
      <c r="E2826" s="241"/>
      <c r="F2826" s="386"/>
      <c r="G2826" s="286"/>
      <c r="H2826" s="286"/>
      <c r="AR2826" s="482"/>
      <c r="AT2826" s="431"/>
    </row>
    <row r="2827" spans="1:46" s="388" customFormat="1" ht="16.5">
      <c r="A2827" s="132"/>
      <c r="B2827" s="132"/>
      <c r="C2827" s="132"/>
      <c r="D2827" s="241"/>
      <c r="E2827" s="241"/>
      <c r="F2827" s="386"/>
      <c r="G2827" s="286"/>
      <c r="H2827" s="286"/>
      <c r="AR2827" s="482"/>
      <c r="AT2827" s="431"/>
    </row>
    <row r="2828" spans="1:46" s="388" customFormat="1" ht="16.5">
      <c r="A2828" s="132"/>
      <c r="B2828" s="132"/>
      <c r="C2828" s="132"/>
      <c r="D2828" s="241"/>
      <c r="E2828" s="241"/>
      <c r="F2828" s="386"/>
      <c r="G2828" s="286"/>
      <c r="H2828" s="286"/>
      <c r="AR2828" s="482"/>
      <c r="AT2828" s="431"/>
    </row>
    <row r="2829" spans="1:46" s="388" customFormat="1" ht="16.5">
      <c r="A2829" s="132"/>
      <c r="B2829" s="132"/>
      <c r="C2829" s="132"/>
      <c r="D2829" s="241"/>
      <c r="E2829" s="241"/>
      <c r="F2829" s="386"/>
      <c r="G2829" s="286"/>
      <c r="H2829" s="286"/>
      <c r="AR2829" s="482"/>
      <c r="AT2829" s="431"/>
    </row>
    <row r="2830" spans="1:46" s="388" customFormat="1" ht="16.5">
      <c r="A2830" s="132"/>
      <c r="B2830" s="132"/>
      <c r="C2830" s="132"/>
      <c r="D2830" s="241"/>
      <c r="E2830" s="241"/>
      <c r="F2830" s="386"/>
      <c r="G2830" s="286"/>
      <c r="H2830" s="286"/>
      <c r="AR2830" s="482"/>
      <c r="AT2830" s="431"/>
    </row>
    <row r="2831" spans="1:46" s="388" customFormat="1" ht="16.5">
      <c r="A2831" s="132"/>
      <c r="B2831" s="132"/>
      <c r="C2831" s="132"/>
      <c r="D2831" s="241"/>
      <c r="E2831" s="241"/>
      <c r="F2831" s="386"/>
      <c r="G2831" s="286"/>
      <c r="H2831" s="286"/>
      <c r="AR2831" s="482"/>
      <c r="AT2831" s="431"/>
    </row>
    <row r="2832" spans="1:46" s="388" customFormat="1" ht="16.5">
      <c r="A2832" s="132"/>
      <c r="B2832" s="132"/>
      <c r="C2832" s="132"/>
      <c r="D2832" s="241"/>
      <c r="E2832" s="241"/>
      <c r="F2832" s="386"/>
      <c r="G2832" s="286"/>
      <c r="H2832" s="286"/>
      <c r="AR2832" s="482"/>
      <c r="AT2832" s="431"/>
    </row>
    <row r="2833" spans="1:46" s="388" customFormat="1" ht="16.5">
      <c r="A2833" s="132"/>
      <c r="B2833" s="132"/>
      <c r="C2833" s="132"/>
      <c r="D2833" s="241"/>
      <c r="E2833" s="241"/>
      <c r="F2833" s="386"/>
      <c r="G2833" s="286"/>
      <c r="H2833" s="286"/>
      <c r="AR2833" s="482"/>
      <c r="AT2833" s="431"/>
    </row>
    <row r="2834" spans="1:46" s="388" customFormat="1" ht="16.5">
      <c r="A2834" s="132"/>
      <c r="B2834" s="132"/>
      <c r="C2834" s="132"/>
      <c r="D2834" s="241"/>
      <c r="E2834" s="241"/>
      <c r="F2834" s="386"/>
      <c r="G2834" s="286"/>
      <c r="H2834" s="286"/>
      <c r="AR2834" s="482"/>
      <c r="AT2834" s="431"/>
    </row>
    <row r="2835" spans="1:46" s="388" customFormat="1" ht="16.5">
      <c r="A2835" s="132"/>
      <c r="B2835" s="132"/>
      <c r="C2835" s="132"/>
      <c r="D2835" s="241"/>
      <c r="E2835" s="241"/>
      <c r="F2835" s="386"/>
      <c r="G2835" s="286"/>
      <c r="H2835" s="286"/>
      <c r="AR2835" s="482"/>
      <c r="AT2835" s="431"/>
    </row>
    <row r="2836" spans="1:46" s="388" customFormat="1" ht="16.5">
      <c r="A2836" s="132"/>
      <c r="B2836" s="132"/>
      <c r="C2836" s="132"/>
      <c r="D2836" s="241"/>
      <c r="E2836" s="241"/>
      <c r="F2836" s="386"/>
      <c r="G2836" s="286"/>
      <c r="H2836" s="286"/>
      <c r="AR2836" s="482"/>
      <c r="AT2836" s="431"/>
    </row>
    <row r="2837" spans="1:46" s="388" customFormat="1" ht="16.5">
      <c r="A2837" s="132"/>
      <c r="B2837" s="132"/>
      <c r="C2837" s="132"/>
      <c r="D2837" s="241"/>
      <c r="E2837" s="241"/>
      <c r="F2837" s="386"/>
      <c r="G2837" s="286"/>
      <c r="H2837" s="286"/>
      <c r="AR2837" s="482"/>
      <c r="AT2837" s="431"/>
    </row>
    <row r="2838" spans="1:46" s="388" customFormat="1" ht="16.5">
      <c r="A2838" s="132"/>
      <c r="B2838" s="132"/>
      <c r="C2838" s="132"/>
      <c r="D2838" s="241"/>
      <c r="E2838" s="241"/>
      <c r="F2838" s="386"/>
      <c r="G2838" s="286"/>
      <c r="H2838" s="286"/>
      <c r="AR2838" s="482"/>
      <c r="AT2838" s="431"/>
    </row>
    <row r="2839" spans="1:46" s="388" customFormat="1" ht="16.5">
      <c r="A2839" s="132"/>
      <c r="B2839" s="132"/>
      <c r="C2839" s="132"/>
      <c r="D2839" s="241"/>
      <c r="E2839" s="241"/>
      <c r="F2839" s="386"/>
      <c r="G2839" s="286"/>
      <c r="H2839" s="286"/>
      <c r="AR2839" s="482"/>
      <c r="AT2839" s="431"/>
    </row>
    <row r="2840" spans="1:46" s="388" customFormat="1" ht="16.5">
      <c r="A2840" s="132"/>
      <c r="B2840" s="132"/>
      <c r="C2840" s="132"/>
      <c r="D2840" s="241"/>
      <c r="E2840" s="241"/>
      <c r="F2840" s="386"/>
      <c r="G2840" s="286"/>
      <c r="H2840" s="286"/>
      <c r="AR2840" s="482"/>
      <c r="AT2840" s="431"/>
    </row>
    <row r="2841" spans="1:46" s="388" customFormat="1" ht="16.5">
      <c r="A2841" s="132"/>
      <c r="B2841" s="132"/>
      <c r="C2841" s="132"/>
      <c r="D2841" s="241"/>
      <c r="E2841" s="241"/>
      <c r="F2841" s="386"/>
      <c r="G2841" s="286"/>
      <c r="H2841" s="286"/>
      <c r="AR2841" s="482"/>
      <c r="AT2841" s="431"/>
    </row>
    <row r="2842" spans="1:46" s="388" customFormat="1" ht="16.5">
      <c r="A2842" s="132"/>
      <c r="B2842" s="132"/>
      <c r="C2842" s="132"/>
      <c r="D2842" s="241"/>
      <c r="E2842" s="241"/>
      <c r="F2842" s="386"/>
      <c r="G2842" s="286"/>
      <c r="H2842" s="286"/>
      <c r="AR2842" s="482"/>
      <c r="AT2842" s="431"/>
    </row>
    <row r="2843" spans="1:46" s="388" customFormat="1" ht="16.5">
      <c r="A2843" s="132"/>
      <c r="B2843" s="132"/>
      <c r="C2843" s="132"/>
      <c r="D2843" s="241"/>
      <c r="E2843" s="241"/>
      <c r="F2843" s="386"/>
      <c r="G2843" s="286"/>
      <c r="H2843" s="286"/>
      <c r="AR2843" s="482"/>
      <c r="AT2843" s="431"/>
    </row>
    <row r="2844" spans="1:46" s="388" customFormat="1" ht="16.5">
      <c r="A2844" s="132"/>
      <c r="B2844" s="132"/>
      <c r="C2844" s="132"/>
      <c r="D2844" s="241"/>
      <c r="E2844" s="241"/>
      <c r="F2844" s="386"/>
      <c r="G2844" s="286"/>
      <c r="H2844" s="286"/>
      <c r="AR2844" s="482"/>
      <c r="AT2844" s="431"/>
    </row>
    <row r="2845" spans="1:46" s="388" customFormat="1" ht="16.5">
      <c r="A2845" s="132"/>
      <c r="B2845" s="132"/>
      <c r="C2845" s="132"/>
      <c r="D2845" s="241"/>
      <c r="E2845" s="241"/>
      <c r="F2845" s="386"/>
      <c r="G2845" s="286"/>
      <c r="H2845" s="286"/>
      <c r="AR2845" s="482"/>
      <c r="AT2845" s="431"/>
    </row>
    <row r="2846" spans="1:46" s="388" customFormat="1" ht="16.5">
      <c r="A2846" s="132"/>
      <c r="B2846" s="132"/>
      <c r="C2846" s="132"/>
      <c r="D2846" s="241"/>
      <c r="E2846" s="241"/>
      <c r="F2846" s="386"/>
      <c r="G2846" s="286"/>
      <c r="H2846" s="286"/>
      <c r="AR2846" s="482"/>
      <c r="AT2846" s="431"/>
    </row>
    <row r="2847" spans="1:46" s="388" customFormat="1" ht="16.5">
      <c r="A2847" s="132"/>
      <c r="B2847" s="132"/>
      <c r="C2847" s="132"/>
      <c r="D2847" s="241"/>
      <c r="E2847" s="241"/>
      <c r="F2847" s="386"/>
      <c r="G2847" s="286"/>
      <c r="H2847" s="286"/>
      <c r="AR2847" s="482"/>
      <c r="AT2847" s="431"/>
    </row>
    <row r="2848" spans="1:46" s="388" customFormat="1" ht="16.5">
      <c r="A2848" s="132"/>
      <c r="B2848" s="132"/>
      <c r="C2848" s="132"/>
      <c r="D2848" s="241"/>
      <c r="E2848" s="241"/>
      <c r="F2848" s="386"/>
      <c r="G2848" s="286"/>
      <c r="H2848" s="286"/>
      <c r="AR2848" s="482"/>
      <c r="AT2848" s="431"/>
    </row>
    <row r="2849" spans="1:46" s="388" customFormat="1" ht="16.5">
      <c r="A2849" s="132"/>
      <c r="B2849" s="132"/>
      <c r="C2849" s="132"/>
      <c r="D2849" s="241"/>
      <c r="E2849" s="241"/>
      <c r="F2849" s="386"/>
      <c r="G2849" s="286"/>
      <c r="H2849" s="286"/>
      <c r="AR2849" s="482"/>
      <c r="AT2849" s="431"/>
    </row>
    <row r="2850" spans="1:46" s="388" customFormat="1" ht="16.5">
      <c r="A2850" s="132"/>
      <c r="B2850" s="132"/>
      <c r="C2850" s="132"/>
      <c r="D2850" s="241"/>
      <c r="E2850" s="241"/>
      <c r="F2850" s="386"/>
      <c r="G2850" s="286"/>
      <c r="H2850" s="286"/>
      <c r="AR2850" s="482"/>
      <c r="AT2850" s="431"/>
    </row>
    <row r="2851" spans="1:46" s="388" customFormat="1" ht="16.5">
      <c r="A2851" s="132"/>
      <c r="B2851" s="132"/>
      <c r="C2851" s="132"/>
      <c r="D2851" s="241"/>
      <c r="E2851" s="241"/>
      <c r="F2851" s="386"/>
      <c r="G2851" s="286"/>
      <c r="H2851" s="286"/>
      <c r="AR2851" s="482"/>
      <c r="AT2851" s="431"/>
    </row>
    <row r="2852" spans="1:46" s="388" customFormat="1" ht="16.5">
      <c r="A2852" s="132"/>
      <c r="B2852" s="132"/>
      <c r="C2852" s="132"/>
      <c r="D2852" s="241"/>
      <c r="E2852" s="241"/>
      <c r="F2852" s="386"/>
      <c r="G2852" s="286"/>
      <c r="H2852" s="286"/>
      <c r="AR2852" s="482"/>
      <c r="AT2852" s="431"/>
    </row>
    <row r="2853" spans="1:46" s="388" customFormat="1" ht="16.5">
      <c r="A2853" s="132"/>
      <c r="B2853" s="132"/>
      <c r="C2853" s="132"/>
      <c r="D2853" s="241"/>
      <c r="E2853" s="241"/>
      <c r="F2853" s="386"/>
      <c r="G2853" s="286"/>
      <c r="H2853" s="286"/>
      <c r="AR2853" s="482"/>
      <c r="AT2853" s="431"/>
    </row>
    <row r="2854" spans="1:46" s="388" customFormat="1" ht="16.5">
      <c r="A2854" s="132"/>
      <c r="B2854" s="132"/>
      <c r="C2854" s="132"/>
      <c r="D2854" s="241"/>
      <c r="E2854" s="241"/>
      <c r="F2854" s="386"/>
      <c r="G2854" s="286"/>
      <c r="H2854" s="286"/>
      <c r="AR2854" s="482"/>
      <c r="AT2854" s="431"/>
    </row>
    <row r="2855" spans="1:46" s="388" customFormat="1" ht="16.5">
      <c r="A2855" s="132"/>
      <c r="B2855" s="132"/>
      <c r="C2855" s="132"/>
      <c r="D2855" s="241"/>
      <c r="E2855" s="241"/>
      <c r="F2855" s="386"/>
      <c r="G2855" s="286"/>
      <c r="H2855" s="286"/>
      <c r="AR2855" s="482"/>
      <c r="AT2855" s="431"/>
    </row>
    <row r="2856" spans="1:46" s="388" customFormat="1" ht="16.5">
      <c r="A2856" s="132"/>
      <c r="B2856" s="132"/>
      <c r="C2856" s="132"/>
      <c r="D2856" s="241"/>
      <c r="E2856" s="241"/>
      <c r="F2856" s="386"/>
      <c r="G2856" s="286"/>
      <c r="H2856" s="286"/>
      <c r="AR2856" s="482"/>
      <c r="AT2856" s="431"/>
    </row>
    <row r="2857" spans="1:46" s="388" customFormat="1" ht="16.5">
      <c r="A2857" s="132"/>
      <c r="B2857" s="132"/>
      <c r="C2857" s="132"/>
      <c r="D2857" s="241"/>
      <c r="E2857" s="241"/>
      <c r="F2857" s="386"/>
      <c r="G2857" s="286"/>
      <c r="H2857" s="286"/>
      <c r="AR2857" s="482"/>
      <c r="AT2857" s="431"/>
    </row>
    <row r="2858" spans="1:46" s="388" customFormat="1" ht="16.5">
      <c r="A2858" s="132"/>
      <c r="B2858" s="132"/>
      <c r="C2858" s="132"/>
      <c r="D2858" s="241"/>
      <c r="E2858" s="241"/>
      <c r="F2858" s="386"/>
      <c r="G2858" s="286"/>
      <c r="H2858" s="286"/>
      <c r="AR2858" s="482"/>
      <c r="AT2858" s="431"/>
    </row>
    <row r="2859" spans="1:46" s="388" customFormat="1" ht="16.5">
      <c r="A2859" s="132"/>
      <c r="B2859" s="132"/>
      <c r="C2859" s="132"/>
      <c r="D2859" s="241"/>
      <c r="E2859" s="241"/>
      <c r="F2859" s="386"/>
      <c r="G2859" s="286"/>
      <c r="H2859" s="286"/>
      <c r="AR2859" s="482"/>
      <c r="AT2859" s="431"/>
    </row>
    <row r="2860" spans="1:46" s="388" customFormat="1" ht="16.5">
      <c r="A2860" s="132"/>
      <c r="B2860" s="132"/>
      <c r="C2860" s="132"/>
      <c r="D2860" s="241"/>
      <c r="E2860" s="241"/>
      <c r="F2860" s="386"/>
      <c r="G2860" s="286"/>
      <c r="H2860" s="286"/>
      <c r="AR2860" s="482"/>
      <c r="AT2860" s="431"/>
    </row>
    <row r="2861" spans="1:46" s="388" customFormat="1" ht="16.5">
      <c r="A2861" s="132"/>
      <c r="B2861" s="132"/>
      <c r="C2861" s="132"/>
      <c r="D2861" s="241"/>
      <c r="E2861" s="241"/>
      <c r="F2861" s="386"/>
      <c r="G2861" s="286"/>
      <c r="H2861" s="286"/>
      <c r="AR2861" s="482"/>
      <c r="AT2861" s="431"/>
    </row>
    <row r="2862" spans="1:46" s="388" customFormat="1" ht="16.5">
      <c r="A2862" s="132"/>
      <c r="B2862" s="132"/>
      <c r="C2862" s="132"/>
      <c r="D2862" s="241"/>
      <c r="E2862" s="241"/>
      <c r="F2862" s="386"/>
      <c r="G2862" s="286"/>
      <c r="H2862" s="286"/>
      <c r="AR2862" s="482"/>
      <c r="AT2862" s="431"/>
    </row>
    <row r="2863" spans="1:46" s="388" customFormat="1" ht="16.5">
      <c r="A2863" s="132"/>
      <c r="B2863" s="132"/>
      <c r="C2863" s="132"/>
      <c r="D2863" s="241"/>
      <c r="E2863" s="241"/>
      <c r="F2863" s="386"/>
      <c r="G2863" s="286"/>
      <c r="H2863" s="286"/>
      <c r="AR2863" s="482"/>
      <c r="AT2863" s="431"/>
    </row>
    <row r="2864" spans="1:46" s="388" customFormat="1" ht="16.5">
      <c r="A2864" s="132"/>
      <c r="B2864" s="132"/>
      <c r="C2864" s="132"/>
      <c r="D2864" s="241"/>
      <c r="E2864" s="241"/>
      <c r="F2864" s="386"/>
      <c r="G2864" s="286"/>
      <c r="H2864" s="286"/>
      <c r="AR2864" s="482"/>
      <c r="AT2864" s="431"/>
    </row>
    <row r="2865" spans="1:46" s="388" customFormat="1" ht="16.5">
      <c r="A2865" s="132"/>
      <c r="B2865" s="132"/>
      <c r="C2865" s="132"/>
      <c r="D2865" s="241"/>
      <c r="E2865" s="241"/>
      <c r="F2865" s="386"/>
      <c r="G2865" s="286"/>
      <c r="H2865" s="286"/>
      <c r="AR2865" s="482"/>
      <c r="AT2865" s="431"/>
    </row>
    <row r="2866" spans="1:46" s="388" customFormat="1" ht="16.5">
      <c r="A2866" s="132"/>
      <c r="B2866" s="132"/>
      <c r="C2866" s="132"/>
      <c r="D2866" s="241"/>
      <c r="E2866" s="241"/>
      <c r="F2866" s="386"/>
      <c r="G2866" s="286"/>
      <c r="H2866" s="286"/>
      <c r="AR2866" s="482"/>
      <c r="AT2866" s="431"/>
    </row>
    <row r="2867" spans="1:46" s="388" customFormat="1" ht="16.5">
      <c r="A2867" s="132"/>
      <c r="B2867" s="132"/>
      <c r="C2867" s="132"/>
      <c r="D2867" s="241"/>
      <c r="E2867" s="241"/>
      <c r="F2867" s="386"/>
      <c r="G2867" s="286"/>
      <c r="H2867" s="286"/>
      <c r="AR2867" s="482"/>
      <c r="AT2867" s="431"/>
    </row>
    <row r="2868" spans="1:46" s="388" customFormat="1" ht="16.5">
      <c r="A2868" s="132"/>
      <c r="B2868" s="132"/>
      <c r="C2868" s="132"/>
      <c r="D2868" s="241"/>
      <c r="E2868" s="241"/>
      <c r="F2868" s="386"/>
      <c r="G2868" s="286"/>
      <c r="H2868" s="286"/>
      <c r="AR2868" s="482"/>
      <c r="AT2868" s="431"/>
    </row>
    <row r="2869" spans="1:46" s="388" customFormat="1" ht="16.5">
      <c r="A2869" s="132"/>
      <c r="B2869" s="132"/>
      <c r="C2869" s="132"/>
      <c r="D2869" s="241"/>
      <c r="E2869" s="241"/>
      <c r="F2869" s="386"/>
      <c r="G2869" s="286"/>
      <c r="H2869" s="286"/>
      <c r="AR2869" s="482"/>
      <c r="AT2869" s="431"/>
    </row>
    <row r="2870" spans="1:46" s="388" customFormat="1" ht="16.5">
      <c r="A2870" s="132"/>
      <c r="B2870" s="132"/>
      <c r="C2870" s="132"/>
      <c r="D2870" s="241"/>
      <c r="E2870" s="241"/>
      <c r="F2870" s="386"/>
      <c r="G2870" s="286"/>
      <c r="H2870" s="286"/>
      <c r="AR2870" s="482"/>
      <c r="AT2870" s="431"/>
    </row>
    <row r="2871" spans="1:46" s="388" customFormat="1" ht="16.5">
      <c r="A2871" s="132"/>
      <c r="B2871" s="132"/>
      <c r="C2871" s="132"/>
      <c r="D2871" s="241"/>
      <c r="E2871" s="241"/>
      <c r="F2871" s="386"/>
      <c r="G2871" s="286"/>
      <c r="H2871" s="286"/>
      <c r="AR2871" s="482"/>
      <c r="AT2871" s="431"/>
    </row>
    <row r="2872" spans="1:46" s="388" customFormat="1" ht="16.5">
      <c r="A2872" s="132"/>
      <c r="B2872" s="132"/>
      <c r="C2872" s="132"/>
      <c r="D2872" s="241"/>
      <c r="E2872" s="241"/>
      <c r="F2872" s="386"/>
      <c r="G2872" s="286"/>
      <c r="H2872" s="286"/>
      <c r="AR2872" s="482"/>
      <c r="AT2872" s="431"/>
    </row>
    <row r="2873" spans="1:46" s="388" customFormat="1" ht="16.5">
      <c r="A2873" s="132"/>
      <c r="B2873" s="132"/>
      <c r="C2873" s="132"/>
      <c r="D2873" s="241"/>
      <c r="E2873" s="241"/>
      <c r="F2873" s="386"/>
      <c r="G2873" s="286"/>
      <c r="H2873" s="286"/>
      <c r="AR2873" s="482"/>
      <c r="AT2873" s="431"/>
    </row>
    <row r="2874" spans="1:46" s="388" customFormat="1" ht="16.5">
      <c r="A2874" s="132"/>
      <c r="B2874" s="132"/>
      <c r="C2874" s="132"/>
      <c r="D2874" s="241"/>
      <c r="E2874" s="241"/>
      <c r="F2874" s="386"/>
      <c r="G2874" s="286"/>
      <c r="H2874" s="286"/>
      <c r="AR2874" s="482"/>
      <c r="AT2874" s="431"/>
    </row>
    <row r="2875" spans="1:46" s="388" customFormat="1" ht="16.5">
      <c r="A2875" s="132"/>
      <c r="B2875" s="132"/>
      <c r="C2875" s="132"/>
      <c r="D2875" s="241"/>
      <c r="E2875" s="241"/>
      <c r="F2875" s="386"/>
      <c r="G2875" s="286"/>
      <c r="H2875" s="286"/>
      <c r="AR2875" s="482"/>
      <c r="AT2875" s="431"/>
    </row>
    <row r="2876" spans="1:46" s="388" customFormat="1" ht="16.5">
      <c r="A2876" s="132"/>
      <c r="B2876" s="132"/>
      <c r="C2876" s="132"/>
      <c r="D2876" s="241"/>
      <c r="E2876" s="241"/>
      <c r="F2876" s="386"/>
      <c r="G2876" s="286"/>
      <c r="H2876" s="286"/>
      <c r="AR2876" s="482"/>
      <c r="AT2876" s="431"/>
    </row>
    <row r="2877" spans="1:46" s="388" customFormat="1" ht="16.5">
      <c r="A2877" s="132"/>
      <c r="B2877" s="132"/>
      <c r="C2877" s="132"/>
      <c r="D2877" s="241"/>
      <c r="E2877" s="241"/>
      <c r="F2877" s="386"/>
      <c r="G2877" s="286"/>
      <c r="H2877" s="286"/>
      <c r="AR2877" s="482"/>
      <c r="AT2877" s="431"/>
    </row>
    <row r="2878" spans="1:46" s="388" customFormat="1" ht="16.5">
      <c r="A2878" s="132"/>
      <c r="B2878" s="132"/>
      <c r="C2878" s="132"/>
      <c r="D2878" s="241"/>
      <c r="E2878" s="241"/>
      <c r="F2878" s="386"/>
      <c r="G2878" s="286"/>
      <c r="H2878" s="286"/>
      <c r="AR2878" s="482"/>
      <c r="AT2878" s="431"/>
    </row>
    <row r="2879" spans="1:46" s="388" customFormat="1" ht="16.5">
      <c r="A2879" s="132"/>
      <c r="B2879" s="132"/>
      <c r="C2879" s="132"/>
      <c r="D2879" s="241"/>
      <c r="E2879" s="241"/>
      <c r="F2879" s="386"/>
      <c r="G2879" s="286"/>
      <c r="H2879" s="286"/>
      <c r="AR2879" s="482"/>
      <c r="AT2879" s="431"/>
    </row>
    <row r="2880" spans="1:46" s="388" customFormat="1" ht="16.5">
      <c r="A2880" s="132"/>
      <c r="B2880" s="132"/>
      <c r="C2880" s="132"/>
      <c r="D2880" s="241"/>
      <c r="E2880" s="241"/>
      <c r="F2880" s="386"/>
      <c r="G2880" s="286"/>
      <c r="H2880" s="286"/>
      <c r="AR2880" s="482"/>
      <c r="AT2880" s="431"/>
    </row>
    <row r="2881" spans="1:46" s="388" customFormat="1" ht="16.5">
      <c r="A2881" s="132"/>
      <c r="B2881" s="132"/>
      <c r="C2881" s="132"/>
      <c r="D2881" s="241"/>
      <c r="E2881" s="241"/>
      <c r="F2881" s="386"/>
      <c r="G2881" s="286"/>
      <c r="H2881" s="286"/>
      <c r="AR2881" s="482"/>
      <c r="AT2881" s="431"/>
    </row>
    <row r="2882" spans="1:46" s="388" customFormat="1" ht="16.5">
      <c r="A2882" s="132"/>
      <c r="B2882" s="132"/>
      <c r="C2882" s="132"/>
      <c r="D2882" s="241"/>
      <c r="E2882" s="241"/>
      <c r="F2882" s="386"/>
      <c r="G2882" s="286"/>
      <c r="H2882" s="286"/>
      <c r="AR2882" s="482"/>
      <c r="AT2882" s="431"/>
    </row>
    <row r="2883" spans="1:46" s="388" customFormat="1" ht="16.5">
      <c r="A2883" s="132"/>
      <c r="B2883" s="132"/>
      <c r="C2883" s="132"/>
      <c r="D2883" s="241"/>
      <c r="E2883" s="241"/>
      <c r="F2883" s="386"/>
      <c r="G2883" s="286"/>
      <c r="H2883" s="286"/>
      <c r="AR2883" s="482"/>
      <c r="AT2883" s="431"/>
    </row>
    <row r="2884" spans="1:46" s="388" customFormat="1" ht="16.5">
      <c r="A2884" s="132"/>
      <c r="B2884" s="132"/>
      <c r="C2884" s="132"/>
      <c r="D2884" s="241"/>
      <c r="E2884" s="241"/>
      <c r="F2884" s="386"/>
      <c r="G2884" s="286"/>
      <c r="H2884" s="286"/>
      <c r="AR2884" s="482"/>
      <c r="AT2884" s="431"/>
    </row>
    <row r="2885" spans="1:46" s="388" customFormat="1" ht="16.5">
      <c r="A2885" s="132"/>
      <c r="B2885" s="132"/>
      <c r="C2885" s="132"/>
      <c r="D2885" s="241"/>
      <c r="E2885" s="241"/>
      <c r="F2885" s="386"/>
      <c r="G2885" s="286"/>
      <c r="H2885" s="286"/>
      <c r="AR2885" s="482"/>
      <c r="AT2885" s="431"/>
    </row>
    <row r="2886" spans="1:46" s="388" customFormat="1" ht="16.5">
      <c r="A2886" s="132"/>
      <c r="B2886" s="132"/>
      <c r="C2886" s="132"/>
      <c r="D2886" s="241"/>
      <c r="E2886" s="241"/>
      <c r="F2886" s="386"/>
      <c r="G2886" s="286"/>
      <c r="H2886" s="286"/>
      <c r="AR2886" s="482"/>
      <c r="AT2886" s="431"/>
    </row>
    <row r="2887" spans="1:46" s="388" customFormat="1" ht="16.5">
      <c r="A2887" s="132"/>
      <c r="B2887" s="132"/>
      <c r="C2887" s="132"/>
      <c r="D2887" s="241"/>
      <c r="E2887" s="241"/>
      <c r="F2887" s="386"/>
      <c r="G2887" s="286"/>
      <c r="H2887" s="286"/>
      <c r="AR2887" s="482"/>
      <c r="AT2887" s="431"/>
    </row>
    <row r="2888" spans="1:46" s="388" customFormat="1" ht="16.5">
      <c r="A2888" s="132"/>
      <c r="B2888" s="132"/>
      <c r="C2888" s="132"/>
      <c r="D2888" s="241"/>
      <c r="E2888" s="241"/>
      <c r="F2888" s="386"/>
      <c r="G2888" s="286"/>
      <c r="H2888" s="286"/>
      <c r="AR2888" s="482"/>
      <c r="AT2888" s="431"/>
    </row>
    <row r="2889" spans="1:46" s="388" customFormat="1" ht="16.5">
      <c r="A2889" s="132"/>
      <c r="B2889" s="132"/>
      <c r="C2889" s="132"/>
      <c r="D2889" s="241"/>
      <c r="E2889" s="241"/>
      <c r="F2889" s="386"/>
      <c r="G2889" s="286"/>
      <c r="H2889" s="286"/>
      <c r="AR2889" s="482"/>
      <c r="AT2889" s="431"/>
    </row>
    <row r="2890" spans="1:46" s="388" customFormat="1" ht="16.5">
      <c r="A2890" s="132"/>
      <c r="B2890" s="132"/>
      <c r="C2890" s="132"/>
      <c r="D2890" s="241"/>
      <c r="E2890" s="241"/>
      <c r="F2890" s="386"/>
      <c r="G2890" s="286"/>
      <c r="H2890" s="286"/>
      <c r="AR2890" s="482"/>
      <c r="AT2890" s="431"/>
    </row>
    <row r="2891" spans="1:46" s="388" customFormat="1" ht="16.5">
      <c r="A2891" s="132"/>
      <c r="B2891" s="132"/>
      <c r="C2891" s="132"/>
      <c r="D2891" s="241"/>
      <c r="E2891" s="241"/>
      <c r="F2891" s="386"/>
      <c r="G2891" s="286"/>
      <c r="H2891" s="286"/>
      <c r="AR2891" s="482"/>
      <c r="AT2891" s="431"/>
    </row>
    <row r="2892" spans="1:46" s="388" customFormat="1" ht="16.5">
      <c r="A2892" s="132"/>
      <c r="B2892" s="132"/>
      <c r="C2892" s="132"/>
      <c r="D2892" s="241"/>
      <c r="E2892" s="241"/>
      <c r="F2892" s="386"/>
      <c r="G2892" s="286"/>
      <c r="H2892" s="286"/>
      <c r="AR2892" s="482"/>
      <c r="AT2892" s="431"/>
    </row>
    <row r="2893" spans="1:46" s="388" customFormat="1" ht="16.5">
      <c r="A2893" s="132"/>
      <c r="B2893" s="132"/>
      <c r="C2893" s="132"/>
      <c r="D2893" s="241"/>
      <c r="E2893" s="241"/>
      <c r="F2893" s="386"/>
      <c r="G2893" s="286"/>
      <c r="H2893" s="286"/>
      <c r="AR2893" s="482"/>
      <c r="AT2893" s="431"/>
    </row>
    <row r="2894" spans="1:46" s="388" customFormat="1" ht="16.5">
      <c r="A2894" s="132"/>
      <c r="B2894" s="132"/>
      <c r="C2894" s="132"/>
      <c r="D2894" s="241"/>
      <c r="E2894" s="241"/>
      <c r="F2894" s="386"/>
      <c r="G2894" s="286"/>
      <c r="H2894" s="286"/>
      <c r="AR2894" s="482"/>
      <c r="AT2894" s="431"/>
    </row>
    <row r="2895" spans="1:46" s="388" customFormat="1" ht="16.5">
      <c r="A2895" s="132"/>
      <c r="B2895" s="132"/>
      <c r="C2895" s="132"/>
      <c r="D2895" s="241"/>
      <c r="E2895" s="241"/>
      <c r="F2895" s="386"/>
      <c r="G2895" s="286"/>
      <c r="H2895" s="286"/>
      <c r="AR2895" s="482"/>
      <c r="AT2895" s="431"/>
    </row>
    <row r="2896" spans="1:46" s="388" customFormat="1" ht="16.5">
      <c r="A2896" s="132"/>
      <c r="B2896" s="132"/>
      <c r="C2896" s="132"/>
      <c r="D2896" s="241"/>
      <c r="E2896" s="241"/>
      <c r="F2896" s="386"/>
      <c r="G2896" s="286"/>
      <c r="H2896" s="286"/>
      <c r="AR2896" s="482"/>
      <c r="AT2896" s="431"/>
    </row>
    <row r="2897" spans="1:46" s="388" customFormat="1" ht="16.5">
      <c r="A2897" s="132"/>
      <c r="B2897" s="132"/>
      <c r="C2897" s="132"/>
      <c r="D2897" s="241"/>
      <c r="E2897" s="241"/>
      <c r="F2897" s="386"/>
      <c r="G2897" s="286"/>
      <c r="H2897" s="286"/>
      <c r="AR2897" s="482"/>
      <c r="AT2897" s="431"/>
    </row>
    <row r="2898" spans="1:46" s="388" customFormat="1" ht="16.5">
      <c r="A2898" s="132"/>
      <c r="B2898" s="132"/>
      <c r="C2898" s="132"/>
      <c r="D2898" s="241"/>
      <c r="E2898" s="241"/>
      <c r="F2898" s="386"/>
      <c r="G2898" s="286"/>
      <c r="H2898" s="286"/>
      <c r="AR2898" s="482"/>
      <c r="AT2898" s="431"/>
    </row>
    <row r="2899" spans="1:46" s="388" customFormat="1" ht="16.5">
      <c r="A2899" s="132"/>
      <c r="B2899" s="132"/>
      <c r="C2899" s="132"/>
      <c r="D2899" s="241"/>
      <c r="E2899" s="241"/>
      <c r="F2899" s="386"/>
      <c r="G2899" s="286"/>
      <c r="H2899" s="286"/>
      <c r="AR2899" s="482"/>
      <c r="AT2899" s="431"/>
    </row>
    <row r="2900" spans="1:46" s="388" customFormat="1" ht="16.5">
      <c r="A2900" s="132"/>
      <c r="B2900" s="132"/>
      <c r="C2900" s="132"/>
      <c r="D2900" s="241"/>
      <c r="E2900" s="241"/>
      <c r="F2900" s="386"/>
      <c r="G2900" s="286"/>
      <c r="H2900" s="286"/>
      <c r="AR2900" s="482"/>
      <c r="AT2900" s="431"/>
    </row>
    <row r="2901" spans="1:46" s="388" customFormat="1" ht="16.5">
      <c r="A2901" s="132"/>
      <c r="B2901" s="132"/>
      <c r="C2901" s="132"/>
      <c r="D2901" s="241"/>
      <c r="E2901" s="241"/>
      <c r="F2901" s="386"/>
      <c r="G2901" s="286"/>
      <c r="H2901" s="286"/>
      <c r="AR2901" s="482"/>
      <c r="AT2901" s="431"/>
    </row>
    <row r="2902" spans="1:46" s="388" customFormat="1" ht="16.5">
      <c r="A2902" s="132"/>
      <c r="B2902" s="132"/>
      <c r="C2902" s="132"/>
      <c r="D2902" s="241"/>
      <c r="E2902" s="241"/>
      <c r="F2902" s="386"/>
      <c r="G2902" s="286"/>
      <c r="H2902" s="286"/>
      <c r="AR2902" s="482"/>
      <c r="AT2902" s="431"/>
    </row>
    <row r="2903" spans="1:46" s="388" customFormat="1" ht="16.5">
      <c r="A2903" s="132"/>
      <c r="B2903" s="132"/>
      <c r="C2903" s="132"/>
      <c r="D2903" s="241"/>
      <c r="E2903" s="241"/>
      <c r="F2903" s="386"/>
      <c r="G2903" s="286"/>
      <c r="H2903" s="286"/>
      <c r="AR2903" s="482"/>
      <c r="AT2903" s="431"/>
    </row>
    <row r="2904" spans="1:46" s="388" customFormat="1" ht="16.5">
      <c r="A2904" s="132"/>
      <c r="B2904" s="132"/>
      <c r="C2904" s="132"/>
      <c r="D2904" s="241"/>
      <c r="E2904" s="241"/>
      <c r="F2904" s="386"/>
      <c r="G2904" s="286"/>
      <c r="H2904" s="286"/>
      <c r="AR2904" s="482"/>
      <c r="AT2904" s="431"/>
    </row>
    <row r="2905" spans="1:46" s="388" customFormat="1" ht="16.5">
      <c r="A2905" s="132"/>
      <c r="B2905" s="132"/>
      <c r="C2905" s="132"/>
      <c r="D2905" s="241"/>
      <c r="E2905" s="241"/>
      <c r="F2905" s="386"/>
      <c r="G2905" s="286"/>
      <c r="H2905" s="286"/>
      <c r="AR2905" s="482"/>
      <c r="AT2905" s="431"/>
    </row>
    <row r="2906" spans="1:46" s="388" customFormat="1" ht="16.5">
      <c r="A2906" s="132"/>
      <c r="B2906" s="132"/>
      <c r="C2906" s="132"/>
      <c r="D2906" s="241"/>
      <c r="E2906" s="241"/>
      <c r="F2906" s="386"/>
      <c r="G2906" s="286"/>
      <c r="H2906" s="286"/>
      <c r="AR2906" s="482"/>
      <c r="AT2906" s="431"/>
    </row>
    <row r="2907" spans="1:46" s="388" customFormat="1" ht="16.5">
      <c r="A2907" s="132"/>
      <c r="B2907" s="132"/>
      <c r="C2907" s="132"/>
      <c r="D2907" s="241"/>
      <c r="E2907" s="241"/>
      <c r="F2907" s="386"/>
      <c r="G2907" s="286"/>
      <c r="H2907" s="286"/>
      <c r="AR2907" s="482"/>
      <c r="AT2907" s="431"/>
    </row>
    <row r="2908" spans="1:46" s="388" customFormat="1" ht="16.5">
      <c r="A2908" s="132"/>
      <c r="B2908" s="132"/>
      <c r="C2908" s="132"/>
      <c r="D2908" s="241"/>
      <c r="E2908" s="241"/>
      <c r="F2908" s="386"/>
      <c r="G2908" s="286"/>
      <c r="H2908" s="286"/>
      <c r="AR2908" s="482"/>
      <c r="AT2908" s="431"/>
    </row>
    <row r="2909" spans="1:46" s="388" customFormat="1" ht="16.5">
      <c r="A2909" s="132"/>
      <c r="B2909" s="132"/>
      <c r="C2909" s="132"/>
      <c r="D2909" s="241"/>
      <c r="E2909" s="241"/>
      <c r="F2909" s="386"/>
      <c r="G2909" s="286"/>
      <c r="H2909" s="286"/>
      <c r="AR2909" s="482"/>
      <c r="AT2909" s="431"/>
    </row>
    <row r="2910" spans="1:46" s="388" customFormat="1" ht="16.5">
      <c r="A2910" s="132"/>
      <c r="B2910" s="132"/>
      <c r="C2910" s="132"/>
      <c r="D2910" s="241"/>
      <c r="E2910" s="241"/>
      <c r="F2910" s="386"/>
      <c r="G2910" s="286"/>
      <c r="H2910" s="286"/>
      <c r="AR2910" s="482"/>
      <c r="AT2910" s="431"/>
    </row>
    <row r="2911" spans="1:46" s="388" customFormat="1" ht="16.5">
      <c r="A2911" s="132"/>
      <c r="B2911" s="132"/>
      <c r="C2911" s="132"/>
      <c r="D2911" s="241"/>
      <c r="E2911" s="241"/>
      <c r="F2911" s="386"/>
      <c r="G2911" s="286"/>
      <c r="H2911" s="286"/>
      <c r="AR2911" s="482"/>
      <c r="AT2911" s="431"/>
    </row>
    <row r="2912" spans="1:46" s="388" customFormat="1" ht="16.5">
      <c r="A2912" s="132"/>
      <c r="B2912" s="132"/>
      <c r="C2912" s="132"/>
      <c r="D2912" s="241"/>
      <c r="E2912" s="241"/>
      <c r="F2912" s="386"/>
      <c r="G2912" s="286"/>
      <c r="H2912" s="286"/>
      <c r="AR2912" s="482"/>
      <c r="AT2912" s="431"/>
    </row>
    <row r="2913" spans="1:46" s="388" customFormat="1" ht="16.5">
      <c r="A2913" s="132"/>
      <c r="B2913" s="132"/>
      <c r="C2913" s="132"/>
      <c r="D2913" s="241"/>
      <c r="E2913" s="241"/>
      <c r="F2913" s="386"/>
      <c r="G2913" s="286"/>
      <c r="H2913" s="286"/>
      <c r="AR2913" s="482"/>
      <c r="AT2913" s="431"/>
    </row>
    <row r="2914" spans="1:46" s="388" customFormat="1" ht="16.5">
      <c r="A2914" s="132"/>
      <c r="B2914" s="132"/>
      <c r="C2914" s="132"/>
      <c r="D2914" s="241"/>
      <c r="E2914" s="241"/>
      <c r="F2914" s="386"/>
      <c r="G2914" s="286"/>
      <c r="H2914" s="286"/>
      <c r="AR2914" s="482"/>
      <c r="AT2914" s="431"/>
    </row>
    <row r="2915" spans="1:46" s="388" customFormat="1" ht="16.5">
      <c r="A2915" s="132"/>
      <c r="B2915" s="132"/>
      <c r="C2915" s="132"/>
      <c r="D2915" s="241"/>
      <c r="E2915" s="241"/>
      <c r="F2915" s="386"/>
      <c r="G2915" s="286"/>
      <c r="H2915" s="286"/>
      <c r="AR2915" s="482"/>
      <c r="AT2915" s="431"/>
    </row>
    <row r="2916" spans="1:46" s="388" customFormat="1" ht="16.5">
      <c r="A2916" s="132"/>
      <c r="B2916" s="132"/>
      <c r="C2916" s="132"/>
      <c r="D2916" s="241"/>
      <c r="E2916" s="241"/>
      <c r="F2916" s="386"/>
      <c r="G2916" s="286"/>
      <c r="H2916" s="286"/>
      <c r="AR2916" s="482"/>
      <c r="AT2916" s="431"/>
    </row>
    <row r="2917" spans="1:46" s="388" customFormat="1" ht="16.5">
      <c r="A2917" s="132"/>
      <c r="B2917" s="132"/>
      <c r="C2917" s="132"/>
      <c r="D2917" s="241"/>
      <c r="E2917" s="241"/>
      <c r="F2917" s="386"/>
      <c r="G2917" s="286"/>
      <c r="H2917" s="286"/>
      <c r="AR2917" s="482"/>
      <c r="AT2917" s="431"/>
    </row>
    <row r="2918" spans="1:46" s="388" customFormat="1" ht="16.5">
      <c r="A2918" s="132"/>
      <c r="B2918" s="132"/>
      <c r="C2918" s="132"/>
      <c r="D2918" s="241"/>
      <c r="E2918" s="241"/>
      <c r="F2918" s="386"/>
      <c r="G2918" s="286"/>
      <c r="H2918" s="286"/>
      <c r="AR2918" s="482"/>
      <c r="AT2918" s="431"/>
    </row>
    <row r="2919" spans="1:46" s="388" customFormat="1" ht="16.5">
      <c r="A2919" s="132"/>
      <c r="B2919" s="132"/>
      <c r="C2919" s="132"/>
      <c r="D2919" s="241"/>
      <c r="E2919" s="241"/>
      <c r="F2919" s="386"/>
      <c r="G2919" s="286"/>
      <c r="H2919" s="286"/>
      <c r="AR2919" s="482"/>
      <c r="AT2919" s="431"/>
    </row>
    <row r="2920" spans="1:46" s="388" customFormat="1" ht="16.5">
      <c r="A2920" s="132"/>
      <c r="B2920" s="132"/>
      <c r="C2920" s="132"/>
      <c r="D2920" s="241"/>
      <c r="E2920" s="241"/>
      <c r="F2920" s="386"/>
      <c r="G2920" s="286"/>
      <c r="H2920" s="286"/>
      <c r="AR2920" s="482"/>
      <c r="AT2920" s="431"/>
    </row>
    <row r="2921" spans="1:46" s="388" customFormat="1" ht="16.5">
      <c r="A2921" s="132"/>
      <c r="B2921" s="132"/>
      <c r="C2921" s="132"/>
      <c r="D2921" s="241"/>
      <c r="E2921" s="241"/>
      <c r="F2921" s="386"/>
      <c r="G2921" s="286"/>
      <c r="H2921" s="286"/>
      <c r="AR2921" s="482"/>
      <c r="AT2921" s="431"/>
    </row>
    <row r="2922" spans="1:46" s="388" customFormat="1" ht="16.5">
      <c r="A2922" s="132"/>
      <c r="B2922" s="132"/>
      <c r="C2922" s="132"/>
      <c r="D2922" s="241"/>
      <c r="E2922" s="241"/>
      <c r="F2922" s="386"/>
      <c r="G2922" s="286"/>
      <c r="H2922" s="286"/>
      <c r="AR2922" s="482"/>
      <c r="AT2922" s="431"/>
    </row>
    <row r="2923" spans="1:46" s="388" customFormat="1" ht="16.5">
      <c r="A2923" s="132"/>
      <c r="B2923" s="132"/>
      <c r="C2923" s="132"/>
      <c r="D2923" s="241"/>
      <c r="E2923" s="241"/>
      <c r="F2923" s="386"/>
      <c r="G2923" s="286"/>
      <c r="H2923" s="286"/>
      <c r="AR2923" s="482"/>
      <c r="AT2923" s="431"/>
    </row>
    <row r="2924" spans="1:46" s="388" customFormat="1" ht="16.5">
      <c r="A2924" s="132"/>
      <c r="B2924" s="132"/>
      <c r="C2924" s="132"/>
      <c r="D2924" s="241"/>
      <c r="E2924" s="241"/>
      <c r="F2924" s="386"/>
      <c r="G2924" s="286"/>
      <c r="H2924" s="286"/>
      <c r="AR2924" s="482"/>
      <c r="AT2924" s="431"/>
    </row>
    <row r="2925" spans="1:46" s="388" customFormat="1" ht="16.5">
      <c r="A2925" s="132"/>
      <c r="B2925" s="132"/>
      <c r="C2925" s="132"/>
      <c r="D2925" s="241"/>
      <c r="E2925" s="241"/>
      <c r="F2925" s="386"/>
      <c r="G2925" s="286"/>
      <c r="H2925" s="286"/>
      <c r="AR2925" s="482"/>
      <c r="AT2925" s="431"/>
    </row>
    <row r="2926" spans="1:46" s="388" customFormat="1" ht="16.5">
      <c r="A2926" s="132"/>
      <c r="B2926" s="132"/>
      <c r="C2926" s="132"/>
      <c r="D2926" s="241"/>
      <c r="E2926" s="241"/>
      <c r="F2926" s="386"/>
      <c r="G2926" s="286"/>
      <c r="H2926" s="286"/>
      <c r="AR2926" s="482"/>
      <c r="AT2926" s="431"/>
    </row>
    <row r="2927" spans="1:46" s="388" customFormat="1" ht="16.5">
      <c r="A2927" s="132"/>
      <c r="B2927" s="132"/>
      <c r="C2927" s="132"/>
      <c r="D2927" s="241"/>
      <c r="E2927" s="241"/>
      <c r="F2927" s="386"/>
      <c r="G2927" s="286"/>
      <c r="H2927" s="286"/>
      <c r="AR2927" s="482"/>
      <c r="AT2927" s="431"/>
    </row>
    <row r="2928" spans="1:46" s="388" customFormat="1" ht="16.5">
      <c r="A2928" s="132"/>
      <c r="B2928" s="132"/>
      <c r="C2928" s="132"/>
      <c r="D2928" s="241"/>
      <c r="E2928" s="241"/>
      <c r="F2928" s="386"/>
      <c r="G2928" s="286"/>
      <c r="H2928" s="286"/>
      <c r="AR2928" s="482"/>
      <c r="AT2928" s="431"/>
    </row>
    <row r="2929" spans="1:46" s="388" customFormat="1" ht="16.5">
      <c r="A2929" s="132"/>
      <c r="B2929" s="132"/>
      <c r="C2929" s="132"/>
      <c r="D2929" s="241"/>
      <c r="E2929" s="241"/>
      <c r="F2929" s="386"/>
      <c r="G2929" s="286"/>
      <c r="H2929" s="286"/>
      <c r="AR2929" s="482"/>
      <c r="AT2929" s="431"/>
    </row>
    <row r="2930" spans="1:46" s="388" customFormat="1" ht="16.5">
      <c r="A2930" s="132"/>
      <c r="B2930" s="132"/>
      <c r="C2930" s="132"/>
      <c r="D2930" s="241"/>
      <c r="E2930" s="241"/>
      <c r="F2930" s="386"/>
      <c r="G2930" s="286"/>
      <c r="H2930" s="286"/>
      <c r="AR2930" s="482"/>
      <c r="AT2930" s="431"/>
    </row>
    <row r="2931" spans="1:46" s="388" customFormat="1" ht="16.5">
      <c r="A2931" s="132"/>
      <c r="B2931" s="132"/>
      <c r="C2931" s="132"/>
      <c r="D2931" s="241"/>
      <c r="E2931" s="241"/>
      <c r="F2931" s="386"/>
      <c r="G2931" s="286"/>
      <c r="H2931" s="286"/>
      <c r="AR2931" s="482"/>
      <c r="AT2931" s="431"/>
    </row>
    <row r="2932" spans="1:46" s="388" customFormat="1" ht="16.5">
      <c r="A2932" s="132"/>
      <c r="B2932" s="132"/>
      <c r="C2932" s="132"/>
      <c r="D2932" s="241"/>
      <c r="E2932" s="241"/>
      <c r="F2932" s="386"/>
      <c r="G2932" s="286"/>
      <c r="H2932" s="286"/>
      <c r="AR2932" s="482"/>
      <c r="AT2932" s="431"/>
    </row>
    <row r="2933" spans="1:46" s="388" customFormat="1" ht="16.5">
      <c r="A2933" s="132"/>
      <c r="B2933" s="132"/>
      <c r="C2933" s="132"/>
      <c r="D2933" s="241"/>
      <c r="E2933" s="241"/>
      <c r="F2933" s="386"/>
      <c r="G2933" s="286"/>
      <c r="H2933" s="286"/>
      <c r="AR2933" s="482"/>
      <c r="AT2933" s="431"/>
    </row>
    <row r="2934" spans="1:46" s="388" customFormat="1" ht="16.5">
      <c r="A2934" s="132"/>
      <c r="B2934" s="132"/>
      <c r="C2934" s="132"/>
      <c r="D2934" s="241"/>
      <c r="E2934" s="241"/>
      <c r="F2934" s="386"/>
      <c r="G2934" s="286"/>
      <c r="H2934" s="286"/>
      <c r="AR2934" s="482"/>
      <c r="AT2934" s="431"/>
    </row>
    <row r="2935" spans="1:46" s="388" customFormat="1" ht="16.5">
      <c r="A2935" s="132"/>
      <c r="B2935" s="132"/>
      <c r="C2935" s="132"/>
      <c r="D2935" s="241"/>
      <c r="E2935" s="241"/>
      <c r="F2935" s="386"/>
      <c r="G2935" s="286"/>
      <c r="H2935" s="286"/>
      <c r="AR2935" s="482"/>
      <c r="AT2935" s="431"/>
    </row>
    <row r="2936" spans="1:46" s="388" customFormat="1" ht="16.5">
      <c r="A2936" s="132"/>
      <c r="B2936" s="132"/>
      <c r="C2936" s="132"/>
      <c r="D2936" s="241"/>
      <c r="E2936" s="241"/>
      <c r="F2936" s="386"/>
      <c r="G2936" s="286"/>
      <c r="H2936" s="286"/>
      <c r="AR2936" s="482"/>
      <c r="AT2936" s="431"/>
    </row>
    <row r="2937" spans="1:46" s="388" customFormat="1" ht="16.5">
      <c r="A2937" s="132"/>
      <c r="B2937" s="132"/>
      <c r="C2937" s="132"/>
      <c r="D2937" s="241"/>
      <c r="E2937" s="241"/>
      <c r="F2937" s="386"/>
      <c r="G2937" s="286"/>
      <c r="H2937" s="286"/>
      <c r="AR2937" s="482"/>
      <c r="AT2937" s="431"/>
    </row>
    <row r="2938" spans="1:46" s="388" customFormat="1" ht="16.5">
      <c r="A2938" s="132"/>
      <c r="B2938" s="132"/>
      <c r="C2938" s="132"/>
      <c r="D2938" s="241"/>
      <c r="E2938" s="241"/>
      <c r="F2938" s="386"/>
      <c r="G2938" s="286"/>
      <c r="H2938" s="286"/>
      <c r="AR2938" s="482"/>
      <c r="AT2938" s="431"/>
    </row>
    <row r="2939" spans="1:46" s="388" customFormat="1" ht="16.5">
      <c r="A2939" s="132"/>
      <c r="B2939" s="132"/>
      <c r="C2939" s="132"/>
      <c r="D2939" s="241"/>
      <c r="E2939" s="241"/>
      <c r="F2939" s="386"/>
      <c r="G2939" s="286"/>
      <c r="H2939" s="286"/>
      <c r="AR2939" s="482"/>
      <c r="AT2939" s="431"/>
    </row>
    <row r="2940" spans="1:46" s="388" customFormat="1" ht="16.5">
      <c r="A2940" s="132"/>
      <c r="B2940" s="132"/>
      <c r="C2940" s="132"/>
      <c r="D2940" s="241"/>
      <c r="E2940" s="241"/>
      <c r="F2940" s="386"/>
      <c r="G2940" s="286"/>
      <c r="H2940" s="286"/>
      <c r="AR2940" s="482"/>
      <c r="AT2940" s="431"/>
    </row>
    <row r="2941" spans="1:46" s="388" customFormat="1" ht="16.5">
      <c r="A2941" s="132"/>
      <c r="B2941" s="132"/>
      <c r="C2941" s="132"/>
      <c r="D2941" s="241"/>
      <c r="E2941" s="241"/>
      <c r="F2941" s="386"/>
      <c r="G2941" s="286"/>
      <c r="H2941" s="286"/>
      <c r="AR2941" s="482"/>
      <c r="AT2941" s="431"/>
    </row>
    <row r="2942" spans="1:46" s="388" customFormat="1" ht="16.5">
      <c r="A2942" s="132"/>
      <c r="B2942" s="132"/>
      <c r="C2942" s="132"/>
      <c r="D2942" s="241"/>
      <c r="E2942" s="241"/>
      <c r="F2942" s="386"/>
      <c r="G2942" s="286"/>
      <c r="H2942" s="286"/>
      <c r="AR2942" s="482"/>
      <c r="AT2942" s="431"/>
    </row>
    <row r="2943" spans="1:46" s="388" customFormat="1" ht="16.5">
      <c r="A2943" s="132"/>
      <c r="B2943" s="132"/>
      <c r="C2943" s="132"/>
      <c r="D2943" s="241"/>
      <c r="E2943" s="241"/>
      <c r="F2943" s="386"/>
      <c r="G2943" s="286"/>
      <c r="H2943" s="286"/>
      <c r="AR2943" s="482"/>
      <c r="AT2943" s="431"/>
    </row>
    <row r="2944" spans="1:46" s="388" customFormat="1" ht="16.5">
      <c r="A2944" s="132"/>
      <c r="B2944" s="132"/>
      <c r="C2944" s="132"/>
      <c r="D2944" s="241"/>
      <c r="E2944" s="241"/>
      <c r="F2944" s="386"/>
      <c r="G2944" s="286"/>
      <c r="H2944" s="286"/>
      <c r="AR2944" s="482"/>
      <c r="AT2944" s="431"/>
    </row>
    <row r="2945" spans="1:46" s="388" customFormat="1" ht="16.5">
      <c r="A2945" s="132"/>
      <c r="B2945" s="132"/>
      <c r="C2945" s="132"/>
      <c r="D2945" s="241"/>
      <c r="E2945" s="241"/>
      <c r="F2945" s="386"/>
      <c r="G2945" s="286"/>
      <c r="H2945" s="286"/>
      <c r="AR2945" s="482"/>
      <c r="AT2945" s="431"/>
    </row>
    <row r="2946" spans="1:46" s="388" customFormat="1" ht="16.5">
      <c r="A2946" s="132"/>
      <c r="B2946" s="132"/>
      <c r="C2946" s="132"/>
      <c r="D2946" s="241"/>
      <c r="E2946" s="241"/>
      <c r="F2946" s="386"/>
      <c r="G2946" s="286"/>
      <c r="H2946" s="286"/>
      <c r="AR2946" s="482"/>
      <c r="AT2946" s="431"/>
    </row>
    <row r="2947" spans="1:46" s="388" customFormat="1" ht="16.5">
      <c r="A2947" s="132"/>
      <c r="B2947" s="132"/>
      <c r="C2947" s="132"/>
      <c r="D2947" s="241"/>
      <c r="E2947" s="241"/>
      <c r="F2947" s="386"/>
      <c r="G2947" s="286"/>
      <c r="H2947" s="286"/>
      <c r="AR2947" s="482"/>
      <c r="AT2947" s="431"/>
    </row>
    <row r="2948" spans="1:46" s="388" customFormat="1" ht="16.5">
      <c r="A2948" s="132"/>
      <c r="B2948" s="132"/>
      <c r="C2948" s="132"/>
      <c r="D2948" s="241"/>
      <c r="E2948" s="241"/>
      <c r="F2948" s="386"/>
      <c r="G2948" s="286"/>
      <c r="H2948" s="286"/>
      <c r="AR2948" s="482"/>
      <c r="AT2948" s="431"/>
    </row>
    <row r="2949" spans="1:46" s="388" customFormat="1" ht="16.5">
      <c r="A2949" s="132"/>
      <c r="B2949" s="132"/>
      <c r="C2949" s="132"/>
      <c r="D2949" s="241"/>
      <c r="E2949" s="241"/>
      <c r="F2949" s="386"/>
      <c r="G2949" s="286"/>
      <c r="H2949" s="286"/>
      <c r="AR2949" s="482"/>
      <c r="AT2949" s="431"/>
    </row>
    <row r="2950" spans="1:46" s="388" customFormat="1" ht="16.5">
      <c r="A2950" s="132"/>
      <c r="B2950" s="132"/>
      <c r="C2950" s="132"/>
      <c r="D2950" s="241"/>
      <c r="E2950" s="241"/>
      <c r="F2950" s="386"/>
      <c r="G2950" s="286"/>
      <c r="H2950" s="286"/>
      <c r="AR2950" s="482"/>
      <c r="AT2950" s="431"/>
    </row>
    <row r="2951" spans="1:46" s="388" customFormat="1" ht="16.5">
      <c r="A2951" s="132"/>
      <c r="B2951" s="132"/>
      <c r="C2951" s="132"/>
      <c r="D2951" s="241"/>
      <c r="E2951" s="241"/>
      <c r="F2951" s="386"/>
      <c r="G2951" s="286"/>
      <c r="H2951" s="286"/>
      <c r="AR2951" s="482"/>
      <c r="AT2951" s="431"/>
    </row>
    <row r="2952" spans="1:46" s="388" customFormat="1" ht="16.5">
      <c r="A2952" s="132"/>
      <c r="B2952" s="132"/>
      <c r="C2952" s="132"/>
      <c r="D2952" s="241"/>
      <c r="E2952" s="241"/>
      <c r="F2952" s="386"/>
      <c r="G2952" s="286"/>
      <c r="H2952" s="286"/>
      <c r="AR2952" s="482"/>
      <c r="AT2952" s="431"/>
    </row>
    <row r="2953" spans="1:46" s="388" customFormat="1" ht="16.5">
      <c r="A2953" s="132"/>
      <c r="B2953" s="132"/>
      <c r="C2953" s="132"/>
      <c r="D2953" s="241"/>
      <c r="E2953" s="241"/>
      <c r="F2953" s="386"/>
      <c r="G2953" s="286"/>
      <c r="H2953" s="286"/>
      <c r="AR2953" s="482"/>
      <c r="AT2953" s="431"/>
    </row>
    <row r="2954" spans="1:46" s="388" customFormat="1" ht="16.5">
      <c r="A2954" s="132"/>
      <c r="B2954" s="132"/>
      <c r="C2954" s="132"/>
      <c r="D2954" s="241"/>
      <c r="E2954" s="241"/>
      <c r="F2954" s="386"/>
      <c r="G2954" s="286"/>
      <c r="H2954" s="286"/>
      <c r="AR2954" s="482"/>
      <c r="AT2954" s="431"/>
    </row>
    <row r="2955" spans="1:46" s="388" customFormat="1" ht="16.5">
      <c r="A2955" s="132"/>
      <c r="B2955" s="132"/>
      <c r="C2955" s="132"/>
      <c r="D2955" s="241"/>
      <c r="E2955" s="241"/>
      <c r="F2955" s="386"/>
      <c r="G2955" s="286"/>
      <c r="H2955" s="286"/>
      <c r="AR2955" s="482"/>
      <c r="AT2955" s="431"/>
    </row>
    <row r="2956" spans="1:46" s="388" customFormat="1" ht="16.5">
      <c r="A2956" s="132"/>
      <c r="B2956" s="132"/>
      <c r="C2956" s="132"/>
      <c r="D2956" s="241"/>
      <c r="E2956" s="241"/>
      <c r="F2956" s="386"/>
      <c r="G2956" s="286"/>
      <c r="H2956" s="286"/>
      <c r="AR2956" s="482"/>
      <c r="AT2956" s="431"/>
    </row>
    <row r="2957" spans="1:46" s="388" customFormat="1" ht="16.5">
      <c r="A2957" s="132"/>
      <c r="B2957" s="132"/>
      <c r="C2957" s="132"/>
      <c r="D2957" s="241"/>
      <c r="E2957" s="241"/>
      <c r="F2957" s="386"/>
      <c r="G2957" s="286"/>
      <c r="H2957" s="286"/>
      <c r="AR2957" s="482"/>
      <c r="AT2957" s="431"/>
    </row>
    <row r="2958" spans="1:46" s="388" customFormat="1" ht="16.5">
      <c r="A2958" s="132"/>
      <c r="B2958" s="132"/>
      <c r="C2958" s="132"/>
      <c r="D2958" s="241"/>
      <c r="E2958" s="241"/>
      <c r="F2958" s="386"/>
      <c r="G2958" s="286"/>
      <c r="H2958" s="286"/>
      <c r="AR2958" s="482"/>
      <c r="AT2958" s="431"/>
    </row>
    <row r="2959" spans="1:46" s="388" customFormat="1" ht="16.5">
      <c r="A2959" s="132"/>
      <c r="B2959" s="132"/>
      <c r="C2959" s="132"/>
      <c r="D2959" s="241"/>
      <c r="E2959" s="241"/>
      <c r="F2959" s="386"/>
      <c r="G2959" s="286"/>
      <c r="H2959" s="286"/>
      <c r="AR2959" s="482"/>
      <c r="AT2959" s="431"/>
    </row>
    <row r="2960" spans="1:46" s="388" customFormat="1" ht="16.5">
      <c r="A2960" s="132"/>
      <c r="B2960" s="132"/>
      <c r="C2960" s="132"/>
      <c r="D2960" s="241"/>
      <c r="E2960" s="241"/>
      <c r="F2960" s="386"/>
      <c r="G2960" s="286"/>
      <c r="H2960" s="286"/>
      <c r="AR2960" s="482"/>
      <c r="AT2960" s="431"/>
    </row>
    <row r="2961" spans="1:46" s="388" customFormat="1" ht="16.5">
      <c r="A2961" s="132"/>
      <c r="B2961" s="132"/>
      <c r="C2961" s="132"/>
      <c r="D2961" s="241"/>
      <c r="E2961" s="241"/>
      <c r="F2961" s="386"/>
      <c r="G2961" s="286"/>
      <c r="H2961" s="286"/>
      <c r="AR2961" s="482"/>
      <c r="AT2961" s="431"/>
    </row>
    <row r="2962" spans="1:46" s="388" customFormat="1" ht="16.5">
      <c r="A2962" s="132"/>
      <c r="B2962" s="132"/>
      <c r="C2962" s="132"/>
      <c r="D2962" s="241"/>
      <c r="E2962" s="241"/>
      <c r="F2962" s="386"/>
      <c r="G2962" s="286"/>
      <c r="H2962" s="286"/>
      <c r="AR2962" s="482"/>
      <c r="AT2962" s="431"/>
    </row>
    <row r="2963" spans="1:46" s="388" customFormat="1" ht="16.5">
      <c r="A2963" s="132"/>
      <c r="B2963" s="132"/>
      <c r="C2963" s="132"/>
      <c r="D2963" s="241"/>
      <c r="E2963" s="241"/>
      <c r="F2963" s="386"/>
      <c r="G2963" s="286"/>
      <c r="H2963" s="286"/>
      <c r="AR2963" s="482"/>
      <c r="AT2963" s="431"/>
    </row>
    <row r="2964" spans="1:46" s="388" customFormat="1" ht="16.5">
      <c r="A2964" s="132"/>
      <c r="B2964" s="132"/>
      <c r="C2964" s="132"/>
      <c r="D2964" s="241"/>
      <c r="E2964" s="241"/>
      <c r="F2964" s="386"/>
      <c r="G2964" s="286"/>
      <c r="H2964" s="286"/>
      <c r="AR2964" s="482"/>
      <c r="AT2964" s="431"/>
    </row>
    <row r="2965" spans="1:46" s="388" customFormat="1" ht="16.5">
      <c r="A2965" s="132"/>
      <c r="B2965" s="132"/>
      <c r="C2965" s="132"/>
      <c r="D2965" s="241"/>
      <c r="E2965" s="241"/>
      <c r="F2965" s="386"/>
      <c r="G2965" s="286"/>
      <c r="H2965" s="286"/>
      <c r="AR2965" s="482"/>
      <c r="AT2965" s="431"/>
    </row>
    <row r="2966" spans="1:46" s="388" customFormat="1" ht="16.5">
      <c r="A2966" s="132"/>
      <c r="B2966" s="132"/>
      <c r="C2966" s="132"/>
      <c r="D2966" s="241"/>
      <c r="E2966" s="241"/>
      <c r="F2966" s="386"/>
      <c r="G2966" s="286"/>
      <c r="H2966" s="286"/>
      <c r="AR2966" s="482"/>
      <c r="AT2966" s="431"/>
    </row>
    <row r="2967" spans="1:46" s="388" customFormat="1" ht="16.5">
      <c r="A2967" s="132"/>
      <c r="B2967" s="132"/>
      <c r="C2967" s="132"/>
      <c r="D2967" s="241"/>
      <c r="E2967" s="241"/>
      <c r="F2967" s="386"/>
      <c r="G2967" s="286"/>
      <c r="H2967" s="286"/>
      <c r="AR2967" s="482"/>
      <c r="AT2967" s="431"/>
    </row>
    <row r="2968" spans="1:46" s="388" customFormat="1" ht="16.5">
      <c r="A2968" s="132"/>
      <c r="B2968" s="132"/>
      <c r="C2968" s="132"/>
      <c r="D2968" s="241"/>
      <c r="E2968" s="241"/>
      <c r="F2968" s="386"/>
      <c r="G2968" s="286"/>
      <c r="H2968" s="286"/>
      <c r="AR2968" s="482"/>
      <c r="AT2968" s="431"/>
    </row>
    <row r="2969" spans="1:46" s="388" customFormat="1" ht="16.5">
      <c r="A2969" s="132"/>
      <c r="B2969" s="132"/>
      <c r="C2969" s="132"/>
      <c r="D2969" s="241"/>
      <c r="E2969" s="241"/>
      <c r="F2969" s="386"/>
      <c r="G2969" s="286"/>
      <c r="H2969" s="286"/>
      <c r="AR2969" s="482"/>
      <c r="AT2969" s="431"/>
    </row>
    <row r="2970" spans="1:46" s="388" customFormat="1" ht="16.5">
      <c r="A2970" s="132"/>
      <c r="B2970" s="132"/>
      <c r="C2970" s="132"/>
      <c r="D2970" s="241"/>
      <c r="E2970" s="241"/>
      <c r="F2970" s="386"/>
      <c r="G2970" s="286"/>
      <c r="H2970" s="286"/>
      <c r="AR2970" s="482"/>
      <c r="AT2970" s="431"/>
    </row>
    <row r="2971" spans="1:46" s="388" customFormat="1" ht="16.5">
      <c r="A2971" s="132"/>
      <c r="B2971" s="132"/>
      <c r="C2971" s="132"/>
      <c r="D2971" s="241"/>
      <c r="E2971" s="241"/>
      <c r="F2971" s="386"/>
      <c r="G2971" s="286"/>
      <c r="H2971" s="286"/>
      <c r="AR2971" s="482"/>
      <c r="AT2971" s="431"/>
    </row>
    <row r="2972" spans="1:46" s="388" customFormat="1" ht="16.5">
      <c r="A2972" s="132"/>
      <c r="B2972" s="132"/>
      <c r="C2972" s="132"/>
      <c r="D2972" s="241"/>
      <c r="E2972" s="241"/>
      <c r="F2972" s="386"/>
      <c r="G2972" s="286"/>
      <c r="H2972" s="286"/>
      <c r="AR2972" s="482"/>
      <c r="AT2972" s="431"/>
    </row>
    <row r="2973" spans="1:46" s="388" customFormat="1" ht="16.5">
      <c r="A2973" s="132"/>
      <c r="B2973" s="132"/>
      <c r="C2973" s="132"/>
      <c r="D2973" s="241"/>
      <c r="E2973" s="241"/>
      <c r="F2973" s="386"/>
      <c r="G2973" s="286"/>
      <c r="H2973" s="286"/>
      <c r="AR2973" s="482"/>
      <c r="AT2973" s="431"/>
    </row>
    <row r="2974" spans="1:46" s="388" customFormat="1" ht="16.5">
      <c r="A2974" s="132"/>
      <c r="B2974" s="132"/>
      <c r="C2974" s="132"/>
      <c r="D2974" s="241"/>
      <c r="E2974" s="241"/>
      <c r="F2974" s="386"/>
      <c r="G2974" s="286"/>
      <c r="H2974" s="286"/>
      <c r="AR2974" s="482"/>
      <c r="AT2974" s="431"/>
    </row>
    <row r="2975" spans="1:46" s="388" customFormat="1" ht="16.5">
      <c r="A2975" s="132"/>
      <c r="B2975" s="132"/>
      <c r="C2975" s="132"/>
      <c r="D2975" s="241"/>
      <c r="E2975" s="241"/>
      <c r="F2975" s="386"/>
      <c r="G2975" s="286"/>
      <c r="H2975" s="286"/>
      <c r="AR2975" s="482"/>
      <c r="AT2975" s="431"/>
    </row>
    <row r="2976" spans="1:46" s="388" customFormat="1" ht="16.5">
      <c r="A2976" s="132"/>
      <c r="B2976" s="132"/>
      <c r="C2976" s="132"/>
      <c r="D2976" s="241"/>
      <c r="E2976" s="241"/>
      <c r="F2976" s="386"/>
      <c r="G2976" s="286"/>
      <c r="H2976" s="286"/>
      <c r="AR2976" s="482"/>
      <c r="AT2976" s="431"/>
    </row>
    <row r="2977" spans="1:46" s="388" customFormat="1" ht="16.5">
      <c r="A2977" s="132"/>
      <c r="B2977" s="132"/>
      <c r="C2977" s="132"/>
      <c r="D2977" s="241"/>
      <c r="E2977" s="241"/>
      <c r="F2977" s="386"/>
      <c r="G2977" s="286"/>
      <c r="H2977" s="286"/>
      <c r="AR2977" s="482"/>
      <c r="AT2977" s="431"/>
    </row>
    <row r="2978" spans="1:46" s="388" customFormat="1" ht="16.5">
      <c r="A2978" s="132"/>
      <c r="B2978" s="132"/>
      <c r="C2978" s="132"/>
      <c r="D2978" s="241"/>
      <c r="E2978" s="241"/>
      <c r="F2978" s="386"/>
      <c r="G2978" s="286"/>
      <c r="H2978" s="286"/>
      <c r="AR2978" s="482"/>
      <c r="AT2978" s="431"/>
    </row>
    <row r="2979" spans="1:46" s="388" customFormat="1" ht="16.5">
      <c r="A2979" s="132"/>
      <c r="B2979" s="132"/>
      <c r="C2979" s="132"/>
      <c r="D2979" s="241"/>
      <c r="E2979" s="241"/>
      <c r="F2979" s="386"/>
      <c r="G2979" s="286"/>
      <c r="H2979" s="286"/>
      <c r="AR2979" s="482"/>
      <c r="AT2979" s="431"/>
    </row>
    <row r="2980" spans="1:46" s="388" customFormat="1" ht="16.5">
      <c r="A2980" s="132"/>
      <c r="B2980" s="132"/>
      <c r="C2980" s="132"/>
      <c r="D2980" s="241"/>
      <c r="E2980" s="241"/>
      <c r="F2980" s="386"/>
      <c r="G2980" s="286"/>
      <c r="H2980" s="286"/>
      <c r="AR2980" s="482"/>
      <c r="AT2980" s="431"/>
    </row>
    <row r="2981" spans="1:46" s="388" customFormat="1" ht="16.5">
      <c r="A2981" s="132"/>
      <c r="B2981" s="132"/>
      <c r="C2981" s="132"/>
      <c r="D2981" s="241"/>
      <c r="E2981" s="241"/>
      <c r="F2981" s="386"/>
      <c r="G2981" s="286"/>
      <c r="H2981" s="286"/>
      <c r="AR2981" s="482"/>
      <c r="AT2981" s="431"/>
    </row>
    <row r="2982" spans="1:46" s="388" customFormat="1" ht="16.5">
      <c r="A2982" s="132"/>
      <c r="B2982" s="132"/>
      <c r="C2982" s="132"/>
      <c r="D2982" s="241"/>
      <c r="E2982" s="241"/>
      <c r="F2982" s="386"/>
      <c r="G2982" s="286"/>
      <c r="H2982" s="286"/>
      <c r="AR2982" s="482"/>
      <c r="AT2982" s="431"/>
    </row>
    <row r="2983" spans="1:46" s="388" customFormat="1" ht="16.5">
      <c r="A2983" s="132"/>
      <c r="B2983" s="132"/>
      <c r="C2983" s="132"/>
      <c r="D2983" s="241"/>
      <c r="E2983" s="241"/>
      <c r="F2983" s="386"/>
      <c r="G2983" s="286"/>
      <c r="H2983" s="286"/>
      <c r="AR2983" s="482"/>
      <c r="AT2983" s="431"/>
    </row>
    <row r="2984" spans="1:46" s="388" customFormat="1" ht="16.5">
      <c r="A2984" s="132"/>
      <c r="B2984" s="132"/>
      <c r="C2984" s="132"/>
      <c r="D2984" s="241"/>
      <c r="E2984" s="241"/>
      <c r="F2984" s="386"/>
      <c r="G2984" s="286"/>
      <c r="H2984" s="286"/>
      <c r="AR2984" s="482"/>
      <c r="AT2984" s="431"/>
    </row>
    <row r="2985" spans="1:46" s="388" customFormat="1" ht="16.5">
      <c r="A2985" s="132"/>
      <c r="B2985" s="132"/>
      <c r="C2985" s="132"/>
      <c r="D2985" s="241"/>
      <c r="E2985" s="241"/>
      <c r="F2985" s="386"/>
      <c r="G2985" s="286"/>
      <c r="H2985" s="286"/>
      <c r="AR2985" s="482"/>
      <c r="AT2985" s="431"/>
    </row>
    <row r="2986" spans="1:46" s="388" customFormat="1" ht="16.5">
      <c r="A2986" s="132"/>
      <c r="B2986" s="132"/>
      <c r="C2986" s="132"/>
      <c r="D2986" s="241"/>
      <c r="E2986" s="241"/>
      <c r="F2986" s="386"/>
      <c r="G2986" s="286"/>
      <c r="H2986" s="286"/>
      <c r="AR2986" s="482"/>
      <c r="AT2986" s="431"/>
    </row>
    <row r="2987" spans="1:46" s="388" customFormat="1" ht="16.5">
      <c r="A2987" s="132"/>
      <c r="B2987" s="132"/>
      <c r="C2987" s="132"/>
      <c r="D2987" s="241"/>
      <c r="E2987" s="241"/>
      <c r="F2987" s="386"/>
      <c r="G2987" s="286"/>
      <c r="H2987" s="286"/>
      <c r="AR2987" s="482"/>
      <c r="AT2987" s="431"/>
    </row>
    <row r="2988" spans="1:46" s="388" customFormat="1" ht="16.5">
      <c r="A2988" s="132"/>
      <c r="B2988" s="132"/>
      <c r="C2988" s="132"/>
      <c r="D2988" s="241"/>
      <c r="E2988" s="241"/>
      <c r="F2988" s="386"/>
      <c r="G2988" s="286"/>
      <c r="H2988" s="286"/>
      <c r="AR2988" s="482"/>
      <c r="AT2988" s="431"/>
    </row>
    <row r="2989" spans="1:46" s="388" customFormat="1" ht="16.5">
      <c r="A2989" s="132"/>
      <c r="B2989" s="132"/>
      <c r="C2989" s="132"/>
      <c r="D2989" s="241"/>
      <c r="E2989" s="241"/>
      <c r="F2989" s="386"/>
      <c r="G2989" s="286"/>
      <c r="H2989" s="286"/>
      <c r="AR2989" s="482"/>
      <c r="AT2989" s="431"/>
    </row>
    <row r="2990" spans="1:46" s="388" customFormat="1" ht="16.5">
      <c r="A2990" s="132"/>
      <c r="B2990" s="132"/>
      <c r="C2990" s="132"/>
      <c r="D2990" s="241"/>
      <c r="E2990" s="241"/>
      <c r="F2990" s="386"/>
      <c r="G2990" s="286"/>
      <c r="H2990" s="286"/>
      <c r="AR2990" s="482"/>
      <c r="AT2990" s="431"/>
    </row>
    <row r="2991" spans="1:46" s="388" customFormat="1" ht="16.5">
      <c r="A2991" s="132"/>
      <c r="B2991" s="132"/>
      <c r="C2991" s="132"/>
      <c r="D2991" s="241"/>
      <c r="E2991" s="241"/>
      <c r="F2991" s="386"/>
      <c r="G2991" s="286"/>
      <c r="H2991" s="286"/>
      <c r="AR2991" s="482"/>
      <c r="AT2991" s="431"/>
    </row>
    <row r="2992" spans="1:46" s="388" customFormat="1" ht="16.5">
      <c r="A2992" s="132"/>
      <c r="B2992" s="132"/>
      <c r="C2992" s="132"/>
      <c r="D2992" s="241"/>
      <c r="E2992" s="241"/>
      <c r="F2992" s="386"/>
      <c r="G2992" s="286"/>
      <c r="H2992" s="286"/>
      <c r="AR2992" s="482"/>
      <c r="AT2992" s="431"/>
    </row>
    <row r="2993" spans="1:46" s="388" customFormat="1" ht="16.5">
      <c r="A2993" s="132"/>
      <c r="B2993" s="132"/>
      <c r="C2993" s="132"/>
      <c r="D2993" s="241"/>
      <c r="E2993" s="241"/>
      <c r="F2993" s="386"/>
      <c r="G2993" s="286"/>
      <c r="H2993" s="286"/>
      <c r="AR2993" s="482"/>
      <c r="AT2993" s="431"/>
    </row>
    <row r="2994" spans="1:46" s="388" customFormat="1" ht="16.5">
      <c r="A2994" s="132"/>
      <c r="B2994" s="132"/>
      <c r="C2994" s="132"/>
      <c r="D2994" s="241"/>
      <c r="E2994" s="241"/>
      <c r="F2994" s="386"/>
      <c r="G2994" s="286"/>
      <c r="H2994" s="286"/>
      <c r="AR2994" s="482"/>
      <c r="AT2994" s="431"/>
    </row>
    <row r="2995" spans="1:46" s="388" customFormat="1" ht="16.5">
      <c r="A2995" s="132"/>
      <c r="B2995" s="132"/>
      <c r="C2995" s="132"/>
      <c r="D2995" s="241"/>
      <c r="E2995" s="241"/>
      <c r="F2995" s="386"/>
      <c r="G2995" s="286"/>
      <c r="H2995" s="286"/>
      <c r="AR2995" s="482"/>
      <c r="AT2995" s="431"/>
    </row>
    <row r="2996" spans="1:46" s="388" customFormat="1" ht="16.5">
      <c r="A2996" s="132"/>
      <c r="B2996" s="132"/>
      <c r="C2996" s="132"/>
      <c r="D2996" s="241"/>
      <c r="E2996" s="241"/>
      <c r="F2996" s="386"/>
      <c r="G2996" s="286"/>
      <c r="H2996" s="286"/>
      <c r="AR2996" s="482"/>
      <c r="AT2996" s="431"/>
    </row>
    <row r="2997" spans="1:46" s="388" customFormat="1" ht="16.5">
      <c r="A2997" s="132"/>
      <c r="B2997" s="132"/>
      <c r="C2997" s="132"/>
      <c r="D2997" s="241"/>
      <c r="E2997" s="241"/>
      <c r="F2997" s="386"/>
      <c r="G2997" s="286"/>
      <c r="H2997" s="286"/>
      <c r="AR2997" s="482"/>
      <c r="AT2997" s="431"/>
    </row>
    <row r="2998" spans="1:46" s="388" customFormat="1" ht="16.5">
      <c r="A2998" s="132"/>
      <c r="B2998" s="132"/>
      <c r="C2998" s="132"/>
      <c r="D2998" s="241"/>
      <c r="E2998" s="241"/>
      <c r="F2998" s="386"/>
      <c r="G2998" s="286"/>
      <c r="H2998" s="286"/>
      <c r="AR2998" s="482"/>
      <c r="AT2998" s="431"/>
    </row>
    <row r="2999" spans="1:46" s="388" customFormat="1" ht="16.5">
      <c r="A2999" s="132"/>
      <c r="B2999" s="132"/>
      <c r="C2999" s="132"/>
      <c r="D2999" s="241"/>
      <c r="E2999" s="241"/>
      <c r="F2999" s="386"/>
      <c r="G2999" s="286"/>
      <c r="H2999" s="286"/>
      <c r="AR2999" s="482"/>
      <c r="AT2999" s="431"/>
    </row>
    <row r="3000" spans="1:46" s="388" customFormat="1" ht="16.5">
      <c r="A3000" s="132"/>
      <c r="B3000" s="132"/>
      <c r="C3000" s="132"/>
      <c r="D3000" s="241"/>
      <c r="E3000" s="241"/>
      <c r="F3000" s="386"/>
      <c r="G3000" s="286"/>
      <c r="H3000" s="286"/>
      <c r="AR3000" s="482"/>
      <c r="AT3000" s="431"/>
    </row>
    <row r="3001" spans="1:46" s="388" customFormat="1" ht="16.5">
      <c r="A3001" s="132"/>
      <c r="B3001" s="132"/>
      <c r="C3001" s="132"/>
      <c r="D3001" s="241"/>
      <c r="E3001" s="241"/>
      <c r="F3001" s="386"/>
      <c r="G3001" s="286"/>
      <c r="H3001" s="286"/>
      <c r="AR3001" s="482"/>
      <c r="AT3001" s="431"/>
    </row>
    <row r="3002" spans="1:46" s="388" customFormat="1" ht="16.5">
      <c r="A3002" s="132"/>
      <c r="B3002" s="132"/>
      <c r="C3002" s="132"/>
      <c r="D3002" s="241"/>
      <c r="E3002" s="241"/>
      <c r="F3002" s="386"/>
      <c r="G3002" s="286"/>
      <c r="H3002" s="286"/>
      <c r="AR3002" s="482"/>
      <c r="AT3002" s="431"/>
    </row>
    <row r="3003" spans="1:46" s="388" customFormat="1" ht="16.5">
      <c r="A3003" s="132"/>
      <c r="B3003" s="132"/>
      <c r="C3003" s="132"/>
      <c r="D3003" s="241"/>
      <c r="E3003" s="241"/>
      <c r="F3003" s="386"/>
      <c r="G3003" s="286"/>
      <c r="H3003" s="286"/>
      <c r="AR3003" s="482"/>
      <c r="AT3003" s="431"/>
    </row>
    <row r="3004" spans="1:46" s="388" customFormat="1" ht="16.5">
      <c r="A3004" s="132"/>
      <c r="B3004" s="132"/>
      <c r="C3004" s="132"/>
      <c r="D3004" s="241"/>
      <c r="E3004" s="241"/>
      <c r="F3004" s="386"/>
      <c r="G3004" s="286"/>
      <c r="H3004" s="286"/>
      <c r="AR3004" s="482"/>
      <c r="AT3004" s="431"/>
    </row>
    <row r="3005" spans="1:46" s="388" customFormat="1" ht="16.5">
      <c r="A3005" s="132"/>
      <c r="B3005" s="132"/>
      <c r="C3005" s="132"/>
      <c r="D3005" s="241"/>
      <c r="E3005" s="241"/>
      <c r="F3005" s="386"/>
      <c r="G3005" s="286"/>
      <c r="H3005" s="286"/>
      <c r="AR3005" s="482"/>
      <c r="AT3005" s="431"/>
    </row>
    <row r="3006" spans="1:46" s="388" customFormat="1" ht="16.5">
      <c r="A3006" s="132"/>
      <c r="B3006" s="132"/>
      <c r="C3006" s="132"/>
      <c r="D3006" s="241"/>
      <c r="E3006" s="241"/>
      <c r="F3006" s="386"/>
      <c r="G3006" s="286"/>
      <c r="H3006" s="286"/>
      <c r="AR3006" s="482"/>
      <c r="AT3006" s="431"/>
    </row>
    <row r="3007" spans="1:46" s="388" customFormat="1" ht="16.5">
      <c r="A3007" s="132"/>
      <c r="B3007" s="132"/>
      <c r="C3007" s="132"/>
      <c r="D3007" s="241"/>
      <c r="E3007" s="241"/>
      <c r="F3007" s="386"/>
      <c r="G3007" s="286"/>
      <c r="H3007" s="286"/>
      <c r="AR3007" s="482"/>
      <c r="AT3007" s="431"/>
    </row>
    <row r="3008" spans="1:46" s="388" customFormat="1" ht="16.5">
      <c r="A3008" s="132"/>
      <c r="B3008" s="132"/>
      <c r="C3008" s="132"/>
      <c r="D3008" s="241"/>
      <c r="E3008" s="241"/>
      <c r="F3008" s="386"/>
      <c r="G3008" s="286"/>
      <c r="H3008" s="286"/>
      <c r="AR3008" s="482"/>
      <c r="AT3008" s="431"/>
    </row>
    <row r="3009" spans="1:46" s="388" customFormat="1" ht="16.5">
      <c r="A3009" s="132"/>
      <c r="B3009" s="132"/>
      <c r="C3009" s="132"/>
      <c r="D3009" s="241"/>
      <c r="E3009" s="241"/>
      <c r="F3009" s="386"/>
      <c r="G3009" s="286"/>
      <c r="H3009" s="286"/>
      <c r="AR3009" s="482"/>
      <c r="AT3009" s="431"/>
    </row>
    <row r="3010" spans="1:46" s="388" customFormat="1" ht="16.5">
      <c r="A3010" s="132"/>
      <c r="B3010" s="132"/>
      <c r="C3010" s="132"/>
      <c r="D3010" s="241"/>
      <c r="E3010" s="241"/>
      <c r="F3010" s="386"/>
      <c r="G3010" s="286"/>
      <c r="H3010" s="286"/>
      <c r="AR3010" s="482"/>
      <c r="AT3010" s="431"/>
    </row>
    <row r="3011" spans="1:46" s="388" customFormat="1" ht="16.5">
      <c r="A3011" s="132"/>
      <c r="B3011" s="132"/>
      <c r="C3011" s="132"/>
      <c r="D3011" s="241"/>
      <c r="E3011" s="241"/>
      <c r="F3011" s="386"/>
      <c r="G3011" s="286"/>
      <c r="H3011" s="286"/>
      <c r="AR3011" s="482"/>
      <c r="AT3011" s="431"/>
    </row>
    <row r="3012" spans="1:46" s="388" customFormat="1" ht="16.5">
      <c r="A3012" s="132"/>
      <c r="B3012" s="132"/>
      <c r="C3012" s="132"/>
      <c r="D3012" s="241"/>
      <c r="E3012" s="241"/>
      <c r="F3012" s="386"/>
      <c r="G3012" s="286"/>
      <c r="H3012" s="286"/>
      <c r="AR3012" s="482"/>
      <c r="AT3012" s="431"/>
    </row>
    <row r="3013" spans="1:46" s="388" customFormat="1" ht="16.5">
      <c r="A3013" s="132"/>
      <c r="B3013" s="132"/>
      <c r="C3013" s="132"/>
      <c r="D3013" s="241"/>
      <c r="E3013" s="241"/>
      <c r="F3013" s="386"/>
      <c r="G3013" s="286"/>
      <c r="H3013" s="286"/>
      <c r="AR3013" s="482"/>
      <c r="AT3013" s="431"/>
    </row>
    <row r="3014" spans="1:46" s="388" customFormat="1" ht="16.5">
      <c r="A3014" s="132"/>
      <c r="B3014" s="132"/>
      <c r="C3014" s="132"/>
      <c r="D3014" s="241"/>
      <c r="E3014" s="241"/>
      <c r="F3014" s="386"/>
      <c r="G3014" s="286"/>
      <c r="H3014" s="286"/>
      <c r="AR3014" s="482"/>
      <c r="AT3014" s="431"/>
    </row>
    <row r="3015" spans="1:46" s="388" customFormat="1" ht="16.5">
      <c r="A3015" s="132"/>
      <c r="B3015" s="132"/>
      <c r="C3015" s="132"/>
      <c r="D3015" s="241"/>
      <c r="E3015" s="241"/>
      <c r="F3015" s="386"/>
      <c r="G3015" s="286"/>
      <c r="H3015" s="286"/>
      <c r="AR3015" s="482"/>
      <c r="AT3015" s="431"/>
    </row>
    <row r="3016" spans="1:46" s="388" customFormat="1" ht="16.5">
      <c r="A3016" s="132"/>
      <c r="B3016" s="132"/>
      <c r="C3016" s="132"/>
      <c r="D3016" s="241"/>
      <c r="E3016" s="241"/>
      <c r="F3016" s="386"/>
      <c r="G3016" s="286"/>
      <c r="H3016" s="286"/>
      <c r="AR3016" s="482"/>
      <c r="AT3016" s="431"/>
    </row>
    <row r="3017" spans="1:46" s="388" customFormat="1" ht="16.5">
      <c r="A3017" s="132"/>
      <c r="B3017" s="132"/>
      <c r="C3017" s="132"/>
      <c r="D3017" s="241"/>
      <c r="E3017" s="241"/>
      <c r="F3017" s="386"/>
      <c r="G3017" s="286"/>
      <c r="H3017" s="286"/>
      <c r="AR3017" s="482"/>
      <c r="AT3017" s="431"/>
    </row>
    <row r="3018" spans="1:46" s="388" customFormat="1" ht="16.5">
      <c r="A3018" s="132"/>
      <c r="B3018" s="132"/>
      <c r="C3018" s="132"/>
      <c r="D3018" s="241"/>
      <c r="E3018" s="241"/>
      <c r="F3018" s="386"/>
      <c r="G3018" s="286"/>
      <c r="H3018" s="286"/>
      <c r="AR3018" s="482"/>
      <c r="AT3018" s="431"/>
    </row>
    <row r="3019" spans="1:46" s="388" customFormat="1" ht="16.5">
      <c r="A3019" s="132"/>
      <c r="B3019" s="132"/>
      <c r="C3019" s="132"/>
      <c r="D3019" s="241"/>
      <c r="E3019" s="241"/>
      <c r="F3019" s="386"/>
      <c r="G3019" s="286"/>
      <c r="H3019" s="286"/>
      <c r="AR3019" s="482"/>
      <c r="AT3019" s="431"/>
    </row>
    <row r="3020" spans="1:46" s="388" customFormat="1" ht="16.5">
      <c r="A3020" s="132"/>
      <c r="B3020" s="132"/>
      <c r="C3020" s="132"/>
      <c r="D3020" s="241"/>
      <c r="E3020" s="241"/>
      <c r="F3020" s="386"/>
      <c r="G3020" s="286"/>
      <c r="H3020" s="286"/>
      <c r="AR3020" s="482"/>
      <c r="AT3020" s="431"/>
    </row>
    <row r="3021" spans="1:46" s="388" customFormat="1" ht="16.5">
      <c r="A3021" s="132"/>
      <c r="B3021" s="132"/>
      <c r="C3021" s="132"/>
      <c r="D3021" s="241"/>
      <c r="E3021" s="241"/>
      <c r="F3021" s="386"/>
      <c r="G3021" s="286"/>
      <c r="H3021" s="286"/>
      <c r="AR3021" s="482"/>
      <c r="AT3021" s="431"/>
    </row>
    <row r="3022" spans="1:46" s="388" customFormat="1" ht="16.5">
      <c r="A3022" s="132"/>
      <c r="B3022" s="132"/>
      <c r="C3022" s="132"/>
      <c r="D3022" s="241"/>
      <c r="E3022" s="241"/>
      <c r="F3022" s="386"/>
      <c r="G3022" s="286"/>
      <c r="H3022" s="286"/>
      <c r="AR3022" s="482"/>
      <c r="AT3022" s="431"/>
    </row>
    <row r="3023" spans="1:46" s="388" customFormat="1" ht="16.5">
      <c r="A3023" s="132"/>
      <c r="B3023" s="132"/>
      <c r="C3023" s="132"/>
      <c r="D3023" s="241"/>
      <c r="E3023" s="241"/>
      <c r="F3023" s="386"/>
      <c r="G3023" s="286"/>
      <c r="H3023" s="286"/>
      <c r="AR3023" s="482"/>
      <c r="AT3023" s="431"/>
    </row>
    <row r="3024" spans="1:46" s="388" customFormat="1" ht="16.5">
      <c r="A3024" s="132"/>
      <c r="B3024" s="132"/>
      <c r="C3024" s="132"/>
      <c r="D3024" s="241"/>
      <c r="E3024" s="241"/>
      <c r="F3024" s="386"/>
      <c r="G3024" s="286"/>
      <c r="H3024" s="286"/>
      <c r="AR3024" s="482"/>
      <c r="AT3024" s="431"/>
    </row>
    <row r="3025" spans="1:46" s="388" customFormat="1" ht="16.5">
      <c r="A3025" s="132"/>
      <c r="B3025" s="132"/>
      <c r="C3025" s="132"/>
      <c r="D3025" s="241"/>
      <c r="E3025" s="241"/>
      <c r="F3025" s="386"/>
      <c r="G3025" s="286"/>
      <c r="H3025" s="286"/>
      <c r="AR3025" s="482"/>
      <c r="AT3025" s="431"/>
    </row>
    <row r="3026" spans="1:46" s="388" customFormat="1" ht="16.5">
      <c r="A3026" s="132"/>
      <c r="B3026" s="132"/>
      <c r="C3026" s="132"/>
      <c r="D3026" s="241"/>
      <c r="E3026" s="241"/>
      <c r="F3026" s="386"/>
      <c r="G3026" s="286"/>
      <c r="H3026" s="286"/>
      <c r="AR3026" s="482"/>
      <c r="AT3026" s="431"/>
    </row>
    <row r="3027" spans="1:46" s="388" customFormat="1" ht="16.5">
      <c r="A3027" s="132"/>
      <c r="B3027" s="132"/>
      <c r="C3027" s="132"/>
      <c r="D3027" s="241"/>
      <c r="E3027" s="241"/>
      <c r="F3027" s="386"/>
      <c r="G3027" s="286"/>
      <c r="H3027" s="286"/>
      <c r="AR3027" s="482"/>
      <c r="AT3027" s="431"/>
    </row>
    <row r="3028" spans="1:46" s="388" customFormat="1" ht="16.5">
      <c r="A3028" s="132"/>
      <c r="B3028" s="132"/>
      <c r="C3028" s="132"/>
      <c r="D3028" s="241"/>
      <c r="E3028" s="241"/>
      <c r="F3028" s="386"/>
      <c r="G3028" s="286"/>
      <c r="H3028" s="286"/>
      <c r="AR3028" s="482"/>
      <c r="AT3028" s="431"/>
    </row>
    <row r="3029" spans="1:46" s="388" customFormat="1" ht="16.5">
      <c r="A3029" s="132"/>
      <c r="B3029" s="132"/>
      <c r="C3029" s="132"/>
      <c r="D3029" s="241"/>
      <c r="E3029" s="241"/>
      <c r="F3029" s="386"/>
      <c r="G3029" s="286"/>
      <c r="H3029" s="286"/>
      <c r="AR3029" s="482"/>
      <c r="AT3029" s="431"/>
    </row>
    <row r="3030" spans="1:46" s="388" customFormat="1" ht="16.5">
      <c r="A3030" s="132"/>
      <c r="B3030" s="132"/>
      <c r="C3030" s="132"/>
      <c r="D3030" s="241"/>
      <c r="E3030" s="241"/>
      <c r="F3030" s="386"/>
      <c r="G3030" s="286"/>
      <c r="H3030" s="286"/>
      <c r="AR3030" s="482"/>
      <c r="AT3030" s="431"/>
    </row>
    <row r="3031" spans="1:46" s="388" customFormat="1" ht="16.5">
      <c r="A3031" s="132"/>
      <c r="B3031" s="132"/>
      <c r="C3031" s="132"/>
      <c r="D3031" s="241"/>
      <c r="E3031" s="241"/>
      <c r="F3031" s="386"/>
      <c r="G3031" s="286"/>
      <c r="H3031" s="286"/>
      <c r="AR3031" s="482"/>
      <c r="AT3031" s="431"/>
    </row>
    <row r="3032" spans="1:46" s="388" customFormat="1" ht="16.5">
      <c r="A3032" s="132"/>
      <c r="B3032" s="132"/>
      <c r="C3032" s="132"/>
      <c r="D3032" s="241"/>
      <c r="E3032" s="241"/>
      <c r="F3032" s="386"/>
      <c r="G3032" s="286"/>
      <c r="H3032" s="286"/>
      <c r="AR3032" s="482"/>
      <c r="AT3032" s="431"/>
    </row>
    <row r="3033" spans="1:46" s="388" customFormat="1" ht="16.5">
      <c r="A3033" s="132"/>
      <c r="B3033" s="132"/>
      <c r="C3033" s="132"/>
      <c r="D3033" s="241"/>
      <c r="E3033" s="241"/>
      <c r="F3033" s="386"/>
      <c r="G3033" s="286"/>
      <c r="H3033" s="286"/>
      <c r="AR3033" s="482"/>
      <c r="AT3033" s="431"/>
    </row>
    <row r="3034" spans="1:46" s="388" customFormat="1" ht="16.5">
      <c r="A3034" s="132"/>
      <c r="B3034" s="132"/>
      <c r="C3034" s="132"/>
      <c r="D3034" s="241"/>
      <c r="E3034" s="241"/>
      <c r="F3034" s="386"/>
      <c r="G3034" s="286"/>
      <c r="H3034" s="286"/>
      <c r="AR3034" s="482"/>
      <c r="AT3034" s="431"/>
    </row>
    <row r="3035" spans="1:46" s="388" customFormat="1" ht="16.5">
      <c r="A3035" s="132"/>
      <c r="B3035" s="132"/>
      <c r="C3035" s="132"/>
      <c r="D3035" s="241"/>
      <c r="E3035" s="241"/>
      <c r="F3035" s="386"/>
      <c r="G3035" s="286"/>
      <c r="H3035" s="286"/>
      <c r="AR3035" s="482"/>
      <c r="AT3035" s="431"/>
    </row>
    <row r="3036" spans="1:46" s="388" customFormat="1" ht="16.5">
      <c r="A3036" s="132"/>
      <c r="B3036" s="132"/>
      <c r="C3036" s="132"/>
      <c r="D3036" s="241"/>
      <c r="E3036" s="241"/>
      <c r="F3036" s="386"/>
      <c r="G3036" s="286"/>
      <c r="H3036" s="286"/>
      <c r="AR3036" s="482"/>
      <c r="AT3036" s="431"/>
    </row>
    <row r="3037" spans="1:46" s="388" customFormat="1" ht="16.5">
      <c r="A3037" s="132"/>
      <c r="B3037" s="132"/>
      <c r="C3037" s="132"/>
      <c r="D3037" s="241"/>
      <c r="E3037" s="241"/>
      <c r="F3037" s="386"/>
      <c r="G3037" s="286"/>
      <c r="H3037" s="286"/>
      <c r="AR3037" s="482"/>
      <c r="AT3037" s="431"/>
    </row>
    <row r="3038" spans="1:46" s="388" customFormat="1" ht="16.5">
      <c r="A3038" s="132"/>
      <c r="B3038" s="132"/>
      <c r="C3038" s="132"/>
      <c r="D3038" s="241"/>
      <c r="E3038" s="241"/>
      <c r="F3038" s="386"/>
      <c r="G3038" s="286"/>
      <c r="H3038" s="286"/>
      <c r="AR3038" s="482"/>
      <c r="AT3038" s="431"/>
    </row>
    <row r="3039" spans="1:46" s="388" customFormat="1" ht="16.5">
      <c r="A3039" s="132"/>
      <c r="B3039" s="132"/>
      <c r="C3039" s="132"/>
      <c r="D3039" s="241"/>
      <c r="E3039" s="241"/>
      <c r="F3039" s="386"/>
      <c r="G3039" s="286"/>
      <c r="H3039" s="286"/>
      <c r="AR3039" s="482"/>
      <c r="AT3039" s="431"/>
    </row>
    <row r="3040" spans="1:46" s="388" customFormat="1" ht="16.5">
      <c r="A3040" s="132"/>
      <c r="B3040" s="132"/>
      <c r="C3040" s="132"/>
      <c r="D3040" s="241"/>
      <c r="E3040" s="241"/>
      <c r="F3040" s="386"/>
      <c r="G3040" s="286"/>
      <c r="H3040" s="286"/>
      <c r="AR3040" s="482"/>
      <c r="AT3040" s="431"/>
    </row>
    <row r="3041" spans="1:46" s="388" customFormat="1" ht="16.5">
      <c r="A3041" s="132"/>
      <c r="B3041" s="132"/>
      <c r="C3041" s="132"/>
      <c r="D3041" s="241"/>
      <c r="E3041" s="241"/>
      <c r="F3041" s="386"/>
      <c r="G3041" s="286"/>
      <c r="H3041" s="286"/>
      <c r="AR3041" s="482"/>
      <c r="AT3041" s="431"/>
    </row>
    <row r="3042" spans="1:46" s="388" customFormat="1" ht="16.5">
      <c r="A3042" s="132"/>
      <c r="B3042" s="132"/>
      <c r="C3042" s="132"/>
      <c r="D3042" s="241"/>
      <c r="E3042" s="241"/>
      <c r="F3042" s="386"/>
      <c r="G3042" s="286"/>
      <c r="H3042" s="286"/>
      <c r="AR3042" s="482"/>
      <c r="AT3042" s="431"/>
    </row>
    <row r="3043" spans="1:46" s="388" customFormat="1" ht="16.5">
      <c r="A3043" s="132"/>
      <c r="B3043" s="132"/>
      <c r="C3043" s="132"/>
      <c r="D3043" s="241"/>
      <c r="E3043" s="241"/>
      <c r="F3043" s="386"/>
      <c r="G3043" s="286"/>
      <c r="H3043" s="286"/>
      <c r="AR3043" s="482"/>
      <c r="AT3043" s="431"/>
    </row>
    <row r="3044" spans="1:46" s="388" customFormat="1" ht="16.5">
      <c r="A3044" s="132"/>
      <c r="B3044" s="132"/>
      <c r="C3044" s="132"/>
      <c r="D3044" s="241"/>
      <c r="E3044" s="241"/>
      <c r="F3044" s="386"/>
      <c r="G3044" s="286"/>
      <c r="H3044" s="286"/>
      <c r="AR3044" s="482"/>
      <c r="AT3044" s="431"/>
    </row>
    <row r="3045" spans="1:46" s="388" customFormat="1" ht="16.5">
      <c r="A3045" s="132"/>
      <c r="B3045" s="132"/>
      <c r="C3045" s="132"/>
      <c r="D3045" s="241"/>
      <c r="E3045" s="241"/>
      <c r="F3045" s="386"/>
      <c r="G3045" s="286"/>
      <c r="H3045" s="286"/>
      <c r="AR3045" s="482"/>
      <c r="AT3045" s="431"/>
    </row>
    <row r="3046" spans="1:46" s="388" customFormat="1" ht="16.5">
      <c r="A3046" s="132"/>
      <c r="B3046" s="132"/>
      <c r="C3046" s="132"/>
      <c r="D3046" s="241"/>
      <c r="E3046" s="241"/>
      <c r="F3046" s="386"/>
      <c r="G3046" s="286"/>
      <c r="H3046" s="286"/>
      <c r="AR3046" s="482"/>
      <c r="AT3046" s="431"/>
    </row>
    <row r="3047" spans="1:46" s="388" customFormat="1" ht="16.5">
      <c r="A3047" s="132"/>
      <c r="B3047" s="132"/>
      <c r="C3047" s="132"/>
      <c r="D3047" s="241"/>
      <c r="E3047" s="241"/>
      <c r="F3047" s="386"/>
      <c r="G3047" s="286"/>
      <c r="H3047" s="286"/>
      <c r="AR3047" s="482"/>
      <c r="AT3047" s="431"/>
    </row>
    <row r="3048" spans="1:46" s="388" customFormat="1" ht="16.5">
      <c r="A3048" s="132"/>
      <c r="B3048" s="132"/>
      <c r="C3048" s="132"/>
      <c r="D3048" s="241"/>
      <c r="E3048" s="241"/>
      <c r="F3048" s="386"/>
      <c r="G3048" s="286"/>
      <c r="H3048" s="286"/>
      <c r="AR3048" s="482"/>
      <c r="AT3048" s="431"/>
    </row>
    <row r="3049" spans="1:46" s="388" customFormat="1" ht="16.5">
      <c r="A3049" s="132"/>
      <c r="B3049" s="132"/>
      <c r="C3049" s="132"/>
      <c r="D3049" s="241"/>
      <c r="E3049" s="241"/>
      <c r="F3049" s="386"/>
      <c r="G3049" s="286"/>
      <c r="H3049" s="286"/>
      <c r="AR3049" s="482"/>
      <c r="AT3049" s="431"/>
    </row>
    <row r="3050" spans="1:46" s="388" customFormat="1" ht="16.5">
      <c r="A3050" s="132"/>
      <c r="B3050" s="132"/>
      <c r="C3050" s="132"/>
      <c r="D3050" s="241"/>
      <c r="E3050" s="241"/>
      <c r="F3050" s="386"/>
      <c r="G3050" s="286"/>
      <c r="H3050" s="286"/>
      <c r="AR3050" s="482"/>
      <c r="AT3050" s="431"/>
    </row>
    <row r="3051" spans="1:46" s="388" customFormat="1" ht="16.5">
      <c r="A3051" s="132"/>
      <c r="B3051" s="132"/>
      <c r="C3051" s="132"/>
      <c r="D3051" s="241"/>
      <c r="E3051" s="241"/>
      <c r="F3051" s="386"/>
      <c r="G3051" s="286"/>
      <c r="H3051" s="286"/>
      <c r="AR3051" s="482"/>
      <c r="AT3051" s="431"/>
    </row>
    <row r="3052" spans="1:46" s="388" customFormat="1" ht="16.5">
      <c r="A3052" s="132"/>
      <c r="B3052" s="132"/>
      <c r="C3052" s="132"/>
      <c r="D3052" s="241"/>
      <c r="E3052" s="241"/>
      <c r="F3052" s="386"/>
      <c r="G3052" s="286"/>
      <c r="H3052" s="286"/>
      <c r="AR3052" s="482"/>
      <c r="AT3052" s="431"/>
    </row>
    <row r="3053" spans="1:46" s="388" customFormat="1" ht="16.5">
      <c r="A3053" s="132"/>
      <c r="B3053" s="132"/>
      <c r="C3053" s="132"/>
      <c r="D3053" s="241"/>
      <c r="E3053" s="241"/>
      <c r="F3053" s="386"/>
      <c r="G3053" s="286"/>
      <c r="H3053" s="286"/>
      <c r="AR3053" s="482"/>
      <c r="AT3053" s="431"/>
    </row>
    <row r="3054" spans="1:46" s="388" customFormat="1" ht="16.5">
      <c r="A3054" s="132"/>
      <c r="B3054" s="132"/>
      <c r="C3054" s="132"/>
      <c r="D3054" s="241"/>
      <c r="E3054" s="241"/>
      <c r="F3054" s="386"/>
      <c r="G3054" s="286"/>
      <c r="H3054" s="286"/>
      <c r="AR3054" s="482"/>
      <c r="AT3054" s="431"/>
    </row>
    <row r="3055" spans="1:46" s="388" customFormat="1" ht="16.5">
      <c r="A3055" s="132"/>
      <c r="B3055" s="132"/>
      <c r="C3055" s="132"/>
      <c r="D3055" s="241"/>
      <c r="E3055" s="241"/>
      <c r="F3055" s="386"/>
      <c r="G3055" s="286"/>
      <c r="H3055" s="286"/>
      <c r="AR3055" s="482"/>
      <c r="AT3055" s="431"/>
    </row>
    <row r="3056" spans="1:46" s="388" customFormat="1" ht="16.5">
      <c r="A3056" s="132"/>
      <c r="B3056" s="132"/>
      <c r="C3056" s="132"/>
      <c r="D3056" s="241"/>
      <c r="E3056" s="241"/>
      <c r="F3056" s="386"/>
      <c r="G3056" s="286"/>
      <c r="H3056" s="286"/>
      <c r="AR3056" s="482"/>
      <c r="AT3056" s="431"/>
    </row>
    <row r="3057" spans="1:46" s="388" customFormat="1" ht="16.5">
      <c r="A3057" s="132"/>
      <c r="B3057" s="132"/>
      <c r="C3057" s="132"/>
      <c r="D3057" s="241"/>
      <c r="E3057" s="241"/>
      <c r="F3057" s="386"/>
      <c r="G3057" s="286"/>
      <c r="H3057" s="286"/>
      <c r="AR3057" s="482"/>
      <c r="AT3057" s="431"/>
    </row>
    <row r="3058" spans="1:46" s="388" customFormat="1" ht="16.5">
      <c r="A3058" s="132"/>
      <c r="B3058" s="132"/>
      <c r="C3058" s="132"/>
      <c r="D3058" s="241"/>
      <c r="E3058" s="241"/>
      <c r="F3058" s="386"/>
      <c r="G3058" s="286"/>
      <c r="H3058" s="286"/>
      <c r="AR3058" s="482"/>
      <c r="AT3058" s="431"/>
    </row>
    <row r="3059" spans="1:46" s="388" customFormat="1" ht="16.5">
      <c r="A3059" s="132"/>
      <c r="B3059" s="132"/>
      <c r="C3059" s="132"/>
      <c r="D3059" s="241"/>
      <c r="E3059" s="241"/>
      <c r="F3059" s="386"/>
      <c r="G3059" s="286"/>
      <c r="H3059" s="286"/>
      <c r="AR3059" s="482"/>
      <c r="AT3059" s="431"/>
    </row>
    <row r="3060" spans="1:46" s="388" customFormat="1" ht="16.5">
      <c r="A3060" s="132"/>
      <c r="B3060" s="132"/>
      <c r="C3060" s="132"/>
      <c r="D3060" s="241"/>
      <c r="E3060" s="241"/>
      <c r="F3060" s="386"/>
      <c r="G3060" s="286"/>
      <c r="H3060" s="286"/>
      <c r="AR3060" s="482"/>
      <c r="AT3060" s="431"/>
    </row>
    <row r="3061" spans="1:46" s="388" customFormat="1" ht="16.5">
      <c r="A3061" s="132"/>
      <c r="B3061" s="132"/>
      <c r="C3061" s="132"/>
      <c r="D3061" s="241"/>
      <c r="E3061" s="241"/>
      <c r="F3061" s="386"/>
      <c r="G3061" s="286"/>
      <c r="H3061" s="286"/>
      <c r="AR3061" s="482"/>
      <c r="AT3061" s="431"/>
    </row>
    <row r="3062" spans="1:46" s="388" customFormat="1" ht="16.5">
      <c r="A3062" s="132"/>
      <c r="B3062" s="132"/>
      <c r="C3062" s="132"/>
      <c r="D3062" s="241"/>
      <c r="E3062" s="241"/>
      <c r="F3062" s="386"/>
      <c r="G3062" s="286"/>
      <c r="H3062" s="286"/>
      <c r="AR3062" s="482"/>
      <c r="AT3062" s="431"/>
    </row>
    <row r="3063" spans="1:46" s="388" customFormat="1" ht="16.5">
      <c r="A3063" s="132"/>
      <c r="B3063" s="132"/>
      <c r="C3063" s="132"/>
      <c r="D3063" s="241"/>
      <c r="E3063" s="241"/>
      <c r="F3063" s="386"/>
      <c r="G3063" s="286"/>
      <c r="H3063" s="286"/>
      <c r="AR3063" s="482"/>
      <c r="AT3063" s="431"/>
    </row>
    <row r="3064" spans="1:46" s="388" customFormat="1" ht="16.5">
      <c r="A3064" s="132"/>
      <c r="B3064" s="132"/>
      <c r="C3064" s="132"/>
      <c r="D3064" s="241"/>
      <c r="E3064" s="241"/>
      <c r="F3064" s="386"/>
      <c r="G3064" s="286"/>
      <c r="H3064" s="286"/>
      <c r="AR3064" s="482"/>
      <c r="AT3064" s="431"/>
    </row>
    <row r="3065" spans="1:46" s="388" customFormat="1" ht="16.5">
      <c r="A3065" s="132"/>
      <c r="B3065" s="132"/>
      <c r="C3065" s="132"/>
      <c r="D3065" s="241"/>
      <c r="E3065" s="241"/>
      <c r="F3065" s="386"/>
      <c r="G3065" s="286"/>
      <c r="H3065" s="286"/>
      <c r="AR3065" s="482"/>
      <c r="AT3065" s="431"/>
    </row>
    <row r="3066" spans="1:46" s="388" customFormat="1" ht="16.5">
      <c r="A3066" s="132"/>
      <c r="B3066" s="132"/>
      <c r="C3066" s="132"/>
      <c r="D3066" s="241"/>
      <c r="E3066" s="241"/>
      <c r="F3066" s="386"/>
      <c r="G3066" s="286"/>
      <c r="H3066" s="286"/>
      <c r="AR3066" s="482"/>
      <c r="AT3066" s="431"/>
    </row>
    <row r="3067" spans="1:46" s="388" customFormat="1" ht="16.5">
      <c r="A3067" s="132"/>
      <c r="B3067" s="132"/>
      <c r="C3067" s="132"/>
      <c r="D3067" s="241"/>
      <c r="E3067" s="241"/>
      <c r="F3067" s="386"/>
      <c r="G3067" s="286"/>
      <c r="H3067" s="286"/>
      <c r="AR3067" s="482"/>
      <c r="AT3067" s="431"/>
    </row>
    <row r="3068" spans="1:46" s="388" customFormat="1" ht="16.5">
      <c r="A3068" s="132"/>
      <c r="B3068" s="132"/>
      <c r="C3068" s="132"/>
      <c r="D3068" s="241"/>
      <c r="E3068" s="241"/>
      <c r="F3068" s="386"/>
      <c r="G3068" s="286"/>
      <c r="H3068" s="286"/>
      <c r="AR3068" s="482"/>
      <c r="AT3068" s="431"/>
    </row>
    <row r="3069" spans="1:46" s="388" customFormat="1" ht="16.5">
      <c r="A3069" s="132"/>
      <c r="B3069" s="132"/>
      <c r="C3069" s="132"/>
      <c r="D3069" s="241"/>
      <c r="E3069" s="241"/>
      <c r="F3069" s="386"/>
      <c r="G3069" s="286"/>
      <c r="H3069" s="286"/>
      <c r="AR3069" s="482"/>
      <c r="AT3069" s="431"/>
    </row>
    <row r="3070" spans="1:46" s="388" customFormat="1" ht="16.5">
      <c r="A3070" s="132"/>
      <c r="B3070" s="132"/>
      <c r="C3070" s="132"/>
      <c r="D3070" s="241"/>
      <c r="E3070" s="241"/>
      <c r="F3070" s="386"/>
      <c r="G3070" s="286"/>
      <c r="H3070" s="286"/>
      <c r="AR3070" s="482"/>
      <c r="AT3070" s="431"/>
    </row>
    <row r="3071" spans="1:46" s="388" customFormat="1" ht="16.5">
      <c r="A3071" s="132"/>
      <c r="B3071" s="132"/>
      <c r="C3071" s="132"/>
      <c r="D3071" s="241"/>
      <c r="E3071" s="241"/>
      <c r="F3071" s="386"/>
      <c r="G3071" s="286"/>
      <c r="H3071" s="286"/>
      <c r="AR3071" s="482"/>
      <c r="AT3071" s="431"/>
    </row>
    <row r="3072" spans="1:46" s="388" customFormat="1" ht="16.5">
      <c r="A3072" s="132"/>
      <c r="B3072" s="132"/>
      <c r="C3072" s="132"/>
      <c r="D3072" s="241"/>
      <c r="E3072" s="241"/>
      <c r="F3072" s="386"/>
      <c r="G3072" s="286"/>
      <c r="H3072" s="286"/>
      <c r="AR3072" s="482"/>
      <c r="AT3072" s="431"/>
    </row>
    <row r="3073" spans="1:46" s="388" customFormat="1" ht="16.5">
      <c r="A3073" s="132"/>
      <c r="B3073" s="132"/>
      <c r="C3073" s="132"/>
      <c r="D3073" s="241"/>
      <c r="E3073" s="241"/>
      <c r="F3073" s="386"/>
      <c r="G3073" s="286"/>
      <c r="H3073" s="286"/>
      <c r="AR3073" s="482"/>
      <c r="AT3073" s="431"/>
    </row>
    <row r="3074" spans="1:46" s="388" customFormat="1" ht="16.5">
      <c r="A3074" s="132"/>
      <c r="B3074" s="132"/>
      <c r="C3074" s="132"/>
      <c r="D3074" s="241"/>
      <c r="E3074" s="241"/>
      <c r="F3074" s="386"/>
      <c r="G3074" s="286"/>
      <c r="H3074" s="286"/>
      <c r="AR3074" s="482"/>
      <c r="AT3074" s="431"/>
    </row>
    <row r="3075" spans="1:46" s="388" customFormat="1" ht="16.5">
      <c r="A3075" s="132"/>
      <c r="B3075" s="132"/>
      <c r="C3075" s="132"/>
      <c r="D3075" s="241"/>
      <c r="E3075" s="241"/>
      <c r="F3075" s="386"/>
      <c r="G3075" s="286"/>
      <c r="H3075" s="286"/>
      <c r="AR3075" s="482"/>
      <c r="AT3075" s="431"/>
    </row>
    <row r="3076" spans="1:46" s="388" customFormat="1" ht="16.5">
      <c r="A3076" s="132"/>
      <c r="B3076" s="132"/>
      <c r="C3076" s="132"/>
      <c r="D3076" s="241"/>
      <c r="E3076" s="241"/>
      <c r="F3076" s="386"/>
      <c r="G3076" s="286"/>
      <c r="H3076" s="286"/>
      <c r="AR3076" s="482"/>
      <c r="AT3076" s="431"/>
    </row>
    <row r="3077" spans="1:46" s="388" customFormat="1" ht="16.5">
      <c r="A3077" s="132"/>
      <c r="B3077" s="132"/>
      <c r="C3077" s="132"/>
      <c r="D3077" s="241"/>
      <c r="E3077" s="241"/>
      <c r="F3077" s="386"/>
      <c r="G3077" s="286"/>
      <c r="H3077" s="286"/>
      <c r="AR3077" s="482"/>
      <c r="AT3077" s="431"/>
    </row>
    <row r="3078" spans="1:46" s="388" customFormat="1" ht="16.5">
      <c r="A3078" s="132"/>
      <c r="B3078" s="132"/>
      <c r="C3078" s="132"/>
      <c r="D3078" s="241"/>
      <c r="E3078" s="241"/>
      <c r="F3078" s="386"/>
      <c r="G3078" s="286"/>
      <c r="H3078" s="286"/>
      <c r="AR3078" s="482"/>
      <c r="AT3078" s="431"/>
    </row>
    <row r="3079" spans="1:46" s="388" customFormat="1" ht="16.5">
      <c r="A3079" s="132"/>
      <c r="B3079" s="132"/>
      <c r="C3079" s="132"/>
      <c r="D3079" s="241"/>
      <c r="E3079" s="241"/>
      <c r="F3079" s="386"/>
      <c r="G3079" s="286"/>
      <c r="H3079" s="286"/>
      <c r="AR3079" s="482"/>
      <c r="AT3079" s="431"/>
    </row>
    <row r="3080" spans="1:46" s="388" customFormat="1" ht="16.5">
      <c r="A3080" s="132"/>
      <c r="B3080" s="132"/>
      <c r="C3080" s="132"/>
      <c r="D3080" s="241"/>
      <c r="E3080" s="241"/>
      <c r="F3080" s="386"/>
      <c r="G3080" s="286"/>
      <c r="H3080" s="286"/>
      <c r="AR3080" s="482"/>
      <c r="AT3080" s="431"/>
    </row>
    <row r="3081" spans="1:46" s="388" customFormat="1" ht="16.5">
      <c r="A3081" s="132"/>
      <c r="B3081" s="132"/>
      <c r="C3081" s="132"/>
      <c r="D3081" s="241"/>
      <c r="E3081" s="241"/>
      <c r="F3081" s="386"/>
      <c r="G3081" s="286"/>
      <c r="H3081" s="286"/>
      <c r="AR3081" s="482"/>
      <c r="AT3081" s="431"/>
    </row>
    <row r="3082" spans="1:46" s="388" customFormat="1" ht="16.5">
      <c r="A3082" s="132"/>
      <c r="B3082" s="132"/>
      <c r="C3082" s="132"/>
      <c r="D3082" s="241"/>
      <c r="E3082" s="241"/>
      <c r="F3082" s="386"/>
      <c r="G3082" s="286"/>
      <c r="H3082" s="286"/>
      <c r="AR3082" s="482"/>
      <c r="AT3082" s="431"/>
    </row>
    <row r="3083" spans="1:46" s="388" customFormat="1" ht="16.5">
      <c r="A3083" s="132"/>
      <c r="B3083" s="132"/>
      <c r="C3083" s="132"/>
      <c r="D3083" s="241"/>
      <c r="E3083" s="241"/>
      <c r="F3083" s="386"/>
      <c r="G3083" s="286"/>
      <c r="H3083" s="286"/>
      <c r="AR3083" s="482"/>
      <c r="AT3083" s="431"/>
    </row>
    <row r="3084" spans="1:46" s="388" customFormat="1" ht="16.5">
      <c r="A3084" s="132"/>
      <c r="B3084" s="132"/>
      <c r="C3084" s="132"/>
      <c r="D3084" s="241"/>
      <c r="E3084" s="241"/>
      <c r="F3084" s="386"/>
      <c r="G3084" s="286"/>
      <c r="H3084" s="286"/>
      <c r="AR3084" s="482"/>
      <c r="AT3084" s="431"/>
    </row>
    <row r="3085" spans="1:46" s="388" customFormat="1" ht="16.5">
      <c r="A3085" s="132"/>
      <c r="B3085" s="132"/>
      <c r="C3085" s="132"/>
      <c r="D3085" s="241"/>
      <c r="E3085" s="241"/>
      <c r="F3085" s="386"/>
      <c r="G3085" s="286"/>
      <c r="H3085" s="286"/>
      <c r="AR3085" s="482"/>
      <c r="AT3085" s="431"/>
    </row>
    <row r="3086" spans="1:46" s="388" customFormat="1" ht="16.5">
      <c r="A3086" s="132"/>
      <c r="B3086" s="132"/>
      <c r="C3086" s="132"/>
      <c r="D3086" s="241"/>
      <c r="E3086" s="241"/>
      <c r="F3086" s="386"/>
      <c r="G3086" s="286"/>
      <c r="H3086" s="286"/>
      <c r="AR3086" s="482"/>
      <c r="AT3086" s="431"/>
    </row>
    <row r="3087" spans="1:46" s="388" customFormat="1" ht="16.5">
      <c r="A3087" s="132"/>
      <c r="B3087" s="132"/>
      <c r="C3087" s="132"/>
      <c r="D3087" s="241"/>
      <c r="E3087" s="241"/>
      <c r="F3087" s="386"/>
      <c r="G3087" s="286"/>
      <c r="H3087" s="286"/>
      <c r="AR3087" s="482"/>
      <c r="AT3087" s="431"/>
    </row>
    <row r="3088" spans="1:46" s="388" customFormat="1" ht="16.5">
      <c r="A3088" s="132"/>
      <c r="B3088" s="132"/>
      <c r="C3088" s="132"/>
      <c r="D3088" s="241"/>
      <c r="E3088" s="241"/>
      <c r="F3088" s="386"/>
      <c r="G3088" s="286"/>
      <c r="H3088" s="286"/>
      <c r="AR3088" s="482"/>
      <c r="AT3088" s="431"/>
    </row>
    <row r="3089" spans="1:46" s="388" customFormat="1" ht="16.5">
      <c r="A3089" s="132"/>
      <c r="B3089" s="132"/>
      <c r="C3089" s="132"/>
      <c r="D3089" s="241"/>
      <c r="E3089" s="241"/>
      <c r="F3089" s="386"/>
      <c r="G3089" s="286"/>
      <c r="H3089" s="286"/>
      <c r="AR3089" s="482"/>
      <c r="AT3089" s="431"/>
    </row>
    <row r="3090" spans="1:46" s="388" customFormat="1" ht="16.5">
      <c r="A3090" s="132"/>
      <c r="B3090" s="132"/>
      <c r="C3090" s="132"/>
      <c r="D3090" s="241"/>
      <c r="E3090" s="241"/>
      <c r="F3090" s="386"/>
      <c r="G3090" s="286"/>
      <c r="H3090" s="286"/>
      <c r="AR3090" s="482"/>
      <c r="AT3090" s="431"/>
    </row>
    <row r="3091" spans="1:46" s="388" customFormat="1" ht="16.5">
      <c r="A3091" s="132"/>
      <c r="B3091" s="132"/>
      <c r="C3091" s="132"/>
      <c r="D3091" s="241"/>
      <c r="E3091" s="241"/>
      <c r="F3091" s="386"/>
      <c r="G3091" s="286"/>
      <c r="H3091" s="286"/>
      <c r="AR3091" s="482"/>
      <c r="AT3091" s="431"/>
    </row>
    <row r="3092" spans="1:46" s="388" customFormat="1" ht="16.5">
      <c r="A3092" s="132"/>
      <c r="B3092" s="132"/>
      <c r="C3092" s="132"/>
      <c r="D3092" s="241"/>
      <c r="E3092" s="241"/>
      <c r="F3092" s="386"/>
      <c r="G3092" s="286"/>
      <c r="H3092" s="286"/>
      <c r="AR3092" s="482"/>
      <c r="AT3092" s="431"/>
    </row>
    <row r="3093" spans="1:46" s="388" customFormat="1" ht="16.5">
      <c r="A3093" s="132"/>
      <c r="B3093" s="132"/>
      <c r="C3093" s="132"/>
      <c r="D3093" s="241"/>
      <c r="E3093" s="241"/>
      <c r="F3093" s="386"/>
      <c r="G3093" s="286"/>
      <c r="H3093" s="286"/>
      <c r="AR3093" s="482"/>
      <c r="AT3093" s="431"/>
    </row>
    <row r="3094" spans="1:46" s="388" customFormat="1" ht="16.5">
      <c r="A3094" s="132"/>
      <c r="B3094" s="132"/>
      <c r="C3094" s="132"/>
      <c r="D3094" s="241"/>
      <c r="E3094" s="241"/>
      <c r="F3094" s="386"/>
      <c r="G3094" s="286"/>
      <c r="H3094" s="286"/>
      <c r="AR3094" s="482"/>
      <c r="AT3094" s="431"/>
    </row>
    <row r="3095" spans="1:46" s="388" customFormat="1" ht="16.5">
      <c r="A3095" s="132"/>
      <c r="B3095" s="132"/>
      <c r="C3095" s="132"/>
      <c r="D3095" s="241"/>
      <c r="E3095" s="241"/>
      <c r="F3095" s="386"/>
      <c r="G3095" s="286"/>
      <c r="H3095" s="286"/>
      <c r="AR3095" s="482"/>
      <c r="AT3095" s="431"/>
    </row>
    <row r="3096" spans="1:46" s="388" customFormat="1" ht="16.5">
      <c r="A3096" s="132"/>
      <c r="B3096" s="132"/>
      <c r="C3096" s="132"/>
      <c r="D3096" s="241"/>
      <c r="E3096" s="241"/>
      <c r="F3096" s="386"/>
      <c r="G3096" s="286"/>
      <c r="H3096" s="286"/>
      <c r="AR3096" s="482"/>
      <c r="AT3096" s="431"/>
    </row>
    <row r="3097" spans="1:46" s="388" customFormat="1" ht="16.5">
      <c r="A3097" s="132"/>
      <c r="B3097" s="132"/>
      <c r="C3097" s="132"/>
      <c r="D3097" s="241"/>
      <c r="E3097" s="241"/>
      <c r="F3097" s="386"/>
      <c r="G3097" s="286"/>
      <c r="H3097" s="286"/>
      <c r="AR3097" s="482"/>
      <c r="AT3097" s="431"/>
    </row>
    <row r="3098" spans="1:46" s="388" customFormat="1" ht="16.5">
      <c r="A3098" s="132"/>
      <c r="B3098" s="132"/>
      <c r="C3098" s="132"/>
      <c r="D3098" s="241"/>
      <c r="E3098" s="241"/>
      <c r="F3098" s="386"/>
      <c r="G3098" s="286"/>
      <c r="H3098" s="286"/>
      <c r="AR3098" s="482"/>
      <c r="AT3098" s="431"/>
    </row>
    <row r="3099" spans="1:46" s="388" customFormat="1" ht="16.5">
      <c r="A3099" s="132"/>
      <c r="B3099" s="132"/>
      <c r="C3099" s="132"/>
      <c r="D3099" s="241"/>
      <c r="E3099" s="241"/>
      <c r="F3099" s="386"/>
      <c r="G3099" s="286"/>
      <c r="H3099" s="286"/>
      <c r="AR3099" s="482"/>
      <c r="AT3099" s="431"/>
    </row>
    <row r="3100" spans="1:46" s="388" customFormat="1" ht="16.5">
      <c r="A3100" s="132"/>
      <c r="B3100" s="132"/>
      <c r="C3100" s="132"/>
      <c r="D3100" s="241"/>
      <c r="E3100" s="241"/>
      <c r="F3100" s="386"/>
      <c r="G3100" s="286"/>
      <c r="H3100" s="286"/>
      <c r="AR3100" s="482"/>
      <c r="AT3100" s="431"/>
    </row>
    <row r="3101" spans="1:46" s="388" customFormat="1" ht="16.5">
      <c r="A3101" s="132"/>
      <c r="B3101" s="132"/>
      <c r="C3101" s="132"/>
      <c r="D3101" s="241"/>
      <c r="E3101" s="241"/>
      <c r="F3101" s="386"/>
      <c r="G3101" s="286"/>
      <c r="H3101" s="286"/>
      <c r="AR3101" s="482"/>
      <c r="AT3101" s="431"/>
    </row>
    <row r="3102" spans="1:46" s="388" customFormat="1" ht="16.5">
      <c r="A3102" s="132"/>
      <c r="B3102" s="132"/>
      <c r="C3102" s="132"/>
      <c r="D3102" s="241"/>
      <c r="E3102" s="241"/>
      <c r="F3102" s="386"/>
      <c r="G3102" s="286"/>
      <c r="H3102" s="286"/>
      <c r="AR3102" s="482"/>
      <c r="AT3102" s="431"/>
    </row>
    <row r="3103" spans="1:46" s="388" customFormat="1" ht="16.5">
      <c r="A3103" s="132"/>
      <c r="B3103" s="132"/>
      <c r="C3103" s="132"/>
      <c r="D3103" s="241"/>
      <c r="E3103" s="241"/>
      <c r="F3103" s="386"/>
      <c r="G3103" s="286"/>
      <c r="H3103" s="286"/>
      <c r="AR3103" s="482"/>
      <c r="AT3103" s="431"/>
    </row>
    <row r="3104" spans="1:46" s="388" customFormat="1" ht="16.5">
      <c r="A3104" s="132"/>
      <c r="B3104" s="132"/>
      <c r="C3104" s="132"/>
      <c r="D3104" s="241"/>
      <c r="E3104" s="241"/>
      <c r="F3104" s="386"/>
      <c r="G3104" s="286"/>
      <c r="H3104" s="286"/>
      <c r="AR3104" s="482"/>
      <c r="AT3104" s="431"/>
    </row>
    <row r="3105" spans="1:46" s="388" customFormat="1" ht="16.5">
      <c r="A3105" s="132"/>
      <c r="B3105" s="132"/>
      <c r="C3105" s="132"/>
      <c r="D3105" s="241"/>
      <c r="E3105" s="241"/>
      <c r="F3105" s="386"/>
      <c r="G3105" s="286"/>
      <c r="H3105" s="286"/>
      <c r="AR3105" s="482"/>
      <c r="AT3105" s="431"/>
    </row>
    <row r="3106" spans="1:46" s="388" customFormat="1" ht="16.5">
      <c r="A3106" s="132"/>
      <c r="B3106" s="132"/>
      <c r="C3106" s="132"/>
      <c r="D3106" s="241"/>
      <c r="E3106" s="241"/>
      <c r="F3106" s="386"/>
      <c r="G3106" s="286"/>
      <c r="H3106" s="286"/>
      <c r="AR3106" s="482"/>
      <c r="AT3106" s="431"/>
    </row>
    <row r="3107" spans="1:46" s="388" customFormat="1" ht="16.5">
      <c r="A3107" s="132"/>
      <c r="B3107" s="132"/>
      <c r="C3107" s="132"/>
      <c r="D3107" s="241"/>
      <c r="E3107" s="241"/>
      <c r="F3107" s="386"/>
      <c r="G3107" s="286"/>
      <c r="H3107" s="286"/>
      <c r="AR3107" s="482"/>
      <c r="AT3107" s="431"/>
    </row>
    <row r="3108" spans="1:46" s="388" customFormat="1" ht="16.5">
      <c r="A3108" s="132"/>
      <c r="B3108" s="132"/>
      <c r="C3108" s="132"/>
      <c r="D3108" s="241"/>
      <c r="E3108" s="241"/>
      <c r="F3108" s="386"/>
      <c r="G3108" s="286"/>
      <c r="H3108" s="286"/>
      <c r="AR3108" s="482"/>
      <c r="AT3108" s="431"/>
    </row>
    <row r="3109" spans="1:46" s="388" customFormat="1" ht="16.5">
      <c r="A3109" s="132"/>
      <c r="B3109" s="132"/>
      <c r="C3109" s="132"/>
      <c r="D3109" s="241"/>
      <c r="E3109" s="241"/>
      <c r="F3109" s="386"/>
      <c r="G3109" s="286"/>
      <c r="H3109" s="286"/>
      <c r="AR3109" s="482"/>
      <c r="AT3109" s="431"/>
    </row>
    <row r="3110" spans="1:46" s="388" customFormat="1" ht="16.5">
      <c r="A3110" s="132"/>
      <c r="B3110" s="132"/>
      <c r="C3110" s="132"/>
      <c r="D3110" s="241"/>
      <c r="E3110" s="241"/>
      <c r="F3110" s="386"/>
      <c r="G3110" s="286"/>
      <c r="H3110" s="286"/>
      <c r="AR3110" s="482"/>
      <c r="AT3110" s="431"/>
    </row>
    <row r="3111" spans="1:46" s="388" customFormat="1" ht="16.5">
      <c r="A3111" s="132"/>
      <c r="B3111" s="132"/>
      <c r="C3111" s="132"/>
      <c r="D3111" s="241"/>
      <c r="E3111" s="241"/>
      <c r="F3111" s="386"/>
      <c r="G3111" s="286"/>
      <c r="H3111" s="286"/>
      <c r="AR3111" s="482"/>
      <c r="AT3111" s="431"/>
    </row>
    <row r="3112" spans="1:46" s="388" customFormat="1" ht="16.5">
      <c r="A3112" s="132"/>
      <c r="B3112" s="132"/>
      <c r="C3112" s="132"/>
      <c r="D3112" s="241"/>
      <c r="E3112" s="241"/>
      <c r="F3112" s="386"/>
      <c r="G3112" s="286"/>
      <c r="H3112" s="286"/>
      <c r="AR3112" s="482"/>
      <c r="AT3112" s="431"/>
    </row>
    <row r="3113" spans="1:46" s="388" customFormat="1" ht="16.5">
      <c r="A3113" s="132"/>
      <c r="B3113" s="132"/>
      <c r="C3113" s="132"/>
      <c r="D3113" s="241"/>
      <c r="E3113" s="241"/>
      <c r="F3113" s="386"/>
      <c r="G3113" s="286"/>
      <c r="H3113" s="286"/>
      <c r="AR3113" s="482"/>
      <c r="AT3113" s="431"/>
    </row>
    <row r="3114" spans="1:46" s="388" customFormat="1" ht="16.5">
      <c r="A3114" s="132"/>
      <c r="B3114" s="132"/>
      <c r="C3114" s="132"/>
      <c r="D3114" s="241"/>
      <c r="E3114" s="241"/>
      <c r="F3114" s="386"/>
      <c r="G3114" s="286"/>
      <c r="H3114" s="286"/>
      <c r="AR3114" s="482"/>
      <c r="AT3114" s="431"/>
    </row>
    <row r="3115" spans="1:46" s="388" customFormat="1" ht="16.5">
      <c r="A3115" s="132"/>
      <c r="B3115" s="132"/>
      <c r="C3115" s="132"/>
      <c r="D3115" s="241"/>
      <c r="E3115" s="241"/>
      <c r="F3115" s="386"/>
      <c r="G3115" s="286"/>
      <c r="H3115" s="286"/>
      <c r="AR3115" s="482"/>
      <c r="AT3115" s="431"/>
    </row>
    <row r="3116" spans="1:46" s="388" customFormat="1" ht="16.5">
      <c r="A3116" s="132"/>
      <c r="B3116" s="132"/>
      <c r="C3116" s="132"/>
      <c r="D3116" s="241"/>
      <c r="E3116" s="241"/>
      <c r="F3116" s="386"/>
      <c r="G3116" s="286"/>
      <c r="H3116" s="286"/>
      <c r="AR3116" s="482"/>
      <c r="AT3116" s="431"/>
    </row>
    <row r="3117" spans="1:46" s="388" customFormat="1" ht="16.5">
      <c r="A3117" s="132"/>
      <c r="B3117" s="132"/>
      <c r="C3117" s="132"/>
      <c r="D3117" s="241"/>
      <c r="E3117" s="241"/>
      <c r="F3117" s="386"/>
      <c r="G3117" s="286"/>
      <c r="H3117" s="286"/>
      <c r="AR3117" s="482"/>
      <c r="AT3117" s="431"/>
    </row>
    <row r="3118" spans="1:46" s="388" customFormat="1" ht="16.5">
      <c r="A3118" s="132"/>
      <c r="B3118" s="132"/>
      <c r="C3118" s="132"/>
      <c r="D3118" s="241"/>
      <c r="E3118" s="241"/>
      <c r="F3118" s="386"/>
      <c r="G3118" s="286"/>
      <c r="H3118" s="286"/>
      <c r="AR3118" s="482"/>
      <c r="AT3118" s="431"/>
    </row>
    <row r="3119" spans="1:46" s="388" customFormat="1" ht="16.5">
      <c r="A3119" s="132"/>
      <c r="B3119" s="132"/>
      <c r="C3119" s="132"/>
      <c r="D3119" s="241"/>
      <c r="E3119" s="241"/>
      <c r="F3119" s="386"/>
      <c r="G3119" s="286"/>
      <c r="H3119" s="286"/>
      <c r="AR3119" s="482"/>
      <c r="AT3119" s="431"/>
    </row>
    <row r="3120" spans="1:46" s="388" customFormat="1" ht="16.5">
      <c r="A3120" s="132"/>
      <c r="B3120" s="132"/>
      <c r="C3120" s="132"/>
      <c r="D3120" s="241"/>
      <c r="E3120" s="241"/>
      <c r="F3120" s="386"/>
      <c r="G3120" s="286"/>
      <c r="H3120" s="286"/>
      <c r="AR3120" s="482"/>
      <c r="AT3120" s="431"/>
    </row>
    <row r="3121" spans="1:46" s="388" customFormat="1" ht="16.5">
      <c r="A3121" s="132"/>
      <c r="B3121" s="132"/>
      <c r="C3121" s="132"/>
      <c r="D3121" s="241"/>
      <c r="E3121" s="241"/>
      <c r="F3121" s="386"/>
      <c r="G3121" s="286"/>
      <c r="H3121" s="286"/>
      <c r="AR3121" s="482"/>
      <c r="AT3121" s="431"/>
    </row>
    <row r="3122" spans="1:46" s="388" customFormat="1" ht="16.5">
      <c r="A3122" s="132"/>
      <c r="B3122" s="132"/>
      <c r="C3122" s="132"/>
      <c r="D3122" s="241"/>
      <c r="E3122" s="241"/>
      <c r="F3122" s="386"/>
      <c r="G3122" s="286"/>
      <c r="H3122" s="286"/>
      <c r="AR3122" s="482"/>
      <c r="AT3122" s="431"/>
    </row>
    <row r="3123" spans="1:46" s="388" customFormat="1" ht="16.5">
      <c r="A3123" s="132"/>
      <c r="B3123" s="132"/>
      <c r="C3123" s="132"/>
      <c r="D3123" s="241"/>
      <c r="E3123" s="241"/>
      <c r="F3123" s="386"/>
      <c r="G3123" s="286"/>
      <c r="H3123" s="286"/>
      <c r="AR3123" s="482"/>
      <c r="AT3123" s="431"/>
    </row>
    <row r="3124" spans="1:46" s="388" customFormat="1" ht="16.5">
      <c r="A3124" s="132"/>
      <c r="B3124" s="132"/>
      <c r="C3124" s="132"/>
      <c r="D3124" s="241"/>
      <c r="E3124" s="241"/>
      <c r="F3124" s="386"/>
      <c r="G3124" s="286"/>
      <c r="H3124" s="286"/>
      <c r="AR3124" s="482"/>
      <c r="AT3124" s="431"/>
    </row>
    <row r="3125" spans="1:46" s="388" customFormat="1" ht="16.5">
      <c r="A3125" s="132"/>
      <c r="B3125" s="132"/>
      <c r="C3125" s="132"/>
      <c r="D3125" s="241"/>
      <c r="E3125" s="241"/>
      <c r="F3125" s="386"/>
      <c r="G3125" s="286"/>
      <c r="H3125" s="286"/>
      <c r="AR3125" s="482"/>
      <c r="AT3125" s="431"/>
    </row>
    <row r="3126" spans="1:46" s="388" customFormat="1" ht="16.5">
      <c r="A3126" s="132"/>
      <c r="B3126" s="132"/>
      <c r="C3126" s="132"/>
      <c r="D3126" s="241"/>
      <c r="E3126" s="241"/>
      <c r="F3126" s="386"/>
      <c r="G3126" s="286"/>
      <c r="H3126" s="286"/>
      <c r="AR3126" s="482"/>
      <c r="AT3126" s="431"/>
    </row>
    <row r="3127" spans="1:46" s="388" customFormat="1" ht="16.5">
      <c r="A3127" s="132"/>
      <c r="B3127" s="132"/>
      <c r="C3127" s="132"/>
      <c r="D3127" s="241"/>
      <c r="E3127" s="241"/>
      <c r="F3127" s="386"/>
      <c r="G3127" s="286"/>
      <c r="H3127" s="286"/>
      <c r="AR3127" s="482"/>
      <c r="AT3127" s="431"/>
    </row>
    <row r="3128" spans="1:46" s="388" customFormat="1" ht="16.5">
      <c r="A3128" s="132"/>
      <c r="B3128" s="132"/>
      <c r="C3128" s="132"/>
      <c r="D3128" s="241"/>
      <c r="E3128" s="241"/>
      <c r="F3128" s="386"/>
      <c r="G3128" s="286"/>
      <c r="H3128" s="286"/>
      <c r="AR3128" s="482"/>
      <c r="AT3128" s="431"/>
    </row>
    <row r="3129" spans="1:46" s="388" customFormat="1" ht="16.5">
      <c r="A3129" s="132"/>
      <c r="B3129" s="132"/>
      <c r="C3129" s="132"/>
      <c r="D3129" s="241"/>
      <c r="E3129" s="241"/>
      <c r="F3129" s="386"/>
      <c r="G3129" s="286"/>
      <c r="H3129" s="286"/>
      <c r="AR3129" s="482"/>
      <c r="AT3129" s="431"/>
    </row>
    <row r="3130" spans="1:46" s="388" customFormat="1" ht="16.5">
      <c r="A3130" s="132"/>
      <c r="B3130" s="132"/>
      <c r="C3130" s="132"/>
      <c r="D3130" s="241"/>
      <c r="E3130" s="241"/>
      <c r="F3130" s="386"/>
      <c r="G3130" s="286"/>
      <c r="H3130" s="286"/>
      <c r="AR3130" s="482"/>
      <c r="AT3130" s="431"/>
    </row>
    <row r="3131" spans="1:46" s="388" customFormat="1" ht="16.5">
      <c r="A3131" s="132"/>
      <c r="B3131" s="132"/>
      <c r="C3131" s="132"/>
      <c r="D3131" s="241"/>
      <c r="E3131" s="241"/>
      <c r="F3131" s="386"/>
      <c r="G3131" s="286"/>
      <c r="H3131" s="286"/>
      <c r="AR3131" s="482"/>
      <c r="AT3131" s="431"/>
    </row>
    <row r="3132" spans="1:46" s="388" customFormat="1" ht="16.5">
      <c r="A3132" s="132"/>
      <c r="B3132" s="132"/>
      <c r="C3132" s="132"/>
      <c r="D3132" s="241"/>
      <c r="E3132" s="241"/>
      <c r="F3132" s="386"/>
      <c r="G3132" s="286"/>
      <c r="H3132" s="286"/>
      <c r="AR3132" s="482"/>
      <c r="AT3132" s="431"/>
    </row>
    <row r="3133" spans="1:46" s="388" customFormat="1" ht="16.5">
      <c r="A3133" s="132"/>
      <c r="B3133" s="132"/>
      <c r="C3133" s="132"/>
      <c r="D3133" s="241"/>
      <c r="E3133" s="241"/>
      <c r="F3133" s="386"/>
      <c r="G3133" s="286"/>
      <c r="H3133" s="286"/>
      <c r="AR3133" s="482"/>
      <c r="AT3133" s="431"/>
    </row>
    <row r="3134" spans="1:46" s="388" customFormat="1" ht="16.5">
      <c r="A3134" s="132"/>
      <c r="B3134" s="132"/>
      <c r="C3134" s="132"/>
      <c r="D3134" s="241"/>
      <c r="E3134" s="241"/>
      <c r="F3134" s="386"/>
      <c r="G3134" s="286"/>
      <c r="H3134" s="286"/>
      <c r="AR3134" s="482"/>
      <c r="AT3134" s="431"/>
    </row>
    <row r="3135" spans="1:46" s="388" customFormat="1" ht="16.5">
      <c r="A3135" s="132"/>
      <c r="B3135" s="132"/>
      <c r="C3135" s="132"/>
      <c r="D3135" s="241"/>
      <c r="E3135" s="241"/>
      <c r="F3135" s="386"/>
      <c r="G3135" s="286"/>
      <c r="H3135" s="286"/>
      <c r="AR3135" s="482"/>
      <c r="AT3135" s="431"/>
    </row>
    <row r="3136" spans="1:46" s="388" customFormat="1" ht="16.5">
      <c r="A3136" s="132"/>
      <c r="B3136" s="132"/>
      <c r="C3136" s="132"/>
      <c r="D3136" s="241"/>
      <c r="E3136" s="241"/>
      <c r="F3136" s="386"/>
      <c r="G3136" s="286"/>
      <c r="H3136" s="286"/>
      <c r="AR3136" s="482"/>
      <c r="AT3136" s="431"/>
    </row>
    <row r="3137" spans="1:46" s="388" customFormat="1" ht="16.5">
      <c r="A3137" s="132"/>
      <c r="B3137" s="132"/>
      <c r="C3137" s="132"/>
      <c r="D3137" s="241"/>
      <c r="E3137" s="241"/>
      <c r="F3137" s="386"/>
      <c r="G3137" s="286"/>
      <c r="H3137" s="286"/>
      <c r="AR3137" s="482"/>
      <c r="AT3137" s="431"/>
    </row>
    <row r="3138" spans="1:46" s="388" customFormat="1" ht="16.5">
      <c r="A3138" s="132"/>
      <c r="B3138" s="132"/>
      <c r="C3138" s="132"/>
      <c r="D3138" s="241"/>
      <c r="E3138" s="241"/>
      <c r="F3138" s="386"/>
      <c r="G3138" s="286"/>
      <c r="H3138" s="286"/>
      <c r="AR3138" s="482"/>
      <c r="AT3138" s="431"/>
    </row>
    <row r="3139" spans="1:46" s="388" customFormat="1" ht="16.5">
      <c r="A3139" s="132"/>
      <c r="B3139" s="132"/>
      <c r="C3139" s="132"/>
      <c r="D3139" s="241"/>
      <c r="E3139" s="241"/>
      <c r="F3139" s="386"/>
      <c r="G3139" s="286"/>
      <c r="H3139" s="286"/>
      <c r="AR3139" s="482"/>
      <c r="AT3139" s="431"/>
    </row>
    <row r="3140" spans="1:46" s="388" customFormat="1" ht="16.5">
      <c r="A3140" s="132"/>
      <c r="B3140" s="132"/>
      <c r="C3140" s="132"/>
      <c r="D3140" s="241"/>
      <c r="E3140" s="241"/>
      <c r="F3140" s="386"/>
      <c r="G3140" s="286"/>
      <c r="H3140" s="286"/>
      <c r="AR3140" s="482"/>
      <c r="AT3140" s="431"/>
    </row>
    <row r="3141" spans="1:46" s="388" customFormat="1" ht="16.5">
      <c r="A3141" s="132"/>
      <c r="B3141" s="132"/>
      <c r="C3141" s="132"/>
      <c r="D3141" s="241"/>
      <c r="E3141" s="241"/>
      <c r="F3141" s="386"/>
      <c r="G3141" s="286"/>
      <c r="H3141" s="286"/>
      <c r="AR3141" s="482"/>
      <c r="AT3141" s="431"/>
    </row>
    <row r="3142" spans="1:46" s="388" customFormat="1" ht="16.5">
      <c r="A3142" s="132"/>
      <c r="B3142" s="132"/>
      <c r="C3142" s="132"/>
      <c r="D3142" s="241"/>
      <c r="E3142" s="241"/>
      <c r="F3142" s="386"/>
      <c r="G3142" s="286"/>
      <c r="H3142" s="286"/>
      <c r="AR3142" s="482"/>
      <c r="AT3142" s="431"/>
    </row>
    <row r="3143" spans="1:46" s="388" customFormat="1" ht="16.5">
      <c r="A3143" s="132"/>
      <c r="B3143" s="132"/>
      <c r="C3143" s="132"/>
      <c r="D3143" s="241"/>
      <c r="E3143" s="241"/>
      <c r="F3143" s="386"/>
      <c r="G3143" s="286"/>
      <c r="H3143" s="286"/>
      <c r="AR3143" s="482"/>
      <c r="AT3143" s="431"/>
    </row>
    <row r="3144" spans="1:46" s="388" customFormat="1" ht="16.5">
      <c r="A3144" s="132"/>
      <c r="B3144" s="132"/>
      <c r="C3144" s="132"/>
      <c r="D3144" s="241"/>
      <c r="E3144" s="241"/>
      <c r="F3144" s="386"/>
      <c r="G3144" s="286"/>
      <c r="H3144" s="286"/>
      <c r="AR3144" s="482"/>
      <c r="AT3144" s="431"/>
    </row>
    <row r="3145" spans="1:46" s="388" customFormat="1" ht="16.5">
      <c r="A3145" s="132"/>
      <c r="B3145" s="132"/>
      <c r="C3145" s="132"/>
      <c r="D3145" s="241"/>
      <c r="E3145" s="241"/>
      <c r="F3145" s="386"/>
      <c r="G3145" s="286"/>
      <c r="H3145" s="286"/>
      <c r="AR3145" s="482"/>
      <c r="AT3145" s="431"/>
    </row>
    <row r="3146" spans="1:46" s="388" customFormat="1" ht="16.5">
      <c r="A3146" s="132"/>
      <c r="B3146" s="132"/>
      <c r="C3146" s="132"/>
      <c r="D3146" s="241"/>
      <c r="E3146" s="241"/>
      <c r="F3146" s="386"/>
      <c r="G3146" s="286"/>
      <c r="H3146" s="286"/>
      <c r="AR3146" s="482"/>
      <c r="AT3146" s="431"/>
    </row>
    <row r="3147" spans="1:46" s="388" customFormat="1" ht="16.5">
      <c r="A3147" s="132"/>
      <c r="B3147" s="132"/>
      <c r="C3147" s="132"/>
      <c r="D3147" s="241"/>
      <c r="E3147" s="241"/>
      <c r="F3147" s="386"/>
      <c r="G3147" s="286"/>
      <c r="H3147" s="286"/>
      <c r="AR3147" s="482"/>
      <c r="AT3147" s="431"/>
    </row>
    <row r="3148" spans="1:46" s="388" customFormat="1" ht="16.5">
      <c r="A3148" s="132"/>
      <c r="B3148" s="132"/>
      <c r="C3148" s="132"/>
      <c r="D3148" s="241"/>
      <c r="E3148" s="241"/>
      <c r="F3148" s="386"/>
      <c r="G3148" s="286"/>
      <c r="H3148" s="286"/>
      <c r="AR3148" s="482"/>
      <c r="AT3148" s="431"/>
    </row>
    <row r="3149" spans="1:46" s="388" customFormat="1" ht="16.5">
      <c r="A3149" s="132"/>
      <c r="B3149" s="132"/>
      <c r="C3149" s="132"/>
      <c r="D3149" s="241"/>
      <c r="E3149" s="241"/>
      <c r="F3149" s="386"/>
      <c r="G3149" s="286"/>
      <c r="H3149" s="286"/>
      <c r="AR3149" s="482"/>
      <c r="AT3149" s="431"/>
    </row>
    <row r="3150" spans="1:46" s="388" customFormat="1" ht="16.5">
      <c r="A3150" s="132"/>
      <c r="B3150" s="132"/>
      <c r="C3150" s="132"/>
      <c r="D3150" s="241"/>
      <c r="E3150" s="241"/>
      <c r="F3150" s="386"/>
      <c r="G3150" s="286"/>
      <c r="H3150" s="286"/>
      <c r="AR3150" s="482"/>
      <c r="AT3150" s="431"/>
    </row>
    <row r="3151" spans="1:46" s="388" customFormat="1" ht="16.5">
      <c r="A3151" s="132"/>
      <c r="B3151" s="132"/>
      <c r="C3151" s="132"/>
      <c r="D3151" s="241"/>
      <c r="E3151" s="241"/>
      <c r="F3151" s="386"/>
      <c r="G3151" s="286"/>
      <c r="H3151" s="286"/>
      <c r="AR3151" s="482"/>
      <c r="AT3151" s="431"/>
    </row>
    <row r="3152" spans="1:46" s="388" customFormat="1" ht="16.5">
      <c r="A3152" s="132"/>
      <c r="B3152" s="132"/>
      <c r="C3152" s="132"/>
      <c r="D3152" s="241"/>
      <c r="E3152" s="241"/>
      <c r="F3152" s="386"/>
      <c r="G3152" s="286"/>
      <c r="H3152" s="286"/>
      <c r="AR3152" s="482"/>
      <c r="AT3152" s="431"/>
    </row>
    <row r="3153" spans="1:46" s="388" customFormat="1" ht="16.5">
      <c r="A3153" s="132"/>
      <c r="B3153" s="132"/>
      <c r="C3153" s="132"/>
      <c r="D3153" s="241"/>
      <c r="E3153" s="241"/>
      <c r="F3153" s="386"/>
      <c r="G3153" s="286"/>
      <c r="H3153" s="286"/>
      <c r="AR3153" s="482"/>
      <c r="AT3153" s="431"/>
    </row>
    <row r="3154" spans="1:46" s="388" customFormat="1" ht="16.5">
      <c r="A3154" s="132"/>
      <c r="B3154" s="132"/>
      <c r="C3154" s="132"/>
      <c r="D3154" s="241"/>
      <c r="E3154" s="241"/>
      <c r="F3154" s="386"/>
      <c r="G3154" s="286"/>
      <c r="H3154" s="286"/>
      <c r="AR3154" s="482"/>
      <c r="AT3154" s="431"/>
    </row>
    <row r="3155" spans="1:46" s="388" customFormat="1" ht="16.5">
      <c r="A3155" s="132"/>
      <c r="B3155" s="132"/>
      <c r="C3155" s="132"/>
      <c r="D3155" s="241"/>
      <c r="E3155" s="241"/>
      <c r="F3155" s="386"/>
      <c r="G3155" s="286"/>
      <c r="H3155" s="286"/>
      <c r="AR3155" s="482"/>
      <c r="AT3155" s="431"/>
    </row>
    <row r="3156" spans="1:46" s="388" customFormat="1" ht="16.5">
      <c r="A3156" s="132"/>
      <c r="B3156" s="132"/>
      <c r="C3156" s="132"/>
      <c r="D3156" s="241"/>
      <c r="E3156" s="241"/>
      <c r="F3156" s="386"/>
      <c r="G3156" s="286"/>
      <c r="H3156" s="286"/>
      <c r="AR3156" s="482"/>
      <c r="AT3156" s="431"/>
    </row>
    <row r="3157" spans="1:46" s="388" customFormat="1" ht="16.5">
      <c r="A3157" s="132"/>
      <c r="B3157" s="132"/>
      <c r="C3157" s="132"/>
      <c r="D3157" s="241"/>
      <c r="E3157" s="241"/>
      <c r="F3157" s="386"/>
      <c r="G3157" s="286"/>
      <c r="H3157" s="286"/>
      <c r="AR3157" s="482"/>
      <c r="AT3157" s="431"/>
    </row>
    <row r="3158" spans="1:46" s="388" customFormat="1" ht="16.5">
      <c r="A3158" s="132"/>
      <c r="B3158" s="132"/>
      <c r="C3158" s="132"/>
      <c r="D3158" s="241"/>
      <c r="E3158" s="241"/>
      <c r="F3158" s="386"/>
      <c r="G3158" s="286"/>
      <c r="H3158" s="286"/>
      <c r="AR3158" s="482"/>
      <c r="AT3158" s="431"/>
    </row>
    <row r="3159" spans="1:46" s="388" customFormat="1" ht="16.5">
      <c r="A3159" s="132"/>
      <c r="B3159" s="132"/>
      <c r="C3159" s="132"/>
      <c r="D3159" s="241"/>
      <c r="E3159" s="241"/>
      <c r="F3159" s="386"/>
      <c r="G3159" s="286"/>
      <c r="H3159" s="286"/>
      <c r="AR3159" s="482"/>
      <c r="AT3159" s="431"/>
    </row>
    <row r="3160" spans="1:46" s="388" customFormat="1" ht="16.5">
      <c r="A3160" s="132"/>
      <c r="B3160" s="132"/>
      <c r="C3160" s="132"/>
      <c r="D3160" s="241"/>
      <c r="E3160" s="241"/>
      <c r="F3160" s="386"/>
      <c r="G3160" s="286"/>
      <c r="H3160" s="286"/>
      <c r="AR3160" s="482"/>
      <c r="AT3160" s="431"/>
    </row>
    <row r="3161" spans="1:46" s="388" customFormat="1" ht="16.5">
      <c r="A3161" s="132"/>
      <c r="B3161" s="132"/>
      <c r="C3161" s="132"/>
      <c r="D3161" s="241"/>
      <c r="E3161" s="241"/>
      <c r="F3161" s="386"/>
      <c r="G3161" s="286"/>
      <c r="H3161" s="286"/>
      <c r="AR3161" s="482"/>
      <c r="AT3161" s="431"/>
    </row>
    <row r="3162" spans="1:46" s="388" customFormat="1" ht="16.5">
      <c r="A3162" s="132"/>
      <c r="B3162" s="132"/>
      <c r="C3162" s="132"/>
      <c r="D3162" s="241"/>
      <c r="E3162" s="241"/>
      <c r="F3162" s="386"/>
      <c r="G3162" s="286"/>
      <c r="H3162" s="286"/>
      <c r="AR3162" s="482"/>
      <c r="AT3162" s="431"/>
    </row>
    <row r="3163" spans="1:46" s="388" customFormat="1" ht="16.5">
      <c r="A3163" s="132"/>
      <c r="B3163" s="132"/>
      <c r="C3163" s="132"/>
      <c r="D3163" s="241"/>
      <c r="E3163" s="241"/>
      <c r="F3163" s="386"/>
      <c r="G3163" s="286"/>
      <c r="H3163" s="286"/>
      <c r="AR3163" s="482"/>
      <c r="AT3163" s="431"/>
    </row>
    <row r="3164" spans="1:46" s="388" customFormat="1" ht="16.5">
      <c r="A3164" s="132"/>
      <c r="B3164" s="132"/>
      <c r="C3164" s="132"/>
      <c r="D3164" s="241"/>
      <c r="E3164" s="241"/>
      <c r="F3164" s="386"/>
      <c r="G3164" s="286"/>
      <c r="H3164" s="286"/>
      <c r="AR3164" s="482"/>
      <c r="AT3164" s="431"/>
    </row>
    <row r="3165" spans="1:46" s="388" customFormat="1" ht="16.5">
      <c r="A3165" s="132"/>
      <c r="B3165" s="132"/>
      <c r="C3165" s="132"/>
      <c r="D3165" s="241"/>
      <c r="E3165" s="241"/>
      <c r="F3165" s="386"/>
      <c r="G3165" s="286"/>
      <c r="H3165" s="286"/>
      <c r="AR3165" s="482"/>
      <c r="AT3165" s="431"/>
    </row>
    <row r="3166" spans="1:46" s="388" customFormat="1" ht="16.5">
      <c r="A3166" s="132"/>
      <c r="B3166" s="132"/>
      <c r="C3166" s="132"/>
      <c r="D3166" s="241"/>
      <c r="E3166" s="241"/>
      <c r="F3166" s="386"/>
      <c r="G3166" s="286"/>
      <c r="H3166" s="286"/>
      <c r="AR3166" s="482"/>
      <c r="AT3166" s="431"/>
    </row>
    <row r="3167" spans="1:46" s="388" customFormat="1" ht="16.5">
      <c r="A3167" s="132"/>
      <c r="B3167" s="132"/>
      <c r="C3167" s="132"/>
      <c r="D3167" s="241"/>
      <c r="E3167" s="241"/>
      <c r="F3167" s="386"/>
      <c r="G3167" s="286"/>
      <c r="H3167" s="286"/>
      <c r="AR3167" s="482"/>
      <c r="AT3167" s="431"/>
    </row>
    <row r="3168" spans="1:46" s="388" customFormat="1" ht="16.5">
      <c r="A3168" s="132"/>
      <c r="B3168" s="132"/>
      <c r="C3168" s="132"/>
      <c r="D3168" s="241"/>
      <c r="E3168" s="241"/>
      <c r="F3168" s="386"/>
      <c r="G3168" s="286"/>
      <c r="H3168" s="286"/>
      <c r="AR3168" s="482"/>
      <c r="AT3168" s="431"/>
    </row>
    <row r="3169" spans="1:46" s="388" customFormat="1" ht="16.5">
      <c r="A3169" s="132"/>
      <c r="B3169" s="132"/>
      <c r="C3169" s="132"/>
      <c r="D3169" s="241"/>
      <c r="E3169" s="241"/>
      <c r="F3169" s="386"/>
      <c r="G3169" s="286"/>
      <c r="H3169" s="286"/>
      <c r="AR3169" s="482"/>
      <c r="AT3169" s="431"/>
    </row>
    <row r="3170" spans="1:46" s="388" customFormat="1" ht="16.5">
      <c r="A3170" s="132"/>
      <c r="B3170" s="132"/>
      <c r="C3170" s="132"/>
      <c r="D3170" s="241"/>
      <c r="E3170" s="241"/>
      <c r="F3170" s="386"/>
      <c r="G3170" s="286"/>
      <c r="H3170" s="286"/>
      <c r="AR3170" s="482"/>
      <c r="AT3170" s="431"/>
    </row>
    <row r="3171" spans="1:46" s="388" customFormat="1" ht="16.5">
      <c r="A3171" s="132"/>
      <c r="B3171" s="132"/>
      <c r="C3171" s="132"/>
      <c r="D3171" s="241"/>
      <c r="E3171" s="241"/>
      <c r="F3171" s="386"/>
      <c r="G3171" s="286"/>
      <c r="H3171" s="286"/>
      <c r="AR3171" s="482"/>
      <c r="AT3171" s="431"/>
    </row>
    <row r="3172" spans="1:46" s="388" customFormat="1" ht="16.5">
      <c r="A3172" s="132"/>
      <c r="B3172" s="132"/>
      <c r="C3172" s="132"/>
      <c r="D3172" s="241"/>
      <c r="E3172" s="241"/>
      <c r="F3172" s="386"/>
      <c r="G3172" s="286"/>
      <c r="H3172" s="286"/>
      <c r="AR3172" s="482"/>
      <c r="AT3172" s="431"/>
    </row>
    <row r="3173" spans="1:46" s="388" customFormat="1" ht="16.5">
      <c r="A3173" s="132"/>
      <c r="B3173" s="132"/>
      <c r="C3173" s="132"/>
      <c r="D3173" s="241"/>
      <c r="E3173" s="241"/>
      <c r="F3173" s="386"/>
      <c r="G3173" s="286"/>
      <c r="H3173" s="286"/>
      <c r="AR3173" s="482"/>
      <c r="AT3173" s="431"/>
    </row>
    <row r="3174" spans="1:46" s="388" customFormat="1" ht="16.5">
      <c r="A3174" s="132"/>
      <c r="B3174" s="132"/>
      <c r="C3174" s="132"/>
      <c r="D3174" s="241"/>
      <c r="E3174" s="241"/>
      <c r="F3174" s="386"/>
      <c r="G3174" s="286"/>
      <c r="H3174" s="286"/>
      <c r="AR3174" s="482"/>
      <c r="AT3174" s="431"/>
    </row>
    <row r="3175" spans="1:46" s="388" customFormat="1" ht="16.5">
      <c r="A3175" s="132"/>
      <c r="B3175" s="132"/>
      <c r="C3175" s="132"/>
      <c r="D3175" s="241"/>
      <c r="E3175" s="241"/>
      <c r="F3175" s="386"/>
      <c r="G3175" s="286"/>
      <c r="H3175" s="286"/>
      <c r="AR3175" s="482"/>
      <c r="AT3175" s="431"/>
    </row>
    <row r="3176" spans="1:46" s="388" customFormat="1" ht="16.5">
      <c r="A3176" s="132"/>
      <c r="B3176" s="132"/>
      <c r="C3176" s="132"/>
      <c r="D3176" s="241"/>
      <c r="E3176" s="241"/>
      <c r="F3176" s="386"/>
      <c r="G3176" s="286"/>
      <c r="H3176" s="286"/>
      <c r="AR3176" s="482"/>
      <c r="AT3176" s="431"/>
    </row>
    <row r="3177" spans="1:46" s="388" customFormat="1" ht="16.5">
      <c r="A3177" s="132"/>
      <c r="B3177" s="132"/>
      <c r="C3177" s="132"/>
      <c r="D3177" s="241"/>
      <c r="E3177" s="241"/>
      <c r="F3177" s="386"/>
      <c r="G3177" s="286"/>
      <c r="H3177" s="286"/>
      <c r="AR3177" s="482"/>
      <c r="AT3177" s="431"/>
    </row>
    <row r="3178" spans="1:46" s="388" customFormat="1" ht="16.5">
      <c r="A3178" s="132"/>
      <c r="B3178" s="132"/>
      <c r="C3178" s="132"/>
      <c r="D3178" s="241"/>
      <c r="E3178" s="241"/>
      <c r="F3178" s="386"/>
      <c r="G3178" s="286"/>
      <c r="H3178" s="286"/>
      <c r="AR3178" s="482"/>
      <c r="AT3178" s="431"/>
    </row>
    <row r="3179" spans="1:46" s="388" customFormat="1" ht="16.5">
      <c r="A3179" s="132"/>
      <c r="B3179" s="132"/>
      <c r="C3179" s="132"/>
      <c r="D3179" s="241"/>
      <c r="E3179" s="241"/>
      <c r="F3179" s="386"/>
      <c r="G3179" s="286"/>
      <c r="H3179" s="286"/>
      <c r="AR3179" s="482"/>
      <c r="AT3179" s="431"/>
    </row>
    <row r="3180" spans="1:46" s="388" customFormat="1" ht="16.5">
      <c r="A3180" s="132"/>
      <c r="B3180" s="132"/>
      <c r="C3180" s="132"/>
      <c r="D3180" s="241"/>
      <c r="E3180" s="241"/>
      <c r="F3180" s="386"/>
      <c r="G3180" s="286"/>
      <c r="H3180" s="286"/>
      <c r="AR3180" s="482"/>
      <c r="AT3180" s="431"/>
    </row>
    <row r="3181" spans="1:46" s="388" customFormat="1" ht="16.5">
      <c r="A3181" s="132"/>
      <c r="B3181" s="132"/>
      <c r="C3181" s="132"/>
      <c r="D3181" s="241"/>
      <c r="E3181" s="241"/>
      <c r="F3181" s="386"/>
      <c r="G3181" s="286"/>
      <c r="H3181" s="286"/>
      <c r="AR3181" s="482"/>
      <c r="AT3181" s="431"/>
    </row>
    <row r="3182" spans="1:46" s="388" customFormat="1" ht="16.5">
      <c r="A3182" s="132"/>
      <c r="B3182" s="132"/>
      <c r="C3182" s="132"/>
      <c r="D3182" s="241"/>
      <c r="E3182" s="241"/>
      <c r="F3182" s="386"/>
      <c r="G3182" s="286"/>
      <c r="H3182" s="286"/>
      <c r="AR3182" s="482"/>
      <c r="AT3182" s="431"/>
    </row>
    <row r="3183" spans="1:46" s="388" customFormat="1" ht="16.5">
      <c r="A3183" s="132"/>
      <c r="B3183" s="132"/>
      <c r="C3183" s="132"/>
      <c r="D3183" s="241"/>
      <c r="E3183" s="241"/>
      <c r="F3183" s="386"/>
      <c r="G3183" s="286"/>
      <c r="H3183" s="286"/>
      <c r="AR3183" s="482"/>
      <c r="AT3183" s="431"/>
    </row>
    <row r="3184" spans="1:46" s="388" customFormat="1" ht="16.5">
      <c r="A3184" s="132"/>
      <c r="B3184" s="132"/>
      <c r="C3184" s="132"/>
      <c r="D3184" s="241"/>
      <c r="E3184" s="241"/>
      <c r="F3184" s="386"/>
      <c r="G3184" s="286"/>
      <c r="H3184" s="286"/>
      <c r="AR3184" s="482"/>
      <c r="AT3184" s="431"/>
    </row>
    <row r="3185" spans="1:46" s="388" customFormat="1" ht="16.5">
      <c r="A3185" s="132"/>
      <c r="B3185" s="132"/>
      <c r="C3185" s="132"/>
      <c r="D3185" s="241"/>
      <c r="E3185" s="241"/>
      <c r="F3185" s="386"/>
      <c r="G3185" s="286"/>
      <c r="H3185" s="286"/>
      <c r="AR3185" s="482"/>
      <c r="AT3185" s="431"/>
    </row>
    <row r="3186" spans="1:46" s="388" customFormat="1" ht="16.5">
      <c r="A3186" s="132"/>
      <c r="B3186" s="132"/>
      <c r="C3186" s="132"/>
      <c r="D3186" s="241"/>
      <c r="E3186" s="241"/>
      <c r="F3186" s="386"/>
      <c r="G3186" s="286"/>
      <c r="H3186" s="286"/>
      <c r="AR3186" s="482"/>
      <c r="AT3186" s="431"/>
    </row>
    <row r="3187" spans="1:46" s="388" customFormat="1" ht="16.5">
      <c r="A3187" s="132"/>
      <c r="B3187" s="132"/>
      <c r="C3187" s="132"/>
      <c r="D3187" s="241"/>
      <c r="E3187" s="241"/>
      <c r="F3187" s="386"/>
      <c r="G3187" s="286"/>
      <c r="H3187" s="286"/>
      <c r="AR3187" s="482"/>
      <c r="AT3187" s="431"/>
    </row>
    <row r="3188" spans="1:46" s="388" customFormat="1" ht="16.5">
      <c r="A3188" s="132"/>
      <c r="B3188" s="132"/>
      <c r="C3188" s="132"/>
      <c r="D3188" s="241"/>
      <c r="E3188" s="241"/>
      <c r="F3188" s="386"/>
      <c r="G3188" s="286"/>
      <c r="H3188" s="286"/>
      <c r="AR3188" s="482"/>
      <c r="AT3188" s="431"/>
    </row>
    <row r="3189" spans="1:46" s="388" customFormat="1" ht="16.5">
      <c r="A3189" s="132"/>
      <c r="B3189" s="132"/>
      <c r="C3189" s="132"/>
      <c r="D3189" s="241"/>
      <c r="E3189" s="241"/>
      <c r="F3189" s="386"/>
      <c r="G3189" s="286"/>
      <c r="H3189" s="286"/>
      <c r="AR3189" s="482"/>
      <c r="AT3189" s="431"/>
    </row>
    <row r="3190" spans="1:46" s="388" customFormat="1" ht="16.5">
      <c r="A3190" s="132"/>
      <c r="B3190" s="132"/>
      <c r="C3190" s="132"/>
      <c r="D3190" s="241"/>
      <c r="E3190" s="241"/>
      <c r="F3190" s="386"/>
      <c r="G3190" s="286"/>
      <c r="H3190" s="286"/>
      <c r="AR3190" s="482"/>
      <c r="AT3190" s="431"/>
    </row>
    <row r="3191" spans="1:46" s="388" customFormat="1" ht="16.5">
      <c r="A3191" s="132"/>
      <c r="B3191" s="132"/>
      <c r="C3191" s="132"/>
      <c r="D3191" s="241"/>
      <c r="E3191" s="241"/>
      <c r="F3191" s="386"/>
      <c r="G3191" s="286"/>
      <c r="H3191" s="286"/>
      <c r="AR3191" s="482"/>
      <c r="AT3191" s="431"/>
    </row>
    <row r="3192" spans="1:46" s="388" customFormat="1" ht="16.5">
      <c r="A3192" s="132"/>
      <c r="B3192" s="132"/>
      <c r="C3192" s="132"/>
      <c r="D3192" s="241"/>
      <c r="E3192" s="241"/>
      <c r="F3192" s="386"/>
      <c r="G3192" s="286"/>
      <c r="H3192" s="286"/>
      <c r="AR3192" s="482"/>
      <c r="AT3192" s="431"/>
    </row>
    <row r="3193" spans="1:46" s="388" customFormat="1" ht="16.5">
      <c r="A3193" s="132"/>
      <c r="B3193" s="132"/>
      <c r="C3193" s="132"/>
      <c r="D3193" s="241"/>
      <c r="E3193" s="241"/>
      <c r="F3193" s="386"/>
      <c r="G3193" s="286"/>
      <c r="H3193" s="286"/>
      <c r="AR3193" s="482"/>
      <c r="AT3193" s="431"/>
    </row>
    <row r="3194" spans="1:46" s="388" customFormat="1" ht="16.5">
      <c r="A3194" s="132"/>
      <c r="B3194" s="132"/>
      <c r="C3194" s="132"/>
      <c r="D3194" s="241"/>
      <c r="E3194" s="241"/>
      <c r="F3194" s="386"/>
      <c r="G3194" s="286"/>
      <c r="H3194" s="286"/>
      <c r="AR3194" s="482"/>
      <c r="AT3194" s="431"/>
    </row>
    <row r="3195" spans="1:46" s="388" customFormat="1" ht="16.5">
      <c r="A3195" s="132"/>
      <c r="B3195" s="132"/>
      <c r="C3195" s="132"/>
      <c r="D3195" s="241"/>
      <c r="E3195" s="241"/>
      <c r="F3195" s="386"/>
      <c r="G3195" s="286"/>
      <c r="H3195" s="286"/>
      <c r="AR3195" s="482"/>
      <c r="AT3195" s="431"/>
    </row>
    <row r="3196" spans="1:46" s="388" customFormat="1" ht="16.5">
      <c r="A3196" s="132"/>
      <c r="B3196" s="132"/>
      <c r="C3196" s="132"/>
      <c r="D3196" s="241"/>
      <c r="E3196" s="241"/>
      <c r="F3196" s="386"/>
      <c r="G3196" s="286"/>
      <c r="H3196" s="286"/>
      <c r="AR3196" s="482"/>
      <c r="AT3196" s="431"/>
    </row>
    <row r="3197" spans="1:46" s="388" customFormat="1" ht="16.5">
      <c r="A3197" s="132"/>
      <c r="B3197" s="132"/>
      <c r="C3197" s="132"/>
      <c r="D3197" s="241"/>
      <c r="E3197" s="241"/>
      <c r="F3197" s="386"/>
      <c r="G3197" s="286"/>
      <c r="H3197" s="286"/>
      <c r="AR3197" s="482"/>
      <c r="AT3197" s="431"/>
    </row>
    <row r="3198" spans="1:46" s="388" customFormat="1" ht="16.5">
      <c r="A3198" s="132"/>
      <c r="B3198" s="132"/>
      <c r="C3198" s="132"/>
      <c r="D3198" s="241"/>
      <c r="E3198" s="241"/>
      <c r="F3198" s="386"/>
      <c r="G3198" s="286"/>
      <c r="H3198" s="286"/>
      <c r="AR3198" s="482"/>
      <c r="AT3198" s="431"/>
    </row>
    <row r="3199" spans="1:46" s="388" customFormat="1" ht="16.5">
      <c r="A3199" s="132"/>
      <c r="B3199" s="132"/>
      <c r="C3199" s="132"/>
      <c r="D3199" s="241"/>
      <c r="E3199" s="241"/>
      <c r="F3199" s="386"/>
      <c r="G3199" s="286"/>
      <c r="H3199" s="286"/>
      <c r="AR3199" s="482"/>
      <c r="AT3199" s="431"/>
    </row>
    <row r="3200" spans="1:46" s="388" customFormat="1" ht="16.5">
      <c r="A3200" s="132"/>
      <c r="B3200" s="132"/>
      <c r="C3200" s="132"/>
      <c r="D3200" s="241"/>
      <c r="E3200" s="241"/>
      <c r="F3200" s="386"/>
      <c r="G3200" s="286"/>
      <c r="H3200" s="286"/>
      <c r="AR3200" s="482"/>
      <c r="AT3200" s="431"/>
    </row>
    <row r="3201" spans="1:46" s="388" customFormat="1" ht="16.5">
      <c r="A3201" s="132"/>
      <c r="B3201" s="132"/>
      <c r="C3201" s="132"/>
      <c r="D3201" s="241"/>
      <c r="E3201" s="241"/>
      <c r="F3201" s="386"/>
      <c r="G3201" s="286"/>
      <c r="H3201" s="286"/>
      <c r="AR3201" s="482"/>
      <c r="AT3201" s="431"/>
    </row>
    <row r="3202" spans="1:46" s="388" customFormat="1" ht="16.5">
      <c r="A3202" s="132"/>
      <c r="B3202" s="132"/>
      <c r="C3202" s="132"/>
      <c r="D3202" s="241"/>
      <c r="E3202" s="241"/>
      <c r="F3202" s="386"/>
      <c r="G3202" s="286"/>
      <c r="H3202" s="286"/>
      <c r="AR3202" s="482"/>
      <c r="AT3202" s="431"/>
    </row>
    <row r="3203" spans="1:46" s="388" customFormat="1" ht="16.5">
      <c r="A3203" s="132"/>
      <c r="B3203" s="132"/>
      <c r="C3203" s="132"/>
      <c r="D3203" s="241"/>
      <c r="E3203" s="241"/>
      <c r="F3203" s="386"/>
      <c r="G3203" s="286"/>
      <c r="H3203" s="286"/>
      <c r="AR3203" s="482"/>
      <c r="AT3203" s="431"/>
    </row>
    <row r="3204" spans="1:46" s="388" customFormat="1" ht="16.5">
      <c r="A3204" s="132"/>
      <c r="B3204" s="132"/>
      <c r="C3204" s="132"/>
      <c r="D3204" s="241"/>
      <c r="E3204" s="241"/>
      <c r="F3204" s="386"/>
      <c r="G3204" s="286"/>
      <c r="H3204" s="286"/>
      <c r="AR3204" s="482"/>
      <c r="AT3204" s="431"/>
    </row>
    <row r="3205" spans="1:46" s="388" customFormat="1" ht="16.5">
      <c r="A3205" s="132"/>
      <c r="B3205" s="132"/>
      <c r="C3205" s="132"/>
      <c r="D3205" s="241"/>
      <c r="E3205" s="241"/>
      <c r="F3205" s="386"/>
      <c r="G3205" s="286"/>
      <c r="H3205" s="286"/>
      <c r="AR3205" s="482"/>
      <c r="AT3205" s="431"/>
    </row>
    <row r="3206" spans="1:46" s="388" customFormat="1" ht="16.5">
      <c r="A3206" s="132"/>
      <c r="B3206" s="132"/>
      <c r="C3206" s="132"/>
      <c r="D3206" s="241"/>
      <c r="E3206" s="241"/>
      <c r="F3206" s="386"/>
      <c r="G3206" s="286"/>
      <c r="H3206" s="286"/>
      <c r="AR3206" s="482"/>
      <c r="AT3206" s="431"/>
    </row>
    <row r="3207" spans="1:46" s="388" customFormat="1" ht="16.5">
      <c r="A3207" s="132"/>
      <c r="B3207" s="132"/>
      <c r="C3207" s="132"/>
      <c r="D3207" s="241"/>
      <c r="E3207" s="241"/>
      <c r="F3207" s="386"/>
      <c r="G3207" s="286"/>
      <c r="H3207" s="286"/>
      <c r="AR3207" s="482"/>
      <c r="AT3207" s="431"/>
    </row>
    <row r="3208" spans="1:46" s="388" customFormat="1" ht="16.5">
      <c r="A3208" s="132"/>
      <c r="B3208" s="132"/>
      <c r="C3208" s="132"/>
      <c r="D3208" s="241"/>
      <c r="E3208" s="241"/>
      <c r="F3208" s="386"/>
      <c r="G3208" s="286"/>
      <c r="H3208" s="286"/>
      <c r="AR3208" s="482"/>
      <c r="AT3208" s="431"/>
    </row>
    <row r="3209" spans="1:46" s="388" customFormat="1" ht="16.5">
      <c r="A3209" s="132"/>
      <c r="B3209" s="132"/>
      <c r="C3209" s="132"/>
      <c r="D3209" s="241"/>
      <c r="E3209" s="241"/>
      <c r="F3209" s="386"/>
      <c r="G3209" s="286"/>
      <c r="H3209" s="286"/>
      <c r="AR3209" s="482"/>
      <c r="AT3209" s="431"/>
    </row>
    <row r="3210" spans="1:46" s="388" customFormat="1" ht="16.5">
      <c r="A3210" s="132"/>
      <c r="B3210" s="132"/>
      <c r="C3210" s="132"/>
      <c r="D3210" s="241"/>
      <c r="E3210" s="241"/>
      <c r="F3210" s="386"/>
      <c r="G3210" s="286"/>
      <c r="H3210" s="286"/>
      <c r="AR3210" s="482"/>
      <c r="AT3210" s="431"/>
    </row>
    <row r="3211" spans="1:46" s="388" customFormat="1" ht="16.5">
      <c r="A3211" s="132"/>
      <c r="B3211" s="132"/>
      <c r="C3211" s="132"/>
      <c r="D3211" s="241"/>
      <c r="E3211" s="241"/>
      <c r="F3211" s="386"/>
      <c r="G3211" s="286"/>
      <c r="H3211" s="286"/>
      <c r="AR3211" s="482"/>
      <c r="AT3211" s="431"/>
    </row>
    <row r="3212" spans="1:46" s="388" customFormat="1" ht="16.5">
      <c r="A3212" s="132"/>
      <c r="B3212" s="132"/>
      <c r="C3212" s="132"/>
      <c r="D3212" s="241"/>
      <c r="E3212" s="241"/>
      <c r="F3212" s="386"/>
      <c r="G3212" s="286"/>
      <c r="H3212" s="286"/>
      <c r="AR3212" s="482"/>
      <c r="AT3212" s="431"/>
    </row>
    <row r="3213" spans="1:46" s="388" customFormat="1" ht="16.5">
      <c r="A3213" s="132"/>
      <c r="B3213" s="132"/>
      <c r="C3213" s="132"/>
      <c r="D3213" s="241"/>
      <c r="E3213" s="241"/>
      <c r="F3213" s="386"/>
      <c r="G3213" s="286"/>
      <c r="H3213" s="286"/>
      <c r="AR3213" s="482"/>
      <c r="AT3213" s="431"/>
    </row>
    <row r="3214" spans="1:46" s="388" customFormat="1" ht="16.5">
      <c r="A3214" s="132"/>
      <c r="B3214" s="132"/>
      <c r="C3214" s="132"/>
      <c r="D3214" s="241"/>
      <c r="E3214" s="241"/>
      <c r="F3214" s="386"/>
      <c r="G3214" s="286"/>
      <c r="H3214" s="286"/>
      <c r="AR3214" s="482"/>
      <c r="AT3214" s="431"/>
    </row>
    <row r="3215" spans="1:46" s="388" customFormat="1" ht="16.5">
      <c r="A3215" s="132"/>
      <c r="B3215" s="132"/>
      <c r="C3215" s="132"/>
      <c r="D3215" s="241"/>
      <c r="E3215" s="241"/>
      <c r="F3215" s="386"/>
      <c r="G3215" s="286"/>
      <c r="H3215" s="286"/>
      <c r="AR3215" s="482"/>
      <c r="AT3215" s="431"/>
    </row>
    <row r="3216" spans="1:46" s="388" customFormat="1" ht="16.5">
      <c r="A3216" s="132"/>
      <c r="B3216" s="132"/>
      <c r="C3216" s="132"/>
      <c r="D3216" s="241"/>
      <c r="E3216" s="241"/>
      <c r="F3216" s="386"/>
      <c r="G3216" s="286"/>
      <c r="H3216" s="286"/>
      <c r="AR3216" s="482"/>
      <c r="AT3216" s="431"/>
    </row>
    <row r="3217" spans="1:46" s="388" customFormat="1" ht="16.5">
      <c r="A3217" s="132"/>
      <c r="B3217" s="132"/>
      <c r="C3217" s="132"/>
      <c r="D3217" s="241"/>
      <c r="E3217" s="241"/>
      <c r="F3217" s="386"/>
      <c r="G3217" s="286"/>
      <c r="H3217" s="286"/>
      <c r="AR3217" s="482"/>
      <c r="AT3217" s="431"/>
    </row>
    <row r="3218" spans="1:46" s="388" customFormat="1" ht="16.5">
      <c r="A3218" s="132"/>
      <c r="B3218" s="132"/>
      <c r="C3218" s="132"/>
      <c r="D3218" s="241"/>
      <c r="E3218" s="241"/>
      <c r="F3218" s="386"/>
      <c r="G3218" s="286"/>
      <c r="H3218" s="286"/>
      <c r="AR3218" s="482"/>
      <c r="AT3218" s="431"/>
    </row>
    <row r="3219" spans="1:46" s="388" customFormat="1" ht="16.5">
      <c r="A3219" s="132"/>
      <c r="B3219" s="132"/>
      <c r="C3219" s="132"/>
      <c r="D3219" s="241"/>
      <c r="E3219" s="241"/>
      <c r="F3219" s="386"/>
      <c r="G3219" s="286"/>
      <c r="H3219" s="286"/>
      <c r="AR3219" s="482"/>
      <c r="AT3219" s="431"/>
    </row>
    <row r="3220" spans="1:46" s="388" customFormat="1" ht="16.5">
      <c r="A3220" s="132"/>
      <c r="B3220" s="132"/>
      <c r="C3220" s="132"/>
      <c r="D3220" s="241"/>
      <c r="E3220" s="241"/>
      <c r="F3220" s="386"/>
      <c r="G3220" s="286"/>
      <c r="H3220" s="286"/>
      <c r="AR3220" s="482"/>
      <c r="AT3220" s="431"/>
    </row>
    <row r="3221" spans="1:46" s="388" customFormat="1" ht="16.5">
      <c r="A3221" s="132"/>
      <c r="B3221" s="132"/>
      <c r="C3221" s="132"/>
      <c r="D3221" s="241"/>
      <c r="E3221" s="241"/>
      <c r="F3221" s="386"/>
      <c r="G3221" s="286"/>
      <c r="H3221" s="286"/>
      <c r="AR3221" s="482"/>
      <c r="AT3221" s="431"/>
    </row>
    <row r="3222" spans="1:46" s="388" customFormat="1" ht="16.5">
      <c r="A3222" s="132"/>
      <c r="B3222" s="132"/>
      <c r="C3222" s="132"/>
      <c r="D3222" s="241"/>
      <c r="E3222" s="241"/>
      <c r="F3222" s="386"/>
      <c r="G3222" s="286"/>
      <c r="H3222" s="286"/>
      <c r="AR3222" s="482"/>
      <c r="AT3222" s="431"/>
    </row>
    <row r="3223" spans="1:46" s="388" customFormat="1" ht="16.5">
      <c r="A3223" s="132"/>
      <c r="B3223" s="132"/>
      <c r="C3223" s="132"/>
      <c r="D3223" s="241"/>
      <c r="E3223" s="241"/>
      <c r="F3223" s="386"/>
      <c r="G3223" s="286"/>
      <c r="H3223" s="286"/>
      <c r="AR3223" s="482"/>
      <c r="AT3223" s="431"/>
    </row>
    <row r="3224" spans="1:46" s="388" customFormat="1" ht="16.5">
      <c r="A3224" s="132"/>
      <c r="B3224" s="132"/>
      <c r="C3224" s="132"/>
      <c r="D3224" s="241"/>
      <c r="E3224" s="241"/>
      <c r="F3224" s="386"/>
      <c r="G3224" s="286"/>
      <c r="H3224" s="286"/>
      <c r="AR3224" s="482"/>
      <c r="AT3224" s="431"/>
    </row>
    <row r="3225" spans="1:46" s="388" customFormat="1" ht="16.5">
      <c r="A3225" s="132"/>
      <c r="B3225" s="132"/>
      <c r="C3225" s="132"/>
      <c r="D3225" s="241"/>
      <c r="E3225" s="241"/>
      <c r="F3225" s="386"/>
      <c r="G3225" s="286"/>
      <c r="H3225" s="286"/>
      <c r="AR3225" s="482"/>
      <c r="AT3225" s="431"/>
    </row>
    <row r="3226" spans="1:46" s="388" customFormat="1" ht="16.5">
      <c r="A3226" s="132"/>
      <c r="B3226" s="132"/>
      <c r="C3226" s="132"/>
      <c r="D3226" s="241"/>
      <c r="E3226" s="241"/>
      <c r="F3226" s="386"/>
      <c r="G3226" s="286"/>
      <c r="H3226" s="286"/>
      <c r="AR3226" s="482"/>
      <c r="AT3226" s="431"/>
    </row>
    <row r="3227" spans="1:46" s="388" customFormat="1" ht="16.5">
      <c r="A3227" s="132"/>
      <c r="B3227" s="132"/>
      <c r="C3227" s="132"/>
      <c r="D3227" s="241"/>
      <c r="E3227" s="241"/>
      <c r="F3227" s="386"/>
      <c r="G3227" s="286"/>
      <c r="H3227" s="286"/>
      <c r="AR3227" s="482"/>
      <c r="AT3227" s="431"/>
    </row>
    <row r="3228" spans="1:46" s="388" customFormat="1" ht="16.5">
      <c r="A3228" s="132"/>
      <c r="B3228" s="132"/>
      <c r="C3228" s="132"/>
      <c r="D3228" s="241"/>
      <c r="E3228" s="241"/>
      <c r="F3228" s="386"/>
      <c r="G3228" s="286"/>
      <c r="H3228" s="286"/>
      <c r="AR3228" s="482"/>
      <c r="AT3228" s="431"/>
    </row>
    <row r="3229" spans="1:46" s="388" customFormat="1" ht="16.5">
      <c r="A3229" s="132"/>
      <c r="B3229" s="132"/>
      <c r="C3229" s="132"/>
      <c r="D3229" s="241"/>
      <c r="E3229" s="241"/>
      <c r="F3229" s="386"/>
      <c r="G3229" s="286"/>
      <c r="H3229" s="286"/>
      <c r="AR3229" s="482"/>
      <c r="AT3229" s="431"/>
    </row>
    <row r="3230" spans="1:46" s="388" customFormat="1" ht="16.5">
      <c r="A3230" s="132"/>
      <c r="B3230" s="132"/>
      <c r="C3230" s="132"/>
      <c r="D3230" s="241"/>
      <c r="E3230" s="241"/>
      <c r="F3230" s="386"/>
      <c r="G3230" s="286"/>
      <c r="H3230" s="286"/>
      <c r="AR3230" s="482"/>
      <c r="AT3230" s="431"/>
    </row>
    <row r="3231" spans="1:46" s="388" customFormat="1" ht="16.5">
      <c r="A3231" s="132"/>
      <c r="B3231" s="132"/>
      <c r="C3231" s="132"/>
      <c r="D3231" s="241"/>
      <c r="E3231" s="241"/>
      <c r="F3231" s="386"/>
      <c r="G3231" s="286"/>
      <c r="H3231" s="286"/>
      <c r="AR3231" s="482"/>
      <c r="AT3231" s="431"/>
    </row>
    <row r="3232" spans="1:46" s="388" customFormat="1" ht="16.5">
      <c r="A3232" s="132"/>
      <c r="B3232" s="132"/>
      <c r="C3232" s="132"/>
      <c r="D3232" s="241"/>
      <c r="E3232" s="241"/>
      <c r="F3232" s="386"/>
      <c r="G3232" s="286"/>
      <c r="H3232" s="286"/>
      <c r="AR3232" s="482"/>
      <c r="AT3232" s="431"/>
    </row>
    <row r="3233" spans="1:46" s="388" customFormat="1" ht="16.5">
      <c r="A3233" s="132"/>
      <c r="B3233" s="132"/>
      <c r="C3233" s="132"/>
      <c r="D3233" s="241"/>
      <c r="E3233" s="241"/>
      <c r="F3233" s="386"/>
      <c r="G3233" s="286"/>
      <c r="H3233" s="286"/>
      <c r="AR3233" s="482"/>
      <c r="AT3233" s="431"/>
    </row>
    <row r="3234" spans="1:46" s="388" customFormat="1" ht="16.5">
      <c r="A3234" s="132"/>
      <c r="B3234" s="132"/>
      <c r="C3234" s="132"/>
      <c r="D3234" s="241"/>
      <c r="E3234" s="241"/>
      <c r="F3234" s="386"/>
      <c r="G3234" s="286"/>
      <c r="H3234" s="286"/>
      <c r="AR3234" s="482"/>
      <c r="AT3234" s="431"/>
    </row>
    <row r="3235" spans="1:46" s="388" customFormat="1" ht="16.5">
      <c r="A3235" s="132"/>
      <c r="B3235" s="132"/>
      <c r="C3235" s="132"/>
      <c r="D3235" s="241"/>
      <c r="E3235" s="241"/>
      <c r="F3235" s="386"/>
      <c r="G3235" s="286"/>
      <c r="H3235" s="286"/>
      <c r="AR3235" s="482"/>
      <c r="AT3235" s="431"/>
    </row>
    <row r="3236" spans="1:46" s="388" customFormat="1" ht="16.5">
      <c r="A3236" s="132"/>
      <c r="B3236" s="132"/>
      <c r="C3236" s="132"/>
      <c r="D3236" s="241"/>
      <c r="E3236" s="241"/>
      <c r="F3236" s="386"/>
      <c r="G3236" s="286"/>
      <c r="H3236" s="286"/>
      <c r="AR3236" s="482"/>
      <c r="AT3236" s="431"/>
    </row>
    <row r="3237" spans="1:46" s="388" customFormat="1" ht="16.5">
      <c r="A3237" s="132"/>
      <c r="B3237" s="132"/>
      <c r="C3237" s="132"/>
      <c r="D3237" s="241"/>
      <c r="E3237" s="241"/>
      <c r="F3237" s="386"/>
      <c r="G3237" s="286"/>
      <c r="H3237" s="286"/>
      <c r="AR3237" s="482"/>
      <c r="AT3237" s="431"/>
    </row>
    <row r="3238" spans="1:46" s="388" customFormat="1" ht="16.5">
      <c r="A3238" s="132"/>
      <c r="B3238" s="132"/>
      <c r="C3238" s="132"/>
      <c r="D3238" s="241"/>
      <c r="E3238" s="241"/>
      <c r="F3238" s="386"/>
      <c r="G3238" s="286"/>
      <c r="H3238" s="286"/>
      <c r="AR3238" s="482"/>
      <c r="AT3238" s="431"/>
    </row>
    <row r="3239" spans="1:46" s="388" customFormat="1" ht="16.5">
      <c r="A3239" s="132"/>
      <c r="B3239" s="132"/>
      <c r="C3239" s="132"/>
      <c r="D3239" s="241"/>
      <c r="E3239" s="241"/>
      <c r="F3239" s="386"/>
      <c r="G3239" s="286"/>
      <c r="H3239" s="286"/>
      <c r="AR3239" s="482"/>
      <c r="AT3239" s="431"/>
    </row>
    <row r="3240" spans="1:46" s="388" customFormat="1" ht="16.5">
      <c r="A3240" s="132"/>
      <c r="B3240" s="132"/>
      <c r="C3240" s="132"/>
      <c r="D3240" s="241"/>
      <c r="E3240" s="241"/>
      <c r="F3240" s="386"/>
      <c r="G3240" s="286"/>
      <c r="H3240" s="286"/>
      <c r="AR3240" s="482"/>
      <c r="AT3240" s="431"/>
    </row>
    <row r="3241" spans="1:46" s="388" customFormat="1" ht="16.5">
      <c r="A3241" s="132"/>
      <c r="B3241" s="132"/>
      <c r="C3241" s="132"/>
      <c r="D3241" s="241"/>
      <c r="E3241" s="241"/>
      <c r="F3241" s="386"/>
      <c r="G3241" s="286"/>
      <c r="H3241" s="286"/>
      <c r="AR3241" s="482"/>
      <c r="AT3241" s="431"/>
    </row>
    <row r="3242" spans="1:46" s="388" customFormat="1" ht="16.5">
      <c r="A3242" s="132"/>
      <c r="B3242" s="132"/>
      <c r="C3242" s="132"/>
      <c r="D3242" s="241"/>
      <c r="E3242" s="241"/>
      <c r="F3242" s="386"/>
      <c r="G3242" s="286"/>
      <c r="H3242" s="286"/>
      <c r="AR3242" s="482"/>
      <c r="AT3242" s="431"/>
    </row>
    <row r="3243" spans="1:46" s="388" customFormat="1" ht="16.5">
      <c r="A3243" s="132"/>
      <c r="B3243" s="132"/>
      <c r="C3243" s="132"/>
      <c r="D3243" s="241"/>
      <c r="E3243" s="241"/>
      <c r="F3243" s="386"/>
      <c r="G3243" s="286"/>
      <c r="H3243" s="286"/>
      <c r="AR3243" s="482"/>
      <c r="AT3243" s="431"/>
    </row>
    <row r="3244" spans="1:46" s="388" customFormat="1" ht="16.5">
      <c r="A3244" s="132"/>
      <c r="B3244" s="132"/>
      <c r="C3244" s="132"/>
      <c r="D3244" s="241"/>
      <c r="E3244" s="241"/>
      <c r="F3244" s="386"/>
      <c r="G3244" s="286"/>
      <c r="H3244" s="286"/>
      <c r="AR3244" s="482"/>
      <c r="AT3244" s="431"/>
    </row>
    <row r="3245" spans="1:46" s="388" customFormat="1" ht="16.5">
      <c r="A3245" s="132"/>
      <c r="B3245" s="132"/>
      <c r="C3245" s="132"/>
      <c r="D3245" s="241"/>
      <c r="E3245" s="241"/>
      <c r="F3245" s="386"/>
      <c r="G3245" s="286"/>
      <c r="H3245" s="286"/>
      <c r="AR3245" s="482"/>
      <c r="AT3245" s="431"/>
    </row>
    <row r="3246" spans="1:46" s="388" customFormat="1" ht="16.5">
      <c r="A3246" s="132"/>
      <c r="B3246" s="132"/>
      <c r="C3246" s="132"/>
      <c r="D3246" s="241"/>
      <c r="E3246" s="241"/>
      <c r="F3246" s="386"/>
      <c r="G3246" s="286"/>
      <c r="H3246" s="286"/>
      <c r="AR3246" s="482"/>
      <c r="AT3246" s="431"/>
    </row>
    <row r="3247" spans="1:46" s="388" customFormat="1" ht="16.5">
      <c r="A3247" s="132"/>
      <c r="B3247" s="132"/>
      <c r="C3247" s="132"/>
      <c r="D3247" s="241"/>
      <c r="E3247" s="241"/>
      <c r="F3247" s="386"/>
      <c r="G3247" s="286"/>
      <c r="H3247" s="286"/>
      <c r="AR3247" s="482"/>
      <c r="AT3247" s="431"/>
    </row>
    <row r="3248" spans="1:46" s="388" customFormat="1" ht="16.5">
      <c r="A3248" s="132"/>
      <c r="B3248" s="132"/>
      <c r="C3248" s="132"/>
      <c r="D3248" s="241"/>
      <c r="E3248" s="241"/>
      <c r="F3248" s="386"/>
      <c r="G3248" s="286"/>
      <c r="H3248" s="286"/>
      <c r="AR3248" s="482"/>
      <c r="AT3248" s="431"/>
    </row>
    <row r="3249" spans="1:46" s="388" customFormat="1" ht="16.5">
      <c r="A3249" s="132"/>
      <c r="B3249" s="132"/>
      <c r="C3249" s="132"/>
      <c r="D3249" s="241"/>
      <c r="E3249" s="241"/>
      <c r="F3249" s="386"/>
      <c r="G3249" s="286"/>
      <c r="H3249" s="286"/>
      <c r="AR3249" s="482"/>
      <c r="AT3249" s="431"/>
    </row>
    <row r="3250" spans="1:46" s="388" customFormat="1" ht="16.5">
      <c r="A3250" s="132"/>
      <c r="B3250" s="132"/>
      <c r="C3250" s="132"/>
      <c r="D3250" s="241"/>
      <c r="E3250" s="241"/>
      <c r="F3250" s="386"/>
      <c r="G3250" s="286"/>
      <c r="H3250" s="286"/>
      <c r="AR3250" s="482"/>
      <c r="AT3250" s="431"/>
    </row>
    <row r="3251" spans="1:46" s="388" customFormat="1" ht="16.5">
      <c r="A3251" s="132"/>
      <c r="B3251" s="132"/>
      <c r="C3251" s="132"/>
      <c r="D3251" s="241"/>
      <c r="E3251" s="241"/>
      <c r="F3251" s="386"/>
      <c r="G3251" s="286"/>
      <c r="H3251" s="286"/>
      <c r="AR3251" s="482"/>
      <c r="AT3251" s="431"/>
    </row>
    <row r="3252" spans="1:46" s="388" customFormat="1" ht="16.5">
      <c r="A3252" s="132"/>
      <c r="B3252" s="132"/>
      <c r="C3252" s="132"/>
      <c r="D3252" s="241"/>
      <c r="E3252" s="241"/>
      <c r="F3252" s="386"/>
      <c r="G3252" s="286"/>
      <c r="H3252" s="286"/>
      <c r="AR3252" s="482"/>
      <c r="AT3252" s="431"/>
    </row>
    <row r="3253" spans="1:46" s="388" customFormat="1" ht="16.5">
      <c r="A3253" s="132"/>
      <c r="B3253" s="132"/>
      <c r="C3253" s="132"/>
      <c r="D3253" s="241"/>
      <c r="E3253" s="241"/>
      <c r="F3253" s="386"/>
      <c r="G3253" s="286"/>
      <c r="H3253" s="286"/>
      <c r="AR3253" s="482"/>
      <c r="AT3253" s="431"/>
    </row>
    <row r="3254" spans="1:46" s="388" customFormat="1" ht="16.5">
      <c r="A3254" s="132"/>
      <c r="B3254" s="132"/>
      <c r="C3254" s="132"/>
      <c r="D3254" s="241"/>
      <c r="E3254" s="241"/>
      <c r="F3254" s="386"/>
      <c r="G3254" s="286"/>
      <c r="H3254" s="286"/>
      <c r="AR3254" s="482"/>
      <c r="AT3254" s="431"/>
    </row>
    <row r="3255" spans="1:46" s="388" customFormat="1" ht="16.5">
      <c r="A3255" s="132"/>
      <c r="B3255" s="132"/>
      <c r="C3255" s="132"/>
      <c r="D3255" s="241"/>
      <c r="E3255" s="241"/>
      <c r="F3255" s="386"/>
      <c r="G3255" s="286"/>
      <c r="H3255" s="286"/>
      <c r="AR3255" s="482"/>
      <c r="AT3255" s="431"/>
    </row>
    <row r="3256" spans="1:46" s="388" customFormat="1" ht="16.5">
      <c r="A3256" s="132"/>
      <c r="B3256" s="132"/>
      <c r="C3256" s="132"/>
      <c r="D3256" s="241"/>
      <c r="E3256" s="241"/>
      <c r="F3256" s="386"/>
      <c r="G3256" s="286"/>
      <c r="H3256" s="286"/>
      <c r="AR3256" s="482"/>
      <c r="AT3256" s="431"/>
    </row>
    <row r="3257" spans="1:46" s="388" customFormat="1" ht="16.5">
      <c r="A3257" s="132"/>
      <c r="B3257" s="132"/>
      <c r="C3257" s="132"/>
      <c r="D3257" s="241"/>
      <c r="E3257" s="241"/>
      <c r="F3257" s="386"/>
      <c r="G3257" s="286"/>
      <c r="H3257" s="286"/>
      <c r="AR3257" s="482"/>
      <c r="AT3257" s="431"/>
    </row>
    <row r="3258" spans="1:46" s="388" customFormat="1" ht="16.5">
      <c r="A3258" s="132"/>
      <c r="B3258" s="132"/>
      <c r="C3258" s="132"/>
      <c r="D3258" s="241"/>
      <c r="E3258" s="241"/>
      <c r="F3258" s="386"/>
      <c r="G3258" s="286"/>
      <c r="H3258" s="286"/>
      <c r="AR3258" s="482"/>
      <c r="AT3258" s="431"/>
    </row>
    <row r="3259" spans="1:46" s="388" customFormat="1" ht="16.5">
      <c r="A3259" s="132"/>
      <c r="B3259" s="132"/>
      <c r="C3259" s="132"/>
      <c r="D3259" s="241"/>
      <c r="E3259" s="241"/>
      <c r="F3259" s="386"/>
      <c r="G3259" s="286"/>
      <c r="H3259" s="286"/>
      <c r="AR3259" s="482"/>
      <c r="AT3259" s="431"/>
    </row>
    <row r="3260" spans="1:46" s="388" customFormat="1" ht="16.5">
      <c r="A3260" s="132"/>
      <c r="B3260" s="132"/>
      <c r="C3260" s="132"/>
      <c r="D3260" s="241"/>
      <c r="E3260" s="241"/>
      <c r="F3260" s="386"/>
      <c r="G3260" s="286"/>
      <c r="H3260" s="286"/>
      <c r="AR3260" s="482"/>
      <c r="AT3260" s="431"/>
    </row>
    <row r="3261" spans="1:46" s="388" customFormat="1" ht="16.5">
      <c r="A3261" s="132"/>
      <c r="B3261" s="132"/>
      <c r="C3261" s="132"/>
      <c r="D3261" s="241"/>
      <c r="E3261" s="241"/>
      <c r="F3261" s="386"/>
      <c r="G3261" s="286"/>
      <c r="H3261" s="286"/>
      <c r="AR3261" s="482"/>
      <c r="AT3261" s="431"/>
    </row>
    <row r="3262" spans="1:46" s="388" customFormat="1" ht="16.5">
      <c r="A3262" s="132"/>
      <c r="B3262" s="132"/>
      <c r="C3262" s="132"/>
      <c r="D3262" s="241"/>
      <c r="E3262" s="241"/>
      <c r="F3262" s="386"/>
      <c r="G3262" s="286"/>
      <c r="H3262" s="286"/>
      <c r="AR3262" s="482"/>
      <c r="AT3262" s="431"/>
    </row>
    <row r="3263" spans="1:46" s="388" customFormat="1" ht="16.5">
      <c r="A3263" s="132"/>
      <c r="B3263" s="132"/>
      <c r="C3263" s="132"/>
      <c r="D3263" s="241"/>
      <c r="E3263" s="241"/>
      <c r="F3263" s="386"/>
      <c r="G3263" s="286"/>
      <c r="H3263" s="286"/>
      <c r="AR3263" s="482"/>
      <c r="AT3263" s="431"/>
    </row>
    <row r="3264" spans="1:46" s="388" customFormat="1" ht="16.5">
      <c r="A3264" s="132"/>
      <c r="B3264" s="132"/>
      <c r="C3264" s="132"/>
      <c r="D3264" s="241"/>
      <c r="E3264" s="241"/>
      <c r="F3264" s="386"/>
      <c r="G3264" s="286"/>
      <c r="H3264" s="286"/>
      <c r="AR3264" s="482"/>
      <c r="AT3264" s="431"/>
    </row>
    <row r="3265" spans="1:46" s="388" customFormat="1" ht="16.5">
      <c r="A3265" s="132"/>
      <c r="B3265" s="132"/>
      <c r="C3265" s="132"/>
      <c r="D3265" s="241"/>
      <c r="E3265" s="241"/>
      <c r="F3265" s="386"/>
      <c r="G3265" s="286"/>
      <c r="H3265" s="286"/>
      <c r="AR3265" s="482"/>
      <c r="AT3265" s="431"/>
    </row>
    <row r="3266" spans="1:46" s="388" customFormat="1" ht="16.5">
      <c r="A3266" s="132"/>
      <c r="B3266" s="132"/>
      <c r="C3266" s="132"/>
      <c r="D3266" s="241"/>
      <c r="E3266" s="241"/>
      <c r="F3266" s="386"/>
      <c r="G3266" s="286"/>
      <c r="H3266" s="286"/>
      <c r="AR3266" s="482"/>
      <c r="AT3266" s="431"/>
    </row>
    <row r="3267" spans="1:46" s="388" customFormat="1" ht="16.5">
      <c r="A3267" s="132"/>
      <c r="B3267" s="132"/>
      <c r="C3267" s="132"/>
      <c r="D3267" s="241"/>
      <c r="E3267" s="241"/>
      <c r="F3267" s="386"/>
      <c r="G3267" s="286"/>
      <c r="H3267" s="286"/>
      <c r="AR3267" s="482"/>
      <c r="AT3267" s="431"/>
    </row>
    <row r="3268" spans="1:46" s="388" customFormat="1" ht="16.5">
      <c r="A3268" s="132"/>
      <c r="B3268" s="132"/>
      <c r="C3268" s="132"/>
      <c r="D3268" s="241"/>
      <c r="E3268" s="241"/>
      <c r="F3268" s="386"/>
      <c r="G3268" s="286"/>
      <c r="H3268" s="286"/>
      <c r="AR3268" s="482"/>
      <c r="AT3268" s="431"/>
    </row>
    <row r="3269" spans="1:46" s="388" customFormat="1" ht="16.5">
      <c r="A3269" s="132"/>
      <c r="B3269" s="132"/>
      <c r="C3269" s="132"/>
      <c r="D3269" s="241"/>
      <c r="E3269" s="241"/>
      <c r="F3269" s="386"/>
      <c r="G3269" s="286"/>
      <c r="H3269" s="286"/>
      <c r="AR3269" s="482"/>
      <c r="AT3269" s="431"/>
    </row>
    <row r="3270" spans="1:46" s="388" customFormat="1" ht="16.5">
      <c r="A3270" s="132"/>
      <c r="B3270" s="132"/>
      <c r="C3270" s="132"/>
      <c r="D3270" s="241"/>
      <c r="E3270" s="241"/>
      <c r="F3270" s="386"/>
      <c r="G3270" s="286"/>
      <c r="H3270" s="286"/>
      <c r="AR3270" s="482"/>
      <c r="AT3270" s="431"/>
    </row>
    <row r="3271" spans="1:46" s="388" customFormat="1" ht="16.5">
      <c r="A3271" s="132"/>
      <c r="B3271" s="132"/>
      <c r="C3271" s="132"/>
      <c r="D3271" s="241"/>
      <c r="E3271" s="241"/>
      <c r="F3271" s="386"/>
      <c r="G3271" s="286"/>
      <c r="H3271" s="286"/>
      <c r="AR3271" s="482"/>
      <c r="AT3271" s="431"/>
    </row>
    <row r="3272" spans="1:46" s="388" customFormat="1" ht="16.5">
      <c r="A3272" s="132"/>
      <c r="B3272" s="132"/>
      <c r="C3272" s="132"/>
      <c r="D3272" s="241"/>
      <c r="E3272" s="241"/>
      <c r="F3272" s="386"/>
      <c r="G3272" s="286"/>
      <c r="H3272" s="286"/>
      <c r="AR3272" s="482"/>
      <c r="AT3272" s="431"/>
    </row>
    <row r="3273" spans="1:46" s="388" customFormat="1" ht="16.5">
      <c r="A3273" s="132"/>
      <c r="B3273" s="132"/>
      <c r="C3273" s="132"/>
      <c r="D3273" s="241"/>
      <c r="E3273" s="241"/>
      <c r="F3273" s="386"/>
      <c r="G3273" s="286"/>
      <c r="H3273" s="286"/>
      <c r="AR3273" s="482"/>
      <c r="AT3273" s="431"/>
    </row>
    <row r="3274" spans="1:46" s="388" customFormat="1" ht="16.5">
      <c r="A3274" s="132"/>
      <c r="B3274" s="132"/>
      <c r="C3274" s="132"/>
      <c r="D3274" s="241"/>
      <c r="E3274" s="241"/>
      <c r="F3274" s="386"/>
      <c r="G3274" s="286"/>
      <c r="H3274" s="286"/>
      <c r="AR3274" s="482"/>
      <c r="AT3274" s="431"/>
    </row>
    <row r="3275" spans="1:46" s="388" customFormat="1" ht="16.5">
      <c r="A3275" s="132"/>
      <c r="B3275" s="132"/>
      <c r="C3275" s="132"/>
      <c r="D3275" s="241"/>
      <c r="E3275" s="241"/>
      <c r="F3275" s="386"/>
      <c r="G3275" s="286"/>
      <c r="H3275" s="286"/>
      <c r="AR3275" s="482"/>
      <c r="AT3275" s="431"/>
    </row>
    <row r="3276" spans="1:46" s="388" customFormat="1" ht="16.5">
      <c r="A3276" s="132"/>
      <c r="B3276" s="132"/>
      <c r="C3276" s="132"/>
      <c r="D3276" s="241"/>
      <c r="E3276" s="241"/>
      <c r="F3276" s="386"/>
      <c r="G3276" s="286"/>
      <c r="H3276" s="286"/>
      <c r="AR3276" s="482"/>
      <c r="AT3276" s="431"/>
    </row>
    <row r="3277" spans="1:46" s="388" customFormat="1" ht="16.5">
      <c r="A3277" s="132"/>
      <c r="B3277" s="132"/>
      <c r="C3277" s="132"/>
      <c r="D3277" s="241"/>
      <c r="E3277" s="241"/>
      <c r="F3277" s="386"/>
      <c r="G3277" s="286"/>
      <c r="H3277" s="286"/>
      <c r="AR3277" s="482"/>
      <c r="AT3277" s="431"/>
    </row>
    <row r="3278" spans="1:46" s="388" customFormat="1" ht="16.5">
      <c r="A3278" s="132"/>
      <c r="B3278" s="132"/>
      <c r="C3278" s="132"/>
      <c r="D3278" s="241"/>
      <c r="E3278" s="241"/>
      <c r="F3278" s="386"/>
      <c r="G3278" s="286"/>
      <c r="H3278" s="286"/>
      <c r="AR3278" s="482"/>
      <c r="AT3278" s="431"/>
    </row>
    <row r="3279" spans="1:46" s="388" customFormat="1" ht="16.5">
      <c r="A3279" s="132"/>
      <c r="B3279" s="132"/>
      <c r="C3279" s="132"/>
      <c r="D3279" s="241"/>
      <c r="E3279" s="241"/>
      <c r="F3279" s="386"/>
      <c r="G3279" s="286"/>
      <c r="H3279" s="286"/>
      <c r="AR3279" s="482"/>
      <c r="AT3279" s="431"/>
    </row>
    <row r="3280" spans="1:46" s="388" customFormat="1" ht="16.5">
      <c r="A3280" s="132"/>
      <c r="B3280" s="132"/>
      <c r="C3280" s="132"/>
      <c r="D3280" s="241"/>
      <c r="E3280" s="241"/>
      <c r="F3280" s="386"/>
      <c r="G3280" s="286"/>
      <c r="H3280" s="286"/>
      <c r="AR3280" s="482"/>
      <c r="AT3280" s="431"/>
    </row>
    <row r="3281" spans="1:46" s="388" customFormat="1" ht="16.5">
      <c r="A3281" s="132"/>
      <c r="B3281" s="132"/>
      <c r="C3281" s="132"/>
      <c r="D3281" s="241"/>
      <c r="E3281" s="241"/>
      <c r="F3281" s="386"/>
      <c r="G3281" s="286"/>
      <c r="H3281" s="286"/>
      <c r="AR3281" s="482"/>
      <c r="AT3281" s="431"/>
    </row>
    <row r="3282" spans="1:46" s="388" customFormat="1" ht="16.5">
      <c r="A3282" s="132"/>
      <c r="B3282" s="132"/>
      <c r="C3282" s="132"/>
      <c r="D3282" s="241"/>
      <c r="E3282" s="241"/>
      <c r="F3282" s="386"/>
      <c r="G3282" s="286"/>
      <c r="H3282" s="286"/>
      <c r="AR3282" s="482"/>
      <c r="AT3282" s="431"/>
    </row>
    <row r="3283" spans="1:46" s="388" customFormat="1" ht="16.5">
      <c r="A3283" s="132"/>
      <c r="B3283" s="132"/>
      <c r="C3283" s="132"/>
      <c r="D3283" s="241"/>
      <c r="E3283" s="241"/>
      <c r="F3283" s="386"/>
      <c r="G3283" s="286"/>
      <c r="H3283" s="286"/>
      <c r="AR3283" s="482"/>
      <c r="AT3283" s="431"/>
    </row>
    <row r="3284" spans="1:46" s="388" customFormat="1" ht="16.5">
      <c r="A3284" s="132"/>
      <c r="B3284" s="132"/>
      <c r="C3284" s="132"/>
      <c r="D3284" s="241"/>
      <c r="E3284" s="241"/>
      <c r="F3284" s="386"/>
      <c r="G3284" s="286"/>
      <c r="H3284" s="286"/>
      <c r="AR3284" s="482"/>
      <c r="AT3284" s="431"/>
    </row>
    <row r="3285" spans="1:46" s="388" customFormat="1" ht="16.5">
      <c r="A3285" s="132"/>
      <c r="B3285" s="132"/>
      <c r="C3285" s="132"/>
      <c r="D3285" s="241"/>
      <c r="E3285" s="241"/>
      <c r="F3285" s="386"/>
      <c r="G3285" s="286"/>
      <c r="H3285" s="286"/>
      <c r="AR3285" s="482"/>
      <c r="AT3285" s="431"/>
    </row>
    <row r="3286" spans="1:46" s="388" customFormat="1" ht="16.5">
      <c r="A3286" s="132"/>
      <c r="B3286" s="132"/>
      <c r="C3286" s="132"/>
      <c r="D3286" s="241"/>
      <c r="E3286" s="241"/>
      <c r="F3286" s="386"/>
      <c r="G3286" s="286"/>
      <c r="H3286" s="286"/>
      <c r="AR3286" s="482"/>
      <c r="AT3286" s="431"/>
    </row>
    <row r="3287" spans="1:46" s="388" customFormat="1" ht="16.5">
      <c r="A3287" s="132"/>
      <c r="B3287" s="132"/>
      <c r="C3287" s="132"/>
      <c r="D3287" s="241"/>
      <c r="E3287" s="241"/>
      <c r="F3287" s="386"/>
      <c r="G3287" s="286"/>
      <c r="H3287" s="286"/>
      <c r="AR3287" s="482"/>
      <c r="AT3287" s="431"/>
    </row>
    <row r="3288" spans="1:46" s="388" customFormat="1" ht="16.5">
      <c r="A3288" s="132"/>
      <c r="B3288" s="132"/>
      <c r="C3288" s="132"/>
      <c r="D3288" s="241"/>
      <c r="E3288" s="241"/>
      <c r="F3288" s="386"/>
      <c r="G3288" s="286"/>
      <c r="H3288" s="286"/>
      <c r="AR3288" s="482"/>
      <c r="AT3288" s="431"/>
    </row>
    <row r="3289" spans="1:46" s="388" customFormat="1" ht="16.5">
      <c r="A3289" s="132"/>
      <c r="B3289" s="132"/>
      <c r="C3289" s="132"/>
      <c r="D3289" s="241"/>
      <c r="E3289" s="241"/>
      <c r="F3289" s="386"/>
      <c r="G3289" s="286"/>
      <c r="H3289" s="286"/>
      <c r="AR3289" s="482"/>
      <c r="AT3289" s="431"/>
    </row>
    <row r="3290" spans="1:46" s="388" customFormat="1" ht="16.5">
      <c r="A3290" s="132"/>
      <c r="B3290" s="132"/>
      <c r="C3290" s="132"/>
      <c r="D3290" s="241"/>
      <c r="E3290" s="241"/>
      <c r="F3290" s="386"/>
      <c r="G3290" s="286"/>
      <c r="H3290" s="286"/>
      <c r="AR3290" s="482"/>
      <c r="AT3290" s="431"/>
    </row>
    <row r="3291" spans="1:46" s="388" customFormat="1" ht="16.5">
      <c r="A3291" s="132"/>
      <c r="B3291" s="132"/>
      <c r="C3291" s="132"/>
      <c r="D3291" s="241"/>
      <c r="E3291" s="241"/>
      <c r="F3291" s="386"/>
      <c r="G3291" s="286"/>
      <c r="H3291" s="286"/>
      <c r="AR3291" s="482"/>
      <c r="AT3291" s="431"/>
    </row>
    <row r="3292" spans="1:46" s="388" customFormat="1" ht="16.5">
      <c r="A3292" s="132"/>
      <c r="B3292" s="132"/>
      <c r="C3292" s="132"/>
      <c r="D3292" s="241"/>
      <c r="E3292" s="241"/>
      <c r="F3292" s="386"/>
      <c r="G3292" s="286"/>
      <c r="H3292" s="286"/>
      <c r="AR3292" s="482"/>
      <c r="AT3292" s="431"/>
    </row>
    <row r="3293" spans="1:46" s="388" customFormat="1" ht="16.5">
      <c r="A3293" s="132"/>
      <c r="B3293" s="132"/>
      <c r="C3293" s="132"/>
      <c r="D3293" s="241"/>
      <c r="E3293" s="241"/>
      <c r="F3293" s="386"/>
      <c r="G3293" s="286"/>
      <c r="H3293" s="286"/>
      <c r="AR3293" s="482"/>
      <c r="AT3293" s="431"/>
    </row>
    <row r="3294" spans="1:46" s="388" customFormat="1" ht="16.5">
      <c r="A3294" s="132"/>
      <c r="B3294" s="132"/>
      <c r="C3294" s="132"/>
      <c r="D3294" s="241"/>
      <c r="E3294" s="241"/>
      <c r="F3294" s="386"/>
      <c r="G3294" s="286"/>
      <c r="H3294" s="286"/>
      <c r="AR3294" s="482"/>
      <c r="AT3294" s="431"/>
    </row>
    <row r="3295" spans="1:46" s="388" customFormat="1" ht="16.5">
      <c r="A3295" s="132"/>
      <c r="B3295" s="132"/>
      <c r="C3295" s="132"/>
      <c r="D3295" s="241"/>
      <c r="E3295" s="241"/>
      <c r="F3295" s="386"/>
      <c r="G3295" s="286"/>
      <c r="H3295" s="286"/>
      <c r="AR3295" s="482"/>
      <c r="AT3295" s="431"/>
    </row>
    <row r="3296" spans="1:46" s="388" customFormat="1" ht="16.5">
      <c r="A3296" s="132"/>
      <c r="B3296" s="132"/>
      <c r="C3296" s="132"/>
      <c r="D3296" s="241"/>
      <c r="E3296" s="241"/>
      <c r="F3296" s="386"/>
      <c r="G3296" s="286"/>
      <c r="H3296" s="286"/>
      <c r="AR3296" s="482"/>
      <c r="AT3296" s="431"/>
    </row>
    <row r="3297" spans="1:46" s="388" customFormat="1" ht="16.5">
      <c r="A3297" s="132"/>
      <c r="B3297" s="132"/>
      <c r="C3297" s="132"/>
      <c r="D3297" s="241"/>
      <c r="E3297" s="241"/>
      <c r="F3297" s="386"/>
      <c r="G3297" s="286"/>
      <c r="H3297" s="286"/>
      <c r="AR3297" s="482"/>
      <c r="AT3297" s="431"/>
    </row>
    <row r="3298" spans="1:46" s="388" customFormat="1" ht="16.5">
      <c r="A3298" s="132"/>
      <c r="B3298" s="132"/>
      <c r="C3298" s="132"/>
      <c r="D3298" s="241"/>
      <c r="E3298" s="241"/>
      <c r="F3298" s="386"/>
      <c r="G3298" s="286"/>
      <c r="H3298" s="286"/>
      <c r="AR3298" s="482"/>
      <c r="AT3298" s="431"/>
    </row>
    <row r="3299" spans="1:46" s="388" customFormat="1" ht="16.5">
      <c r="A3299" s="132"/>
      <c r="B3299" s="132"/>
      <c r="C3299" s="132"/>
      <c r="D3299" s="241"/>
      <c r="E3299" s="241"/>
      <c r="F3299" s="386"/>
      <c r="G3299" s="286"/>
      <c r="H3299" s="286"/>
      <c r="AR3299" s="482"/>
      <c r="AT3299" s="431"/>
    </row>
    <row r="3300" spans="1:46" s="388" customFormat="1" ht="16.5">
      <c r="A3300" s="132"/>
      <c r="B3300" s="132"/>
      <c r="C3300" s="132"/>
      <c r="D3300" s="241"/>
      <c r="E3300" s="241"/>
      <c r="F3300" s="386"/>
      <c r="G3300" s="286"/>
      <c r="H3300" s="286"/>
      <c r="AR3300" s="482"/>
      <c r="AT3300" s="431"/>
    </row>
    <row r="3301" spans="1:46" s="388" customFormat="1" ht="16.5">
      <c r="A3301" s="132"/>
      <c r="B3301" s="132"/>
      <c r="C3301" s="132"/>
      <c r="D3301" s="241"/>
      <c r="E3301" s="241"/>
      <c r="F3301" s="386"/>
      <c r="G3301" s="286"/>
      <c r="H3301" s="286"/>
      <c r="AR3301" s="482"/>
      <c r="AT3301" s="431"/>
    </row>
    <row r="3302" spans="1:46" s="388" customFormat="1" ht="16.5">
      <c r="A3302" s="132"/>
      <c r="B3302" s="132"/>
      <c r="C3302" s="132"/>
      <c r="D3302" s="241"/>
      <c r="E3302" s="241"/>
      <c r="F3302" s="386"/>
      <c r="G3302" s="286"/>
      <c r="H3302" s="286"/>
      <c r="AR3302" s="482"/>
      <c r="AT3302" s="431"/>
    </row>
    <row r="3303" spans="1:46" s="388" customFormat="1" ht="16.5">
      <c r="A3303" s="132"/>
      <c r="B3303" s="132"/>
      <c r="C3303" s="132"/>
      <c r="D3303" s="241"/>
      <c r="E3303" s="241"/>
      <c r="F3303" s="386"/>
      <c r="G3303" s="286"/>
      <c r="H3303" s="286"/>
      <c r="AR3303" s="482"/>
      <c r="AT3303" s="431"/>
    </row>
    <row r="3304" spans="1:46" s="388" customFormat="1" ht="16.5">
      <c r="A3304" s="132"/>
      <c r="B3304" s="132"/>
      <c r="C3304" s="132"/>
      <c r="D3304" s="241"/>
      <c r="E3304" s="241"/>
      <c r="F3304" s="386"/>
      <c r="G3304" s="286"/>
      <c r="H3304" s="286"/>
      <c r="AR3304" s="482"/>
      <c r="AT3304" s="431"/>
    </row>
    <row r="3305" spans="1:46" s="388" customFormat="1" ht="16.5">
      <c r="A3305" s="132"/>
      <c r="B3305" s="132"/>
      <c r="C3305" s="132"/>
      <c r="D3305" s="241"/>
      <c r="E3305" s="241"/>
      <c r="F3305" s="386"/>
      <c r="G3305" s="286"/>
      <c r="H3305" s="286"/>
      <c r="AR3305" s="482"/>
      <c r="AT3305" s="431"/>
    </row>
    <row r="3306" spans="1:46" s="388" customFormat="1" ht="16.5">
      <c r="A3306" s="132"/>
      <c r="B3306" s="132"/>
      <c r="C3306" s="132"/>
      <c r="D3306" s="241"/>
      <c r="E3306" s="241"/>
      <c r="F3306" s="386"/>
      <c r="G3306" s="286"/>
      <c r="H3306" s="286"/>
      <c r="AR3306" s="482"/>
      <c r="AT3306" s="431"/>
    </row>
    <row r="3307" spans="1:46" s="388" customFormat="1" ht="16.5">
      <c r="A3307" s="132"/>
      <c r="B3307" s="132"/>
      <c r="C3307" s="132"/>
      <c r="D3307" s="241"/>
      <c r="E3307" s="241"/>
      <c r="F3307" s="386"/>
      <c r="G3307" s="286"/>
      <c r="H3307" s="286"/>
      <c r="AR3307" s="482"/>
      <c r="AT3307" s="431"/>
    </row>
    <row r="3308" spans="1:46" s="388" customFormat="1" ht="16.5">
      <c r="A3308" s="132"/>
      <c r="B3308" s="132"/>
      <c r="C3308" s="132"/>
      <c r="D3308" s="241"/>
      <c r="E3308" s="241"/>
      <c r="F3308" s="386"/>
      <c r="G3308" s="286"/>
      <c r="H3308" s="286"/>
      <c r="AR3308" s="482"/>
      <c r="AT3308" s="431"/>
    </row>
    <row r="3309" spans="1:46" s="388" customFormat="1" ht="16.5">
      <c r="A3309" s="132"/>
      <c r="B3309" s="132"/>
      <c r="C3309" s="132"/>
      <c r="D3309" s="241"/>
      <c r="E3309" s="241"/>
      <c r="F3309" s="386"/>
      <c r="G3309" s="286"/>
      <c r="H3309" s="286"/>
      <c r="AR3309" s="482"/>
      <c r="AT3309" s="431"/>
    </row>
    <row r="3310" spans="1:46" s="388" customFormat="1" ht="16.5">
      <c r="A3310" s="132"/>
      <c r="B3310" s="132"/>
      <c r="C3310" s="132"/>
      <c r="D3310" s="241"/>
      <c r="E3310" s="241"/>
      <c r="F3310" s="386"/>
      <c r="G3310" s="286"/>
      <c r="H3310" s="286"/>
      <c r="AR3310" s="482"/>
      <c r="AT3310" s="431"/>
    </row>
    <row r="3311" spans="1:46" s="388" customFormat="1" ht="16.5">
      <c r="A3311" s="132"/>
      <c r="B3311" s="132"/>
      <c r="C3311" s="132"/>
      <c r="D3311" s="241"/>
      <c r="E3311" s="241"/>
      <c r="F3311" s="386"/>
      <c r="G3311" s="286"/>
      <c r="H3311" s="286"/>
      <c r="AR3311" s="482"/>
      <c r="AT3311" s="431"/>
    </row>
    <row r="3312" spans="1:46" s="388" customFormat="1" ht="16.5">
      <c r="A3312" s="132"/>
      <c r="B3312" s="132"/>
      <c r="C3312" s="132"/>
      <c r="D3312" s="241"/>
      <c r="E3312" s="241"/>
      <c r="F3312" s="386"/>
      <c r="G3312" s="286"/>
      <c r="H3312" s="286"/>
      <c r="AR3312" s="482"/>
      <c r="AT3312" s="431"/>
    </row>
    <row r="3313" spans="1:46" s="388" customFormat="1" ht="16.5">
      <c r="A3313" s="132"/>
      <c r="B3313" s="132"/>
      <c r="C3313" s="132"/>
      <c r="D3313" s="241"/>
      <c r="E3313" s="241"/>
      <c r="F3313" s="386"/>
      <c r="G3313" s="286"/>
      <c r="H3313" s="286"/>
      <c r="AR3313" s="482"/>
      <c r="AT3313" s="431"/>
    </row>
    <row r="3314" spans="1:46" s="388" customFormat="1" ht="16.5">
      <c r="A3314" s="132"/>
      <c r="B3314" s="132"/>
      <c r="C3314" s="132"/>
      <c r="D3314" s="241"/>
      <c r="E3314" s="241"/>
      <c r="F3314" s="386"/>
      <c r="G3314" s="286"/>
      <c r="H3314" s="286"/>
      <c r="AR3314" s="482"/>
      <c r="AT3314" s="431"/>
    </row>
    <row r="3315" spans="1:46" s="388" customFormat="1" ht="16.5">
      <c r="A3315" s="132"/>
      <c r="B3315" s="132"/>
      <c r="C3315" s="132"/>
      <c r="D3315" s="241"/>
      <c r="E3315" s="241"/>
      <c r="F3315" s="386"/>
      <c r="G3315" s="286"/>
      <c r="H3315" s="286"/>
      <c r="AR3315" s="482"/>
      <c r="AT3315" s="431"/>
    </row>
    <row r="3316" spans="1:46" s="388" customFormat="1" ht="16.5">
      <c r="A3316" s="132"/>
      <c r="B3316" s="132"/>
      <c r="C3316" s="132"/>
      <c r="D3316" s="241"/>
      <c r="E3316" s="241"/>
      <c r="F3316" s="386"/>
      <c r="G3316" s="286"/>
      <c r="H3316" s="286"/>
      <c r="AR3316" s="482"/>
      <c r="AT3316" s="431"/>
    </row>
    <row r="3317" spans="1:46" s="388" customFormat="1" ht="16.5">
      <c r="A3317" s="132"/>
      <c r="B3317" s="132"/>
      <c r="C3317" s="132"/>
      <c r="D3317" s="241"/>
      <c r="E3317" s="241"/>
      <c r="F3317" s="386"/>
      <c r="G3317" s="286"/>
      <c r="H3317" s="286"/>
      <c r="AR3317" s="482"/>
      <c r="AT3317" s="431"/>
    </row>
    <row r="3318" spans="1:46" s="388" customFormat="1" ht="16.5">
      <c r="A3318" s="132"/>
      <c r="B3318" s="132"/>
      <c r="C3318" s="132"/>
      <c r="D3318" s="241"/>
      <c r="E3318" s="241"/>
      <c r="F3318" s="386"/>
      <c r="G3318" s="286"/>
      <c r="H3318" s="286"/>
      <c r="AR3318" s="482"/>
      <c r="AT3318" s="431"/>
    </row>
    <row r="3319" spans="1:46" s="388" customFormat="1" ht="16.5">
      <c r="A3319" s="132"/>
      <c r="B3319" s="132"/>
      <c r="C3319" s="132"/>
      <c r="D3319" s="241"/>
      <c r="E3319" s="241"/>
      <c r="F3319" s="386"/>
      <c r="G3319" s="286"/>
      <c r="H3319" s="286"/>
      <c r="AR3319" s="482"/>
      <c r="AT3319" s="431"/>
    </row>
    <row r="3320" spans="1:46" s="388" customFormat="1" ht="16.5">
      <c r="A3320" s="132"/>
      <c r="B3320" s="132"/>
      <c r="C3320" s="132"/>
      <c r="D3320" s="241"/>
      <c r="E3320" s="241"/>
      <c r="F3320" s="386"/>
      <c r="G3320" s="286"/>
      <c r="H3320" s="286"/>
      <c r="AR3320" s="482"/>
      <c r="AT3320" s="431"/>
    </row>
    <row r="3321" spans="1:46" s="388" customFormat="1" ht="16.5">
      <c r="A3321" s="132"/>
      <c r="B3321" s="132"/>
      <c r="C3321" s="132"/>
      <c r="D3321" s="241"/>
      <c r="E3321" s="241"/>
      <c r="F3321" s="386"/>
      <c r="G3321" s="286"/>
      <c r="H3321" s="286"/>
      <c r="AR3321" s="482"/>
      <c r="AT3321" s="431"/>
    </row>
    <row r="3322" spans="1:46" s="388" customFormat="1" ht="16.5">
      <c r="A3322" s="132"/>
      <c r="B3322" s="132"/>
      <c r="C3322" s="132"/>
      <c r="D3322" s="241"/>
      <c r="E3322" s="241"/>
      <c r="F3322" s="386"/>
      <c r="G3322" s="286"/>
      <c r="H3322" s="286"/>
      <c r="AR3322" s="482"/>
      <c r="AT3322" s="431"/>
    </row>
    <row r="3323" spans="1:46" s="388" customFormat="1" ht="16.5">
      <c r="A3323" s="132"/>
      <c r="B3323" s="132"/>
      <c r="C3323" s="132"/>
      <c r="D3323" s="241"/>
      <c r="E3323" s="241"/>
      <c r="F3323" s="386"/>
      <c r="G3323" s="286"/>
      <c r="H3323" s="286"/>
      <c r="AR3323" s="482"/>
      <c r="AT3323" s="431"/>
    </row>
    <row r="3324" spans="1:46" s="388" customFormat="1" ht="16.5">
      <c r="A3324" s="132"/>
      <c r="B3324" s="132"/>
      <c r="C3324" s="132"/>
      <c r="D3324" s="241"/>
      <c r="E3324" s="241"/>
      <c r="F3324" s="386"/>
      <c r="G3324" s="286"/>
      <c r="H3324" s="286"/>
      <c r="AR3324" s="482"/>
      <c r="AT3324" s="431"/>
    </row>
    <row r="3325" spans="1:46" s="388" customFormat="1" ht="16.5">
      <c r="A3325" s="132"/>
      <c r="B3325" s="132"/>
      <c r="C3325" s="132"/>
      <c r="D3325" s="241"/>
      <c r="E3325" s="241"/>
      <c r="F3325" s="386"/>
      <c r="G3325" s="286"/>
      <c r="H3325" s="286"/>
      <c r="AR3325" s="482"/>
      <c r="AT3325" s="431"/>
    </row>
    <row r="3326" spans="1:46" s="388" customFormat="1" ht="16.5">
      <c r="A3326" s="132"/>
      <c r="B3326" s="132"/>
      <c r="C3326" s="132"/>
      <c r="D3326" s="241"/>
      <c r="E3326" s="241"/>
      <c r="F3326" s="386"/>
      <c r="G3326" s="286"/>
      <c r="H3326" s="286"/>
      <c r="AR3326" s="482"/>
      <c r="AT3326" s="431"/>
    </row>
    <row r="3327" spans="1:46" s="388" customFormat="1" ht="16.5">
      <c r="A3327" s="132"/>
      <c r="B3327" s="132"/>
      <c r="C3327" s="132"/>
      <c r="D3327" s="241"/>
      <c r="E3327" s="241"/>
      <c r="F3327" s="386"/>
      <c r="G3327" s="286"/>
      <c r="H3327" s="286"/>
      <c r="AR3327" s="482"/>
      <c r="AT3327" s="431"/>
    </row>
    <row r="3328" spans="1:46" s="388" customFormat="1" ht="16.5">
      <c r="A3328" s="132"/>
      <c r="B3328" s="132"/>
      <c r="C3328" s="132"/>
      <c r="D3328" s="241"/>
      <c r="E3328" s="241"/>
      <c r="F3328" s="386"/>
      <c r="G3328" s="286"/>
      <c r="H3328" s="286"/>
      <c r="AR3328" s="482"/>
      <c r="AT3328" s="431"/>
    </row>
    <row r="3329" spans="1:46" s="388" customFormat="1" ht="16.5">
      <c r="A3329" s="132"/>
      <c r="B3329" s="132"/>
      <c r="C3329" s="132"/>
      <c r="D3329" s="241"/>
      <c r="E3329" s="241"/>
      <c r="F3329" s="386"/>
      <c r="G3329" s="286"/>
      <c r="H3329" s="286"/>
      <c r="AR3329" s="482"/>
      <c r="AT3329" s="431"/>
    </row>
    <row r="3330" spans="1:46" s="388" customFormat="1" ht="16.5">
      <c r="A3330" s="132"/>
      <c r="B3330" s="132"/>
      <c r="C3330" s="132"/>
      <c r="D3330" s="241"/>
      <c r="E3330" s="241"/>
      <c r="F3330" s="386"/>
      <c r="G3330" s="286"/>
      <c r="H3330" s="286"/>
      <c r="AR3330" s="482"/>
      <c r="AT3330" s="431"/>
    </row>
    <row r="3331" spans="1:46" s="388" customFormat="1" ht="16.5">
      <c r="A3331" s="132"/>
      <c r="B3331" s="132"/>
      <c r="C3331" s="132"/>
      <c r="D3331" s="241"/>
      <c r="E3331" s="241"/>
      <c r="F3331" s="386"/>
      <c r="G3331" s="286"/>
      <c r="H3331" s="286"/>
      <c r="AR3331" s="482"/>
      <c r="AT3331" s="431"/>
    </row>
    <row r="3332" spans="1:46" s="388" customFormat="1" ht="16.5">
      <c r="A3332" s="132"/>
      <c r="B3332" s="132"/>
      <c r="C3332" s="132"/>
      <c r="D3332" s="241"/>
      <c r="E3332" s="241"/>
      <c r="F3332" s="386"/>
      <c r="G3332" s="286"/>
      <c r="H3332" s="286"/>
      <c r="AR3332" s="482"/>
      <c r="AT3332" s="431"/>
    </row>
    <row r="3333" spans="1:46" s="388" customFormat="1" ht="16.5">
      <c r="A3333" s="132"/>
      <c r="B3333" s="132"/>
      <c r="C3333" s="132"/>
      <c r="D3333" s="241"/>
      <c r="E3333" s="241"/>
      <c r="F3333" s="386"/>
      <c r="G3333" s="286"/>
      <c r="H3333" s="286"/>
      <c r="AR3333" s="482"/>
      <c r="AT3333" s="431"/>
    </row>
    <row r="3334" spans="1:46" s="388" customFormat="1" ht="16.5">
      <c r="A3334" s="132"/>
      <c r="B3334" s="132"/>
      <c r="C3334" s="132"/>
      <c r="D3334" s="241"/>
      <c r="E3334" s="241"/>
      <c r="F3334" s="386"/>
      <c r="G3334" s="286"/>
      <c r="H3334" s="286"/>
      <c r="AR3334" s="482"/>
      <c r="AT3334" s="431"/>
    </row>
    <row r="3335" spans="1:46" s="388" customFormat="1" ht="16.5">
      <c r="A3335" s="132"/>
      <c r="B3335" s="132"/>
      <c r="C3335" s="132"/>
      <c r="D3335" s="241"/>
      <c r="E3335" s="241"/>
      <c r="F3335" s="386"/>
      <c r="G3335" s="286"/>
      <c r="H3335" s="286"/>
      <c r="AR3335" s="482"/>
      <c r="AT3335" s="431"/>
    </row>
    <row r="3336" spans="1:46" s="388" customFormat="1" ht="16.5">
      <c r="A3336" s="132"/>
      <c r="B3336" s="132"/>
      <c r="C3336" s="132"/>
      <c r="D3336" s="241"/>
      <c r="E3336" s="241"/>
      <c r="F3336" s="386"/>
      <c r="G3336" s="286"/>
      <c r="H3336" s="286"/>
      <c r="AR3336" s="482"/>
      <c r="AT3336" s="431"/>
    </row>
    <row r="3337" spans="1:46" s="388" customFormat="1" ht="16.5">
      <c r="A3337" s="132"/>
      <c r="B3337" s="132"/>
      <c r="C3337" s="132"/>
      <c r="D3337" s="241"/>
      <c r="E3337" s="241"/>
      <c r="F3337" s="386"/>
      <c r="G3337" s="286"/>
      <c r="H3337" s="286"/>
      <c r="AR3337" s="482"/>
      <c r="AT3337" s="431"/>
    </row>
    <row r="3338" spans="1:46" s="388" customFormat="1" ht="16.5">
      <c r="A3338" s="132"/>
      <c r="B3338" s="132"/>
      <c r="C3338" s="132"/>
      <c r="D3338" s="241"/>
      <c r="E3338" s="241"/>
      <c r="F3338" s="386"/>
      <c r="G3338" s="286"/>
      <c r="H3338" s="286"/>
      <c r="AR3338" s="482"/>
      <c r="AT3338" s="431"/>
    </row>
    <row r="3339" spans="1:46" s="388" customFormat="1" ht="16.5">
      <c r="A3339" s="132"/>
      <c r="B3339" s="132"/>
      <c r="C3339" s="132"/>
      <c r="D3339" s="241"/>
      <c r="E3339" s="241"/>
      <c r="F3339" s="386"/>
      <c r="G3339" s="286"/>
      <c r="H3339" s="286"/>
      <c r="AR3339" s="482"/>
      <c r="AT3339" s="431"/>
    </row>
    <row r="3340" spans="1:46" s="388" customFormat="1" ht="16.5">
      <c r="A3340" s="132"/>
      <c r="B3340" s="132"/>
      <c r="C3340" s="132"/>
      <c r="D3340" s="241"/>
      <c r="E3340" s="241"/>
      <c r="F3340" s="386"/>
      <c r="G3340" s="286"/>
      <c r="H3340" s="286"/>
      <c r="AR3340" s="482"/>
      <c r="AT3340" s="431"/>
    </row>
    <row r="3341" spans="1:46" s="388" customFormat="1" ht="16.5">
      <c r="A3341" s="132"/>
      <c r="B3341" s="132"/>
      <c r="C3341" s="132"/>
      <c r="D3341" s="241"/>
      <c r="E3341" s="241"/>
      <c r="F3341" s="386"/>
      <c r="G3341" s="286"/>
      <c r="H3341" s="286"/>
      <c r="AR3341" s="482"/>
      <c r="AT3341" s="431"/>
    </row>
    <row r="3342" spans="1:46" s="388" customFormat="1" ht="16.5">
      <c r="A3342" s="132"/>
      <c r="B3342" s="132"/>
      <c r="C3342" s="132"/>
      <c r="D3342" s="241"/>
      <c r="E3342" s="241"/>
      <c r="F3342" s="386"/>
      <c r="G3342" s="286"/>
      <c r="H3342" s="286"/>
      <c r="AR3342" s="482"/>
      <c r="AT3342" s="431"/>
    </row>
    <row r="3343" spans="1:46" s="388" customFormat="1" ht="16.5">
      <c r="A3343" s="132"/>
      <c r="B3343" s="132"/>
      <c r="C3343" s="132"/>
      <c r="D3343" s="241"/>
      <c r="E3343" s="241"/>
      <c r="F3343" s="386"/>
      <c r="G3343" s="286"/>
      <c r="H3343" s="286"/>
      <c r="AR3343" s="482"/>
      <c r="AT3343" s="431"/>
    </row>
    <row r="3344" spans="1:46" s="388" customFormat="1" ht="16.5">
      <c r="A3344" s="132"/>
      <c r="B3344" s="132"/>
      <c r="C3344" s="132"/>
      <c r="D3344" s="241"/>
      <c r="E3344" s="241"/>
      <c r="F3344" s="386"/>
      <c r="G3344" s="286"/>
      <c r="H3344" s="286"/>
      <c r="AR3344" s="482"/>
      <c r="AT3344" s="431"/>
    </row>
    <row r="3345" spans="1:46" s="388" customFormat="1" ht="16.5">
      <c r="A3345" s="132"/>
      <c r="B3345" s="132"/>
      <c r="C3345" s="132"/>
      <c r="D3345" s="241"/>
      <c r="E3345" s="241"/>
      <c r="F3345" s="386"/>
      <c r="G3345" s="286"/>
      <c r="H3345" s="286"/>
      <c r="AR3345" s="482"/>
      <c r="AT3345" s="431"/>
    </row>
    <row r="3346" spans="1:46" s="388" customFormat="1" ht="16.5">
      <c r="A3346" s="132"/>
      <c r="B3346" s="132"/>
      <c r="C3346" s="132"/>
      <c r="D3346" s="241"/>
      <c r="E3346" s="241"/>
      <c r="F3346" s="386"/>
      <c r="G3346" s="286"/>
      <c r="H3346" s="286"/>
      <c r="AR3346" s="482"/>
      <c r="AT3346" s="431"/>
    </row>
    <row r="3347" spans="1:46" s="388" customFormat="1" ht="16.5">
      <c r="A3347" s="132"/>
      <c r="B3347" s="132"/>
      <c r="C3347" s="132"/>
      <c r="D3347" s="241"/>
      <c r="E3347" s="241"/>
      <c r="F3347" s="386"/>
      <c r="G3347" s="286"/>
      <c r="H3347" s="286"/>
      <c r="AR3347" s="482"/>
      <c r="AT3347" s="431"/>
    </row>
    <row r="3348" spans="1:46" s="388" customFormat="1" ht="16.5">
      <c r="A3348" s="132"/>
      <c r="B3348" s="132"/>
      <c r="C3348" s="132"/>
      <c r="D3348" s="241"/>
      <c r="E3348" s="241"/>
      <c r="F3348" s="386"/>
      <c r="G3348" s="286"/>
      <c r="H3348" s="286"/>
      <c r="AR3348" s="482"/>
      <c r="AT3348" s="431"/>
    </row>
    <row r="3349" spans="1:46" s="388" customFormat="1" ht="16.5">
      <c r="A3349" s="132"/>
      <c r="B3349" s="132"/>
      <c r="C3349" s="132"/>
      <c r="D3349" s="241"/>
      <c r="E3349" s="241"/>
      <c r="F3349" s="386"/>
      <c r="G3349" s="286"/>
      <c r="H3349" s="286"/>
      <c r="AR3349" s="482"/>
      <c r="AT3349" s="431"/>
    </row>
    <row r="3350" spans="1:46" s="388" customFormat="1" ht="16.5">
      <c r="A3350" s="132"/>
      <c r="B3350" s="132"/>
      <c r="C3350" s="132"/>
      <c r="D3350" s="241"/>
      <c r="E3350" s="241"/>
      <c r="F3350" s="386"/>
      <c r="G3350" s="286"/>
      <c r="H3350" s="286"/>
      <c r="AR3350" s="482"/>
      <c r="AT3350" s="431"/>
    </row>
    <row r="3351" spans="1:46" s="388" customFormat="1" ht="16.5">
      <c r="A3351" s="132"/>
      <c r="B3351" s="132"/>
      <c r="C3351" s="132"/>
      <c r="D3351" s="241"/>
      <c r="E3351" s="241"/>
      <c r="F3351" s="386"/>
      <c r="G3351" s="286"/>
      <c r="H3351" s="286"/>
      <c r="AR3351" s="482"/>
      <c r="AT3351" s="431"/>
    </row>
    <row r="3352" spans="1:46" s="388" customFormat="1" ht="16.5">
      <c r="A3352" s="132"/>
      <c r="B3352" s="132"/>
      <c r="C3352" s="132"/>
      <c r="D3352" s="241"/>
      <c r="E3352" s="241"/>
      <c r="F3352" s="386"/>
      <c r="G3352" s="286"/>
      <c r="H3352" s="286"/>
      <c r="AR3352" s="482"/>
      <c r="AT3352" s="431"/>
    </row>
    <row r="3353" spans="1:46" s="388" customFormat="1" ht="16.5">
      <c r="A3353" s="132"/>
      <c r="B3353" s="132"/>
      <c r="C3353" s="132"/>
      <c r="D3353" s="241"/>
      <c r="E3353" s="241"/>
      <c r="F3353" s="386"/>
      <c r="G3353" s="286"/>
      <c r="H3353" s="286"/>
      <c r="AR3353" s="482"/>
      <c r="AT3353" s="431"/>
    </row>
    <row r="3354" spans="1:46" s="388" customFormat="1" ht="16.5">
      <c r="A3354" s="132"/>
      <c r="B3354" s="132"/>
      <c r="C3354" s="132"/>
      <c r="D3354" s="241"/>
      <c r="E3354" s="241"/>
      <c r="F3354" s="386"/>
      <c r="G3354" s="286"/>
      <c r="H3354" s="286"/>
      <c r="AR3354" s="482"/>
      <c r="AT3354" s="431"/>
    </row>
    <row r="3355" spans="1:46" s="388" customFormat="1" ht="16.5">
      <c r="A3355" s="132"/>
      <c r="B3355" s="132"/>
      <c r="C3355" s="132"/>
      <c r="D3355" s="241"/>
      <c r="E3355" s="241"/>
      <c r="F3355" s="386"/>
      <c r="G3355" s="286"/>
      <c r="H3355" s="286"/>
      <c r="AR3355" s="482"/>
      <c r="AT3355" s="431"/>
    </row>
    <row r="3356" spans="1:46" s="388" customFormat="1" ht="16.5">
      <c r="A3356" s="132"/>
      <c r="B3356" s="132"/>
      <c r="C3356" s="132"/>
      <c r="D3356" s="241"/>
      <c r="E3356" s="241"/>
      <c r="F3356" s="386"/>
      <c r="G3356" s="286"/>
      <c r="H3356" s="286"/>
      <c r="AR3356" s="482"/>
      <c r="AT3356" s="431"/>
    </row>
    <row r="3357" spans="1:46" s="388" customFormat="1" ht="16.5">
      <c r="A3357" s="132"/>
      <c r="B3357" s="132"/>
      <c r="C3357" s="132"/>
      <c r="D3357" s="241"/>
      <c r="E3357" s="241"/>
      <c r="F3357" s="386"/>
      <c r="G3357" s="286"/>
      <c r="H3357" s="286"/>
      <c r="AR3357" s="482"/>
      <c r="AT3357" s="431"/>
    </row>
    <row r="3358" spans="1:46" s="388" customFormat="1" ht="16.5">
      <c r="A3358" s="132"/>
      <c r="B3358" s="132"/>
      <c r="C3358" s="132"/>
      <c r="D3358" s="241"/>
      <c r="E3358" s="241"/>
      <c r="F3358" s="386"/>
      <c r="G3358" s="286"/>
      <c r="H3358" s="286"/>
      <c r="AR3358" s="482"/>
      <c r="AT3358" s="431"/>
    </row>
    <row r="3359" spans="1:46" s="388" customFormat="1" ht="16.5">
      <c r="A3359" s="132"/>
      <c r="B3359" s="132"/>
      <c r="C3359" s="132"/>
      <c r="D3359" s="241"/>
      <c r="E3359" s="241"/>
      <c r="F3359" s="386"/>
      <c r="G3359" s="286"/>
      <c r="H3359" s="286"/>
      <c r="AR3359" s="482"/>
      <c r="AT3359" s="431"/>
    </row>
    <row r="3360" spans="1:46" s="388" customFormat="1" ht="16.5">
      <c r="A3360" s="132"/>
      <c r="B3360" s="132"/>
      <c r="C3360" s="132"/>
      <c r="D3360" s="241"/>
      <c r="E3360" s="241"/>
      <c r="F3360" s="386"/>
      <c r="G3360" s="286"/>
      <c r="H3360" s="286"/>
      <c r="AR3360" s="482"/>
      <c r="AT3360" s="431"/>
    </row>
    <row r="3361" spans="1:46" s="388" customFormat="1" ht="16.5">
      <c r="A3361" s="132"/>
      <c r="B3361" s="132"/>
      <c r="C3361" s="132"/>
      <c r="D3361" s="241"/>
      <c r="E3361" s="241"/>
      <c r="F3361" s="386"/>
      <c r="G3361" s="286"/>
      <c r="H3361" s="286"/>
      <c r="AR3361" s="482"/>
      <c r="AT3361" s="431"/>
    </row>
    <row r="3362" spans="1:46" s="388" customFormat="1" ht="16.5">
      <c r="A3362" s="132"/>
      <c r="B3362" s="132"/>
      <c r="C3362" s="132"/>
      <c r="D3362" s="241"/>
      <c r="E3362" s="241"/>
      <c r="F3362" s="386"/>
      <c r="G3362" s="286"/>
      <c r="H3362" s="286"/>
      <c r="AR3362" s="482"/>
      <c r="AT3362" s="431"/>
    </row>
    <row r="3363" spans="1:46" s="388" customFormat="1" ht="16.5">
      <c r="A3363" s="132"/>
      <c r="B3363" s="132"/>
      <c r="C3363" s="132"/>
      <c r="D3363" s="241"/>
      <c r="E3363" s="241"/>
      <c r="F3363" s="386"/>
      <c r="G3363" s="286"/>
      <c r="H3363" s="286"/>
      <c r="AR3363" s="482"/>
      <c r="AT3363" s="431"/>
    </row>
    <row r="3364" spans="1:46" s="388" customFormat="1" ht="16.5">
      <c r="A3364" s="132"/>
      <c r="B3364" s="132"/>
      <c r="C3364" s="132"/>
      <c r="D3364" s="241"/>
      <c r="E3364" s="241"/>
      <c r="F3364" s="386"/>
      <c r="G3364" s="286"/>
      <c r="H3364" s="286"/>
      <c r="AR3364" s="482"/>
      <c r="AT3364" s="431"/>
    </row>
    <row r="3365" spans="1:46" s="388" customFormat="1" ht="16.5">
      <c r="A3365" s="132"/>
      <c r="B3365" s="132"/>
      <c r="C3365" s="132"/>
      <c r="D3365" s="241"/>
      <c r="E3365" s="241"/>
      <c r="F3365" s="386"/>
      <c r="G3365" s="286"/>
      <c r="H3365" s="286"/>
      <c r="AR3365" s="482"/>
      <c r="AT3365" s="431"/>
    </row>
    <row r="3366" spans="1:46" s="388" customFormat="1" ht="16.5">
      <c r="A3366" s="132"/>
      <c r="B3366" s="132"/>
      <c r="C3366" s="132"/>
      <c r="D3366" s="241"/>
      <c r="E3366" s="241"/>
      <c r="F3366" s="386"/>
      <c r="G3366" s="286"/>
      <c r="H3366" s="286"/>
      <c r="AR3366" s="482"/>
      <c r="AT3366" s="431"/>
    </row>
    <row r="3367" spans="1:46" s="388" customFormat="1" ht="16.5">
      <c r="A3367" s="132"/>
      <c r="B3367" s="132"/>
      <c r="C3367" s="132"/>
      <c r="D3367" s="241"/>
      <c r="E3367" s="241"/>
      <c r="F3367" s="386"/>
      <c r="G3367" s="286"/>
      <c r="H3367" s="286"/>
      <c r="AR3367" s="482"/>
      <c r="AT3367" s="431"/>
    </row>
    <row r="3368" spans="1:46" s="388" customFormat="1" ht="16.5">
      <c r="A3368" s="132"/>
      <c r="B3368" s="132"/>
      <c r="C3368" s="132"/>
      <c r="D3368" s="241"/>
      <c r="E3368" s="241"/>
      <c r="F3368" s="386"/>
      <c r="G3368" s="286"/>
      <c r="H3368" s="286"/>
      <c r="AR3368" s="482"/>
      <c r="AT3368" s="431"/>
    </row>
    <row r="3369" spans="1:46" s="388" customFormat="1" ht="16.5">
      <c r="A3369" s="132"/>
      <c r="B3369" s="132"/>
      <c r="C3369" s="132"/>
      <c r="D3369" s="241"/>
      <c r="E3369" s="241"/>
      <c r="F3369" s="386"/>
      <c r="G3369" s="286"/>
      <c r="H3369" s="286"/>
      <c r="AR3369" s="482"/>
      <c r="AT3369" s="431"/>
    </row>
    <row r="3370" spans="1:46" s="388" customFormat="1" ht="16.5">
      <c r="A3370" s="132"/>
      <c r="B3370" s="132"/>
      <c r="C3370" s="132"/>
      <c r="D3370" s="241"/>
      <c r="E3370" s="241"/>
      <c r="F3370" s="386"/>
      <c r="G3370" s="286"/>
      <c r="H3370" s="286"/>
      <c r="AR3370" s="482"/>
      <c r="AT3370" s="431"/>
    </row>
    <row r="3371" spans="1:46" s="388" customFormat="1" ht="16.5">
      <c r="A3371" s="132"/>
      <c r="B3371" s="132"/>
      <c r="C3371" s="132"/>
      <c r="D3371" s="241"/>
      <c r="E3371" s="241"/>
      <c r="F3371" s="386"/>
      <c r="G3371" s="286"/>
      <c r="H3371" s="286"/>
      <c r="AR3371" s="482"/>
      <c r="AT3371" s="431"/>
    </row>
    <row r="3372" spans="1:46" s="388" customFormat="1" ht="16.5">
      <c r="A3372" s="132"/>
      <c r="B3372" s="132"/>
      <c r="C3372" s="132"/>
      <c r="D3372" s="241"/>
      <c r="E3372" s="241"/>
      <c r="F3372" s="386"/>
      <c r="G3372" s="286"/>
      <c r="H3372" s="286"/>
      <c r="AR3372" s="482"/>
      <c r="AT3372" s="431"/>
    </row>
    <row r="3373" spans="1:46" s="388" customFormat="1" ht="16.5">
      <c r="A3373" s="132"/>
      <c r="B3373" s="132"/>
      <c r="C3373" s="132"/>
      <c r="D3373" s="241"/>
      <c r="E3373" s="241"/>
      <c r="F3373" s="386"/>
      <c r="G3373" s="286"/>
      <c r="H3373" s="286"/>
      <c r="AR3373" s="482"/>
      <c r="AT3373" s="431"/>
    </row>
    <row r="3374" spans="1:46" s="388" customFormat="1" ht="16.5">
      <c r="A3374" s="132"/>
      <c r="B3374" s="132"/>
      <c r="C3374" s="132"/>
      <c r="D3374" s="241"/>
      <c r="E3374" s="241"/>
      <c r="F3374" s="386"/>
      <c r="G3374" s="286"/>
      <c r="H3374" s="286"/>
      <c r="AR3374" s="482"/>
      <c r="AT3374" s="431"/>
    </row>
    <row r="3375" spans="1:46" s="388" customFormat="1" ht="16.5">
      <c r="A3375" s="132"/>
      <c r="B3375" s="132"/>
      <c r="C3375" s="132"/>
      <c r="D3375" s="241"/>
      <c r="E3375" s="241"/>
      <c r="F3375" s="386"/>
      <c r="G3375" s="286"/>
      <c r="H3375" s="286"/>
      <c r="AR3375" s="482"/>
      <c r="AT3375" s="431"/>
    </row>
    <row r="3376" spans="1:46" s="388" customFormat="1" ht="16.5">
      <c r="A3376" s="132"/>
      <c r="B3376" s="132"/>
      <c r="C3376" s="132"/>
      <c r="D3376" s="241"/>
      <c r="E3376" s="241"/>
      <c r="F3376" s="386"/>
      <c r="G3376" s="286"/>
      <c r="H3376" s="286"/>
      <c r="AR3376" s="482"/>
      <c r="AT3376" s="431"/>
    </row>
    <row r="3377" spans="1:46" s="388" customFormat="1" ht="16.5">
      <c r="A3377" s="132"/>
      <c r="B3377" s="132"/>
      <c r="C3377" s="132"/>
      <c r="D3377" s="241"/>
      <c r="E3377" s="241"/>
      <c r="F3377" s="386"/>
      <c r="G3377" s="286"/>
      <c r="H3377" s="286"/>
      <c r="AR3377" s="482"/>
      <c r="AT3377" s="431"/>
    </row>
    <row r="3378" spans="1:46" s="388" customFormat="1" ht="16.5">
      <c r="A3378" s="132"/>
      <c r="B3378" s="132"/>
      <c r="C3378" s="132"/>
      <c r="D3378" s="241"/>
      <c r="E3378" s="241"/>
      <c r="F3378" s="386"/>
      <c r="G3378" s="286"/>
      <c r="H3378" s="286"/>
      <c r="AR3378" s="482"/>
      <c r="AT3378" s="431"/>
    </row>
    <row r="3379" spans="1:46" s="388" customFormat="1" ht="16.5">
      <c r="A3379" s="132"/>
      <c r="B3379" s="132"/>
      <c r="C3379" s="132"/>
      <c r="D3379" s="241"/>
      <c r="E3379" s="241"/>
      <c r="F3379" s="386"/>
      <c r="G3379" s="286"/>
      <c r="H3379" s="286"/>
      <c r="AR3379" s="482"/>
      <c r="AT3379" s="431"/>
    </row>
    <row r="3380" spans="1:46" s="388" customFormat="1" ht="16.5">
      <c r="A3380" s="132"/>
      <c r="B3380" s="132"/>
      <c r="C3380" s="132"/>
      <c r="D3380" s="241"/>
      <c r="E3380" s="241"/>
      <c r="F3380" s="386"/>
      <c r="G3380" s="286"/>
      <c r="H3380" s="286"/>
      <c r="AR3380" s="482"/>
      <c r="AT3380" s="431"/>
    </row>
    <row r="3381" spans="1:46" s="388" customFormat="1" ht="16.5">
      <c r="A3381" s="132"/>
      <c r="B3381" s="132"/>
      <c r="C3381" s="132"/>
      <c r="D3381" s="241"/>
      <c r="E3381" s="241"/>
      <c r="F3381" s="386"/>
      <c r="G3381" s="286"/>
      <c r="H3381" s="286"/>
      <c r="AR3381" s="482"/>
      <c r="AT3381" s="431"/>
    </row>
    <row r="3382" spans="1:46" s="388" customFormat="1" ht="16.5">
      <c r="A3382" s="132"/>
      <c r="B3382" s="132"/>
      <c r="C3382" s="132"/>
      <c r="D3382" s="241"/>
      <c r="E3382" s="241"/>
      <c r="F3382" s="386"/>
      <c r="G3382" s="286"/>
      <c r="H3382" s="286"/>
      <c r="AR3382" s="482"/>
      <c r="AT3382" s="431"/>
    </row>
    <row r="3383" spans="1:46" s="388" customFormat="1" ht="16.5">
      <c r="A3383" s="132"/>
      <c r="B3383" s="132"/>
      <c r="C3383" s="132"/>
      <c r="D3383" s="241"/>
      <c r="E3383" s="241"/>
      <c r="F3383" s="386"/>
      <c r="G3383" s="286"/>
      <c r="H3383" s="286"/>
      <c r="AR3383" s="482"/>
      <c r="AT3383" s="431"/>
    </row>
    <row r="3384" spans="1:46" s="388" customFormat="1" ht="16.5">
      <c r="A3384" s="132"/>
      <c r="B3384" s="132"/>
      <c r="C3384" s="132"/>
      <c r="D3384" s="241"/>
      <c r="E3384" s="241"/>
      <c r="F3384" s="386"/>
      <c r="G3384" s="286"/>
      <c r="H3384" s="286"/>
      <c r="AR3384" s="482"/>
      <c r="AT3384" s="431"/>
    </row>
    <row r="3385" spans="1:46" s="388" customFormat="1" ht="16.5">
      <c r="A3385" s="132"/>
      <c r="B3385" s="132"/>
      <c r="C3385" s="132"/>
      <c r="D3385" s="241"/>
      <c r="E3385" s="241"/>
      <c r="F3385" s="386"/>
      <c r="G3385" s="286"/>
      <c r="H3385" s="286"/>
      <c r="AR3385" s="482"/>
      <c r="AT3385" s="431"/>
    </row>
    <row r="3386" spans="1:46" s="388" customFormat="1" ht="16.5">
      <c r="A3386" s="132"/>
      <c r="B3386" s="132"/>
      <c r="C3386" s="132"/>
      <c r="D3386" s="241"/>
      <c r="E3386" s="241"/>
      <c r="F3386" s="386"/>
      <c r="G3386" s="286"/>
      <c r="H3386" s="286"/>
      <c r="AR3386" s="482"/>
      <c r="AT3386" s="431"/>
    </row>
    <row r="3387" spans="1:46" s="388" customFormat="1" ht="16.5">
      <c r="A3387" s="132"/>
      <c r="B3387" s="132"/>
      <c r="C3387" s="132"/>
      <c r="D3387" s="241"/>
      <c r="E3387" s="241"/>
      <c r="F3387" s="386"/>
      <c r="G3387" s="286"/>
      <c r="H3387" s="286"/>
      <c r="AR3387" s="482"/>
      <c r="AT3387" s="431"/>
    </row>
    <row r="3388" spans="1:46" s="388" customFormat="1" ht="16.5">
      <c r="A3388" s="132"/>
      <c r="B3388" s="132"/>
      <c r="C3388" s="132"/>
      <c r="D3388" s="241"/>
      <c r="E3388" s="241"/>
      <c r="F3388" s="386"/>
      <c r="G3388" s="286"/>
      <c r="H3388" s="286"/>
      <c r="AR3388" s="482"/>
      <c r="AT3388" s="431"/>
    </row>
    <row r="3389" spans="1:46" s="388" customFormat="1" ht="16.5">
      <c r="A3389" s="132"/>
      <c r="B3389" s="132"/>
      <c r="C3389" s="132"/>
      <c r="D3389" s="241"/>
      <c r="E3389" s="241"/>
      <c r="F3389" s="386"/>
      <c r="G3389" s="286"/>
      <c r="H3389" s="286"/>
      <c r="AR3389" s="482"/>
      <c r="AT3389" s="431"/>
    </row>
    <row r="3390" spans="1:46" s="388" customFormat="1" ht="16.5">
      <c r="A3390" s="132"/>
      <c r="B3390" s="132"/>
      <c r="C3390" s="132"/>
      <c r="D3390" s="241"/>
      <c r="E3390" s="241"/>
      <c r="F3390" s="386"/>
      <c r="G3390" s="286"/>
      <c r="H3390" s="286"/>
      <c r="AR3390" s="482"/>
      <c r="AT3390" s="431"/>
    </row>
    <row r="3391" spans="1:46" s="388" customFormat="1" ht="16.5">
      <c r="A3391" s="132"/>
      <c r="B3391" s="132"/>
      <c r="C3391" s="132"/>
      <c r="D3391" s="241"/>
      <c r="E3391" s="241"/>
      <c r="F3391" s="386"/>
      <c r="G3391" s="286"/>
      <c r="H3391" s="286"/>
      <c r="AR3391" s="482"/>
      <c r="AT3391" s="431"/>
    </row>
    <row r="3392" spans="1:46" s="388" customFormat="1" ht="16.5">
      <c r="A3392" s="132"/>
      <c r="B3392" s="132"/>
      <c r="C3392" s="132"/>
      <c r="D3392" s="241"/>
      <c r="E3392" s="241"/>
      <c r="F3392" s="386"/>
      <c r="G3392" s="286"/>
      <c r="H3392" s="286"/>
      <c r="AR3392" s="482"/>
      <c r="AT3392" s="431"/>
    </row>
    <row r="3393" spans="1:46" s="388" customFormat="1" ht="16.5">
      <c r="A3393" s="132"/>
      <c r="B3393" s="132"/>
      <c r="C3393" s="132"/>
      <c r="D3393" s="241"/>
      <c r="E3393" s="241"/>
      <c r="F3393" s="386"/>
      <c r="G3393" s="286"/>
      <c r="H3393" s="286"/>
      <c r="AR3393" s="482"/>
      <c r="AT3393" s="431"/>
    </row>
    <row r="3394" spans="1:46" s="388" customFormat="1" ht="16.5">
      <c r="A3394" s="132"/>
      <c r="B3394" s="132"/>
      <c r="C3394" s="132"/>
      <c r="D3394" s="241"/>
      <c r="E3394" s="241"/>
      <c r="F3394" s="386"/>
      <c r="G3394" s="286"/>
      <c r="H3394" s="286"/>
      <c r="AR3394" s="482"/>
      <c r="AT3394" s="431"/>
    </row>
    <row r="3395" spans="1:46" s="388" customFormat="1" ht="16.5">
      <c r="A3395" s="132"/>
      <c r="B3395" s="132"/>
      <c r="C3395" s="132"/>
      <c r="D3395" s="241"/>
      <c r="E3395" s="241"/>
      <c r="F3395" s="386"/>
      <c r="G3395" s="286"/>
      <c r="H3395" s="286"/>
      <c r="AR3395" s="482"/>
      <c r="AT3395" s="431"/>
    </row>
    <row r="3396" spans="1:46" s="388" customFormat="1" ht="16.5">
      <c r="A3396" s="132"/>
      <c r="B3396" s="132"/>
      <c r="C3396" s="132"/>
      <c r="D3396" s="241"/>
      <c r="E3396" s="241"/>
      <c r="F3396" s="386"/>
      <c r="G3396" s="286"/>
      <c r="H3396" s="286"/>
      <c r="AR3396" s="482"/>
      <c r="AT3396" s="431"/>
    </row>
    <row r="3397" spans="1:46" s="388" customFormat="1" ht="16.5">
      <c r="A3397" s="132"/>
      <c r="B3397" s="132"/>
      <c r="C3397" s="132"/>
      <c r="D3397" s="241"/>
      <c r="E3397" s="241"/>
      <c r="F3397" s="386"/>
      <c r="G3397" s="286"/>
      <c r="H3397" s="286"/>
      <c r="AR3397" s="482"/>
      <c r="AT3397" s="431"/>
    </row>
    <row r="3398" spans="1:46" s="388" customFormat="1" ht="16.5">
      <c r="A3398" s="132"/>
      <c r="B3398" s="132"/>
      <c r="C3398" s="132"/>
      <c r="D3398" s="241"/>
      <c r="E3398" s="241"/>
      <c r="F3398" s="386"/>
      <c r="G3398" s="286"/>
      <c r="H3398" s="286"/>
      <c r="AR3398" s="482"/>
      <c r="AT3398" s="431"/>
    </row>
    <row r="3399" spans="1:46" s="388" customFormat="1" ht="16.5">
      <c r="A3399" s="132"/>
      <c r="B3399" s="132"/>
      <c r="C3399" s="132"/>
      <c r="D3399" s="241"/>
      <c r="E3399" s="241"/>
      <c r="F3399" s="386"/>
      <c r="G3399" s="286"/>
      <c r="H3399" s="286"/>
      <c r="AR3399" s="482"/>
      <c r="AT3399" s="431"/>
    </row>
    <row r="3400" spans="1:46" s="388" customFormat="1" ht="16.5">
      <c r="A3400" s="132"/>
      <c r="B3400" s="132"/>
      <c r="C3400" s="132"/>
      <c r="D3400" s="241"/>
      <c r="E3400" s="241"/>
      <c r="F3400" s="386"/>
      <c r="G3400" s="286"/>
      <c r="H3400" s="286"/>
      <c r="AR3400" s="482"/>
      <c r="AT3400" s="431"/>
    </row>
    <row r="3401" spans="1:46" s="388" customFormat="1" ht="16.5">
      <c r="A3401" s="132"/>
      <c r="B3401" s="132"/>
      <c r="C3401" s="132"/>
      <c r="D3401" s="241"/>
      <c r="E3401" s="241"/>
      <c r="F3401" s="386"/>
      <c r="G3401" s="286"/>
      <c r="H3401" s="286"/>
      <c r="AR3401" s="482"/>
      <c r="AT3401" s="431"/>
    </row>
    <row r="3402" spans="1:46" s="388" customFormat="1" ht="16.5">
      <c r="A3402" s="132"/>
      <c r="B3402" s="132"/>
      <c r="C3402" s="132"/>
      <c r="D3402" s="241"/>
      <c r="E3402" s="241"/>
      <c r="F3402" s="386"/>
      <c r="G3402" s="286"/>
      <c r="H3402" s="286"/>
      <c r="AR3402" s="482"/>
      <c r="AT3402" s="431"/>
    </row>
    <row r="3403" spans="1:46" s="388" customFormat="1" ht="16.5">
      <c r="A3403" s="132"/>
      <c r="B3403" s="132"/>
      <c r="C3403" s="132"/>
      <c r="D3403" s="241"/>
      <c r="E3403" s="241"/>
      <c r="F3403" s="386"/>
      <c r="G3403" s="286"/>
      <c r="H3403" s="286"/>
      <c r="AR3403" s="482"/>
      <c r="AT3403" s="431"/>
    </row>
    <row r="3404" spans="1:46" s="388" customFormat="1" ht="16.5">
      <c r="A3404" s="132"/>
      <c r="B3404" s="132"/>
      <c r="C3404" s="132"/>
      <c r="D3404" s="241"/>
      <c r="E3404" s="241"/>
      <c r="F3404" s="386"/>
      <c r="G3404" s="286"/>
      <c r="H3404" s="286"/>
      <c r="AR3404" s="482"/>
      <c r="AT3404" s="431"/>
    </row>
    <row r="3405" spans="1:46" s="388" customFormat="1" ht="16.5">
      <c r="A3405" s="132"/>
      <c r="B3405" s="132"/>
      <c r="C3405" s="132"/>
      <c r="D3405" s="241"/>
      <c r="E3405" s="241"/>
      <c r="F3405" s="386"/>
      <c r="G3405" s="286"/>
      <c r="H3405" s="286"/>
      <c r="AR3405" s="482"/>
      <c r="AT3405" s="431"/>
    </row>
    <row r="3406" spans="1:46" s="388" customFormat="1" ht="16.5">
      <c r="A3406" s="132"/>
      <c r="B3406" s="132"/>
      <c r="C3406" s="132"/>
      <c r="D3406" s="241"/>
      <c r="E3406" s="241"/>
      <c r="F3406" s="386"/>
      <c r="G3406" s="286"/>
      <c r="H3406" s="286"/>
      <c r="AR3406" s="482"/>
      <c r="AT3406" s="431"/>
    </row>
    <row r="3407" spans="1:46" s="388" customFormat="1" ht="16.5">
      <c r="A3407" s="132"/>
      <c r="B3407" s="132"/>
      <c r="C3407" s="132"/>
      <c r="D3407" s="241"/>
      <c r="E3407" s="241"/>
      <c r="F3407" s="386"/>
      <c r="G3407" s="286"/>
      <c r="H3407" s="286"/>
      <c r="AR3407" s="482"/>
      <c r="AT3407" s="431"/>
    </row>
    <row r="3408" spans="1:46" s="388" customFormat="1" ht="16.5">
      <c r="A3408" s="132"/>
      <c r="B3408" s="132"/>
      <c r="C3408" s="132"/>
      <c r="D3408" s="241"/>
      <c r="E3408" s="241"/>
      <c r="F3408" s="386"/>
      <c r="G3408" s="286"/>
      <c r="H3408" s="286"/>
      <c r="AR3408" s="482"/>
      <c r="AT3408" s="431"/>
    </row>
    <row r="3409" spans="1:46" s="388" customFormat="1" ht="16.5">
      <c r="A3409" s="132"/>
      <c r="B3409" s="132"/>
      <c r="C3409" s="132"/>
      <c r="D3409" s="241"/>
      <c r="E3409" s="241"/>
      <c r="F3409" s="386"/>
      <c r="G3409" s="286"/>
      <c r="H3409" s="286"/>
      <c r="AR3409" s="482"/>
      <c r="AT3409" s="431"/>
    </row>
    <row r="3410" spans="1:46" s="388" customFormat="1" ht="16.5">
      <c r="A3410" s="132"/>
      <c r="B3410" s="132"/>
      <c r="C3410" s="132"/>
      <c r="D3410" s="241"/>
      <c r="E3410" s="241"/>
      <c r="F3410" s="386"/>
      <c r="G3410" s="286"/>
      <c r="H3410" s="286"/>
      <c r="AR3410" s="482"/>
      <c r="AT3410" s="431"/>
    </row>
    <row r="3411" spans="1:46" s="388" customFormat="1" ht="16.5">
      <c r="A3411" s="132"/>
      <c r="B3411" s="132"/>
      <c r="C3411" s="132"/>
      <c r="D3411" s="241"/>
      <c r="E3411" s="241"/>
      <c r="F3411" s="386"/>
      <c r="G3411" s="286"/>
      <c r="H3411" s="286"/>
      <c r="AR3411" s="482"/>
      <c r="AT3411" s="431"/>
    </row>
    <row r="3412" spans="1:46" s="388" customFormat="1" ht="16.5">
      <c r="A3412" s="132"/>
      <c r="B3412" s="132"/>
      <c r="C3412" s="132"/>
      <c r="D3412" s="241"/>
      <c r="E3412" s="241"/>
      <c r="F3412" s="386"/>
      <c r="G3412" s="286"/>
      <c r="H3412" s="286"/>
      <c r="AR3412" s="482"/>
      <c r="AT3412" s="431"/>
    </row>
    <row r="3413" spans="1:46" s="388" customFormat="1" ht="16.5">
      <c r="A3413" s="132"/>
      <c r="B3413" s="132"/>
      <c r="C3413" s="132"/>
      <c r="D3413" s="241"/>
      <c r="E3413" s="241"/>
      <c r="F3413" s="386"/>
      <c r="G3413" s="286"/>
      <c r="H3413" s="286"/>
      <c r="AR3413" s="482"/>
      <c r="AT3413" s="431"/>
    </row>
    <row r="3414" spans="1:46" s="388" customFormat="1" ht="16.5">
      <c r="A3414" s="132"/>
      <c r="B3414" s="132"/>
      <c r="C3414" s="132"/>
      <c r="D3414" s="241"/>
      <c r="E3414" s="241"/>
      <c r="F3414" s="386"/>
      <c r="G3414" s="286"/>
      <c r="H3414" s="286"/>
      <c r="AR3414" s="482"/>
      <c r="AT3414" s="431"/>
    </row>
    <row r="3415" spans="1:46" s="388" customFormat="1" ht="16.5">
      <c r="A3415" s="132"/>
      <c r="B3415" s="132"/>
      <c r="C3415" s="132"/>
      <c r="D3415" s="241"/>
      <c r="E3415" s="241"/>
      <c r="F3415" s="386"/>
      <c r="G3415" s="286"/>
      <c r="H3415" s="286"/>
      <c r="AR3415" s="482"/>
      <c r="AT3415" s="431"/>
    </row>
    <row r="3416" spans="1:46" s="388" customFormat="1" ht="16.5">
      <c r="A3416" s="132"/>
      <c r="B3416" s="132"/>
      <c r="C3416" s="132"/>
      <c r="D3416" s="241"/>
      <c r="E3416" s="241"/>
      <c r="F3416" s="386"/>
      <c r="G3416" s="286"/>
      <c r="H3416" s="286"/>
      <c r="AR3416" s="482"/>
      <c r="AT3416" s="431"/>
    </row>
    <row r="3417" spans="1:46" s="388" customFormat="1" ht="16.5">
      <c r="A3417" s="132"/>
      <c r="B3417" s="132"/>
      <c r="C3417" s="132"/>
      <c r="D3417" s="241"/>
      <c r="E3417" s="241"/>
      <c r="F3417" s="386"/>
      <c r="G3417" s="286"/>
      <c r="H3417" s="286"/>
      <c r="AR3417" s="482"/>
      <c r="AT3417" s="431"/>
    </row>
    <row r="3418" spans="1:46" s="388" customFormat="1" ht="16.5">
      <c r="A3418" s="132"/>
      <c r="B3418" s="132"/>
      <c r="C3418" s="132"/>
      <c r="D3418" s="241"/>
      <c r="E3418" s="241"/>
      <c r="F3418" s="386"/>
      <c r="G3418" s="286"/>
      <c r="H3418" s="286"/>
      <c r="AR3418" s="482"/>
      <c r="AT3418" s="431"/>
    </row>
    <row r="3419" spans="1:46" s="388" customFormat="1" ht="16.5">
      <c r="A3419" s="132"/>
      <c r="B3419" s="132"/>
      <c r="C3419" s="132"/>
      <c r="D3419" s="241"/>
      <c r="E3419" s="241"/>
      <c r="F3419" s="386"/>
      <c r="G3419" s="286"/>
      <c r="H3419" s="286"/>
      <c r="AR3419" s="482"/>
      <c r="AT3419" s="431"/>
    </row>
    <row r="3420" spans="1:46" s="388" customFormat="1" ht="16.5">
      <c r="A3420" s="132"/>
      <c r="B3420" s="132"/>
      <c r="C3420" s="132"/>
      <c r="D3420" s="241"/>
      <c r="E3420" s="241"/>
      <c r="F3420" s="386"/>
      <c r="G3420" s="286"/>
      <c r="H3420" s="286"/>
      <c r="AR3420" s="482"/>
      <c r="AT3420" s="431"/>
    </row>
    <row r="3421" spans="1:46" s="388" customFormat="1" ht="16.5">
      <c r="A3421" s="132"/>
      <c r="B3421" s="132"/>
      <c r="C3421" s="132"/>
      <c r="D3421" s="241"/>
      <c r="E3421" s="241"/>
      <c r="F3421" s="386"/>
      <c r="G3421" s="286"/>
      <c r="H3421" s="286"/>
      <c r="AR3421" s="482"/>
      <c r="AT3421" s="431"/>
    </row>
    <row r="3422" spans="1:46" s="388" customFormat="1" ht="16.5">
      <c r="A3422" s="132"/>
      <c r="B3422" s="132"/>
      <c r="C3422" s="132"/>
      <c r="D3422" s="241"/>
      <c r="E3422" s="241"/>
      <c r="F3422" s="386"/>
      <c r="G3422" s="286"/>
      <c r="H3422" s="286"/>
      <c r="AR3422" s="482"/>
      <c r="AT3422" s="431"/>
    </row>
    <row r="3423" spans="1:46" s="388" customFormat="1" ht="16.5">
      <c r="A3423" s="132"/>
      <c r="B3423" s="132"/>
      <c r="C3423" s="132"/>
      <c r="D3423" s="241"/>
      <c r="E3423" s="241"/>
      <c r="F3423" s="386"/>
      <c r="G3423" s="286"/>
      <c r="H3423" s="286"/>
      <c r="AR3423" s="482"/>
      <c r="AT3423" s="431"/>
    </row>
    <row r="3424" spans="1:46" s="388" customFormat="1" ht="16.5">
      <c r="A3424" s="132"/>
      <c r="B3424" s="132"/>
      <c r="C3424" s="132"/>
      <c r="D3424" s="241"/>
      <c r="E3424" s="241"/>
      <c r="F3424" s="386"/>
      <c r="G3424" s="286"/>
      <c r="H3424" s="286"/>
      <c r="AR3424" s="482"/>
      <c r="AT3424" s="431"/>
    </row>
    <row r="3425" spans="1:46" s="388" customFormat="1" ht="16.5">
      <c r="A3425" s="132"/>
      <c r="B3425" s="132"/>
      <c r="C3425" s="132"/>
      <c r="D3425" s="241"/>
      <c r="E3425" s="241"/>
      <c r="F3425" s="386"/>
      <c r="G3425" s="286"/>
      <c r="H3425" s="286"/>
      <c r="AR3425" s="482"/>
      <c r="AT3425" s="431"/>
    </row>
    <row r="3426" spans="1:46" s="388" customFormat="1" ht="16.5">
      <c r="A3426" s="132"/>
      <c r="B3426" s="132"/>
      <c r="C3426" s="132"/>
      <c r="D3426" s="241"/>
      <c r="E3426" s="241"/>
      <c r="F3426" s="386"/>
      <c r="G3426" s="286"/>
      <c r="H3426" s="286"/>
      <c r="AR3426" s="482"/>
      <c r="AT3426" s="431"/>
    </row>
    <row r="3427" spans="1:46" s="388" customFormat="1" ht="16.5">
      <c r="A3427" s="132"/>
      <c r="B3427" s="132"/>
      <c r="C3427" s="132"/>
      <c r="D3427" s="241"/>
      <c r="E3427" s="241"/>
      <c r="F3427" s="386"/>
      <c r="G3427" s="286"/>
      <c r="H3427" s="286"/>
      <c r="AR3427" s="482"/>
      <c r="AT3427" s="431"/>
    </row>
    <row r="3428" spans="1:46" s="388" customFormat="1" ht="16.5">
      <c r="A3428" s="132"/>
      <c r="B3428" s="132"/>
      <c r="C3428" s="132"/>
      <c r="D3428" s="241"/>
      <c r="E3428" s="241"/>
      <c r="F3428" s="386"/>
      <c r="G3428" s="286"/>
      <c r="H3428" s="286"/>
      <c r="AR3428" s="482"/>
      <c r="AT3428" s="431"/>
    </row>
    <row r="3429" spans="1:46" s="388" customFormat="1" ht="16.5">
      <c r="A3429" s="132"/>
      <c r="B3429" s="132"/>
      <c r="C3429" s="132"/>
      <c r="D3429" s="241"/>
      <c r="E3429" s="241"/>
      <c r="F3429" s="386"/>
      <c r="G3429" s="286"/>
      <c r="H3429" s="286"/>
      <c r="AR3429" s="482"/>
      <c r="AT3429" s="431"/>
    </row>
    <row r="3430" spans="1:46" s="388" customFormat="1" ht="16.5">
      <c r="A3430" s="132"/>
      <c r="B3430" s="132"/>
      <c r="C3430" s="132"/>
      <c r="D3430" s="241"/>
      <c r="E3430" s="241"/>
      <c r="F3430" s="386"/>
      <c r="G3430" s="286"/>
      <c r="H3430" s="286"/>
      <c r="AR3430" s="482"/>
      <c r="AT3430" s="431"/>
    </row>
    <row r="3431" spans="1:46" s="388" customFormat="1" ht="16.5">
      <c r="A3431" s="132"/>
      <c r="B3431" s="132"/>
      <c r="C3431" s="132"/>
      <c r="D3431" s="241"/>
      <c r="E3431" s="241"/>
      <c r="F3431" s="386"/>
      <c r="G3431" s="286"/>
      <c r="H3431" s="286"/>
      <c r="AR3431" s="482"/>
      <c r="AT3431" s="431"/>
    </row>
    <row r="3432" spans="1:46" s="388" customFormat="1" ht="16.5">
      <c r="A3432" s="132"/>
      <c r="B3432" s="132"/>
      <c r="C3432" s="132"/>
      <c r="D3432" s="241"/>
      <c r="E3432" s="241"/>
      <c r="F3432" s="386"/>
      <c r="G3432" s="286"/>
      <c r="H3432" s="286"/>
      <c r="AR3432" s="482"/>
      <c r="AT3432" s="431"/>
    </row>
    <row r="3433" spans="1:46" s="388" customFormat="1" ht="16.5">
      <c r="A3433" s="132"/>
      <c r="B3433" s="132"/>
      <c r="C3433" s="132"/>
      <c r="D3433" s="241"/>
      <c r="E3433" s="241"/>
      <c r="F3433" s="386"/>
      <c r="G3433" s="286"/>
      <c r="H3433" s="286"/>
      <c r="AR3433" s="482"/>
      <c r="AT3433" s="431"/>
    </row>
    <row r="3434" spans="1:46" s="388" customFormat="1" ht="16.5">
      <c r="A3434" s="132"/>
      <c r="B3434" s="132"/>
      <c r="C3434" s="132"/>
      <c r="D3434" s="241"/>
      <c r="E3434" s="241"/>
      <c r="F3434" s="386"/>
      <c r="G3434" s="286"/>
      <c r="H3434" s="286"/>
      <c r="AR3434" s="482"/>
      <c r="AT3434" s="431"/>
    </row>
    <row r="3435" spans="1:46" s="388" customFormat="1" ht="16.5">
      <c r="A3435" s="132"/>
      <c r="B3435" s="132"/>
      <c r="C3435" s="132"/>
      <c r="D3435" s="241"/>
      <c r="E3435" s="241"/>
      <c r="F3435" s="386"/>
      <c r="G3435" s="286"/>
      <c r="H3435" s="286"/>
      <c r="AR3435" s="482"/>
      <c r="AT3435" s="431"/>
    </row>
    <row r="3436" spans="1:46" s="388" customFormat="1" ht="16.5">
      <c r="A3436" s="132"/>
      <c r="B3436" s="132"/>
      <c r="C3436" s="132"/>
      <c r="D3436" s="241"/>
      <c r="E3436" s="241"/>
      <c r="F3436" s="386"/>
      <c r="G3436" s="286"/>
      <c r="H3436" s="286"/>
      <c r="AR3436" s="482"/>
      <c r="AT3436" s="431"/>
    </row>
    <row r="3437" spans="1:46" s="388" customFormat="1" ht="16.5">
      <c r="A3437" s="132"/>
      <c r="B3437" s="132"/>
      <c r="C3437" s="132"/>
      <c r="D3437" s="241"/>
      <c r="E3437" s="241"/>
      <c r="F3437" s="386"/>
      <c r="G3437" s="286"/>
      <c r="H3437" s="286"/>
      <c r="AR3437" s="482"/>
      <c r="AT3437" s="431"/>
    </row>
    <row r="3438" spans="1:46" s="388" customFormat="1" ht="16.5">
      <c r="A3438" s="132"/>
      <c r="B3438" s="132"/>
      <c r="C3438" s="132"/>
      <c r="D3438" s="241"/>
      <c r="E3438" s="241"/>
      <c r="F3438" s="386"/>
      <c r="G3438" s="286"/>
      <c r="H3438" s="286"/>
      <c r="AR3438" s="482"/>
      <c r="AT3438" s="431"/>
    </row>
    <row r="3439" spans="1:46" s="388" customFormat="1" ht="16.5">
      <c r="A3439" s="132"/>
      <c r="B3439" s="132"/>
      <c r="C3439" s="132"/>
      <c r="D3439" s="241"/>
      <c r="E3439" s="241"/>
      <c r="F3439" s="386"/>
      <c r="G3439" s="286"/>
      <c r="H3439" s="286"/>
      <c r="AR3439" s="482"/>
      <c r="AT3439" s="431"/>
    </row>
    <row r="3440" spans="1:46" s="388" customFormat="1" ht="16.5">
      <c r="A3440" s="132"/>
      <c r="B3440" s="132"/>
      <c r="C3440" s="132"/>
      <c r="D3440" s="241"/>
      <c r="E3440" s="241"/>
      <c r="F3440" s="386"/>
      <c r="G3440" s="286"/>
      <c r="H3440" s="286"/>
      <c r="AR3440" s="482"/>
      <c r="AT3440" s="431"/>
    </row>
    <row r="3441" spans="1:46" s="388" customFormat="1" ht="16.5">
      <c r="A3441" s="132"/>
      <c r="B3441" s="132"/>
      <c r="C3441" s="132"/>
      <c r="D3441" s="241"/>
      <c r="E3441" s="241"/>
      <c r="F3441" s="386"/>
      <c r="G3441" s="286"/>
      <c r="H3441" s="286"/>
      <c r="AR3441" s="482"/>
      <c r="AT3441" s="431"/>
    </row>
    <row r="3442" spans="1:46" s="388" customFormat="1" ht="16.5">
      <c r="A3442" s="132"/>
      <c r="B3442" s="132"/>
      <c r="C3442" s="132"/>
      <c r="D3442" s="241"/>
      <c r="E3442" s="241"/>
      <c r="F3442" s="386"/>
      <c r="G3442" s="286"/>
      <c r="H3442" s="286"/>
      <c r="AR3442" s="482"/>
      <c r="AT3442" s="431"/>
    </row>
    <row r="3443" spans="1:46" s="388" customFormat="1" ht="16.5">
      <c r="A3443" s="132"/>
      <c r="B3443" s="132"/>
      <c r="C3443" s="132"/>
      <c r="D3443" s="241"/>
      <c r="E3443" s="241"/>
      <c r="F3443" s="386"/>
      <c r="G3443" s="286"/>
      <c r="H3443" s="286"/>
      <c r="AR3443" s="482"/>
      <c r="AT3443" s="431"/>
    </row>
    <row r="3444" spans="1:46" s="388" customFormat="1" ht="16.5">
      <c r="A3444" s="132"/>
      <c r="B3444" s="132"/>
      <c r="C3444" s="132"/>
      <c r="D3444" s="241"/>
      <c r="E3444" s="241"/>
      <c r="F3444" s="386"/>
      <c r="G3444" s="286"/>
      <c r="H3444" s="286"/>
      <c r="AR3444" s="482"/>
      <c r="AT3444" s="431"/>
    </row>
    <row r="3445" spans="1:46" s="388" customFormat="1" ht="16.5">
      <c r="A3445" s="132"/>
      <c r="B3445" s="132"/>
      <c r="C3445" s="132"/>
      <c r="D3445" s="241"/>
      <c r="E3445" s="241"/>
      <c r="F3445" s="386"/>
      <c r="G3445" s="286"/>
      <c r="H3445" s="286"/>
      <c r="AR3445" s="482"/>
      <c r="AT3445" s="431"/>
    </row>
    <row r="3446" spans="1:46" s="388" customFormat="1" ht="16.5">
      <c r="A3446" s="132"/>
      <c r="B3446" s="132"/>
      <c r="C3446" s="132"/>
      <c r="D3446" s="241"/>
      <c r="E3446" s="241"/>
      <c r="F3446" s="386"/>
      <c r="G3446" s="286"/>
      <c r="H3446" s="286"/>
      <c r="AR3446" s="482"/>
      <c r="AT3446" s="431"/>
    </row>
    <row r="3447" spans="1:46" s="388" customFormat="1" ht="16.5">
      <c r="A3447" s="132"/>
      <c r="B3447" s="132"/>
      <c r="C3447" s="132"/>
      <c r="D3447" s="241"/>
      <c r="E3447" s="241"/>
      <c r="F3447" s="386"/>
      <c r="G3447" s="286"/>
      <c r="H3447" s="286"/>
      <c r="AR3447" s="482"/>
      <c r="AT3447" s="431"/>
    </row>
    <row r="3448" spans="1:46" s="388" customFormat="1" ht="16.5">
      <c r="A3448" s="132"/>
      <c r="B3448" s="132"/>
      <c r="C3448" s="132"/>
      <c r="D3448" s="241"/>
      <c r="E3448" s="241"/>
      <c r="F3448" s="386"/>
      <c r="G3448" s="286"/>
      <c r="H3448" s="286"/>
      <c r="AR3448" s="482"/>
      <c r="AT3448" s="431"/>
    </row>
    <row r="3449" spans="1:46" s="388" customFormat="1" ht="16.5">
      <c r="A3449" s="132"/>
      <c r="B3449" s="132"/>
      <c r="C3449" s="132"/>
      <c r="D3449" s="241"/>
      <c r="E3449" s="241"/>
      <c r="F3449" s="386"/>
      <c r="G3449" s="286"/>
      <c r="H3449" s="286"/>
      <c r="AR3449" s="482"/>
      <c r="AT3449" s="431"/>
    </row>
    <row r="3450" spans="1:46" s="388" customFormat="1" ht="16.5">
      <c r="A3450" s="132"/>
      <c r="B3450" s="132"/>
      <c r="C3450" s="132"/>
      <c r="D3450" s="241"/>
      <c r="E3450" s="241"/>
      <c r="F3450" s="386"/>
      <c r="G3450" s="286"/>
      <c r="H3450" s="286"/>
      <c r="AR3450" s="482"/>
      <c r="AT3450" s="431"/>
    </row>
    <row r="3451" spans="1:46" s="388" customFormat="1" ht="16.5">
      <c r="A3451" s="132"/>
      <c r="B3451" s="132"/>
      <c r="C3451" s="132"/>
      <c r="D3451" s="241"/>
      <c r="E3451" s="241"/>
      <c r="F3451" s="386"/>
      <c r="G3451" s="286"/>
      <c r="H3451" s="286"/>
      <c r="AR3451" s="482"/>
      <c r="AT3451" s="431"/>
    </row>
    <row r="3452" spans="1:46" s="388" customFormat="1" ht="16.5">
      <c r="A3452" s="132"/>
      <c r="B3452" s="132"/>
      <c r="C3452" s="132"/>
      <c r="D3452" s="241"/>
      <c r="E3452" s="241"/>
      <c r="F3452" s="386"/>
      <c r="G3452" s="286"/>
      <c r="H3452" s="286"/>
      <c r="AR3452" s="482"/>
      <c r="AT3452" s="431"/>
    </row>
    <row r="3453" spans="1:46" s="388" customFormat="1" ht="16.5">
      <c r="A3453" s="132"/>
      <c r="B3453" s="132"/>
      <c r="C3453" s="132"/>
      <c r="D3453" s="241"/>
      <c r="E3453" s="241"/>
      <c r="F3453" s="386"/>
      <c r="G3453" s="286"/>
      <c r="H3453" s="286"/>
      <c r="AR3453" s="482"/>
      <c r="AT3453" s="431"/>
    </row>
    <row r="3454" spans="1:46" s="388" customFormat="1" ht="16.5">
      <c r="A3454" s="132"/>
      <c r="B3454" s="132"/>
      <c r="C3454" s="132"/>
      <c r="D3454" s="241"/>
      <c r="E3454" s="241"/>
      <c r="F3454" s="386"/>
      <c r="G3454" s="286"/>
      <c r="H3454" s="286"/>
      <c r="AR3454" s="482"/>
      <c r="AT3454" s="431"/>
    </row>
    <row r="3455" spans="1:46" s="388" customFormat="1" ht="16.5">
      <c r="A3455" s="132"/>
      <c r="B3455" s="132"/>
      <c r="C3455" s="132"/>
      <c r="D3455" s="241"/>
      <c r="E3455" s="241"/>
      <c r="F3455" s="386"/>
      <c r="G3455" s="286"/>
      <c r="H3455" s="286"/>
      <c r="AR3455" s="482"/>
      <c r="AT3455" s="431"/>
    </row>
    <row r="3456" spans="1:46" s="388" customFormat="1" ht="16.5">
      <c r="A3456" s="132"/>
      <c r="B3456" s="132"/>
      <c r="C3456" s="132"/>
      <c r="D3456" s="241"/>
      <c r="E3456" s="241"/>
      <c r="F3456" s="386"/>
      <c r="G3456" s="286"/>
      <c r="H3456" s="286"/>
      <c r="AR3456" s="482"/>
      <c r="AT3456" s="431"/>
    </row>
    <row r="3457" spans="1:46" s="388" customFormat="1" ht="16.5">
      <c r="A3457" s="132"/>
      <c r="B3457" s="132"/>
      <c r="C3457" s="132"/>
      <c r="D3457" s="241"/>
      <c r="E3457" s="241"/>
      <c r="F3457" s="386"/>
      <c r="G3457" s="286"/>
      <c r="H3457" s="286"/>
      <c r="AR3457" s="482"/>
      <c r="AT3457" s="431"/>
    </row>
    <row r="3458" spans="1:46" s="388" customFormat="1" ht="16.5">
      <c r="A3458" s="132"/>
      <c r="B3458" s="132"/>
      <c r="C3458" s="132"/>
      <c r="D3458" s="241"/>
      <c r="E3458" s="241"/>
      <c r="F3458" s="386"/>
      <c r="G3458" s="286"/>
      <c r="H3458" s="286"/>
      <c r="AR3458" s="482"/>
      <c r="AT3458" s="431"/>
    </row>
    <row r="3459" spans="1:46" s="388" customFormat="1" ht="16.5">
      <c r="A3459" s="132"/>
      <c r="B3459" s="132"/>
      <c r="C3459" s="132"/>
      <c r="D3459" s="241"/>
      <c r="E3459" s="241"/>
      <c r="F3459" s="386"/>
      <c r="G3459" s="286"/>
      <c r="H3459" s="286"/>
      <c r="AR3459" s="482"/>
      <c r="AT3459" s="431"/>
    </row>
    <row r="3460" spans="1:46" s="388" customFormat="1" ht="16.5">
      <c r="A3460" s="132"/>
      <c r="B3460" s="132"/>
      <c r="C3460" s="132"/>
      <c r="D3460" s="241"/>
      <c r="E3460" s="241"/>
      <c r="F3460" s="386"/>
      <c r="G3460" s="286"/>
      <c r="H3460" s="286"/>
      <c r="AR3460" s="482"/>
      <c r="AT3460" s="431"/>
    </row>
    <row r="3461" spans="1:46" s="388" customFormat="1" ht="16.5">
      <c r="A3461" s="132"/>
      <c r="B3461" s="132"/>
      <c r="C3461" s="132"/>
      <c r="D3461" s="241"/>
      <c r="E3461" s="241"/>
      <c r="F3461" s="386"/>
      <c r="G3461" s="286"/>
      <c r="H3461" s="286"/>
      <c r="AR3461" s="482"/>
      <c r="AT3461" s="431"/>
    </row>
    <row r="3462" spans="1:46" s="388" customFormat="1" ht="16.5">
      <c r="A3462" s="132"/>
      <c r="B3462" s="132"/>
      <c r="C3462" s="132"/>
      <c r="D3462" s="241"/>
      <c r="E3462" s="241"/>
      <c r="F3462" s="386"/>
      <c r="G3462" s="286"/>
      <c r="H3462" s="286"/>
      <c r="AR3462" s="482"/>
      <c r="AT3462" s="431"/>
    </row>
    <row r="3463" spans="1:46" s="388" customFormat="1" ht="16.5">
      <c r="A3463" s="132"/>
      <c r="B3463" s="132"/>
      <c r="C3463" s="132"/>
      <c r="D3463" s="241"/>
      <c r="E3463" s="241"/>
      <c r="F3463" s="386"/>
      <c r="G3463" s="286"/>
      <c r="H3463" s="286"/>
      <c r="AR3463" s="482"/>
      <c r="AT3463" s="431"/>
    </row>
    <row r="3464" spans="1:46" s="388" customFormat="1" ht="16.5">
      <c r="A3464" s="132"/>
      <c r="B3464" s="132"/>
      <c r="C3464" s="132"/>
      <c r="D3464" s="241"/>
      <c r="E3464" s="241"/>
      <c r="F3464" s="386"/>
      <c r="G3464" s="286"/>
      <c r="H3464" s="286"/>
      <c r="AR3464" s="482"/>
      <c r="AT3464" s="431"/>
    </row>
    <row r="3465" spans="1:46" s="388" customFormat="1" ht="16.5">
      <c r="A3465" s="132"/>
      <c r="B3465" s="132"/>
      <c r="C3465" s="132"/>
      <c r="D3465" s="241"/>
      <c r="E3465" s="241"/>
      <c r="F3465" s="386"/>
      <c r="G3465" s="286"/>
      <c r="H3465" s="286"/>
      <c r="AR3465" s="482"/>
      <c r="AT3465" s="431"/>
    </row>
    <row r="3466" spans="1:46" s="388" customFormat="1" ht="16.5">
      <c r="A3466" s="132"/>
      <c r="B3466" s="132"/>
      <c r="C3466" s="132"/>
      <c r="D3466" s="241"/>
      <c r="E3466" s="241"/>
      <c r="F3466" s="386"/>
      <c r="G3466" s="286"/>
      <c r="H3466" s="286"/>
      <c r="AR3466" s="482"/>
      <c r="AT3466" s="431"/>
    </row>
    <row r="3467" spans="1:46" s="388" customFormat="1" ht="16.5">
      <c r="A3467" s="132"/>
      <c r="B3467" s="132"/>
      <c r="C3467" s="132"/>
      <c r="D3467" s="241"/>
      <c r="E3467" s="241"/>
      <c r="F3467" s="386"/>
      <c r="G3467" s="286"/>
      <c r="H3467" s="286"/>
      <c r="AR3467" s="482"/>
      <c r="AT3467" s="431"/>
    </row>
    <row r="3468" spans="1:46" s="388" customFormat="1" ht="16.5">
      <c r="A3468" s="132"/>
      <c r="B3468" s="132"/>
      <c r="C3468" s="132"/>
      <c r="D3468" s="241"/>
      <c r="E3468" s="241"/>
      <c r="F3468" s="386"/>
      <c r="G3468" s="286"/>
      <c r="H3468" s="286"/>
      <c r="AR3468" s="482"/>
      <c r="AT3468" s="431"/>
    </row>
    <row r="3469" spans="1:46" s="388" customFormat="1" ht="16.5">
      <c r="A3469" s="132"/>
      <c r="B3469" s="132"/>
      <c r="C3469" s="132"/>
      <c r="D3469" s="241"/>
      <c r="E3469" s="241"/>
      <c r="F3469" s="386"/>
      <c r="G3469" s="286"/>
      <c r="H3469" s="286"/>
      <c r="AR3469" s="482"/>
      <c r="AT3469" s="431"/>
    </row>
    <row r="3470" spans="1:46" s="388" customFormat="1" ht="16.5">
      <c r="A3470" s="132"/>
      <c r="B3470" s="132"/>
      <c r="C3470" s="132"/>
      <c r="D3470" s="241"/>
      <c r="E3470" s="241"/>
      <c r="F3470" s="386"/>
      <c r="G3470" s="286"/>
      <c r="H3470" s="286"/>
      <c r="AR3470" s="482"/>
      <c r="AT3470" s="431"/>
    </row>
    <row r="3471" spans="1:46" s="388" customFormat="1" ht="16.5">
      <c r="A3471" s="132"/>
      <c r="B3471" s="132"/>
      <c r="C3471" s="132"/>
      <c r="D3471" s="241"/>
      <c r="E3471" s="241"/>
      <c r="F3471" s="386"/>
      <c r="G3471" s="286"/>
      <c r="H3471" s="286"/>
      <c r="AR3471" s="482"/>
      <c r="AT3471" s="431"/>
    </row>
    <row r="3472" spans="1:46" s="388" customFormat="1" ht="16.5">
      <c r="A3472" s="132"/>
      <c r="B3472" s="132"/>
      <c r="C3472" s="132"/>
      <c r="D3472" s="241"/>
      <c r="E3472" s="241"/>
      <c r="F3472" s="386"/>
      <c r="G3472" s="286"/>
      <c r="H3472" s="286"/>
      <c r="AR3472" s="482"/>
      <c r="AT3472" s="431"/>
    </row>
    <row r="3473" spans="1:46" s="388" customFormat="1" ht="16.5">
      <c r="A3473" s="132"/>
      <c r="B3473" s="132"/>
      <c r="C3473" s="132"/>
      <c r="D3473" s="241"/>
      <c r="E3473" s="241"/>
      <c r="F3473" s="386"/>
      <c r="G3473" s="286"/>
      <c r="H3473" s="286"/>
      <c r="AR3473" s="482"/>
      <c r="AT3473" s="431"/>
    </row>
    <row r="3474" spans="1:46" s="388" customFormat="1" ht="16.5">
      <c r="A3474" s="132"/>
      <c r="B3474" s="132"/>
      <c r="C3474" s="132"/>
      <c r="D3474" s="241"/>
      <c r="E3474" s="241"/>
      <c r="F3474" s="386"/>
      <c r="G3474" s="286"/>
      <c r="H3474" s="286"/>
      <c r="AR3474" s="482"/>
      <c r="AT3474" s="431"/>
    </row>
    <row r="3475" spans="1:46" s="388" customFormat="1" ht="16.5">
      <c r="A3475" s="132"/>
      <c r="B3475" s="132"/>
      <c r="C3475" s="132"/>
      <c r="D3475" s="241"/>
      <c r="E3475" s="241"/>
      <c r="F3475" s="386"/>
      <c r="G3475" s="286"/>
      <c r="H3475" s="286"/>
      <c r="AR3475" s="482"/>
      <c r="AT3475" s="431"/>
    </row>
    <row r="3476" spans="1:46" s="388" customFormat="1" ht="16.5">
      <c r="A3476" s="132"/>
      <c r="B3476" s="132"/>
      <c r="C3476" s="132"/>
      <c r="D3476" s="241"/>
      <c r="E3476" s="241"/>
      <c r="F3476" s="386"/>
      <c r="G3476" s="286"/>
      <c r="H3476" s="286"/>
      <c r="AR3476" s="482"/>
      <c r="AT3476" s="431"/>
    </row>
    <row r="3477" spans="1:46" s="388" customFormat="1" ht="16.5">
      <c r="A3477" s="132"/>
      <c r="B3477" s="132"/>
      <c r="C3477" s="132"/>
      <c r="D3477" s="241"/>
      <c r="E3477" s="241"/>
      <c r="F3477" s="386"/>
      <c r="G3477" s="286"/>
      <c r="H3477" s="286"/>
      <c r="AR3477" s="482"/>
      <c r="AT3477" s="431"/>
    </row>
    <row r="3478" spans="1:46" s="388" customFormat="1" ht="16.5">
      <c r="A3478" s="132"/>
      <c r="B3478" s="132"/>
      <c r="C3478" s="132"/>
      <c r="D3478" s="241"/>
      <c r="E3478" s="241"/>
      <c r="F3478" s="386"/>
      <c r="G3478" s="286"/>
      <c r="H3478" s="286"/>
      <c r="AR3478" s="482"/>
      <c r="AT3478" s="431"/>
    </row>
    <row r="3479" spans="1:46" s="388" customFormat="1" ht="16.5">
      <c r="A3479" s="132"/>
      <c r="B3479" s="132"/>
      <c r="C3479" s="132"/>
      <c r="D3479" s="241"/>
      <c r="E3479" s="241"/>
      <c r="F3479" s="386"/>
      <c r="G3479" s="286"/>
      <c r="H3479" s="286"/>
      <c r="AR3479" s="482"/>
      <c r="AT3479" s="431"/>
    </row>
    <row r="3480" spans="1:46" s="388" customFormat="1" ht="16.5">
      <c r="A3480" s="132"/>
      <c r="B3480" s="132"/>
      <c r="C3480" s="132"/>
      <c r="D3480" s="241"/>
      <c r="E3480" s="241"/>
      <c r="F3480" s="386"/>
      <c r="G3480" s="286"/>
      <c r="H3480" s="286"/>
      <c r="AR3480" s="482"/>
      <c r="AT3480" s="431"/>
    </row>
    <row r="3481" spans="1:46" s="388" customFormat="1" ht="16.5">
      <c r="A3481" s="132"/>
      <c r="B3481" s="132"/>
      <c r="C3481" s="132"/>
      <c r="D3481" s="241"/>
      <c r="E3481" s="241"/>
      <c r="F3481" s="386"/>
      <c r="G3481" s="286"/>
      <c r="H3481" s="286"/>
      <c r="AR3481" s="482"/>
      <c r="AT3481" s="431"/>
    </row>
    <row r="3482" spans="1:46" s="388" customFormat="1" ht="16.5">
      <c r="A3482" s="132"/>
      <c r="B3482" s="132"/>
      <c r="C3482" s="132"/>
      <c r="D3482" s="241"/>
      <c r="E3482" s="241"/>
      <c r="F3482" s="386"/>
      <c r="G3482" s="286"/>
      <c r="H3482" s="286"/>
      <c r="AR3482" s="482"/>
      <c r="AT3482" s="431"/>
    </row>
    <row r="3483" spans="1:46" s="388" customFormat="1" ht="16.5">
      <c r="A3483" s="132"/>
      <c r="B3483" s="132"/>
      <c r="C3483" s="132"/>
      <c r="D3483" s="241"/>
      <c r="E3483" s="241"/>
      <c r="F3483" s="386"/>
      <c r="G3483" s="286"/>
      <c r="H3483" s="286"/>
      <c r="AR3483" s="482"/>
      <c r="AT3483" s="431"/>
    </row>
    <row r="3484" spans="1:46" s="388" customFormat="1" ht="16.5">
      <c r="A3484" s="132"/>
      <c r="B3484" s="132"/>
      <c r="C3484" s="132"/>
      <c r="D3484" s="241"/>
      <c r="E3484" s="241"/>
      <c r="F3484" s="386"/>
      <c r="G3484" s="286"/>
      <c r="H3484" s="286"/>
      <c r="AR3484" s="482"/>
      <c r="AT3484" s="431"/>
    </row>
    <row r="3485" spans="1:46" s="388" customFormat="1" ht="16.5">
      <c r="A3485" s="132"/>
      <c r="B3485" s="132"/>
      <c r="C3485" s="132"/>
      <c r="D3485" s="241"/>
      <c r="E3485" s="241"/>
      <c r="F3485" s="386"/>
      <c r="G3485" s="286"/>
      <c r="H3485" s="286"/>
      <c r="AR3485" s="482"/>
      <c r="AT3485" s="431"/>
    </row>
    <row r="3486" spans="1:46" s="388" customFormat="1" ht="16.5">
      <c r="A3486" s="132"/>
      <c r="B3486" s="132"/>
      <c r="C3486" s="132"/>
      <c r="D3486" s="241"/>
      <c r="E3486" s="241"/>
      <c r="F3486" s="386"/>
      <c r="G3486" s="286"/>
      <c r="H3486" s="286"/>
      <c r="AR3486" s="482"/>
      <c r="AT3486" s="431"/>
    </row>
    <row r="3487" spans="1:46" s="388" customFormat="1" ht="16.5">
      <c r="A3487" s="132"/>
      <c r="B3487" s="132"/>
      <c r="C3487" s="132"/>
      <c r="D3487" s="241"/>
      <c r="E3487" s="241"/>
      <c r="F3487" s="386"/>
      <c r="G3487" s="286"/>
      <c r="H3487" s="286"/>
      <c r="AR3487" s="482"/>
      <c r="AT3487" s="431"/>
    </row>
    <row r="3488" spans="1:46" s="388" customFormat="1" ht="16.5">
      <c r="A3488" s="132"/>
      <c r="B3488" s="132"/>
      <c r="C3488" s="132"/>
      <c r="D3488" s="241"/>
      <c r="E3488" s="241"/>
      <c r="F3488" s="386"/>
      <c r="G3488" s="286"/>
      <c r="H3488" s="286"/>
      <c r="AR3488" s="482"/>
      <c r="AT3488" s="431"/>
    </row>
    <row r="3489" spans="1:46" s="388" customFormat="1" ht="16.5">
      <c r="A3489" s="132"/>
      <c r="B3489" s="132"/>
      <c r="C3489" s="132"/>
      <c r="D3489" s="241"/>
      <c r="E3489" s="241"/>
      <c r="F3489" s="386"/>
      <c r="G3489" s="286"/>
      <c r="H3489" s="286"/>
      <c r="AR3489" s="482"/>
      <c r="AT3489" s="431"/>
    </row>
    <row r="3490" spans="1:46" s="388" customFormat="1" ht="16.5">
      <c r="A3490" s="132"/>
      <c r="B3490" s="132"/>
      <c r="C3490" s="132"/>
      <c r="D3490" s="241"/>
      <c r="E3490" s="241"/>
      <c r="F3490" s="386"/>
      <c r="G3490" s="286"/>
      <c r="H3490" s="286"/>
      <c r="AR3490" s="482"/>
      <c r="AT3490" s="431"/>
    </row>
    <row r="3491" spans="1:46" s="388" customFormat="1" ht="16.5">
      <c r="A3491" s="132"/>
      <c r="B3491" s="132"/>
      <c r="C3491" s="132"/>
      <c r="D3491" s="241"/>
      <c r="E3491" s="241"/>
      <c r="F3491" s="386"/>
      <c r="G3491" s="286"/>
      <c r="H3491" s="286"/>
      <c r="AR3491" s="482"/>
      <c r="AT3491" s="431"/>
    </row>
    <row r="3492" spans="1:46" s="388" customFormat="1" ht="16.5">
      <c r="A3492" s="132"/>
      <c r="B3492" s="132"/>
      <c r="C3492" s="132"/>
      <c r="D3492" s="241"/>
      <c r="E3492" s="241"/>
      <c r="F3492" s="386"/>
      <c r="G3492" s="286"/>
      <c r="H3492" s="286"/>
      <c r="AR3492" s="482"/>
      <c r="AT3492" s="431"/>
    </row>
    <row r="3493" spans="1:46" s="388" customFormat="1" ht="16.5">
      <c r="A3493" s="132"/>
      <c r="B3493" s="132"/>
      <c r="C3493" s="132"/>
      <c r="D3493" s="241"/>
      <c r="E3493" s="241"/>
      <c r="F3493" s="386"/>
      <c r="G3493" s="286"/>
      <c r="H3493" s="286"/>
      <c r="AR3493" s="482"/>
      <c r="AT3493" s="431"/>
    </row>
    <row r="3494" spans="1:46" s="388" customFormat="1" ht="16.5">
      <c r="A3494" s="132"/>
      <c r="B3494" s="132"/>
      <c r="C3494" s="132"/>
      <c r="D3494" s="241"/>
      <c r="E3494" s="241"/>
      <c r="F3494" s="386"/>
      <c r="G3494" s="286"/>
      <c r="H3494" s="286"/>
      <c r="AR3494" s="482"/>
      <c r="AT3494" s="431"/>
    </row>
    <row r="3495" spans="1:46" s="388" customFormat="1" ht="16.5">
      <c r="A3495" s="132"/>
      <c r="B3495" s="132"/>
      <c r="C3495" s="132"/>
      <c r="D3495" s="241"/>
      <c r="E3495" s="241"/>
      <c r="F3495" s="386"/>
      <c r="G3495" s="286"/>
      <c r="H3495" s="286"/>
      <c r="AR3495" s="482"/>
      <c r="AT3495" s="431"/>
    </row>
    <row r="3496" spans="1:46" s="388" customFormat="1" ht="16.5">
      <c r="A3496" s="132"/>
      <c r="B3496" s="132"/>
      <c r="C3496" s="132"/>
      <c r="D3496" s="241"/>
      <c r="E3496" s="241"/>
      <c r="F3496" s="386"/>
      <c r="G3496" s="286"/>
      <c r="H3496" s="286"/>
      <c r="AR3496" s="482"/>
      <c r="AT3496" s="431"/>
    </row>
    <row r="3497" spans="1:46" s="388" customFormat="1" ht="16.5">
      <c r="A3497" s="132"/>
      <c r="B3497" s="132"/>
      <c r="C3497" s="132"/>
      <c r="D3497" s="241"/>
      <c r="E3497" s="241"/>
      <c r="F3497" s="386"/>
      <c r="G3497" s="286"/>
      <c r="H3497" s="286"/>
      <c r="AR3497" s="482"/>
      <c r="AT3497" s="431"/>
    </row>
    <row r="3498" spans="1:46" s="388" customFormat="1" ht="16.5">
      <c r="A3498" s="132"/>
      <c r="B3498" s="132"/>
      <c r="C3498" s="132"/>
      <c r="D3498" s="241"/>
      <c r="E3498" s="241"/>
      <c r="F3498" s="386"/>
      <c r="G3498" s="286"/>
      <c r="H3498" s="286"/>
      <c r="AR3498" s="482"/>
      <c r="AT3498" s="431"/>
    </row>
    <row r="3499" spans="1:46" s="388" customFormat="1" ht="16.5">
      <c r="A3499" s="132"/>
      <c r="B3499" s="132"/>
      <c r="C3499" s="132"/>
      <c r="D3499" s="241"/>
      <c r="E3499" s="241"/>
      <c r="F3499" s="386"/>
      <c r="G3499" s="286"/>
      <c r="H3499" s="286"/>
      <c r="AR3499" s="482"/>
      <c r="AT3499" s="431"/>
    </row>
    <row r="3500" spans="1:46" s="388" customFormat="1" ht="16.5">
      <c r="A3500" s="132"/>
      <c r="B3500" s="132"/>
      <c r="C3500" s="132"/>
      <c r="D3500" s="241"/>
      <c r="E3500" s="241"/>
      <c r="F3500" s="386"/>
      <c r="G3500" s="286"/>
      <c r="H3500" s="286"/>
      <c r="AR3500" s="482"/>
      <c r="AT3500" s="431"/>
    </row>
    <row r="3501" spans="1:46" s="388" customFormat="1" ht="16.5">
      <c r="A3501" s="132"/>
      <c r="B3501" s="132"/>
      <c r="C3501" s="132"/>
      <c r="D3501" s="241"/>
      <c r="E3501" s="241"/>
      <c r="F3501" s="386"/>
      <c r="G3501" s="286"/>
      <c r="H3501" s="286"/>
      <c r="AR3501" s="482"/>
      <c r="AT3501" s="431"/>
    </row>
    <row r="3502" spans="1:46" s="388" customFormat="1" ht="16.5">
      <c r="A3502" s="132"/>
      <c r="B3502" s="132"/>
      <c r="C3502" s="132"/>
      <c r="D3502" s="241"/>
      <c r="E3502" s="241"/>
      <c r="F3502" s="386"/>
      <c r="G3502" s="286"/>
      <c r="H3502" s="286"/>
      <c r="AR3502" s="482"/>
      <c r="AT3502" s="431"/>
    </row>
    <row r="3503" spans="1:46" s="388" customFormat="1" ht="16.5">
      <c r="A3503" s="132"/>
      <c r="B3503" s="132"/>
      <c r="C3503" s="132"/>
      <c r="D3503" s="241"/>
      <c r="E3503" s="241"/>
      <c r="F3503" s="386"/>
      <c r="G3503" s="286"/>
      <c r="H3503" s="286"/>
      <c r="AR3503" s="482"/>
      <c r="AT3503" s="431"/>
    </row>
    <row r="3504" spans="1:46" s="388" customFormat="1" ht="16.5">
      <c r="A3504" s="132"/>
      <c r="B3504" s="132"/>
      <c r="C3504" s="132"/>
      <c r="D3504" s="241"/>
      <c r="E3504" s="241"/>
      <c r="F3504" s="386"/>
      <c r="G3504" s="286"/>
      <c r="H3504" s="286"/>
      <c r="AR3504" s="482"/>
      <c r="AT3504" s="431"/>
    </row>
    <row r="3505" spans="1:46" s="388" customFormat="1" ht="16.5">
      <c r="A3505" s="132"/>
      <c r="B3505" s="132"/>
      <c r="C3505" s="132"/>
      <c r="D3505" s="241"/>
      <c r="E3505" s="241"/>
      <c r="F3505" s="386"/>
      <c r="G3505" s="286"/>
      <c r="H3505" s="286"/>
      <c r="AR3505" s="482"/>
      <c r="AT3505" s="431"/>
    </row>
    <row r="3506" spans="1:46" s="388" customFormat="1" ht="16.5">
      <c r="A3506" s="132"/>
      <c r="B3506" s="132"/>
      <c r="C3506" s="132"/>
      <c r="D3506" s="241"/>
      <c r="E3506" s="241"/>
      <c r="F3506" s="386"/>
      <c r="G3506" s="286"/>
      <c r="H3506" s="286"/>
      <c r="AR3506" s="482"/>
      <c r="AT3506" s="431"/>
    </row>
    <row r="3507" spans="1:46" s="388" customFormat="1" ht="16.5">
      <c r="A3507" s="132"/>
      <c r="B3507" s="132"/>
      <c r="C3507" s="132"/>
      <c r="D3507" s="241"/>
      <c r="E3507" s="241"/>
      <c r="F3507" s="386"/>
      <c r="G3507" s="286"/>
      <c r="H3507" s="286"/>
      <c r="AR3507" s="482"/>
      <c r="AT3507" s="431"/>
    </row>
    <row r="3508" spans="1:46" s="388" customFormat="1" ht="16.5">
      <c r="A3508" s="132"/>
      <c r="B3508" s="132"/>
      <c r="C3508" s="132"/>
      <c r="D3508" s="241"/>
      <c r="E3508" s="241"/>
      <c r="F3508" s="386"/>
      <c r="G3508" s="286"/>
      <c r="H3508" s="286"/>
      <c r="AR3508" s="482"/>
      <c r="AT3508" s="431"/>
    </row>
    <row r="3509" spans="1:46" s="388" customFormat="1" ht="16.5">
      <c r="A3509" s="132"/>
      <c r="B3509" s="132"/>
      <c r="C3509" s="132"/>
      <c r="D3509" s="241"/>
      <c r="E3509" s="241"/>
      <c r="F3509" s="386"/>
      <c r="G3509" s="286"/>
      <c r="H3509" s="286"/>
      <c r="AR3509" s="482"/>
      <c r="AT3509" s="431"/>
    </row>
    <row r="3510" spans="1:46" s="388" customFormat="1" ht="16.5">
      <c r="A3510" s="132"/>
      <c r="B3510" s="132"/>
      <c r="C3510" s="132"/>
      <c r="D3510" s="241"/>
      <c r="E3510" s="241"/>
      <c r="F3510" s="386"/>
      <c r="G3510" s="286"/>
      <c r="H3510" s="286"/>
      <c r="AR3510" s="482"/>
      <c r="AT3510" s="431"/>
    </row>
    <row r="3511" spans="1:46" s="388" customFormat="1" ht="16.5">
      <c r="A3511" s="132"/>
      <c r="B3511" s="132"/>
      <c r="C3511" s="132"/>
      <c r="D3511" s="241"/>
      <c r="E3511" s="241"/>
      <c r="F3511" s="386"/>
      <c r="G3511" s="286"/>
      <c r="H3511" s="286"/>
      <c r="AR3511" s="482"/>
      <c r="AT3511" s="431"/>
    </row>
    <row r="3512" spans="1:46" s="388" customFormat="1" ht="16.5">
      <c r="A3512" s="132"/>
      <c r="B3512" s="132"/>
      <c r="C3512" s="132"/>
      <c r="D3512" s="241"/>
      <c r="E3512" s="241"/>
      <c r="F3512" s="386"/>
      <c r="G3512" s="286"/>
      <c r="H3512" s="286"/>
      <c r="AR3512" s="482"/>
      <c r="AT3512" s="431"/>
    </row>
    <row r="3513" spans="1:46" s="388" customFormat="1" ht="16.5">
      <c r="A3513" s="132"/>
      <c r="B3513" s="132"/>
      <c r="C3513" s="132"/>
      <c r="D3513" s="241"/>
      <c r="E3513" s="241"/>
      <c r="F3513" s="386"/>
      <c r="G3513" s="286"/>
      <c r="H3513" s="286"/>
      <c r="AR3513" s="482"/>
      <c r="AT3513" s="431"/>
    </row>
    <row r="3514" spans="1:46" s="388" customFormat="1" ht="16.5">
      <c r="A3514" s="132"/>
      <c r="B3514" s="132"/>
      <c r="C3514" s="132"/>
      <c r="D3514" s="241"/>
      <c r="E3514" s="241"/>
      <c r="F3514" s="386"/>
      <c r="G3514" s="286"/>
      <c r="H3514" s="286"/>
      <c r="AR3514" s="482"/>
      <c r="AT3514" s="431"/>
    </row>
    <row r="3515" spans="1:46" s="388" customFormat="1" ht="16.5">
      <c r="A3515" s="132"/>
      <c r="B3515" s="132"/>
      <c r="C3515" s="132"/>
      <c r="D3515" s="241"/>
      <c r="E3515" s="241"/>
      <c r="F3515" s="386"/>
      <c r="G3515" s="286"/>
      <c r="H3515" s="286"/>
      <c r="AR3515" s="482"/>
      <c r="AT3515" s="431"/>
    </row>
    <row r="3516" spans="1:46" s="388" customFormat="1" ht="16.5">
      <c r="A3516" s="132"/>
      <c r="B3516" s="132"/>
      <c r="C3516" s="132"/>
      <c r="D3516" s="241"/>
      <c r="E3516" s="241"/>
      <c r="F3516" s="386"/>
      <c r="G3516" s="286"/>
      <c r="H3516" s="286"/>
      <c r="AR3516" s="482"/>
      <c r="AT3516" s="431"/>
    </row>
    <row r="3517" spans="1:46" s="388" customFormat="1" ht="16.5">
      <c r="A3517" s="132"/>
      <c r="B3517" s="132"/>
      <c r="C3517" s="132"/>
      <c r="D3517" s="241"/>
      <c r="E3517" s="241"/>
      <c r="F3517" s="386"/>
      <c r="G3517" s="286"/>
      <c r="H3517" s="286"/>
      <c r="AR3517" s="482"/>
      <c r="AT3517" s="431"/>
    </row>
    <row r="3518" spans="1:46" s="388" customFormat="1" ht="16.5">
      <c r="A3518" s="132"/>
      <c r="B3518" s="132"/>
      <c r="C3518" s="132"/>
      <c r="D3518" s="241"/>
      <c r="E3518" s="241"/>
      <c r="F3518" s="386"/>
      <c r="G3518" s="286"/>
      <c r="H3518" s="286"/>
      <c r="AR3518" s="482"/>
      <c r="AT3518" s="431"/>
    </row>
    <row r="3519" spans="1:46" s="388" customFormat="1" ht="16.5">
      <c r="A3519" s="132"/>
      <c r="B3519" s="132"/>
      <c r="C3519" s="132"/>
      <c r="D3519" s="241"/>
      <c r="E3519" s="241"/>
      <c r="F3519" s="386"/>
      <c r="G3519" s="286"/>
      <c r="H3519" s="286"/>
      <c r="AR3519" s="482"/>
      <c r="AT3519" s="431"/>
    </row>
    <row r="3520" spans="1:46" s="388" customFormat="1" ht="16.5">
      <c r="A3520" s="132"/>
      <c r="B3520" s="132"/>
      <c r="C3520" s="132"/>
      <c r="D3520" s="241"/>
      <c r="E3520" s="241"/>
      <c r="F3520" s="386"/>
      <c r="G3520" s="286"/>
      <c r="H3520" s="286"/>
      <c r="AR3520" s="482"/>
      <c r="AT3520" s="431"/>
    </row>
    <row r="3521" spans="1:46" s="388" customFormat="1" ht="16.5">
      <c r="A3521" s="132"/>
      <c r="B3521" s="132"/>
      <c r="C3521" s="132"/>
      <c r="D3521" s="241"/>
      <c r="E3521" s="241"/>
      <c r="F3521" s="386"/>
      <c r="G3521" s="286"/>
      <c r="H3521" s="286"/>
      <c r="AR3521" s="482"/>
      <c r="AT3521" s="431"/>
    </row>
    <row r="3522" spans="1:46" s="388" customFormat="1" ht="16.5">
      <c r="A3522" s="132"/>
      <c r="B3522" s="132"/>
      <c r="C3522" s="132"/>
      <c r="D3522" s="241"/>
      <c r="E3522" s="241"/>
      <c r="F3522" s="386"/>
      <c r="G3522" s="286"/>
      <c r="H3522" s="286"/>
      <c r="AR3522" s="482"/>
      <c r="AT3522" s="431"/>
    </row>
    <row r="3523" spans="1:46" s="388" customFormat="1" ht="16.5">
      <c r="A3523" s="132"/>
      <c r="B3523" s="132"/>
      <c r="C3523" s="132"/>
      <c r="D3523" s="241"/>
      <c r="E3523" s="241"/>
      <c r="F3523" s="386"/>
      <c r="G3523" s="286"/>
      <c r="H3523" s="286"/>
      <c r="AR3523" s="482"/>
      <c r="AT3523" s="431"/>
    </row>
    <row r="3524" spans="1:46" s="388" customFormat="1" ht="16.5">
      <c r="A3524" s="132"/>
      <c r="B3524" s="132"/>
      <c r="C3524" s="132"/>
      <c r="D3524" s="241"/>
      <c r="E3524" s="241"/>
      <c r="F3524" s="386"/>
      <c r="G3524" s="286"/>
      <c r="H3524" s="286"/>
      <c r="AR3524" s="482"/>
      <c r="AT3524" s="431"/>
    </row>
    <row r="3525" spans="1:46" s="388" customFormat="1" ht="16.5">
      <c r="A3525" s="132"/>
      <c r="B3525" s="132"/>
      <c r="C3525" s="132"/>
      <c r="D3525" s="241"/>
      <c r="E3525" s="241"/>
      <c r="F3525" s="386"/>
      <c r="G3525" s="286"/>
      <c r="H3525" s="286"/>
      <c r="AR3525" s="482"/>
      <c r="AT3525" s="431"/>
    </row>
    <row r="3526" spans="1:46" s="388" customFormat="1" ht="16.5">
      <c r="A3526" s="132"/>
      <c r="B3526" s="132"/>
      <c r="C3526" s="132"/>
      <c r="D3526" s="241"/>
      <c r="E3526" s="241"/>
      <c r="F3526" s="386"/>
      <c r="G3526" s="286"/>
      <c r="H3526" s="286"/>
      <c r="AR3526" s="482"/>
      <c r="AT3526" s="431"/>
    </row>
    <row r="3527" spans="1:46" s="388" customFormat="1" ht="16.5">
      <c r="A3527" s="132"/>
      <c r="B3527" s="132"/>
      <c r="C3527" s="132"/>
      <c r="D3527" s="241"/>
      <c r="E3527" s="241"/>
      <c r="F3527" s="386"/>
      <c r="G3527" s="286"/>
      <c r="H3527" s="286"/>
      <c r="AR3527" s="482"/>
      <c r="AT3527" s="431"/>
    </row>
    <row r="3528" spans="1:46" s="388" customFormat="1" ht="16.5">
      <c r="A3528" s="132"/>
      <c r="B3528" s="132"/>
      <c r="C3528" s="132"/>
      <c r="D3528" s="241"/>
      <c r="E3528" s="241"/>
      <c r="F3528" s="386"/>
      <c r="G3528" s="286"/>
      <c r="H3528" s="286"/>
      <c r="AR3528" s="482"/>
      <c r="AT3528" s="431"/>
    </row>
    <row r="3529" spans="1:46" s="388" customFormat="1" ht="16.5">
      <c r="A3529" s="132"/>
      <c r="B3529" s="132"/>
      <c r="C3529" s="132"/>
      <c r="D3529" s="241"/>
      <c r="E3529" s="241"/>
      <c r="F3529" s="386"/>
      <c r="G3529" s="286"/>
      <c r="H3529" s="286"/>
      <c r="AR3529" s="482"/>
      <c r="AT3529" s="431"/>
    </row>
    <row r="3530" spans="1:46" s="388" customFormat="1" ht="16.5">
      <c r="A3530" s="132"/>
      <c r="B3530" s="132"/>
      <c r="C3530" s="132"/>
      <c r="D3530" s="241"/>
      <c r="E3530" s="241"/>
      <c r="F3530" s="386"/>
      <c r="G3530" s="286"/>
      <c r="H3530" s="286"/>
      <c r="AR3530" s="482"/>
      <c r="AT3530" s="431"/>
    </row>
    <row r="3531" spans="1:46" s="388" customFormat="1" ht="16.5">
      <c r="A3531" s="132"/>
      <c r="B3531" s="132"/>
      <c r="C3531" s="132"/>
      <c r="D3531" s="241"/>
      <c r="E3531" s="241"/>
      <c r="F3531" s="386"/>
      <c r="G3531" s="286"/>
      <c r="H3531" s="286"/>
      <c r="AR3531" s="482"/>
      <c r="AT3531" s="431"/>
    </row>
    <row r="3532" spans="1:46" s="388" customFormat="1" ht="16.5">
      <c r="A3532" s="132"/>
      <c r="B3532" s="132"/>
      <c r="C3532" s="132"/>
      <c r="D3532" s="241"/>
      <c r="E3532" s="241"/>
      <c r="F3532" s="386"/>
      <c r="G3532" s="286"/>
      <c r="H3532" s="286"/>
      <c r="AR3532" s="482"/>
      <c r="AT3532" s="431"/>
    </row>
    <row r="3533" spans="1:46" s="388" customFormat="1" ht="16.5">
      <c r="A3533" s="132"/>
      <c r="B3533" s="132"/>
      <c r="C3533" s="132"/>
      <c r="D3533" s="241"/>
      <c r="E3533" s="241"/>
      <c r="F3533" s="386"/>
      <c r="G3533" s="286"/>
      <c r="H3533" s="286"/>
      <c r="AR3533" s="482"/>
      <c r="AT3533" s="431"/>
    </row>
    <row r="3534" spans="1:46" s="388" customFormat="1" ht="16.5">
      <c r="A3534" s="132"/>
      <c r="B3534" s="132"/>
      <c r="C3534" s="132"/>
      <c r="D3534" s="241"/>
      <c r="E3534" s="241"/>
      <c r="F3534" s="386"/>
      <c r="G3534" s="286"/>
      <c r="H3534" s="286"/>
      <c r="AR3534" s="482"/>
      <c r="AT3534" s="431"/>
    </row>
    <row r="3535" spans="1:46" s="388" customFormat="1" ht="16.5">
      <c r="A3535" s="132"/>
      <c r="B3535" s="132"/>
      <c r="C3535" s="132"/>
      <c r="D3535" s="241"/>
      <c r="E3535" s="241"/>
      <c r="F3535" s="386"/>
      <c r="G3535" s="286"/>
      <c r="H3535" s="286"/>
      <c r="AR3535" s="482"/>
      <c r="AT3535" s="431"/>
    </row>
    <row r="3536" spans="1:46" s="388" customFormat="1" ht="16.5">
      <c r="A3536" s="132"/>
      <c r="B3536" s="132"/>
      <c r="C3536" s="132"/>
      <c r="D3536" s="241"/>
      <c r="E3536" s="241"/>
      <c r="F3536" s="386"/>
      <c r="G3536" s="286"/>
      <c r="H3536" s="286"/>
      <c r="AR3536" s="482"/>
      <c r="AT3536" s="431"/>
    </row>
    <row r="3537" spans="1:46" s="388" customFormat="1" ht="16.5">
      <c r="A3537" s="132"/>
      <c r="B3537" s="132"/>
      <c r="C3537" s="132"/>
      <c r="D3537" s="241"/>
      <c r="E3537" s="241"/>
      <c r="F3537" s="386"/>
      <c r="G3537" s="286"/>
      <c r="H3537" s="286"/>
      <c r="AR3537" s="482"/>
      <c r="AT3537" s="431"/>
    </row>
    <row r="3538" spans="1:46" s="388" customFormat="1" ht="16.5">
      <c r="A3538" s="132"/>
      <c r="B3538" s="132"/>
      <c r="C3538" s="132"/>
      <c r="D3538" s="241"/>
      <c r="E3538" s="241"/>
      <c r="F3538" s="386"/>
      <c r="G3538" s="286"/>
      <c r="H3538" s="286"/>
      <c r="AR3538" s="482"/>
      <c r="AT3538" s="431"/>
    </row>
    <row r="3539" spans="1:46" s="388" customFormat="1" ht="16.5">
      <c r="A3539" s="132"/>
      <c r="B3539" s="132"/>
      <c r="C3539" s="132"/>
      <c r="D3539" s="241"/>
      <c r="E3539" s="241"/>
      <c r="F3539" s="386"/>
      <c r="G3539" s="286"/>
      <c r="H3539" s="286"/>
      <c r="AR3539" s="482"/>
      <c r="AT3539" s="431"/>
    </row>
    <row r="3540" spans="1:46" s="388" customFormat="1" ht="16.5">
      <c r="A3540" s="132"/>
      <c r="B3540" s="132"/>
      <c r="C3540" s="132"/>
      <c r="D3540" s="241"/>
      <c r="E3540" s="241"/>
      <c r="F3540" s="386"/>
      <c r="G3540" s="286"/>
      <c r="H3540" s="286"/>
      <c r="AR3540" s="482"/>
      <c r="AT3540" s="431"/>
    </row>
    <row r="3541" spans="1:46" s="388" customFormat="1" ht="16.5">
      <c r="A3541" s="132"/>
      <c r="B3541" s="132"/>
      <c r="C3541" s="132"/>
      <c r="D3541" s="241"/>
      <c r="E3541" s="241"/>
      <c r="F3541" s="386"/>
      <c r="G3541" s="286"/>
      <c r="H3541" s="286"/>
      <c r="AR3541" s="482"/>
      <c r="AT3541" s="431"/>
    </row>
    <row r="3542" spans="1:46" s="388" customFormat="1" ht="16.5">
      <c r="A3542" s="132"/>
      <c r="B3542" s="132"/>
      <c r="C3542" s="132"/>
      <c r="D3542" s="241"/>
      <c r="E3542" s="241"/>
      <c r="F3542" s="386"/>
      <c r="G3542" s="286"/>
      <c r="H3542" s="286"/>
      <c r="AR3542" s="482"/>
      <c r="AT3542" s="431"/>
    </row>
    <row r="3543" spans="1:46" s="388" customFormat="1" ht="16.5">
      <c r="A3543" s="132"/>
      <c r="B3543" s="132"/>
      <c r="C3543" s="132"/>
      <c r="D3543" s="241"/>
      <c r="E3543" s="241"/>
      <c r="F3543" s="386"/>
      <c r="G3543" s="286"/>
      <c r="H3543" s="286"/>
      <c r="AR3543" s="482"/>
      <c r="AT3543" s="431"/>
    </row>
    <row r="3544" spans="1:46" s="388" customFormat="1" ht="16.5">
      <c r="A3544" s="132"/>
      <c r="B3544" s="132"/>
      <c r="C3544" s="132"/>
      <c r="D3544" s="241"/>
      <c r="E3544" s="241"/>
      <c r="F3544" s="386"/>
      <c r="G3544" s="286"/>
      <c r="H3544" s="286"/>
      <c r="AR3544" s="482"/>
      <c r="AT3544" s="431"/>
    </row>
    <row r="3545" spans="1:46" s="388" customFormat="1" ht="16.5">
      <c r="A3545" s="132"/>
      <c r="B3545" s="132"/>
      <c r="C3545" s="132"/>
      <c r="D3545" s="241"/>
      <c r="E3545" s="241"/>
      <c r="F3545" s="386"/>
      <c r="G3545" s="286"/>
      <c r="H3545" s="286"/>
      <c r="AR3545" s="482"/>
      <c r="AT3545" s="431"/>
    </row>
    <row r="3546" spans="1:46" s="388" customFormat="1" ht="16.5">
      <c r="A3546" s="132"/>
      <c r="B3546" s="132"/>
      <c r="C3546" s="132"/>
      <c r="D3546" s="241"/>
      <c r="E3546" s="241"/>
      <c r="F3546" s="386"/>
      <c r="G3546" s="286"/>
      <c r="H3546" s="286"/>
      <c r="AR3546" s="482"/>
      <c r="AT3546" s="431"/>
    </row>
    <row r="3547" spans="1:46" s="388" customFormat="1" ht="16.5">
      <c r="A3547" s="132"/>
      <c r="B3547" s="132"/>
      <c r="C3547" s="132"/>
      <c r="D3547" s="241"/>
      <c r="E3547" s="241"/>
      <c r="F3547" s="386"/>
      <c r="G3547" s="286"/>
      <c r="H3547" s="286"/>
      <c r="AR3547" s="482"/>
      <c r="AT3547" s="431"/>
    </row>
    <row r="3548" spans="1:46" s="388" customFormat="1" ht="16.5">
      <c r="A3548" s="132"/>
      <c r="B3548" s="132"/>
      <c r="C3548" s="132"/>
      <c r="D3548" s="241"/>
      <c r="E3548" s="241"/>
      <c r="F3548" s="386"/>
      <c r="G3548" s="286"/>
      <c r="H3548" s="286"/>
      <c r="AR3548" s="482"/>
      <c r="AT3548" s="431"/>
    </row>
    <row r="3549" spans="1:46" s="388" customFormat="1" ht="16.5">
      <c r="A3549" s="132"/>
      <c r="B3549" s="132"/>
      <c r="C3549" s="132"/>
      <c r="D3549" s="241"/>
      <c r="E3549" s="241"/>
      <c r="F3549" s="386"/>
      <c r="G3549" s="286"/>
      <c r="H3549" s="286"/>
      <c r="AR3549" s="482"/>
      <c r="AT3549" s="431"/>
    </row>
    <row r="3550" spans="1:46" s="388" customFormat="1" ht="16.5">
      <c r="A3550" s="132"/>
      <c r="B3550" s="132"/>
      <c r="C3550" s="132"/>
      <c r="D3550" s="241"/>
      <c r="E3550" s="241"/>
      <c r="F3550" s="386"/>
      <c r="G3550" s="286"/>
      <c r="H3550" s="286"/>
      <c r="AR3550" s="482"/>
      <c r="AT3550" s="431"/>
    </row>
    <row r="3551" spans="1:46" s="388" customFormat="1" ht="16.5">
      <c r="A3551" s="132"/>
      <c r="B3551" s="132"/>
      <c r="C3551" s="132"/>
      <c r="D3551" s="241"/>
      <c r="E3551" s="241"/>
      <c r="F3551" s="386"/>
      <c r="G3551" s="286"/>
      <c r="H3551" s="286"/>
      <c r="AR3551" s="482"/>
      <c r="AT3551" s="431"/>
    </row>
    <row r="3552" spans="1:46" s="388" customFormat="1" ht="16.5">
      <c r="A3552" s="132"/>
      <c r="B3552" s="132"/>
      <c r="C3552" s="132"/>
      <c r="D3552" s="241"/>
      <c r="E3552" s="241"/>
      <c r="F3552" s="386"/>
      <c r="G3552" s="286"/>
      <c r="H3552" s="286"/>
      <c r="AR3552" s="482"/>
      <c r="AT3552" s="431"/>
    </row>
    <row r="3553" spans="1:46" s="388" customFormat="1" ht="16.5">
      <c r="A3553" s="132"/>
      <c r="B3553" s="132"/>
      <c r="C3553" s="132"/>
      <c r="D3553" s="241"/>
      <c r="E3553" s="241"/>
      <c r="F3553" s="386"/>
      <c r="G3553" s="286"/>
      <c r="H3553" s="286"/>
      <c r="AR3553" s="482"/>
      <c r="AT3553" s="431"/>
    </row>
    <row r="3554" spans="1:46" s="388" customFormat="1" ht="16.5">
      <c r="A3554" s="132"/>
      <c r="B3554" s="132"/>
      <c r="C3554" s="132"/>
      <c r="D3554" s="241"/>
      <c r="E3554" s="241"/>
      <c r="F3554" s="386"/>
      <c r="G3554" s="286"/>
      <c r="H3554" s="286"/>
      <c r="AR3554" s="482"/>
      <c r="AT3554" s="431"/>
    </row>
    <row r="3555" spans="1:46" s="388" customFormat="1" ht="16.5">
      <c r="A3555" s="132"/>
      <c r="B3555" s="132"/>
      <c r="C3555" s="132"/>
      <c r="D3555" s="241"/>
      <c r="E3555" s="241"/>
      <c r="F3555" s="386"/>
      <c r="G3555" s="286"/>
      <c r="H3555" s="286"/>
      <c r="AR3555" s="482"/>
      <c r="AT3555" s="431"/>
    </row>
    <row r="3556" spans="1:46" s="388" customFormat="1" ht="16.5">
      <c r="A3556" s="132"/>
      <c r="B3556" s="132"/>
      <c r="C3556" s="132"/>
      <c r="D3556" s="241"/>
      <c r="E3556" s="241"/>
      <c r="F3556" s="386"/>
      <c r="G3556" s="286"/>
      <c r="H3556" s="286"/>
      <c r="AR3556" s="482"/>
      <c r="AT3556" s="431"/>
    </row>
    <row r="3557" spans="1:46" s="388" customFormat="1" ht="16.5">
      <c r="A3557" s="132"/>
      <c r="B3557" s="132"/>
      <c r="C3557" s="132"/>
      <c r="D3557" s="241"/>
      <c r="E3557" s="241"/>
      <c r="F3557" s="386"/>
      <c r="G3557" s="286"/>
      <c r="H3557" s="286"/>
      <c r="AR3557" s="482"/>
      <c r="AT3557" s="431"/>
    </row>
    <row r="3558" spans="1:46" s="388" customFormat="1" ht="16.5">
      <c r="A3558" s="132"/>
      <c r="B3558" s="132"/>
      <c r="C3558" s="132"/>
      <c r="D3558" s="241"/>
      <c r="E3558" s="241"/>
      <c r="F3558" s="386"/>
      <c r="G3558" s="286"/>
      <c r="H3558" s="286"/>
      <c r="AR3558" s="482"/>
      <c r="AT3558" s="431"/>
    </row>
    <row r="3559" spans="1:46" s="388" customFormat="1" ht="16.5">
      <c r="A3559" s="132"/>
      <c r="B3559" s="132"/>
      <c r="C3559" s="132"/>
      <c r="D3559" s="241"/>
      <c r="E3559" s="241"/>
      <c r="F3559" s="386"/>
      <c r="G3559" s="286"/>
      <c r="H3559" s="286"/>
      <c r="AR3559" s="482"/>
      <c r="AT3559" s="431"/>
    </row>
    <row r="3560" spans="1:46" s="388" customFormat="1" ht="16.5">
      <c r="A3560" s="132"/>
      <c r="B3560" s="132"/>
      <c r="C3560" s="132"/>
      <c r="D3560" s="241"/>
      <c r="E3560" s="241"/>
      <c r="F3560" s="386"/>
      <c r="G3560" s="286"/>
      <c r="H3560" s="286"/>
      <c r="AR3560" s="482"/>
      <c r="AT3560" s="431"/>
    </row>
    <row r="3561" spans="1:46" s="388" customFormat="1" ht="16.5">
      <c r="A3561" s="132"/>
      <c r="B3561" s="132"/>
      <c r="C3561" s="132"/>
      <c r="D3561" s="241"/>
      <c r="E3561" s="241"/>
      <c r="F3561" s="386"/>
      <c r="G3561" s="286"/>
      <c r="H3561" s="286"/>
      <c r="AR3561" s="482"/>
      <c r="AT3561" s="431"/>
    </row>
    <row r="3562" spans="1:46" s="388" customFormat="1" ht="16.5">
      <c r="A3562" s="132"/>
      <c r="B3562" s="132"/>
      <c r="C3562" s="132"/>
      <c r="D3562" s="241"/>
      <c r="E3562" s="241"/>
      <c r="F3562" s="386"/>
      <c r="G3562" s="286"/>
      <c r="H3562" s="286"/>
      <c r="AR3562" s="482"/>
      <c r="AT3562" s="431"/>
    </row>
    <row r="3563" spans="1:46" s="388" customFormat="1" ht="16.5">
      <c r="A3563" s="132"/>
      <c r="B3563" s="132"/>
      <c r="C3563" s="132"/>
      <c r="D3563" s="241"/>
      <c r="E3563" s="241"/>
      <c r="F3563" s="386"/>
      <c r="G3563" s="286"/>
      <c r="H3563" s="286"/>
      <c r="AR3563" s="482"/>
      <c r="AT3563" s="431"/>
    </row>
    <row r="3564" spans="1:46" s="388" customFormat="1" ht="16.5">
      <c r="A3564" s="132"/>
      <c r="B3564" s="132"/>
      <c r="C3564" s="132"/>
      <c r="D3564" s="241"/>
      <c r="E3564" s="241"/>
      <c r="F3564" s="386"/>
      <c r="G3564" s="286"/>
      <c r="H3564" s="286"/>
      <c r="AR3564" s="482"/>
      <c r="AT3564" s="431"/>
    </row>
    <row r="3565" spans="1:46" s="388" customFormat="1" ht="16.5">
      <c r="A3565" s="132"/>
      <c r="B3565" s="132"/>
      <c r="C3565" s="132"/>
      <c r="D3565" s="241"/>
      <c r="E3565" s="241"/>
      <c r="F3565" s="386"/>
      <c r="G3565" s="286"/>
      <c r="H3565" s="286"/>
      <c r="AR3565" s="482"/>
      <c r="AT3565" s="431"/>
    </row>
    <row r="3566" spans="1:46" s="388" customFormat="1" ht="16.5">
      <c r="A3566" s="132"/>
      <c r="B3566" s="132"/>
      <c r="C3566" s="132"/>
      <c r="D3566" s="241"/>
      <c r="E3566" s="241"/>
      <c r="F3566" s="386"/>
      <c r="G3566" s="286"/>
      <c r="H3566" s="286"/>
      <c r="AR3566" s="482"/>
      <c r="AT3566" s="431"/>
    </row>
    <row r="3567" spans="1:46" s="388" customFormat="1" ht="16.5">
      <c r="A3567" s="132"/>
      <c r="B3567" s="132"/>
      <c r="C3567" s="132"/>
      <c r="D3567" s="241"/>
      <c r="E3567" s="241"/>
      <c r="F3567" s="386"/>
      <c r="G3567" s="286"/>
      <c r="H3567" s="286"/>
      <c r="AR3567" s="482"/>
      <c r="AT3567" s="431"/>
    </row>
    <row r="3568" spans="1:46" s="388" customFormat="1" ht="16.5">
      <c r="A3568" s="132"/>
      <c r="B3568" s="132"/>
      <c r="C3568" s="132"/>
      <c r="D3568" s="241"/>
      <c r="E3568" s="241"/>
      <c r="F3568" s="386"/>
      <c r="G3568" s="286"/>
      <c r="H3568" s="286"/>
      <c r="AR3568" s="482"/>
      <c r="AT3568" s="431"/>
    </row>
    <row r="3569" spans="1:46" s="388" customFormat="1" ht="16.5">
      <c r="A3569" s="132"/>
      <c r="B3569" s="132"/>
      <c r="C3569" s="132"/>
      <c r="D3569" s="241"/>
      <c r="E3569" s="241"/>
      <c r="F3569" s="386"/>
      <c r="G3569" s="286"/>
      <c r="H3569" s="286"/>
      <c r="AR3569" s="482"/>
      <c r="AT3569" s="431"/>
    </row>
    <row r="3570" spans="1:46" s="388" customFormat="1" ht="16.5">
      <c r="A3570" s="132"/>
      <c r="B3570" s="132"/>
      <c r="C3570" s="132"/>
      <c r="D3570" s="241"/>
      <c r="E3570" s="241"/>
      <c r="F3570" s="386"/>
      <c r="G3570" s="286"/>
      <c r="H3570" s="286"/>
      <c r="AR3570" s="482"/>
      <c r="AT3570" s="431"/>
    </row>
    <row r="3571" spans="1:46" s="388" customFormat="1" ht="16.5">
      <c r="A3571" s="132"/>
      <c r="B3571" s="132"/>
      <c r="C3571" s="132"/>
      <c r="D3571" s="241"/>
      <c r="E3571" s="241"/>
      <c r="F3571" s="386"/>
      <c r="G3571" s="286"/>
      <c r="H3571" s="286"/>
      <c r="AR3571" s="482"/>
      <c r="AT3571" s="431"/>
    </row>
    <row r="3572" spans="1:46" s="388" customFormat="1" ht="16.5">
      <c r="A3572" s="132"/>
      <c r="B3572" s="132"/>
      <c r="C3572" s="132"/>
      <c r="D3572" s="241"/>
      <c r="E3572" s="241"/>
      <c r="F3572" s="386"/>
      <c r="G3572" s="286"/>
      <c r="H3572" s="286"/>
      <c r="AR3572" s="482"/>
      <c r="AT3572" s="431"/>
    </row>
    <row r="3573" spans="1:46" s="388" customFormat="1" ht="16.5">
      <c r="A3573" s="132"/>
      <c r="B3573" s="132"/>
      <c r="C3573" s="132"/>
      <c r="D3573" s="241"/>
      <c r="E3573" s="241"/>
      <c r="F3573" s="386"/>
      <c r="G3573" s="286"/>
      <c r="H3573" s="286"/>
      <c r="AR3573" s="482"/>
      <c r="AT3573" s="431"/>
    </row>
    <row r="3574" spans="1:46" s="388" customFormat="1" ht="16.5">
      <c r="A3574" s="132"/>
      <c r="B3574" s="132"/>
      <c r="C3574" s="132"/>
      <c r="D3574" s="241"/>
      <c r="E3574" s="241"/>
      <c r="F3574" s="386"/>
      <c r="G3574" s="286"/>
      <c r="H3574" s="286"/>
      <c r="AR3574" s="482"/>
      <c r="AT3574" s="431"/>
    </row>
    <row r="3575" spans="1:46" s="388" customFormat="1" ht="16.5">
      <c r="A3575" s="132"/>
      <c r="B3575" s="132"/>
      <c r="C3575" s="132"/>
      <c r="D3575" s="241"/>
      <c r="E3575" s="241"/>
      <c r="F3575" s="386"/>
      <c r="G3575" s="286"/>
      <c r="H3575" s="286"/>
      <c r="AR3575" s="482"/>
      <c r="AT3575" s="431"/>
    </row>
    <row r="3576" spans="1:46" s="388" customFormat="1" ht="16.5">
      <c r="A3576" s="132"/>
      <c r="B3576" s="132"/>
      <c r="C3576" s="132"/>
      <c r="D3576" s="241"/>
      <c r="E3576" s="241"/>
      <c r="F3576" s="386"/>
      <c r="G3576" s="286"/>
      <c r="H3576" s="286"/>
      <c r="AR3576" s="482"/>
      <c r="AT3576" s="431"/>
    </row>
    <row r="3577" spans="1:46" s="388" customFormat="1" ht="16.5">
      <c r="A3577" s="132"/>
      <c r="B3577" s="132"/>
      <c r="C3577" s="132"/>
      <c r="D3577" s="241"/>
      <c r="E3577" s="241"/>
      <c r="F3577" s="386"/>
      <c r="G3577" s="286"/>
      <c r="H3577" s="286"/>
      <c r="AR3577" s="482"/>
      <c r="AT3577" s="431"/>
    </row>
    <row r="3578" spans="1:46" s="388" customFormat="1" ht="16.5">
      <c r="A3578" s="132"/>
      <c r="B3578" s="132"/>
      <c r="C3578" s="132"/>
      <c r="D3578" s="241"/>
      <c r="E3578" s="241"/>
      <c r="F3578" s="386"/>
      <c r="G3578" s="286"/>
      <c r="H3578" s="286"/>
      <c r="AR3578" s="482"/>
      <c r="AT3578" s="431"/>
    </row>
    <row r="3579" spans="1:46" s="388" customFormat="1" ht="16.5">
      <c r="A3579" s="132"/>
      <c r="B3579" s="132"/>
      <c r="C3579" s="132"/>
      <c r="D3579" s="241"/>
      <c r="E3579" s="241"/>
      <c r="F3579" s="386"/>
      <c r="G3579" s="286"/>
      <c r="H3579" s="286"/>
      <c r="AR3579" s="482"/>
      <c r="AT3579" s="431"/>
    </row>
    <row r="3580" spans="1:46" s="388" customFormat="1" ht="16.5">
      <c r="A3580" s="132"/>
      <c r="B3580" s="132"/>
      <c r="C3580" s="132"/>
      <c r="D3580" s="241"/>
      <c r="E3580" s="241"/>
      <c r="F3580" s="386"/>
      <c r="G3580" s="286"/>
      <c r="H3580" s="286"/>
      <c r="AR3580" s="482"/>
      <c r="AT3580" s="431"/>
    </row>
    <row r="3581" spans="1:46" s="388" customFormat="1" ht="16.5">
      <c r="A3581" s="132"/>
      <c r="B3581" s="132"/>
      <c r="C3581" s="132"/>
      <c r="D3581" s="241"/>
      <c r="E3581" s="241"/>
      <c r="F3581" s="386"/>
      <c r="G3581" s="286"/>
      <c r="H3581" s="286"/>
      <c r="AR3581" s="482"/>
      <c r="AT3581" s="431"/>
    </row>
    <row r="3582" spans="1:46" s="388" customFormat="1" ht="16.5">
      <c r="A3582" s="132"/>
      <c r="B3582" s="132"/>
      <c r="C3582" s="132"/>
      <c r="D3582" s="241"/>
      <c r="E3582" s="241"/>
      <c r="F3582" s="386"/>
      <c r="G3582" s="286"/>
      <c r="H3582" s="286"/>
      <c r="AR3582" s="482"/>
      <c r="AT3582" s="431"/>
    </row>
    <row r="3583" spans="1:46" s="388" customFormat="1" ht="16.5">
      <c r="A3583" s="132"/>
      <c r="B3583" s="132"/>
      <c r="C3583" s="132"/>
      <c r="D3583" s="241"/>
      <c r="E3583" s="241"/>
      <c r="F3583" s="386"/>
      <c r="G3583" s="286"/>
      <c r="H3583" s="286"/>
      <c r="AR3583" s="482"/>
      <c r="AT3583" s="431"/>
    </row>
    <row r="3584" spans="1:46" s="388" customFormat="1" ht="16.5">
      <c r="A3584" s="132"/>
      <c r="B3584" s="132"/>
      <c r="C3584" s="132"/>
      <c r="D3584" s="241"/>
      <c r="E3584" s="241"/>
      <c r="F3584" s="386"/>
      <c r="G3584" s="286"/>
      <c r="H3584" s="286"/>
      <c r="AR3584" s="482"/>
      <c r="AT3584" s="431"/>
    </row>
    <row r="3585" spans="1:46" s="388" customFormat="1" ht="16.5">
      <c r="A3585" s="132"/>
      <c r="B3585" s="132"/>
      <c r="C3585" s="132"/>
      <c r="D3585" s="241"/>
      <c r="E3585" s="241"/>
      <c r="F3585" s="386"/>
      <c r="G3585" s="286"/>
      <c r="H3585" s="286"/>
      <c r="AR3585" s="482"/>
      <c r="AT3585" s="431"/>
    </row>
    <row r="3586" spans="1:46" s="388" customFormat="1" ht="16.5">
      <c r="A3586" s="132"/>
      <c r="B3586" s="132"/>
      <c r="C3586" s="132"/>
      <c r="D3586" s="241"/>
      <c r="E3586" s="241"/>
      <c r="F3586" s="386"/>
      <c r="G3586" s="286"/>
      <c r="H3586" s="286"/>
      <c r="AR3586" s="482"/>
      <c r="AT3586" s="431"/>
    </row>
    <row r="3587" spans="1:46" s="388" customFormat="1" ht="16.5">
      <c r="A3587" s="132"/>
      <c r="B3587" s="132"/>
      <c r="C3587" s="132"/>
      <c r="D3587" s="241"/>
      <c r="E3587" s="241"/>
      <c r="F3587" s="386"/>
      <c r="G3587" s="286"/>
      <c r="H3587" s="286"/>
      <c r="AR3587" s="482"/>
      <c r="AT3587" s="431"/>
    </row>
    <row r="3588" spans="1:46" s="388" customFormat="1" ht="16.5">
      <c r="A3588" s="132"/>
      <c r="B3588" s="132"/>
      <c r="C3588" s="132"/>
      <c r="D3588" s="241"/>
      <c r="E3588" s="241"/>
      <c r="F3588" s="386"/>
      <c r="G3588" s="286"/>
      <c r="H3588" s="286"/>
      <c r="AR3588" s="482"/>
      <c r="AT3588" s="431"/>
    </row>
    <row r="3589" spans="1:46" s="388" customFormat="1" ht="16.5">
      <c r="A3589" s="132"/>
      <c r="B3589" s="132"/>
      <c r="C3589" s="132"/>
      <c r="D3589" s="241"/>
      <c r="E3589" s="241"/>
      <c r="F3589" s="386"/>
      <c r="G3589" s="286"/>
      <c r="H3589" s="286"/>
      <c r="AR3589" s="482"/>
      <c r="AT3589" s="431"/>
    </row>
    <row r="3590" spans="1:46" s="388" customFormat="1" ht="16.5">
      <c r="A3590" s="132"/>
      <c r="B3590" s="132"/>
      <c r="C3590" s="132"/>
      <c r="D3590" s="241"/>
      <c r="E3590" s="241"/>
      <c r="F3590" s="386"/>
      <c r="G3590" s="286"/>
      <c r="H3590" s="286"/>
      <c r="AR3590" s="482"/>
      <c r="AT3590" s="431"/>
    </row>
    <row r="3591" spans="1:46" s="388" customFormat="1" ht="16.5">
      <c r="A3591" s="132"/>
      <c r="B3591" s="132"/>
      <c r="C3591" s="132"/>
      <c r="D3591" s="241"/>
      <c r="E3591" s="241"/>
      <c r="F3591" s="386"/>
      <c r="G3591" s="286"/>
      <c r="H3591" s="286"/>
      <c r="AR3591" s="482"/>
      <c r="AT3591" s="431"/>
    </row>
    <row r="3592" spans="1:46" s="388" customFormat="1" ht="16.5">
      <c r="A3592" s="132"/>
      <c r="B3592" s="132"/>
      <c r="C3592" s="132"/>
      <c r="D3592" s="241"/>
      <c r="E3592" s="241"/>
      <c r="F3592" s="386"/>
      <c r="G3592" s="286"/>
      <c r="H3592" s="286"/>
      <c r="AR3592" s="482"/>
      <c r="AT3592" s="431"/>
    </row>
    <row r="3593" spans="1:46" s="388" customFormat="1" ht="16.5">
      <c r="A3593" s="132"/>
      <c r="B3593" s="132"/>
      <c r="C3593" s="132"/>
      <c r="D3593" s="241"/>
      <c r="E3593" s="241"/>
      <c r="F3593" s="386"/>
      <c r="G3593" s="286"/>
      <c r="H3593" s="286"/>
      <c r="AR3593" s="482"/>
      <c r="AT3593" s="431"/>
    </row>
    <row r="3594" spans="1:46" s="388" customFormat="1" ht="16.5">
      <c r="A3594" s="132"/>
      <c r="B3594" s="132"/>
      <c r="C3594" s="132"/>
      <c r="D3594" s="241"/>
      <c r="E3594" s="241"/>
      <c r="F3594" s="386"/>
      <c r="G3594" s="286"/>
      <c r="H3594" s="286"/>
      <c r="AR3594" s="482"/>
      <c r="AT3594" s="431"/>
    </row>
    <row r="3595" spans="1:46" s="388" customFormat="1" ht="16.5">
      <c r="A3595" s="132"/>
      <c r="B3595" s="132"/>
      <c r="C3595" s="132"/>
      <c r="D3595" s="241"/>
      <c r="E3595" s="241"/>
      <c r="F3595" s="386"/>
      <c r="G3595" s="286"/>
      <c r="H3595" s="286"/>
      <c r="AR3595" s="482"/>
      <c r="AT3595" s="431"/>
    </row>
    <row r="3596" spans="1:46" s="388" customFormat="1" ht="16.5">
      <c r="A3596" s="132"/>
      <c r="B3596" s="132"/>
      <c r="C3596" s="132"/>
      <c r="D3596" s="241"/>
      <c r="E3596" s="241"/>
      <c r="F3596" s="386"/>
      <c r="G3596" s="286"/>
      <c r="H3596" s="286"/>
      <c r="AR3596" s="482"/>
      <c r="AT3596" s="431"/>
    </row>
    <row r="3597" spans="1:46" s="388" customFormat="1" ht="16.5">
      <c r="A3597" s="132"/>
      <c r="B3597" s="132"/>
      <c r="C3597" s="132"/>
      <c r="D3597" s="241"/>
      <c r="E3597" s="241"/>
      <c r="F3597" s="386"/>
      <c r="G3597" s="286"/>
      <c r="H3597" s="286"/>
      <c r="AR3597" s="482"/>
      <c r="AT3597" s="431"/>
    </row>
    <row r="3598" spans="1:46" s="388" customFormat="1" ht="16.5">
      <c r="A3598" s="132"/>
      <c r="B3598" s="132"/>
      <c r="C3598" s="132"/>
      <c r="D3598" s="241"/>
      <c r="E3598" s="241"/>
      <c r="F3598" s="386"/>
      <c r="G3598" s="286"/>
      <c r="H3598" s="286"/>
      <c r="AR3598" s="482"/>
      <c r="AT3598" s="431"/>
    </row>
    <row r="3599" spans="1:46" s="388" customFormat="1" ht="16.5">
      <c r="A3599" s="132"/>
      <c r="B3599" s="132"/>
      <c r="C3599" s="132"/>
      <c r="D3599" s="241"/>
      <c r="E3599" s="241"/>
      <c r="F3599" s="386"/>
      <c r="G3599" s="286"/>
      <c r="H3599" s="286"/>
      <c r="AR3599" s="482"/>
      <c r="AT3599" s="431"/>
    </row>
    <row r="3600" spans="1:46" s="388" customFormat="1" ht="16.5">
      <c r="A3600" s="132"/>
      <c r="B3600" s="132"/>
      <c r="C3600" s="132"/>
      <c r="D3600" s="241"/>
      <c r="E3600" s="241"/>
      <c r="F3600" s="386"/>
      <c r="G3600" s="286"/>
      <c r="H3600" s="286"/>
      <c r="AR3600" s="482"/>
      <c r="AT3600" s="431"/>
    </row>
    <row r="3601" spans="1:46" s="388" customFormat="1" ht="16.5">
      <c r="A3601" s="132"/>
      <c r="B3601" s="132"/>
      <c r="C3601" s="132"/>
      <c r="D3601" s="241"/>
      <c r="E3601" s="241"/>
      <c r="F3601" s="386"/>
      <c r="G3601" s="286"/>
      <c r="H3601" s="286"/>
      <c r="AR3601" s="482"/>
      <c r="AT3601" s="431"/>
    </row>
    <row r="3602" spans="1:46" s="388" customFormat="1" ht="16.5">
      <c r="A3602" s="132"/>
      <c r="B3602" s="132"/>
      <c r="C3602" s="132"/>
      <c r="D3602" s="241"/>
      <c r="E3602" s="241"/>
      <c r="F3602" s="386"/>
      <c r="G3602" s="286"/>
      <c r="H3602" s="286"/>
      <c r="AR3602" s="482"/>
      <c r="AT3602" s="431"/>
    </row>
    <row r="3603" spans="1:46" s="388" customFormat="1" ht="16.5">
      <c r="A3603" s="132"/>
      <c r="B3603" s="132"/>
      <c r="C3603" s="132"/>
      <c r="D3603" s="241"/>
      <c r="E3603" s="241"/>
      <c r="F3603" s="386"/>
      <c r="G3603" s="286"/>
      <c r="H3603" s="286"/>
      <c r="AR3603" s="482"/>
      <c r="AT3603" s="431"/>
    </row>
    <row r="3604" spans="1:46" s="388" customFormat="1" ht="16.5">
      <c r="A3604" s="132"/>
      <c r="B3604" s="132"/>
      <c r="C3604" s="132"/>
      <c r="D3604" s="241"/>
      <c r="E3604" s="241"/>
      <c r="F3604" s="386"/>
      <c r="G3604" s="286"/>
      <c r="H3604" s="286"/>
      <c r="AR3604" s="482"/>
      <c r="AT3604" s="431"/>
    </row>
    <row r="3605" spans="1:46" s="388" customFormat="1" ht="16.5">
      <c r="A3605" s="132"/>
      <c r="B3605" s="132"/>
      <c r="C3605" s="132"/>
      <c r="D3605" s="241"/>
      <c r="E3605" s="241"/>
      <c r="F3605" s="386"/>
      <c r="G3605" s="286"/>
      <c r="H3605" s="286"/>
      <c r="AR3605" s="482"/>
      <c r="AT3605" s="431"/>
    </row>
    <row r="3606" spans="1:46" s="388" customFormat="1" ht="16.5">
      <c r="A3606" s="132"/>
      <c r="B3606" s="132"/>
      <c r="C3606" s="132"/>
      <c r="D3606" s="241"/>
      <c r="E3606" s="241"/>
      <c r="F3606" s="386"/>
      <c r="G3606" s="286"/>
      <c r="H3606" s="286"/>
      <c r="AR3606" s="482"/>
      <c r="AT3606" s="431"/>
    </row>
    <row r="3607" spans="1:46" s="388" customFormat="1" ht="16.5">
      <c r="A3607" s="132"/>
      <c r="B3607" s="132"/>
      <c r="C3607" s="132"/>
      <c r="D3607" s="241"/>
      <c r="E3607" s="241"/>
      <c r="F3607" s="386"/>
      <c r="G3607" s="286"/>
      <c r="H3607" s="286"/>
      <c r="AR3607" s="482"/>
      <c r="AT3607" s="431"/>
    </row>
    <row r="3608" spans="1:46" s="388" customFormat="1" ht="16.5">
      <c r="A3608" s="132"/>
      <c r="B3608" s="132"/>
      <c r="C3608" s="132"/>
      <c r="D3608" s="241"/>
      <c r="E3608" s="241"/>
      <c r="F3608" s="386"/>
      <c r="G3608" s="286"/>
      <c r="H3608" s="286"/>
      <c r="AR3608" s="482"/>
      <c r="AT3608" s="431"/>
    </row>
    <row r="3609" spans="1:46" s="388" customFormat="1" ht="16.5">
      <c r="A3609" s="132"/>
      <c r="B3609" s="132"/>
      <c r="C3609" s="132"/>
      <c r="D3609" s="241"/>
      <c r="E3609" s="241"/>
      <c r="F3609" s="386"/>
      <c r="G3609" s="286"/>
      <c r="H3609" s="286"/>
      <c r="AR3609" s="482"/>
      <c r="AT3609" s="431"/>
    </row>
    <row r="3610" spans="1:46" s="388" customFormat="1" ht="16.5">
      <c r="A3610" s="132"/>
      <c r="B3610" s="132"/>
      <c r="C3610" s="132"/>
      <c r="D3610" s="241"/>
      <c r="E3610" s="241"/>
      <c r="F3610" s="386"/>
      <c r="G3610" s="286"/>
      <c r="H3610" s="286"/>
      <c r="AR3610" s="482"/>
      <c r="AT3610" s="431"/>
    </row>
    <row r="3611" spans="1:46" s="388" customFormat="1" ht="16.5">
      <c r="A3611" s="132"/>
      <c r="B3611" s="132"/>
      <c r="C3611" s="132"/>
      <c r="D3611" s="241"/>
      <c r="E3611" s="241"/>
      <c r="F3611" s="386"/>
      <c r="G3611" s="286"/>
      <c r="H3611" s="286"/>
      <c r="AR3611" s="482"/>
      <c r="AT3611" s="431"/>
    </row>
    <row r="3612" spans="1:46" s="388" customFormat="1" ht="16.5">
      <c r="A3612" s="132"/>
      <c r="B3612" s="132"/>
      <c r="C3612" s="132"/>
      <c r="D3612" s="241"/>
      <c r="E3612" s="241"/>
      <c r="F3612" s="386"/>
      <c r="G3612" s="286"/>
      <c r="H3612" s="286"/>
      <c r="AR3612" s="482"/>
      <c r="AT3612" s="431"/>
    </row>
    <row r="3613" spans="1:46" s="388" customFormat="1" ht="16.5">
      <c r="A3613" s="132"/>
      <c r="B3613" s="132"/>
      <c r="C3613" s="132"/>
      <c r="D3613" s="241"/>
      <c r="E3613" s="241"/>
      <c r="F3613" s="386"/>
      <c r="G3613" s="286"/>
      <c r="H3613" s="286"/>
      <c r="AR3613" s="482"/>
      <c r="AT3613" s="431"/>
    </row>
    <row r="3614" spans="1:46" s="388" customFormat="1" ht="16.5">
      <c r="A3614" s="132"/>
      <c r="B3614" s="132"/>
      <c r="C3614" s="132"/>
      <c r="D3614" s="241"/>
      <c r="E3614" s="241"/>
      <c r="F3614" s="386"/>
      <c r="G3614" s="286"/>
      <c r="H3614" s="286"/>
      <c r="AR3614" s="482"/>
      <c r="AT3614" s="431"/>
    </row>
    <row r="3615" spans="1:46" s="388" customFormat="1" ht="16.5">
      <c r="A3615" s="132"/>
      <c r="B3615" s="132"/>
      <c r="C3615" s="132"/>
      <c r="D3615" s="241"/>
      <c r="E3615" s="241"/>
      <c r="F3615" s="386"/>
      <c r="G3615" s="286"/>
      <c r="H3615" s="286"/>
      <c r="AR3615" s="482"/>
      <c r="AT3615" s="431"/>
    </row>
    <row r="3616" spans="1:46" s="388" customFormat="1" ht="16.5">
      <c r="A3616" s="132"/>
      <c r="B3616" s="132"/>
      <c r="C3616" s="132"/>
      <c r="D3616" s="241"/>
      <c r="E3616" s="241"/>
      <c r="F3616" s="386"/>
      <c r="G3616" s="286"/>
      <c r="H3616" s="286"/>
      <c r="AR3616" s="482"/>
      <c r="AT3616" s="431"/>
    </row>
    <row r="3617" spans="1:46" s="388" customFormat="1" ht="16.5">
      <c r="A3617" s="132"/>
      <c r="B3617" s="132"/>
      <c r="C3617" s="132"/>
      <c r="D3617" s="241"/>
      <c r="E3617" s="241"/>
      <c r="F3617" s="386"/>
      <c r="G3617" s="286"/>
      <c r="H3617" s="286"/>
      <c r="AR3617" s="482"/>
      <c r="AT3617" s="431"/>
    </row>
    <row r="3618" spans="1:46" s="388" customFormat="1" ht="16.5">
      <c r="A3618" s="132"/>
      <c r="B3618" s="132"/>
      <c r="C3618" s="132"/>
      <c r="D3618" s="241"/>
      <c r="E3618" s="241"/>
      <c r="F3618" s="386"/>
      <c r="G3618" s="286"/>
      <c r="H3618" s="286"/>
      <c r="AR3618" s="482"/>
      <c r="AT3618" s="431"/>
    </row>
    <row r="3619" spans="1:46" s="388" customFormat="1" ht="16.5">
      <c r="A3619" s="132"/>
      <c r="B3619" s="132"/>
      <c r="C3619" s="132"/>
      <c r="D3619" s="241"/>
      <c r="E3619" s="241"/>
      <c r="F3619" s="386"/>
      <c r="G3619" s="286"/>
      <c r="H3619" s="286"/>
      <c r="AR3619" s="482"/>
      <c r="AT3619" s="431"/>
    </row>
    <row r="3620" spans="1:46" s="388" customFormat="1" ht="16.5">
      <c r="A3620" s="132"/>
      <c r="B3620" s="132"/>
      <c r="C3620" s="132"/>
      <c r="D3620" s="241"/>
      <c r="E3620" s="241"/>
      <c r="F3620" s="386"/>
      <c r="G3620" s="286"/>
      <c r="H3620" s="286"/>
      <c r="AR3620" s="482"/>
      <c r="AT3620" s="431"/>
    </row>
    <row r="3621" spans="1:46" s="388" customFormat="1" ht="16.5">
      <c r="A3621" s="132"/>
      <c r="B3621" s="132"/>
      <c r="C3621" s="132"/>
      <c r="D3621" s="241"/>
      <c r="E3621" s="241"/>
      <c r="F3621" s="386"/>
      <c r="G3621" s="286"/>
      <c r="H3621" s="286"/>
      <c r="AR3621" s="482"/>
      <c r="AT3621" s="431"/>
    </row>
    <row r="3622" spans="1:46" s="388" customFormat="1" ht="16.5">
      <c r="A3622" s="132"/>
      <c r="B3622" s="132"/>
      <c r="C3622" s="132"/>
      <c r="D3622" s="241"/>
      <c r="E3622" s="241"/>
      <c r="F3622" s="386"/>
      <c r="G3622" s="286"/>
      <c r="H3622" s="286"/>
      <c r="AR3622" s="482"/>
      <c r="AT3622" s="431"/>
    </row>
    <row r="3623" spans="1:46" s="388" customFormat="1" ht="16.5">
      <c r="A3623" s="132"/>
      <c r="B3623" s="132"/>
      <c r="C3623" s="132"/>
      <c r="D3623" s="241"/>
      <c r="E3623" s="241"/>
      <c r="F3623" s="386"/>
      <c r="G3623" s="286"/>
      <c r="H3623" s="286"/>
      <c r="AR3623" s="482"/>
      <c r="AT3623" s="431"/>
    </row>
    <row r="3624" spans="1:46" s="388" customFormat="1" ht="16.5">
      <c r="A3624" s="132"/>
      <c r="B3624" s="132"/>
      <c r="C3624" s="132"/>
      <c r="D3624" s="241"/>
      <c r="E3624" s="241"/>
      <c r="F3624" s="386"/>
      <c r="G3624" s="286"/>
      <c r="H3624" s="286"/>
      <c r="AR3624" s="482"/>
      <c r="AT3624" s="431"/>
    </row>
    <row r="3625" spans="1:46" s="388" customFormat="1" ht="16.5">
      <c r="A3625" s="132"/>
      <c r="B3625" s="132"/>
      <c r="C3625" s="132"/>
      <c r="D3625" s="241"/>
      <c r="E3625" s="241"/>
      <c r="F3625" s="386"/>
      <c r="G3625" s="286"/>
      <c r="H3625" s="286"/>
      <c r="AR3625" s="482"/>
      <c r="AT3625" s="431"/>
    </row>
    <row r="3626" spans="1:46" s="388" customFormat="1" ht="16.5">
      <c r="A3626" s="132"/>
      <c r="B3626" s="132"/>
      <c r="C3626" s="132"/>
      <c r="D3626" s="241"/>
      <c r="E3626" s="241"/>
      <c r="F3626" s="386"/>
      <c r="G3626" s="286"/>
      <c r="H3626" s="286"/>
      <c r="AR3626" s="482"/>
      <c r="AT3626" s="431"/>
    </row>
    <row r="3627" spans="1:46" s="388" customFormat="1" ht="16.5">
      <c r="A3627" s="132"/>
      <c r="B3627" s="132"/>
      <c r="C3627" s="132"/>
      <c r="D3627" s="241"/>
      <c r="E3627" s="241"/>
      <c r="F3627" s="386"/>
      <c r="G3627" s="286"/>
      <c r="H3627" s="286"/>
      <c r="AR3627" s="482"/>
      <c r="AT3627" s="431"/>
    </row>
    <row r="3628" spans="1:46" s="388" customFormat="1" ht="16.5">
      <c r="A3628" s="132"/>
      <c r="B3628" s="132"/>
      <c r="C3628" s="132"/>
      <c r="D3628" s="241"/>
      <c r="E3628" s="241"/>
      <c r="F3628" s="386"/>
      <c r="G3628" s="286"/>
      <c r="H3628" s="286"/>
      <c r="AR3628" s="482"/>
      <c r="AT3628" s="431"/>
    </row>
    <row r="3629" spans="1:46" s="388" customFormat="1" ht="16.5">
      <c r="A3629" s="132"/>
      <c r="B3629" s="132"/>
      <c r="C3629" s="132"/>
      <c r="D3629" s="241"/>
      <c r="E3629" s="241"/>
      <c r="F3629" s="386"/>
      <c r="G3629" s="286"/>
      <c r="H3629" s="286"/>
      <c r="AR3629" s="482"/>
      <c r="AT3629" s="431"/>
    </row>
    <row r="3630" spans="1:46" s="388" customFormat="1" ht="16.5">
      <c r="A3630" s="132"/>
      <c r="B3630" s="132"/>
      <c r="C3630" s="132"/>
      <c r="D3630" s="241"/>
      <c r="E3630" s="241"/>
      <c r="F3630" s="386"/>
      <c r="G3630" s="286"/>
      <c r="H3630" s="286"/>
      <c r="AR3630" s="482"/>
      <c r="AT3630" s="431"/>
    </row>
    <row r="3631" spans="1:46" s="388" customFormat="1" ht="16.5">
      <c r="A3631" s="132"/>
      <c r="B3631" s="132"/>
      <c r="C3631" s="132"/>
      <c r="D3631" s="241"/>
      <c r="E3631" s="241"/>
      <c r="F3631" s="386"/>
      <c r="G3631" s="286"/>
      <c r="H3631" s="286"/>
      <c r="AR3631" s="482"/>
      <c r="AT3631" s="431"/>
    </row>
    <row r="3632" spans="1:46" s="388" customFormat="1" ht="16.5">
      <c r="A3632" s="132"/>
      <c r="B3632" s="132"/>
      <c r="C3632" s="132"/>
      <c r="D3632" s="241"/>
      <c r="E3632" s="241"/>
      <c r="F3632" s="386"/>
      <c r="G3632" s="286"/>
      <c r="H3632" s="286"/>
      <c r="AR3632" s="482"/>
      <c r="AT3632" s="431"/>
    </row>
    <row r="3633" spans="1:46" s="388" customFormat="1" ht="16.5">
      <c r="A3633" s="132"/>
      <c r="B3633" s="132"/>
      <c r="C3633" s="132"/>
      <c r="D3633" s="241"/>
      <c r="E3633" s="241"/>
      <c r="F3633" s="386"/>
      <c r="G3633" s="286"/>
      <c r="H3633" s="286"/>
      <c r="AR3633" s="482"/>
      <c r="AT3633" s="431"/>
    </row>
    <row r="3634" spans="1:46" s="388" customFormat="1" ht="16.5">
      <c r="A3634" s="132"/>
      <c r="B3634" s="132"/>
      <c r="C3634" s="132"/>
      <c r="D3634" s="241"/>
      <c r="E3634" s="241"/>
      <c r="F3634" s="386"/>
      <c r="G3634" s="286"/>
      <c r="H3634" s="286"/>
      <c r="AR3634" s="482"/>
      <c r="AT3634" s="431"/>
    </row>
    <row r="3635" spans="1:46" s="388" customFormat="1" ht="16.5">
      <c r="A3635" s="132"/>
      <c r="B3635" s="132"/>
      <c r="C3635" s="132"/>
      <c r="D3635" s="241"/>
      <c r="E3635" s="241"/>
      <c r="F3635" s="386"/>
      <c r="G3635" s="286"/>
      <c r="H3635" s="286"/>
      <c r="AR3635" s="482"/>
      <c r="AT3635" s="431"/>
    </row>
    <row r="3636" spans="1:46" s="388" customFormat="1" ht="16.5">
      <c r="A3636" s="132"/>
      <c r="B3636" s="132"/>
      <c r="C3636" s="132"/>
      <c r="D3636" s="241"/>
      <c r="E3636" s="241"/>
      <c r="F3636" s="386"/>
      <c r="G3636" s="286"/>
      <c r="H3636" s="286"/>
      <c r="AR3636" s="482"/>
      <c r="AT3636" s="431"/>
    </row>
    <row r="3637" spans="1:46" s="388" customFormat="1" ht="16.5">
      <c r="A3637" s="132"/>
      <c r="B3637" s="132"/>
      <c r="C3637" s="132"/>
      <c r="D3637" s="241"/>
      <c r="E3637" s="241"/>
      <c r="F3637" s="386"/>
      <c r="G3637" s="286"/>
      <c r="H3637" s="286"/>
      <c r="AR3637" s="482"/>
      <c r="AT3637" s="431"/>
    </row>
    <row r="3638" spans="1:46" s="388" customFormat="1" ht="16.5">
      <c r="A3638" s="132"/>
      <c r="B3638" s="132"/>
      <c r="C3638" s="132"/>
      <c r="D3638" s="241"/>
      <c r="E3638" s="241"/>
      <c r="F3638" s="386"/>
      <c r="G3638" s="286"/>
      <c r="H3638" s="286"/>
      <c r="AR3638" s="482"/>
      <c r="AT3638" s="431"/>
    </row>
    <row r="3639" spans="1:46" s="388" customFormat="1" ht="16.5">
      <c r="A3639" s="132"/>
      <c r="B3639" s="132"/>
      <c r="C3639" s="132"/>
      <c r="D3639" s="241"/>
      <c r="E3639" s="241"/>
      <c r="F3639" s="386"/>
      <c r="G3639" s="286"/>
      <c r="H3639" s="286"/>
      <c r="AR3639" s="482"/>
      <c r="AT3639" s="431"/>
    </row>
    <row r="3640" spans="1:46" s="388" customFormat="1" ht="16.5">
      <c r="A3640" s="132"/>
      <c r="B3640" s="132"/>
      <c r="C3640" s="132"/>
      <c r="D3640" s="241"/>
      <c r="E3640" s="241"/>
      <c r="F3640" s="386"/>
      <c r="G3640" s="286"/>
      <c r="H3640" s="286"/>
      <c r="AR3640" s="482"/>
      <c r="AT3640" s="431"/>
    </row>
    <row r="3641" spans="1:46" s="388" customFormat="1" ht="16.5">
      <c r="A3641" s="132"/>
      <c r="B3641" s="132"/>
      <c r="C3641" s="132"/>
      <c r="D3641" s="241"/>
      <c r="E3641" s="241"/>
      <c r="F3641" s="386"/>
      <c r="G3641" s="286"/>
      <c r="H3641" s="286"/>
      <c r="AR3641" s="482"/>
      <c r="AT3641" s="431"/>
    </row>
    <row r="3642" spans="1:46" s="388" customFormat="1" ht="16.5">
      <c r="A3642" s="132"/>
      <c r="B3642" s="132"/>
      <c r="C3642" s="132"/>
      <c r="D3642" s="241"/>
      <c r="E3642" s="241"/>
      <c r="F3642" s="386"/>
      <c r="G3642" s="286"/>
      <c r="H3642" s="286"/>
      <c r="AR3642" s="482"/>
      <c r="AT3642" s="431"/>
    </row>
    <row r="3643" spans="1:46" s="388" customFormat="1" ht="16.5">
      <c r="A3643" s="132"/>
      <c r="B3643" s="132"/>
      <c r="C3643" s="132"/>
      <c r="D3643" s="241"/>
      <c r="E3643" s="241"/>
      <c r="F3643" s="386"/>
      <c r="G3643" s="286"/>
      <c r="H3643" s="286"/>
      <c r="AR3643" s="482"/>
      <c r="AT3643" s="431"/>
    </row>
    <row r="3644" spans="1:46" s="388" customFormat="1" ht="16.5">
      <c r="A3644" s="132"/>
      <c r="B3644" s="132"/>
      <c r="C3644" s="132"/>
      <c r="D3644" s="241"/>
      <c r="E3644" s="241"/>
      <c r="F3644" s="386"/>
      <c r="G3644" s="286"/>
      <c r="H3644" s="286"/>
      <c r="AR3644" s="482"/>
      <c r="AT3644" s="431"/>
    </row>
    <row r="3645" spans="1:46" s="388" customFormat="1" ht="16.5">
      <c r="A3645" s="132"/>
      <c r="B3645" s="132"/>
      <c r="C3645" s="132"/>
      <c r="D3645" s="241"/>
      <c r="E3645" s="241"/>
      <c r="F3645" s="386"/>
      <c r="G3645" s="286"/>
      <c r="H3645" s="286"/>
      <c r="AR3645" s="482"/>
      <c r="AT3645" s="431"/>
    </row>
    <row r="3646" spans="1:46" s="388" customFormat="1" ht="16.5">
      <c r="A3646" s="132"/>
      <c r="B3646" s="132"/>
      <c r="C3646" s="132"/>
      <c r="D3646" s="241"/>
      <c r="E3646" s="241"/>
      <c r="F3646" s="386"/>
      <c r="G3646" s="286"/>
      <c r="H3646" s="286"/>
      <c r="AR3646" s="482"/>
      <c r="AT3646" s="431"/>
    </row>
    <row r="3647" spans="1:46" s="388" customFormat="1" ht="16.5">
      <c r="A3647" s="132"/>
      <c r="B3647" s="132"/>
      <c r="C3647" s="132"/>
      <c r="D3647" s="241"/>
      <c r="E3647" s="241"/>
      <c r="F3647" s="386"/>
      <c r="G3647" s="286"/>
      <c r="H3647" s="286"/>
      <c r="AR3647" s="482"/>
      <c r="AT3647" s="431"/>
    </row>
    <row r="3648" spans="1:46" s="388" customFormat="1" ht="16.5">
      <c r="A3648" s="132"/>
      <c r="B3648" s="132"/>
      <c r="C3648" s="132"/>
      <c r="D3648" s="241"/>
      <c r="E3648" s="241"/>
      <c r="F3648" s="386"/>
      <c r="G3648" s="286"/>
      <c r="H3648" s="286"/>
      <c r="AR3648" s="482"/>
      <c r="AT3648" s="431"/>
    </row>
    <row r="3649" spans="1:46" s="388" customFormat="1" ht="16.5">
      <c r="A3649" s="132"/>
      <c r="B3649" s="132"/>
      <c r="C3649" s="132"/>
      <c r="D3649" s="241"/>
      <c r="E3649" s="241"/>
      <c r="F3649" s="386"/>
      <c r="G3649" s="286"/>
      <c r="H3649" s="286"/>
      <c r="AR3649" s="482"/>
      <c r="AT3649" s="431"/>
    </row>
    <row r="3650" spans="1:46" s="388" customFormat="1" ht="16.5">
      <c r="A3650" s="132"/>
      <c r="B3650" s="132"/>
      <c r="C3650" s="132"/>
      <c r="D3650" s="241"/>
      <c r="E3650" s="241"/>
      <c r="F3650" s="386"/>
      <c r="G3650" s="286"/>
      <c r="H3650" s="286"/>
      <c r="AR3650" s="482"/>
      <c r="AT3650" s="431"/>
    </row>
    <row r="3651" spans="1:46" s="388" customFormat="1" ht="16.5">
      <c r="A3651" s="132"/>
      <c r="B3651" s="132"/>
      <c r="C3651" s="132"/>
      <c r="D3651" s="241"/>
      <c r="E3651" s="241"/>
      <c r="F3651" s="386"/>
      <c r="G3651" s="286"/>
      <c r="H3651" s="286"/>
      <c r="AR3651" s="482"/>
      <c r="AT3651" s="431"/>
    </row>
    <row r="3652" spans="1:46" s="388" customFormat="1" ht="16.5">
      <c r="A3652" s="132"/>
      <c r="B3652" s="132"/>
      <c r="C3652" s="132"/>
      <c r="D3652" s="241"/>
      <c r="E3652" s="241"/>
      <c r="F3652" s="386"/>
      <c r="G3652" s="286"/>
      <c r="H3652" s="286"/>
      <c r="AR3652" s="482"/>
      <c r="AT3652" s="431"/>
    </row>
    <row r="3653" spans="1:46" s="388" customFormat="1" ht="16.5">
      <c r="A3653" s="132"/>
      <c r="B3653" s="132"/>
      <c r="C3653" s="132"/>
      <c r="D3653" s="241"/>
      <c r="E3653" s="241"/>
      <c r="F3653" s="386"/>
      <c r="G3653" s="286"/>
      <c r="H3653" s="286"/>
      <c r="AR3653" s="482"/>
      <c r="AT3653" s="431"/>
    </row>
    <row r="3654" spans="1:46" s="388" customFormat="1" ht="16.5">
      <c r="A3654" s="132"/>
      <c r="B3654" s="132"/>
      <c r="C3654" s="132"/>
      <c r="D3654" s="241"/>
      <c r="E3654" s="241"/>
      <c r="F3654" s="386"/>
      <c r="G3654" s="286"/>
      <c r="H3654" s="286"/>
      <c r="AR3654" s="482"/>
      <c r="AT3654" s="431"/>
    </row>
    <row r="3655" spans="1:46" s="388" customFormat="1" ht="16.5">
      <c r="A3655" s="132"/>
      <c r="B3655" s="132"/>
      <c r="C3655" s="132"/>
      <c r="D3655" s="241"/>
      <c r="E3655" s="241"/>
      <c r="F3655" s="386"/>
      <c r="G3655" s="286"/>
      <c r="H3655" s="286"/>
      <c r="AR3655" s="482"/>
      <c r="AT3655" s="431"/>
    </row>
    <row r="3656" spans="1:46" s="388" customFormat="1" ht="16.5">
      <c r="A3656" s="132"/>
      <c r="B3656" s="132"/>
      <c r="C3656" s="132"/>
      <c r="D3656" s="241"/>
      <c r="E3656" s="241"/>
      <c r="F3656" s="386"/>
      <c r="G3656" s="286"/>
      <c r="H3656" s="286"/>
      <c r="AR3656" s="482"/>
      <c r="AT3656" s="431"/>
    </row>
    <row r="3657" spans="1:46" s="388" customFormat="1" ht="16.5">
      <c r="A3657" s="132"/>
      <c r="B3657" s="132"/>
      <c r="C3657" s="132"/>
      <c r="D3657" s="241"/>
      <c r="E3657" s="241"/>
      <c r="F3657" s="386"/>
      <c r="G3657" s="286"/>
      <c r="H3657" s="286"/>
      <c r="AR3657" s="482"/>
      <c r="AT3657" s="431"/>
    </row>
    <row r="3658" spans="1:46" s="388" customFormat="1" ht="16.5">
      <c r="A3658" s="132"/>
      <c r="B3658" s="132"/>
      <c r="C3658" s="132"/>
      <c r="D3658" s="241"/>
      <c r="E3658" s="241"/>
      <c r="F3658" s="386"/>
      <c r="G3658" s="286"/>
      <c r="H3658" s="286"/>
      <c r="AR3658" s="482"/>
      <c r="AT3658" s="431"/>
    </row>
    <row r="3659" spans="1:46" s="388" customFormat="1" ht="16.5">
      <c r="A3659" s="132"/>
      <c r="B3659" s="132"/>
      <c r="C3659" s="132"/>
      <c r="D3659" s="241"/>
      <c r="E3659" s="241"/>
      <c r="F3659" s="386"/>
      <c r="G3659" s="286"/>
      <c r="H3659" s="286"/>
      <c r="AR3659" s="482"/>
      <c r="AT3659" s="431"/>
    </row>
    <row r="3660" spans="1:46" s="388" customFormat="1" ht="16.5">
      <c r="A3660" s="132"/>
      <c r="B3660" s="132"/>
      <c r="C3660" s="132"/>
      <c r="D3660" s="241"/>
      <c r="E3660" s="241"/>
      <c r="F3660" s="386"/>
      <c r="G3660" s="286"/>
      <c r="H3660" s="286"/>
      <c r="AR3660" s="482"/>
      <c r="AT3660" s="431"/>
    </row>
    <row r="3661" spans="1:46" s="388" customFormat="1" ht="16.5">
      <c r="A3661" s="132"/>
      <c r="B3661" s="132"/>
      <c r="C3661" s="132"/>
      <c r="D3661" s="241"/>
      <c r="E3661" s="241"/>
      <c r="F3661" s="386"/>
      <c r="G3661" s="286"/>
      <c r="H3661" s="286"/>
      <c r="AR3661" s="482"/>
      <c r="AT3661" s="431"/>
    </row>
    <row r="3662" spans="1:46" s="388" customFormat="1" ht="16.5">
      <c r="A3662" s="132"/>
      <c r="B3662" s="132"/>
      <c r="C3662" s="132"/>
      <c r="D3662" s="241"/>
      <c r="E3662" s="241"/>
      <c r="F3662" s="386"/>
      <c r="G3662" s="286"/>
      <c r="H3662" s="286"/>
      <c r="AR3662" s="482"/>
      <c r="AT3662" s="431"/>
    </row>
    <row r="3663" spans="1:46" s="388" customFormat="1" ht="16.5">
      <c r="A3663" s="132"/>
      <c r="B3663" s="132"/>
      <c r="C3663" s="132"/>
      <c r="D3663" s="241"/>
      <c r="E3663" s="241"/>
      <c r="F3663" s="386"/>
      <c r="G3663" s="286"/>
      <c r="H3663" s="286"/>
      <c r="AR3663" s="482"/>
      <c r="AT3663" s="431"/>
    </row>
    <row r="3664" spans="1:46" s="388" customFormat="1" ht="16.5">
      <c r="A3664" s="132"/>
      <c r="B3664" s="132"/>
      <c r="C3664" s="132"/>
      <c r="D3664" s="241"/>
      <c r="E3664" s="241"/>
      <c r="F3664" s="386"/>
      <c r="G3664" s="286"/>
      <c r="H3664" s="286"/>
      <c r="AR3664" s="482"/>
      <c r="AT3664" s="431"/>
    </row>
    <row r="3665" spans="1:46" s="388" customFormat="1" ht="16.5">
      <c r="A3665" s="132"/>
      <c r="B3665" s="132"/>
      <c r="C3665" s="132"/>
      <c r="D3665" s="241"/>
      <c r="E3665" s="241"/>
      <c r="F3665" s="386"/>
      <c r="G3665" s="286"/>
      <c r="H3665" s="286"/>
      <c r="AR3665" s="482"/>
      <c r="AT3665" s="431"/>
    </row>
    <row r="3666" spans="1:46" s="388" customFormat="1" ht="16.5">
      <c r="A3666" s="132"/>
      <c r="B3666" s="132"/>
      <c r="C3666" s="132"/>
      <c r="D3666" s="241"/>
      <c r="E3666" s="241"/>
      <c r="F3666" s="386"/>
      <c r="G3666" s="286"/>
      <c r="H3666" s="286"/>
      <c r="AR3666" s="482"/>
      <c r="AT3666" s="431"/>
    </row>
    <row r="3667" spans="1:46" s="388" customFormat="1" ht="16.5">
      <c r="A3667" s="132"/>
      <c r="B3667" s="132"/>
      <c r="C3667" s="132"/>
      <c r="D3667" s="241"/>
      <c r="E3667" s="241"/>
      <c r="F3667" s="386"/>
      <c r="G3667" s="286"/>
      <c r="H3667" s="286"/>
      <c r="AR3667" s="482"/>
      <c r="AT3667" s="431"/>
    </row>
    <row r="3668" spans="1:46" s="388" customFormat="1" ht="16.5">
      <c r="A3668" s="132"/>
      <c r="B3668" s="132"/>
      <c r="C3668" s="132"/>
      <c r="D3668" s="241"/>
      <c r="E3668" s="241"/>
      <c r="F3668" s="386"/>
      <c r="G3668" s="286"/>
      <c r="H3668" s="286"/>
      <c r="AR3668" s="482"/>
      <c r="AT3668" s="431"/>
    </row>
    <row r="3669" spans="1:46" s="388" customFormat="1" ht="16.5">
      <c r="A3669" s="132"/>
      <c r="B3669" s="132"/>
      <c r="C3669" s="132"/>
      <c r="D3669" s="241"/>
      <c r="E3669" s="241"/>
      <c r="F3669" s="386"/>
      <c r="G3669" s="286"/>
      <c r="H3669" s="286"/>
      <c r="AR3669" s="482"/>
      <c r="AT3669" s="431"/>
    </row>
    <row r="3670" spans="1:46" s="388" customFormat="1" ht="16.5">
      <c r="A3670" s="132"/>
      <c r="B3670" s="132"/>
      <c r="C3670" s="132"/>
      <c r="D3670" s="241"/>
      <c r="E3670" s="241"/>
      <c r="F3670" s="386"/>
      <c r="G3670" s="286"/>
      <c r="H3670" s="286"/>
      <c r="AR3670" s="482"/>
      <c r="AT3670" s="431"/>
    </row>
    <row r="3671" spans="1:46" s="388" customFormat="1" ht="16.5">
      <c r="A3671" s="132"/>
      <c r="B3671" s="132"/>
      <c r="C3671" s="132"/>
      <c r="D3671" s="241"/>
      <c r="E3671" s="241"/>
      <c r="F3671" s="386"/>
      <c r="G3671" s="286"/>
      <c r="H3671" s="286"/>
      <c r="AR3671" s="482"/>
      <c r="AT3671" s="431"/>
    </row>
    <row r="3672" spans="1:46" s="388" customFormat="1" ht="16.5">
      <c r="A3672" s="132"/>
      <c r="B3672" s="132"/>
      <c r="C3672" s="132"/>
      <c r="D3672" s="241"/>
      <c r="E3672" s="241"/>
      <c r="F3672" s="386"/>
      <c r="G3672" s="286"/>
      <c r="H3672" s="286"/>
      <c r="AR3672" s="482"/>
      <c r="AT3672" s="431"/>
    </row>
    <row r="3673" spans="1:46" s="388" customFormat="1" ht="16.5">
      <c r="A3673" s="132"/>
      <c r="B3673" s="132"/>
      <c r="C3673" s="132"/>
      <c r="D3673" s="241"/>
      <c r="E3673" s="241"/>
      <c r="F3673" s="386"/>
      <c r="G3673" s="286"/>
      <c r="H3673" s="286"/>
      <c r="AR3673" s="482"/>
      <c r="AT3673" s="431"/>
    </row>
    <row r="3674" spans="1:46" s="388" customFormat="1" ht="16.5">
      <c r="A3674" s="132"/>
      <c r="B3674" s="132"/>
      <c r="C3674" s="132"/>
      <c r="D3674" s="241"/>
      <c r="E3674" s="241"/>
      <c r="F3674" s="386"/>
      <c r="G3674" s="286"/>
      <c r="H3674" s="286"/>
      <c r="AR3674" s="482"/>
      <c r="AT3674" s="431"/>
    </row>
    <row r="3675" spans="1:46" s="388" customFormat="1" ht="16.5">
      <c r="A3675" s="132"/>
      <c r="B3675" s="132"/>
      <c r="C3675" s="132"/>
      <c r="D3675" s="241"/>
      <c r="E3675" s="241"/>
      <c r="F3675" s="386"/>
      <c r="G3675" s="286"/>
      <c r="H3675" s="286"/>
      <c r="AR3675" s="482"/>
      <c r="AT3675" s="431"/>
    </row>
    <row r="3676" spans="1:46" s="388" customFormat="1" ht="16.5">
      <c r="A3676" s="132"/>
      <c r="B3676" s="132"/>
      <c r="C3676" s="132"/>
      <c r="D3676" s="241"/>
      <c r="E3676" s="241"/>
      <c r="F3676" s="386"/>
      <c r="G3676" s="286"/>
      <c r="H3676" s="286"/>
      <c r="AR3676" s="482"/>
      <c r="AT3676" s="431"/>
    </row>
    <row r="3677" spans="1:46" s="388" customFormat="1" ht="16.5">
      <c r="A3677" s="132"/>
      <c r="B3677" s="132"/>
      <c r="C3677" s="132"/>
      <c r="D3677" s="241"/>
      <c r="E3677" s="241"/>
      <c r="F3677" s="386"/>
      <c r="G3677" s="286"/>
      <c r="H3677" s="286"/>
      <c r="AR3677" s="482"/>
      <c r="AT3677" s="431"/>
    </row>
    <row r="3678" spans="1:46" s="388" customFormat="1" ht="16.5">
      <c r="A3678" s="132"/>
      <c r="B3678" s="132"/>
      <c r="C3678" s="132"/>
      <c r="D3678" s="241"/>
      <c r="E3678" s="241"/>
      <c r="F3678" s="386"/>
      <c r="G3678" s="286"/>
      <c r="H3678" s="286"/>
      <c r="AR3678" s="482"/>
      <c r="AT3678" s="431"/>
    </row>
    <row r="3679" spans="1:46" s="388" customFormat="1" ht="16.5">
      <c r="A3679" s="132"/>
      <c r="B3679" s="132"/>
      <c r="C3679" s="132"/>
      <c r="D3679" s="241"/>
      <c r="E3679" s="241"/>
      <c r="F3679" s="386"/>
      <c r="G3679" s="286"/>
      <c r="H3679" s="286"/>
      <c r="AR3679" s="482"/>
      <c r="AT3679" s="431"/>
    </row>
    <row r="3680" spans="1:46" s="388" customFormat="1" ht="16.5">
      <c r="A3680" s="132"/>
      <c r="B3680" s="132"/>
      <c r="C3680" s="132"/>
      <c r="D3680" s="241"/>
      <c r="E3680" s="241"/>
      <c r="F3680" s="386"/>
      <c r="G3680" s="286"/>
      <c r="H3680" s="286"/>
      <c r="AR3680" s="482"/>
      <c r="AT3680" s="431"/>
    </row>
    <row r="3681" spans="1:46" s="388" customFormat="1" ht="16.5">
      <c r="A3681" s="132"/>
      <c r="B3681" s="132"/>
      <c r="C3681" s="132"/>
      <c r="D3681" s="241"/>
      <c r="E3681" s="241"/>
      <c r="F3681" s="386"/>
      <c r="G3681" s="286"/>
      <c r="H3681" s="286"/>
      <c r="AR3681" s="482"/>
      <c r="AT3681" s="431"/>
    </row>
    <row r="3682" spans="1:46" s="388" customFormat="1" ht="16.5">
      <c r="A3682" s="132"/>
      <c r="B3682" s="132"/>
      <c r="C3682" s="132"/>
      <c r="D3682" s="241"/>
      <c r="E3682" s="241"/>
      <c r="F3682" s="386"/>
      <c r="G3682" s="286"/>
      <c r="H3682" s="286"/>
      <c r="AR3682" s="482"/>
      <c r="AT3682" s="431"/>
    </row>
    <row r="3683" spans="1:46" s="388" customFormat="1" ht="16.5">
      <c r="A3683" s="132"/>
      <c r="B3683" s="132"/>
      <c r="C3683" s="132"/>
      <c r="D3683" s="241"/>
      <c r="E3683" s="241"/>
      <c r="F3683" s="386"/>
      <c r="G3683" s="286"/>
      <c r="H3683" s="286"/>
      <c r="AR3683" s="482"/>
      <c r="AT3683" s="431"/>
    </row>
    <row r="3684" spans="1:46" s="388" customFormat="1" ht="16.5">
      <c r="A3684" s="132"/>
      <c r="B3684" s="132"/>
      <c r="C3684" s="132"/>
      <c r="D3684" s="241"/>
      <c r="E3684" s="241"/>
      <c r="F3684" s="386"/>
      <c r="G3684" s="286"/>
      <c r="H3684" s="286"/>
      <c r="AR3684" s="482"/>
      <c r="AT3684" s="431"/>
    </row>
    <row r="3685" spans="1:46" s="388" customFormat="1" ht="16.5">
      <c r="A3685" s="132"/>
      <c r="B3685" s="132"/>
      <c r="C3685" s="132"/>
      <c r="D3685" s="241"/>
      <c r="E3685" s="241"/>
      <c r="F3685" s="386"/>
      <c r="G3685" s="286"/>
      <c r="H3685" s="286"/>
      <c r="AR3685" s="482"/>
      <c r="AT3685" s="431"/>
    </row>
    <row r="3686" spans="1:46" s="388" customFormat="1" ht="16.5">
      <c r="A3686" s="132"/>
      <c r="B3686" s="132"/>
      <c r="C3686" s="132"/>
      <c r="D3686" s="241"/>
      <c r="E3686" s="241"/>
      <c r="F3686" s="386"/>
      <c r="G3686" s="286"/>
      <c r="H3686" s="286"/>
      <c r="AR3686" s="482"/>
      <c r="AT3686" s="431"/>
    </row>
    <row r="3687" spans="1:46" s="388" customFormat="1" ht="16.5">
      <c r="A3687" s="132"/>
      <c r="B3687" s="132"/>
      <c r="C3687" s="132"/>
      <c r="D3687" s="241"/>
      <c r="E3687" s="241"/>
      <c r="F3687" s="386"/>
      <c r="G3687" s="286"/>
      <c r="H3687" s="286"/>
      <c r="AR3687" s="482"/>
      <c r="AT3687" s="431"/>
    </row>
    <row r="3688" spans="1:46" s="388" customFormat="1" ht="16.5">
      <c r="A3688" s="132"/>
      <c r="B3688" s="132"/>
      <c r="C3688" s="132"/>
      <c r="D3688" s="241"/>
      <c r="E3688" s="241"/>
      <c r="F3688" s="386"/>
      <c r="G3688" s="286"/>
      <c r="H3688" s="286"/>
      <c r="AR3688" s="482"/>
      <c r="AT3688" s="431"/>
    </row>
    <row r="3689" spans="1:46" s="388" customFormat="1" ht="16.5">
      <c r="A3689" s="132"/>
      <c r="B3689" s="132"/>
      <c r="C3689" s="132"/>
      <c r="D3689" s="241"/>
      <c r="E3689" s="241"/>
      <c r="F3689" s="386"/>
      <c r="G3689" s="286"/>
      <c r="H3689" s="286"/>
      <c r="AR3689" s="482"/>
      <c r="AT3689" s="431"/>
    </row>
    <row r="3690" spans="1:46" s="388" customFormat="1" ht="16.5">
      <c r="A3690" s="132"/>
      <c r="B3690" s="132"/>
      <c r="C3690" s="132"/>
      <c r="D3690" s="241"/>
      <c r="E3690" s="241"/>
      <c r="F3690" s="386"/>
      <c r="G3690" s="286"/>
      <c r="H3690" s="286"/>
      <c r="AR3690" s="482"/>
      <c r="AT3690" s="431"/>
    </row>
    <row r="3691" spans="1:46" s="388" customFormat="1" ht="16.5">
      <c r="A3691" s="132"/>
      <c r="B3691" s="132"/>
      <c r="C3691" s="132"/>
      <c r="D3691" s="241"/>
      <c r="E3691" s="241"/>
      <c r="F3691" s="386"/>
      <c r="G3691" s="286"/>
      <c r="H3691" s="286"/>
      <c r="AR3691" s="482"/>
      <c r="AT3691" s="431"/>
    </row>
    <row r="3692" spans="1:46" s="388" customFormat="1" ht="16.5">
      <c r="A3692" s="132"/>
      <c r="B3692" s="132"/>
      <c r="C3692" s="132"/>
      <c r="D3692" s="241"/>
      <c r="E3692" s="241"/>
      <c r="F3692" s="386"/>
      <c r="G3692" s="286"/>
      <c r="H3692" s="286"/>
      <c r="AR3692" s="482"/>
      <c r="AT3692" s="431"/>
    </row>
    <row r="3693" spans="1:46" s="388" customFormat="1" ht="16.5">
      <c r="A3693" s="132"/>
      <c r="B3693" s="132"/>
      <c r="C3693" s="132"/>
      <c r="D3693" s="241"/>
      <c r="E3693" s="241"/>
      <c r="F3693" s="386"/>
      <c r="G3693" s="286"/>
      <c r="H3693" s="286"/>
      <c r="AR3693" s="482"/>
      <c r="AT3693" s="431"/>
    </row>
    <row r="3694" spans="1:46" s="388" customFormat="1" ht="16.5">
      <c r="A3694" s="132"/>
      <c r="B3694" s="132"/>
      <c r="C3694" s="132"/>
      <c r="D3694" s="241"/>
      <c r="E3694" s="241"/>
      <c r="F3694" s="386"/>
      <c r="G3694" s="286"/>
      <c r="H3694" s="286"/>
      <c r="AR3694" s="482"/>
      <c r="AT3694" s="431"/>
    </row>
    <row r="3695" spans="1:46" s="388" customFormat="1" ht="16.5">
      <c r="A3695" s="132"/>
      <c r="B3695" s="132"/>
      <c r="C3695" s="132"/>
      <c r="D3695" s="241"/>
      <c r="E3695" s="241"/>
      <c r="F3695" s="386"/>
      <c r="G3695" s="286"/>
      <c r="H3695" s="286"/>
      <c r="AR3695" s="482"/>
      <c r="AT3695" s="431"/>
    </row>
    <row r="3696" spans="1:46" s="388" customFormat="1" ht="16.5">
      <c r="A3696" s="132"/>
      <c r="B3696" s="132"/>
      <c r="C3696" s="132"/>
      <c r="D3696" s="241"/>
      <c r="E3696" s="241"/>
      <c r="F3696" s="386"/>
      <c r="G3696" s="286"/>
      <c r="H3696" s="286"/>
      <c r="AR3696" s="482"/>
      <c r="AT3696" s="431"/>
    </row>
    <row r="3697" spans="1:46" s="388" customFormat="1" ht="16.5">
      <c r="A3697" s="132"/>
      <c r="B3697" s="132"/>
      <c r="C3697" s="132"/>
      <c r="D3697" s="241"/>
      <c r="E3697" s="241"/>
      <c r="F3697" s="386"/>
      <c r="G3697" s="286"/>
      <c r="H3697" s="286"/>
      <c r="AR3697" s="482"/>
      <c r="AT3697" s="431"/>
    </row>
    <row r="3698" spans="1:46" s="388" customFormat="1" ht="16.5">
      <c r="A3698" s="132"/>
      <c r="B3698" s="132"/>
      <c r="C3698" s="132"/>
      <c r="D3698" s="241"/>
      <c r="E3698" s="241"/>
      <c r="F3698" s="386"/>
      <c r="G3698" s="286"/>
      <c r="H3698" s="286"/>
      <c r="AR3698" s="482"/>
      <c r="AT3698" s="431"/>
    </row>
    <row r="3699" spans="1:46" s="388" customFormat="1" ht="16.5">
      <c r="A3699" s="132"/>
      <c r="B3699" s="132"/>
      <c r="C3699" s="132"/>
      <c r="D3699" s="241"/>
      <c r="E3699" s="241"/>
      <c r="F3699" s="386"/>
      <c r="G3699" s="286"/>
      <c r="H3699" s="286"/>
      <c r="AR3699" s="482"/>
      <c r="AT3699" s="431"/>
    </row>
    <row r="3700" spans="1:46" s="388" customFormat="1" ht="16.5">
      <c r="A3700" s="132"/>
      <c r="B3700" s="132"/>
      <c r="C3700" s="132"/>
      <c r="D3700" s="241"/>
      <c r="E3700" s="241"/>
      <c r="F3700" s="386"/>
      <c r="G3700" s="286"/>
      <c r="H3700" s="286"/>
      <c r="AR3700" s="482"/>
      <c r="AT3700" s="431"/>
    </row>
    <row r="3701" spans="1:46" s="388" customFormat="1" ht="16.5">
      <c r="A3701" s="132"/>
      <c r="B3701" s="132"/>
      <c r="C3701" s="132"/>
      <c r="D3701" s="241"/>
      <c r="E3701" s="241"/>
      <c r="F3701" s="386"/>
      <c r="G3701" s="286"/>
      <c r="H3701" s="286"/>
      <c r="AR3701" s="482"/>
      <c r="AT3701" s="431"/>
    </row>
    <row r="3702" spans="1:46" s="388" customFormat="1" ht="16.5">
      <c r="A3702" s="132"/>
      <c r="B3702" s="132"/>
      <c r="C3702" s="132"/>
      <c r="D3702" s="241"/>
      <c r="E3702" s="241"/>
      <c r="F3702" s="386"/>
      <c r="G3702" s="286"/>
      <c r="H3702" s="286"/>
      <c r="AR3702" s="482"/>
      <c r="AT3702" s="431"/>
    </row>
    <row r="3703" spans="1:46" s="388" customFormat="1" ht="16.5">
      <c r="A3703" s="132"/>
      <c r="B3703" s="132"/>
      <c r="C3703" s="132"/>
      <c r="D3703" s="241"/>
      <c r="E3703" s="241"/>
      <c r="F3703" s="386"/>
      <c r="G3703" s="286"/>
      <c r="H3703" s="286"/>
      <c r="AR3703" s="482"/>
      <c r="AT3703" s="431"/>
    </row>
    <row r="3704" spans="1:46" s="388" customFormat="1" ht="16.5">
      <c r="A3704" s="132"/>
      <c r="B3704" s="132"/>
      <c r="C3704" s="132"/>
      <c r="D3704" s="241"/>
      <c r="E3704" s="241"/>
      <c r="F3704" s="386"/>
      <c r="G3704" s="286"/>
      <c r="H3704" s="286"/>
      <c r="AR3704" s="482"/>
      <c r="AT3704" s="431"/>
    </row>
    <row r="3705" spans="1:46" s="388" customFormat="1" ht="16.5">
      <c r="A3705" s="132"/>
      <c r="B3705" s="132"/>
      <c r="C3705" s="132"/>
      <c r="D3705" s="241"/>
      <c r="E3705" s="241"/>
      <c r="F3705" s="386"/>
      <c r="G3705" s="286"/>
      <c r="H3705" s="286"/>
      <c r="AR3705" s="482"/>
      <c r="AT3705" s="431"/>
    </row>
    <row r="3706" spans="1:46" s="388" customFormat="1" ht="16.5">
      <c r="A3706" s="132"/>
      <c r="B3706" s="132"/>
      <c r="C3706" s="132"/>
      <c r="D3706" s="241"/>
      <c r="E3706" s="241"/>
      <c r="F3706" s="386"/>
      <c r="G3706" s="286"/>
      <c r="H3706" s="286"/>
      <c r="AR3706" s="482"/>
      <c r="AT3706" s="431"/>
    </row>
    <row r="3707" spans="1:46" s="388" customFormat="1" ht="16.5">
      <c r="A3707" s="132"/>
      <c r="B3707" s="132"/>
      <c r="C3707" s="132"/>
      <c r="D3707" s="241"/>
      <c r="E3707" s="241"/>
      <c r="F3707" s="386"/>
      <c r="G3707" s="286"/>
      <c r="H3707" s="286"/>
      <c r="AR3707" s="482"/>
      <c r="AT3707" s="431"/>
    </row>
    <row r="3708" spans="1:46" s="388" customFormat="1" ht="16.5">
      <c r="A3708" s="132"/>
      <c r="B3708" s="132"/>
      <c r="C3708" s="132"/>
      <c r="D3708" s="241"/>
      <c r="E3708" s="241"/>
      <c r="F3708" s="386"/>
      <c r="G3708" s="286"/>
      <c r="H3708" s="286"/>
      <c r="AR3708" s="482"/>
      <c r="AT3708" s="431"/>
    </row>
    <row r="3709" spans="1:46" s="388" customFormat="1" ht="16.5">
      <c r="A3709" s="132"/>
      <c r="B3709" s="132"/>
      <c r="C3709" s="132"/>
      <c r="D3709" s="241"/>
      <c r="E3709" s="241"/>
      <c r="F3709" s="386"/>
      <c r="G3709" s="286"/>
      <c r="H3709" s="286"/>
      <c r="AR3709" s="482"/>
      <c r="AT3709" s="431"/>
    </row>
    <row r="3710" spans="1:46" s="388" customFormat="1" ht="16.5">
      <c r="A3710" s="132"/>
      <c r="B3710" s="132"/>
      <c r="C3710" s="132"/>
      <c r="D3710" s="241"/>
      <c r="E3710" s="241"/>
      <c r="F3710" s="386"/>
      <c r="G3710" s="286"/>
      <c r="H3710" s="286"/>
      <c r="AR3710" s="482"/>
      <c r="AT3710" s="431"/>
    </row>
    <row r="3711" spans="1:46" s="388" customFormat="1" ht="16.5">
      <c r="A3711" s="132"/>
      <c r="B3711" s="132"/>
      <c r="C3711" s="132"/>
      <c r="D3711" s="241"/>
      <c r="E3711" s="241"/>
      <c r="F3711" s="386"/>
      <c r="G3711" s="286"/>
      <c r="H3711" s="286"/>
      <c r="AR3711" s="482"/>
      <c r="AT3711" s="431"/>
    </row>
    <row r="3712" spans="1:46" s="388" customFormat="1" ht="16.5">
      <c r="A3712" s="132"/>
      <c r="B3712" s="132"/>
      <c r="C3712" s="132"/>
      <c r="D3712" s="241"/>
      <c r="E3712" s="241"/>
      <c r="F3712" s="386"/>
      <c r="G3712" s="286"/>
      <c r="H3712" s="286"/>
      <c r="AR3712" s="482"/>
      <c r="AT3712" s="431"/>
    </row>
    <row r="3713" spans="1:46" s="388" customFormat="1" ht="16.5">
      <c r="A3713" s="132"/>
      <c r="B3713" s="132"/>
      <c r="C3713" s="132"/>
      <c r="D3713" s="241"/>
      <c r="E3713" s="241"/>
      <c r="F3713" s="386"/>
      <c r="G3713" s="286"/>
      <c r="H3713" s="286"/>
      <c r="AR3713" s="482"/>
      <c r="AT3713" s="431"/>
    </row>
    <row r="3714" spans="1:46" s="388" customFormat="1" ht="16.5">
      <c r="A3714" s="132"/>
      <c r="B3714" s="132"/>
      <c r="C3714" s="132"/>
      <c r="D3714" s="241"/>
      <c r="E3714" s="241"/>
      <c r="F3714" s="386"/>
      <c r="G3714" s="286"/>
      <c r="H3714" s="286"/>
      <c r="AR3714" s="482"/>
      <c r="AT3714" s="431"/>
    </row>
    <row r="3715" spans="1:46" s="388" customFormat="1" ht="16.5">
      <c r="A3715" s="132"/>
      <c r="B3715" s="132"/>
      <c r="C3715" s="132"/>
      <c r="D3715" s="241"/>
      <c r="E3715" s="241"/>
      <c r="F3715" s="386"/>
      <c r="G3715" s="286"/>
      <c r="H3715" s="286"/>
      <c r="AR3715" s="482"/>
      <c r="AT3715" s="431"/>
    </row>
    <row r="3716" spans="1:46" s="388" customFormat="1" ht="16.5">
      <c r="A3716" s="132"/>
      <c r="B3716" s="132"/>
      <c r="C3716" s="132"/>
      <c r="D3716" s="241"/>
      <c r="E3716" s="241"/>
      <c r="F3716" s="386"/>
      <c r="G3716" s="286"/>
      <c r="H3716" s="286"/>
      <c r="AR3716" s="482"/>
      <c r="AT3716" s="431"/>
    </row>
    <row r="3717" spans="1:46" s="388" customFormat="1" ht="16.5">
      <c r="A3717" s="132"/>
      <c r="B3717" s="132"/>
      <c r="C3717" s="132"/>
      <c r="D3717" s="241"/>
      <c r="E3717" s="241"/>
      <c r="F3717" s="386"/>
      <c r="G3717" s="286"/>
      <c r="H3717" s="286"/>
      <c r="AR3717" s="482"/>
      <c r="AT3717" s="431"/>
    </row>
    <row r="3718" spans="1:46" s="388" customFormat="1" ht="16.5">
      <c r="A3718" s="132"/>
      <c r="B3718" s="132"/>
      <c r="C3718" s="132"/>
      <c r="D3718" s="241"/>
      <c r="E3718" s="241"/>
      <c r="F3718" s="386"/>
      <c r="G3718" s="286"/>
      <c r="H3718" s="286"/>
      <c r="AR3718" s="482"/>
      <c r="AT3718" s="431"/>
    </row>
    <row r="3719" spans="1:46" s="388" customFormat="1" ht="16.5">
      <c r="A3719" s="132"/>
      <c r="B3719" s="132"/>
      <c r="C3719" s="132"/>
      <c r="D3719" s="241"/>
      <c r="E3719" s="241"/>
      <c r="F3719" s="386"/>
      <c r="G3719" s="286"/>
      <c r="H3719" s="286"/>
      <c r="AR3719" s="482"/>
      <c r="AT3719" s="431"/>
    </row>
    <row r="3720" spans="1:46" s="388" customFormat="1" ht="16.5">
      <c r="A3720" s="132"/>
      <c r="B3720" s="132"/>
      <c r="C3720" s="132"/>
      <c r="D3720" s="241"/>
      <c r="E3720" s="241"/>
      <c r="F3720" s="386"/>
      <c r="G3720" s="286"/>
      <c r="H3720" s="286"/>
      <c r="AR3720" s="482"/>
      <c r="AT3720" s="431"/>
    </row>
    <row r="3721" spans="1:46" s="388" customFormat="1" ht="16.5">
      <c r="A3721" s="132"/>
      <c r="B3721" s="132"/>
      <c r="C3721" s="132"/>
      <c r="D3721" s="241"/>
      <c r="E3721" s="241"/>
      <c r="F3721" s="386"/>
      <c r="G3721" s="286"/>
      <c r="H3721" s="286"/>
      <c r="AR3721" s="482"/>
      <c r="AT3721" s="431"/>
    </row>
    <row r="3722" spans="1:46" s="388" customFormat="1" ht="16.5">
      <c r="A3722" s="132"/>
      <c r="B3722" s="132"/>
      <c r="C3722" s="132"/>
      <c r="D3722" s="241"/>
      <c r="E3722" s="241"/>
      <c r="F3722" s="386"/>
      <c r="G3722" s="286"/>
      <c r="H3722" s="286"/>
      <c r="AR3722" s="482"/>
      <c r="AT3722" s="431"/>
    </row>
    <row r="3723" spans="1:46" s="388" customFormat="1" ht="16.5">
      <c r="A3723" s="132"/>
      <c r="B3723" s="132"/>
      <c r="C3723" s="132"/>
      <c r="D3723" s="241"/>
      <c r="E3723" s="241"/>
      <c r="F3723" s="386"/>
      <c r="G3723" s="286"/>
      <c r="H3723" s="286"/>
      <c r="AR3723" s="482"/>
      <c r="AT3723" s="431"/>
    </row>
    <row r="3724" spans="1:46" s="388" customFormat="1" ht="16.5">
      <c r="A3724" s="132"/>
      <c r="B3724" s="132"/>
      <c r="C3724" s="132"/>
      <c r="D3724" s="241"/>
      <c r="E3724" s="241"/>
      <c r="F3724" s="386"/>
      <c r="G3724" s="286"/>
      <c r="H3724" s="286"/>
      <c r="AR3724" s="482"/>
      <c r="AT3724" s="431"/>
    </row>
    <row r="3725" spans="1:46" s="388" customFormat="1" ht="16.5">
      <c r="A3725" s="132"/>
      <c r="B3725" s="132"/>
      <c r="C3725" s="132"/>
      <c r="D3725" s="241"/>
      <c r="E3725" s="241"/>
      <c r="F3725" s="386"/>
      <c r="G3725" s="286"/>
      <c r="H3725" s="286"/>
      <c r="AR3725" s="482"/>
      <c r="AT3725" s="431"/>
    </row>
    <row r="3726" spans="1:46" s="388" customFormat="1" ht="16.5">
      <c r="A3726" s="132"/>
      <c r="B3726" s="132"/>
      <c r="C3726" s="132"/>
      <c r="D3726" s="241"/>
      <c r="E3726" s="241"/>
      <c r="F3726" s="386"/>
      <c r="G3726" s="286"/>
      <c r="H3726" s="286"/>
      <c r="AR3726" s="482"/>
      <c r="AT3726" s="431"/>
    </row>
    <row r="3727" spans="1:46" s="388" customFormat="1" ht="16.5">
      <c r="A3727" s="132"/>
      <c r="B3727" s="132"/>
      <c r="C3727" s="132"/>
      <c r="D3727" s="241"/>
      <c r="E3727" s="241"/>
      <c r="F3727" s="386"/>
      <c r="G3727" s="286"/>
      <c r="H3727" s="286"/>
      <c r="AR3727" s="482"/>
      <c r="AT3727" s="431"/>
    </row>
    <row r="3728" spans="1:46" s="388" customFormat="1" ht="16.5">
      <c r="A3728" s="132"/>
      <c r="B3728" s="132"/>
      <c r="C3728" s="132"/>
      <c r="D3728" s="241"/>
      <c r="E3728" s="241"/>
      <c r="F3728" s="386"/>
      <c r="G3728" s="286"/>
      <c r="H3728" s="286"/>
      <c r="AR3728" s="482"/>
      <c r="AT3728" s="431"/>
    </row>
    <row r="3729" spans="1:46" s="388" customFormat="1" ht="16.5">
      <c r="A3729" s="132"/>
      <c r="B3729" s="132"/>
      <c r="C3729" s="132"/>
      <c r="D3729" s="241"/>
      <c r="E3729" s="241"/>
      <c r="F3729" s="386"/>
      <c r="G3729" s="286"/>
      <c r="H3729" s="286"/>
      <c r="AR3729" s="482"/>
      <c r="AT3729" s="431"/>
    </row>
    <row r="3730" spans="1:46" s="388" customFormat="1" ht="16.5">
      <c r="A3730" s="132"/>
      <c r="B3730" s="132"/>
      <c r="C3730" s="132"/>
      <c r="D3730" s="241"/>
      <c r="E3730" s="241"/>
      <c r="F3730" s="386"/>
      <c r="G3730" s="286"/>
      <c r="H3730" s="286"/>
      <c r="AR3730" s="482"/>
      <c r="AT3730" s="431"/>
    </row>
    <row r="3731" spans="1:46" s="388" customFormat="1" ht="16.5">
      <c r="A3731" s="132"/>
      <c r="B3731" s="132"/>
      <c r="C3731" s="132"/>
      <c r="D3731" s="241"/>
      <c r="E3731" s="241"/>
      <c r="F3731" s="386"/>
      <c r="G3731" s="286"/>
      <c r="H3731" s="286"/>
      <c r="AR3731" s="482"/>
      <c r="AT3731" s="431"/>
    </row>
    <row r="3732" spans="1:46" s="388" customFormat="1" ht="16.5">
      <c r="A3732" s="132"/>
      <c r="B3732" s="132"/>
      <c r="C3732" s="132"/>
      <c r="D3732" s="241"/>
      <c r="E3732" s="241"/>
      <c r="F3732" s="386"/>
      <c r="G3732" s="286"/>
      <c r="H3732" s="286"/>
      <c r="AR3732" s="482"/>
      <c r="AT3732" s="431"/>
    </row>
    <row r="3733" spans="1:46" s="388" customFormat="1" ht="16.5">
      <c r="A3733" s="132"/>
      <c r="B3733" s="132"/>
      <c r="C3733" s="132"/>
      <c r="D3733" s="241"/>
      <c r="E3733" s="241"/>
      <c r="F3733" s="386"/>
      <c r="G3733" s="286"/>
      <c r="H3733" s="286"/>
      <c r="AR3733" s="482"/>
      <c r="AT3733" s="431"/>
    </row>
    <row r="3734" spans="1:46" s="388" customFormat="1" ht="16.5">
      <c r="A3734" s="132"/>
      <c r="B3734" s="132"/>
      <c r="C3734" s="132"/>
      <c r="D3734" s="241"/>
      <c r="E3734" s="241"/>
      <c r="F3734" s="386"/>
      <c r="G3734" s="286"/>
      <c r="H3734" s="286"/>
      <c r="AR3734" s="482"/>
      <c r="AT3734" s="431"/>
    </row>
    <row r="3735" spans="1:46" s="388" customFormat="1" ht="16.5">
      <c r="A3735" s="132"/>
      <c r="B3735" s="132"/>
      <c r="C3735" s="132"/>
      <c r="D3735" s="241"/>
      <c r="E3735" s="241"/>
      <c r="F3735" s="386"/>
      <c r="G3735" s="286"/>
      <c r="H3735" s="286"/>
      <c r="AR3735" s="482"/>
      <c r="AT3735" s="431"/>
    </row>
    <row r="3736" spans="1:46" s="388" customFormat="1" ht="16.5">
      <c r="A3736" s="132"/>
      <c r="B3736" s="132"/>
      <c r="C3736" s="132"/>
      <c r="D3736" s="241"/>
      <c r="E3736" s="241"/>
      <c r="F3736" s="386"/>
      <c r="G3736" s="286"/>
      <c r="H3736" s="286"/>
      <c r="AR3736" s="482"/>
      <c r="AT3736" s="431"/>
    </row>
    <row r="3737" spans="1:46" s="388" customFormat="1" ht="16.5">
      <c r="A3737" s="132"/>
      <c r="B3737" s="132"/>
      <c r="C3737" s="132"/>
      <c r="D3737" s="241"/>
      <c r="E3737" s="241"/>
      <c r="F3737" s="386"/>
      <c r="G3737" s="286"/>
      <c r="H3737" s="286"/>
      <c r="AR3737" s="482"/>
      <c r="AT3737" s="431"/>
    </row>
    <row r="3738" spans="1:46" s="388" customFormat="1" ht="16.5">
      <c r="A3738" s="132"/>
      <c r="B3738" s="132"/>
      <c r="C3738" s="132"/>
      <c r="D3738" s="241"/>
      <c r="E3738" s="241"/>
      <c r="F3738" s="386"/>
      <c r="G3738" s="286"/>
      <c r="H3738" s="286"/>
      <c r="AR3738" s="482"/>
      <c r="AT3738" s="431"/>
    </row>
    <row r="3739" spans="1:46" s="388" customFormat="1" ht="16.5">
      <c r="A3739" s="132"/>
      <c r="B3739" s="132"/>
      <c r="C3739" s="132"/>
      <c r="D3739" s="241"/>
      <c r="E3739" s="241"/>
      <c r="F3739" s="386"/>
      <c r="G3739" s="286"/>
      <c r="H3739" s="286"/>
      <c r="AR3739" s="482"/>
      <c r="AT3739" s="431"/>
    </row>
    <row r="3740" spans="1:46" s="388" customFormat="1" ht="16.5">
      <c r="A3740" s="132"/>
      <c r="B3740" s="132"/>
      <c r="C3740" s="132"/>
      <c r="D3740" s="241"/>
      <c r="E3740" s="241"/>
      <c r="F3740" s="386"/>
      <c r="G3740" s="286"/>
      <c r="H3740" s="286"/>
      <c r="AR3740" s="482"/>
      <c r="AT3740" s="431"/>
    </row>
    <row r="3741" spans="1:46" s="388" customFormat="1" ht="16.5">
      <c r="A3741" s="132"/>
      <c r="B3741" s="132"/>
      <c r="C3741" s="132"/>
      <c r="D3741" s="241"/>
      <c r="E3741" s="241"/>
      <c r="F3741" s="386"/>
      <c r="G3741" s="286"/>
      <c r="H3741" s="286"/>
      <c r="AR3741" s="482"/>
      <c r="AT3741" s="431"/>
    </row>
    <row r="3742" spans="1:46" s="388" customFormat="1" ht="16.5">
      <c r="A3742" s="132"/>
      <c r="B3742" s="132"/>
      <c r="C3742" s="132"/>
      <c r="D3742" s="241"/>
      <c r="E3742" s="241"/>
      <c r="F3742" s="386"/>
      <c r="G3742" s="286"/>
      <c r="H3742" s="286"/>
      <c r="AR3742" s="482"/>
      <c r="AT3742" s="431"/>
    </row>
    <row r="3743" spans="1:46" s="388" customFormat="1" ht="16.5">
      <c r="A3743" s="132"/>
      <c r="B3743" s="132"/>
      <c r="C3743" s="132"/>
      <c r="D3743" s="241"/>
      <c r="E3743" s="241"/>
      <c r="F3743" s="386"/>
      <c r="G3743" s="286"/>
      <c r="H3743" s="286"/>
      <c r="AR3743" s="482"/>
      <c r="AT3743" s="431"/>
    </row>
    <row r="3744" spans="1:46" s="388" customFormat="1" ht="16.5">
      <c r="A3744" s="132"/>
      <c r="B3744" s="132"/>
      <c r="C3744" s="132"/>
      <c r="D3744" s="241"/>
      <c r="E3744" s="241"/>
      <c r="F3744" s="386"/>
      <c r="G3744" s="286"/>
      <c r="H3744" s="286"/>
      <c r="AR3744" s="482"/>
      <c r="AT3744" s="431"/>
    </row>
    <row r="3745" spans="1:46" s="388" customFormat="1" ht="16.5">
      <c r="A3745" s="132"/>
      <c r="B3745" s="132"/>
      <c r="C3745" s="132"/>
      <c r="D3745" s="241"/>
      <c r="E3745" s="241"/>
      <c r="F3745" s="386"/>
      <c r="G3745" s="286"/>
      <c r="H3745" s="286"/>
      <c r="AR3745" s="482"/>
      <c r="AT3745" s="431"/>
    </row>
    <row r="3746" spans="1:46" s="388" customFormat="1" ht="16.5">
      <c r="A3746" s="132"/>
      <c r="B3746" s="132"/>
      <c r="C3746" s="132"/>
      <c r="D3746" s="241"/>
      <c r="E3746" s="241"/>
      <c r="F3746" s="386"/>
      <c r="G3746" s="286"/>
      <c r="H3746" s="286"/>
      <c r="AR3746" s="482"/>
      <c r="AT3746" s="431"/>
    </row>
    <row r="3747" spans="1:46" s="388" customFormat="1" ht="16.5">
      <c r="A3747" s="132"/>
      <c r="B3747" s="132"/>
      <c r="C3747" s="132"/>
      <c r="D3747" s="241"/>
      <c r="E3747" s="241"/>
      <c r="F3747" s="386"/>
      <c r="G3747" s="286"/>
      <c r="H3747" s="286"/>
      <c r="AR3747" s="482"/>
      <c r="AT3747" s="431"/>
    </row>
    <row r="3748" spans="1:46" s="388" customFormat="1" ht="16.5">
      <c r="A3748" s="132"/>
      <c r="B3748" s="132"/>
      <c r="C3748" s="132"/>
      <c r="D3748" s="241"/>
      <c r="E3748" s="241"/>
      <c r="F3748" s="386"/>
      <c r="G3748" s="286"/>
      <c r="H3748" s="286"/>
      <c r="AR3748" s="482"/>
      <c r="AT3748" s="431"/>
    </row>
    <row r="3749" spans="1:46" s="388" customFormat="1" ht="16.5">
      <c r="A3749" s="132"/>
      <c r="B3749" s="132"/>
      <c r="C3749" s="132"/>
      <c r="D3749" s="241"/>
      <c r="E3749" s="241"/>
      <c r="F3749" s="386"/>
      <c r="G3749" s="286"/>
      <c r="H3749" s="286"/>
      <c r="AR3749" s="482"/>
      <c r="AT3749" s="431"/>
    </row>
    <row r="3750" spans="1:46" s="388" customFormat="1" ht="16.5">
      <c r="A3750" s="132"/>
      <c r="B3750" s="132"/>
      <c r="C3750" s="132"/>
      <c r="D3750" s="241"/>
      <c r="E3750" s="241"/>
      <c r="F3750" s="386"/>
      <c r="G3750" s="286"/>
      <c r="H3750" s="286"/>
      <c r="AR3750" s="482"/>
      <c r="AT3750" s="431"/>
    </row>
    <row r="3751" spans="1:46" s="388" customFormat="1" ht="16.5">
      <c r="A3751" s="132"/>
      <c r="B3751" s="132"/>
      <c r="C3751" s="132"/>
      <c r="D3751" s="241"/>
      <c r="E3751" s="241"/>
      <c r="F3751" s="386"/>
      <c r="G3751" s="286"/>
      <c r="H3751" s="286"/>
      <c r="AR3751" s="482"/>
      <c r="AT3751" s="431"/>
    </row>
    <row r="3752" spans="1:46" s="388" customFormat="1" ht="16.5">
      <c r="A3752" s="132"/>
      <c r="B3752" s="132"/>
      <c r="C3752" s="132"/>
      <c r="D3752" s="241"/>
      <c r="E3752" s="241"/>
      <c r="F3752" s="386"/>
      <c r="G3752" s="286"/>
      <c r="H3752" s="286"/>
      <c r="AR3752" s="482"/>
      <c r="AT3752" s="431"/>
    </row>
    <row r="3753" spans="1:46" s="388" customFormat="1" ht="16.5">
      <c r="A3753" s="132"/>
      <c r="B3753" s="132"/>
      <c r="C3753" s="132"/>
      <c r="D3753" s="241"/>
      <c r="E3753" s="241"/>
      <c r="F3753" s="386"/>
      <c r="G3753" s="286"/>
      <c r="H3753" s="286"/>
      <c r="AR3753" s="482"/>
      <c r="AT3753" s="431"/>
    </row>
    <row r="3754" spans="1:46" s="388" customFormat="1" ht="16.5">
      <c r="A3754" s="132"/>
      <c r="B3754" s="132"/>
      <c r="C3754" s="132"/>
      <c r="D3754" s="241"/>
      <c r="E3754" s="241"/>
      <c r="F3754" s="386"/>
      <c r="G3754" s="286"/>
      <c r="H3754" s="286"/>
      <c r="AR3754" s="482"/>
      <c r="AT3754" s="431"/>
    </row>
    <row r="3755" spans="1:46" s="388" customFormat="1" ht="16.5">
      <c r="A3755" s="132"/>
      <c r="B3755" s="132"/>
      <c r="C3755" s="132"/>
      <c r="D3755" s="241"/>
      <c r="E3755" s="241"/>
      <c r="F3755" s="386"/>
      <c r="G3755" s="286"/>
      <c r="H3755" s="286"/>
      <c r="AR3755" s="482"/>
      <c r="AT3755" s="431"/>
    </row>
    <row r="3756" spans="1:46" s="388" customFormat="1" ht="16.5">
      <c r="A3756" s="132"/>
      <c r="B3756" s="132"/>
      <c r="C3756" s="132"/>
      <c r="D3756" s="241"/>
      <c r="E3756" s="241"/>
      <c r="F3756" s="386"/>
      <c r="G3756" s="286"/>
      <c r="H3756" s="286"/>
      <c r="AR3756" s="482"/>
      <c r="AT3756" s="431"/>
    </row>
    <row r="3757" spans="1:46" s="388" customFormat="1" ht="16.5">
      <c r="A3757" s="132"/>
      <c r="B3757" s="132"/>
      <c r="C3757" s="132"/>
      <c r="D3757" s="241"/>
      <c r="E3757" s="241"/>
      <c r="F3757" s="386"/>
      <c r="G3757" s="286"/>
      <c r="H3757" s="286"/>
      <c r="AR3757" s="482"/>
      <c r="AT3757" s="431"/>
    </row>
    <row r="3758" spans="1:46" s="388" customFormat="1" ht="16.5">
      <c r="A3758" s="132"/>
      <c r="B3758" s="132"/>
      <c r="C3758" s="132"/>
      <c r="D3758" s="241"/>
      <c r="E3758" s="241"/>
      <c r="F3758" s="386"/>
      <c r="G3758" s="286"/>
      <c r="H3758" s="286"/>
      <c r="AR3758" s="482"/>
      <c r="AT3758" s="431"/>
    </row>
    <row r="3759" spans="1:46" s="388" customFormat="1" ht="16.5">
      <c r="A3759" s="132"/>
      <c r="B3759" s="132"/>
      <c r="C3759" s="132"/>
      <c r="D3759" s="241"/>
      <c r="E3759" s="241"/>
      <c r="F3759" s="386"/>
      <c r="G3759" s="286"/>
      <c r="H3759" s="286"/>
      <c r="AR3759" s="482"/>
      <c r="AT3759" s="431"/>
    </row>
    <row r="3760" spans="1:46" s="388" customFormat="1" ht="16.5">
      <c r="A3760" s="132"/>
      <c r="B3760" s="132"/>
      <c r="C3760" s="132"/>
      <c r="D3760" s="241"/>
      <c r="E3760" s="241"/>
      <c r="F3760" s="386"/>
      <c r="G3760" s="286"/>
      <c r="H3760" s="286"/>
      <c r="AR3760" s="482"/>
      <c r="AT3760" s="431"/>
    </row>
    <row r="3761" spans="1:46" s="388" customFormat="1" ht="16.5">
      <c r="A3761" s="132"/>
      <c r="B3761" s="132"/>
      <c r="C3761" s="132"/>
      <c r="D3761" s="241"/>
      <c r="E3761" s="241"/>
      <c r="F3761" s="386"/>
      <c r="G3761" s="286"/>
      <c r="H3761" s="286"/>
      <c r="AR3761" s="482"/>
      <c r="AT3761" s="431"/>
    </row>
    <row r="3762" spans="1:46" s="388" customFormat="1" ht="16.5">
      <c r="A3762" s="132"/>
      <c r="B3762" s="132"/>
      <c r="C3762" s="132"/>
      <c r="D3762" s="241"/>
      <c r="E3762" s="241"/>
      <c r="F3762" s="386"/>
      <c r="G3762" s="286"/>
      <c r="H3762" s="286"/>
      <c r="AR3762" s="482"/>
      <c r="AT3762" s="431"/>
    </row>
    <row r="3763" spans="1:46" s="388" customFormat="1" ht="16.5">
      <c r="A3763" s="132"/>
      <c r="B3763" s="132"/>
      <c r="C3763" s="132"/>
      <c r="D3763" s="241"/>
      <c r="E3763" s="241"/>
      <c r="F3763" s="386"/>
      <c r="G3763" s="286"/>
      <c r="H3763" s="286"/>
      <c r="AR3763" s="482"/>
      <c r="AT3763" s="431"/>
    </row>
    <row r="3764" spans="1:46" s="388" customFormat="1" ht="16.5">
      <c r="A3764" s="132"/>
      <c r="B3764" s="132"/>
      <c r="C3764" s="132"/>
      <c r="D3764" s="241"/>
      <c r="E3764" s="241"/>
      <c r="F3764" s="386"/>
      <c r="G3764" s="286"/>
      <c r="H3764" s="286"/>
      <c r="AR3764" s="482"/>
      <c r="AT3764" s="431"/>
    </row>
    <row r="3765" spans="1:46" s="388" customFormat="1" ht="16.5">
      <c r="A3765" s="132"/>
      <c r="B3765" s="132"/>
      <c r="C3765" s="132"/>
      <c r="D3765" s="241"/>
      <c r="E3765" s="241"/>
      <c r="F3765" s="386"/>
      <c r="G3765" s="286"/>
      <c r="H3765" s="286"/>
      <c r="AR3765" s="482"/>
      <c r="AT3765" s="431"/>
    </row>
    <row r="3766" spans="1:46" s="388" customFormat="1" ht="16.5">
      <c r="A3766" s="132"/>
      <c r="B3766" s="132"/>
      <c r="C3766" s="132"/>
      <c r="D3766" s="241"/>
      <c r="E3766" s="241"/>
      <c r="F3766" s="386"/>
      <c r="G3766" s="286"/>
      <c r="H3766" s="286"/>
      <c r="AR3766" s="482"/>
      <c r="AT3766" s="431"/>
    </row>
    <row r="3767" spans="1:46" s="388" customFormat="1" ht="16.5">
      <c r="A3767" s="132"/>
      <c r="B3767" s="132"/>
      <c r="C3767" s="132"/>
      <c r="D3767" s="241"/>
      <c r="E3767" s="241"/>
      <c r="F3767" s="386"/>
      <c r="G3767" s="286"/>
      <c r="H3767" s="286"/>
      <c r="AR3767" s="482"/>
      <c r="AT3767" s="431"/>
    </row>
    <row r="3768" spans="1:46" s="388" customFormat="1" ht="16.5">
      <c r="A3768" s="132"/>
      <c r="B3768" s="132"/>
      <c r="C3768" s="132"/>
      <c r="D3768" s="241"/>
      <c r="E3768" s="241"/>
      <c r="F3768" s="386"/>
      <c r="G3768" s="286"/>
      <c r="H3768" s="286"/>
      <c r="AR3768" s="482"/>
      <c r="AT3768" s="431"/>
    </row>
    <row r="3769" spans="1:46" s="388" customFormat="1" ht="16.5">
      <c r="A3769" s="132"/>
      <c r="B3769" s="132"/>
      <c r="C3769" s="132"/>
      <c r="D3769" s="241"/>
      <c r="E3769" s="241"/>
      <c r="F3769" s="386"/>
      <c r="G3769" s="286"/>
      <c r="H3769" s="286"/>
      <c r="AR3769" s="482"/>
      <c r="AT3769" s="431"/>
    </row>
    <row r="3770" spans="1:46" s="388" customFormat="1" ht="16.5">
      <c r="A3770" s="132"/>
      <c r="B3770" s="132"/>
      <c r="C3770" s="132"/>
      <c r="D3770" s="241"/>
      <c r="E3770" s="241"/>
      <c r="F3770" s="386"/>
      <c r="G3770" s="286"/>
      <c r="H3770" s="286"/>
      <c r="AR3770" s="482"/>
      <c r="AT3770" s="431"/>
    </row>
    <row r="3771" spans="1:46" s="388" customFormat="1" ht="16.5">
      <c r="A3771" s="132"/>
      <c r="B3771" s="132"/>
      <c r="C3771" s="132"/>
      <c r="D3771" s="241"/>
      <c r="E3771" s="241"/>
      <c r="F3771" s="386"/>
      <c r="G3771" s="286"/>
      <c r="H3771" s="286"/>
      <c r="AR3771" s="482"/>
      <c r="AT3771" s="431"/>
    </row>
    <row r="3772" spans="1:46" s="388" customFormat="1" ht="16.5">
      <c r="A3772" s="132"/>
      <c r="B3772" s="132"/>
      <c r="C3772" s="132"/>
      <c r="D3772" s="241"/>
      <c r="E3772" s="241"/>
      <c r="F3772" s="386"/>
      <c r="G3772" s="286"/>
      <c r="H3772" s="286"/>
      <c r="AR3772" s="482"/>
      <c r="AT3772" s="431"/>
    </row>
    <row r="3773" spans="1:46" s="388" customFormat="1" ht="16.5">
      <c r="A3773" s="132"/>
      <c r="B3773" s="132"/>
      <c r="C3773" s="132"/>
      <c r="D3773" s="241"/>
      <c r="E3773" s="241"/>
      <c r="F3773" s="386"/>
      <c r="G3773" s="286"/>
      <c r="H3773" s="286"/>
      <c r="AR3773" s="482"/>
      <c r="AT3773" s="431"/>
    </row>
    <row r="3774" spans="1:46" s="388" customFormat="1" ht="16.5">
      <c r="A3774" s="132"/>
      <c r="B3774" s="132"/>
      <c r="C3774" s="132"/>
      <c r="D3774" s="241"/>
      <c r="E3774" s="241"/>
      <c r="F3774" s="386"/>
      <c r="G3774" s="286"/>
      <c r="H3774" s="286"/>
      <c r="AR3774" s="482"/>
      <c r="AT3774" s="431"/>
    </row>
    <row r="3775" spans="1:46" s="388" customFormat="1" ht="16.5">
      <c r="A3775" s="132"/>
      <c r="B3775" s="132"/>
      <c r="C3775" s="132"/>
      <c r="D3775" s="241"/>
      <c r="E3775" s="241"/>
      <c r="F3775" s="386"/>
      <c r="G3775" s="286"/>
      <c r="H3775" s="286"/>
      <c r="AR3775" s="482"/>
      <c r="AT3775" s="431"/>
    </row>
    <row r="3776" spans="1:46" s="388" customFormat="1" ht="16.5">
      <c r="A3776" s="132"/>
      <c r="B3776" s="132"/>
      <c r="C3776" s="132"/>
      <c r="D3776" s="241"/>
      <c r="E3776" s="241"/>
      <c r="F3776" s="386"/>
      <c r="G3776" s="286"/>
      <c r="H3776" s="286"/>
      <c r="AR3776" s="482"/>
      <c r="AT3776" s="431"/>
    </row>
    <row r="3777" spans="1:46" s="388" customFormat="1" ht="16.5">
      <c r="A3777" s="132"/>
      <c r="B3777" s="132"/>
      <c r="C3777" s="132"/>
      <c r="D3777" s="241"/>
      <c r="E3777" s="241"/>
      <c r="F3777" s="386"/>
      <c r="G3777" s="286"/>
      <c r="H3777" s="286"/>
      <c r="AR3777" s="482"/>
      <c r="AT3777" s="431"/>
    </row>
    <row r="3778" spans="1:46" s="388" customFormat="1" ht="16.5">
      <c r="A3778" s="132"/>
      <c r="B3778" s="132"/>
      <c r="C3778" s="132"/>
      <c r="D3778" s="241"/>
      <c r="E3778" s="241"/>
      <c r="F3778" s="386"/>
      <c r="G3778" s="286"/>
      <c r="H3778" s="286"/>
      <c r="AR3778" s="482"/>
      <c r="AT3778" s="431"/>
    </row>
    <row r="3779" spans="1:46" s="388" customFormat="1" ht="16.5">
      <c r="A3779" s="132"/>
      <c r="B3779" s="132"/>
      <c r="C3779" s="132"/>
      <c r="D3779" s="241"/>
      <c r="E3779" s="241"/>
      <c r="F3779" s="386"/>
      <c r="G3779" s="286"/>
      <c r="H3779" s="286"/>
      <c r="AR3779" s="482"/>
      <c r="AT3779" s="431"/>
    </row>
    <row r="3780" spans="1:46" s="388" customFormat="1" ht="16.5">
      <c r="A3780" s="132"/>
      <c r="B3780" s="132"/>
      <c r="C3780" s="132"/>
      <c r="D3780" s="241"/>
      <c r="E3780" s="241"/>
      <c r="F3780" s="386"/>
      <c r="G3780" s="286"/>
      <c r="H3780" s="286"/>
      <c r="AR3780" s="482"/>
      <c r="AT3780" s="431"/>
    </row>
    <row r="3781" spans="1:46" s="388" customFormat="1" ht="16.5">
      <c r="A3781" s="132"/>
      <c r="B3781" s="132"/>
      <c r="C3781" s="132"/>
      <c r="D3781" s="241"/>
      <c r="E3781" s="241"/>
      <c r="F3781" s="386"/>
      <c r="G3781" s="286"/>
      <c r="H3781" s="286"/>
      <c r="AR3781" s="482"/>
      <c r="AT3781" s="431"/>
    </row>
    <row r="3782" spans="1:46" s="388" customFormat="1" ht="16.5">
      <c r="A3782" s="132"/>
      <c r="B3782" s="132"/>
      <c r="C3782" s="132"/>
      <c r="D3782" s="241"/>
      <c r="E3782" s="241"/>
      <c r="F3782" s="386"/>
      <c r="G3782" s="286"/>
      <c r="H3782" s="286"/>
      <c r="AR3782" s="482"/>
      <c r="AT3782" s="431"/>
    </row>
    <row r="3783" spans="1:46" s="388" customFormat="1" ht="16.5">
      <c r="A3783" s="132"/>
      <c r="B3783" s="132"/>
      <c r="C3783" s="132"/>
      <c r="D3783" s="241"/>
      <c r="E3783" s="241"/>
      <c r="F3783" s="386"/>
      <c r="G3783" s="286"/>
      <c r="H3783" s="286"/>
      <c r="AR3783" s="482"/>
      <c r="AT3783" s="431"/>
    </row>
    <row r="3784" spans="1:46" s="388" customFormat="1" ht="16.5">
      <c r="A3784" s="132"/>
      <c r="B3784" s="132"/>
      <c r="C3784" s="132"/>
      <c r="D3784" s="241"/>
      <c r="E3784" s="241"/>
      <c r="F3784" s="386"/>
      <c r="G3784" s="286"/>
      <c r="H3784" s="286"/>
      <c r="AR3784" s="482"/>
      <c r="AT3784" s="431"/>
    </row>
    <row r="3785" spans="1:46" s="388" customFormat="1" ht="16.5">
      <c r="A3785" s="132"/>
      <c r="B3785" s="132"/>
      <c r="C3785" s="132"/>
      <c r="D3785" s="241"/>
      <c r="E3785" s="241"/>
      <c r="F3785" s="386"/>
      <c r="G3785" s="286"/>
      <c r="H3785" s="286"/>
      <c r="AR3785" s="482"/>
      <c r="AT3785" s="431"/>
    </row>
    <row r="3786" spans="1:46" s="388" customFormat="1" ht="16.5">
      <c r="A3786" s="132"/>
      <c r="B3786" s="132"/>
      <c r="C3786" s="132"/>
      <c r="D3786" s="241"/>
      <c r="E3786" s="241"/>
      <c r="F3786" s="386"/>
      <c r="G3786" s="286"/>
      <c r="H3786" s="286"/>
      <c r="AR3786" s="482"/>
      <c r="AT3786" s="431"/>
    </row>
    <row r="3787" spans="1:46" s="388" customFormat="1" ht="16.5">
      <c r="A3787" s="132"/>
      <c r="B3787" s="132"/>
      <c r="C3787" s="132"/>
      <c r="D3787" s="241"/>
      <c r="E3787" s="241"/>
      <c r="F3787" s="386"/>
      <c r="G3787" s="286"/>
      <c r="H3787" s="286"/>
      <c r="AR3787" s="482"/>
      <c r="AT3787" s="431"/>
    </row>
    <row r="3788" spans="1:46" s="388" customFormat="1" ht="16.5">
      <c r="A3788" s="132"/>
      <c r="B3788" s="132"/>
      <c r="C3788" s="132"/>
      <c r="D3788" s="241"/>
      <c r="E3788" s="241"/>
      <c r="F3788" s="386"/>
      <c r="G3788" s="286"/>
      <c r="H3788" s="286"/>
      <c r="AR3788" s="482"/>
      <c r="AT3788" s="431"/>
    </row>
    <row r="3789" spans="1:46" s="388" customFormat="1" ht="16.5">
      <c r="A3789" s="132"/>
      <c r="B3789" s="132"/>
      <c r="C3789" s="132"/>
      <c r="D3789" s="241"/>
      <c r="E3789" s="241"/>
      <c r="F3789" s="386"/>
      <c r="G3789" s="286"/>
      <c r="H3789" s="286"/>
      <c r="AR3789" s="482"/>
      <c r="AT3789" s="431"/>
    </row>
    <row r="3790" spans="1:46" s="388" customFormat="1" ht="16.5">
      <c r="A3790" s="132"/>
      <c r="B3790" s="132"/>
      <c r="C3790" s="132"/>
      <c r="D3790" s="241"/>
      <c r="E3790" s="241"/>
      <c r="F3790" s="386"/>
      <c r="G3790" s="286"/>
      <c r="H3790" s="286"/>
      <c r="AR3790" s="482"/>
      <c r="AT3790" s="431"/>
    </row>
    <row r="3791" spans="1:46" s="388" customFormat="1" ht="16.5">
      <c r="A3791" s="132"/>
      <c r="B3791" s="132"/>
      <c r="C3791" s="132"/>
      <c r="D3791" s="241"/>
      <c r="E3791" s="241"/>
      <c r="F3791" s="386"/>
      <c r="G3791" s="286"/>
      <c r="H3791" s="286"/>
      <c r="AR3791" s="482"/>
      <c r="AT3791" s="431"/>
    </row>
    <row r="3792" spans="1:46" s="388" customFormat="1" ht="16.5">
      <c r="A3792" s="132"/>
      <c r="B3792" s="132"/>
      <c r="C3792" s="132"/>
      <c r="D3792" s="241"/>
      <c r="E3792" s="241"/>
      <c r="F3792" s="386"/>
      <c r="G3792" s="286"/>
      <c r="H3792" s="286"/>
      <c r="AR3792" s="482"/>
      <c r="AT3792" s="431"/>
    </row>
    <row r="3793" spans="1:46" s="388" customFormat="1" ht="16.5">
      <c r="A3793" s="132"/>
      <c r="B3793" s="132"/>
      <c r="C3793" s="132"/>
      <c r="D3793" s="241"/>
      <c r="E3793" s="241"/>
      <c r="F3793" s="386"/>
      <c r="G3793" s="286"/>
      <c r="H3793" s="286"/>
      <c r="AR3793" s="482"/>
      <c r="AT3793" s="431"/>
    </row>
    <row r="3794" spans="1:46" s="388" customFormat="1" ht="16.5">
      <c r="A3794" s="132"/>
      <c r="B3794" s="132"/>
      <c r="C3794" s="132"/>
      <c r="D3794" s="241"/>
      <c r="E3794" s="241"/>
      <c r="F3794" s="386"/>
      <c r="G3794" s="286"/>
      <c r="H3794" s="286"/>
      <c r="AR3794" s="482"/>
      <c r="AT3794" s="431"/>
    </row>
    <row r="3795" spans="1:46" s="388" customFormat="1" ht="16.5">
      <c r="A3795" s="132"/>
      <c r="B3795" s="132"/>
      <c r="C3795" s="132"/>
      <c r="D3795" s="241"/>
      <c r="E3795" s="241"/>
      <c r="F3795" s="386"/>
      <c r="G3795" s="286"/>
      <c r="H3795" s="286"/>
      <c r="AR3795" s="482"/>
      <c r="AT3795" s="431"/>
    </row>
    <row r="3796" spans="1:46" s="388" customFormat="1" ht="16.5">
      <c r="A3796" s="132"/>
      <c r="B3796" s="132"/>
      <c r="C3796" s="132"/>
      <c r="D3796" s="241"/>
      <c r="E3796" s="241"/>
      <c r="F3796" s="386"/>
      <c r="G3796" s="286"/>
      <c r="H3796" s="286"/>
      <c r="AR3796" s="482"/>
      <c r="AT3796" s="431"/>
    </row>
    <row r="3797" spans="1:46" s="388" customFormat="1" ht="16.5">
      <c r="A3797" s="132"/>
      <c r="B3797" s="132"/>
      <c r="C3797" s="132"/>
      <c r="D3797" s="241"/>
      <c r="E3797" s="241"/>
      <c r="F3797" s="386"/>
      <c r="G3797" s="286"/>
      <c r="H3797" s="286"/>
      <c r="AR3797" s="482"/>
      <c r="AT3797" s="431"/>
    </row>
    <row r="3798" spans="1:46" s="388" customFormat="1" ht="16.5">
      <c r="A3798" s="132"/>
      <c r="B3798" s="132"/>
      <c r="C3798" s="132"/>
      <c r="D3798" s="241"/>
      <c r="E3798" s="241"/>
      <c r="F3798" s="386"/>
      <c r="G3798" s="286"/>
      <c r="H3798" s="286"/>
      <c r="AR3798" s="482"/>
      <c r="AT3798" s="431"/>
    </row>
    <row r="3799" spans="1:46" s="388" customFormat="1" ht="16.5">
      <c r="A3799" s="132"/>
      <c r="B3799" s="132"/>
      <c r="C3799" s="132"/>
      <c r="D3799" s="241"/>
      <c r="E3799" s="241"/>
      <c r="F3799" s="386"/>
      <c r="G3799" s="286"/>
      <c r="H3799" s="286"/>
      <c r="AR3799" s="482"/>
      <c r="AT3799" s="431"/>
    </row>
    <row r="3800" spans="1:46" s="388" customFormat="1" ht="16.5">
      <c r="A3800" s="132"/>
      <c r="B3800" s="132"/>
      <c r="C3800" s="132"/>
      <c r="D3800" s="241"/>
      <c r="E3800" s="241"/>
      <c r="F3800" s="386"/>
      <c r="G3800" s="286"/>
      <c r="H3800" s="286"/>
      <c r="AR3800" s="482"/>
      <c r="AT3800" s="431"/>
    </row>
    <row r="3801" spans="1:46" s="388" customFormat="1" ht="16.5">
      <c r="A3801" s="132"/>
      <c r="B3801" s="132"/>
      <c r="C3801" s="132"/>
      <c r="D3801" s="241"/>
      <c r="E3801" s="241"/>
      <c r="F3801" s="386"/>
      <c r="G3801" s="286"/>
      <c r="H3801" s="286"/>
      <c r="AR3801" s="482"/>
      <c r="AT3801" s="431"/>
    </row>
    <row r="3802" spans="1:46" s="388" customFormat="1" ht="16.5">
      <c r="A3802" s="132"/>
      <c r="B3802" s="132"/>
      <c r="C3802" s="132"/>
      <c r="D3802" s="241"/>
      <c r="E3802" s="241"/>
      <c r="F3802" s="386"/>
      <c r="G3802" s="286"/>
      <c r="H3802" s="286"/>
      <c r="AR3802" s="482"/>
      <c r="AT3802" s="431"/>
    </row>
    <row r="3803" spans="1:46" s="388" customFormat="1" ht="16.5">
      <c r="A3803" s="132"/>
      <c r="B3803" s="132"/>
      <c r="C3803" s="132"/>
      <c r="D3803" s="241"/>
      <c r="E3803" s="241"/>
      <c r="F3803" s="386"/>
      <c r="G3803" s="286"/>
      <c r="H3803" s="286"/>
      <c r="AR3803" s="482"/>
      <c r="AT3803" s="431"/>
    </row>
    <row r="3804" spans="1:46" s="388" customFormat="1" ht="16.5">
      <c r="A3804" s="132"/>
      <c r="B3804" s="132"/>
      <c r="C3804" s="132"/>
      <c r="D3804" s="241"/>
      <c r="E3804" s="241"/>
      <c r="F3804" s="386"/>
      <c r="G3804" s="286"/>
      <c r="H3804" s="286"/>
      <c r="AR3804" s="482"/>
      <c r="AT3804" s="431"/>
    </row>
    <row r="3805" spans="1:46" s="388" customFormat="1" ht="16.5">
      <c r="A3805" s="132"/>
      <c r="B3805" s="132"/>
      <c r="C3805" s="132"/>
      <c r="D3805" s="241"/>
      <c r="E3805" s="241"/>
      <c r="F3805" s="386"/>
      <c r="G3805" s="286"/>
      <c r="H3805" s="286"/>
      <c r="AR3805" s="482"/>
      <c r="AT3805" s="431"/>
    </row>
    <row r="3806" spans="1:46" s="388" customFormat="1" ht="16.5">
      <c r="A3806" s="132"/>
      <c r="B3806" s="132"/>
      <c r="C3806" s="132"/>
      <c r="D3806" s="241"/>
      <c r="E3806" s="241"/>
      <c r="F3806" s="386"/>
      <c r="G3806" s="286"/>
      <c r="H3806" s="286"/>
      <c r="AR3806" s="482"/>
      <c r="AT3806" s="431"/>
    </row>
    <row r="3807" spans="1:46" s="388" customFormat="1" ht="16.5">
      <c r="A3807" s="132"/>
      <c r="B3807" s="132"/>
      <c r="C3807" s="132"/>
      <c r="D3807" s="241"/>
      <c r="E3807" s="241"/>
      <c r="F3807" s="386"/>
      <c r="G3807" s="286"/>
      <c r="H3807" s="286"/>
      <c r="AR3807" s="482"/>
      <c r="AT3807" s="431"/>
    </row>
    <row r="3808" spans="1:46" s="388" customFormat="1" ht="16.5">
      <c r="A3808" s="132"/>
      <c r="B3808" s="132"/>
      <c r="C3808" s="132"/>
      <c r="D3808" s="241"/>
      <c r="E3808" s="241"/>
      <c r="F3808" s="386"/>
      <c r="G3808" s="286"/>
      <c r="H3808" s="286"/>
      <c r="AR3808" s="482"/>
      <c r="AT3808" s="431"/>
    </row>
    <row r="3809" spans="1:46" s="388" customFormat="1" ht="16.5">
      <c r="A3809" s="132"/>
      <c r="B3809" s="132"/>
      <c r="C3809" s="132"/>
      <c r="D3809" s="241"/>
      <c r="E3809" s="241"/>
      <c r="F3809" s="386"/>
      <c r="G3809" s="286"/>
      <c r="H3809" s="286"/>
      <c r="AR3809" s="482"/>
      <c r="AT3809" s="431"/>
    </row>
    <row r="3810" spans="1:46" s="388" customFormat="1" ht="16.5">
      <c r="A3810" s="132"/>
      <c r="B3810" s="132"/>
      <c r="C3810" s="132"/>
      <c r="D3810" s="241"/>
      <c r="E3810" s="241"/>
      <c r="F3810" s="386"/>
      <c r="G3810" s="286"/>
      <c r="H3810" s="286"/>
      <c r="AR3810" s="482"/>
      <c r="AT3810" s="431"/>
    </row>
    <row r="3811" spans="1:46" s="388" customFormat="1" ht="16.5">
      <c r="A3811" s="132"/>
      <c r="B3811" s="132"/>
      <c r="C3811" s="132"/>
      <c r="D3811" s="241"/>
      <c r="E3811" s="241"/>
      <c r="F3811" s="386"/>
      <c r="G3811" s="286"/>
      <c r="H3811" s="286"/>
      <c r="AR3811" s="482"/>
      <c r="AT3811" s="431"/>
    </row>
    <row r="3812" spans="1:46" s="388" customFormat="1" ht="16.5">
      <c r="A3812" s="132"/>
      <c r="B3812" s="132"/>
      <c r="C3812" s="132"/>
      <c r="D3812" s="241"/>
      <c r="E3812" s="241"/>
      <c r="F3812" s="386"/>
      <c r="G3812" s="286"/>
      <c r="H3812" s="286"/>
      <c r="AR3812" s="482"/>
      <c r="AT3812" s="431"/>
    </row>
    <row r="3813" spans="1:46" s="388" customFormat="1" ht="16.5">
      <c r="A3813" s="132"/>
      <c r="B3813" s="132"/>
      <c r="C3813" s="132"/>
      <c r="D3813" s="241"/>
      <c r="E3813" s="241"/>
      <c r="F3813" s="386"/>
      <c r="G3813" s="286"/>
      <c r="H3813" s="286"/>
      <c r="AR3813" s="482"/>
      <c r="AT3813" s="431"/>
    </row>
    <row r="3814" spans="1:46" s="388" customFormat="1" ht="16.5">
      <c r="A3814" s="132"/>
      <c r="B3814" s="132"/>
      <c r="C3814" s="132"/>
      <c r="D3814" s="241"/>
      <c r="E3814" s="241"/>
      <c r="F3814" s="386"/>
      <c r="G3814" s="286"/>
      <c r="H3814" s="286"/>
      <c r="AR3814" s="482"/>
      <c r="AT3814" s="431"/>
    </row>
    <row r="3815" spans="1:46" s="388" customFormat="1" ht="16.5">
      <c r="A3815" s="132"/>
      <c r="B3815" s="132"/>
      <c r="C3815" s="132"/>
      <c r="D3815" s="241"/>
      <c r="E3815" s="241"/>
      <c r="F3815" s="386"/>
      <c r="G3815" s="286"/>
      <c r="H3815" s="286"/>
      <c r="AR3815" s="482"/>
      <c r="AT3815" s="431"/>
    </row>
    <row r="3816" spans="1:46" s="388" customFormat="1" ht="16.5">
      <c r="A3816" s="132"/>
      <c r="B3816" s="132"/>
      <c r="C3816" s="132"/>
      <c r="D3816" s="241"/>
      <c r="E3816" s="241"/>
      <c r="F3816" s="386"/>
      <c r="G3816" s="286"/>
      <c r="H3816" s="286"/>
      <c r="AR3816" s="482"/>
      <c r="AT3816" s="431"/>
    </row>
    <row r="3817" spans="1:46" s="388" customFormat="1" ht="16.5">
      <c r="A3817" s="132"/>
      <c r="B3817" s="132"/>
      <c r="C3817" s="132"/>
      <c r="D3817" s="241"/>
      <c r="E3817" s="241"/>
      <c r="F3817" s="386"/>
      <c r="G3817" s="286"/>
      <c r="H3817" s="286"/>
      <c r="AR3817" s="482"/>
      <c r="AT3817" s="431"/>
    </row>
    <row r="3818" spans="1:46" s="388" customFormat="1" ht="16.5">
      <c r="A3818" s="132"/>
      <c r="B3818" s="132"/>
      <c r="C3818" s="132"/>
      <c r="D3818" s="241"/>
      <c r="E3818" s="241"/>
      <c r="F3818" s="386"/>
      <c r="G3818" s="286"/>
      <c r="H3818" s="286"/>
      <c r="AR3818" s="482"/>
      <c r="AT3818" s="431"/>
    </row>
    <row r="3819" spans="1:46" s="388" customFormat="1" ht="16.5">
      <c r="A3819" s="132"/>
      <c r="B3819" s="132"/>
      <c r="C3819" s="132"/>
      <c r="D3819" s="241"/>
      <c r="E3819" s="241"/>
      <c r="F3819" s="386"/>
      <c r="G3819" s="286"/>
      <c r="H3819" s="286"/>
      <c r="AR3819" s="482"/>
      <c r="AT3819" s="431"/>
    </row>
    <row r="3820" spans="1:46" s="388" customFormat="1" ht="16.5">
      <c r="A3820" s="132"/>
      <c r="B3820" s="132"/>
      <c r="C3820" s="132"/>
      <c r="D3820" s="241"/>
      <c r="E3820" s="241"/>
      <c r="F3820" s="386"/>
      <c r="G3820" s="286"/>
      <c r="H3820" s="286"/>
      <c r="AR3820" s="482"/>
      <c r="AT3820" s="431"/>
    </row>
    <row r="3821" spans="1:46" s="388" customFormat="1" ht="16.5">
      <c r="A3821" s="132"/>
      <c r="B3821" s="132"/>
      <c r="C3821" s="132"/>
      <c r="D3821" s="241"/>
      <c r="E3821" s="241"/>
      <c r="F3821" s="386"/>
      <c r="G3821" s="286"/>
      <c r="H3821" s="286"/>
      <c r="AR3821" s="482"/>
      <c r="AT3821" s="431"/>
    </row>
    <row r="3822" spans="1:46" s="388" customFormat="1" ht="16.5">
      <c r="A3822" s="132"/>
      <c r="B3822" s="132"/>
      <c r="C3822" s="132"/>
      <c r="D3822" s="241"/>
      <c r="E3822" s="241"/>
      <c r="F3822" s="386"/>
      <c r="G3822" s="286"/>
      <c r="H3822" s="286"/>
      <c r="AR3822" s="482"/>
      <c r="AT3822" s="431"/>
    </row>
    <row r="3823" spans="1:46" s="388" customFormat="1" ht="16.5">
      <c r="A3823" s="132"/>
      <c r="B3823" s="132"/>
      <c r="C3823" s="132"/>
      <c r="D3823" s="241"/>
      <c r="E3823" s="241"/>
      <c r="F3823" s="386"/>
      <c r="G3823" s="286"/>
      <c r="H3823" s="286"/>
      <c r="AR3823" s="482"/>
      <c r="AT3823" s="431"/>
    </row>
    <row r="3824" spans="1:46" s="388" customFormat="1" ht="16.5">
      <c r="A3824" s="132"/>
      <c r="B3824" s="132"/>
      <c r="C3824" s="132"/>
      <c r="D3824" s="241"/>
      <c r="E3824" s="241"/>
      <c r="F3824" s="386"/>
      <c r="G3824" s="286"/>
      <c r="H3824" s="286"/>
      <c r="AR3824" s="482"/>
      <c r="AT3824" s="431"/>
    </row>
    <row r="3825" spans="1:46" s="388" customFormat="1" ht="16.5">
      <c r="A3825" s="132"/>
      <c r="B3825" s="132"/>
      <c r="C3825" s="132"/>
      <c r="D3825" s="241"/>
      <c r="E3825" s="241"/>
      <c r="F3825" s="386"/>
      <c r="G3825" s="286"/>
      <c r="H3825" s="286"/>
      <c r="AR3825" s="482"/>
      <c r="AT3825" s="431"/>
    </row>
    <row r="3826" spans="1:46" s="388" customFormat="1" ht="16.5">
      <c r="A3826" s="132"/>
      <c r="B3826" s="132"/>
      <c r="C3826" s="132"/>
      <c r="D3826" s="241"/>
      <c r="E3826" s="241"/>
      <c r="F3826" s="386"/>
      <c r="G3826" s="286"/>
      <c r="H3826" s="286"/>
      <c r="AR3826" s="482"/>
      <c r="AT3826" s="431"/>
    </row>
    <row r="3827" spans="1:46" s="388" customFormat="1" ht="16.5">
      <c r="A3827" s="132"/>
      <c r="B3827" s="132"/>
      <c r="C3827" s="132"/>
      <c r="D3827" s="241"/>
      <c r="E3827" s="241"/>
      <c r="F3827" s="386"/>
      <c r="G3827" s="286"/>
      <c r="H3827" s="286"/>
      <c r="AR3827" s="482"/>
      <c r="AT3827" s="431"/>
    </row>
    <row r="3828" spans="1:46" s="388" customFormat="1" ht="16.5">
      <c r="A3828" s="132"/>
      <c r="B3828" s="132"/>
      <c r="C3828" s="132"/>
      <c r="D3828" s="241"/>
      <c r="E3828" s="241"/>
      <c r="F3828" s="386"/>
      <c r="G3828" s="286"/>
      <c r="H3828" s="286"/>
      <c r="AR3828" s="482"/>
      <c r="AT3828" s="431"/>
    </row>
    <row r="3829" spans="1:46" s="388" customFormat="1" ht="16.5">
      <c r="A3829" s="132"/>
      <c r="B3829" s="132"/>
      <c r="C3829" s="132"/>
      <c r="D3829" s="241"/>
      <c r="E3829" s="241"/>
      <c r="F3829" s="386"/>
      <c r="G3829" s="286"/>
      <c r="H3829" s="286"/>
      <c r="AR3829" s="482"/>
      <c r="AT3829" s="431"/>
    </row>
    <row r="3830" spans="1:46" s="388" customFormat="1" ht="16.5">
      <c r="A3830" s="132"/>
      <c r="B3830" s="132"/>
      <c r="C3830" s="132"/>
      <c r="D3830" s="241"/>
      <c r="E3830" s="241"/>
      <c r="F3830" s="386"/>
      <c r="G3830" s="286"/>
      <c r="H3830" s="286"/>
      <c r="AR3830" s="482"/>
      <c r="AT3830" s="431"/>
    </row>
    <row r="3831" spans="1:46" s="388" customFormat="1" ht="16.5">
      <c r="A3831" s="132"/>
      <c r="B3831" s="132"/>
      <c r="C3831" s="132"/>
      <c r="D3831" s="241"/>
      <c r="E3831" s="241"/>
      <c r="F3831" s="386"/>
      <c r="G3831" s="286"/>
      <c r="H3831" s="286"/>
      <c r="AR3831" s="482"/>
      <c r="AT3831" s="431"/>
    </row>
    <row r="3832" spans="1:46" s="388" customFormat="1" ht="16.5">
      <c r="A3832" s="132"/>
      <c r="B3832" s="132"/>
      <c r="C3832" s="132"/>
      <c r="D3832" s="241"/>
      <c r="E3832" s="241"/>
      <c r="F3832" s="386"/>
      <c r="G3832" s="286"/>
      <c r="H3832" s="286"/>
      <c r="AR3832" s="482"/>
      <c r="AT3832" s="431"/>
    </row>
    <row r="3833" spans="1:46" s="388" customFormat="1" ht="16.5">
      <c r="A3833" s="132"/>
      <c r="B3833" s="132"/>
      <c r="C3833" s="132"/>
      <c r="D3833" s="241"/>
      <c r="E3833" s="241"/>
      <c r="F3833" s="386"/>
      <c r="G3833" s="286"/>
      <c r="H3833" s="286"/>
      <c r="AR3833" s="482"/>
      <c r="AT3833" s="431"/>
    </row>
    <row r="3834" spans="1:46" s="388" customFormat="1" ht="16.5">
      <c r="A3834" s="132"/>
      <c r="B3834" s="132"/>
      <c r="C3834" s="132"/>
      <c r="D3834" s="241"/>
      <c r="E3834" s="241"/>
      <c r="F3834" s="386"/>
      <c r="G3834" s="286"/>
      <c r="H3834" s="286"/>
      <c r="AR3834" s="482"/>
      <c r="AT3834" s="431"/>
    </row>
    <row r="3835" spans="1:46" s="388" customFormat="1" ht="16.5">
      <c r="A3835" s="132"/>
      <c r="B3835" s="132"/>
      <c r="C3835" s="132"/>
      <c r="D3835" s="241"/>
      <c r="E3835" s="241"/>
      <c r="F3835" s="386"/>
      <c r="G3835" s="286"/>
      <c r="H3835" s="286"/>
      <c r="AR3835" s="482"/>
      <c r="AT3835" s="431"/>
    </row>
    <row r="3836" spans="1:46" s="388" customFormat="1" ht="16.5">
      <c r="A3836" s="132"/>
      <c r="B3836" s="132"/>
      <c r="C3836" s="132"/>
      <c r="D3836" s="241"/>
      <c r="E3836" s="241"/>
      <c r="F3836" s="386"/>
      <c r="G3836" s="286"/>
      <c r="H3836" s="286"/>
      <c r="AR3836" s="482"/>
      <c r="AT3836" s="431"/>
    </row>
    <row r="3837" spans="1:46" s="388" customFormat="1" ht="16.5">
      <c r="A3837" s="132"/>
      <c r="B3837" s="132"/>
      <c r="C3837" s="132"/>
      <c r="D3837" s="241"/>
      <c r="E3837" s="241"/>
      <c r="F3837" s="386"/>
      <c r="G3837" s="286"/>
      <c r="H3837" s="286"/>
      <c r="AR3837" s="482"/>
      <c r="AT3837" s="431"/>
    </row>
    <row r="3838" spans="1:46" s="388" customFormat="1" ht="16.5">
      <c r="A3838" s="132"/>
      <c r="B3838" s="132"/>
      <c r="C3838" s="132"/>
      <c r="D3838" s="241"/>
      <c r="E3838" s="241"/>
      <c r="F3838" s="386"/>
      <c r="G3838" s="286"/>
      <c r="H3838" s="286"/>
      <c r="AR3838" s="482"/>
      <c r="AT3838" s="431"/>
    </row>
    <row r="3839" spans="1:46" s="388" customFormat="1" ht="16.5">
      <c r="A3839" s="132"/>
      <c r="B3839" s="132"/>
      <c r="C3839" s="132"/>
      <c r="D3839" s="241"/>
      <c r="E3839" s="241"/>
      <c r="F3839" s="386"/>
      <c r="G3839" s="286"/>
      <c r="H3839" s="286"/>
      <c r="AR3839" s="482"/>
      <c r="AT3839" s="431"/>
    </row>
    <row r="3840" spans="1:46" s="388" customFormat="1" ht="16.5">
      <c r="A3840" s="132"/>
      <c r="B3840" s="132"/>
      <c r="C3840" s="132"/>
      <c r="D3840" s="241"/>
      <c r="E3840" s="241"/>
      <c r="F3840" s="386"/>
      <c r="G3840" s="286"/>
      <c r="H3840" s="286"/>
      <c r="AR3840" s="482"/>
      <c r="AT3840" s="431"/>
    </row>
    <row r="3841" spans="1:46" s="388" customFormat="1" ht="16.5">
      <c r="A3841" s="132"/>
      <c r="B3841" s="132"/>
      <c r="C3841" s="132"/>
      <c r="D3841" s="241"/>
      <c r="E3841" s="241"/>
      <c r="F3841" s="386"/>
      <c r="G3841" s="286"/>
      <c r="H3841" s="286"/>
      <c r="AR3841" s="482"/>
      <c r="AT3841" s="431"/>
    </row>
    <row r="3842" spans="1:46" s="388" customFormat="1" ht="16.5">
      <c r="A3842" s="132"/>
      <c r="B3842" s="132"/>
      <c r="C3842" s="132"/>
      <c r="D3842" s="241"/>
      <c r="E3842" s="241"/>
      <c r="F3842" s="386"/>
      <c r="G3842" s="286"/>
      <c r="H3842" s="286"/>
      <c r="AR3842" s="482"/>
      <c r="AT3842" s="431"/>
    </row>
    <row r="3843" spans="1:46" s="388" customFormat="1" ht="16.5">
      <c r="A3843" s="132"/>
      <c r="B3843" s="132"/>
      <c r="C3843" s="132"/>
      <c r="D3843" s="241"/>
      <c r="E3843" s="241"/>
      <c r="F3843" s="386"/>
      <c r="G3843" s="286"/>
      <c r="H3843" s="286"/>
      <c r="AR3843" s="482"/>
      <c r="AT3843" s="431"/>
    </row>
    <row r="3844" spans="1:46" s="388" customFormat="1" ht="16.5">
      <c r="A3844" s="132"/>
      <c r="B3844" s="132"/>
      <c r="C3844" s="132"/>
      <c r="D3844" s="241"/>
      <c r="E3844" s="241"/>
      <c r="F3844" s="386"/>
      <c r="G3844" s="286"/>
      <c r="H3844" s="286"/>
      <c r="AR3844" s="482"/>
      <c r="AT3844" s="431"/>
    </row>
    <row r="3845" spans="1:46" s="388" customFormat="1" ht="16.5">
      <c r="A3845" s="132"/>
      <c r="B3845" s="132"/>
      <c r="C3845" s="132"/>
      <c r="D3845" s="241"/>
      <c r="E3845" s="241"/>
      <c r="F3845" s="386"/>
      <c r="G3845" s="286"/>
      <c r="H3845" s="286"/>
      <c r="AR3845" s="482"/>
      <c r="AT3845" s="431"/>
    </row>
    <row r="3846" spans="1:46" s="388" customFormat="1" ht="16.5">
      <c r="A3846" s="132"/>
      <c r="B3846" s="132"/>
      <c r="C3846" s="132"/>
      <c r="D3846" s="241"/>
      <c r="E3846" s="241"/>
      <c r="F3846" s="386"/>
      <c r="G3846" s="286"/>
      <c r="H3846" s="286"/>
      <c r="AR3846" s="482"/>
      <c r="AT3846" s="431"/>
    </row>
    <row r="3847" spans="1:46" s="388" customFormat="1" ht="16.5">
      <c r="A3847" s="132"/>
      <c r="B3847" s="132"/>
      <c r="C3847" s="132"/>
      <c r="D3847" s="241"/>
      <c r="E3847" s="241"/>
      <c r="F3847" s="386"/>
      <c r="G3847" s="286"/>
      <c r="H3847" s="286"/>
      <c r="AR3847" s="482"/>
      <c r="AT3847" s="431"/>
    </row>
    <row r="3848" spans="1:46" s="388" customFormat="1" ht="16.5">
      <c r="A3848" s="132"/>
      <c r="B3848" s="132"/>
      <c r="C3848" s="132"/>
      <c r="D3848" s="241"/>
      <c r="E3848" s="241"/>
      <c r="F3848" s="386"/>
      <c r="G3848" s="286"/>
      <c r="H3848" s="286"/>
      <c r="AR3848" s="482"/>
      <c r="AT3848" s="431"/>
    </row>
    <row r="3849" spans="1:46" s="388" customFormat="1" ht="16.5">
      <c r="A3849" s="132"/>
      <c r="B3849" s="132"/>
      <c r="C3849" s="132"/>
      <c r="D3849" s="241"/>
      <c r="E3849" s="241"/>
      <c r="F3849" s="386"/>
      <c r="G3849" s="286"/>
      <c r="H3849" s="286"/>
      <c r="AR3849" s="482"/>
      <c r="AT3849" s="431"/>
    </row>
    <row r="3850" spans="1:46" s="388" customFormat="1" ht="16.5">
      <c r="A3850" s="132"/>
      <c r="B3850" s="132"/>
      <c r="C3850" s="132"/>
      <c r="D3850" s="241"/>
      <c r="E3850" s="241"/>
      <c r="F3850" s="386"/>
      <c r="G3850" s="286"/>
      <c r="H3850" s="286"/>
      <c r="AR3850" s="482"/>
      <c r="AT3850" s="431"/>
    </row>
    <row r="3851" spans="1:46" s="388" customFormat="1" ht="16.5">
      <c r="A3851" s="132"/>
      <c r="B3851" s="132"/>
      <c r="C3851" s="132"/>
      <c r="D3851" s="241"/>
      <c r="E3851" s="241"/>
      <c r="F3851" s="386"/>
      <c r="G3851" s="286"/>
      <c r="H3851" s="286"/>
      <c r="AR3851" s="482"/>
      <c r="AT3851" s="431"/>
    </row>
    <row r="3852" spans="1:46" s="388" customFormat="1" ht="16.5">
      <c r="A3852" s="132"/>
      <c r="B3852" s="132"/>
      <c r="C3852" s="132"/>
      <c r="D3852" s="241"/>
      <c r="E3852" s="241"/>
      <c r="F3852" s="386"/>
      <c r="G3852" s="286"/>
      <c r="H3852" s="286"/>
      <c r="AR3852" s="482"/>
      <c r="AT3852" s="431"/>
    </row>
    <row r="3853" spans="1:46" s="388" customFormat="1" ht="16.5">
      <c r="A3853" s="132"/>
      <c r="B3853" s="132"/>
      <c r="C3853" s="132"/>
      <c r="D3853" s="241"/>
      <c r="E3853" s="241"/>
      <c r="F3853" s="386"/>
      <c r="G3853" s="286"/>
      <c r="H3853" s="286"/>
      <c r="AR3853" s="482"/>
      <c r="AT3853" s="431"/>
    </row>
    <row r="3854" spans="1:46" s="388" customFormat="1" ht="16.5">
      <c r="A3854" s="132"/>
      <c r="B3854" s="132"/>
      <c r="C3854" s="132"/>
      <c r="D3854" s="241"/>
      <c r="E3854" s="241"/>
      <c r="F3854" s="386"/>
      <c r="G3854" s="286"/>
      <c r="H3854" s="286"/>
      <c r="AR3854" s="482"/>
      <c r="AT3854" s="431"/>
    </row>
    <row r="3855" spans="1:46" s="388" customFormat="1" ht="16.5">
      <c r="A3855" s="132"/>
      <c r="B3855" s="132"/>
      <c r="C3855" s="132"/>
      <c r="D3855" s="241"/>
      <c r="E3855" s="241"/>
      <c r="F3855" s="386"/>
      <c r="G3855" s="286"/>
      <c r="H3855" s="286"/>
      <c r="AR3855" s="482"/>
      <c r="AT3855" s="431"/>
    </row>
    <row r="3856" spans="1:46" s="388" customFormat="1" ht="16.5">
      <c r="A3856" s="132"/>
      <c r="B3856" s="132"/>
      <c r="C3856" s="132"/>
      <c r="D3856" s="241"/>
      <c r="E3856" s="241"/>
      <c r="F3856" s="386"/>
      <c r="G3856" s="286"/>
      <c r="H3856" s="286"/>
      <c r="AR3856" s="482"/>
      <c r="AT3856" s="431"/>
    </row>
    <row r="3857" spans="1:46" s="388" customFormat="1" ht="16.5">
      <c r="A3857" s="132"/>
      <c r="B3857" s="132"/>
      <c r="C3857" s="132"/>
      <c r="D3857" s="241"/>
      <c r="E3857" s="241"/>
      <c r="F3857" s="386"/>
      <c r="G3857" s="286"/>
      <c r="H3857" s="286"/>
      <c r="AR3857" s="482"/>
      <c r="AT3857" s="431"/>
    </row>
    <row r="3858" spans="1:46" s="388" customFormat="1" ht="16.5">
      <c r="A3858" s="132"/>
      <c r="B3858" s="132"/>
      <c r="C3858" s="132"/>
      <c r="D3858" s="241"/>
      <c r="E3858" s="241"/>
      <c r="F3858" s="386"/>
      <c r="G3858" s="286"/>
      <c r="H3858" s="286"/>
      <c r="AR3858" s="482"/>
      <c r="AT3858" s="431"/>
    </row>
    <row r="3859" spans="1:46" s="388" customFormat="1" ht="16.5">
      <c r="A3859" s="132"/>
      <c r="B3859" s="132"/>
      <c r="C3859" s="132"/>
      <c r="D3859" s="241"/>
      <c r="E3859" s="241"/>
      <c r="F3859" s="386"/>
      <c r="G3859" s="286"/>
      <c r="H3859" s="286"/>
      <c r="AR3859" s="482"/>
      <c r="AT3859" s="431"/>
    </row>
    <row r="3860" spans="1:46" s="388" customFormat="1" ht="16.5">
      <c r="A3860" s="132"/>
      <c r="B3860" s="132"/>
      <c r="C3860" s="132"/>
      <c r="D3860" s="241"/>
      <c r="E3860" s="241"/>
      <c r="F3860" s="386"/>
      <c r="G3860" s="286"/>
      <c r="H3860" s="286"/>
      <c r="AR3860" s="482"/>
      <c r="AT3860" s="431"/>
    </row>
    <row r="3861" spans="1:46" s="388" customFormat="1" ht="16.5">
      <c r="A3861" s="132"/>
      <c r="B3861" s="132"/>
      <c r="C3861" s="132"/>
      <c r="D3861" s="241"/>
      <c r="E3861" s="241"/>
      <c r="F3861" s="386"/>
      <c r="G3861" s="286"/>
      <c r="H3861" s="286"/>
      <c r="AR3861" s="482"/>
      <c r="AT3861" s="431"/>
    </row>
    <row r="3862" spans="1:46" s="388" customFormat="1" ht="16.5">
      <c r="A3862" s="132"/>
      <c r="B3862" s="132"/>
      <c r="C3862" s="132"/>
      <c r="D3862" s="241"/>
      <c r="E3862" s="241"/>
      <c r="F3862" s="386"/>
      <c r="G3862" s="286"/>
      <c r="H3862" s="286"/>
      <c r="AR3862" s="482"/>
      <c r="AT3862" s="431"/>
    </row>
    <row r="3863" spans="1:46" s="388" customFormat="1" ht="16.5">
      <c r="A3863" s="132"/>
      <c r="B3863" s="132"/>
      <c r="C3863" s="132"/>
      <c r="D3863" s="241"/>
      <c r="E3863" s="241"/>
      <c r="F3863" s="386"/>
      <c r="G3863" s="286"/>
      <c r="H3863" s="286"/>
      <c r="AR3863" s="482"/>
      <c r="AT3863" s="431"/>
    </row>
    <row r="3864" spans="1:46" s="388" customFormat="1" ht="16.5">
      <c r="A3864" s="132"/>
      <c r="B3864" s="132"/>
      <c r="C3864" s="132"/>
      <c r="D3864" s="241"/>
      <c r="E3864" s="241"/>
      <c r="F3864" s="386"/>
      <c r="G3864" s="286"/>
      <c r="H3864" s="286"/>
      <c r="AR3864" s="482"/>
      <c r="AT3864" s="431"/>
    </row>
    <row r="3865" spans="1:46" s="388" customFormat="1" ht="16.5">
      <c r="A3865" s="132"/>
      <c r="B3865" s="132"/>
      <c r="C3865" s="132"/>
      <c r="D3865" s="241"/>
      <c r="E3865" s="241"/>
      <c r="F3865" s="386"/>
      <c r="G3865" s="286"/>
      <c r="H3865" s="286"/>
      <c r="AR3865" s="482"/>
      <c r="AT3865" s="431"/>
    </row>
    <row r="3866" spans="1:46" s="388" customFormat="1" ht="16.5">
      <c r="A3866" s="132"/>
      <c r="B3866" s="132"/>
      <c r="C3866" s="132"/>
      <c r="D3866" s="241"/>
      <c r="E3866" s="241"/>
      <c r="F3866" s="386"/>
      <c r="G3866" s="286"/>
      <c r="H3866" s="286"/>
      <c r="AR3866" s="482"/>
      <c r="AT3866" s="431"/>
    </row>
    <row r="3867" spans="1:46" s="388" customFormat="1" ht="16.5">
      <c r="A3867" s="132"/>
      <c r="B3867" s="132"/>
      <c r="C3867" s="132"/>
      <c r="D3867" s="241"/>
      <c r="E3867" s="241"/>
      <c r="F3867" s="386"/>
      <c r="G3867" s="286"/>
      <c r="H3867" s="286"/>
      <c r="AR3867" s="482"/>
      <c r="AT3867" s="431"/>
    </row>
    <row r="3868" spans="1:46" s="388" customFormat="1" ht="16.5">
      <c r="A3868" s="132"/>
      <c r="B3868" s="132"/>
      <c r="C3868" s="132"/>
      <c r="D3868" s="241"/>
      <c r="E3868" s="241"/>
      <c r="F3868" s="386"/>
      <c r="G3868" s="286"/>
      <c r="H3868" s="286"/>
      <c r="AR3868" s="482"/>
      <c r="AT3868" s="431"/>
    </row>
    <row r="3869" spans="1:46" s="388" customFormat="1" ht="16.5">
      <c r="A3869" s="132"/>
      <c r="B3869" s="132"/>
      <c r="C3869" s="132"/>
      <c r="D3869" s="241"/>
      <c r="E3869" s="241"/>
      <c r="F3869" s="386"/>
      <c r="G3869" s="286"/>
      <c r="H3869" s="286"/>
      <c r="AR3869" s="482"/>
      <c r="AT3869" s="431"/>
    </row>
    <row r="3870" spans="1:46" s="388" customFormat="1" ht="16.5">
      <c r="A3870" s="132"/>
      <c r="B3870" s="132"/>
      <c r="C3870" s="132"/>
      <c r="D3870" s="241"/>
      <c r="E3870" s="241"/>
      <c r="F3870" s="386"/>
      <c r="G3870" s="286"/>
      <c r="H3870" s="286"/>
      <c r="AR3870" s="482"/>
      <c r="AT3870" s="431"/>
    </row>
    <row r="3871" spans="1:46" s="388" customFormat="1" ht="16.5">
      <c r="A3871" s="132"/>
      <c r="B3871" s="132"/>
      <c r="C3871" s="132"/>
      <c r="D3871" s="241"/>
      <c r="E3871" s="241"/>
      <c r="F3871" s="386"/>
      <c r="G3871" s="286"/>
      <c r="H3871" s="286"/>
      <c r="AR3871" s="482"/>
      <c r="AT3871" s="431"/>
    </row>
    <row r="3872" spans="1:46" s="388" customFormat="1" ht="16.5">
      <c r="A3872" s="132"/>
      <c r="B3872" s="132"/>
      <c r="C3872" s="132"/>
      <c r="D3872" s="241"/>
      <c r="E3872" s="241"/>
      <c r="F3872" s="386"/>
      <c r="G3872" s="286"/>
      <c r="H3872" s="286"/>
      <c r="AR3872" s="482"/>
      <c r="AT3872" s="431"/>
    </row>
    <row r="3873" spans="1:46" s="388" customFormat="1" ht="16.5">
      <c r="A3873" s="132"/>
      <c r="B3873" s="132"/>
      <c r="C3873" s="132"/>
      <c r="D3873" s="241"/>
      <c r="E3873" s="241"/>
      <c r="F3873" s="386"/>
      <c r="G3873" s="286"/>
      <c r="H3873" s="286"/>
      <c r="AR3873" s="482"/>
      <c r="AT3873" s="431"/>
    </row>
    <row r="3874" spans="1:46" s="388" customFormat="1" ht="16.5">
      <c r="A3874" s="132"/>
      <c r="B3874" s="132"/>
      <c r="C3874" s="132"/>
      <c r="D3874" s="241"/>
      <c r="E3874" s="241"/>
      <c r="F3874" s="386"/>
      <c r="G3874" s="286"/>
      <c r="H3874" s="286"/>
      <c r="AR3874" s="482"/>
      <c r="AT3874" s="431"/>
    </row>
    <row r="3875" spans="1:46" s="388" customFormat="1" ht="16.5">
      <c r="A3875" s="132"/>
      <c r="B3875" s="132"/>
      <c r="C3875" s="132"/>
      <c r="D3875" s="241"/>
      <c r="E3875" s="241"/>
      <c r="F3875" s="386"/>
      <c r="G3875" s="286"/>
      <c r="H3875" s="286"/>
      <c r="AR3875" s="482"/>
      <c r="AT3875" s="431"/>
    </row>
    <row r="3876" spans="1:46" s="388" customFormat="1" ht="16.5">
      <c r="A3876" s="132"/>
      <c r="B3876" s="132"/>
      <c r="C3876" s="132"/>
      <c r="D3876" s="241"/>
      <c r="E3876" s="241"/>
      <c r="F3876" s="386"/>
      <c r="G3876" s="286"/>
      <c r="H3876" s="286"/>
      <c r="AR3876" s="482"/>
      <c r="AT3876" s="431"/>
    </row>
    <row r="3877" spans="1:46" s="388" customFormat="1" ht="16.5">
      <c r="A3877" s="132"/>
      <c r="B3877" s="132"/>
      <c r="C3877" s="132"/>
      <c r="D3877" s="241"/>
      <c r="E3877" s="241"/>
      <c r="F3877" s="386"/>
      <c r="G3877" s="286"/>
      <c r="H3877" s="286"/>
      <c r="AR3877" s="482"/>
      <c r="AT3877" s="431"/>
    </row>
    <row r="3878" spans="1:46" s="388" customFormat="1" ht="16.5">
      <c r="A3878" s="132"/>
      <c r="B3878" s="132"/>
      <c r="C3878" s="132"/>
      <c r="D3878" s="241"/>
      <c r="E3878" s="241"/>
      <c r="F3878" s="386"/>
      <c r="G3878" s="286"/>
      <c r="H3878" s="286"/>
      <c r="AR3878" s="482"/>
      <c r="AT3878" s="431"/>
    </row>
    <row r="3879" spans="1:46" s="388" customFormat="1" ht="16.5">
      <c r="A3879" s="132"/>
      <c r="B3879" s="132"/>
      <c r="C3879" s="132"/>
      <c r="D3879" s="241"/>
      <c r="E3879" s="241"/>
      <c r="F3879" s="386"/>
      <c r="G3879" s="286"/>
      <c r="H3879" s="286"/>
      <c r="AR3879" s="482"/>
      <c r="AT3879" s="431"/>
    </row>
    <row r="3880" spans="1:46" s="388" customFormat="1" ht="16.5">
      <c r="A3880" s="132"/>
      <c r="B3880" s="132"/>
      <c r="C3880" s="132"/>
      <c r="D3880" s="241"/>
      <c r="E3880" s="241"/>
      <c r="F3880" s="386"/>
      <c r="G3880" s="286"/>
      <c r="H3880" s="286"/>
      <c r="AR3880" s="482"/>
      <c r="AT3880" s="431"/>
    </row>
    <row r="3881" spans="1:46" s="388" customFormat="1" ht="16.5">
      <c r="A3881" s="132"/>
      <c r="B3881" s="132"/>
      <c r="C3881" s="132"/>
      <c r="D3881" s="241"/>
      <c r="E3881" s="241"/>
      <c r="F3881" s="386"/>
      <c r="G3881" s="286"/>
      <c r="H3881" s="286"/>
      <c r="AR3881" s="482"/>
      <c r="AT3881" s="431"/>
    </row>
    <row r="3882" spans="1:46" s="388" customFormat="1" ht="16.5">
      <c r="A3882" s="132"/>
      <c r="B3882" s="132"/>
      <c r="C3882" s="132"/>
      <c r="D3882" s="241"/>
      <c r="E3882" s="241"/>
      <c r="F3882" s="386"/>
      <c r="G3882" s="286"/>
      <c r="H3882" s="286"/>
      <c r="AR3882" s="482"/>
      <c r="AT3882" s="431"/>
    </row>
    <row r="3883" spans="1:46" s="388" customFormat="1" ht="16.5">
      <c r="A3883" s="132"/>
      <c r="B3883" s="132"/>
      <c r="C3883" s="132"/>
      <c r="D3883" s="241"/>
      <c r="E3883" s="241"/>
      <c r="F3883" s="386"/>
      <c r="G3883" s="286"/>
      <c r="H3883" s="286"/>
      <c r="AR3883" s="482"/>
      <c r="AT3883" s="431"/>
    </row>
    <row r="3884" spans="1:46" s="388" customFormat="1" ht="16.5">
      <c r="A3884" s="132"/>
      <c r="B3884" s="132"/>
      <c r="C3884" s="132"/>
      <c r="D3884" s="241"/>
      <c r="E3884" s="241"/>
      <c r="F3884" s="386"/>
      <c r="G3884" s="286"/>
      <c r="H3884" s="286"/>
      <c r="AR3884" s="482"/>
      <c r="AT3884" s="431"/>
    </row>
    <row r="3885" spans="1:46" s="388" customFormat="1" ht="16.5">
      <c r="A3885" s="132"/>
      <c r="B3885" s="132"/>
      <c r="C3885" s="132"/>
      <c r="D3885" s="241"/>
      <c r="E3885" s="241"/>
      <c r="F3885" s="386"/>
      <c r="G3885" s="286"/>
      <c r="H3885" s="286"/>
      <c r="AR3885" s="482"/>
      <c r="AT3885" s="431"/>
    </row>
    <row r="3886" spans="1:46" s="388" customFormat="1" ht="16.5">
      <c r="A3886" s="132"/>
      <c r="B3886" s="132"/>
      <c r="C3886" s="132"/>
      <c r="D3886" s="241"/>
      <c r="E3886" s="241"/>
      <c r="F3886" s="386"/>
      <c r="G3886" s="286"/>
      <c r="H3886" s="286"/>
      <c r="AR3886" s="482"/>
      <c r="AT3886" s="431"/>
    </row>
    <row r="3887" spans="1:46" s="388" customFormat="1" ht="16.5">
      <c r="A3887" s="132"/>
      <c r="B3887" s="132"/>
      <c r="C3887" s="132"/>
      <c r="D3887" s="241"/>
      <c r="E3887" s="241"/>
      <c r="F3887" s="386"/>
      <c r="G3887" s="286"/>
      <c r="H3887" s="286"/>
      <c r="AR3887" s="482"/>
      <c r="AT3887" s="431"/>
    </row>
    <row r="3888" spans="1:46" s="388" customFormat="1" ht="16.5">
      <c r="A3888" s="132"/>
      <c r="B3888" s="132"/>
      <c r="C3888" s="132"/>
      <c r="D3888" s="241"/>
      <c r="E3888" s="241"/>
      <c r="F3888" s="386"/>
      <c r="G3888" s="286"/>
      <c r="H3888" s="286"/>
      <c r="AR3888" s="482"/>
      <c r="AT3888" s="431"/>
    </row>
    <row r="3889" spans="1:46" s="388" customFormat="1" ht="16.5">
      <c r="A3889" s="132"/>
      <c r="B3889" s="132"/>
      <c r="C3889" s="132"/>
      <c r="D3889" s="241"/>
      <c r="E3889" s="241"/>
      <c r="F3889" s="386"/>
      <c r="G3889" s="286"/>
      <c r="H3889" s="286"/>
      <c r="AR3889" s="482"/>
      <c r="AT3889" s="431"/>
    </row>
    <row r="3890" spans="1:46" s="388" customFormat="1" ht="16.5">
      <c r="A3890" s="132"/>
      <c r="B3890" s="132"/>
      <c r="C3890" s="132"/>
      <c r="D3890" s="241"/>
      <c r="E3890" s="241"/>
      <c r="F3890" s="386"/>
      <c r="G3890" s="286"/>
      <c r="H3890" s="286"/>
      <c r="AR3890" s="482"/>
      <c r="AT3890" s="431"/>
    </row>
    <row r="3891" spans="1:46" s="388" customFormat="1" ht="16.5">
      <c r="A3891" s="132"/>
      <c r="B3891" s="132"/>
      <c r="C3891" s="132"/>
      <c r="D3891" s="241"/>
      <c r="E3891" s="241"/>
      <c r="F3891" s="386"/>
      <c r="G3891" s="286"/>
      <c r="H3891" s="286"/>
      <c r="AR3891" s="482"/>
      <c r="AT3891" s="431"/>
    </row>
    <row r="3892" spans="1:46" s="388" customFormat="1" ht="16.5">
      <c r="A3892" s="132"/>
      <c r="B3892" s="132"/>
      <c r="C3892" s="132"/>
      <c r="D3892" s="241"/>
      <c r="E3892" s="241"/>
      <c r="F3892" s="386"/>
      <c r="G3892" s="286"/>
      <c r="H3892" s="286"/>
      <c r="AR3892" s="482"/>
      <c r="AT3892" s="431"/>
    </row>
    <row r="3893" spans="1:46" s="388" customFormat="1" ht="16.5">
      <c r="A3893" s="132"/>
      <c r="B3893" s="132"/>
      <c r="C3893" s="132"/>
      <c r="D3893" s="241"/>
      <c r="E3893" s="241"/>
      <c r="F3893" s="386"/>
      <c r="G3893" s="286"/>
      <c r="H3893" s="286"/>
      <c r="AR3893" s="482"/>
      <c r="AT3893" s="431"/>
    </row>
    <row r="3894" spans="1:46" s="388" customFormat="1" ht="16.5">
      <c r="A3894" s="132"/>
      <c r="B3894" s="132"/>
      <c r="C3894" s="132"/>
      <c r="D3894" s="241"/>
      <c r="E3894" s="241"/>
      <c r="F3894" s="386"/>
      <c r="G3894" s="286"/>
      <c r="H3894" s="286"/>
      <c r="AR3894" s="482"/>
      <c r="AT3894" s="431"/>
    </row>
    <row r="3895" spans="1:46" s="388" customFormat="1" ht="16.5">
      <c r="A3895" s="132"/>
      <c r="B3895" s="132"/>
      <c r="C3895" s="132"/>
      <c r="D3895" s="241"/>
      <c r="E3895" s="241"/>
      <c r="F3895" s="386"/>
      <c r="G3895" s="286"/>
      <c r="H3895" s="286"/>
      <c r="AR3895" s="482"/>
      <c r="AT3895" s="431"/>
    </row>
    <row r="3896" spans="1:46" s="388" customFormat="1" ht="16.5">
      <c r="A3896" s="132"/>
      <c r="B3896" s="132"/>
      <c r="C3896" s="132"/>
      <c r="D3896" s="241"/>
      <c r="E3896" s="241"/>
      <c r="F3896" s="386"/>
      <c r="G3896" s="286"/>
      <c r="H3896" s="286"/>
      <c r="AR3896" s="482"/>
      <c r="AT3896" s="431"/>
    </row>
    <row r="3897" spans="1:46" s="388" customFormat="1" ht="16.5">
      <c r="A3897" s="132"/>
      <c r="B3897" s="132"/>
      <c r="C3897" s="132"/>
      <c r="D3897" s="241"/>
      <c r="E3897" s="241"/>
      <c r="F3897" s="386"/>
      <c r="G3897" s="286"/>
      <c r="H3897" s="286"/>
      <c r="AR3897" s="482"/>
      <c r="AT3897" s="431"/>
    </row>
    <row r="3898" spans="1:46" s="388" customFormat="1" ht="16.5">
      <c r="A3898" s="132"/>
      <c r="B3898" s="132"/>
      <c r="C3898" s="132"/>
      <c r="D3898" s="241"/>
      <c r="E3898" s="241"/>
      <c r="F3898" s="386"/>
      <c r="G3898" s="286"/>
      <c r="H3898" s="286"/>
      <c r="AR3898" s="482"/>
      <c r="AT3898" s="431"/>
    </row>
    <row r="3899" spans="1:46" s="388" customFormat="1" ht="16.5">
      <c r="A3899" s="132"/>
      <c r="B3899" s="132"/>
      <c r="C3899" s="132"/>
      <c r="D3899" s="241"/>
      <c r="E3899" s="241"/>
      <c r="F3899" s="386"/>
      <c r="G3899" s="286"/>
      <c r="H3899" s="286"/>
      <c r="AR3899" s="482"/>
      <c r="AT3899" s="431"/>
    </row>
    <row r="3900" spans="1:46" s="388" customFormat="1" ht="16.5">
      <c r="A3900" s="132"/>
      <c r="B3900" s="132"/>
      <c r="C3900" s="132"/>
      <c r="D3900" s="241"/>
      <c r="E3900" s="241"/>
      <c r="F3900" s="386"/>
      <c r="G3900" s="286"/>
      <c r="H3900" s="286"/>
      <c r="AR3900" s="482"/>
      <c r="AT3900" s="431"/>
    </row>
    <row r="3901" spans="1:46" s="388" customFormat="1" ht="16.5">
      <c r="A3901" s="132"/>
      <c r="B3901" s="132"/>
      <c r="C3901" s="132"/>
      <c r="D3901" s="241"/>
      <c r="E3901" s="241"/>
      <c r="F3901" s="386"/>
      <c r="G3901" s="286"/>
      <c r="H3901" s="286"/>
      <c r="AR3901" s="482"/>
      <c r="AT3901" s="431"/>
    </row>
    <row r="3902" spans="1:46" s="388" customFormat="1" ht="16.5">
      <c r="A3902" s="132"/>
      <c r="B3902" s="132"/>
      <c r="C3902" s="132"/>
      <c r="D3902" s="241"/>
      <c r="E3902" s="241"/>
      <c r="F3902" s="386"/>
      <c r="G3902" s="286"/>
      <c r="H3902" s="286"/>
      <c r="AR3902" s="482"/>
      <c r="AT3902" s="431"/>
    </row>
    <row r="3903" spans="1:46" s="388" customFormat="1" ht="16.5">
      <c r="A3903" s="132"/>
      <c r="B3903" s="132"/>
      <c r="C3903" s="132"/>
      <c r="D3903" s="241"/>
      <c r="E3903" s="241"/>
      <c r="F3903" s="386"/>
      <c r="G3903" s="286"/>
      <c r="H3903" s="286"/>
      <c r="AR3903" s="482"/>
      <c r="AT3903" s="431"/>
    </row>
    <row r="3904" spans="1:46" s="388" customFormat="1" ht="16.5">
      <c r="A3904" s="132"/>
      <c r="B3904" s="132"/>
      <c r="C3904" s="132"/>
      <c r="D3904" s="241"/>
      <c r="E3904" s="241"/>
      <c r="F3904" s="386"/>
      <c r="G3904" s="286"/>
      <c r="H3904" s="286"/>
      <c r="AR3904" s="482"/>
      <c r="AT3904" s="431"/>
    </row>
    <row r="3905" spans="1:46" s="388" customFormat="1" ht="16.5">
      <c r="A3905" s="132"/>
      <c r="B3905" s="132"/>
      <c r="C3905" s="132"/>
      <c r="D3905" s="241"/>
      <c r="E3905" s="241"/>
      <c r="F3905" s="386"/>
      <c r="G3905" s="286"/>
      <c r="H3905" s="286"/>
      <c r="AR3905" s="482"/>
      <c r="AT3905" s="431"/>
    </row>
    <row r="3906" spans="1:46" s="388" customFormat="1" ht="16.5">
      <c r="A3906" s="132"/>
      <c r="B3906" s="132"/>
      <c r="C3906" s="132"/>
      <c r="D3906" s="241"/>
      <c r="E3906" s="241"/>
      <c r="F3906" s="386"/>
      <c r="G3906" s="286"/>
      <c r="H3906" s="286"/>
      <c r="AR3906" s="482"/>
      <c r="AT3906" s="431"/>
    </row>
    <row r="3907" spans="1:46" s="388" customFormat="1" ht="16.5">
      <c r="A3907" s="132"/>
      <c r="B3907" s="132"/>
      <c r="C3907" s="132"/>
      <c r="D3907" s="241"/>
      <c r="E3907" s="241"/>
      <c r="F3907" s="386"/>
      <c r="G3907" s="286"/>
      <c r="H3907" s="286"/>
      <c r="AR3907" s="482"/>
      <c r="AT3907" s="431"/>
    </row>
    <row r="3908" spans="1:46" s="388" customFormat="1" ht="16.5">
      <c r="A3908" s="132"/>
      <c r="B3908" s="132"/>
      <c r="C3908" s="132"/>
      <c r="D3908" s="241"/>
      <c r="E3908" s="241"/>
      <c r="F3908" s="386"/>
      <c r="G3908" s="286"/>
      <c r="H3908" s="286"/>
      <c r="AR3908" s="482"/>
      <c r="AT3908" s="431"/>
    </row>
    <row r="3909" spans="1:46" s="388" customFormat="1" ht="16.5">
      <c r="A3909" s="132"/>
      <c r="B3909" s="132"/>
      <c r="C3909" s="132"/>
      <c r="D3909" s="241"/>
      <c r="E3909" s="241"/>
      <c r="F3909" s="386"/>
      <c r="G3909" s="286"/>
      <c r="H3909" s="286"/>
      <c r="AR3909" s="482"/>
      <c r="AT3909" s="431"/>
    </row>
    <row r="3910" spans="1:46" s="388" customFormat="1" ht="16.5">
      <c r="A3910" s="132"/>
      <c r="B3910" s="132"/>
      <c r="C3910" s="132"/>
      <c r="D3910" s="241"/>
      <c r="E3910" s="241"/>
      <c r="F3910" s="386"/>
      <c r="G3910" s="286"/>
      <c r="H3910" s="286"/>
      <c r="AR3910" s="482"/>
      <c r="AT3910" s="431"/>
    </row>
    <row r="3911" spans="1:46" s="388" customFormat="1" ht="16.5">
      <c r="A3911" s="132"/>
      <c r="B3911" s="132"/>
      <c r="C3911" s="132"/>
      <c r="D3911" s="241"/>
      <c r="E3911" s="241"/>
      <c r="F3911" s="386"/>
      <c r="G3911" s="286"/>
      <c r="H3911" s="286"/>
      <c r="AR3911" s="482"/>
      <c r="AT3911" s="431"/>
    </row>
    <row r="3912" spans="1:46" s="388" customFormat="1" ht="16.5">
      <c r="A3912" s="132"/>
      <c r="B3912" s="132"/>
      <c r="C3912" s="132"/>
      <c r="D3912" s="241"/>
      <c r="E3912" s="241"/>
      <c r="F3912" s="386"/>
      <c r="G3912" s="286"/>
      <c r="H3912" s="286"/>
      <c r="AR3912" s="482"/>
      <c r="AT3912" s="431"/>
    </row>
    <row r="3913" spans="1:46" s="388" customFormat="1" ht="16.5">
      <c r="A3913" s="132"/>
      <c r="B3913" s="132"/>
      <c r="C3913" s="132"/>
      <c r="D3913" s="241"/>
      <c r="E3913" s="241"/>
      <c r="F3913" s="386"/>
      <c r="G3913" s="286"/>
      <c r="H3913" s="286"/>
      <c r="AR3913" s="482"/>
      <c r="AT3913" s="431"/>
    </row>
    <row r="3914" spans="1:46" s="388" customFormat="1" ht="16.5">
      <c r="A3914" s="132"/>
      <c r="B3914" s="132"/>
      <c r="C3914" s="132"/>
      <c r="D3914" s="241"/>
      <c r="E3914" s="241"/>
      <c r="F3914" s="386"/>
      <c r="G3914" s="286"/>
      <c r="H3914" s="286"/>
      <c r="AR3914" s="482"/>
      <c r="AT3914" s="431"/>
    </row>
    <row r="3915" spans="1:46" s="388" customFormat="1" ht="16.5">
      <c r="A3915" s="132"/>
      <c r="B3915" s="132"/>
      <c r="C3915" s="132"/>
      <c r="D3915" s="241"/>
      <c r="E3915" s="241"/>
      <c r="F3915" s="386"/>
      <c r="G3915" s="286"/>
      <c r="H3915" s="286"/>
      <c r="AR3915" s="482"/>
      <c r="AT3915" s="431"/>
    </row>
    <row r="3916" spans="1:46" s="388" customFormat="1" ht="16.5">
      <c r="A3916" s="132"/>
      <c r="B3916" s="132"/>
      <c r="C3916" s="132"/>
      <c r="D3916" s="241"/>
      <c r="E3916" s="241"/>
      <c r="F3916" s="386"/>
      <c r="G3916" s="286"/>
      <c r="H3916" s="286"/>
      <c r="AR3916" s="482"/>
      <c r="AT3916" s="431"/>
    </row>
    <row r="3917" spans="1:46" s="388" customFormat="1" ht="16.5">
      <c r="A3917" s="132"/>
      <c r="B3917" s="132"/>
      <c r="C3917" s="132"/>
      <c r="D3917" s="241"/>
      <c r="E3917" s="241"/>
      <c r="F3917" s="386"/>
      <c r="G3917" s="286"/>
      <c r="H3917" s="286"/>
      <c r="AR3917" s="482"/>
      <c r="AT3917" s="431"/>
    </row>
    <row r="3918" spans="1:46" s="388" customFormat="1" ht="16.5">
      <c r="A3918" s="132"/>
      <c r="B3918" s="132"/>
      <c r="C3918" s="132"/>
      <c r="D3918" s="241"/>
      <c r="E3918" s="241"/>
      <c r="F3918" s="386"/>
      <c r="G3918" s="286"/>
      <c r="H3918" s="286"/>
      <c r="AR3918" s="482"/>
      <c r="AT3918" s="431"/>
    </row>
    <row r="3919" spans="1:46" s="388" customFormat="1" ht="16.5">
      <c r="A3919" s="132"/>
      <c r="B3919" s="132"/>
      <c r="C3919" s="132"/>
      <c r="D3919" s="241"/>
      <c r="E3919" s="241"/>
      <c r="F3919" s="386"/>
      <c r="G3919" s="286"/>
      <c r="H3919" s="286"/>
      <c r="AR3919" s="482"/>
      <c r="AT3919" s="431"/>
    </row>
    <row r="3920" spans="1:46" s="388" customFormat="1" ht="16.5">
      <c r="A3920" s="132"/>
      <c r="B3920" s="132"/>
      <c r="C3920" s="132"/>
      <c r="D3920" s="241"/>
      <c r="E3920" s="241"/>
      <c r="F3920" s="386"/>
      <c r="G3920" s="286"/>
      <c r="H3920" s="286"/>
      <c r="AR3920" s="482"/>
      <c r="AT3920" s="431"/>
    </row>
    <row r="3921" spans="1:46" s="388" customFormat="1" ht="16.5">
      <c r="A3921" s="132"/>
      <c r="B3921" s="132"/>
      <c r="C3921" s="132"/>
      <c r="D3921" s="241"/>
      <c r="E3921" s="241"/>
      <c r="F3921" s="386"/>
      <c r="G3921" s="286"/>
      <c r="H3921" s="286"/>
      <c r="AR3921" s="482"/>
      <c r="AT3921" s="431"/>
    </row>
    <row r="3922" spans="1:46" s="388" customFormat="1" ht="16.5">
      <c r="A3922" s="132"/>
      <c r="B3922" s="132"/>
      <c r="C3922" s="132"/>
      <c r="D3922" s="241"/>
      <c r="E3922" s="241"/>
      <c r="F3922" s="386"/>
      <c r="G3922" s="286"/>
      <c r="H3922" s="286"/>
      <c r="AR3922" s="482"/>
      <c r="AT3922" s="431"/>
    </row>
    <row r="3923" spans="1:46" s="388" customFormat="1" ht="16.5">
      <c r="A3923" s="132"/>
      <c r="B3923" s="132"/>
      <c r="C3923" s="132"/>
      <c r="D3923" s="241"/>
      <c r="E3923" s="241"/>
      <c r="F3923" s="386"/>
      <c r="G3923" s="286"/>
      <c r="H3923" s="286"/>
      <c r="AR3923" s="482"/>
      <c r="AT3923" s="431"/>
    </row>
    <row r="3924" spans="1:46" s="388" customFormat="1" ht="16.5">
      <c r="A3924" s="132"/>
      <c r="B3924" s="132"/>
      <c r="C3924" s="132"/>
      <c r="D3924" s="241"/>
      <c r="E3924" s="241"/>
      <c r="F3924" s="386"/>
      <c r="G3924" s="286"/>
      <c r="H3924" s="286"/>
      <c r="AR3924" s="482"/>
      <c r="AT3924" s="431"/>
    </row>
    <row r="3925" spans="1:46" s="388" customFormat="1" ht="16.5">
      <c r="A3925" s="132"/>
      <c r="B3925" s="132"/>
      <c r="C3925" s="132"/>
      <c r="D3925" s="241"/>
      <c r="E3925" s="241"/>
      <c r="F3925" s="386"/>
      <c r="G3925" s="286"/>
      <c r="H3925" s="286"/>
      <c r="AR3925" s="482"/>
      <c r="AT3925" s="431"/>
    </row>
    <row r="3926" spans="1:46" s="388" customFormat="1" ht="16.5">
      <c r="A3926" s="132"/>
      <c r="B3926" s="132"/>
      <c r="C3926" s="132"/>
      <c r="D3926" s="241"/>
      <c r="E3926" s="241"/>
      <c r="F3926" s="386"/>
      <c r="G3926" s="286"/>
      <c r="H3926" s="286"/>
      <c r="AR3926" s="482"/>
      <c r="AT3926" s="431"/>
    </row>
    <row r="3927" spans="1:46" s="388" customFormat="1" ht="16.5">
      <c r="A3927" s="132"/>
      <c r="B3927" s="132"/>
      <c r="C3927" s="132"/>
      <c r="D3927" s="241"/>
      <c r="E3927" s="241"/>
      <c r="F3927" s="386"/>
      <c r="G3927" s="286"/>
      <c r="H3927" s="286"/>
      <c r="AR3927" s="482"/>
      <c r="AT3927" s="431"/>
    </row>
    <row r="3928" spans="1:46" s="388" customFormat="1" ht="16.5">
      <c r="A3928" s="132"/>
      <c r="B3928" s="132"/>
      <c r="C3928" s="132"/>
      <c r="D3928" s="241"/>
      <c r="E3928" s="241"/>
      <c r="F3928" s="386"/>
      <c r="G3928" s="286"/>
      <c r="H3928" s="286"/>
      <c r="AR3928" s="482"/>
      <c r="AT3928" s="431"/>
    </row>
    <row r="3929" spans="1:46" s="388" customFormat="1" ht="16.5">
      <c r="A3929" s="132"/>
      <c r="B3929" s="132"/>
      <c r="C3929" s="132"/>
      <c r="D3929" s="241"/>
      <c r="E3929" s="241"/>
      <c r="F3929" s="386"/>
      <c r="G3929" s="286"/>
      <c r="H3929" s="286"/>
      <c r="AR3929" s="482"/>
      <c r="AT3929" s="431"/>
    </row>
    <row r="3930" spans="1:46" s="388" customFormat="1" ht="16.5">
      <c r="A3930" s="132"/>
      <c r="B3930" s="132"/>
      <c r="C3930" s="132"/>
      <c r="D3930" s="241"/>
      <c r="E3930" s="241"/>
      <c r="F3930" s="386"/>
      <c r="G3930" s="286"/>
      <c r="H3930" s="286"/>
      <c r="AR3930" s="482"/>
      <c r="AT3930" s="431"/>
    </row>
    <row r="3931" spans="1:46" s="388" customFormat="1" ht="16.5">
      <c r="A3931" s="132"/>
      <c r="B3931" s="132"/>
      <c r="C3931" s="132"/>
      <c r="D3931" s="241"/>
      <c r="E3931" s="241"/>
      <c r="F3931" s="386"/>
      <c r="G3931" s="286"/>
      <c r="H3931" s="286"/>
      <c r="AR3931" s="482"/>
      <c r="AT3931" s="431"/>
    </row>
    <row r="3932" spans="1:46" s="388" customFormat="1" ht="16.5">
      <c r="A3932" s="132"/>
      <c r="B3932" s="132"/>
      <c r="C3932" s="132"/>
      <c r="D3932" s="241"/>
      <c r="E3932" s="241"/>
      <c r="F3932" s="386"/>
      <c r="G3932" s="286"/>
      <c r="H3932" s="286"/>
      <c r="AR3932" s="482"/>
      <c r="AT3932" s="431"/>
    </row>
    <row r="3933" spans="1:46" s="388" customFormat="1" ht="16.5">
      <c r="A3933" s="132"/>
      <c r="B3933" s="132"/>
      <c r="C3933" s="132"/>
      <c r="D3933" s="241"/>
      <c r="E3933" s="241"/>
      <c r="F3933" s="386"/>
      <c r="G3933" s="286"/>
      <c r="H3933" s="286"/>
      <c r="AR3933" s="482"/>
      <c r="AT3933" s="431"/>
    </row>
    <row r="3934" spans="1:46" s="388" customFormat="1" ht="16.5">
      <c r="A3934" s="132"/>
      <c r="B3934" s="132"/>
      <c r="C3934" s="132"/>
      <c r="D3934" s="241"/>
      <c r="E3934" s="241"/>
      <c r="F3934" s="386"/>
      <c r="G3934" s="286"/>
      <c r="H3934" s="286"/>
      <c r="AR3934" s="482"/>
      <c r="AT3934" s="431"/>
    </row>
    <row r="3935" spans="1:46" s="388" customFormat="1" ht="16.5">
      <c r="A3935" s="132"/>
      <c r="B3935" s="132"/>
      <c r="C3935" s="132"/>
      <c r="D3935" s="241"/>
      <c r="E3935" s="241"/>
      <c r="F3935" s="386"/>
      <c r="G3935" s="286"/>
      <c r="H3935" s="286"/>
      <c r="AR3935" s="482"/>
      <c r="AT3935" s="431"/>
    </row>
    <row r="3936" spans="1:46" s="388" customFormat="1" ht="16.5">
      <c r="A3936" s="132"/>
      <c r="B3936" s="132"/>
      <c r="C3936" s="132"/>
      <c r="D3936" s="241"/>
      <c r="E3936" s="241"/>
      <c r="F3936" s="386"/>
      <c r="G3936" s="286"/>
      <c r="H3936" s="286"/>
      <c r="AR3936" s="482"/>
      <c r="AT3936" s="431"/>
    </row>
    <row r="3937" spans="1:46" s="388" customFormat="1" ht="16.5">
      <c r="A3937" s="132"/>
      <c r="B3937" s="132"/>
      <c r="C3937" s="132"/>
      <c r="D3937" s="241"/>
      <c r="E3937" s="241"/>
      <c r="F3937" s="386"/>
      <c r="G3937" s="286"/>
      <c r="H3937" s="286"/>
      <c r="AR3937" s="482"/>
      <c r="AT3937" s="431"/>
    </row>
    <row r="3938" spans="1:46" s="388" customFormat="1" ht="16.5">
      <c r="A3938" s="132"/>
      <c r="B3938" s="132"/>
      <c r="C3938" s="132"/>
      <c r="D3938" s="241"/>
      <c r="E3938" s="241"/>
      <c r="F3938" s="386"/>
      <c r="G3938" s="286"/>
      <c r="H3938" s="286"/>
      <c r="AR3938" s="482"/>
      <c r="AT3938" s="431"/>
    </row>
    <row r="3939" spans="1:46" s="388" customFormat="1" ht="16.5">
      <c r="A3939" s="132"/>
      <c r="B3939" s="132"/>
      <c r="C3939" s="132"/>
      <c r="D3939" s="241"/>
      <c r="E3939" s="241"/>
      <c r="F3939" s="386"/>
      <c r="G3939" s="286"/>
      <c r="H3939" s="286"/>
      <c r="AR3939" s="482"/>
      <c r="AT3939" s="431"/>
    </row>
    <row r="3940" spans="1:46" s="388" customFormat="1" ht="16.5">
      <c r="A3940" s="132"/>
      <c r="B3940" s="132"/>
      <c r="C3940" s="132"/>
      <c r="D3940" s="241"/>
      <c r="E3940" s="241"/>
      <c r="F3940" s="386"/>
      <c r="G3940" s="286"/>
      <c r="H3940" s="286"/>
      <c r="AR3940" s="482"/>
      <c r="AT3940" s="431"/>
    </row>
    <row r="3941" spans="1:46" s="388" customFormat="1" ht="16.5">
      <c r="A3941" s="132"/>
      <c r="B3941" s="132"/>
      <c r="C3941" s="132"/>
      <c r="D3941" s="241"/>
      <c r="E3941" s="241"/>
      <c r="F3941" s="386"/>
      <c r="G3941" s="286"/>
      <c r="H3941" s="286"/>
      <c r="AR3941" s="482"/>
      <c r="AT3941" s="431"/>
    </row>
    <row r="3942" spans="1:46" s="388" customFormat="1" ht="16.5">
      <c r="A3942" s="132"/>
      <c r="B3942" s="132"/>
      <c r="C3942" s="132"/>
      <c r="D3942" s="241"/>
      <c r="E3942" s="241"/>
      <c r="F3942" s="386"/>
      <c r="G3942" s="286"/>
      <c r="H3942" s="286"/>
      <c r="AR3942" s="482"/>
      <c r="AT3942" s="431"/>
    </row>
    <row r="3943" spans="1:46" s="388" customFormat="1" ht="16.5">
      <c r="A3943" s="132"/>
      <c r="B3943" s="132"/>
      <c r="C3943" s="132"/>
      <c r="D3943" s="241"/>
      <c r="E3943" s="241"/>
      <c r="F3943" s="386"/>
      <c r="G3943" s="286"/>
      <c r="H3943" s="286"/>
      <c r="AR3943" s="482"/>
      <c r="AT3943" s="431"/>
    </row>
    <row r="3944" spans="1:46" s="388" customFormat="1" ht="16.5">
      <c r="A3944" s="132"/>
      <c r="B3944" s="132"/>
      <c r="C3944" s="132"/>
      <c r="D3944" s="241"/>
      <c r="E3944" s="241"/>
      <c r="F3944" s="386"/>
      <c r="G3944" s="286"/>
      <c r="H3944" s="286"/>
      <c r="AR3944" s="482"/>
      <c r="AT3944" s="431"/>
    </row>
    <row r="3945" spans="1:46" s="388" customFormat="1" ht="16.5">
      <c r="A3945" s="132"/>
      <c r="B3945" s="132"/>
      <c r="C3945" s="132"/>
      <c r="D3945" s="241"/>
      <c r="E3945" s="241"/>
      <c r="F3945" s="386"/>
      <c r="G3945" s="286"/>
      <c r="H3945" s="286"/>
      <c r="AR3945" s="482"/>
      <c r="AT3945" s="431"/>
    </row>
    <row r="3946" spans="1:46" s="388" customFormat="1" ht="16.5">
      <c r="A3946" s="132"/>
      <c r="B3946" s="132"/>
      <c r="C3946" s="132"/>
      <c r="D3946" s="241"/>
      <c r="E3946" s="241"/>
      <c r="F3946" s="386"/>
      <c r="G3946" s="286"/>
      <c r="H3946" s="286"/>
      <c r="AR3946" s="482"/>
      <c r="AT3946" s="431"/>
    </row>
    <row r="3947" spans="1:46" s="388" customFormat="1" ht="16.5">
      <c r="A3947" s="132"/>
      <c r="B3947" s="132"/>
      <c r="C3947" s="132"/>
      <c r="D3947" s="241"/>
      <c r="E3947" s="241"/>
      <c r="F3947" s="386"/>
      <c r="G3947" s="286"/>
      <c r="H3947" s="286"/>
      <c r="AR3947" s="482"/>
      <c r="AT3947" s="431"/>
    </row>
    <row r="3948" spans="1:46" s="388" customFormat="1" ht="16.5">
      <c r="A3948" s="132"/>
      <c r="B3948" s="132"/>
      <c r="C3948" s="132"/>
      <c r="D3948" s="241"/>
      <c r="E3948" s="241"/>
      <c r="F3948" s="386"/>
      <c r="G3948" s="286"/>
      <c r="H3948" s="286"/>
      <c r="AR3948" s="482"/>
      <c r="AT3948" s="431"/>
    </row>
    <row r="3949" spans="1:46" s="388" customFormat="1" ht="16.5">
      <c r="A3949" s="132"/>
      <c r="B3949" s="132"/>
      <c r="C3949" s="132"/>
      <c r="D3949" s="241"/>
      <c r="E3949" s="241"/>
      <c r="F3949" s="386"/>
      <c r="G3949" s="286"/>
      <c r="H3949" s="286"/>
      <c r="AR3949" s="482"/>
      <c r="AT3949" s="431"/>
    </row>
    <row r="3950" spans="1:46" s="388" customFormat="1" ht="16.5">
      <c r="A3950" s="132"/>
      <c r="B3950" s="132"/>
      <c r="C3950" s="132"/>
      <c r="D3950" s="241"/>
      <c r="E3950" s="241"/>
      <c r="F3950" s="386"/>
      <c r="G3950" s="286"/>
      <c r="H3950" s="286"/>
      <c r="AR3950" s="482"/>
      <c r="AT3950" s="431"/>
    </row>
    <row r="3951" spans="1:46" s="388" customFormat="1" ht="16.5">
      <c r="A3951" s="132"/>
      <c r="B3951" s="132"/>
      <c r="C3951" s="132"/>
      <c r="D3951" s="241"/>
      <c r="E3951" s="241"/>
      <c r="F3951" s="386"/>
      <c r="G3951" s="286"/>
      <c r="H3951" s="286"/>
      <c r="AR3951" s="482"/>
      <c r="AT3951" s="431"/>
    </row>
    <row r="3952" spans="1:46" s="388" customFormat="1" ht="16.5">
      <c r="A3952" s="132"/>
      <c r="B3952" s="132"/>
      <c r="C3952" s="132"/>
      <c r="D3952" s="241"/>
      <c r="E3952" s="241"/>
      <c r="F3952" s="386"/>
      <c r="G3952" s="286"/>
      <c r="H3952" s="286"/>
      <c r="AR3952" s="482"/>
      <c r="AT3952" s="431"/>
    </row>
    <row r="3953" spans="1:46" s="388" customFormat="1" ht="16.5">
      <c r="A3953" s="132"/>
      <c r="B3953" s="132"/>
      <c r="C3953" s="132"/>
      <c r="D3953" s="241"/>
      <c r="E3953" s="241"/>
      <c r="F3953" s="386"/>
      <c r="G3953" s="286"/>
      <c r="H3953" s="286"/>
      <c r="AR3953" s="482"/>
      <c r="AT3953" s="431"/>
    </row>
    <row r="3954" spans="1:46" s="388" customFormat="1" ht="16.5">
      <c r="A3954" s="132"/>
      <c r="B3954" s="132"/>
      <c r="C3954" s="132"/>
      <c r="D3954" s="241"/>
      <c r="E3954" s="241"/>
      <c r="F3954" s="386"/>
      <c r="G3954" s="286"/>
      <c r="H3954" s="286"/>
      <c r="AR3954" s="482"/>
      <c r="AT3954" s="431"/>
    </row>
    <row r="3955" spans="1:46" s="388" customFormat="1" ht="16.5">
      <c r="A3955" s="132"/>
      <c r="B3955" s="132"/>
      <c r="C3955" s="132"/>
      <c r="D3955" s="241"/>
      <c r="E3955" s="241"/>
      <c r="F3955" s="386"/>
      <c r="G3955" s="286"/>
      <c r="H3955" s="286"/>
      <c r="AR3955" s="482"/>
      <c r="AT3955" s="431"/>
    </row>
    <row r="3956" spans="1:46" s="388" customFormat="1" ht="16.5">
      <c r="A3956" s="132"/>
      <c r="B3956" s="132"/>
      <c r="C3956" s="132"/>
      <c r="D3956" s="241"/>
      <c r="E3956" s="241"/>
      <c r="F3956" s="386"/>
      <c r="G3956" s="286"/>
      <c r="H3956" s="286"/>
      <c r="AR3956" s="482"/>
      <c r="AT3956" s="431"/>
    </row>
    <row r="3957" spans="1:46" s="388" customFormat="1" ht="16.5">
      <c r="A3957" s="132"/>
      <c r="B3957" s="132"/>
      <c r="C3957" s="132"/>
      <c r="D3957" s="241"/>
      <c r="E3957" s="241"/>
      <c r="F3957" s="386"/>
      <c r="G3957" s="286"/>
      <c r="H3957" s="286"/>
      <c r="AR3957" s="482"/>
      <c r="AT3957" s="431"/>
    </row>
    <row r="3958" spans="1:46" s="388" customFormat="1" ht="16.5">
      <c r="A3958" s="132"/>
      <c r="B3958" s="132"/>
      <c r="C3958" s="132"/>
      <c r="D3958" s="241"/>
      <c r="E3958" s="241"/>
      <c r="F3958" s="386"/>
      <c r="G3958" s="286"/>
      <c r="H3958" s="286"/>
      <c r="AR3958" s="482"/>
      <c r="AT3958" s="431"/>
    </row>
    <row r="3959" spans="1:46" s="388" customFormat="1" ht="16.5">
      <c r="A3959" s="132"/>
      <c r="B3959" s="132"/>
      <c r="C3959" s="132"/>
      <c r="D3959" s="241"/>
      <c r="E3959" s="241"/>
      <c r="F3959" s="386"/>
      <c r="G3959" s="286"/>
      <c r="H3959" s="286"/>
      <c r="AR3959" s="482"/>
      <c r="AT3959" s="431"/>
    </row>
    <row r="3960" spans="1:46" s="388" customFormat="1" ht="16.5">
      <c r="A3960" s="132"/>
      <c r="B3960" s="132"/>
      <c r="C3960" s="132"/>
      <c r="D3960" s="241"/>
      <c r="E3960" s="241"/>
      <c r="F3960" s="386"/>
      <c r="G3960" s="286"/>
      <c r="H3960" s="286"/>
      <c r="AR3960" s="482"/>
      <c r="AT3960" s="431"/>
    </row>
    <row r="3961" spans="1:46" s="388" customFormat="1" ht="16.5">
      <c r="A3961" s="132"/>
      <c r="B3961" s="132"/>
      <c r="C3961" s="132"/>
      <c r="D3961" s="241"/>
      <c r="E3961" s="241"/>
      <c r="F3961" s="386"/>
      <c r="G3961" s="286"/>
      <c r="H3961" s="286"/>
      <c r="AR3961" s="482"/>
      <c r="AT3961" s="431"/>
    </row>
    <row r="3962" spans="1:46" s="388" customFormat="1" ht="16.5">
      <c r="A3962" s="132"/>
      <c r="B3962" s="132"/>
      <c r="C3962" s="132"/>
      <c r="D3962" s="241"/>
      <c r="E3962" s="241"/>
      <c r="F3962" s="386"/>
      <c r="G3962" s="286"/>
      <c r="H3962" s="286"/>
      <c r="AR3962" s="482"/>
      <c r="AT3962" s="431"/>
    </row>
    <row r="3963" spans="1:46" s="388" customFormat="1" ht="16.5">
      <c r="A3963" s="132"/>
      <c r="B3963" s="132"/>
      <c r="C3963" s="132"/>
      <c r="D3963" s="241"/>
      <c r="E3963" s="241"/>
      <c r="F3963" s="386"/>
      <c r="G3963" s="286"/>
      <c r="H3963" s="286"/>
      <c r="AR3963" s="482"/>
      <c r="AT3963" s="431"/>
    </row>
    <row r="3964" spans="1:46" s="388" customFormat="1" ht="16.5">
      <c r="A3964" s="132"/>
      <c r="B3964" s="132"/>
      <c r="C3964" s="132"/>
      <c r="D3964" s="241"/>
      <c r="E3964" s="241"/>
      <c r="F3964" s="386"/>
      <c r="G3964" s="286"/>
      <c r="H3964" s="286"/>
      <c r="AR3964" s="482"/>
      <c r="AT3964" s="431"/>
    </row>
    <row r="3965" spans="1:46" s="388" customFormat="1" ht="16.5">
      <c r="A3965" s="132"/>
      <c r="B3965" s="132"/>
      <c r="C3965" s="132"/>
      <c r="D3965" s="241"/>
      <c r="E3965" s="241"/>
      <c r="F3965" s="386"/>
      <c r="G3965" s="286"/>
      <c r="H3965" s="286"/>
      <c r="AR3965" s="482"/>
      <c r="AT3965" s="431"/>
    </row>
    <row r="3966" spans="1:46" s="388" customFormat="1" ht="16.5">
      <c r="A3966" s="132"/>
      <c r="B3966" s="132"/>
      <c r="C3966" s="132"/>
      <c r="D3966" s="241"/>
      <c r="E3966" s="241"/>
      <c r="F3966" s="386"/>
      <c r="G3966" s="286"/>
      <c r="H3966" s="286"/>
      <c r="AR3966" s="482"/>
      <c r="AT3966" s="431"/>
    </row>
    <row r="3967" spans="1:46" s="388" customFormat="1" ht="16.5">
      <c r="A3967" s="132"/>
      <c r="B3967" s="132"/>
      <c r="C3967" s="132"/>
      <c r="D3967" s="241"/>
      <c r="E3967" s="241"/>
      <c r="F3967" s="386"/>
      <c r="G3967" s="286"/>
      <c r="H3967" s="286"/>
      <c r="AR3967" s="482"/>
      <c r="AT3967" s="431"/>
    </row>
    <row r="3968" spans="1:46" s="388" customFormat="1" ht="16.5">
      <c r="A3968" s="132"/>
      <c r="B3968" s="132"/>
      <c r="C3968" s="132"/>
      <c r="D3968" s="241"/>
      <c r="E3968" s="241"/>
      <c r="F3968" s="386"/>
      <c r="G3968" s="286"/>
      <c r="H3968" s="286"/>
      <c r="AR3968" s="482"/>
      <c r="AT3968" s="431"/>
    </row>
    <row r="3969" spans="1:46" s="388" customFormat="1" ht="16.5">
      <c r="A3969" s="132"/>
      <c r="B3969" s="132"/>
      <c r="C3969" s="132"/>
      <c r="D3969" s="241"/>
      <c r="E3969" s="241"/>
      <c r="F3969" s="386"/>
      <c r="G3969" s="286"/>
      <c r="H3969" s="286"/>
      <c r="AR3969" s="482"/>
      <c r="AT3969" s="431"/>
    </row>
    <row r="3970" spans="1:46" s="388" customFormat="1" ht="16.5">
      <c r="A3970" s="132"/>
      <c r="B3970" s="132"/>
      <c r="C3970" s="132"/>
      <c r="D3970" s="241"/>
      <c r="E3970" s="241"/>
      <c r="F3970" s="386"/>
      <c r="G3970" s="286"/>
      <c r="H3970" s="286"/>
      <c r="AR3970" s="482"/>
      <c r="AT3970" s="431"/>
    </row>
    <row r="3971" spans="1:46" s="388" customFormat="1" ht="16.5">
      <c r="A3971" s="132"/>
      <c r="B3971" s="132"/>
      <c r="C3971" s="132"/>
      <c r="D3971" s="241"/>
      <c r="E3971" s="241"/>
      <c r="F3971" s="386"/>
      <c r="G3971" s="286"/>
      <c r="H3971" s="286"/>
      <c r="AR3971" s="482"/>
      <c r="AT3971" s="431"/>
    </row>
    <row r="3972" spans="1:46" s="388" customFormat="1" ht="16.5">
      <c r="A3972" s="132"/>
      <c r="B3972" s="132"/>
      <c r="C3972" s="132"/>
      <c r="D3972" s="241"/>
      <c r="E3972" s="241"/>
      <c r="F3972" s="386"/>
      <c r="G3972" s="286"/>
      <c r="H3972" s="286"/>
      <c r="AR3972" s="482"/>
      <c r="AT3972" s="431"/>
    </row>
    <row r="3973" spans="1:46" s="388" customFormat="1" ht="16.5">
      <c r="A3973" s="132"/>
      <c r="B3973" s="132"/>
      <c r="C3973" s="132"/>
      <c r="D3973" s="241"/>
      <c r="E3973" s="241"/>
      <c r="F3973" s="386"/>
      <c r="G3973" s="286"/>
      <c r="H3973" s="286"/>
      <c r="AR3973" s="482"/>
      <c r="AT3973" s="431"/>
    </row>
    <row r="3974" spans="1:46" s="388" customFormat="1" ht="16.5">
      <c r="A3974" s="132"/>
      <c r="B3974" s="132"/>
      <c r="C3974" s="132"/>
      <c r="D3974" s="241"/>
      <c r="E3974" s="241"/>
      <c r="F3974" s="386"/>
      <c r="G3974" s="286"/>
      <c r="H3974" s="286"/>
      <c r="AR3974" s="482"/>
      <c r="AT3974" s="431"/>
    </row>
    <row r="3975" spans="1:46" s="388" customFormat="1" ht="16.5">
      <c r="A3975" s="132"/>
      <c r="B3975" s="132"/>
      <c r="C3975" s="132"/>
      <c r="D3975" s="241"/>
      <c r="E3975" s="241"/>
      <c r="F3975" s="386"/>
      <c r="G3975" s="286"/>
      <c r="H3975" s="286"/>
      <c r="AR3975" s="482"/>
      <c r="AT3975" s="431"/>
    </row>
    <row r="3976" spans="1:46" s="388" customFormat="1" ht="16.5">
      <c r="A3976" s="132"/>
      <c r="B3976" s="132"/>
      <c r="C3976" s="132"/>
      <c r="D3976" s="241"/>
      <c r="E3976" s="241"/>
      <c r="F3976" s="386"/>
      <c r="G3976" s="286"/>
      <c r="H3976" s="286"/>
      <c r="AR3976" s="482"/>
      <c r="AT3976" s="431"/>
    </row>
    <row r="3977" spans="1:46" s="388" customFormat="1" ht="16.5">
      <c r="A3977" s="132"/>
      <c r="B3977" s="132"/>
      <c r="C3977" s="132"/>
      <c r="D3977" s="241"/>
      <c r="E3977" s="241"/>
      <c r="F3977" s="386"/>
      <c r="G3977" s="286"/>
      <c r="H3977" s="286"/>
      <c r="AR3977" s="482"/>
      <c r="AT3977" s="431"/>
    </row>
    <row r="3978" spans="1:46" s="388" customFormat="1" ht="16.5">
      <c r="A3978" s="132"/>
      <c r="B3978" s="132"/>
      <c r="C3978" s="132"/>
      <c r="D3978" s="241"/>
      <c r="E3978" s="241"/>
      <c r="F3978" s="386"/>
      <c r="G3978" s="286"/>
      <c r="H3978" s="286"/>
      <c r="AR3978" s="482"/>
      <c r="AT3978" s="431"/>
    </row>
    <row r="3979" spans="1:46" s="388" customFormat="1" ht="16.5">
      <c r="A3979" s="132"/>
      <c r="B3979" s="132"/>
      <c r="C3979" s="132"/>
      <c r="D3979" s="241"/>
      <c r="E3979" s="241"/>
      <c r="F3979" s="386"/>
      <c r="G3979" s="286"/>
      <c r="H3979" s="286"/>
      <c r="AR3979" s="482"/>
      <c r="AT3979" s="431"/>
    </row>
    <row r="3980" spans="1:46" s="388" customFormat="1" ht="16.5">
      <c r="A3980" s="132"/>
      <c r="B3980" s="132"/>
      <c r="C3980" s="132"/>
      <c r="D3980" s="241"/>
      <c r="E3980" s="241"/>
      <c r="F3980" s="386"/>
      <c r="G3980" s="286"/>
      <c r="H3980" s="286"/>
      <c r="AR3980" s="482"/>
      <c r="AT3980" s="431"/>
    </row>
    <row r="3981" spans="1:46" s="388" customFormat="1" ht="16.5">
      <c r="A3981" s="132"/>
      <c r="B3981" s="132"/>
      <c r="C3981" s="132"/>
      <c r="D3981" s="241"/>
      <c r="E3981" s="241"/>
      <c r="F3981" s="386"/>
      <c r="G3981" s="286"/>
      <c r="H3981" s="286"/>
      <c r="AR3981" s="482"/>
      <c r="AT3981" s="431"/>
    </row>
    <row r="3982" spans="1:46" s="388" customFormat="1" ht="16.5">
      <c r="A3982" s="132"/>
      <c r="B3982" s="132"/>
      <c r="C3982" s="132"/>
      <c r="D3982" s="241"/>
      <c r="E3982" s="241"/>
      <c r="F3982" s="386"/>
      <c r="G3982" s="286"/>
      <c r="H3982" s="286"/>
      <c r="AR3982" s="482"/>
      <c r="AT3982" s="431"/>
    </row>
    <row r="3983" spans="1:46" s="388" customFormat="1" ht="16.5">
      <c r="A3983" s="132"/>
      <c r="B3983" s="132"/>
      <c r="C3983" s="132"/>
      <c r="D3983" s="241"/>
      <c r="E3983" s="241"/>
      <c r="F3983" s="386"/>
      <c r="G3983" s="286"/>
      <c r="H3983" s="286"/>
      <c r="AR3983" s="482"/>
      <c r="AT3983" s="431"/>
    </row>
    <row r="3984" spans="1:46" s="388" customFormat="1" ht="16.5">
      <c r="A3984" s="132"/>
      <c r="B3984" s="132"/>
      <c r="C3984" s="132"/>
      <c r="D3984" s="241"/>
      <c r="E3984" s="241"/>
      <c r="F3984" s="386"/>
      <c r="G3984" s="286"/>
      <c r="H3984" s="286"/>
      <c r="AR3984" s="482"/>
      <c r="AT3984" s="431"/>
    </row>
    <row r="3985" spans="1:46" s="388" customFormat="1" ht="16.5">
      <c r="A3985" s="132"/>
      <c r="B3985" s="132"/>
      <c r="C3985" s="132"/>
      <c r="D3985" s="241"/>
      <c r="E3985" s="241"/>
      <c r="F3985" s="386"/>
      <c r="G3985" s="286"/>
      <c r="H3985" s="286"/>
      <c r="AR3985" s="482"/>
      <c r="AT3985" s="431"/>
    </row>
    <row r="3986" spans="1:46" s="388" customFormat="1" ht="16.5">
      <c r="A3986" s="132"/>
      <c r="B3986" s="132"/>
      <c r="C3986" s="132"/>
      <c r="D3986" s="241"/>
      <c r="E3986" s="241"/>
      <c r="F3986" s="386"/>
      <c r="G3986" s="286"/>
      <c r="H3986" s="286"/>
      <c r="AR3986" s="482"/>
      <c r="AT3986" s="431"/>
    </row>
    <row r="3987" spans="1:46" s="388" customFormat="1" ht="16.5">
      <c r="A3987" s="132"/>
      <c r="B3987" s="132"/>
      <c r="C3987" s="132"/>
      <c r="D3987" s="241"/>
      <c r="E3987" s="241"/>
      <c r="F3987" s="386"/>
      <c r="G3987" s="286"/>
      <c r="H3987" s="286"/>
      <c r="AR3987" s="482"/>
      <c r="AT3987" s="431"/>
    </row>
    <row r="3988" spans="1:46" s="388" customFormat="1" ht="16.5">
      <c r="A3988" s="132"/>
      <c r="B3988" s="132"/>
      <c r="C3988" s="132"/>
      <c r="D3988" s="241"/>
      <c r="E3988" s="241"/>
      <c r="F3988" s="386"/>
      <c r="G3988" s="286"/>
      <c r="H3988" s="286"/>
      <c r="AR3988" s="482"/>
      <c r="AT3988" s="431"/>
    </row>
    <row r="3989" spans="1:46" s="388" customFormat="1" ht="16.5">
      <c r="A3989" s="132"/>
      <c r="B3989" s="132"/>
      <c r="C3989" s="132"/>
      <c r="D3989" s="241"/>
      <c r="E3989" s="241"/>
      <c r="F3989" s="386"/>
      <c r="G3989" s="286"/>
      <c r="H3989" s="286"/>
      <c r="AR3989" s="482"/>
      <c r="AT3989" s="431"/>
    </row>
    <row r="3990" spans="1:46" s="388" customFormat="1" ht="16.5">
      <c r="A3990" s="132"/>
      <c r="B3990" s="132"/>
      <c r="C3990" s="132"/>
      <c r="D3990" s="241"/>
      <c r="E3990" s="241"/>
      <c r="F3990" s="386"/>
      <c r="G3990" s="286"/>
      <c r="H3990" s="286"/>
      <c r="AR3990" s="482"/>
      <c r="AT3990" s="431"/>
    </row>
    <row r="3991" spans="1:46" s="388" customFormat="1" ht="16.5">
      <c r="A3991" s="132"/>
      <c r="B3991" s="132"/>
      <c r="C3991" s="132"/>
      <c r="D3991" s="241"/>
      <c r="E3991" s="241"/>
      <c r="F3991" s="386"/>
      <c r="G3991" s="286"/>
      <c r="H3991" s="286"/>
      <c r="AR3991" s="482"/>
      <c r="AT3991" s="431"/>
    </row>
    <row r="3992" spans="1:46" s="388" customFormat="1" ht="16.5">
      <c r="A3992" s="132"/>
      <c r="B3992" s="132"/>
      <c r="C3992" s="132"/>
      <c r="D3992" s="241"/>
      <c r="E3992" s="241"/>
      <c r="F3992" s="386"/>
      <c r="G3992" s="286"/>
      <c r="H3992" s="286"/>
      <c r="AR3992" s="482"/>
      <c r="AT3992" s="431"/>
    </row>
    <row r="3993" spans="1:46" s="388" customFormat="1" ht="16.5">
      <c r="A3993" s="132"/>
      <c r="B3993" s="132"/>
      <c r="C3993" s="132"/>
      <c r="D3993" s="241"/>
      <c r="E3993" s="241"/>
      <c r="F3993" s="386"/>
      <c r="G3993" s="286"/>
      <c r="H3993" s="286"/>
      <c r="AR3993" s="482"/>
      <c r="AT3993" s="431"/>
    </row>
    <row r="3994" spans="1:46" s="388" customFormat="1" ht="16.5">
      <c r="A3994" s="132"/>
      <c r="B3994" s="132"/>
      <c r="C3994" s="132"/>
      <c r="D3994" s="241"/>
      <c r="E3994" s="241"/>
      <c r="F3994" s="386"/>
      <c r="G3994" s="286"/>
      <c r="H3994" s="286"/>
      <c r="AR3994" s="482"/>
      <c r="AT3994" s="431"/>
    </row>
    <row r="3995" spans="1:46" s="388" customFormat="1" ht="16.5">
      <c r="A3995" s="132"/>
      <c r="B3995" s="132"/>
      <c r="C3995" s="132"/>
      <c r="D3995" s="241"/>
      <c r="E3995" s="241"/>
      <c r="F3995" s="386"/>
      <c r="G3995" s="286"/>
      <c r="H3995" s="286"/>
      <c r="AR3995" s="482"/>
      <c r="AT3995" s="431"/>
    </row>
    <row r="3996" spans="1:46" s="388" customFormat="1" ht="16.5">
      <c r="A3996" s="132"/>
      <c r="B3996" s="132"/>
      <c r="C3996" s="132"/>
      <c r="D3996" s="241"/>
      <c r="E3996" s="241"/>
      <c r="F3996" s="386"/>
      <c r="G3996" s="286"/>
      <c r="H3996" s="286"/>
      <c r="AR3996" s="482"/>
      <c r="AT3996" s="431"/>
    </row>
    <row r="3997" spans="1:46" s="388" customFormat="1" ht="16.5">
      <c r="A3997" s="132"/>
      <c r="B3997" s="132"/>
      <c r="C3997" s="132"/>
      <c r="D3997" s="241"/>
      <c r="E3997" s="241"/>
      <c r="F3997" s="386"/>
      <c r="G3997" s="286"/>
      <c r="H3997" s="286"/>
      <c r="AR3997" s="482"/>
      <c r="AT3997" s="431"/>
    </row>
    <row r="3998" spans="1:46" s="388" customFormat="1" ht="16.5">
      <c r="A3998" s="132"/>
      <c r="B3998" s="132"/>
      <c r="C3998" s="132"/>
      <c r="D3998" s="241"/>
      <c r="E3998" s="241"/>
      <c r="F3998" s="386"/>
      <c r="G3998" s="286"/>
      <c r="H3998" s="286"/>
      <c r="AR3998" s="482"/>
      <c r="AT3998" s="431"/>
    </row>
    <row r="3999" spans="1:46" s="388" customFormat="1" ht="16.5">
      <c r="A3999" s="132"/>
      <c r="B3999" s="132"/>
      <c r="C3999" s="132"/>
      <c r="D3999" s="241"/>
      <c r="E3999" s="241"/>
      <c r="F3999" s="386"/>
      <c r="G3999" s="286"/>
      <c r="H3999" s="286"/>
      <c r="AR3999" s="482"/>
      <c r="AT3999" s="431"/>
    </row>
    <row r="4000" spans="1:46" s="388" customFormat="1" ht="16.5">
      <c r="A4000" s="132"/>
      <c r="B4000" s="132"/>
      <c r="C4000" s="132"/>
      <c r="D4000" s="241"/>
      <c r="E4000" s="241"/>
      <c r="F4000" s="386"/>
      <c r="G4000" s="286"/>
      <c r="H4000" s="286"/>
      <c r="AR4000" s="482"/>
      <c r="AT4000" s="431"/>
    </row>
    <row r="4001" spans="1:46" s="388" customFormat="1" ht="16.5">
      <c r="A4001" s="132"/>
      <c r="B4001" s="132"/>
      <c r="C4001" s="132"/>
      <c r="D4001" s="241"/>
      <c r="E4001" s="241"/>
      <c r="F4001" s="386"/>
      <c r="G4001" s="286"/>
      <c r="H4001" s="286"/>
      <c r="AR4001" s="482"/>
      <c r="AT4001" s="431"/>
    </row>
    <row r="4002" spans="1:46" s="388" customFormat="1" ht="16.5">
      <c r="A4002" s="132"/>
      <c r="B4002" s="132"/>
      <c r="C4002" s="132"/>
      <c r="D4002" s="241"/>
      <c r="E4002" s="241"/>
      <c r="F4002" s="386"/>
      <c r="G4002" s="286"/>
      <c r="H4002" s="286"/>
      <c r="AR4002" s="482"/>
      <c r="AT4002" s="431"/>
    </row>
    <row r="4003" spans="1:46" s="388" customFormat="1" ht="16.5">
      <c r="A4003" s="132"/>
      <c r="B4003" s="132"/>
      <c r="C4003" s="132"/>
      <c r="D4003" s="241"/>
      <c r="E4003" s="241"/>
      <c r="F4003" s="386"/>
      <c r="G4003" s="286"/>
      <c r="H4003" s="286"/>
      <c r="AR4003" s="482"/>
      <c r="AT4003" s="431"/>
    </row>
    <row r="4004" spans="1:46" s="388" customFormat="1" ht="16.5">
      <c r="A4004" s="132"/>
      <c r="B4004" s="132"/>
      <c r="C4004" s="132"/>
      <c r="D4004" s="241"/>
      <c r="E4004" s="241"/>
      <c r="F4004" s="386"/>
      <c r="G4004" s="286"/>
      <c r="H4004" s="286"/>
      <c r="AR4004" s="482"/>
      <c r="AT4004" s="431"/>
    </row>
    <row r="4005" spans="1:46" s="388" customFormat="1" ht="16.5">
      <c r="A4005" s="132"/>
      <c r="B4005" s="132"/>
      <c r="C4005" s="132"/>
      <c r="D4005" s="241"/>
      <c r="E4005" s="241"/>
      <c r="F4005" s="386"/>
      <c r="G4005" s="286"/>
      <c r="H4005" s="286"/>
      <c r="AR4005" s="482"/>
      <c r="AT4005" s="431"/>
    </row>
    <row r="4006" spans="1:46" s="388" customFormat="1" ht="16.5">
      <c r="A4006" s="132"/>
      <c r="B4006" s="132"/>
      <c r="C4006" s="132"/>
      <c r="D4006" s="241"/>
      <c r="E4006" s="241"/>
      <c r="F4006" s="386"/>
      <c r="G4006" s="286"/>
      <c r="H4006" s="286"/>
      <c r="AR4006" s="482"/>
      <c r="AT4006" s="431"/>
    </row>
    <row r="4007" spans="1:46" s="388" customFormat="1" ht="16.5">
      <c r="A4007" s="132"/>
      <c r="B4007" s="132"/>
      <c r="C4007" s="132"/>
      <c r="D4007" s="241"/>
      <c r="E4007" s="241"/>
      <c r="F4007" s="386"/>
      <c r="G4007" s="286"/>
      <c r="H4007" s="286"/>
      <c r="AR4007" s="482"/>
      <c r="AT4007" s="431"/>
    </row>
    <row r="4008" spans="1:46" s="388" customFormat="1" ht="16.5">
      <c r="A4008" s="132"/>
      <c r="B4008" s="132"/>
      <c r="C4008" s="132"/>
      <c r="D4008" s="241"/>
      <c r="E4008" s="241"/>
      <c r="F4008" s="386"/>
      <c r="G4008" s="286"/>
      <c r="H4008" s="286"/>
      <c r="AR4008" s="482"/>
      <c r="AT4008" s="431"/>
    </row>
    <row r="4009" spans="1:46" s="388" customFormat="1" ht="16.5">
      <c r="A4009" s="132"/>
      <c r="B4009" s="132"/>
      <c r="C4009" s="132"/>
      <c r="D4009" s="241"/>
      <c r="E4009" s="241"/>
      <c r="F4009" s="386"/>
      <c r="G4009" s="286"/>
      <c r="H4009" s="286"/>
      <c r="AR4009" s="482"/>
      <c r="AT4009" s="431"/>
    </row>
    <row r="4010" spans="1:46" s="388" customFormat="1" ht="16.5">
      <c r="A4010" s="132"/>
      <c r="B4010" s="132"/>
      <c r="C4010" s="132"/>
      <c r="D4010" s="241"/>
      <c r="E4010" s="241"/>
      <c r="F4010" s="386"/>
      <c r="G4010" s="286"/>
      <c r="H4010" s="286"/>
      <c r="AR4010" s="482"/>
      <c r="AT4010" s="431"/>
    </row>
    <row r="4011" spans="1:46" s="388" customFormat="1" ht="16.5">
      <c r="A4011" s="132"/>
      <c r="B4011" s="132"/>
      <c r="C4011" s="132"/>
      <c r="D4011" s="241"/>
      <c r="E4011" s="241"/>
      <c r="F4011" s="386"/>
      <c r="G4011" s="286"/>
      <c r="H4011" s="286"/>
      <c r="AR4011" s="482"/>
      <c r="AT4011" s="431"/>
    </row>
    <row r="4012" spans="1:46" s="388" customFormat="1" ht="16.5">
      <c r="A4012" s="132"/>
      <c r="B4012" s="132"/>
      <c r="C4012" s="132"/>
      <c r="D4012" s="241"/>
      <c r="E4012" s="241"/>
      <c r="F4012" s="386"/>
      <c r="G4012" s="286"/>
      <c r="H4012" s="286"/>
      <c r="AR4012" s="482"/>
      <c r="AT4012" s="431"/>
    </row>
    <row r="4013" spans="1:46" s="388" customFormat="1" ht="16.5">
      <c r="A4013" s="132"/>
      <c r="B4013" s="132"/>
      <c r="C4013" s="132"/>
      <c r="D4013" s="241"/>
      <c r="E4013" s="241"/>
      <c r="F4013" s="386"/>
      <c r="G4013" s="286"/>
      <c r="H4013" s="286"/>
      <c r="AR4013" s="482"/>
      <c r="AT4013" s="431"/>
    </row>
    <row r="4014" spans="1:46" s="388" customFormat="1" ht="16.5">
      <c r="A4014" s="132"/>
      <c r="B4014" s="132"/>
      <c r="C4014" s="132"/>
      <c r="D4014" s="241"/>
      <c r="E4014" s="241"/>
      <c r="F4014" s="386"/>
      <c r="G4014" s="286"/>
      <c r="H4014" s="286"/>
      <c r="AR4014" s="482"/>
      <c r="AT4014" s="431"/>
    </row>
    <row r="4015" spans="1:46" s="388" customFormat="1" ht="16.5">
      <c r="A4015" s="132"/>
      <c r="B4015" s="132"/>
      <c r="C4015" s="132"/>
      <c r="D4015" s="241"/>
      <c r="E4015" s="241"/>
      <c r="F4015" s="386"/>
      <c r="G4015" s="286"/>
      <c r="H4015" s="286"/>
      <c r="AR4015" s="482"/>
      <c r="AT4015" s="431"/>
    </row>
    <row r="4016" spans="1:46" s="388" customFormat="1" ht="16.5">
      <c r="A4016" s="132"/>
      <c r="B4016" s="132"/>
      <c r="C4016" s="132"/>
      <c r="D4016" s="241"/>
      <c r="E4016" s="241"/>
      <c r="F4016" s="386"/>
      <c r="G4016" s="286"/>
      <c r="H4016" s="286"/>
      <c r="AR4016" s="482"/>
      <c r="AT4016" s="431"/>
    </row>
    <row r="4017" spans="1:46" s="388" customFormat="1" ht="16.5">
      <c r="A4017" s="132"/>
      <c r="B4017" s="132"/>
      <c r="C4017" s="132"/>
      <c r="D4017" s="241"/>
      <c r="E4017" s="241"/>
      <c r="F4017" s="386"/>
      <c r="G4017" s="286"/>
      <c r="H4017" s="286"/>
      <c r="AR4017" s="482"/>
      <c r="AT4017" s="431"/>
    </row>
    <row r="4018" spans="1:46" s="388" customFormat="1" ht="16.5">
      <c r="A4018" s="132"/>
      <c r="B4018" s="132"/>
      <c r="C4018" s="132"/>
      <c r="D4018" s="241"/>
      <c r="E4018" s="241"/>
      <c r="F4018" s="386"/>
      <c r="G4018" s="286"/>
      <c r="H4018" s="286"/>
      <c r="AR4018" s="482"/>
      <c r="AT4018" s="431"/>
    </row>
    <row r="4019" spans="1:46" s="388" customFormat="1" ht="16.5">
      <c r="A4019" s="132"/>
      <c r="B4019" s="132"/>
      <c r="C4019" s="132"/>
      <c r="D4019" s="241"/>
      <c r="E4019" s="241"/>
      <c r="F4019" s="386"/>
      <c r="G4019" s="286"/>
      <c r="H4019" s="286"/>
      <c r="AR4019" s="482"/>
      <c r="AT4019" s="431"/>
    </row>
    <row r="4020" spans="1:46" s="388" customFormat="1" ht="16.5">
      <c r="A4020" s="132"/>
      <c r="B4020" s="132"/>
      <c r="C4020" s="132"/>
      <c r="D4020" s="241"/>
      <c r="E4020" s="241"/>
      <c r="F4020" s="386"/>
      <c r="G4020" s="286"/>
      <c r="H4020" s="286"/>
      <c r="AR4020" s="482"/>
      <c r="AT4020" s="431"/>
    </row>
    <row r="4021" spans="1:46" s="388" customFormat="1" ht="16.5">
      <c r="A4021" s="132"/>
      <c r="B4021" s="132"/>
      <c r="C4021" s="132"/>
      <c r="D4021" s="241"/>
      <c r="E4021" s="241"/>
      <c r="F4021" s="386"/>
      <c r="G4021" s="286"/>
      <c r="H4021" s="286"/>
      <c r="AR4021" s="482"/>
      <c r="AT4021" s="431"/>
    </row>
    <row r="4022" spans="1:46" s="388" customFormat="1" ht="16.5">
      <c r="A4022" s="132"/>
      <c r="B4022" s="132"/>
      <c r="C4022" s="132"/>
      <c r="D4022" s="241"/>
      <c r="E4022" s="241"/>
      <c r="F4022" s="386"/>
      <c r="G4022" s="286"/>
      <c r="H4022" s="286"/>
      <c r="AR4022" s="482"/>
      <c r="AT4022" s="431"/>
    </row>
    <row r="4023" spans="1:46" s="388" customFormat="1" ht="16.5">
      <c r="A4023" s="132"/>
      <c r="B4023" s="132"/>
      <c r="C4023" s="132"/>
      <c r="D4023" s="241"/>
      <c r="E4023" s="241"/>
      <c r="F4023" s="386"/>
      <c r="G4023" s="286"/>
      <c r="H4023" s="286"/>
      <c r="AR4023" s="482"/>
      <c r="AT4023" s="431"/>
    </row>
    <row r="4024" spans="1:46" s="388" customFormat="1" ht="16.5">
      <c r="A4024" s="132"/>
      <c r="B4024" s="132"/>
      <c r="C4024" s="132"/>
      <c r="D4024" s="241"/>
      <c r="E4024" s="241"/>
      <c r="F4024" s="386"/>
      <c r="G4024" s="286"/>
      <c r="H4024" s="286"/>
      <c r="AR4024" s="482"/>
      <c r="AT4024" s="431"/>
    </row>
    <row r="4025" spans="1:46" s="388" customFormat="1" ht="16.5">
      <c r="A4025" s="132"/>
      <c r="B4025" s="132"/>
      <c r="C4025" s="132"/>
      <c r="D4025" s="241"/>
      <c r="E4025" s="241"/>
      <c r="F4025" s="386"/>
      <c r="G4025" s="286"/>
      <c r="H4025" s="286"/>
      <c r="AR4025" s="482"/>
      <c r="AT4025" s="431"/>
    </row>
    <row r="4026" spans="1:46" s="388" customFormat="1" ht="16.5">
      <c r="A4026" s="132"/>
      <c r="B4026" s="132"/>
      <c r="C4026" s="132"/>
      <c r="D4026" s="241"/>
      <c r="E4026" s="241"/>
      <c r="F4026" s="386"/>
      <c r="G4026" s="286"/>
      <c r="H4026" s="286"/>
      <c r="AR4026" s="482"/>
      <c r="AT4026" s="431"/>
    </row>
    <row r="4027" spans="1:46" s="388" customFormat="1" ht="16.5">
      <c r="A4027" s="132"/>
      <c r="B4027" s="132"/>
      <c r="C4027" s="132"/>
      <c r="D4027" s="241"/>
      <c r="E4027" s="241"/>
      <c r="F4027" s="386"/>
      <c r="G4027" s="286"/>
      <c r="H4027" s="286"/>
      <c r="AR4027" s="482"/>
      <c r="AT4027" s="431"/>
    </row>
    <row r="4028" spans="1:46" s="388" customFormat="1" ht="16.5">
      <c r="A4028" s="132"/>
      <c r="B4028" s="132"/>
      <c r="C4028" s="132"/>
      <c r="D4028" s="241"/>
      <c r="E4028" s="241"/>
      <c r="F4028" s="386"/>
      <c r="G4028" s="286"/>
      <c r="H4028" s="286"/>
      <c r="AR4028" s="482"/>
      <c r="AT4028" s="431"/>
    </row>
    <row r="4029" spans="1:46" s="388" customFormat="1" ht="16.5">
      <c r="A4029" s="132"/>
      <c r="B4029" s="132"/>
      <c r="C4029" s="132"/>
      <c r="D4029" s="241"/>
      <c r="E4029" s="241"/>
      <c r="F4029" s="386"/>
      <c r="G4029" s="286"/>
      <c r="H4029" s="286"/>
      <c r="AR4029" s="482"/>
      <c r="AT4029" s="431"/>
    </row>
    <row r="4030" spans="1:46" s="388" customFormat="1" ht="16.5">
      <c r="A4030" s="132"/>
      <c r="B4030" s="132"/>
      <c r="C4030" s="132"/>
      <c r="D4030" s="241"/>
      <c r="E4030" s="241"/>
      <c r="F4030" s="386"/>
      <c r="G4030" s="286"/>
      <c r="H4030" s="286"/>
      <c r="AR4030" s="482"/>
      <c r="AT4030" s="431"/>
    </row>
    <row r="4031" spans="1:46" s="388" customFormat="1" ht="16.5">
      <c r="A4031" s="132"/>
      <c r="B4031" s="132"/>
      <c r="C4031" s="132"/>
      <c r="D4031" s="241"/>
      <c r="E4031" s="241"/>
      <c r="F4031" s="386"/>
      <c r="G4031" s="286"/>
      <c r="H4031" s="286"/>
      <c r="AR4031" s="482"/>
      <c r="AT4031" s="431"/>
    </row>
    <row r="4032" spans="1:46" s="388" customFormat="1" ht="16.5">
      <c r="A4032" s="132"/>
      <c r="B4032" s="132"/>
      <c r="C4032" s="132"/>
      <c r="D4032" s="241"/>
      <c r="E4032" s="241"/>
      <c r="F4032" s="386"/>
      <c r="G4032" s="286"/>
      <c r="H4032" s="286"/>
      <c r="AR4032" s="482"/>
      <c r="AT4032" s="431"/>
    </row>
    <row r="4033" spans="1:46" s="388" customFormat="1" ht="16.5">
      <c r="A4033" s="132"/>
      <c r="B4033" s="132"/>
      <c r="C4033" s="132"/>
      <c r="D4033" s="241"/>
      <c r="E4033" s="241"/>
      <c r="F4033" s="386"/>
      <c r="G4033" s="286"/>
      <c r="H4033" s="286"/>
      <c r="AR4033" s="482"/>
      <c r="AT4033" s="431"/>
    </row>
    <row r="4034" spans="1:46" s="388" customFormat="1" ht="16.5">
      <c r="A4034" s="132"/>
      <c r="B4034" s="132"/>
      <c r="C4034" s="132"/>
      <c r="D4034" s="241"/>
      <c r="E4034" s="241"/>
      <c r="F4034" s="386"/>
      <c r="G4034" s="286"/>
      <c r="H4034" s="286"/>
      <c r="AR4034" s="482"/>
      <c r="AT4034" s="431"/>
    </row>
    <row r="4035" spans="1:46" s="388" customFormat="1" ht="16.5">
      <c r="A4035" s="132"/>
      <c r="B4035" s="132"/>
      <c r="C4035" s="132"/>
      <c r="D4035" s="241"/>
      <c r="E4035" s="241"/>
      <c r="F4035" s="386"/>
      <c r="G4035" s="286"/>
      <c r="H4035" s="286"/>
      <c r="AR4035" s="482"/>
      <c r="AT4035" s="431"/>
    </row>
    <row r="4036" spans="1:46" s="388" customFormat="1" ht="16.5">
      <c r="A4036" s="132"/>
      <c r="B4036" s="132"/>
      <c r="C4036" s="132"/>
      <c r="D4036" s="241"/>
      <c r="E4036" s="241"/>
      <c r="F4036" s="386"/>
      <c r="G4036" s="286"/>
      <c r="H4036" s="286"/>
      <c r="AR4036" s="482"/>
      <c r="AT4036" s="431"/>
    </row>
    <row r="4037" spans="1:46" s="388" customFormat="1" ht="16.5">
      <c r="A4037" s="132"/>
      <c r="B4037" s="132"/>
      <c r="C4037" s="132"/>
      <c r="D4037" s="241"/>
      <c r="E4037" s="241"/>
      <c r="F4037" s="386"/>
      <c r="G4037" s="286"/>
      <c r="H4037" s="286"/>
      <c r="AR4037" s="482"/>
      <c r="AT4037" s="431"/>
    </row>
    <row r="4038" spans="1:46" s="388" customFormat="1" ht="16.5">
      <c r="A4038" s="132"/>
      <c r="B4038" s="132"/>
      <c r="C4038" s="132"/>
      <c r="D4038" s="241"/>
      <c r="E4038" s="241"/>
      <c r="F4038" s="386"/>
      <c r="G4038" s="286"/>
      <c r="H4038" s="286"/>
      <c r="AR4038" s="482"/>
      <c r="AT4038" s="431"/>
    </row>
    <row r="4039" spans="1:46" s="388" customFormat="1" ht="16.5">
      <c r="A4039" s="132"/>
      <c r="B4039" s="132"/>
      <c r="C4039" s="132"/>
      <c r="D4039" s="241"/>
      <c r="E4039" s="241"/>
      <c r="F4039" s="386"/>
      <c r="G4039" s="286"/>
      <c r="H4039" s="286"/>
      <c r="AR4039" s="482"/>
      <c r="AT4039" s="431"/>
    </row>
    <row r="4040" spans="1:46" s="388" customFormat="1" ht="16.5">
      <c r="A4040" s="132"/>
      <c r="B4040" s="132"/>
      <c r="C4040" s="132"/>
      <c r="D4040" s="241"/>
      <c r="E4040" s="241"/>
      <c r="F4040" s="386"/>
      <c r="G4040" s="286"/>
      <c r="H4040" s="286"/>
      <c r="AR4040" s="482"/>
      <c r="AT4040" s="431"/>
    </row>
    <row r="4041" spans="1:46" s="388" customFormat="1" ht="16.5">
      <c r="A4041" s="132"/>
      <c r="B4041" s="132"/>
      <c r="C4041" s="132"/>
      <c r="D4041" s="241"/>
      <c r="E4041" s="241"/>
      <c r="F4041" s="386"/>
      <c r="G4041" s="286"/>
      <c r="H4041" s="286"/>
      <c r="AR4041" s="482"/>
      <c r="AT4041" s="431"/>
    </row>
    <row r="4042" spans="1:46" s="388" customFormat="1" ht="16.5">
      <c r="A4042" s="132"/>
      <c r="B4042" s="132"/>
      <c r="C4042" s="132"/>
      <c r="D4042" s="241"/>
      <c r="E4042" s="241"/>
      <c r="F4042" s="386"/>
      <c r="G4042" s="286"/>
      <c r="H4042" s="286"/>
      <c r="AR4042" s="482"/>
      <c r="AT4042" s="431"/>
    </row>
    <row r="4043" spans="1:46" s="388" customFormat="1" ht="16.5">
      <c r="A4043" s="132"/>
      <c r="B4043" s="132"/>
      <c r="C4043" s="132"/>
      <c r="D4043" s="241"/>
      <c r="E4043" s="241"/>
      <c r="F4043" s="386"/>
      <c r="G4043" s="286"/>
      <c r="H4043" s="286"/>
      <c r="AR4043" s="482"/>
      <c r="AT4043" s="431"/>
    </row>
    <row r="4044" spans="1:46" s="388" customFormat="1" ht="16.5">
      <c r="A4044" s="132"/>
      <c r="B4044" s="132"/>
      <c r="C4044" s="132"/>
      <c r="D4044" s="241"/>
      <c r="E4044" s="241"/>
      <c r="F4044" s="386"/>
      <c r="G4044" s="286"/>
      <c r="H4044" s="286"/>
      <c r="AR4044" s="482"/>
      <c r="AT4044" s="431"/>
    </row>
    <row r="4045" spans="1:46" s="388" customFormat="1" ht="16.5">
      <c r="A4045" s="132"/>
      <c r="B4045" s="132"/>
      <c r="C4045" s="132"/>
      <c r="D4045" s="241"/>
      <c r="E4045" s="241"/>
      <c r="F4045" s="386"/>
      <c r="G4045" s="286"/>
      <c r="H4045" s="286"/>
      <c r="AR4045" s="482"/>
      <c r="AT4045" s="431"/>
    </row>
    <row r="4046" spans="1:46" s="388" customFormat="1" ht="16.5">
      <c r="A4046" s="132"/>
      <c r="B4046" s="132"/>
      <c r="C4046" s="132"/>
      <c r="D4046" s="241"/>
      <c r="E4046" s="241"/>
      <c r="F4046" s="386"/>
      <c r="G4046" s="286"/>
      <c r="H4046" s="286"/>
      <c r="AR4046" s="482"/>
      <c r="AT4046" s="431"/>
    </row>
    <row r="4047" spans="1:46" s="388" customFormat="1" ht="16.5">
      <c r="A4047" s="132"/>
      <c r="B4047" s="132"/>
      <c r="C4047" s="132"/>
      <c r="D4047" s="241"/>
      <c r="E4047" s="241"/>
      <c r="F4047" s="386"/>
      <c r="G4047" s="286"/>
      <c r="H4047" s="286"/>
      <c r="AR4047" s="482"/>
      <c r="AT4047" s="431"/>
    </row>
    <row r="4048" spans="1:46" s="388" customFormat="1" ht="16.5">
      <c r="A4048" s="132"/>
      <c r="B4048" s="132"/>
      <c r="C4048" s="132"/>
      <c r="D4048" s="241"/>
      <c r="E4048" s="241"/>
      <c r="F4048" s="386"/>
      <c r="G4048" s="286"/>
      <c r="H4048" s="286"/>
      <c r="AR4048" s="482"/>
      <c r="AT4048" s="431"/>
    </row>
    <row r="4049" spans="1:46" s="388" customFormat="1" ht="16.5">
      <c r="A4049" s="132"/>
      <c r="B4049" s="132"/>
      <c r="C4049" s="132"/>
      <c r="D4049" s="241"/>
      <c r="E4049" s="241"/>
      <c r="F4049" s="386"/>
      <c r="G4049" s="286"/>
      <c r="H4049" s="286"/>
      <c r="AR4049" s="482"/>
      <c r="AT4049" s="431"/>
    </row>
    <row r="4050" spans="1:46" s="388" customFormat="1" ht="16.5">
      <c r="A4050" s="132"/>
      <c r="B4050" s="132"/>
      <c r="C4050" s="132"/>
      <c r="D4050" s="241"/>
      <c r="E4050" s="241"/>
      <c r="F4050" s="386"/>
      <c r="G4050" s="286"/>
      <c r="H4050" s="286"/>
      <c r="AR4050" s="482"/>
      <c r="AT4050" s="431"/>
    </row>
    <row r="4051" spans="1:46" s="388" customFormat="1" ht="16.5">
      <c r="A4051" s="132"/>
      <c r="B4051" s="132"/>
      <c r="C4051" s="132"/>
      <c r="D4051" s="241"/>
      <c r="E4051" s="241"/>
      <c r="F4051" s="386"/>
      <c r="G4051" s="286"/>
      <c r="H4051" s="286"/>
      <c r="AR4051" s="482"/>
      <c r="AT4051" s="431"/>
    </row>
    <row r="4052" spans="1:46" s="388" customFormat="1" ht="16.5">
      <c r="A4052" s="132"/>
      <c r="B4052" s="132"/>
      <c r="C4052" s="132"/>
      <c r="D4052" s="241"/>
      <c r="E4052" s="241"/>
      <c r="F4052" s="386"/>
      <c r="G4052" s="286"/>
      <c r="H4052" s="286"/>
      <c r="AR4052" s="482"/>
      <c r="AT4052" s="431"/>
    </row>
    <row r="4053" spans="1:46" s="388" customFormat="1" ht="16.5">
      <c r="A4053" s="132"/>
      <c r="B4053" s="132"/>
      <c r="C4053" s="132"/>
      <c r="D4053" s="241"/>
      <c r="E4053" s="241"/>
      <c r="F4053" s="386"/>
      <c r="G4053" s="286"/>
      <c r="H4053" s="286"/>
      <c r="AR4053" s="482"/>
      <c r="AT4053" s="431"/>
    </row>
    <row r="4054" spans="1:46" s="388" customFormat="1" ht="16.5">
      <c r="A4054" s="132"/>
      <c r="B4054" s="132"/>
      <c r="C4054" s="132"/>
      <c r="D4054" s="241"/>
      <c r="E4054" s="241"/>
      <c r="F4054" s="386"/>
      <c r="G4054" s="286"/>
      <c r="H4054" s="286"/>
      <c r="AR4054" s="482"/>
      <c r="AT4054" s="431"/>
    </row>
    <row r="4055" spans="1:46" s="388" customFormat="1" ht="16.5">
      <c r="A4055" s="132"/>
      <c r="B4055" s="132"/>
      <c r="C4055" s="132"/>
      <c r="D4055" s="241"/>
      <c r="E4055" s="241"/>
      <c r="F4055" s="386"/>
      <c r="G4055" s="286"/>
      <c r="H4055" s="286"/>
      <c r="AR4055" s="482"/>
      <c r="AT4055" s="431"/>
    </row>
    <row r="4056" spans="1:46" s="388" customFormat="1" ht="16.5">
      <c r="A4056" s="132"/>
      <c r="B4056" s="132"/>
      <c r="C4056" s="132"/>
      <c r="D4056" s="241"/>
      <c r="E4056" s="241"/>
      <c r="F4056" s="386"/>
      <c r="G4056" s="286"/>
      <c r="H4056" s="286"/>
      <c r="AR4056" s="482"/>
      <c r="AT4056" s="431"/>
    </row>
    <row r="4057" spans="1:46" s="388" customFormat="1" ht="16.5">
      <c r="A4057" s="132"/>
      <c r="B4057" s="132"/>
      <c r="C4057" s="132"/>
      <c r="D4057" s="241"/>
      <c r="E4057" s="241"/>
      <c r="F4057" s="386"/>
      <c r="G4057" s="286"/>
      <c r="H4057" s="286"/>
      <c r="AR4057" s="482"/>
      <c r="AT4057" s="431"/>
    </row>
    <row r="4058" spans="1:46" s="388" customFormat="1" ht="16.5">
      <c r="A4058" s="132"/>
      <c r="B4058" s="132"/>
      <c r="C4058" s="132"/>
      <c r="D4058" s="241"/>
      <c r="E4058" s="241"/>
      <c r="F4058" s="386"/>
      <c r="G4058" s="286"/>
      <c r="H4058" s="286"/>
      <c r="AR4058" s="482"/>
      <c r="AT4058" s="431"/>
    </row>
    <row r="4059" spans="1:46" s="388" customFormat="1" ht="16.5">
      <c r="A4059" s="132"/>
      <c r="B4059" s="132"/>
      <c r="C4059" s="132"/>
      <c r="D4059" s="241"/>
      <c r="E4059" s="241"/>
      <c r="F4059" s="386"/>
      <c r="G4059" s="286"/>
      <c r="H4059" s="286"/>
      <c r="AR4059" s="482"/>
      <c r="AT4059" s="431"/>
    </row>
    <row r="4060" spans="1:46" s="388" customFormat="1" ht="16.5">
      <c r="A4060" s="132"/>
      <c r="B4060" s="132"/>
      <c r="C4060" s="132"/>
      <c r="D4060" s="241"/>
      <c r="E4060" s="241"/>
      <c r="F4060" s="386"/>
      <c r="G4060" s="286"/>
      <c r="H4060" s="286"/>
      <c r="AR4060" s="482"/>
      <c r="AT4060" s="431"/>
    </row>
    <row r="4061" spans="1:46" s="388" customFormat="1" ht="16.5">
      <c r="A4061" s="132"/>
      <c r="B4061" s="132"/>
      <c r="C4061" s="132"/>
      <c r="D4061" s="241"/>
      <c r="E4061" s="241"/>
      <c r="F4061" s="386"/>
      <c r="G4061" s="286"/>
      <c r="H4061" s="286"/>
      <c r="AR4061" s="482"/>
      <c r="AT4061" s="431"/>
    </row>
    <row r="4062" spans="1:46" s="388" customFormat="1" ht="16.5">
      <c r="A4062" s="132"/>
      <c r="B4062" s="132"/>
      <c r="C4062" s="132"/>
      <c r="D4062" s="241"/>
      <c r="E4062" s="241"/>
      <c r="F4062" s="386"/>
      <c r="G4062" s="286"/>
      <c r="H4062" s="286"/>
      <c r="AR4062" s="482"/>
      <c r="AT4062" s="431"/>
    </row>
    <row r="4063" spans="1:46" s="388" customFormat="1" ht="16.5">
      <c r="A4063" s="132"/>
      <c r="B4063" s="132"/>
      <c r="C4063" s="132"/>
      <c r="D4063" s="241"/>
      <c r="E4063" s="241"/>
      <c r="F4063" s="386"/>
      <c r="G4063" s="286"/>
      <c r="H4063" s="286"/>
      <c r="AR4063" s="482"/>
      <c r="AT4063" s="431"/>
    </row>
    <row r="4064" spans="1:46" s="388" customFormat="1" ht="16.5">
      <c r="A4064" s="132"/>
      <c r="B4064" s="132"/>
      <c r="C4064" s="132"/>
      <c r="D4064" s="241"/>
      <c r="E4064" s="241"/>
      <c r="F4064" s="386"/>
      <c r="G4064" s="286"/>
      <c r="H4064" s="286"/>
      <c r="AR4064" s="482"/>
      <c r="AT4064" s="431"/>
    </row>
    <row r="4065" spans="1:46" s="388" customFormat="1" ht="16.5">
      <c r="A4065" s="132"/>
      <c r="B4065" s="132"/>
      <c r="C4065" s="132"/>
      <c r="D4065" s="241"/>
      <c r="E4065" s="241"/>
      <c r="F4065" s="386"/>
      <c r="G4065" s="286"/>
      <c r="H4065" s="286"/>
      <c r="AR4065" s="482"/>
      <c r="AT4065" s="431"/>
    </row>
    <row r="4066" spans="1:46" s="388" customFormat="1" ht="16.5">
      <c r="A4066" s="132"/>
      <c r="B4066" s="132"/>
      <c r="C4066" s="132"/>
      <c r="D4066" s="241"/>
      <c r="E4066" s="241"/>
      <c r="F4066" s="386"/>
      <c r="G4066" s="286"/>
      <c r="H4066" s="286"/>
      <c r="AR4066" s="482"/>
      <c r="AT4066" s="431"/>
    </row>
    <row r="4067" spans="1:46" s="388" customFormat="1" ht="16.5">
      <c r="A4067" s="132"/>
      <c r="B4067" s="132"/>
      <c r="C4067" s="132"/>
      <c r="D4067" s="241"/>
      <c r="E4067" s="241"/>
      <c r="F4067" s="386"/>
      <c r="G4067" s="286"/>
      <c r="H4067" s="286"/>
      <c r="AR4067" s="482"/>
      <c r="AT4067" s="431"/>
    </row>
    <row r="4068" spans="1:46" s="388" customFormat="1" ht="16.5">
      <c r="A4068" s="132"/>
      <c r="B4068" s="132"/>
      <c r="C4068" s="132"/>
      <c r="D4068" s="241"/>
      <c r="E4068" s="241"/>
      <c r="F4068" s="386"/>
      <c r="G4068" s="286"/>
      <c r="H4068" s="286"/>
      <c r="AR4068" s="482"/>
      <c r="AT4068" s="431"/>
    </row>
    <row r="4069" spans="1:46" s="388" customFormat="1" ht="16.5">
      <c r="A4069" s="132"/>
      <c r="B4069" s="132"/>
      <c r="C4069" s="132"/>
      <c r="D4069" s="241"/>
      <c r="E4069" s="241"/>
      <c r="F4069" s="386"/>
      <c r="G4069" s="286"/>
      <c r="H4069" s="286"/>
      <c r="AR4069" s="482"/>
      <c r="AT4069" s="431"/>
    </row>
    <row r="4070" spans="1:46" s="388" customFormat="1" ht="16.5">
      <c r="A4070" s="132"/>
      <c r="B4070" s="132"/>
      <c r="C4070" s="132"/>
      <c r="D4070" s="241"/>
      <c r="E4070" s="241"/>
      <c r="F4070" s="386"/>
      <c r="G4070" s="286"/>
      <c r="H4070" s="286"/>
      <c r="AR4070" s="482"/>
      <c r="AT4070" s="431"/>
    </row>
    <row r="4071" spans="1:46" s="388" customFormat="1" ht="16.5">
      <c r="A4071" s="132"/>
      <c r="B4071" s="132"/>
      <c r="C4071" s="132"/>
      <c r="D4071" s="241"/>
      <c r="E4071" s="241"/>
      <c r="F4071" s="386"/>
      <c r="G4071" s="286"/>
      <c r="H4071" s="286"/>
      <c r="AR4071" s="482"/>
      <c r="AT4071" s="431"/>
    </row>
    <row r="4072" spans="1:46" s="388" customFormat="1" ht="16.5">
      <c r="A4072" s="132"/>
      <c r="B4072" s="132"/>
      <c r="C4072" s="132"/>
      <c r="D4072" s="241"/>
      <c r="E4072" s="241"/>
      <c r="F4072" s="386"/>
      <c r="G4072" s="286"/>
      <c r="H4072" s="286"/>
      <c r="AR4072" s="482"/>
      <c r="AT4072" s="431"/>
    </row>
    <row r="4073" spans="1:46" s="388" customFormat="1" ht="16.5">
      <c r="A4073" s="132"/>
      <c r="B4073" s="132"/>
      <c r="C4073" s="132"/>
      <c r="D4073" s="241"/>
      <c r="E4073" s="241"/>
      <c r="F4073" s="386"/>
      <c r="G4073" s="286"/>
      <c r="H4073" s="286"/>
      <c r="AR4073" s="482"/>
      <c r="AT4073" s="431"/>
    </row>
    <row r="4074" spans="1:46" s="388" customFormat="1" ht="16.5">
      <c r="A4074" s="132"/>
      <c r="B4074" s="132"/>
      <c r="C4074" s="132"/>
      <c r="D4074" s="241"/>
      <c r="E4074" s="241"/>
      <c r="F4074" s="386"/>
      <c r="G4074" s="286"/>
      <c r="H4074" s="286"/>
      <c r="AR4074" s="482"/>
      <c r="AT4074" s="431"/>
    </row>
    <row r="4075" spans="1:46" s="388" customFormat="1" ht="16.5">
      <c r="A4075" s="132"/>
      <c r="B4075" s="132"/>
      <c r="C4075" s="132"/>
      <c r="D4075" s="241"/>
      <c r="E4075" s="241"/>
      <c r="F4075" s="386"/>
      <c r="G4075" s="286"/>
      <c r="H4075" s="286"/>
      <c r="AR4075" s="482"/>
      <c r="AT4075" s="431"/>
    </row>
    <row r="4076" spans="1:46" s="388" customFormat="1" ht="16.5">
      <c r="A4076" s="132"/>
      <c r="B4076" s="132"/>
      <c r="C4076" s="132"/>
      <c r="D4076" s="241"/>
      <c r="E4076" s="241"/>
      <c r="F4076" s="386"/>
      <c r="G4076" s="286"/>
      <c r="H4076" s="286"/>
      <c r="AR4076" s="482"/>
      <c r="AT4076" s="431"/>
    </row>
    <row r="4077" spans="1:46" s="388" customFormat="1" ht="16.5">
      <c r="A4077" s="132"/>
      <c r="B4077" s="132"/>
      <c r="C4077" s="132"/>
      <c r="D4077" s="241"/>
      <c r="E4077" s="241"/>
      <c r="F4077" s="386"/>
      <c r="G4077" s="286"/>
      <c r="H4077" s="286"/>
      <c r="AR4077" s="482"/>
      <c r="AT4077" s="431"/>
    </row>
    <row r="4078" spans="1:46" s="388" customFormat="1" ht="16.5">
      <c r="A4078" s="132"/>
      <c r="B4078" s="132"/>
      <c r="C4078" s="132"/>
      <c r="D4078" s="241"/>
      <c r="E4078" s="241"/>
      <c r="F4078" s="386"/>
      <c r="G4078" s="286"/>
      <c r="H4078" s="286"/>
      <c r="AR4078" s="482"/>
      <c r="AT4078" s="431"/>
    </row>
    <row r="4079" spans="1:46" s="388" customFormat="1" ht="16.5">
      <c r="A4079" s="132"/>
      <c r="B4079" s="132"/>
      <c r="C4079" s="132"/>
      <c r="D4079" s="241"/>
      <c r="E4079" s="241"/>
      <c r="F4079" s="386"/>
      <c r="G4079" s="286"/>
      <c r="H4079" s="286"/>
      <c r="AR4079" s="482"/>
      <c r="AT4079" s="431"/>
    </row>
    <row r="4080" spans="1:46" s="388" customFormat="1" ht="16.5">
      <c r="A4080" s="132"/>
      <c r="B4080" s="132"/>
      <c r="C4080" s="132"/>
      <c r="D4080" s="241"/>
      <c r="E4080" s="241"/>
      <c r="F4080" s="386"/>
      <c r="G4080" s="286"/>
      <c r="H4080" s="286"/>
      <c r="AR4080" s="482"/>
      <c r="AT4080" s="431"/>
    </row>
    <row r="4081" spans="1:46" s="388" customFormat="1" ht="16.5">
      <c r="A4081" s="132"/>
      <c r="B4081" s="132"/>
      <c r="C4081" s="132"/>
      <c r="D4081" s="241"/>
      <c r="E4081" s="241"/>
      <c r="F4081" s="386"/>
      <c r="G4081" s="286"/>
      <c r="H4081" s="286"/>
      <c r="AR4081" s="482"/>
      <c r="AT4081" s="431"/>
    </row>
    <row r="4082" spans="1:46" s="388" customFormat="1" ht="16.5">
      <c r="A4082" s="132"/>
      <c r="B4082" s="132"/>
      <c r="C4082" s="132"/>
      <c r="D4082" s="241"/>
      <c r="E4082" s="241"/>
      <c r="F4082" s="386"/>
      <c r="G4082" s="286"/>
      <c r="H4082" s="286"/>
      <c r="AR4082" s="482"/>
      <c r="AT4082" s="431"/>
    </row>
    <row r="4083" spans="1:46" s="388" customFormat="1" ht="16.5">
      <c r="A4083" s="132"/>
      <c r="B4083" s="132"/>
      <c r="C4083" s="132"/>
      <c r="D4083" s="241"/>
      <c r="E4083" s="241"/>
      <c r="F4083" s="386"/>
      <c r="G4083" s="286"/>
      <c r="H4083" s="286"/>
      <c r="AR4083" s="482"/>
      <c r="AT4083" s="431"/>
    </row>
    <row r="4084" spans="1:46" s="388" customFormat="1" ht="16.5">
      <c r="A4084" s="132"/>
      <c r="B4084" s="132"/>
      <c r="C4084" s="132"/>
      <c r="D4084" s="241"/>
      <c r="E4084" s="241"/>
      <c r="F4084" s="386"/>
      <c r="G4084" s="286"/>
      <c r="H4084" s="286"/>
      <c r="AR4084" s="482"/>
      <c r="AT4084" s="431"/>
    </row>
    <row r="4085" spans="1:46" s="388" customFormat="1" ht="16.5">
      <c r="A4085" s="132"/>
      <c r="B4085" s="132"/>
      <c r="C4085" s="132"/>
      <c r="D4085" s="241"/>
      <c r="E4085" s="241"/>
      <c r="F4085" s="386"/>
      <c r="G4085" s="286"/>
      <c r="H4085" s="286"/>
      <c r="AR4085" s="482"/>
      <c r="AT4085" s="431"/>
    </row>
    <row r="4086" spans="1:46" s="388" customFormat="1" ht="16.5">
      <c r="A4086" s="132"/>
      <c r="B4086" s="132"/>
      <c r="C4086" s="132"/>
      <c r="D4086" s="241"/>
      <c r="E4086" s="241"/>
      <c r="F4086" s="386"/>
      <c r="G4086" s="286"/>
      <c r="H4086" s="286"/>
      <c r="AR4086" s="482"/>
      <c r="AT4086" s="431"/>
    </row>
    <row r="4087" spans="1:46" s="388" customFormat="1" ht="16.5">
      <c r="A4087" s="132"/>
      <c r="B4087" s="132"/>
      <c r="C4087" s="132"/>
      <c r="D4087" s="241"/>
      <c r="E4087" s="241"/>
      <c r="F4087" s="386"/>
      <c r="G4087" s="286"/>
      <c r="H4087" s="286"/>
      <c r="AR4087" s="482"/>
      <c r="AT4087" s="431"/>
    </row>
    <row r="4088" spans="1:46" s="388" customFormat="1" ht="16.5">
      <c r="A4088" s="132"/>
      <c r="B4088" s="132"/>
      <c r="C4088" s="132"/>
      <c r="D4088" s="241"/>
      <c r="E4088" s="241"/>
      <c r="F4088" s="386"/>
      <c r="G4088" s="286"/>
      <c r="H4088" s="286"/>
      <c r="AR4088" s="482"/>
      <c r="AT4088" s="431"/>
    </row>
    <row r="4089" spans="1:46" s="388" customFormat="1" ht="16.5">
      <c r="A4089" s="132"/>
      <c r="B4089" s="132"/>
      <c r="C4089" s="132"/>
      <c r="D4089" s="241"/>
      <c r="E4089" s="241"/>
      <c r="F4089" s="386"/>
      <c r="G4089" s="286"/>
      <c r="H4089" s="286"/>
      <c r="AR4089" s="482"/>
      <c r="AT4089" s="431"/>
    </row>
    <row r="4090" spans="1:46" s="388" customFormat="1" ht="16.5">
      <c r="A4090" s="132"/>
      <c r="B4090" s="132"/>
      <c r="C4090" s="132"/>
      <c r="D4090" s="241"/>
      <c r="E4090" s="241"/>
      <c r="F4090" s="386"/>
      <c r="G4090" s="286"/>
      <c r="H4090" s="286"/>
      <c r="AR4090" s="482"/>
      <c r="AT4090" s="431"/>
    </row>
    <row r="4091" spans="1:46" s="388" customFormat="1" ht="16.5">
      <c r="A4091" s="132"/>
      <c r="B4091" s="132"/>
      <c r="C4091" s="132"/>
      <c r="D4091" s="241"/>
      <c r="E4091" s="241"/>
      <c r="F4091" s="386"/>
      <c r="G4091" s="286"/>
      <c r="H4091" s="286"/>
      <c r="AR4091" s="482"/>
      <c r="AT4091" s="431"/>
    </row>
    <row r="4092" spans="1:46" s="388" customFormat="1" ht="16.5">
      <c r="A4092" s="132"/>
      <c r="B4092" s="132"/>
      <c r="C4092" s="132"/>
      <c r="D4092" s="241"/>
      <c r="E4092" s="241"/>
      <c r="F4092" s="386"/>
      <c r="G4092" s="286"/>
      <c r="H4092" s="286"/>
      <c r="AR4092" s="482"/>
      <c r="AT4092" s="431"/>
    </row>
    <row r="4093" spans="1:46" s="388" customFormat="1" ht="16.5">
      <c r="A4093" s="132"/>
      <c r="B4093" s="132"/>
      <c r="C4093" s="132"/>
      <c r="D4093" s="241"/>
      <c r="E4093" s="241"/>
      <c r="F4093" s="386"/>
      <c r="G4093" s="286"/>
      <c r="H4093" s="286"/>
      <c r="AR4093" s="482"/>
      <c r="AT4093" s="431"/>
    </row>
    <row r="4094" spans="1:46" s="388" customFormat="1" ht="16.5">
      <c r="A4094" s="132"/>
      <c r="B4094" s="132"/>
      <c r="C4094" s="132"/>
      <c r="D4094" s="241"/>
      <c r="E4094" s="241"/>
      <c r="F4094" s="386"/>
      <c r="G4094" s="286"/>
      <c r="H4094" s="286"/>
      <c r="AR4094" s="482"/>
      <c r="AT4094" s="431"/>
    </row>
    <row r="4095" spans="1:46" s="388" customFormat="1" ht="16.5">
      <c r="A4095" s="132"/>
      <c r="B4095" s="132"/>
      <c r="C4095" s="132"/>
      <c r="D4095" s="241"/>
      <c r="E4095" s="241"/>
      <c r="F4095" s="386"/>
      <c r="G4095" s="286"/>
      <c r="H4095" s="286"/>
      <c r="AR4095" s="482"/>
      <c r="AT4095" s="431"/>
    </row>
    <row r="4096" spans="1:46" s="388" customFormat="1" ht="16.5">
      <c r="A4096" s="132"/>
      <c r="B4096" s="132"/>
      <c r="C4096" s="132"/>
      <c r="D4096" s="241"/>
      <c r="E4096" s="241"/>
      <c r="F4096" s="386"/>
      <c r="G4096" s="286"/>
      <c r="H4096" s="286"/>
      <c r="AR4096" s="482"/>
      <c r="AT4096" s="431"/>
    </row>
    <row r="4097" spans="1:46" s="388" customFormat="1" ht="16.5">
      <c r="A4097" s="132"/>
      <c r="B4097" s="132"/>
      <c r="C4097" s="132"/>
      <c r="D4097" s="241"/>
      <c r="E4097" s="241"/>
      <c r="F4097" s="386"/>
      <c r="G4097" s="286"/>
      <c r="H4097" s="286"/>
      <c r="AR4097" s="482"/>
      <c r="AT4097" s="431"/>
    </row>
    <row r="4098" spans="1:46" s="388" customFormat="1" ht="16.5">
      <c r="A4098" s="132"/>
      <c r="B4098" s="132"/>
      <c r="C4098" s="132"/>
      <c r="D4098" s="241"/>
      <c r="E4098" s="241"/>
      <c r="F4098" s="386"/>
      <c r="G4098" s="286"/>
      <c r="H4098" s="286"/>
      <c r="AR4098" s="482"/>
      <c r="AT4098" s="431"/>
    </row>
    <row r="4099" spans="1:46" s="388" customFormat="1" ht="16.5">
      <c r="A4099" s="132"/>
      <c r="B4099" s="132"/>
      <c r="C4099" s="132"/>
      <c r="D4099" s="241"/>
      <c r="E4099" s="241"/>
      <c r="F4099" s="386"/>
      <c r="G4099" s="286"/>
      <c r="H4099" s="286"/>
      <c r="AR4099" s="482"/>
      <c r="AT4099" s="431"/>
    </row>
    <row r="4100" spans="1:46" s="388" customFormat="1" ht="16.5">
      <c r="A4100" s="132"/>
      <c r="B4100" s="132"/>
      <c r="C4100" s="132"/>
      <c r="D4100" s="241"/>
      <c r="E4100" s="241"/>
      <c r="F4100" s="386"/>
      <c r="G4100" s="286"/>
      <c r="H4100" s="286"/>
      <c r="AR4100" s="482"/>
      <c r="AT4100" s="431"/>
    </row>
    <row r="4101" spans="1:46" s="388" customFormat="1" ht="16.5">
      <c r="A4101" s="132"/>
      <c r="B4101" s="132"/>
      <c r="C4101" s="132"/>
      <c r="D4101" s="241"/>
      <c r="E4101" s="241"/>
      <c r="F4101" s="386"/>
      <c r="G4101" s="286"/>
      <c r="H4101" s="286"/>
      <c r="AR4101" s="482"/>
      <c r="AT4101" s="431"/>
    </row>
    <row r="4102" spans="1:46" s="388" customFormat="1" ht="16.5">
      <c r="A4102" s="132"/>
      <c r="B4102" s="132"/>
      <c r="C4102" s="132"/>
      <c r="D4102" s="241"/>
      <c r="E4102" s="241"/>
      <c r="F4102" s="386"/>
      <c r="G4102" s="286"/>
      <c r="H4102" s="286"/>
      <c r="AR4102" s="482"/>
      <c r="AT4102" s="431"/>
    </row>
    <row r="4103" spans="1:46" s="388" customFormat="1" ht="16.5">
      <c r="A4103" s="132"/>
      <c r="B4103" s="132"/>
      <c r="C4103" s="132"/>
      <c r="D4103" s="241"/>
      <c r="E4103" s="241"/>
      <c r="F4103" s="386"/>
      <c r="G4103" s="286"/>
      <c r="H4103" s="286"/>
      <c r="AR4103" s="482"/>
      <c r="AT4103" s="431"/>
    </row>
    <row r="4104" spans="1:46" s="388" customFormat="1" ht="16.5">
      <c r="A4104" s="132"/>
      <c r="B4104" s="132"/>
      <c r="C4104" s="132"/>
      <c r="D4104" s="241"/>
      <c r="E4104" s="241"/>
      <c r="F4104" s="386"/>
      <c r="G4104" s="286"/>
      <c r="H4104" s="286"/>
      <c r="AR4104" s="482"/>
      <c r="AT4104" s="431"/>
    </row>
    <row r="4105" spans="1:46" s="388" customFormat="1" ht="16.5">
      <c r="A4105" s="132"/>
      <c r="B4105" s="132"/>
      <c r="C4105" s="132"/>
      <c r="D4105" s="241"/>
      <c r="E4105" s="241"/>
      <c r="F4105" s="386"/>
      <c r="G4105" s="286"/>
      <c r="H4105" s="286"/>
      <c r="AR4105" s="482"/>
      <c r="AT4105" s="431"/>
    </row>
    <row r="4106" spans="1:46" s="388" customFormat="1" ht="16.5">
      <c r="A4106" s="132"/>
      <c r="B4106" s="132"/>
      <c r="C4106" s="132"/>
      <c r="D4106" s="241"/>
      <c r="E4106" s="241"/>
      <c r="F4106" s="386"/>
      <c r="G4106" s="286"/>
      <c r="H4106" s="286"/>
      <c r="AR4106" s="482"/>
      <c r="AT4106" s="431"/>
    </row>
    <row r="4107" spans="1:46" s="388" customFormat="1" ht="16.5">
      <c r="A4107" s="132"/>
      <c r="B4107" s="132"/>
      <c r="C4107" s="132"/>
      <c r="D4107" s="241"/>
      <c r="E4107" s="241"/>
      <c r="F4107" s="386"/>
      <c r="G4107" s="286"/>
      <c r="H4107" s="286"/>
      <c r="AR4107" s="482"/>
      <c r="AT4107" s="431"/>
    </row>
    <row r="4108" spans="1:46" s="388" customFormat="1" ht="16.5">
      <c r="A4108" s="132"/>
      <c r="B4108" s="132"/>
      <c r="C4108" s="132"/>
      <c r="D4108" s="241"/>
      <c r="E4108" s="241"/>
      <c r="F4108" s="386"/>
      <c r="G4108" s="286"/>
      <c r="H4108" s="286"/>
      <c r="AR4108" s="482"/>
      <c r="AT4108" s="431"/>
    </row>
    <row r="4109" spans="1:46" s="388" customFormat="1" ht="16.5">
      <c r="A4109" s="132"/>
      <c r="B4109" s="132"/>
      <c r="C4109" s="132"/>
      <c r="D4109" s="241"/>
      <c r="E4109" s="241"/>
      <c r="F4109" s="386"/>
      <c r="G4109" s="286"/>
      <c r="H4109" s="286"/>
      <c r="AR4109" s="482"/>
      <c r="AT4109" s="431"/>
    </row>
    <row r="4110" spans="1:46" s="388" customFormat="1" ht="16.5">
      <c r="A4110" s="132"/>
      <c r="B4110" s="132"/>
      <c r="C4110" s="132"/>
      <c r="D4110" s="241"/>
      <c r="E4110" s="241"/>
      <c r="F4110" s="386"/>
      <c r="G4110" s="286"/>
      <c r="H4110" s="286"/>
      <c r="AR4110" s="482"/>
      <c r="AT4110" s="431"/>
    </row>
    <row r="4111" spans="1:46" s="388" customFormat="1" ht="16.5">
      <c r="A4111" s="132"/>
      <c r="B4111" s="132"/>
      <c r="C4111" s="132"/>
      <c r="D4111" s="241"/>
      <c r="E4111" s="241"/>
      <c r="F4111" s="386"/>
      <c r="G4111" s="286"/>
      <c r="H4111" s="286"/>
      <c r="AR4111" s="482"/>
      <c r="AT4111" s="431"/>
    </row>
    <row r="4112" spans="1:46" s="388" customFormat="1" ht="16.5">
      <c r="A4112" s="132"/>
      <c r="B4112" s="132"/>
      <c r="C4112" s="132"/>
      <c r="D4112" s="241"/>
      <c r="E4112" s="241"/>
      <c r="F4112" s="386"/>
      <c r="G4112" s="286"/>
      <c r="H4112" s="286"/>
      <c r="AR4112" s="482"/>
      <c r="AT4112" s="431"/>
    </row>
    <row r="4113" spans="1:46" s="388" customFormat="1" ht="16.5">
      <c r="A4113" s="132"/>
      <c r="B4113" s="132"/>
      <c r="C4113" s="132"/>
      <c r="D4113" s="241"/>
      <c r="E4113" s="241"/>
      <c r="F4113" s="386"/>
      <c r="G4113" s="286"/>
      <c r="H4113" s="286"/>
      <c r="AR4113" s="482"/>
      <c r="AT4113" s="431"/>
    </row>
    <row r="4114" spans="1:46" s="388" customFormat="1" ht="16.5">
      <c r="A4114" s="132"/>
      <c r="B4114" s="132"/>
      <c r="C4114" s="132"/>
      <c r="D4114" s="241"/>
      <c r="E4114" s="241"/>
      <c r="F4114" s="386"/>
      <c r="G4114" s="286"/>
      <c r="H4114" s="286"/>
      <c r="AR4114" s="482"/>
      <c r="AT4114" s="431"/>
    </row>
    <row r="4115" spans="1:46" s="388" customFormat="1" ht="16.5">
      <c r="A4115" s="132"/>
      <c r="B4115" s="132"/>
      <c r="C4115" s="132"/>
      <c r="D4115" s="241"/>
      <c r="E4115" s="241"/>
      <c r="F4115" s="386"/>
      <c r="G4115" s="286"/>
      <c r="H4115" s="286"/>
      <c r="AR4115" s="482"/>
      <c r="AT4115" s="431"/>
    </row>
    <row r="4116" spans="1:46" s="388" customFormat="1" ht="16.5">
      <c r="A4116" s="132"/>
      <c r="B4116" s="132"/>
      <c r="C4116" s="132"/>
      <c r="D4116" s="241"/>
      <c r="E4116" s="241"/>
      <c r="F4116" s="386"/>
      <c r="G4116" s="286"/>
      <c r="H4116" s="286"/>
      <c r="AR4116" s="482"/>
      <c r="AT4116" s="431"/>
    </row>
    <row r="4117" spans="1:46" s="388" customFormat="1" ht="16.5">
      <c r="A4117" s="132"/>
      <c r="B4117" s="132"/>
      <c r="C4117" s="132"/>
      <c r="D4117" s="241"/>
      <c r="E4117" s="241"/>
      <c r="F4117" s="386"/>
      <c r="G4117" s="286"/>
      <c r="H4117" s="286"/>
      <c r="AR4117" s="482"/>
      <c r="AT4117" s="431"/>
    </row>
    <row r="4118" spans="1:46" s="388" customFormat="1" ht="16.5">
      <c r="A4118" s="132"/>
      <c r="B4118" s="132"/>
      <c r="C4118" s="132"/>
      <c r="D4118" s="241"/>
      <c r="E4118" s="241"/>
      <c r="F4118" s="386"/>
      <c r="G4118" s="286"/>
      <c r="H4118" s="286"/>
      <c r="AR4118" s="482"/>
      <c r="AT4118" s="431"/>
    </row>
    <row r="4119" spans="1:46" s="388" customFormat="1" ht="16.5">
      <c r="A4119" s="132"/>
      <c r="B4119" s="132"/>
      <c r="C4119" s="132"/>
      <c r="D4119" s="241"/>
      <c r="E4119" s="241"/>
      <c r="F4119" s="386"/>
      <c r="G4119" s="286"/>
      <c r="H4119" s="286"/>
      <c r="AR4119" s="482"/>
      <c r="AT4119" s="431"/>
    </row>
    <row r="4120" spans="1:46" s="388" customFormat="1" ht="16.5">
      <c r="A4120" s="132"/>
      <c r="B4120" s="132"/>
      <c r="C4120" s="132"/>
      <c r="D4120" s="241"/>
      <c r="E4120" s="241"/>
      <c r="F4120" s="386"/>
      <c r="G4120" s="286"/>
      <c r="H4120" s="286"/>
      <c r="AR4120" s="482"/>
      <c r="AT4120" s="431"/>
    </row>
    <row r="4121" spans="1:46" s="388" customFormat="1" ht="16.5">
      <c r="A4121" s="132"/>
      <c r="B4121" s="132"/>
      <c r="C4121" s="132"/>
      <c r="D4121" s="241"/>
      <c r="E4121" s="241"/>
      <c r="F4121" s="386"/>
      <c r="G4121" s="286"/>
      <c r="H4121" s="286"/>
      <c r="AR4121" s="482"/>
      <c r="AT4121" s="431"/>
    </row>
    <row r="4122" spans="1:46" s="388" customFormat="1" ht="16.5">
      <c r="A4122" s="132"/>
      <c r="B4122" s="132"/>
      <c r="C4122" s="132"/>
      <c r="D4122" s="241"/>
      <c r="E4122" s="241"/>
      <c r="F4122" s="386"/>
      <c r="G4122" s="286"/>
      <c r="H4122" s="286"/>
      <c r="AR4122" s="482"/>
      <c r="AT4122" s="431"/>
    </row>
    <row r="4123" spans="1:46" s="388" customFormat="1" ht="16.5">
      <c r="A4123" s="132"/>
      <c r="B4123" s="132"/>
      <c r="C4123" s="132"/>
      <c r="D4123" s="241"/>
      <c r="E4123" s="241"/>
      <c r="F4123" s="386"/>
      <c r="G4123" s="286"/>
      <c r="H4123" s="286"/>
      <c r="AR4123" s="482"/>
      <c r="AT4123" s="431"/>
    </row>
    <row r="4124" spans="1:46" s="388" customFormat="1" ht="16.5">
      <c r="A4124" s="132"/>
      <c r="B4124" s="132"/>
      <c r="C4124" s="132"/>
      <c r="D4124" s="241"/>
      <c r="E4124" s="241"/>
      <c r="F4124" s="386"/>
      <c r="G4124" s="286"/>
      <c r="H4124" s="286"/>
      <c r="AR4124" s="482"/>
      <c r="AT4124" s="431"/>
    </row>
    <row r="4125" spans="1:46" s="388" customFormat="1" ht="16.5">
      <c r="A4125" s="132"/>
      <c r="B4125" s="132"/>
      <c r="C4125" s="132"/>
      <c r="D4125" s="241"/>
      <c r="E4125" s="241"/>
      <c r="F4125" s="386"/>
      <c r="G4125" s="286"/>
      <c r="H4125" s="286"/>
      <c r="AR4125" s="482"/>
      <c r="AT4125" s="431"/>
    </row>
    <row r="4126" spans="1:46" s="388" customFormat="1" ht="16.5">
      <c r="A4126" s="132"/>
      <c r="B4126" s="132"/>
      <c r="C4126" s="132"/>
      <c r="D4126" s="241"/>
      <c r="E4126" s="241"/>
      <c r="F4126" s="386"/>
      <c r="G4126" s="286"/>
      <c r="H4126" s="286"/>
      <c r="AR4126" s="482"/>
      <c r="AT4126" s="431"/>
    </row>
    <row r="4127" spans="1:46" s="388" customFormat="1" ht="16.5">
      <c r="A4127" s="132"/>
      <c r="B4127" s="132"/>
      <c r="C4127" s="132"/>
      <c r="D4127" s="241"/>
      <c r="E4127" s="241"/>
      <c r="F4127" s="386"/>
      <c r="G4127" s="286"/>
      <c r="H4127" s="286"/>
      <c r="AR4127" s="482"/>
      <c r="AT4127" s="431"/>
    </row>
    <row r="4128" spans="1:46" s="388" customFormat="1" ht="16.5">
      <c r="A4128" s="132"/>
      <c r="B4128" s="132"/>
      <c r="C4128" s="132"/>
      <c r="D4128" s="241"/>
      <c r="E4128" s="241"/>
      <c r="F4128" s="386"/>
      <c r="G4128" s="286"/>
      <c r="H4128" s="286"/>
      <c r="AR4128" s="482"/>
      <c r="AT4128" s="431"/>
    </row>
    <row r="4129" spans="1:46" s="388" customFormat="1" ht="16.5">
      <c r="A4129" s="132"/>
      <c r="B4129" s="132"/>
      <c r="C4129" s="132"/>
      <c r="D4129" s="241"/>
      <c r="E4129" s="241"/>
      <c r="F4129" s="386"/>
      <c r="G4129" s="286"/>
      <c r="H4129" s="286"/>
      <c r="AR4129" s="482"/>
      <c r="AT4129" s="431"/>
    </row>
    <row r="4130" spans="1:46" s="388" customFormat="1" ht="16.5">
      <c r="A4130" s="132"/>
      <c r="B4130" s="132"/>
      <c r="C4130" s="132"/>
      <c r="D4130" s="241"/>
      <c r="E4130" s="241"/>
      <c r="F4130" s="386"/>
      <c r="G4130" s="286"/>
      <c r="H4130" s="286"/>
      <c r="AR4130" s="482"/>
      <c r="AT4130" s="431"/>
    </row>
    <row r="4131" spans="1:46" s="388" customFormat="1" ht="16.5">
      <c r="A4131" s="132"/>
      <c r="B4131" s="132"/>
      <c r="C4131" s="132"/>
      <c r="D4131" s="241"/>
      <c r="E4131" s="241"/>
      <c r="F4131" s="386"/>
      <c r="G4131" s="286"/>
      <c r="H4131" s="286"/>
      <c r="AR4131" s="482"/>
      <c r="AT4131" s="431"/>
    </row>
    <row r="4132" spans="1:46" s="388" customFormat="1" ht="16.5">
      <c r="A4132" s="132"/>
      <c r="B4132" s="132"/>
      <c r="C4132" s="132"/>
      <c r="D4132" s="241"/>
      <c r="E4132" s="241"/>
      <c r="F4132" s="386"/>
      <c r="G4132" s="286"/>
      <c r="H4132" s="286"/>
      <c r="AR4132" s="482"/>
      <c r="AT4132" s="431"/>
    </row>
    <row r="4133" spans="1:46" s="388" customFormat="1" ht="16.5">
      <c r="A4133" s="132"/>
      <c r="B4133" s="132"/>
      <c r="C4133" s="132"/>
      <c r="D4133" s="241"/>
      <c r="E4133" s="241"/>
      <c r="F4133" s="386"/>
      <c r="G4133" s="286"/>
      <c r="H4133" s="286"/>
      <c r="AR4133" s="482"/>
      <c r="AT4133" s="431"/>
    </row>
    <row r="4134" spans="1:46" s="388" customFormat="1" ht="16.5">
      <c r="A4134" s="132"/>
      <c r="B4134" s="132"/>
      <c r="C4134" s="132"/>
      <c r="D4134" s="241"/>
      <c r="E4134" s="241"/>
      <c r="F4134" s="386"/>
      <c r="G4134" s="286"/>
      <c r="H4134" s="286"/>
      <c r="AR4134" s="482"/>
      <c r="AT4134" s="431"/>
    </row>
    <row r="4135" spans="1:46" s="388" customFormat="1" ht="16.5">
      <c r="A4135" s="132"/>
      <c r="B4135" s="132"/>
      <c r="C4135" s="132"/>
      <c r="D4135" s="241"/>
      <c r="E4135" s="241"/>
      <c r="F4135" s="386"/>
      <c r="G4135" s="286"/>
      <c r="H4135" s="286"/>
      <c r="AR4135" s="482"/>
      <c r="AT4135" s="431"/>
    </row>
    <row r="4136" spans="1:46" s="388" customFormat="1" ht="16.5">
      <c r="A4136" s="132"/>
      <c r="B4136" s="132"/>
      <c r="C4136" s="132"/>
      <c r="D4136" s="241"/>
      <c r="E4136" s="241"/>
      <c r="F4136" s="386"/>
      <c r="G4136" s="286"/>
      <c r="H4136" s="286"/>
      <c r="AR4136" s="482"/>
      <c r="AT4136" s="431"/>
    </row>
    <row r="4137" spans="1:46" s="388" customFormat="1" ht="16.5">
      <c r="A4137" s="132"/>
      <c r="B4137" s="132"/>
      <c r="C4137" s="132"/>
      <c r="D4137" s="241"/>
      <c r="E4137" s="241"/>
      <c r="F4137" s="386"/>
      <c r="G4137" s="286"/>
      <c r="H4137" s="286"/>
      <c r="AR4137" s="482"/>
      <c r="AT4137" s="431"/>
    </row>
    <row r="4138" spans="1:46" s="388" customFormat="1" ht="16.5">
      <c r="A4138" s="132"/>
      <c r="B4138" s="132"/>
      <c r="C4138" s="132"/>
      <c r="D4138" s="241"/>
      <c r="E4138" s="241"/>
      <c r="F4138" s="386"/>
      <c r="G4138" s="286"/>
      <c r="H4138" s="286"/>
      <c r="AR4138" s="482"/>
      <c r="AT4138" s="431"/>
    </row>
    <row r="4139" spans="1:46" s="388" customFormat="1" ht="16.5">
      <c r="A4139" s="132"/>
      <c r="B4139" s="132"/>
      <c r="C4139" s="132"/>
      <c r="D4139" s="241"/>
      <c r="E4139" s="241"/>
      <c r="F4139" s="386"/>
      <c r="G4139" s="286"/>
      <c r="H4139" s="286"/>
      <c r="AR4139" s="482"/>
      <c r="AT4139" s="431"/>
    </row>
    <row r="4140" spans="1:46" s="388" customFormat="1" ht="16.5">
      <c r="A4140" s="132"/>
      <c r="B4140" s="132"/>
      <c r="C4140" s="132"/>
      <c r="D4140" s="241"/>
      <c r="E4140" s="241"/>
      <c r="F4140" s="386"/>
      <c r="G4140" s="286"/>
      <c r="H4140" s="286"/>
      <c r="AR4140" s="482"/>
      <c r="AT4140" s="431"/>
    </row>
    <row r="4141" spans="1:46" s="388" customFormat="1" ht="16.5">
      <c r="A4141" s="132"/>
      <c r="B4141" s="132"/>
      <c r="C4141" s="132"/>
      <c r="D4141" s="241"/>
      <c r="E4141" s="241"/>
      <c r="F4141" s="386"/>
      <c r="G4141" s="286"/>
      <c r="H4141" s="286"/>
      <c r="AR4141" s="482"/>
      <c r="AT4141" s="431"/>
    </row>
    <row r="4142" spans="1:46" s="388" customFormat="1" ht="16.5">
      <c r="A4142" s="132"/>
      <c r="B4142" s="132"/>
      <c r="C4142" s="132"/>
      <c r="D4142" s="241"/>
      <c r="E4142" s="241"/>
      <c r="F4142" s="386"/>
      <c r="G4142" s="286"/>
      <c r="H4142" s="286"/>
      <c r="AR4142" s="482"/>
      <c r="AT4142" s="431"/>
    </row>
    <row r="4143" spans="1:46" s="388" customFormat="1" ht="16.5">
      <c r="A4143" s="132"/>
      <c r="B4143" s="132"/>
      <c r="C4143" s="132"/>
      <c r="D4143" s="241"/>
      <c r="E4143" s="241"/>
      <c r="F4143" s="386"/>
      <c r="G4143" s="286"/>
      <c r="H4143" s="286"/>
      <c r="AR4143" s="482"/>
      <c r="AT4143" s="431"/>
    </row>
    <row r="4144" spans="1:46" s="388" customFormat="1" ht="16.5">
      <c r="A4144" s="132"/>
      <c r="B4144" s="132"/>
      <c r="C4144" s="132"/>
      <c r="D4144" s="241"/>
      <c r="E4144" s="241"/>
      <c r="F4144" s="386"/>
      <c r="G4144" s="286"/>
      <c r="H4144" s="286"/>
      <c r="AR4144" s="482"/>
      <c r="AT4144" s="431"/>
    </row>
    <row r="4145" spans="1:46" s="388" customFormat="1" ht="16.5">
      <c r="A4145" s="132"/>
      <c r="B4145" s="132"/>
      <c r="C4145" s="132"/>
      <c r="D4145" s="241"/>
      <c r="E4145" s="241"/>
      <c r="F4145" s="386"/>
      <c r="G4145" s="286"/>
      <c r="H4145" s="286"/>
      <c r="AR4145" s="482"/>
      <c r="AT4145" s="431"/>
    </row>
    <row r="4146" spans="1:46" s="388" customFormat="1" ht="16.5">
      <c r="A4146" s="132"/>
      <c r="B4146" s="132"/>
      <c r="C4146" s="132"/>
      <c r="D4146" s="241"/>
      <c r="E4146" s="241"/>
      <c r="F4146" s="386"/>
      <c r="G4146" s="286"/>
      <c r="H4146" s="286"/>
      <c r="AR4146" s="482"/>
      <c r="AT4146" s="431"/>
    </row>
    <row r="4147" spans="1:46" s="388" customFormat="1" ht="16.5">
      <c r="A4147" s="132"/>
      <c r="B4147" s="132"/>
      <c r="C4147" s="132"/>
      <c r="D4147" s="241"/>
      <c r="E4147" s="241"/>
      <c r="F4147" s="386"/>
      <c r="G4147" s="286"/>
      <c r="H4147" s="286"/>
      <c r="AR4147" s="482"/>
      <c r="AT4147" s="431"/>
    </row>
    <row r="4148" spans="1:46" s="388" customFormat="1" ht="16.5">
      <c r="A4148" s="132"/>
      <c r="B4148" s="132"/>
      <c r="C4148" s="132"/>
      <c r="D4148" s="241"/>
      <c r="E4148" s="241"/>
      <c r="F4148" s="386"/>
      <c r="G4148" s="286"/>
      <c r="H4148" s="286"/>
      <c r="AR4148" s="482"/>
      <c r="AT4148" s="431"/>
    </row>
    <row r="4149" spans="1:46" s="388" customFormat="1" ht="16.5">
      <c r="A4149" s="132"/>
      <c r="B4149" s="132"/>
      <c r="C4149" s="132"/>
      <c r="D4149" s="241"/>
      <c r="E4149" s="241"/>
      <c r="F4149" s="386"/>
      <c r="G4149" s="286"/>
      <c r="H4149" s="286"/>
      <c r="AR4149" s="482"/>
      <c r="AT4149" s="431"/>
    </row>
    <row r="4150" spans="1:46" s="388" customFormat="1" ht="16.5">
      <c r="A4150" s="132"/>
      <c r="B4150" s="132"/>
      <c r="C4150" s="132"/>
      <c r="D4150" s="241"/>
      <c r="E4150" s="241"/>
      <c r="F4150" s="386"/>
      <c r="G4150" s="286"/>
      <c r="H4150" s="286"/>
      <c r="AR4150" s="482"/>
      <c r="AT4150" s="431"/>
    </row>
    <row r="4151" spans="1:46" s="388" customFormat="1" ht="16.5">
      <c r="A4151" s="132"/>
      <c r="B4151" s="132"/>
      <c r="C4151" s="132"/>
      <c r="D4151" s="241"/>
      <c r="E4151" s="241"/>
      <c r="F4151" s="386"/>
      <c r="G4151" s="286"/>
      <c r="H4151" s="286"/>
      <c r="AR4151" s="482"/>
      <c r="AT4151" s="431"/>
    </row>
    <row r="4152" spans="1:46" s="388" customFormat="1" ht="16.5">
      <c r="A4152" s="132"/>
      <c r="B4152" s="132"/>
      <c r="C4152" s="132"/>
      <c r="D4152" s="241"/>
      <c r="E4152" s="241"/>
      <c r="F4152" s="386"/>
      <c r="G4152" s="286"/>
      <c r="H4152" s="286"/>
      <c r="AR4152" s="482"/>
      <c r="AT4152" s="431"/>
    </row>
    <row r="4153" spans="1:46" s="388" customFormat="1" ht="16.5">
      <c r="A4153" s="132"/>
      <c r="B4153" s="132"/>
      <c r="C4153" s="132"/>
      <c r="D4153" s="241"/>
      <c r="E4153" s="241"/>
      <c r="F4153" s="386"/>
      <c r="G4153" s="286"/>
      <c r="H4153" s="286"/>
      <c r="AR4153" s="482"/>
      <c r="AT4153" s="431"/>
    </row>
    <row r="4154" spans="1:46" s="388" customFormat="1" ht="16.5">
      <c r="A4154" s="132"/>
      <c r="B4154" s="132"/>
      <c r="C4154" s="132"/>
      <c r="D4154" s="241"/>
      <c r="E4154" s="241"/>
      <c r="F4154" s="386"/>
      <c r="G4154" s="286"/>
      <c r="H4154" s="286"/>
      <c r="AR4154" s="482"/>
      <c r="AT4154" s="431"/>
    </row>
    <row r="4155" spans="1:46" s="388" customFormat="1" ht="16.5">
      <c r="A4155" s="132"/>
      <c r="B4155" s="132"/>
      <c r="C4155" s="132"/>
      <c r="D4155" s="241"/>
      <c r="E4155" s="241"/>
      <c r="F4155" s="386"/>
      <c r="G4155" s="286"/>
      <c r="H4155" s="286"/>
      <c r="AR4155" s="482"/>
      <c r="AT4155" s="431"/>
    </row>
    <row r="4156" spans="1:46" s="388" customFormat="1" ht="16.5">
      <c r="A4156" s="132"/>
      <c r="B4156" s="132"/>
      <c r="C4156" s="132"/>
      <c r="D4156" s="241"/>
      <c r="E4156" s="241"/>
      <c r="F4156" s="386"/>
      <c r="G4156" s="286"/>
      <c r="H4156" s="286"/>
      <c r="AR4156" s="482"/>
      <c r="AT4156" s="431"/>
    </row>
    <row r="4157" spans="1:46" s="388" customFormat="1" ht="16.5">
      <c r="A4157" s="132"/>
      <c r="B4157" s="132"/>
      <c r="C4157" s="132"/>
      <c r="D4157" s="241"/>
      <c r="E4157" s="241"/>
      <c r="F4157" s="386"/>
      <c r="G4157" s="286"/>
      <c r="H4157" s="286"/>
      <c r="AR4157" s="482"/>
      <c r="AT4157" s="431"/>
    </row>
    <row r="4158" spans="1:46" s="388" customFormat="1" ht="16.5">
      <c r="A4158" s="132"/>
      <c r="B4158" s="132"/>
      <c r="C4158" s="132"/>
      <c r="D4158" s="241"/>
      <c r="E4158" s="241"/>
      <c r="F4158" s="386"/>
      <c r="G4158" s="286"/>
      <c r="H4158" s="286"/>
      <c r="AR4158" s="482"/>
      <c r="AT4158" s="431"/>
    </row>
    <row r="4159" spans="1:46" s="388" customFormat="1" ht="16.5">
      <c r="A4159" s="132"/>
      <c r="B4159" s="132"/>
      <c r="C4159" s="132"/>
      <c r="D4159" s="241"/>
      <c r="E4159" s="241"/>
      <c r="F4159" s="386"/>
      <c r="G4159" s="286"/>
      <c r="H4159" s="286"/>
      <c r="AR4159" s="482"/>
      <c r="AT4159" s="431"/>
    </row>
    <row r="4160" spans="1:46" s="388" customFormat="1" ht="16.5">
      <c r="A4160" s="132"/>
      <c r="B4160" s="132"/>
      <c r="C4160" s="132"/>
      <c r="D4160" s="241"/>
      <c r="E4160" s="241"/>
      <c r="F4160" s="386"/>
      <c r="G4160" s="286"/>
      <c r="H4160" s="286"/>
      <c r="AR4160" s="482"/>
      <c r="AT4160" s="431"/>
    </row>
    <row r="4161" spans="1:46" s="388" customFormat="1" ht="16.5">
      <c r="A4161" s="132"/>
      <c r="B4161" s="132"/>
      <c r="C4161" s="132"/>
      <c r="D4161" s="241"/>
      <c r="E4161" s="241"/>
      <c r="F4161" s="386"/>
      <c r="G4161" s="286"/>
      <c r="H4161" s="286"/>
      <c r="AR4161" s="482"/>
      <c r="AT4161" s="431"/>
    </row>
    <row r="4162" spans="1:46" s="388" customFormat="1" ht="16.5">
      <c r="A4162" s="132"/>
      <c r="B4162" s="132"/>
      <c r="C4162" s="132"/>
      <c r="D4162" s="241"/>
      <c r="E4162" s="241"/>
      <c r="F4162" s="386"/>
      <c r="G4162" s="286"/>
      <c r="H4162" s="286"/>
      <c r="AR4162" s="482"/>
      <c r="AT4162" s="431"/>
    </row>
    <row r="4163" spans="1:46" s="388" customFormat="1" ht="16.5">
      <c r="A4163" s="132"/>
      <c r="B4163" s="132"/>
      <c r="C4163" s="132"/>
      <c r="D4163" s="241"/>
      <c r="E4163" s="241"/>
      <c r="F4163" s="386"/>
      <c r="G4163" s="286"/>
      <c r="H4163" s="286"/>
      <c r="AR4163" s="482"/>
      <c r="AT4163" s="431"/>
    </row>
    <row r="4164" spans="1:46" s="388" customFormat="1" ht="16.5">
      <c r="A4164" s="132"/>
      <c r="B4164" s="132"/>
      <c r="C4164" s="132"/>
      <c r="D4164" s="241"/>
      <c r="E4164" s="241"/>
      <c r="F4164" s="386"/>
      <c r="G4164" s="286"/>
      <c r="H4164" s="286"/>
      <c r="AR4164" s="482"/>
      <c r="AT4164" s="431"/>
    </row>
    <row r="4165" spans="1:46" s="388" customFormat="1" ht="16.5">
      <c r="A4165" s="132"/>
      <c r="B4165" s="132"/>
      <c r="C4165" s="132"/>
      <c r="D4165" s="241"/>
      <c r="E4165" s="241"/>
      <c r="F4165" s="386"/>
      <c r="G4165" s="286"/>
      <c r="H4165" s="286"/>
      <c r="AR4165" s="482"/>
      <c r="AT4165" s="431"/>
    </row>
    <row r="4166" spans="1:46" s="388" customFormat="1" ht="16.5">
      <c r="A4166" s="132"/>
      <c r="B4166" s="132"/>
      <c r="C4166" s="132"/>
      <c r="D4166" s="241"/>
      <c r="E4166" s="241"/>
      <c r="F4166" s="386"/>
      <c r="G4166" s="286"/>
      <c r="H4166" s="286"/>
      <c r="AR4166" s="482"/>
      <c r="AT4166" s="431"/>
    </row>
    <row r="4167" spans="1:46" s="388" customFormat="1" ht="16.5">
      <c r="A4167" s="132"/>
      <c r="B4167" s="132"/>
      <c r="C4167" s="132"/>
      <c r="D4167" s="241"/>
      <c r="E4167" s="241"/>
      <c r="F4167" s="386"/>
      <c r="G4167" s="286"/>
      <c r="H4167" s="286"/>
      <c r="AR4167" s="482"/>
      <c r="AT4167" s="431"/>
    </row>
    <row r="4168" spans="1:46" s="388" customFormat="1" ht="16.5">
      <c r="A4168" s="132"/>
      <c r="B4168" s="132"/>
      <c r="C4168" s="132"/>
      <c r="D4168" s="241"/>
      <c r="E4168" s="241"/>
      <c r="F4168" s="386"/>
      <c r="G4168" s="286"/>
      <c r="H4168" s="286"/>
      <c r="AR4168" s="482"/>
      <c r="AT4168" s="431"/>
    </row>
    <row r="4169" spans="1:46" s="388" customFormat="1" ht="16.5">
      <c r="A4169" s="132"/>
      <c r="B4169" s="132"/>
      <c r="C4169" s="132"/>
      <c r="D4169" s="241"/>
      <c r="E4169" s="241"/>
      <c r="F4169" s="386"/>
      <c r="G4169" s="286"/>
      <c r="H4169" s="286"/>
      <c r="AR4169" s="482"/>
      <c r="AT4169" s="431"/>
    </row>
    <row r="4170" spans="1:46" s="388" customFormat="1" ht="16.5">
      <c r="A4170" s="132"/>
      <c r="B4170" s="132"/>
      <c r="C4170" s="132"/>
      <c r="D4170" s="241"/>
      <c r="E4170" s="241"/>
      <c r="F4170" s="386"/>
      <c r="G4170" s="286"/>
      <c r="H4170" s="286"/>
      <c r="AR4170" s="482"/>
      <c r="AT4170" s="431"/>
    </row>
    <row r="4171" spans="1:46" s="388" customFormat="1" ht="16.5">
      <c r="A4171" s="132"/>
      <c r="B4171" s="132"/>
      <c r="C4171" s="132"/>
      <c r="D4171" s="241"/>
      <c r="E4171" s="241"/>
      <c r="F4171" s="386"/>
      <c r="G4171" s="286"/>
      <c r="H4171" s="286"/>
      <c r="AR4171" s="482"/>
      <c r="AT4171" s="431"/>
    </row>
    <row r="4172" spans="1:46" s="388" customFormat="1" ht="16.5">
      <c r="A4172" s="132"/>
      <c r="B4172" s="132"/>
      <c r="C4172" s="132"/>
      <c r="D4172" s="241"/>
      <c r="E4172" s="241"/>
      <c r="F4172" s="386"/>
      <c r="G4172" s="286"/>
      <c r="H4172" s="286"/>
      <c r="AR4172" s="482"/>
      <c r="AT4172" s="431"/>
    </row>
    <row r="4173" spans="1:46" s="388" customFormat="1" ht="16.5">
      <c r="A4173" s="132"/>
      <c r="B4173" s="132"/>
      <c r="C4173" s="132"/>
      <c r="D4173" s="241"/>
      <c r="E4173" s="241"/>
      <c r="F4173" s="386"/>
      <c r="G4173" s="286"/>
      <c r="H4173" s="286"/>
      <c r="AR4173" s="482"/>
      <c r="AT4173" s="431"/>
    </row>
    <row r="4174" spans="1:46" s="388" customFormat="1" ht="16.5">
      <c r="A4174" s="132"/>
      <c r="B4174" s="132"/>
      <c r="C4174" s="132"/>
      <c r="D4174" s="241"/>
      <c r="E4174" s="241"/>
      <c r="F4174" s="386"/>
      <c r="G4174" s="286"/>
      <c r="H4174" s="286"/>
      <c r="AR4174" s="482"/>
      <c r="AT4174" s="431"/>
    </row>
    <row r="4175" spans="1:46" s="388" customFormat="1" ht="16.5">
      <c r="A4175" s="132"/>
      <c r="B4175" s="132"/>
      <c r="C4175" s="132"/>
      <c r="D4175" s="241"/>
      <c r="E4175" s="241"/>
      <c r="F4175" s="386"/>
      <c r="G4175" s="286"/>
      <c r="H4175" s="286"/>
      <c r="AR4175" s="482"/>
      <c r="AT4175" s="431"/>
    </row>
    <row r="4176" spans="1:46" s="388" customFormat="1" ht="16.5">
      <c r="A4176" s="132"/>
      <c r="B4176" s="132"/>
      <c r="C4176" s="132"/>
      <c r="D4176" s="241"/>
      <c r="E4176" s="241"/>
      <c r="F4176" s="386"/>
      <c r="G4176" s="286"/>
      <c r="H4176" s="286"/>
      <c r="AR4176" s="482"/>
      <c r="AT4176" s="431"/>
    </row>
    <row r="4177" spans="1:46" s="388" customFormat="1" ht="16.5">
      <c r="A4177" s="132"/>
      <c r="B4177" s="132"/>
      <c r="C4177" s="132"/>
      <c r="D4177" s="241"/>
      <c r="E4177" s="241"/>
      <c r="F4177" s="386"/>
      <c r="G4177" s="286"/>
      <c r="H4177" s="286"/>
      <c r="AR4177" s="482"/>
      <c r="AT4177" s="431"/>
    </row>
    <row r="4178" spans="1:46" s="388" customFormat="1" ht="16.5">
      <c r="A4178" s="132"/>
      <c r="B4178" s="132"/>
      <c r="C4178" s="132"/>
      <c r="D4178" s="241"/>
      <c r="E4178" s="241"/>
      <c r="F4178" s="386"/>
      <c r="G4178" s="286"/>
      <c r="H4178" s="286"/>
      <c r="AR4178" s="482"/>
      <c r="AT4178" s="431"/>
    </row>
    <row r="4179" spans="1:46" s="388" customFormat="1" ht="16.5">
      <c r="A4179" s="132"/>
      <c r="B4179" s="132"/>
      <c r="C4179" s="132"/>
      <c r="D4179" s="241"/>
      <c r="E4179" s="241"/>
      <c r="F4179" s="386"/>
      <c r="G4179" s="286"/>
      <c r="H4179" s="286"/>
      <c r="AR4179" s="482"/>
      <c r="AT4179" s="431"/>
    </row>
    <row r="4180" spans="1:46" s="388" customFormat="1" ht="16.5">
      <c r="A4180" s="132"/>
      <c r="B4180" s="132"/>
      <c r="C4180" s="132"/>
      <c r="D4180" s="241"/>
      <c r="E4180" s="241"/>
      <c r="F4180" s="386"/>
      <c r="G4180" s="286"/>
      <c r="H4180" s="286"/>
      <c r="AR4180" s="482"/>
      <c r="AT4180" s="431"/>
    </row>
    <row r="4181" spans="1:46" s="388" customFormat="1" ht="16.5">
      <c r="A4181" s="132"/>
      <c r="B4181" s="132"/>
      <c r="C4181" s="132"/>
      <c r="D4181" s="241"/>
      <c r="E4181" s="241"/>
      <c r="F4181" s="386"/>
      <c r="G4181" s="286"/>
      <c r="H4181" s="286"/>
      <c r="AR4181" s="482"/>
      <c r="AT4181" s="431"/>
    </row>
    <row r="4182" spans="1:46" s="388" customFormat="1" ht="16.5">
      <c r="A4182" s="132"/>
      <c r="B4182" s="132"/>
      <c r="C4182" s="132"/>
      <c r="D4182" s="241"/>
      <c r="E4182" s="241"/>
      <c r="F4182" s="386"/>
      <c r="G4182" s="286"/>
      <c r="H4182" s="286"/>
      <c r="AR4182" s="482"/>
      <c r="AT4182" s="431"/>
    </row>
    <row r="4183" spans="1:46" s="388" customFormat="1" ht="16.5">
      <c r="A4183" s="132"/>
      <c r="B4183" s="132"/>
      <c r="C4183" s="132"/>
      <c r="D4183" s="241"/>
      <c r="E4183" s="241"/>
      <c r="F4183" s="386"/>
      <c r="G4183" s="286"/>
      <c r="H4183" s="286"/>
      <c r="AR4183" s="482"/>
      <c r="AT4183" s="431"/>
    </row>
    <row r="4184" spans="1:46" s="388" customFormat="1" ht="16.5">
      <c r="A4184" s="132"/>
      <c r="B4184" s="132"/>
      <c r="C4184" s="132"/>
      <c r="D4184" s="241"/>
      <c r="E4184" s="241"/>
      <c r="F4184" s="386"/>
      <c r="G4184" s="286"/>
      <c r="H4184" s="286"/>
      <c r="AR4184" s="482"/>
      <c r="AT4184" s="431"/>
    </row>
    <row r="4185" spans="1:46" s="388" customFormat="1" ht="16.5">
      <c r="A4185" s="132"/>
      <c r="B4185" s="132"/>
      <c r="C4185" s="132"/>
      <c r="D4185" s="241"/>
      <c r="E4185" s="241"/>
      <c r="F4185" s="386"/>
      <c r="G4185" s="286"/>
      <c r="H4185" s="286"/>
      <c r="AR4185" s="482"/>
      <c r="AT4185" s="431"/>
    </row>
    <row r="4186" spans="1:46" s="388" customFormat="1" ht="16.5">
      <c r="A4186" s="132"/>
      <c r="B4186" s="132"/>
      <c r="C4186" s="132"/>
      <c r="D4186" s="241"/>
      <c r="E4186" s="241"/>
      <c r="F4186" s="386"/>
      <c r="G4186" s="286"/>
      <c r="H4186" s="286"/>
      <c r="AR4186" s="482"/>
      <c r="AT4186" s="431"/>
    </row>
    <row r="4187" spans="1:46" s="388" customFormat="1" ht="16.5">
      <c r="A4187" s="132"/>
      <c r="B4187" s="132"/>
      <c r="C4187" s="132"/>
      <c r="D4187" s="241"/>
      <c r="E4187" s="241"/>
      <c r="F4187" s="386"/>
      <c r="G4187" s="286"/>
      <c r="H4187" s="286"/>
      <c r="AR4187" s="482"/>
      <c r="AT4187" s="431"/>
    </row>
    <row r="4188" spans="1:46" s="388" customFormat="1" ht="16.5">
      <c r="A4188" s="132"/>
      <c r="B4188" s="132"/>
      <c r="C4188" s="132"/>
      <c r="D4188" s="241"/>
      <c r="E4188" s="241"/>
      <c r="F4188" s="386"/>
      <c r="G4188" s="286"/>
      <c r="H4188" s="286"/>
      <c r="AR4188" s="482"/>
      <c r="AT4188" s="431"/>
    </row>
    <row r="4189" spans="1:46" s="388" customFormat="1" ht="16.5">
      <c r="A4189" s="132"/>
      <c r="B4189" s="132"/>
      <c r="C4189" s="132"/>
      <c r="D4189" s="241"/>
      <c r="E4189" s="241"/>
      <c r="F4189" s="386"/>
      <c r="G4189" s="286"/>
      <c r="H4189" s="286"/>
      <c r="AR4189" s="482"/>
      <c r="AT4189" s="431"/>
    </row>
    <row r="4190" spans="1:46" s="388" customFormat="1" ht="16.5">
      <c r="A4190" s="132"/>
      <c r="B4190" s="132"/>
      <c r="C4190" s="132"/>
      <c r="D4190" s="241"/>
      <c r="E4190" s="241"/>
      <c r="F4190" s="386"/>
      <c r="G4190" s="286"/>
      <c r="H4190" s="286"/>
      <c r="AR4190" s="482"/>
      <c r="AT4190" s="431"/>
    </row>
    <row r="4191" spans="1:46" s="388" customFormat="1" ht="16.5">
      <c r="A4191" s="132"/>
      <c r="B4191" s="132"/>
      <c r="C4191" s="132"/>
      <c r="D4191" s="241"/>
      <c r="E4191" s="241"/>
      <c r="F4191" s="386"/>
      <c r="G4191" s="286"/>
      <c r="H4191" s="286"/>
      <c r="AR4191" s="482"/>
      <c r="AT4191" s="431"/>
    </row>
    <row r="4192" spans="1:46" s="388" customFormat="1" ht="16.5">
      <c r="A4192" s="132"/>
      <c r="B4192" s="132"/>
      <c r="C4192" s="132"/>
      <c r="D4192" s="241"/>
      <c r="E4192" s="241"/>
      <c r="F4192" s="386"/>
      <c r="G4192" s="286"/>
      <c r="H4192" s="286"/>
      <c r="AR4192" s="482"/>
      <c r="AT4192" s="431"/>
    </row>
    <row r="4193" spans="1:46" s="388" customFormat="1" ht="16.5">
      <c r="A4193" s="132"/>
      <c r="B4193" s="132"/>
      <c r="C4193" s="132"/>
      <c r="D4193" s="241"/>
      <c r="E4193" s="241"/>
      <c r="F4193" s="386"/>
      <c r="G4193" s="286"/>
      <c r="H4193" s="286"/>
      <c r="AR4193" s="482"/>
      <c r="AT4193" s="431"/>
    </row>
    <row r="4194" spans="1:46" s="388" customFormat="1" ht="16.5">
      <c r="A4194" s="132"/>
      <c r="B4194" s="132"/>
      <c r="C4194" s="132"/>
      <c r="D4194" s="241"/>
      <c r="E4194" s="241"/>
      <c r="F4194" s="386"/>
      <c r="G4194" s="286"/>
      <c r="H4194" s="286"/>
      <c r="AR4194" s="482"/>
      <c r="AT4194" s="431"/>
    </row>
    <row r="4195" spans="1:46" s="388" customFormat="1" ht="16.5">
      <c r="A4195" s="132"/>
      <c r="B4195" s="132"/>
      <c r="C4195" s="132"/>
      <c r="D4195" s="241"/>
      <c r="E4195" s="241"/>
      <c r="F4195" s="386"/>
      <c r="G4195" s="286"/>
      <c r="H4195" s="286"/>
      <c r="AR4195" s="482"/>
      <c r="AT4195" s="431"/>
    </row>
    <row r="4196" spans="1:46" s="388" customFormat="1" ht="16.5">
      <c r="A4196" s="132"/>
      <c r="B4196" s="132"/>
      <c r="C4196" s="132"/>
      <c r="D4196" s="241"/>
      <c r="E4196" s="241"/>
      <c r="F4196" s="386"/>
      <c r="G4196" s="286"/>
      <c r="H4196" s="286"/>
      <c r="AR4196" s="482"/>
      <c r="AT4196" s="431"/>
    </row>
    <row r="4197" spans="1:46" s="388" customFormat="1" ht="16.5">
      <c r="A4197" s="132"/>
      <c r="B4197" s="132"/>
      <c r="C4197" s="132"/>
      <c r="D4197" s="241"/>
      <c r="E4197" s="241"/>
      <c r="F4197" s="386"/>
      <c r="G4197" s="286"/>
      <c r="H4197" s="286"/>
      <c r="AR4197" s="482"/>
      <c r="AT4197" s="431"/>
    </row>
    <row r="4198" spans="1:46" s="388" customFormat="1" ht="16.5">
      <c r="A4198" s="132"/>
      <c r="B4198" s="132"/>
      <c r="C4198" s="132"/>
      <c r="D4198" s="241"/>
      <c r="E4198" s="241"/>
      <c r="F4198" s="386"/>
      <c r="G4198" s="286"/>
      <c r="H4198" s="286"/>
      <c r="AR4198" s="482"/>
      <c r="AT4198" s="431"/>
    </row>
    <row r="4199" spans="1:46" s="388" customFormat="1" ht="16.5">
      <c r="A4199" s="132"/>
      <c r="B4199" s="132"/>
      <c r="C4199" s="132"/>
      <c r="D4199" s="241"/>
      <c r="E4199" s="241"/>
      <c r="F4199" s="386"/>
      <c r="G4199" s="286"/>
      <c r="H4199" s="286"/>
      <c r="AR4199" s="482"/>
      <c r="AT4199" s="431"/>
    </row>
    <row r="4200" spans="1:46" s="388" customFormat="1" ht="16.5">
      <c r="A4200" s="132"/>
      <c r="B4200" s="132"/>
      <c r="C4200" s="132"/>
      <c r="D4200" s="241"/>
      <c r="E4200" s="241"/>
      <c r="F4200" s="386"/>
      <c r="G4200" s="286"/>
      <c r="H4200" s="286"/>
      <c r="AR4200" s="482"/>
      <c r="AT4200" s="431"/>
    </row>
    <row r="4201" spans="1:46" s="388" customFormat="1" ht="16.5">
      <c r="A4201" s="132"/>
      <c r="B4201" s="132"/>
      <c r="C4201" s="132"/>
      <c r="D4201" s="241"/>
      <c r="E4201" s="241"/>
      <c r="F4201" s="386"/>
      <c r="G4201" s="286"/>
      <c r="H4201" s="286"/>
      <c r="AR4201" s="482"/>
      <c r="AT4201" s="431"/>
    </row>
    <row r="4202" spans="1:46" s="388" customFormat="1" ht="16.5">
      <c r="A4202" s="132"/>
      <c r="B4202" s="132"/>
      <c r="C4202" s="132"/>
      <c r="D4202" s="241"/>
      <c r="E4202" s="241"/>
      <c r="F4202" s="386"/>
      <c r="G4202" s="286"/>
      <c r="H4202" s="286"/>
      <c r="AR4202" s="482"/>
      <c r="AT4202" s="431"/>
    </row>
    <row r="4203" spans="1:46" s="388" customFormat="1" ht="16.5">
      <c r="A4203" s="132"/>
      <c r="B4203" s="132"/>
      <c r="C4203" s="132"/>
      <c r="D4203" s="241"/>
      <c r="E4203" s="241"/>
      <c r="F4203" s="386"/>
      <c r="G4203" s="286"/>
      <c r="H4203" s="286"/>
      <c r="AR4203" s="482"/>
      <c r="AT4203" s="431"/>
    </row>
    <row r="4204" spans="1:46" s="388" customFormat="1" ht="16.5">
      <c r="A4204" s="132"/>
      <c r="B4204" s="132"/>
      <c r="C4204" s="132"/>
      <c r="D4204" s="241"/>
      <c r="E4204" s="241"/>
      <c r="F4204" s="386"/>
      <c r="G4204" s="286"/>
      <c r="H4204" s="286"/>
      <c r="AR4204" s="482"/>
      <c r="AT4204" s="431"/>
    </row>
    <row r="4205" spans="1:46" s="388" customFormat="1" ht="16.5">
      <c r="A4205" s="132"/>
      <c r="B4205" s="132"/>
      <c r="C4205" s="132"/>
      <c r="D4205" s="241"/>
      <c r="E4205" s="241"/>
      <c r="F4205" s="386"/>
      <c r="G4205" s="286"/>
      <c r="H4205" s="286"/>
      <c r="AR4205" s="482"/>
      <c r="AT4205" s="431"/>
    </row>
    <row r="4206" spans="1:46" s="388" customFormat="1" ht="16.5">
      <c r="A4206" s="132"/>
      <c r="B4206" s="132"/>
      <c r="C4206" s="132"/>
      <c r="D4206" s="241"/>
      <c r="E4206" s="241"/>
      <c r="F4206" s="386"/>
      <c r="G4206" s="286"/>
      <c r="H4206" s="286"/>
      <c r="AR4206" s="482"/>
      <c r="AT4206" s="431"/>
    </row>
    <row r="4207" spans="1:46" s="388" customFormat="1" ht="16.5">
      <c r="A4207" s="132"/>
      <c r="B4207" s="132"/>
      <c r="C4207" s="132"/>
      <c r="D4207" s="241"/>
      <c r="E4207" s="241"/>
      <c r="F4207" s="386"/>
      <c r="G4207" s="286"/>
      <c r="H4207" s="286"/>
      <c r="AR4207" s="482"/>
      <c r="AT4207" s="431"/>
    </row>
    <row r="4208" spans="1:46" s="388" customFormat="1" ht="16.5">
      <c r="A4208" s="132"/>
      <c r="B4208" s="132"/>
      <c r="C4208" s="132"/>
      <c r="D4208" s="241"/>
      <c r="E4208" s="241"/>
      <c r="F4208" s="386"/>
      <c r="G4208" s="286"/>
      <c r="H4208" s="286"/>
      <c r="AR4208" s="482"/>
      <c r="AT4208" s="431"/>
    </row>
    <row r="4209" spans="1:46" s="388" customFormat="1" ht="16.5">
      <c r="A4209" s="132"/>
      <c r="B4209" s="132"/>
      <c r="C4209" s="132"/>
      <c r="D4209" s="241"/>
      <c r="E4209" s="241"/>
      <c r="F4209" s="386"/>
      <c r="G4209" s="286"/>
      <c r="H4209" s="286"/>
      <c r="AR4209" s="482"/>
      <c r="AT4209" s="431"/>
    </row>
    <row r="4210" spans="1:46" s="388" customFormat="1" ht="16.5">
      <c r="A4210" s="132"/>
      <c r="B4210" s="132"/>
      <c r="C4210" s="132"/>
      <c r="D4210" s="241"/>
      <c r="E4210" s="241"/>
      <c r="F4210" s="386"/>
      <c r="G4210" s="286"/>
      <c r="H4210" s="286"/>
      <c r="AR4210" s="482"/>
      <c r="AT4210" s="431"/>
    </row>
    <row r="4211" spans="1:46" s="388" customFormat="1" ht="16.5">
      <c r="A4211" s="132"/>
      <c r="B4211" s="132"/>
      <c r="C4211" s="132"/>
      <c r="D4211" s="241"/>
      <c r="E4211" s="241"/>
      <c r="F4211" s="386"/>
      <c r="G4211" s="286"/>
      <c r="H4211" s="286"/>
      <c r="AR4211" s="482"/>
      <c r="AT4211" s="431"/>
    </row>
    <row r="4212" spans="1:46" s="388" customFormat="1" ht="16.5">
      <c r="A4212" s="132"/>
      <c r="B4212" s="132"/>
      <c r="C4212" s="132"/>
      <c r="D4212" s="241"/>
      <c r="E4212" s="241"/>
      <c r="F4212" s="386"/>
      <c r="G4212" s="286"/>
      <c r="H4212" s="286"/>
      <c r="AR4212" s="482"/>
      <c r="AT4212" s="431"/>
    </row>
    <row r="4213" spans="1:46" s="388" customFormat="1" ht="16.5">
      <c r="A4213" s="132"/>
      <c r="B4213" s="132"/>
      <c r="C4213" s="132"/>
      <c r="D4213" s="241"/>
      <c r="E4213" s="241"/>
      <c r="F4213" s="386"/>
      <c r="G4213" s="286"/>
      <c r="H4213" s="286"/>
      <c r="AR4213" s="482"/>
      <c r="AT4213" s="431"/>
    </row>
    <row r="4214" spans="1:46" s="388" customFormat="1" ht="16.5">
      <c r="A4214" s="132"/>
      <c r="B4214" s="132"/>
      <c r="C4214" s="132"/>
      <c r="D4214" s="241"/>
      <c r="E4214" s="241"/>
      <c r="F4214" s="386"/>
      <c r="G4214" s="286"/>
      <c r="H4214" s="286"/>
      <c r="AR4214" s="482"/>
      <c r="AT4214" s="431"/>
    </row>
    <row r="4215" spans="1:46" s="388" customFormat="1" ht="16.5">
      <c r="A4215" s="132"/>
      <c r="B4215" s="132"/>
      <c r="C4215" s="132"/>
      <c r="D4215" s="241"/>
      <c r="E4215" s="241"/>
      <c r="F4215" s="386"/>
      <c r="G4215" s="286"/>
      <c r="H4215" s="286"/>
      <c r="AR4215" s="482"/>
      <c r="AT4215" s="431"/>
    </row>
    <row r="4216" spans="1:46" s="388" customFormat="1" ht="16.5">
      <c r="A4216" s="132"/>
      <c r="B4216" s="132"/>
      <c r="C4216" s="132"/>
      <c r="D4216" s="241"/>
      <c r="E4216" s="241"/>
      <c r="F4216" s="386"/>
      <c r="G4216" s="286"/>
      <c r="H4216" s="286"/>
      <c r="AR4216" s="482"/>
      <c r="AT4216" s="431"/>
    </row>
    <row r="4217" spans="1:46" s="388" customFormat="1" ht="16.5">
      <c r="A4217" s="132"/>
      <c r="B4217" s="132"/>
      <c r="C4217" s="132"/>
      <c r="D4217" s="241"/>
      <c r="E4217" s="241"/>
      <c r="F4217" s="386"/>
      <c r="G4217" s="286"/>
      <c r="H4217" s="286"/>
      <c r="AR4217" s="482"/>
      <c r="AT4217" s="431"/>
    </row>
    <row r="4218" spans="1:46" s="388" customFormat="1" ht="16.5">
      <c r="A4218" s="132"/>
      <c r="B4218" s="132"/>
      <c r="C4218" s="132"/>
      <c r="D4218" s="241"/>
      <c r="E4218" s="241"/>
      <c r="F4218" s="386"/>
      <c r="G4218" s="286"/>
      <c r="H4218" s="286"/>
      <c r="AR4218" s="482"/>
      <c r="AT4218" s="431"/>
    </row>
    <row r="4219" spans="1:46" s="388" customFormat="1" ht="16.5">
      <c r="A4219" s="132"/>
      <c r="B4219" s="132"/>
      <c r="C4219" s="132"/>
      <c r="D4219" s="241"/>
      <c r="E4219" s="241"/>
      <c r="F4219" s="386"/>
      <c r="G4219" s="286"/>
      <c r="H4219" s="286"/>
      <c r="AR4219" s="482"/>
      <c r="AT4219" s="431"/>
    </row>
    <row r="4220" spans="1:46" s="388" customFormat="1" ht="16.5">
      <c r="A4220" s="132"/>
      <c r="B4220" s="132"/>
      <c r="C4220" s="132"/>
      <c r="D4220" s="241"/>
      <c r="E4220" s="241"/>
      <c r="F4220" s="386"/>
      <c r="G4220" s="286"/>
      <c r="H4220" s="286"/>
      <c r="AR4220" s="482"/>
      <c r="AT4220" s="431"/>
    </row>
    <row r="4221" spans="1:46" s="388" customFormat="1" ht="16.5">
      <c r="A4221" s="132"/>
      <c r="B4221" s="132"/>
      <c r="C4221" s="132"/>
      <c r="D4221" s="241"/>
      <c r="E4221" s="241"/>
      <c r="F4221" s="386"/>
      <c r="G4221" s="286"/>
      <c r="H4221" s="286"/>
      <c r="AR4221" s="482"/>
      <c r="AT4221" s="431"/>
    </row>
    <row r="4222" spans="1:46" s="388" customFormat="1" ht="16.5">
      <c r="A4222" s="132"/>
      <c r="B4222" s="132"/>
      <c r="C4222" s="132"/>
      <c r="D4222" s="241"/>
      <c r="E4222" s="241"/>
      <c r="F4222" s="386"/>
      <c r="G4222" s="286"/>
      <c r="H4222" s="286"/>
      <c r="AR4222" s="482"/>
      <c r="AT4222" s="431"/>
    </row>
    <row r="4223" spans="1:46" s="388" customFormat="1" ht="16.5">
      <c r="A4223" s="132"/>
      <c r="B4223" s="132"/>
      <c r="C4223" s="132"/>
      <c r="D4223" s="241"/>
      <c r="E4223" s="241"/>
      <c r="F4223" s="386"/>
      <c r="G4223" s="286"/>
      <c r="H4223" s="286"/>
      <c r="AR4223" s="482"/>
      <c r="AT4223" s="431"/>
    </row>
    <row r="4224" spans="1:46" s="388" customFormat="1" ht="16.5">
      <c r="A4224" s="132"/>
      <c r="B4224" s="132"/>
      <c r="C4224" s="132"/>
      <c r="D4224" s="241"/>
      <c r="E4224" s="241"/>
      <c r="F4224" s="386"/>
      <c r="G4224" s="286"/>
      <c r="H4224" s="286"/>
      <c r="AR4224" s="482"/>
      <c r="AT4224" s="431"/>
    </row>
    <row r="4225" spans="1:46" s="388" customFormat="1" ht="16.5">
      <c r="A4225" s="132"/>
      <c r="B4225" s="132"/>
      <c r="C4225" s="132"/>
      <c r="D4225" s="241"/>
      <c r="E4225" s="241"/>
      <c r="F4225" s="386"/>
      <c r="G4225" s="286"/>
      <c r="H4225" s="286"/>
      <c r="AR4225" s="482"/>
      <c r="AT4225" s="431"/>
    </row>
    <row r="4226" spans="1:46" s="388" customFormat="1" ht="16.5">
      <c r="A4226" s="132"/>
      <c r="B4226" s="132"/>
      <c r="C4226" s="132"/>
      <c r="D4226" s="241"/>
      <c r="E4226" s="241"/>
      <c r="F4226" s="386"/>
      <c r="G4226" s="286"/>
      <c r="H4226" s="286"/>
      <c r="AR4226" s="482"/>
      <c r="AT4226" s="431"/>
    </row>
    <row r="4227" spans="1:46" s="388" customFormat="1" ht="16.5">
      <c r="A4227" s="132"/>
      <c r="B4227" s="132"/>
      <c r="C4227" s="132"/>
      <c r="D4227" s="241"/>
      <c r="E4227" s="241"/>
      <c r="F4227" s="386"/>
      <c r="G4227" s="286"/>
      <c r="H4227" s="286"/>
      <c r="AR4227" s="482"/>
      <c r="AT4227" s="431"/>
    </row>
    <row r="4228" spans="1:46" s="388" customFormat="1" ht="16.5">
      <c r="A4228" s="132"/>
      <c r="B4228" s="132"/>
      <c r="C4228" s="132"/>
      <c r="D4228" s="241"/>
      <c r="E4228" s="241"/>
      <c r="F4228" s="386"/>
      <c r="G4228" s="286"/>
      <c r="H4228" s="286"/>
      <c r="AR4228" s="482"/>
      <c r="AT4228" s="431"/>
    </row>
    <row r="4229" spans="1:46" s="388" customFormat="1" ht="16.5">
      <c r="A4229" s="132"/>
      <c r="B4229" s="132"/>
      <c r="C4229" s="132"/>
      <c r="D4229" s="241"/>
      <c r="E4229" s="241"/>
      <c r="F4229" s="386"/>
      <c r="G4229" s="286"/>
      <c r="H4229" s="286"/>
      <c r="AR4229" s="482"/>
      <c r="AT4229" s="431"/>
    </row>
    <row r="4230" spans="1:46" s="388" customFormat="1" ht="16.5">
      <c r="A4230" s="132"/>
      <c r="B4230" s="132"/>
      <c r="C4230" s="132"/>
      <c r="D4230" s="241"/>
      <c r="E4230" s="241"/>
      <c r="F4230" s="386"/>
      <c r="G4230" s="286"/>
      <c r="H4230" s="286"/>
      <c r="AR4230" s="482"/>
      <c r="AT4230" s="431"/>
    </row>
    <row r="4231" spans="1:46" s="388" customFormat="1" ht="16.5">
      <c r="A4231" s="132"/>
      <c r="B4231" s="132"/>
      <c r="C4231" s="132"/>
      <c r="D4231" s="241"/>
      <c r="E4231" s="241"/>
      <c r="F4231" s="386"/>
      <c r="G4231" s="286"/>
      <c r="H4231" s="286"/>
      <c r="AR4231" s="482"/>
      <c r="AT4231" s="431"/>
    </row>
    <row r="4232" spans="1:46" s="388" customFormat="1" ht="16.5">
      <c r="A4232" s="132"/>
      <c r="B4232" s="132"/>
      <c r="C4232" s="132"/>
      <c r="D4232" s="241"/>
      <c r="E4232" s="241"/>
      <c r="F4232" s="386"/>
      <c r="G4232" s="286"/>
      <c r="H4232" s="286"/>
      <c r="AR4232" s="482"/>
      <c r="AT4232" s="431"/>
    </row>
    <row r="4233" spans="1:46" s="388" customFormat="1" ht="16.5">
      <c r="A4233" s="132"/>
      <c r="B4233" s="132"/>
      <c r="C4233" s="132"/>
      <c r="D4233" s="241"/>
      <c r="E4233" s="241"/>
      <c r="F4233" s="386"/>
      <c r="G4233" s="286"/>
      <c r="H4233" s="286"/>
      <c r="AR4233" s="482"/>
      <c r="AT4233" s="431"/>
    </row>
    <row r="4234" spans="1:46" s="388" customFormat="1" ht="16.5">
      <c r="A4234" s="132"/>
      <c r="B4234" s="132"/>
      <c r="C4234" s="132"/>
      <c r="D4234" s="241"/>
      <c r="E4234" s="241"/>
      <c r="F4234" s="386"/>
      <c r="G4234" s="286"/>
      <c r="H4234" s="286"/>
      <c r="AR4234" s="482"/>
      <c r="AT4234" s="431"/>
    </row>
    <row r="4235" spans="1:46" s="388" customFormat="1" ht="16.5">
      <c r="A4235" s="132"/>
      <c r="B4235" s="132"/>
      <c r="C4235" s="132"/>
      <c r="D4235" s="241"/>
      <c r="E4235" s="241"/>
      <c r="F4235" s="386"/>
      <c r="G4235" s="286"/>
      <c r="H4235" s="286"/>
      <c r="AR4235" s="482"/>
      <c r="AT4235" s="431"/>
    </row>
    <row r="4236" spans="1:46" s="388" customFormat="1" ht="16.5">
      <c r="A4236" s="132"/>
      <c r="B4236" s="132"/>
      <c r="C4236" s="132"/>
      <c r="D4236" s="241"/>
      <c r="E4236" s="241"/>
      <c r="F4236" s="386"/>
      <c r="G4236" s="286"/>
      <c r="H4236" s="286"/>
      <c r="AR4236" s="482"/>
      <c r="AT4236" s="431"/>
    </row>
    <row r="4237" spans="1:46" s="388" customFormat="1" ht="16.5">
      <c r="A4237" s="132"/>
      <c r="B4237" s="132"/>
      <c r="C4237" s="132"/>
      <c r="D4237" s="241"/>
      <c r="E4237" s="241"/>
      <c r="F4237" s="386"/>
      <c r="G4237" s="286"/>
      <c r="H4237" s="286"/>
      <c r="AR4237" s="482"/>
      <c r="AT4237" s="431"/>
    </row>
    <row r="4238" spans="1:46" s="388" customFormat="1" ht="16.5">
      <c r="A4238" s="132"/>
      <c r="B4238" s="132"/>
      <c r="C4238" s="132"/>
      <c r="D4238" s="241"/>
      <c r="E4238" s="241"/>
      <c r="F4238" s="386"/>
      <c r="G4238" s="286"/>
      <c r="H4238" s="286"/>
      <c r="AR4238" s="482"/>
      <c r="AT4238" s="431"/>
    </row>
    <row r="4239" spans="1:46" s="388" customFormat="1" ht="16.5">
      <c r="A4239" s="132"/>
      <c r="B4239" s="132"/>
      <c r="C4239" s="132"/>
      <c r="D4239" s="241"/>
      <c r="E4239" s="241"/>
      <c r="F4239" s="386"/>
      <c r="G4239" s="286"/>
      <c r="H4239" s="286"/>
      <c r="AR4239" s="482"/>
      <c r="AT4239" s="431"/>
    </row>
    <row r="4240" spans="1:46" s="388" customFormat="1" ht="16.5">
      <c r="A4240" s="132"/>
      <c r="B4240" s="132"/>
      <c r="C4240" s="132"/>
      <c r="D4240" s="241"/>
      <c r="E4240" s="241"/>
      <c r="F4240" s="386"/>
      <c r="G4240" s="286"/>
      <c r="H4240" s="286"/>
      <c r="AR4240" s="482"/>
      <c r="AT4240" s="431"/>
    </row>
    <row r="4241" spans="1:46" s="388" customFormat="1" ht="16.5">
      <c r="A4241" s="132"/>
      <c r="B4241" s="132"/>
      <c r="C4241" s="132"/>
      <c r="D4241" s="241"/>
      <c r="E4241" s="241"/>
      <c r="F4241" s="386"/>
      <c r="G4241" s="286"/>
      <c r="H4241" s="286"/>
      <c r="AR4241" s="482"/>
      <c r="AT4241" s="431"/>
    </row>
    <row r="4242" spans="1:46" s="388" customFormat="1" ht="16.5">
      <c r="A4242" s="132"/>
      <c r="B4242" s="132"/>
      <c r="C4242" s="132"/>
      <c r="D4242" s="241"/>
      <c r="E4242" s="241"/>
      <c r="F4242" s="386"/>
      <c r="G4242" s="286"/>
      <c r="H4242" s="286"/>
      <c r="AR4242" s="482"/>
      <c r="AT4242" s="431"/>
    </row>
    <row r="4243" spans="1:46" s="388" customFormat="1" ht="16.5">
      <c r="A4243" s="132"/>
      <c r="B4243" s="132"/>
      <c r="C4243" s="132"/>
      <c r="D4243" s="241"/>
      <c r="E4243" s="241"/>
      <c r="F4243" s="386"/>
      <c r="G4243" s="286"/>
      <c r="H4243" s="286"/>
      <c r="AR4243" s="482"/>
      <c r="AT4243" s="431"/>
    </row>
    <row r="4244" spans="1:46" s="388" customFormat="1" ht="16.5">
      <c r="A4244" s="132"/>
      <c r="B4244" s="132"/>
      <c r="C4244" s="132"/>
      <c r="D4244" s="241"/>
      <c r="E4244" s="241"/>
      <c r="F4244" s="386"/>
      <c r="G4244" s="286"/>
      <c r="H4244" s="286"/>
      <c r="AR4244" s="482"/>
      <c r="AT4244" s="431"/>
    </row>
    <row r="4245" spans="1:46" s="388" customFormat="1" ht="16.5">
      <c r="A4245" s="132"/>
      <c r="B4245" s="132"/>
      <c r="C4245" s="132"/>
      <c r="D4245" s="241"/>
      <c r="E4245" s="241"/>
      <c r="F4245" s="386"/>
      <c r="G4245" s="286"/>
      <c r="H4245" s="286"/>
      <c r="AR4245" s="482"/>
      <c r="AT4245" s="431"/>
    </row>
    <row r="4246" spans="1:46" s="388" customFormat="1" ht="16.5">
      <c r="A4246" s="132"/>
      <c r="B4246" s="132"/>
      <c r="C4246" s="132"/>
      <c r="D4246" s="241"/>
      <c r="E4246" s="241"/>
      <c r="F4246" s="386"/>
      <c r="G4246" s="286"/>
      <c r="H4246" s="286"/>
      <c r="AR4246" s="482"/>
      <c r="AT4246" s="431"/>
    </row>
    <row r="4247" spans="1:46" s="388" customFormat="1" ht="16.5">
      <c r="A4247" s="132"/>
      <c r="B4247" s="132"/>
      <c r="C4247" s="132"/>
      <c r="D4247" s="241"/>
      <c r="E4247" s="241"/>
      <c r="F4247" s="386"/>
      <c r="G4247" s="286"/>
      <c r="H4247" s="286"/>
      <c r="AR4247" s="482"/>
      <c r="AT4247" s="431"/>
    </row>
    <row r="4248" spans="1:46" s="388" customFormat="1" ht="16.5">
      <c r="A4248" s="132"/>
      <c r="B4248" s="132"/>
      <c r="C4248" s="132"/>
      <c r="D4248" s="241"/>
      <c r="E4248" s="241"/>
      <c r="F4248" s="386"/>
      <c r="G4248" s="286"/>
      <c r="H4248" s="286"/>
      <c r="AR4248" s="482"/>
      <c r="AT4248" s="431"/>
    </row>
    <row r="4249" spans="1:46" s="388" customFormat="1" ht="16.5">
      <c r="A4249" s="132"/>
      <c r="B4249" s="132"/>
      <c r="C4249" s="132"/>
      <c r="D4249" s="241"/>
      <c r="E4249" s="241"/>
      <c r="F4249" s="386"/>
      <c r="G4249" s="286"/>
      <c r="H4249" s="286"/>
      <c r="AR4249" s="482"/>
      <c r="AT4249" s="431"/>
    </row>
    <row r="4250" spans="1:46" s="388" customFormat="1" ht="16.5">
      <c r="A4250" s="132"/>
      <c r="B4250" s="132"/>
      <c r="C4250" s="132"/>
      <c r="D4250" s="241"/>
      <c r="E4250" s="241"/>
      <c r="F4250" s="386"/>
      <c r="G4250" s="286"/>
      <c r="H4250" s="286"/>
      <c r="AR4250" s="482"/>
      <c r="AT4250" s="431"/>
    </row>
    <row r="4251" spans="1:46" s="388" customFormat="1" ht="16.5">
      <c r="A4251" s="132"/>
      <c r="B4251" s="132"/>
      <c r="C4251" s="132"/>
      <c r="D4251" s="241"/>
      <c r="E4251" s="241"/>
      <c r="F4251" s="386"/>
      <c r="G4251" s="286"/>
      <c r="H4251" s="286"/>
      <c r="AR4251" s="482"/>
      <c r="AT4251" s="431"/>
    </row>
    <row r="4252" spans="1:46" s="388" customFormat="1" ht="16.5">
      <c r="A4252" s="132"/>
      <c r="B4252" s="132"/>
      <c r="C4252" s="132"/>
      <c r="D4252" s="241"/>
      <c r="E4252" s="241"/>
      <c r="F4252" s="386"/>
      <c r="G4252" s="286"/>
      <c r="H4252" s="286"/>
      <c r="AR4252" s="482"/>
      <c r="AT4252" s="431"/>
    </row>
    <row r="4253" spans="1:46" s="388" customFormat="1" ht="16.5">
      <c r="A4253" s="132"/>
      <c r="B4253" s="132"/>
      <c r="C4253" s="132"/>
      <c r="D4253" s="241"/>
      <c r="E4253" s="241"/>
      <c r="F4253" s="386"/>
      <c r="G4253" s="286"/>
      <c r="H4253" s="286"/>
      <c r="AR4253" s="482"/>
      <c r="AT4253" s="431"/>
    </row>
    <row r="4254" spans="1:46" s="388" customFormat="1" ht="16.5">
      <c r="A4254" s="132"/>
      <c r="B4254" s="132"/>
      <c r="C4254" s="132"/>
      <c r="D4254" s="241"/>
      <c r="E4254" s="241"/>
      <c r="F4254" s="386"/>
      <c r="G4254" s="286"/>
      <c r="H4254" s="286"/>
      <c r="AR4254" s="482"/>
      <c r="AT4254" s="431"/>
    </row>
    <row r="4255" spans="1:46" s="388" customFormat="1" ht="16.5">
      <c r="A4255" s="132"/>
      <c r="B4255" s="132"/>
      <c r="C4255" s="132"/>
      <c r="D4255" s="241"/>
      <c r="E4255" s="241"/>
      <c r="F4255" s="386"/>
      <c r="G4255" s="286"/>
      <c r="H4255" s="286"/>
      <c r="AR4255" s="482"/>
      <c r="AT4255" s="431"/>
    </row>
    <row r="4256" spans="1:46" s="388" customFormat="1" ht="16.5">
      <c r="A4256" s="132"/>
      <c r="B4256" s="132"/>
      <c r="C4256" s="132"/>
      <c r="D4256" s="241"/>
      <c r="E4256" s="241"/>
      <c r="F4256" s="386"/>
      <c r="G4256" s="286"/>
      <c r="H4256" s="286"/>
      <c r="AR4256" s="482"/>
      <c r="AT4256" s="431"/>
    </row>
    <row r="4257" spans="1:46" s="388" customFormat="1" ht="16.5">
      <c r="A4257" s="132"/>
      <c r="B4257" s="132"/>
      <c r="C4257" s="132"/>
      <c r="D4257" s="241"/>
      <c r="E4257" s="241"/>
      <c r="F4257" s="386"/>
      <c r="G4257" s="286"/>
      <c r="H4257" s="286"/>
      <c r="AR4257" s="482"/>
      <c r="AT4257" s="431"/>
    </row>
    <row r="4258" spans="1:46" s="388" customFormat="1" ht="16.5">
      <c r="A4258" s="132"/>
      <c r="B4258" s="132"/>
      <c r="C4258" s="132"/>
      <c r="D4258" s="241"/>
      <c r="E4258" s="241"/>
      <c r="F4258" s="386"/>
      <c r="G4258" s="286"/>
      <c r="H4258" s="286"/>
      <c r="AR4258" s="482"/>
      <c r="AT4258" s="431"/>
    </row>
    <row r="4259" spans="1:46" s="388" customFormat="1" ht="16.5">
      <c r="A4259" s="132"/>
      <c r="B4259" s="132"/>
      <c r="C4259" s="132"/>
      <c r="D4259" s="241"/>
      <c r="E4259" s="241"/>
      <c r="F4259" s="386"/>
      <c r="G4259" s="286"/>
      <c r="H4259" s="286"/>
      <c r="AR4259" s="482"/>
      <c r="AT4259" s="431"/>
    </row>
    <row r="4260" spans="1:46" s="388" customFormat="1" ht="16.5">
      <c r="A4260" s="132"/>
      <c r="B4260" s="132"/>
      <c r="C4260" s="132"/>
      <c r="D4260" s="241"/>
      <c r="E4260" s="241"/>
      <c r="F4260" s="386"/>
      <c r="G4260" s="286"/>
      <c r="H4260" s="286"/>
      <c r="AR4260" s="482"/>
      <c r="AT4260" s="431"/>
    </row>
    <row r="4261" spans="1:46" s="388" customFormat="1" ht="16.5">
      <c r="A4261" s="132"/>
      <c r="B4261" s="132"/>
      <c r="C4261" s="132"/>
      <c r="D4261" s="241"/>
      <c r="E4261" s="241"/>
      <c r="F4261" s="386"/>
      <c r="G4261" s="286"/>
      <c r="H4261" s="286"/>
      <c r="AR4261" s="482"/>
      <c r="AT4261" s="431"/>
    </row>
    <row r="4262" spans="1:46" s="388" customFormat="1" ht="16.5">
      <c r="A4262" s="132"/>
      <c r="B4262" s="132"/>
      <c r="C4262" s="132"/>
      <c r="D4262" s="241"/>
      <c r="E4262" s="241"/>
      <c r="F4262" s="386"/>
      <c r="G4262" s="286"/>
      <c r="H4262" s="286"/>
      <c r="AR4262" s="482"/>
      <c r="AT4262" s="431"/>
    </row>
    <row r="4263" spans="1:46" s="388" customFormat="1" ht="16.5">
      <c r="A4263" s="132"/>
      <c r="B4263" s="132"/>
      <c r="C4263" s="132"/>
      <c r="D4263" s="241"/>
      <c r="E4263" s="241"/>
      <c r="F4263" s="386"/>
      <c r="G4263" s="286"/>
      <c r="H4263" s="286"/>
      <c r="AR4263" s="482"/>
      <c r="AT4263" s="431"/>
    </row>
    <row r="4264" spans="1:46" s="388" customFormat="1" ht="16.5">
      <c r="A4264" s="132"/>
      <c r="B4264" s="132"/>
      <c r="C4264" s="132"/>
      <c r="D4264" s="241"/>
      <c r="E4264" s="241"/>
      <c r="F4264" s="386"/>
      <c r="G4264" s="286"/>
      <c r="H4264" s="286"/>
      <c r="AR4264" s="482"/>
      <c r="AT4264" s="431"/>
    </row>
    <row r="4265" spans="1:46" s="388" customFormat="1" ht="16.5">
      <c r="A4265" s="132"/>
      <c r="B4265" s="132"/>
      <c r="C4265" s="132"/>
      <c r="D4265" s="241"/>
      <c r="E4265" s="241"/>
      <c r="F4265" s="386"/>
      <c r="G4265" s="286"/>
      <c r="H4265" s="286"/>
      <c r="AR4265" s="482"/>
      <c r="AT4265" s="431"/>
    </row>
    <row r="4266" spans="1:46" s="388" customFormat="1" ht="16.5">
      <c r="A4266" s="132"/>
      <c r="B4266" s="132"/>
      <c r="C4266" s="132"/>
      <c r="D4266" s="241"/>
      <c r="E4266" s="241"/>
      <c r="F4266" s="386"/>
      <c r="G4266" s="286"/>
      <c r="H4266" s="286"/>
      <c r="AR4266" s="482"/>
      <c r="AT4266" s="431"/>
    </row>
    <row r="4267" spans="1:46" s="388" customFormat="1" ht="16.5">
      <c r="A4267" s="132"/>
      <c r="B4267" s="132"/>
      <c r="C4267" s="132"/>
      <c r="D4267" s="241"/>
      <c r="E4267" s="241"/>
      <c r="F4267" s="386"/>
      <c r="G4267" s="286"/>
      <c r="H4267" s="286"/>
      <c r="AR4267" s="482"/>
      <c r="AT4267" s="431"/>
    </row>
    <row r="4268" spans="1:46" s="388" customFormat="1" ht="16.5">
      <c r="A4268" s="132"/>
      <c r="B4268" s="132"/>
      <c r="C4268" s="132"/>
      <c r="D4268" s="241"/>
      <c r="E4268" s="241"/>
      <c r="F4268" s="386"/>
      <c r="G4268" s="286"/>
      <c r="H4268" s="286"/>
      <c r="AR4268" s="482"/>
      <c r="AT4268" s="431"/>
    </row>
    <row r="4269" spans="1:46" s="388" customFormat="1" ht="16.5">
      <c r="A4269" s="132"/>
      <c r="B4269" s="132"/>
      <c r="C4269" s="132"/>
      <c r="D4269" s="241"/>
      <c r="E4269" s="241"/>
      <c r="F4269" s="386"/>
      <c r="G4269" s="286"/>
      <c r="H4269" s="286"/>
      <c r="AR4269" s="482"/>
      <c r="AT4269" s="431"/>
    </row>
    <row r="4270" spans="1:46" s="388" customFormat="1" ht="16.5">
      <c r="A4270" s="132"/>
      <c r="B4270" s="132"/>
      <c r="C4270" s="132"/>
      <c r="D4270" s="241"/>
      <c r="E4270" s="241"/>
      <c r="F4270" s="386"/>
      <c r="G4270" s="286"/>
      <c r="H4270" s="286"/>
      <c r="AR4270" s="482"/>
      <c r="AT4270" s="431"/>
    </row>
    <row r="4271" spans="1:46" s="388" customFormat="1" ht="16.5">
      <c r="A4271" s="132"/>
      <c r="B4271" s="132"/>
      <c r="C4271" s="132"/>
      <c r="D4271" s="241"/>
      <c r="E4271" s="241"/>
      <c r="F4271" s="386"/>
      <c r="G4271" s="286"/>
      <c r="H4271" s="286"/>
      <c r="AR4271" s="482"/>
      <c r="AT4271" s="431"/>
    </row>
    <row r="4272" spans="1:46" s="388" customFormat="1" ht="16.5">
      <c r="A4272" s="132"/>
      <c r="B4272" s="132"/>
      <c r="C4272" s="132"/>
      <c r="D4272" s="241"/>
      <c r="E4272" s="241"/>
      <c r="F4272" s="386"/>
      <c r="G4272" s="286"/>
      <c r="H4272" s="286"/>
      <c r="AR4272" s="482"/>
      <c r="AT4272" s="431"/>
    </row>
    <row r="4273" spans="1:46" s="388" customFormat="1" ht="16.5">
      <c r="A4273" s="132"/>
      <c r="B4273" s="132"/>
      <c r="C4273" s="132"/>
      <c r="D4273" s="241"/>
      <c r="E4273" s="241"/>
      <c r="F4273" s="386"/>
      <c r="G4273" s="286"/>
      <c r="H4273" s="286"/>
      <c r="AR4273" s="482"/>
      <c r="AT4273" s="431"/>
    </row>
    <row r="4274" spans="1:46" s="388" customFormat="1" ht="16.5">
      <c r="A4274" s="132"/>
      <c r="B4274" s="132"/>
      <c r="C4274" s="132"/>
      <c r="D4274" s="241"/>
      <c r="E4274" s="241"/>
      <c r="F4274" s="386"/>
      <c r="G4274" s="286"/>
      <c r="H4274" s="286"/>
      <c r="AR4274" s="482"/>
      <c r="AT4274" s="431"/>
    </row>
    <row r="4275" spans="1:46" s="388" customFormat="1" ht="16.5">
      <c r="A4275" s="132"/>
      <c r="B4275" s="132"/>
      <c r="C4275" s="132"/>
      <c r="D4275" s="241"/>
      <c r="E4275" s="241"/>
      <c r="F4275" s="386"/>
      <c r="G4275" s="286"/>
      <c r="H4275" s="286"/>
      <c r="AR4275" s="482"/>
      <c r="AT4275" s="431"/>
    </row>
    <row r="4276" spans="1:46" s="388" customFormat="1" ht="16.5">
      <c r="A4276" s="132"/>
      <c r="B4276" s="132"/>
      <c r="C4276" s="132"/>
      <c r="D4276" s="241"/>
      <c r="E4276" s="241"/>
      <c r="F4276" s="386"/>
      <c r="G4276" s="286"/>
      <c r="H4276" s="286"/>
      <c r="AR4276" s="482"/>
      <c r="AT4276" s="431"/>
    </row>
    <row r="4277" spans="1:46" s="388" customFormat="1" ht="16.5">
      <c r="A4277" s="132"/>
      <c r="B4277" s="132"/>
      <c r="C4277" s="132"/>
      <c r="D4277" s="241"/>
      <c r="E4277" s="241"/>
      <c r="F4277" s="386"/>
      <c r="G4277" s="286"/>
      <c r="H4277" s="286"/>
      <c r="AR4277" s="482"/>
      <c r="AT4277" s="431"/>
    </row>
    <row r="4278" spans="1:46" s="388" customFormat="1" ht="16.5">
      <c r="A4278" s="132"/>
      <c r="B4278" s="132"/>
      <c r="C4278" s="132"/>
      <c r="D4278" s="241"/>
      <c r="E4278" s="241"/>
      <c r="F4278" s="386"/>
      <c r="G4278" s="286"/>
      <c r="H4278" s="286"/>
      <c r="AR4278" s="482"/>
      <c r="AT4278" s="431"/>
    </row>
    <row r="4279" spans="1:46" s="388" customFormat="1" ht="16.5">
      <c r="A4279" s="132"/>
      <c r="B4279" s="132"/>
      <c r="C4279" s="132"/>
      <c r="D4279" s="241"/>
      <c r="E4279" s="241"/>
      <c r="F4279" s="386"/>
      <c r="G4279" s="286"/>
      <c r="H4279" s="286"/>
      <c r="AR4279" s="482"/>
      <c r="AT4279" s="431"/>
    </row>
    <row r="4280" spans="1:46" s="388" customFormat="1" ht="16.5">
      <c r="A4280" s="132"/>
      <c r="B4280" s="132"/>
      <c r="C4280" s="132"/>
      <c r="D4280" s="241"/>
      <c r="E4280" s="241"/>
      <c r="F4280" s="386"/>
      <c r="G4280" s="286"/>
      <c r="H4280" s="286"/>
      <c r="AR4280" s="482"/>
      <c r="AT4280" s="431"/>
    </row>
    <row r="4281" spans="1:46" s="388" customFormat="1" ht="16.5">
      <c r="A4281" s="132"/>
      <c r="B4281" s="132"/>
      <c r="C4281" s="132"/>
      <c r="D4281" s="241"/>
      <c r="E4281" s="241"/>
      <c r="F4281" s="386"/>
      <c r="G4281" s="286"/>
      <c r="H4281" s="286"/>
      <c r="AR4281" s="482"/>
      <c r="AT4281" s="431"/>
    </row>
    <row r="4282" spans="1:46" s="388" customFormat="1" ht="16.5">
      <c r="A4282" s="132"/>
      <c r="B4282" s="132"/>
      <c r="C4282" s="132"/>
      <c r="D4282" s="241"/>
      <c r="E4282" s="241"/>
      <c r="F4282" s="386"/>
      <c r="G4282" s="286"/>
      <c r="H4282" s="286"/>
      <c r="AR4282" s="482"/>
      <c r="AT4282" s="431"/>
    </row>
    <row r="4283" spans="1:46" s="388" customFormat="1" ht="16.5">
      <c r="A4283" s="132"/>
      <c r="B4283" s="132"/>
      <c r="C4283" s="132"/>
      <c r="D4283" s="241"/>
      <c r="E4283" s="241"/>
      <c r="F4283" s="386"/>
      <c r="G4283" s="286"/>
      <c r="H4283" s="286"/>
      <c r="AR4283" s="482"/>
      <c r="AT4283" s="431"/>
    </row>
    <row r="4284" spans="1:46" s="388" customFormat="1" ht="16.5">
      <c r="A4284" s="132"/>
      <c r="B4284" s="132"/>
      <c r="C4284" s="132"/>
      <c r="D4284" s="241"/>
      <c r="E4284" s="241"/>
      <c r="F4284" s="386"/>
      <c r="G4284" s="286"/>
      <c r="H4284" s="286"/>
      <c r="AR4284" s="482"/>
      <c r="AT4284" s="431"/>
    </row>
    <row r="4285" spans="1:46" s="388" customFormat="1" ht="16.5">
      <c r="A4285" s="132"/>
      <c r="B4285" s="132"/>
      <c r="C4285" s="132"/>
      <c r="D4285" s="241"/>
      <c r="E4285" s="241"/>
      <c r="F4285" s="386"/>
      <c r="G4285" s="286"/>
      <c r="H4285" s="286"/>
      <c r="AR4285" s="482"/>
      <c r="AT4285" s="431"/>
    </row>
    <row r="4286" spans="1:46" s="388" customFormat="1" ht="16.5">
      <c r="A4286" s="132"/>
      <c r="B4286" s="132"/>
      <c r="C4286" s="132"/>
      <c r="D4286" s="241"/>
      <c r="E4286" s="241"/>
      <c r="F4286" s="386"/>
      <c r="G4286" s="286"/>
      <c r="H4286" s="286"/>
      <c r="AR4286" s="482"/>
      <c r="AT4286" s="431"/>
    </row>
    <row r="4287" spans="1:46" s="388" customFormat="1" ht="16.5">
      <c r="A4287" s="132"/>
      <c r="B4287" s="132"/>
      <c r="C4287" s="132"/>
      <c r="D4287" s="241"/>
      <c r="E4287" s="241"/>
      <c r="F4287" s="386"/>
      <c r="G4287" s="286"/>
      <c r="H4287" s="286"/>
      <c r="AR4287" s="482"/>
      <c r="AT4287" s="431"/>
    </row>
    <row r="4288" spans="1:46" s="388" customFormat="1" ht="16.5">
      <c r="A4288" s="132"/>
      <c r="B4288" s="132"/>
      <c r="C4288" s="132"/>
      <c r="D4288" s="241"/>
      <c r="E4288" s="241"/>
      <c r="F4288" s="386"/>
      <c r="G4288" s="286"/>
      <c r="H4288" s="286"/>
      <c r="AR4288" s="482"/>
      <c r="AT4288" s="431"/>
    </row>
    <row r="4289" spans="1:46" s="388" customFormat="1" ht="16.5">
      <c r="A4289" s="132"/>
      <c r="B4289" s="132"/>
      <c r="C4289" s="132"/>
      <c r="D4289" s="241"/>
      <c r="E4289" s="241"/>
      <c r="F4289" s="386"/>
      <c r="G4289" s="286"/>
      <c r="H4289" s="286"/>
      <c r="AR4289" s="482"/>
      <c r="AT4289" s="431"/>
    </row>
    <row r="4290" spans="1:46" s="388" customFormat="1" ht="16.5">
      <c r="A4290" s="132"/>
      <c r="B4290" s="132"/>
      <c r="C4290" s="132"/>
      <c r="D4290" s="241"/>
      <c r="E4290" s="241"/>
      <c r="F4290" s="386"/>
      <c r="G4290" s="286"/>
      <c r="H4290" s="286"/>
      <c r="AR4290" s="482"/>
      <c r="AT4290" s="431"/>
    </row>
    <row r="4291" spans="1:46" s="388" customFormat="1" ht="16.5">
      <c r="A4291" s="132"/>
      <c r="B4291" s="132"/>
      <c r="C4291" s="132"/>
      <c r="D4291" s="241"/>
      <c r="E4291" s="241"/>
      <c r="F4291" s="386"/>
      <c r="G4291" s="286"/>
      <c r="H4291" s="286"/>
      <c r="AR4291" s="482"/>
      <c r="AT4291" s="431"/>
    </row>
    <row r="4292" spans="1:46" s="388" customFormat="1" ht="16.5">
      <c r="A4292" s="132"/>
      <c r="B4292" s="132"/>
      <c r="C4292" s="132"/>
      <c r="D4292" s="241"/>
      <c r="E4292" s="241"/>
      <c r="F4292" s="386"/>
      <c r="G4292" s="286"/>
      <c r="H4292" s="286"/>
      <c r="AR4292" s="482"/>
      <c r="AT4292" s="431"/>
    </row>
    <row r="4293" spans="1:46" s="388" customFormat="1" ht="16.5">
      <c r="A4293" s="132"/>
      <c r="B4293" s="132"/>
      <c r="C4293" s="132"/>
      <c r="D4293" s="241"/>
      <c r="E4293" s="241"/>
      <c r="F4293" s="386"/>
      <c r="G4293" s="286"/>
      <c r="H4293" s="286"/>
      <c r="AR4293" s="482"/>
      <c r="AT4293" s="431"/>
    </row>
    <row r="4294" spans="1:46" s="388" customFormat="1" ht="16.5">
      <c r="A4294" s="132"/>
      <c r="B4294" s="132"/>
      <c r="C4294" s="132"/>
      <c r="D4294" s="241"/>
      <c r="E4294" s="241"/>
      <c r="F4294" s="386"/>
      <c r="G4294" s="286"/>
      <c r="H4294" s="286"/>
      <c r="AR4294" s="482"/>
      <c r="AT4294" s="431"/>
    </row>
    <row r="4295" spans="1:46" s="388" customFormat="1" ht="16.5">
      <c r="A4295" s="132"/>
      <c r="B4295" s="132"/>
      <c r="C4295" s="132"/>
      <c r="D4295" s="241"/>
      <c r="E4295" s="241"/>
      <c r="F4295" s="386"/>
      <c r="G4295" s="286"/>
      <c r="H4295" s="286"/>
      <c r="AR4295" s="482"/>
      <c r="AT4295" s="431"/>
    </row>
    <row r="4296" spans="1:46" s="388" customFormat="1" ht="16.5">
      <c r="A4296" s="132"/>
      <c r="B4296" s="132"/>
      <c r="C4296" s="132"/>
      <c r="D4296" s="241"/>
      <c r="E4296" s="241"/>
      <c r="F4296" s="386"/>
      <c r="G4296" s="286"/>
      <c r="H4296" s="286"/>
      <c r="AR4296" s="482"/>
      <c r="AT4296" s="431"/>
    </row>
    <row r="4297" spans="1:46" s="388" customFormat="1" ht="16.5">
      <c r="A4297" s="132"/>
      <c r="B4297" s="132"/>
      <c r="C4297" s="132"/>
      <c r="D4297" s="241"/>
      <c r="E4297" s="241"/>
      <c r="F4297" s="386"/>
      <c r="G4297" s="286"/>
      <c r="H4297" s="286"/>
      <c r="AR4297" s="482"/>
      <c r="AT4297" s="431"/>
    </row>
    <row r="4298" spans="1:46" s="388" customFormat="1" ht="16.5">
      <c r="A4298" s="132"/>
      <c r="B4298" s="132"/>
      <c r="C4298" s="132"/>
      <c r="D4298" s="241"/>
      <c r="E4298" s="241"/>
      <c r="F4298" s="386"/>
      <c r="G4298" s="286"/>
      <c r="H4298" s="286"/>
      <c r="AR4298" s="482"/>
      <c r="AT4298" s="431"/>
    </row>
    <row r="4299" spans="1:46" s="388" customFormat="1" ht="16.5">
      <c r="A4299" s="132"/>
      <c r="B4299" s="132"/>
      <c r="C4299" s="132"/>
      <c r="D4299" s="241"/>
      <c r="E4299" s="241"/>
      <c r="F4299" s="386"/>
      <c r="G4299" s="286"/>
      <c r="H4299" s="286"/>
      <c r="AR4299" s="482"/>
      <c r="AT4299" s="431"/>
    </row>
    <row r="4300" spans="1:46" s="388" customFormat="1" ht="16.5">
      <c r="A4300" s="132"/>
      <c r="B4300" s="132"/>
      <c r="C4300" s="132"/>
      <c r="D4300" s="241"/>
      <c r="E4300" s="241"/>
      <c r="F4300" s="386"/>
      <c r="G4300" s="286"/>
      <c r="H4300" s="286"/>
      <c r="AR4300" s="482"/>
      <c r="AT4300" s="431"/>
    </row>
    <row r="4301" spans="1:46" s="388" customFormat="1" ht="16.5">
      <c r="A4301" s="132"/>
      <c r="B4301" s="132"/>
      <c r="C4301" s="132"/>
      <c r="D4301" s="241"/>
      <c r="E4301" s="241"/>
      <c r="F4301" s="386"/>
      <c r="G4301" s="286"/>
      <c r="H4301" s="286"/>
      <c r="AR4301" s="482"/>
      <c r="AT4301" s="431"/>
    </row>
    <row r="4302" spans="1:46" s="388" customFormat="1" ht="16.5">
      <c r="A4302" s="132"/>
      <c r="B4302" s="132"/>
      <c r="C4302" s="132"/>
      <c r="D4302" s="241"/>
      <c r="E4302" s="241"/>
      <c r="F4302" s="386"/>
      <c r="G4302" s="286"/>
      <c r="H4302" s="286"/>
      <c r="AR4302" s="482"/>
      <c r="AT4302" s="431"/>
    </row>
    <row r="4303" spans="1:46" s="388" customFormat="1" ht="16.5">
      <c r="A4303" s="132"/>
      <c r="B4303" s="132"/>
      <c r="C4303" s="132"/>
      <c r="D4303" s="241"/>
      <c r="E4303" s="241"/>
      <c r="F4303" s="386"/>
      <c r="G4303" s="286"/>
      <c r="H4303" s="286"/>
      <c r="AR4303" s="482"/>
      <c r="AT4303" s="431"/>
    </row>
    <row r="4304" spans="1:46" s="388" customFormat="1" ht="16.5">
      <c r="A4304" s="132"/>
      <c r="B4304" s="132"/>
      <c r="C4304" s="132"/>
      <c r="D4304" s="241"/>
      <c r="E4304" s="241"/>
      <c r="F4304" s="386"/>
      <c r="G4304" s="286"/>
      <c r="H4304" s="286"/>
      <c r="AR4304" s="482"/>
      <c r="AT4304" s="431"/>
    </row>
    <row r="4305" spans="1:46" s="388" customFormat="1" ht="16.5">
      <c r="A4305" s="132"/>
      <c r="B4305" s="132"/>
      <c r="C4305" s="132"/>
      <c r="D4305" s="241"/>
      <c r="E4305" s="241"/>
      <c r="F4305" s="386"/>
      <c r="G4305" s="286"/>
      <c r="H4305" s="286"/>
      <c r="AR4305" s="482"/>
      <c r="AT4305" s="431"/>
    </row>
    <row r="4306" spans="1:46" s="388" customFormat="1" ht="16.5">
      <c r="A4306" s="132"/>
      <c r="B4306" s="132"/>
      <c r="C4306" s="132"/>
      <c r="D4306" s="241"/>
      <c r="E4306" s="241"/>
      <c r="F4306" s="386"/>
      <c r="G4306" s="286"/>
      <c r="H4306" s="286"/>
      <c r="AR4306" s="482"/>
      <c r="AT4306" s="431"/>
    </row>
    <row r="4307" spans="1:46" s="388" customFormat="1" ht="16.5">
      <c r="A4307" s="132"/>
      <c r="B4307" s="132"/>
      <c r="C4307" s="132"/>
      <c r="D4307" s="241"/>
      <c r="E4307" s="241"/>
      <c r="F4307" s="386"/>
      <c r="G4307" s="286"/>
      <c r="H4307" s="286"/>
      <c r="AR4307" s="482"/>
      <c r="AT4307" s="431"/>
    </row>
    <row r="4308" spans="1:46" s="388" customFormat="1" ht="16.5">
      <c r="A4308" s="132"/>
      <c r="B4308" s="132"/>
      <c r="C4308" s="132"/>
      <c r="D4308" s="241"/>
      <c r="E4308" s="241"/>
      <c r="F4308" s="386"/>
      <c r="G4308" s="286"/>
      <c r="H4308" s="286"/>
      <c r="AR4308" s="482"/>
      <c r="AT4308" s="431"/>
    </row>
    <row r="4309" spans="1:46" s="388" customFormat="1" ht="16.5">
      <c r="A4309" s="132"/>
      <c r="B4309" s="132"/>
      <c r="C4309" s="132"/>
      <c r="D4309" s="241"/>
      <c r="E4309" s="241"/>
      <c r="F4309" s="386"/>
      <c r="G4309" s="286"/>
      <c r="H4309" s="286"/>
      <c r="AR4309" s="482"/>
      <c r="AT4309" s="431"/>
    </row>
    <row r="4310" spans="1:46" s="388" customFormat="1" ht="16.5">
      <c r="A4310" s="132"/>
      <c r="B4310" s="132"/>
      <c r="C4310" s="132"/>
      <c r="D4310" s="241"/>
      <c r="E4310" s="241"/>
      <c r="F4310" s="386"/>
      <c r="G4310" s="286"/>
      <c r="H4310" s="286"/>
      <c r="AR4310" s="482"/>
      <c r="AT4310" s="431"/>
    </row>
    <row r="4311" spans="1:46" s="388" customFormat="1" ht="16.5">
      <c r="A4311" s="132"/>
      <c r="B4311" s="132"/>
      <c r="C4311" s="132"/>
      <c r="D4311" s="241"/>
      <c r="E4311" s="241"/>
      <c r="F4311" s="386"/>
      <c r="G4311" s="286"/>
      <c r="H4311" s="286"/>
      <c r="AR4311" s="482"/>
      <c r="AT4311" s="431"/>
    </row>
    <row r="4312" spans="1:46" s="388" customFormat="1" ht="16.5">
      <c r="A4312" s="132"/>
      <c r="B4312" s="132"/>
      <c r="C4312" s="132"/>
      <c r="D4312" s="241"/>
      <c r="E4312" s="241"/>
      <c r="F4312" s="386"/>
      <c r="G4312" s="286"/>
      <c r="H4312" s="286"/>
      <c r="AR4312" s="482"/>
      <c r="AT4312" s="431"/>
    </row>
    <row r="4313" spans="1:46" s="388" customFormat="1" ht="16.5">
      <c r="A4313" s="132"/>
      <c r="B4313" s="132"/>
      <c r="C4313" s="132"/>
      <c r="D4313" s="241"/>
      <c r="E4313" s="241"/>
      <c r="F4313" s="386"/>
      <c r="G4313" s="286"/>
      <c r="H4313" s="286"/>
      <c r="AR4313" s="482"/>
      <c r="AT4313" s="431"/>
    </row>
    <row r="4314" spans="1:46" s="388" customFormat="1" ht="16.5">
      <c r="A4314" s="132"/>
      <c r="B4314" s="132"/>
      <c r="C4314" s="132"/>
      <c r="D4314" s="241"/>
      <c r="E4314" s="241"/>
      <c r="F4314" s="386"/>
      <c r="G4314" s="286"/>
      <c r="H4314" s="286"/>
      <c r="AR4314" s="482"/>
      <c r="AT4314" s="431"/>
    </row>
    <row r="4315" spans="1:46" s="388" customFormat="1" ht="16.5">
      <c r="A4315" s="132"/>
      <c r="B4315" s="132"/>
      <c r="C4315" s="132"/>
      <c r="D4315" s="241"/>
      <c r="E4315" s="241"/>
      <c r="F4315" s="386"/>
      <c r="G4315" s="286"/>
      <c r="H4315" s="286"/>
      <c r="AR4315" s="482"/>
      <c r="AT4315" s="431"/>
    </row>
    <row r="4316" spans="1:46" s="388" customFormat="1" ht="16.5">
      <c r="A4316" s="132"/>
      <c r="B4316" s="132"/>
      <c r="C4316" s="132"/>
      <c r="D4316" s="241"/>
      <c r="E4316" s="241"/>
      <c r="F4316" s="386"/>
      <c r="G4316" s="286"/>
      <c r="H4316" s="286"/>
      <c r="AR4316" s="482"/>
      <c r="AT4316" s="431"/>
    </row>
    <row r="4317" spans="1:46" s="388" customFormat="1" ht="16.5">
      <c r="A4317" s="132"/>
      <c r="B4317" s="132"/>
      <c r="C4317" s="132"/>
      <c r="D4317" s="241"/>
      <c r="E4317" s="241"/>
      <c r="F4317" s="386"/>
      <c r="G4317" s="286"/>
      <c r="H4317" s="286"/>
      <c r="AR4317" s="482"/>
      <c r="AT4317" s="431"/>
    </row>
    <row r="4318" spans="1:46" s="388" customFormat="1" ht="16.5">
      <c r="A4318" s="132"/>
      <c r="B4318" s="132"/>
      <c r="C4318" s="132"/>
      <c r="D4318" s="241"/>
      <c r="E4318" s="241"/>
      <c r="F4318" s="386"/>
      <c r="G4318" s="286"/>
      <c r="H4318" s="286"/>
      <c r="AR4318" s="482"/>
      <c r="AT4318" s="431"/>
    </row>
    <row r="4319" spans="1:46" s="388" customFormat="1" ht="16.5">
      <c r="A4319" s="132"/>
      <c r="B4319" s="132"/>
      <c r="C4319" s="132"/>
      <c r="D4319" s="241"/>
      <c r="E4319" s="241"/>
      <c r="F4319" s="386"/>
      <c r="G4319" s="286"/>
      <c r="H4319" s="286"/>
      <c r="AR4319" s="482"/>
      <c r="AT4319" s="431"/>
    </row>
    <row r="4320" spans="1:46" s="388" customFormat="1" ht="16.5">
      <c r="A4320" s="132"/>
      <c r="B4320" s="132"/>
      <c r="C4320" s="132"/>
      <c r="D4320" s="241"/>
      <c r="E4320" s="241"/>
      <c r="F4320" s="386"/>
      <c r="G4320" s="286"/>
      <c r="H4320" s="286"/>
      <c r="AR4320" s="482"/>
      <c r="AT4320" s="431"/>
    </row>
    <row r="4321" spans="1:46" s="388" customFormat="1" ht="16.5">
      <c r="A4321" s="132"/>
      <c r="B4321" s="132"/>
      <c r="C4321" s="132"/>
      <c r="D4321" s="241"/>
      <c r="E4321" s="241"/>
      <c r="F4321" s="386"/>
      <c r="G4321" s="286"/>
      <c r="H4321" s="286"/>
      <c r="AR4321" s="482"/>
      <c r="AT4321" s="431"/>
    </row>
    <row r="4322" spans="1:46" s="388" customFormat="1" ht="16.5">
      <c r="A4322" s="132"/>
      <c r="B4322" s="132"/>
      <c r="C4322" s="132"/>
      <c r="D4322" s="241"/>
      <c r="E4322" s="241"/>
      <c r="F4322" s="386"/>
      <c r="G4322" s="286"/>
      <c r="H4322" s="286"/>
      <c r="AR4322" s="482"/>
      <c r="AT4322" s="431"/>
    </row>
    <row r="4323" spans="1:46" s="388" customFormat="1" ht="16.5">
      <c r="A4323" s="132"/>
      <c r="B4323" s="132"/>
      <c r="C4323" s="132"/>
      <c r="D4323" s="241"/>
      <c r="E4323" s="241"/>
      <c r="F4323" s="386"/>
      <c r="G4323" s="286"/>
      <c r="H4323" s="286"/>
      <c r="AR4323" s="482"/>
      <c r="AT4323" s="431"/>
    </row>
    <row r="4324" spans="1:46" s="388" customFormat="1" ht="16.5">
      <c r="A4324" s="132"/>
      <c r="B4324" s="132"/>
      <c r="C4324" s="132"/>
      <c r="D4324" s="241"/>
      <c r="E4324" s="241"/>
      <c r="F4324" s="386"/>
      <c r="G4324" s="286"/>
      <c r="H4324" s="286"/>
      <c r="AR4324" s="482"/>
      <c r="AT4324" s="431"/>
    </row>
    <row r="4325" spans="1:46" s="388" customFormat="1" ht="16.5">
      <c r="A4325" s="132"/>
      <c r="B4325" s="132"/>
      <c r="C4325" s="132"/>
      <c r="D4325" s="241"/>
      <c r="E4325" s="241"/>
      <c r="F4325" s="386"/>
      <c r="G4325" s="286"/>
      <c r="H4325" s="286"/>
      <c r="AR4325" s="482"/>
      <c r="AT4325" s="431"/>
    </row>
    <row r="4326" spans="1:46" s="388" customFormat="1" ht="16.5">
      <c r="A4326" s="132"/>
      <c r="B4326" s="132"/>
      <c r="C4326" s="132"/>
      <c r="D4326" s="241"/>
      <c r="E4326" s="241"/>
      <c r="F4326" s="386"/>
      <c r="G4326" s="286"/>
      <c r="H4326" s="286"/>
      <c r="AR4326" s="482"/>
      <c r="AT4326" s="431"/>
    </row>
    <row r="4327" spans="1:46" s="388" customFormat="1" ht="16.5">
      <c r="A4327" s="132"/>
      <c r="B4327" s="132"/>
      <c r="C4327" s="132"/>
      <c r="D4327" s="241"/>
      <c r="E4327" s="241"/>
      <c r="F4327" s="386"/>
      <c r="G4327" s="286"/>
      <c r="H4327" s="286"/>
      <c r="AR4327" s="482"/>
      <c r="AT4327" s="431"/>
    </row>
    <row r="4328" spans="1:46" s="388" customFormat="1" ht="16.5">
      <c r="A4328" s="132"/>
      <c r="B4328" s="132"/>
      <c r="C4328" s="132"/>
      <c r="D4328" s="241"/>
      <c r="E4328" s="241"/>
      <c r="F4328" s="386"/>
      <c r="G4328" s="286"/>
      <c r="H4328" s="286"/>
      <c r="AR4328" s="482"/>
      <c r="AT4328" s="431"/>
    </row>
    <row r="4329" spans="1:46" s="388" customFormat="1" ht="16.5">
      <c r="A4329" s="132"/>
      <c r="B4329" s="132"/>
      <c r="C4329" s="132"/>
      <c r="D4329" s="241"/>
      <c r="E4329" s="241"/>
      <c r="F4329" s="386"/>
      <c r="G4329" s="286"/>
      <c r="H4329" s="286"/>
      <c r="AR4329" s="482"/>
      <c r="AT4329" s="431"/>
    </row>
    <row r="4330" spans="1:46" s="388" customFormat="1" ht="16.5">
      <c r="A4330" s="132"/>
      <c r="B4330" s="132"/>
      <c r="C4330" s="132"/>
      <c r="D4330" s="241"/>
      <c r="E4330" s="241"/>
      <c r="F4330" s="386"/>
      <c r="G4330" s="286"/>
      <c r="H4330" s="286"/>
      <c r="AR4330" s="482"/>
      <c r="AT4330" s="431"/>
    </row>
    <row r="4331" spans="1:46" s="388" customFormat="1" ht="16.5">
      <c r="A4331" s="132"/>
      <c r="B4331" s="132"/>
      <c r="C4331" s="132"/>
      <c r="D4331" s="241"/>
      <c r="E4331" s="241"/>
      <c r="F4331" s="386"/>
      <c r="G4331" s="286"/>
      <c r="H4331" s="286"/>
      <c r="AR4331" s="482"/>
      <c r="AT4331" s="431"/>
    </row>
    <row r="4332" spans="1:46" s="388" customFormat="1" ht="16.5">
      <c r="A4332" s="132"/>
      <c r="B4332" s="132"/>
      <c r="C4332" s="132"/>
      <c r="D4332" s="241"/>
      <c r="E4332" s="241"/>
      <c r="F4332" s="386"/>
      <c r="G4332" s="286"/>
      <c r="H4332" s="286"/>
      <c r="AR4332" s="482"/>
      <c r="AT4332" s="431"/>
    </row>
    <row r="4333" spans="1:46" s="388" customFormat="1" ht="16.5">
      <c r="A4333" s="132"/>
      <c r="B4333" s="132"/>
      <c r="C4333" s="132"/>
      <c r="D4333" s="241"/>
      <c r="E4333" s="241"/>
      <c r="F4333" s="386"/>
      <c r="G4333" s="286"/>
      <c r="H4333" s="286"/>
      <c r="AR4333" s="482"/>
      <c r="AT4333" s="431"/>
    </row>
    <row r="4334" spans="1:46" s="388" customFormat="1" ht="16.5">
      <c r="A4334" s="132"/>
      <c r="B4334" s="132"/>
      <c r="C4334" s="132"/>
      <c r="D4334" s="241"/>
      <c r="E4334" s="241"/>
      <c r="F4334" s="386"/>
      <c r="G4334" s="286"/>
      <c r="H4334" s="286"/>
      <c r="AR4334" s="482"/>
      <c r="AT4334" s="431"/>
    </row>
    <row r="4335" spans="1:46" s="388" customFormat="1" ht="16.5">
      <c r="A4335" s="132"/>
      <c r="B4335" s="132"/>
      <c r="C4335" s="132"/>
      <c r="D4335" s="241"/>
      <c r="E4335" s="241"/>
      <c r="F4335" s="386"/>
      <c r="G4335" s="286"/>
      <c r="H4335" s="286"/>
      <c r="AR4335" s="482"/>
      <c r="AT4335" s="431"/>
    </row>
    <row r="4336" spans="1:46" s="388" customFormat="1" ht="16.5">
      <c r="A4336" s="132"/>
      <c r="B4336" s="132"/>
      <c r="C4336" s="132"/>
      <c r="D4336" s="241"/>
      <c r="E4336" s="241"/>
      <c r="F4336" s="386"/>
      <c r="G4336" s="286"/>
      <c r="H4336" s="286"/>
      <c r="AR4336" s="482"/>
      <c r="AT4336" s="431"/>
    </row>
    <row r="4337" spans="1:46" s="388" customFormat="1" ht="16.5">
      <c r="A4337" s="132"/>
      <c r="B4337" s="132"/>
      <c r="C4337" s="132"/>
      <c r="D4337" s="241"/>
      <c r="E4337" s="241"/>
      <c r="F4337" s="386"/>
      <c r="G4337" s="286"/>
      <c r="H4337" s="286"/>
      <c r="AR4337" s="482"/>
      <c r="AT4337" s="431"/>
    </row>
    <row r="4338" spans="1:46" s="388" customFormat="1" ht="16.5">
      <c r="A4338" s="132"/>
      <c r="B4338" s="132"/>
      <c r="C4338" s="132"/>
      <c r="D4338" s="241"/>
      <c r="E4338" s="241"/>
      <c r="F4338" s="386"/>
      <c r="G4338" s="286"/>
      <c r="H4338" s="286"/>
      <c r="AR4338" s="482"/>
      <c r="AT4338" s="431"/>
    </row>
    <row r="4339" spans="1:46" s="388" customFormat="1" ht="16.5">
      <c r="A4339" s="132"/>
      <c r="B4339" s="132"/>
      <c r="C4339" s="132"/>
      <c r="D4339" s="241"/>
      <c r="E4339" s="241"/>
      <c r="F4339" s="386"/>
      <c r="G4339" s="286"/>
      <c r="H4339" s="286"/>
      <c r="AR4339" s="482"/>
      <c r="AT4339" s="431"/>
    </row>
    <row r="4340" spans="1:46" s="388" customFormat="1" ht="16.5">
      <c r="A4340" s="132"/>
      <c r="B4340" s="132"/>
      <c r="C4340" s="132"/>
      <c r="D4340" s="241"/>
      <c r="E4340" s="241"/>
      <c r="F4340" s="386"/>
      <c r="G4340" s="286"/>
      <c r="H4340" s="286"/>
      <c r="AR4340" s="482"/>
      <c r="AT4340" s="431"/>
    </row>
    <row r="4341" spans="1:46" s="388" customFormat="1" ht="16.5">
      <c r="A4341" s="132"/>
      <c r="B4341" s="132"/>
      <c r="C4341" s="132"/>
      <c r="D4341" s="241"/>
      <c r="E4341" s="241"/>
      <c r="F4341" s="386"/>
      <c r="G4341" s="286"/>
      <c r="H4341" s="286"/>
      <c r="AR4341" s="482"/>
      <c r="AT4341" s="431"/>
    </row>
    <row r="4342" spans="1:46" s="388" customFormat="1" ht="16.5">
      <c r="A4342" s="132"/>
      <c r="B4342" s="132"/>
      <c r="C4342" s="132"/>
      <c r="D4342" s="241"/>
      <c r="E4342" s="241"/>
      <c r="F4342" s="386"/>
      <c r="G4342" s="286"/>
      <c r="H4342" s="286"/>
      <c r="AR4342" s="482"/>
      <c r="AT4342" s="431"/>
    </row>
    <row r="4343" spans="1:46" s="388" customFormat="1" ht="16.5">
      <c r="A4343" s="132"/>
      <c r="B4343" s="132"/>
      <c r="C4343" s="132"/>
      <c r="D4343" s="241"/>
      <c r="E4343" s="241"/>
      <c r="F4343" s="386"/>
      <c r="G4343" s="286"/>
      <c r="H4343" s="286"/>
      <c r="AR4343" s="482"/>
      <c r="AT4343" s="431"/>
    </row>
    <row r="4344" spans="1:46" s="388" customFormat="1" ht="16.5">
      <c r="A4344" s="132"/>
      <c r="B4344" s="132"/>
      <c r="C4344" s="132"/>
      <c r="D4344" s="241"/>
      <c r="E4344" s="241"/>
      <c r="F4344" s="386"/>
      <c r="G4344" s="286"/>
      <c r="H4344" s="286"/>
      <c r="AR4344" s="482"/>
      <c r="AT4344" s="431"/>
    </row>
    <row r="4345" spans="1:46" s="388" customFormat="1" ht="16.5">
      <c r="A4345" s="132"/>
      <c r="B4345" s="132"/>
      <c r="C4345" s="132"/>
      <c r="D4345" s="241"/>
      <c r="E4345" s="241"/>
      <c r="F4345" s="386"/>
      <c r="G4345" s="286"/>
      <c r="H4345" s="286"/>
      <c r="AR4345" s="482"/>
      <c r="AT4345" s="431"/>
    </row>
    <row r="4346" spans="1:46" s="388" customFormat="1" ht="16.5">
      <c r="A4346" s="132"/>
      <c r="B4346" s="132"/>
      <c r="C4346" s="132"/>
      <c r="D4346" s="241"/>
      <c r="E4346" s="241"/>
      <c r="F4346" s="386"/>
      <c r="G4346" s="286"/>
      <c r="H4346" s="286"/>
      <c r="AR4346" s="482"/>
      <c r="AT4346" s="431"/>
    </row>
    <row r="4347" spans="1:46" s="388" customFormat="1" ht="16.5">
      <c r="A4347" s="132"/>
      <c r="B4347" s="132"/>
      <c r="C4347" s="132"/>
      <c r="D4347" s="241"/>
      <c r="E4347" s="241"/>
      <c r="F4347" s="386"/>
      <c r="G4347" s="286"/>
      <c r="H4347" s="286"/>
      <c r="AR4347" s="482"/>
      <c r="AT4347" s="431"/>
    </row>
    <row r="4348" spans="1:46" s="388" customFormat="1" ht="16.5">
      <c r="A4348" s="132"/>
      <c r="B4348" s="132"/>
      <c r="C4348" s="132"/>
      <c r="D4348" s="241"/>
      <c r="E4348" s="241"/>
      <c r="F4348" s="386"/>
      <c r="G4348" s="286"/>
      <c r="H4348" s="286"/>
      <c r="AR4348" s="482"/>
      <c r="AT4348" s="431"/>
    </row>
    <row r="4349" spans="1:46" s="388" customFormat="1" ht="16.5">
      <c r="A4349" s="132"/>
      <c r="B4349" s="132"/>
      <c r="C4349" s="132"/>
      <c r="D4349" s="241"/>
      <c r="E4349" s="241"/>
      <c r="F4349" s="386"/>
      <c r="G4349" s="286"/>
      <c r="H4349" s="286"/>
      <c r="AR4349" s="482"/>
      <c r="AT4349" s="431"/>
    </row>
    <row r="4350" spans="1:46" s="388" customFormat="1" ht="16.5">
      <c r="A4350" s="132"/>
      <c r="B4350" s="132"/>
      <c r="C4350" s="132"/>
      <c r="D4350" s="241"/>
      <c r="E4350" s="241"/>
      <c r="F4350" s="386"/>
      <c r="G4350" s="286"/>
      <c r="H4350" s="286"/>
      <c r="AR4350" s="482"/>
      <c r="AT4350" s="431"/>
    </row>
    <row r="4351" spans="1:46" s="388" customFormat="1" ht="16.5">
      <c r="A4351" s="132"/>
      <c r="B4351" s="132"/>
      <c r="C4351" s="132"/>
      <c r="D4351" s="241"/>
      <c r="E4351" s="241"/>
      <c r="F4351" s="386"/>
      <c r="G4351" s="286"/>
      <c r="H4351" s="286"/>
      <c r="AR4351" s="482"/>
      <c r="AT4351" s="431"/>
    </row>
    <row r="4352" spans="1:46" s="388" customFormat="1" ht="16.5">
      <c r="A4352" s="132"/>
      <c r="B4352" s="132"/>
      <c r="C4352" s="132"/>
      <c r="D4352" s="241"/>
      <c r="E4352" s="241"/>
      <c r="F4352" s="386"/>
      <c r="G4352" s="286"/>
      <c r="H4352" s="286"/>
      <c r="AR4352" s="482"/>
      <c r="AT4352" s="431"/>
    </row>
    <row r="4353" spans="1:46" s="388" customFormat="1" ht="16.5">
      <c r="A4353" s="132"/>
      <c r="B4353" s="132"/>
      <c r="C4353" s="132"/>
      <c r="D4353" s="241"/>
      <c r="E4353" s="241"/>
      <c r="F4353" s="386"/>
      <c r="G4353" s="286"/>
      <c r="H4353" s="286"/>
      <c r="AR4353" s="482"/>
      <c r="AT4353" s="431"/>
    </row>
    <row r="4354" spans="1:46" s="388" customFormat="1" ht="16.5">
      <c r="A4354" s="132"/>
      <c r="B4354" s="132"/>
      <c r="C4354" s="132"/>
      <c r="D4354" s="241"/>
      <c r="E4354" s="241"/>
      <c r="F4354" s="386"/>
      <c r="G4354" s="286"/>
      <c r="H4354" s="286"/>
      <c r="AR4354" s="482"/>
      <c r="AT4354" s="431"/>
    </row>
    <row r="4355" spans="1:46" s="388" customFormat="1" ht="16.5">
      <c r="A4355" s="132"/>
      <c r="B4355" s="132"/>
      <c r="C4355" s="132"/>
      <c r="D4355" s="241"/>
      <c r="E4355" s="241"/>
      <c r="F4355" s="386"/>
      <c r="G4355" s="286"/>
      <c r="H4355" s="286"/>
      <c r="AR4355" s="482"/>
      <c r="AT4355" s="431"/>
    </row>
    <row r="4356" spans="1:46" s="388" customFormat="1" ht="16.5">
      <c r="A4356" s="132"/>
      <c r="B4356" s="132"/>
      <c r="C4356" s="132"/>
      <c r="D4356" s="241"/>
      <c r="E4356" s="241"/>
      <c r="F4356" s="386"/>
      <c r="G4356" s="286"/>
      <c r="H4356" s="286"/>
      <c r="AR4356" s="482"/>
      <c r="AT4356" s="431"/>
    </row>
    <row r="4357" spans="1:46" s="388" customFormat="1" ht="16.5">
      <c r="A4357" s="132"/>
      <c r="B4357" s="132"/>
      <c r="C4357" s="132"/>
      <c r="D4357" s="241"/>
      <c r="E4357" s="241"/>
      <c r="F4357" s="386"/>
      <c r="G4357" s="286"/>
      <c r="H4357" s="286"/>
      <c r="AR4357" s="482"/>
      <c r="AT4357" s="431"/>
    </row>
    <row r="4358" spans="1:46" s="388" customFormat="1" ht="16.5">
      <c r="A4358" s="132"/>
      <c r="B4358" s="132"/>
      <c r="C4358" s="132"/>
      <c r="D4358" s="241"/>
      <c r="E4358" s="241"/>
      <c r="F4358" s="386"/>
      <c r="G4358" s="286"/>
      <c r="H4358" s="286"/>
      <c r="AR4358" s="482"/>
      <c r="AT4358" s="431"/>
    </row>
    <row r="4359" spans="1:46" s="388" customFormat="1" ht="16.5">
      <c r="A4359" s="132"/>
      <c r="B4359" s="132"/>
      <c r="C4359" s="132"/>
      <c r="D4359" s="241"/>
      <c r="E4359" s="241"/>
      <c r="F4359" s="386"/>
      <c r="G4359" s="286"/>
      <c r="H4359" s="286"/>
      <c r="AR4359" s="482"/>
      <c r="AT4359" s="431"/>
    </row>
    <row r="4360" spans="1:46" s="388" customFormat="1" ht="16.5">
      <c r="A4360" s="132"/>
      <c r="B4360" s="132"/>
      <c r="C4360" s="132"/>
      <c r="D4360" s="241"/>
      <c r="E4360" s="241"/>
      <c r="F4360" s="386"/>
      <c r="G4360" s="286"/>
      <c r="H4360" s="286"/>
      <c r="AR4360" s="482"/>
      <c r="AT4360" s="431"/>
    </row>
    <row r="4361" spans="1:46" s="388" customFormat="1" ht="16.5">
      <c r="A4361" s="132"/>
      <c r="B4361" s="132"/>
      <c r="C4361" s="132"/>
      <c r="D4361" s="241"/>
      <c r="E4361" s="241"/>
      <c r="F4361" s="386"/>
      <c r="G4361" s="286"/>
      <c r="H4361" s="286"/>
      <c r="AR4361" s="482"/>
      <c r="AT4361" s="431"/>
    </row>
    <row r="4362" spans="1:46" s="388" customFormat="1" ht="16.5">
      <c r="A4362" s="132"/>
      <c r="B4362" s="132"/>
      <c r="C4362" s="132"/>
      <c r="D4362" s="241"/>
      <c r="E4362" s="241"/>
      <c r="F4362" s="386"/>
      <c r="G4362" s="286"/>
      <c r="H4362" s="286"/>
      <c r="AR4362" s="482"/>
      <c r="AT4362" s="431"/>
    </row>
    <row r="4363" spans="1:46" s="388" customFormat="1" ht="16.5">
      <c r="A4363" s="132"/>
      <c r="B4363" s="132"/>
      <c r="C4363" s="132"/>
      <c r="D4363" s="241"/>
      <c r="E4363" s="241"/>
      <c r="F4363" s="386"/>
      <c r="G4363" s="286"/>
      <c r="H4363" s="286"/>
      <c r="AR4363" s="482"/>
      <c r="AT4363" s="431"/>
    </row>
    <row r="4364" spans="1:46" s="388" customFormat="1" ht="16.5">
      <c r="A4364" s="132"/>
      <c r="B4364" s="132"/>
      <c r="C4364" s="132"/>
      <c r="D4364" s="241"/>
      <c r="E4364" s="241"/>
      <c r="F4364" s="386"/>
      <c r="G4364" s="286"/>
      <c r="H4364" s="286"/>
      <c r="AR4364" s="482"/>
      <c r="AT4364" s="431"/>
    </row>
    <row r="4365" spans="1:46" s="388" customFormat="1" ht="16.5">
      <c r="A4365" s="132"/>
      <c r="B4365" s="132"/>
      <c r="C4365" s="132"/>
      <c r="D4365" s="241"/>
      <c r="E4365" s="241"/>
      <c r="F4365" s="386"/>
      <c r="G4365" s="286"/>
      <c r="H4365" s="286"/>
      <c r="AR4365" s="482"/>
      <c r="AT4365" s="431"/>
    </row>
    <row r="4366" spans="1:46" s="388" customFormat="1" ht="16.5">
      <c r="A4366" s="132"/>
      <c r="B4366" s="132"/>
      <c r="C4366" s="132"/>
      <c r="D4366" s="241"/>
      <c r="E4366" s="241"/>
      <c r="F4366" s="386"/>
      <c r="G4366" s="286"/>
      <c r="H4366" s="286"/>
      <c r="AR4366" s="482"/>
      <c r="AT4366" s="431"/>
    </row>
    <row r="4367" spans="1:46" s="388" customFormat="1" ht="16.5">
      <c r="A4367" s="132"/>
      <c r="B4367" s="132"/>
      <c r="C4367" s="132"/>
      <c r="D4367" s="241"/>
      <c r="E4367" s="241"/>
      <c r="F4367" s="386"/>
      <c r="G4367" s="286"/>
      <c r="H4367" s="286"/>
      <c r="AR4367" s="482"/>
      <c r="AT4367" s="431"/>
    </row>
    <row r="4368" spans="1:46" s="388" customFormat="1" ht="16.5">
      <c r="A4368" s="132"/>
      <c r="B4368" s="132"/>
      <c r="C4368" s="132"/>
      <c r="D4368" s="241"/>
      <c r="E4368" s="241"/>
      <c r="F4368" s="386"/>
      <c r="G4368" s="286"/>
      <c r="H4368" s="286"/>
      <c r="AR4368" s="482"/>
      <c r="AT4368" s="431"/>
    </row>
    <row r="4369" spans="1:46" s="388" customFormat="1" ht="16.5">
      <c r="A4369" s="132"/>
      <c r="B4369" s="132"/>
      <c r="C4369" s="132"/>
      <c r="D4369" s="241"/>
      <c r="E4369" s="241"/>
      <c r="F4369" s="386"/>
      <c r="G4369" s="286"/>
      <c r="H4369" s="286"/>
      <c r="AR4369" s="482"/>
      <c r="AT4369" s="431"/>
    </row>
    <row r="4370" spans="1:46" s="388" customFormat="1" ht="16.5">
      <c r="A4370" s="132"/>
      <c r="B4370" s="132"/>
      <c r="C4370" s="132"/>
      <c r="D4370" s="241"/>
      <c r="E4370" s="241"/>
      <c r="F4370" s="386"/>
      <c r="G4370" s="286"/>
      <c r="H4370" s="286"/>
      <c r="AR4370" s="482"/>
      <c r="AT4370" s="431"/>
    </row>
    <row r="4371" spans="1:46" s="388" customFormat="1" ht="16.5">
      <c r="A4371" s="132"/>
      <c r="B4371" s="132"/>
      <c r="C4371" s="132"/>
      <c r="D4371" s="241"/>
      <c r="E4371" s="241"/>
      <c r="F4371" s="386"/>
      <c r="G4371" s="286"/>
      <c r="H4371" s="286"/>
      <c r="AR4371" s="482"/>
      <c r="AT4371" s="431"/>
    </row>
    <row r="4372" spans="1:46" s="388" customFormat="1" ht="16.5">
      <c r="A4372" s="132"/>
      <c r="B4372" s="132"/>
      <c r="C4372" s="132"/>
      <c r="D4372" s="241"/>
      <c r="E4372" s="241"/>
      <c r="F4372" s="386"/>
      <c r="G4372" s="286"/>
      <c r="H4372" s="286"/>
      <c r="AR4372" s="482"/>
      <c r="AT4372" s="431"/>
    </row>
    <row r="4373" spans="1:46" s="388" customFormat="1" ht="16.5">
      <c r="A4373" s="132"/>
      <c r="B4373" s="132"/>
      <c r="C4373" s="132"/>
      <c r="D4373" s="241"/>
      <c r="E4373" s="241"/>
      <c r="F4373" s="386"/>
      <c r="G4373" s="286"/>
      <c r="H4373" s="286"/>
      <c r="AR4373" s="482"/>
      <c r="AT4373" s="431"/>
    </row>
    <row r="4374" spans="1:46" s="388" customFormat="1" ht="16.5">
      <c r="A4374" s="132"/>
      <c r="B4374" s="132"/>
      <c r="C4374" s="132"/>
      <c r="D4374" s="241"/>
      <c r="E4374" s="241"/>
      <c r="F4374" s="386"/>
      <c r="G4374" s="286"/>
      <c r="H4374" s="286"/>
      <c r="AR4374" s="482"/>
      <c r="AT4374" s="431"/>
    </row>
    <row r="4375" spans="1:46" s="388" customFormat="1" ht="16.5">
      <c r="A4375" s="132"/>
      <c r="B4375" s="132"/>
      <c r="C4375" s="132"/>
      <c r="D4375" s="241"/>
      <c r="E4375" s="241"/>
      <c r="F4375" s="386"/>
      <c r="G4375" s="286"/>
      <c r="H4375" s="286"/>
      <c r="AR4375" s="482"/>
      <c r="AT4375" s="431"/>
    </row>
    <row r="4376" spans="1:46" s="388" customFormat="1" ht="16.5">
      <c r="A4376" s="132"/>
      <c r="B4376" s="132"/>
      <c r="C4376" s="132"/>
      <c r="D4376" s="241"/>
      <c r="E4376" s="241"/>
      <c r="F4376" s="386"/>
      <c r="G4376" s="286"/>
      <c r="H4376" s="286"/>
      <c r="AR4376" s="482"/>
      <c r="AT4376" s="431"/>
    </row>
    <row r="4377" spans="1:46" s="388" customFormat="1" ht="16.5">
      <c r="A4377" s="132"/>
      <c r="B4377" s="132"/>
      <c r="C4377" s="132"/>
      <c r="D4377" s="241"/>
      <c r="E4377" s="241"/>
      <c r="F4377" s="386"/>
      <c r="G4377" s="286"/>
      <c r="H4377" s="286"/>
      <c r="AR4377" s="482"/>
      <c r="AT4377" s="431"/>
    </row>
    <row r="4378" spans="1:46" s="388" customFormat="1" ht="16.5">
      <c r="A4378" s="132"/>
      <c r="B4378" s="132"/>
      <c r="C4378" s="132"/>
      <c r="D4378" s="241"/>
      <c r="E4378" s="241"/>
      <c r="F4378" s="386"/>
      <c r="G4378" s="286"/>
      <c r="H4378" s="286"/>
      <c r="AR4378" s="482"/>
      <c r="AT4378" s="431"/>
    </row>
    <row r="4379" spans="1:46" s="388" customFormat="1" ht="16.5">
      <c r="A4379" s="132"/>
      <c r="B4379" s="132"/>
      <c r="C4379" s="132"/>
      <c r="D4379" s="241"/>
      <c r="E4379" s="241"/>
      <c r="F4379" s="386"/>
      <c r="G4379" s="286"/>
      <c r="H4379" s="286"/>
      <c r="AR4379" s="482"/>
      <c r="AT4379" s="431"/>
    </row>
    <row r="4380" spans="1:46" s="388" customFormat="1" ht="16.5">
      <c r="A4380" s="132"/>
      <c r="B4380" s="132"/>
      <c r="C4380" s="132"/>
      <c r="D4380" s="241"/>
      <c r="E4380" s="241"/>
      <c r="F4380" s="386"/>
      <c r="G4380" s="286"/>
      <c r="H4380" s="286"/>
      <c r="AR4380" s="482"/>
      <c r="AT4380" s="431"/>
    </row>
    <row r="4381" spans="1:46" s="388" customFormat="1" ht="16.5">
      <c r="A4381" s="132"/>
      <c r="B4381" s="132"/>
      <c r="C4381" s="132"/>
      <c r="D4381" s="241"/>
      <c r="E4381" s="241"/>
      <c r="F4381" s="386"/>
      <c r="G4381" s="286"/>
      <c r="H4381" s="286"/>
      <c r="AR4381" s="482"/>
      <c r="AT4381" s="431"/>
    </row>
    <row r="4382" spans="1:46" s="388" customFormat="1" ht="16.5">
      <c r="A4382" s="132"/>
      <c r="B4382" s="132"/>
      <c r="C4382" s="132"/>
      <c r="D4382" s="241"/>
      <c r="E4382" s="241"/>
      <c r="F4382" s="386"/>
      <c r="G4382" s="286"/>
      <c r="H4382" s="286"/>
      <c r="AR4382" s="482"/>
      <c r="AT4382" s="431"/>
    </row>
    <row r="4383" spans="1:46" s="388" customFormat="1" ht="16.5">
      <c r="A4383" s="132"/>
      <c r="B4383" s="132"/>
      <c r="C4383" s="132"/>
      <c r="D4383" s="241"/>
      <c r="E4383" s="241"/>
      <c r="F4383" s="386"/>
      <c r="G4383" s="286"/>
      <c r="H4383" s="286"/>
      <c r="AR4383" s="482"/>
      <c r="AT4383" s="431"/>
    </row>
    <row r="4384" spans="1:46" s="388" customFormat="1" ht="16.5">
      <c r="A4384" s="132"/>
      <c r="B4384" s="132"/>
      <c r="C4384" s="132"/>
      <c r="D4384" s="241"/>
      <c r="E4384" s="241"/>
      <c r="F4384" s="386"/>
      <c r="G4384" s="286"/>
      <c r="H4384" s="286"/>
      <c r="AR4384" s="482"/>
      <c r="AT4384" s="431"/>
    </row>
    <row r="4385" spans="1:46" s="388" customFormat="1" ht="16.5">
      <c r="A4385" s="132"/>
      <c r="B4385" s="132"/>
      <c r="C4385" s="132"/>
      <c r="D4385" s="241"/>
      <c r="E4385" s="241"/>
      <c r="F4385" s="386"/>
      <c r="G4385" s="286"/>
      <c r="H4385" s="286"/>
      <c r="AR4385" s="482"/>
      <c r="AT4385" s="431"/>
    </row>
    <row r="4386" spans="1:46" s="388" customFormat="1" ht="16.5">
      <c r="A4386" s="132"/>
      <c r="B4386" s="132"/>
      <c r="C4386" s="132"/>
      <c r="D4386" s="241"/>
      <c r="E4386" s="241"/>
      <c r="F4386" s="386"/>
      <c r="G4386" s="286"/>
      <c r="H4386" s="286"/>
      <c r="AR4386" s="482"/>
      <c r="AT4386" s="431"/>
    </row>
    <row r="4387" spans="1:46" s="388" customFormat="1" ht="16.5">
      <c r="A4387" s="132"/>
      <c r="B4387" s="132"/>
      <c r="C4387" s="132"/>
      <c r="D4387" s="241"/>
      <c r="E4387" s="241"/>
      <c r="F4387" s="386"/>
      <c r="G4387" s="286"/>
      <c r="H4387" s="286"/>
      <c r="AR4387" s="482"/>
      <c r="AT4387" s="431"/>
    </row>
    <row r="4388" spans="1:46" s="388" customFormat="1" ht="16.5">
      <c r="A4388" s="132"/>
      <c r="B4388" s="132"/>
      <c r="C4388" s="132"/>
      <c r="D4388" s="241"/>
      <c r="E4388" s="241"/>
      <c r="F4388" s="386"/>
      <c r="G4388" s="286"/>
      <c r="H4388" s="286"/>
      <c r="AR4388" s="482"/>
      <c r="AT4388" s="431"/>
    </row>
    <row r="4389" spans="1:46" s="388" customFormat="1" ht="16.5">
      <c r="A4389" s="132"/>
      <c r="B4389" s="132"/>
      <c r="C4389" s="132"/>
      <c r="D4389" s="241"/>
      <c r="E4389" s="241"/>
      <c r="F4389" s="386"/>
      <c r="G4389" s="286"/>
      <c r="H4389" s="286"/>
      <c r="AR4389" s="482"/>
      <c r="AT4389" s="431"/>
    </row>
    <row r="4390" spans="1:46" s="388" customFormat="1" ht="16.5">
      <c r="A4390" s="132"/>
      <c r="B4390" s="132"/>
      <c r="C4390" s="132"/>
      <c r="D4390" s="241"/>
      <c r="E4390" s="241"/>
      <c r="F4390" s="386"/>
      <c r="G4390" s="286"/>
      <c r="H4390" s="286"/>
      <c r="AR4390" s="482"/>
      <c r="AT4390" s="431"/>
    </row>
    <row r="4391" spans="1:46" s="388" customFormat="1" ht="16.5">
      <c r="A4391" s="132"/>
      <c r="B4391" s="132"/>
      <c r="C4391" s="132"/>
      <c r="D4391" s="241"/>
      <c r="E4391" s="241"/>
      <c r="F4391" s="386"/>
      <c r="G4391" s="286"/>
      <c r="H4391" s="286"/>
      <c r="AR4391" s="482"/>
      <c r="AT4391" s="431"/>
    </row>
    <row r="4392" spans="1:46" s="388" customFormat="1" ht="16.5">
      <c r="A4392" s="132"/>
      <c r="B4392" s="132"/>
      <c r="C4392" s="132"/>
      <c r="D4392" s="241"/>
      <c r="E4392" s="241"/>
      <c r="F4392" s="386"/>
      <c r="G4392" s="286"/>
      <c r="H4392" s="286"/>
      <c r="AR4392" s="482"/>
      <c r="AT4392" s="431"/>
    </row>
    <row r="4393" spans="1:46" s="388" customFormat="1" ht="16.5">
      <c r="A4393" s="132"/>
      <c r="B4393" s="132"/>
      <c r="C4393" s="132"/>
      <c r="D4393" s="241"/>
      <c r="E4393" s="241"/>
      <c r="F4393" s="386"/>
      <c r="G4393" s="286"/>
      <c r="H4393" s="286"/>
      <c r="AR4393" s="482"/>
      <c r="AT4393" s="431"/>
    </row>
    <row r="4394" spans="1:46" s="388" customFormat="1" ht="16.5">
      <c r="A4394" s="132"/>
      <c r="B4394" s="132"/>
      <c r="C4394" s="132"/>
      <c r="D4394" s="241"/>
      <c r="E4394" s="241"/>
      <c r="F4394" s="386"/>
      <c r="G4394" s="286"/>
      <c r="H4394" s="286"/>
      <c r="AR4394" s="482"/>
      <c r="AT4394" s="431"/>
    </row>
    <row r="4395" spans="1:46" s="388" customFormat="1" ht="16.5">
      <c r="A4395" s="132"/>
      <c r="B4395" s="132"/>
      <c r="C4395" s="132"/>
      <c r="D4395" s="241"/>
      <c r="E4395" s="241"/>
      <c r="F4395" s="386"/>
      <c r="G4395" s="286"/>
      <c r="H4395" s="286"/>
      <c r="AR4395" s="482"/>
      <c r="AT4395" s="431"/>
    </row>
    <row r="4396" spans="1:46" s="388" customFormat="1" ht="16.5">
      <c r="A4396" s="132"/>
      <c r="B4396" s="132"/>
      <c r="C4396" s="132"/>
      <c r="D4396" s="241"/>
      <c r="E4396" s="241"/>
      <c r="F4396" s="386"/>
      <c r="G4396" s="286"/>
      <c r="H4396" s="286"/>
      <c r="AR4396" s="482"/>
      <c r="AT4396" s="431"/>
    </row>
    <row r="4397" spans="1:46" s="388" customFormat="1" ht="16.5">
      <c r="A4397" s="132"/>
      <c r="B4397" s="132"/>
      <c r="C4397" s="132"/>
      <c r="D4397" s="241"/>
      <c r="E4397" s="241"/>
      <c r="F4397" s="386"/>
      <c r="G4397" s="286"/>
      <c r="H4397" s="286"/>
      <c r="AR4397" s="482"/>
      <c r="AT4397" s="431"/>
    </row>
    <row r="4398" spans="1:46" s="388" customFormat="1" ht="16.5">
      <c r="A4398" s="132"/>
      <c r="B4398" s="132"/>
      <c r="C4398" s="132"/>
      <c r="D4398" s="241"/>
      <c r="E4398" s="241"/>
      <c r="F4398" s="386"/>
      <c r="G4398" s="286"/>
      <c r="H4398" s="286"/>
      <c r="AR4398" s="482"/>
      <c r="AT4398" s="431"/>
    </row>
    <row r="4399" spans="1:46" s="388" customFormat="1" ht="16.5">
      <c r="A4399" s="132"/>
      <c r="B4399" s="132"/>
      <c r="C4399" s="132"/>
      <c r="D4399" s="241"/>
      <c r="E4399" s="241"/>
      <c r="F4399" s="386"/>
      <c r="G4399" s="286"/>
      <c r="H4399" s="286"/>
      <c r="AR4399" s="482"/>
      <c r="AT4399" s="431"/>
    </row>
    <row r="4400" spans="1:46" s="388" customFormat="1" ht="16.5">
      <c r="A4400" s="132"/>
      <c r="B4400" s="132"/>
      <c r="C4400" s="132"/>
      <c r="D4400" s="241"/>
      <c r="E4400" s="241"/>
      <c r="F4400" s="386"/>
      <c r="G4400" s="286"/>
      <c r="H4400" s="286"/>
      <c r="AR4400" s="482"/>
      <c r="AT4400" s="431"/>
    </row>
    <row r="4401" spans="1:46" s="388" customFormat="1" ht="16.5">
      <c r="A4401" s="132"/>
      <c r="B4401" s="132"/>
      <c r="C4401" s="132"/>
      <c r="D4401" s="241"/>
      <c r="E4401" s="241"/>
      <c r="F4401" s="386"/>
      <c r="G4401" s="286"/>
      <c r="H4401" s="286"/>
      <c r="AR4401" s="482"/>
      <c r="AT4401" s="431"/>
    </row>
    <row r="4402" spans="1:46" s="388" customFormat="1" ht="16.5">
      <c r="A4402" s="132"/>
      <c r="B4402" s="132"/>
      <c r="C4402" s="132"/>
      <c r="D4402" s="241"/>
      <c r="E4402" s="241"/>
      <c r="F4402" s="386"/>
      <c r="G4402" s="286"/>
      <c r="H4402" s="286"/>
      <c r="AR4402" s="482"/>
      <c r="AT4402" s="431"/>
    </row>
    <row r="4403" spans="1:46" s="388" customFormat="1" ht="16.5">
      <c r="A4403" s="132"/>
      <c r="B4403" s="132"/>
      <c r="C4403" s="132"/>
      <c r="D4403" s="241"/>
      <c r="E4403" s="241"/>
      <c r="F4403" s="386"/>
      <c r="G4403" s="286"/>
      <c r="H4403" s="286"/>
      <c r="AR4403" s="482"/>
      <c r="AT4403" s="431"/>
    </row>
    <row r="4404" spans="1:46" s="388" customFormat="1" ht="16.5">
      <c r="A4404" s="132"/>
      <c r="B4404" s="132"/>
      <c r="C4404" s="132"/>
      <c r="D4404" s="241"/>
      <c r="E4404" s="241"/>
      <c r="F4404" s="386"/>
      <c r="G4404" s="286"/>
      <c r="H4404" s="286"/>
      <c r="AR4404" s="482"/>
      <c r="AT4404" s="431"/>
    </row>
    <row r="4405" spans="1:46" s="388" customFormat="1" ht="16.5">
      <c r="A4405" s="132"/>
      <c r="B4405" s="132"/>
      <c r="C4405" s="132"/>
      <c r="D4405" s="241"/>
      <c r="E4405" s="241"/>
      <c r="F4405" s="386"/>
      <c r="G4405" s="286"/>
      <c r="H4405" s="286"/>
      <c r="AR4405" s="482"/>
      <c r="AT4405" s="431"/>
    </row>
    <row r="4406" spans="1:46" s="388" customFormat="1" ht="16.5">
      <c r="A4406" s="132"/>
      <c r="B4406" s="132"/>
      <c r="C4406" s="132"/>
      <c r="D4406" s="241"/>
      <c r="E4406" s="241"/>
      <c r="F4406" s="386"/>
      <c r="G4406" s="286"/>
      <c r="H4406" s="286"/>
      <c r="AR4406" s="482"/>
      <c r="AT4406" s="431"/>
    </row>
    <row r="4407" spans="1:46" s="388" customFormat="1" ht="16.5">
      <c r="A4407" s="132"/>
      <c r="B4407" s="132"/>
      <c r="C4407" s="132"/>
      <c r="D4407" s="241"/>
      <c r="E4407" s="241"/>
      <c r="F4407" s="386"/>
      <c r="G4407" s="286"/>
      <c r="H4407" s="286"/>
      <c r="AR4407" s="482"/>
      <c r="AT4407" s="431"/>
    </row>
    <row r="4408" spans="1:46" s="388" customFormat="1" ht="16.5">
      <c r="A4408" s="132"/>
      <c r="B4408" s="132"/>
      <c r="C4408" s="132"/>
      <c r="D4408" s="241"/>
      <c r="E4408" s="241"/>
      <c r="F4408" s="386"/>
      <c r="G4408" s="286"/>
      <c r="H4408" s="286"/>
      <c r="AR4408" s="482"/>
      <c r="AT4408" s="431"/>
    </row>
    <row r="4409" spans="1:46" s="388" customFormat="1" ht="16.5">
      <c r="A4409" s="132"/>
      <c r="B4409" s="132"/>
      <c r="C4409" s="132"/>
      <c r="D4409" s="241"/>
      <c r="E4409" s="241"/>
      <c r="F4409" s="386"/>
      <c r="G4409" s="286"/>
      <c r="H4409" s="286"/>
      <c r="AR4409" s="482"/>
      <c r="AT4409" s="431"/>
    </row>
    <row r="4410" spans="1:46" s="388" customFormat="1" ht="16.5">
      <c r="A4410" s="132"/>
      <c r="B4410" s="132"/>
      <c r="C4410" s="132"/>
      <c r="D4410" s="241"/>
      <c r="E4410" s="241"/>
      <c r="F4410" s="386"/>
      <c r="G4410" s="286"/>
      <c r="H4410" s="286"/>
      <c r="AR4410" s="482"/>
      <c r="AT4410" s="431"/>
    </row>
    <row r="4411" spans="1:46" s="388" customFormat="1" ht="16.5">
      <c r="A4411" s="132"/>
      <c r="B4411" s="132"/>
      <c r="C4411" s="132"/>
      <c r="D4411" s="241"/>
      <c r="E4411" s="241"/>
      <c r="F4411" s="386"/>
      <c r="G4411" s="286"/>
      <c r="H4411" s="286"/>
      <c r="AR4411" s="482"/>
      <c r="AT4411" s="431"/>
    </row>
    <row r="4412" spans="1:46" s="388" customFormat="1" ht="16.5">
      <c r="A4412" s="132"/>
      <c r="B4412" s="132"/>
      <c r="C4412" s="132"/>
      <c r="D4412" s="241"/>
      <c r="E4412" s="241"/>
      <c r="F4412" s="386"/>
      <c r="G4412" s="286"/>
      <c r="H4412" s="286"/>
      <c r="AR4412" s="482"/>
      <c r="AT4412" s="431"/>
    </row>
    <row r="4413" spans="1:46" s="388" customFormat="1" ht="16.5">
      <c r="A4413" s="132"/>
      <c r="B4413" s="132"/>
      <c r="C4413" s="132"/>
      <c r="D4413" s="241"/>
      <c r="E4413" s="241"/>
      <c r="F4413" s="386"/>
      <c r="G4413" s="286"/>
      <c r="H4413" s="286"/>
      <c r="AR4413" s="482"/>
      <c r="AT4413" s="431"/>
    </row>
    <row r="4414" spans="1:46" s="388" customFormat="1" ht="16.5">
      <c r="A4414" s="132"/>
      <c r="B4414" s="132"/>
      <c r="C4414" s="132"/>
      <c r="D4414" s="241"/>
      <c r="E4414" s="241"/>
      <c r="F4414" s="386"/>
      <c r="G4414" s="286"/>
      <c r="H4414" s="286"/>
      <c r="AR4414" s="482"/>
      <c r="AT4414" s="431"/>
    </row>
    <row r="4415" spans="1:46" s="388" customFormat="1" ht="16.5">
      <c r="A4415" s="132"/>
      <c r="B4415" s="132"/>
      <c r="C4415" s="132"/>
      <c r="D4415" s="241"/>
      <c r="E4415" s="241"/>
      <c r="F4415" s="386"/>
      <c r="G4415" s="286"/>
      <c r="H4415" s="286"/>
      <c r="AR4415" s="482"/>
      <c r="AT4415" s="431"/>
    </row>
    <row r="4416" spans="1:46" s="388" customFormat="1" ht="16.5">
      <c r="A4416" s="132"/>
      <c r="B4416" s="132"/>
      <c r="C4416" s="132"/>
      <c r="D4416" s="241"/>
      <c r="E4416" s="241"/>
      <c r="F4416" s="386"/>
      <c r="G4416" s="286"/>
      <c r="H4416" s="286"/>
      <c r="AR4416" s="482"/>
      <c r="AT4416" s="431"/>
    </row>
    <row r="4417" spans="1:46" s="388" customFormat="1" ht="16.5">
      <c r="A4417" s="132"/>
      <c r="B4417" s="132"/>
      <c r="C4417" s="132"/>
      <c r="D4417" s="241"/>
      <c r="E4417" s="241"/>
      <c r="F4417" s="386"/>
      <c r="G4417" s="286"/>
      <c r="H4417" s="286"/>
      <c r="AR4417" s="482"/>
      <c r="AT4417" s="431"/>
    </row>
    <row r="4418" spans="1:46" s="388" customFormat="1" ht="16.5">
      <c r="A4418" s="132"/>
      <c r="B4418" s="132"/>
      <c r="C4418" s="132"/>
      <c r="D4418" s="241"/>
      <c r="E4418" s="241"/>
      <c r="F4418" s="386"/>
      <c r="G4418" s="286"/>
      <c r="H4418" s="286"/>
      <c r="AR4418" s="482"/>
      <c r="AT4418" s="431"/>
    </row>
    <row r="4419" spans="1:46" s="388" customFormat="1" ht="16.5">
      <c r="A4419" s="132"/>
      <c r="B4419" s="132"/>
      <c r="C4419" s="132"/>
      <c r="D4419" s="241"/>
      <c r="E4419" s="241"/>
      <c r="F4419" s="386"/>
      <c r="G4419" s="286"/>
      <c r="H4419" s="286"/>
      <c r="AR4419" s="482"/>
      <c r="AT4419" s="431"/>
    </row>
    <row r="4420" spans="1:46" s="388" customFormat="1" ht="16.5">
      <c r="A4420" s="132"/>
      <c r="B4420" s="132"/>
      <c r="C4420" s="132"/>
      <c r="D4420" s="241"/>
      <c r="E4420" s="241"/>
      <c r="F4420" s="386"/>
      <c r="G4420" s="286"/>
      <c r="H4420" s="286"/>
      <c r="AR4420" s="482"/>
      <c r="AT4420" s="431"/>
    </row>
    <row r="4421" spans="1:46" s="388" customFormat="1" ht="16.5">
      <c r="A4421" s="132"/>
      <c r="B4421" s="132"/>
      <c r="C4421" s="132"/>
      <c r="D4421" s="241"/>
      <c r="E4421" s="241"/>
      <c r="F4421" s="386"/>
      <c r="G4421" s="286"/>
      <c r="H4421" s="286"/>
      <c r="AR4421" s="482"/>
      <c r="AT4421" s="431"/>
    </row>
    <row r="4422" spans="1:46" s="388" customFormat="1" ht="16.5">
      <c r="A4422" s="132"/>
      <c r="B4422" s="132"/>
      <c r="C4422" s="132"/>
      <c r="D4422" s="241"/>
      <c r="E4422" s="241"/>
      <c r="F4422" s="386"/>
      <c r="G4422" s="286"/>
      <c r="H4422" s="286"/>
      <c r="AR4422" s="482"/>
      <c r="AT4422" s="431"/>
    </row>
    <row r="4423" spans="1:46" s="388" customFormat="1" ht="16.5">
      <c r="A4423" s="132"/>
      <c r="B4423" s="132"/>
      <c r="C4423" s="132"/>
      <c r="D4423" s="241"/>
      <c r="E4423" s="241"/>
      <c r="F4423" s="386"/>
      <c r="G4423" s="286"/>
      <c r="H4423" s="286"/>
      <c r="AR4423" s="482"/>
      <c r="AT4423" s="431"/>
    </row>
    <row r="4424" spans="1:46" s="388" customFormat="1" ht="16.5">
      <c r="A4424" s="132"/>
      <c r="B4424" s="132"/>
      <c r="C4424" s="132"/>
      <c r="D4424" s="241"/>
      <c r="E4424" s="241"/>
      <c r="F4424" s="386"/>
      <c r="G4424" s="286"/>
      <c r="H4424" s="286"/>
      <c r="AR4424" s="482"/>
      <c r="AT4424" s="431"/>
    </row>
    <row r="4425" spans="1:46" s="388" customFormat="1" ht="16.5">
      <c r="A4425" s="132"/>
      <c r="B4425" s="132"/>
      <c r="C4425" s="132"/>
      <c r="D4425" s="241"/>
      <c r="E4425" s="241"/>
      <c r="F4425" s="386"/>
      <c r="G4425" s="286"/>
      <c r="H4425" s="286"/>
      <c r="AR4425" s="482"/>
      <c r="AT4425" s="431"/>
    </row>
    <row r="4426" spans="1:46" s="388" customFormat="1" ht="16.5">
      <c r="A4426" s="132"/>
      <c r="B4426" s="132"/>
      <c r="C4426" s="132"/>
      <c r="D4426" s="241"/>
      <c r="E4426" s="241"/>
      <c r="F4426" s="386"/>
      <c r="G4426" s="286"/>
      <c r="H4426" s="286"/>
      <c r="AR4426" s="482"/>
      <c r="AT4426" s="431"/>
    </row>
    <row r="4427" spans="1:46" s="388" customFormat="1" ht="16.5">
      <c r="A4427" s="132"/>
      <c r="B4427" s="132"/>
      <c r="C4427" s="132"/>
      <c r="D4427" s="241"/>
      <c r="E4427" s="241"/>
      <c r="F4427" s="386"/>
      <c r="G4427" s="286"/>
      <c r="H4427" s="286"/>
      <c r="AR4427" s="482"/>
      <c r="AT4427" s="431"/>
    </row>
    <row r="4428" spans="1:46" s="388" customFormat="1" ht="16.5">
      <c r="A4428" s="132"/>
      <c r="B4428" s="132"/>
      <c r="C4428" s="132"/>
      <c r="D4428" s="241"/>
      <c r="E4428" s="241"/>
      <c r="F4428" s="386"/>
      <c r="G4428" s="286"/>
      <c r="H4428" s="286"/>
      <c r="AR4428" s="482"/>
      <c r="AT4428" s="431"/>
    </row>
    <row r="4429" spans="1:46" s="388" customFormat="1" ht="16.5">
      <c r="A4429" s="132"/>
      <c r="B4429" s="132"/>
      <c r="C4429" s="132"/>
      <c r="D4429" s="241"/>
      <c r="E4429" s="241"/>
      <c r="F4429" s="386"/>
      <c r="G4429" s="286"/>
      <c r="H4429" s="286"/>
      <c r="AR4429" s="482"/>
      <c r="AT4429" s="431"/>
    </row>
    <row r="4430" spans="1:46" s="388" customFormat="1" ht="16.5">
      <c r="A4430" s="132"/>
      <c r="B4430" s="132"/>
      <c r="C4430" s="132"/>
      <c r="D4430" s="241"/>
      <c r="E4430" s="241"/>
      <c r="F4430" s="386"/>
      <c r="G4430" s="286"/>
      <c r="H4430" s="286"/>
      <c r="AR4430" s="482"/>
      <c r="AT4430" s="431"/>
    </row>
    <row r="4431" spans="1:46" s="388" customFormat="1" ht="16.5">
      <c r="A4431" s="132"/>
      <c r="B4431" s="132"/>
      <c r="C4431" s="132"/>
      <c r="D4431" s="241"/>
      <c r="E4431" s="241"/>
      <c r="F4431" s="386"/>
      <c r="G4431" s="286"/>
      <c r="H4431" s="286"/>
      <c r="AR4431" s="482"/>
      <c r="AT4431" s="431"/>
    </row>
    <row r="4432" spans="1:46" s="388" customFormat="1" ht="16.5">
      <c r="A4432" s="132"/>
      <c r="B4432" s="132"/>
      <c r="C4432" s="132"/>
      <c r="D4432" s="241"/>
      <c r="E4432" s="241"/>
      <c r="F4432" s="386"/>
      <c r="G4432" s="286"/>
      <c r="H4432" s="286"/>
      <c r="AR4432" s="482"/>
      <c r="AT4432" s="431"/>
    </row>
    <row r="4433" spans="1:46" s="388" customFormat="1" ht="16.5">
      <c r="A4433" s="132"/>
      <c r="B4433" s="132"/>
      <c r="C4433" s="132"/>
      <c r="D4433" s="241"/>
      <c r="E4433" s="241"/>
      <c r="F4433" s="386"/>
      <c r="G4433" s="286"/>
      <c r="H4433" s="286"/>
      <c r="AR4433" s="482"/>
      <c r="AT4433" s="431"/>
    </row>
    <row r="4434" spans="1:46" s="388" customFormat="1" ht="16.5">
      <c r="A4434" s="132"/>
      <c r="B4434" s="132"/>
      <c r="C4434" s="132"/>
      <c r="D4434" s="241"/>
      <c r="E4434" s="241"/>
      <c r="F4434" s="386"/>
      <c r="G4434" s="286"/>
      <c r="H4434" s="286"/>
      <c r="AR4434" s="482"/>
      <c r="AT4434" s="431"/>
    </row>
    <row r="4435" spans="1:46" s="388" customFormat="1" ht="16.5">
      <c r="A4435" s="132"/>
      <c r="B4435" s="132"/>
      <c r="C4435" s="132"/>
      <c r="D4435" s="241"/>
      <c r="E4435" s="241"/>
      <c r="F4435" s="386"/>
      <c r="G4435" s="286"/>
      <c r="H4435" s="286"/>
      <c r="AR4435" s="482"/>
      <c r="AT4435" s="431"/>
    </row>
    <row r="4436" spans="1:46" s="388" customFormat="1" ht="16.5">
      <c r="A4436" s="132"/>
      <c r="B4436" s="132"/>
      <c r="C4436" s="132"/>
      <c r="D4436" s="241"/>
      <c r="E4436" s="241"/>
      <c r="F4436" s="386"/>
      <c r="G4436" s="286"/>
      <c r="H4436" s="286"/>
      <c r="AR4436" s="482"/>
      <c r="AT4436" s="431"/>
    </row>
    <row r="4437" spans="1:46" s="388" customFormat="1" ht="16.5">
      <c r="A4437" s="132"/>
      <c r="B4437" s="132"/>
      <c r="C4437" s="132"/>
      <c r="D4437" s="241"/>
      <c r="E4437" s="241"/>
      <c r="F4437" s="386"/>
      <c r="G4437" s="286"/>
      <c r="H4437" s="286"/>
      <c r="AR4437" s="482"/>
      <c r="AT4437" s="431"/>
    </row>
    <row r="4438" spans="1:46" s="388" customFormat="1" ht="16.5">
      <c r="A4438" s="132"/>
      <c r="B4438" s="132"/>
      <c r="C4438" s="132"/>
      <c r="D4438" s="241"/>
      <c r="E4438" s="241"/>
      <c r="F4438" s="386"/>
      <c r="G4438" s="286"/>
      <c r="H4438" s="286"/>
      <c r="AR4438" s="482"/>
      <c r="AT4438" s="431"/>
    </row>
    <row r="4439" spans="1:46" s="388" customFormat="1" ht="16.5">
      <c r="A4439" s="132"/>
      <c r="B4439" s="132"/>
      <c r="C4439" s="132"/>
      <c r="D4439" s="241"/>
      <c r="E4439" s="241"/>
      <c r="F4439" s="386"/>
      <c r="G4439" s="286"/>
      <c r="H4439" s="286"/>
      <c r="AR4439" s="482"/>
      <c r="AT4439" s="431"/>
    </row>
    <row r="4440" spans="1:46" s="388" customFormat="1" ht="16.5">
      <c r="A4440" s="132"/>
      <c r="B4440" s="132"/>
      <c r="C4440" s="132"/>
      <c r="D4440" s="241"/>
      <c r="E4440" s="241"/>
      <c r="F4440" s="386"/>
      <c r="G4440" s="286"/>
      <c r="H4440" s="286"/>
      <c r="AR4440" s="482"/>
      <c r="AT4440" s="431"/>
    </row>
    <row r="4441" spans="1:46" s="388" customFormat="1" ht="16.5">
      <c r="A4441" s="132"/>
      <c r="B4441" s="132"/>
      <c r="C4441" s="132"/>
      <c r="D4441" s="241"/>
      <c r="E4441" s="241"/>
      <c r="F4441" s="386"/>
      <c r="G4441" s="286"/>
      <c r="H4441" s="286"/>
      <c r="AR4441" s="482"/>
      <c r="AT4441" s="431"/>
    </row>
    <row r="4442" spans="1:46" s="388" customFormat="1" ht="16.5">
      <c r="A4442" s="132"/>
      <c r="B4442" s="132"/>
      <c r="C4442" s="132"/>
      <c r="D4442" s="241"/>
      <c r="E4442" s="241"/>
      <c r="F4442" s="386"/>
      <c r="G4442" s="286"/>
      <c r="H4442" s="286"/>
      <c r="AR4442" s="482"/>
      <c r="AT4442" s="431"/>
    </row>
    <row r="4443" spans="1:46" s="388" customFormat="1" ht="16.5">
      <c r="A4443" s="132"/>
      <c r="B4443" s="132"/>
      <c r="C4443" s="132"/>
      <c r="D4443" s="241"/>
      <c r="E4443" s="241"/>
      <c r="F4443" s="386"/>
      <c r="G4443" s="286"/>
      <c r="H4443" s="286"/>
      <c r="AR4443" s="482"/>
      <c r="AT4443" s="431"/>
    </row>
    <row r="4444" spans="1:46" s="388" customFormat="1" ht="16.5">
      <c r="A4444" s="132"/>
      <c r="B4444" s="132"/>
      <c r="C4444" s="132"/>
      <c r="D4444" s="241"/>
      <c r="E4444" s="241"/>
      <c r="F4444" s="386"/>
      <c r="G4444" s="286"/>
      <c r="H4444" s="286"/>
      <c r="AR4444" s="482"/>
      <c r="AT4444" s="431"/>
    </row>
    <row r="4445" spans="1:46" s="388" customFormat="1" ht="16.5">
      <c r="A4445" s="132"/>
      <c r="B4445" s="132"/>
      <c r="C4445" s="132"/>
      <c r="D4445" s="241"/>
      <c r="E4445" s="241"/>
      <c r="F4445" s="386"/>
      <c r="G4445" s="286"/>
      <c r="H4445" s="286"/>
      <c r="AR4445" s="482"/>
      <c r="AT4445" s="431"/>
    </row>
    <row r="4446" spans="1:46" s="388" customFormat="1" ht="16.5">
      <c r="A4446" s="132"/>
      <c r="B4446" s="132"/>
      <c r="C4446" s="132"/>
      <c r="D4446" s="241"/>
      <c r="E4446" s="241"/>
      <c r="F4446" s="386"/>
      <c r="G4446" s="286"/>
      <c r="H4446" s="286"/>
      <c r="AR4446" s="482"/>
      <c r="AT4446" s="431"/>
    </row>
    <row r="4447" spans="1:46" s="388" customFormat="1" ht="16.5">
      <c r="A4447" s="132"/>
      <c r="B4447" s="132"/>
      <c r="C4447" s="132"/>
      <c r="D4447" s="241"/>
      <c r="E4447" s="241"/>
      <c r="F4447" s="386"/>
      <c r="G4447" s="286"/>
      <c r="H4447" s="286"/>
      <c r="AR4447" s="482"/>
      <c r="AT4447" s="431"/>
    </row>
    <row r="4448" spans="1:46" s="388" customFormat="1" ht="16.5">
      <c r="A4448" s="132"/>
      <c r="B4448" s="132"/>
      <c r="C4448" s="132"/>
      <c r="D4448" s="241"/>
      <c r="E4448" s="241"/>
      <c r="F4448" s="386"/>
      <c r="G4448" s="286"/>
      <c r="H4448" s="286"/>
      <c r="AR4448" s="482"/>
      <c r="AT4448" s="431"/>
    </row>
    <row r="4449" spans="1:46" s="388" customFormat="1" ht="16.5">
      <c r="A4449" s="132"/>
      <c r="B4449" s="132"/>
      <c r="C4449" s="132"/>
      <c r="D4449" s="241"/>
      <c r="E4449" s="241"/>
      <c r="F4449" s="386"/>
      <c r="G4449" s="286"/>
      <c r="H4449" s="286"/>
      <c r="AR4449" s="482"/>
      <c r="AT4449" s="431"/>
    </row>
    <row r="4450" spans="1:46" s="388" customFormat="1" ht="16.5">
      <c r="A4450" s="132"/>
      <c r="B4450" s="132"/>
      <c r="C4450" s="132"/>
      <c r="D4450" s="241"/>
      <c r="E4450" s="241"/>
      <c r="F4450" s="386"/>
      <c r="G4450" s="286"/>
      <c r="H4450" s="286"/>
      <c r="AR4450" s="482"/>
      <c r="AT4450" s="431"/>
    </row>
    <row r="4451" spans="1:46" s="388" customFormat="1" ht="16.5">
      <c r="A4451" s="132"/>
      <c r="B4451" s="132"/>
      <c r="C4451" s="132"/>
      <c r="D4451" s="241"/>
      <c r="E4451" s="241"/>
      <c r="F4451" s="386"/>
      <c r="G4451" s="286"/>
      <c r="H4451" s="286"/>
      <c r="AR4451" s="482"/>
      <c r="AT4451" s="431"/>
    </row>
    <row r="4452" spans="1:46" s="388" customFormat="1" ht="16.5">
      <c r="A4452" s="132"/>
      <c r="B4452" s="132"/>
      <c r="C4452" s="132"/>
      <c r="D4452" s="241"/>
      <c r="E4452" s="241"/>
      <c r="F4452" s="386"/>
      <c r="G4452" s="286"/>
      <c r="H4452" s="286"/>
      <c r="AR4452" s="482"/>
      <c r="AT4452" s="431"/>
    </row>
    <row r="4453" spans="1:46" s="388" customFormat="1" ht="16.5">
      <c r="A4453" s="132"/>
      <c r="B4453" s="132"/>
      <c r="C4453" s="132"/>
      <c r="D4453" s="241"/>
      <c r="E4453" s="241"/>
      <c r="F4453" s="386"/>
      <c r="G4453" s="286"/>
      <c r="H4453" s="286"/>
      <c r="AR4453" s="482"/>
      <c r="AT4453" s="431"/>
    </row>
    <row r="4454" spans="1:46" s="388" customFormat="1" ht="16.5">
      <c r="A4454" s="132"/>
      <c r="B4454" s="132"/>
      <c r="C4454" s="132"/>
      <c r="D4454" s="241"/>
      <c r="E4454" s="241"/>
      <c r="F4454" s="386"/>
      <c r="G4454" s="286"/>
      <c r="H4454" s="286"/>
      <c r="AR4454" s="482"/>
      <c r="AT4454" s="431"/>
    </row>
    <row r="4455" spans="1:46" s="388" customFormat="1" ht="16.5">
      <c r="A4455" s="132"/>
      <c r="B4455" s="132"/>
      <c r="C4455" s="132"/>
      <c r="D4455" s="241"/>
      <c r="E4455" s="241"/>
      <c r="F4455" s="386"/>
      <c r="G4455" s="286"/>
      <c r="H4455" s="286"/>
      <c r="AR4455" s="482"/>
      <c r="AT4455" s="431"/>
    </row>
    <row r="4456" spans="1:46" s="388" customFormat="1" ht="16.5">
      <c r="A4456" s="132"/>
      <c r="B4456" s="132"/>
      <c r="C4456" s="132"/>
      <c r="D4456" s="241"/>
      <c r="E4456" s="241"/>
      <c r="F4456" s="386"/>
      <c r="G4456" s="286"/>
      <c r="H4456" s="286"/>
      <c r="AR4456" s="482"/>
      <c r="AT4456" s="431"/>
    </row>
    <row r="4457" spans="1:46" s="388" customFormat="1" ht="16.5">
      <c r="A4457" s="132"/>
      <c r="B4457" s="132"/>
      <c r="C4457" s="132"/>
      <c r="D4457" s="241"/>
      <c r="E4457" s="241"/>
      <c r="F4457" s="386"/>
      <c r="G4457" s="286"/>
      <c r="H4457" s="286"/>
      <c r="AR4457" s="482"/>
      <c r="AT4457" s="431"/>
    </row>
    <row r="4458" spans="1:46" s="388" customFormat="1" ht="16.5">
      <c r="A4458" s="132"/>
      <c r="B4458" s="132"/>
      <c r="C4458" s="132"/>
      <c r="D4458" s="241"/>
      <c r="E4458" s="241"/>
      <c r="F4458" s="386"/>
      <c r="G4458" s="286"/>
      <c r="H4458" s="286"/>
      <c r="AR4458" s="482"/>
      <c r="AT4458" s="431"/>
    </row>
    <row r="4459" spans="1:46" s="388" customFormat="1" ht="16.5">
      <c r="A4459" s="132"/>
      <c r="B4459" s="132"/>
      <c r="C4459" s="132"/>
      <c r="D4459" s="241"/>
      <c r="E4459" s="241"/>
      <c r="F4459" s="386"/>
      <c r="G4459" s="286"/>
      <c r="H4459" s="286"/>
      <c r="AR4459" s="482"/>
      <c r="AT4459" s="431"/>
    </row>
    <row r="4460" spans="1:46" s="388" customFormat="1" ht="16.5">
      <c r="A4460" s="132"/>
      <c r="B4460" s="132"/>
      <c r="C4460" s="132"/>
      <c r="D4460" s="241"/>
      <c r="E4460" s="241"/>
      <c r="F4460" s="386"/>
      <c r="G4460" s="286"/>
      <c r="H4460" s="286"/>
      <c r="AR4460" s="482"/>
      <c r="AT4460" s="431"/>
    </row>
    <row r="4461" spans="1:46" s="388" customFormat="1" ht="16.5">
      <c r="A4461" s="132"/>
      <c r="B4461" s="132"/>
      <c r="C4461" s="132"/>
      <c r="D4461" s="241"/>
      <c r="E4461" s="241"/>
      <c r="F4461" s="386"/>
      <c r="G4461" s="286"/>
      <c r="H4461" s="286"/>
      <c r="AR4461" s="482"/>
      <c r="AT4461" s="431"/>
    </row>
    <row r="4462" spans="1:46" s="388" customFormat="1" ht="16.5">
      <c r="A4462" s="132"/>
      <c r="B4462" s="132"/>
      <c r="C4462" s="132"/>
      <c r="D4462" s="241"/>
      <c r="E4462" s="241"/>
      <c r="F4462" s="386"/>
      <c r="G4462" s="286"/>
      <c r="H4462" s="286"/>
      <c r="AR4462" s="482"/>
      <c r="AT4462" s="431"/>
    </row>
    <row r="4463" spans="1:46" s="388" customFormat="1" ht="16.5">
      <c r="A4463" s="132"/>
      <c r="B4463" s="132"/>
      <c r="C4463" s="132"/>
      <c r="D4463" s="241"/>
      <c r="E4463" s="241"/>
      <c r="F4463" s="386"/>
      <c r="G4463" s="286"/>
      <c r="H4463" s="286"/>
      <c r="AR4463" s="482"/>
      <c r="AT4463" s="431"/>
    </row>
    <row r="4464" spans="1:46" s="388" customFormat="1" ht="16.5">
      <c r="A4464" s="132"/>
      <c r="B4464" s="132"/>
      <c r="C4464" s="132"/>
      <c r="D4464" s="241"/>
      <c r="E4464" s="241"/>
      <c r="F4464" s="386"/>
      <c r="G4464" s="286"/>
      <c r="H4464" s="286"/>
      <c r="AR4464" s="482"/>
      <c r="AT4464" s="431"/>
    </row>
    <row r="4465" spans="1:46" s="388" customFormat="1" ht="16.5">
      <c r="A4465" s="132"/>
      <c r="B4465" s="132"/>
      <c r="C4465" s="132"/>
      <c r="D4465" s="241"/>
      <c r="E4465" s="241"/>
      <c r="F4465" s="386"/>
      <c r="G4465" s="286"/>
      <c r="H4465" s="286"/>
      <c r="AR4465" s="482"/>
      <c r="AT4465" s="431"/>
    </row>
    <row r="4466" spans="1:46" s="388" customFormat="1" ht="16.5">
      <c r="A4466" s="132"/>
      <c r="B4466" s="132"/>
      <c r="C4466" s="132"/>
      <c r="D4466" s="241"/>
      <c r="E4466" s="241"/>
      <c r="F4466" s="386"/>
      <c r="G4466" s="286"/>
      <c r="H4466" s="286"/>
      <c r="AR4466" s="482"/>
      <c r="AT4466" s="431"/>
    </row>
    <row r="4467" spans="1:46" s="388" customFormat="1" ht="16.5">
      <c r="A4467" s="132"/>
      <c r="B4467" s="132"/>
      <c r="C4467" s="132"/>
      <c r="D4467" s="241"/>
      <c r="E4467" s="241"/>
      <c r="F4467" s="386"/>
      <c r="G4467" s="286"/>
      <c r="H4467" s="286"/>
      <c r="AR4467" s="482"/>
      <c r="AT4467" s="431"/>
    </row>
    <row r="4468" spans="1:46" s="388" customFormat="1" ht="16.5">
      <c r="A4468" s="132"/>
      <c r="B4468" s="132"/>
      <c r="C4468" s="132"/>
      <c r="D4468" s="241"/>
      <c r="E4468" s="241"/>
      <c r="F4468" s="386"/>
      <c r="G4468" s="286"/>
      <c r="H4468" s="286"/>
      <c r="AR4468" s="482"/>
      <c r="AT4468" s="431"/>
    </row>
    <row r="4469" spans="1:46" s="388" customFormat="1" ht="16.5">
      <c r="A4469" s="132"/>
      <c r="B4469" s="132"/>
      <c r="C4469" s="132"/>
      <c r="D4469" s="241"/>
      <c r="E4469" s="241"/>
      <c r="F4469" s="386"/>
      <c r="G4469" s="286"/>
      <c r="H4469" s="286"/>
      <c r="AR4469" s="482"/>
      <c r="AT4469" s="431"/>
    </row>
    <row r="4470" spans="1:46" s="388" customFormat="1" ht="16.5">
      <c r="A4470" s="132"/>
      <c r="B4470" s="132"/>
      <c r="C4470" s="132"/>
      <c r="D4470" s="241"/>
      <c r="E4470" s="241"/>
      <c r="F4470" s="386"/>
      <c r="G4470" s="286"/>
      <c r="H4470" s="286"/>
      <c r="AR4470" s="482"/>
      <c r="AT4470" s="431"/>
    </row>
    <row r="4471" spans="1:46" s="388" customFormat="1" ht="16.5">
      <c r="A4471" s="132"/>
      <c r="B4471" s="132"/>
      <c r="C4471" s="132"/>
      <c r="D4471" s="241"/>
      <c r="E4471" s="241"/>
      <c r="F4471" s="386"/>
      <c r="G4471" s="286"/>
      <c r="H4471" s="286"/>
      <c r="AR4471" s="482"/>
      <c r="AT4471" s="431"/>
    </row>
    <row r="4472" spans="1:46" s="388" customFormat="1" ht="16.5">
      <c r="A4472" s="132"/>
      <c r="B4472" s="132"/>
      <c r="C4472" s="132"/>
      <c r="D4472" s="241"/>
      <c r="E4472" s="241"/>
      <c r="F4472" s="386"/>
      <c r="G4472" s="286"/>
      <c r="H4472" s="286"/>
      <c r="AR4472" s="482"/>
      <c r="AT4472" s="431"/>
    </row>
    <row r="4473" spans="1:46" s="388" customFormat="1" ht="16.5">
      <c r="A4473" s="132"/>
      <c r="B4473" s="132"/>
      <c r="C4473" s="132"/>
      <c r="D4473" s="241"/>
      <c r="E4473" s="241"/>
      <c r="F4473" s="386"/>
      <c r="G4473" s="286"/>
      <c r="H4473" s="286"/>
      <c r="AR4473" s="482"/>
      <c r="AT4473" s="431"/>
    </row>
    <row r="4474" spans="1:46" s="388" customFormat="1" ht="16.5">
      <c r="A4474" s="132"/>
      <c r="B4474" s="132"/>
      <c r="C4474" s="132"/>
      <c r="D4474" s="241"/>
      <c r="E4474" s="241"/>
      <c r="F4474" s="386"/>
      <c r="G4474" s="286"/>
      <c r="H4474" s="286"/>
      <c r="AR4474" s="482"/>
      <c r="AT4474" s="431"/>
    </row>
    <row r="4475" spans="1:46" s="388" customFormat="1" ht="16.5">
      <c r="A4475" s="132"/>
      <c r="B4475" s="132"/>
      <c r="C4475" s="132"/>
      <c r="D4475" s="241"/>
      <c r="E4475" s="241"/>
      <c r="F4475" s="386"/>
      <c r="G4475" s="286"/>
      <c r="H4475" s="286"/>
      <c r="AR4475" s="482"/>
      <c r="AT4475" s="431"/>
    </row>
    <row r="4476" spans="1:46" s="388" customFormat="1" ht="16.5">
      <c r="A4476" s="132"/>
      <c r="B4476" s="132"/>
      <c r="C4476" s="132"/>
      <c r="D4476" s="241"/>
      <c r="E4476" s="241"/>
      <c r="F4476" s="386"/>
      <c r="G4476" s="286"/>
      <c r="H4476" s="286"/>
      <c r="AR4476" s="482"/>
      <c r="AT4476" s="431"/>
    </row>
    <row r="4477" spans="1:46" s="388" customFormat="1" ht="16.5">
      <c r="A4477" s="132"/>
      <c r="B4477" s="132"/>
      <c r="C4477" s="132"/>
      <c r="D4477" s="241"/>
      <c r="E4477" s="241"/>
      <c r="F4477" s="386"/>
      <c r="G4477" s="286"/>
      <c r="H4477" s="286"/>
      <c r="AR4477" s="482"/>
      <c r="AT4477" s="431"/>
    </row>
    <row r="4478" spans="1:46" s="388" customFormat="1" ht="16.5">
      <c r="A4478" s="132"/>
      <c r="B4478" s="132"/>
      <c r="C4478" s="132"/>
      <c r="D4478" s="241"/>
      <c r="E4478" s="241"/>
      <c r="F4478" s="386"/>
      <c r="G4478" s="286"/>
      <c r="H4478" s="286"/>
      <c r="AR4478" s="482"/>
      <c r="AT4478" s="431"/>
    </row>
    <row r="4479" spans="1:46" s="388" customFormat="1" ht="16.5">
      <c r="A4479" s="132"/>
      <c r="B4479" s="132"/>
      <c r="C4479" s="132"/>
      <c r="D4479" s="241"/>
      <c r="E4479" s="241"/>
      <c r="F4479" s="386"/>
      <c r="G4479" s="286"/>
      <c r="H4479" s="286"/>
      <c r="AR4479" s="482"/>
      <c r="AT4479" s="431"/>
    </row>
    <row r="4480" spans="1:46" s="388" customFormat="1" ht="16.5">
      <c r="A4480" s="132"/>
      <c r="B4480" s="132"/>
      <c r="C4480" s="132"/>
      <c r="D4480" s="241"/>
      <c r="E4480" s="241"/>
      <c r="F4480" s="386"/>
      <c r="G4480" s="286"/>
      <c r="H4480" s="286"/>
      <c r="AR4480" s="482"/>
      <c r="AT4480" s="431"/>
    </row>
    <row r="4481" spans="1:46" s="388" customFormat="1" ht="16.5">
      <c r="A4481" s="132"/>
      <c r="B4481" s="132"/>
      <c r="C4481" s="132"/>
      <c r="D4481" s="241"/>
      <c r="E4481" s="241"/>
      <c r="F4481" s="386"/>
      <c r="G4481" s="286"/>
      <c r="H4481" s="286"/>
      <c r="AR4481" s="482"/>
      <c r="AT4481" s="431"/>
    </row>
    <row r="4482" spans="1:46" s="388" customFormat="1" ht="16.5">
      <c r="A4482" s="132"/>
      <c r="B4482" s="132"/>
      <c r="C4482" s="132"/>
      <c r="D4482" s="241"/>
      <c r="E4482" s="241"/>
      <c r="F4482" s="386"/>
      <c r="G4482" s="286"/>
      <c r="H4482" s="286"/>
      <c r="AR4482" s="482"/>
      <c r="AT4482" s="431"/>
    </row>
    <row r="4483" spans="1:46" s="388" customFormat="1" ht="16.5">
      <c r="A4483" s="132"/>
      <c r="B4483" s="132"/>
      <c r="C4483" s="132"/>
      <c r="D4483" s="241"/>
      <c r="E4483" s="241"/>
      <c r="F4483" s="386"/>
      <c r="G4483" s="286"/>
      <c r="H4483" s="286"/>
      <c r="AR4483" s="482"/>
      <c r="AT4483" s="431"/>
    </row>
    <row r="4484" spans="1:46" s="388" customFormat="1" ht="16.5">
      <c r="A4484" s="132"/>
      <c r="B4484" s="132"/>
      <c r="C4484" s="132"/>
      <c r="D4484" s="241"/>
      <c r="E4484" s="241"/>
      <c r="F4484" s="386"/>
      <c r="G4484" s="286"/>
      <c r="H4484" s="286"/>
      <c r="AR4484" s="482"/>
      <c r="AT4484" s="431"/>
    </row>
    <row r="4485" spans="1:46" s="388" customFormat="1" ht="16.5">
      <c r="A4485" s="132"/>
      <c r="B4485" s="132"/>
      <c r="C4485" s="132"/>
      <c r="D4485" s="241"/>
      <c r="E4485" s="241"/>
      <c r="F4485" s="386"/>
      <c r="G4485" s="286"/>
      <c r="H4485" s="286"/>
      <c r="AR4485" s="482"/>
      <c r="AT4485" s="431"/>
    </row>
    <row r="4486" spans="1:46" s="388" customFormat="1" ht="16.5">
      <c r="A4486" s="132"/>
      <c r="B4486" s="132"/>
      <c r="C4486" s="132"/>
      <c r="D4486" s="241"/>
      <c r="E4486" s="241"/>
      <c r="F4486" s="386"/>
      <c r="G4486" s="286"/>
      <c r="H4486" s="286"/>
      <c r="AR4486" s="482"/>
      <c r="AT4486" s="431"/>
    </row>
    <row r="4487" spans="1:46" s="388" customFormat="1" ht="16.5">
      <c r="A4487" s="132"/>
      <c r="B4487" s="132"/>
      <c r="C4487" s="132"/>
      <c r="D4487" s="241"/>
      <c r="E4487" s="241"/>
      <c r="F4487" s="386"/>
      <c r="G4487" s="286"/>
      <c r="H4487" s="286"/>
      <c r="AR4487" s="482"/>
      <c r="AT4487" s="431"/>
    </row>
    <row r="4488" spans="1:46" s="388" customFormat="1" ht="16.5">
      <c r="A4488" s="132"/>
      <c r="B4488" s="132"/>
      <c r="C4488" s="132"/>
      <c r="D4488" s="241"/>
      <c r="E4488" s="241"/>
      <c r="F4488" s="386"/>
      <c r="G4488" s="286"/>
      <c r="H4488" s="286"/>
      <c r="AR4488" s="482"/>
      <c r="AT4488" s="431"/>
    </row>
    <row r="4489" spans="1:46" s="388" customFormat="1" ht="16.5">
      <c r="A4489" s="132"/>
      <c r="B4489" s="132"/>
      <c r="C4489" s="132"/>
      <c r="D4489" s="241"/>
      <c r="E4489" s="241"/>
      <c r="F4489" s="386"/>
      <c r="G4489" s="286"/>
      <c r="H4489" s="286"/>
      <c r="AR4489" s="482"/>
      <c r="AT4489" s="431"/>
    </row>
    <row r="4490" spans="1:46" s="388" customFormat="1" ht="16.5">
      <c r="A4490" s="132"/>
      <c r="B4490" s="132"/>
      <c r="C4490" s="132"/>
      <c r="D4490" s="241"/>
      <c r="E4490" s="241"/>
      <c r="F4490" s="386"/>
      <c r="G4490" s="286"/>
      <c r="H4490" s="286"/>
      <c r="AR4490" s="482"/>
      <c r="AT4490" s="431"/>
    </row>
    <row r="4491" spans="1:46" s="388" customFormat="1" ht="16.5">
      <c r="A4491" s="132"/>
      <c r="B4491" s="132"/>
      <c r="C4491" s="132"/>
      <c r="D4491" s="241"/>
      <c r="E4491" s="241"/>
      <c r="F4491" s="386"/>
      <c r="G4491" s="286"/>
      <c r="H4491" s="286"/>
      <c r="AR4491" s="482"/>
      <c r="AT4491" s="431"/>
    </row>
    <row r="4492" spans="1:46" s="388" customFormat="1" ht="16.5">
      <c r="A4492" s="132"/>
      <c r="B4492" s="132"/>
      <c r="C4492" s="132"/>
      <c r="D4492" s="241"/>
      <c r="E4492" s="241"/>
      <c r="F4492" s="386"/>
      <c r="G4492" s="286"/>
      <c r="H4492" s="286"/>
      <c r="AR4492" s="482"/>
      <c r="AT4492" s="431"/>
    </row>
    <row r="4493" spans="1:46" s="388" customFormat="1" ht="16.5">
      <c r="A4493" s="132"/>
      <c r="B4493" s="132"/>
      <c r="C4493" s="132"/>
      <c r="D4493" s="241"/>
      <c r="E4493" s="241"/>
      <c r="F4493" s="386"/>
      <c r="G4493" s="286"/>
      <c r="H4493" s="286"/>
      <c r="AR4493" s="482"/>
      <c r="AT4493" s="431"/>
    </row>
    <row r="4494" spans="1:46" s="388" customFormat="1" ht="16.5">
      <c r="A4494" s="132"/>
      <c r="B4494" s="132"/>
      <c r="C4494" s="132"/>
      <c r="D4494" s="241"/>
      <c r="E4494" s="241"/>
      <c r="F4494" s="386"/>
      <c r="G4494" s="286"/>
      <c r="H4494" s="286"/>
      <c r="AR4494" s="482"/>
      <c r="AT4494" s="431"/>
    </row>
    <row r="4495" spans="1:46" s="388" customFormat="1" ht="16.5">
      <c r="A4495" s="132"/>
      <c r="B4495" s="132"/>
      <c r="C4495" s="132"/>
      <c r="D4495" s="241"/>
      <c r="E4495" s="241"/>
      <c r="F4495" s="386"/>
      <c r="G4495" s="286"/>
      <c r="H4495" s="286"/>
      <c r="AR4495" s="482"/>
      <c r="AT4495" s="431"/>
    </row>
    <row r="4496" spans="1:46" s="388" customFormat="1" ht="16.5">
      <c r="A4496" s="132"/>
      <c r="B4496" s="132"/>
      <c r="C4496" s="132"/>
      <c r="D4496" s="241"/>
      <c r="E4496" s="241"/>
      <c r="F4496" s="386"/>
      <c r="G4496" s="286"/>
      <c r="H4496" s="286"/>
      <c r="AR4496" s="482"/>
      <c r="AT4496" s="431"/>
    </row>
    <row r="4497" spans="1:46" s="388" customFormat="1" ht="16.5">
      <c r="A4497" s="132"/>
      <c r="B4497" s="132"/>
      <c r="C4497" s="132"/>
      <c r="D4497" s="241"/>
      <c r="E4497" s="241"/>
      <c r="F4497" s="386"/>
      <c r="G4497" s="286"/>
      <c r="H4497" s="286"/>
      <c r="AR4497" s="482"/>
      <c r="AT4497" s="431"/>
    </row>
    <row r="4498" spans="1:46" s="388" customFormat="1" ht="16.5">
      <c r="A4498" s="132"/>
      <c r="B4498" s="132"/>
      <c r="C4498" s="132"/>
      <c r="D4498" s="241"/>
      <c r="E4498" s="241"/>
      <c r="F4498" s="386"/>
      <c r="G4498" s="286"/>
      <c r="H4498" s="286"/>
      <c r="AR4498" s="482"/>
      <c r="AT4498" s="431"/>
    </row>
    <row r="4499" spans="1:46" s="388" customFormat="1" ht="16.5">
      <c r="A4499" s="132"/>
      <c r="B4499" s="132"/>
      <c r="C4499" s="132"/>
      <c r="D4499" s="241"/>
      <c r="E4499" s="241"/>
      <c r="F4499" s="386"/>
      <c r="G4499" s="286"/>
      <c r="H4499" s="286"/>
      <c r="AR4499" s="482"/>
      <c r="AT4499" s="431"/>
    </row>
    <row r="4500" spans="1:46" s="388" customFormat="1" ht="16.5">
      <c r="A4500" s="132"/>
      <c r="B4500" s="132"/>
      <c r="C4500" s="132"/>
      <c r="D4500" s="241"/>
      <c r="E4500" s="241"/>
      <c r="F4500" s="386"/>
      <c r="G4500" s="286"/>
      <c r="H4500" s="286"/>
      <c r="AR4500" s="482"/>
      <c r="AT4500" s="431"/>
    </row>
    <row r="4501" spans="1:46" s="388" customFormat="1" ht="16.5">
      <c r="A4501" s="132"/>
      <c r="B4501" s="132"/>
      <c r="C4501" s="132"/>
      <c r="D4501" s="241"/>
      <c r="E4501" s="241"/>
      <c r="F4501" s="386"/>
      <c r="G4501" s="286"/>
      <c r="H4501" s="286"/>
      <c r="AR4501" s="482"/>
      <c r="AT4501" s="431"/>
    </row>
    <row r="4502" spans="1:46" s="388" customFormat="1" ht="16.5">
      <c r="A4502" s="132"/>
      <c r="B4502" s="132"/>
      <c r="C4502" s="132"/>
      <c r="D4502" s="241"/>
      <c r="E4502" s="241"/>
      <c r="F4502" s="386"/>
      <c r="G4502" s="286"/>
      <c r="H4502" s="286"/>
      <c r="AR4502" s="482"/>
      <c r="AT4502" s="431"/>
    </row>
    <row r="4503" spans="1:46" s="388" customFormat="1" ht="16.5">
      <c r="A4503" s="132"/>
      <c r="B4503" s="132"/>
      <c r="C4503" s="132"/>
      <c r="D4503" s="241"/>
      <c r="E4503" s="241"/>
      <c r="F4503" s="386"/>
      <c r="G4503" s="286"/>
      <c r="H4503" s="286"/>
      <c r="AR4503" s="482"/>
      <c r="AT4503" s="431"/>
    </row>
    <row r="4504" spans="1:46" s="388" customFormat="1" ht="16.5">
      <c r="A4504" s="132"/>
      <c r="B4504" s="132"/>
      <c r="C4504" s="132"/>
      <c r="D4504" s="241"/>
      <c r="E4504" s="241"/>
      <c r="F4504" s="386"/>
      <c r="G4504" s="286"/>
      <c r="H4504" s="286"/>
      <c r="AR4504" s="482"/>
      <c r="AT4504" s="431"/>
    </row>
    <row r="4505" spans="1:46" s="388" customFormat="1" ht="16.5">
      <c r="A4505" s="132"/>
      <c r="B4505" s="132"/>
      <c r="C4505" s="132"/>
      <c r="D4505" s="241"/>
      <c r="E4505" s="241"/>
      <c r="F4505" s="386"/>
      <c r="G4505" s="286"/>
      <c r="H4505" s="286"/>
      <c r="AR4505" s="482"/>
      <c r="AT4505" s="431"/>
    </row>
    <row r="4506" spans="1:46" s="388" customFormat="1" ht="16.5">
      <c r="A4506" s="132"/>
      <c r="B4506" s="132"/>
      <c r="C4506" s="132"/>
      <c r="D4506" s="241"/>
      <c r="E4506" s="241"/>
      <c r="F4506" s="386"/>
      <c r="G4506" s="286"/>
      <c r="H4506" s="286"/>
      <c r="AR4506" s="482"/>
      <c r="AT4506" s="431"/>
    </row>
    <row r="4507" spans="1:46" s="388" customFormat="1" ht="16.5">
      <c r="A4507" s="132"/>
      <c r="B4507" s="132"/>
      <c r="C4507" s="132"/>
      <c r="D4507" s="241"/>
      <c r="E4507" s="241"/>
      <c r="F4507" s="386"/>
      <c r="G4507" s="286"/>
      <c r="H4507" s="286"/>
      <c r="AR4507" s="482"/>
      <c r="AT4507" s="431"/>
    </row>
    <row r="4508" spans="1:46" s="388" customFormat="1" ht="16.5">
      <c r="A4508" s="132"/>
      <c r="B4508" s="132"/>
      <c r="C4508" s="132"/>
      <c r="D4508" s="241"/>
      <c r="E4508" s="241"/>
      <c r="F4508" s="386"/>
      <c r="G4508" s="286"/>
      <c r="H4508" s="286"/>
      <c r="AR4508" s="482"/>
      <c r="AT4508" s="431"/>
    </row>
    <row r="4509" spans="1:46" s="388" customFormat="1" ht="16.5">
      <c r="A4509" s="132"/>
      <c r="B4509" s="132"/>
      <c r="C4509" s="132"/>
      <c r="D4509" s="241"/>
      <c r="E4509" s="241"/>
      <c r="F4509" s="386"/>
      <c r="G4509" s="286"/>
      <c r="H4509" s="286"/>
      <c r="AR4509" s="482"/>
      <c r="AT4509" s="431"/>
    </row>
    <row r="4510" spans="1:46" s="388" customFormat="1" ht="16.5">
      <c r="A4510" s="132"/>
      <c r="B4510" s="132"/>
      <c r="C4510" s="132"/>
      <c r="D4510" s="241"/>
      <c r="E4510" s="241"/>
      <c r="F4510" s="386"/>
      <c r="G4510" s="286"/>
      <c r="H4510" s="286"/>
      <c r="AR4510" s="482"/>
      <c r="AT4510" s="431"/>
    </row>
    <row r="4511" spans="1:46" s="388" customFormat="1" ht="16.5">
      <c r="A4511" s="132"/>
      <c r="B4511" s="132"/>
      <c r="C4511" s="132"/>
      <c r="D4511" s="241"/>
      <c r="E4511" s="241"/>
      <c r="F4511" s="386"/>
      <c r="G4511" s="286"/>
      <c r="H4511" s="286"/>
      <c r="AR4511" s="482"/>
      <c r="AT4511" s="431"/>
    </row>
    <row r="4512" spans="1:46" s="388" customFormat="1" ht="16.5">
      <c r="A4512" s="132"/>
      <c r="B4512" s="132"/>
      <c r="C4512" s="132"/>
      <c r="D4512" s="241"/>
      <c r="E4512" s="241"/>
      <c r="F4512" s="386"/>
      <c r="G4512" s="286"/>
      <c r="H4512" s="286"/>
      <c r="AR4512" s="482"/>
      <c r="AT4512" s="431"/>
    </row>
    <row r="4513" spans="1:46" s="388" customFormat="1" ht="16.5">
      <c r="A4513" s="132"/>
      <c r="B4513" s="132"/>
      <c r="C4513" s="132"/>
      <c r="D4513" s="241"/>
      <c r="E4513" s="241"/>
      <c r="F4513" s="386"/>
      <c r="G4513" s="286"/>
      <c r="H4513" s="286"/>
      <c r="AR4513" s="482"/>
      <c r="AT4513" s="431"/>
    </row>
    <row r="4514" spans="1:46" s="388" customFormat="1" ht="16.5">
      <c r="A4514" s="132"/>
      <c r="B4514" s="132"/>
      <c r="C4514" s="132"/>
      <c r="D4514" s="241"/>
      <c r="E4514" s="241"/>
      <c r="F4514" s="386"/>
      <c r="G4514" s="286"/>
      <c r="H4514" s="286"/>
      <c r="AR4514" s="482"/>
      <c r="AT4514" s="431"/>
    </row>
    <row r="4515" spans="1:46" s="388" customFormat="1" ht="16.5">
      <c r="A4515" s="132"/>
      <c r="B4515" s="132"/>
      <c r="C4515" s="132"/>
      <c r="D4515" s="241"/>
      <c r="E4515" s="241"/>
      <c r="F4515" s="386"/>
      <c r="G4515" s="286"/>
      <c r="H4515" s="286"/>
      <c r="AR4515" s="482"/>
      <c r="AT4515" s="431"/>
    </row>
    <row r="4516" spans="1:46" s="388" customFormat="1" ht="16.5">
      <c r="A4516" s="132"/>
      <c r="B4516" s="132"/>
      <c r="C4516" s="132"/>
      <c r="D4516" s="241"/>
      <c r="E4516" s="241"/>
      <c r="F4516" s="386"/>
      <c r="G4516" s="286"/>
      <c r="H4516" s="286"/>
      <c r="AR4516" s="482"/>
      <c r="AT4516" s="431"/>
    </row>
    <row r="4517" spans="1:46" s="388" customFormat="1" ht="16.5">
      <c r="A4517" s="132"/>
      <c r="B4517" s="132"/>
      <c r="C4517" s="132"/>
      <c r="D4517" s="241"/>
      <c r="E4517" s="241"/>
      <c r="F4517" s="386"/>
      <c r="G4517" s="286"/>
      <c r="H4517" s="286"/>
      <c r="AR4517" s="482"/>
      <c r="AT4517" s="431"/>
    </row>
    <row r="4518" spans="1:46" s="388" customFormat="1" ht="16.5">
      <c r="A4518" s="132"/>
      <c r="B4518" s="132"/>
      <c r="C4518" s="132"/>
      <c r="D4518" s="241"/>
      <c r="E4518" s="241"/>
      <c r="F4518" s="386"/>
      <c r="G4518" s="286"/>
      <c r="H4518" s="286"/>
      <c r="AR4518" s="482"/>
      <c r="AT4518" s="431"/>
    </row>
    <row r="4519" spans="1:46" s="388" customFormat="1" ht="16.5">
      <c r="A4519" s="132"/>
      <c r="B4519" s="132"/>
      <c r="C4519" s="132"/>
      <c r="D4519" s="241"/>
      <c r="E4519" s="241"/>
      <c r="F4519" s="386"/>
      <c r="G4519" s="286"/>
      <c r="H4519" s="286"/>
      <c r="AR4519" s="482"/>
      <c r="AT4519" s="431"/>
    </row>
    <row r="4520" spans="1:46" s="388" customFormat="1" ht="16.5">
      <c r="A4520" s="132"/>
      <c r="B4520" s="132"/>
      <c r="C4520" s="132"/>
      <c r="D4520" s="241"/>
      <c r="E4520" s="241"/>
      <c r="F4520" s="386"/>
      <c r="G4520" s="286"/>
      <c r="H4520" s="286"/>
      <c r="AR4520" s="482"/>
      <c r="AT4520" s="431"/>
    </row>
    <row r="4521" spans="1:46" s="388" customFormat="1" ht="16.5">
      <c r="A4521" s="132"/>
      <c r="B4521" s="132"/>
      <c r="C4521" s="132"/>
      <c r="D4521" s="241"/>
      <c r="E4521" s="241"/>
      <c r="F4521" s="386"/>
      <c r="G4521" s="286"/>
      <c r="H4521" s="286"/>
      <c r="AR4521" s="482"/>
      <c r="AT4521" s="431"/>
    </row>
    <row r="4522" spans="1:46" s="388" customFormat="1" ht="16.5">
      <c r="A4522" s="132"/>
      <c r="B4522" s="132"/>
      <c r="C4522" s="132"/>
      <c r="D4522" s="241"/>
      <c r="E4522" s="241"/>
      <c r="F4522" s="386"/>
      <c r="G4522" s="286"/>
      <c r="H4522" s="286"/>
      <c r="AR4522" s="482"/>
      <c r="AT4522" s="431"/>
    </row>
    <row r="4523" spans="1:46" s="388" customFormat="1" ht="16.5">
      <c r="A4523" s="132"/>
      <c r="B4523" s="132"/>
      <c r="C4523" s="132"/>
      <c r="D4523" s="241"/>
      <c r="E4523" s="241"/>
      <c r="F4523" s="386"/>
      <c r="G4523" s="286"/>
      <c r="H4523" s="286"/>
      <c r="AR4523" s="482"/>
      <c r="AT4523" s="431"/>
    </row>
    <row r="4524" spans="1:46" s="388" customFormat="1" ht="16.5">
      <c r="A4524" s="132"/>
      <c r="B4524" s="132"/>
      <c r="C4524" s="132"/>
      <c r="D4524" s="241"/>
      <c r="E4524" s="241"/>
      <c r="F4524" s="386"/>
      <c r="G4524" s="286"/>
      <c r="H4524" s="286"/>
      <c r="AR4524" s="482"/>
      <c r="AT4524" s="431"/>
    </row>
    <row r="4525" spans="1:46" s="388" customFormat="1" ht="16.5">
      <c r="A4525" s="132"/>
      <c r="B4525" s="132"/>
      <c r="C4525" s="132"/>
      <c r="D4525" s="241"/>
      <c r="E4525" s="241"/>
      <c r="F4525" s="386"/>
      <c r="G4525" s="286"/>
      <c r="H4525" s="286"/>
      <c r="AR4525" s="482"/>
      <c r="AT4525" s="431"/>
    </row>
    <row r="4526" spans="1:46" s="388" customFormat="1" ht="16.5">
      <c r="A4526" s="132"/>
      <c r="B4526" s="132"/>
      <c r="C4526" s="132"/>
      <c r="D4526" s="241"/>
      <c r="E4526" s="241"/>
      <c r="F4526" s="386"/>
      <c r="G4526" s="286"/>
      <c r="H4526" s="286"/>
      <c r="AR4526" s="482"/>
      <c r="AT4526" s="431"/>
    </row>
    <row r="4527" spans="1:46" s="388" customFormat="1" ht="16.5">
      <c r="A4527" s="132"/>
      <c r="B4527" s="132"/>
      <c r="C4527" s="132"/>
      <c r="D4527" s="241"/>
      <c r="E4527" s="241"/>
      <c r="F4527" s="386"/>
      <c r="G4527" s="286"/>
      <c r="H4527" s="286"/>
      <c r="AR4527" s="482"/>
      <c r="AT4527" s="431"/>
    </row>
    <row r="4528" spans="1:46" s="388" customFormat="1" ht="16.5">
      <c r="A4528" s="132"/>
      <c r="B4528" s="132"/>
      <c r="C4528" s="132"/>
      <c r="D4528" s="241"/>
      <c r="E4528" s="241"/>
      <c r="F4528" s="386"/>
      <c r="G4528" s="286"/>
      <c r="H4528" s="286"/>
      <c r="AR4528" s="482"/>
      <c r="AT4528" s="431"/>
    </row>
    <row r="4529" spans="1:46" s="388" customFormat="1" ht="16.5">
      <c r="A4529" s="132"/>
      <c r="B4529" s="132"/>
      <c r="C4529" s="132"/>
      <c r="D4529" s="241"/>
      <c r="E4529" s="241"/>
      <c r="F4529" s="386"/>
      <c r="G4529" s="286"/>
      <c r="H4529" s="286"/>
      <c r="AR4529" s="482"/>
      <c r="AT4529" s="431"/>
    </row>
    <row r="4530" spans="1:46" s="388" customFormat="1" ht="16.5">
      <c r="A4530" s="132"/>
      <c r="B4530" s="132"/>
      <c r="C4530" s="132"/>
      <c r="D4530" s="241"/>
      <c r="E4530" s="241"/>
      <c r="F4530" s="386"/>
      <c r="G4530" s="286"/>
      <c r="H4530" s="286"/>
      <c r="AR4530" s="482"/>
      <c r="AT4530" s="431"/>
    </row>
    <row r="4531" spans="1:46" s="388" customFormat="1" ht="16.5">
      <c r="A4531" s="132"/>
      <c r="B4531" s="132"/>
      <c r="C4531" s="132"/>
      <c r="D4531" s="241"/>
      <c r="E4531" s="241"/>
      <c r="F4531" s="386"/>
      <c r="G4531" s="286"/>
      <c r="H4531" s="286"/>
      <c r="AR4531" s="482"/>
      <c r="AT4531" s="431"/>
    </row>
    <row r="4532" spans="1:46" s="388" customFormat="1" ht="16.5">
      <c r="A4532" s="132"/>
      <c r="B4532" s="132"/>
      <c r="C4532" s="132"/>
      <c r="D4532" s="241"/>
      <c r="E4532" s="241"/>
      <c r="F4532" s="386"/>
      <c r="G4532" s="286"/>
      <c r="H4532" s="286"/>
      <c r="AR4532" s="482"/>
      <c r="AT4532" s="431"/>
    </row>
    <row r="4533" spans="1:46" s="388" customFormat="1" ht="16.5">
      <c r="A4533" s="132"/>
      <c r="B4533" s="132"/>
      <c r="C4533" s="132"/>
      <c r="D4533" s="241"/>
      <c r="E4533" s="241"/>
      <c r="F4533" s="386"/>
      <c r="G4533" s="286"/>
      <c r="H4533" s="286"/>
      <c r="AR4533" s="482"/>
      <c r="AT4533" s="431"/>
    </row>
    <row r="4534" spans="1:46" s="388" customFormat="1" ht="16.5">
      <c r="A4534" s="132"/>
      <c r="B4534" s="132"/>
      <c r="C4534" s="132"/>
      <c r="D4534" s="241"/>
      <c r="E4534" s="241"/>
      <c r="F4534" s="386"/>
      <c r="G4534" s="286"/>
      <c r="H4534" s="286"/>
      <c r="AR4534" s="482"/>
      <c r="AT4534" s="431"/>
    </row>
    <row r="4535" spans="1:46" s="388" customFormat="1" ht="16.5">
      <c r="A4535" s="132"/>
      <c r="B4535" s="132"/>
      <c r="C4535" s="132"/>
      <c r="D4535" s="241"/>
      <c r="E4535" s="241"/>
      <c r="F4535" s="386"/>
      <c r="G4535" s="286"/>
      <c r="H4535" s="286"/>
      <c r="AR4535" s="482"/>
      <c r="AT4535" s="431"/>
    </row>
    <row r="4536" spans="1:46" s="388" customFormat="1" ht="16.5">
      <c r="A4536" s="132"/>
      <c r="B4536" s="132"/>
      <c r="C4536" s="132"/>
      <c r="D4536" s="241"/>
      <c r="E4536" s="241"/>
      <c r="F4536" s="386"/>
      <c r="G4536" s="286"/>
      <c r="H4536" s="286"/>
      <c r="AR4536" s="482"/>
      <c r="AT4536" s="431"/>
    </row>
    <row r="4537" spans="1:46" s="388" customFormat="1" ht="16.5">
      <c r="A4537" s="132"/>
      <c r="B4537" s="132"/>
      <c r="C4537" s="132"/>
      <c r="D4537" s="241"/>
      <c r="E4537" s="241"/>
      <c r="F4537" s="386"/>
      <c r="G4537" s="286"/>
      <c r="H4537" s="286"/>
      <c r="AR4537" s="482"/>
      <c r="AT4537" s="431"/>
    </row>
    <row r="4538" spans="1:46" s="388" customFormat="1" ht="16.5">
      <c r="A4538" s="132"/>
      <c r="B4538" s="132"/>
      <c r="C4538" s="132"/>
      <c r="D4538" s="241"/>
      <c r="E4538" s="241"/>
      <c r="F4538" s="386"/>
      <c r="G4538" s="286"/>
      <c r="H4538" s="286"/>
      <c r="AR4538" s="482"/>
      <c r="AT4538" s="431"/>
    </row>
    <row r="4539" spans="1:46" s="388" customFormat="1" ht="16.5">
      <c r="A4539" s="132"/>
      <c r="B4539" s="132"/>
      <c r="C4539" s="132"/>
      <c r="D4539" s="241"/>
      <c r="E4539" s="241"/>
      <c r="F4539" s="386"/>
      <c r="G4539" s="286"/>
      <c r="H4539" s="286"/>
      <c r="AR4539" s="482"/>
      <c r="AT4539" s="431"/>
    </row>
    <row r="4540" spans="1:46" s="388" customFormat="1" ht="16.5">
      <c r="A4540" s="132"/>
      <c r="B4540" s="132"/>
      <c r="C4540" s="132"/>
      <c r="D4540" s="241"/>
      <c r="E4540" s="241"/>
      <c r="F4540" s="386"/>
      <c r="G4540" s="286"/>
      <c r="H4540" s="286"/>
      <c r="AR4540" s="482"/>
      <c r="AT4540" s="431"/>
    </row>
    <row r="4541" spans="1:46" s="388" customFormat="1" ht="16.5">
      <c r="A4541" s="132"/>
      <c r="B4541" s="132"/>
      <c r="C4541" s="132"/>
      <c r="D4541" s="241"/>
      <c r="E4541" s="241"/>
      <c r="F4541" s="386"/>
      <c r="G4541" s="286"/>
      <c r="H4541" s="286"/>
      <c r="AR4541" s="482"/>
      <c r="AT4541" s="431"/>
    </row>
    <row r="4542" spans="1:46" s="388" customFormat="1" ht="16.5">
      <c r="A4542" s="132"/>
      <c r="B4542" s="132"/>
      <c r="C4542" s="132"/>
      <c r="D4542" s="241"/>
      <c r="E4542" s="241"/>
      <c r="F4542" s="386"/>
      <c r="G4542" s="286"/>
      <c r="H4542" s="286"/>
      <c r="AR4542" s="482"/>
      <c r="AT4542" s="431"/>
    </row>
    <row r="4543" spans="1:46" s="388" customFormat="1" ht="16.5">
      <c r="A4543" s="132"/>
      <c r="B4543" s="132"/>
      <c r="C4543" s="132"/>
      <c r="D4543" s="241"/>
      <c r="E4543" s="241"/>
      <c r="F4543" s="386"/>
      <c r="G4543" s="286"/>
      <c r="H4543" s="286"/>
      <c r="AR4543" s="482"/>
      <c r="AT4543" s="431"/>
    </row>
    <row r="4544" spans="1:46" s="388" customFormat="1" ht="16.5">
      <c r="A4544" s="132"/>
      <c r="B4544" s="132"/>
      <c r="C4544" s="132"/>
      <c r="D4544" s="241"/>
      <c r="E4544" s="241"/>
      <c r="F4544" s="386"/>
      <c r="G4544" s="286"/>
      <c r="H4544" s="286"/>
      <c r="AR4544" s="482"/>
      <c r="AT4544" s="431"/>
    </row>
    <row r="4545" spans="1:46" s="388" customFormat="1" ht="16.5">
      <c r="A4545" s="132"/>
      <c r="B4545" s="132"/>
      <c r="C4545" s="132"/>
      <c r="D4545" s="241"/>
      <c r="E4545" s="241"/>
      <c r="F4545" s="386"/>
      <c r="G4545" s="286"/>
      <c r="H4545" s="286"/>
      <c r="AR4545" s="482"/>
      <c r="AT4545" s="431"/>
    </row>
    <row r="4546" spans="1:46" s="388" customFormat="1" ht="16.5">
      <c r="A4546" s="132"/>
      <c r="B4546" s="132"/>
      <c r="C4546" s="132"/>
      <c r="D4546" s="241"/>
      <c r="E4546" s="241"/>
      <c r="F4546" s="386"/>
      <c r="G4546" s="286"/>
      <c r="H4546" s="286"/>
      <c r="AR4546" s="482"/>
      <c r="AT4546" s="431"/>
    </row>
    <row r="4547" spans="1:46" s="388" customFormat="1" ht="16.5">
      <c r="A4547" s="132"/>
      <c r="B4547" s="132"/>
      <c r="C4547" s="132"/>
      <c r="D4547" s="241"/>
      <c r="E4547" s="241"/>
      <c r="F4547" s="386"/>
      <c r="G4547" s="286"/>
      <c r="H4547" s="286"/>
      <c r="AR4547" s="482"/>
      <c r="AT4547" s="431"/>
    </row>
    <row r="4548" spans="1:46" s="388" customFormat="1" ht="16.5">
      <c r="A4548" s="132"/>
      <c r="B4548" s="132"/>
      <c r="C4548" s="132"/>
      <c r="D4548" s="241"/>
      <c r="E4548" s="241"/>
      <c r="F4548" s="386"/>
      <c r="G4548" s="286"/>
      <c r="H4548" s="286"/>
      <c r="AR4548" s="482"/>
      <c r="AT4548" s="431"/>
    </row>
    <row r="4549" spans="1:46" s="388" customFormat="1" ht="16.5">
      <c r="A4549" s="132"/>
      <c r="B4549" s="132"/>
      <c r="C4549" s="132"/>
      <c r="D4549" s="241"/>
      <c r="E4549" s="241"/>
      <c r="F4549" s="386"/>
      <c r="G4549" s="286"/>
      <c r="H4549" s="286"/>
      <c r="AR4549" s="482"/>
      <c r="AT4549" s="431"/>
    </row>
    <row r="4550" spans="1:46" s="388" customFormat="1" ht="16.5">
      <c r="A4550" s="132"/>
      <c r="B4550" s="132"/>
      <c r="C4550" s="132"/>
      <c r="D4550" s="241"/>
      <c r="E4550" s="241"/>
      <c r="F4550" s="386"/>
      <c r="G4550" s="286"/>
      <c r="H4550" s="286"/>
      <c r="AR4550" s="482"/>
      <c r="AT4550" s="431"/>
    </row>
    <row r="4551" spans="1:46" s="388" customFormat="1" ht="16.5">
      <c r="A4551" s="132"/>
      <c r="B4551" s="132"/>
      <c r="C4551" s="132"/>
      <c r="D4551" s="241"/>
      <c r="E4551" s="241"/>
      <c r="F4551" s="386"/>
      <c r="G4551" s="286"/>
      <c r="H4551" s="286"/>
      <c r="AR4551" s="482"/>
      <c r="AT4551" s="431"/>
    </row>
    <row r="4552" spans="1:46" s="388" customFormat="1" ht="16.5">
      <c r="A4552" s="132"/>
      <c r="B4552" s="132"/>
      <c r="C4552" s="132"/>
      <c r="D4552" s="241"/>
      <c r="E4552" s="241"/>
      <c r="F4552" s="386"/>
      <c r="G4552" s="286"/>
      <c r="H4552" s="286"/>
      <c r="AR4552" s="482"/>
      <c r="AT4552" s="431"/>
    </row>
    <row r="4553" spans="1:46" s="388" customFormat="1" ht="16.5">
      <c r="A4553" s="132"/>
      <c r="B4553" s="132"/>
      <c r="C4553" s="132"/>
      <c r="D4553" s="241"/>
      <c r="E4553" s="241"/>
      <c r="F4553" s="386"/>
      <c r="G4553" s="286"/>
      <c r="H4553" s="286"/>
      <c r="AR4553" s="482"/>
      <c r="AT4553" s="431"/>
    </row>
    <row r="4554" spans="1:46" s="388" customFormat="1" ht="16.5">
      <c r="A4554" s="132"/>
      <c r="B4554" s="132"/>
      <c r="C4554" s="132"/>
      <c r="D4554" s="241"/>
      <c r="E4554" s="241"/>
      <c r="F4554" s="386"/>
      <c r="G4554" s="286"/>
      <c r="H4554" s="286"/>
      <c r="AR4554" s="482"/>
      <c r="AT4554" s="431"/>
    </row>
    <row r="4555" spans="1:46" s="388" customFormat="1" ht="16.5">
      <c r="A4555" s="132"/>
      <c r="B4555" s="132"/>
      <c r="C4555" s="132"/>
      <c r="D4555" s="241"/>
      <c r="E4555" s="241"/>
      <c r="F4555" s="386"/>
      <c r="G4555" s="286"/>
      <c r="H4555" s="286"/>
      <c r="AR4555" s="482"/>
      <c r="AT4555" s="431"/>
    </row>
    <row r="4556" spans="1:46" s="388" customFormat="1" ht="16.5">
      <c r="A4556" s="132"/>
      <c r="B4556" s="132"/>
      <c r="C4556" s="132"/>
      <c r="D4556" s="241"/>
      <c r="E4556" s="241"/>
      <c r="F4556" s="386"/>
      <c r="G4556" s="286"/>
      <c r="H4556" s="286"/>
      <c r="AR4556" s="482"/>
      <c r="AT4556" s="431"/>
    </row>
    <row r="4557" spans="1:46" s="388" customFormat="1" ht="16.5">
      <c r="A4557" s="132"/>
      <c r="B4557" s="132"/>
      <c r="C4557" s="132"/>
      <c r="D4557" s="241"/>
      <c r="E4557" s="241"/>
      <c r="F4557" s="386"/>
      <c r="G4557" s="286"/>
      <c r="H4557" s="286"/>
      <c r="AR4557" s="482"/>
      <c r="AT4557" s="431"/>
    </row>
    <row r="4558" spans="1:46" s="388" customFormat="1" ht="16.5">
      <c r="A4558" s="132"/>
      <c r="B4558" s="132"/>
      <c r="C4558" s="132"/>
      <c r="D4558" s="241"/>
      <c r="E4558" s="241"/>
      <c r="F4558" s="386"/>
      <c r="G4558" s="286"/>
      <c r="H4558" s="286"/>
      <c r="AR4558" s="482"/>
      <c r="AT4558" s="431"/>
    </row>
    <row r="4559" spans="1:46" s="388" customFormat="1" ht="16.5">
      <c r="A4559" s="132"/>
      <c r="B4559" s="132"/>
      <c r="C4559" s="132"/>
      <c r="D4559" s="241"/>
      <c r="E4559" s="241"/>
      <c r="F4559" s="386"/>
      <c r="G4559" s="286"/>
      <c r="H4559" s="286"/>
      <c r="AR4559" s="482"/>
      <c r="AT4559" s="431"/>
    </row>
    <row r="4560" spans="1:46" s="388" customFormat="1" ht="16.5">
      <c r="A4560" s="132"/>
      <c r="B4560" s="132"/>
      <c r="C4560" s="132"/>
      <c r="D4560" s="241"/>
      <c r="E4560" s="241"/>
      <c r="F4560" s="386"/>
      <c r="G4560" s="286"/>
      <c r="H4560" s="286"/>
      <c r="AR4560" s="482"/>
      <c r="AT4560" s="431"/>
    </row>
    <row r="4561" spans="1:46" s="388" customFormat="1" ht="16.5">
      <c r="A4561" s="132"/>
      <c r="B4561" s="132"/>
      <c r="C4561" s="132"/>
      <c r="D4561" s="241"/>
      <c r="E4561" s="241"/>
      <c r="F4561" s="386"/>
      <c r="G4561" s="286"/>
      <c r="H4561" s="286"/>
      <c r="AR4561" s="482"/>
      <c r="AT4561" s="431"/>
    </row>
    <row r="4562" spans="1:46" s="388" customFormat="1" ht="16.5">
      <c r="A4562" s="132"/>
      <c r="B4562" s="132"/>
      <c r="C4562" s="132"/>
      <c r="D4562" s="241"/>
      <c r="E4562" s="241"/>
      <c r="F4562" s="386"/>
      <c r="G4562" s="286"/>
      <c r="H4562" s="286"/>
      <c r="AR4562" s="482"/>
      <c r="AT4562" s="431"/>
    </row>
    <row r="4563" spans="1:46" s="388" customFormat="1" ht="16.5">
      <c r="A4563" s="132"/>
      <c r="B4563" s="132"/>
      <c r="C4563" s="132"/>
      <c r="D4563" s="241"/>
      <c r="E4563" s="241"/>
      <c r="F4563" s="386"/>
      <c r="G4563" s="286"/>
      <c r="H4563" s="286"/>
      <c r="AR4563" s="482"/>
      <c r="AT4563" s="431"/>
    </row>
    <row r="4564" spans="1:46" s="388" customFormat="1" ht="16.5">
      <c r="A4564" s="132"/>
      <c r="B4564" s="132"/>
      <c r="C4564" s="132"/>
      <c r="D4564" s="241"/>
      <c r="E4564" s="241"/>
      <c r="F4564" s="386"/>
      <c r="G4564" s="286"/>
      <c r="H4564" s="286"/>
      <c r="AR4564" s="482"/>
      <c r="AT4564" s="431"/>
    </row>
    <row r="4565" spans="1:46" s="388" customFormat="1" ht="16.5">
      <c r="A4565" s="132"/>
      <c r="B4565" s="132"/>
      <c r="C4565" s="132"/>
      <c r="D4565" s="241"/>
      <c r="E4565" s="241"/>
      <c r="F4565" s="386"/>
      <c r="G4565" s="286"/>
      <c r="H4565" s="286"/>
      <c r="AR4565" s="482"/>
      <c r="AT4565" s="431"/>
    </row>
    <row r="4566" spans="1:46" s="388" customFormat="1" ht="16.5">
      <c r="A4566" s="132"/>
      <c r="B4566" s="132"/>
      <c r="C4566" s="132"/>
      <c r="D4566" s="241"/>
      <c r="E4566" s="241"/>
      <c r="F4566" s="386"/>
      <c r="G4566" s="286"/>
      <c r="H4566" s="286"/>
      <c r="AR4566" s="482"/>
      <c r="AT4566" s="431"/>
    </row>
    <row r="4567" spans="1:46" s="388" customFormat="1" ht="16.5">
      <c r="A4567" s="132"/>
      <c r="B4567" s="132"/>
      <c r="C4567" s="132"/>
      <c r="D4567" s="241"/>
      <c r="E4567" s="241"/>
      <c r="F4567" s="386"/>
      <c r="G4567" s="286"/>
      <c r="H4567" s="286"/>
      <c r="AR4567" s="482"/>
      <c r="AT4567" s="431"/>
    </row>
    <row r="4568" spans="1:46" s="388" customFormat="1" ht="16.5">
      <c r="A4568" s="132"/>
      <c r="B4568" s="132"/>
      <c r="C4568" s="132"/>
      <c r="D4568" s="241"/>
      <c r="E4568" s="241"/>
      <c r="F4568" s="386"/>
      <c r="G4568" s="286"/>
      <c r="H4568" s="286"/>
      <c r="AR4568" s="482"/>
      <c r="AT4568" s="431"/>
    </row>
    <row r="4569" spans="1:46" s="388" customFormat="1" ht="16.5">
      <c r="A4569" s="132"/>
      <c r="B4569" s="132"/>
      <c r="C4569" s="132"/>
      <c r="D4569" s="241"/>
      <c r="E4569" s="241"/>
      <c r="F4569" s="386"/>
      <c r="G4569" s="286"/>
      <c r="H4569" s="286"/>
      <c r="AR4569" s="482"/>
      <c r="AT4569" s="431"/>
    </row>
    <row r="4570" spans="1:46" s="388" customFormat="1" ht="16.5">
      <c r="A4570" s="132"/>
      <c r="B4570" s="132"/>
      <c r="C4570" s="132"/>
      <c r="D4570" s="241"/>
      <c r="E4570" s="241"/>
      <c r="F4570" s="386"/>
      <c r="G4570" s="286"/>
      <c r="H4570" s="286"/>
      <c r="AR4570" s="482"/>
      <c r="AT4570" s="431"/>
    </row>
    <row r="4571" spans="1:46" s="388" customFormat="1" ht="16.5">
      <c r="A4571" s="132"/>
      <c r="B4571" s="132"/>
      <c r="C4571" s="132"/>
      <c r="D4571" s="241"/>
      <c r="E4571" s="241"/>
      <c r="F4571" s="386"/>
      <c r="G4571" s="286"/>
      <c r="H4571" s="286"/>
      <c r="AR4571" s="482"/>
      <c r="AT4571" s="431"/>
    </row>
    <row r="4572" spans="1:46" s="388" customFormat="1" ht="16.5">
      <c r="A4572" s="132"/>
      <c r="B4572" s="132"/>
      <c r="C4572" s="132"/>
      <c r="D4572" s="241"/>
      <c r="E4572" s="241"/>
      <c r="F4572" s="386"/>
      <c r="G4572" s="286"/>
      <c r="H4572" s="286"/>
      <c r="AR4572" s="482"/>
      <c r="AT4572" s="431"/>
    </row>
    <row r="4573" spans="1:46" s="388" customFormat="1" ht="16.5">
      <c r="A4573" s="132"/>
      <c r="B4573" s="132"/>
      <c r="C4573" s="132"/>
      <c r="D4573" s="241"/>
      <c r="E4573" s="241"/>
      <c r="F4573" s="386"/>
      <c r="G4573" s="286"/>
      <c r="H4573" s="286"/>
      <c r="AR4573" s="482"/>
      <c r="AT4573" s="431"/>
    </row>
    <row r="4574" spans="1:46" s="388" customFormat="1" ht="16.5">
      <c r="A4574" s="132"/>
      <c r="B4574" s="132"/>
      <c r="C4574" s="132"/>
      <c r="D4574" s="241"/>
      <c r="E4574" s="241"/>
      <c r="F4574" s="386"/>
      <c r="G4574" s="286"/>
      <c r="H4574" s="286"/>
      <c r="AR4574" s="482"/>
      <c r="AT4574" s="431"/>
    </row>
    <row r="4575" spans="1:46" s="388" customFormat="1" ht="16.5">
      <c r="A4575" s="132"/>
      <c r="B4575" s="132"/>
      <c r="C4575" s="132"/>
      <c r="D4575" s="241"/>
      <c r="E4575" s="241"/>
      <c r="F4575" s="386"/>
      <c r="G4575" s="286"/>
      <c r="H4575" s="286"/>
      <c r="AR4575" s="482"/>
      <c r="AT4575" s="431"/>
    </row>
    <row r="4576" spans="1:46" s="388" customFormat="1" ht="16.5">
      <c r="A4576" s="132"/>
      <c r="B4576" s="132"/>
      <c r="C4576" s="132"/>
      <c r="D4576" s="241"/>
      <c r="E4576" s="241"/>
      <c r="F4576" s="386"/>
      <c r="G4576" s="286"/>
      <c r="H4576" s="286"/>
      <c r="AR4576" s="482"/>
      <c r="AT4576" s="431"/>
    </row>
    <row r="4577" spans="1:46" s="388" customFormat="1" ht="16.5">
      <c r="A4577" s="132"/>
      <c r="B4577" s="132"/>
      <c r="C4577" s="132"/>
      <c r="D4577" s="241"/>
      <c r="E4577" s="241"/>
      <c r="F4577" s="386"/>
      <c r="G4577" s="286"/>
      <c r="H4577" s="286"/>
      <c r="AR4577" s="482"/>
      <c r="AT4577" s="431"/>
    </row>
    <row r="4578" spans="1:46" s="388" customFormat="1" ht="16.5">
      <c r="A4578" s="132"/>
      <c r="B4578" s="132"/>
      <c r="C4578" s="132"/>
      <c r="D4578" s="241"/>
      <c r="E4578" s="241"/>
      <c r="F4578" s="386"/>
      <c r="G4578" s="286"/>
      <c r="H4578" s="286"/>
      <c r="AR4578" s="482"/>
      <c r="AT4578" s="431"/>
    </row>
    <row r="4579" spans="1:46" s="388" customFormat="1" ht="16.5">
      <c r="A4579" s="132"/>
      <c r="B4579" s="132"/>
      <c r="C4579" s="132"/>
      <c r="D4579" s="241"/>
      <c r="E4579" s="241"/>
      <c r="F4579" s="386"/>
      <c r="G4579" s="286"/>
      <c r="H4579" s="286"/>
      <c r="AR4579" s="482"/>
      <c r="AT4579" s="431"/>
    </row>
    <row r="4580" spans="1:46" s="388" customFormat="1" ht="16.5">
      <c r="A4580" s="132"/>
      <c r="B4580" s="132"/>
      <c r="C4580" s="132"/>
      <c r="D4580" s="241"/>
      <c r="E4580" s="241"/>
      <c r="F4580" s="386"/>
      <c r="G4580" s="286"/>
      <c r="H4580" s="286"/>
      <c r="AR4580" s="482"/>
      <c r="AT4580" s="431"/>
    </row>
    <row r="4581" spans="1:46" s="388" customFormat="1" ht="16.5">
      <c r="A4581" s="132"/>
      <c r="B4581" s="132"/>
      <c r="C4581" s="132"/>
      <c r="D4581" s="241"/>
      <c r="E4581" s="241"/>
      <c r="F4581" s="386"/>
      <c r="G4581" s="286"/>
      <c r="H4581" s="286"/>
      <c r="AR4581" s="482"/>
      <c r="AT4581" s="431"/>
    </row>
    <row r="4582" spans="1:46" s="388" customFormat="1" ht="16.5">
      <c r="A4582" s="132"/>
      <c r="B4582" s="132"/>
      <c r="C4582" s="132"/>
      <c r="D4582" s="241"/>
      <c r="E4582" s="241"/>
      <c r="F4582" s="386"/>
      <c r="G4582" s="286"/>
      <c r="H4582" s="286"/>
      <c r="AR4582" s="482"/>
      <c r="AT4582" s="431"/>
    </row>
    <row r="4583" spans="1:46" s="388" customFormat="1" ht="16.5">
      <c r="A4583" s="132"/>
      <c r="B4583" s="132"/>
      <c r="C4583" s="132"/>
      <c r="D4583" s="241"/>
      <c r="E4583" s="241"/>
      <c r="F4583" s="386"/>
      <c r="G4583" s="286"/>
      <c r="H4583" s="286"/>
      <c r="AR4583" s="482"/>
      <c r="AT4583" s="431"/>
    </row>
    <row r="4584" spans="1:46" s="388" customFormat="1" ht="16.5">
      <c r="A4584" s="132"/>
      <c r="B4584" s="132"/>
      <c r="C4584" s="132"/>
      <c r="D4584" s="241"/>
      <c r="E4584" s="241"/>
      <c r="F4584" s="386"/>
      <c r="G4584" s="286"/>
      <c r="H4584" s="286"/>
      <c r="AR4584" s="482"/>
      <c r="AT4584" s="431"/>
    </row>
    <row r="4585" spans="1:46" s="388" customFormat="1" ht="16.5">
      <c r="A4585" s="132"/>
      <c r="B4585" s="132"/>
      <c r="C4585" s="132"/>
      <c r="D4585" s="241"/>
      <c r="E4585" s="241"/>
      <c r="F4585" s="386"/>
      <c r="G4585" s="286"/>
      <c r="H4585" s="286"/>
      <c r="AR4585" s="482"/>
      <c r="AT4585" s="431"/>
    </row>
    <row r="4586" spans="1:46" s="388" customFormat="1" ht="16.5">
      <c r="A4586" s="132"/>
      <c r="B4586" s="132"/>
      <c r="C4586" s="132"/>
      <c r="D4586" s="241"/>
      <c r="E4586" s="241"/>
      <c r="F4586" s="386"/>
      <c r="G4586" s="286"/>
      <c r="H4586" s="286"/>
      <c r="AR4586" s="482"/>
      <c r="AT4586" s="431"/>
    </row>
    <row r="4587" spans="1:46" s="388" customFormat="1" ht="16.5">
      <c r="A4587" s="132"/>
      <c r="B4587" s="132"/>
      <c r="C4587" s="132"/>
      <c r="D4587" s="241"/>
      <c r="E4587" s="241"/>
      <c r="F4587" s="386"/>
      <c r="G4587" s="286"/>
      <c r="H4587" s="286"/>
      <c r="AR4587" s="482"/>
      <c r="AT4587" s="431"/>
    </row>
    <row r="4588" spans="1:46" s="388" customFormat="1" ht="16.5">
      <c r="A4588" s="132"/>
      <c r="B4588" s="132"/>
      <c r="C4588" s="132"/>
      <c r="D4588" s="241"/>
      <c r="E4588" s="241"/>
      <c r="F4588" s="386"/>
      <c r="G4588" s="286"/>
      <c r="H4588" s="286"/>
      <c r="AR4588" s="482"/>
      <c r="AT4588" s="431"/>
    </row>
    <row r="4589" spans="1:46" s="388" customFormat="1" ht="16.5">
      <c r="A4589" s="132"/>
      <c r="B4589" s="132"/>
      <c r="C4589" s="132"/>
      <c r="D4589" s="241"/>
      <c r="E4589" s="241"/>
      <c r="F4589" s="386"/>
      <c r="G4589" s="286"/>
      <c r="H4589" s="286"/>
      <c r="AR4589" s="482"/>
      <c r="AT4589" s="431"/>
    </row>
    <row r="4590" spans="1:46" s="388" customFormat="1" ht="16.5">
      <c r="A4590" s="132"/>
      <c r="B4590" s="132"/>
      <c r="C4590" s="132"/>
      <c r="D4590" s="241"/>
      <c r="E4590" s="241"/>
      <c r="F4590" s="386"/>
      <c r="G4590" s="286"/>
      <c r="H4590" s="286"/>
      <c r="AR4590" s="482"/>
      <c r="AT4590" s="431"/>
    </row>
    <row r="4591" spans="1:46" s="388" customFormat="1" ht="16.5">
      <c r="A4591" s="132"/>
      <c r="B4591" s="132"/>
      <c r="C4591" s="132"/>
      <c r="D4591" s="241"/>
      <c r="E4591" s="241"/>
      <c r="F4591" s="386"/>
      <c r="G4591" s="286"/>
      <c r="H4591" s="286"/>
      <c r="AR4591" s="482"/>
      <c r="AT4591" s="431"/>
    </row>
    <row r="4592" spans="1:46" s="388" customFormat="1" ht="16.5">
      <c r="A4592" s="132"/>
      <c r="B4592" s="132"/>
      <c r="C4592" s="132"/>
      <c r="D4592" s="241"/>
      <c r="E4592" s="241"/>
      <c r="F4592" s="386"/>
      <c r="G4592" s="286"/>
      <c r="H4592" s="286"/>
      <c r="AR4592" s="482"/>
      <c r="AT4592" s="431"/>
    </row>
    <row r="4593" spans="1:46" s="388" customFormat="1" ht="16.5">
      <c r="A4593" s="132"/>
      <c r="B4593" s="132"/>
      <c r="C4593" s="132"/>
      <c r="D4593" s="241"/>
      <c r="E4593" s="241"/>
      <c r="F4593" s="386"/>
      <c r="G4593" s="286"/>
      <c r="H4593" s="286"/>
      <c r="AR4593" s="482"/>
      <c r="AT4593" s="431"/>
    </row>
    <row r="4594" spans="1:46" s="388" customFormat="1" ht="16.5">
      <c r="A4594" s="132"/>
      <c r="B4594" s="132"/>
      <c r="C4594" s="132"/>
      <c r="D4594" s="241"/>
      <c r="E4594" s="241"/>
      <c r="F4594" s="386"/>
      <c r="G4594" s="286"/>
      <c r="H4594" s="286"/>
      <c r="AR4594" s="482"/>
      <c r="AT4594" s="431"/>
    </row>
    <row r="4595" spans="1:46" s="388" customFormat="1" ht="16.5">
      <c r="A4595" s="132"/>
      <c r="B4595" s="132"/>
      <c r="C4595" s="132"/>
      <c r="D4595" s="241"/>
      <c r="E4595" s="241"/>
      <c r="F4595" s="386"/>
      <c r="G4595" s="286"/>
      <c r="H4595" s="286"/>
      <c r="AR4595" s="482"/>
      <c r="AT4595" s="431"/>
    </row>
    <row r="4596" spans="1:46" s="388" customFormat="1" ht="16.5">
      <c r="A4596" s="132"/>
      <c r="B4596" s="132"/>
      <c r="C4596" s="132"/>
      <c r="D4596" s="241"/>
      <c r="E4596" s="241"/>
      <c r="F4596" s="386"/>
      <c r="G4596" s="286"/>
      <c r="H4596" s="286"/>
      <c r="AR4596" s="482"/>
      <c r="AT4596" s="431"/>
    </row>
    <row r="4597" spans="1:46" s="388" customFormat="1" ht="16.5">
      <c r="A4597" s="132"/>
      <c r="B4597" s="132"/>
      <c r="C4597" s="132"/>
      <c r="D4597" s="241"/>
      <c r="E4597" s="241"/>
      <c r="F4597" s="386"/>
      <c r="G4597" s="286"/>
      <c r="H4597" s="286"/>
      <c r="AR4597" s="482"/>
      <c r="AT4597" s="431"/>
    </row>
    <row r="4598" spans="1:46" s="388" customFormat="1" ht="16.5">
      <c r="A4598" s="132"/>
      <c r="B4598" s="132"/>
      <c r="C4598" s="132"/>
      <c r="D4598" s="241"/>
      <c r="E4598" s="241"/>
      <c r="F4598" s="386"/>
      <c r="G4598" s="286"/>
      <c r="H4598" s="286"/>
      <c r="AR4598" s="482"/>
      <c r="AT4598" s="431"/>
    </row>
    <row r="4599" spans="1:46" s="388" customFormat="1" ht="16.5">
      <c r="A4599" s="132"/>
      <c r="B4599" s="132"/>
      <c r="C4599" s="132"/>
      <c r="D4599" s="241"/>
      <c r="E4599" s="241"/>
      <c r="F4599" s="386"/>
      <c r="G4599" s="286"/>
      <c r="H4599" s="286"/>
      <c r="AR4599" s="482"/>
      <c r="AT4599" s="431"/>
    </row>
    <row r="4600" spans="1:46" s="388" customFormat="1" ht="16.5">
      <c r="A4600" s="132"/>
      <c r="B4600" s="132"/>
      <c r="C4600" s="132"/>
      <c r="D4600" s="241"/>
      <c r="E4600" s="241"/>
      <c r="F4600" s="386"/>
      <c r="G4600" s="286"/>
      <c r="H4600" s="286"/>
      <c r="AR4600" s="482"/>
      <c r="AT4600" s="431"/>
    </row>
    <row r="4601" spans="1:46" s="388" customFormat="1" ht="16.5">
      <c r="A4601" s="132"/>
      <c r="B4601" s="132"/>
      <c r="C4601" s="132"/>
      <c r="D4601" s="241"/>
      <c r="E4601" s="241"/>
      <c r="F4601" s="386"/>
      <c r="G4601" s="286"/>
      <c r="H4601" s="286"/>
      <c r="AR4601" s="482"/>
      <c r="AT4601" s="431"/>
    </row>
    <row r="4602" spans="1:46" s="388" customFormat="1" ht="16.5">
      <c r="A4602" s="132"/>
      <c r="B4602" s="132"/>
      <c r="C4602" s="132"/>
      <c r="D4602" s="241"/>
      <c r="E4602" s="241"/>
      <c r="F4602" s="386"/>
      <c r="G4602" s="286"/>
      <c r="H4602" s="286"/>
      <c r="AR4602" s="482"/>
      <c r="AT4602" s="431"/>
    </row>
    <row r="4603" spans="1:46" s="388" customFormat="1" ht="16.5">
      <c r="A4603" s="132"/>
      <c r="B4603" s="132"/>
      <c r="C4603" s="132"/>
      <c r="D4603" s="241"/>
      <c r="E4603" s="241"/>
      <c r="F4603" s="386"/>
      <c r="G4603" s="286"/>
      <c r="H4603" s="286"/>
      <c r="AR4603" s="482"/>
      <c r="AT4603" s="431"/>
    </row>
    <row r="4604" spans="1:46" s="388" customFormat="1" ht="16.5">
      <c r="A4604" s="132"/>
      <c r="B4604" s="132"/>
      <c r="C4604" s="132"/>
      <c r="D4604" s="241"/>
      <c r="E4604" s="241"/>
      <c r="F4604" s="386"/>
      <c r="G4604" s="286"/>
      <c r="H4604" s="286"/>
      <c r="AR4604" s="482"/>
      <c r="AT4604" s="431"/>
    </row>
    <row r="4605" spans="1:46" s="388" customFormat="1" ht="16.5">
      <c r="A4605" s="132"/>
      <c r="B4605" s="132"/>
      <c r="C4605" s="132"/>
      <c r="D4605" s="241"/>
      <c r="E4605" s="241"/>
      <c r="F4605" s="386"/>
      <c r="G4605" s="286"/>
      <c r="H4605" s="286"/>
      <c r="AR4605" s="482"/>
      <c r="AT4605" s="431"/>
    </row>
    <row r="4606" spans="1:46" s="388" customFormat="1" ht="16.5">
      <c r="A4606" s="132"/>
      <c r="B4606" s="132"/>
      <c r="C4606" s="132"/>
      <c r="D4606" s="241"/>
      <c r="E4606" s="241"/>
      <c r="F4606" s="386"/>
      <c r="G4606" s="286"/>
      <c r="H4606" s="286"/>
      <c r="AR4606" s="482"/>
      <c r="AT4606" s="431"/>
    </row>
    <row r="4607" spans="1:46" s="388" customFormat="1" ht="16.5">
      <c r="A4607" s="132"/>
      <c r="B4607" s="132"/>
      <c r="C4607" s="132"/>
      <c r="D4607" s="241"/>
      <c r="E4607" s="241"/>
      <c r="F4607" s="386"/>
      <c r="G4607" s="286"/>
      <c r="H4607" s="286"/>
      <c r="AR4607" s="482"/>
      <c r="AT4607" s="431"/>
    </row>
    <row r="4608" spans="1:46" s="388" customFormat="1" ht="16.5">
      <c r="A4608" s="132"/>
      <c r="B4608" s="132"/>
      <c r="C4608" s="132"/>
      <c r="D4608" s="241"/>
      <c r="E4608" s="241"/>
      <c r="F4608" s="386"/>
      <c r="G4608" s="286"/>
      <c r="H4608" s="286"/>
      <c r="AR4608" s="482"/>
      <c r="AT4608" s="431"/>
    </row>
    <row r="4609" spans="1:46" s="388" customFormat="1" ht="16.5">
      <c r="A4609" s="132"/>
      <c r="B4609" s="132"/>
      <c r="C4609" s="132"/>
      <c r="D4609" s="241"/>
      <c r="E4609" s="241"/>
      <c r="F4609" s="386"/>
      <c r="G4609" s="286"/>
      <c r="H4609" s="286"/>
      <c r="AR4609" s="482"/>
      <c r="AT4609" s="431"/>
    </row>
    <row r="4610" spans="1:46" s="388" customFormat="1" ht="16.5">
      <c r="A4610" s="132"/>
      <c r="B4610" s="132"/>
      <c r="C4610" s="132"/>
      <c r="D4610" s="241"/>
      <c r="E4610" s="241"/>
      <c r="F4610" s="386"/>
      <c r="G4610" s="286"/>
      <c r="H4610" s="286"/>
      <c r="AR4610" s="482"/>
      <c r="AT4610" s="431"/>
    </row>
    <row r="4611" spans="1:46" s="388" customFormat="1" ht="16.5">
      <c r="A4611" s="132"/>
      <c r="B4611" s="132"/>
      <c r="C4611" s="132"/>
      <c r="D4611" s="241"/>
      <c r="E4611" s="241"/>
      <c r="F4611" s="386"/>
      <c r="G4611" s="286"/>
      <c r="H4611" s="286"/>
      <c r="AR4611" s="482"/>
      <c r="AT4611" s="431"/>
    </row>
    <row r="4612" spans="1:46" s="388" customFormat="1" ht="16.5">
      <c r="A4612" s="132"/>
      <c r="B4612" s="132"/>
      <c r="C4612" s="132"/>
      <c r="D4612" s="241"/>
      <c r="E4612" s="241"/>
      <c r="F4612" s="386"/>
      <c r="G4612" s="286"/>
      <c r="H4612" s="286"/>
      <c r="AR4612" s="482"/>
      <c r="AT4612" s="431"/>
    </row>
    <row r="4613" spans="1:46" s="388" customFormat="1" ht="16.5">
      <c r="A4613" s="132"/>
      <c r="B4613" s="132"/>
      <c r="C4613" s="132"/>
      <c r="D4613" s="241"/>
      <c r="E4613" s="241"/>
      <c r="F4613" s="386"/>
      <c r="G4613" s="286"/>
      <c r="H4613" s="286"/>
      <c r="AR4613" s="482"/>
      <c r="AT4613" s="431"/>
    </row>
    <row r="4614" spans="1:46" s="388" customFormat="1" ht="16.5">
      <c r="A4614" s="132"/>
      <c r="B4614" s="132"/>
      <c r="C4614" s="132"/>
      <c r="D4614" s="241"/>
      <c r="E4614" s="241"/>
      <c r="F4614" s="386"/>
      <c r="G4614" s="286"/>
      <c r="H4614" s="286"/>
      <c r="AR4614" s="482"/>
      <c r="AT4614" s="431"/>
    </row>
    <row r="4615" spans="1:46" s="388" customFormat="1" ht="16.5">
      <c r="A4615" s="132"/>
      <c r="B4615" s="132"/>
      <c r="C4615" s="132"/>
      <c r="D4615" s="241"/>
      <c r="E4615" s="241"/>
      <c r="F4615" s="386"/>
      <c r="G4615" s="286"/>
      <c r="H4615" s="286"/>
      <c r="AR4615" s="482"/>
      <c r="AT4615" s="431"/>
    </row>
    <row r="4616" spans="1:46" s="388" customFormat="1" ht="16.5">
      <c r="A4616" s="132"/>
      <c r="B4616" s="132"/>
      <c r="C4616" s="132"/>
      <c r="D4616" s="241"/>
      <c r="E4616" s="241"/>
      <c r="F4616" s="386"/>
      <c r="G4616" s="286"/>
      <c r="H4616" s="286"/>
      <c r="AR4616" s="482"/>
      <c r="AT4616" s="431"/>
    </row>
    <row r="4617" spans="1:46" s="388" customFormat="1" ht="16.5">
      <c r="A4617" s="132"/>
      <c r="B4617" s="132"/>
      <c r="C4617" s="132"/>
      <c r="D4617" s="241"/>
      <c r="E4617" s="241"/>
      <c r="F4617" s="386"/>
      <c r="G4617" s="286"/>
      <c r="H4617" s="286"/>
      <c r="AR4617" s="482"/>
      <c r="AT4617" s="431"/>
    </row>
    <row r="4618" spans="1:46" s="388" customFormat="1" ht="16.5">
      <c r="A4618" s="132"/>
      <c r="B4618" s="132"/>
      <c r="C4618" s="132"/>
      <c r="D4618" s="241"/>
      <c r="E4618" s="241"/>
      <c r="F4618" s="386"/>
      <c r="G4618" s="286"/>
      <c r="H4618" s="286"/>
      <c r="AR4618" s="482"/>
      <c r="AT4618" s="431"/>
    </row>
    <row r="4619" spans="1:46" s="388" customFormat="1" ht="16.5">
      <c r="A4619" s="132"/>
      <c r="B4619" s="132"/>
      <c r="C4619" s="132"/>
      <c r="D4619" s="241"/>
      <c r="E4619" s="241"/>
      <c r="F4619" s="386"/>
      <c r="G4619" s="286"/>
      <c r="H4619" s="286"/>
      <c r="AR4619" s="482"/>
      <c r="AT4619" s="431"/>
    </row>
    <row r="4620" spans="1:46" s="388" customFormat="1" ht="16.5">
      <c r="A4620" s="132"/>
      <c r="B4620" s="132"/>
      <c r="C4620" s="132"/>
      <c r="D4620" s="241"/>
      <c r="E4620" s="241"/>
      <c r="F4620" s="386"/>
      <c r="G4620" s="286"/>
      <c r="H4620" s="286"/>
      <c r="AR4620" s="482"/>
      <c r="AT4620" s="431"/>
    </row>
    <row r="4621" spans="1:46" s="388" customFormat="1" ht="16.5">
      <c r="A4621" s="132"/>
      <c r="B4621" s="132"/>
      <c r="C4621" s="132"/>
      <c r="D4621" s="241"/>
      <c r="E4621" s="241"/>
      <c r="F4621" s="386"/>
      <c r="G4621" s="286"/>
      <c r="H4621" s="286"/>
      <c r="AR4621" s="482"/>
      <c r="AT4621" s="431"/>
    </row>
    <row r="4622" spans="1:46" s="388" customFormat="1" ht="16.5">
      <c r="A4622" s="132"/>
      <c r="B4622" s="132"/>
      <c r="C4622" s="132"/>
      <c r="D4622" s="241"/>
      <c r="E4622" s="241"/>
      <c r="F4622" s="386"/>
      <c r="G4622" s="286"/>
      <c r="H4622" s="286"/>
      <c r="AR4622" s="482"/>
      <c r="AT4622" s="431"/>
    </row>
    <row r="4623" spans="1:46" s="388" customFormat="1" ht="16.5">
      <c r="A4623" s="132"/>
      <c r="B4623" s="132"/>
      <c r="C4623" s="132"/>
      <c r="D4623" s="241"/>
      <c r="E4623" s="241"/>
      <c r="F4623" s="386"/>
      <c r="G4623" s="286"/>
      <c r="H4623" s="286"/>
      <c r="AR4623" s="482"/>
      <c r="AT4623" s="431"/>
    </row>
    <row r="4624" spans="1:46" s="388" customFormat="1" ht="16.5">
      <c r="A4624" s="132"/>
      <c r="B4624" s="132"/>
      <c r="C4624" s="132"/>
      <c r="D4624" s="241"/>
      <c r="E4624" s="241"/>
      <c r="F4624" s="386"/>
      <c r="G4624" s="286"/>
      <c r="H4624" s="286"/>
      <c r="AR4624" s="482"/>
      <c r="AT4624" s="431"/>
    </row>
    <row r="4625" spans="1:46" s="388" customFormat="1" ht="16.5">
      <c r="A4625" s="132"/>
      <c r="B4625" s="132"/>
      <c r="C4625" s="132"/>
      <c r="D4625" s="241"/>
      <c r="E4625" s="241"/>
      <c r="F4625" s="386"/>
      <c r="G4625" s="286"/>
      <c r="H4625" s="286"/>
      <c r="AR4625" s="482"/>
      <c r="AT4625" s="431"/>
    </row>
    <row r="4626" spans="1:46" s="388" customFormat="1" ht="16.5">
      <c r="A4626" s="132"/>
      <c r="B4626" s="132"/>
      <c r="C4626" s="132"/>
      <c r="D4626" s="241"/>
      <c r="E4626" s="241"/>
      <c r="F4626" s="386"/>
      <c r="G4626" s="286"/>
      <c r="H4626" s="286"/>
      <c r="AR4626" s="482"/>
      <c r="AT4626" s="431"/>
    </row>
    <row r="4627" spans="1:46" s="388" customFormat="1" ht="16.5">
      <c r="A4627" s="132"/>
      <c r="B4627" s="132"/>
      <c r="C4627" s="132"/>
      <c r="D4627" s="241"/>
      <c r="E4627" s="241"/>
      <c r="F4627" s="386"/>
      <c r="G4627" s="286"/>
      <c r="H4627" s="286"/>
      <c r="AR4627" s="482"/>
      <c r="AT4627" s="431"/>
    </row>
    <row r="4628" spans="1:46" s="388" customFormat="1" ht="16.5">
      <c r="A4628" s="132"/>
      <c r="B4628" s="132"/>
      <c r="C4628" s="132"/>
      <c r="D4628" s="241"/>
      <c r="E4628" s="241"/>
      <c r="F4628" s="386"/>
      <c r="G4628" s="286"/>
      <c r="H4628" s="286"/>
      <c r="AR4628" s="482"/>
      <c r="AT4628" s="431"/>
    </row>
    <row r="4629" spans="1:46" s="388" customFormat="1" ht="16.5">
      <c r="A4629" s="132"/>
      <c r="B4629" s="132"/>
      <c r="C4629" s="132"/>
      <c r="D4629" s="241"/>
      <c r="E4629" s="241"/>
      <c r="F4629" s="386"/>
      <c r="G4629" s="286"/>
      <c r="H4629" s="286"/>
      <c r="AR4629" s="482"/>
      <c r="AT4629" s="431"/>
    </row>
    <row r="4630" spans="1:46" s="388" customFormat="1" ht="16.5">
      <c r="A4630" s="132"/>
      <c r="B4630" s="132"/>
      <c r="C4630" s="132"/>
      <c r="D4630" s="241"/>
      <c r="E4630" s="241"/>
      <c r="F4630" s="386"/>
      <c r="G4630" s="286"/>
      <c r="H4630" s="286"/>
      <c r="AR4630" s="482"/>
      <c r="AT4630" s="431"/>
    </row>
    <row r="4631" spans="1:46" s="388" customFormat="1" ht="16.5">
      <c r="A4631" s="132"/>
      <c r="B4631" s="132"/>
      <c r="C4631" s="132"/>
      <c r="D4631" s="241"/>
      <c r="E4631" s="241"/>
      <c r="F4631" s="386"/>
      <c r="G4631" s="286"/>
      <c r="H4631" s="286"/>
      <c r="AR4631" s="482"/>
      <c r="AT4631" s="431"/>
    </row>
    <row r="4632" spans="1:46" s="388" customFormat="1" ht="16.5">
      <c r="A4632" s="132"/>
      <c r="B4632" s="132"/>
      <c r="C4632" s="132"/>
      <c r="D4632" s="241"/>
      <c r="E4632" s="241"/>
      <c r="F4632" s="386"/>
      <c r="G4632" s="286"/>
      <c r="H4632" s="286"/>
      <c r="AR4632" s="482"/>
      <c r="AT4632" s="431"/>
    </row>
    <row r="4633" spans="1:46" s="388" customFormat="1" ht="16.5">
      <c r="A4633" s="132"/>
      <c r="B4633" s="132"/>
      <c r="C4633" s="132"/>
      <c r="D4633" s="241"/>
      <c r="E4633" s="241"/>
      <c r="F4633" s="386"/>
      <c r="G4633" s="286"/>
      <c r="H4633" s="286"/>
      <c r="AR4633" s="482"/>
      <c r="AT4633" s="431"/>
    </row>
    <row r="4634" spans="1:46" s="388" customFormat="1" ht="16.5">
      <c r="A4634" s="132"/>
      <c r="B4634" s="132"/>
      <c r="C4634" s="132"/>
      <c r="D4634" s="241"/>
      <c r="E4634" s="241"/>
      <c r="F4634" s="386"/>
      <c r="G4634" s="286"/>
      <c r="H4634" s="286"/>
      <c r="AR4634" s="482"/>
      <c r="AT4634" s="431"/>
    </row>
    <row r="4635" spans="1:46" s="388" customFormat="1" ht="16.5">
      <c r="A4635" s="132"/>
      <c r="B4635" s="132"/>
      <c r="C4635" s="132"/>
      <c r="D4635" s="241"/>
      <c r="E4635" s="241"/>
      <c r="F4635" s="386"/>
      <c r="G4635" s="286"/>
      <c r="H4635" s="286"/>
      <c r="AR4635" s="482"/>
      <c r="AT4635" s="431"/>
    </row>
    <row r="4636" spans="1:46" s="388" customFormat="1" ht="16.5">
      <c r="A4636" s="132"/>
      <c r="B4636" s="132"/>
      <c r="C4636" s="132"/>
      <c r="D4636" s="241"/>
      <c r="E4636" s="241"/>
      <c r="F4636" s="386"/>
      <c r="G4636" s="286"/>
      <c r="H4636" s="286"/>
      <c r="AR4636" s="482"/>
      <c r="AT4636" s="431"/>
    </row>
    <row r="4637" spans="1:46" s="388" customFormat="1" ht="16.5">
      <c r="A4637" s="132"/>
      <c r="B4637" s="132"/>
      <c r="C4637" s="132"/>
      <c r="D4637" s="241"/>
      <c r="E4637" s="241"/>
      <c r="F4637" s="386"/>
      <c r="G4637" s="286"/>
      <c r="H4637" s="286"/>
      <c r="AR4637" s="482"/>
      <c r="AT4637" s="431"/>
    </row>
    <row r="4638" spans="1:46" s="388" customFormat="1" ht="16.5">
      <c r="A4638" s="132"/>
      <c r="B4638" s="132"/>
      <c r="C4638" s="132"/>
      <c r="D4638" s="241"/>
      <c r="E4638" s="241"/>
      <c r="F4638" s="386"/>
      <c r="G4638" s="286"/>
      <c r="H4638" s="286"/>
      <c r="AR4638" s="482"/>
      <c r="AT4638" s="431"/>
    </row>
    <row r="4639" spans="1:46" s="388" customFormat="1" ht="16.5">
      <c r="A4639" s="132"/>
      <c r="B4639" s="132"/>
      <c r="C4639" s="132"/>
      <c r="D4639" s="241"/>
      <c r="E4639" s="241"/>
      <c r="F4639" s="386"/>
      <c r="G4639" s="286"/>
      <c r="H4639" s="286"/>
      <c r="AR4639" s="482"/>
      <c r="AT4639" s="431"/>
    </row>
    <row r="4640" spans="1:46" s="388" customFormat="1" ht="16.5">
      <c r="A4640" s="132"/>
      <c r="B4640" s="132"/>
      <c r="C4640" s="132"/>
      <c r="D4640" s="241"/>
      <c r="E4640" s="241"/>
      <c r="F4640" s="386"/>
      <c r="G4640" s="286"/>
      <c r="H4640" s="286"/>
      <c r="AR4640" s="482"/>
      <c r="AT4640" s="431"/>
    </row>
    <row r="4641" spans="1:46" s="388" customFormat="1" ht="16.5">
      <c r="A4641" s="132"/>
      <c r="B4641" s="132"/>
      <c r="C4641" s="132"/>
      <c r="D4641" s="241"/>
      <c r="E4641" s="241"/>
      <c r="F4641" s="386"/>
      <c r="G4641" s="286"/>
      <c r="H4641" s="286"/>
      <c r="AR4641" s="482"/>
      <c r="AT4641" s="431"/>
    </row>
    <row r="4642" spans="1:46" s="388" customFormat="1" ht="16.5">
      <c r="A4642" s="132"/>
      <c r="B4642" s="132"/>
      <c r="C4642" s="132"/>
      <c r="D4642" s="241"/>
      <c r="E4642" s="241"/>
      <c r="F4642" s="386"/>
      <c r="G4642" s="286"/>
      <c r="H4642" s="286"/>
      <c r="AR4642" s="482"/>
      <c r="AT4642" s="431"/>
    </row>
    <row r="4643" spans="1:46" s="388" customFormat="1" ht="16.5">
      <c r="A4643" s="132"/>
      <c r="B4643" s="132"/>
      <c r="C4643" s="132"/>
      <c r="D4643" s="241"/>
      <c r="E4643" s="241"/>
      <c r="F4643" s="386"/>
      <c r="G4643" s="286"/>
      <c r="H4643" s="286"/>
      <c r="AR4643" s="482"/>
      <c r="AT4643" s="431"/>
    </row>
    <row r="4644" spans="1:46" s="388" customFormat="1" ht="16.5">
      <c r="A4644" s="132"/>
      <c r="B4644" s="132"/>
      <c r="C4644" s="132"/>
      <c r="D4644" s="241"/>
      <c r="E4644" s="241"/>
      <c r="F4644" s="386"/>
      <c r="G4644" s="286"/>
      <c r="H4644" s="286"/>
      <c r="AR4644" s="482"/>
      <c r="AT4644" s="431"/>
    </row>
    <row r="4645" spans="1:46" s="388" customFormat="1" ht="16.5">
      <c r="A4645" s="132"/>
      <c r="B4645" s="132"/>
      <c r="C4645" s="132"/>
      <c r="D4645" s="241"/>
      <c r="E4645" s="241"/>
      <c r="F4645" s="386"/>
      <c r="G4645" s="286"/>
      <c r="H4645" s="286"/>
      <c r="AR4645" s="482"/>
      <c r="AT4645" s="431"/>
    </row>
    <row r="4646" spans="1:46" s="388" customFormat="1" ht="16.5">
      <c r="A4646" s="132"/>
      <c r="B4646" s="132"/>
      <c r="C4646" s="132"/>
      <c r="D4646" s="241"/>
      <c r="E4646" s="241"/>
      <c r="F4646" s="386"/>
      <c r="G4646" s="286"/>
      <c r="H4646" s="286"/>
      <c r="AR4646" s="482"/>
      <c r="AT4646" s="431"/>
    </row>
    <row r="4647" spans="1:46" s="388" customFormat="1" ht="16.5">
      <c r="A4647" s="132"/>
      <c r="B4647" s="132"/>
      <c r="C4647" s="132"/>
      <c r="D4647" s="241"/>
      <c r="E4647" s="241"/>
      <c r="F4647" s="386"/>
      <c r="G4647" s="286"/>
      <c r="H4647" s="286"/>
      <c r="AR4647" s="482"/>
      <c r="AT4647" s="431"/>
    </row>
    <row r="4648" spans="1:46" s="388" customFormat="1" ht="16.5">
      <c r="A4648" s="132"/>
      <c r="B4648" s="132"/>
      <c r="C4648" s="132"/>
      <c r="D4648" s="241"/>
      <c r="E4648" s="241"/>
      <c r="F4648" s="386"/>
      <c r="G4648" s="286"/>
      <c r="H4648" s="286"/>
      <c r="AR4648" s="482"/>
      <c r="AT4648" s="431"/>
    </row>
    <row r="4649" spans="1:46" s="388" customFormat="1" ht="16.5">
      <c r="A4649" s="132"/>
      <c r="B4649" s="132"/>
      <c r="C4649" s="132"/>
      <c r="D4649" s="241"/>
      <c r="E4649" s="241"/>
      <c r="F4649" s="386"/>
      <c r="G4649" s="286"/>
      <c r="H4649" s="286"/>
      <c r="AR4649" s="482"/>
      <c r="AT4649" s="431"/>
    </row>
    <row r="4650" spans="1:46" s="388" customFormat="1" ht="16.5">
      <c r="A4650" s="132"/>
      <c r="B4650" s="132"/>
      <c r="C4650" s="132"/>
      <c r="D4650" s="241"/>
      <c r="E4650" s="241"/>
      <c r="F4650" s="386"/>
      <c r="G4650" s="286"/>
      <c r="H4650" s="286"/>
      <c r="AR4650" s="482"/>
      <c r="AT4650" s="431"/>
    </row>
    <row r="4651" spans="1:46" s="388" customFormat="1" ht="16.5">
      <c r="A4651" s="132"/>
      <c r="B4651" s="132"/>
      <c r="C4651" s="132"/>
      <c r="D4651" s="241"/>
      <c r="E4651" s="241"/>
      <c r="F4651" s="386"/>
      <c r="G4651" s="286"/>
      <c r="H4651" s="286"/>
      <c r="AR4651" s="482"/>
      <c r="AT4651" s="431"/>
    </row>
    <row r="4652" spans="1:46" s="388" customFormat="1" ht="16.5">
      <c r="A4652" s="132"/>
      <c r="B4652" s="132"/>
      <c r="C4652" s="132"/>
      <c r="D4652" s="241"/>
      <c r="E4652" s="241"/>
      <c r="F4652" s="386"/>
      <c r="G4652" s="286"/>
      <c r="H4652" s="286"/>
      <c r="AR4652" s="482"/>
      <c r="AT4652" s="431"/>
    </row>
    <row r="4653" spans="1:46" s="388" customFormat="1" ht="16.5">
      <c r="A4653" s="132"/>
      <c r="B4653" s="132"/>
      <c r="C4653" s="132"/>
      <c r="D4653" s="241"/>
      <c r="E4653" s="241"/>
      <c r="F4653" s="386"/>
      <c r="G4653" s="286"/>
      <c r="H4653" s="286"/>
      <c r="AR4653" s="482"/>
      <c r="AT4653" s="431"/>
    </row>
    <row r="4654" spans="1:46" s="388" customFormat="1" ht="16.5">
      <c r="A4654" s="132"/>
      <c r="B4654" s="132"/>
      <c r="C4654" s="132"/>
      <c r="D4654" s="241"/>
      <c r="E4654" s="241"/>
      <c r="F4654" s="386"/>
      <c r="G4654" s="286"/>
      <c r="H4654" s="286"/>
      <c r="AR4654" s="482"/>
      <c r="AT4654" s="431"/>
    </row>
    <row r="4655" spans="1:46" s="388" customFormat="1" ht="16.5">
      <c r="A4655" s="132"/>
      <c r="B4655" s="132"/>
      <c r="C4655" s="132"/>
      <c r="D4655" s="241"/>
      <c r="E4655" s="241"/>
      <c r="F4655" s="386"/>
      <c r="G4655" s="286"/>
      <c r="H4655" s="286"/>
      <c r="AR4655" s="482"/>
      <c r="AT4655" s="431"/>
    </row>
    <row r="4656" spans="1:46" s="388" customFormat="1" ht="16.5">
      <c r="A4656" s="132"/>
      <c r="B4656" s="132"/>
      <c r="C4656" s="132"/>
      <c r="D4656" s="241"/>
      <c r="E4656" s="241"/>
      <c r="F4656" s="386"/>
      <c r="G4656" s="286"/>
      <c r="H4656" s="286"/>
      <c r="AR4656" s="482"/>
      <c r="AT4656" s="431"/>
    </row>
    <row r="4657" spans="1:46" s="388" customFormat="1" ht="16.5">
      <c r="A4657" s="132"/>
      <c r="B4657" s="132"/>
      <c r="C4657" s="132"/>
      <c r="D4657" s="241"/>
      <c r="E4657" s="241"/>
      <c r="F4657" s="386"/>
      <c r="G4657" s="286"/>
      <c r="H4657" s="286"/>
      <c r="AR4657" s="482"/>
      <c r="AT4657" s="431"/>
    </row>
    <row r="4658" spans="1:46" s="388" customFormat="1" ht="16.5">
      <c r="A4658" s="132"/>
      <c r="B4658" s="132"/>
      <c r="C4658" s="132"/>
      <c r="D4658" s="241"/>
      <c r="E4658" s="241"/>
      <c r="F4658" s="386"/>
      <c r="G4658" s="286"/>
      <c r="H4658" s="286"/>
      <c r="AR4658" s="482"/>
      <c r="AT4658" s="431"/>
    </row>
    <row r="4659" spans="1:46" s="388" customFormat="1" ht="16.5">
      <c r="A4659" s="132"/>
      <c r="B4659" s="132"/>
      <c r="C4659" s="132"/>
      <c r="D4659" s="241"/>
      <c r="E4659" s="241"/>
      <c r="F4659" s="386"/>
      <c r="G4659" s="286"/>
      <c r="H4659" s="286"/>
      <c r="AR4659" s="482"/>
      <c r="AT4659" s="431"/>
    </row>
    <row r="4660" spans="1:46" s="388" customFormat="1" ht="16.5">
      <c r="A4660" s="132"/>
      <c r="B4660" s="132"/>
      <c r="C4660" s="132"/>
      <c r="D4660" s="241"/>
      <c r="E4660" s="241"/>
      <c r="F4660" s="386"/>
      <c r="G4660" s="286"/>
      <c r="H4660" s="286"/>
      <c r="AR4660" s="482"/>
      <c r="AT4660" s="431"/>
    </row>
    <row r="4661" spans="1:46" s="388" customFormat="1" ht="16.5">
      <c r="A4661" s="132"/>
      <c r="B4661" s="132"/>
      <c r="C4661" s="132"/>
      <c r="D4661" s="241"/>
      <c r="E4661" s="241"/>
      <c r="F4661" s="386"/>
      <c r="G4661" s="286"/>
      <c r="H4661" s="286"/>
      <c r="AR4661" s="482"/>
      <c r="AT4661" s="431"/>
    </row>
    <row r="4662" spans="1:46" s="388" customFormat="1" ht="16.5">
      <c r="A4662" s="132"/>
      <c r="B4662" s="132"/>
      <c r="C4662" s="132"/>
      <c r="D4662" s="241"/>
      <c r="E4662" s="241"/>
      <c r="F4662" s="386"/>
      <c r="G4662" s="286"/>
      <c r="H4662" s="286"/>
      <c r="AR4662" s="482"/>
      <c r="AT4662" s="431"/>
    </row>
    <row r="4663" spans="1:46" s="388" customFormat="1" ht="16.5">
      <c r="A4663" s="132"/>
      <c r="B4663" s="132"/>
      <c r="C4663" s="132"/>
      <c r="D4663" s="241"/>
      <c r="E4663" s="241"/>
      <c r="F4663" s="386"/>
      <c r="G4663" s="286"/>
      <c r="H4663" s="286"/>
      <c r="AR4663" s="482"/>
      <c r="AT4663" s="431"/>
    </row>
    <row r="4664" spans="1:46" s="388" customFormat="1" ht="16.5">
      <c r="A4664" s="132"/>
      <c r="B4664" s="132"/>
      <c r="C4664" s="132"/>
      <c r="D4664" s="241"/>
      <c r="E4664" s="241"/>
      <c r="F4664" s="386"/>
      <c r="G4664" s="286"/>
      <c r="H4664" s="286"/>
      <c r="AR4664" s="482"/>
      <c r="AT4664" s="431"/>
    </row>
    <row r="4665" spans="1:46" s="388" customFormat="1" ht="16.5">
      <c r="A4665" s="132"/>
      <c r="B4665" s="132"/>
      <c r="C4665" s="132"/>
      <c r="D4665" s="241"/>
      <c r="E4665" s="241"/>
      <c r="F4665" s="386"/>
      <c r="G4665" s="286"/>
      <c r="H4665" s="286"/>
      <c r="AR4665" s="482"/>
      <c r="AT4665" s="431"/>
    </row>
    <row r="4666" spans="1:46" s="388" customFormat="1" ht="16.5">
      <c r="A4666" s="132"/>
      <c r="B4666" s="132"/>
      <c r="C4666" s="132"/>
      <c r="D4666" s="241"/>
      <c r="E4666" s="241"/>
      <c r="F4666" s="386"/>
      <c r="G4666" s="286"/>
      <c r="H4666" s="286"/>
      <c r="AR4666" s="482"/>
      <c r="AT4666" s="431"/>
    </row>
    <row r="4667" spans="1:46" s="388" customFormat="1" ht="16.5">
      <c r="A4667" s="132"/>
      <c r="B4667" s="132"/>
      <c r="C4667" s="132"/>
      <c r="D4667" s="241"/>
      <c r="E4667" s="241"/>
      <c r="F4667" s="386"/>
      <c r="G4667" s="286"/>
      <c r="H4667" s="286"/>
      <c r="AR4667" s="482"/>
      <c r="AT4667" s="431"/>
    </row>
    <row r="4668" spans="1:46" s="388" customFormat="1" ht="16.5">
      <c r="A4668" s="132"/>
      <c r="B4668" s="132"/>
      <c r="C4668" s="132"/>
      <c r="D4668" s="241"/>
      <c r="E4668" s="241"/>
      <c r="F4668" s="386"/>
      <c r="G4668" s="286"/>
      <c r="H4668" s="286"/>
      <c r="AR4668" s="482"/>
      <c r="AT4668" s="431"/>
    </row>
    <row r="4669" spans="1:46" s="388" customFormat="1" ht="16.5">
      <c r="A4669" s="132"/>
      <c r="B4669" s="132"/>
      <c r="C4669" s="132"/>
      <c r="D4669" s="241"/>
      <c r="E4669" s="241"/>
      <c r="F4669" s="386"/>
      <c r="G4669" s="286"/>
      <c r="H4669" s="286"/>
      <c r="AR4669" s="482"/>
      <c r="AT4669" s="431"/>
    </row>
    <row r="4670" spans="1:46" s="388" customFormat="1" ht="16.5">
      <c r="A4670" s="132"/>
      <c r="B4670" s="132"/>
      <c r="C4670" s="132"/>
      <c r="D4670" s="241"/>
      <c r="E4670" s="241"/>
      <c r="F4670" s="386"/>
      <c r="G4670" s="286"/>
      <c r="H4670" s="286"/>
      <c r="AR4670" s="482"/>
      <c r="AT4670" s="431"/>
    </row>
    <row r="4671" spans="1:46" s="388" customFormat="1" ht="16.5">
      <c r="A4671" s="132"/>
      <c r="B4671" s="132"/>
      <c r="C4671" s="132"/>
      <c r="D4671" s="241"/>
      <c r="E4671" s="241"/>
      <c r="F4671" s="386"/>
      <c r="G4671" s="286"/>
      <c r="H4671" s="286"/>
      <c r="AR4671" s="482"/>
      <c r="AT4671" s="431"/>
    </row>
    <row r="4672" spans="1:46" s="388" customFormat="1" ht="16.5">
      <c r="A4672" s="132"/>
      <c r="B4672" s="132"/>
      <c r="C4672" s="132"/>
      <c r="D4672" s="241"/>
      <c r="E4672" s="241"/>
      <c r="F4672" s="386"/>
      <c r="G4672" s="286"/>
      <c r="H4672" s="286"/>
      <c r="AR4672" s="482"/>
      <c r="AT4672" s="431"/>
    </row>
    <row r="4673" spans="1:46" s="388" customFormat="1" ht="16.5">
      <c r="A4673" s="132"/>
      <c r="B4673" s="132"/>
      <c r="C4673" s="132"/>
      <c r="D4673" s="241"/>
      <c r="E4673" s="241"/>
      <c r="F4673" s="386"/>
      <c r="G4673" s="286"/>
      <c r="H4673" s="286"/>
      <c r="AR4673" s="482"/>
      <c r="AT4673" s="431"/>
    </row>
    <row r="4674" spans="1:46" s="388" customFormat="1" ht="16.5">
      <c r="A4674" s="132"/>
      <c r="B4674" s="132"/>
      <c r="C4674" s="132"/>
      <c r="D4674" s="241"/>
      <c r="E4674" s="241"/>
      <c r="F4674" s="386"/>
      <c r="G4674" s="286"/>
      <c r="H4674" s="286"/>
      <c r="AR4674" s="482"/>
      <c r="AT4674" s="431"/>
    </row>
    <row r="4675" spans="1:46" s="388" customFormat="1" ht="16.5">
      <c r="A4675" s="132"/>
      <c r="B4675" s="132"/>
      <c r="C4675" s="132"/>
      <c r="D4675" s="241"/>
      <c r="E4675" s="241"/>
      <c r="F4675" s="386"/>
      <c r="G4675" s="286"/>
      <c r="H4675" s="286"/>
      <c r="AR4675" s="482"/>
      <c r="AT4675" s="431"/>
    </row>
    <row r="4676" spans="1:46" s="388" customFormat="1" ht="16.5">
      <c r="A4676" s="132"/>
      <c r="B4676" s="132"/>
      <c r="C4676" s="132"/>
      <c r="D4676" s="241"/>
      <c r="E4676" s="241"/>
      <c r="F4676" s="386"/>
      <c r="G4676" s="286"/>
      <c r="H4676" s="286"/>
      <c r="AR4676" s="482"/>
      <c r="AT4676" s="431"/>
    </row>
    <row r="4677" spans="1:46" s="388" customFormat="1" ht="16.5">
      <c r="A4677" s="132"/>
      <c r="B4677" s="132"/>
      <c r="C4677" s="132"/>
      <c r="D4677" s="241"/>
      <c r="E4677" s="241"/>
      <c r="F4677" s="386"/>
      <c r="G4677" s="286"/>
      <c r="H4677" s="286"/>
      <c r="AR4677" s="482"/>
      <c r="AT4677" s="431"/>
    </row>
    <row r="4678" spans="1:46" s="388" customFormat="1" ht="16.5">
      <c r="A4678" s="132"/>
      <c r="B4678" s="132"/>
      <c r="C4678" s="132"/>
      <c r="D4678" s="241"/>
      <c r="E4678" s="241"/>
      <c r="F4678" s="386"/>
      <c r="G4678" s="286"/>
      <c r="H4678" s="286"/>
      <c r="AR4678" s="482"/>
      <c r="AT4678" s="431"/>
    </row>
    <row r="4679" spans="1:46" s="388" customFormat="1" ht="16.5">
      <c r="A4679" s="132"/>
      <c r="B4679" s="132"/>
      <c r="C4679" s="132"/>
      <c r="D4679" s="241"/>
      <c r="E4679" s="241"/>
      <c r="F4679" s="386"/>
      <c r="G4679" s="286"/>
      <c r="H4679" s="286"/>
      <c r="AR4679" s="482"/>
      <c r="AT4679" s="431"/>
    </row>
    <row r="4680" spans="1:46" s="388" customFormat="1" ht="16.5">
      <c r="A4680" s="132"/>
      <c r="B4680" s="132"/>
      <c r="C4680" s="132"/>
      <c r="D4680" s="241"/>
      <c r="E4680" s="241"/>
      <c r="F4680" s="386"/>
      <c r="G4680" s="286"/>
      <c r="H4680" s="286"/>
      <c r="AR4680" s="482"/>
      <c r="AT4680" s="431"/>
    </row>
    <row r="4681" spans="1:46" s="388" customFormat="1" ht="16.5">
      <c r="A4681" s="132"/>
      <c r="B4681" s="132"/>
      <c r="C4681" s="132"/>
      <c r="D4681" s="241"/>
      <c r="E4681" s="241"/>
      <c r="F4681" s="386"/>
      <c r="G4681" s="286"/>
      <c r="H4681" s="286"/>
      <c r="AR4681" s="482"/>
      <c r="AT4681" s="431"/>
    </row>
    <row r="4682" spans="1:46" s="388" customFormat="1" ht="16.5">
      <c r="A4682" s="132"/>
      <c r="B4682" s="132"/>
      <c r="C4682" s="132"/>
      <c r="D4682" s="241"/>
      <c r="E4682" s="241"/>
      <c r="F4682" s="386"/>
      <c r="G4682" s="286"/>
      <c r="H4682" s="286"/>
      <c r="AR4682" s="482"/>
      <c r="AT4682" s="431"/>
    </row>
    <row r="4683" spans="1:46" s="388" customFormat="1" ht="16.5">
      <c r="A4683" s="132"/>
      <c r="B4683" s="132"/>
      <c r="C4683" s="132"/>
      <c r="D4683" s="241"/>
      <c r="E4683" s="241"/>
      <c r="F4683" s="386"/>
      <c r="G4683" s="286"/>
      <c r="H4683" s="286"/>
      <c r="AR4683" s="482"/>
      <c r="AT4683" s="431"/>
    </row>
    <row r="4684" spans="1:46" s="388" customFormat="1" ht="16.5">
      <c r="A4684" s="132"/>
      <c r="B4684" s="132"/>
      <c r="C4684" s="132"/>
      <c r="D4684" s="241"/>
      <c r="E4684" s="241"/>
      <c r="F4684" s="386"/>
      <c r="G4684" s="286"/>
      <c r="H4684" s="286"/>
      <c r="AR4684" s="482"/>
      <c r="AT4684" s="431"/>
    </row>
    <row r="4685" spans="1:46" s="388" customFormat="1" ht="16.5">
      <c r="A4685" s="132"/>
      <c r="B4685" s="132"/>
      <c r="C4685" s="132"/>
      <c r="D4685" s="241"/>
      <c r="E4685" s="241"/>
      <c r="F4685" s="386"/>
      <c r="G4685" s="286"/>
      <c r="H4685" s="286"/>
      <c r="AR4685" s="482"/>
      <c r="AT4685" s="431"/>
    </row>
    <row r="4686" spans="1:46" s="388" customFormat="1" ht="16.5">
      <c r="A4686" s="132"/>
      <c r="B4686" s="132"/>
      <c r="C4686" s="132"/>
      <c r="D4686" s="241"/>
      <c r="E4686" s="241"/>
      <c r="F4686" s="386"/>
      <c r="G4686" s="286"/>
      <c r="H4686" s="286"/>
      <c r="AR4686" s="482"/>
      <c r="AT4686" s="431"/>
    </row>
    <row r="4687" spans="1:46" s="388" customFormat="1" ht="16.5">
      <c r="A4687" s="132"/>
      <c r="B4687" s="132"/>
      <c r="C4687" s="132"/>
      <c r="D4687" s="241"/>
      <c r="E4687" s="241"/>
      <c r="F4687" s="386"/>
      <c r="G4687" s="286"/>
      <c r="H4687" s="286"/>
      <c r="AR4687" s="482"/>
      <c r="AT4687" s="431"/>
    </row>
    <row r="4688" spans="1:46" s="388" customFormat="1" ht="16.5">
      <c r="A4688" s="132"/>
      <c r="B4688" s="132"/>
      <c r="C4688" s="132"/>
      <c r="D4688" s="241"/>
      <c r="E4688" s="241"/>
      <c r="F4688" s="386"/>
      <c r="G4688" s="286"/>
      <c r="H4688" s="286"/>
      <c r="AR4688" s="482"/>
      <c r="AT4688" s="431"/>
    </row>
    <row r="4689" spans="1:46" s="388" customFormat="1" ht="16.5">
      <c r="A4689" s="132"/>
      <c r="B4689" s="132"/>
      <c r="C4689" s="132"/>
      <c r="D4689" s="241"/>
      <c r="E4689" s="241"/>
      <c r="F4689" s="386"/>
      <c r="G4689" s="286"/>
      <c r="H4689" s="286"/>
      <c r="AR4689" s="482"/>
      <c r="AT4689" s="431"/>
    </row>
    <row r="4690" spans="1:46" s="388" customFormat="1" ht="16.5">
      <c r="A4690" s="132"/>
      <c r="B4690" s="132"/>
      <c r="C4690" s="132"/>
      <c r="D4690" s="241"/>
      <c r="E4690" s="241"/>
      <c r="F4690" s="386"/>
      <c r="G4690" s="286"/>
      <c r="H4690" s="286"/>
      <c r="AR4690" s="482"/>
      <c r="AT4690" s="431"/>
    </row>
    <row r="4691" spans="1:46" s="388" customFormat="1" ht="16.5">
      <c r="A4691" s="132"/>
      <c r="B4691" s="132"/>
      <c r="C4691" s="132"/>
      <c r="D4691" s="241"/>
      <c r="E4691" s="241"/>
      <c r="F4691" s="386"/>
      <c r="G4691" s="286"/>
      <c r="H4691" s="286"/>
      <c r="AR4691" s="482"/>
      <c r="AT4691" s="431"/>
    </row>
    <row r="4692" spans="1:46" s="388" customFormat="1" ht="16.5">
      <c r="A4692" s="132"/>
      <c r="B4692" s="132"/>
      <c r="C4692" s="132"/>
      <c r="D4692" s="241"/>
      <c r="E4692" s="241"/>
      <c r="F4692" s="386"/>
      <c r="G4692" s="286"/>
      <c r="H4692" s="286"/>
      <c r="AR4692" s="482"/>
      <c r="AT4692" s="431"/>
    </row>
    <row r="4693" spans="1:46" s="388" customFormat="1" ht="16.5">
      <c r="A4693" s="132"/>
      <c r="B4693" s="132"/>
      <c r="C4693" s="132"/>
      <c r="D4693" s="241"/>
      <c r="E4693" s="241"/>
      <c r="F4693" s="386"/>
      <c r="G4693" s="286"/>
      <c r="H4693" s="286"/>
      <c r="AR4693" s="482"/>
      <c r="AT4693" s="431"/>
    </row>
    <row r="4694" spans="1:46" s="388" customFormat="1" ht="16.5">
      <c r="A4694" s="132"/>
      <c r="B4694" s="132"/>
      <c r="C4694" s="132"/>
      <c r="D4694" s="241"/>
      <c r="E4694" s="241"/>
      <c r="F4694" s="386"/>
      <c r="G4694" s="286"/>
      <c r="H4694" s="286"/>
      <c r="AR4694" s="482"/>
      <c r="AT4694" s="431"/>
    </row>
    <row r="4695" spans="1:46" s="388" customFormat="1" ht="16.5">
      <c r="A4695" s="132"/>
      <c r="B4695" s="132"/>
      <c r="C4695" s="132"/>
      <c r="D4695" s="241"/>
      <c r="E4695" s="241"/>
      <c r="F4695" s="386"/>
      <c r="G4695" s="286"/>
      <c r="H4695" s="286"/>
      <c r="AR4695" s="482"/>
      <c r="AT4695" s="431"/>
    </row>
    <row r="4696" spans="1:46" s="388" customFormat="1" ht="16.5">
      <c r="A4696" s="132"/>
      <c r="B4696" s="132"/>
      <c r="C4696" s="132"/>
      <c r="D4696" s="241"/>
      <c r="E4696" s="241"/>
      <c r="F4696" s="386"/>
      <c r="G4696" s="286"/>
      <c r="H4696" s="286"/>
      <c r="AR4696" s="482"/>
      <c r="AT4696" s="431"/>
    </row>
    <row r="4697" spans="1:46" s="388" customFormat="1" ht="16.5">
      <c r="A4697" s="132"/>
      <c r="B4697" s="132"/>
      <c r="C4697" s="132"/>
      <c r="D4697" s="241"/>
      <c r="E4697" s="241"/>
      <c r="F4697" s="386"/>
      <c r="G4697" s="286"/>
      <c r="H4697" s="286"/>
      <c r="AR4697" s="482"/>
      <c r="AT4697" s="431"/>
    </row>
    <row r="4698" spans="1:46" s="388" customFormat="1" ht="16.5">
      <c r="A4698" s="132"/>
      <c r="B4698" s="132"/>
      <c r="C4698" s="132"/>
      <c r="D4698" s="241"/>
      <c r="E4698" s="241"/>
      <c r="F4698" s="386"/>
      <c r="G4698" s="286"/>
      <c r="H4698" s="286"/>
      <c r="AR4698" s="482"/>
      <c r="AT4698" s="431"/>
    </row>
    <row r="4699" spans="1:46" s="388" customFormat="1" ht="16.5">
      <c r="A4699" s="132"/>
      <c r="B4699" s="132"/>
      <c r="C4699" s="132"/>
      <c r="D4699" s="241"/>
      <c r="E4699" s="241"/>
      <c r="F4699" s="386"/>
      <c r="G4699" s="286"/>
      <c r="H4699" s="286"/>
      <c r="AR4699" s="482"/>
      <c r="AT4699" s="431"/>
    </row>
    <row r="4700" spans="1:46" s="388" customFormat="1" ht="16.5">
      <c r="A4700" s="132"/>
      <c r="B4700" s="132"/>
      <c r="C4700" s="132"/>
      <c r="D4700" s="241"/>
      <c r="E4700" s="241"/>
      <c r="F4700" s="386"/>
      <c r="G4700" s="286"/>
      <c r="H4700" s="286"/>
      <c r="AR4700" s="482"/>
      <c r="AT4700" s="431"/>
    </row>
    <row r="4701" spans="1:46" s="388" customFormat="1" ht="16.5">
      <c r="A4701" s="132"/>
      <c r="B4701" s="132"/>
      <c r="C4701" s="132"/>
      <c r="D4701" s="241"/>
      <c r="E4701" s="241"/>
      <c r="F4701" s="386"/>
      <c r="G4701" s="286"/>
      <c r="H4701" s="286"/>
      <c r="AR4701" s="482"/>
      <c r="AT4701" s="431"/>
    </row>
    <row r="4702" spans="1:46" s="388" customFormat="1" ht="16.5">
      <c r="A4702" s="132"/>
      <c r="B4702" s="132"/>
      <c r="C4702" s="132"/>
      <c r="D4702" s="241"/>
      <c r="E4702" s="241"/>
      <c r="F4702" s="386"/>
      <c r="G4702" s="286"/>
      <c r="H4702" s="286"/>
      <c r="AR4702" s="482"/>
      <c r="AT4702" s="431"/>
    </row>
    <row r="4703" spans="1:46" s="388" customFormat="1" ht="16.5">
      <c r="A4703" s="132"/>
      <c r="B4703" s="132"/>
      <c r="C4703" s="132"/>
      <c r="D4703" s="241"/>
      <c r="E4703" s="241"/>
      <c r="F4703" s="386"/>
      <c r="G4703" s="286"/>
      <c r="H4703" s="286"/>
      <c r="AR4703" s="482"/>
      <c r="AT4703" s="431"/>
    </row>
    <row r="4704" spans="1:46" s="388" customFormat="1" ht="16.5">
      <c r="A4704" s="132"/>
      <c r="B4704" s="132"/>
      <c r="C4704" s="132"/>
      <c r="D4704" s="241"/>
      <c r="E4704" s="241"/>
      <c r="F4704" s="386"/>
      <c r="G4704" s="286"/>
      <c r="H4704" s="286"/>
      <c r="AR4704" s="482"/>
      <c r="AT4704" s="431"/>
    </row>
    <row r="4705" spans="1:46" s="388" customFormat="1" ht="16.5">
      <c r="A4705" s="132"/>
      <c r="B4705" s="132"/>
      <c r="C4705" s="132"/>
      <c r="D4705" s="241"/>
      <c r="E4705" s="241"/>
      <c r="F4705" s="386"/>
      <c r="G4705" s="286"/>
      <c r="H4705" s="286"/>
      <c r="AR4705" s="482"/>
      <c r="AT4705" s="431"/>
    </row>
    <row r="4706" spans="1:46" s="388" customFormat="1" ht="16.5">
      <c r="A4706" s="132"/>
      <c r="B4706" s="132"/>
      <c r="C4706" s="132"/>
      <c r="D4706" s="241"/>
      <c r="E4706" s="241"/>
      <c r="F4706" s="386"/>
      <c r="G4706" s="286"/>
      <c r="H4706" s="286"/>
      <c r="AR4706" s="482"/>
      <c r="AT4706" s="431"/>
    </row>
    <row r="4707" spans="1:46" s="388" customFormat="1" ht="16.5">
      <c r="A4707" s="132"/>
      <c r="B4707" s="132"/>
      <c r="C4707" s="132"/>
      <c r="D4707" s="241"/>
      <c r="E4707" s="241"/>
      <c r="F4707" s="386"/>
      <c r="G4707" s="286"/>
      <c r="H4707" s="286"/>
      <c r="AR4707" s="482"/>
      <c r="AT4707" s="431"/>
    </row>
    <row r="4708" spans="1:46" s="388" customFormat="1" ht="16.5">
      <c r="A4708" s="132"/>
      <c r="B4708" s="132"/>
      <c r="C4708" s="132"/>
      <c r="D4708" s="241"/>
      <c r="E4708" s="241"/>
      <c r="F4708" s="386"/>
      <c r="G4708" s="286"/>
      <c r="H4708" s="286"/>
      <c r="AR4708" s="482"/>
      <c r="AT4708" s="431"/>
    </row>
    <row r="4709" spans="1:46" s="388" customFormat="1" ht="16.5">
      <c r="A4709" s="132"/>
      <c r="B4709" s="132"/>
      <c r="C4709" s="132"/>
      <c r="D4709" s="241"/>
      <c r="E4709" s="241"/>
      <c r="F4709" s="386"/>
      <c r="G4709" s="286"/>
      <c r="H4709" s="286"/>
      <c r="AR4709" s="482"/>
      <c r="AT4709" s="431"/>
    </row>
    <row r="4710" spans="1:46" s="388" customFormat="1" ht="16.5">
      <c r="A4710" s="132"/>
      <c r="B4710" s="132"/>
      <c r="C4710" s="132"/>
      <c r="D4710" s="241"/>
      <c r="E4710" s="241"/>
      <c r="F4710" s="386"/>
      <c r="G4710" s="286"/>
      <c r="H4710" s="286"/>
      <c r="AR4710" s="482"/>
      <c r="AT4710" s="431"/>
    </row>
    <row r="4711" spans="1:46" s="388" customFormat="1" ht="16.5">
      <c r="A4711" s="132"/>
      <c r="B4711" s="132"/>
      <c r="C4711" s="132"/>
      <c r="D4711" s="241"/>
      <c r="E4711" s="241"/>
      <c r="F4711" s="386"/>
      <c r="G4711" s="286"/>
      <c r="H4711" s="286"/>
      <c r="AR4711" s="482"/>
      <c r="AT4711" s="431"/>
    </row>
    <row r="4712" spans="1:46" s="388" customFormat="1" ht="16.5">
      <c r="A4712" s="132"/>
      <c r="B4712" s="132"/>
      <c r="C4712" s="132"/>
      <c r="D4712" s="241"/>
      <c r="E4712" s="241"/>
      <c r="F4712" s="386"/>
      <c r="G4712" s="286"/>
      <c r="H4712" s="286"/>
      <c r="AR4712" s="482"/>
      <c r="AT4712" s="431"/>
    </row>
    <row r="4713" spans="1:46" s="388" customFormat="1" ht="16.5">
      <c r="A4713" s="132"/>
      <c r="B4713" s="132"/>
      <c r="C4713" s="132"/>
      <c r="D4713" s="241"/>
      <c r="E4713" s="241"/>
      <c r="F4713" s="386"/>
      <c r="G4713" s="286"/>
      <c r="H4713" s="286"/>
      <c r="AR4713" s="482"/>
      <c r="AT4713" s="431"/>
    </row>
    <row r="4714" spans="1:46" s="388" customFormat="1" ht="16.5">
      <c r="A4714" s="132"/>
      <c r="B4714" s="132"/>
      <c r="C4714" s="132"/>
      <c r="D4714" s="241"/>
      <c r="E4714" s="241"/>
      <c r="F4714" s="386"/>
      <c r="G4714" s="286"/>
      <c r="H4714" s="286"/>
      <c r="AR4714" s="482"/>
      <c r="AT4714" s="431"/>
    </row>
    <row r="4715" spans="1:46" s="388" customFormat="1" ht="16.5">
      <c r="A4715" s="132"/>
      <c r="B4715" s="132"/>
      <c r="C4715" s="132"/>
      <c r="D4715" s="241"/>
      <c r="E4715" s="241"/>
      <c r="F4715" s="386"/>
      <c r="G4715" s="286"/>
      <c r="H4715" s="286"/>
      <c r="AR4715" s="482"/>
      <c r="AT4715" s="431"/>
    </row>
    <row r="4716" spans="1:46" s="388" customFormat="1" ht="16.5">
      <c r="A4716" s="132"/>
      <c r="B4716" s="132"/>
      <c r="C4716" s="132"/>
      <c r="D4716" s="241"/>
      <c r="E4716" s="241"/>
      <c r="F4716" s="386"/>
      <c r="G4716" s="286"/>
      <c r="H4716" s="286"/>
      <c r="AR4716" s="482"/>
      <c r="AT4716" s="431"/>
    </row>
    <row r="4717" spans="1:46" s="388" customFormat="1" ht="16.5">
      <c r="A4717" s="132"/>
      <c r="B4717" s="132"/>
      <c r="C4717" s="132"/>
      <c r="D4717" s="241"/>
      <c r="E4717" s="241"/>
      <c r="F4717" s="386"/>
      <c r="G4717" s="286"/>
      <c r="H4717" s="286"/>
      <c r="AR4717" s="482"/>
      <c r="AT4717" s="431"/>
    </row>
    <row r="4718" spans="1:46" s="388" customFormat="1" ht="16.5">
      <c r="A4718" s="132"/>
      <c r="B4718" s="132"/>
      <c r="C4718" s="132"/>
      <c r="D4718" s="241"/>
      <c r="E4718" s="241"/>
      <c r="F4718" s="386"/>
      <c r="G4718" s="286"/>
      <c r="H4718" s="286"/>
      <c r="AR4718" s="482"/>
      <c r="AT4718" s="431"/>
    </row>
    <row r="4719" spans="1:46" s="388" customFormat="1" ht="16.5">
      <c r="A4719" s="132"/>
      <c r="B4719" s="132"/>
      <c r="C4719" s="132"/>
      <c r="D4719" s="241"/>
      <c r="E4719" s="241"/>
      <c r="F4719" s="386"/>
      <c r="G4719" s="286"/>
      <c r="H4719" s="286"/>
      <c r="AR4719" s="482"/>
      <c r="AT4719" s="431"/>
    </row>
    <row r="4720" spans="1:46" s="388" customFormat="1" ht="16.5">
      <c r="A4720" s="132"/>
      <c r="B4720" s="132"/>
      <c r="C4720" s="132"/>
      <c r="D4720" s="241"/>
      <c r="E4720" s="241"/>
      <c r="F4720" s="386"/>
      <c r="G4720" s="286"/>
      <c r="H4720" s="286"/>
      <c r="AR4720" s="482"/>
      <c r="AT4720" s="431"/>
    </row>
    <row r="4721" spans="1:46" s="388" customFormat="1" ht="16.5">
      <c r="A4721" s="132"/>
      <c r="B4721" s="132"/>
      <c r="C4721" s="132"/>
      <c r="D4721" s="241"/>
      <c r="E4721" s="241"/>
      <c r="F4721" s="386"/>
      <c r="G4721" s="286"/>
      <c r="H4721" s="286"/>
      <c r="AR4721" s="482"/>
      <c r="AT4721" s="431"/>
    </row>
    <row r="4722" spans="1:46" s="388" customFormat="1" ht="16.5">
      <c r="A4722" s="132"/>
      <c r="B4722" s="132"/>
      <c r="C4722" s="132"/>
      <c r="D4722" s="241"/>
      <c r="E4722" s="241"/>
      <c r="F4722" s="386"/>
      <c r="G4722" s="286"/>
      <c r="H4722" s="286"/>
      <c r="AR4722" s="482"/>
      <c r="AT4722" s="431"/>
    </row>
    <row r="4723" spans="1:46" s="388" customFormat="1" ht="16.5">
      <c r="A4723" s="132"/>
      <c r="B4723" s="132"/>
      <c r="C4723" s="132"/>
      <c r="D4723" s="241"/>
      <c r="E4723" s="241"/>
      <c r="F4723" s="386"/>
      <c r="G4723" s="286"/>
      <c r="H4723" s="286"/>
      <c r="AR4723" s="482"/>
      <c r="AT4723" s="431"/>
    </row>
    <row r="4724" spans="1:46" s="388" customFormat="1" ht="16.5">
      <c r="A4724" s="132"/>
      <c r="B4724" s="132"/>
      <c r="C4724" s="132"/>
      <c r="D4724" s="241"/>
      <c r="E4724" s="241"/>
      <c r="F4724" s="386"/>
      <c r="G4724" s="286"/>
      <c r="H4724" s="286"/>
      <c r="AR4724" s="482"/>
      <c r="AT4724" s="431"/>
    </row>
    <row r="4725" spans="1:46" s="388" customFormat="1" ht="16.5">
      <c r="A4725" s="132"/>
      <c r="B4725" s="132"/>
      <c r="C4725" s="132"/>
      <c r="D4725" s="241"/>
      <c r="E4725" s="241"/>
      <c r="F4725" s="386"/>
      <c r="G4725" s="286"/>
      <c r="H4725" s="286"/>
      <c r="AR4725" s="482"/>
      <c r="AT4725" s="431"/>
    </row>
    <row r="4726" spans="1:46" s="388" customFormat="1" ht="16.5">
      <c r="A4726" s="132"/>
      <c r="B4726" s="132"/>
      <c r="C4726" s="132"/>
      <c r="D4726" s="241"/>
      <c r="E4726" s="241"/>
      <c r="F4726" s="386"/>
      <c r="G4726" s="286"/>
      <c r="H4726" s="286"/>
      <c r="AR4726" s="482"/>
      <c r="AT4726" s="431"/>
    </row>
    <row r="4727" spans="1:46" s="388" customFormat="1" ht="16.5">
      <c r="A4727" s="132"/>
      <c r="B4727" s="132"/>
      <c r="C4727" s="132"/>
      <c r="D4727" s="241"/>
      <c r="E4727" s="241"/>
      <c r="F4727" s="386"/>
      <c r="G4727" s="286"/>
      <c r="H4727" s="286"/>
      <c r="AR4727" s="482"/>
      <c r="AT4727" s="431"/>
    </row>
    <row r="4728" spans="1:46" s="388" customFormat="1" ht="16.5">
      <c r="A4728" s="132"/>
      <c r="B4728" s="132"/>
      <c r="C4728" s="132"/>
      <c r="D4728" s="241"/>
      <c r="E4728" s="241"/>
      <c r="F4728" s="386"/>
      <c r="G4728" s="286"/>
      <c r="H4728" s="286"/>
      <c r="AR4728" s="482"/>
      <c r="AT4728" s="431"/>
    </row>
    <row r="4729" spans="1:46" s="388" customFormat="1" ht="16.5">
      <c r="A4729" s="132"/>
      <c r="B4729" s="132"/>
      <c r="C4729" s="132"/>
      <c r="D4729" s="241"/>
      <c r="E4729" s="241"/>
      <c r="F4729" s="386"/>
      <c r="G4729" s="286"/>
      <c r="H4729" s="286"/>
      <c r="AR4729" s="482"/>
      <c r="AT4729" s="431"/>
    </row>
    <row r="4730" spans="1:46" s="388" customFormat="1" ht="16.5">
      <c r="A4730" s="132"/>
      <c r="B4730" s="132"/>
      <c r="C4730" s="132"/>
      <c r="D4730" s="241"/>
      <c r="E4730" s="241"/>
      <c r="F4730" s="386"/>
      <c r="G4730" s="286"/>
      <c r="H4730" s="286"/>
      <c r="AR4730" s="482"/>
      <c r="AT4730" s="431"/>
    </row>
    <row r="4731" spans="1:46" s="388" customFormat="1" ht="16.5">
      <c r="A4731" s="132"/>
      <c r="B4731" s="132"/>
      <c r="C4731" s="132"/>
      <c r="D4731" s="241"/>
      <c r="E4731" s="241"/>
      <c r="F4731" s="386"/>
      <c r="G4731" s="286"/>
      <c r="H4731" s="286"/>
      <c r="AR4731" s="482"/>
      <c r="AT4731" s="431"/>
    </row>
    <row r="4732" spans="1:46" s="388" customFormat="1" ht="16.5">
      <c r="A4732" s="132"/>
      <c r="B4732" s="132"/>
      <c r="C4732" s="132"/>
      <c r="D4732" s="241"/>
      <c r="E4732" s="241"/>
      <c r="F4732" s="386"/>
      <c r="G4732" s="286"/>
      <c r="H4732" s="286"/>
      <c r="AR4732" s="482"/>
      <c r="AT4732" s="431"/>
    </row>
    <row r="4733" spans="1:46" s="388" customFormat="1" ht="16.5">
      <c r="A4733" s="132"/>
      <c r="B4733" s="132"/>
      <c r="C4733" s="132"/>
      <c r="D4733" s="241"/>
      <c r="E4733" s="241"/>
      <c r="F4733" s="386"/>
      <c r="G4733" s="286"/>
      <c r="H4733" s="286"/>
      <c r="AR4733" s="482"/>
      <c r="AT4733" s="431"/>
    </row>
    <row r="4734" spans="1:46" s="388" customFormat="1" ht="16.5">
      <c r="A4734" s="132"/>
      <c r="B4734" s="132"/>
      <c r="C4734" s="132"/>
      <c r="D4734" s="241"/>
      <c r="E4734" s="241"/>
      <c r="F4734" s="386"/>
      <c r="G4734" s="286"/>
      <c r="H4734" s="286"/>
      <c r="AR4734" s="482"/>
      <c r="AT4734" s="431"/>
    </row>
    <row r="4735" spans="1:46" s="388" customFormat="1" ht="16.5">
      <c r="A4735" s="132"/>
      <c r="B4735" s="132"/>
      <c r="C4735" s="132"/>
      <c r="D4735" s="241"/>
      <c r="E4735" s="241"/>
      <c r="F4735" s="386"/>
      <c r="G4735" s="286"/>
      <c r="H4735" s="286"/>
      <c r="AR4735" s="482"/>
      <c r="AT4735" s="431"/>
    </row>
    <row r="4736" spans="1:46" s="388" customFormat="1" ht="16.5">
      <c r="A4736" s="132"/>
      <c r="B4736" s="132"/>
      <c r="C4736" s="132"/>
      <c r="D4736" s="241"/>
      <c r="E4736" s="241"/>
      <c r="F4736" s="386"/>
      <c r="G4736" s="286"/>
      <c r="H4736" s="286"/>
      <c r="AR4736" s="482"/>
      <c r="AT4736" s="431"/>
    </row>
    <row r="4737" spans="1:46" s="388" customFormat="1" ht="16.5">
      <c r="A4737" s="132"/>
      <c r="B4737" s="132"/>
      <c r="C4737" s="132"/>
      <c r="D4737" s="241"/>
      <c r="E4737" s="241"/>
      <c r="F4737" s="386"/>
      <c r="G4737" s="286"/>
      <c r="H4737" s="286"/>
      <c r="AR4737" s="482"/>
      <c r="AT4737" s="431"/>
    </row>
    <row r="4738" spans="1:46" s="388" customFormat="1" ht="16.5">
      <c r="A4738" s="132"/>
      <c r="B4738" s="132"/>
      <c r="C4738" s="132"/>
      <c r="D4738" s="241"/>
      <c r="E4738" s="241"/>
      <c r="F4738" s="386"/>
      <c r="G4738" s="286"/>
      <c r="H4738" s="286"/>
      <c r="AR4738" s="482"/>
      <c r="AT4738" s="431"/>
    </row>
    <row r="4739" spans="1:46" s="388" customFormat="1" ht="16.5">
      <c r="A4739" s="132"/>
      <c r="B4739" s="132"/>
      <c r="C4739" s="132"/>
      <c r="D4739" s="241"/>
      <c r="E4739" s="241"/>
      <c r="F4739" s="386"/>
      <c r="G4739" s="286"/>
      <c r="H4739" s="286"/>
      <c r="AR4739" s="482"/>
      <c r="AT4739" s="431"/>
    </row>
    <row r="4740" spans="1:46" s="388" customFormat="1" ht="16.5">
      <c r="A4740" s="132"/>
      <c r="B4740" s="132"/>
      <c r="C4740" s="132"/>
      <c r="D4740" s="241"/>
      <c r="E4740" s="241"/>
      <c r="F4740" s="386"/>
      <c r="G4740" s="286"/>
      <c r="H4740" s="286"/>
      <c r="AR4740" s="482"/>
      <c r="AT4740" s="431"/>
    </row>
    <row r="4741" spans="1:46" s="388" customFormat="1" ht="16.5">
      <c r="A4741" s="132"/>
      <c r="B4741" s="132"/>
      <c r="C4741" s="132"/>
      <c r="D4741" s="241"/>
      <c r="E4741" s="241"/>
      <c r="F4741" s="386"/>
      <c r="G4741" s="286"/>
      <c r="H4741" s="286"/>
      <c r="AR4741" s="482"/>
      <c r="AT4741" s="431"/>
    </row>
    <row r="4742" spans="1:46" s="388" customFormat="1" ht="16.5">
      <c r="A4742" s="132"/>
      <c r="B4742" s="132"/>
      <c r="C4742" s="132"/>
      <c r="D4742" s="241"/>
      <c r="E4742" s="241"/>
      <c r="F4742" s="386"/>
      <c r="G4742" s="286"/>
      <c r="H4742" s="286"/>
      <c r="AR4742" s="482"/>
      <c r="AT4742" s="431"/>
    </row>
    <row r="4743" spans="1:46" s="388" customFormat="1" ht="16.5">
      <c r="A4743" s="132"/>
      <c r="B4743" s="132"/>
      <c r="C4743" s="132"/>
      <c r="D4743" s="241"/>
      <c r="E4743" s="241"/>
      <c r="F4743" s="386"/>
      <c r="G4743" s="286"/>
      <c r="H4743" s="286"/>
      <c r="AR4743" s="482"/>
      <c r="AT4743" s="431"/>
    </row>
    <row r="4744" spans="1:46" s="388" customFormat="1" ht="16.5">
      <c r="A4744" s="132"/>
      <c r="B4744" s="132"/>
      <c r="C4744" s="132"/>
      <c r="D4744" s="241"/>
      <c r="E4744" s="241"/>
      <c r="F4744" s="386"/>
      <c r="G4744" s="286"/>
      <c r="H4744" s="286"/>
      <c r="AR4744" s="482"/>
      <c r="AT4744" s="431"/>
    </row>
    <row r="4745" spans="1:46" s="388" customFormat="1" ht="16.5">
      <c r="A4745" s="132"/>
      <c r="B4745" s="132"/>
      <c r="C4745" s="132"/>
      <c r="D4745" s="241"/>
      <c r="E4745" s="241"/>
      <c r="F4745" s="386"/>
      <c r="G4745" s="286"/>
      <c r="H4745" s="286"/>
      <c r="AR4745" s="482"/>
      <c r="AT4745" s="431"/>
    </row>
    <row r="4746" spans="1:46" s="388" customFormat="1" ht="16.5">
      <c r="A4746" s="132"/>
      <c r="B4746" s="132"/>
      <c r="C4746" s="132"/>
      <c r="D4746" s="241"/>
      <c r="E4746" s="241"/>
      <c r="F4746" s="386"/>
      <c r="G4746" s="286"/>
      <c r="H4746" s="286"/>
      <c r="AR4746" s="482"/>
      <c r="AT4746" s="431"/>
    </row>
    <row r="4747" spans="1:46" s="388" customFormat="1" ht="16.5">
      <c r="A4747" s="132"/>
      <c r="B4747" s="132"/>
      <c r="C4747" s="132"/>
      <c r="D4747" s="241"/>
      <c r="E4747" s="241"/>
      <c r="F4747" s="386"/>
      <c r="G4747" s="286"/>
      <c r="H4747" s="286"/>
      <c r="AR4747" s="482"/>
      <c r="AT4747" s="431"/>
    </row>
    <row r="4748" spans="1:46" s="388" customFormat="1" ht="16.5">
      <c r="A4748" s="132"/>
      <c r="B4748" s="132"/>
      <c r="C4748" s="132"/>
      <c r="D4748" s="241"/>
      <c r="E4748" s="241"/>
      <c r="F4748" s="386"/>
      <c r="G4748" s="286"/>
      <c r="H4748" s="286"/>
      <c r="AR4748" s="482"/>
      <c r="AT4748" s="431"/>
    </row>
    <row r="4749" spans="1:46" s="388" customFormat="1" ht="16.5">
      <c r="A4749" s="132"/>
      <c r="B4749" s="132"/>
      <c r="C4749" s="132"/>
      <c r="D4749" s="241"/>
      <c r="E4749" s="241"/>
      <c r="F4749" s="386"/>
      <c r="G4749" s="286"/>
      <c r="H4749" s="286"/>
      <c r="AR4749" s="482"/>
      <c r="AT4749" s="431"/>
    </row>
    <row r="4750" spans="1:46" s="388" customFormat="1" ht="16.5">
      <c r="A4750" s="132"/>
      <c r="B4750" s="132"/>
      <c r="C4750" s="132"/>
      <c r="D4750" s="241"/>
      <c r="E4750" s="241"/>
      <c r="F4750" s="386"/>
      <c r="G4750" s="286"/>
      <c r="H4750" s="286"/>
      <c r="AR4750" s="482"/>
      <c r="AT4750" s="431"/>
    </row>
    <row r="4751" spans="1:46" s="388" customFormat="1" ht="16.5">
      <c r="A4751" s="132"/>
      <c r="B4751" s="132"/>
      <c r="C4751" s="132"/>
      <c r="D4751" s="241"/>
      <c r="E4751" s="241"/>
      <c r="F4751" s="386"/>
      <c r="G4751" s="286"/>
      <c r="H4751" s="286"/>
      <c r="AR4751" s="482"/>
      <c r="AT4751" s="431"/>
    </row>
    <row r="4752" spans="1:46" s="388" customFormat="1" ht="16.5">
      <c r="A4752" s="132"/>
      <c r="B4752" s="132"/>
      <c r="C4752" s="132"/>
      <c r="D4752" s="241"/>
      <c r="E4752" s="241"/>
      <c r="F4752" s="386"/>
      <c r="G4752" s="286"/>
      <c r="H4752" s="286"/>
      <c r="AR4752" s="482"/>
      <c r="AT4752" s="431"/>
    </row>
    <row r="4753" spans="1:46" s="388" customFormat="1" ht="16.5">
      <c r="A4753" s="132"/>
      <c r="B4753" s="132"/>
      <c r="C4753" s="132"/>
      <c r="D4753" s="241"/>
      <c r="E4753" s="241"/>
      <c r="F4753" s="386"/>
      <c r="G4753" s="286"/>
      <c r="H4753" s="286"/>
      <c r="AR4753" s="482"/>
      <c r="AT4753" s="431"/>
    </row>
    <row r="4754" spans="1:46" s="388" customFormat="1" ht="16.5">
      <c r="A4754" s="132"/>
      <c r="B4754" s="132"/>
      <c r="C4754" s="132"/>
      <c r="D4754" s="241"/>
      <c r="E4754" s="241"/>
      <c r="F4754" s="386"/>
      <c r="G4754" s="286"/>
      <c r="H4754" s="286"/>
      <c r="AR4754" s="482"/>
      <c r="AT4754" s="431"/>
    </row>
    <row r="4755" spans="1:46" s="388" customFormat="1" ht="16.5">
      <c r="A4755" s="132"/>
      <c r="B4755" s="132"/>
      <c r="C4755" s="132"/>
      <c r="D4755" s="241"/>
      <c r="E4755" s="241"/>
      <c r="F4755" s="386"/>
      <c r="G4755" s="286"/>
      <c r="H4755" s="286"/>
      <c r="AR4755" s="482"/>
      <c r="AT4755" s="431"/>
    </row>
    <row r="4756" spans="1:46" s="388" customFormat="1" ht="16.5">
      <c r="A4756" s="132"/>
      <c r="B4756" s="132"/>
      <c r="C4756" s="132"/>
      <c r="D4756" s="241"/>
      <c r="E4756" s="241"/>
      <c r="F4756" s="386"/>
      <c r="G4756" s="286"/>
      <c r="H4756" s="286"/>
      <c r="AR4756" s="482"/>
      <c r="AT4756" s="431"/>
    </row>
    <row r="4757" spans="1:46" s="388" customFormat="1" ht="16.5">
      <c r="A4757" s="132"/>
      <c r="B4757" s="132"/>
      <c r="C4757" s="132"/>
      <c r="D4757" s="241"/>
      <c r="E4757" s="241"/>
      <c r="F4757" s="386"/>
      <c r="G4757" s="286"/>
      <c r="H4757" s="286"/>
      <c r="AR4757" s="482"/>
      <c r="AT4757" s="431"/>
    </row>
    <row r="4758" spans="1:46" s="388" customFormat="1" ht="16.5">
      <c r="A4758" s="132"/>
      <c r="B4758" s="132"/>
      <c r="C4758" s="132"/>
      <c r="D4758" s="241"/>
      <c r="E4758" s="241"/>
      <c r="F4758" s="386"/>
      <c r="G4758" s="286"/>
      <c r="H4758" s="286"/>
      <c r="AR4758" s="482"/>
      <c r="AT4758" s="431"/>
    </row>
    <row r="4759" spans="1:46" s="388" customFormat="1" ht="16.5">
      <c r="A4759" s="132"/>
      <c r="B4759" s="132"/>
      <c r="C4759" s="132"/>
      <c r="D4759" s="241"/>
      <c r="E4759" s="241"/>
      <c r="F4759" s="386"/>
      <c r="G4759" s="286"/>
      <c r="H4759" s="286"/>
      <c r="AR4759" s="482"/>
      <c r="AT4759" s="431"/>
    </row>
    <row r="4760" spans="1:46" s="388" customFormat="1" ht="16.5">
      <c r="A4760" s="132"/>
      <c r="B4760" s="132"/>
      <c r="C4760" s="132"/>
      <c r="D4760" s="241"/>
      <c r="E4760" s="241"/>
      <c r="F4760" s="386"/>
      <c r="G4760" s="286"/>
      <c r="H4760" s="286"/>
      <c r="AR4760" s="482"/>
      <c r="AT4760" s="431"/>
    </row>
    <row r="4761" spans="1:46" s="388" customFormat="1" ht="16.5">
      <c r="A4761" s="132"/>
      <c r="B4761" s="132"/>
      <c r="C4761" s="132"/>
      <c r="D4761" s="241"/>
      <c r="E4761" s="241"/>
      <c r="F4761" s="386"/>
      <c r="G4761" s="286"/>
      <c r="H4761" s="286"/>
      <c r="AR4761" s="482"/>
      <c r="AT4761" s="431"/>
    </row>
    <row r="4762" spans="1:46" s="388" customFormat="1" ht="16.5">
      <c r="A4762" s="132"/>
      <c r="B4762" s="132"/>
      <c r="C4762" s="132"/>
      <c r="D4762" s="241"/>
      <c r="E4762" s="241"/>
      <c r="F4762" s="386"/>
      <c r="G4762" s="286"/>
      <c r="H4762" s="286"/>
      <c r="AR4762" s="482"/>
      <c r="AT4762" s="431"/>
    </row>
    <row r="4763" spans="1:46" s="388" customFormat="1" ht="16.5">
      <c r="A4763" s="132"/>
      <c r="B4763" s="132"/>
      <c r="C4763" s="132"/>
      <c r="D4763" s="241"/>
      <c r="E4763" s="241"/>
      <c r="F4763" s="386"/>
      <c r="G4763" s="286"/>
      <c r="H4763" s="286"/>
      <c r="AR4763" s="482"/>
      <c r="AT4763" s="431"/>
    </row>
    <row r="4764" spans="1:46" s="388" customFormat="1" ht="16.5">
      <c r="A4764" s="132"/>
      <c r="B4764" s="132"/>
      <c r="C4764" s="132"/>
      <c r="D4764" s="241"/>
      <c r="E4764" s="241"/>
      <c r="F4764" s="386"/>
      <c r="G4764" s="286"/>
      <c r="H4764" s="286"/>
      <c r="AR4764" s="482"/>
      <c r="AT4764" s="431"/>
    </row>
    <row r="4765" spans="1:46" s="388" customFormat="1" ht="16.5">
      <c r="A4765" s="132"/>
      <c r="B4765" s="132"/>
      <c r="C4765" s="132"/>
      <c r="D4765" s="241"/>
      <c r="E4765" s="241"/>
      <c r="F4765" s="386"/>
      <c r="G4765" s="286"/>
      <c r="H4765" s="286"/>
      <c r="AR4765" s="482"/>
      <c r="AT4765" s="431"/>
    </row>
    <row r="4766" spans="1:46" s="388" customFormat="1" ht="16.5">
      <c r="A4766" s="132"/>
      <c r="B4766" s="132"/>
      <c r="C4766" s="132"/>
      <c r="D4766" s="241"/>
      <c r="E4766" s="241"/>
      <c r="F4766" s="386"/>
      <c r="G4766" s="286"/>
      <c r="H4766" s="286"/>
      <c r="AR4766" s="482"/>
      <c r="AT4766" s="431"/>
    </row>
    <row r="4767" spans="1:46" s="388" customFormat="1" ht="16.5">
      <c r="A4767" s="132"/>
      <c r="B4767" s="132"/>
      <c r="C4767" s="132"/>
      <c r="D4767" s="241"/>
      <c r="E4767" s="241"/>
      <c r="F4767" s="386"/>
      <c r="G4767" s="286"/>
      <c r="H4767" s="286"/>
      <c r="AR4767" s="482"/>
      <c r="AT4767" s="431"/>
    </row>
    <row r="4768" spans="1:46" s="388" customFormat="1" ht="16.5">
      <c r="A4768" s="132"/>
      <c r="B4768" s="132"/>
      <c r="C4768" s="132"/>
      <c r="D4768" s="241"/>
      <c r="E4768" s="241"/>
      <c r="F4768" s="386"/>
      <c r="G4768" s="286"/>
      <c r="H4768" s="286"/>
      <c r="AR4768" s="482"/>
      <c r="AT4768" s="431"/>
    </row>
    <row r="4769" spans="1:46" s="388" customFormat="1" ht="16.5">
      <c r="A4769" s="132"/>
      <c r="B4769" s="132"/>
      <c r="C4769" s="132"/>
      <c r="D4769" s="241"/>
      <c r="E4769" s="241"/>
      <c r="F4769" s="386"/>
      <c r="G4769" s="286"/>
      <c r="H4769" s="286"/>
      <c r="AR4769" s="482"/>
      <c r="AT4769" s="431"/>
    </row>
    <row r="4770" spans="1:46" s="388" customFormat="1" ht="16.5">
      <c r="A4770" s="132"/>
      <c r="B4770" s="132"/>
      <c r="C4770" s="132"/>
      <c r="D4770" s="241"/>
      <c r="E4770" s="241"/>
      <c r="F4770" s="386"/>
      <c r="G4770" s="286"/>
      <c r="H4770" s="286"/>
      <c r="AR4770" s="482"/>
      <c r="AT4770" s="431"/>
    </row>
    <row r="4771" spans="1:46" s="388" customFormat="1" ht="16.5">
      <c r="A4771" s="132"/>
      <c r="B4771" s="132"/>
      <c r="C4771" s="132"/>
      <c r="D4771" s="241"/>
      <c r="E4771" s="241"/>
      <c r="F4771" s="386"/>
      <c r="G4771" s="286"/>
      <c r="H4771" s="286"/>
      <c r="AR4771" s="482"/>
      <c r="AT4771" s="431"/>
    </row>
    <row r="4772" spans="1:46" s="388" customFormat="1" ht="16.5">
      <c r="A4772" s="132"/>
      <c r="B4772" s="132"/>
      <c r="C4772" s="132"/>
      <c r="D4772" s="241"/>
      <c r="E4772" s="241"/>
      <c r="F4772" s="386"/>
      <c r="G4772" s="286"/>
      <c r="H4772" s="286"/>
      <c r="AR4772" s="482"/>
      <c r="AT4772" s="431"/>
    </row>
    <row r="4773" spans="1:46" s="388" customFormat="1" ht="16.5">
      <c r="A4773" s="132"/>
      <c r="B4773" s="132"/>
      <c r="C4773" s="132"/>
      <c r="D4773" s="241"/>
      <c r="E4773" s="241"/>
      <c r="F4773" s="386"/>
      <c r="G4773" s="286"/>
      <c r="H4773" s="286"/>
      <c r="AR4773" s="482"/>
      <c r="AT4773" s="431"/>
    </row>
    <row r="4774" spans="1:46" s="388" customFormat="1" ht="16.5">
      <c r="A4774" s="132"/>
      <c r="B4774" s="132"/>
      <c r="C4774" s="132"/>
      <c r="D4774" s="241"/>
      <c r="E4774" s="241"/>
      <c r="F4774" s="386"/>
      <c r="G4774" s="286"/>
      <c r="H4774" s="286"/>
      <c r="AR4774" s="482"/>
      <c r="AT4774" s="431"/>
    </row>
    <row r="4775" spans="1:46" s="388" customFormat="1" ht="16.5">
      <c r="A4775" s="132"/>
      <c r="B4775" s="132"/>
      <c r="C4775" s="132"/>
      <c r="D4775" s="241"/>
      <c r="E4775" s="241"/>
      <c r="F4775" s="386"/>
      <c r="G4775" s="286"/>
      <c r="H4775" s="286"/>
      <c r="AR4775" s="482"/>
      <c r="AT4775" s="431"/>
    </row>
    <row r="4776" spans="1:46" s="388" customFormat="1" ht="16.5">
      <c r="A4776" s="132"/>
      <c r="B4776" s="132"/>
      <c r="C4776" s="132"/>
      <c r="D4776" s="241"/>
      <c r="E4776" s="241"/>
      <c r="F4776" s="386"/>
      <c r="G4776" s="286"/>
      <c r="H4776" s="286"/>
      <c r="AR4776" s="482"/>
      <c r="AT4776" s="431"/>
    </row>
    <row r="4777" spans="1:46" s="388" customFormat="1" ht="16.5">
      <c r="A4777" s="132"/>
      <c r="B4777" s="132"/>
      <c r="C4777" s="132"/>
      <c r="D4777" s="241"/>
      <c r="E4777" s="241"/>
      <c r="F4777" s="386"/>
      <c r="G4777" s="286"/>
      <c r="H4777" s="286"/>
      <c r="AR4777" s="482"/>
      <c r="AT4777" s="431"/>
    </row>
    <row r="4778" spans="1:46" s="388" customFormat="1" ht="16.5">
      <c r="A4778" s="132"/>
      <c r="B4778" s="132"/>
      <c r="C4778" s="132"/>
      <c r="D4778" s="241"/>
      <c r="E4778" s="241"/>
      <c r="F4778" s="386"/>
      <c r="G4778" s="286"/>
      <c r="H4778" s="286"/>
      <c r="AR4778" s="482"/>
      <c r="AT4778" s="431"/>
    </row>
    <row r="4779" spans="1:46" s="388" customFormat="1" ht="16.5">
      <c r="A4779" s="132"/>
      <c r="B4779" s="132"/>
      <c r="C4779" s="132"/>
      <c r="D4779" s="241"/>
      <c r="E4779" s="241"/>
      <c r="F4779" s="386"/>
      <c r="G4779" s="286"/>
      <c r="H4779" s="286"/>
      <c r="AR4779" s="482"/>
      <c r="AT4779" s="431"/>
    </row>
    <row r="4780" spans="1:46" s="388" customFormat="1" ht="16.5">
      <c r="A4780" s="132"/>
      <c r="B4780" s="132"/>
      <c r="C4780" s="132"/>
      <c r="D4780" s="241"/>
      <c r="E4780" s="241"/>
      <c r="F4780" s="386"/>
      <c r="G4780" s="286"/>
      <c r="H4780" s="286"/>
      <c r="AR4780" s="482"/>
      <c r="AT4780" s="431"/>
    </row>
    <row r="4781" spans="1:46" s="388" customFormat="1" ht="16.5">
      <c r="A4781" s="132"/>
      <c r="B4781" s="132"/>
      <c r="C4781" s="132"/>
      <c r="D4781" s="241"/>
      <c r="E4781" s="241"/>
      <c r="F4781" s="386"/>
      <c r="G4781" s="286"/>
      <c r="H4781" s="286"/>
      <c r="AR4781" s="482"/>
      <c r="AT4781" s="431"/>
    </row>
    <row r="4782" spans="1:46" s="388" customFormat="1" ht="16.5">
      <c r="A4782" s="132"/>
      <c r="B4782" s="132"/>
      <c r="C4782" s="132"/>
      <c r="D4782" s="241"/>
      <c r="E4782" s="241"/>
      <c r="F4782" s="386"/>
      <c r="G4782" s="286"/>
      <c r="H4782" s="286"/>
      <c r="AR4782" s="482"/>
      <c r="AT4782" s="431"/>
    </row>
    <row r="4783" spans="1:46" s="388" customFormat="1" ht="16.5">
      <c r="A4783" s="132"/>
      <c r="B4783" s="132"/>
      <c r="C4783" s="132"/>
      <c r="D4783" s="241"/>
      <c r="E4783" s="241"/>
      <c r="F4783" s="386"/>
      <c r="G4783" s="286"/>
      <c r="H4783" s="286"/>
      <c r="AR4783" s="482"/>
      <c r="AT4783" s="431"/>
    </row>
    <row r="4784" spans="1:46" s="388" customFormat="1" ht="16.5">
      <c r="A4784" s="132"/>
      <c r="B4784" s="132"/>
      <c r="C4784" s="132"/>
      <c r="D4784" s="241"/>
      <c r="E4784" s="241"/>
      <c r="F4784" s="386"/>
      <c r="G4784" s="286"/>
      <c r="H4784" s="286"/>
      <c r="AR4784" s="482"/>
      <c r="AT4784" s="431"/>
    </row>
    <row r="4785" spans="1:46" s="388" customFormat="1" ht="16.5">
      <c r="A4785" s="132"/>
      <c r="B4785" s="132"/>
      <c r="C4785" s="132"/>
      <c r="D4785" s="241"/>
      <c r="E4785" s="241"/>
      <c r="F4785" s="386"/>
      <c r="G4785" s="286"/>
      <c r="H4785" s="286"/>
      <c r="AR4785" s="482"/>
      <c r="AT4785" s="431"/>
    </row>
    <row r="4786" spans="1:46" s="388" customFormat="1" ht="16.5">
      <c r="A4786" s="132"/>
      <c r="B4786" s="132"/>
      <c r="C4786" s="132"/>
      <c r="D4786" s="241"/>
      <c r="E4786" s="241"/>
      <c r="F4786" s="386"/>
      <c r="G4786" s="286"/>
      <c r="H4786" s="286"/>
      <c r="AR4786" s="482"/>
      <c r="AT4786" s="431"/>
    </row>
    <row r="4787" spans="1:46" s="388" customFormat="1" ht="16.5">
      <c r="A4787" s="132"/>
      <c r="B4787" s="132"/>
      <c r="C4787" s="132"/>
      <c r="D4787" s="241"/>
      <c r="E4787" s="241"/>
      <c r="F4787" s="386"/>
      <c r="G4787" s="286"/>
      <c r="H4787" s="286"/>
      <c r="AR4787" s="482"/>
      <c r="AT4787" s="431"/>
    </row>
    <row r="4788" spans="1:46" s="388" customFormat="1" ht="16.5">
      <c r="A4788" s="132"/>
      <c r="B4788" s="132"/>
      <c r="C4788" s="132"/>
      <c r="D4788" s="241"/>
      <c r="E4788" s="241"/>
      <c r="F4788" s="386"/>
      <c r="G4788" s="286"/>
      <c r="H4788" s="286"/>
      <c r="AR4788" s="482"/>
      <c r="AT4788" s="431"/>
    </row>
    <row r="4789" spans="1:46" s="388" customFormat="1" ht="16.5">
      <c r="A4789" s="132"/>
      <c r="B4789" s="132"/>
      <c r="C4789" s="132"/>
      <c r="D4789" s="241"/>
      <c r="E4789" s="241"/>
      <c r="F4789" s="386"/>
      <c r="G4789" s="286"/>
      <c r="H4789" s="286"/>
      <c r="AR4789" s="482"/>
      <c r="AT4789" s="431"/>
    </row>
    <row r="4790" spans="1:46" s="388" customFormat="1" ht="16.5">
      <c r="A4790" s="132"/>
      <c r="B4790" s="132"/>
      <c r="C4790" s="132"/>
      <c r="D4790" s="241"/>
      <c r="E4790" s="241"/>
      <c r="F4790" s="386"/>
      <c r="G4790" s="286"/>
      <c r="H4790" s="286"/>
      <c r="AR4790" s="482"/>
      <c r="AT4790" s="431"/>
    </row>
    <row r="4791" spans="1:46" s="388" customFormat="1" ht="16.5">
      <c r="A4791" s="132"/>
      <c r="B4791" s="132"/>
      <c r="C4791" s="132"/>
      <c r="D4791" s="241"/>
      <c r="E4791" s="241"/>
      <c r="F4791" s="386"/>
      <c r="G4791" s="286"/>
      <c r="H4791" s="286"/>
      <c r="AR4791" s="482"/>
      <c r="AT4791" s="431"/>
    </row>
    <row r="4792" spans="1:46" s="388" customFormat="1" ht="16.5">
      <c r="A4792" s="132"/>
      <c r="B4792" s="132"/>
      <c r="C4792" s="132"/>
      <c r="D4792" s="241"/>
      <c r="E4792" s="241"/>
      <c r="F4792" s="386"/>
      <c r="G4792" s="286"/>
      <c r="H4792" s="286"/>
      <c r="AR4792" s="482"/>
      <c r="AT4792" s="431"/>
    </row>
    <row r="4793" spans="1:46" s="388" customFormat="1" ht="16.5">
      <c r="A4793" s="132"/>
      <c r="B4793" s="132"/>
      <c r="C4793" s="132"/>
      <c r="D4793" s="241"/>
      <c r="E4793" s="241"/>
      <c r="F4793" s="386"/>
      <c r="G4793" s="286"/>
      <c r="H4793" s="286"/>
      <c r="AR4793" s="482"/>
      <c r="AT4793" s="431"/>
    </row>
    <row r="4794" spans="1:46" s="388" customFormat="1" ht="16.5">
      <c r="A4794" s="132"/>
      <c r="B4794" s="132"/>
      <c r="C4794" s="132"/>
      <c r="D4794" s="241"/>
      <c r="E4794" s="241"/>
      <c r="F4794" s="386"/>
      <c r="G4794" s="286"/>
      <c r="H4794" s="286"/>
      <c r="AR4794" s="482"/>
      <c r="AT4794" s="431"/>
    </row>
    <row r="4795" spans="1:46" s="388" customFormat="1" ht="16.5">
      <c r="A4795" s="132"/>
      <c r="B4795" s="132"/>
      <c r="C4795" s="132"/>
      <c r="D4795" s="241"/>
      <c r="E4795" s="241"/>
      <c r="F4795" s="386"/>
      <c r="G4795" s="286"/>
      <c r="H4795" s="286"/>
      <c r="AR4795" s="482"/>
      <c r="AT4795" s="431"/>
    </row>
    <row r="4796" spans="1:46" s="388" customFormat="1" ht="16.5">
      <c r="A4796" s="132"/>
      <c r="B4796" s="132"/>
      <c r="C4796" s="132"/>
      <c r="D4796" s="241"/>
      <c r="E4796" s="241"/>
      <c r="F4796" s="386"/>
      <c r="G4796" s="286"/>
      <c r="H4796" s="286"/>
      <c r="AR4796" s="482"/>
      <c r="AT4796" s="431"/>
    </row>
    <row r="4797" spans="1:46" s="388" customFormat="1" ht="16.5">
      <c r="A4797" s="132"/>
      <c r="B4797" s="132"/>
      <c r="C4797" s="132"/>
      <c r="D4797" s="241"/>
      <c r="E4797" s="241"/>
      <c r="F4797" s="386"/>
      <c r="G4797" s="286"/>
      <c r="H4797" s="286"/>
      <c r="AR4797" s="482"/>
      <c r="AT4797" s="431"/>
    </row>
    <row r="4798" spans="1:46" s="388" customFormat="1" ht="16.5">
      <c r="A4798" s="132"/>
      <c r="B4798" s="132"/>
      <c r="C4798" s="132"/>
      <c r="D4798" s="241"/>
      <c r="E4798" s="241"/>
      <c r="F4798" s="386"/>
      <c r="G4798" s="286"/>
      <c r="H4798" s="286"/>
      <c r="AR4798" s="482"/>
      <c r="AT4798" s="431"/>
    </row>
    <row r="4799" spans="1:46" s="388" customFormat="1" ht="16.5">
      <c r="A4799" s="132"/>
      <c r="B4799" s="132"/>
      <c r="C4799" s="132"/>
      <c r="D4799" s="241"/>
      <c r="E4799" s="241"/>
      <c r="F4799" s="386"/>
      <c r="G4799" s="286"/>
      <c r="H4799" s="286"/>
      <c r="AR4799" s="482"/>
      <c r="AT4799" s="431"/>
    </row>
    <row r="4800" spans="1:46" s="388" customFormat="1" ht="16.5">
      <c r="A4800" s="132"/>
      <c r="B4800" s="132"/>
      <c r="C4800" s="132"/>
      <c r="D4800" s="241"/>
      <c r="E4800" s="241"/>
      <c r="F4800" s="386"/>
      <c r="G4800" s="286"/>
      <c r="H4800" s="286"/>
      <c r="AR4800" s="482"/>
      <c r="AT4800" s="431"/>
    </row>
    <row r="4801" spans="1:46" s="388" customFormat="1" ht="16.5">
      <c r="A4801" s="132"/>
      <c r="B4801" s="132"/>
      <c r="C4801" s="132"/>
      <c r="D4801" s="241"/>
      <c r="E4801" s="241"/>
      <c r="F4801" s="386"/>
      <c r="G4801" s="286"/>
      <c r="H4801" s="286"/>
      <c r="AR4801" s="482"/>
      <c r="AT4801" s="431"/>
    </row>
    <row r="4802" spans="1:46" s="388" customFormat="1" ht="16.5">
      <c r="A4802" s="132"/>
      <c r="B4802" s="132"/>
      <c r="C4802" s="132"/>
      <c r="D4802" s="241"/>
      <c r="E4802" s="241"/>
      <c r="F4802" s="386"/>
      <c r="G4802" s="286"/>
      <c r="H4802" s="286"/>
      <c r="AR4802" s="482"/>
      <c r="AT4802" s="431"/>
    </row>
    <row r="4803" spans="1:46" s="388" customFormat="1" ht="16.5">
      <c r="A4803" s="132"/>
      <c r="B4803" s="132"/>
      <c r="C4803" s="132"/>
      <c r="D4803" s="241"/>
      <c r="E4803" s="241"/>
      <c r="F4803" s="386"/>
      <c r="G4803" s="286"/>
      <c r="H4803" s="286"/>
      <c r="AR4803" s="482"/>
      <c r="AT4803" s="431"/>
    </row>
    <row r="4804" spans="1:46" s="388" customFormat="1" ht="16.5">
      <c r="A4804" s="132"/>
      <c r="B4804" s="132"/>
      <c r="C4804" s="132"/>
      <c r="D4804" s="241"/>
      <c r="E4804" s="241"/>
      <c r="F4804" s="386"/>
      <c r="G4804" s="286"/>
      <c r="H4804" s="286"/>
      <c r="AR4804" s="482"/>
      <c r="AT4804" s="431"/>
    </row>
    <row r="4805" spans="1:46" s="388" customFormat="1" ht="16.5">
      <c r="A4805" s="132"/>
      <c r="B4805" s="132"/>
      <c r="C4805" s="132"/>
      <c r="D4805" s="241"/>
      <c r="E4805" s="241"/>
      <c r="F4805" s="386"/>
      <c r="G4805" s="286"/>
      <c r="H4805" s="286"/>
      <c r="AR4805" s="482"/>
      <c r="AT4805" s="431"/>
    </row>
    <row r="4806" spans="1:46" s="388" customFormat="1" ht="16.5">
      <c r="A4806" s="132"/>
      <c r="B4806" s="132"/>
      <c r="C4806" s="132"/>
      <c r="D4806" s="241"/>
      <c r="E4806" s="241"/>
      <c r="F4806" s="386"/>
      <c r="G4806" s="286"/>
      <c r="H4806" s="286"/>
      <c r="AR4806" s="482"/>
      <c r="AT4806" s="431"/>
    </row>
    <row r="4807" spans="1:46" s="388" customFormat="1" ht="16.5">
      <c r="A4807" s="132"/>
      <c r="B4807" s="132"/>
      <c r="C4807" s="132"/>
      <c r="D4807" s="241"/>
      <c r="E4807" s="241"/>
      <c r="F4807" s="386"/>
      <c r="G4807" s="286"/>
      <c r="H4807" s="286"/>
      <c r="AR4807" s="482"/>
      <c r="AT4807" s="431"/>
    </row>
    <row r="4808" spans="1:46" s="388" customFormat="1" ht="16.5">
      <c r="A4808" s="132"/>
      <c r="B4808" s="132"/>
      <c r="C4808" s="132"/>
      <c r="D4808" s="241"/>
      <c r="E4808" s="241"/>
      <c r="F4808" s="386"/>
      <c r="G4808" s="286"/>
      <c r="H4808" s="286"/>
      <c r="AR4808" s="482"/>
      <c r="AT4808" s="431"/>
    </row>
    <row r="4809" spans="1:46" s="388" customFormat="1" ht="16.5">
      <c r="A4809" s="132"/>
      <c r="B4809" s="132"/>
      <c r="C4809" s="132"/>
      <c r="D4809" s="241"/>
      <c r="E4809" s="241"/>
      <c r="F4809" s="386"/>
      <c r="G4809" s="286"/>
      <c r="H4809" s="286"/>
      <c r="AR4809" s="482"/>
      <c r="AT4809" s="431"/>
    </row>
    <row r="4810" spans="1:46" s="388" customFormat="1" ht="16.5">
      <c r="A4810" s="132"/>
      <c r="B4810" s="132"/>
      <c r="C4810" s="132"/>
      <c r="D4810" s="241"/>
      <c r="E4810" s="241"/>
      <c r="F4810" s="386"/>
      <c r="G4810" s="286"/>
      <c r="H4810" s="286"/>
      <c r="AR4810" s="482"/>
      <c r="AT4810" s="431"/>
    </row>
    <row r="4811" spans="1:46" s="388" customFormat="1" ht="16.5">
      <c r="A4811" s="132"/>
      <c r="B4811" s="132"/>
      <c r="C4811" s="132"/>
      <c r="D4811" s="241"/>
      <c r="E4811" s="241"/>
      <c r="F4811" s="386"/>
      <c r="G4811" s="286"/>
      <c r="H4811" s="286"/>
      <c r="AR4811" s="482"/>
      <c r="AT4811" s="431"/>
    </row>
    <row r="4812" spans="1:46" s="388" customFormat="1" ht="16.5">
      <c r="A4812" s="132"/>
      <c r="B4812" s="132"/>
      <c r="C4812" s="132"/>
      <c r="D4812" s="241"/>
      <c r="E4812" s="241"/>
      <c r="F4812" s="386"/>
      <c r="G4812" s="286"/>
      <c r="H4812" s="286"/>
      <c r="AR4812" s="482"/>
      <c r="AT4812" s="431"/>
    </row>
    <row r="4813" spans="1:46" s="388" customFormat="1" ht="16.5">
      <c r="A4813" s="132"/>
      <c r="B4813" s="132"/>
      <c r="C4813" s="132"/>
      <c r="D4813" s="241"/>
      <c r="E4813" s="241"/>
      <c r="F4813" s="386"/>
      <c r="G4813" s="286"/>
      <c r="H4813" s="286"/>
      <c r="AR4813" s="482"/>
      <c r="AT4813" s="431"/>
    </row>
    <row r="4814" spans="1:46" s="388" customFormat="1" ht="16.5">
      <c r="A4814" s="132"/>
      <c r="B4814" s="132"/>
      <c r="C4814" s="132"/>
      <c r="D4814" s="241"/>
      <c r="E4814" s="241"/>
      <c r="F4814" s="386"/>
      <c r="G4814" s="286"/>
      <c r="H4814" s="286"/>
      <c r="AR4814" s="482"/>
      <c r="AT4814" s="431"/>
    </row>
    <row r="4815" spans="1:46" s="388" customFormat="1" ht="16.5">
      <c r="A4815" s="132"/>
      <c r="B4815" s="132"/>
      <c r="C4815" s="132"/>
      <c r="D4815" s="241"/>
      <c r="E4815" s="241"/>
      <c r="F4815" s="386"/>
      <c r="G4815" s="286"/>
      <c r="H4815" s="286"/>
      <c r="AR4815" s="482"/>
      <c r="AT4815" s="431"/>
    </row>
    <row r="4816" spans="1:46" s="388" customFormat="1" ht="16.5">
      <c r="A4816" s="132"/>
      <c r="B4816" s="132"/>
      <c r="C4816" s="132"/>
      <c r="D4816" s="241"/>
      <c r="E4816" s="241"/>
      <c r="F4816" s="386"/>
      <c r="G4816" s="286"/>
      <c r="H4816" s="286"/>
      <c r="AR4816" s="482"/>
      <c r="AT4816" s="431"/>
    </row>
    <row r="4817" spans="1:46" s="388" customFormat="1" ht="16.5">
      <c r="A4817" s="132"/>
      <c r="B4817" s="132"/>
      <c r="C4817" s="132"/>
      <c r="D4817" s="241"/>
      <c r="E4817" s="241"/>
      <c r="F4817" s="386"/>
      <c r="G4817" s="286"/>
      <c r="H4817" s="286"/>
      <c r="AR4817" s="482"/>
      <c r="AT4817" s="431"/>
    </row>
    <row r="4818" spans="1:46" s="388" customFormat="1" ht="16.5">
      <c r="A4818" s="132"/>
      <c r="B4818" s="132"/>
      <c r="C4818" s="132"/>
      <c r="D4818" s="241"/>
      <c r="E4818" s="241"/>
      <c r="F4818" s="386"/>
      <c r="G4818" s="286"/>
      <c r="H4818" s="286"/>
      <c r="AR4818" s="482"/>
      <c r="AT4818" s="431"/>
    </row>
    <row r="4819" spans="1:46" s="388" customFormat="1" ht="16.5">
      <c r="A4819" s="132"/>
      <c r="B4819" s="132"/>
      <c r="C4819" s="132"/>
      <c r="D4819" s="241"/>
      <c r="E4819" s="241"/>
      <c r="F4819" s="386"/>
      <c r="G4819" s="286"/>
      <c r="H4819" s="286"/>
      <c r="AR4819" s="482"/>
      <c r="AT4819" s="431"/>
    </row>
    <row r="4820" spans="1:46" s="388" customFormat="1" ht="16.5">
      <c r="A4820" s="132"/>
      <c r="B4820" s="132"/>
      <c r="C4820" s="132"/>
      <c r="D4820" s="241"/>
      <c r="E4820" s="241"/>
      <c r="F4820" s="386"/>
      <c r="G4820" s="286"/>
      <c r="H4820" s="286"/>
      <c r="AR4820" s="482"/>
      <c r="AT4820" s="431"/>
    </row>
    <row r="4821" spans="1:46" s="388" customFormat="1" ht="16.5">
      <c r="A4821" s="132"/>
      <c r="B4821" s="132"/>
      <c r="C4821" s="132"/>
      <c r="D4821" s="241"/>
      <c r="E4821" s="241"/>
      <c r="F4821" s="386"/>
      <c r="G4821" s="286"/>
      <c r="H4821" s="286"/>
      <c r="AR4821" s="482"/>
      <c r="AT4821" s="431"/>
    </row>
    <row r="4822" spans="1:46" s="388" customFormat="1" ht="16.5">
      <c r="A4822" s="132"/>
      <c r="B4822" s="132"/>
      <c r="C4822" s="132"/>
      <c r="D4822" s="241"/>
      <c r="E4822" s="241"/>
      <c r="F4822" s="386"/>
      <c r="G4822" s="286"/>
      <c r="H4822" s="286"/>
      <c r="AR4822" s="482"/>
      <c r="AT4822" s="431"/>
    </row>
    <row r="4823" spans="1:46" s="388" customFormat="1" ht="16.5">
      <c r="A4823" s="132"/>
      <c r="B4823" s="132"/>
      <c r="C4823" s="132"/>
      <c r="D4823" s="241"/>
      <c r="E4823" s="241"/>
      <c r="F4823" s="386"/>
      <c r="G4823" s="286"/>
      <c r="H4823" s="286"/>
      <c r="AR4823" s="482"/>
      <c r="AT4823" s="431"/>
    </row>
    <row r="4824" spans="1:46" s="388" customFormat="1" ht="16.5">
      <c r="A4824" s="132"/>
      <c r="B4824" s="132"/>
      <c r="C4824" s="132"/>
      <c r="D4824" s="241"/>
      <c r="E4824" s="241"/>
      <c r="F4824" s="386"/>
      <c r="G4824" s="286"/>
      <c r="H4824" s="286"/>
      <c r="AR4824" s="482"/>
      <c r="AT4824" s="431"/>
    </row>
    <row r="4825" spans="1:46" s="388" customFormat="1" ht="16.5">
      <c r="A4825" s="132"/>
      <c r="B4825" s="132"/>
      <c r="C4825" s="132"/>
      <c r="D4825" s="241"/>
      <c r="E4825" s="241"/>
      <c r="F4825" s="386"/>
      <c r="G4825" s="286"/>
      <c r="H4825" s="286"/>
      <c r="AR4825" s="482"/>
      <c r="AT4825" s="431"/>
    </row>
    <row r="4826" spans="1:46" s="388" customFormat="1" ht="16.5">
      <c r="A4826" s="132"/>
      <c r="B4826" s="132"/>
      <c r="C4826" s="132"/>
      <c r="D4826" s="241"/>
      <c r="E4826" s="241"/>
      <c r="F4826" s="386"/>
      <c r="G4826" s="286"/>
      <c r="H4826" s="286"/>
      <c r="AR4826" s="482"/>
      <c r="AT4826" s="431"/>
    </row>
    <row r="4827" spans="1:46" s="388" customFormat="1" ht="16.5">
      <c r="A4827" s="132"/>
      <c r="B4827" s="132"/>
      <c r="C4827" s="132"/>
      <c r="D4827" s="241"/>
      <c r="E4827" s="241"/>
      <c r="F4827" s="386"/>
      <c r="G4827" s="286"/>
      <c r="H4827" s="286"/>
      <c r="AR4827" s="482"/>
      <c r="AT4827" s="431"/>
    </row>
    <row r="4828" spans="1:46" s="388" customFormat="1" ht="16.5">
      <c r="A4828" s="132"/>
      <c r="B4828" s="132"/>
      <c r="C4828" s="132"/>
      <c r="D4828" s="241"/>
      <c r="E4828" s="241"/>
      <c r="F4828" s="386"/>
      <c r="G4828" s="286"/>
      <c r="H4828" s="286"/>
      <c r="AR4828" s="482"/>
      <c r="AT4828" s="431"/>
    </row>
    <row r="4829" spans="1:46" s="388" customFormat="1" ht="16.5">
      <c r="A4829" s="132"/>
      <c r="B4829" s="132"/>
      <c r="C4829" s="132"/>
      <c r="D4829" s="241"/>
      <c r="E4829" s="241"/>
      <c r="F4829" s="386"/>
      <c r="G4829" s="286"/>
      <c r="H4829" s="286"/>
      <c r="AR4829" s="482"/>
      <c r="AT4829" s="431"/>
    </row>
    <row r="4830" spans="1:46" s="388" customFormat="1" ht="16.5">
      <c r="A4830" s="132"/>
      <c r="B4830" s="132"/>
      <c r="C4830" s="132"/>
      <c r="D4830" s="241"/>
      <c r="E4830" s="241"/>
      <c r="F4830" s="386"/>
      <c r="G4830" s="286"/>
      <c r="H4830" s="286"/>
      <c r="AR4830" s="482"/>
      <c r="AT4830" s="431"/>
    </row>
    <row r="4831" spans="1:46" s="388" customFormat="1" ht="16.5">
      <c r="A4831" s="132"/>
      <c r="B4831" s="132"/>
      <c r="C4831" s="132"/>
      <c r="D4831" s="241"/>
      <c r="E4831" s="241"/>
      <c r="F4831" s="386"/>
      <c r="G4831" s="286"/>
      <c r="H4831" s="286"/>
      <c r="AR4831" s="482"/>
      <c r="AT4831" s="431"/>
    </row>
    <row r="4832" spans="1:46" s="388" customFormat="1" ht="16.5">
      <c r="A4832" s="132"/>
      <c r="B4832" s="132"/>
      <c r="C4832" s="132"/>
      <c r="D4832" s="241"/>
      <c r="E4832" s="241"/>
      <c r="F4832" s="386"/>
      <c r="G4832" s="286"/>
      <c r="H4832" s="286"/>
      <c r="AR4832" s="482"/>
      <c r="AT4832" s="431"/>
    </row>
    <row r="4833" spans="1:46" s="388" customFormat="1" ht="16.5">
      <c r="A4833" s="132"/>
      <c r="B4833" s="132"/>
      <c r="C4833" s="132"/>
      <c r="D4833" s="241"/>
      <c r="E4833" s="241"/>
      <c r="F4833" s="386"/>
      <c r="G4833" s="286"/>
      <c r="H4833" s="286"/>
      <c r="AR4833" s="482"/>
      <c r="AT4833" s="431"/>
    </row>
    <row r="4834" spans="1:46" s="388" customFormat="1" ht="16.5">
      <c r="A4834" s="132"/>
      <c r="B4834" s="132"/>
      <c r="C4834" s="132"/>
      <c r="D4834" s="241"/>
      <c r="E4834" s="241"/>
      <c r="F4834" s="386"/>
      <c r="G4834" s="286"/>
      <c r="H4834" s="286"/>
      <c r="AR4834" s="482"/>
      <c r="AT4834" s="431"/>
    </row>
    <row r="4835" spans="1:46" s="388" customFormat="1" ht="16.5">
      <c r="A4835" s="132"/>
      <c r="B4835" s="132"/>
      <c r="C4835" s="132"/>
      <c r="D4835" s="241"/>
      <c r="E4835" s="241"/>
      <c r="F4835" s="386"/>
      <c r="G4835" s="286"/>
      <c r="H4835" s="286"/>
      <c r="AR4835" s="482"/>
      <c r="AT4835" s="431"/>
    </row>
    <row r="4836" spans="1:46" s="388" customFormat="1" ht="16.5">
      <c r="A4836" s="132"/>
      <c r="B4836" s="132"/>
      <c r="C4836" s="132"/>
      <c r="D4836" s="241"/>
      <c r="E4836" s="241"/>
      <c r="F4836" s="386"/>
      <c r="G4836" s="286"/>
      <c r="H4836" s="286"/>
      <c r="AR4836" s="482"/>
      <c r="AT4836" s="431"/>
    </row>
    <row r="4837" spans="1:46" s="388" customFormat="1" ht="16.5">
      <c r="A4837" s="132"/>
      <c r="B4837" s="132"/>
      <c r="C4837" s="132"/>
      <c r="D4837" s="241"/>
      <c r="E4837" s="241"/>
      <c r="F4837" s="386"/>
      <c r="G4837" s="286"/>
      <c r="H4837" s="286"/>
      <c r="AR4837" s="482"/>
      <c r="AT4837" s="431"/>
    </row>
    <row r="4838" spans="1:46" s="388" customFormat="1" ht="16.5">
      <c r="A4838" s="132"/>
      <c r="B4838" s="132"/>
      <c r="C4838" s="132"/>
      <c r="D4838" s="241"/>
      <c r="E4838" s="241"/>
      <c r="F4838" s="386"/>
      <c r="G4838" s="286"/>
      <c r="H4838" s="286"/>
      <c r="AR4838" s="482"/>
      <c r="AT4838" s="431"/>
    </row>
    <row r="4839" spans="1:46" s="388" customFormat="1" ht="16.5">
      <c r="A4839" s="132"/>
      <c r="B4839" s="132"/>
      <c r="C4839" s="132"/>
      <c r="D4839" s="241"/>
      <c r="E4839" s="241"/>
      <c r="F4839" s="386"/>
      <c r="G4839" s="286"/>
      <c r="H4839" s="286"/>
      <c r="AR4839" s="482"/>
      <c r="AT4839" s="431"/>
    </row>
    <row r="4840" spans="1:46" s="388" customFormat="1" ht="16.5">
      <c r="A4840" s="132"/>
      <c r="B4840" s="132"/>
      <c r="C4840" s="132"/>
      <c r="D4840" s="241"/>
      <c r="E4840" s="241"/>
      <c r="F4840" s="386"/>
      <c r="G4840" s="286"/>
      <c r="H4840" s="286"/>
      <c r="AR4840" s="482"/>
      <c r="AT4840" s="431"/>
    </row>
    <row r="4841" spans="1:46" s="388" customFormat="1" ht="16.5">
      <c r="A4841" s="132"/>
      <c r="B4841" s="132"/>
      <c r="C4841" s="132"/>
      <c r="D4841" s="241"/>
      <c r="E4841" s="241"/>
      <c r="F4841" s="386"/>
      <c r="G4841" s="286"/>
      <c r="H4841" s="286"/>
      <c r="AR4841" s="482"/>
      <c r="AT4841" s="431"/>
    </row>
    <row r="4842" spans="1:46" s="388" customFormat="1" ht="16.5">
      <c r="A4842" s="132"/>
      <c r="B4842" s="132"/>
      <c r="C4842" s="132"/>
      <c r="D4842" s="241"/>
      <c r="E4842" s="241"/>
      <c r="F4842" s="386"/>
      <c r="G4842" s="286"/>
      <c r="H4842" s="286"/>
      <c r="AR4842" s="482"/>
      <c r="AT4842" s="431"/>
    </row>
    <row r="4843" spans="1:46" s="388" customFormat="1" ht="16.5">
      <c r="A4843" s="132"/>
      <c r="B4843" s="132"/>
      <c r="C4843" s="132"/>
      <c r="D4843" s="241"/>
      <c r="E4843" s="241"/>
      <c r="F4843" s="386"/>
      <c r="G4843" s="286"/>
      <c r="H4843" s="286"/>
      <c r="AR4843" s="482"/>
      <c r="AT4843" s="431"/>
    </row>
    <row r="4844" spans="1:46" s="388" customFormat="1" ht="16.5">
      <c r="A4844" s="132"/>
      <c r="B4844" s="132"/>
      <c r="C4844" s="132"/>
      <c r="D4844" s="241"/>
      <c r="E4844" s="241"/>
      <c r="F4844" s="386"/>
      <c r="G4844" s="286"/>
      <c r="H4844" s="286"/>
      <c r="AR4844" s="482"/>
      <c r="AT4844" s="431"/>
    </row>
    <row r="4845" spans="1:46" s="388" customFormat="1" ht="16.5">
      <c r="A4845" s="132"/>
      <c r="B4845" s="132"/>
      <c r="C4845" s="132"/>
      <c r="D4845" s="241"/>
      <c r="E4845" s="241"/>
      <c r="F4845" s="386"/>
      <c r="G4845" s="286"/>
      <c r="H4845" s="286"/>
      <c r="AR4845" s="482"/>
      <c r="AT4845" s="431"/>
    </row>
    <row r="4846" spans="1:46" s="388" customFormat="1" ht="16.5">
      <c r="A4846" s="132"/>
      <c r="B4846" s="132"/>
      <c r="C4846" s="132"/>
      <c r="D4846" s="241"/>
      <c r="E4846" s="241"/>
      <c r="F4846" s="386"/>
      <c r="G4846" s="286"/>
      <c r="H4846" s="286"/>
      <c r="AR4846" s="482"/>
      <c r="AT4846" s="431"/>
    </row>
    <row r="4847" spans="1:46" s="388" customFormat="1" ht="16.5">
      <c r="A4847" s="132"/>
      <c r="B4847" s="132"/>
      <c r="C4847" s="132"/>
      <c r="D4847" s="241"/>
      <c r="E4847" s="241"/>
      <c r="F4847" s="386"/>
      <c r="G4847" s="286"/>
      <c r="H4847" s="286"/>
      <c r="AR4847" s="482"/>
      <c r="AT4847" s="431"/>
    </row>
    <row r="4848" spans="1:46" s="388" customFormat="1" ht="16.5">
      <c r="A4848" s="132"/>
      <c r="B4848" s="132"/>
      <c r="C4848" s="132"/>
      <c r="D4848" s="241"/>
      <c r="E4848" s="241"/>
      <c r="F4848" s="386"/>
      <c r="G4848" s="286"/>
      <c r="H4848" s="286"/>
      <c r="AR4848" s="482"/>
      <c r="AT4848" s="431"/>
    </row>
    <row r="4849" spans="1:46" s="388" customFormat="1" ht="16.5">
      <c r="A4849" s="132"/>
      <c r="B4849" s="132"/>
      <c r="C4849" s="132"/>
      <c r="D4849" s="241"/>
      <c r="E4849" s="241"/>
      <c r="F4849" s="386"/>
      <c r="G4849" s="286"/>
      <c r="H4849" s="286"/>
      <c r="AR4849" s="482"/>
      <c r="AT4849" s="431"/>
    </row>
    <row r="4850" spans="1:46" s="388" customFormat="1" ht="16.5">
      <c r="A4850" s="132"/>
      <c r="B4850" s="132"/>
      <c r="C4850" s="132"/>
      <c r="D4850" s="241"/>
      <c r="E4850" s="241"/>
      <c r="F4850" s="386"/>
      <c r="G4850" s="286"/>
      <c r="H4850" s="286"/>
      <c r="AR4850" s="482"/>
      <c r="AT4850" s="431"/>
    </row>
    <row r="4851" spans="1:46" s="388" customFormat="1" ht="16.5">
      <c r="A4851" s="132"/>
      <c r="B4851" s="132"/>
      <c r="C4851" s="132"/>
      <c r="D4851" s="241"/>
      <c r="E4851" s="241"/>
      <c r="F4851" s="386"/>
      <c r="G4851" s="286"/>
      <c r="H4851" s="286"/>
      <c r="AR4851" s="482"/>
      <c r="AT4851" s="431"/>
    </row>
    <row r="4852" spans="1:46" s="388" customFormat="1" ht="16.5">
      <c r="A4852" s="132"/>
      <c r="B4852" s="132"/>
      <c r="C4852" s="132"/>
      <c r="D4852" s="241"/>
      <c r="E4852" s="241"/>
      <c r="F4852" s="386"/>
      <c r="G4852" s="286"/>
      <c r="H4852" s="286"/>
      <c r="AR4852" s="482"/>
      <c r="AT4852" s="431"/>
    </row>
    <row r="4853" spans="1:46" s="388" customFormat="1" ht="16.5">
      <c r="A4853" s="132"/>
      <c r="B4853" s="132"/>
      <c r="C4853" s="132"/>
      <c r="D4853" s="241"/>
      <c r="E4853" s="241"/>
      <c r="F4853" s="386"/>
      <c r="G4853" s="286"/>
      <c r="H4853" s="286"/>
      <c r="AR4853" s="482"/>
      <c r="AT4853" s="431"/>
    </row>
    <row r="4854" spans="1:46" s="388" customFormat="1" ht="16.5">
      <c r="A4854" s="132"/>
      <c r="B4854" s="132"/>
      <c r="C4854" s="132"/>
      <c r="D4854" s="241"/>
      <c r="E4854" s="241"/>
      <c r="F4854" s="386"/>
      <c r="G4854" s="286"/>
      <c r="H4854" s="286"/>
      <c r="AR4854" s="482"/>
      <c r="AT4854" s="431"/>
    </row>
    <row r="4855" spans="1:46" s="388" customFormat="1" ht="16.5">
      <c r="A4855" s="132"/>
      <c r="B4855" s="132"/>
      <c r="C4855" s="132"/>
      <c r="D4855" s="241"/>
      <c r="E4855" s="241"/>
      <c r="F4855" s="386"/>
      <c r="G4855" s="286"/>
      <c r="H4855" s="286"/>
      <c r="AR4855" s="482"/>
      <c r="AT4855" s="431"/>
    </row>
    <row r="4856" spans="1:46" s="388" customFormat="1" ht="16.5">
      <c r="A4856" s="132"/>
      <c r="B4856" s="132"/>
      <c r="C4856" s="132"/>
      <c r="D4856" s="241"/>
      <c r="E4856" s="241"/>
      <c r="F4856" s="386"/>
      <c r="G4856" s="286"/>
      <c r="H4856" s="286"/>
      <c r="AR4856" s="482"/>
      <c r="AT4856" s="431"/>
    </row>
    <row r="4857" spans="1:46" s="388" customFormat="1" ht="16.5">
      <c r="A4857" s="132"/>
      <c r="B4857" s="132"/>
      <c r="C4857" s="132"/>
      <c r="D4857" s="241"/>
      <c r="E4857" s="241"/>
      <c r="F4857" s="386"/>
      <c r="G4857" s="286"/>
      <c r="H4857" s="286"/>
      <c r="AR4857" s="482"/>
      <c r="AT4857" s="431"/>
    </row>
    <row r="4858" spans="1:46" s="388" customFormat="1" ht="16.5">
      <c r="A4858" s="132"/>
      <c r="B4858" s="132"/>
      <c r="C4858" s="132"/>
      <c r="D4858" s="241"/>
      <c r="E4858" s="241"/>
      <c r="F4858" s="386"/>
      <c r="G4858" s="286"/>
      <c r="H4858" s="286"/>
      <c r="AR4858" s="482"/>
      <c r="AT4858" s="431"/>
    </row>
    <row r="4859" spans="1:46" s="388" customFormat="1" ht="16.5">
      <c r="A4859" s="132"/>
      <c r="B4859" s="132"/>
      <c r="C4859" s="132"/>
      <c r="D4859" s="241"/>
      <c r="E4859" s="241"/>
      <c r="F4859" s="386"/>
      <c r="G4859" s="286"/>
      <c r="H4859" s="286"/>
      <c r="AR4859" s="482"/>
      <c r="AT4859" s="431"/>
    </row>
    <row r="4860" spans="1:46" s="388" customFormat="1" ht="16.5">
      <c r="A4860" s="132"/>
      <c r="B4860" s="132"/>
      <c r="C4860" s="132"/>
      <c r="D4860" s="241"/>
      <c r="E4860" s="241"/>
      <c r="F4860" s="386"/>
      <c r="G4860" s="286"/>
      <c r="H4860" s="286"/>
      <c r="AR4860" s="482"/>
      <c r="AT4860" s="431"/>
    </row>
    <row r="4861" spans="1:46" s="388" customFormat="1" ht="16.5">
      <c r="A4861" s="132"/>
      <c r="B4861" s="132"/>
      <c r="C4861" s="132"/>
      <c r="D4861" s="241"/>
      <c r="E4861" s="241"/>
      <c r="F4861" s="386"/>
      <c r="G4861" s="286"/>
      <c r="H4861" s="286"/>
      <c r="AR4861" s="482"/>
      <c r="AT4861" s="431"/>
    </row>
    <row r="4862" spans="1:46" s="388" customFormat="1" ht="16.5">
      <c r="A4862" s="132"/>
      <c r="B4862" s="132"/>
      <c r="C4862" s="132"/>
      <c r="D4862" s="241"/>
      <c r="E4862" s="241"/>
      <c r="F4862" s="386"/>
      <c r="G4862" s="286"/>
      <c r="H4862" s="286"/>
      <c r="AR4862" s="482"/>
      <c r="AT4862" s="431"/>
    </row>
    <row r="4863" spans="1:46" s="388" customFormat="1" ht="16.5">
      <c r="A4863" s="132"/>
      <c r="B4863" s="132"/>
      <c r="C4863" s="132"/>
      <c r="D4863" s="241"/>
      <c r="E4863" s="241"/>
      <c r="F4863" s="386"/>
      <c r="G4863" s="286"/>
      <c r="H4863" s="286"/>
      <c r="AR4863" s="482"/>
      <c r="AT4863" s="431"/>
    </row>
    <row r="4864" spans="1:46" s="388" customFormat="1" ht="16.5">
      <c r="A4864" s="132"/>
      <c r="B4864" s="132"/>
      <c r="C4864" s="132"/>
      <c r="D4864" s="241"/>
      <c r="E4864" s="241"/>
      <c r="F4864" s="386"/>
      <c r="G4864" s="286"/>
      <c r="H4864" s="286"/>
      <c r="AR4864" s="482"/>
      <c r="AT4864" s="431"/>
    </row>
    <row r="4865" spans="1:46" s="388" customFormat="1" ht="16.5">
      <c r="A4865" s="132"/>
      <c r="B4865" s="132"/>
      <c r="C4865" s="132"/>
      <c r="D4865" s="241"/>
      <c r="E4865" s="241"/>
      <c r="F4865" s="386"/>
      <c r="G4865" s="286"/>
      <c r="H4865" s="286"/>
      <c r="AR4865" s="482"/>
      <c r="AT4865" s="431"/>
    </row>
    <row r="4866" spans="1:46" s="388" customFormat="1" ht="16.5">
      <c r="A4866" s="132"/>
      <c r="B4866" s="132"/>
      <c r="C4866" s="132"/>
      <c r="D4866" s="241"/>
      <c r="E4866" s="241"/>
      <c r="F4866" s="386"/>
      <c r="G4866" s="286"/>
      <c r="H4866" s="286"/>
      <c r="AR4866" s="482"/>
      <c r="AT4866" s="431"/>
    </row>
    <row r="4867" spans="1:46" s="388" customFormat="1" ht="16.5">
      <c r="A4867" s="132"/>
      <c r="B4867" s="132"/>
      <c r="C4867" s="132"/>
      <c r="D4867" s="241"/>
      <c r="E4867" s="241"/>
      <c r="F4867" s="386"/>
      <c r="G4867" s="286"/>
      <c r="H4867" s="286"/>
      <c r="AR4867" s="482"/>
      <c r="AT4867" s="431"/>
    </row>
    <row r="4868" spans="1:46" s="388" customFormat="1" ht="16.5">
      <c r="A4868" s="132"/>
      <c r="B4868" s="132"/>
      <c r="C4868" s="132"/>
      <c r="D4868" s="241"/>
      <c r="E4868" s="241"/>
      <c r="F4868" s="386"/>
      <c r="G4868" s="286"/>
      <c r="H4868" s="286"/>
      <c r="AR4868" s="482"/>
      <c r="AT4868" s="431"/>
    </row>
    <row r="4869" spans="1:46" s="388" customFormat="1" ht="16.5">
      <c r="A4869" s="132"/>
      <c r="B4869" s="132"/>
      <c r="C4869" s="132"/>
      <c r="D4869" s="241"/>
      <c r="E4869" s="241"/>
      <c r="F4869" s="386"/>
      <c r="G4869" s="286"/>
      <c r="H4869" s="286"/>
      <c r="AR4869" s="482"/>
      <c r="AT4869" s="431"/>
    </row>
    <row r="4870" spans="1:46" s="388" customFormat="1" ht="16.5">
      <c r="A4870" s="132"/>
      <c r="B4870" s="132"/>
      <c r="C4870" s="132"/>
      <c r="D4870" s="241"/>
      <c r="E4870" s="241"/>
      <c r="F4870" s="386"/>
      <c r="G4870" s="286"/>
      <c r="H4870" s="286"/>
      <c r="AR4870" s="482"/>
      <c r="AT4870" s="431"/>
    </row>
    <row r="4871" spans="1:46" s="388" customFormat="1" ht="16.5">
      <c r="A4871" s="132"/>
      <c r="B4871" s="132"/>
      <c r="C4871" s="132"/>
      <c r="D4871" s="241"/>
      <c r="E4871" s="241"/>
      <c r="F4871" s="386"/>
      <c r="G4871" s="286"/>
      <c r="H4871" s="286"/>
      <c r="AR4871" s="482"/>
      <c r="AT4871" s="431"/>
    </row>
    <row r="4872" spans="1:46" s="388" customFormat="1" ht="16.5">
      <c r="A4872" s="132"/>
      <c r="B4872" s="132"/>
      <c r="C4872" s="132"/>
      <c r="D4872" s="241"/>
      <c r="E4872" s="241"/>
      <c r="F4872" s="386"/>
      <c r="G4872" s="286"/>
      <c r="H4872" s="286"/>
      <c r="AR4872" s="482"/>
      <c r="AT4872" s="431"/>
    </row>
    <row r="4873" spans="1:46" s="388" customFormat="1" ht="16.5">
      <c r="A4873" s="132"/>
      <c r="B4873" s="132"/>
      <c r="C4873" s="132"/>
      <c r="D4873" s="241"/>
      <c r="E4873" s="241"/>
      <c r="F4873" s="386"/>
      <c r="G4873" s="286"/>
      <c r="H4873" s="286"/>
      <c r="AR4873" s="482"/>
      <c r="AT4873" s="431"/>
    </row>
    <row r="4874" spans="1:46" s="388" customFormat="1" ht="16.5">
      <c r="A4874" s="132"/>
      <c r="B4874" s="132"/>
      <c r="C4874" s="132"/>
      <c r="D4874" s="241"/>
      <c r="E4874" s="241"/>
      <c r="F4874" s="386"/>
      <c r="G4874" s="286"/>
      <c r="H4874" s="286"/>
      <c r="AR4874" s="482"/>
      <c r="AT4874" s="431"/>
    </row>
    <row r="4875" spans="1:46" s="388" customFormat="1" ht="16.5">
      <c r="A4875" s="132"/>
      <c r="B4875" s="132"/>
      <c r="C4875" s="132"/>
      <c r="D4875" s="241"/>
      <c r="E4875" s="241"/>
      <c r="F4875" s="386"/>
      <c r="G4875" s="286"/>
      <c r="H4875" s="286"/>
      <c r="AR4875" s="482"/>
      <c r="AT4875" s="431"/>
    </row>
    <row r="4876" spans="1:46" s="388" customFormat="1" ht="16.5">
      <c r="A4876" s="132"/>
      <c r="B4876" s="132"/>
      <c r="C4876" s="132"/>
      <c r="D4876" s="241"/>
      <c r="E4876" s="241"/>
      <c r="F4876" s="386"/>
      <c r="G4876" s="286"/>
      <c r="H4876" s="286"/>
      <c r="AR4876" s="482"/>
      <c r="AT4876" s="431"/>
    </row>
    <row r="4877" spans="1:46" s="388" customFormat="1" ht="16.5">
      <c r="A4877" s="132"/>
      <c r="B4877" s="132"/>
      <c r="C4877" s="132"/>
      <c r="D4877" s="241"/>
      <c r="E4877" s="241"/>
      <c r="F4877" s="386"/>
      <c r="G4877" s="286"/>
      <c r="H4877" s="286"/>
      <c r="AR4877" s="482"/>
      <c r="AT4877" s="431"/>
    </row>
    <row r="4878" spans="1:46" s="388" customFormat="1" ht="16.5">
      <c r="A4878" s="132"/>
      <c r="B4878" s="132"/>
      <c r="C4878" s="132"/>
      <c r="D4878" s="241"/>
      <c r="E4878" s="241"/>
      <c r="F4878" s="386"/>
      <c r="G4878" s="286"/>
      <c r="H4878" s="286"/>
      <c r="AR4878" s="482"/>
      <c r="AT4878" s="431"/>
    </row>
    <row r="4879" spans="1:46" s="388" customFormat="1" ht="16.5">
      <c r="A4879" s="132"/>
      <c r="B4879" s="132"/>
      <c r="C4879" s="132"/>
      <c r="D4879" s="241"/>
      <c r="E4879" s="241"/>
      <c r="F4879" s="386"/>
      <c r="G4879" s="286"/>
      <c r="H4879" s="286"/>
      <c r="AR4879" s="482"/>
      <c r="AT4879" s="431"/>
    </row>
    <row r="4880" spans="1:46" s="388" customFormat="1" ht="16.5">
      <c r="A4880" s="132"/>
      <c r="B4880" s="132"/>
      <c r="C4880" s="132"/>
      <c r="D4880" s="241"/>
      <c r="E4880" s="241"/>
      <c r="F4880" s="386"/>
      <c r="G4880" s="286"/>
      <c r="H4880" s="286"/>
      <c r="AR4880" s="482"/>
      <c r="AT4880" s="431"/>
    </row>
    <row r="4881" spans="1:46" s="388" customFormat="1" ht="16.5">
      <c r="A4881" s="132"/>
      <c r="B4881" s="132"/>
      <c r="C4881" s="132"/>
      <c r="D4881" s="241"/>
      <c r="E4881" s="241"/>
      <c r="F4881" s="386"/>
      <c r="G4881" s="286"/>
      <c r="H4881" s="286"/>
      <c r="AR4881" s="482"/>
      <c r="AT4881" s="431"/>
    </row>
    <row r="4882" spans="1:46" s="388" customFormat="1" ht="16.5">
      <c r="A4882" s="132"/>
      <c r="B4882" s="132"/>
      <c r="C4882" s="132"/>
      <c r="D4882" s="241"/>
      <c r="E4882" s="241"/>
      <c r="F4882" s="386"/>
      <c r="G4882" s="286"/>
      <c r="H4882" s="286"/>
      <c r="AR4882" s="482"/>
      <c r="AT4882" s="431"/>
    </row>
    <row r="4883" spans="1:46" s="388" customFormat="1" ht="16.5">
      <c r="A4883" s="132"/>
      <c r="B4883" s="132"/>
      <c r="C4883" s="132"/>
      <c r="D4883" s="241"/>
      <c r="E4883" s="241"/>
      <c r="F4883" s="386"/>
      <c r="G4883" s="286"/>
      <c r="H4883" s="286"/>
      <c r="AR4883" s="482"/>
      <c r="AT4883" s="431"/>
    </row>
    <row r="4884" spans="1:46" s="388" customFormat="1" ht="16.5">
      <c r="A4884" s="132"/>
      <c r="B4884" s="132"/>
      <c r="C4884" s="132"/>
      <c r="D4884" s="241"/>
      <c r="E4884" s="241"/>
      <c r="F4884" s="386"/>
      <c r="G4884" s="286"/>
      <c r="H4884" s="286"/>
      <c r="AR4884" s="482"/>
      <c r="AT4884" s="431"/>
    </row>
    <row r="4885" spans="1:46" s="388" customFormat="1" ht="16.5">
      <c r="A4885" s="132"/>
      <c r="B4885" s="132"/>
      <c r="C4885" s="132"/>
      <c r="D4885" s="241"/>
      <c r="E4885" s="241"/>
      <c r="F4885" s="386"/>
      <c r="G4885" s="286"/>
      <c r="H4885" s="286"/>
      <c r="AR4885" s="482"/>
      <c r="AT4885" s="431"/>
    </row>
    <row r="4886" spans="1:46" s="388" customFormat="1" ht="16.5">
      <c r="A4886" s="132"/>
      <c r="B4886" s="132"/>
      <c r="C4886" s="132"/>
      <c r="D4886" s="241"/>
      <c r="E4886" s="241"/>
      <c r="F4886" s="386"/>
      <c r="G4886" s="286"/>
      <c r="H4886" s="286"/>
      <c r="AR4886" s="482"/>
      <c r="AT4886" s="431"/>
    </row>
    <row r="4887" spans="1:46" s="388" customFormat="1" ht="16.5">
      <c r="A4887" s="132"/>
      <c r="B4887" s="132"/>
      <c r="C4887" s="132"/>
      <c r="D4887" s="241"/>
      <c r="E4887" s="241"/>
      <c r="F4887" s="386"/>
      <c r="G4887" s="286"/>
      <c r="H4887" s="286"/>
      <c r="AR4887" s="482"/>
      <c r="AT4887" s="431"/>
    </row>
    <row r="4888" spans="1:46" s="388" customFormat="1" ht="16.5">
      <c r="A4888" s="132"/>
      <c r="B4888" s="132"/>
      <c r="C4888" s="132"/>
      <c r="D4888" s="241"/>
      <c r="E4888" s="241"/>
      <c r="F4888" s="386"/>
      <c r="G4888" s="286"/>
      <c r="H4888" s="286"/>
      <c r="AR4888" s="482"/>
      <c r="AT4888" s="431"/>
    </row>
    <row r="4889" spans="1:46" s="388" customFormat="1" ht="16.5">
      <c r="A4889" s="132"/>
      <c r="B4889" s="132"/>
      <c r="C4889" s="132"/>
      <c r="D4889" s="241"/>
      <c r="E4889" s="241"/>
      <c r="F4889" s="386"/>
      <c r="G4889" s="286"/>
      <c r="H4889" s="286"/>
      <c r="AR4889" s="482"/>
      <c r="AT4889" s="431"/>
    </row>
    <row r="4890" spans="1:46" s="388" customFormat="1" ht="16.5">
      <c r="A4890" s="132"/>
      <c r="B4890" s="132"/>
      <c r="C4890" s="132"/>
      <c r="D4890" s="241"/>
      <c r="E4890" s="241"/>
      <c r="F4890" s="386"/>
      <c r="G4890" s="286"/>
      <c r="H4890" s="286"/>
      <c r="AR4890" s="482"/>
      <c r="AT4890" s="431"/>
    </row>
    <row r="4891" spans="1:46" s="388" customFormat="1" ht="16.5">
      <c r="A4891" s="132"/>
      <c r="B4891" s="132"/>
      <c r="C4891" s="132"/>
      <c r="D4891" s="241"/>
      <c r="E4891" s="241"/>
      <c r="F4891" s="386"/>
      <c r="G4891" s="286"/>
      <c r="H4891" s="286"/>
      <c r="AR4891" s="482"/>
      <c r="AT4891" s="431"/>
    </row>
    <row r="4892" spans="1:46" s="388" customFormat="1" ht="16.5">
      <c r="A4892" s="132"/>
      <c r="B4892" s="132"/>
      <c r="C4892" s="132"/>
      <c r="D4892" s="241"/>
      <c r="E4892" s="241"/>
      <c r="F4892" s="386"/>
      <c r="G4892" s="286"/>
      <c r="H4892" s="286"/>
      <c r="AR4892" s="482"/>
      <c r="AT4892" s="431"/>
    </row>
    <row r="4893" spans="1:46" s="388" customFormat="1" ht="16.5">
      <c r="A4893" s="132"/>
      <c r="B4893" s="132"/>
      <c r="C4893" s="132"/>
      <c r="D4893" s="241"/>
      <c r="E4893" s="241"/>
      <c r="F4893" s="386"/>
      <c r="G4893" s="286"/>
      <c r="H4893" s="286"/>
      <c r="AR4893" s="482"/>
      <c r="AT4893" s="431"/>
    </row>
    <row r="4894" spans="1:46" s="388" customFormat="1" ht="16.5">
      <c r="A4894" s="132"/>
      <c r="B4894" s="132"/>
      <c r="C4894" s="132"/>
      <c r="D4894" s="241"/>
      <c r="E4894" s="241"/>
      <c r="F4894" s="386"/>
      <c r="G4894" s="286"/>
      <c r="H4894" s="286"/>
      <c r="AR4894" s="482"/>
      <c r="AT4894" s="431"/>
    </row>
    <row r="4895" spans="1:46" s="388" customFormat="1" ht="16.5">
      <c r="A4895" s="132"/>
      <c r="B4895" s="132"/>
      <c r="C4895" s="132"/>
      <c r="D4895" s="241"/>
      <c r="E4895" s="241"/>
      <c r="F4895" s="386"/>
      <c r="G4895" s="286"/>
      <c r="H4895" s="286"/>
      <c r="AR4895" s="482"/>
      <c r="AT4895" s="431"/>
    </row>
    <row r="4896" spans="1:46" s="388" customFormat="1" ht="16.5">
      <c r="A4896" s="132"/>
      <c r="B4896" s="132"/>
      <c r="C4896" s="132"/>
      <c r="D4896" s="241"/>
      <c r="E4896" s="241"/>
      <c r="F4896" s="386"/>
      <c r="G4896" s="286"/>
      <c r="H4896" s="286"/>
      <c r="AR4896" s="482"/>
      <c r="AT4896" s="431"/>
    </row>
    <row r="4897" spans="1:46" s="388" customFormat="1" ht="16.5">
      <c r="A4897" s="132"/>
      <c r="B4897" s="132"/>
      <c r="C4897" s="132"/>
      <c r="D4897" s="241"/>
      <c r="E4897" s="241"/>
      <c r="F4897" s="386"/>
      <c r="G4897" s="286"/>
      <c r="H4897" s="286"/>
      <c r="AR4897" s="482"/>
      <c r="AT4897" s="431"/>
    </row>
    <row r="4898" spans="1:46" s="388" customFormat="1" ht="16.5">
      <c r="A4898" s="132"/>
      <c r="B4898" s="132"/>
      <c r="C4898" s="132"/>
      <c r="D4898" s="241"/>
      <c r="E4898" s="241"/>
      <c r="F4898" s="386"/>
      <c r="G4898" s="286"/>
      <c r="H4898" s="286"/>
      <c r="AR4898" s="482"/>
      <c r="AT4898" s="431"/>
    </row>
    <row r="4899" spans="1:46" s="388" customFormat="1" ht="16.5">
      <c r="A4899" s="132"/>
      <c r="B4899" s="132"/>
      <c r="C4899" s="132"/>
      <c r="D4899" s="241"/>
      <c r="E4899" s="241"/>
      <c r="F4899" s="386"/>
      <c r="G4899" s="286"/>
      <c r="H4899" s="286"/>
      <c r="AR4899" s="482"/>
      <c r="AT4899" s="431"/>
    </row>
    <row r="4900" spans="1:46" s="388" customFormat="1" ht="16.5">
      <c r="A4900" s="132"/>
      <c r="B4900" s="132"/>
      <c r="C4900" s="132"/>
      <c r="D4900" s="241"/>
      <c r="E4900" s="241"/>
      <c r="F4900" s="386"/>
      <c r="G4900" s="286"/>
      <c r="H4900" s="286"/>
      <c r="AR4900" s="482"/>
      <c r="AT4900" s="431"/>
    </row>
    <row r="4901" spans="1:46" s="388" customFormat="1" ht="16.5">
      <c r="A4901" s="132"/>
      <c r="B4901" s="132"/>
      <c r="C4901" s="132"/>
      <c r="D4901" s="241"/>
      <c r="E4901" s="241"/>
      <c r="F4901" s="386"/>
      <c r="G4901" s="286"/>
      <c r="H4901" s="286"/>
      <c r="AR4901" s="482"/>
      <c r="AT4901" s="431"/>
    </row>
    <row r="4902" spans="1:46" s="388" customFormat="1" ht="16.5">
      <c r="A4902" s="132"/>
      <c r="B4902" s="132"/>
      <c r="C4902" s="132"/>
      <c r="D4902" s="241"/>
      <c r="E4902" s="241"/>
      <c r="F4902" s="386"/>
      <c r="G4902" s="286"/>
      <c r="H4902" s="286"/>
      <c r="AR4902" s="482"/>
      <c r="AT4902" s="431"/>
    </row>
    <row r="4903" spans="1:46" s="388" customFormat="1" ht="16.5">
      <c r="A4903" s="132"/>
      <c r="B4903" s="132"/>
      <c r="C4903" s="132"/>
      <c r="D4903" s="241"/>
      <c r="E4903" s="241"/>
      <c r="F4903" s="386"/>
      <c r="G4903" s="286"/>
      <c r="H4903" s="286"/>
      <c r="AR4903" s="482"/>
      <c r="AT4903" s="431"/>
    </row>
    <row r="4904" spans="1:46" s="388" customFormat="1" ht="16.5">
      <c r="A4904" s="132"/>
      <c r="B4904" s="132"/>
      <c r="C4904" s="132"/>
      <c r="D4904" s="241"/>
      <c r="E4904" s="241"/>
      <c r="F4904" s="386"/>
      <c r="G4904" s="286"/>
      <c r="H4904" s="286"/>
      <c r="AR4904" s="482"/>
      <c r="AT4904" s="431"/>
    </row>
    <row r="4905" spans="1:46" s="388" customFormat="1" ht="16.5">
      <c r="A4905" s="132"/>
      <c r="B4905" s="132"/>
      <c r="C4905" s="132"/>
      <c r="D4905" s="241"/>
      <c r="E4905" s="241"/>
      <c r="F4905" s="386"/>
      <c r="G4905" s="286"/>
      <c r="H4905" s="286"/>
      <c r="AR4905" s="482"/>
      <c r="AT4905" s="431"/>
    </row>
    <row r="4906" spans="1:46" s="388" customFormat="1" ht="16.5">
      <c r="A4906" s="132"/>
      <c r="B4906" s="132"/>
      <c r="C4906" s="132"/>
      <c r="D4906" s="241"/>
      <c r="E4906" s="241"/>
      <c r="F4906" s="386"/>
      <c r="G4906" s="286"/>
      <c r="H4906" s="286"/>
      <c r="AR4906" s="482"/>
      <c r="AT4906" s="431"/>
    </row>
    <row r="4907" spans="1:46" s="388" customFormat="1" ht="16.5">
      <c r="A4907" s="132"/>
      <c r="B4907" s="132"/>
      <c r="C4907" s="132"/>
      <c r="D4907" s="241"/>
      <c r="E4907" s="241"/>
      <c r="F4907" s="386"/>
      <c r="G4907" s="286"/>
      <c r="H4907" s="286"/>
      <c r="AR4907" s="482"/>
      <c r="AT4907" s="431"/>
    </row>
    <row r="4908" spans="1:46" s="388" customFormat="1" ht="16.5">
      <c r="A4908" s="132"/>
      <c r="B4908" s="132"/>
      <c r="C4908" s="132"/>
      <c r="D4908" s="241"/>
      <c r="E4908" s="241"/>
      <c r="F4908" s="386"/>
      <c r="G4908" s="286"/>
      <c r="H4908" s="286"/>
      <c r="AR4908" s="482"/>
      <c r="AT4908" s="431"/>
    </row>
    <row r="4909" spans="1:46" s="388" customFormat="1" ht="16.5">
      <c r="A4909" s="132"/>
      <c r="B4909" s="132"/>
      <c r="C4909" s="132"/>
      <c r="D4909" s="241"/>
      <c r="E4909" s="241"/>
      <c r="F4909" s="386"/>
      <c r="G4909" s="286"/>
      <c r="H4909" s="286"/>
      <c r="AR4909" s="482"/>
      <c r="AT4909" s="431"/>
    </row>
    <row r="4910" spans="1:46" s="388" customFormat="1" ht="16.5">
      <c r="A4910" s="132"/>
      <c r="B4910" s="132"/>
      <c r="C4910" s="132"/>
      <c r="D4910" s="241"/>
      <c r="E4910" s="241"/>
      <c r="F4910" s="386"/>
      <c r="G4910" s="286"/>
      <c r="H4910" s="286"/>
      <c r="AR4910" s="482"/>
      <c r="AT4910" s="431"/>
    </row>
    <row r="4911" spans="1:46" s="388" customFormat="1" ht="16.5">
      <c r="A4911" s="132"/>
      <c r="B4911" s="132"/>
      <c r="C4911" s="132"/>
      <c r="D4911" s="241"/>
      <c r="E4911" s="241"/>
      <c r="F4911" s="386"/>
      <c r="G4911" s="286"/>
      <c r="H4911" s="286"/>
      <c r="AR4911" s="482"/>
      <c r="AT4911" s="431"/>
    </row>
    <row r="4912" spans="1:46" s="388" customFormat="1" ht="16.5">
      <c r="A4912" s="132"/>
      <c r="B4912" s="132"/>
      <c r="C4912" s="132"/>
      <c r="D4912" s="241"/>
      <c r="E4912" s="241"/>
      <c r="F4912" s="386"/>
      <c r="G4912" s="286"/>
      <c r="H4912" s="286"/>
      <c r="AR4912" s="482"/>
      <c r="AT4912" s="431"/>
    </row>
    <row r="4913" spans="1:46" s="388" customFormat="1" ht="16.5">
      <c r="A4913" s="132"/>
      <c r="B4913" s="132"/>
      <c r="C4913" s="132"/>
      <c r="D4913" s="241"/>
      <c r="E4913" s="241"/>
      <c r="F4913" s="386"/>
      <c r="G4913" s="286"/>
      <c r="H4913" s="286"/>
      <c r="AR4913" s="482"/>
      <c r="AT4913" s="431"/>
    </row>
    <row r="4914" spans="1:46" s="388" customFormat="1" ht="16.5">
      <c r="A4914" s="132"/>
      <c r="B4914" s="132"/>
      <c r="C4914" s="132"/>
      <c r="D4914" s="241"/>
      <c r="E4914" s="241"/>
      <c r="F4914" s="386"/>
      <c r="G4914" s="286"/>
      <c r="H4914" s="286"/>
      <c r="AR4914" s="482"/>
      <c r="AT4914" s="431"/>
    </row>
    <row r="4915" spans="1:46" s="388" customFormat="1" ht="16.5">
      <c r="A4915" s="132"/>
      <c r="B4915" s="132"/>
      <c r="C4915" s="132"/>
      <c r="D4915" s="241"/>
      <c r="E4915" s="241"/>
      <c r="F4915" s="386"/>
      <c r="G4915" s="286"/>
      <c r="H4915" s="286"/>
      <c r="AR4915" s="482"/>
      <c r="AT4915" s="431"/>
    </row>
    <row r="4916" spans="1:46" s="388" customFormat="1" ht="16.5">
      <c r="A4916" s="132"/>
      <c r="B4916" s="132"/>
      <c r="C4916" s="132"/>
      <c r="D4916" s="241"/>
      <c r="E4916" s="241"/>
      <c r="F4916" s="386"/>
      <c r="G4916" s="286"/>
      <c r="H4916" s="286"/>
      <c r="AR4916" s="482"/>
      <c r="AT4916" s="431"/>
    </row>
    <row r="4917" spans="1:46" s="388" customFormat="1" ht="16.5">
      <c r="A4917" s="132"/>
      <c r="B4917" s="132"/>
      <c r="C4917" s="132"/>
      <c r="D4917" s="241"/>
      <c r="E4917" s="241"/>
      <c r="F4917" s="386"/>
      <c r="G4917" s="286"/>
      <c r="H4917" s="286"/>
      <c r="AR4917" s="482"/>
      <c r="AT4917" s="431"/>
    </row>
    <row r="4918" spans="1:46" s="388" customFormat="1" ht="16.5">
      <c r="A4918" s="132"/>
      <c r="B4918" s="132"/>
      <c r="C4918" s="132"/>
      <c r="D4918" s="241"/>
      <c r="E4918" s="241"/>
      <c r="F4918" s="386"/>
      <c r="G4918" s="286"/>
      <c r="H4918" s="286"/>
      <c r="AR4918" s="482"/>
      <c r="AT4918" s="431"/>
    </row>
    <row r="4919" spans="1:46" s="388" customFormat="1" ht="16.5">
      <c r="A4919" s="132"/>
      <c r="B4919" s="132"/>
      <c r="C4919" s="132"/>
      <c r="D4919" s="241"/>
      <c r="E4919" s="241"/>
      <c r="F4919" s="386"/>
      <c r="G4919" s="286"/>
      <c r="H4919" s="286"/>
      <c r="AR4919" s="482"/>
      <c r="AT4919" s="431"/>
    </row>
    <row r="4920" spans="1:46" s="388" customFormat="1" ht="16.5">
      <c r="A4920" s="132"/>
      <c r="B4920" s="132"/>
      <c r="C4920" s="132"/>
      <c r="D4920" s="241"/>
      <c r="E4920" s="241"/>
      <c r="F4920" s="386"/>
      <c r="G4920" s="286"/>
      <c r="H4920" s="286"/>
      <c r="AR4920" s="482"/>
      <c r="AT4920" s="431"/>
    </row>
    <row r="4921" spans="1:46" s="388" customFormat="1" ht="16.5">
      <c r="A4921" s="132"/>
      <c r="B4921" s="132"/>
      <c r="C4921" s="132"/>
      <c r="D4921" s="241"/>
      <c r="E4921" s="241"/>
      <c r="F4921" s="386"/>
      <c r="G4921" s="286"/>
      <c r="H4921" s="286"/>
      <c r="AR4921" s="482"/>
      <c r="AT4921" s="431"/>
    </row>
    <row r="4922" spans="1:46" s="388" customFormat="1" ht="16.5">
      <c r="A4922" s="132"/>
      <c r="B4922" s="132"/>
      <c r="C4922" s="132"/>
      <c r="D4922" s="241"/>
      <c r="E4922" s="241"/>
      <c r="F4922" s="386"/>
      <c r="G4922" s="286"/>
      <c r="H4922" s="286"/>
      <c r="AR4922" s="482"/>
      <c r="AT4922" s="431"/>
    </row>
    <row r="4923" spans="1:46" s="388" customFormat="1" ht="16.5">
      <c r="A4923" s="132"/>
      <c r="B4923" s="132"/>
      <c r="C4923" s="132"/>
      <c r="D4923" s="241"/>
      <c r="E4923" s="241"/>
      <c r="F4923" s="386"/>
      <c r="G4923" s="286"/>
      <c r="H4923" s="286"/>
      <c r="AR4923" s="482"/>
      <c r="AT4923" s="431"/>
    </row>
    <row r="4924" spans="1:46" s="388" customFormat="1" ht="16.5">
      <c r="A4924" s="132"/>
      <c r="B4924" s="132"/>
      <c r="C4924" s="132"/>
      <c r="D4924" s="241"/>
      <c r="E4924" s="241"/>
      <c r="F4924" s="386"/>
      <c r="G4924" s="286"/>
      <c r="H4924" s="286"/>
      <c r="AR4924" s="482"/>
      <c r="AT4924" s="431"/>
    </row>
    <row r="4925" spans="1:46" s="388" customFormat="1" ht="16.5">
      <c r="A4925" s="132"/>
      <c r="B4925" s="132"/>
      <c r="C4925" s="132"/>
      <c r="D4925" s="241"/>
      <c r="E4925" s="241"/>
      <c r="F4925" s="386"/>
      <c r="G4925" s="286"/>
      <c r="H4925" s="286"/>
      <c r="AR4925" s="482"/>
      <c r="AT4925" s="431"/>
    </row>
    <row r="4926" spans="1:46" s="388" customFormat="1" ht="16.5">
      <c r="A4926" s="132"/>
      <c r="B4926" s="132"/>
      <c r="C4926" s="132"/>
      <c r="D4926" s="241"/>
      <c r="E4926" s="241"/>
      <c r="F4926" s="386"/>
      <c r="G4926" s="286"/>
      <c r="H4926" s="286"/>
      <c r="AR4926" s="482"/>
      <c r="AT4926" s="431"/>
    </row>
    <row r="4927" spans="1:46" s="388" customFormat="1" ht="16.5">
      <c r="A4927" s="132"/>
      <c r="B4927" s="132"/>
      <c r="C4927" s="132"/>
      <c r="D4927" s="241"/>
      <c r="E4927" s="241"/>
      <c r="F4927" s="386"/>
      <c r="G4927" s="286"/>
      <c r="H4927" s="286"/>
      <c r="AR4927" s="482"/>
      <c r="AT4927" s="431"/>
    </row>
    <row r="4928" spans="1:46" s="388" customFormat="1" ht="16.5">
      <c r="A4928" s="132"/>
      <c r="B4928" s="132"/>
      <c r="C4928" s="132"/>
      <c r="D4928" s="241"/>
      <c r="E4928" s="241"/>
      <c r="F4928" s="386"/>
      <c r="G4928" s="286"/>
      <c r="H4928" s="286"/>
      <c r="AR4928" s="482"/>
      <c r="AT4928" s="431"/>
    </row>
    <row r="4929" spans="1:46" s="388" customFormat="1" ht="16.5">
      <c r="A4929" s="132"/>
      <c r="B4929" s="132"/>
      <c r="C4929" s="132"/>
      <c r="D4929" s="241"/>
      <c r="E4929" s="241"/>
      <c r="F4929" s="386"/>
      <c r="G4929" s="286"/>
      <c r="H4929" s="286"/>
      <c r="AR4929" s="482"/>
      <c r="AT4929" s="431"/>
    </row>
    <row r="4930" spans="1:46" s="388" customFormat="1" ht="16.5">
      <c r="A4930" s="132"/>
      <c r="B4930" s="132"/>
      <c r="C4930" s="132"/>
      <c r="D4930" s="241"/>
      <c r="E4930" s="241"/>
      <c r="F4930" s="386"/>
      <c r="G4930" s="286"/>
      <c r="H4930" s="286"/>
      <c r="AR4930" s="482"/>
      <c r="AT4930" s="431"/>
    </row>
    <row r="4931" spans="1:46" s="388" customFormat="1" ht="16.5">
      <c r="A4931" s="132"/>
      <c r="B4931" s="132"/>
      <c r="C4931" s="132"/>
      <c r="D4931" s="241"/>
      <c r="E4931" s="241"/>
      <c r="F4931" s="386"/>
      <c r="G4931" s="286"/>
      <c r="H4931" s="286"/>
      <c r="AR4931" s="482"/>
      <c r="AT4931" s="431"/>
    </row>
    <row r="4932" spans="1:46" s="388" customFormat="1" ht="16.5">
      <c r="A4932" s="132"/>
      <c r="B4932" s="132"/>
      <c r="C4932" s="132"/>
      <c r="D4932" s="241"/>
      <c r="E4932" s="241"/>
      <c r="F4932" s="386"/>
      <c r="G4932" s="286"/>
      <c r="H4932" s="286"/>
      <c r="AR4932" s="482"/>
      <c r="AT4932" s="431"/>
    </row>
    <row r="4933" spans="1:46" s="388" customFormat="1" ht="16.5">
      <c r="A4933" s="132"/>
      <c r="B4933" s="132"/>
      <c r="C4933" s="132"/>
      <c r="D4933" s="241"/>
      <c r="E4933" s="241"/>
      <c r="F4933" s="386"/>
      <c r="G4933" s="286"/>
      <c r="H4933" s="286"/>
      <c r="AR4933" s="482"/>
      <c r="AT4933" s="431"/>
    </row>
    <row r="4934" spans="1:46" s="388" customFormat="1" ht="16.5">
      <c r="A4934" s="132"/>
      <c r="B4934" s="132"/>
      <c r="C4934" s="132"/>
      <c r="D4934" s="241"/>
      <c r="E4934" s="241"/>
      <c r="F4934" s="386"/>
      <c r="G4934" s="286"/>
      <c r="H4934" s="286"/>
      <c r="AR4934" s="482"/>
      <c r="AT4934" s="431"/>
    </row>
    <row r="4935" spans="1:46" s="388" customFormat="1" ht="16.5">
      <c r="A4935" s="132"/>
      <c r="B4935" s="132"/>
      <c r="C4935" s="132"/>
      <c r="D4935" s="241"/>
      <c r="E4935" s="241"/>
      <c r="F4935" s="386"/>
      <c r="G4935" s="286"/>
      <c r="H4935" s="286"/>
      <c r="AR4935" s="482"/>
      <c r="AT4935" s="431"/>
    </row>
    <row r="4936" spans="1:46" s="388" customFormat="1" ht="16.5">
      <c r="A4936" s="132"/>
      <c r="B4936" s="132"/>
      <c r="C4936" s="132"/>
      <c r="D4936" s="241"/>
      <c r="E4936" s="241"/>
      <c r="F4936" s="386"/>
      <c r="G4936" s="286"/>
      <c r="H4936" s="286"/>
      <c r="AR4936" s="482"/>
      <c r="AT4936" s="431"/>
    </row>
    <row r="4937" spans="1:46" s="388" customFormat="1" ht="16.5">
      <c r="A4937" s="132"/>
      <c r="B4937" s="132"/>
      <c r="C4937" s="132"/>
      <c r="D4937" s="241"/>
      <c r="E4937" s="241"/>
      <c r="F4937" s="386"/>
      <c r="G4937" s="286"/>
      <c r="H4937" s="286"/>
      <c r="AR4937" s="482"/>
      <c r="AT4937" s="431"/>
    </row>
    <row r="4938" spans="1:46" s="388" customFormat="1" ht="16.5">
      <c r="A4938" s="132"/>
      <c r="B4938" s="132"/>
      <c r="C4938" s="132"/>
      <c r="D4938" s="241"/>
      <c r="E4938" s="241"/>
      <c r="F4938" s="386"/>
      <c r="G4938" s="286"/>
      <c r="H4938" s="286"/>
      <c r="AR4938" s="482"/>
      <c r="AT4938" s="431"/>
    </row>
    <row r="4939" spans="1:46" s="388" customFormat="1" ht="16.5">
      <c r="A4939" s="132"/>
      <c r="B4939" s="132"/>
      <c r="C4939" s="132"/>
      <c r="D4939" s="241"/>
      <c r="E4939" s="241"/>
      <c r="F4939" s="386"/>
      <c r="G4939" s="286"/>
      <c r="H4939" s="286"/>
      <c r="AR4939" s="482"/>
      <c r="AT4939" s="431"/>
    </row>
    <row r="4940" spans="1:46" s="388" customFormat="1" ht="16.5">
      <c r="A4940" s="132"/>
      <c r="B4940" s="132"/>
      <c r="C4940" s="132"/>
      <c r="D4940" s="241"/>
      <c r="E4940" s="241"/>
      <c r="F4940" s="386"/>
      <c r="G4940" s="286"/>
      <c r="H4940" s="286"/>
      <c r="AR4940" s="482"/>
      <c r="AT4940" s="431"/>
    </row>
    <row r="4941" spans="1:46" s="388" customFormat="1" ht="16.5">
      <c r="A4941" s="132"/>
      <c r="B4941" s="132"/>
      <c r="C4941" s="132"/>
      <c r="D4941" s="241"/>
      <c r="E4941" s="241"/>
      <c r="F4941" s="386"/>
      <c r="G4941" s="286"/>
      <c r="H4941" s="286"/>
      <c r="AR4941" s="482"/>
      <c r="AT4941" s="431"/>
    </row>
    <row r="4942" spans="1:46" s="388" customFormat="1" ht="16.5">
      <c r="A4942" s="132"/>
      <c r="B4942" s="132"/>
      <c r="C4942" s="132"/>
      <c r="D4942" s="241"/>
      <c r="E4942" s="241"/>
      <c r="F4942" s="386"/>
      <c r="G4942" s="286"/>
      <c r="H4942" s="286"/>
      <c r="AR4942" s="482"/>
      <c r="AT4942" s="431"/>
    </row>
    <row r="4943" spans="1:46" s="388" customFormat="1" ht="16.5">
      <c r="A4943" s="132"/>
      <c r="B4943" s="132"/>
      <c r="C4943" s="132"/>
      <c r="D4943" s="241"/>
      <c r="E4943" s="241"/>
      <c r="F4943" s="386"/>
      <c r="G4943" s="286"/>
      <c r="H4943" s="286"/>
      <c r="AR4943" s="482"/>
      <c r="AT4943" s="431"/>
    </row>
    <row r="4944" spans="1:46" s="388" customFormat="1" ht="16.5">
      <c r="A4944" s="132"/>
      <c r="B4944" s="132"/>
      <c r="C4944" s="132"/>
      <c r="D4944" s="241"/>
      <c r="E4944" s="241"/>
      <c r="F4944" s="386"/>
      <c r="G4944" s="286"/>
      <c r="H4944" s="286"/>
      <c r="AR4944" s="482"/>
      <c r="AT4944" s="431"/>
    </row>
    <row r="4945" spans="1:46" s="388" customFormat="1" ht="16.5">
      <c r="A4945" s="132"/>
      <c r="B4945" s="132"/>
      <c r="C4945" s="132"/>
      <c r="D4945" s="241"/>
      <c r="E4945" s="241"/>
      <c r="F4945" s="386"/>
      <c r="G4945" s="286"/>
      <c r="H4945" s="286"/>
      <c r="AR4945" s="482"/>
      <c r="AT4945" s="431"/>
    </row>
    <row r="4946" spans="1:46" s="388" customFormat="1" ht="16.5">
      <c r="A4946" s="132"/>
      <c r="B4946" s="132"/>
      <c r="C4946" s="132"/>
      <c r="D4946" s="241"/>
      <c r="E4946" s="241"/>
      <c r="F4946" s="386"/>
      <c r="G4946" s="286"/>
      <c r="H4946" s="286"/>
      <c r="AR4946" s="482"/>
      <c r="AT4946" s="431"/>
    </row>
    <row r="4947" spans="1:46" s="388" customFormat="1" ht="16.5">
      <c r="A4947" s="132"/>
      <c r="B4947" s="132"/>
      <c r="C4947" s="132"/>
      <c r="D4947" s="241"/>
      <c r="E4947" s="241"/>
      <c r="F4947" s="386"/>
      <c r="G4947" s="286"/>
      <c r="H4947" s="286"/>
      <c r="AR4947" s="482"/>
      <c r="AT4947" s="431"/>
    </row>
    <row r="4948" spans="1:46" s="388" customFormat="1" ht="16.5">
      <c r="A4948" s="132"/>
      <c r="B4948" s="132"/>
      <c r="C4948" s="132"/>
      <c r="D4948" s="241"/>
      <c r="E4948" s="241"/>
      <c r="F4948" s="386"/>
      <c r="G4948" s="286"/>
      <c r="H4948" s="286"/>
      <c r="AR4948" s="482"/>
      <c r="AT4948" s="431"/>
    </row>
    <row r="4949" spans="1:46" s="388" customFormat="1" ht="16.5">
      <c r="A4949" s="132"/>
      <c r="B4949" s="132"/>
      <c r="C4949" s="132"/>
      <c r="D4949" s="241"/>
      <c r="E4949" s="241"/>
      <c r="F4949" s="386"/>
      <c r="G4949" s="286"/>
      <c r="H4949" s="286"/>
      <c r="AR4949" s="482"/>
      <c r="AT4949" s="431"/>
    </row>
    <row r="4950" spans="1:46" s="388" customFormat="1" ht="16.5">
      <c r="A4950" s="132"/>
      <c r="B4950" s="132"/>
      <c r="C4950" s="132"/>
      <c r="D4950" s="241"/>
      <c r="E4950" s="241"/>
      <c r="F4950" s="386"/>
      <c r="G4950" s="286"/>
      <c r="H4950" s="286"/>
      <c r="AR4950" s="482"/>
      <c r="AT4950" s="431"/>
    </row>
    <row r="4951" spans="1:46" s="388" customFormat="1" ht="16.5">
      <c r="A4951" s="132"/>
      <c r="B4951" s="132"/>
      <c r="C4951" s="132"/>
      <c r="D4951" s="241"/>
      <c r="E4951" s="241"/>
      <c r="F4951" s="386"/>
      <c r="G4951" s="286"/>
      <c r="H4951" s="286"/>
      <c r="AR4951" s="482"/>
      <c r="AT4951" s="431"/>
    </row>
    <row r="4952" spans="1:46" s="388" customFormat="1" ht="16.5">
      <c r="A4952" s="132"/>
      <c r="B4952" s="132"/>
      <c r="C4952" s="132"/>
      <c r="D4952" s="241"/>
      <c r="E4952" s="241"/>
      <c r="F4952" s="386"/>
      <c r="G4952" s="286"/>
      <c r="H4952" s="286"/>
      <c r="AR4952" s="482"/>
      <c r="AT4952" s="431"/>
    </row>
    <row r="4953" spans="1:46" s="388" customFormat="1" ht="16.5">
      <c r="A4953" s="132"/>
      <c r="B4953" s="132"/>
      <c r="C4953" s="132"/>
      <c r="D4953" s="241"/>
      <c r="E4953" s="241"/>
      <c r="F4953" s="386"/>
      <c r="G4953" s="286"/>
      <c r="H4953" s="286"/>
      <c r="AR4953" s="482"/>
      <c r="AT4953" s="431"/>
    </row>
    <row r="4954" spans="1:46" s="388" customFormat="1" ht="16.5">
      <c r="A4954" s="132"/>
      <c r="B4954" s="132"/>
      <c r="C4954" s="132"/>
      <c r="D4954" s="241"/>
      <c r="E4954" s="241"/>
      <c r="F4954" s="386"/>
      <c r="G4954" s="286"/>
      <c r="H4954" s="286"/>
      <c r="AR4954" s="482"/>
      <c r="AT4954" s="431"/>
    </row>
    <row r="4955" spans="1:46" s="388" customFormat="1" ht="16.5">
      <c r="A4955" s="132"/>
      <c r="B4955" s="132"/>
      <c r="C4955" s="132"/>
      <c r="D4955" s="241"/>
      <c r="E4955" s="241"/>
      <c r="F4955" s="386"/>
      <c r="G4955" s="286"/>
      <c r="H4955" s="286"/>
      <c r="AR4955" s="482"/>
      <c r="AT4955" s="431"/>
    </row>
    <row r="4956" spans="1:46" s="388" customFormat="1" ht="16.5">
      <c r="A4956" s="132"/>
      <c r="B4956" s="132"/>
      <c r="C4956" s="132"/>
      <c r="D4956" s="241"/>
      <c r="E4956" s="241"/>
      <c r="F4956" s="386"/>
      <c r="G4956" s="286"/>
      <c r="H4956" s="286"/>
      <c r="AR4956" s="482"/>
      <c r="AT4956" s="431"/>
    </row>
    <row r="4957" spans="1:46" s="388" customFormat="1" ht="16.5">
      <c r="A4957" s="132"/>
      <c r="B4957" s="132"/>
      <c r="C4957" s="132"/>
      <c r="D4957" s="241"/>
      <c r="E4957" s="241"/>
      <c r="F4957" s="386"/>
      <c r="G4957" s="286"/>
      <c r="H4957" s="286"/>
      <c r="AR4957" s="482"/>
      <c r="AT4957" s="431"/>
    </row>
    <row r="4958" spans="1:46" s="388" customFormat="1" ht="16.5">
      <c r="A4958" s="132"/>
      <c r="B4958" s="132"/>
      <c r="C4958" s="132"/>
      <c r="D4958" s="241"/>
      <c r="E4958" s="241"/>
      <c r="F4958" s="386"/>
      <c r="G4958" s="286"/>
      <c r="H4958" s="286"/>
      <c r="AR4958" s="482"/>
      <c r="AT4958" s="431"/>
    </row>
    <row r="4959" spans="1:46" s="388" customFormat="1" ht="16.5">
      <c r="A4959" s="132"/>
      <c r="B4959" s="132"/>
      <c r="C4959" s="132"/>
      <c r="D4959" s="241"/>
      <c r="E4959" s="241"/>
      <c r="F4959" s="386"/>
      <c r="G4959" s="286"/>
      <c r="H4959" s="286"/>
      <c r="AR4959" s="482"/>
      <c r="AT4959" s="431"/>
    </row>
    <row r="4960" spans="1:46" s="388" customFormat="1" ht="16.5">
      <c r="A4960" s="132"/>
      <c r="B4960" s="132"/>
      <c r="C4960" s="132"/>
      <c r="D4960" s="241"/>
      <c r="E4960" s="241"/>
      <c r="F4960" s="386"/>
      <c r="G4960" s="286"/>
      <c r="H4960" s="286"/>
      <c r="AR4960" s="482"/>
      <c r="AT4960" s="431"/>
    </row>
    <row r="4961" spans="1:46" s="388" customFormat="1" ht="16.5">
      <c r="A4961" s="132"/>
      <c r="B4961" s="132"/>
      <c r="C4961" s="132"/>
      <c r="D4961" s="241"/>
      <c r="E4961" s="241"/>
      <c r="F4961" s="386"/>
      <c r="G4961" s="286"/>
      <c r="H4961" s="286"/>
      <c r="AR4961" s="482"/>
      <c r="AT4961" s="431"/>
    </row>
    <row r="4962" spans="1:46" s="388" customFormat="1" ht="16.5">
      <c r="A4962" s="132"/>
      <c r="B4962" s="132"/>
      <c r="C4962" s="132"/>
      <c r="D4962" s="241"/>
      <c r="E4962" s="241"/>
      <c r="F4962" s="386"/>
      <c r="G4962" s="286"/>
      <c r="H4962" s="286"/>
      <c r="AR4962" s="482"/>
      <c r="AT4962" s="431"/>
    </row>
    <row r="4963" spans="1:46" s="388" customFormat="1" ht="16.5">
      <c r="A4963" s="132"/>
      <c r="B4963" s="132"/>
      <c r="C4963" s="132"/>
      <c r="D4963" s="241"/>
      <c r="E4963" s="241"/>
      <c r="F4963" s="386"/>
      <c r="G4963" s="286"/>
      <c r="H4963" s="286"/>
      <c r="AR4963" s="482"/>
      <c r="AT4963" s="431"/>
    </row>
    <row r="4964" spans="1:46" s="388" customFormat="1" ht="16.5">
      <c r="A4964" s="132"/>
      <c r="B4964" s="132"/>
      <c r="C4964" s="132"/>
      <c r="D4964" s="241"/>
      <c r="E4964" s="241"/>
      <c r="F4964" s="386"/>
      <c r="G4964" s="286"/>
      <c r="H4964" s="286"/>
      <c r="AR4964" s="482"/>
      <c r="AT4964" s="431"/>
    </row>
    <row r="4965" spans="1:46" s="388" customFormat="1" ht="16.5">
      <c r="A4965" s="132"/>
      <c r="B4965" s="132"/>
      <c r="C4965" s="132"/>
      <c r="D4965" s="241"/>
      <c r="E4965" s="241"/>
      <c r="F4965" s="386"/>
      <c r="G4965" s="286"/>
      <c r="H4965" s="286"/>
      <c r="AR4965" s="482"/>
      <c r="AT4965" s="431"/>
    </row>
    <row r="4966" spans="1:46" s="388" customFormat="1" ht="16.5">
      <c r="A4966" s="132"/>
      <c r="B4966" s="132"/>
      <c r="C4966" s="132"/>
      <c r="D4966" s="241"/>
      <c r="E4966" s="241"/>
      <c r="F4966" s="386"/>
      <c r="G4966" s="286"/>
      <c r="H4966" s="286"/>
      <c r="AR4966" s="482"/>
      <c r="AT4966" s="431"/>
    </row>
    <row r="4967" spans="1:46" s="388" customFormat="1" ht="16.5">
      <c r="A4967" s="132"/>
      <c r="B4967" s="132"/>
      <c r="C4967" s="132"/>
      <c r="D4967" s="241"/>
      <c r="E4967" s="241"/>
      <c r="F4967" s="386"/>
      <c r="G4967" s="286"/>
      <c r="H4967" s="286"/>
      <c r="AR4967" s="482"/>
      <c r="AT4967" s="431"/>
    </row>
    <row r="4968" spans="1:46" s="388" customFormat="1" ht="16.5">
      <c r="A4968" s="132"/>
      <c r="B4968" s="132"/>
      <c r="C4968" s="132"/>
      <c r="D4968" s="241"/>
      <c r="E4968" s="241"/>
      <c r="F4968" s="386"/>
      <c r="G4968" s="286"/>
      <c r="H4968" s="286"/>
      <c r="AR4968" s="482"/>
      <c r="AT4968" s="431"/>
    </row>
    <row r="4969" spans="1:46" s="388" customFormat="1" ht="16.5">
      <c r="A4969" s="132"/>
      <c r="B4969" s="132"/>
      <c r="C4969" s="132"/>
      <c r="D4969" s="241"/>
      <c r="E4969" s="241"/>
      <c r="F4969" s="386"/>
      <c r="G4969" s="286"/>
      <c r="H4969" s="286"/>
      <c r="AR4969" s="482"/>
      <c r="AT4969" s="431"/>
    </row>
    <row r="4970" spans="1:46" s="388" customFormat="1" ht="16.5">
      <c r="A4970" s="132"/>
      <c r="B4970" s="132"/>
      <c r="C4970" s="132"/>
      <c r="D4970" s="241"/>
      <c r="E4970" s="241"/>
      <c r="F4970" s="386"/>
      <c r="G4970" s="286"/>
      <c r="H4970" s="286"/>
      <c r="AR4970" s="482"/>
      <c r="AT4970" s="431"/>
    </row>
    <row r="4971" spans="1:46" s="388" customFormat="1" ht="16.5">
      <c r="A4971" s="132"/>
      <c r="B4971" s="132"/>
      <c r="C4971" s="132"/>
      <c r="D4971" s="241"/>
      <c r="E4971" s="241"/>
      <c r="F4971" s="386"/>
      <c r="G4971" s="286"/>
      <c r="H4971" s="286"/>
      <c r="AR4971" s="482"/>
      <c r="AT4971" s="431"/>
    </row>
    <row r="4972" spans="1:46" s="388" customFormat="1" ht="16.5">
      <c r="A4972" s="132"/>
      <c r="B4972" s="132"/>
      <c r="C4972" s="132"/>
      <c r="D4972" s="241"/>
      <c r="E4972" s="241"/>
      <c r="F4972" s="386"/>
      <c r="G4972" s="286"/>
      <c r="H4972" s="286"/>
      <c r="AR4972" s="482"/>
      <c r="AT4972" s="431"/>
    </row>
    <row r="4973" spans="1:46" s="388" customFormat="1" ht="16.5">
      <c r="A4973" s="132"/>
      <c r="B4973" s="132"/>
      <c r="C4973" s="132"/>
      <c r="D4973" s="241"/>
      <c r="E4973" s="241"/>
      <c r="F4973" s="386"/>
      <c r="G4973" s="286"/>
      <c r="H4973" s="286"/>
      <c r="AR4973" s="482"/>
      <c r="AT4973" s="431"/>
    </row>
    <row r="4974" spans="1:46" s="388" customFormat="1" ht="16.5">
      <c r="A4974" s="132"/>
      <c r="B4974" s="132"/>
      <c r="C4974" s="132"/>
      <c r="D4974" s="241"/>
      <c r="E4974" s="241"/>
      <c r="F4974" s="386"/>
      <c r="G4974" s="286"/>
      <c r="H4974" s="286"/>
      <c r="AR4974" s="482"/>
      <c r="AT4974" s="431"/>
    </row>
    <row r="4975" spans="1:46" s="388" customFormat="1" ht="16.5">
      <c r="A4975" s="132"/>
      <c r="B4975" s="132"/>
      <c r="C4975" s="132"/>
      <c r="D4975" s="241"/>
      <c r="E4975" s="241"/>
      <c r="F4975" s="386"/>
      <c r="G4975" s="286"/>
      <c r="H4975" s="286"/>
      <c r="AR4975" s="482"/>
      <c r="AT4975" s="431"/>
    </row>
    <row r="4976" spans="1:46" s="388" customFormat="1" ht="16.5">
      <c r="A4976" s="132"/>
      <c r="B4976" s="132"/>
      <c r="C4976" s="132"/>
      <c r="D4976" s="241"/>
      <c r="E4976" s="241"/>
      <c r="F4976" s="386"/>
      <c r="G4976" s="286"/>
      <c r="H4976" s="286"/>
      <c r="AR4976" s="482"/>
      <c r="AT4976" s="431"/>
    </row>
    <row r="4977" spans="1:46" s="388" customFormat="1" ht="16.5">
      <c r="A4977" s="132"/>
      <c r="B4977" s="132"/>
      <c r="C4977" s="132"/>
      <c r="D4977" s="241"/>
      <c r="E4977" s="241"/>
      <c r="F4977" s="386"/>
      <c r="G4977" s="286"/>
      <c r="H4977" s="286"/>
      <c r="AR4977" s="482"/>
      <c r="AT4977" s="431"/>
    </row>
    <row r="4978" spans="1:46" s="388" customFormat="1" ht="16.5">
      <c r="A4978" s="132"/>
      <c r="B4978" s="132"/>
      <c r="C4978" s="132"/>
      <c r="D4978" s="241"/>
      <c r="E4978" s="241"/>
      <c r="F4978" s="386"/>
      <c r="G4978" s="286"/>
      <c r="H4978" s="286"/>
      <c r="AR4978" s="482"/>
      <c r="AT4978" s="431"/>
    </row>
    <row r="4979" spans="1:46" s="388" customFormat="1" ht="16.5">
      <c r="A4979" s="132"/>
      <c r="B4979" s="132"/>
      <c r="C4979" s="132"/>
      <c r="D4979" s="241"/>
      <c r="E4979" s="241"/>
      <c r="F4979" s="386"/>
      <c r="G4979" s="286"/>
      <c r="H4979" s="286"/>
      <c r="AR4979" s="482"/>
      <c r="AT4979" s="431"/>
    </row>
    <row r="4980" spans="1:46" s="388" customFormat="1" ht="16.5">
      <c r="A4980" s="132"/>
      <c r="B4980" s="132"/>
      <c r="C4980" s="132"/>
      <c r="D4980" s="241"/>
      <c r="E4980" s="241"/>
      <c r="F4980" s="386"/>
      <c r="G4980" s="286"/>
      <c r="H4980" s="286"/>
      <c r="AR4980" s="482"/>
      <c r="AT4980" s="431"/>
    </row>
    <row r="4981" spans="1:46" s="388" customFormat="1" ht="16.5">
      <c r="A4981" s="132"/>
      <c r="B4981" s="132"/>
      <c r="C4981" s="132"/>
      <c r="D4981" s="241"/>
      <c r="E4981" s="241"/>
      <c r="F4981" s="386"/>
      <c r="G4981" s="286"/>
      <c r="H4981" s="286"/>
      <c r="AR4981" s="482"/>
      <c r="AT4981" s="431"/>
    </row>
    <row r="4982" spans="1:46" s="388" customFormat="1" ht="16.5">
      <c r="A4982" s="132"/>
      <c r="B4982" s="132"/>
      <c r="C4982" s="132"/>
      <c r="D4982" s="241"/>
      <c r="E4982" s="241"/>
      <c r="F4982" s="386"/>
      <c r="G4982" s="286"/>
      <c r="H4982" s="286"/>
      <c r="AR4982" s="482"/>
      <c r="AT4982" s="431"/>
    </row>
    <row r="4983" spans="1:46" s="388" customFormat="1" ht="16.5">
      <c r="A4983" s="132"/>
      <c r="B4983" s="132"/>
      <c r="C4983" s="132"/>
      <c r="D4983" s="241"/>
      <c r="E4983" s="241"/>
      <c r="F4983" s="386"/>
      <c r="G4983" s="286"/>
      <c r="H4983" s="286"/>
      <c r="AR4983" s="482"/>
      <c r="AT4983" s="431"/>
    </row>
    <row r="4984" spans="1:46" s="388" customFormat="1" ht="16.5">
      <c r="A4984" s="132"/>
      <c r="B4984" s="132"/>
      <c r="C4984" s="132"/>
      <c r="D4984" s="241"/>
      <c r="E4984" s="241"/>
      <c r="F4984" s="386"/>
      <c r="G4984" s="286"/>
      <c r="H4984" s="286"/>
      <c r="AR4984" s="482"/>
      <c r="AT4984" s="431"/>
    </row>
    <row r="4985" spans="1:46" s="388" customFormat="1" ht="16.5">
      <c r="A4985" s="132"/>
      <c r="B4985" s="132"/>
      <c r="C4985" s="132"/>
      <c r="D4985" s="241"/>
      <c r="E4985" s="241"/>
      <c r="F4985" s="386"/>
      <c r="G4985" s="286"/>
      <c r="H4985" s="286"/>
      <c r="AR4985" s="482"/>
      <c r="AT4985" s="431"/>
    </row>
    <row r="4986" spans="1:46" s="388" customFormat="1" ht="16.5">
      <c r="A4986" s="132"/>
      <c r="B4986" s="132"/>
      <c r="C4986" s="132"/>
      <c r="D4986" s="241"/>
      <c r="E4986" s="241"/>
      <c r="F4986" s="386"/>
      <c r="G4986" s="286"/>
      <c r="H4986" s="286"/>
      <c r="AR4986" s="482"/>
      <c r="AT4986" s="431"/>
    </row>
    <row r="4987" spans="1:46" s="388" customFormat="1" ht="16.5">
      <c r="A4987" s="132"/>
      <c r="B4987" s="132"/>
      <c r="C4987" s="132"/>
      <c r="D4987" s="241"/>
      <c r="E4987" s="241"/>
      <c r="F4987" s="386"/>
      <c r="G4987" s="286"/>
      <c r="H4987" s="286"/>
      <c r="AR4987" s="482"/>
      <c r="AT4987" s="431"/>
    </row>
    <row r="4988" spans="1:46" s="388" customFormat="1" ht="16.5">
      <c r="A4988" s="132"/>
      <c r="B4988" s="132"/>
      <c r="C4988" s="132"/>
      <c r="D4988" s="241"/>
      <c r="E4988" s="241"/>
      <c r="F4988" s="386"/>
      <c r="G4988" s="286"/>
      <c r="H4988" s="286"/>
      <c r="AR4988" s="482"/>
      <c r="AT4988" s="431"/>
    </row>
    <row r="4989" spans="1:46" s="388" customFormat="1" ht="16.5">
      <c r="A4989" s="132"/>
      <c r="B4989" s="132"/>
      <c r="C4989" s="132"/>
      <c r="D4989" s="241"/>
      <c r="E4989" s="241"/>
      <c r="F4989" s="386"/>
      <c r="G4989" s="286"/>
      <c r="H4989" s="286"/>
      <c r="AR4989" s="482"/>
      <c r="AT4989" s="431"/>
    </row>
    <row r="4990" spans="1:46" s="388" customFormat="1" ht="16.5">
      <c r="A4990" s="132"/>
      <c r="B4990" s="132"/>
      <c r="C4990" s="132"/>
      <c r="D4990" s="241"/>
      <c r="E4990" s="241"/>
      <c r="F4990" s="386"/>
      <c r="G4990" s="286"/>
      <c r="H4990" s="286"/>
      <c r="AR4990" s="482"/>
      <c r="AT4990" s="431"/>
    </row>
    <row r="4991" spans="1:46" s="388" customFormat="1" ht="16.5">
      <c r="A4991" s="132"/>
      <c r="B4991" s="132"/>
      <c r="C4991" s="132"/>
      <c r="D4991" s="241"/>
      <c r="E4991" s="241"/>
      <c r="F4991" s="386"/>
      <c r="G4991" s="286"/>
      <c r="H4991" s="286"/>
      <c r="AR4991" s="482"/>
      <c r="AT4991" s="431"/>
    </row>
    <row r="4992" spans="1:46" s="388" customFormat="1" ht="16.5">
      <c r="A4992" s="132"/>
      <c r="B4992" s="132"/>
      <c r="C4992" s="132"/>
      <c r="D4992" s="241"/>
      <c r="E4992" s="241"/>
      <c r="F4992" s="386"/>
      <c r="G4992" s="286"/>
      <c r="H4992" s="286"/>
      <c r="AR4992" s="482"/>
      <c r="AT4992" s="431"/>
    </row>
    <row r="4993" spans="1:46" s="388" customFormat="1" ht="16.5">
      <c r="A4993" s="132"/>
      <c r="B4993" s="132"/>
      <c r="C4993" s="132"/>
      <c r="D4993" s="241"/>
      <c r="E4993" s="241"/>
      <c r="F4993" s="386"/>
      <c r="G4993" s="286"/>
      <c r="H4993" s="286"/>
      <c r="AR4993" s="482"/>
      <c r="AT4993" s="431"/>
    </row>
    <row r="4994" spans="1:46" s="388" customFormat="1" ht="16.5">
      <c r="A4994" s="132"/>
      <c r="B4994" s="132"/>
      <c r="C4994" s="132"/>
      <c r="D4994" s="241"/>
      <c r="E4994" s="241"/>
      <c r="F4994" s="386"/>
      <c r="G4994" s="286"/>
      <c r="H4994" s="286"/>
      <c r="AR4994" s="482"/>
      <c r="AT4994" s="431"/>
    </row>
    <row r="4995" spans="1:46" s="388" customFormat="1" ht="16.5">
      <c r="A4995" s="132"/>
      <c r="B4995" s="132"/>
      <c r="C4995" s="132"/>
      <c r="D4995" s="241"/>
      <c r="E4995" s="241"/>
      <c r="F4995" s="386"/>
      <c r="G4995" s="286"/>
      <c r="H4995" s="286"/>
      <c r="AR4995" s="482"/>
      <c r="AT4995" s="431"/>
    </row>
    <row r="4996" spans="1:46" s="388" customFormat="1" ht="16.5">
      <c r="A4996" s="132"/>
      <c r="B4996" s="132"/>
      <c r="C4996" s="132"/>
      <c r="D4996" s="241"/>
      <c r="E4996" s="241"/>
      <c r="F4996" s="386"/>
      <c r="G4996" s="286"/>
      <c r="H4996" s="286"/>
      <c r="AR4996" s="482"/>
      <c r="AT4996" s="431"/>
    </row>
    <row r="4997" spans="1:46" s="388" customFormat="1" ht="16.5">
      <c r="A4997" s="132"/>
      <c r="B4997" s="132"/>
      <c r="C4997" s="132"/>
      <c r="D4997" s="241"/>
      <c r="E4997" s="241"/>
      <c r="F4997" s="386"/>
      <c r="G4997" s="286"/>
      <c r="H4997" s="286"/>
      <c r="AR4997" s="482"/>
      <c r="AT4997" s="431"/>
    </row>
    <row r="4998" spans="1:46" s="388" customFormat="1" ht="16.5">
      <c r="A4998" s="132"/>
      <c r="B4998" s="132"/>
      <c r="C4998" s="132"/>
      <c r="D4998" s="241"/>
      <c r="E4998" s="241"/>
      <c r="F4998" s="386"/>
      <c r="G4998" s="286"/>
      <c r="H4998" s="286"/>
      <c r="AR4998" s="482"/>
      <c r="AT4998" s="431"/>
    </row>
    <row r="4999" spans="1:46" s="388" customFormat="1" ht="16.5">
      <c r="A4999" s="132"/>
      <c r="B4999" s="132"/>
      <c r="C4999" s="132"/>
      <c r="D4999" s="241"/>
      <c r="E4999" s="241"/>
      <c r="F4999" s="386"/>
      <c r="G4999" s="286"/>
      <c r="H4999" s="286"/>
      <c r="AR4999" s="482"/>
      <c r="AT4999" s="431"/>
    </row>
    <row r="5000" spans="1:46" s="388" customFormat="1" ht="16.5">
      <c r="A5000" s="132"/>
      <c r="B5000" s="132"/>
      <c r="C5000" s="132"/>
      <c r="D5000" s="241"/>
      <c r="E5000" s="241"/>
      <c r="F5000" s="386"/>
      <c r="G5000" s="286"/>
      <c r="H5000" s="286"/>
      <c r="AR5000" s="482"/>
      <c r="AT5000" s="431"/>
    </row>
    <row r="5001" spans="1:46" s="388" customFormat="1" ht="16.5">
      <c r="A5001" s="132"/>
      <c r="B5001" s="132"/>
      <c r="C5001" s="132"/>
      <c r="D5001" s="241"/>
      <c r="E5001" s="241"/>
      <c r="F5001" s="386"/>
      <c r="G5001" s="286"/>
      <c r="H5001" s="286"/>
      <c r="AR5001" s="482"/>
      <c r="AT5001" s="431"/>
    </row>
    <row r="5002" spans="1:46" s="388" customFormat="1" ht="16.5">
      <c r="A5002" s="132"/>
      <c r="B5002" s="132"/>
      <c r="C5002" s="132"/>
      <c r="D5002" s="241"/>
      <c r="E5002" s="241"/>
      <c r="F5002" s="386"/>
      <c r="G5002" s="286"/>
      <c r="H5002" s="286"/>
      <c r="AR5002" s="482"/>
      <c r="AT5002" s="431"/>
    </row>
    <row r="5003" spans="1:46" s="388" customFormat="1" ht="16.5">
      <c r="A5003" s="132"/>
      <c r="B5003" s="132"/>
      <c r="C5003" s="132"/>
      <c r="D5003" s="241"/>
      <c r="E5003" s="241"/>
      <c r="F5003" s="386"/>
      <c r="G5003" s="286"/>
      <c r="H5003" s="286"/>
      <c r="AR5003" s="482"/>
      <c r="AT5003" s="431"/>
    </row>
    <row r="5004" spans="1:46" s="388" customFormat="1" ht="16.5">
      <c r="A5004" s="132"/>
      <c r="B5004" s="132"/>
      <c r="C5004" s="132"/>
      <c r="D5004" s="241"/>
      <c r="E5004" s="241"/>
      <c r="F5004" s="386"/>
      <c r="G5004" s="286"/>
      <c r="H5004" s="286"/>
      <c r="AR5004" s="482"/>
      <c r="AT5004" s="431"/>
    </row>
    <row r="5005" spans="1:46" s="388" customFormat="1" ht="16.5">
      <c r="A5005" s="132"/>
      <c r="B5005" s="132"/>
      <c r="C5005" s="132"/>
      <c r="D5005" s="241"/>
      <c r="E5005" s="241"/>
      <c r="F5005" s="386"/>
      <c r="G5005" s="286"/>
      <c r="H5005" s="286"/>
      <c r="AR5005" s="482"/>
      <c r="AT5005" s="431"/>
    </row>
    <row r="5006" spans="1:46" s="388" customFormat="1" ht="16.5">
      <c r="A5006" s="132"/>
      <c r="B5006" s="132"/>
      <c r="C5006" s="132"/>
      <c r="D5006" s="241"/>
      <c r="E5006" s="241"/>
      <c r="F5006" s="386"/>
      <c r="G5006" s="286"/>
      <c r="H5006" s="286"/>
      <c r="AR5006" s="482"/>
      <c r="AT5006" s="431"/>
    </row>
    <row r="5007" spans="1:46" s="388" customFormat="1" ht="16.5">
      <c r="A5007" s="132"/>
      <c r="B5007" s="132"/>
      <c r="C5007" s="132"/>
      <c r="D5007" s="241"/>
      <c r="E5007" s="241"/>
      <c r="F5007" s="386"/>
      <c r="G5007" s="286"/>
      <c r="H5007" s="286"/>
      <c r="AR5007" s="482"/>
      <c r="AT5007" s="431"/>
    </row>
    <row r="5008" spans="1:46" s="388" customFormat="1" ht="16.5">
      <c r="A5008" s="132"/>
      <c r="B5008" s="132"/>
      <c r="C5008" s="132"/>
      <c r="D5008" s="241"/>
      <c r="E5008" s="241"/>
      <c r="F5008" s="386"/>
      <c r="G5008" s="286"/>
      <c r="H5008" s="286"/>
      <c r="AR5008" s="482"/>
      <c r="AT5008" s="431"/>
    </row>
    <row r="5009" spans="1:46" s="388" customFormat="1" ht="16.5">
      <c r="A5009" s="132"/>
      <c r="B5009" s="132"/>
      <c r="C5009" s="132"/>
      <c r="D5009" s="241"/>
      <c r="E5009" s="241"/>
      <c r="F5009" s="386"/>
      <c r="G5009" s="286"/>
      <c r="H5009" s="286"/>
      <c r="AR5009" s="482"/>
      <c r="AT5009" s="431"/>
    </row>
    <row r="5010" spans="1:46" s="388" customFormat="1" ht="16.5">
      <c r="A5010" s="132"/>
      <c r="B5010" s="132"/>
      <c r="C5010" s="132"/>
      <c r="D5010" s="241"/>
      <c r="E5010" s="241"/>
      <c r="F5010" s="386"/>
      <c r="G5010" s="286"/>
      <c r="H5010" s="286"/>
      <c r="AR5010" s="482"/>
      <c r="AT5010" s="431"/>
    </row>
    <row r="5011" spans="1:46" s="388" customFormat="1" ht="16.5">
      <c r="A5011" s="132"/>
      <c r="B5011" s="132"/>
      <c r="C5011" s="132"/>
      <c r="D5011" s="241"/>
      <c r="E5011" s="241"/>
      <c r="F5011" s="386"/>
      <c r="G5011" s="286"/>
      <c r="H5011" s="286"/>
      <c r="AR5011" s="482"/>
      <c r="AT5011" s="431"/>
    </row>
    <row r="5012" spans="1:46" s="388" customFormat="1" ht="16.5">
      <c r="A5012" s="132"/>
      <c r="B5012" s="132"/>
      <c r="C5012" s="132"/>
      <c r="D5012" s="241"/>
      <c r="E5012" s="241"/>
      <c r="F5012" s="386"/>
      <c r="G5012" s="286"/>
      <c r="H5012" s="286"/>
      <c r="AR5012" s="482"/>
      <c r="AT5012" s="431"/>
    </row>
    <row r="5013" spans="1:46" s="388" customFormat="1" ht="16.5">
      <c r="A5013" s="132"/>
      <c r="B5013" s="132"/>
      <c r="C5013" s="132"/>
      <c r="D5013" s="241"/>
      <c r="E5013" s="241"/>
      <c r="F5013" s="386"/>
      <c r="G5013" s="286"/>
      <c r="H5013" s="286"/>
      <c r="AR5013" s="482"/>
      <c r="AT5013" s="431"/>
    </row>
    <row r="5014" spans="1:46" s="388" customFormat="1" ht="16.5">
      <c r="A5014" s="132"/>
      <c r="B5014" s="132"/>
      <c r="C5014" s="132"/>
      <c r="D5014" s="241"/>
      <c r="E5014" s="241"/>
      <c r="F5014" s="386"/>
      <c r="G5014" s="286"/>
      <c r="H5014" s="286"/>
      <c r="AR5014" s="482"/>
      <c r="AT5014" s="431"/>
    </row>
    <row r="5015" spans="1:46" s="388" customFormat="1" ht="16.5">
      <c r="A5015" s="132"/>
      <c r="B5015" s="132"/>
      <c r="C5015" s="132"/>
      <c r="D5015" s="241"/>
      <c r="E5015" s="241"/>
      <c r="F5015" s="386"/>
      <c r="G5015" s="286"/>
      <c r="H5015" s="286"/>
      <c r="AR5015" s="482"/>
      <c r="AT5015" s="431"/>
    </row>
    <row r="5016" spans="1:46" s="388" customFormat="1" ht="16.5">
      <c r="A5016" s="132"/>
      <c r="B5016" s="132"/>
      <c r="C5016" s="132"/>
      <c r="D5016" s="241"/>
      <c r="E5016" s="241"/>
      <c r="F5016" s="386"/>
      <c r="G5016" s="286"/>
      <c r="H5016" s="286"/>
      <c r="AR5016" s="482"/>
      <c r="AT5016" s="431"/>
    </row>
    <row r="5017" spans="1:46" s="388" customFormat="1" ht="16.5">
      <c r="A5017" s="132"/>
      <c r="B5017" s="132"/>
      <c r="C5017" s="132"/>
      <c r="D5017" s="241"/>
      <c r="E5017" s="241"/>
      <c r="F5017" s="386"/>
      <c r="G5017" s="286"/>
      <c r="H5017" s="286"/>
      <c r="AR5017" s="482"/>
      <c r="AT5017" s="431"/>
    </row>
    <row r="5018" spans="1:46" s="388" customFormat="1" ht="16.5">
      <c r="A5018" s="132"/>
      <c r="B5018" s="132"/>
      <c r="C5018" s="132"/>
      <c r="D5018" s="241"/>
      <c r="E5018" s="241"/>
      <c r="F5018" s="386"/>
      <c r="G5018" s="286"/>
      <c r="H5018" s="286"/>
      <c r="AR5018" s="482"/>
      <c r="AT5018" s="431"/>
    </row>
    <row r="5019" spans="1:46" s="388" customFormat="1" ht="16.5">
      <c r="A5019" s="132"/>
      <c r="B5019" s="132"/>
      <c r="C5019" s="132"/>
      <c r="D5019" s="241"/>
      <c r="E5019" s="241"/>
      <c r="F5019" s="386"/>
      <c r="G5019" s="286"/>
      <c r="H5019" s="286"/>
      <c r="AR5019" s="482"/>
      <c r="AT5019" s="431"/>
    </row>
    <row r="5020" spans="1:46" s="388" customFormat="1" ht="16.5">
      <c r="A5020" s="132"/>
      <c r="B5020" s="132"/>
      <c r="C5020" s="132"/>
      <c r="D5020" s="241"/>
      <c r="E5020" s="241"/>
      <c r="F5020" s="386"/>
      <c r="G5020" s="286"/>
      <c r="H5020" s="286"/>
      <c r="AR5020" s="482"/>
      <c r="AT5020" s="431"/>
    </row>
    <row r="5021" spans="1:46" s="388" customFormat="1" ht="16.5">
      <c r="A5021" s="132"/>
      <c r="B5021" s="132"/>
      <c r="C5021" s="132"/>
      <c r="D5021" s="241"/>
      <c r="E5021" s="241"/>
      <c r="F5021" s="386"/>
      <c r="G5021" s="286"/>
      <c r="H5021" s="286"/>
      <c r="AR5021" s="482"/>
      <c r="AT5021" s="431"/>
    </row>
    <row r="5022" spans="1:46" s="388" customFormat="1" ht="16.5">
      <c r="A5022" s="132"/>
      <c r="B5022" s="132"/>
      <c r="C5022" s="132"/>
      <c r="D5022" s="241"/>
      <c r="E5022" s="241"/>
      <c r="F5022" s="386"/>
      <c r="G5022" s="286"/>
      <c r="H5022" s="286"/>
      <c r="AR5022" s="482"/>
      <c r="AT5022" s="431"/>
    </row>
    <row r="5023" spans="1:46" s="388" customFormat="1" ht="16.5">
      <c r="A5023" s="132"/>
      <c r="B5023" s="132"/>
      <c r="C5023" s="132"/>
      <c r="D5023" s="241"/>
      <c r="E5023" s="241"/>
      <c r="F5023" s="386"/>
      <c r="G5023" s="286"/>
      <c r="H5023" s="286"/>
      <c r="AR5023" s="482"/>
      <c r="AT5023" s="431"/>
    </row>
    <row r="5024" spans="1:46" s="388" customFormat="1" ht="16.5">
      <c r="A5024" s="132"/>
      <c r="B5024" s="132"/>
      <c r="C5024" s="132"/>
      <c r="D5024" s="241"/>
      <c r="E5024" s="241"/>
      <c r="F5024" s="386"/>
      <c r="G5024" s="286"/>
      <c r="H5024" s="286"/>
      <c r="AR5024" s="482"/>
      <c r="AT5024" s="431"/>
    </row>
    <row r="5025" spans="1:46" s="388" customFormat="1" ht="16.5">
      <c r="A5025" s="132"/>
      <c r="B5025" s="132"/>
      <c r="C5025" s="132"/>
      <c r="D5025" s="241"/>
      <c r="E5025" s="241"/>
      <c r="F5025" s="386"/>
      <c r="G5025" s="286"/>
      <c r="H5025" s="286"/>
      <c r="AR5025" s="482"/>
      <c r="AT5025" s="431"/>
    </row>
    <row r="5026" spans="1:46" s="388" customFormat="1" ht="16.5">
      <c r="A5026" s="132"/>
      <c r="B5026" s="132"/>
      <c r="C5026" s="132"/>
      <c r="D5026" s="241"/>
      <c r="E5026" s="241"/>
      <c r="F5026" s="386"/>
      <c r="G5026" s="286"/>
      <c r="H5026" s="286"/>
      <c r="AR5026" s="482"/>
      <c r="AT5026" s="431"/>
    </row>
    <row r="5027" spans="1:46" s="388" customFormat="1" ht="16.5">
      <c r="A5027" s="132"/>
      <c r="B5027" s="132"/>
      <c r="C5027" s="132"/>
      <c r="D5027" s="241"/>
      <c r="E5027" s="241"/>
      <c r="F5027" s="386"/>
      <c r="G5027" s="286"/>
      <c r="H5027" s="286"/>
      <c r="AR5027" s="482"/>
      <c r="AT5027" s="431"/>
    </row>
    <row r="5028" spans="1:46" s="388" customFormat="1" ht="16.5">
      <c r="A5028" s="132"/>
      <c r="B5028" s="132"/>
      <c r="C5028" s="132"/>
      <c r="D5028" s="241"/>
      <c r="E5028" s="241"/>
      <c r="F5028" s="386"/>
      <c r="G5028" s="286"/>
      <c r="H5028" s="286"/>
      <c r="AR5028" s="482"/>
      <c r="AT5028" s="431"/>
    </row>
    <row r="5029" spans="1:46" s="388" customFormat="1" ht="16.5">
      <c r="A5029" s="132"/>
      <c r="B5029" s="132"/>
      <c r="C5029" s="132"/>
      <c r="D5029" s="241"/>
      <c r="E5029" s="241"/>
      <c r="F5029" s="386"/>
      <c r="G5029" s="286"/>
      <c r="H5029" s="286"/>
      <c r="AR5029" s="482"/>
      <c r="AT5029" s="431"/>
    </row>
    <row r="5030" spans="1:46" s="388" customFormat="1" ht="16.5">
      <c r="A5030" s="132"/>
      <c r="B5030" s="132"/>
      <c r="C5030" s="132"/>
      <c r="D5030" s="241"/>
      <c r="E5030" s="241"/>
      <c r="F5030" s="386"/>
      <c r="G5030" s="286"/>
      <c r="H5030" s="286"/>
      <c r="AR5030" s="482"/>
      <c r="AT5030" s="431"/>
    </row>
    <row r="5031" spans="1:46" s="388" customFormat="1" ht="16.5">
      <c r="A5031" s="132"/>
      <c r="B5031" s="132"/>
      <c r="C5031" s="132"/>
      <c r="D5031" s="241"/>
      <c r="E5031" s="241"/>
      <c r="F5031" s="386"/>
      <c r="G5031" s="286"/>
      <c r="H5031" s="286"/>
      <c r="AR5031" s="482"/>
      <c r="AT5031" s="431"/>
    </row>
    <row r="5032" spans="1:46" s="388" customFormat="1" ht="16.5">
      <c r="A5032" s="132"/>
      <c r="B5032" s="132"/>
      <c r="C5032" s="132"/>
      <c r="D5032" s="241"/>
      <c r="E5032" s="241"/>
      <c r="F5032" s="386"/>
      <c r="G5032" s="286"/>
      <c r="H5032" s="286"/>
      <c r="AR5032" s="482"/>
      <c r="AT5032" s="431"/>
    </row>
    <row r="5033" spans="1:46" s="388" customFormat="1" ht="16.5">
      <c r="A5033" s="132"/>
      <c r="B5033" s="132"/>
      <c r="C5033" s="132"/>
      <c r="D5033" s="241"/>
      <c r="E5033" s="241"/>
      <c r="F5033" s="386"/>
      <c r="G5033" s="286"/>
      <c r="H5033" s="286"/>
      <c r="AR5033" s="482"/>
      <c r="AT5033" s="431"/>
    </row>
    <row r="5034" spans="1:46" s="388" customFormat="1" ht="16.5">
      <c r="A5034" s="132"/>
      <c r="B5034" s="132"/>
      <c r="C5034" s="132"/>
      <c r="D5034" s="241"/>
      <c r="E5034" s="241"/>
      <c r="F5034" s="386"/>
      <c r="G5034" s="286"/>
      <c r="H5034" s="286"/>
      <c r="AR5034" s="482"/>
      <c r="AT5034" s="431"/>
    </row>
    <row r="5035" spans="1:46" s="388" customFormat="1" ht="16.5">
      <c r="A5035" s="132"/>
      <c r="B5035" s="132"/>
      <c r="C5035" s="132"/>
      <c r="D5035" s="241"/>
      <c r="E5035" s="241"/>
      <c r="F5035" s="386"/>
      <c r="G5035" s="286"/>
      <c r="H5035" s="286"/>
      <c r="AR5035" s="482"/>
      <c r="AT5035" s="431"/>
    </row>
    <row r="5036" spans="1:46" s="388" customFormat="1" ht="16.5">
      <c r="A5036" s="132"/>
      <c r="B5036" s="132"/>
      <c r="C5036" s="132"/>
      <c r="D5036" s="241"/>
      <c r="E5036" s="241"/>
      <c r="F5036" s="386"/>
      <c r="G5036" s="286"/>
      <c r="H5036" s="286"/>
      <c r="AR5036" s="482"/>
      <c r="AT5036" s="431"/>
    </row>
    <row r="5037" spans="1:46" s="388" customFormat="1" ht="16.5">
      <c r="A5037" s="132"/>
      <c r="B5037" s="132"/>
      <c r="C5037" s="132"/>
      <c r="D5037" s="241"/>
      <c r="E5037" s="241"/>
      <c r="F5037" s="386"/>
      <c r="G5037" s="286"/>
      <c r="H5037" s="286"/>
      <c r="AR5037" s="482"/>
      <c r="AT5037" s="431"/>
    </row>
    <row r="5038" spans="1:46" s="388" customFormat="1" ht="16.5">
      <c r="A5038" s="132"/>
      <c r="B5038" s="132"/>
      <c r="C5038" s="132"/>
      <c r="D5038" s="241"/>
      <c r="E5038" s="241"/>
      <c r="F5038" s="386"/>
      <c r="G5038" s="286"/>
      <c r="H5038" s="286"/>
      <c r="AR5038" s="482"/>
      <c r="AT5038" s="431"/>
    </row>
    <row r="5039" spans="1:46" s="388" customFormat="1" ht="16.5">
      <c r="A5039" s="132"/>
      <c r="B5039" s="132"/>
      <c r="C5039" s="132"/>
      <c r="D5039" s="241"/>
      <c r="E5039" s="241"/>
      <c r="F5039" s="386"/>
      <c r="G5039" s="286"/>
      <c r="H5039" s="286"/>
      <c r="AR5039" s="482"/>
      <c r="AT5039" s="431"/>
    </row>
    <row r="5040" spans="1:46" s="388" customFormat="1" ht="16.5">
      <c r="A5040" s="132"/>
      <c r="B5040" s="132"/>
      <c r="C5040" s="132"/>
      <c r="D5040" s="241"/>
      <c r="E5040" s="241"/>
      <c r="F5040" s="386"/>
      <c r="G5040" s="286"/>
      <c r="H5040" s="286"/>
      <c r="AR5040" s="482"/>
      <c r="AT5040" s="431"/>
    </row>
    <row r="5041" spans="1:46" s="388" customFormat="1" ht="16.5">
      <c r="A5041" s="132"/>
      <c r="B5041" s="132"/>
      <c r="C5041" s="132"/>
      <c r="D5041" s="241"/>
      <c r="E5041" s="241"/>
      <c r="F5041" s="386"/>
      <c r="G5041" s="286"/>
      <c r="H5041" s="286"/>
      <c r="AR5041" s="482"/>
      <c r="AT5041" s="431"/>
    </row>
    <row r="5042" spans="1:46" s="388" customFormat="1" ht="16.5">
      <c r="A5042" s="132"/>
      <c r="B5042" s="132"/>
      <c r="C5042" s="132"/>
      <c r="D5042" s="241"/>
      <c r="E5042" s="241"/>
      <c r="F5042" s="386"/>
      <c r="G5042" s="286"/>
      <c r="H5042" s="286"/>
      <c r="AR5042" s="482"/>
      <c r="AT5042" s="431"/>
    </row>
    <row r="5043" spans="1:46" s="388" customFormat="1" ht="16.5">
      <c r="A5043" s="132"/>
      <c r="B5043" s="132"/>
      <c r="C5043" s="132"/>
      <c r="D5043" s="241"/>
      <c r="E5043" s="241"/>
      <c r="F5043" s="386"/>
      <c r="G5043" s="286"/>
      <c r="H5043" s="286"/>
      <c r="AR5043" s="482"/>
      <c r="AT5043" s="431"/>
    </row>
    <row r="5044" spans="1:46" s="388" customFormat="1" ht="16.5">
      <c r="A5044" s="132"/>
      <c r="B5044" s="132"/>
      <c r="C5044" s="132"/>
      <c r="D5044" s="241"/>
      <c r="E5044" s="241"/>
      <c r="F5044" s="386"/>
      <c r="G5044" s="286"/>
      <c r="H5044" s="286"/>
      <c r="AR5044" s="482"/>
      <c r="AT5044" s="431"/>
    </row>
    <row r="5045" spans="1:46" s="388" customFormat="1" ht="16.5">
      <c r="A5045" s="132"/>
      <c r="B5045" s="132"/>
      <c r="C5045" s="132"/>
      <c r="D5045" s="241"/>
      <c r="E5045" s="241"/>
      <c r="F5045" s="386"/>
      <c r="G5045" s="286"/>
      <c r="H5045" s="286"/>
      <c r="AR5045" s="482"/>
      <c r="AT5045" s="431"/>
    </row>
    <row r="5046" spans="1:46" s="388" customFormat="1" ht="16.5">
      <c r="A5046" s="132"/>
      <c r="B5046" s="132"/>
      <c r="C5046" s="132"/>
      <c r="D5046" s="241"/>
      <c r="E5046" s="241"/>
      <c r="F5046" s="386"/>
      <c r="G5046" s="286"/>
      <c r="H5046" s="286"/>
      <c r="AR5046" s="482"/>
      <c r="AT5046" s="431"/>
    </row>
    <row r="5047" spans="1:46" s="388" customFormat="1" ht="16.5">
      <c r="A5047" s="132"/>
      <c r="B5047" s="132"/>
      <c r="C5047" s="132"/>
      <c r="D5047" s="241"/>
      <c r="E5047" s="241"/>
      <c r="F5047" s="386"/>
      <c r="G5047" s="286"/>
      <c r="H5047" s="286"/>
      <c r="AR5047" s="482"/>
      <c r="AT5047" s="431"/>
    </row>
    <row r="5048" spans="1:46" s="388" customFormat="1" ht="16.5">
      <c r="A5048" s="132"/>
      <c r="B5048" s="132"/>
      <c r="C5048" s="132"/>
      <c r="D5048" s="241"/>
      <c r="E5048" s="241"/>
      <c r="F5048" s="386"/>
      <c r="G5048" s="286"/>
      <c r="H5048" s="286"/>
      <c r="AR5048" s="482"/>
      <c r="AT5048" s="431"/>
    </row>
    <row r="5049" spans="1:46" s="388" customFormat="1" ht="16.5">
      <c r="A5049" s="132"/>
      <c r="B5049" s="132"/>
      <c r="C5049" s="132"/>
      <c r="D5049" s="241"/>
      <c r="E5049" s="241"/>
      <c r="F5049" s="386"/>
      <c r="G5049" s="286"/>
      <c r="H5049" s="286"/>
      <c r="AR5049" s="482"/>
      <c r="AT5049" s="431"/>
    </row>
    <row r="5050" spans="1:46" s="388" customFormat="1" ht="16.5">
      <c r="A5050" s="132"/>
      <c r="B5050" s="132"/>
      <c r="C5050" s="132"/>
      <c r="D5050" s="241"/>
      <c r="E5050" s="241"/>
      <c r="F5050" s="386"/>
      <c r="G5050" s="286"/>
      <c r="H5050" s="286"/>
      <c r="AR5050" s="482"/>
      <c r="AT5050" s="431"/>
    </row>
    <row r="5051" spans="1:46" s="388" customFormat="1" ht="16.5">
      <c r="A5051" s="132"/>
      <c r="B5051" s="132"/>
      <c r="C5051" s="132"/>
      <c r="D5051" s="241"/>
      <c r="E5051" s="241"/>
      <c r="F5051" s="386"/>
      <c r="G5051" s="286"/>
      <c r="H5051" s="286"/>
      <c r="AR5051" s="482"/>
      <c r="AT5051" s="431"/>
    </row>
    <row r="5052" spans="1:46" s="388" customFormat="1" ht="16.5">
      <c r="A5052" s="132"/>
      <c r="B5052" s="132"/>
      <c r="C5052" s="132"/>
      <c r="D5052" s="241"/>
      <c r="E5052" s="241"/>
      <c r="F5052" s="386"/>
      <c r="G5052" s="286"/>
      <c r="H5052" s="286"/>
      <c r="AR5052" s="482"/>
      <c r="AT5052" s="431"/>
    </row>
    <row r="5053" spans="1:46" s="388" customFormat="1" ht="16.5">
      <c r="A5053" s="132"/>
      <c r="B5053" s="132"/>
      <c r="C5053" s="132"/>
      <c r="D5053" s="241"/>
      <c r="E5053" s="241"/>
      <c r="F5053" s="386"/>
      <c r="G5053" s="286"/>
      <c r="H5053" s="286"/>
      <c r="AR5053" s="482"/>
      <c r="AT5053" s="431"/>
    </row>
    <row r="5054" spans="1:46" s="388" customFormat="1" ht="16.5">
      <c r="A5054" s="132"/>
      <c r="B5054" s="132"/>
      <c r="C5054" s="132"/>
      <c r="D5054" s="241"/>
      <c r="E5054" s="241"/>
      <c r="F5054" s="386"/>
      <c r="G5054" s="286"/>
      <c r="H5054" s="286"/>
      <c r="AR5054" s="482"/>
      <c r="AT5054" s="431"/>
    </row>
    <row r="5055" spans="1:46" s="388" customFormat="1" ht="16.5">
      <c r="A5055" s="132"/>
      <c r="B5055" s="132"/>
      <c r="C5055" s="132"/>
      <c r="D5055" s="241"/>
      <c r="E5055" s="241"/>
      <c r="F5055" s="386"/>
      <c r="G5055" s="286"/>
      <c r="H5055" s="286"/>
      <c r="AR5055" s="482"/>
      <c r="AT5055" s="431"/>
    </row>
    <row r="5056" spans="1:46" s="388" customFormat="1" ht="16.5">
      <c r="A5056" s="132"/>
      <c r="B5056" s="132"/>
      <c r="C5056" s="132"/>
      <c r="D5056" s="241"/>
      <c r="E5056" s="241"/>
      <c r="F5056" s="386"/>
      <c r="G5056" s="286"/>
      <c r="H5056" s="286"/>
      <c r="AR5056" s="482"/>
      <c r="AT5056" s="431"/>
    </row>
    <row r="5057" spans="1:46" s="388" customFormat="1" ht="16.5">
      <c r="A5057" s="132"/>
      <c r="B5057" s="132"/>
      <c r="C5057" s="132"/>
      <c r="D5057" s="241"/>
      <c r="E5057" s="241"/>
      <c r="F5057" s="386"/>
      <c r="G5057" s="286"/>
      <c r="H5057" s="286"/>
      <c r="AR5057" s="482"/>
      <c r="AT5057" s="431"/>
    </row>
    <row r="5058" spans="1:46" s="388" customFormat="1" ht="16.5">
      <c r="A5058" s="132"/>
      <c r="B5058" s="132"/>
      <c r="C5058" s="132"/>
      <c r="D5058" s="241"/>
      <c r="E5058" s="241"/>
      <c r="F5058" s="386"/>
      <c r="G5058" s="286"/>
      <c r="H5058" s="286"/>
      <c r="AR5058" s="482"/>
      <c r="AT5058" s="431"/>
    </row>
    <row r="5059" spans="1:46" s="388" customFormat="1" ht="16.5">
      <c r="A5059" s="132"/>
      <c r="B5059" s="132"/>
      <c r="C5059" s="132"/>
      <c r="D5059" s="241"/>
      <c r="E5059" s="241"/>
      <c r="F5059" s="386"/>
      <c r="G5059" s="286"/>
      <c r="H5059" s="286"/>
      <c r="AR5059" s="482"/>
      <c r="AT5059" s="431"/>
    </row>
    <row r="5060" spans="1:46" s="388" customFormat="1" ht="16.5">
      <c r="A5060" s="132"/>
      <c r="B5060" s="132"/>
      <c r="C5060" s="132"/>
      <c r="D5060" s="241"/>
      <c r="E5060" s="241"/>
      <c r="F5060" s="386"/>
      <c r="G5060" s="286"/>
      <c r="H5060" s="286"/>
      <c r="AR5060" s="482"/>
      <c r="AT5060" s="431"/>
    </row>
    <row r="5061" spans="1:46" s="388" customFormat="1" ht="16.5">
      <c r="A5061" s="132"/>
      <c r="B5061" s="132"/>
      <c r="C5061" s="132"/>
      <c r="D5061" s="241"/>
      <c r="E5061" s="241"/>
      <c r="F5061" s="386"/>
      <c r="G5061" s="286"/>
      <c r="H5061" s="286"/>
      <c r="AR5061" s="482"/>
      <c r="AT5061" s="431"/>
    </row>
    <row r="5062" spans="1:46" s="388" customFormat="1" ht="16.5">
      <c r="A5062" s="132"/>
      <c r="B5062" s="132"/>
      <c r="C5062" s="132"/>
      <c r="D5062" s="241"/>
      <c r="E5062" s="241"/>
      <c r="F5062" s="386"/>
      <c r="G5062" s="286"/>
      <c r="H5062" s="286"/>
      <c r="AR5062" s="482"/>
      <c r="AT5062" s="431"/>
    </row>
    <row r="5063" spans="1:46" s="388" customFormat="1" ht="16.5">
      <c r="A5063" s="132"/>
      <c r="B5063" s="132"/>
      <c r="C5063" s="132"/>
      <c r="D5063" s="241"/>
      <c r="E5063" s="241"/>
      <c r="F5063" s="386"/>
      <c r="G5063" s="286"/>
      <c r="H5063" s="286"/>
      <c r="AR5063" s="482"/>
      <c r="AT5063" s="431"/>
    </row>
    <row r="5064" spans="1:46" s="388" customFormat="1" ht="16.5">
      <c r="A5064" s="132"/>
      <c r="B5064" s="132"/>
      <c r="C5064" s="132"/>
      <c r="D5064" s="241"/>
      <c r="E5064" s="241"/>
      <c r="F5064" s="386"/>
      <c r="G5064" s="286"/>
      <c r="H5064" s="286"/>
      <c r="AR5064" s="482"/>
      <c r="AT5064" s="431"/>
    </row>
    <row r="5065" spans="1:46" s="388" customFormat="1" ht="16.5">
      <c r="A5065" s="132"/>
      <c r="B5065" s="132"/>
      <c r="C5065" s="132"/>
      <c r="D5065" s="241"/>
      <c r="E5065" s="241"/>
      <c r="F5065" s="386"/>
      <c r="G5065" s="286"/>
      <c r="H5065" s="286"/>
      <c r="AR5065" s="482"/>
      <c r="AT5065" s="431"/>
    </row>
    <row r="5066" spans="1:46" s="388" customFormat="1" ht="16.5">
      <c r="A5066" s="132"/>
      <c r="B5066" s="132"/>
      <c r="C5066" s="132"/>
      <c r="D5066" s="241"/>
      <c r="E5066" s="241"/>
      <c r="F5066" s="386"/>
      <c r="G5066" s="286"/>
      <c r="H5066" s="286"/>
      <c r="AR5066" s="482"/>
      <c r="AT5066" s="431"/>
    </row>
    <row r="5067" spans="1:46" s="388" customFormat="1" ht="16.5">
      <c r="A5067" s="132"/>
      <c r="B5067" s="132"/>
      <c r="C5067" s="132"/>
      <c r="D5067" s="241"/>
      <c r="E5067" s="241"/>
      <c r="F5067" s="386"/>
      <c r="G5067" s="286"/>
      <c r="H5067" s="286"/>
      <c r="AR5067" s="482"/>
      <c r="AT5067" s="431"/>
    </row>
    <row r="5068" spans="1:46" s="388" customFormat="1" ht="16.5">
      <c r="A5068" s="132"/>
      <c r="B5068" s="132"/>
      <c r="C5068" s="132"/>
      <c r="D5068" s="241"/>
      <c r="E5068" s="241"/>
      <c r="F5068" s="386"/>
      <c r="G5068" s="286"/>
      <c r="H5068" s="286"/>
      <c r="AR5068" s="482"/>
      <c r="AT5068" s="431"/>
    </row>
    <row r="5069" spans="1:46" s="388" customFormat="1" ht="16.5">
      <c r="A5069" s="132"/>
      <c r="B5069" s="132"/>
      <c r="C5069" s="132"/>
      <c r="D5069" s="241"/>
      <c r="E5069" s="241"/>
      <c r="F5069" s="386"/>
      <c r="G5069" s="286"/>
      <c r="H5069" s="286"/>
      <c r="AR5069" s="482"/>
      <c r="AT5069" s="431"/>
    </row>
    <row r="5070" spans="1:46" s="388" customFormat="1" ht="16.5">
      <c r="A5070" s="132"/>
      <c r="B5070" s="132"/>
      <c r="C5070" s="132"/>
      <c r="D5070" s="241"/>
      <c r="E5070" s="241"/>
      <c r="F5070" s="386"/>
      <c r="G5070" s="286"/>
      <c r="H5070" s="286"/>
      <c r="AR5070" s="482"/>
      <c r="AT5070" s="431"/>
    </row>
    <row r="5071" spans="1:46" s="388" customFormat="1" ht="16.5">
      <c r="A5071" s="132"/>
      <c r="B5071" s="132"/>
      <c r="C5071" s="132"/>
      <c r="D5071" s="241"/>
      <c r="E5071" s="241"/>
      <c r="F5071" s="386"/>
      <c r="G5071" s="286"/>
      <c r="H5071" s="286"/>
      <c r="AR5071" s="482"/>
      <c r="AT5071" s="431"/>
    </row>
    <row r="5072" spans="1:46" s="388" customFormat="1" ht="16.5">
      <c r="A5072" s="132"/>
      <c r="B5072" s="132"/>
      <c r="C5072" s="132"/>
      <c r="D5072" s="241"/>
      <c r="E5072" s="241"/>
      <c r="F5072" s="386"/>
      <c r="G5072" s="286"/>
      <c r="H5072" s="286"/>
      <c r="AR5072" s="482"/>
      <c r="AT5072" s="431"/>
    </row>
    <row r="5073" spans="1:46" s="388" customFormat="1" ht="16.5">
      <c r="A5073" s="132"/>
      <c r="B5073" s="132"/>
      <c r="C5073" s="132"/>
      <c r="D5073" s="241"/>
      <c r="E5073" s="241"/>
      <c r="F5073" s="386"/>
      <c r="G5073" s="286"/>
      <c r="H5073" s="286"/>
      <c r="AR5073" s="482"/>
      <c r="AT5073" s="431"/>
    </row>
    <row r="5074" spans="1:46" s="388" customFormat="1" ht="16.5">
      <c r="A5074" s="132"/>
      <c r="B5074" s="132"/>
      <c r="C5074" s="132"/>
      <c r="D5074" s="241"/>
      <c r="E5074" s="241"/>
      <c r="F5074" s="386"/>
      <c r="G5074" s="286"/>
      <c r="H5074" s="286"/>
      <c r="AR5074" s="482"/>
      <c r="AT5074" s="431"/>
    </row>
    <row r="5075" spans="1:46" s="388" customFormat="1" ht="16.5">
      <c r="A5075" s="132"/>
      <c r="B5075" s="132"/>
      <c r="C5075" s="132"/>
      <c r="D5075" s="241"/>
      <c r="E5075" s="241"/>
      <c r="F5075" s="386"/>
      <c r="G5075" s="286"/>
      <c r="H5075" s="286"/>
      <c r="AR5075" s="482"/>
      <c r="AT5075" s="431"/>
    </row>
    <row r="5076" spans="1:46" s="388" customFormat="1" ht="16.5">
      <c r="A5076" s="132"/>
      <c r="B5076" s="132"/>
      <c r="C5076" s="132"/>
      <c r="D5076" s="241"/>
      <c r="E5076" s="241"/>
      <c r="F5076" s="386"/>
      <c r="G5076" s="286"/>
      <c r="H5076" s="286"/>
      <c r="AR5076" s="482"/>
      <c r="AT5076" s="431"/>
    </row>
    <row r="5077" spans="1:46" s="388" customFormat="1" ht="16.5">
      <c r="A5077" s="132"/>
      <c r="B5077" s="132"/>
      <c r="C5077" s="132"/>
      <c r="D5077" s="241"/>
      <c r="E5077" s="241"/>
      <c r="F5077" s="386"/>
      <c r="G5077" s="286"/>
      <c r="H5077" s="286"/>
      <c r="AR5077" s="482"/>
      <c r="AT5077" s="431"/>
    </row>
    <row r="5078" spans="1:46" s="388" customFormat="1" ht="16.5">
      <c r="A5078" s="132"/>
      <c r="B5078" s="132"/>
      <c r="C5078" s="132"/>
      <c r="D5078" s="241"/>
      <c r="E5078" s="241"/>
      <c r="F5078" s="386"/>
      <c r="G5078" s="286"/>
      <c r="H5078" s="286"/>
      <c r="AR5078" s="482"/>
      <c r="AT5078" s="431"/>
    </row>
    <row r="5079" spans="1:46" s="388" customFormat="1" ht="16.5">
      <c r="A5079" s="132"/>
      <c r="B5079" s="132"/>
      <c r="C5079" s="132"/>
      <c r="D5079" s="241"/>
      <c r="E5079" s="241"/>
      <c r="F5079" s="386"/>
      <c r="G5079" s="286"/>
      <c r="H5079" s="286"/>
      <c r="AR5079" s="482"/>
      <c r="AT5079" s="431"/>
    </row>
    <row r="5080" spans="1:46" s="388" customFormat="1" ht="16.5">
      <c r="A5080" s="132"/>
      <c r="B5080" s="132"/>
      <c r="C5080" s="132"/>
      <c r="D5080" s="241"/>
      <c r="E5080" s="241"/>
      <c r="F5080" s="386"/>
      <c r="G5080" s="286"/>
      <c r="H5080" s="286"/>
      <c r="AR5080" s="482"/>
      <c r="AT5080" s="431"/>
    </row>
    <row r="5081" spans="1:46" s="388" customFormat="1" ht="16.5">
      <c r="A5081" s="132"/>
      <c r="B5081" s="132"/>
      <c r="C5081" s="132"/>
      <c r="D5081" s="241"/>
      <c r="E5081" s="241"/>
      <c r="F5081" s="386"/>
      <c r="G5081" s="286"/>
      <c r="H5081" s="286"/>
      <c r="AR5081" s="482"/>
      <c r="AT5081" s="431"/>
    </row>
    <row r="5082" spans="1:46" s="388" customFormat="1" ht="16.5">
      <c r="A5082" s="132"/>
      <c r="B5082" s="132"/>
      <c r="C5082" s="132"/>
      <c r="D5082" s="241"/>
      <c r="E5082" s="241"/>
      <c r="F5082" s="386"/>
      <c r="G5082" s="286"/>
      <c r="H5082" s="286"/>
      <c r="AR5082" s="482"/>
      <c r="AT5082" s="431"/>
    </row>
    <row r="5083" spans="1:46" s="388" customFormat="1" ht="16.5">
      <c r="A5083" s="132"/>
      <c r="B5083" s="132"/>
      <c r="C5083" s="132"/>
      <c r="D5083" s="241"/>
      <c r="E5083" s="241"/>
      <c r="F5083" s="386"/>
      <c r="G5083" s="286"/>
      <c r="H5083" s="286"/>
      <c r="AR5083" s="482"/>
      <c r="AT5083" s="431"/>
    </row>
    <row r="5084" spans="1:46" s="388" customFormat="1" ht="16.5">
      <c r="A5084" s="132"/>
      <c r="B5084" s="132"/>
      <c r="C5084" s="132"/>
      <c r="D5084" s="241"/>
      <c r="E5084" s="241"/>
      <c r="F5084" s="386"/>
      <c r="G5084" s="286"/>
      <c r="H5084" s="286"/>
      <c r="AR5084" s="482"/>
      <c r="AT5084" s="431"/>
    </row>
    <row r="5085" spans="1:46" s="388" customFormat="1" ht="16.5">
      <c r="A5085" s="132"/>
      <c r="B5085" s="132"/>
      <c r="C5085" s="132"/>
      <c r="D5085" s="241"/>
      <c r="E5085" s="241"/>
      <c r="F5085" s="386"/>
      <c r="G5085" s="286"/>
      <c r="H5085" s="286"/>
      <c r="AR5085" s="482"/>
      <c r="AT5085" s="431"/>
    </row>
    <row r="5086" spans="1:46" s="388" customFormat="1" ht="16.5">
      <c r="A5086" s="132"/>
      <c r="B5086" s="132"/>
      <c r="C5086" s="132"/>
      <c r="D5086" s="241"/>
      <c r="E5086" s="241"/>
      <c r="F5086" s="386"/>
      <c r="G5086" s="286"/>
      <c r="H5086" s="286"/>
      <c r="AR5086" s="482"/>
      <c r="AT5086" s="431"/>
    </row>
    <row r="5087" spans="1:46" s="388" customFormat="1" ht="16.5">
      <c r="A5087" s="132"/>
      <c r="B5087" s="132"/>
      <c r="C5087" s="132"/>
      <c r="D5087" s="241"/>
      <c r="E5087" s="241"/>
      <c r="F5087" s="386"/>
      <c r="G5087" s="286"/>
      <c r="H5087" s="286"/>
      <c r="AR5087" s="482"/>
      <c r="AT5087" s="431"/>
    </row>
    <row r="5088" spans="1:46" s="388" customFormat="1" ht="16.5">
      <c r="A5088" s="132"/>
      <c r="B5088" s="132"/>
      <c r="C5088" s="132"/>
      <c r="D5088" s="241"/>
      <c r="E5088" s="241"/>
      <c r="F5088" s="386"/>
      <c r="G5088" s="286"/>
      <c r="H5088" s="286"/>
      <c r="AR5088" s="482"/>
      <c r="AT5088" s="431"/>
    </row>
    <row r="5089" spans="1:46" s="388" customFormat="1" ht="16.5">
      <c r="A5089" s="132"/>
      <c r="B5089" s="132"/>
      <c r="C5089" s="132"/>
      <c r="D5089" s="241"/>
      <c r="E5089" s="241"/>
      <c r="F5089" s="386"/>
      <c r="G5089" s="286"/>
      <c r="H5089" s="286"/>
      <c r="AR5089" s="482"/>
      <c r="AT5089" s="431"/>
    </row>
    <row r="5090" spans="1:46" s="388" customFormat="1" ht="16.5">
      <c r="A5090" s="132"/>
      <c r="B5090" s="132"/>
      <c r="C5090" s="132"/>
      <c r="D5090" s="241"/>
      <c r="E5090" s="241"/>
      <c r="F5090" s="386"/>
      <c r="G5090" s="286"/>
      <c r="H5090" s="286"/>
      <c r="AR5090" s="482"/>
      <c r="AT5090" s="431"/>
    </row>
    <row r="5091" spans="1:46" s="388" customFormat="1" ht="16.5">
      <c r="A5091" s="132"/>
      <c r="B5091" s="132"/>
      <c r="C5091" s="132"/>
      <c r="D5091" s="241"/>
      <c r="E5091" s="241"/>
      <c r="F5091" s="386"/>
      <c r="G5091" s="286"/>
      <c r="H5091" s="286"/>
      <c r="AR5091" s="482"/>
      <c r="AT5091" s="431"/>
    </row>
    <row r="5092" spans="1:46" s="388" customFormat="1" ht="16.5">
      <c r="A5092" s="132"/>
      <c r="B5092" s="132"/>
      <c r="C5092" s="132"/>
      <c r="D5092" s="241"/>
      <c r="E5092" s="241"/>
      <c r="F5092" s="386"/>
      <c r="G5092" s="286"/>
      <c r="H5092" s="286"/>
      <c r="AR5092" s="482"/>
      <c r="AT5092" s="431"/>
    </row>
    <row r="5093" spans="1:46" s="388" customFormat="1" ht="16.5">
      <c r="A5093" s="132"/>
      <c r="B5093" s="132"/>
      <c r="C5093" s="132"/>
      <c r="D5093" s="241"/>
      <c r="E5093" s="241"/>
      <c r="F5093" s="386"/>
      <c r="G5093" s="286"/>
      <c r="H5093" s="286"/>
      <c r="AR5093" s="482"/>
      <c r="AT5093" s="431"/>
    </row>
    <row r="5094" spans="1:46" s="388" customFormat="1" ht="16.5">
      <c r="A5094" s="132"/>
      <c r="B5094" s="132"/>
      <c r="C5094" s="132"/>
      <c r="D5094" s="241"/>
      <c r="E5094" s="241"/>
      <c r="F5094" s="386"/>
      <c r="G5094" s="286"/>
      <c r="H5094" s="286"/>
      <c r="AR5094" s="482"/>
      <c r="AT5094" s="431"/>
    </row>
    <row r="5095" spans="1:46" s="388" customFormat="1" ht="16.5">
      <c r="A5095" s="132"/>
      <c r="B5095" s="132"/>
      <c r="C5095" s="132"/>
      <c r="D5095" s="241"/>
      <c r="E5095" s="241"/>
      <c r="F5095" s="386"/>
      <c r="G5095" s="286"/>
      <c r="H5095" s="286"/>
      <c r="AR5095" s="482"/>
      <c r="AT5095" s="431"/>
    </row>
    <row r="5096" spans="1:46" s="388" customFormat="1" ht="16.5">
      <c r="A5096" s="132"/>
      <c r="B5096" s="132"/>
      <c r="C5096" s="132"/>
      <c r="D5096" s="241"/>
      <c r="E5096" s="241"/>
      <c r="F5096" s="386"/>
      <c r="G5096" s="286"/>
      <c r="H5096" s="286"/>
      <c r="AR5096" s="482"/>
      <c r="AT5096" s="431"/>
    </row>
    <row r="5097" spans="1:46" s="388" customFormat="1" ht="16.5">
      <c r="A5097" s="132"/>
      <c r="B5097" s="132"/>
      <c r="C5097" s="132"/>
      <c r="D5097" s="241"/>
      <c r="E5097" s="241"/>
      <c r="F5097" s="386"/>
      <c r="G5097" s="286"/>
      <c r="H5097" s="286"/>
      <c r="AR5097" s="482"/>
      <c r="AT5097" s="431"/>
    </row>
    <row r="5098" spans="1:46" s="388" customFormat="1" ht="16.5">
      <c r="A5098" s="132"/>
      <c r="B5098" s="132"/>
      <c r="C5098" s="132"/>
      <c r="D5098" s="241"/>
      <c r="E5098" s="241"/>
      <c r="F5098" s="386"/>
      <c r="G5098" s="286"/>
      <c r="H5098" s="286"/>
      <c r="AR5098" s="482"/>
      <c r="AT5098" s="431"/>
    </row>
    <row r="5099" spans="1:46" s="388" customFormat="1" ht="16.5">
      <c r="A5099" s="132"/>
      <c r="B5099" s="132"/>
      <c r="C5099" s="132"/>
      <c r="D5099" s="241"/>
      <c r="E5099" s="241"/>
      <c r="F5099" s="386"/>
      <c r="G5099" s="286"/>
      <c r="H5099" s="286"/>
      <c r="AR5099" s="482"/>
      <c r="AT5099" s="431"/>
    </row>
    <row r="5100" spans="1:46" s="388" customFormat="1" ht="16.5">
      <c r="A5100" s="132"/>
      <c r="B5100" s="132"/>
      <c r="C5100" s="132"/>
      <c r="D5100" s="241"/>
      <c r="E5100" s="241"/>
      <c r="F5100" s="386"/>
      <c r="G5100" s="286"/>
      <c r="H5100" s="286"/>
      <c r="AR5100" s="482"/>
      <c r="AT5100" s="431"/>
    </row>
    <row r="5101" spans="1:46" s="388" customFormat="1" ht="16.5">
      <c r="A5101" s="132"/>
      <c r="B5101" s="132"/>
      <c r="C5101" s="132"/>
      <c r="D5101" s="241"/>
      <c r="E5101" s="241"/>
      <c r="F5101" s="386"/>
      <c r="G5101" s="286"/>
      <c r="H5101" s="286"/>
      <c r="AR5101" s="482"/>
      <c r="AT5101" s="431"/>
    </row>
    <row r="5102" spans="1:46" s="388" customFormat="1" ht="16.5">
      <c r="A5102" s="132"/>
      <c r="B5102" s="132"/>
      <c r="C5102" s="132"/>
      <c r="D5102" s="241"/>
      <c r="E5102" s="241"/>
      <c r="F5102" s="386"/>
      <c r="G5102" s="286"/>
      <c r="H5102" s="286"/>
      <c r="AR5102" s="482"/>
      <c r="AT5102" s="431"/>
    </row>
    <row r="5103" spans="1:46" s="388" customFormat="1" ht="16.5">
      <c r="A5103" s="132"/>
      <c r="B5103" s="132"/>
      <c r="C5103" s="132"/>
      <c r="D5103" s="241"/>
      <c r="E5103" s="241"/>
      <c r="F5103" s="386"/>
      <c r="G5103" s="286"/>
      <c r="H5103" s="286"/>
      <c r="AR5103" s="482"/>
      <c r="AT5103" s="431"/>
    </row>
    <row r="5104" spans="1:46" s="388" customFormat="1" ht="16.5">
      <c r="A5104" s="132"/>
      <c r="B5104" s="132"/>
      <c r="C5104" s="132"/>
      <c r="D5104" s="241"/>
      <c r="E5104" s="241"/>
      <c r="F5104" s="386"/>
      <c r="G5104" s="286"/>
      <c r="H5104" s="286"/>
      <c r="AR5104" s="482"/>
      <c r="AT5104" s="431"/>
    </row>
    <row r="5105" spans="1:46" s="388" customFormat="1" ht="16.5">
      <c r="A5105" s="132"/>
      <c r="B5105" s="132"/>
      <c r="C5105" s="132"/>
      <c r="D5105" s="241"/>
      <c r="E5105" s="241"/>
      <c r="F5105" s="386"/>
      <c r="G5105" s="286"/>
      <c r="H5105" s="286"/>
      <c r="AR5105" s="482"/>
      <c r="AT5105" s="431"/>
    </row>
    <row r="5106" spans="1:46" s="388" customFormat="1" ht="16.5">
      <c r="A5106" s="132"/>
      <c r="B5106" s="132"/>
      <c r="C5106" s="132"/>
      <c r="D5106" s="241"/>
      <c r="E5106" s="241"/>
      <c r="F5106" s="386"/>
      <c r="G5106" s="286"/>
      <c r="H5106" s="286"/>
      <c r="AR5106" s="482"/>
      <c r="AT5106" s="431"/>
    </row>
    <row r="5107" spans="1:46" s="388" customFormat="1" ht="16.5">
      <c r="A5107" s="132"/>
      <c r="B5107" s="132"/>
      <c r="C5107" s="132"/>
      <c r="D5107" s="241"/>
      <c r="E5107" s="241"/>
      <c r="F5107" s="386"/>
      <c r="G5107" s="286"/>
      <c r="H5107" s="286"/>
      <c r="AR5107" s="482"/>
      <c r="AT5107" s="431"/>
    </row>
    <row r="5108" spans="1:46" s="388" customFormat="1" ht="16.5">
      <c r="A5108" s="132"/>
      <c r="B5108" s="132"/>
      <c r="C5108" s="132"/>
      <c r="D5108" s="241"/>
      <c r="E5108" s="241"/>
      <c r="F5108" s="386"/>
      <c r="G5108" s="286"/>
      <c r="H5108" s="286"/>
      <c r="AR5108" s="482"/>
      <c r="AT5108" s="431"/>
    </row>
    <row r="5109" spans="1:46" s="388" customFormat="1" ht="16.5">
      <c r="A5109" s="132"/>
      <c r="B5109" s="132"/>
      <c r="C5109" s="132"/>
      <c r="D5109" s="241"/>
      <c r="E5109" s="241"/>
      <c r="F5109" s="386"/>
      <c r="G5109" s="286"/>
      <c r="H5109" s="286"/>
      <c r="AR5109" s="482"/>
      <c r="AT5109" s="431"/>
    </row>
    <row r="5110" spans="1:46" s="388" customFormat="1" ht="16.5">
      <c r="A5110" s="132"/>
      <c r="B5110" s="132"/>
      <c r="C5110" s="132"/>
      <c r="D5110" s="241"/>
      <c r="E5110" s="241"/>
      <c r="F5110" s="386"/>
      <c r="G5110" s="286"/>
      <c r="H5110" s="286"/>
      <c r="AR5110" s="482"/>
      <c r="AT5110" s="431"/>
    </row>
    <row r="5111" spans="1:46" s="388" customFormat="1" ht="16.5">
      <c r="A5111" s="132"/>
      <c r="B5111" s="132"/>
      <c r="C5111" s="132"/>
      <c r="D5111" s="241"/>
      <c r="E5111" s="241"/>
      <c r="F5111" s="386"/>
      <c r="G5111" s="286"/>
      <c r="H5111" s="286"/>
      <c r="AR5111" s="482"/>
      <c r="AT5111" s="431"/>
    </row>
    <row r="5112" spans="1:46" s="388" customFormat="1" ht="16.5">
      <c r="A5112" s="132"/>
      <c r="B5112" s="132"/>
      <c r="C5112" s="132"/>
      <c r="D5112" s="241"/>
      <c r="E5112" s="241"/>
      <c r="F5112" s="386"/>
      <c r="G5112" s="286"/>
      <c r="H5112" s="286"/>
      <c r="AR5112" s="482"/>
      <c r="AT5112" s="431"/>
    </row>
    <row r="5113" spans="1:46" s="388" customFormat="1" ht="16.5">
      <c r="A5113" s="132"/>
      <c r="B5113" s="132"/>
      <c r="C5113" s="132"/>
      <c r="D5113" s="241"/>
      <c r="E5113" s="241"/>
      <c r="F5113" s="386"/>
      <c r="G5113" s="286"/>
      <c r="H5113" s="286"/>
      <c r="AR5113" s="482"/>
      <c r="AT5113" s="431"/>
    </row>
    <row r="5114" spans="1:46" s="388" customFormat="1" ht="16.5">
      <c r="A5114" s="132"/>
      <c r="B5114" s="132"/>
      <c r="C5114" s="132"/>
      <c r="D5114" s="241"/>
      <c r="E5114" s="241"/>
      <c r="F5114" s="386"/>
      <c r="G5114" s="286"/>
      <c r="H5114" s="286"/>
      <c r="AR5114" s="482"/>
      <c r="AT5114" s="431"/>
    </row>
    <row r="5115" spans="1:46" s="388" customFormat="1" ht="16.5">
      <c r="A5115" s="132"/>
      <c r="B5115" s="132"/>
      <c r="C5115" s="132"/>
      <c r="D5115" s="241"/>
      <c r="E5115" s="241"/>
      <c r="F5115" s="386"/>
      <c r="G5115" s="286"/>
      <c r="H5115" s="286"/>
      <c r="AR5115" s="482"/>
      <c r="AT5115" s="431"/>
    </row>
    <row r="5116" spans="1:46" s="388" customFormat="1" ht="16.5">
      <c r="A5116" s="132"/>
      <c r="B5116" s="132"/>
      <c r="C5116" s="132"/>
      <c r="D5116" s="241"/>
      <c r="E5116" s="241"/>
      <c r="F5116" s="386"/>
      <c r="G5116" s="286"/>
      <c r="H5116" s="286"/>
      <c r="AR5116" s="482"/>
      <c r="AT5116" s="431"/>
    </row>
    <row r="5117" spans="1:46" s="388" customFormat="1" ht="16.5">
      <c r="A5117" s="132"/>
      <c r="B5117" s="132"/>
      <c r="C5117" s="132"/>
      <c r="D5117" s="241"/>
      <c r="E5117" s="241"/>
      <c r="F5117" s="386"/>
      <c r="G5117" s="286"/>
      <c r="H5117" s="286"/>
      <c r="AR5117" s="482"/>
      <c r="AT5117" s="431"/>
    </row>
    <row r="5118" spans="1:46" s="388" customFormat="1" ht="16.5">
      <c r="A5118" s="132"/>
      <c r="B5118" s="132"/>
      <c r="C5118" s="132"/>
      <c r="D5118" s="241"/>
      <c r="E5118" s="241"/>
      <c r="F5118" s="386"/>
      <c r="G5118" s="286"/>
      <c r="H5118" s="286"/>
      <c r="AR5118" s="482"/>
      <c r="AT5118" s="431"/>
    </row>
    <row r="5119" spans="1:46" s="388" customFormat="1" ht="16.5">
      <c r="A5119" s="132"/>
      <c r="B5119" s="132"/>
      <c r="C5119" s="132"/>
      <c r="D5119" s="241"/>
      <c r="E5119" s="241"/>
      <c r="F5119" s="386"/>
      <c r="G5119" s="286"/>
      <c r="H5119" s="286"/>
      <c r="AR5119" s="482"/>
      <c r="AT5119" s="431"/>
    </row>
    <row r="5120" spans="1:46" s="388" customFormat="1" ht="16.5">
      <c r="A5120" s="132"/>
      <c r="B5120" s="132"/>
      <c r="C5120" s="132"/>
      <c r="D5120" s="241"/>
      <c r="E5120" s="241"/>
      <c r="F5120" s="386"/>
      <c r="G5120" s="286"/>
      <c r="H5120" s="286"/>
      <c r="AR5120" s="482"/>
      <c r="AT5120" s="431"/>
    </row>
    <row r="5121" spans="1:46" s="388" customFormat="1" ht="16.5">
      <c r="A5121" s="132"/>
      <c r="B5121" s="132"/>
      <c r="C5121" s="132"/>
      <c r="D5121" s="241"/>
      <c r="E5121" s="241"/>
      <c r="F5121" s="386"/>
      <c r="G5121" s="286"/>
      <c r="H5121" s="286"/>
      <c r="AR5121" s="482"/>
      <c r="AT5121" s="431"/>
    </row>
    <row r="5122" spans="1:46" s="388" customFormat="1" ht="16.5">
      <c r="A5122" s="132"/>
      <c r="B5122" s="132"/>
      <c r="C5122" s="132"/>
      <c r="D5122" s="241"/>
      <c r="E5122" s="241"/>
      <c r="F5122" s="386"/>
      <c r="G5122" s="286"/>
      <c r="H5122" s="286"/>
      <c r="AR5122" s="482"/>
      <c r="AT5122" s="431"/>
    </row>
    <row r="5123" spans="1:46" s="388" customFormat="1" ht="16.5">
      <c r="A5123" s="132"/>
      <c r="B5123" s="132"/>
      <c r="C5123" s="132"/>
      <c r="D5123" s="241"/>
      <c r="E5123" s="241"/>
      <c r="F5123" s="386"/>
      <c r="G5123" s="286"/>
      <c r="H5123" s="286"/>
      <c r="AR5123" s="482"/>
      <c r="AT5123" s="431"/>
    </row>
    <row r="5124" spans="1:46" s="388" customFormat="1" ht="16.5">
      <c r="A5124" s="132"/>
      <c r="B5124" s="132"/>
      <c r="C5124" s="132"/>
      <c r="D5124" s="241"/>
      <c r="E5124" s="241"/>
      <c r="F5124" s="386"/>
      <c r="G5124" s="286"/>
      <c r="H5124" s="286"/>
      <c r="AR5124" s="482"/>
      <c r="AT5124" s="431"/>
    </row>
    <row r="5125" spans="1:46" s="388" customFormat="1" ht="16.5">
      <c r="A5125" s="132"/>
      <c r="B5125" s="132"/>
      <c r="C5125" s="132"/>
      <c r="D5125" s="241"/>
      <c r="E5125" s="241"/>
      <c r="F5125" s="386"/>
      <c r="G5125" s="286"/>
      <c r="H5125" s="286"/>
      <c r="AR5125" s="482"/>
      <c r="AT5125" s="431"/>
    </row>
    <row r="5126" spans="1:46" s="388" customFormat="1" ht="16.5">
      <c r="A5126" s="132"/>
      <c r="B5126" s="132"/>
      <c r="C5126" s="132"/>
      <c r="D5126" s="241"/>
      <c r="E5126" s="241"/>
      <c r="F5126" s="386"/>
      <c r="G5126" s="286"/>
      <c r="H5126" s="286"/>
      <c r="AR5126" s="482"/>
      <c r="AT5126" s="431"/>
    </row>
    <row r="5127" spans="1:46" s="388" customFormat="1" ht="16.5">
      <c r="A5127" s="132"/>
      <c r="B5127" s="132"/>
      <c r="C5127" s="132"/>
      <c r="D5127" s="241"/>
      <c r="E5127" s="241"/>
      <c r="F5127" s="386"/>
      <c r="G5127" s="286"/>
      <c r="H5127" s="286"/>
      <c r="AR5127" s="482"/>
      <c r="AT5127" s="431"/>
    </row>
    <row r="5128" spans="1:46" s="388" customFormat="1" ht="16.5">
      <c r="A5128" s="132"/>
      <c r="B5128" s="132"/>
      <c r="C5128" s="132"/>
      <c r="D5128" s="241"/>
      <c r="E5128" s="241"/>
      <c r="F5128" s="386"/>
      <c r="G5128" s="286"/>
      <c r="H5128" s="286"/>
      <c r="AR5128" s="482"/>
      <c r="AT5128" s="431"/>
    </row>
    <row r="5129" spans="1:46" s="388" customFormat="1" ht="16.5">
      <c r="A5129" s="132"/>
      <c r="B5129" s="132"/>
      <c r="C5129" s="132"/>
      <c r="D5129" s="241"/>
      <c r="E5129" s="241"/>
      <c r="F5129" s="386"/>
      <c r="G5129" s="286"/>
      <c r="H5129" s="286"/>
      <c r="AR5129" s="482"/>
      <c r="AT5129" s="431"/>
    </row>
    <row r="5130" spans="1:46" s="388" customFormat="1" ht="16.5">
      <c r="A5130" s="132"/>
      <c r="B5130" s="132"/>
      <c r="C5130" s="132"/>
      <c r="D5130" s="241"/>
      <c r="E5130" s="241"/>
      <c r="F5130" s="386"/>
      <c r="G5130" s="286"/>
      <c r="H5130" s="286"/>
      <c r="AR5130" s="482"/>
      <c r="AT5130" s="431"/>
    </row>
    <row r="5131" spans="1:46" s="388" customFormat="1" ht="16.5">
      <c r="A5131" s="132"/>
      <c r="B5131" s="132"/>
      <c r="C5131" s="132"/>
      <c r="D5131" s="241"/>
      <c r="E5131" s="241"/>
      <c r="F5131" s="386"/>
      <c r="G5131" s="286"/>
      <c r="H5131" s="286"/>
      <c r="AR5131" s="482"/>
      <c r="AT5131" s="431"/>
    </row>
    <row r="5132" spans="1:46" s="388" customFormat="1" ht="16.5">
      <c r="A5132" s="132"/>
      <c r="B5132" s="132"/>
      <c r="C5132" s="132"/>
      <c r="D5132" s="241"/>
      <c r="E5132" s="241"/>
      <c r="F5132" s="386"/>
      <c r="G5132" s="286"/>
      <c r="H5132" s="286"/>
      <c r="AR5132" s="482"/>
      <c r="AT5132" s="431"/>
    </row>
    <row r="5133" spans="1:46" s="388" customFormat="1" ht="16.5">
      <c r="A5133" s="132"/>
      <c r="B5133" s="132"/>
      <c r="C5133" s="132"/>
      <c r="D5133" s="241"/>
      <c r="E5133" s="241"/>
      <c r="F5133" s="386"/>
      <c r="G5133" s="286"/>
      <c r="H5133" s="286"/>
      <c r="AR5133" s="482"/>
      <c r="AT5133" s="431"/>
    </row>
    <row r="5134" spans="1:46" s="388" customFormat="1" ht="16.5">
      <c r="A5134" s="132"/>
      <c r="B5134" s="132"/>
      <c r="C5134" s="132"/>
      <c r="D5134" s="241"/>
      <c r="E5134" s="241"/>
      <c r="F5134" s="386"/>
      <c r="G5134" s="286"/>
      <c r="H5134" s="286"/>
      <c r="AR5134" s="482"/>
      <c r="AT5134" s="431"/>
    </row>
    <row r="5135" spans="1:46" s="388" customFormat="1" ht="16.5">
      <c r="A5135" s="132"/>
      <c r="B5135" s="132"/>
      <c r="C5135" s="132"/>
      <c r="D5135" s="241"/>
      <c r="E5135" s="241"/>
      <c r="F5135" s="386"/>
      <c r="G5135" s="286"/>
      <c r="H5135" s="286"/>
      <c r="AR5135" s="482"/>
      <c r="AT5135" s="431"/>
    </row>
    <row r="5136" spans="1:46" s="388" customFormat="1" ht="16.5">
      <c r="A5136" s="132"/>
      <c r="B5136" s="132"/>
      <c r="C5136" s="132"/>
      <c r="D5136" s="241"/>
      <c r="E5136" s="241"/>
      <c r="F5136" s="386"/>
      <c r="G5136" s="286"/>
      <c r="H5136" s="286"/>
      <c r="AR5136" s="482"/>
      <c r="AT5136" s="431"/>
    </row>
    <row r="5137" spans="1:46" s="388" customFormat="1" ht="16.5">
      <c r="A5137" s="132"/>
      <c r="B5137" s="132"/>
      <c r="C5137" s="132"/>
      <c r="D5137" s="241"/>
      <c r="E5137" s="241"/>
      <c r="F5137" s="386"/>
      <c r="G5137" s="286"/>
      <c r="H5137" s="286"/>
      <c r="AR5137" s="482"/>
      <c r="AT5137" s="431"/>
    </row>
    <row r="5138" spans="1:46" s="388" customFormat="1" ht="16.5">
      <c r="A5138" s="132"/>
      <c r="B5138" s="132"/>
      <c r="C5138" s="132"/>
      <c r="D5138" s="241"/>
      <c r="E5138" s="241"/>
      <c r="F5138" s="386"/>
      <c r="G5138" s="286"/>
      <c r="H5138" s="286"/>
      <c r="AR5138" s="482"/>
      <c r="AT5138" s="431"/>
    </row>
    <row r="5139" spans="1:46" s="388" customFormat="1" ht="16.5">
      <c r="A5139" s="132"/>
      <c r="B5139" s="132"/>
      <c r="C5139" s="132"/>
      <c r="D5139" s="241"/>
      <c r="E5139" s="241"/>
      <c r="F5139" s="386"/>
      <c r="G5139" s="286"/>
      <c r="H5139" s="286"/>
      <c r="AR5139" s="482"/>
      <c r="AT5139" s="431"/>
    </row>
    <row r="5140" spans="1:46" s="388" customFormat="1" ht="16.5">
      <c r="A5140" s="132"/>
      <c r="B5140" s="132"/>
      <c r="C5140" s="132"/>
      <c r="D5140" s="241"/>
      <c r="E5140" s="241"/>
      <c r="F5140" s="386"/>
      <c r="G5140" s="286"/>
      <c r="H5140" s="286"/>
      <c r="AR5140" s="482"/>
      <c r="AT5140" s="431"/>
    </row>
    <row r="5141" spans="1:46" s="388" customFormat="1" ht="16.5">
      <c r="A5141" s="132"/>
      <c r="B5141" s="132"/>
      <c r="C5141" s="132"/>
      <c r="D5141" s="241"/>
      <c r="E5141" s="241"/>
      <c r="F5141" s="386"/>
      <c r="G5141" s="286"/>
      <c r="H5141" s="286"/>
      <c r="AR5141" s="482"/>
      <c r="AT5141" s="431"/>
    </row>
    <row r="5142" spans="1:46" s="388" customFormat="1" ht="16.5">
      <c r="A5142" s="132"/>
      <c r="B5142" s="132"/>
      <c r="C5142" s="132"/>
      <c r="D5142" s="241"/>
      <c r="E5142" s="241"/>
      <c r="F5142" s="386"/>
      <c r="G5142" s="286"/>
      <c r="H5142" s="286"/>
      <c r="AR5142" s="482"/>
      <c r="AT5142" s="431"/>
    </row>
    <row r="5143" spans="1:46" s="388" customFormat="1" ht="16.5">
      <c r="A5143" s="132"/>
      <c r="B5143" s="132"/>
      <c r="C5143" s="132"/>
      <c r="D5143" s="241"/>
      <c r="E5143" s="241"/>
      <c r="F5143" s="386"/>
      <c r="G5143" s="286"/>
      <c r="H5143" s="286"/>
      <c r="AR5143" s="482"/>
      <c r="AT5143" s="431"/>
    </row>
    <row r="5144" spans="1:46" s="388" customFormat="1" ht="16.5">
      <c r="A5144" s="132"/>
      <c r="B5144" s="132"/>
      <c r="C5144" s="132"/>
      <c r="D5144" s="241"/>
      <c r="E5144" s="241"/>
      <c r="F5144" s="386"/>
      <c r="G5144" s="286"/>
      <c r="H5144" s="286"/>
      <c r="AR5144" s="482"/>
      <c r="AT5144" s="431"/>
    </row>
    <row r="5145" spans="1:46" s="388" customFormat="1" ht="16.5">
      <c r="A5145" s="132"/>
      <c r="B5145" s="132"/>
      <c r="C5145" s="132"/>
      <c r="D5145" s="241"/>
      <c r="E5145" s="241"/>
      <c r="F5145" s="386"/>
      <c r="G5145" s="286"/>
      <c r="H5145" s="286"/>
      <c r="AR5145" s="482"/>
      <c r="AT5145" s="431"/>
    </row>
    <row r="5146" spans="1:46" s="388" customFormat="1" ht="16.5">
      <c r="A5146" s="132"/>
      <c r="B5146" s="132"/>
      <c r="C5146" s="132"/>
      <c r="D5146" s="241"/>
      <c r="E5146" s="241"/>
      <c r="F5146" s="386"/>
      <c r="G5146" s="286"/>
      <c r="H5146" s="286"/>
      <c r="AR5146" s="482"/>
      <c r="AT5146" s="431"/>
    </row>
    <row r="5147" spans="1:46" s="388" customFormat="1" ht="16.5">
      <c r="A5147" s="132"/>
      <c r="B5147" s="132"/>
      <c r="C5147" s="132"/>
      <c r="D5147" s="241"/>
      <c r="E5147" s="241"/>
      <c r="F5147" s="386"/>
      <c r="G5147" s="286"/>
      <c r="H5147" s="286"/>
      <c r="AR5147" s="482"/>
      <c r="AT5147" s="431"/>
    </row>
  </sheetData>
  <mergeCells count="363">
    <mergeCell ref="AN5:AO5"/>
    <mergeCell ref="AM19:AO19"/>
    <mergeCell ref="AM20:AO20"/>
    <mergeCell ref="AM18:AO18"/>
    <mergeCell ref="AJ4:AK4"/>
    <mergeCell ref="AN7:AO7"/>
    <mergeCell ref="AJ6:AK6"/>
    <mergeCell ref="AL6:AM6"/>
    <mergeCell ref="AL7:AM7"/>
    <mergeCell ref="AL4:AM4"/>
    <mergeCell ref="AN4:AO4"/>
    <mergeCell ref="AJ5:AK5"/>
    <mergeCell ref="AL5:AM5"/>
    <mergeCell ref="AN6:AO6"/>
    <mergeCell ref="L2:T3"/>
    <mergeCell ref="AG4:AI4"/>
    <mergeCell ref="AG5:AH5"/>
    <mergeCell ref="L6:T7"/>
    <mergeCell ref="H4:Y5"/>
    <mergeCell ref="AG7:AH7"/>
    <mergeCell ref="AG6:AH6"/>
    <mergeCell ref="AC18:AG18"/>
    <mergeCell ref="AH18:AL18"/>
    <mergeCell ref="AJ7:AK7"/>
    <mergeCell ref="AP7:AR7"/>
    <mergeCell ref="AT86:AT87"/>
    <mergeCell ref="AS18:AS21"/>
    <mergeCell ref="AP20:AP21"/>
    <mergeCell ref="AR18:AR21"/>
    <mergeCell ref="AQ18:AQ21"/>
    <mergeCell ref="AP4:AR4"/>
    <mergeCell ref="AP5:AR5"/>
    <mergeCell ref="AP6:AR6"/>
    <mergeCell ref="I141:M141"/>
    <mergeCell ref="AH19:AL19"/>
    <mergeCell ref="AH20:AL20"/>
    <mergeCell ref="X18:AB18"/>
    <mergeCell ref="S96:W96"/>
    <mergeCell ref="X141:AB141"/>
    <mergeCell ref="X19:AB19"/>
    <mergeCell ref="H95:H98"/>
    <mergeCell ref="AC19:AG19"/>
    <mergeCell ref="AC20:AG20"/>
    <mergeCell ref="K10:V11"/>
    <mergeCell ref="I20:M20"/>
    <mergeCell ref="I18:M18"/>
    <mergeCell ref="N19:R19"/>
    <mergeCell ref="I19:M19"/>
    <mergeCell ref="X20:AB20"/>
    <mergeCell ref="X96:AB96"/>
    <mergeCell ref="H141:H144"/>
    <mergeCell ref="AT184:AT185"/>
    <mergeCell ref="AC143:AG143"/>
    <mergeCell ref="AC241:AG241"/>
    <mergeCell ref="AH239:AL239"/>
    <mergeCell ref="AT230:AT231"/>
    <mergeCell ref="AH194:AL194"/>
    <mergeCell ref="AC240:AG240"/>
    <mergeCell ref="AC193:AG193"/>
    <mergeCell ref="AT239:AT242"/>
    <mergeCell ref="AH143:AL143"/>
    <mergeCell ref="I142:M142"/>
    <mergeCell ref="N193:R193"/>
    <mergeCell ref="X193:AB193"/>
    <mergeCell ref="S142:W142"/>
    <mergeCell ref="N142:R142"/>
    <mergeCell ref="S193:W193"/>
    <mergeCell ref="H179:AH180"/>
    <mergeCell ref="K181:S182"/>
    <mergeCell ref="AH193:AL193"/>
    <mergeCell ref="J177:S178"/>
    <mergeCell ref="N195:R195"/>
    <mergeCell ref="AT95:AT98"/>
    <mergeCell ref="AH95:AL95"/>
    <mergeCell ref="AT141:AT144"/>
    <mergeCell ref="AH96:AL96"/>
    <mergeCell ref="AH97:AL97"/>
    <mergeCell ref="AT132:AT133"/>
    <mergeCell ref="AH141:AL141"/>
    <mergeCell ref="AH142:AL142"/>
    <mergeCell ref="H193:H196"/>
    <mergeCell ref="X194:AB194"/>
    <mergeCell ref="K229:R230"/>
    <mergeCell ref="K227:S228"/>
    <mergeCell ref="I194:M194"/>
    <mergeCell ref="N194:R194"/>
    <mergeCell ref="S194:W194"/>
    <mergeCell ref="I195:M195"/>
    <mergeCell ref="J223:S224"/>
    <mergeCell ref="S195:W195"/>
    <mergeCell ref="AH195:AL195"/>
    <mergeCell ref="X195:AB195"/>
    <mergeCell ref="AC195:AG195"/>
    <mergeCell ref="AH241:AL241"/>
    <mergeCell ref="AH240:AL240"/>
    <mergeCell ref="AT193:AT196"/>
    <mergeCell ref="AC194:AG194"/>
    <mergeCell ref="H225:AH226"/>
    <mergeCell ref="X239:AB239"/>
    <mergeCell ref="X240:AB240"/>
    <mergeCell ref="AC239:AG239"/>
    <mergeCell ref="AC390:AG390"/>
    <mergeCell ref="AC389:AG389"/>
    <mergeCell ref="AC391:AG391"/>
    <mergeCell ref="X241:AB241"/>
    <mergeCell ref="I240:M240"/>
    <mergeCell ref="S241:W241"/>
    <mergeCell ref="N241:R241"/>
    <mergeCell ref="AC435:AG435"/>
    <mergeCell ref="AH435:AL435"/>
    <mergeCell ref="AH436:AL436"/>
    <mergeCell ref="AH389:AL389"/>
    <mergeCell ref="J373:S374"/>
    <mergeCell ref="H375:AH376"/>
    <mergeCell ref="K377:S378"/>
    <mergeCell ref="S390:W390"/>
    <mergeCell ref="I241:M241"/>
    <mergeCell ref="J275:S276"/>
    <mergeCell ref="X291:AB291"/>
    <mergeCell ref="X292:AB292"/>
    <mergeCell ref="S291:W291"/>
    <mergeCell ref="S292:W292"/>
    <mergeCell ref="J419:S420"/>
    <mergeCell ref="N391:R391"/>
    <mergeCell ref="S339:W339"/>
    <mergeCell ref="I338:M338"/>
    <mergeCell ref="S391:W391"/>
    <mergeCell ref="I339:M339"/>
    <mergeCell ref="AH391:AL391"/>
    <mergeCell ref="AH291:AL291"/>
    <mergeCell ref="AH339:AL339"/>
    <mergeCell ref="AH337:AL337"/>
    <mergeCell ref="AH338:AL338"/>
    <mergeCell ref="AH293:AL293"/>
    <mergeCell ref="AH292:AL292"/>
    <mergeCell ref="H323:AH324"/>
    <mergeCell ref="H337:H340"/>
    <mergeCell ref="N291:R291"/>
    <mergeCell ref="AT478:AT479"/>
    <mergeCell ref="AT426:AT427"/>
    <mergeCell ref="AT282:AT283"/>
    <mergeCell ref="AT380:AT381"/>
    <mergeCell ref="AT337:AT340"/>
    <mergeCell ref="AT435:AT438"/>
    <mergeCell ref="AT328:AT329"/>
    <mergeCell ref="AT291:AT294"/>
    <mergeCell ref="AT389:AT392"/>
    <mergeCell ref="I239:M239"/>
    <mergeCell ref="F291:F294"/>
    <mergeCell ref="G239:G242"/>
    <mergeCell ref="H291:H294"/>
    <mergeCell ref="K279:S280"/>
    <mergeCell ref="N240:R240"/>
    <mergeCell ref="S240:W240"/>
    <mergeCell ref="S239:W239"/>
    <mergeCell ref="H277:AH278"/>
    <mergeCell ref="K281:R282"/>
    <mergeCell ref="B291:B294"/>
    <mergeCell ref="A373:D373"/>
    <mergeCell ref="A362:A363"/>
    <mergeCell ref="F239:F242"/>
    <mergeCell ref="E239:E242"/>
    <mergeCell ref="E291:E294"/>
    <mergeCell ref="F337:F340"/>
    <mergeCell ref="G291:G294"/>
    <mergeCell ref="N293:R293"/>
    <mergeCell ref="C291:C294"/>
    <mergeCell ref="C435:C438"/>
    <mergeCell ref="D337:D340"/>
    <mergeCell ref="I291:M291"/>
    <mergeCell ref="D435:D438"/>
    <mergeCell ref="C389:C392"/>
    <mergeCell ref="D291:D294"/>
    <mergeCell ref="K425:R426"/>
    <mergeCell ref="A512:A513"/>
    <mergeCell ref="A414:A415"/>
    <mergeCell ref="A471:D471"/>
    <mergeCell ref="D389:D392"/>
    <mergeCell ref="A419:D419"/>
    <mergeCell ref="B389:B392"/>
    <mergeCell ref="A460:A461"/>
    <mergeCell ref="A435:A438"/>
    <mergeCell ref="B435:B438"/>
    <mergeCell ref="A389:A392"/>
    <mergeCell ref="A43:A44"/>
    <mergeCell ref="A321:D321"/>
    <mergeCell ref="A239:A242"/>
    <mergeCell ref="A291:A294"/>
    <mergeCell ref="A166:A167"/>
    <mergeCell ref="B95:B98"/>
    <mergeCell ref="C95:C98"/>
    <mergeCell ref="D95:D98"/>
    <mergeCell ref="A223:D223"/>
    <mergeCell ref="A95:A98"/>
    <mergeCell ref="A218:A219"/>
    <mergeCell ref="D239:D242"/>
    <mergeCell ref="A275:D275"/>
    <mergeCell ref="C141:C144"/>
    <mergeCell ref="B193:B196"/>
    <mergeCell ref="C239:C242"/>
    <mergeCell ref="A264:A265"/>
    <mergeCell ref="D141:D144"/>
    <mergeCell ref="B239:B242"/>
    <mergeCell ref="E141:E144"/>
    <mergeCell ref="A125:D125"/>
    <mergeCell ref="G193:G196"/>
    <mergeCell ref="F193:F196"/>
    <mergeCell ref="A141:A144"/>
    <mergeCell ref="B141:B144"/>
    <mergeCell ref="A177:D177"/>
    <mergeCell ref="C193:C196"/>
    <mergeCell ref="E193:E196"/>
    <mergeCell ref="E389:E392"/>
    <mergeCell ref="E337:E340"/>
    <mergeCell ref="E435:E438"/>
    <mergeCell ref="A316:A317"/>
    <mergeCell ref="A337:A340"/>
    <mergeCell ref="C337:C340"/>
    <mergeCell ref="B337:B340"/>
    <mergeCell ref="G95:G98"/>
    <mergeCell ref="D193:D196"/>
    <mergeCell ref="K131:R132"/>
    <mergeCell ref="K129:S130"/>
    <mergeCell ref="H127:AH128"/>
    <mergeCell ref="N141:R141"/>
    <mergeCell ref="K183:R184"/>
    <mergeCell ref="S141:W141"/>
    <mergeCell ref="F141:F144"/>
    <mergeCell ref="G141:G144"/>
    <mergeCell ref="A75:A76"/>
    <mergeCell ref="A193:A196"/>
    <mergeCell ref="F18:F21"/>
    <mergeCell ref="D18:D21"/>
    <mergeCell ref="E18:E21"/>
    <mergeCell ref="A18:A21"/>
    <mergeCell ref="C18:C21"/>
    <mergeCell ref="A120:A121"/>
    <mergeCell ref="F95:F98"/>
    <mergeCell ref="E95:E98"/>
    <mergeCell ref="A2:D2"/>
    <mergeCell ref="B18:B21"/>
    <mergeCell ref="S18:W18"/>
    <mergeCell ref="S19:W19"/>
    <mergeCell ref="S20:W20"/>
    <mergeCell ref="H18:H21"/>
    <mergeCell ref="G18:G21"/>
    <mergeCell ref="N20:R20"/>
    <mergeCell ref="N18:R18"/>
    <mergeCell ref="K8:V9"/>
    <mergeCell ref="H435:H438"/>
    <mergeCell ref="K85:R86"/>
    <mergeCell ref="I95:M95"/>
    <mergeCell ref="H239:H242"/>
    <mergeCell ref="N239:R239"/>
    <mergeCell ref="I193:M193"/>
    <mergeCell ref="I292:M292"/>
    <mergeCell ref="I96:M96"/>
    <mergeCell ref="I143:M143"/>
    <mergeCell ref="N96:R96"/>
    <mergeCell ref="X143:AB143"/>
    <mergeCell ref="X142:AB142"/>
    <mergeCell ref="N143:R143"/>
    <mergeCell ref="S97:W97"/>
    <mergeCell ref="N97:R97"/>
    <mergeCell ref="S143:W143"/>
    <mergeCell ref="N95:R95"/>
    <mergeCell ref="X95:AB95"/>
    <mergeCell ref="S95:W95"/>
    <mergeCell ref="J125:S126"/>
    <mergeCell ref="X97:AB97"/>
    <mergeCell ref="I97:M97"/>
    <mergeCell ref="AC292:AG292"/>
    <mergeCell ref="AC95:AG95"/>
    <mergeCell ref="AC96:AG96"/>
    <mergeCell ref="AC97:AG97"/>
    <mergeCell ref="AC142:AG142"/>
    <mergeCell ref="AC141:AG141"/>
    <mergeCell ref="AC291:AG291"/>
    <mergeCell ref="X339:AB339"/>
    <mergeCell ref="N292:R292"/>
    <mergeCell ref="X293:AB293"/>
    <mergeCell ref="S337:W337"/>
    <mergeCell ref="J321:S322"/>
    <mergeCell ref="S293:W293"/>
    <mergeCell ref="I293:M293"/>
    <mergeCell ref="K325:S326"/>
    <mergeCell ref="N337:R337"/>
    <mergeCell ref="AC436:AG436"/>
    <mergeCell ref="G337:G340"/>
    <mergeCell ref="X435:AB435"/>
    <mergeCell ref="X391:AB391"/>
    <mergeCell ref="K423:S424"/>
    <mergeCell ref="S389:W389"/>
    <mergeCell ref="H421:AH422"/>
    <mergeCell ref="AC337:AG337"/>
    <mergeCell ref="X337:AB337"/>
    <mergeCell ref="N339:R339"/>
    <mergeCell ref="N435:R435"/>
    <mergeCell ref="I437:M437"/>
    <mergeCell ref="S435:W435"/>
    <mergeCell ref="S437:W437"/>
    <mergeCell ref="I436:M436"/>
    <mergeCell ref="N436:R436"/>
    <mergeCell ref="N437:R437"/>
    <mergeCell ref="I435:M435"/>
    <mergeCell ref="S489:W489"/>
    <mergeCell ref="AC489:AG489"/>
    <mergeCell ref="X487:AB487"/>
    <mergeCell ref="X488:AB488"/>
    <mergeCell ref="AH489:AL489"/>
    <mergeCell ref="X489:AB489"/>
    <mergeCell ref="AT487:AT490"/>
    <mergeCell ref="I489:M489"/>
    <mergeCell ref="N489:R489"/>
    <mergeCell ref="I487:M487"/>
    <mergeCell ref="N487:R487"/>
    <mergeCell ref="S488:W488"/>
    <mergeCell ref="AC488:AG488"/>
    <mergeCell ref="I488:M488"/>
    <mergeCell ref="AH488:AL488"/>
    <mergeCell ref="AC487:AG487"/>
    <mergeCell ref="AH487:AL487"/>
    <mergeCell ref="A487:A490"/>
    <mergeCell ref="B487:B490"/>
    <mergeCell ref="C487:C490"/>
    <mergeCell ref="S487:W487"/>
    <mergeCell ref="E487:E490"/>
    <mergeCell ref="G487:G490"/>
    <mergeCell ref="H487:H490"/>
    <mergeCell ref="F487:F490"/>
    <mergeCell ref="N488:R488"/>
    <mergeCell ref="D487:D490"/>
    <mergeCell ref="F435:F438"/>
    <mergeCell ref="K477:R478"/>
    <mergeCell ref="J471:S472"/>
    <mergeCell ref="K475:S476"/>
    <mergeCell ref="G473:AI474"/>
    <mergeCell ref="X436:AB436"/>
    <mergeCell ref="AH437:AL437"/>
    <mergeCell ref="G435:G438"/>
    <mergeCell ref="S436:W436"/>
    <mergeCell ref="AC437:AG437"/>
    <mergeCell ref="AC293:AG293"/>
    <mergeCell ref="I337:M337"/>
    <mergeCell ref="K327:R328"/>
    <mergeCell ref="X338:AB338"/>
    <mergeCell ref="S338:W338"/>
    <mergeCell ref="N338:R338"/>
    <mergeCell ref="X437:AB437"/>
    <mergeCell ref="AC338:AG338"/>
    <mergeCell ref="AC339:AG339"/>
    <mergeCell ref="K379:R380"/>
    <mergeCell ref="AH390:AL390"/>
    <mergeCell ref="X389:AB389"/>
    <mergeCell ref="X390:AB390"/>
    <mergeCell ref="N390:R390"/>
    <mergeCell ref="N389:R389"/>
    <mergeCell ref="F389:F392"/>
    <mergeCell ref="I391:M391"/>
    <mergeCell ref="I389:M389"/>
    <mergeCell ref="G389:G392"/>
    <mergeCell ref="I390:M390"/>
    <mergeCell ref="H389:H392"/>
  </mergeCells>
  <phoneticPr fontId="83" type="noConversion"/>
  <pageMargins left="1.5" right="0.7" top="1" bottom="1" header="0.3" footer="0.3"/>
  <pageSetup paperSize="5038" orientation="landscape" r:id="rId1"/>
  <headerFooter alignWithMargins="0">
    <oddHeader>&amp;R&amp;"Times New Roman,Regular"&amp;P</oddHeader>
  </headerFooter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GC5142"/>
  <sheetViews>
    <sheetView topLeftCell="F1" zoomScaleNormal="90" workbookViewId="0">
      <selection activeCell="L21" sqref="L21"/>
    </sheetView>
  </sheetViews>
  <sheetFormatPr defaultColWidth="9.1796875" defaultRowHeight="12.5"/>
  <cols>
    <col min="1" max="1" width="15" style="132" customWidth="1"/>
    <col min="2" max="2" width="9.81640625" style="132" customWidth="1"/>
    <col min="3" max="3" width="9.453125" style="132" customWidth="1"/>
    <col min="4" max="4" width="7.54296875" style="241" customWidth="1"/>
    <col min="5" max="5" width="8.54296875" style="241" customWidth="1"/>
    <col min="6" max="6" width="19" style="386" customWidth="1"/>
    <col min="7" max="7" width="8.54296875" style="286" customWidth="1"/>
    <col min="8" max="8" width="9" style="286" customWidth="1"/>
    <col min="9" max="9" width="6.453125" style="430" bestFit="1" customWidth="1"/>
    <col min="10" max="10" width="7.7265625" style="430" customWidth="1"/>
    <col min="11" max="12" width="5.7265625" style="430" customWidth="1"/>
    <col min="13" max="13" width="5.54296875" style="430" bestFit="1" customWidth="1"/>
    <col min="14" max="14" width="6.81640625" style="430" customWidth="1"/>
    <col min="15" max="15" width="7.7265625" style="430" bestFit="1" customWidth="1"/>
    <col min="16" max="17" width="5.7265625" style="430" customWidth="1"/>
    <col min="18" max="18" width="6.453125" style="430" customWidth="1"/>
    <col min="19" max="19" width="6.453125" style="430" bestFit="1" customWidth="1"/>
    <col min="20" max="20" width="9.1796875" style="430"/>
    <col min="21" max="21" width="5.7265625" style="430" customWidth="1"/>
    <col min="22" max="22" width="4.81640625" style="430" customWidth="1"/>
    <col min="23" max="23" width="5.54296875" style="430" bestFit="1" customWidth="1"/>
    <col min="24" max="24" width="6.453125" style="430" bestFit="1" customWidth="1"/>
    <col min="25" max="25" width="7.7265625" style="430" bestFit="1" customWidth="1"/>
    <col min="26" max="26" width="5.7265625" style="430" customWidth="1"/>
    <col min="27" max="27" width="4.1796875" style="430" customWidth="1"/>
    <col min="28" max="28" width="5.54296875" style="430" bestFit="1" customWidth="1"/>
    <col min="29" max="29" width="6.453125" style="430" bestFit="1" customWidth="1"/>
    <col min="30" max="30" width="7.7265625" style="430" bestFit="1" customWidth="1"/>
    <col min="31" max="31" width="5.7265625" style="430" customWidth="1"/>
    <col min="32" max="32" width="4.1796875" style="430" customWidth="1"/>
    <col min="33" max="33" width="5.54296875" style="430" bestFit="1" customWidth="1"/>
    <col min="34" max="34" width="6.453125" style="430" bestFit="1" customWidth="1"/>
    <col min="35" max="35" width="7.7265625" style="430" bestFit="1" customWidth="1"/>
    <col min="36" max="36" width="5.7265625" style="430" customWidth="1"/>
    <col min="37" max="37" width="4.1796875" style="430" customWidth="1"/>
    <col min="38" max="38" width="5.54296875" style="430" bestFit="1" customWidth="1"/>
    <col min="39" max="44" width="5.54296875" style="430" customWidth="1"/>
    <col min="45" max="45" width="9.453125" style="430" customWidth="1"/>
    <col min="46" max="47" width="8.7265625" style="430" customWidth="1"/>
    <col min="48" max="48" width="6.54296875" style="430" customWidth="1"/>
    <col min="49" max="49" width="7.453125" style="483" customWidth="1"/>
    <col min="50" max="50" width="9.1796875" style="430"/>
    <col min="51" max="51" width="12.54296875" style="429" customWidth="1"/>
    <col min="52" max="185" width="9.1796875" style="430"/>
    <col min="186" max="16384" width="9.1796875" style="132"/>
  </cols>
  <sheetData>
    <row r="1" spans="1:52" s="386" customFormat="1" ht="12" customHeight="1">
      <c r="B1" s="387"/>
      <c r="C1" s="387"/>
      <c r="D1" s="388"/>
      <c r="E1" s="387"/>
      <c r="F1" s="387"/>
      <c r="G1" s="387"/>
      <c r="H1" s="387"/>
      <c r="I1" s="389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2"/>
      <c r="AH1" s="132"/>
      <c r="AI1" s="132"/>
      <c r="AJ1" s="132"/>
      <c r="AK1" s="132"/>
      <c r="AL1" s="132"/>
      <c r="AM1" s="132"/>
      <c r="AN1" s="132"/>
      <c r="AO1" s="132"/>
      <c r="AP1" s="132"/>
      <c r="AQ1" s="132"/>
      <c r="AR1" s="132"/>
      <c r="AS1" s="132"/>
      <c r="AT1" s="132"/>
      <c r="AU1" s="132"/>
      <c r="AV1" s="132"/>
      <c r="AW1" s="390"/>
      <c r="AX1" s="132"/>
      <c r="AY1" s="391"/>
    </row>
    <row r="2" spans="1:52" s="393" customFormat="1" ht="17.25" customHeight="1">
      <c r="A2" s="1262" t="s">
        <v>4046</v>
      </c>
      <c r="B2" s="1262"/>
      <c r="C2" s="1262"/>
      <c r="D2" s="1262"/>
      <c r="E2" s="392"/>
      <c r="G2" s="392"/>
      <c r="H2" s="392"/>
      <c r="L2" s="1115" t="s">
        <v>1496</v>
      </c>
      <c r="M2" s="1115"/>
      <c r="N2" s="1115"/>
      <c r="O2" s="1115"/>
      <c r="P2" s="1115"/>
      <c r="Q2" s="1115"/>
      <c r="R2" s="1115"/>
      <c r="S2" s="1115"/>
      <c r="T2" s="1115"/>
      <c r="U2" s="394"/>
      <c r="V2" s="394"/>
      <c r="W2" s="394"/>
      <c r="X2" s="394"/>
      <c r="Y2" s="394"/>
      <c r="Z2" s="394"/>
      <c r="AA2" s="394"/>
      <c r="AB2" s="394"/>
      <c r="AC2" s="394"/>
      <c r="AD2" s="394"/>
      <c r="AE2" s="394"/>
      <c r="AF2" s="394"/>
      <c r="AG2" s="394"/>
      <c r="AH2" s="394"/>
      <c r="AI2" s="394"/>
      <c r="AJ2" s="394"/>
      <c r="AK2" s="394"/>
      <c r="AL2" s="394"/>
      <c r="AM2" s="394"/>
      <c r="AN2" s="394"/>
      <c r="AO2" s="394"/>
      <c r="AP2" s="394"/>
      <c r="AQ2" s="394"/>
      <c r="AR2" s="394"/>
      <c r="AS2" s="394"/>
      <c r="AT2" s="394"/>
      <c r="AU2" s="394"/>
      <c r="AV2" s="394"/>
      <c r="AW2" s="395"/>
      <c r="AX2" s="472"/>
      <c r="AY2" s="396"/>
    </row>
    <row r="3" spans="1:52" s="393" customFormat="1" ht="23.25" customHeight="1">
      <c r="A3" s="397" t="s">
        <v>3600</v>
      </c>
      <c r="B3" s="398" t="s">
        <v>1723</v>
      </c>
      <c r="C3" s="398" t="s">
        <v>5115</v>
      </c>
      <c r="E3" s="392"/>
      <c r="G3" s="392"/>
      <c r="H3" s="392"/>
      <c r="L3" s="1115"/>
      <c r="M3" s="1115"/>
      <c r="N3" s="1115"/>
      <c r="O3" s="1115"/>
      <c r="P3" s="1115"/>
      <c r="Q3" s="1115"/>
      <c r="R3" s="1115"/>
      <c r="S3" s="1115"/>
      <c r="T3" s="1115"/>
      <c r="U3" s="394"/>
      <c r="V3" s="394"/>
      <c r="W3" s="394"/>
      <c r="X3" s="394"/>
      <c r="AA3" s="394"/>
      <c r="AB3" s="394"/>
      <c r="AC3" s="394"/>
      <c r="AF3" s="394"/>
      <c r="AM3" s="491"/>
      <c r="AN3" s="491"/>
      <c r="AO3" s="491"/>
      <c r="AP3" s="491"/>
      <c r="AQ3" s="490" t="s">
        <v>2466</v>
      </c>
      <c r="AR3" s="492"/>
      <c r="AS3" s="492"/>
      <c r="AT3" s="492"/>
      <c r="AU3" s="492"/>
      <c r="AV3" s="492"/>
      <c r="AW3" s="492"/>
      <c r="AX3" s="493"/>
    </row>
    <row r="4" spans="1:52" s="393" customFormat="1" ht="13" customHeight="1">
      <c r="A4" s="398" t="s">
        <v>1852</v>
      </c>
      <c r="B4" s="398" t="s">
        <v>1724</v>
      </c>
      <c r="C4" s="402">
        <v>4</v>
      </c>
      <c r="H4" s="1124" t="s">
        <v>7155</v>
      </c>
      <c r="I4" s="1124"/>
      <c r="J4" s="1124"/>
      <c r="K4" s="1124"/>
      <c r="L4" s="1124"/>
      <c r="M4" s="1124"/>
      <c r="N4" s="1124"/>
      <c r="O4" s="1124"/>
      <c r="P4" s="1124"/>
      <c r="Q4" s="1124"/>
      <c r="R4" s="1124"/>
      <c r="S4" s="1124"/>
      <c r="T4" s="1124"/>
      <c r="U4" s="1124"/>
      <c r="V4" s="1124"/>
      <c r="W4" s="1124"/>
      <c r="X4" s="1124"/>
      <c r="Y4" s="1124"/>
      <c r="Z4" s="403"/>
      <c r="AA4" s="403"/>
      <c r="AB4" s="403"/>
      <c r="AC4" s="403"/>
      <c r="AD4" s="403"/>
      <c r="AE4" s="403"/>
      <c r="AF4" s="403"/>
      <c r="AM4" s="1298" t="s">
        <v>817</v>
      </c>
      <c r="AN4" s="1300"/>
      <c r="AO4" s="1301"/>
      <c r="AP4" s="1298" t="s">
        <v>818</v>
      </c>
      <c r="AQ4" s="1304"/>
      <c r="AR4" s="1300" t="s">
        <v>2467</v>
      </c>
      <c r="AS4" s="1299"/>
      <c r="AT4" s="1298" t="s">
        <v>819</v>
      </c>
      <c r="AU4" s="1299"/>
      <c r="AV4" s="1302" t="s">
        <v>2936</v>
      </c>
      <c r="AW4" s="1303"/>
      <c r="AX4" s="493"/>
    </row>
    <row r="5" spans="1:52" s="393" customFormat="1" ht="13" customHeight="1">
      <c r="A5" s="398" t="s">
        <v>820</v>
      </c>
      <c r="B5" s="398" t="s">
        <v>821</v>
      </c>
      <c r="C5" s="398">
        <v>3.75</v>
      </c>
      <c r="E5" s="405"/>
      <c r="G5" s="405"/>
      <c r="H5" s="1124"/>
      <c r="I5" s="1124"/>
      <c r="J5" s="1124"/>
      <c r="K5" s="1124"/>
      <c r="L5" s="1124"/>
      <c r="M5" s="1124"/>
      <c r="N5" s="1124"/>
      <c r="O5" s="1124"/>
      <c r="P5" s="1124"/>
      <c r="Q5" s="1124"/>
      <c r="R5" s="1124"/>
      <c r="S5" s="1124"/>
      <c r="T5" s="1124"/>
      <c r="U5" s="1124"/>
      <c r="V5" s="1124"/>
      <c r="W5" s="1124"/>
      <c r="X5" s="1124"/>
      <c r="Y5" s="1124"/>
      <c r="Z5" s="403"/>
      <c r="AA5" s="403"/>
      <c r="AB5" s="403"/>
      <c r="AC5" s="403"/>
      <c r="AD5" s="403"/>
      <c r="AE5" s="403"/>
      <c r="AF5" s="403"/>
      <c r="AM5" s="1302" t="s">
        <v>822</v>
      </c>
      <c r="AN5" s="1303"/>
      <c r="AO5" s="186"/>
      <c r="AP5" s="1296"/>
      <c r="AQ5" s="1297"/>
      <c r="AR5" s="1296"/>
      <c r="AS5" s="1297"/>
      <c r="AT5" s="1296"/>
      <c r="AU5" s="1297"/>
      <c r="AV5" s="1296"/>
      <c r="AW5" s="1297"/>
      <c r="AX5" s="493"/>
    </row>
    <row r="6" spans="1:52" s="393" customFormat="1" ht="13" customHeight="1">
      <c r="A6" s="398" t="s">
        <v>823</v>
      </c>
      <c r="B6" s="398" t="s">
        <v>824</v>
      </c>
      <c r="C6" s="402">
        <v>3.5</v>
      </c>
      <c r="E6" s="407"/>
      <c r="G6" s="407"/>
      <c r="H6" s="408"/>
      <c r="I6" s="408"/>
      <c r="J6" s="409"/>
      <c r="K6" s="409"/>
      <c r="L6" s="1124" t="s">
        <v>825</v>
      </c>
      <c r="M6" s="1124"/>
      <c r="N6" s="1124"/>
      <c r="O6" s="1124"/>
      <c r="P6" s="1124"/>
      <c r="Q6" s="1124"/>
      <c r="R6" s="1124"/>
      <c r="S6" s="1124"/>
      <c r="T6" s="1124"/>
      <c r="U6" s="409"/>
      <c r="V6" s="409"/>
      <c r="W6" s="409"/>
      <c r="X6" s="409"/>
      <c r="Y6" s="409"/>
      <c r="Z6" s="410"/>
      <c r="AA6" s="410"/>
      <c r="AB6" s="410"/>
      <c r="AC6" s="410"/>
      <c r="AD6" s="410"/>
      <c r="AE6" s="410"/>
      <c r="AF6" s="410"/>
      <c r="AM6" s="1302" t="s">
        <v>826</v>
      </c>
      <c r="AN6" s="1303"/>
      <c r="AO6" s="186"/>
      <c r="AP6" s="1296"/>
      <c r="AQ6" s="1297"/>
      <c r="AR6" s="1296"/>
      <c r="AS6" s="1297"/>
      <c r="AT6" s="1296"/>
      <c r="AU6" s="1297"/>
      <c r="AV6" s="1296"/>
      <c r="AW6" s="1297"/>
      <c r="AX6" s="493"/>
    </row>
    <row r="7" spans="1:52" s="393" customFormat="1" ht="13" customHeight="1">
      <c r="A7" s="398" t="s">
        <v>827</v>
      </c>
      <c r="B7" s="398" t="s">
        <v>4048</v>
      </c>
      <c r="C7" s="398">
        <v>3.25</v>
      </c>
      <c r="E7" s="411"/>
      <c r="G7" s="411"/>
      <c r="H7" s="408"/>
      <c r="I7" s="408"/>
      <c r="J7" s="409"/>
      <c r="K7" s="409"/>
      <c r="L7" s="1124"/>
      <c r="M7" s="1124"/>
      <c r="N7" s="1124"/>
      <c r="O7" s="1124"/>
      <c r="P7" s="1124"/>
      <c r="Q7" s="1124"/>
      <c r="R7" s="1124"/>
      <c r="S7" s="1124"/>
      <c r="T7" s="1124"/>
      <c r="U7" s="409"/>
      <c r="V7" s="409"/>
      <c r="W7" s="409"/>
      <c r="X7" s="409"/>
      <c r="Y7" s="409"/>
      <c r="Z7" s="410"/>
      <c r="AA7" s="410"/>
      <c r="AB7" s="410"/>
      <c r="AC7" s="410"/>
      <c r="AD7" s="410"/>
      <c r="AE7" s="410"/>
      <c r="AF7" s="410"/>
      <c r="AM7" s="1302" t="s">
        <v>828</v>
      </c>
      <c r="AN7" s="1303"/>
      <c r="AO7" s="186"/>
      <c r="AP7" s="1296"/>
      <c r="AQ7" s="1297"/>
      <c r="AR7" s="1296"/>
      <c r="AS7" s="1297"/>
      <c r="AT7" s="1296"/>
      <c r="AU7" s="1297"/>
      <c r="AV7" s="1296"/>
      <c r="AW7" s="1297"/>
      <c r="AX7" s="493"/>
    </row>
    <row r="8" spans="1:52" s="393" customFormat="1" ht="13" customHeight="1">
      <c r="A8" s="398" t="s">
        <v>829</v>
      </c>
      <c r="B8" s="398" t="s">
        <v>4049</v>
      </c>
      <c r="C8" s="402">
        <v>3</v>
      </c>
      <c r="E8" s="405"/>
      <c r="G8" s="405"/>
      <c r="H8" s="408"/>
      <c r="I8" s="408"/>
      <c r="J8" s="409"/>
      <c r="K8" s="1267" t="s">
        <v>593</v>
      </c>
      <c r="L8" s="1267"/>
      <c r="M8" s="1267"/>
      <c r="N8" s="1267"/>
      <c r="O8" s="1267"/>
      <c r="P8" s="1267"/>
      <c r="Q8" s="1267"/>
      <c r="R8" s="1267"/>
      <c r="S8" s="1267"/>
      <c r="T8" s="1267"/>
      <c r="U8" s="1267"/>
      <c r="V8" s="1267"/>
      <c r="W8" s="409"/>
      <c r="X8" s="409"/>
      <c r="Y8" s="409"/>
      <c r="Z8" s="410"/>
      <c r="AA8" s="410"/>
      <c r="AB8" s="410"/>
      <c r="AC8" s="410"/>
      <c r="AD8" s="410"/>
      <c r="AE8" s="410"/>
      <c r="AF8" s="410"/>
      <c r="AG8" s="410"/>
      <c r="AH8" s="410"/>
      <c r="AI8" s="412"/>
      <c r="AJ8" s="412"/>
      <c r="AK8" s="412"/>
      <c r="AL8" s="412"/>
      <c r="AM8" s="412"/>
      <c r="AN8" s="412"/>
      <c r="AO8" s="412"/>
      <c r="AP8" s="412"/>
      <c r="AQ8" s="412"/>
      <c r="AR8" s="412"/>
      <c r="AS8" s="412"/>
      <c r="AT8" s="412"/>
      <c r="AU8" s="412"/>
      <c r="AV8" s="412"/>
      <c r="AW8" s="413"/>
      <c r="AX8" s="493"/>
      <c r="AY8" s="396"/>
    </row>
    <row r="9" spans="1:52" s="393" customFormat="1" ht="13" customHeight="1">
      <c r="A9" s="398" t="s">
        <v>830</v>
      </c>
      <c r="B9" s="398" t="s">
        <v>5782</v>
      </c>
      <c r="C9" s="398">
        <v>2.75</v>
      </c>
      <c r="E9" s="405"/>
      <c r="G9" s="405"/>
      <c r="H9" s="408"/>
      <c r="I9" s="408"/>
      <c r="J9" s="409"/>
      <c r="K9" s="1267"/>
      <c r="L9" s="1267"/>
      <c r="M9" s="1267"/>
      <c r="N9" s="1267"/>
      <c r="O9" s="1267"/>
      <c r="P9" s="1267"/>
      <c r="Q9" s="1267"/>
      <c r="R9" s="1267"/>
      <c r="S9" s="1267"/>
      <c r="T9" s="1267"/>
      <c r="U9" s="1267"/>
      <c r="V9" s="1267"/>
      <c r="W9" s="409"/>
      <c r="X9" s="409"/>
      <c r="Y9" s="409"/>
      <c r="Z9" s="410"/>
      <c r="AA9" s="410"/>
      <c r="AB9" s="410"/>
      <c r="AC9" s="410"/>
      <c r="AD9" s="410"/>
      <c r="AE9" s="410"/>
      <c r="AF9" s="410"/>
      <c r="AG9" s="410"/>
      <c r="AH9" s="410"/>
      <c r="AI9" s="412"/>
      <c r="AJ9" s="412"/>
      <c r="AK9" s="412"/>
      <c r="AL9" s="412"/>
      <c r="AM9" s="412"/>
      <c r="AN9" s="412"/>
      <c r="AO9" s="412"/>
      <c r="AP9" s="412"/>
      <c r="AQ9" s="412"/>
      <c r="AR9" s="412"/>
      <c r="AS9" s="412"/>
      <c r="AT9" s="412"/>
      <c r="AU9" s="412"/>
      <c r="AV9" s="412"/>
      <c r="AW9" s="413"/>
      <c r="AX9" s="412"/>
      <c r="AY9" s="414"/>
    </row>
    <row r="10" spans="1:52" s="393" customFormat="1" ht="13" customHeight="1">
      <c r="A10" s="398" t="s">
        <v>831</v>
      </c>
      <c r="B10" s="398" t="s">
        <v>4050</v>
      </c>
      <c r="C10" s="402">
        <v>2.5</v>
      </c>
      <c r="H10" s="408"/>
      <c r="I10" s="408"/>
      <c r="J10" s="409"/>
      <c r="K10" s="1124" t="s">
        <v>594</v>
      </c>
      <c r="L10" s="1124"/>
      <c r="M10" s="1124"/>
      <c r="N10" s="1124"/>
      <c r="O10" s="1124"/>
      <c r="P10" s="1124"/>
      <c r="Q10" s="1124"/>
      <c r="R10" s="1124"/>
      <c r="S10" s="1124"/>
      <c r="T10" s="1124"/>
      <c r="U10" s="1124"/>
      <c r="V10" s="1124"/>
      <c r="W10" s="409"/>
      <c r="X10" s="409"/>
      <c r="Y10" s="409"/>
      <c r="Z10" s="410"/>
      <c r="AA10" s="410"/>
      <c r="AB10" s="410"/>
      <c r="AC10" s="410"/>
      <c r="AD10" s="410"/>
      <c r="AE10" s="410"/>
      <c r="AF10" s="410"/>
      <c r="AG10" s="410"/>
      <c r="AH10" s="410"/>
      <c r="AW10" s="415"/>
      <c r="AY10" s="414"/>
    </row>
    <row r="11" spans="1:52" s="393" customFormat="1" ht="13" customHeight="1">
      <c r="A11" s="398" t="s">
        <v>833</v>
      </c>
      <c r="B11" s="398" t="s">
        <v>4051</v>
      </c>
      <c r="C11" s="398">
        <v>2.25</v>
      </c>
      <c r="H11" s="408"/>
      <c r="I11" s="408"/>
      <c r="J11" s="409"/>
      <c r="K11" s="1124"/>
      <c r="L11" s="1124"/>
      <c r="M11" s="1124"/>
      <c r="N11" s="1124"/>
      <c r="O11" s="1124"/>
      <c r="P11" s="1124"/>
      <c r="Q11" s="1124"/>
      <c r="R11" s="1124"/>
      <c r="S11" s="1124"/>
      <c r="T11" s="1124"/>
      <c r="U11" s="1124"/>
      <c r="V11" s="1124"/>
      <c r="W11" s="409"/>
      <c r="X11" s="409"/>
      <c r="Y11" s="409"/>
      <c r="Z11" s="410"/>
      <c r="AA11" s="410"/>
      <c r="AB11" s="410"/>
      <c r="AC11" s="410"/>
      <c r="AD11" s="410"/>
      <c r="AE11" s="410"/>
      <c r="AF11" s="410"/>
      <c r="AG11" s="410"/>
      <c r="AH11" s="410"/>
      <c r="AW11" s="415"/>
      <c r="AY11" s="416"/>
    </row>
    <row r="12" spans="1:52" s="393" customFormat="1" ht="13.5" customHeight="1">
      <c r="A12" s="398" t="s">
        <v>834</v>
      </c>
      <c r="B12" s="398" t="s">
        <v>4052</v>
      </c>
      <c r="C12" s="402">
        <v>2</v>
      </c>
      <c r="AW12" s="415"/>
      <c r="AY12" s="417"/>
    </row>
    <row r="13" spans="1:52" s="393" customFormat="1" ht="13" customHeight="1">
      <c r="A13" s="398" t="s">
        <v>835</v>
      </c>
      <c r="B13" s="398" t="s">
        <v>5014</v>
      </c>
      <c r="C13" s="402">
        <v>0</v>
      </c>
      <c r="E13" s="392"/>
      <c r="F13" s="418"/>
      <c r="G13" s="392"/>
      <c r="H13" s="392"/>
      <c r="I13" s="418"/>
      <c r="J13" s="419"/>
      <c r="AW13" s="415"/>
      <c r="AY13" s="420"/>
    </row>
    <row r="14" spans="1:52" s="393" customFormat="1" ht="13" customHeight="1">
      <c r="A14" s="398"/>
      <c r="B14" s="398" t="s">
        <v>6151</v>
      </c>
      <c r="C14" s="398" t="s">
        <v>6152</v>
      </c>
      <c r="E14" s="392"/>
      <c r="F14" s="418"/>
      <c r="G14" s="392"/>
      <c r="H14" s="392"/>
      <c r="I14" s="418"/>
      <c r="J14" s="421"/>
      <c r="L14" s="422"/>
      <c r="M14" s="422"/>
      <c r="N14" s="422"/>
      <c r="O14" s="422"/>
      <c r="P14" s="422"/>
      <c r="Q14" s="422"/>
      <c r="R14" s="422"/>
      <c r="S14" s="422"/>
      <c r="AW14" s="415"/>
      <c r="AY14" s="396"/>
    </row>
    <row r="15" spans="1:52" s="393" customFormat="1" ht="13" customHeight="1">
      <c r="A15" s="398"/>
      <c r="B15" s="398" t="s">
        <v>6153</v>
      </c>
      <c r="C15" s="398" t="s">
        <v>3616</v>
      </c>
      <c r="E15" s="392"/>
      <c r="F15" s="418"/>
      <c r="G15" s="392"/>
      <c r="H15" s="392"/>
      <c r="I15" s="418"/>
      <c r="J15" s="419"/>
      <c r="K15" s="422"/>
      <c r="L15" s="422"/>
      <c r="M15" s="422"/>
      <c r="N15" s="422"/>
      <c r="O15" s="422"/>
      <c r="P15" s="422"/>
      <c r="Q15" s="422"/>
      <c r="R15" s="422"/>
      <c r="S15" s="422"/>
      <c r="AV15" s="423"/>
      <c r="AW15" s="424"/>
      <c r="AX15" s="425"/>
      <c r="AY15" s="297"/>
      <c r="AZ15" s="396"/>
    </row>
    <row r="16" spans="1:52" s="393" customFormat="1" ht="13" customHeight="1">
      <c r="A16" s="73" t="s">
        <v>540</v>
      </c>
      <c r="E16" s="392"/>
      <c r="F16" s="418"/>
      <c r="G16" s="392"/>
      <c r="H16" s="392"/>
      <c r="I16" s="418"/>
      <c r="J16" s="419"/>
      <c r="K16" s="422"/>
      <c r="L16" s="422"/>
      <c r="M16" s="422"/>
      <c r="N16" s="422"/>
      <c r="O16" s="422"/>
      <c r="P16" s="422"/>
      <c r="Q16" s="422"/>
      <c r="R16" s="422"/>
      <c r="S16" s="422"/>
      <c r="AW16" s="415"/>
      <c r="AY16" s="297"/>
      <c r="AZ16" s="396"/>
    </row>
    <row r="17" spans="1:52" s="393" customFormat="1" ht="13" customHeight="1">
      <c r="A17" s="421"/>
      <c r="B17" s="421"/>
      <c r="C17" s="421"/>
      <c r="E17" s="392"/>
      <c r="F17" s="418"/>
      <c r="G17" s="392"/>
      <c r="H17" s="392"/>
      <c r="I17" s="418"/>
      <c r="J17" s="419"/>
      <c r="K17" s="419"/>
      <c r="AW17" s="415"/>
      <c r="AY17" s="297"/>
      <c r="AZ17" s="396"/>
    </row>
    <row r="18" spans="1:52" s="393" customFormat="1" ht="23.25" customHeight="1">
      <c r="A18" s="1264" t="s">
        <v>5996</v>
      </c>
      <c r="B18" s="1263" t="s">
        <v>5250</v>
      </c>
      <c r="C18" s="1264" t="s">
        <v>5251</v>
      </c>
      <c r="D18" s="1263" t="s">
        <v>5252</v>
      </c>
      <c r="E18" s="1263" t="s">
        <v>3107</v>
      </c>
      <c r="F18" s="1264" t="s">
        <v>836</v>
      </c>
      <c r="G18" s="1263" t="s">
        <v>837</v>
      </c>
      <c r="H18" s="1263" t="s">
        <v>838</v>
      </c>
      <c r="I18" s="1265" t="s">
        <v>3921</v>
      </c>
      <c r="J18" s="1265"/>
      <c r="K18" s="1265"/>
      <c r="L18" s="1265"/>
      <c r="M18" s="1265"/>
      <c r="N18" s="1265" t="s">
        <v>3922</v>
      </c>
      <c r="O18" s="1265"/>
      <c r="P18" s="1265"/>
      <c r="Q18" s="1265"/>
      <c r="R18" s="1265"/>
      <c r="S18" s="1265" t="s">
        <v>3923</v>
      </c>
      <c r="T18" s="1265"/>
      <c r="U18" s="1265"/>
      <c r="V18" s="1265"/>
      <c r="W18" s="1265"/>
      <c r="X18" s="1265" t="s">
        <v>3924</v>
      </c>
      <c r="Y18" s="1265"/>
      <c r="Z18" s="1265"/>
      <c r="AA18" s="1265"/>
      <c r="AB18" s="1265"/>
      <c r="AC18" s="1265" t="s">
        <v>3925</v>
      </c>
      <c r="AD18" s="1265"/>
      <c r="AE18" s="1265"/>
      <c r="AF18" s="1265"/>
      <c r="AG18" s="1265"/>
      <c r="AH18" s="1265" t="s">
        <v>3926</v>
      </c>
      <c r="AI18" s="1265"/>
      <c r="AJ18" s="1265"/>
      <c r="AK18" s="1265"/>
      <c r="AL18" s="1265"/>
      <c r="AM18" s="1293" t="s">
        <v>690</v>
      </c>
      <c r="AN18" s="1294"/>
      <c r="AO18" s="1295"/>
      <c r="AP18" s="1293" t="s">
        <v>2615</v>
      </c>
      <c r="AQ18" s="1294"/>
      <c r="AR18" s="1295"/>
      <c r="AS18" s="427" t="s">
        <v>2617</v>
      </c>
      <c r="AT18" s="427" t="s">
        <v>4127</v>
      </c>
      <c r="AU18" s="484" t="s">
        <v>2619</v>
      </c>
      <c r="AV18" s="1281" t="s">
        <v>2658</v>
      </c>
      <c r="AW18" s="1281" t="s">
        <v>5288</v>
      </c>
      <c r="AX18" s="1281" t="s">
        <v>3157</v>
      </c>
      <c r="AY18" s="396"/>
    </row>
    <row r="19" spans="1:52" ht="23.25" customHeight="1">
      <c r="A19" s="1264"/>
      <c r="B19" s="1264"/>
      <c r="C19" s="1264"/>
      <c r="D19" s="1263"/>
      <c r="E19" s="1263"/>
      <c r="F19" s="1264"/>
      <c r="G19" s="1263"/>
      <c r="H19" s="1263"/>
      <c r="I19" s="1266" t="s">
        <v>691</v>
      </c>
      <c r="J19" s="1266"/>
      <c r="K19" s="1265"/>
      <c r="L19" s="1265"/>
      <c r="M19" s="1265"/>
      <c r="N19" s="1266" t="s">
        <v>692</v>
      </c>
      <c r="O19" s="1266"/>
      <c r="P19" s="1265"/>
      <c r="Q19" s="1265"/>
      <c r="R19" s="1265"/>
      <c r="S19" s="1266" t="s">
        <v>693</v>
      </c>
      <c r="T19" s="1266"/>
      <c r="U19" s="1265"/>
      <c r="V19" s="1265"/>
      <c r="W19" s="1265"/>
      <c r="X19" s="1266" t="s">
        <v>694</v>
      </c>
      <c r="Y19" s="1266"/>
      <c r="Z19" s="1265"/>
      <c r="AA19" s="1265"/>
      <c r="AB19" s="1265"/>
      <c r="AC19" s="1266" t="s">
        <v>695</v>
      </c>
      <c r="AD19" s="1266"/>
      <c r="AE19" s="1265"/>
      <c r="AF19" s="1265"/>
      <c r="AG19" s="1265"/>
      <c r="AH19" s="1266" t="s">
        <v>696</v>
      </c>
      <c r="AI19" s="1266"/>
      <c r="AJ19" s="1265"/>
      <c r="AK19" s="1265"/>
      <c r="AL19" s="1265"/>
      <c r="AM19" s="1305" t="s">
        <v>697</v>
      </c>
      <c r="AN19" s="1294"/>
      <c r="AO19" s="1295"/>
      <c r="AP19" s="1305" t="s">
        <v>2616</v>
      </c>
      <c r="AQ19" s="1294"/>
      <c r="AR19" s="1295"/>
      <c r="AS19" s="428" t="s">
        <v>2618</v>
      </c>
      <c r="AT19" s="428" t="s">
        <v>931</v>
      </c>
      <c r="AU19" s="428" t="s">
        <v>2620</v>
      </c>
      <c r="AV19" s="1282"/>
      <c r="AW19" s="1282"/>
      <c r="AX19" s="1282"/>
    </row>
    <row r="20" spans="1:52" s="431" customFormat="1" ht="25.5" customHeight="1">
      <c r="A20" s="1264"/>
      <c r="B20" s="1264"/>
      <c r="C20" s="1264"/>
      <c r="D20" s="1263"/>
      <c r="E20" s="1263"/>
      <c r="F20" s="1264"/>
      <c r="G20" s="1263"/>
      <c r="H20" s="1263"/>
      <c r="I20" s="1265" t="s">
        <v>932</v>
      </c>
      <c r="J20" s="1265"/>
      <c r="K20" s="1265"/>
      <c r="L20" s="1265"/>
      <c r="M20" s="1265"/>
      <c r="N20" s="1265" t="s">
        <v>933</v>
      </c>
      <c r="O20" s="1265"/>
      <c r="P20" s="1265"/>
      <c r="Q20" s="1265"/>
      <c r="R20" s="1265"/>
      <c r="S20" s="1265" t="s">
        <v>932</v>
      </c>
      <c r="T20" s="1265"/>
      <c r="U20" s="1265"/>
      <c r="V20" s="1265"/>
      <c r="W20" s="1265"/>
      <c r="X20" s="1265" t="s">
        <v>932</v>
      </c>
      <c r="Y20" s="1265"/>
      <c r="Z20" s="1265"/>
      <c r="AA20" s="1265"/>
      <c r="AB20" s="1265"/>
      <c r="AC20" s="1265" t="s">
        <v>932</v>
      </c>
      <c r="AD20" s="1265"/>
      <c r="AE20" s="1265"/>
      <c r="AF20" s="1265"/>
      <c r="AG20" s="1265"/>
      <c r="AH20" s="1265" t="s">
        <v>932</v>
      </c>
      <c r="AI20" s="1265"/>
      <c r="AJ20" s="1265"/>
      <c r="AK20" s="1265"/>
      <c r="AL20" s="1265"/>
      <c r="AM20" s="1305" t="s">
        <v>5723</v>
      </c>
      <c r="AN20" s="1294"/>
      <c r="AO20" s="1295"/>
      <c r="AP20" s="1305" t="s">
        <v>5723</v>
      </c>
      <c r="AQ20" s="1294"/>
      <c r="AR20" s="1295"/>
      <c r="AS20" s="1306" t="s">
        <v>935</v>
      </c>
      <c r="AT20" s="1306" t="s">
        <v>935</v>
      </c>
      <c r="AU20" s="1306" t="s">
        <v>5720</v>
      </c>
      <c r="AV20" s="1282"/>
      <c r="AW20" s="1282"/>
      <c r="AX20" s="1282"/>
    </row>
    <row r="21" spans="1:52" s="434" customFormat="1" ht="91.5">
      <c r="A21" s="1264"/>
      <c r="B21" s="1264"/>
      <c r="C21" s="1264"/>
      <c r="D21" s="1263"/>
      <c r="E21" s="1263"/>
      <c r="F21" s="1264"/>
      <c r="G21" s="1263"/>
      <c r="H21" s="1263"/>
      <c r="I21" s="432" t="s">
        <v>936</v>
      </c>
      <c r="J21" s="433" t="s">
        <v>3598</v>
      </c>
      <c r="K21" s="433" t="s">
        <v>937</v>
      </c>
      <c r="L21" s="433" t="s">
        <v>5325</v>
      </c>
      <c r="M21" s="494" t="s">
        <v>2252</v>
      </c>
      <c r="N21" s="432" t="s">
        <v>939</v>
      </c>
      <c r="O21" s="433" t="s">
        <v>6862</v>
      </c>
      <c r="P21" s="433" t="s">
        <v>940</v>
      </c>
      <c r="Q21" s="433" t="s">
        <v>5325</v>
      </c>
      <c r="R21" s="494" t="s">
        <v>2252</v>
      </c>
      <c r="S21" s="432" t="s">
        <v>936</v>
      </c>
      <c r="T21" s="433" t="s">
        <v>3598</v>
      </c>
      <c r="U21" s="433" t="s">
        <v>937</v>
      </c>
      <c r="V21" s="433" t="s">
        <v>5325</v>
      </c>
      <c r="W21" s="494" t="s">
        <v>2252</v>
      </c>
      <c r="X21" s="432" t="s">
        <v>936</v>
      </c>
      <c r="Y21" s="433" t="s">
        <v>3598</v>
      </c>
      <c r="Z21" s="433" t="s">
        <v>937</v>
      </c>
      <c r="AA21" s="433" t="s">
        <v>5325</v>
      </c>
      <c r="AB21" s="432" t="s">
        <v>938</v>
      </c>
      <c r="AC21" s="432" t="s">
        <v>941</v>
      </c>
      <c r="AD21" s="433" t="s">
        <v>642</v>
      </c>
      <c r="AE21" s="433" t="s">
        <v>937</v>
      </c>
      <c r="AF21" s="433" t="s">
        <v>5325</v>
      </c>
      <c r="AG21" s="494" t="s">
        <v>2252</v>
      </c>
      <c r="AH21" s="432" t="s">
        <v>941</v>
      </c>
      <c r="AI21" s="433" t="s">
        <v>642</v>
      </c>
      <c r="AJ21" s="433" t="s">
        <v>937</v>
      </c>
      <c r="AK21" s="433" t="s">
        <v>5325</v>
      </c>
      <c r="AL21" s="494" t="s">
        <v>2252</v>
      </c>
      <c r="AM21" s="433" t="s">
        <v>937</v>
      </c>
      <c r="AN21" s="433" t="s">
        <v>5325</v>
      </c>
      <c r="AO21" s="494" t="s">
        <v>2252</v>
      </c>
      <c r="AP21" s="433" t="s">
        <v>937</v>
      </c>
      <c r="AQ21" s="433" t="s">
        <v>5325</v>
      </c>
      <c r="AR21" s="494" t="s">
        <v>2252</v>
      </c>
      <c r="AS21" s="1306"/>
      <c r="AT21" s="1306"/>
      <c r="AU21" s="1306"/>
      <c r="AV21" s="1283"/>
      <c r="AW21" s="1283"/>
      <c r="AX21" s="1283"/>
    </row>
    <row r="22" spans="1:52" s="388" customFormat="1" ht="39.75" customHeight="1">
      <c r="A22" s="128" t="s">
        <v>2460</v>
      </c>
      <c r="B22" s="254" t="s">
        <v>943</v>
      </c>
      <c r="C22" s="128" t="s">
        <v>1959</v>
      </c>
      <c r="D22" s="128">
        <v>1</v>
      </c>
      <c r="E22" s="128">
        <v>301</v>
      </c>
      <c r="F22" s="254" t="s">
        <v>1853</v>
      </c>
      <c r="G22" s="128" t="s">
        <v>3587</v>
      </c>
      <c r="H22" s="435"/>
      <c r="I22" s="436"/>
      <c r="J22" s="436"/>
      <c r="K22" s="437"/>
      <c r="L22" s="436"/>
      <c r="M22" s="436"/>
      <c r="N22" s="436"/>
      <c r="O22" s="436"/>
      <c r="P22" s="437"/>
      <c r="Q22" s="436"/>
      <c r="R22" s="436"/>
      <c r="S22" s="436"/>
      <c r="T22" s="436"/>
      <c r="U22" s="437"/>
      <c r="V22" s="436"/>
      <c r="W22" s="436"/>
      <c r="X22" s="436"/>
      <c r="Y22" s="436"/>
      <c r="Z22" s="437"/>
      <c r="AA22" s="436"/>
      <c r="AB22" s="436"/>
      <c r="AC22" s="436"/>
      <c r="AD22" s="436"/>
      <c r="AE22" s="437"/>
      <c r="AF22" s="436"/>
      <c r="AG22" s="436"/>
      <c r="AH22" s="436"/>
      <c r="AI22" s="436"/>
      <c r="AJ22" s="437"/>
      <c r="AK22" s="436"/>
      <c r="AL22" s="436"/>
      <c r="AM22" s="436"/>
      <c r="AN22" s="436"/>
      <c r="AO22" s="436"/>
      <c r="AP22" s="436"/>
      <c r="AQ22" s="436"/>
      <c r="AR22" s="436"/>
      <c r="AS22" s="436"/>
      <c r="AT22" s="436"/>
      <c r="AU22" s="436"/>
      <c r="AV22" s="438"/>
      <c r="AW22" s="128">
        <v>301</v>
      </c>
      <c r="AX22" s="426"/>
      <c r="AY22" s="439"/>
    </row>
    <row r="23" spans="1:52" s="388" customFormat="1" ht="39.75" customHeight="1">
      <c r="A23" s="128" t="s">
        <v>674</v>
      </c>
      <c r="B23" s="254" t="s">
        <v>1854</v>
      </c>
      <c r="C23" s="128" t="s">
        <v>674</v>
      </c>
      <c r="D23" s="128">
        <v>3</v>
      </c>
      <c r="E23" s="128">
        <v>302</v>
      </c>
      <c r="F23" s="254" t="s">
        <v>5894</v>
      </c>
      <c r="G23" s="128" t="s">
        <v>674</v>
      </c>
      <c r="H23" s="435"/>
      <c r="I23" s="436"/>
      <c r="J23" s="436"/>
      <c r="K23" s="437"/>
      <c r="L23" s="436"/>
      <c r="M23" s="436"/>
      <c r="N23" s="436"/>
      <c r="O23" s="436"/>
      <c r="P23" s="437"/>
      <c r="Q23" s="436"/>
      <c r="R23" s="436"/>
      <c r="S23" s="436"/>
      <c r="T23" s="436"/>
      <c r="U23" s="437"/>
      <c r="V23" s="436"/>
      <c r="W23" s="436"/>
      <c r="X23" s="436"/>
      <c r="Y23" s="436"/>
      <c r="Z23" s="437"/>
      <c r="AA23" s="436"/>
      <c r="AB23" s="436"/>
      <c r="AC23" s="436"/>
      <c r="AD23" s="436"/>
      <c r="AE23" s="437"/>
      <c r="AF23" s="436"/>
      <c r="AG23" s="436"/>
      <c r="AH23" s="436"/>
      <c r="AI23" s="436"/>
      <c r="AJ23" s="437"/>
      <c r="AK23" s="436"/>
      <c r="AL23" s="436"/>
      <c r="AM23" s="436"/>
      <c r="AN23" s="436"/>
      <c r="AO23" s="436"/>
      <c r="AP23" s="436"/>
      <c r="AQ23" s="436"/>
      <c r="AR23" s="436"/>
      <c r="AS23" s="436"/>
      <c r="AT23" s="436"/>
      <c r="AU23" s="436"/>
      <c r="AV23" s="438"/>
      <c r="AW23" s="128">
        <v>302</v>
      </c>
      <c r="AX23" s="426"/>
      <c r="AY23" s="439"/>
    </row>
    <row r="24" spans="1:52" s="388" customFormat="1" ht="39.75" customHeight="1">
      <c r="A24" s="128" t="s">
        <v>674</v>
      </c>
      <c r="B24" s="254" t="s">
        <v>5895</v>
      </c>
      <c r="C24" s="128" t="s">
        <v>674</v>
      </c>
      <c r="D24" s="128">
        <v>6</v>
      </c>
      <c r="E24" s="128">
        <v>303</v>
      </c>
      <c r="F24" s="254" t="s">
        <v>5896</v>
      </c>
      <c r="G24" s="128" t="s">
        <v>674</v>
      </c>
      <c r="H24" s="435"/>
      <c r="I24" s="436"/>
      <c r="J24" s="436"/>
      <c r="K24" s="437"/>
      <c r="L24" s="436"/>
      <c r="M24" s="436"/>
      <c r="N24" s="436"/>
      <c r="O24" s="436"/>
      <c r="P24" s="437"/>
      <c r="Q24" s="436"/>
      <c r="R24" s="436"/>
      <c r="S24" s="436"/>
      <c r="T24" s="436"/>
      <c r="U24" s="437"/>
      <c r="V24" s="436"/>
      <c r="W24" s="436"/>
      <c r="X24" s="436"/>
      <c r="Y24" s="436"/>
      <c r="Z24" s="437"/>
      <c r="AA24" s="436"/>
      <c r="AB24" s="436"/>
      <c r="AC24" s="436"/>
      <c r="AD24" s="436"/>
      <c r="AE24" s="437"/>
      <c r="AF24" s="436"/>
      <c r="AG24" s="436"/>
      <c r="AH24" s="436"/>
      <c r="AI24" s="436"/>
      <c r="AJ24" s="437"/>
      <c r="AK24" s="436"/>
      <c r="AL24" s="436"/>
      <c r="AM24" s="436"/>
      <c r="AN24" s="436"/>
      <c r="AO24" s="436"/>
      <c r="AP24" s="436"/>
      <c r="AQ24" s="436"/>
      <c r="AR24" s="436"/>
      <c r="AS24" s="436"/>
      <c r="AT24" s="436"/>
      <c r="AU24" s="436"/>
      <c r="AV24" s="438"/>
      <c r="AW24" s="128">
        <v>303</v>
      </c>
      <c r="AX24" s="426"/>
      <c r="AY24" s="439"/>
    </row>
    <row r="25" spans="1:52" s="388" customFormat="1" ht="39.75" customHeight="1">
      <c r="A25" s="128" t="s">
        <v>674</v>
      </c>
      <c r="B25" s="254" t="s">
        <v>5897</v>
      </c>
      <c r="C25" s="128" t="s">
        <v>674</v>
      </c>
      <c r="D25" s="128">
        <v>19</v>
      </c>
      <c r="E25" s="128">
        <v>304</v>
      </c>
      <c r="F25" s="254" t="s">
        <v>5898</v>
      </c>
      <c r="G25" s="128" t="s">
        <v>674</v>
      </c>
      <c r="H25" s="435"/>
      <c r="I25" s="436"/>
      <c r="J25" s="436"/>
      <c r="K25" s="437"/>
      <c r="L25" s="436"/>
      <c r="M25" s="436"/>
      <c r="N25" s="436"/>
      <c r="O25" s="436"/>
      <c r="P25" s="437"/>
      <c r="Q25" s="436"/>
      <c r="R25" s="436"/>
      <c r="S25" s="436"/>
      <c r="T25" s="436"/>
      <c r="U25" s="437"/>
      <c r="V25" s="436"/>
      <c r="W25" s="436"/>
      <c r="X25" s="436"/>
      <c r="Y25" s="436"/>
      <c r="Z25" s="437"/>
      <c r="AA25" s="436"/>
      <c r="AB25" s="436"/>
      <c r="AC25" s="436"/>
      <c r="AD25" s="436"/>
      <c r="AE25" s="437"/>
      <c r="AF25" s="436"/>
      <c r="AG25" s="436"/>
      <c r="AH25" s="436"/>
      <c r="AI25" s="436"/>
      <c r="AJ25" s="437"/>
      <c r="AK25" s="436"/>
      <c r="AL25" s="436"/>
      <c r="AM25" s="436"/>
      <c r="AN25" s="436"/>
      <c r="AO25" s="436"/>
      <c r="AP25" s="436"/>
      <c r="AQ25" s="436"/>
      <c r="AR25" s="436"/>
      <c r="AS25" s="436"/>
      <c r="AT25" s="436"/>
      <c r="AU25" s="436"/>
      <c r="AV25" s="438"/>
      <c r="AW25" s="128">
        <v>304</v>
      </c>
      <c r="AX25" s="426"/>
      <c r="AY25" s="439"/>
    </row>
    <row r="26" spans="1:52" s="388" customFormat="1" ht="39.75" customHeight="1">
      <c r="A26" s="128" t="s">
        <v>674</v>
      </c>
      <c r="B26" s="254" t="s">
        <v>5899</v>
      </c>
      <c r="C26" s="128" t="s">
        <v>674</v>
      </c>
      <c r="D26" s="128">
        <v>20</v>
      </c>
      <c r="E26" s="128">
        <v>305</v>
      </c>
      <c r="F26" s="254" t="s">
        <v>5900</v>
      </c>
      <c r="G26" s="128" t="s">
        <v>674</v>
      </c>
      <c r="H26" s="435"/>
      <c r="I26" s="436"/>
      <c r="J26" s="436"/>
      <c r="K26" s="437"/>
      <c r="L26" s="436"/>
      <c r="M26" s="436"/>
      <c r="N26" s="436"/>
      <c r="O26" s="436"/>
      <c r="P26" s="437"/>
      <c r="Q26" s="436"/>
      <c r="R26" s="436"/>
      <c r="S26" s="436"/>
      <c r="T26" s="436"/>
      <c r="U26" s="437"/>
      <c r="V26" s="436"/>
      <c r="W26" s="436"/>
      <c r="X26" s="436"/>
      <c r="Y26" s="436"/>
      <c r="Z26" s="437"/>
      <c r="AA26" s="436"/>
      <c r="AB26" s="436"/>
      <c r="AC26" s="436"/>
      <c r="AD26" s="436"/>
      <c r="AE26" s="437"/>
      <c r="AF26" s="436"/>
      <c r="AG26" s="436"/>
      <c r="AH26" s="436"/>
      <c r="AI26" s="436"/>
      <c r="AJ26" s="437"/>
      <c r="AK26" s="436"/>
      <c r="AL26" s="436"/>
      <c r="AM26" s="436"/>
      <c r="AN26" s="436"/>
      <c r="AO26" s="436"/>
      <c r="AP26" s="436"/>
      <c r="AQ26" s="436"/>
      <c r="AR26" s="436"/>
      <c r="AS26" s="436"/>
      <c r="AT26" s="436"/>
      <c r="AU26" s="436"/>
      <c r="AV26" s="438"/>
      <c r="AW26" s="128">
        <v>305</v>
      </c>
      <c r="AX26" s="426"/>
      <c r="AY26" s="439"/>
    </row>
    <row r="27" spans="1:52" s="388" customFormat="1" ht="39.75" customHeight="1">
      <c r="A27" s="128" t="s">
        <v>5002</v>
      </c>
      <c r="B27" s="254" t="s">
        <v>3368</v>
      </c>
      <c r="C27" s="128" t="s">
        <v>674</v>
      </c>
      <c r="D27" s="128">
        <v>2</v>
      </c>
      <c r="E27" s="128">
        <v>306</v>
      </c>
      <c r="F27" s="254" t="s">
        <v>3369</v>
      </c>
      <c r="G27" s="128" t="s">
        <v>674</v>
      </c>
      <c r="H27" s="435"/>
      <c r="I27" s="436"/>
      <c r="J27" s="436"/>
      <c r="K27" s="437"/>
      <c r="L27" s="436"/>
      <c r="M27" s="436"/>
      <c r="N27" s="436"/>
      <c r="O27" s="436"/>
      <c r="P27" s="437"/>
      <c r="Q27" s="436"/>
      <c r="R27" s="436"/>
      <c r="S27" s="436"/>
      <c r="T27" s="436"/>
      <c r="U27" s="437"/>
      <c r="V27" s="436"/>
      <c r="W27" s="436"/>
      <c r="X27" s="436"/>
      <c r="Y27" s="436"/>
      <c r="Z27" s="437"/>
      <c r="AA27" s="436"/>
      <c r="AB27" s="436"/>
      <c r="AC27" s="436"/>
      <c r="AD27" s="436"/>
      <c r="AE27" s="437"/>
      <c r="AF27" s="436"/>
      <c r="AG27" s="436"/>
      <c r="AH27" s="436"/>
      <c r="AI27" s="436"/>
      <c r="AJ27" s="437"/>
      <c r="AK27" s="436"/>
      <c r="AL27" s="436"/>
      <c r="AM27" s="436"/>
      <c r="AN27" s="436"/>
      <c r="AO27" s="436"/>
      <c r="AP27" s="436"/>
      <c r="AQ27" s="436"/>
      <c r="AR27" s="436"/>
      <c r="AS27" s="436"/>
      <c r="AT27" s="436"/>
      <c r="AU27" s="436"/>
      <c r="AV27" s="438"/>
      <c r="AW27" s="128">
        <v>306</v>
      </c>
      <c r="AX27" s="426"/>
      <c r="AY27" s="439"/>
    </row>
    <row r="28" spans="1:52" s="388" customFormat="1" ht="39.75" customHeight="1">
      <c r="A28" s="128" t="s">
        <v>674</v>
      </c>
      <c r="B28" s="254" t="s">
        <v>3551</v>
      </c>
      <c r="C28" s="128" t="s">
        <v>674</v>
      </c>
      <c r="D28" s="128">
        <v>5</v>
      </c>
      <c r="E28" s="128">
        <v>307</v>
      </c>
      <c r="F28" s="254" t="s">
        <v>3552</v>
      </c>
      <c r="G28" s="128" t="s">
        <v>674</v>
      </c>
      <c r="H28" s="435"/>
      <c r="I28" s="436"/>
      <c r="J28" s="436"/>
      <c r="K28" s="437"/>
      <c r="L28" s="436"/>
      <c r="M28" s="436"/>
      <c r="N28" s="436"/>
      <c r="O28" s="436"/>
      <c r="P28" s="437"/>
      <c r="Q28" s="436"/>
      <c r="R28" s="436"/>
      <c r="S28" s="436"/>
      <c r="T28" s="436"/>
      <c r="U28" s="437"/>
      <c r="V28" s="436"/>
      <c r="W28" s="436"/>
      <c r="X28" s="436"/>
      <c r="Y28" s="436"/>
      <c r="Z28" s="437"/>
      <c r="AA28" s="436"/>
      <c r="AB28" s="436"/>
      <c r="AC28" s="436"/>
      <c r="AD28" s="436"/>
      <c r="AE28" s="437"/>
      <c r="AF28" s="436"/>
      <c r="AG28" s="436"/>
      <c r="AH28" s="436"/>
      <c r="AI28" s="436"/>
      <c r="AJ28" s="437"/>
      <c r="AK28" s="436"/>
      <c r="AL28" s="436"/>
      <c r="AM28" s="436"/>
      <c r="AN28" s="436"/>
      <c r="AO28" s="436"/>
      <c r="AP28" s="436"/>
      <c r="AQ28" s="436"/>
      <c r="AR28" s="436"/>
      <c r="AS28" s="436"/>
      <c r="AT28" s="436"/>
      <c r="AU28" s="436"/>
      <c r="AV28" s="438"/>
      <c r="AW28" s="128">
        <v>307</v>
      </c>
      <c r="AX28" s="426"/>
      <c r="AY28" s="439"/>
    </row>
    <row r="29" spans="1:52" s="388" customFormat="1" ht="39.75" customHeight="1">
      <c r="A29" s="128" t="s">
        <v>674</v>
      </c>
      <c r="B29" s="254" t="s">
        <v>3553</v>
      </c>
      <c r="C29" s="128" t="s">
        <v>674</v>
      </c>
      <c r="D29" s="128">
        <v>8</v>
      </c>
      <c r="E29" s="128">
        <v>308</v>
      </c>
      <c r="F29" s="254" t="s">
        <v>3554</v>
      </c>
      <c r="G29" s="128" t="s">
        <v>674</v>
      </c>
      <c r="H29" s="435"/>
      <c r="I29" s="436"/>
      <c r="J29" s="436"/>
      <c r="K29" s="437"/>
      <c r="L29" s="436"/>
      <c r="M29" s="436"/>
      <c r="N29" s="436"/>
      <c r="O29" s="436"/>
      <c r="P29" s="437"/>
      <c r="Q29" s="436"/>
      <c r="R29" s="436"/>
      <c r="S29" s="436"/>
      <c r="T29" s="436"/>
      <c r="U29" s="437"/>
      <c r="V29" s="436"/>
      <c r="W29" s="436"/>
      <c r="X29" s="436"/>
      <c r="Y29" s="436"/>
      <c r="Z29" s="437"/>
      <c r="AA29" s="436"/>
      <c r="AB29" s="436"/>
      <c r="AC29" s="436"/>
      <c r="AD29" s="436"/>
      <c r="AE29" s="437"/>
      <c r="AF29" s="436"/>
      <c r="AG29" s="436"/>
      <c r="AH29" s="436"/>
      <c r="AI29" s="436"/>
      <c r="AJ29" s="437"/>
      <c r="AK29" s="436"/>
      <c r="AL29" s="436"/>
      <c r="AM29" s="436"/>
      <c r="AN29" s="436"/>
      <c r="AO29" s="436"/>
      <c r="AP29" s="436"/>
      <c r="AQ29" s="436"/>
      <c r="AR29" s="436"/>
      <c r="AS29" s="436"/>
      <c r="AT29" s="436"/>
      <c r="AU29" s="436"/>
      <c r="AV29" s="438"/>
      <c r="AW29" s="128">
        <v>308</v>
      </c>
      <c r="AX29" s="426"/>
      <c r="AY29" s="439"/>
    </row>
    <row r="30" spans="1:52" s="388" customFormat="1" ht="39.75" customHeight="1">
      <c r="A30" s="128" t="s">
        <v>674</v>
      </c>
      <c r="B30" s="254" t="s">
        <v>3555</v>
      </c>
      <c r="C30" s="128" t="s">
        <v>674</v>
      </c>
      <c r="D30" s="128">
        <v>12</v>
      </c>
      <c r="E30" s="128">
        <v>309</v>
      </c>
      <c r="F30" s="254" t="s">
        <v>3556</v>
      </c>
      <c r="G30" s="128" t="s">
        <v>674</v>
      </c>
      <c r="H30" s="435"/>
      <c r="I30" s="436"/>
      <c r="J30" s="436"/>
      <c r="K30" s="437"/>
      <c r="L30" s="436"/>
      <c r="M30" s="436"/>
      <c r="N30" s="436"/>
      <c r="O30" s="436"/>
      <c r="P30" s="437"/>
      <c r="Q30" s="436"/>
      <c r="R30" s="436"/>
      <c r="S30" s="436"/>
      <c r="T30" s="436"/>
      <c r="U30" s="437"/>
      <c r="V30" s="436"/>
      <c r="W30" s="436"/>
      <c r="X30" s="436"/>
      <c r="Y30" s="436"/>
      <c r="Z30" s="437"/>
      <c r="AA30" s="436"/>
      <c r="AB30" s="436"/>
      <c r="AC30" s="436"/>
      <c r="AD30" s="436"/>
      <c r="AE30" s="437"/>
      <c r="AF30" s="436"/>
      <c r="AG30" s="436"/>
      <c r="AH30" s="436"/>
      <c r="AI30" s="436"/>
      <c r="AJ30" s="437"/>
      <c r="AK30" s="436"/>
      <c r="AL30" s="436"/>
      <c r="AM30" s="436"/>
      <c r="AN30" s="436"/>
      <c r="AO30" s="436"/>
      <c r="AP30" s="436"/>
      <c r="AQ30" s="436"/>
      <c r="AR30" s="436"/>
      <c r="AS30" s="436"/>
      <c r="AT30" s="436"/>
      <c r="AU30" s="436"/>
      <c r="AV30" s="438"/>
      <c r="AW30" s="128">
        <v>309</v>
      </c>
      <c r="AX30" s="426"/>
      <c r="AY30" s="439"/>
    </row>
    <row r="31" spans="1:52" s="388" customFormat="1" ht="39.75" customHeight="1">
      <c r="A31" s="128" t="s">
        <v>674</v>
      </c>
      <c r="B31" s="254" t="s">
        <v>3557</v>
      </c>
      <c r="C31" s="128" t="s">
        <v>674</v>
      </c>
      <c r="D31" s="128">
        <v>17</v>
      </c>
      <c r="E31" s="128">
        <v>310</v>
      </c>
      <c r="F31" s="254" t="s">
        <v>5842</v>
      </c>
      <c r="G31" s="128" t="s">
        <v>674</v>
      </c>
      <c r="H31" s="435"/>
      <c r="I31" s="436"/>
      <c r="J31" s="436"/>
      <c r="K31" s="437"/>
      <c r="L31" s="436"/>
      <c r="M31" s="436"/>
      <c r="N31" s="436"/>
      <c r="O31" s="436"/>
      <c r="P31" s="437"/>
      <c r="Q31" s="436"/>
      <c r="R31" s="436"/>
      <c r="S31" s="436"/>
      <c r="T31" s="436"/>
      <c r="U31" s="437"/>
      <c r="V31" s="436"/>
      <c r="W31" s="436"/>
      <c r="X31" s="436"/>
      <c r="Y31" s="436"/>
      <c r="Z31" s="437"/>
      <c r="AA31" s="436"/>
      <c r="AB31" s="436"/>
      <c r="AC31" s="436"/>
      <c r="AD31" s="436"/>
      <c r="AE31" s="437"/>
      <c r="AF31" s="436"/>
      <c r="AG31" s="436"/>
      <c r="AH31" s="436"/>
      <c r="AI31" s="436"/>
      <c r="AJ31" s="437"/>
      <c r="AK31" s="436"/>
      <c r="AL31" s="436"/>
      <c r="AM31" s="436"/>
      <c r="AN31" s="436"/>
      <c r="AO31" s="436"/>
      <c r="AP31" s="436"/>
      <c r="AQ31" s="436"/>
      <c r="AR31" s="436"/>
      <c r="AS31" s="436"/>
      <c r="AT31" s="436"/>
      <c r="AU31" s="436"/>
      <c r="AV31" s="438"/>
      <c r="AW31" s="128">
        <v>310</v>
      </c>
      <c r="AX31" s="426"/>
      <c r="AY31" s="439"/>
    </row>
    <row r="32" spans="1:52" s="388" customFormat="1" ht="39.75" customHeight="1">
      <c r="A32" s="128" t="s">
        <v>674</v>
      </c>
      <c r="B32" s="254" t="s">
        <v>5843</v>
      </c>
      <c r="C32" s="128" t="s">
        <v>674</v>
      </c>
      <c r="D32" s="128">
        <v>18</v>
      </c>
      <c r="E32" s="128">
        <v>311</v>
      </c>
      <c r="F32" s="254" t="s">
        <v>5844</v>
      </c>
      <c r="G32" s="128" t="s">
        <v>674</v>
      </c>
      <c r="H32" s="435"/>
      <c r="I32" s="436"/>
      <c r="J32" s="436"/>
      <c r="K32" s="437"/>
      <c r="L32" s="436"/>
      <c r="M32" s="436"/>
      <c r="N32" s="436"/>
      <c r="O32" s="436"/>
      <c r="P32" s="437"/>
      <c r="Q32" s="436"/>
      <c r="R32" s="436"/>
      <c r="S32" s="436"/>
      <c r="T32" s="436"/>
      <c r="U32" s="437"/>
      <c r="V32" s="436"/>
      <c r="W32" s="436"/>
      <c r="X32" s="436"/>
      <c r="Y32" s="436"/>
      <c r="Z32" s="437"/>
      <c r="AA32" s="436"/>
      <c r="AB32" s="436"/>
      <c r="AC32" s="436"/>
      <c r="AD32" s="436"/>
      <c r="AE32" s="437"/>
      <c r="AF32" s="436"/>
      <c r="AG32" s="436"/>
      <c r="AH32" s="436"/>
      <c r="AI32" s="436"/>
      <c r="AJ32" s="437"/>
      <c r="AK32" s="436"/>
      <c r="AL32" s="436"/>
      <c r="AM32" s="436"/>
      <c r="AN32" s="436"/>
      <c r="AO32" s="436"/>
      <c r="AP32" s="436"/>
      <c r="AQ32" s="436"/>
      <c r="AR32" s="436"/>
      <c r="AS32" s="436"/>
      <c r="AT32" s="436"/>
      <c r="AU32" s="436"/>
      <c r="AV32" s="438"/>
      <c r="AW32" s="128">
        <v>311</v>
      </c>
      <c r="AX32" s="426"/>
      <c r="AY32" s="439"/>
    </row>
    <row r="33" spans="1:51" s="388" customFormat="1" ht="39.75" customHeight="1">
      <c r="A33" s="128" t="s">
        <v>674</v>
      </c>
      <c r="B33" s="254" t="s">
        <v>5845</v>
      </c>
      <c r="C33" s="128" t="s">
        <v>674</v>
      </c>
      <c r="D33" s="128">
        <v>23</v>
      </c>
      <c r="E33" s="128">
        <v>312</v>
      </c>
      <c r="F33" s="254" t="s">
        <v>5846</v>
      </c>
      <c r="G33" s="128" t="s">
        <v>674</v>
      </c>
      <c r="H33" s="435"/>
      <c r="I33" s="436"/>
      <c r="J33" s="436"/>
      <c r="K33" s="437"/>
      <c r="L33" s="436"/>
      <c r="M33" s="436"/>
      <c r="N33" s="436"/>
      <c r="O33" s="436"/>
      <c r="P33" s="437"/>
      <c r="Q33" s="436"/>
      <c r="R33" s="436"/>
      <c r="S33" s="436"/>
      <c r="T33" s="436"/>
      <c r="U33" s="437"/>
      <c r="V33" s="436"/>
      <c r="W33" s="436"/>
      <c r="X33" s="436"/>
      <c r="Y33" s="436"/>
      <c r="Z33" s="437"/>
      <c r="AA33" s="436"/>
      <c r="AB33" s="436"/>
      <c r="AC33" s="436"/>
      <c r="AD33" s="436"/>
      <c r="AE33" s="437"/>
      <c r="AF33" s="436"/>
      <c r="AG33" s="436"/>
      <c r="AH33" s="436"/>
      <c r="AI33" s="436"/>
      <c r="AJ33" s="437"/>
      <c r="AK33" s="436"/>
      <c r="AL33" s="436"/>
      <c r="AM33" s="436"/>
      <c r="AN33" s="436"/>
      <c r="AO33" s="436"/>
      <c r="AP33" s="436"/>
      <c r="AQ33" s="436"/>
      <c r="AR33" s="436"/>
      <c r="AS33" s="436"/>
      <c r="AT33" s="436"/>
      <c r="AU33" s="436"/>
      <c r="AV33" s="438"/>
      <c r="AW33" s="128">
        <v>312</v>
      </c>
      <c r="AX33" s="426"/>
      <c r="AY33" s="439"/>
    </row>
    <row r="34" spans="1:51" s="388" customFormat="1" ht="39.75" customHeight="1">
      <c r="A34" s="128" t="s">
        <v>674</v>
      </c>
      <c r="B34" s="254" t="s">
        <v>5847</v>
      </c>
      <c r="C34" s="128" t="s">
        <v>674</v>
      </c>
      <c r="D34" s="128">
        <v>25</v>
      </c>
      <c r="E34" s="128">
        <v>313</v>
      </c>
      <c r="F34" s="254" t="s">
        <v>4264</v>
      </c>
      <c r="G34" s="128" t="s">
        <v>674</v>
      </c>
      <c r="H34" s="435"/>
      <c r="I34" s="436"/>
      <c r="J34" s="436"/>
      <c r="K34" s="437"/>
      <c r="L34" s="436"/>
      <c r="M34" s="436"/>
      <c r="N34" s="436"/>
      <c r="O34" s="436"/>
      <c r="P34" s="437"/>
      <c r="Q34" s="436"/>
      <c r="R34" s="436"/>
      <c r="S34" s="436"/>
      <c r="T34" s="436"/>
      <c r="U34" s="437"/>
      <c r="V34" s="436"/>
      <c r="W34" s="436"/>
      <c r="X34" s="436"/>
      <c r="Y34" s="436"/>
      <c r="Z34" s="437"/>
      <c r="AA34" s="436"/>
      <c r="AB34" s="436"/>
      <c r="AC34" s="436"/>
      <c r="AD34" s="436"/>
      <c r="AE34" s="437"/>
      <c r="AF34" s="436"/>
      <c r="AG34" s="436"/>
      <c r="AH34" s="436"/>
      <c r="AI34" s="436"/>
      <c r="AJ34" s="437"/>
      <c r="AK34" s="436"/>
      <c r="AL34" s="436"/>
      <c r="AM34" s="436"/>
      <c r="AN34" s="436"/>
      <c r="AO34" s="436"/>
      <c r="AP34" s="436"/>
      <c r="AQ34" s="436"/>
      <c r="AR34" s="436"/>
      <c r="AS34" s="436"/>
      <c r="AT34" s="436"/>
      <c r="AU34" s="436"/>
      <c r="AV34" s="438"/>
      <c r="AW34" s="128">
        <v>313</v>
      </c>
      <c r="AX34" s="426"/>
      <c r="AY34" s="439"/>
    </row>
    <row r="35" spans="1:51" s="388" customFormat="1" ht="39.75" customHeight="1">
      <c r="A35" s="128" t="s">
        <v>674</v>
      </c>
      <c r="B35" s="254" t="s">
        <v>5848</v>
      </c>
      <c r="C35" s="128" t="s">
        <v>674</v>
      </c>
      <c r="D35" s="128">
        <v>27</v>
      </c>
      <c r="E35" s="128">
        <v>314</v>
      </c>
      <c r="F35" s="254" t="s">
        <v>5849</v>
      </c>
      <c r="G35" s="128" t="s">
        <v>674</v>
      </c>
      <c r="H35" s="435"/>
      <c r="I35" s="436"/>
      <c r="J35" s="436"/>
      <c r="K35" s="437"/>
      <c r="L35" s="436"/>
      <c r="M35" s="436"/>
      <c r="N35" s="436"/>
      <c r="O35" s="436"/>
      <c r="P35" s="437"/>
      <c r="Q35" s="436"/>
      <c r="R35" s="436"/>
      <c r="S35" s="436"/>
      <c r="T35" s="436"/>
      <c r="U35" s="437"/>
      <c r="V35" s="436"/>
      <c r="W35" s="436"/>
      <c r="X35" s="436"/>
      <c r="Y35" s="436"/>
      <c r="Z35" s="437"/>
      <c r="AA35" s="436"/>
      <c r="AB35" s="436"/>
      <c r="AC35" s="436"/>
      <c r="AD35" s="436"/>
      <c r="AE35" s="437"/>
      <c r="AF35" s="436"/>
      <c r="AG35" s="436"/>
      <c r="AH35" s="436"/>
      <c r="AI35" s="436"/>
      <c r="AJ35" s="437"/>
      <c r="AK35" s="436"/>
      <c r="AL35" s="436"/>
      <c r="AM35" s="436"/>
      <c r="AN35" s="436"/>
      <c r="AO35" s="436"/>
      <c r="AP35" s="436"/>
      <c r="AQ35" s="436"/>
      <c r="AR35" s="436"/>
      <c r="AS35" s="436"/>
      <c r="AT35" s="436"/>
      <c r="AU35" s="436"/>
      <c r="AV35" s="438"/>
      <c r="AW35" s="128">
        <v>314</v>
      </c>
      <c r="AX35" s="426"/>
      <c r="AY35" s="439"/>
    </row>
    <row r="36" spans="1:51" s="388" customFormat="1" ht="39.75" customHeight="1">
      <c r="A36" s="128" t="s">
        <v>674</v>
      </c>
      <c r="B36" s="254" t="s">
        <v>4803</v>
      </c>
      <c r="C36" s="128" t="s">
        <v>674</v>
      </c>
      <c r="D36" s="128">
        <v>30</v>
      </c>
      <c r="E36" s="128">
        <v>315</v>
      </c>
      <c r="F36" s="254" t="s">
        <v>4804</v>
      </c>
      <c r="G36" s="128" t="s">
        <v>674</v>
      </c>
      <c r="H36" s="435"/>
      <c r="I36" s="436"/>
      <c r="J36" s="436"/>
      <c r="K36" s="437"/>
      <c r="L36" s="436"/>
      <c r="M36" s="436"/>
      <c r="N36" s="436"/>
      <c r="O36" s="436"/>
      <c r="P36" s="437"/>
      <c r="Q36" s="436"/>
      <c r="R36" s="436"/>
      <c r="S36" s="436"/>
      <c r="T36" s="436"/>
      <c r="U36" s="437"/>
      <c r="V36" s="436"/>
      <c r="W36" s="436"/>
      <c r="X36" s="436"/>
      <c r="Y36" s="436"/>
      <c r="Z36" s="437"/>
      <c r="AA36" s="436"/>
      <c r="AB36" s="436"/>
      <c r="AC36" s="436"/>
      <c r="AD36" s="436"/>
      <c r="AE36" s="437"/>
      <c r="AF36" s="436"/>
      <c r="AG36" s="436"/>
      <c r="AH36" s="436"/>
      <c r="AI36" s="436"/>
      <c r="AJ36" s="437"/>
      <c r="AK36" s="436"/>
      <c r="AL36" s="436"/>
      <c r="AM36" s="436"/>
      <c r="AN36" s="436"/>
      <c r="AO36" s="436"/>
      <c r="AP36" s="436"/>
      <c r="AQ36" s="436"/>
      <c r="AR36" s="436"/>
      <c r="AS36" s="436"/>
      <c r="AT36" s="436"/>
      <c r="AU36" s="436"/>
      <c r="AV36" s="438"/>
      <c r="AW36" s="128">
        <v>315</v>
      </c>
      <c r="AX36" s="426"/>
      <c r="AY36" s="439"/>
    </row>
    <row r="37" spans="1:51" s="388" customFormat="1" ht="39.75" customHeight="1">
      <c r="A37" s="128" t="s">
        <v>674</v>
      </c>
      <c r="B37" s="254" t="s">
        <v>4805</v>
      </c>
      <c r="C37" s="128" t="s">
        <v>674</v>
      </c>
      <c r="D37" s="128">
        <v>31</v>
      </c>
      <c r="E37" s="128">
        <v>316</v>
      </c>
      <c r="F37" s="254" t="s">
        <v>4806</v>
      </c>
      <c r="G37" s="128" t="s">
        <v>674</v>
      </c>
      <c r="H37" s="435"/>
      <c r="I37" s="436"/>
      <c r="J37" s="436"/>
      <c r="K37" s="437"/>
      <c r="L37" s="436"/>
      <c r="M37" s="436"/>
      <c r="N37" s="436"/>
      <c r="O37" s="436"/>
      <c r="P37" s="437"/>
      <c r="Q37" s="436"/>
      <c r="R37" s="436"/>
      <c r="S37" s="436"/>
      <c r="T37" s="436"/>
      <c r="U37" s="437"/>
      <c r="V37" s="436"/>
      <c r="W37" s="436"/>
      <c r="X37" s="436"/>
      <c r="Y37" s="436"/>
      <c r="Z37" s="437"/>
      <c r="AA37" s="436"/>
      <c r="AB37" s="436"/>
      <c r="AC37" s="436"/>
      <c r="AD37" s="436"/>
      <c r="AE37" s="437"/>
      <c r="AF37" s="436"/>
      <c r="AG37" s="436"/>
      <c r="AH37" s="436"/>
      <c r="AI37" s="436"/>
      <c r="AJ37" s="437"/>
      <c r="AK37" s="436"/>
      <c r="AL37" s="436"/>
      <c r="AM37" s="436"/>
      <c r="AN37" s="436"/>
      <c r="AO37" s="436"/>
      <c r="AP37" s="436"/>
      <c r="AQ37" s="436"/>
      <c r="AR37" s="436"/>
      <c r="AS37" s="436"/>
      <c r="AT37" s="436"/>
      <c r="AU37" s="436"/>
      <c r="AV37" s="438"/>
      <c r="AW37" s="128">
        <v>316</v>
      </c>
      <c r="AX37" s="426"/>
      <c r="AY37" s="439"/>
    </row>
    <row r="38" spans="1:51" s="388" customFormat="1" ht="39.75" customHeight="1">
      <c r="A38" s="128" t="s">
        <v>3321</v>
      </c>
      <c r="B38" s="254" t="s">
        <v>4807</v>
      </c>
      <c r="C38" s="128" t="s">
        <v>674</v>
      </c>
      <c r="D38" s="128">
        <v>7</v>
      </c>
      <c r="E38" s="128">
        <v>317</v>
      </c>
      <c r="F38" s="254" t="s">
        <v>291</v>
      </c>
      <c r="G38" s="128" t="s">
        <v>674</v>
      </c>
      <c r="H38" s="435"/>
      <c r="I38" s="436"/>
      <c r="J38" s="436"/>
      <c r="K38" s="437"/>
      <c r="L38" s="436"/>
      <c r="M38" s="436"/>
      <c r="N38" s="436"/>
      <c r="O38" s="436"/>
      <c r="P38" s="437"/>
      <c r="Q38" s="436"/>
      <c r="R38" s="436"/>
      <c r="S38" s="436"/>
      <c r="T38" s="436"/>
      <c r="U38" s="437"/>
      <c r="V38" s="436"/>
      <c r="W38" s="436"/>
      <c r="X38" s="436"/>
      <c r="Y38" s="436"/>
      <c r="Z38" s="437"/>
      <c r="AA38" s="436"/>
      <c r="AB38" s="436"/>
      <c r="AC38" s="436"/>
      <c r="AD38" s="436"/>
      <c r="AE38" s="437"/>
      <c r="AF38" s="436"/>
      <c r="AG38" s="436"/>
      <c r="AH38" s="436"/>
      <c r="AI38" s="436"/>
      <c r="AJ38" s="437"/>
      <c r="AK38" s="436"/>
      <c r="AL38" s="436"/>
      <c r="AM38" s="436"/>
      <c r="AN38" s="436"/>
      <c r="AO38" s="436"/>
      <c r="AP38" s="436"/>
      <c r="AQ38" s="436"/>
      <c r="AR38" s="436"/>
      <c r="AS38" s="436"/>
      <c r="AT38" s="436"/>
      <c r="AU38" s="436"/>
      <c r="AV38" s="438"/>
      <c r="AW38" s="128">
        <v>317</v>
      </c>
      <c r="AX38" s="426"/>
      <c r="AY38" s="439"/>
    </row>
    <row r="39" spans="1:51" s="388" customFormat="1" ht="39.75" customHeight="1">
      <c r="A39" s="128" t="s">
        <v>674</v>
      </c>
      <c r="B39" s="254" t="s">
        <v>292</v>
      </c>
      <c r="C39" s="128" t="s">
        <v>674</v>
      </c>
      <c r="D39" s="128">
        <v>11</v>
      </c>
      <c r="E39" s="128">
        <v>318</v>
      </c>
      <c r="F39" s="254" t="s">
        <v>293</v>
      </c>
      <c r="G39" s="128" t="s">
        <v>674</v>
      </c>
      <c r="H39" s="435"/>
      <c r="I39" s="436"/>
      <c r="J39" s="436"/>
      <c r="K39" s="437"/>
      <c r="L39" s="436"/>
      <c r="M39" s="436"/>
      <c r="N39" s="436"/>
      <c r="O39" s="436"/>
      <c r="P39" s="437"/>
      <c r="Q39" s="436"/>
      <c r="R39" s="436"/>
      <c r="S39" s="436"/>
      <c r="T39" s="436"/>
      <c r="U39" s="437"/>
      <c r="V39" s="436"/>
      <c r="W39" s="436"/>
      <c r="X39" s="436"/>
      <c r="Y39" s="436"/>
      <c r="Z39" s="437"/>
      <c r="AA39" s="436"/>
      <c r="AB39" s="436"/>
      <c r="AC39" s="436"/>
      <c r="AD39" s="436"/>
      <c r="AE39" s="437"/>
      <c r="AF39" s="436"/>
      <c r="AG39" s="436"/>
      <c r="AH39" s="436"/>
      <c r="AI39" s="436"/>
      <c r="AJ39" s="437"/>
      <c r="AK39" s="436"/>
      <c r="AL39" s="436"/>
      <c r="AM39" s="436"/>
      <c r="AN39" s="436"/>
      <c r="AO39" s="436"/>
      <c r="AP39" s="436"/>
      <c r="AQ39" s="436"/>
      <c r="AR39" s="436"/>
      <c r="AS39" s="436"/>
      <c r="AT39" s="436"/>
      <c r="AU39" s="436"/>
      <c r="AV39" s="438"/>
      <c r="AW39" s="128">
        <v>318</v>
      </c>
      <c r="AX39" s="426"/>
      <c r="AY39" s="439"/>
    </row>
    <row r="40" spans="1:51" s="388" customFormat="1" ht="39.75" customHeight="1">
      <c r="A40" s="128" t="s">
        <v>674</v>
      </c>
      <c r="B40" s="254" t="s">
        <v>294</v>
      </c>
      <c r="C40" s="128" t="s">
        <v>674</v>
      </c>
      <c r="D40" s="128">
        <v>13</v>
      </c>
      <c r="E40" s="128">
        <v>319</v>
      </c>
      <c r="F40" s="254" t="s">
        <v>295</v>
      </c>
      <c r="G40" s="128" t="s">
        <v>674</v>
      </c>
      <c r="H40" s="435"/>
      <c r="I40" s="436"/>
      <c r="J40" s="436"/>
      <c r="K40" s="437"/>
      <c r="L40" s="436"/>
      <c r="M40" s="436"/>
      <c r="N40" s="436"/>
      <c r="O40" s="436"/>
      <c r="P40" s="437"/>
      <c r="Q40" s="436"/>
      <c r="R40" s="436"/>
      <c r="S40" s="436"/>
      <c r="T40" s="436"/>
      <c r="U40" s="437"/>
      <c r="V40" s="436"/>
      <c r="W40" s="436"/>
      <c r="X40" s="436"/>
      <c r="Y40" s="436"/>
      <c r="Z40" s="437"/>
      <c r="AA40" s="436"/>
      <c r="AB40" s="436"/>
      <c r="AC40" s="436"/>
      <c r="AD40" s="436"/>
      <c r="AE40" s="437"/>
      <c r="AF40" s="436"/>
      <c r="AG40" s="436"/>
      <c r="AH40" s="436"/>
      <c r="AI40" s="436"/>
      <c r="AJ40" s="437"/>
      <c r="AK40" s="436"/>
      <c r="AL40" s="436"/>
      <c r="AM40" s="436"/>
      <c r="AN40" s="436"/>
      <c r="AO40" s="436"/>
      <c r="AP40" s="436"/>
      <c r="AQ40" s="436"/>
      <c r="AR40" s="436"/>
      <c r="AS40" s="436"/>
      <c r="AT40" s="436"/>
      <c r="AU40" s="436"/>
      <c r="AV40" s="438"/>
      <c r="AW40" s="128">
        <v>319</v>
      </c>
      <c r="AX40" s="440"/>
      <c r="AY40" s="439"/>
    </row>
    <row r="41" spans="1:51" s="388" customFormat="1" ht="39.75" customHeight="1">
      <c r="A41" s="128" t="s">
        <v>674</v>
      </c>
      <c r="B41" s="254" t="s">
        <v>296</v>
      </c>
      <c r="C41" s="128" t="s">
        <v>674</v>
      </c>
      <c r="D41" s="128">
        <v>14</v>
      </c>
      <c r="E41" s="128">
        <v>320</v>
      </c>
      <c r="F41" s="254" t="s">
        <v>297</v>
      </c>
      <c r="G41" s="128" t="s">
        <v>674</v>
      </c>
      <c r="H41" s="435"/>
      <c r="I41" s="436"/>
      <c r="J41" s="436"/>
      <c r="K41" s="437"/>
      <c r="L41" s="436"/>
      <c r="M41" s="436"/>
      <c r="N41" s="436"/>
      <c r="O41" s="436"/>
      <c r="P41" s="437"/>
      <c r="Q41" s="436"/>
      <c r="R41" s="436"/>
      <c r="S41" s="436"/>
      <c r="T41" s="436"/>
      <c r="U41" s="437"/>
      <c r="V41" s="436"/>
      <c r="W41" s="436"/>
      <c r="X41" s="436"/>
      <c r="Y41" s="436"/>
      <c r="Z41" s="437"/>
      <c r="AA41" s="436"/>
      <c r="AB41" s="436"/>
      <c r="AC41" s="436"/>
      <c r="AD41" s="436"/>
      <c r="AE41" s="437"/>
      <c r="AF41" s="436"/>
      <c r="AG41" s="436"/>
      <c r="AH41" s="436"/>
      <c r="AI41" s="436"/>
      <c r="AJ41" s="437"/>
      <c r="AK41" s="436"/>
      <c r="AL41" s="436"/>
      <c r="AM41" s="436"/>
      <c r="AN41" s="436"/>
      <c r="AO41" s="436"/>
      <c r="AP41" s="436"/>
      <c r="AQ41" s="436"/>
      <c r="AR41" s="485"/>
      <c r="AS41" s="485"/>
      <c r="AT41" s="485"/>
      <c r="AU41" s="485"/>
      <c r="AV41" s="485"/>
      <c r="AW41" s="88">
        <v>320</v>
      </c>
      <c r="AX41" s="426"/>
      <c r="AY41" s="439"/>
    </row>
    <row r="42" spans="1:51" s="146" customFormat="1" ht="18.75" customHeight="1">
      <c r="D42" s="486"/>
      <c r="E42" s="486"/>
      <c r="AW42" s="486"/>
      <c r="AY42" s="248"/>
    </row>
    <row r="43" spans="1:51" s="146" customFormat="1" ht="18" customHeight="1">
      <c r="A43" s="1219" t="s">
        <v>298</v>
      </c>
      <c r="B43" s="248" t="s">
        <v>1716</v>
      </c>
      <c r="C43" s="248"/>
      <c r="D43" s="248"/>
      <c r="E43" s="487"/>
      <c r="F43" s="248"/>
      <c r="J43" s="214" t="s">
        <v>5111</v>
      </c>
      <c r="K43" s="215" t="s">
        <v>1717</v>
      </c>
      <c r="M43" s="215"/>
      <c r="N43" s="215"/>
      <c r="O43" s="215"/>
      <c r="P43" s="215"/>
      <c r="Q43" s="234"/>
      <c r="S43" s="234"/>
      <c r="T43" s="215"/>
      <c r="W43" s="234" t="s">
        <v>5285</v>
      </c>
      <c r="AR43" s="215"/>
      <c r="AS43" s="190" t="s">
        <v>5722</v>
      </c>
      <c r="AT43" s="190"/>
      <c r="AU43" s="190"/>
      <c r="AV43" s="190"/>
      <c r="AW43" s="487"/>
      <c r="AY43" s="248"/>
    </row>
    <row r="44" spans="1:51" s="146" customFormat="1" ht="18" customHeight="1">
      <c r="A44" s="1219"/>
      <c r="B44" s="248" t="s">
        <v>273</v>
      </c>
      <c r="C44" s="248"/>
      <c r="D44" s="248"/>
      <c r="E44" s="487"/>
      <c r="J44" s="214" t="s">
        <v>5138</v>
      </c>
      <c r="K44" s="134" t="s">
        <v>274</v>
      </c>
      <c r="M44" s="134"/>
      <c r="N44" s="134"/>
      <c r="O44" s="134"/>
      <c r="P44" s="134"/>
      <c r="Q44" s="234"/>
      <c r="S44" s="234"/>
      <c r="T44" s="134"/>
      <c r="W44" s="234" t="s">
        <v>1647</v>
      </c>
      <c r="AG44" s="146" t="s">
        <v>4491</v>
      </c>
      <c r="AR44" s="215"/>
      <c r="AS44" s="1307" t="s">
        <v>3820</v>
      </c>
      <c r="AT44" s="1307"/>
      <c r="AU44" s="1307"/>
      <c r="AV44" s="1307"/>
      <c r="AW44" s="487"/>
      <c r="AX44" s="487"/>
    </row>
    <row r="45" spans="1:51" s="146" customFormat="1" ht="18" customHeight="1">
      <c r="A45" s="488" t="s">
        <v>275</v>
      </c>
      <c r="B45" s="248" t="s">
        <v>1664</v>
      </c>
      <c r="C45" s="248"/>
      <c r="D45" s="248"/>
      <c r="E45" s="487"/>
      <c r="F45" s="248"/>
      <c r="J45" s="214" t="s">
        <v>3132</v>
      </c>
      <c r="K45" s="134" t="s">
        <v>276</v>
      </c>
      <c r="M45" s="134"/>
      <c r="N45" s="134"/>
      <c r="O45" s="134"/>
      <c r="P45" s="134"/>
      <c r="Q45" s="234"/>
      <c r="S45" s="234"/>
      <c r="T45" s="134"/>
      <c r="W45" s="234" t="s">
        <v>1648</v>
      </c>
      <c r="AG45" s="146" t="s">
        <v>1496</v>
      </c>
      <c r="AR45" s="215"/>
      <c r="AS45" s="190" t="s">
        <v>5997</v>
      </c>
      <c r="AT45" s="190"/>
      <c r="AU45" s="190"/>
      <c r="AV45" s="190"/>
      <c r="AW45" s="487"/>
      <c r="AX45" s="487"/>
    </row>
    <row r="46" spans="1:51" s="146" customFormat="1" ht="18" customHeight="1">
      <c r="A46" s="248"/>
      <c r="B46" s="487"/>
      <c r="C46" s="248" t="s">
        <v>5721</v>
      </c>
      <c r="E46" s="487"/>
      <c r="F46" s="122"/>
      <c r="J46" s="214"/>
      <c r="K46" s="134" t="s">
        <v>279</v>
      </c>
      <c r="M46" s="134"/>
      <c r="N46" s="134"/>
      <c r="O46" s="134"/>
      <c r="P46" s="134"/>
      <c r="Q46" s="134"/>
      <c r="S46" s="234"/>
      <c r="T46" s="134"/>
      <c r="W46" s="234" t="s">
        <v>3000</v>
      </c>
      <c r="AG46" s="146" t="s">
        <v>277</v>
      </c>
      <c r="AR46" s="134"/>
      <c r="AS46" s="190"/>
      <c r="AT46" s="190"/>
      <c r="AU46" s="190"/>
      <c r="AV46" s="190"/>
      <c r="AW46" s="487"/>
    </row>
    <row r="47" spans="1:51" s="146" customFormat="1" ht="18" customHeight="1">
      <c r="A47" s="248"/>
      <c r="B47" s="487"/>
      <c r="C47" s="248"/>
      <c r="E47" s="487"/>
      <c r="F47" s="122"/>
      <c r="J47" s="214"/>
      <c r="K47" s="134"/>
      <c r="M47" s="134"/>
      <c r="N47" s="134"/>
      <c r="O47" s="134"/>
      <c r="P47" s="134"/>
      <c r="Q47" s="134"/>
      <c r="S47" s="234"/>
      <c r="T47" s="134"/>
      <c r="W47" s="234"/>
      <c r="AR47" s="134"/>
      <c r="AS47" s="190"/>
      <c r="AT47" s="190"/>
      <c r="AU47" s="190"/>
      <c r="AV47" s="190"/>
      <c r="AW47" s="487"/>
    </row>
    <row r="48" spans="1:51" s="146" customFormat="1" ht="18" customHeight="1">
      <c r="A48" s="248"/>
      <c r="B48" s="487"/>
      <c r="C48" s="487"/>
      <c r="D48" s="487"/>
      <c r="E48" s="487"/>
      <c r="F48" s="122"/>
      <c r="J48" s="487"/>
      <c r="K48" s="487"/>
      <c r="L48" s="489"/>
      <c r="O48" s="214"/>
      <c r="P48" s="214"/>
      <c r="Q48" s="134"/>
      <c r="S48" s="134"/>
      <c r="T48" s="134"/>
      <c r="U48" s="134"/>
      <c r="V48" s="134"/>
      <c r="W48" s="134"/>
      <c r="Z48" s="234"/>
      <c r="AE48" s="234"/>
      <c r="AJ48" s="234"/>
      <c r="AW48" s="487"/>
      <c r="AY48" s="248"/>
    </row>
    <row r="49" spans="1:51" s="388" customFormat="1" ht="39.75" customHeight="1">
      <c r="A49" s="128" t="s">
        <v>2255</v>
      </c>
      <c r="B49" s="254" t="s">
        <v>280</v>
      </c>
      <c r="C49" s="128" t="s">
        <v>1959</v>
      </c>
      <c r="D49" s="128">
        <v>4</v>
      </c>
      <c r="E49" s="128">
        <v>321</v>
      </c>
      <c r="F49" s="254" t="s">
        <v>4823</v>
      </c>
      <c r="G49" s="128" t="s">
        <v>3453</v>
      </c>
      <c r="H49" s="435"/>
      <c r="I49" s="436"/>
      <c r="J49" s="436"/>
      <c r="K49" s="437"/>
      <c r="L49" s="436"/>
      <c r="M49" s="436"/>
      <c r="N49" s="436"/>
      <c r="O49" s="436"/>
      <c r="P49" s="437"/>
      <c r="Q49" s="436"/>
      <c r="R49" s="436"/>
      <c r="S49" s="436"/>
      <c r="T49" s="436"/>
      <c r="U49" s="437"/>
      <c r="V49" s="436"/>
      <c r="W49" s="436"/>
      <c r="X49" s="436"/>
      <c r="Y49" s="436"/>
      <c r="Z49" s="437"/>
      <c r="AA49" s="436"/>
      <c r="AB49" s="436"/>
      <c r="AC49" s="436"/>
      <c r="AD49" s="436"/>
      <c r="AE49" s="437"/>
      <c r="AF49" s="436"/>
      <c r="AG49" s="436"/>
      <c r="AH49" s="436"/>
      <c r="AI49" s="436"/>
      <c r="AJ49" s="437"/>
      <c r="AK49" s="436"/>
      <c r="AL49" s="436"/>
      <c r="AM49" s="436"/>
      <c r="AN49" s="436"/>
      <c r="AO49" s="436"/>
      <c r="AP49" s="436"/>
      <c r="AQ49" s="436"/>
      <c r="AR49" s="436"/>
      <c r="AS49" s="436"/>
      <c r="AT49" s="436"/>
      <c r="AU49" s="436"/>
      <c r="AV49" s="438"/>
      <c r="AW49" s="128">
        <v>321</v>
      </c>
      <c r="AX49" s="426"/>
      <c r="AY49" s="439"/>
    </row>
    <row r="50" spans="1:51" s="388" customFormat="1" ht="39.75" customHeight="1">
      <c r="A50" s="128" t="s">
        <v>1960</v>
      </c>
      <c r="B50" s="254" t="s">
        <v>4824</v>
      </c>
      <c r="C50" s="128" t="s">
        <v>674</v>
      </c>
      <c r="D50" s="128">
        <v>9</v>
      </c>
      <c r="E50" s="128">
        <v>322</v>
      </c>
      <c r="F50" s="254" t="s">
        <v>4825</v>
      </c>
      <c r="G50" s="128" t="s">
        <v>674</v>
      </c>
      <c r="H50" s="435"/>
      <c r="I50" s="436"/>
      <c r="J50" s="436"/>
      <c r="K50" s="437"/>
      <c r="L50" s="436"/>
      <c r="M50" s="436"/>
      <c r="N50" s="436"/>
      <c r="O50" s="436"/>
      <c r="P50" s="437"/>
      <c r="Q50" s="436"/>
      <c r="R50" s="436"/>
      <c r="S50" s="436"/>
      <c r="T50" s="436"/>
      <c r="U50" s="437"/>
      <c r="V50" s="436"/>
      <c r="W50" s="436"/>
      <c r="X50" s="436"/>
      <c r="Y50" s="436"/>
      <c r="Z50" s="437"/>
      <c r="AA50" s="436"/>
      <c r="AB50" s="436"/>
      <c r="AC50" s="436"/>
      <c r="AD50" s="436"/>
      <c r="AE50" s="437"/>
      <c r="AF50" s="436"/>
      <c r="AG50" s="436"/>
      <c r="AH50" s="436"/>
      <c r="AI50" s="436"/>
      <c r="AJ50" s="437"/>
      <c r="AK50" s="436"/>
      <c r="AL50" s="436"/>
      <c r="AM50" s="436"/>
      <c r="AN50" s="436"/>
      <c r="AO50" s="436"/>
      <c r="AP50" s="436"/>
      <c r="AQ50" s="436"/>
      <c r="AR50" s="436"/>
      <c r="AS50" s="436"/>
      <c r="AT50" s="436"/>
      <c r="AU50" s="436"/>
      <c r="AV50" s="438"/>
      <c r="AW50" s="128">
        <v>322</v>
      </c>
      <c r="AX50" s="426"/>
      <c r="AY50" s="439"/>
    </row>
    <row r="51" spans="1:51" s="388" customFormat="1" ht="39.75" customHeight="1">
      <c r="A51" s="128" t="s">
        <v>674</v>
      </c>
      <c r="B51" s="254" t="s">
        <v>4826</v>
      </c>
      <c r="C51" s="128" t="s">
        <v>674</v>
      </c>
      <c r="D51" s="128">
        <v>10</v>
      </c>
      <c r="E51" s="128">
        <v>323</v>
      </c>
      <c r="F51" s="254" t="s">
        <v>4827</v>
      </c>
      <c r="G51" s="128" t="s">
        <v>674</v>
      </c>
      <c r="H51" s="435"/>
      <c r="I51" s="436"/>
      <c r="J51" s="436"/>
      <c r="K51" s="437"/>
      <c r="L51" s="436"/>
      <c r="M51" s="436"/>
      <c r="N51" s="436"/>
      <c r="O51" s="436"/>
      <c r="P51" s="437"/>
      <c r="Q51" s="436"/>
      <c r="R51" s="436"/>
      <c r="S51" s="436"/>
      <c r="T51" s="436"/>
      <c r="U51" s="437"/>
      <c r="V51" s="436"/>
      <c r="W51" s="436"/>
      <c r="X51" s="436"/>
      <c r="Y51" s="436"/>
      <c r="Z51" s="437"/>
      <c r="AA51" s="436"/>
      <c r="AB51" s="436"/>
      <c r="AC51" s="436"/>
      <c r="AD51" s="436"/>
      <c r="AE51" s="437"/>
      <c r="AF51" s="436"/>
      <c r="AG51" s="436"/>
      <c r="AH51" s="436"/>
      <c r="AI51" s="436"/>
      <c r="AJ51" s="437"/>
      <c r="AK51" s="436"/>
      <c r="AL51" s="436"/>
      <c r="AM51" s="436"/>
      <c r="AN51" s="436"/>
      <c r="AO51" s="436"/>
      <c r="AP51" s="436"/>
      <c r="AQ51" s="436"/>
      <c r="AR51" s="436"/>
      <c r="AS51" s="436"/>
      <c r="AT51" s="436"/>
      <c r="AU51" s="436"/>
      <c r="AV51" s="438"/>
      <c r="AW51" s="128">
        <v>323</v>
      </c>
      <c r="AX51" s="426"/>
      <c r="AY51" s="439"/>
    </row>
    <row r="52" spans="1:51" s="388" customFormat="1" ht="39.75" customHeight="1">
      <c r="A52" s="128" t="s">
        <v>674</v>
      </c>
      <c r="B52" s="254" t="s">
        <v>4828</v>
      </c>
      <c r="C52" s="128" t="s">
        <v>674</v>
      </c>
      <c r="D52" s="128">
        <v>15</v>
      </c>
      <c r="E52" s="128">
        <v>324</v>
      </c>
      <c r="F52" s="254" t="s">
        <v>4829</v>
      </c>
      <c r="G52" s="128" t="s">
        <v>674</v>
      </c>
      <c r="H52" s="435"/>
      <c r="I52" s="436"/>
      <c r="J52" s="436"/>
      <c r="K52" s="437"/>
      <c r="L52" s="436"/>
      <c r="M52" s="436"/>
      <c r="N52" s="436"/>
      <c r="O52" s="436"/>
      <c r="P52" s="437"/>
      <c r="Q52" s="436"/>
      <c r="R52" s="436"/>
      <c r="S52" s="436"/>
      <c r="T52" s="436"/>
      <c r="U52" s="437"/>
      <c r="V52" s="436"/>
      <c r="W52" s="436"/>
      <c r="X52" s="436"/>
      <c r="Y52" s="436"/>
      <c r="Z52" s="437"/>
      <c r="AA52" s="436"/>
      <c r="AB52" s="436"/>
      <c r="AC52" s="436"/>
      <c r="AD52" s="436"/>
      <c r="AE52" s="437"/>
      <c r="AF52" s="436"/>
      <c r="AG52" s="436"/>
      <c r="AH52" s="436"/>
      <c r="AI52" s="436"/>
      <c r="AJ52" s="437"/>
      <c r="AK52" s="436"/>
      <c r="AL52" s="436"/>
      <c r="AM52" s="436"/>
      <c r="AN52" s="436"/>
      <c r="AO52" s="436"/>
      <c r="AP52" s="436"/>
      <c r="AQ52" s="436"/>
      <c r="AR52" s="436"/>
      <c r="AS52" s="436"/>
      <c r="AT52" s="436"/>
      <c r="AU52" s="436"/>
      <c r="AV52" s="438"/>
      <c r="AW52" s="128">
        <v>324</v>
      </c>
      <c r="AX52" s="426"/>
      <c r="AY52" s="439"/>
    </row>
    <row r="53" spans="1:51" s="388" customFormat="1" ht="39.75" customHeight="1">
      <c r="A53" s="128" t="s">
        <v>674</v>
      </c>
      <c r="B53" s="254" t="s">
        <v>4830</v>
      </c>
      <c r="C53" s="128" t="s">
        <v>674</v>
      </c>
      <c r="D53" s="128">
        <v>16</v>
      </c>
      <c r="E53" s="128">
        <v>325</v>
      </c>
      <c r="F53" s="254" t="s">
        <v>4831</v>
      </c>
      <c r="G53" s="128" t="s">
        <v>674</v>
      </c>
      <c r="H53" s="435"/>
      <c r="I53" s="436"/>
      <c r="J53" s="436"/>
      <c r="K53" s="437"/>
      <c r="L53" s="436"/>
      <c r="M53" s="436"/>
      <c r="N53" s="436"/>
      <c r="O53" s="436"/>
      <c r="P53" s="437"/>
      <c r="Q53" s="436"/>
      <c r="R53" s="436"/>
      <c r="S53" s="436"/>
      <c r="T53" s="436"/>
      <c r="U53" s="437"/>
      <c r="V53" s="436"/>
      <c r="W53" s="436"/>
      <c r="X53" s="436"/>
      <c r="Y53" s="436"/>
      <c r="Z53" s="437"/>
      <c r="AA53" s="436"/>
      <c r="AB53" s="436"/>
      <c r="AC53" s="436"/>
      <c r="AD53" s="436"/>
      <c r="AE53" s="437"/>
      <c r="AF53" s="436"/>
      <c r="AG53" s="436"/>
      <c r="AH53" s="436"/>
      <c r="AI53" s="436"/>
      <c r="AJ53" s="437"/>
      <c r="AK53" s="436"/>
      <c r="AL53" s="436"/>
      <c r="AM53" s="436"/>
      <c r="AN53" s="436"/>
      <c r="AO53" s="436"/>
      <c r="AP53" s="436"/>
      <c r="AQ53" s="436"/>
      <c r="AR53" s="436"/>
      <c r="AS53" s="436"/>
      <c r="AT53" s="436"/>
      <c r="AU53" s="436"/>
      <c r="AV53" s="438"/>
      <c r="AW53" s="128">
        <v>325</v>
      </c>
      <c r="AX53" s="426"/>
      <c r="AY53" s="439"/>
    </row>
    <row r="54" spans="1:51" s="388" customFormat="1" ht="39.75" customHeight="1">
      <c r="A54" s="128" t="s">
        <v>674</v>
      </c>
      <c r="B54" s="254" t="s">
        <v>4832</v>
      </c>
      <c r="C54" s="128" t="s">
        <v>674</v>
      </c>
      <c r="D54" s="128">
        <v>21</v>
      </c>
      <c r="E54" s="128">
        <v>326</v>
      </c>
      <c r="F54" s="254" t="s">
        <v>4833</v>
      </c>
      <c r="G54" s="128" t="s">
        <v>674</v>
      </c>
      <c r="H54" s="435"/>
      <c r="I54" s="436"/>
      <c r="J54" s="436"/>
      <c r="K54" s="437"/>
      <c r="L54" s="436"/>
      <c r="M54" s="436"/>
      <c r="N54" s="436"/>
      <c r="O54" s="436"/>
      <c r="P54" s="437"/>
      <c r="Q54" s="436"/>
      <c r="R54" s="436"/>
      <c r="S54" s="436"/>
      <c r="T54" s="436"/>
      <c r="U54" s="437"/>
      <c r="V54" s="436"/>
      <c r="W54" s="436"/>
      <c r="X54" s="436"/>
      <c r="Y54" s="436"/>
      <c r="Z54" s="437"/>
      <c r="AA54" s="436"/>
      <c r="AB54" s="436"/>
      <c r="AC54" s="436"/>
      <c r="AD54" s="436"/>
      <c r="AE54" s="437"/>
      <c r="AF54" s="436"/>
      <c r="AG54" s="436"/>
      <c r="AH54" s="436"/>
      <c r="AI54" s="436"/>
      <c r="AJ54" s="437"/>
      <c r="AK54" s="436"/>
      <c r="AL54" s="436"/>
      <c r="AM54" s="436"/>
      <c r="AN54" s="436"/>
      <c r="AO54" s="436"/>
      <c r="AP54" s="436"/>
      <c r="AQ54" s="436"/>
      <c r="AR54" s="436"/>
      <c r="AS54" s="436"/>
      <c r="AT54" s="436"/>
      <c r="AU54" s="436"/>
      <c r="AV54" s="438"/>
      <c r="AW54" s="128">
        <v>326</v>
      </c>
      <c r="AX54" s="426"/>
      <c r="AY54" s="439"/>
    </row>
    <row r="55" spans="1:51" s="388" customFormat="1" ht="39.75" customHeight="1">
      <c r="A55" s="128" t="s">
        <v>674</v>
      </c>
      <c r="B55" s="254" t="s">
        <v>4834</v>
      </c>
      <c r="C55" s="128" t="s">
        <v>674</v>
      </c>
      <c r="D55" s="128">
        <v>22</v>
      </c>
      <c r="E55" s="128">
        <v>327</v>
      </c>
      <c r="F55" s="254" t="s">
        <v>2668</v>
      </c>
      <c r="G55" s="128" t="s">
        <v>674</v>
      </c>
      <c r="H55" s="435"/>
      <c r="I55" s="436"/>
      <c r="J55" s="436"/>
      <c r="K55" s="437"/>
      <c r="L55" s="436"/>
      <c r="M55" s="436"/>
      <c r="N55" s="436"/>
      <c r="O55" s="436"/>
      <c r="P55" s="437"/>
      <c r="Q55" s="436"/>
      <c r="R55" s="436"/>
      <c r="S55" s="436"/>
      <c r="T55" s="436"/>
      <c r="U55" s="437"/>
      <c r="V55" s="436"/>
      <c r="W55" s="436"/>
      <c r="X55" s="436"/>
      <c r="Y55" s="436"/>
      <c r="Z55" s="437"/>
      <c r="AA55" s="436"/>
      <c r="AB55" s="436"/>
      <c r="AC55" s="436"/>
      <c r="AD55" s="436"/>
      <c r="AE55" s="437"/>
      <c r="AF55" s="436"/>
      <c r="AG55" s="436"/>
      <c r="AH55" s="436"/>
      <c r="AI55" s="436"/>
      <c r="AJ55" s="437"/>
      <c r="AK55" s="436"/>
      <c r="AL55" s="436"/>
      <c r="AM55" s="436"/>
      <c r="AN55" s="436"/>
      <c r="AO55" s="436"/>
      <c r="AP55" s="436"/>
      <c r="AQ55" s="436"/>
      <c r="AR55" s="436"/>
      <c r="AS55" s="436"/>
      <c r="AT55" s="436"/>
      <c r="AU55" s="436"/>
      <c r="AV55" s="438"/>
      <c r="AW55" s="128">
        <v>327</v>
      </c>
      <c r="AX55" s="426"/>
      <c r="AY55" s="439"/>
    </row>
    <row r="56" spans="1:51" s="388" customFormat="1" ht="39.75" customHeight="1">
      <c r="A56" s="128" t="s">
        <v>674</v>
      </c>
      <c r="B56" s="254" t="s">
        <v>2669</v>
      </c>
      <c r="C56" s="128" t="s">
        <v>674</v>
      </c>
      <c r="D56" s="128">
        <v>24</v>
      </c>
      <c r="E56" s="128">
        <v>328</v>
      </c>
      <c r="F56" s="254" t="s">
        <v>2670</v>
      </c>
      <c r="G56" s="128" t="s">
        <v>674</v>
      </c>
      <c r="H56" s="435"/>
      <c r="I56" s="436"/>
      <c r="J56" s="436"/>
      <c r="K56" s="437"/>
      <c r="L56" s="436"/>
      <c r="M56" s="436"/>
      <c r="N56" s="436"/>
      <c r="O56" s="436"/>
      <c r="P56" s="437"/>
      <c r="Q56" s="436"/>
      <c r="R56" s="436"/>
      <c r="S56" s="436"/>
      <c r="T56" s="436"/>
      <c r="U56" s="437"/>
      <c r="V56" s="436"/>
      <c r="W56" s="436"/>
      <c r="X56" s="436"/>
      <c r="Y56" s="436"/>
      <c r="Z56" s="437"/>
      <c r="AA56" s="436"/>
      <c r="AB56" s="436"/>
      <c r="AC56" s="436"/>
      <c r="AD56" s="436"/>
      <c r="AE56" s="437"/>
      <c r="AF56" s="436"/>
      <c r="AG56" s="436"/>
      <c r="AH56" s="436"/>
      <c r="AI56" s="436"/>
      <c r="AJ56" s="437"/>
      <c r="AK56" s="436"/>
      <c r="AL56" s="436"/>
      <c r="AM56" s="436"/>
      <c r="AN56" s="436"/>
      <c r="AO56" s="436"/>
      <c r="AP56" s="436"/>
      <c r="AQ56" s="436"/>
      <c r="AR56" s="436"/>
      <c r="AS56" s="436"/>
      <c r="AT56" s="436"/>
      <c r="AU56" s="436"/>
      <c r="AV56" s="438"/>
      <c r="AW56" s="128">
        <v>328</v>
      </c>
      <c r="AX56" s="426"/>
      <c r="AY56" s="439"/>
    </row>
    <row r="57" spans="1:51" s="388" customFormat="1" ht="39.75" customHeight="1">
      <c r="A57" s="128" t="s">
        <v>674</v>
      </c>
      <c r="B57" s="254" t="s">
        <v>3753</v>
      </c>
      <c r="C57" s="128" t="s">
        <v>674</v>
      </c>
      <c r="D57" s="128">
        <v>26</v>
      </c>
      <c r="E57" s="128">
        <v>329</v>
      </c>
      <c r="F57" s="254" t="s">
        <v>3754</v>
      </c>
      <c r="G57" s="128" t="s">
        <v>674</v>
      </c>
      <c r="H57" s="435"/>
      <c r="I57" s="436"/>
      <c r="J57" s="436"/>
      <c r="K57" s="437"/>
      <c r="L57" s="436"/>
      <c r="M57" s="436"/>
      <c r="N57" s="436"/>
      <c r="O57" s="436"/>
      <c r="P57" s="437"/>
      <c r="Q57" s="436"/>
      <c r="R57" s="436"/>
      <c r="S57" s="436"/>
      <c r="T57" s="436"/>
      <c r="U57" s="437"/>
      <c r="V57" s="436"/>
      <c r="W57" s="436"/>
      <c r="X57" s="436"/>
      <c r="Y57" s="436"/>
      <c r="Z57" s="437"/>
      <c r="AA57" s="436"/>
      <c r="AB57" s="436"/>
      <c r="AC57" s="436"/>
      <c r="AD57" s="436"/>
      <c r="AE57" s="437"/>
      <c r="AF57" s="436"/>
      <c r="AG57" s="436"/>
      <c r="AH57" s="436"/>
      <c r="AI57" s="436"/>
      <c r="AJ57" s="437"/>
      <c r="AK57" s="436"/>
      <c r="AL57" s="436"/>
      <c r="AM57" s="436"/>
      <c r="AN57" s="436"/>
      <c r="AO57" s="436"/>
      <c r="AP57" s="436"/>
      <c r="AQ57" s="436"/>
      <c r="AR57" s="436"/>
      <c r="AS57" s="436"/>
      <c r="AT57" s="436"/>
      <c r="AU57" s="436"/>
      <c r="AV57" s="438"/>
      <c r="AW57" s="128">
        <v>329</v>
      </c>
      <c r="AX57" s="426"/>
      <c r="AY57" s="439"/>
    </row>
    <row r="58" spans="1:51" s="388" customFormat="1" ht="39.75" customHeight="1">
      <c r="A58" s="128" t="s">
        <v>674</v>
      </c>
      <c r="B58" s="254" t="s">
        <v>2241</v>
      </c>
      <c r="C58" s="128" t="s">
        <v>674</v>
      </c>
      <c r="D58" s="128">
        <v>28</v>
      </c>
      <c r="E58" s="128">
        <v>330</v>
      </c>
      <c r="F58" s="254" t="s">
        <v>2242</v>
      </c>
      <c r="G58" s="128" t="s">
        <v>674</v>
      </c>
      <c r="H58" s="435"/>
      <c r="I58" s="436"/>
      <c r="J58" s="436"/>
      <c r="K58" s="437"/>
      <c r="L58" s="436"/>
      <c r="M58" s="436"/>
      <c r="N58" s="436"/>
      <c r="O58" s="436"/>
      <c r="P58" s="437"/>
      <c r="Q58" s="436"/>
      <c r="R58" s="436"/>
      <c r="S58" s="436"/>
      <c r="T58" s="436"/>
      <c r="U58" s="437"/>
      <c r="V58" s="436"/>
      <c r="W58" s="436"/>
      <c r="X58" s="436"/>
      <c r="Y58" s="436"/>
      <c r="Z58" s="437"/>
      <c r="AA58" s="436"/>
      <c r="AB58" s="436"/>
      <c r="AC58" s="436"/>
      <c r="AD58" s="436"/>
      <c r="AE58" s="437"/>
      <c r="AF58" s="436"/>
      <c r="AG58" s="436"/>
      <c r="AH58" s="436"/>
      <c r="AI58" s="436"/>
      <c r="AJ58" s="437"/>
      <c r="AK58" s="436"/>
      <c r="AL58" s="436"/>
      <c r="AM58" s="436"/>
      <c r="AN58" s="436"/>
      <c r="AO58" s="436"/>
      <c r="AP58" s="436"/>
      <c r="AQ58" s="436"/>
      <c r="AR58" s="436"/>
      <c r="AS58" s="436"/>
      <c r="AT58" s="436"/>
      <c r="AU58" s="436"/>
      <c r="AV58" s="438"/>
      <c r="AW58" s="128">
        <v>330</v>
      </c>
      <c r="AX58" s="426"/>
      <c r="AY58" s="439"/>
    </row>
    <row r="59" spans="1:51" s="388" customFormat="1" ht="39.75" customHeight="1">
      <c r="A59" s="128" t="s">
        <v>674</v>
      </c>
      <c r="B59" s="254" t="s">
        <v>2243</v>
      </c>
      <c r="C59" s="128" t="s">
        <v>674</v>
      </c>
      <c r="D59" s="128">
        <v>29</v>
      </c>
      <c r="E59" s="128">
        <v>331</v>
      </c>
      <c r="F59" s="254" t="s">
        <v>2244</v>
      </c>
      <c r="G59" s="128" t="s">
        <v>674</v>
      </c>
      <c r="H59" s="435"/>
      <c r="I59" s="436"/>
      <c r="J59" s="436"/>
      <c r="K59" s="437"/>
      <c r="L59" s="436"/>
      <c r="M59" s="436"/>
      <c r="N59" s="436"/>
      <c r="O59" s="436"/>
      <c r="P59" s="437"/>
      <c r="Q59" s="436"/>
      <c r="R59" s="436"/>
      <c r="S59" s="436"/>
      <c r="T59" s="436"/>
      <c r="U59" s="437"/>
      <c r="V59" s="436"/>
      <c r="W59" s="436"/>
      <c r="X59" s="436"/>
      <c r="Y59" s="436"/>
      <c r="Z59" s="437"/>
      <c r="AA59" s="436"/>
      <c r="AB59" s="436"/>
      <c r="AC59" s="436"/>
      <c r="AD59" s="436"/>
      <c r="AE59" s="437"/>
      <c r="AF59" s="436"/>
      <c r="AG59" s="436"/>
      <c r="AH59" s="436"/>
      <c r="AI59" s="436"/>
      <c r="AJ59" s="437"/>
      <c r="AK59" s="436"/>
      <c r="AL59" s="436"/>
      <c r="AM59" s="436"/>
      <c r="AN59" s="436"/>
      <c r="AO59" s="436"/>
      <c r="AP59" s="436"/>
      <c r="AQ59" s="436"/>
      <c r="AR59" s="436"/>
      <c r="AS59" s="436"/>
      <c r="AT59" s="436"/>
      <c r="AU59" s="436"/>
      <c r="AV59" s="438"/>
      <c r="AW59" s="128">
        <v>331</v>
      </c>
      <c r="AX59" s="426"/>
      <c r="AY59" s="439"/>
    </row>
    <row r="60" spans="1:51" s="388" customFormat="1" ht="39.75" customHeight="1">
      <c r="A60" s="128"/>
      <c r="B60" s="254"/>
      <c r="C60" s="128"/>
      <c r="D60" s="128"/>
      <c r="E60" s="206"/>
      <c r="F60" s="254"/>
      <c r="G60" s="128"/>
      <c r="H60" s="435"/>
      <c r="I60" s="436"/>
      <c r="J60" s="436"/>
      <c r="K60" s="437"/>
      <c r="L60" s="436"/>
      <c r="M60" s="436"/>
      <c r="N60" s="436"/>
      <c r="O60" s="436"/>
      <c r="P60" s="437"/>
      <c r="Q60" s="436"/>
      <c r="R60" s="436"/>
      <c r="S60" s="436"/>
      <c r="T60" s="436"/>
      <c r="U60" s="437"/>
      <c r="V60" s="436"/>
      <c r="W60" s="436"/>
      <c r="X60" s="436"/>
      <c r="Y60" s="436"/>
      <c r="Z60" s="437"/>
      <c r="AA60" s="436"/>
      <c r="AB60" s="436"/>
      <c r="AC60" s="436"/>
      <c r="AD60" s="436"/>
      <c r="AE60" s="437"/>
      <c r="AF60" s="436"/>
      <c r="AG60" s="436"/>
      <c r="AH60" s="436"/>
      <c r="AI60" s="436"/>
      <c r="AJ60" s="437"/>
      <c r="AK60" s="436"/>
      <c r="AL60" s="436"/>
      <c r="AM60" s="436"/>
      <c r="AN60" s="436"/>
      <c r="AO60" s="436"/>
      <c r="AP60" s="436"/>
      <c r="AQ60" s="436"/>
      <c r="AR60" s="436"/>
      <c r="AS60" s="436"/>
      <c r="AT60" s="436"/>
      <c r="AU60" s="436"/>
      <c r="AV60" s="438"/>
      <c r="AW60" s="206"/>
      <c r="AX60" s="426"/>
      <c r="AY60" s="439"/>
    </row>
    <row r="61" spans="1:51" s="388" customFormat="1" ht="39.75" customHeight="1">
      <c r="A61" s="128"/>
      <c r="B61" s="254"/>
      <c r="C61" s="128"/>
      <c r="D61" s="128"/>
      <c r="E61" s="206"/>
      <c r="F61" s="254"/>
      <c r="G61" s="128"/>
      <c r="H61" s="435"/>
      <c r="I61" s="436"/>
      <c r="J61" s="436"/>
      <c r="K61" s="437"/>
      <c r="L61" s="436"/>
      <c r="M61" s="436"/>
      <c r="N61" s="436"/>
      <c r="O61" s="436"/>
      <c r="P61" s="437"/>
      <c r="Q61" s="436"/>
      <c r="R61" s="436"/>
      <c r="S61" s="436"/>
      <c r="T61" s="436"/>
      <c r="U61" s="437"/>
      <c r="V61" s="436"/>
      <c r="W61" s="436"/>
      <c r="X61" s="436"/>
      <c r="Y61" s="436"/>
      <c r="Z61" s="437"/>
      <c r="AA61" s="436"/>
      <c r="AB61" s="436"/>
      <c r="AC61" s="436"/>
      <c r="AD61" s="436"/>
      <c r="AE61" s="437"/>
      <c r="AF61" s="436"/>
      <c r="AG61" s="436"/>
      <c r="AH61" s="436"/>
      <c r="AI61" s="436"/>
      <c r="AJ61" s="437"/>
      <c r="AK61" s="436"/>
      <c r="AL61" s="436"/>
      <c r="AM61" s="436"/>
      <c r="AN61" s="436"/>
      <c r="AO61" s="436"/>
      <c r="AP61" s="436"/>
      <c r="AQ61" s="436"/>
      <c r="AR61" s="436"/>
      <c r="AS61" s="436"/>
      <c r="AT61" s="436"/>
      <c r="AU61" s="436"/>
      <c r="AV61" s="438"/>
      <c r="AW61" s="206"/>
      <c r="AX61" s="426"/>
      <c r="AY61" s="439"/>
    </row>
    <row r="62" spans="1:51" s="388" customFormat="1" ht="39.75" customHeight="1">
      <c r="A62" s="128"/>
      <c r="B62" s="254"/>
      <c r="C62" s="128"/>
      <c r="D62" s="128"/>
      <c r="E62" s="206"/>
      <c r="F62" s="254"/>
      <c r="G62" s="128"/>
      <c r="H62" s="435"/>
      <c r="I62" s="436"/>
      <c r="J62" s="436"/>
      <c r="K62" s="437"/>
      <c r="L62" s="436"/>
      <c r="M62" s="436"/>
      <c r="N62" s="436"/>
      <c r="O62" s="436"/>
      <c r="P62" s="437"/>
      <c r="Q62" s="436"/>
      <c r="R62" s="436"/>
      <c r="S62" s="436"/>
      <c r="T62" s="436"/>
      <c r="U62" s="437"/>
      <c r="V62" s="436"/>
      <c r="W62" s="436"/>
      <c r="X62" s="436"/>
      <c r="Y62" s="436"/>
      <c r="Z62" s="437"/>
      <c r="AA62" s="436"/>
      <c r="AB62" s="436"/>
      <c r="AC62" s="436"/>
      <c r="AD62" s="436"/>
      <c r="AE62" s="437"/>
      <c r="AF62" s="436"/>
      <c r="AG62" s="436"/>
      <c r="AH62" s="436"/>
      <c r="AI62" s="436"/>
      <c r="AJ62" s="437"/>
      <c r="AK62" s="436"/>
      <c r="AL62" s="436"/>
      <c r="AM62" s="436"/>
      <c r="AN62" s="436"/>
      <c r="AO62" s="436"/>
      <c r="AP62" s="436"/>
      <c r="AQ62" s="436"/>
      <c r="AR62" s="436"/>
      <c r="AS62" s="436"/>
      <c r="AT62" s="436"/>
      <c r="AU62" s="436"/>
      <c r="AV62" s="438"/>
      <c r="AW62" s="206"/>
      <c r="AX62" s="426"/>
      <c r="AY62" s="439"/>
    </row>
    <row r="63" spans="1:51" s="388" customFormat="1" ht="39.75" customHeight="1">
      <c r="A63" s="128"/>
      <c r="B63" s="254"/>
      <c r="C63" s="128"/>
      <c r="D63" s="128"/>
      <c r="E63" s="206"/>
      <c r="F63" s="254"/>
      <c r="G63" s="128"/>
      <c r="H63" s="435"/>
      <c r="I63" s="436"/>
      <c r="J63" s="436"/>
      <c r="K63" s="437"/>
      <c r="L63" s="436"/>
      <c r="M63" s="436"/>
      <c r="N63" s="436"/>
      <c r="O63" s="436"/>
      <c r="P63" s="437"/>
      <c r="Q63" s="436"/>
      <c r="R63" s="436"/>
      <c r="S63" s="436"/>
      <c r="T63" s="436"/>
      <c r="U63" s="437"/>
      <c r="V63" s="436"/>
      <c r="W63" s="436"/>
      <c r="X63" s="436"/>
      <c r="Y63" s="436"/>
      <c r="Z63" s="437"/>
      <c r="AA63" s="436"/>
      <c r="AB63" s="436"/>
      <c r="AC63" s="436"/>
      <c r="AD63" s="436"/>
      <c r="AE63" s="437"/>
      <c r="AF63" s="436"/>
      <c r="AG63" s="436"/>
      <c r="AH63" s="436"/>
      <c r="AI63" s="436"/>
      <c r="AJ63" s="437"/>
      <c r="AK63" s="436"/>
      <c r="AL63" s="436"/>
      <c r="AM63" s="436"/>
      <c r="AN63" s="436"/>
      <c r="AO63" s="436"/>
      <c r="AP63" s="436"/>
      <c r="AQ63" s="436"/>
      <c r="AR63" s="436"/>
      <c r="AS63" s="436"/>
      <c r="AT63" s="436"/>
      <c r="AU63" s="436"/>
      <c r="AV63" s="438"/>
      <c r="AW63" s="206"/>
      <c r="AX63" s="426"/>
      <c r="AY63" s="439"/>
    </row>
    <row r="64" spans="1:51" s="388" customFormat="1" ht="39.75" customHeight="1">
      <c r="A64" s="128"/>
      <c r="B64" s="254"/>
      <c r="C64" s="128"/>
      <c r="D64" s="128"/>
      <c r="E64" s="206"/>
      <c r="F64" s="254"/>
      <c r="G64" s="128"/>
      <c r="H64" s="435"/>
      <c r="I64" s="436"/>
      <c r="J64" s="436"/>
      <c r="K64" s="437"/>
      <c r="L64" s="436"/>
      <c r="M64" s="436"/>
      <c r="N64" s="436"/>
      <c r="O64" s="436"/>
      <c r="P64" s="437"/>
      <c r="Q64" s="436"/>
      <c r="R64" s="436"/>
      <c r="S64" s="436"/>
      <c r="T64" s="436"/>
      <c r="U64" s="437"/>
      <c r="V64" s="436"/>
      <c r="W64" s="436"/>
      <c r="X64" s="436"/>
      <c r="Y64" s="436"/>
      <c r="Z64" s="437"/>
      <c r="AA64" s="436"/>
      <c r="AB64" s="436"/>
      <c r="AC64" s="436"/>
      <c r="AD64" s="436"/>
      <c r="AE64" s="437"/>
      <c r="AF64" s="436"/>
      <c r="AG64" s="436"/>
      <c r="AH64" s="436"/>
      <c r="AI64" s="436"/>
      <c r="AJ64" s="437"/>
      <c r="AK64" s="436"/>
      <c r="AL64" s="436"/>
      <c r="AM64" s="436"/>
      <c r="AN64" s="436"/>
      <c r="AO64" s="436"/>
      <c r="AP64" s="436"/>
      <c r="AQ64" s="436"/>
      <c r="AR64" s="436"/>
      <c r="AS64" s="436"/>
      <c r="AT64" s="436"/>
      <c r="AU64" s="436"/>
      <c r="AV64" s="438"/>
      <c r="AW64" s="206"/>
      <c r="AX64" s="426"/>
      <c r="AY64" s="439"/>
    </row>
    <row r="65" spans="1:185" s="388" customFormat="1" ht="39.75" customHeight="1">
      <c r="A65" s="128"/>
      <c r="B65" s="254"/>
      <c r="C65" s="128"/>
      <c r="D65" s="128"/>
      <c r="E65" s="206"/>
      <c r="F65" s="254"/>
      <c r="G65" s="128"/>
      <c r="H65" s="435"/>
      <c r="I65" s="436"/>
      <c r="J65" s="436"/>
      <c r="K65" s="437"/>
      <c r="L65" s="436"/>
      <c r="M65" s="436"/>
      <c r="N65" s="436"/>
      <c r="O65" s="436"/>
      <c r="P65" s="437"/>
      <c r="Q65" s="436"/>
      <c r="R65" s="436"/>
      <c r="S65" s="436"/>
      <c r="T65" s="436"/>
      <c r="U65" s="437"/>
      <c r="V65" s="436"/>
      <c r="W65" s="436"/>
      <c r="X65" s="436"/>
      <c r="Y65" s="436"/>
      <c r="Z65" s="437"/>
      <c r="AA65" s="436"/>
      <c r="AB65" s="436"/>
      <c r="AC65" s="436"/>
      <c r="AD65" s="436"/>
      <c r="AE65" s="437"/>
      <c r="AF65" s="436"/>
      <c r="AG65" s="436"/>
      <c r="AH65" s="436"/>
      <c r="AI65" s="436"/>
      <c r="AJ65" s="437"/>
      <c r="AK65" s="436"/>
      <c r="AL65" s="436"/>
      <c r="AM65" s="436"/>
      <c r="AN65" s="436"/>
      <c r="AO65" s="436"/>
      <c r="AP65" s="436"/>
      <c r="AQ65" s="436"/>
      <c r="AR65" s="436"/>
      <c r="AS65" s="436"/>
      <c r="AT65" s="436"/>
      <c r="AU65" s="436"/>
      <c r="AV65" s="438"/>
      <c r="AW65" s="206"/>
      <c r="AX65" s="426"/>
      <c r="AY65" s="439"/>
    </row>
    <row r="66" spans="1:185" s="388" customFormat="1" ht="39.75" customHeight="1">
      <c r="A66" s="128"/>
      <c r="B66" s="254"/>
      <c r="C66" s="128"/>
      <c r="D66" s="128"/>
      <c r="E66" s="206"/>
      <c r="F66" s="254"/>
      <c r="G66" s="128"/>
      <c r="H66" s="435"/>
      <c r="I66" s="436"/>
      <c r="J66" s="436"/>
      <c r="K66" s="437"/>
      <c r="L66" s="436"/>
      <c r="M66" s="436"/>
      <c r="N66" s="436"/>
      <c r="O66" s="436"/>
      <c r="P66" s="437"/>
      <c r="Q66" s="436"/>
      <c r="R66" s="436"/>
      <c r="S66" s="436"/>
      <c r="T66" s="436"/>
      <c r="U66" s="437"/>
      <c r="V66" s="436"/>
      <c r="W66" s="436"/>
      <c r="X66" s="436"/>
      <c r="Y66" s="436"/>
      <c r="Z66" s="437"/>
      <c r="AA66" s="436"/>
      <c r="AB66" s="436"/>
      <c r="AC66" s="436"/>
      <c r="AD66" s="436"/>
      <c r="AE66" s="437"/>
      <c r="AF66" s="436"/>
      <c r="AG66" s="436"/>
      <c r="AH66" s="436"/>
      <c r="AI66" s="436"/>
      <c r="AJ66" s="437"/>
      <c r="AK66" s="436"/>
      <c r="AL66" s="436"/>
      <c r="AM66" s="436"/>
      <c r="AN66" s="436"/>
      <c r="AO66" s="436"/>
      <c r="AP66" s="436"/>
      <c r="AQ66" s="436"/>
      <c r="AR66" s="436"/>
      <c r="AS66" s="436"/>
      <c r="AT66" s="436"/>
      <c r="AU66" s="436"/>
      <c r="AV66" s="438"/>
      <c r="AW66" s="206"/>
      <c r="AX66" s="426"/>
      <c r="AY66" s="439"/>
    </row>
    <row r="67" spans="1:185" s="388" customFormat="1" ht="39.75" customHeight="1">
      <c r="A67" s="128"/>
      <c r="B67" s="254"/>
      <c r="C67" s="128"/>
      <c r="D67" s="128"/>
      <c r="E67" s="206"/>
      <c r="F67" s="254"/>
      <c r="G67" s="128"/>
      <c r="H67" s="435"/>
      <c r="I67" s="436"/>
      <c r="J67" s="436"/>
      <c r="K67" s="437"/>
      <c r="L67" s="436"/>
      <c r="M67" s="436"/>
      <c r="N67" s="436"/>
      <c r="O67" s="436"/>
      <c r="P67" s="437"/>
      <c r="Q67" s="436"/>
      <c r="R67" s="436"/>
      <c r="S67" s="436"/>
      <c r="T67" s="436"/>
      <c r="U67" s="437"/>
      <c r="V67" s="436"/>
      <c r="W67" s="436"/>
      <c r="X67" s="436"/>
      <c r="Y67" s="436"/>
      <c r="Z67" s="437"/>
      <c r="AA67" s="436"/>
      <c r="AB67" s="436"/>
      <c r="AC67" s="436"/>
      <c r="AD67" s="436"/>
      <c r="AE67" s="437"/>
      <c r="AF67" s="436"/>
      <c r="AG67" s="436"/>
      <c r="AH67" s="436"/>
      <c r="AI67" s="436"/>
      <c r="AJ67" s="437"/>
      <c r="AK67" s="436"/>
      <c r="AL67" s="436"/>
      <c r="AM67" s="436"/>
      <c r="AN67" s="436"/>
      <c r="AO67" s="436"/>
      <c r="AP67" s="436"/>
      <c r="AQ67" s="436"/>
      <c r="AR67" s="436"/>
      <c r="AS67" s="436"/>
      <c r="AT67" s="436"/>
      <c r="AU67" s="436"/>
      <c r="AV67" s="438"/>
      <c r="AW67" s="206"/>
      <c r="AX67" s="440"/>
      <c r="AY67" s="439"/>
    </row>
    <row r="68" spans="1:185" s="388" customFormat="1" ht="39.75" customHeight="1">
      <c r="A68" s="128"/>
      <c r="B68" s="254"/>
      <c r="C68" s="128"/>
      <c r="D68" s="128"/>
      <c r="E68" s="206"/>
      <c r="F68" s="254"/>
      <c r="G68" s="128"/>
      <c r="H68" s="435"/>
      <c r="I68" s="436"/>
      <c r="J68" s="436"/>
      <c r="K68" s="437"/>
      <c r="L68" s="436"/>
      <c r="M68" s="436"/>
      <c r="N68" s="436"/>
      <c r="O68" s="436"/>
      <c r="P68" s="437"/>
      <c r="Q68" s="436"/>
      <c r="R68" s="436"/>
      <c r="S68" s="436"/>
      <c r="T68" s="436"/>
      <c r="U68" s="437"/>
      <c r="V68" s="436"/>
      <c r="W68" s="436"/>
      <c r="X68" s="436"/>
      <c r="Y68" s="436"/>
      <c r="Z68" s="437"/>
      <c r="AA68" s="436"/>
      <c r="AB68" s="436"/>
      <c r="AC68" s="436"/>
      <c r="AD68" s="436"/>
      <c r="AE68" s="437"/>
      <c r="AF68" s="436"/>
      <c r="AG68" s="436"/>
      <c r="AH68" s="436"/>
      <c r="AI68" s="436"/>
      <c r="AJ68" s="437"/>
      <c r="AK68" s="436"/>
      <c r="AL68" s="436"/>
      <c r="AM68" s="436"/>
      <c r="AN68" s="436"/>
      <c r="AO68" s="436"/>
      <c r="AP68" s="436"/>
      <c r="AQ68" s="436"/>
      <c r="AR68" s="436"/>
      <c r="AS68" s="436"/>
      <c r="AT68" s="436"/>
      <c r="AU68" s="436"/>
      <c r="AV68" s="438"/>
      <c r="AW68" s="206"/>
      <c r="AX68" s="426"/>
      <c r="AY68" s="439"/>
    </row>
    <row r="69" spans="1:185" s="146" customFormat="1" ht="18.75" customHeight="1">
      <c r="D69" s="486"/>
      <c r="E69" s="486"/>
      <c r="AW69" s="486"/>
      <c r="AY69" s="248"/>
    </row>
    <row r="70" spans="1:185" s="146" customFormat="1" ht="18" customHeight="1">
      <c r="A70" s="1219" t="s">
        <v>298</v>
      </c>
      <c r="B70" s="248" t="s">
        <v>1716</v>
      </c>
      <c r="C70" s="248"/>
      <c r="D70" s="248"/>
      <c r="E70" s="487"/>
      <c r="F70" s="248"/>
      <c r="J70" s="214" t="s">
        <v>5111</v>
      </c>
      <c r="K70" s="215" t="s">
        <v>1717</v>
      </c>
      <c r="M70" s="215"/>
      <c r="N70" s="215"/>
      <c r="O70" s="215"/>
      <c r="P70" s="215"/>
      <c r="Q70" s="234"/>
      <c r="S70" s="234"/>
      <c r="T70" s="215"/>
      <c r="W70" s="234" t="s">
        <v>5285</v>
      </c>
      <c r="AR70" s="215"/>
      <c r="AS70" s="190" t="s">
        <v>5722</v>
      </c>
      <c r="AT70" s="190"/>
      <c r="AU70" s="190"/>
      <c r="AV70" s="190"/>
      <c r="AW70" s="487"/>
      <c r="AY70" s="248"/>
    </row>
    <row r="71" spans="1:185" s="146" customFormat="1" ht="18" customHeight="1">
      <c r="A71" s="1219"/>
      <c r="B71" s="248" t="s">
        <v>273</v>
      </c>
      <c r="C71" s="248"/>
      <c r="D71" s="248"/>
      <c r="E71" s="487"/>
      <c r="J71" s="214" t="s">
        <v>5138</v>
      </c>
      <c r="K71" s="134" t="s">
        <v>274</v>
      </c>
      <c r="M71" s="134"/>
      <c r="N71" s="134"/>
      <c r="O71" s="134"/>
      <c r="P71" s="134"/>
      <c r="Q71" s="234"/>
      <c r="S71" s="234"/>
      <c r="T71" s="134"/>
      <c r="W71" s="234" t="s">
        <v>1647</v>
      </c>
      <c r="AG71" s="146" t="s">
        <v>4491</v>
      </c>
      <c r="AR71" s="215"/>
      <c r="AS71" s="1307" t="s">
        <v>3820</v>
      </c>
      <c r="AT71" s="1307"/>
      <c r="AU71" s="1307"/>
      <c r="AV71" s="1307"/>
      <c r="AW71" s="487"/>
      <c r="AX71" s="487"/>
    </row>
    <row r="72" spans="1:185" s="146" customFormat="1" ht="18" customHeight="1">
      <c r="A72" s="488" t="s">
        <v>275</v>
      </c>
      <c r="B72" s="248" t="s">
        <v>1664</v>
      </c>
      <c r="C72" s="248"/>
      <c r="D72" s="248"/>
      <c r="E72" s="487"/>
      <c r="F72" s="248"/>
      <c r="J72" s="214" t="s">
        <v>3132</v>
      </c>
      <c r="K72" s="134" t="s">
        <v>276</v>
      </c>
      <c r="M72" s="134"/>
      <c r="N72" s="134"/>
      <c r="O72" s="134"/>
      <c r="P72" s="134"/>
      <c r="Q72" s="234"/>
      <c r="S72" s="234"/>
      <c r="T72" s="134"/>
      <c r="W72" s="234" t="s">
        <v>1648</v>
      </c>
      <c r="AG72" s="146" t="s">
        <v>1496</v>
      </c>
      <c r="AR72" s="215"/>
      <c r="AS72" s="190" t="s">
        <v>5997</v>
      </c>
      <c r="AT72" s="190"/>
      <c r="AU72" s="190"/>
      <c r="AV72" s="190"/>
      <c r="AW72" s="487"/>
      <c r="AX72" s="487"/>
    </row>
    <row r="73" spans="1:185" s="146" customFormat="1" ht="18" customHeight="1">
      <c r="A73" s="248"/>
      <c r="B73" s="487"/>
      <c r="C73" s="248" t="s">
        <v>5721</v>
      </c>
      <c r="E73" s="487"/>
      <c r="F73" s="122"/>
      <c r="J73" s="214"/>
      <c r="K73" s="134" t="s">
        <v>279</v>
      </c>
      <c r="M73" s="134"/>
      <c r="N73" s="134"/>
      <c r="O73" s="134"/>
      <c r="P73" s="134"/>
      <c r="Q73" s="134"/>
      <c r="S73" s="234"/>
      <c r="T73" s="134"/>
      <c r="W73" s="234" t="s">
        <v>3000</v>
      </c>
      <c r="AG73" s="146" t="s">
        <v>277</v>
      </c>
      <c r="AR73" s="134"/>
      <c r="AS73" s="190"/>
      <c r="AT73" s="190"/>
      <c r="AU73" s="190"/>
      <c r="AV73" s="190"/>
      <c r="AW73" s="487"/>
    </row>
    <row r="74" spans="1:185" s="146" customFormat="1" ht="18" customHeight="1">
      <c r="A74" s="248"/>
      <c r="B74" s="487"/>
      <c r="C74" s="487"/>
      <c r="D74" s="487"/>
      <c r="E74" s="487"/>
      <c r="F74" s="122"/>
      <c r="J74" s="487"/>
      <c r="K74" s="487"/>
      <c r="L74" s="489"/>
      <c r="O74" s="214"/>
      <c r="P74" s="214"/>
      <c r="Q74" s="134"/>
      <c r="S74" s="134"/>
      <c r="T74" s="134"/>
      <c r="U74" s="134"/>
      <c r="V74" s="134"/>
      <c r="W74" s="134"/>
      <c r="Z74" s="234"/>
      <c r="AE74" s="234"/>
      <c r="AJ74" s="234"/>
      <c r="AW74" s="487"/>
      <c r="AY74" s="248"/>
    </row>
    <row r="75" spans="1:185" s="134" customFormat="1" ht="13">
      <c r="D75" s="305"/>
      <c r="E75" s="305"/>
      <c r="F75" s="146"/>
      <c r="G75" s="234"/>
      <c r="H75" s="234"/>
      <c r="I75" s="486"/>
      <c r="J75" s="486"/>
      <c r="K75" s="486"/>
      <c r="L75" s="486"/>
      <c r="M75" s="486"/>
      <c r="N75" s="486"/>
      <c r="O75" s="486"/>
      <c r="P75" s="486"/>
      <c r="Q75" s="486"/>
      <c r="R75" s="486"/>
      <c r="S75" s="486"/>
      <c r="T75" s="486"/>
      <c r="U75" s="486"/>
      <c r="V75" s="486"/>
      <c r="W75" s="486"/>
      <c r="X75" s="486"/>
      <c r="Y75" s="486"/>
      <c r="Z75" s="486"/>
      <c r="AA75" s="486"/>
      <c r="AB75" s="486"/>
      <c r="AC75" s="486"/>
      <c r="AD75" s="486"/>
      <c r="AE75" s="486"/>
      <c r="AF75" s="486"/>
      <c r="AG75" s="486"/>
      <c r="AH75" s="486"/>
      <c r="AI75" s="486"/>
      <c r="AJ75" s="486"/>
      <c r="AK75" s="486"/>
      <c r="AL75" s="486"/>
      <c r="AM75" s="486"/>
      <c r="AN75" s="486"/>
      <c r="AO75" s="486"/>
      <c r="AP75" s="486"/>
      <c r="AQ75" s="486"/>
      <c r="AR75" s="486"/>
      <c r="AS75" s="486"/>
      <c r="AT75" s="486"/>
      <c r="AU75" s="486"/>
      <c r="AV75" s="486"/>
      <c r="AW75" s="305"/>
      <c r="AX75" s="486"/>
      <c r="AY75" s="487"/>
      <c r="AZ75" s="486"/>
      <c r="BA75" s="486"/>
      <c r="BB75" s="486"/>
      <c r="BC75" s="486"/>
      <c r="BD75" s="486"/>
      <c r="BE75" s="486"/>
      <c r="BF75" s="486"/>
      <c r="BG75" s="486"/>
      <c r="BH75" s="486"/>
      <c r="BI75" s="486"/>
      <c r="BJ75" s="486"/>
      <c r="BK75" s="486"/>
      <c r="BL75" s="486"/>
      <c r="BM75" s="486"/>
      <c r="BN75" s="486"/>
      <c r="BO75" s="486"/>
      <c r="BP75" s="486"/>
      <c r="BQ75" s="486"/>
      <c r="BR75" s="486"/>
      <c r="BS75" s="486"/>
      <c r="BT75" s="486"/>
      <c r="BU75" s="486"/>
      <c r="BV75" s="486"/>
      <c r="BW75" s="486"/>
      <c r="BX75" s="486"/>
      <c r="BY75" s="486"/>
      <c r="BZ75" s="486"/>
      <c r="CA75" s="486"/>
      <c r="CB75" s="486"/>
      <c r="CC75" s="486"/>
      <c r="CD75" s="486"/>
      <c r="CE75" s="486"/>
      <c r="CF75" s="486"/>
      <c r="CG75" s="486"/>
      <c r="CH75" s="486"/>
      <c r="CI75" s="486"/>
      <c r="CJ75" s="486"/>
      <c r="CK75" s="486"/>
      <c r="CL75" s="486"/>
      <c r="CM75" s="486"/>
      <c r="CN75" s="486"/>
      <c r="CO75" s="486"/>
      <c r="CP75" s="486"/>
      <c r="CQ75" s="486"/>
      <c r="CR75" s="486"/>
      <c r="CS75" s="486"/>
      <c r="CT75" s="486"/>
      <c r="CU75" s="486"/>
      <c r="CV75" s="486"/>
      <c r="CW75" s="486"/>
      <c r="CX75" s="486"/>
      <c r="CY75" s="486"/>
      <c r="CZ75" s="486"/>
      <c r="DA75" s="486"/>
      <c r="DB75" s="486"/>
      <c r="DC75" s="486"/>
      <c r="DD75" s="486"/>
      <c r="DE75" s="486"/>
      <c r="DF75" s="486"/>
      <c r="DG75" s="486"/>
      <c r="DH75" s="486"/>
      <c r="DI75" s="486"/>
      <c r="DJ75" s="486"/>
      <c r="DK75" s="486"/>
      <c r="DL75" s="486"/>
      <c r="DM75" s="486"/>
      <c r="DN75" s="486"/>
      <c r="DO75" s="486"/>
      <c r="DP75" s="486"/>
      <c r="DQ75" s="486"/>
      <c r="DR75" s="486"/>
      <c r="DS75" s="486"/>
      <c r="DT75" s="486"/>
      <c r="DU75" s="486"/>
      <c r="DV75" s="486"/>
      <c r="DW75" s="486"/>
      <c r="DX75" s="486"/>
      <c r="DY75" s="486"/>
      <c r="DZ75" s="486"/>
      <c r="EA75" s="486"/>
      <c r="EB75" s="486"/>
      <c r="EC75" s="486"/>
      <c r="ED75" s="486"/>
      <c r="EE75" s="486"/>
      <c r="EF75" s="486"/>
      <c r="EG75" s="486"/>
      <c r="EH75" s="486"/>
      <c r="EI75" s="486"/>
      <c r="EJ75" s="486"/>
      <c r="EK75" s="486"/>
      <c r="EL75" s="486"/>
      <c r="EM75" s="486"/>
      <c r="EN75" s="486"/>
      <c r="EO75" s="486"/>
      <c r="EP75" s="486"/>
      <c r="EQ75" s="486"/>
      <c r="ER75" s="486"/>
      <c r="ES75" s="486"/>
      <c r="ET75" s="486"/>
      <c r="EU75" s="486"/>
      <c r="EV75" s="486"/>
      <c r="EW75" s="486"/>
      <c r="EX75" s="486"/>
      <c r="EY75" s="486"/>
      <c r="EZ75" s="486"/>
      <c r="FA75" s="486"/>
      <c r="FB75" s="486"/>
      <c r="FC75" s="486"/>
      <c r="FD75" s="486"/>
      <c r="FE75" s="486"/>
      <c r="FF75" s="486"/>
      <c r="FG75" s="486"/>
      <c r="FH75" s="486"/>
      <c r="FI75" s="486"/>
      <c r="FJ75" s="486"/>
      <c r="FK75" s="486"/>
      <c r="FL75" s="486"/>
      <c r="FM75" s="486"/>
      <c r="FN75" s="486"/>
      <c r="FO75" s="486"/>
      <c r="FP75" s="486"/>
      <c r="FQ75" s="486"/>
      <c r="FR75" s="486"/>
      <c r="FS75" s="486"/>
      <c r="FT75" s="486"/>
      <c r="FU75" s="486"/>
      <c r="FV75" s="486"/>
      <c r="FW75" s="486"/>
      <c r="FX75" s="486"/>
      <c r="FY75" s="486"/>
      <c r="FZ75" s="486"/>
      <c r="GA75" s="486"/>
      <c r="GB75" s="486"/>
      <c r="GC75" s="486"/>
    </row>
    <row r="77" spans="1:185" s="386" customFormat="1" ht="18" customHeight="1">
      <c r="A77" s="391"/>
      <c r="B77" s="429"/>
      <c r="C77" s="429"/>
      <c r="D77" s="429"/>
      <c r="E77" s="429"/>
      <c r="F77" s="443"/>
      <c r="G77" s="429"/>
      <c r="H77" s="429"/>
      <c r="I77" s="444"/>
      <c r="L77" s="441"/>
      <c r="M77" s="441"/>
      <c r="N77" s="132"/>
      <c r="P77" s="132"/>
      <c r="Q77" s="132"/>
      <c r="R77" s="132"/>
      <c r="S77" s="132"/>
      <c r="T77" s="132"/>
      <c r="V77" s="445"/>
      <c r="W77" s="132"/>
      <c r="Z77" s="445"/>
      <c r="AE77" s="445"/>
      <c r="AJ77" s="445"/>
      <c r="AW77" s="449"/>
      <c r="AY77" s="391"/>
    </row>
    <row r="78" spans="1:185" s="386" customFormat="1" ht="18" customHeight="1">
      <c r="A78" s="391"/>
      <c r="B78" s="429"/>
      <c r="C78" s="429"/>
      <c r="D78" s="429"/>
      <c r="E78" s="429"/>
      <c r="F78" s="443"/>
      <c r="G78" s="429"/>
      <c r="H78" s="429"/>
      <c r="I78" s="444"/>
      <c r="L78" s="441"/>
      <c r="M78" s="441"/>
      <c r="N78" s="132"/>
      <c r="P78" s="132"/>
      <c r="Q78" s="132"/>
      <c r="R78" s="132"/>
      <c r="S78" s="132"/>
      <c r="T78" s="132"/>
      <c r="V78" s="445"/>
      <c r="W78" s="132"/>
      <c r="Z78" s="445"/>
      <c r="AE78" s="445"/>
      <c r="AJ78" s="445"/>
      <c r="AW78" s="449"/>
      <c r="AY78" s="391"/>
    </row>
    <row r="79" spans="1:185" s="386" customFormat="1" ht="18" customHeight="1">
      <c r="A79" s="391"/>
      <c r="B79" s="429"/>
      <c r="C79" s="429"/>
      <c r="D79" s="429"/>
      <c r="E79" s="429"/>
      <c r="F79" s="443"/>
      <c r="G79" s="429"/>
      <c r="H79" s="429"/>
      <c r="I79" s="444"/>
      <c r="L79" s="441"/>
      <c r="M79" s="441"/>
      <c r="N79" s="132"/>
      <c r="P79" s="132"/>
      <c r="Q79" s="132"/>
      <c r="R79" s="132"/>
      <c r="S79" s="132"/>
      <c r="T79" s="132"/>
      <c r="V79" s="445"/>
      <c r="W79" s="132"/>
      <c r="Z79" s="445"/>
      <c r="AE79" s="445"/>
      <c r="AJ79" s="445"/>
      <c r="AW79" s="449"/>
      <c r="AY79" s="391"/>
    </row>
    <row r="80" spans="1:185" s="431" customFormat="1" ht="39.75" customHeight="1">
      <c r="A80" s="446"/>
      <c r="B80" s="447"/>
      <c r="C80" s="446"/>
      <c r="D80" s="446"/>
      <c r="E80" s="446"/>
      <c r="F80" s="447"/>
      <c r="G80" s="446"/>
      <c r="H80" s="448"/>
      <c r="K80" s="1258"/>
      <c r="L80" s="1258"/>
      <c r="M80" s="1258"/>
      <c r="N80" s="1258"/>
      <c r="O80" s="1258"/>
      <c r="P80" s="1258"/>
      <c r="Q80" s="1258"/>
      <c r="R80" s="1258"/>
      <c r="AW80" s="450"/>
      <c r="AY80" s="439"/>
    </row>
    <row r="81" spans="1:185" s="396" customFormat="1" ht="13" customHeight="1">
      <c r="A81" s="421"/>
      <c r="B81" s="421"/>
      <c r="C81" s="421"/>
      <c r="E81" s="451"/>
      <c r="G81" s="451"/>
      <c r="H81" s="451"/>
      <c r="K81" s="1258"/>
      <c r="L81" s="1258"/>
      <c r="M81" s="1258"/>
      <c r="N81" s="1258"/>
      <c r="O81" s="1258"/>
      <c r="P81" s="1258"/>
      <c r="Q81" s="1258"/>
      <c r="R81" s="1258"/>
      <c r="S81" s="412"/>
      <c r="T81" s="412"/>
      <c r="U81" s="412"/>
      <c r="V81" s="412"/>
      <c r="W81" s="412"/>
      <c r="X81" s="412"/>
      <c r="Y81" s="412"/>
      <c r="Z81" s="412"/>
      <c r="AA81" s="412"/>
      <c r="AB81" s="412"/>
      <c r="AC81" s="412"/>
      <c r="AD81" s="412"/>
      <c r="AE81" s="412"/>
      <c r="AF81" s="412"/>
      <c r="AG81" s="412"/>
      <c r="AH81" s="412"/>
      <c r="AI81" s="412"/>
      <c r="AJ81" s="412"/>
      <c r="AK81" s="412"/>
      <c r="AL81" s="412"/>
      <c r="AM81" s="412"/>
      <c r="AN81" s="412"/>
      <c r="AO81" s="412"/>
      <c r="AP81" s="412"/>
      <c r="AQ81" s="412"/>
      <c r="AR81" s="412"/>
      <c r="AS81" s="412"/>
      <c r="AT81" s="412"/>
      <c r="AU81" s="412"/>
      <c r="AV81" s="412"/>
      <c r="AW81" s="413"/>
      <c r="AX81" s="412"/>
      <c r="AY81" s="1270"/>
    </row>
    <row r="82" spans="1:185" s="396" customFormat="1" ht="13" customHeight="1">
      <c r="A82" s="421"/>
      <c r="B82" s="421"/>
      <c r="C82" s="452"/>
      <c r="AW82" s="453"/>
      <c r="AY82" s="1270"/>
    </row>
    <row r="83" spans="1:185" s="396" customFormat="1" ht="19.5" customHeight="1">
      <c r="A83" s="421"/>
      <c r="B83" s="421"/>
      <c r="C83" s="421"/>
      <c r="AW83" s="453"/>
      <c r="AY83" s="454"/>
    </row>
    <row r="84" spans="1:185" s="396" customFormat="1" ht="13" customHeight="1">
      <c r="A84" s="421"/>
      <c r="B84" s="421"/>
      <c r="C84" s="452"/>
      <c r="E84" s="455"/>
      <c r="F84" s="418"/>
      <c r="G84" s="455"/>
      <c r="H84" s="455"/>
      <c r="I84" s="418"/>
      <c r="J84" s="419"/>
      <c r="K84" s="419"/>
      <c r="AW84" s="453"/>
      <c r="AY84" s="456"/>
    </row>
    <row r="85" spans="1:185" s="396" customFormat="1" ht="13" customHeight="1">
      <c r="A85" s="421"/>
      <c r="B85" s="421"/>
      <c r="C85" s="452"/>
      <c r="E85" s="455"/>
      <c r="F85" s="418"/>
      <c r="G85" s="455"/>
      <c r="H85" s="455"/>
      <c r="I85" s="418"/>
      <c r="J85" s="419"/>
      <c r="K85" s="419"/>
      <c r="AW85" s="453"/>
    </row>
    <row r="86" spans="1:185" s="396" customFormat="1" ht="13" customHeight="1">
      <c r="A86" s="421"/>
      <c r="B86" s="421"/>
      <c r="C86" s="421"/>
      <c r="E86" s="455"/>
      <c r="F86" s="418"/>
      <c r="G86" s="455"/>
      <c r="H86" s="455"/>
      <c r="I86" s="418"/>
      <c r="J86" s="419"/>
      <c r="K86" s="419"/>
      <c r="AW86" s="453"/>
    </row>
    <row r="87" spans="1:185" s="396" customFormat="1" ht="13" customHeight="1">
      <c r="A87" s="421"/>
      <c r="B87" s="421"/>
      <c r="C87" s="421"/>
      <c r="E87" s="455"/>
      <c r="F87" s="418"/>
      <c r="G87" s="455"/>
      <c r="H87" s="455"/>
      <c r="I87" s="418"/>
      <c r="J87" s="419"/>
      <c r="K87" s="419"/>
      <c r="AW87" s="453"/>
    </row>
    <row r="88" spans="1:185" s="396" customFormat="1" ht="13" customHeight="1">
      <c r="E88" s="455"/>
      <c r="F88" s="418"/>
      <c r="G88" s="455"/>
      <c r="H88" s="455"/>
      <c r="I88" s="418"/>
      <c r="J88" s="419"/>
      <c r="K88" s="419"/>
      <c r="N88" s="457"/>
      <c r="S88" s="457"/>
      <c r="AW88" s="453"/>
    </row>
    <row r="89" spans="1:185" s="391" customFormat="1" ht="13.5" customHeight="1">
      <c r="B89" s="458"/>
      <c r="C89" s="458"/>
      <c r="D89" s="431"/>
      <c r="E89" s="458"/>
      <c r="F89" s="421"/>
      <c r="G89" s="458"/>
      <c r="H89" s="458"/>
      <c r="I89" s="418"/>
      <c r="J89" s="419"/>
      <c r="K89" s="419"/>
      <c r="L89" s="458"/>
      <c r="M89" s="459"/>
      <c r="N89" s="459"/>
      <c r="O89" s="459"/>
      <c r="P89" s="459"/>
      <c r="Q89" s="459"/>
      <c r="R89" s="459"/>
      <c r="S89" s="459"/>
      <c r="T89" s="459"/>
      <c r="U89" s="459"/>
      <c r="V89" s="459"/>
      <c r="W89" s="459"/>
      <c r="X89" s="459"/>
      <c r="Y89" s="459"/>
      <c r="Z89" s="459"/>
      <c r="AC89" s="459"/>
      <c r="AD89" s="459"/>
      <c r="AE89" s="459"/>
      <c r="AH89" s="459"/>
      <c r="AI89" s="459"/>
      <c r="AJ89" s="459"/>
      <c r="AW89" s="460"/>
    </row>
    <row r="90" spans="1:185" s="396" customFormat="1" ht="15" customHeight="1">
      <c r="A90" s="1255"/>
      <c r="B90" s="1257"/>
      <c r="C90" s="1255"/>
      <c r="D90" s="1257"/>
      <c r="E90" s="1257"/>
      <c r="F90" s="1255"/>
      <c r="G90" s="1257"/>
      <c r="H90" s="1257"/>
      <c r="I90" s="1256"/>
      <c r="J90" s="1256"/>
      <c r="K90" s="1256"/>
      <c r="L90" s="1256"/>
      <c r="M90" s="1256"/>
      <c r="N90" s="1256"/>
      <c r="O90" s="1256"/>
      <c r="P90" s="1256"/>
      <c r="Q90" s="1256"/>
      <c r="R90" s="1256"/>
      <c r="S90" s="1256"/>
      <c r="T90" s="1256"/>
      <c r="U90" s="1256"/>
      <c r="V90" s="1256"/>
      <c r="W90" s="1256"/>
      <c r="X90" s="1256"/>
      <c r="Y90" s="1256"/>
      <c r="Z90" s="1256"/>
      <c r="AA90" s="1256"/>
      <c r="AB90" s="1256"/>
      <c r="AC90" s="1256"/>
      <c r="AD90" s="1256"/>
      <c r="AE90" s="1256"/>
      <c r="AF90" s="1256"/>
      <c r="AG90" s="1256"/>
      <c r="AH90" s="1256"/>
      <c r="AI90" s="1256"/>
      <c r="AJ90" s="1256"/>
      <c r="AK90" s="1256"/>
      <c r="AL90" s="1256"/>
      <c r="AM90" s="296"/>
      <c r="AN90" s="296"/>
      <c r="AO90" s="296"/>
      <c r="AP90" s="296"/>
      <c r="AQ90" s="296"/>
      <c r="AR90" s="296"/>
      <c r="AS90" s="296"/>
      <c r="AT90" s="296"/>
      <c r="AU90" s="296"/>
      <c r="AV90" s="296"/>
      <c r="AW90" s="462"/>
      <c r="AX90" s="296"/>
      <c r="AY90" s="1261"/>
    </row>
    <row r="91" spans="1:185" s="133" customFormat="1" ht="23.25" customHeight="1">
      <c r="A91" s="1255"/>
      <c r="B91" s="1255"/>
      <c r="C91" s="1255"/>
      <c r="D91" s="1257"/>
      <c r="E91" s="1257"/>
      <c r="F91" s="1255"/>
      <c r="G91" s="1257"/>
      <c r="H91" s="1257"/>
      <c r="I91" s="1257"/>
      <c r="J91" s="1257"/>
      <c r="K91" s="1255"/>
      <c r="L91" s="1255"/>
      <c r="M91" s="1255"/>
      <c r="N91" s="1257"/>
      <c r="O91" s="1257"/>
      <c r="P91" s="1255"/>
      <c r="Q91" s="1255"/>
      <c r="R91" s="1255"/>
      <c r="S91" s="1257"/>
      <c r="T91" s="1257"/>
      <c r="U91" s="1255"/>
      <c r="V91" s="1255"/>
      <c r="W91" s="1255"/>
      <c r="X91" s="1257"/>
      <c r="Y91" s="1257"/>
      <c r="Z91" s="1255"/>
      <c r="AA91" s="1255"/>
      <c r="AB91" s="1255"/>
      <c r="AC91" s="1257"/>
      <c r="AD91" s="1257"/>
      <c r="AE91" s="1255"/>
      <c r="AF91" s="1255"/>
      <c r="AG91" s="1255"/>
      <c r="AH91" s="1257"/>
      <c r="AI91" s="1257"/>
      <c r="AJ91" s="1255"/>
      <c r="AK91" s="1255"/>
      <c r="AL91" s="1255"/>
      <c r="AM91" s="461"/>
      <c r="AN91" s="461"/>
      <c r="AO91" s="461"/>
      <c r="AP91" s="461"/>
      <c r="AQ91" s="461"/>
      <c r="AR91" s="461"/>
      <c r="AS91" s="461"/>
      <c r="AT91" s="461"/>
      <c r="AU91" s="461"/>
      <c r="AV91" s="461"/>
      <c r="AW91" s="463"/>
      <c r="AX91" s="461"/>
      <c r="AY91" s="1261"/>
      <c r="AZ91" s="429"/>
      <c r="BA91" s="429"/>
      <c r="BB91" s="429"/>
      <c r="BC91" s="429"/>
      <c r="BD91" s="429"/>
      <c r="BE91" s="429"/>
      <c r="BF91" s="429"/>
      <c r="BG91" s="429"/>
      <c r="BH91" s="429"/>
      <c r="BI91" s="429"/>
      <c r="BJ91" s="429"/>
      <c r="BK91" s="429"/>
      <c r="BL91" s="429"/>
      <c r="BM91" s="429"/>
      <c r="BN91" s="429"/>
      <c r="BO91" s="429"/>
      <c r="BP91" s="429"/>
      <c r="BQ91" s="429"/>
      <c r="BR91" s="429"/>
      <c r="BS91" s="429"/>
      <c r="BT91" s="429"/>
      <c r="BU91" s="429"/>
      <c r="BV91" s="429"/>
      <c r="BW91" s="429"/>
      <c r="BX91" s="429"/>
      <c r="BY91" s="429"/>
      <c r="BZ91" s="429"/>
      <c r="CA91" s="429"/>
      <c r="CB91" s="429"/>
      <c r="CC91" s="429"/>
      <c r="CD91" s="429"/>
      <c r="CE91" s="429"/>
      <c r="CF91" s="429"/>
      <c r="CG91" s="429"/>
      <c r="CH91" s="429"/>
      <c r="CI91" s="429"/>
      <c r="CJ91" s="429"/>
      <c r="CK91" s="429"/>
      <c r="CL91" s="429"/>
      <c r="CM91" s="429"/>
      <c r="CN91" s="429"/>
      <c r="CO91" s="429"/>
      <c r="CP91" s="429"/>
      <c r="CQ91" s="429"/>
      <c r="CR91" s="429"/>
      <c r="CS91" s="429"/>
      <c r="CT91" s="429"/>
      <c r="CU91" s="429"/>
      <c r="CV91" s="429"/>
      <c r="CW91" s="429"/>
      <c r="CX91" s="429"/>
      <c r="CY91" s="429"/>
      <c r="CZ91" s="429"/>
      <c r="DA91" s="429"/>
      <c r="DB91" s="429"/>
      <c r="DC91" s="429"/>
      <c r="DD91" s="429"/>
      <c r="DE91" s="429"/>
      <c r="DF91" s="429"/>
      <c r="DG91" s="429"/>
      <c r="DH91" s="429"/>
      <c r="DI91" s="429"/>
      <c r="DJ91" s="429"/>
      <c r="DK91" s="429"/>
      <c r="DL91" s="429"/>
      <c r="DM91" s="429"/>
      <c r="DN91" s="429"/>
      <c r="DO91" s="429"/>
      <c r="DP91" s="429"/>
      <c r="DQ91" s="429"/>
      <c r="DR91" s="429"/>
      <c r="DS91" s="429"/>
      <c r="DT91" s="429"/>
      <c r="DU91" s="429"/>
      <c r="DV91" s="429"/>
      <c r="DW91" s="429"/>
      <c r="DX91" s="429"/>
      <c r="DY91" s="429"/>
      <c r="DZ91" s="429"/>
      <c r="EA91" s="429"/>
      <c r="EB91" s="429"/>
      <c r="EC91" s="429"/>
      <c r="ED91" s="429"/>
      <c r="EE91" s="429"/>
      <c r="EF91" s="429"/>
      <c r="EG91" s="429"/>
      <c r="EH91" s="429"/>
      <c r="EI91" s="429"/>
      <c r="EJ91" s="429"/>
      <c r="EK91" s="429"/>
      <c r="EL91" s="429"/>
      <c r="EM91" s="429"/>
      <c r="EN91" s="429"/>
      <c r="EO91" s="429"/>
      <c r="EP91" s="429"/>
      <c r="EQ91" s="429"/>
      <c r="ER91" s="429"/>
      <c r="ES91" s="429"/>
      <c r="ET91" s="429"/>
      <c r="EU91" s="429"/>
      <c r="EV91" s="429"/>
      <c r="EW91" s="429"/>
      <c r="EX91" s="429"/>
      <c r="EY91" s="429"/>
      <c r="EZ91" s="429"/>
      <c r="FA91" s="429"/>
      <c r="FB91" s="429"/>
      <c r="FC91" s="429"/>
      <c r="FD91" s="429"/>
      <c r="FE91" s="429"/>
      <c r="FF91" s="429"/>
      <c r="FG91" s="429"/>
      <c r="FH91" s="429"/>
      <c r="FI91" s="429"/>
      <c r="FJ91" s="429"/>
      <c r="FK91" s="429"/>
      <c r="FL91" s="429"/>
      <c r="FM91" s="429"/>
      <c r="FN91" s="429"/>
      <c r="FO91" s="429"/>
      <c r="FP91" s="429"/>
      <c r="FQ91" s="429"/>
      <c r="FR91" s="429"/>
      <c r="FS91" s="429"/>
      <c r="FT91" s="429"/>
      <c r="FU91" s="429"/>
      <c r="FV91" s="429"/>
      <c r="FW91" s="429"/>
      <c r="FX91" s="429"/>
      <c r="FY91" s="429"/>
      <c r="FZ91" s="429"/>
      <c r="GA91" s="429"/>
      <c r="GB91" s="429"/>
      <c r="GC91" s="429"/>
    </row>
    <row r="92" spans="1:185" s="431" customFormat="1" ht="17.25" customHeight="1">
      <c r="A92" s="1255"/>
      <c r="B92" s="1255"/>
      <c r="C92" s="1255"/>
      <c r="D92" s="1257"/>
      <c r="E92" s="1257"/>
      <c r="F92" s="1255"/>
      <c r="G92" s="1257"/>
      <c r="H92" s="1257"/>
      <c r="I92" s="1255"/>
      <c r="J92" s="1255"/>
      <c r="K92" s="1255"/>
      <c r="L92" s="1255"/>
      <c r="M92" s="1255"/>
      <c r="N92" s="1255"/>
      <c r="O92" s="1255"/>
      <c r="P92" s="1255"/>
      <c r="Q92" s="1255"/>
      <c r="R92" s="1255"/>
      <c r="S92" s="1255"/>
      <c r="T92" s="1255"/>
      <c r="U92" s="1255"/>
      <c r="V92" s="1255"/>
      <c r="W92" s="1255"/>
      <c r="X92" s="1255"/>
      <c r="Y92" s="1255"/>
      <c r="Z92" s="1255"/>
      <c r="AA92" s="1255"/>
      <c r="AB92" s="1255"/>
      <c r="AC92" s="1255"/>
      <c r="AD92" s="1255"/>
      <c r="AE92" s="1255"/>
      <c r="AF92" s="1255"/>
      <c r="AG92" s="1255"/>
      <c r="AH92" s="1255"/>
      <c r="AI92" s="1255"/>
      <c r="AJ92" s="1255"/>
      <c r="AK92" s="1255"/>
      <c r="AL92" s="1255"/>
      <c r="AM92" s="461"/>
      <c r="AN92" s="461"/>
      <c r="AO92" s="461"/>
      <c r="AP92" s="461"/>
      <c r="AQ92" s="461"/>
      <c r="AR92" s="461"/>
      <c r="AS92" s="461"/>
      <c r="AT92" s="461"/>
      <c r="AU92" s="461"/>
      <c r="AV92" s="461"/>
      <c r="AW92" s="463"/>
      <c r="AX92" s="461"/>
      <c r="AY92" s="1261"/>
    </row>
    <row r="93" spans="1:185" s="434" customFormat="1" ht="60.75" customHeight="1">
      <c r="A93" s="1255"/>
      <c r="B93" s="1255"/>
      <c r="C93" s="1255"/>
      <c r="D93" s="1257"/>
      <c r="E93" s="1257"/>
      <c r="F93" s="1255"/>
      <c r="G93" s="1257"/>
      <c r="H93" s="1257"/>
      <c r="I93" s="464"/>
      <c r="J93" s="465"/>
      <c r="K93" s="465"/>
      <c r="L93" s="465"/>
      <c r="M93" s="464"/>
      <c r="N93" s="464"/>
      <c r="O93" s="465"/>
      <c r="P93" s="465"/>
      <c r="Q93" s="465"/>
      <c r="R93" s="464"/>
      <c r="S93" s="464"/>
      <c r="T93" s="465"/>
      <c r="U93" s="465"/>
      <c r="V93" s="465"/>
      <c r="W93" s="464"/>
      <c r="X93" s="464"/>
      <c r="Y93" s="465"/>
      <c r="Z93" s="465"/>
      <c r="AA93" s="465"/>
      <c r="AB93" s="464"/>
      <c r="AC93" s="464"/>
      <c r="AD93" s="465"/>
      <c r="AE93" s="465"/>
      <c r="AF93" s="465"/>
      <c r="AG93" s="464"/>
      <c r="AH93" s="464"/>
      <c r="AI93" s="465"/>
      <c r="AJ93" s="465"/>
      <c r="AK93" s="465"/>
      <c r="AL93" s="464"/>
      <c r="AM93" s="464"/>
      <c r="AN93" s="464"/>
      <c r="AO93" s="464"/>
      <c r="AP93" s="464"/>
      <c r="AQ93" s="464"/>
      <c r="AR93" s="464"/>
      <c r="AS93" s="464"/>
      <c r="AT93" s="464"/>
      <c r="AU93" s="464"/>
      <c r="AV93" s="464"/>
      <c r="AW93" s="466"/>
      <c r="AX93" s="464"/>
      <c r="AY93" s="1261"/>
    </row>
    <row r="94" spans="1:185" s="431" customFormat="1" ht="39.75" customHeight="1">
      <c r="A94" s="446"/>
      <c r="B94" s="447"/>
      <c r="C94" s="446"/>
      <c r="D94" s="446"/>
      <c r="E94" s="446"/>
      <c r="F94" s="447"/>
      <c r="G94" s="446"/>
      <c r="H94" s="448"/>
      <c r="AW94" s="450"/>
      <c r="AY94" s="439"/>
    </row>
    <row r="95" spans="1:185" s="431" customFormat="1" ht="39.75" customHeight="1">
      <c r="A95" s="446"/>
      <c r="B95" s="447"/>
      <c r="C95" s="446"/>
      <c r="D95" s="446"/>
      <c r="E95" s="446"/>
      <c r="F95" s="447"/>
      <c r="G95" s="446"/>
      <c r="H95" s="448"/>
      <c r="AW95" s="450"/>
      <c r="AY95" s="439"/>
    </row>
    <row r="96" spans="1:185" s="431" customFormat="1" ht="39.75" customHeight="1">
      <c r="A96" s="446"/>
      <c r="B96" s="447"/>
      <c r="C96" s="446"/>
      <c r="D96" s="446"/>
      <c r="E96" s="446"/>
      <c r="F96" s="447"/>
      <c r="G96" s="446"/>
      <c r="H96" s="448"/>
      <c r="AW96" s="450"/>
      <c r="AY96" s="439"/>
    </row>
    <row r="97" spans="1:51" s="431" customFormat="1" ht="39.75" customHeight="1">
      <c r="A97" s="446"/>
      <c r="B97" s="447"/>
      <c r="C97" s="446"/>
      <c r="D97" s="446"/>
      <c r="E97" s="446"/>
      <c r="F97" s="447"/>
      <c r="G97" s="446"/>
      <c r="H97" s="448"/>
      <c r="AW97" s="450"/>
      <c r="AY97" s="439"/>
    </row>
    <row r="98" spans="1:51" s="431" customFormat="1" ht="39.75" customHeight="1">
      <c r="A98" s="446"/>
      <c r="B98" s="447"/>
      <c r="C98" s="446"/>
      <c r="D98" s="446"/>
      <c r="E98" s="446"/>
      <c r="F98" s="447"/>
      <c r="G98" s="446"/>
      <c r="H98" s="448"/>
      <c r="AW98" s="450"/>
      <c r="AY98" s="439"/>
    </row>
    <row r="99" spans="1:51" s="431" customFormat="1" ht="39.75" customHeight="1">
      <c r="A99" s="446"/>
      <c r="B99" s="447"/>
      <c r="C99" s="446"/>
      <c r="D99" s="446"/>
      <c r="E99" s="446"/>
      <c r="F99" s="447"/>
      <c r="G99" s="446"/>
      <c r="H99" s="448"/>
      <c r="AW99" s="450"/>
      <c r="AY99" s="439"/>
    </row>
    <row r="100" spans="1:51" s="431" customFormat="1" ht="39.75" customHeight="1">
      <c r="A100" s="446"/>
      <c r="B100" s="447"/>
      <c r="C100" s="446"/>
      <c r="D100" s="446"/>
      <c r="E100" s="446"/>
      <c r="F100" s="447"/>
      <c r="G100" s="446"/>
      <c r="H100" s="448"/>
      <c r="AW100" s="450"/>
      <c r="AY100" s="439"/>
    </row>
    <row r="101" spans="1:51" s="431" customFormat="1" ht="39.75" customHeight="1">
      <c r="A101" s="446"/>
      <c r="B101" s="447"/>
      <c r="C101" s="446"/>
      <c r="D101" s="446"/>
      <c r="E101" s="446"/>
      <c r="F101" s="447"/>
      <c r="G101" s="446"/>
      <c r="H101" s="448"/>
      <c r="AW101" s="450"/>
      <c r="AY101" s="439"/>
    </row>
    <row r="102" spans="1:51" s="431" customFormat="1" ht="39.75" customHeight="1">
      <c r="A102" s="446"/>
      <c r="B102" s="447"/>
      <c r="C102" s="446"/>
      <c r="D102" s="446"/>
      <c r="E102" s="446"/>
      <c r="F102" s="447"/>
      <c r="G102" s="446"/>
      <c r="H102" s="448"/>
      <c r="AW102" s="450"/>
      <c r="AY102" s="439"/>
    </row>
    <row r="103" spans="1:51" s="431" customFormat="1" ht="39.75" customHeight="1">
      <c r="A103" s="446"/>
      <c r="B103" s="447"/>
      <c r="C103" s="446"/>
      <c r="D103" s="446"/>
      <c r="E103" s="446"/>
      <c r="F103" s="447"/>
      <c r="G103" s="446"/>
      <c r="H103" s="448"/>
      <c r="AW103" s="450"/>
      <c r="AY103" s="439"/>
    </row>
    <row r="104" spans="1:51" s="431" customFormat="1" ht="39.75" customHeight="1">
      <c r="A104" s="446"/>
      <c r="B104" s="447"/>
      <c r="C104" s="446"/>
      <c r="D104" s="446"/>
      <c r="E104" s="446"/>
      <c r="F104" s="447"/>
      <c r="G104" s="446"/>
      <c r="H104" s="448"/>
      <c r="AW104" s="450"/>
      <c r="AY104" s="439"/>
    </row>
    <row r="105" spans="1:51" s="431" customFormat="1" ht="39.75" customHeight="1">
      <c r="A105" s="446"/>
      <c r="B105" s="447"/>
      <c r="C105" s="446"/>
      <c r="D105" s="446"/>
      <c r="E105" s="446"/>
      <c r="F105" s="447"/>
      <c r="G105" s="446"/>
      <c r="H105" s="448"/>
      <c r="AW105" s="450"/>
      <c r="AY105" s="439"/>
    </row>
    <row r="106" spans="1:51" s="431" customFormat="1" ht="39.75" customHeight="1">
      <c r="A106" s="446"/>
      <c r="B106" s="447"/>
      <c r="C106" s="446"/>
      <c r="D106" s="446"/>
      <c r="E106" s="446"/>
      <c r="F106" s="447"/>
      <c r="G106" s="446"/>
      <c r="H106" s="448"/>
      <c r="AW106" s="450"/>
      <c r="AY106" s="439"/>
    </row>
    <row r="107" spans="1:51" s="431" customFormat="1" ht="39.75" customHeight="1">
      <c r="A107" s="446"/>
      <c r="B107" s="447"/>
      <c r="C107" s="446"/>
      <c r="D107" s="446"/>
      <c r="E107" s="446"/>
      <c r="F107" s="447"/>
      <c r="G107" s="446"/>
      <c r="H107" s="448"/>
      <c r="AW107" s="450"/>
      <c r="AY107" s="439"/>
    </row>
    <row r="108" spans="1:51" s="431" customFormat="1" ht="39.75" customHeight="1">
      <c r="A108" s="446"/>
      <c r="B108" s="447"/>
      <c r="C108" s="446"/>
      <c r="D108" s="446"/>
      <c r="E108" s="446"/>
      <c r="F108" s="447"/>
      <c r="G108" s="446"/>
      <c r="H108" s="448"/>
      <c r="AW108" s="450"/>
      <c r="AY108" s="439"/>
    </row>
    <row r="109" spans="1:51" s="431" customFormat="1" ht="39.75" customHeight="1">
      <c r="A109" s="446"/>
      <c r="B109" s="447"/>
      <c r="C109" s="446"/>
      <c r="D109" s="446"/>
      <c r="E109" s="446"/>
      <c r="F109" s="447"/>
      <c r="G109" s="446"/>
      <c r="H109" s="448"/>
      <c r="AW109" s="450"/>
      <c r="AY109" s="439"/>
    </row>
    <row r="110" spans="1:51" s="431" customFormat="1" ht="39.75" customHeight="1">
      <c r="A110" s="446"/>
      <c r="B110" s="447"/>
      <c r="C110" s="446"/>
      <c r="D110" s="446"/>
      <c r="E110" s="446"/>
      <c r="F110" s="447"/>
      <c r="G110" s="446"/>
      <c r="H110" s="448"/>
      <c r="AW110" s="450"/>
      <c r="AY110" s="439"/>
    </row>
    <row r="111" spans="1:51" s="431" customFormat="1" ht="39.75" customHeight="1">
      <c r="A111" s="446"/>
      <c r="B111" s="447"/>
      <c r="C111" s="446"/>
      <c r="D111" s="446"/>
      <c r="E111" s="446"/>
      <c r="F111" s="447"/>
      <c r="G111" s="446"/>
      <c r="H111" s="448"/>
      <c r="AW111" s="450"/>
      <c r="AY111" s="439"/>
    </row>
    <row r="112" spans="1:51" s="431" customFormat="1" ht="39.75" customHeight="1">
      <c r="A112" s="446"/>
      <c r="B112" s="447"/>
      <c r="C112" s="446"/>
      <c r="D112" s="446"/>
      <c r="E112" s="446"/>
      <c r="F112" s="447"/>
      <c r="G112" s="446"/>
      <c r="H112" s="448"/>
      <c r="AW112" s="450"/>
      <c r="AY112" s="439"/>
    </row>
    <row r="113" spans="1:51" s="431" customFormat="1" ht="39.75" customHeight="1">
      <c r="A113" s="446"/>
      <c r="B113" s="447"/>
      <c r="C113" s="446"/>
      <c r="D113" s="446"/>
      <c r="E113" s="446"/>
      <c r="F113" s="447"/>
      <c r="G113" s="446"/>
      <c r="H113" s="458"/>
      <c r="AW113" s="450"/>
      <c r="AY113" s="439"/>
    </row>
    <row r="114" spans="1:51" s="391" customFormat="1" ht="18.75" customHeight="1">
      <c r="B114" s="458"/>
      <c r="C114" s="458"/>
      <c r="D114" s="431"/>
      <c r="E114" s="431"/>
      <c r="F114" s="458"/>
      <c r="G114" s="431"/>
      <c r="H114" s="458"/>
      <c r="I114" s="431"/>
      <c r="J114" s="458"/>
      <c r="K114" s="458"/>
      <c r="L114" s="458"/>
      <c r="M114" s="459"/>
      <c r="N114" s="459"/>
      <c r="O114" s="459"/>
      <c r="P114" s="459"/>
      <c r="Q114" s="459"/>
      <c r="R114" s="459"/>
      <c r="S114" s="459"/>
      <c r="T114" s="459"/>
      <c r="U114" s="459"/>
      <c r="V114" s="459"/>
      <c r="W114" s="459"/>
      <c r="X114" s="459"/>
      <c r="Y114" s="459"/>
      <c r="Z114" s="459"/>
      <c r="AC114" s="459"/>
      <c r="AD114" s="459"/>
      <c r="AE114" s="459"/>
      <c r="AH114" s="459"/>
      <c r="AI114" s="459"/>
      <c r="AJ114" s="459"/>
      <c r="AW114" s="460"/>
    </row>
    <row r="115" spans="1:51" s="391" customFormat="1" ht="18" customHeight="1">
      <c r="A115" s="1269"/>
      <c r="E115" s="429"/>
      <c r="G115" s="429"/>
      <c r="H115" s="429"/>
      <c r="M115" s="467"/>
      <c r="N115" s="133"/>
      <c r="P115" s="133"/>
      <c r="Q115" s="133"/>
      <c r="R115" s="133"/>
      <c r="S115" s="133"/>
      <c r="T115" s="468"/>
      <c r="V115" s="468"/>
      <c r="W115" s="133"/>
      <c r="Z115" s="468"/>
      <c r="AE115" s="468"/>
      <c r="AJ115" s="468"/>
      <c r="AW115" s="460"/>
    </row>
    <row r="116" spans="1:51" s="391" customFormat="1" ht="18" customHeight="1">
      <c r="A116" s="1269"/>
      <c r="E116" s="429"/>
      <c r="G116" s="429"/>
      <c r="H116" s="444"/>
      <c r="M116" s="469"/>
      <c r="N116" s="133"/>
      <c r="P116" s="133"/>
      <c r="Q116" s="133"/>
      <c r="R116" s="133"/>
      <c r="S116" s="133"/>
      <c r="T116" s="263"/>
      <c r="V116" s="468"/>
      <c r="W116" s="133"/>
      <c r="Z116" s="468"/>
      <c r="AE116" s="468"/>
      <c r="AJ116" s="468"/>
      <c r="AW116" s="460"/>
    </row>
    <row r="117" spans="1:51" s="391" customFormat="1" ht="18" customHeight="1">
      <c r="A117" s="442"/>
      <c r="E117" s="429"/>
      <c r="G117" s="429"/>
      <c r="H117" s="429"/>
      <c r="K117" s="442"/>
      <c r="L117" s="469"/>
      <c r="M117" s="469"/>
      <c r="N117" s="133"/>
      <c r="P117" s="133"/>
      <c r="Q117" s="133"/>
      <c r="R117" s="133"/>
      <c r="S117" s="133"/>
      <c r="T117" s="263"/>
      <c r="V117" s="468"/>
      <c r="W117" s="133"/>
      <c r="Z117" s="468"/>
      <c r="AE117" s="468"/>
      <c r="AJ117" s="468"/>
      <c r="AW117" s="460"/>
    </row>
    <row r="118" spans="1:51" s="391" customFormat="1" ht="18" customHeight="1">
      <c r="B118" s="429"/>
      <c r="C118" s="429"/>
      <c r="D118" s="429"/>
      <c r="E118" s="429"/>
      <c r="F118" s="443"/>
      <c r="G118" s="429"/>
      <c r="H118" s="429"/>
      <c r="I118" s="444"/>
      <c r="L118" s="469"/>
      <c r="M118" s="469"/>
      <c r="N118" s="133"/>
      <c r="P118" s="133"/>
      <c r="Q118" s="133"/>
      <c r="R118" s="133"/>
      <c r="S118" s="133"/>
      <c r="T118" s="133"/>
      <c r="V118" s="468"/>
      <c r="W118" s="133"/>
      <c r="Z118" s="468"/>
      <c r="AE118" s="468"/>
      <c r="AJ118" s="468"/>
      <c r="AW118" s="460"/>
    </row>
    <row r="119" spans="1:51" s="391" customFormat="1" ht="12" customHeight="1">
      <c r="B119" s="458"/>
      <c r="C119" s="458"/>
      <c r="D119" s="431"/>
      <c r="E119" s="458"/>
      <c r="F119" s="458"/>
      <c r="G119" s="458"/>
      <c r="H119" s="458"/>
      <c r="I119" s="470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33"/>
      <c r="AW119" s="471"/>
      <c r="AX119" s="133"/>
    </row>
    <row r="120" spans="1:51" s="396" customFormat="1" ht="17.25" customHeight="1">
      <c r="A120" s="1262"/>
      <c r="B120" s="1262"/>
      <c r="C120" s="1262"/>
      <c r="D120" s="1262"/>
      <c r="E120" s="455"/>
      <c r="G120" s="455"/>
      <c r="H120" s="455"/>
      <c r="J120" s="1259"/>
      <c r="K120" s="1259"/>
      <c r="L120" s="1259"/>
      <c r="M120" s="1259"/>
      <c r="N120" s="1259"/>
      <c r="O120" s="1259"/>
      <c r="P120" s="1259"/>
      <c r="Q120" s="1259"/>
      <c r="R120" s="1259"/>
      <c r="S120" s="1259"/>
      <c r="T120" s="472"/>
      <c r="U120" s="472"/>
      <c r="V120" s="472"/>
      <c r="W120" s="472"/>
      <c r="X120" s="472"/>
      <c r="Y120" s="472"/>
      <c r="Z120" s="472"/>
      <c r="AA120" s="472"/>
      <c r="AB120" s="472"/>
      <c r="AC120" s="472"/>
      <c r="AD120" s="472"/>
      <c r="AE120" s="472"/>
      <c r="AF120" s="472"/>
      <c r="AG120" s="472"/>
      <c r="AH120" s="472"/>
      <c r="AI120" s="472"/>
      <c r="AJ120" s="472"/>
      <c r="AK120" s="472"/>
      <c r="AL120" s="472"/>
      <c r="AM120" s="472"/>
      <c r="AN120" s="472"/>
      <c r="AO120" s="472"/>
      <c r="AP120" s="472"/>
      <c r="AQ120" s="472"/>
      <c r="AR120" s="472"/>
      <c r="AS120" s="472"/>
      <c r="AT120" s="472"/>
      <c r="AU120" s="472"/>
      <c r="AV120" s="472"/>
      <c r="AW120" s="473"/>
      <c r="AX120" s="472"/>
    </row>
    <row r="121" spans="1:51" s="396" customFormat="1" ht="23.25" customHeight="1">
      <c r="A121" s="474"/>
      <c r="B121" s="421"/>
      <c r="C121" s="421"/>
      <c r="E121" s="455"/>
      <c r="G121" s="455"/>
      <c r="H121" s="455"/>
      <c r="J121" s="1259"/>
      <c r="K121" s="1259"/>
      <c r="L121" s="1259"/>
      <c r="M121" s="1259"/>
      <c r="N121" s="1259"/>
      <c r="O121" s="1259"/>
      <c r="P121" s="1259"/>
      <c r="Q121" s="1259"/>
      <c r="R121" s="1259"/>
      <c r="S121" s="1259"/>
      <c r="T121" s="472"/>
      <c r="U121" s="472"/>
      <c r="V121" s="472"/>
      <c r="W121" s="472"/>
      <c r="X121" s="472"/>
      <c r="Y121" s="472"/>
      <c r="Z121" s="472"/>
      <c r="AA121" s="472"/>
      <c r="AB121" s="472"/>
      <c r="AC121" s="472"/>
      <c r="AD121" s="472"/>
      <c r="AE121" s="472"/>
      <c r="AF121" s="472"/>
      <c r="AG121" s="472"/>
      <c r="AH121" s="472"/>
      <c r="AI121" s="472"/>
      <c r="AJ121" s="472"/>
      <c r="AK121" s="472"/>
      <c r="AL121" s="472"/>
      <c r="AM121" s="472"/>
      <c r="AN121" s="472"/>
      <c r="AO121" s="472"/>
      <c r="AP121" s="472"/>
      <c r="AQ121" s="472"/>
      <c r="AR121" s="472"/>
      <c r="AS121" s="472"/>
      <c r="AT121" s="472"/>
      <c r="AU121" s="472"/>
      <c r="AV121" s="472"/>
      <c r="AW121" s="473"/>
      <c r="AX121" s="472"/>
    </row>
    <row r="122" spans="1:51" s="396" customFormat="1" ht="13" customHeight="1">
      <c r="A122" s="421"/>
      <c r="B122" s="421"/>
      <c r="C122" s="452"/>
      <c r="H122" s="1260"/>
      <c r="I122" s="1260"/>
      <c r="J122" s="1260"/>
      <c r="K122" s="1260"/>
      <c r="L122" s="1260"/>
      <c r="M122" s="1260"/>
      <c r="N122" s="1260"/>
      <c r="O122" s="1260"/>
      <c r="P122" s="1260"/>
      <c r="Q122" s="1260"/>
      <c r="R122" s="1260"/>
      <c r="S122" s="1260"/>
      <c r="T122" s="1260"/>
      <c r="U122" s="1260"/>
      <c r="V122" s="1260"/>
      <c r="W122" s="1260"/>
      <c r="X122" s="1260"/>
      <c r="Y122" s="1260"/>
      <c r="Z122" s="1260"/>
      <c r="AA122" s="1260"/>
      <c r="AB122" s="1260"/>
      <c r="AC122" s="1260"/>
      <c r="AD122" s="1260"/>
      <c r="AE122" s="1260"/>
      <c r="AF122" s="1260"/>
      <c r="AG122" s="1260"/>
      <c r="AH122" s="1260"/>
      <c r="AI122" s="404"/>
      <c r="AJ122" s="404"/>
      <c r="AK122" s="404"/>
      <c r="AL122" s="404"/>
      <c r="AM122" s="404"/>
      <c r="AN122" s="404"/>
      <c r="AO122" s="404"/>
      <c r="AP122" s="404"/>
      <c r="AQ122" s="404"/>
      <c r="AR122" s="404"/>
      <c r="AS122" s="404"/>
      <c r="AT122" s="404"/>
      <c r="AU122" s="404"/>
      <c r="AV122" s="404"/>
      <c r="AW122" s="475"/>
      <c r="AX122" s="404"/>
      <c r="AY122" s="404"/>
    </row>
    <row r="123" spans="1:51" s="396" customFormat="1" ht="13" customHeight="1">
      <c r="A123" s="421"/>
      <c r="B123" s="421"/>
      <c r="C123" s="421"/>
      <c r="E123" s="451"/>
      <c r="G123" s="451"/>
      <c r="H123" s="1260"/>
      <c r="I123" s="1260"/>
      <c r="J123" s="1260"/>
      <c r="K123" s="1260"/>
      <c r="L123" s="1260"/>
      <c r="M123" s="1260"/>
      <c r="N123" s="1260"/>
      <c r="O123" s="1260"/>
      <c r="P123" s="1260"/>
      <c r="Q123" s="1260"/>
      <c r="R123" s="1260"/>
      <c r="S123" s="1260"/>
      <c r="T123" s="1260"/>
      <c r="U123" s="1260"/>
      <c r="V123" s="1260"/>
      <c r="W123" s="1260"/>
      <c r="X123" s="1260"/>
      <c r="Y123" s="1260"/>
      <c r="Z123" s="1260"/>
      <c r="AA123" s="1260"/>
      <c r="AB123" s="1260"/>
      <c r="AC123" s="1260"/>
      <c r="AD123" s="1260"/>
      <c r="AE123" s="1260"/>
      <c r="AF123" s="1260"/>
      <c r="AG123" s="1260"/>
      <c r="AH123" s="1260"/>
      <c r="AI123" s="404"/>
      <c r="AJ123" s="404"/>
      <c r="AK123" s="404"/>
      <c r="AL123" s="404"/>
      <c r="AM123" s="404"/>
      <c r="AN123" s="404"/>
      <c r="AO123" s="404"/>
      <c r="AP123" s="404"/>
      <c r="AQ123" s="404"/>
      <c r="AR123" s="404"/>
      <c r="AS123" s="404"/>
      <c r="AT123" s="404"/>
      <c r="AU123" s="404"/>
      <c r="AV123" s="404"/>
      <c r="AW123" s="475"/>
      <c r="AX123" s="404"/>
      <c r="AY123" s="404"/>
    </row>
    <row r="124" spans="1:51" s="396" customFormat="1" ht="13" customHeight="1">
      <c r="A124" s="421"/>
      <c r="B124" s="421"/>
      <c r="C124" s="452"/>
      <c r="E124" s="476"/>
      <c r="G124" s="476"/>
      <c r="H124" s="476"/>
      <c r="K124" s="1258"/>
      <c r="L124" s="1258"/>
      <c r="M124" s="1258"/>
      <c r="N124" s="1258"/>
      <c r="O124" s="1258"/>
      <c r="P124" s="1258"/>
      <c r="Q124" s="1258"/>
      <c r="R124" s="1258"/>
      <c r="S124" s="1258"/>
      <c r="T124" s="412"/>
      <c r="U124" s="412"/>
      <c r="V124" s="412"/>
      <c r="W124" s="412"/>
      <c r="X124" s="412"/>
      <c r="Y124" s="412"/>
      <c r="Z124" s="412"/>
      <c r="AA124" s="412"/>
      <c r="AB124" s="412"/>
      <c r="AC124" s="412"/>
      <c r="AD124" s="412"/>
      <c r="AE124" s="412"/>
      <c r="AF124" s="412"/>
      <c r="AG124" s="412"/>
      <c r="AH124" s="412"/>
      <c r="AI124" s="412"/>
      <c r="AJ124" s="412"/>
      <c r="AK124" s="412"/>
      <c r="AL124" s="412"/>
      <c r="AM124" s="412"/>
      <c r="AN124" s="412"/>
      <c r="AO124" s="412"/>
      <c r="AP124" s="412"/>
      <c r="AQ124" s="412"/>
      <c r="AR124" s="412"/>
      <c r="AS124" s="412"/>
      <c r="AT124" s="412"/>
      <c r="AU124" s="412"/>
      <c r="AV124" s="412"/>
      <c r="AW124" s="413"/>
      <c r="AX124" s="412"/>
    </row>
    <row r="125" spans="1:51" s="396" customFormat="1" ht="13" customHeight="1">
      <c r="A125" s="421"/>
      <c r="B125" s="421"/>
      <c r="C125" s="421"/>
      <c r="E125" s="477"/>
      <c r="G125" s="477"/>
      <c r="H125" s="477"/>
      <c r="K125" s="1258"/>
      <c r="L125" s="1258"/>
      <c r="M125" s="1258"/>
      <c r="N125" s="1258"/>
      <c r="O125" s="1258"/>
      <c r="P125" s="1258"/>
      <c r="Q125" s="1258"/>
      <c r="R125" s="1258"/>
      <c r="S125" s="1258"/>
      <c r="T125" s="412"/>
      <c r="U125" s="412"/>
      <c r="V125" s="412"/>
      <c r="W125" s="412"/>
      <c r="X125" s="412"/>
      <c r="Y125" s="412"/>
      <c r="Z125" s="412"/>
      <c r="AA125" s="412"/>
      <c r="AB125" s="412"/>
      <c r="AC125" s="412"/>
      <c r="AD125" s="412"/>
      <c r="AE125" s="412"/>
      <c r="AF125" s="412"/>
      <c r="AG125" s="412"/>
      <c r="AH125" s="412"/>
      <c r="AI125" s="412"/>
      <c r="AJ125" s="412"/>
      <c r="AK125" s="412"/>
      <c r="AL125" s="412"/>
      <c r="AM125" s="412"/>
      <c r="AN125" s="412"/>
      <c r="AO125" s="412"/>
      <c r="AP125" s="412"/>
      <c r="AQ125" s="412"/>
      <c r="AR125" s="412"/>
      <c r="AS125" s="412"/>
      <c r="AT125" s="412"/>
      <c r="AU125" s="412"/>
      <c r="AV125" s="412"/>
      <c r="AW125" s="413"/>
      <c r="AX125" s="412"/>
    </row>
    <row r="126" spans="1:51" s="396" customFormat="1" ht="13" customHeight="1">
      <c r="A126" s="421"/>
      <c r="B126" s="421"/>
      <c r="C126" s="452"/>
      <c r="E126" s="451"/>
      <c r="G126" s="451"/>
      <c r="H126" s="451"/>
      <c r="K126" s="1258"/>
      <c r="L126" s="1258"/>
      <c r="M126" s="1258"/>
      <c r="N126" s="1258"/>
      <c r="O126" s="1258"/>
      <c r="P126" s="1258"/>
      <c r="Q126" s="1258"/>
      <c r="R126" s="1258"/>
      <c r="T126" s="412"/>
      <c r="U126" s="412"/>
      <c r="V126" s="412"/>
      <c r="W126" s="412"/>
      <c r="X126" s="412"/>
      <c r="Y126" s="412"/>
      <c r="Z126" s="412"/>
      <c r="AA126" s="412"/>
      <c r="AB126" s="412"/>
      <c r="AC126" s="412"/>
      <c r="AD126" s="412"/>
      <c r="AE126" s="412"/>
      <c r="AF126" s="412"/>
      <c r="AG126" s="412"/>
      <c r="AH126" s="412"/>
      <c r="AI126" s="412"/>
      <c r="AJ126" s="412"/>
      <c r="AK126" s="412"/>
      <c r="AL126" s="412"/>
      <c r="AM126" s="412"/>
      <c r="AN126" s="412"/>
      <c r="AO126" s="412"/>
      <c r="AP126" s="412"/>
      <c r="AQ126" s="412"/>
      <c r="AR126" s="412"/>
      <c r="AS126" s="412"/>
      <c r="AT126" s="412"/>
      <c r="AU126" s="412"/>
      <c r="AV126" s="412"/>
      <c r="AW126" s="413"/>
      <c r="AX126" s="412"/>
    </row>
    <row r="127" spans="1:51" s="396" customFormat="1" ht="13" customHeight="1">
      <c r="A127" s="421"/>
      <c r="B127" s="421"/>
      <c r="C127" s="421"/>
      <c r="E127" s="451"/>
      <c r="G127" s="451"/>
      <c r="H127" s="451"/>
      <c r="K127" s="1258"/>
      <c r="L127" s="1258"/>
      <c r="M127" s="1258"/>
      <c r="N127" s="1258"/>
      <c r="O127" s="1258"/>
      <c r="P127" s="1258"/>
      <c r="Q127" s="1258"/>
      <c r="R127" s="1258"/>
      <c r="S127" s="412"/>
      <c r="T127" s="412"/>
      <c r="U127" s="412"/>
      <c r="V127" s="412"/>
      <c r="W127" s="412"/>
      <c r="X127" s="412"/>
      <c r="Y127" s="412"/>
      <c r="Z127" s="412"/>
      <c r="AA127" s="412"/>
      <c r="AB127" s="412"/>
      <c r="AC127" s="412"/>
      <c r="AD127" s="412"/>
      <c r="AE127" s="412"/>
      <c r="AF127" s="412"/>
      <c r="AG127" s="412"/>
      <c r="AH127" s="412"/>
      <c r="AI127" s="412"/>
      <c r="AJ127" s="412"/>
      <c r="AK127" s="412"/>
      <c r="AL127" s="412"/>
      <c r="AM127" s="412"/>
      <c r="AN127" s="412"/>
      <c r="AO127" s="412"/>
      <c r="AP127" s="412"/>
      <c r="AQ127" s="412"/>
      <c r="AR127" s="412"/>
      <c r="AS127" s="412"/>
      <c r="AT127" s="412"/>
      <c r="AU127" s="412"/>
      <c r="AV127" s="412"/>
      <c r="AW127" s="413"/>
      <c r="AX127" s="412"/>
      <c r="AY127" s="1270"/>
    </row>
    <row r="128" spans="1:51" s="396" customFormat="1" ht="13" customHeight="1">
      <c r="A128" s="421"/>
      <c r="B128" s="421"/>
      <c r="C128" s="452"/>
      <c r="AW128" s="453"/>
      <c r="AY128" s="1270"/>
    </row>
    <row r="129" spans="1:185" s="396" customFormat="1" ht="19.5" customHeight="1">
      <c r="A129" s="421"/>
      <c r="B129" s="421"/>
      <c r="C129" s="421"/>
      <c r="AW129" s="453"/>
      <c r="AY129" s="454"/>
    </row>
    <row r="130" spans="1:185" s="396" customFormat="1" ht="13" customHeight="1">
      <c r="A130" s="421"/>
      <c r="B130" s="421"/>
      <c r="C130" s="452"/>
      <c r="E130" s="455"/>
      <c r="F130" s="418"/>
      <c r="G130" s="455"/>
      <c r="H130" s="455"/>
      <c r="I130" s="418"/>
      <c r="J130" s="419"/>
      <c r="K130" s="419"/>
      <c r="AW130" s="453"/>
      <c r="AY130" s="456"/>
    </row>
    <row r="131" spans="1:185" s="396" customFormat="1" ht="13" customHeight="1">
      <c r="A131" s="421"/>
      <c r="B131" s="421"/>
      <c r="C131" s="452"/>
      <c r="E131" s="455"/>
      <c r="F131" s="418"/>
      <c r="G131" s="455"/>
      <c r="H131" s="455"/>
      <c r="I131" s="418"/>
      <c r="J131" s="419"/>
      <c r="K131" s="419"/>
      <c r="AW131" s="453"/>
    </row>
    <row r="132" spans="1:185" s="396" customFormat="1" ht="13" customHeight="1">
      <c r="A132" s="421"/>
      <c r="B132" s="421"/>
      <c r="C132" s="421"/>
      <c r="E132" s="455"/>
      <c r="F132" s="418"/>
      <c r="G132" s="455"/>
      <c r="H132" s="455"/>
      <c r="I132" s="418"/>
      <c r="J132" s="419"/>
      <c r="K132" s="419"/>
      <c r="AW132" s="453"/>
    </row>
    <row r="133" spans="1:185" s="396" customFormat="1" ht="13" customHeight="1">
      <c r="A133" s="421"/>
      <c r="B133" s="421"/>
      <c r="C133" s="421"/>
      <c r="E133" s="455"/>
      <c r="F133" s="418"/>
      <c r="G133" s="455"/>
      <c r="H133" s="455"/>
      <c r="I133" s="418"/>
      <c r="J133" s="419"/>
      <c r="K133" s="419"/>
      <c r="AW133" s="453"/>
    </row>
    <row r="134" spans="1:185" s="396" customFormat="1" ht="13" customHeight="1">
      <c r="E134" s="455"/>
      <c r="F134" s="418"/>
      <c r="G134" s="455"/>
      <c r="H134" s="455"/>
      <c r="I134" s="418"/>
      <c r="J134" s="419"/>
      <c r="K134" s="419"/>
      <c r="N134" s="457"/>
      <c r="S134" s="457"/>
      <c r="AW134" s="453"/>
    </row>
    <row r="135" spans="1:185" s="391" customFormat="1" ht="13.5" customHeight="1">
      <c r="B135" s="458"/>
      <c r="C135" s="458"/>
      <c r="D135" s="431"/>
      <c r="E135" s="458"/>
      <c r="F135" s="421"/>
      <c r="G135" s="458"/>
      <c r="H135" s="458"/>
      <c r="I135" s="418"/>
      <c r="J135" s="419"/>
      <c r="K135" s="419"/>
      <c r="L135" s="458"/>
      <c r="M135" s="459"/>
      <c r="N135" s="459"/>
      <c r="O135" s="459"/>
      <c r="P135" s="459"/>
      <c r="Q135" s="459"/>
      <c r="R135" s="459"/>
      <c r="S135" s="459"/>
      <c r="T135" s="459"/>
      <c r="U135" s="459"/>
      <c r="V135" s="459"/>
      <c r="W135" s="459"/>
      <c r="X135" s="459"/>
      <c r="Y135" s="459"/>
      <c r="Z135" s="459"/>
      <c r="AC135" s="459"/>
      <c r="AD135" s="459"/>
      <c r="AE135" s="459"/>
      <c r="AH135" s="459"/>
      <c r="AI135" s="459"/>
      <c r="AJ135" s="459"/>
      <c r="AW135" s="460"/>
    </row>
    <row r="136" spans="1:185" s="396" customFormat="1" ht="15" customHeight="1">
      <c r="A136" s="1255"/>
      <c r="B136" s="1257"/>
      <c r="C136" s="1255"/>
      <c r="D136" s="1257"/>
      <c r="E136" s="1257"/>
      <c r="F136" s="1255"/>
      <c r="G136" s="1257"/>
      <c r="H136" s="1257"/>
      <c r="I136" s="1256"/>
      <c r="J136" s="1256"/>
      <c r="K136" s="1256"/>
      <c r="L136" s="1256"/>
      <c r="M136" s="1256"/>
      <c r="N136" s="1256"/>
      <c r="O136" s="1256"/>
      <c r="P136" s="1256"/>
      <c r="Q136" s="1256"/>
      <c r="R136" s="1256"/>
      <c r="S136" s="1256"/>
      <c r="T136" s="1256"/>
      <c r="U136" s="1256"/>
      <c r="V136" s="1256"/>
      <c r="W136" s="1256"/>
      <c r="X136" s="1256"/>
      <c r="Y136" s="1256"/>
      <c r="Z136" s="1256"/>
      <c r="AA136" s="1256"/>
      <c r="AB136" s="1256"/>
      <c r="AC136" s="1256"/>
      <c r="AD136" s="1256"/>
      <c r="AE136" s="1256"/>
      <c r="AF136" s="1256"/>
      <c r="AG136" s="1256"/>
      <c r="AH136" s="1256"/>
      <c r="AI136" s="1256"/>
      <c r="AJ136" s="1256"/>
      <c r="AK136" s="1256"/>
      <c r="AL136" s="1256"/>
      <c r="AM136" s="296"/>
      <c r="AN136" s="296"/>
      <c r="AO136" s="296"/>
      <c r="AP136" s="296"/>
      <c r="AQ136" s="296"/>
      <c r="AR136" s="296"/>
      <c r="AS136" s="296"/>
      <c r="AT136" s="296"/>
      <c r="AU136" s="296"/>
      <c r="AV136" s="296"/>
      <c r="AW136" s="462"/>
      <c r="AX136" s="296"/>
      <c r="AY136" s="1261"/>
    </row>
    <row r="137" spans="1:185" s="133" customFormat="1" ht="23.25" customHeight="1">
      <c r="A137" s="1255"/>
      <c r="B137" s="1255"/>
      <c r="C137" s="1255"/>
      <c r="D137" s="1257"/>
      <c r="E137" s="1257"/>
      <c r="F137" s="1255"/>
      <c r="G137" s="1257"/>
      <c r="H137" s="1257"/>
      <c r="I137" s="1257"/>
      <c r="J137" s="1257"/>
      <c r="K137" s="1255"/>
      <c r="L137" s="1255"/>
      <c r="M137" s="1255"/>
      <c r="N137" s="1257"/>
      <c r="O137" s="1257"/>
      <c r="P137" s="1255"/>
      <c r="Q137" s="1255"/>
      <c r="R137" s="1255"/>
      <c r="S137" s="1257"/>
      <c r="T137" s="1257"/>
      <c r="U137" s="1255"/>
      <c r="V137" s="1255"/>
      <c r="W137" s="1255"/>
      <c r="X137" s="1257"/>
      <c r="Y137" s="1257"/>
      <c r="Z137" s="1255"/>
      <c r="AA137" s="1255"/>
      <c r="AB137" s="1255"/>
      <c r="AC137" s="1257"/>
      <c r="AD137" s="1257"/>
      <c r="AE137" s="1255"/>
      <c r="AF137" s="1255"/>
      <c r="AG137" s="1255"/>
      <c r="AH137" s="1257"/>
      <c r="AI137" s="1257"/>
      <c r="AJ137" s="1255"/>
      <c r="AK137" s="1255"/>
      <c r="AL137" s="1255"/>
      <c r="AM137" s="461"/>
      <c r="AN137" s="461"/>
      <c r="AO137" s="461"/>
      <c r="AP137" s="461"/>
      <c r="AQ137" s="461"/>
      <c r="AR137" s="461"/>
      <c r="AS137" s="461"/>
      <c r="AT137" s="461"/>
      <c r="AU137" s="461"/>
      <c r="AV137" s="461"/>
      <c r="AW137" s="463"/>
      <c r="AX137" s="461"/>
      <c r="AY137" s="1261"/>
      <c r="AZ137" s="429"/>
      <c r="BA137" s="429"/>
      <c r="BB137" s="429"/>
      <c r="BC137" s="429"/>
      <c r="BD137" s="429"/>
      <c r="BE137" s="429"/>
      <c r="BF137" s="429"/>
      <c r="BG137" s="429"/>
      <c r="BH137" s="429"/>
      <c r="BI137" s="429"/>
      <c r="BJ137" s="429"/>
      <c r="BK137" s="429"/>
      <c r="BL137" s="429"/>
      <c r="BM137" s="429"/>
      <c r="BN137" s="429"/>
      <c r="BO137" s="429"/>
      <c r="BP137" s="429"/>
      <c r="BQ137" s="429"/>
      <c r="BR137" s="429"/>
      <c r="BS137" s="429"/>
      <c r="BT137" s="429"/>
      <c r="BU137" s="429"/>
      <c r="BV137" s="429"/>
      <c r="BW137" s="429"/>
      <c r="BX137" s="429"/>
      <c r="BY137" s="429"/>
      <c r="BZ137" s="429"/>
      <c r="CA137" s="429"/>
      <c r="CB137" s="429"/>
      <c r="CC137" s="429"/>
      <c r="CD137" s="429"/>
      <c r="CE137" s="429"/>
      <c r="CF137" s="429"/>
      <c r="CG137" s="429"/>
      <c r="CH137" s="429"/>
      <c r="CI137" s="429"/>
      <c r="CJ137" s="429"/>
      <c r="CK137" s="429"/>
      <c r="CL137" s="429"/>
      <c r="CM137" s="429"/>
      <c r="CN137" s="429"/>
      <c r="CO137" s="429"/>
      <c r="CP137" s="429"/>
      <c r="CQ137" s="429"/>
      <c r="CR137" s="429"/>
      <c r="CS137" s="429"/>
      <c r="CT137" s="429"/>
      <c r="CU137" s="429"/>
      <c r="CV137" s="429"/>
      <c r="CW137" s="429"/>
      <c r="CX137" s="429"/>
      <c r="CY137" s="429"/>
      <c r="CZ137" s="429"/>
      <c r="DA137" s="429"/>
      <c r="DB137" s="429"/>
      <c r="DC137" s="429"/>
      <c r="DD137" s="429"/>
      <c r="DE137" s="429"/>
      <c r="DF137" s="429"/>
      <c r="DG137" s="429"/>
      <c r="DH137" s="429"/>
      <c r="DI137" s="429"/>
      <c r="DJ137" s="429"/>
      <c r="DK137" s="429"/>
      <c r="DL137" s="429"/>
      <c r="DM137" s="429"/>
      <c r="DN137" s="429"/>
      <c r="DO137" s="429"/>
      <c r="DP137" s="429"/>
      <c r="DQ137" s="429"/>
      <c r="DR137" s="429"/>
      <c r="DS137" s="429"/>
      <c r="DT137" s="429"/>
      <c r="DU137" s="429"/>
      <c r="DV137" s="429"/>
      <c r="DW137" s="429"/>
      <c r="DX137" s="429"/>
      <c r="DY137" s="429"/>
      <c r="DZ137" s="429"/>
      <c r="EA137" s="429"/>
      <c r="EB137" s="429"/>
      <c r="EC137" s="429"/>
      <c r="ED137" s="429"/>
      <c r="EE137" s="429"/>
      <c r="EF137" s="429"/>
      <c r="EG137" s="429"/>
      <c r="EH137" s="429"/>
      <c r="EI137" s="429"/>
      <c r="EJ137" s="429"/>
      <c r="EK137" s="429"/>
      <c r="EL137" s="429"/>
      <c r="EM137" s="429"/>
      <c r="EN137" s="429"/>
      <c r="EO137" s="429"/>
      <c r="EP137" s="429"/>
      <c r="EQ137" s="429"/>
      <c r="ER137" s="429"/>
      <c r="ES137" s="429"/>
      <c r="ET137" s="429"/>
      <c r="EU137" s="429"/>
      <c r="EV137" s="429"/>
      <c r="EW137" s="429"/>
      <c r="EX137" s="429"/>
      <c r="EY137" s="429"/>
      <c r="EZ137" s="429"/>
      <c r="FA137" s="429"/>
      <c r="FB137" s="429"/>
      <c r="FC137" s="429"/>
      <c r="FD137" s="429"/>
      <c r="FE137" s="429"/>
      <c r="FF137" s="429"/>
      <c r="FG137" s="429"/>
      <c r="FH137" s="429"/>
      <c r="FI137" s="429"/>
      <c r="FJ137" s="429"/>
      <c r="FK137" s="429"/>
      <c r="FL137" s="429"/>
      <c r="FM137" s="429"/>
      <c r="FN137" s="429"/>
      <c r="FO137" s="429"/>
      <c r="FP137" s="429"/>
      <c r="FQ137" s="429"/>
      <c r="FR137" s="429"/>
      <c r="FS137" s="429"/>
      <c r="FT137" s="429"/>
      <c r="FU137" s="429"/>
      <c r="FV137" s="429"/>
      <c r="FW137" s="429"/>
      <c r="FX137" s="429"/>
      <c r="FY137" s="429"/>
      <c r="FZ137" s="429"/>
      <c r="GA137" s="429"/>
      <c r="GB137" s="429"/>
      <c r="GC137" s="429"/>
    </row>
    <row r="138" spans="1:185" s="431" customFormat="1" ht="17.25" customHeight="1">
      <c r="A138" s="1255"/>
      <c r="B138" s="1255"/>
      <c r="C138" s="1255"/>
      <c r="D138" s="1257"/>
      <c r="E138" s="1257"/>
      <c r="F138" s="1255"/>
      <c r="G138" s="1257"/>
      <c r="H138" s="1257"/>
      <c r="I138" s="1255"/>
      <c r="J138" s="1255"/>
      <c r="K138" s="1255"/>
      <c r="L138" s="1255"/>
      <c r="M138" s="1255"/>
      <c r="N138" s="1255"/>
      <c r="O138" s="1255"/>
      <c r="P138" s="1255"/>
      <c r="Q138" s="1255"/>
      <c r="R138" s="1255"/>
      <c r="S138" s="1255"/>
      <c r="T138" s="1255"/>
      <c r="U138" s="1255"/>
      <c r="V138" s="1255"/>
      <c r="W138" s="1255"/>
      <c r="X138" s="1255"/>
      <c r="Y138" s="1255"/>
      <c r="Z138" s="1255"/>
      <c r="AA138" s="1255"/>
      <c r="AB138" s="1255"/>
      <c r="AC138" s="1255"/>
      <c r="AD138" s="1255"/>
      <c r="AE138" s="1255"/>
      <c r="AF138" s="1255"/>
      <c r="AG138" s="1255"/>
      <c r="AH138" s="1255"/>
      <c r="AI138" s="1255"/>
      <c r="AJ138" s="1255"/>
      <c r="AK138" s="1255"/>
      <c r="AL138" s="1255"/>
      <c r="AM138" s="461"/>
      <c r="AN138" s="461"/>
      <c r="AO138" s="461"/>
      <c r="AP138" s="461"/>
      <c r="AQ138" s="461"/>
      <c r="AR138" s="461"/>
      <c r="AS138" s="461"/>
      <c r="AT138" s="461"/>
      <c r="AU138" s="461"/>
      <c r="AV138" s="461"/>
      <c r="AW138" s="463"/>
      <c r="AX138" s="461"/>
      <c r="AY138" s="1261"/>
    </row>
    <row r="139" spans="1:185" s="434" customFormat="1" ht="60.75" customHeight="1">
      <c r="A139" s="1255"/>
      <c r="B139" s="1255"/>
      <c r="C139" s="1255"/>
      <c r="D139" s="1257"/>
      <c r="E139" s="1257"/>
      <c r="F139" s="1255"/>
      <c r="G139" s="1257"/>
      <c r="H139" s="1257"/>
      <c r="I139" s="464"/>
      <c r="J139" s="465"/>
      <c r="K139" s="465"/>
      <c r="L139" s="465"/>
      <c r="M139" s="464"/>
      <c r="N139" s="464"/>
      <c r="O139" s="465"/>
      <c r="P139" s="465"/>
      <c r="Q139" s="465"/>
      <c r="R139" s="464"/>
      <c r="S139" s="464"/>
      <c r="T139" s="465"/>
      <c r="U139" s="465"/>
      <c r="V139" s="465"/>
      <c r="W139" s="464"/>
      <c r="X139" s="464"/>
      <c r="Y139" s="465"/>
      <c r="Z139" s="465"/>
      <c r="AA139" s="465"/>
      <c r="AB139" s="464"/>
      <c r="AC139" s="464"/>
      <c r="AD139" s="465"/>
      <c r="AE139" s="465"/>
      <c r="AF139" s="465"/>
      <c r="AG139" s="464"/>
      <c r="AH139" s="464"/>
      <c r="AI139" s="465"/>
      <c r="AJ139" s="465"/>
      <c r="AK139" s="465"/>
      <c r="AL139" s="464"/>
      <c r="AM139" s="464"/>
      <c r="AN139" s="464"/>
      <c r="AO139" s="464"/>
      <c r="AP139" s="464"/>
      <c r="AQ139" s="464"/>
      <c r="AR139" s="464"/>
      <c r="AS139" s="464"/>
      <c r="AT139" s="464"/>
      <c r="AU139" s="464"/>
      <c r="AV139" s="464"/>
      <c r="AW139" s="466"/>
      <c r="AX139" s="464"/>
      <c r="AY139" s="1261"/>
    </row>
    <row r="140" spans="1:185" s="431" customFormat="1" ht="39.75" customHeight="1">
      <c r="A140" s="446"/>
      <c r="B140" s="447"/>
      <c r="C140" s="446"/>
      <c r="D140" s="446"/>
      <c r="E140" s="446"/>
      <c r="F140" s="447"/>
      <c r="G140" s="446"/>
      <c r="H140" s="448"/>
      <c r="AW140" s="450"/>
      <c r="AY140" s="439"/>
    </row>
    <row r="141" spans="1:185" s="431" customFormat="1" ht="39.75" customHeight="1">
      <c r="A141" s="446"/>
      <c r="B141" s="447"/>
      <c r="C141" s="446"/>
      <c r="D141" s="446"/>
      <c r="E141" s="446"/>
      <c r="F141" s="447"/>
      <c r="G141" s="446"/>
      <c r="H141" s="448"/>
      <c r="AW141" s="450"/>
      <c r="AY141" s="439"/>
    </row>
    <row r="142" spans="1:185" s="431" customFormat="1" ht="39.75" customHeight="1">
      <c r="A142" s="446"/>
      <c r="B142" s="447"/>
      <c r="C142" s="446"/>
      <c r="D142" s="446"/>
      <c r="E142" s="446"/>
      <c r="F142" s="447"/>
      <c r="G142" s="446"/>
      <c r="H142" s="448"/>
      <c r="AW142" s="450"/>
      <c r="AY142" s="439"/>
    </row>
    <row r="143" spans="1:185" s="431" customFormat="1" ht="39.75" customHeight="1">
      <c r="A143" s="446"/>
      <c r="B143" s="447"/>
      <c r="C143" s="446"/>
      <c r="D143" s="446"/>
      <c r="E143" s="446"/>
      <c r="F143" s="447"/>
      <c r="G143" s="446"/>
      <c r="H143" s="448"/>
      <c r="AW143" s="450"/>
      <c r="AY143" s="439"/>
    </row>
    <row r="144" spans="1:185" s="431" customFormat="1" ht="39.75" customHeight="1">
      <c r="A144" s="446"/>
      <c r="B144" s="447"/>
      <c r="C144" s="446"/>
      <c r="D144" s="446"/>
      <c r="E144" s="446"/>
      <c r="F144" s="447"/>
      <c r="G144" s="446"/>
      <c r="H144" s="448"/>
      <c r="AW144" s="450"/>
      <c r="AY144" s="439"/>
    </row>
    <row r="145" spans="1:51" s="431" customFormat="1" ht="39.75" customHeight="1">
      <c r="A145" s="446"/>
      <c r="B145" s="447"/>
      <c r="C145" s="446"/>
      <c r="D145" s="446"/>
      <c r="E145" s="446"/>
      <c r="F145" s="447"/>
      <c r="G145" s="446"/>
      <c r="H145" s="448"/>
      <c r="AW145" s="450"/>
      <c r="AY145" s="439"/>
    </row>
    <row r="146" spans="1:51" s="431" customFormat="1" ht="39.75" customHeight="1">
      <c r="A146" s="446"/>
      <c r="B146" s="447"/>
      <c r="C146" s="446"/>
      <c r="D146" s="446"/>
      <c r="E146" s="446"/>
      <c r="F146" s="447"/>
      <c r="G146" s="446"/>
      <c r="H146" s="448"/>
      <c r="AW146" s="450"/>
      <c r="AY146" s="439"/>
    </row>
    <row r="147" spans="1:51" s="431" customFormat="1" ht="39.75" customHeight="1">
      <c r="A147" s="446"/>
      <c r="B147" s="447"/>
      <c r="C147" s="446"/>
      <c r="D147" s="446"/>
      <c r="E147" s="446"/>
      <c r="F147" s="447"/>
      <c r="G147" s="446"/>
      <c r="H147" s="448"/>
      <c r="AW147" s="450"/>
      <c r="AY147" s="439"/>
    </row>
    <row r="148" spans="1:51" s="431" customFormat="1" ht="39.75" customHeight="1">
      <c r="A148" s="446"/>
      <c r="B148" s="447"/>
      <c r="C148" s="446"/>
      <c r="D148" s="446"/>
      <c r="E148" s="446"/>
      <c r="F148" s="447"/>
      <c r="G148" s="446"/>
      <c r="H148" s="448"/>
      <c r="AW148" s="450"/>
      <c r="AY148" s="439"/>
    </row>
    <row r="149" spans="1:51" s="431" customFormat="1" ht="39.75" customHeight="1">
      <c r="A149" s="446"/>
      <c r="B149" s="447"/>
      <c r="C149" s="446"/>
      <c r="D149" s="446"/>
      <c r="E149" s="446"/>
      <c r="F149" s="447"/>
      <c r="G149" s="446"/>
      <c r="H149" s="448"/>
      <c r="AW149" s="450"/>
      <c r="AY149" s="439"/>
    </row>
    <row r="150" spans="1:51" s="431" customFormat="1" ht="39.75" customHeight="1">
      <c r="A150" s="446"/>
      <c r="B150" s="447"/>
      <c r="C150" s="446"/>
      <c r="D150" s="446"/>
      <c r="E150" s="446"/>
      <c r="F150" s="447"/>
      <c r="G150" s="446"/>
      <c r="H150" s="448"/>
      <c r="AW150" s="450"/>
      <c r="AY150" s="439"/>
    </row>
    <row r="151" spans="1:51" s="431" customFormat="1" ht="39.75" customHeight="1">
      <c r="A151" s="446"/>
      <c r="B151" s="447"/>
      <c r="C151" s="446"/>
      <c r="D151" s="446"/>
      <c r="E151" s="446"/>
      <c r="F151" s="447"/>
      <c r="G151" s="446"/>
      <c r="H151" s="448"/>
      <c r="AW151" s="450"/>
      <c r="AY151" s="439"/>
    </row>
    <row r="152" spans="1:51" s="431" customFormat="1" ht="39.75" customHeight="1">
      <c r="A152" s="446"/>
      <c r="B152" s="447"/>
      <c r="C152" s="446"/>
      <c r="D152" s="446"/>
      <c r="E152" s="446"/>
      <c r="F152" s="447"/>
      <c r="G152" s="446"/>
      <c r="H152" s="448"/>
      <c r="AW152" s="450"/>
      <c r="AY152" s="439"/>
    </row>
    <row r="153" spans="1:51" s="431" customFormat="1" ht="39.75" customHeight="1">
      <c r="A153" s="446"/>
      <c r="B153" s="447"/>
      <c r="C153" s="446"/>
      <c r="D153" s="446"/>
      <c r="E153" s="446"/>
      <c r="F153" s="447"/>
      <c r="G153" s="446"/>
      <c r="H153" s="448"/>
      <c r="AW153" s="450"/>
      <c r="AY153" s="439"/>
    </row>
    <row r="154" spans="1:51" s="431" customFormat="1" ht="39.75" customHeight="1">
      <c r="A154" s="446"/>
      <c r="B154" s="447"/>
      <c r="C154" s="446"/>
      <c r="D154" s="446"/>
      <c r="E154" s="446"/>
      <c r="F154" s="447"/>
      <c r="G154" s="446"/>
      <c r="H154" s="448"/>
      <c r="AW154" s="450"/>
      <c r="AY154" s="439"/>
    </row>
    <row r="155" spans="1:51" s="431" customFormat="1" ht="39.75" customHeight="1">
      <c r="A155" s="446"/>
      <c r="B155" s="447"/>
      <c r="C155" s="446"/>
      <c r="D155" s="446"/>
      <c r="E155" s="446"/>
      <c r="F155" s="447"/>
      <c r="G155" s="446"/>
      <c r="H155" s="448"/>
      <c r="AW155" s="450"/>
      <c r="AY155" s="439"/>
    </row>
    <row r="156" spans="1:51" s="431" customFormat="1" ht="39.75" customHeight="1">
      <c r="A156" s="446"/>
      <c r="B156" s="447"/>
      <c r="C156" s="446"/>
      <c r="D156" s="446"/>
      <c r="E156" s="446"/>
      <c r="F156" s="447"/>
      <c r="G156" s="446"/>
      <c r="H156" s="448"/>
      <c r="AW156" s="450"/>
      <c r="AY156" s="439"/>
    </row>
    <row r="157" spans="1:51" s="431" customFormat="1" ht="39.75" customHeight="1">
      <c r="A157" s="446"/>
      <c r="B157" s="447"/>
      <c r="C157" s="446"/>
      <c r="D157" s="446"/>
      <c r="E157" s="446"/>
      <c r="F157" s="447"/>
      <c r="G157" s="446"/>
      <c r="H157" s="448"/>
      <c r="AW157" s="450"/>
      <c r="AY157" s="439"/>
    </row>
    <row r="158" spans="1:51" s="431" customFormat="1" ht="39.75" customHeight="1">
      <c r="A158" s="446"/>
      <c r="B158" s="447"/>
      <c r="C158" s="446"/>
      <c r="D158" s="446"/>
      <c r="E158" s="446"/>
      <c r="F158" s="447"/>
      <c r="G158" s="446"/>
      <c r="H158" s="448"/>
      <c r="AW158" s="450"/>
      <c r="AY158" s="439"/>
    </row>
    <row r="159" spans="1:51" s="431" customFormat="1" ht="39.75" customHeight="1">
      <c r="A159" s="446"/>
      <c r="B159" s="447"/>
      <c r="C159" s="446"/>
      <c r="D159" s="446"/>
      <c r="E159" s="446"/>
      <c r="F159" s="447"/>
      <c r="G159" s="446"/>
      <c r="H159" s="448"/>
      <c r="AW159" s="450"/>
      <c r="AY159" s="439"/>
    </row>
    <row r="160" spans="1:51" s="391" customFormat="1" ht="18.75" customHeight="1">
      <c r="B160" s="458"/>
      <c r="C160" s="458"/>
      <c r="D160" s="431"/>
      <c r="E160" s="431"/>
      <c r="F160" s="458"/>
      <c r="G160" s="431"/>
      <c r="H160" s="458"/>
      <c r="I160" s="431"/>
      <c r="J160" s="458"/>
      <c r="K160" s="458"/>
      <c r="L160" s="458"/>
      <c r="M160" s="459"/>
      <c r="N160" s="459"/>
      <c r="O160" s="459"/>
      <c r="P160" s="459"/>
      <c r="Q160" s="459"/>
      <c r="R160" s="459"/>
      <c r="S160" s="459"/>
      <c r="T160" s="459"/>
      <c r="U160" s="459"/>
      <c r="V160" s="459"/>
      <c r="W160" s="459"/>
      <c r="X160" s="459"/>
      <c r="Y160" s="459"/>
      <c r="Z160" s="459"/>
      <c r="AC160" s="459"/>
      <c r="AD160" s="459"/>
      <c r="AE160" s="459"/>
      <c r="AH160" s="459"/>
      <c r="AI160" s="459"/>
      <c r="AJ160" s="459"/>
      <c r="AW160" s="460"/>
    </row>
    <row r="161" spans="1:51" s="391" customFormat="1" ht="18" customHeight="1">
      <c r="A161" s="1269"/>
      <c r="E161" s="429"/>
      <c r="G161" s="429"/>
      <c r="H161" s="429"/>
      <c r="M161" s="467"/>
      <c r="N161" s="133"/>
      <c r="P161" s="133"/>
      <c r="Q161" s="133"/>
      <c r="R161" s="133"/>
      <c r="S161" s="133"/>
      <c r="T161" s="468"/>
      <c r="V161" s="468"/>
      <c r="W161" s="133"/>
      <c r="Z161" s="468"/>
      <c r="AE161" s="468"/>
      <c r="AJ161" s="468"/>
      <c r="AW161" s="460"/>
    </row>
    <row r="162" spans="1:51" s="391" customFormat="1" ht="18" customHeight="1">
      <c r="A162" s="1269"/>
      <c r="E162" s="429"/>
      <c r="G162" s="429"/>
      <c r="H162" s="444"/>
      <c r="M162" s="469"/>
      <c r="N162" s="133"/>
      <c r="P162" s="133"/>
      <c r="Q162" s="133"/>
      <c r="R162" s="133"/>
      <c r="S162" s="133"/>
      <c r="T162" s="263"/>
      <c r="V162" s="468"/>
      <c r="W162" s="133"/>
      <c r="Z162" s="468"/>
      <c r="AE162" s="468"/>
      <c r="AJ162" s="468"/>
      <c r="AW162" s="460"/>
    </row>
    <row r="163" spans="1:51" s="391" customFormat="1" ht="18" customHeight="1">
      <c r="A163" s="442"/>
      <c r="E163" s="429"/>
      <c r="G163" s="429"/>
      <c r="H163" s="429"/>
      <c r="K163" s="442"/>
      <c r="L163" s="469"/>
      <c r="M163" s="469"/>
      <c r="N163" s="133"/>
      <c r="P163" s="133"/>
      <c r="Q163" s="133"/>
      <c r="R163" s="133"/>
      <c r="S163" s="133"/>
      <c r="T163" s="263"/>
      <c r="V163" s="468"/>
      <c r="W163" s="133"/>
      <c r="Z163" s="468"/>
      <c r="AE163" s="468"/>
      <c r="AJ163" s="468"/>
      <c r="AW163" s="460"/>
    </row>
    <row r="164" spans="1:51" s="391" customFormat="1" ht="18" customHeight="1">
      <c r="B164" s="429"/>
      <c r="C164" s="429"/>
      <c r="D164" s="429"/>
      <c r="E164" s="429"/>
      <c r="F164" s="443"/>
      <c r="G164" s="429"/>
      <c r="H164" s="429"/>
      <c r="I164" s="444"/>
      <c r="L164" s="469"/>
      <c r="M164" s="469"/>
      <c r="N164" s="133"/>
      <c r="P164" s="133"/>
      <c r="Q164" s="133"/>
      <c r="R164" s="133"/>
      <c r="S164" s="133"/>
      <c r="T164" s="133"/>
      <c r="V164" s="468"/>
      <c r="W164" s="133"/>
      <c r="Z164" s="468"/>
      <c r="AE164" s="468"/>
      <c r="AJ164" s="468"/>
      <c r="AW164" s="460"/>
    </row>
    <row r="165" spans="1:51" s="391" customFormat="1" ht="18" customHeight="1">
      <c r="B165" s="458"/>
      <c r="C165" s="458"/>
      <c r="D165" s="431"/>
      <c r="E165" s="431"/>
      <c r="F165" s="458"/>
      <c r="G165" s="431"/>
      <c r="H165" s="458"/>
      <c r="I165" s="431"/>
      <c r="J165" s="458"/>
      <c r="K165" s="458"/>
      <c r="L165" s="458"/>
      <c r="M165" s="459"/>
      <c r="N165" s="459"/>
      <c r="O165" s="459"/>
      <c r="P165" s="459"/>
      <c r="Q165" s="459"/>
      <c r="S165" s="459"/>
      <c r="T165" s="459"/>
      <c r="U165" s="459"/>
      <c r="V165" s="459"/>
      <c r="Y165" s="459"/>
      <c r="AD165" s="459"/>
      <c r="AI165" s="459"/>
      <c r="AW165" s="460"/>
    </row>
    <row r="166" spans="1:51" s="431" customFormat="1" ht="16.5">
      <c r="A166" s="133"/>
      <c r="B166" s="133"/>
      <c r="C166" s="133"/>
      <c r="D166" s="240"/>
      <c r="E166" s="240"/>
      <c r="F166" s="391"/>
      <c r="G166" s="240"/>
      <c r="H166" s="263"/>
      <c r="AW166" s="450"/>
    </row>
    <row r="167" spans="1:51" s="431" customFormat="1" ht="16.5">
      <c r="A167" s="133"/>
      <c r="B167" s="133"/>
      <c r="C167" s="133"/>
      <c r="D167" s="240"/>
      <c r="E167" s="240"/>
      <c r="F167" s="391"/>
      <c r="G167" s="240"/>
      <c r="H167" s="263"/>
      <c r="AW167" s="450"/>
    </row>
    <row r="168" spans="1:51" s="431" customFormat="1" ht="16.5">
      <c r="A168" s="133"/>
      <c r="B168" s="133"/>
      <c r="C168" s="133"/>
      <c r="D168" s="240"/>
      <c r="E168" s="240"/>
      <c r="F168" s="391"/>
      <c r="G168" s="240"/>
      <c r="H168" s="263"/>
      <c r="AW168" s="450"/>
    </row>
    <row r="169" spans="1:51" s="431" customFormat="1" ht="16.5">
      <c r="A169" s="133"/>
      <c r="B169" s="133"/>
      <c r="C169" s="133"/>
      <c r="D169" s="240"/>
      <c r="E169" s="240"/>
      <c r="F169" s="391"/>
      <c r="G169" s="240"/>
      <c r="H169" s="263"/>
      <c r="AW169" s="450"/>
    </row>
    <row r="170" spans="1:51" s="391" customFormat="1" ht="18" customHeight="1">
      <c r="B170" s="458"/>
      <c r="C170" s="458"/>
      <c r="D170" s="431"/>
      <c r="E170" s="431"/>
      <c r="F170" s="458"/>
      <c r="G170" s="431"/>
      <c r="H170" s="458"/>
      <c r="I170" s="431"/>
      <c r="J170" s="458"/>
      <c r="K170" s="458"/>
      <c r="L170" s="458"/>
      <c r="M170" s="459"/>
      <c r="N170" s="459"/>
      <c r="O170" s="459"/>
      <c r="P170" s="459"/>
      <c r="Q170" s="459"/>
      <c r="S170" s="459"/>
      <c r="T170" s="459"/>
      <c r="U170" s="459"/>
      <c r="V170" s="459"/>
      <c r="Y170" s="459"/>
      <c r="AD170" s="459"/>
      <c r="AI170" s="459"/>
      <c r="AW170" s="460"/>
    </row>
    <row r="171" spans="1:51" s="391" customFormat="1" ht="12" customHeight="1">
      <c r="B171" s="458"/>
      <c r="C171" s="458"/>
      <c r="D171" s="431"/>
      <c r="E171" s="458"/>
      <c r="F171" s="458"/>
      <c r="G171" s="458"/>
      <c r="H171" s="458"/>
      <c r="I171" s="470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33"/>
      <c r="AG171" s="133"/>
      <c r="AH171" s="133"/>
      <c r="AI171" s="133"/>
      <c r="AJ171" s="133"/>
      <c r="AK171" s="133"/>
      <c r="AL171" s="133"/>
      <c r="AM171" s="133"/>
      <c r="AN171" s="133"/>
      <c r="AO171" s="133"/>
      <c r="AP171" s="133"/>
      <c r="AQ171" s="133"/>
      <c r="AR171" s="133"/>
      <c r="AS171" s="133"/>
      <c r="AT171" s="133"/>
      <c r="AU171" s="133"/>
      <c r="AV171" s="133"/>
      <c r="AW171" s="471"/>
      <c r="AX171" s="133"/>
    </row>
    <row r="172" spans="1:51" s="396" customFormat="1" ht="17.25" customHeight="1">
      <c r="A172" s="1262"/>
      <c r="B172" s="1262"/>
      <c r="C172" s="1262"/>
      <c r="D172" s="1262"/>
      <c r="E172" s="455"/>
      <c r="G172" s="455"/>
      <c r="H172" s="455"/>
      <c r="J172" s="1259"/>
      <c r="K172" s="1259"/>
      <c r="L172" s="1259"/>
      <c r="M172" s="1259"/>
      <c r="N172" s="1259"/>
      <c r="O172" s="1259"/>
      <c r="P172" s="1259"/>
      <c r="Q172" s="1259"/>
      <c r="R172" s="1259"/>
      <c r="S172" s="1259"/>
      <c r="T172" s="472"/>
      <c r="U172" s="472"/>
      <c r="V172" s="472"/>
      <c r="W172" s="472"/>
      <c r="X172" s="472"/>
      <c r="Y172" s="472"/>
      <c r="Z172" s="472"/>
      <c r="AA172" s="472"/>
      <c r="AB172" s="472"/>
      <c r="AC172" s="472"/>
      <c r="AD172" s="472"/>
      <c r="AE172" s="472"/>
      <c r="AF172" s="472"/>
      <c r="AG172" s="472"/>
      <c r="AH172" s="472"/>
      <c r="AI172" s="472"/>
      <c r="AJ172" s="472"/>
      <c r="AK172" s="472"/>
      <c r="AL172" s="472"/>
      <c r="AM172" s="472"/>
      <c r="AN172" s="472"/>
      <c r="AO172" s="472"/>
      <c r="AP172" s="472"/>
      <c r="AQ172" s="472"/>
      <c r="AR172" s="472"/>
      <c r="AS172" s="472"/>
      <c r="AT172" s="472"/>
      <c r="AU172" s="472"/>
      <c r="AV172" s="472"/>
      <c r="AW172" s="473"/>
      <c r="AX172" s="472"/>
    </row>
    <row r="173" spans="1:51" s="396" customFormat="1" ht="23.25" customHeight="1">
      <c r="A173" s="474"/>
      <c r="B173" s="421"/>
      <c r="C173" s="421"/>
      <c r="E173" s="455"/>
      <c r="G173" s="455"/>
      <c r="H173" s="455"/>
      <c r="J173" s="1259"/>
      <c r="K173" s="1259"/>
      <c r="L173" s="1259"/>
      <c r="M173" s="1259"/>
      <c r="N173" s="1259"/>
      <c r="O173" s="1259"/>
      <c r="P173" s="1259"/>
      <c r="Q173" s="1259"/>
      <c r="R173" s="1259"/>
      <c r="S173" s="1259"/>
      <c r="T173" s="472"/>
      <c r="U173" s="472"/>
      <c r="V173" s="472"/>
      <c r="W173" s="472"/>
      <c r="X173" s="472"/>
      <c r="Y173" s="472"/>
      <c r="Z173" s="472"/>
      <c r="AA173" s="472"/>
      <c r="AB173" s="472"/>
      <c r="AC173" s="472"/>
      <c r="AD173" s="472"/>
      <c r="AE173" s="472"/>
      <c r="AF173" s="472"/>
      <c r="AG173" s="472"/>
      <c r="AH173" s="472"/>
      <c r="AI173" s="472"/>
      <c r="AJ173" s="472"/>
      <c r="AK173" s="472"/>
      <c r="AL173" s="472"/>
      <c r="AM173" s="472"/>
      <c r="AN173" s="472"/>
      <c r="AO173" s="472"/>
      <c r="AP173" s="472"/>
      <c r="AQ173" s="472"/>
      <c r="AR173" s="472"/>
      <c r="AS173" s="472"/>
      <c r="AT173" s="472"/>
      <c r="AU173" s="472"/>
      <c r="AV173" s="472"/>
      <c r="AW173" s="473"/>
      <c r="AX173" s="472"/>
    </row>
    <row r="174" spans="1:51" s="396" customFormat="1" ht="13" customHeight="1">
      <c r="A174" s="421"/>
      <c r="B174" s="421"/>
      <c r="C174" s="452"/>
      <c r="H174" s="1260"/>
      <c r="I174" s="1260"/>
      <c r="J174" s="1260"/>
      <c r="K174" s="1260"/>
      <c r="L174" s="1260"/>
      <c r="M174" s="1260"/>
      <c r="N174" s="1260"/>
      <c r="O174" s="1260"/>
      <c r="P174" s="1260"/>
      <c r="Q174" s="1260"/>
      <c r="R174" s="1260"/>
      <c r="S174" s="1260"/>
      <c r="T174" s="1260"/>
      <c r="U174" s="1260"/>
      <c r="V174" s="1260"/>
      <c r="W174" s="1260"/>
      <c r="X174" s="1260"/>
      <c r="Y174" s="1260"/>
      <c r="Z174" s="1260"/>
      <c r="AA174" s="1260"/>
      <c r="AB174" s="1260"/>
      <c r="AC174" s="1260"/>
      <c r="AD174" s="1260"/>
      <c r="AE174" s="1260"/>
      <c r="AF174" s="1260"/>
      <c r="AG174" s="1260"/>
      <c r="AH174" s="1260"/>
      <c r="AI174" s="404"/>
      <c r="AJ174" s="404"/>
      <c r="AK174" s="404"/>
      <c r="AL174" s="404"/>
      <c r="AM174" s="404"/>
      <c r="AN174" s="404"/>
      <c r="AO174" s="404"/>
      <c r="AP174" s="404"/>
      <c r="AQ174" s="404"/>
      <c r="AR174" s="404"/>
      <c r="AS174" s="404"/>
      <c r="AT174" s="404"/>
      <c r="AU174" s="404"/>
      <c r="AV174" s="404"/>
      <c r="AW174" s="475"/>
      <c r="AX174" s="404"/>
      <c r="AY174" s="404"/>
    </row>
    <row r="175" spans="1:51" s="396" customFormat="1" ht="13" customHeight="1">
      <c r="A175" s="421"/>
      <c r="B175" s="421"/>
      <c r="C175" s="421"/>
      <c r="E175" s="451"/>
      <c r="G175" s="451"/>
      <c r="H175" s="1260"/>
      <c r="I175" s="1260"/>
      <c r="J175" s="1260"/>
      <c r="K175" s="1260"/>
      <c r="L175" s="1260"/>
      <c r="M175" s="1260"/>
      <c r="N175" s="1260"/>
      <c r="O175" s="1260"/>
      <c r="P175" s="1260"/>
      <c r="Q175" s="1260"/>
      <c r="R175" s="1260"/>
      <c r="S175" s="1260"/>
      <c r="T175" s="1260"/>
      <c r="U175" s="1260"/>
      <c r="V175" s="1260"/>
      <c r="W175" s="1260"/>
      <c r="X175" s="1260"/>
      <c r="Y175" s="1260"/>
      <c r="Z175" s="1260"/>
      <c r="AA175" s="1260"/>
      <c r="AB175" s="1260"/>
      <c r="AC175" s="1260"/>
      <c r="AD175" s="1260"/>
      <c r="AE175" s="1260"/>
      <c r="AF175" s="1260"/>
      <c r="AG175" s="1260"/>
      <c r="AH175" s="1260"/>
      <c r="AI175" s="404"/>
      <c r="AJ175" s="404"/>
      <c r="AK175" s="404"/>
      <c r="AL175" s="404"/>
      <c r="AM175" s="404"/>
      <c r="AN175" s="404"/>
      <c r="AO175" s="404"/>
      <c r="AP175" s="404"/>
      <c r="AQ175" s="404"/>
      <c r="AR175" s="404"/>
      <c r="AS175" s="404"/>
      <c r="AT175" s="404"/>
      <c r="AU175" s="404"/>
      <c r="AV175" s="404"/>
      <c r="AW175" s="475"/>
      <c r="AX175" s="404"/>
      <c r="AY175" s="404"/>
    </row>
    <row r="176" spans="1:51" s="396" customFormat="1" ht="13" customHeight="1">
      <c r="A176" s="421"/>
      <c r="B176" s="421"/>
      <c r="C176" s="452"/>
      <c r="E176" s="476"/>
      <c r="G176" s="476"/>
      <c r="H176" s="476"/>
      <c r="K176" s="1258"/>
      <c r="L176" s="1258"/>
      <c r="M176" s="1258"/>
      <c r="N176" s="1258"/>
      <c r="O176" s="1258"/>
      <c r="P176" s="1258"/>
      <c r="Q176" s="1258"/>
      <c r="R176" s="1258"/>
      <c r="S176" s="1258"/>
      <c r="T176" s="412"/>
      <c r="U176" s="412"/>
      <c r="V176" s="412"/>
      <c r="W176" s="412"/>
      <c r="X176" s="412"/>
      <c r="Y176" s="412"/>
      <c r="Z176" s="412"/>
      <c r="AA176" s="412"/>
      <c r="AB176" s="412"/>
      <c r="AC176" s="412"/>
      <c r="AD176" s="412"/>
      <c r="AE176" s="412"/>
      <c r="AF176" s="412"/>
      <c r="AG176" s="412"/>
      <c r="AH176" s="412"/>
      <c r="AI176" s="412"/>
      <c r="AJ176" s="412"/>
      <c r="AK176" s="412"/>
      <c r="AL176" s="412"/>
      <c r="AM176" s="412"/>
      <c r="AN176" s="412"/>
      <c r="AO176" s="412"/>
      <c r="AP176" s="412"/>
      <c r="AQ176" s="412"/>
      <c r="AR176" s="412"/>
      <c r="AS176" s="412"/>
      <c r="AT176" s="412"/>
      <c r="AU176" s="412"/>
      <c r="AV176" s="412"/>
      <c r="AW176" s="413"/>
      <c r="AX176" s="412"/>
    </row>
    <row r="177" spans="1:185" s="396" customFormat="1" ht="13" customHeight="1">
      <c r="A177" s="421"/>
      <c r="B177" s="421"/>
      <c r="C177" s="421"/>
      <c r="E177" s="477"/>
      <c r="G177" s="477"/>
      <c r="H177" s="477"/>
      <c r="K177" s="1258"/>
      <c r="L177" s="1258"/>
      <c r="M177" s="1258"/>
      <c r="N177" s="1258"/>
      <c r="O177" s="1258"/>
      <c r="P177" s="1258"/>
      <c r="Q177" s="1258"/>
      <c r="R177" s="1258"/>
      <c r="S177" s="1258"/>
      <c r="T177" s="412"/>
      <c r="U177" s="412"/>
      <c r="V177" s="412"/>
      <c r="W177" s="412"/>
      <c r="X177" s="412"/>
      <c r="Y177" s="412"/>
      <c r="Z177" s="412"/>
      <c r="AA177" s="412"/>
      <c r="AB177" s="412"/>
      <c r="AC177" s="412"/>
      <c r="AD177" s="412"/>
      <c r="AE177" s="412"/>
      <c r="AF177" s="412"/>
      <c r="AG177" s="412"/>
      <c r="AH177" s="412"/>
      <c r="AI177" s="412"/>
      <c r="AJ177" s="412"/>
      <c r="AK177" s="412"/>
      <c r="AL177" s="412"/>
      <c r="AM177" s="412"/>
      <c r="AN177" s="412"/>
      <c r="AO177" s="412"/>
      <c r="AP177" s="412"/>
      <c r="AQ177" s="412"/>
      <c r="AR177" s="412"/>
      <c r="AS177" s="412"/>
      <c r="AT177" s="412"/>
      <c r="AU177" s="412"/>
      <c r="AV177" s="412"/>
      <c r="AW177" s="413"/>
      <c r="AX177" s="412"/>
    </row>
    <row r="178" spans="1:185" s="396" customFormat="1" ht="13" customHeight="1">
      <c r="A178" s="421"/>
      <c r="B178" s="421"/>
      <c r="C178" s="452"/>
      <c r="E178" s="451"/>
      <c r="G178" s="451"/>
      <c r="H178" s="451"/>
      <c r="K178" s="1258"/>
      <c r="L178" s="1258"/>
      <c r="M178" s="1258"/>
      <c r="N178" s="1258"/>
      <c r="O178" s="1258"/>
      <c r="P178" s="1258"/>
      <c r="Q178" s="1258"/>
      <c r="R178" s="1258"/>
      <c r="T178" s="412"/>
      <c r="U178" s="412"/>
      <c r="V178" s="412"/>
      <c r="W178" s="412"/>
      <c r="X178" s="412"/>
      <c r="Y178" s="412"/>
      <c r="Z178" s="412"/>
      <c r="AA178" s="412"/>
      <c r="AB178" s="412"/>
      <c r="AC178" s="412"/>
      <c r="AD178" s="412"/>
      <c r="AE178" s="412"/>
      <c r="AF178" s="412"/>
      <c r="AG178" s="412"/>
      <c r="AH178" s="412"/>
      <c r="AI178" s="412"/>
      <c r="AJ178" s="412"/>
      <c r="AK178" s="412"/>
      <c r="AL178" s="412"/>
      <c r="AM178" s="412"/>
      <c r="AN178" s="412"/>
      <c r="AO178" s="412"/>
      <c r="AP178" s="412"/>
      <c r="AQ178" s="412"/>
      <c r="AR178" s="412"/>
      <c r="AS178" s="412"/>
      <c r="AT178" s="412"/>
      <c r="AU178" s="412"/>
      <c r="AV178" s="412"/>
      <c r="AW178" s="413"/>
      <c r="AX178" s="412"/>
    </row>
    <row r="179" spans="1:185" s="396" customFormat="1" ht="13" customHeight="1">
      <c r="A179" s="421"/>
      <c r="B179" s="421"/>
      <c r="C179" s="421"/>
      <c r="E179" s="451"/>
      <c r="G179" s="451"/>
      <c r="H179" s="451"/>
      <c r="K179" s="1258"/>
      <c r="L179" s="1258"/>
      <c r="M179" s="1258"/>
      <c r="N179" s="1258"/>
      <c r="O179" s="1258"/>
      <c r="P179" s="1258"/>
      <c r="Q179" s="1258"/>
      <c r="R179" s="1258"/>
      <c r="S179" s="412"/>
      <c r="T179" s="412"/>
      <c r="U179" s="412"/>
      <c r="V179" s="412"/>
      <c r="W179" s="412"/>
      <c r="X179" s="412"/>
      <c r="Y179" s="412"/>
      <c r="Z179" s="412"/>
      <c r="AA179" s="412"/>
      <c r="AB179" s="412"/>
      <c r="AC179" s="412"/>
      <c r="AD179" s="412"/>
      <c r="AE179" s="412"/>
      <c r="AF179" s="412"/>
      <c r="AG179" s="412"/>
      <c r="AH179" s="412"/>
      <c r="AI179" s="412"/>
      <c r="AJ179" s="412"/>
      <c r="AK179" s="412"/>
      <c r="AL179" s="412"/>
      <c r="AM179" s="412"/>
      <c r="AN179" s="412"/>
      <c r="AO179" s="412"/>
      <c r="AP179" s="412"/>
      <c r="AQ179" s="412"/>
      <c r="AR179" s="412"/>
      <c r="AS179" s="412"/>
      <c r="AT179" s="412"/>
      <c r="AU179" s="412"/>
      <c r="AV179" s="412"/>
      <c r="AW179" s="413"/>
      <c r="AX179" s="412"/>
      <c r="AY179" s="1270"/>
    </row>
    <row r="180" spans="1:185" s="396" customFormat="1" ht="13" customHeight="1">
      <c r="A180" s="421"/>
      <c r="B180" s="421"/>
      <c r="C180" s="452"/>
      <c r="AW180" s="453"/>
      <c r="AY180" s="1270"/>
    </row>
    <row r="181" spans="1:185" s="396" customFormat="1" ht="19.5" customHeight="1">
      <c r="A181" s="421"/>
      <c r="B181" s="421"/>
      <c r="C181" s="421"/>
      <c r="AW181" s="453"/>
      <c r="AY181" s="454"/>
    </row>
    <row r="182" spans="1:185" s="396" customFormat="1" ht="13" customHeight="1">
      <c r="A182" s="421"/>
      <c r="B182" s="421"/>
      <c r="C182" s="452"/>
      <c r="E182" s="455"/>
      <c r="F182" s="418"/>
      <c r="G182" s="455"/>
      <c r="H182" s="455"/>
      <c r="I182" s="418"/>
      <c r="J182" s="419"/>
      <c r="K182" s="419"/>
      <c r="AW182" s="453"/>
      <c r="AY182" s="456"/>
    </row>
    <row r="183" spans="1:185" s="396" customFormat="1" ht="13" customHeight="1">
      <c r="A183" s="421"/>
      <c r="B183" s="421"/>
      <c r="C183" s="452"/>
      <c r="E183" s="455"/>
      <c r="F183" s="418"/>
      <c r="G183" s="455"/>
      <c r="H183" s="455"/>
      <c r="I183" s="418"/>
      <c r="J183" s="419"/>
      <c r="K183" s="419"/>
      <c r="AW183" s="453"/>
    </row>
    <row r="184" spans="1:185" s="396" customFormat="1" ht="13" customHeight="1">
      <c r="A184" s="421"/>
      <c r="B184" s="421"/>
      <c r="C184" s="421"/>
      <c r="E184" s="455"/>
      <c r="F184" s="418"/>
      <c r="G184" s="455"/>
      <c r="H184" s="455"/>
      <c r="I184" s="418"/>
      <c r="J184" s="419"/>
      <c r="K184" s="419"/>
      <c r="AW184" s="453"/>
    </row>
    <row r="185" spans="1:185" s="396" customFormat="1" ht="13" customHeight="1">
      <c r="A185" s="421"/>
      <c r="B185" s="421"/>
      <c r="C185" s="421"/>
      <c r="E185" s="455"/>
      <c r="F185" s="418"/>
      <c r="G185" s="455"/>
      <c r="H185" s="455"/>
      <c r="I185" s="418"/>
      <c r="J185" s="419"/>
      <c r="K185" s="419"/>
      <c r="AW185" s="453"/>
    </row>
    <row r="186" spans="1:185" s="396" customFormat="1" ht="13" customHeight="1">
      <c r="E186" s="455"/>
      <c r="F186" s="418"/>
      <c r="G186" s="455"/>
      <c r="H186" s="455"/>
      <c r="I186" s="418"/>
      <c r="J186" s="419"/>
      <c r="K186" s="419"/>
      <c r="N186" s="457"/>
      <c r="S186" s="457"/>
      <c r="AW186" s="453"/>
    </row>
    <row r="187" spans="1:185" s="391" customFormat="1" ht="13.5" customHeight="1">
      <c r="B187" s="458"/>
      <c r="C187" s="458"/>
      <c r="D187" s="431"/>
      <c r="E187" s="458"/>
      <c r="F187" s="421"/>
      <c r="G187" s="458"/>
      <c r="H187" s="458"/>
      <c r="I187" s="418"/>
      <c r="J187" s="419"/>
      <c r="K187" s="419"/>
      <c r="L187" s="458"/>
      <c r="M187" s="459"/>
      <c r="N187" s="459"/>
      <c r="O187" s="459"/>
      <c r="P187" s="459"/>
      <c r="Q187" s="459"/>
      <c r="R187" s="459"/>
      <c r="S187" s="459"/>
      <c r="T187" s="459"/>
      <c r="U187" s="459"/>
      <c r="V187" s="459"/>
      <c r="W187" s="459"/>
      <c r="X187" s="459"/>
      <c r="Y187" s="459"/>
      <c r="Z187" s="459"/>
      <c r="AC187" s="459"/>
      <c r="AD187" s="459"/>
      <c r="AE187" s="459"/>
      <c r="AH187" s="459"/>
      <c r="AI187" s="459"/>
      <c r="AJ187" s="459"/>
      <c r="AW187" s="460"/>
    </row>
    <row r="188" spans="1:185" s="396" customFormat="1" ht="15" customHeight="1">
      <c r="A188" s="1255"/>
      <c r="B188" s="1257"/>
      <c r="C188" s="1255"/>
      <c r="D188" s="1257"/>
      <c r="E188" s="1257"/>
      <c r="F188" s="1255"/>
      <c r="G188" s="1257"/>
      <c r="H188" s="1257"/>
      <c r="I188" s="1256"/>
      <c r="J188" s="1256"/>
      <c r="K188" s="1256"/>
      <c r="L188" s="1256"/>
      <c r="M188" s="1256"/>
      <c r="N188" s="1256"/>
      <c r="O188" s="1256"/>
      <c r="P188" s="1256"/>
      <c r="Q188" s="1256"/>
      <c r="R188" s="1256"/>
      <c r="S188" s="1256"/>
      <c r="T188" s="1256"/>
      <c r="U188" s="1256"/>
      <c r="V188" s="1256"/>
      <c r="W188" s="1256"/>
      <c r="X188" s="1256"/>
      <c r="Y188" s="1256"/>
      <c r="Z188" s="1256"/>
      <c r="AA188" s="1256"/>
      <c r="AB188" s="1256"/>
      <c r="AC188" s="1256"/>
      <c r="AD188" s="1256"/>
      <c r="AE188" s="1256"/>
      <c r="AF188" s="1256"/>
      <c r="AG188" s="1256"/>
      <c r="AH188" s="1256"/>
      <c r="AI188" s="1256"/>
      <c r="AJ188" s="1256"/>
      <c r="AK188" s="1256"/>
      <c r="AL188" s="1256"/>
      <c r="AM188" s="296"/>
      <c r="AN188" s="296"/>
      <c r="AO188" s="296"/>
      <c r="AP188" s="296"/>
      <c r="AQ188" s="296"/>
      <c r="AR188" s="296"/>
      <c r="AS188" s="296"/>
      <c r="AT188" s="296"/>
      <c r="AU188" s="296"/>
      <c r="AV188" s="296"/>
      <c r="AW188" s="462"/>
      <c r="AX188" s="296"/>
      <c r="AY188" s="1261"/>
    </row>
    <row r="189" spans="1:185" s="133" customFormat="1" ht="23.25" customHeight="1">
      <c r="A189" s="1255"/>
      <c r="B189" s="1255"/>
      <c r="C189" s="1255"/>
      <c r="D189" s="1257"/>
      <c r="E189" s="1257"/>
      <c r="F189" s="1255"/>
      <c r="G189" s="1257"/>
      <c r="H189" s="1257"/>
      <c r="I189" s="1257"/>
      <c r="J189" s="1257"/>
      <c r="K189" s="1255"/>
      <c r="L189" s="1255"/>
      <c r="M189" s="1255"/>
      <c r="N189" s="1257"/>
      <c r="O189" s="1257"/>
      <c r="P189" s="1255"/>
      <c r="Q189" s="1255"/>
      <c r="R189" s="1255"/>
      <c r="S189" s="1257"/>
      <c r="T189" s="1257"/>
      <c r="U189" s="1255"/>
      <c r="V189" s="1255"/>
      <c r="W189" s="1255"/>
      <c r="X189" s="1257"/>
      <c r="Y189" s="1257"/>
      <c r="Z189" s="1255"/>
      <c r="AA189" s="1255"/>
      <c r="AB189" s="1255"/>
      <c r="AC189" s="1257"/>
      <c r="AD189" s="1257"/>
      <c r="AE189" s="1255"/>
      <c r="AF189" s="1255"/>
      <c r="AG189" s="1255"/>
      <c r="AH189" s="1257"/>
      <c r="AI189" s="1257"/>
      <c r="AJ189" s="1255"/>
      <c r="AK189" s="1255"/>
      <c r="AL189" s="1255"/>
      <c r="AM189" s="461"/>
      <c r="AN189" s="461"/>
      <c r="AO189" s="461"/>
      <c r="AP189" s="461"/>
      <c r="AQ189" s="461"/>
      <c r="AR189" s="461"/>
      <c r="AS189" s="461"/>
      <c r="AT189" s="461"/>
      <c r="AU189" s="461"/>
      <c r="AV189" s="461"/>
      <c r="AW189" s="463"/>
      <c r="AX189" s="461"/>
      <c r="AY189" s="1261"/>
      <c r="AZ189" s="429"/>
      <c r="BA189" s="429"/>
      <c r="BB189" s="429"/>
      <c r="BC189" s="429"/>
      <c r="BD189" s="429"/>
      <c r="BE189" s="429"/>
      <c r="BF189" s="429"/>
      <c r="BG189" s="429"/>
      <c r="BH189" s="429"/>
      <c r="BI189" s="429"/>
      <c r="BJ189" s="429"/>
      <c r="BK189" s="429"/>
      <c r="BL189" s="429"/>
      <c r="BM189" s="429"/>
      <c r="BN189" s="429"/>
      <c r="BO189" s="429"/>
      <c r="BP189" s="429"/>
      <c r="BQ189" s="429"/>
      <c r="BR189" s="429"/>
      <c r="BS189" s="429"/>
      <c r="BT189" s="429"/>
      <c r="BU189" s="429"/>
      <c r="BV189" s="429"/>
      <c r="BW189" s="429"/>
      <c r="BX189" s="429"/>
      <c r="BY189" s="429"/>
      <c r="BZ189" s="429"/>
      <c r="CA189" s="429"/>
      <c r="CB189" s="429"/>
      <c r="CC189" s="429"/>
      <c r="CD189" s="429"/>
      <c r="CE189" s="429"/>
      <c r="CF189" s="429"/>
      <c r="CG189" s="429"/>
      <c r="CH189" s="429"/>
      <c r="CI189" s="429"/>
      <c r="CJ189" s="429"/>
      <c r="CK189" s="429"/>
      <c r="CL189" s="429"/>
      <c r="CM189" s="429"/>
      <c r="CN189" s="429"/>
      <c r="CO189" s="429"/>
      <c r="CP189" s="429"/>
      <c r="CQ189" s="429"/>
      <c r="CR189" s="429"/>
      <c r="CS189" s="429"/>
      <c r="CT189" s="429"/>
      <c r="CU189" s="429"/>
      <c r="CV189" s="429"/>
      <c r="CW189" s="429"/>
      <c r="CX189" s="429"/>
      <c r="CY189" s="429"/>
      <c r="CZ189" s="429"/>
      <c r="DA189" s="429"/>
      <c r="DB189" s="429"/>
      <c r="DC189" s="429"/>
      <c r="DD189" s="429"/>
      <c r="DE189" s="429"/>
      <c r="DF189" s="429"/>
      <c r="DG189" s="429"/>
      <c r="DH189" s="429"/>
      <c r="DI189" s="429"/>
      <c r="DJ189" s="429"/>
      <c r="DK189" s="429"/>
      <c r="DL189" s="429"/>
      <c r="DM189" s="429"/>
      <c r="DN189" s="429"/>
      <c r="DO189" s="429"/>
      <c r="DP189" s="429"/>
      <c r="DQ189" s="429"/>
      <c r="DR189" s="429"/>
      <c r="DS189" s="429"/>
      <c r="DT189" s="429"/>
      <c r="DU189" s="429"/>
      <c r="DV189" s="429"/>
      <c r="DW189" s="429"/>
      <c r="DX189" s="429"/>
      <c r="DY189" s="429"/>
      <c r="DZ189" s="429"/>
      <c r="EA189" s="429"/>
      <c r="EB189" s="429"/>
      <c r="EC189" s="429"/>
      <c r="ED189" s="429"/>
      <c r="EE189" s="429"/>
      <c r="EF189" s="429"/>
      <c r="EG189" s="429"/>
      <c r="EH189" s="429"/>
      <c r="EI189" s="429"/>
      <c r="EJ189" s="429"/>
      <c r="EK189" s="429"/>
      <c r="EL189" s="429"/>
      <c r="EM189" s="429"/>
      <c r="EN189" s="429"/>
      <c r="EO189" s="429"/>
      <c r="EP189" s="429"/>
      <c r="EQ189" s="429"/>
      <c r="ER189" s="429"/>
      <c r="ES189" s="429"/>
      <c r="ET189" s="429"/>
      <c r="EU189" s="429"/>
      <c r="EV189" s="429"/>
      <c r="EW189" s="429"/>
      <c r="EX189" s="429"/>
      <c r="EY189" s="429"/>
      <c r="EZ189" s="429"/>
      <c r="FA189" s="429"/>
      <c r="FB189" s="429"/>
      <c r="FC189" s="429"/>
      <c r="FD189" s="429"/>
      <c r="FE189" s="429"/>
      <c r="FF189" s="429"/>
      <c r="FG189" s="429"/>
      <c r="FH189" s="429"/>
      <c r="FI189" s="429"/>
      <c r="FJ189" s="429"/>
      <c r="FK189" s="429"/>
      <c r="FL189" s="429"/>
      <c r="FM189" s="429"/>
      <c r="FN189" s="429"/>
      <c r="FO189" s="429"/>
      <c r="FP189" s="429"/>
      <c r="FQ189" s="429"/>
      <c r="FR189" s="429"/>
      <c r="FS189" s="429"/>
      <c r="FT189" s="429"/>
      <c r="FU189" s="429"/>
      <c r="FV189" s="429"/>
      <c r="FW189" s="429"/>
      <c r="FX189" s="429"/>
      <c r="FY189" s="429"/>
      <c r="FZ189" s="429"/>
      <c r="GA189" s="429"/>
      <c r="GB189" s="429"/>
      <c r="GC189" s="429"/>
    </row>
    <row r="190" spans="1:185" s="431" customFormat="1" ht="17.25" customHeight="1">
      <c r="A190" s="1255"/>
      <c r="B190" s="1255"/>
      <c r="C190" s="1255"/>
      <c r="D190" s="1257"/>
      <c r="E190" s="1257"/>
      <c r="F190" s="1255"/>
      <c r="G190" s="1257"/>
      <c r="H190" s="1257"/>
      <c r="I190" s="1255"/>
      <c r="J190" s="1255"/>
      <c r="K190" s="1255"/>
      <c r="L190" s="1255"/>
      <c r="M190" s="1255"/>
      <c r="N190" s="1255"/>
      <c r="O190" s="1255"/>
      <c r="P190" s="1255"/>
      <c r="Q190" s="1255"/>
      <c r="R190" s="1255"/>
      <c r="S190" s="1255"/>
      <c r="T190" s="1255"/>
      <c r="U190" s="1255"/>
      <c r="V190" s="1255"/>
      <c r="W190" s="1255"/>
      <c r="X190" s="1255"/>
      <c r="Y190" s="1255"/>
      <c r="Z190" s="1255"/>
      <c r="AA190" s="1255"/>
      <c r="AB190" s="1255"/>
      <c r="AC190" s="1255"/>
      <c r="AD190" s="1255"/>
      <c r="AE190" s="1255"/>
      <c r="AF190" s="1255"/>
      <c r="AG190" s="1255"/>
      <c r="AH190" s="1255"/>
      <c r="AI190" s="1255"/>
      <c r="AJ190" s="1255"/>
      <c r="AK190" s="1255"/>
      <c r="AL190" s="1255"/>
      <c r="AM190" s="461"/>
      <c r="AN190" s="461"/>
      <c r="AO190" s="461"/>
      <c r="AP190" s="461"/>
      <c r="AQ190" s="461"/>
      <c r="AR190" s="461"/>
      <c r="AS190" s="461"/>
      <c r="AT190" s="461"/>
      <c r="AU190" s="461"/>
      <c r="AV190" s="461"/>
      <c r="AW190" s="463"/>
      <c r="AX190" s="461"/>
      <c r="AY190" s="1261"/>
    </row>
    <row r="191" spans="1:185" s="434" customFormat="1" ht="60.75" customHeight="1">
      <c r="A191" s="1255"/>
      <c r="B191" s="1255"/>
      <c r="C191" s="1255"/>
      <c r="D191" s="1257"/>
      <c r="E191" s="1257"/>
      <c r="F191" s="1255"/>
      <c r="G191" s="1257"/>
      <c r="H191" s="1257"/>
      <c r="I191" s="464"/>
      <c r="J191" s="465"/>
      <c r="K191" s="465"/>
      <c r="L191" s="465"/>
      <c r="M191" s="464"/>
      <c r="N191" s="464"/>
      <c r="O191" s="465"/>
      <c r="P191" s="465"/>
      <c r="Q191" s="465"/>
      <c r="R191" s="464"/>
      <c r="S191" s="464"/>
      <c r="T191" s="465"/>
      <c r="U191" s="465"/>
      <c r="V191" s="465"/>
      <c r="W191" s="464"/>
      <c r="X191" s="464"/>
      <c r="Y191" s="465"/>
      <c r="Z191" s="465"/>
      <c r="AA191" s="465"/>
      <c r="AB191" s="464"/>
      <c r="AC191" s="464"/>
      <c r="AD191" s="465"/>
      <c r="AE191" s="465"/>
      <c r="AF191" s="465"/>
      <c r="AG191" s="464"/>
      <c r="AH191" s="464"/>
      <c r="AI191" s="465"/>
      <c r="AJ191" s="465"/>
      <c r="AK191" s="465"/>
      <c r="AL191" s="464"/>
      <c r="AM191" s="464"/>
      <c r="AN191" s="464"/>
      <c r="AO191" s="464"/>
      <c r="AP191" s="464"/>
      <c r="AQ191" s="464"/>
      <c r="AR191" s="464"/>
      <c r="AS191" s="464"/>
      <c r="AT191" s="464"/>
      <c r="AU191" s="464"/>
      <c r="AV191" s="464"/>
      <c r="AW191" s="466"/>
      <c r="AX191" s="464"/>
      <c r="AY191" s="1261"/>
    </row>
    <row r="192" spans="1:185" s="431" customFormat="1" ht="39.75" customHeight="1">
      <c r="A192" s="446"/>
      <c r="B192" s="447"/>
      <c r="C192" s="446"/>
      <c r="D192" s="446"/>
      <c r="E192" s="446"/>
      <c r="F192" s="447"/>
      <c r="G192" s="446"/>
      <c r="H192" s="448"/>
      <c r="AW192" s="450"/>
      <c r="AY192" s="439"/>
    </row>
    <row r="193" spans="1:51" s="431" customFormat="1" ht="39.75" customHeight="1">
      <c r="A193" s="446"/>
      <c r="B193" s="447"/>
      <c r="C193" s="446"/>
      <c r="D193" s="446"/>
      <c r="E193" s="446"/>
      <c r="F193" s="447"/>
      <c r="G193" s="446"/>
      <c r="H193" s="448"/>
      <c r="AW193" s="450"/>
      <c r="AY193" s="439"/>
    </row>
    <row r="194" spans="1:51" s="431" customFormat="1" ht="39.75" customHeight="1">
      <c r="A194" s="446"/>
      <c r="B194" s="447"/>
      <c r="C194" s="446"/>
      <c r="D194" s="446"/>
      <c r="E194" s="446"/>
      <c r="F194" s="447"/>
      <c r="G194" s="446"/>
      <c r="H194" s="448"/>
      <c r="AW194" s="450"/>
      <c r="AY194" s="439"/>
    </row>
    <row r="195" spans="1:51" s="431" customFormat="1" ht="39.75" customHeight="1">
      <c r="A195" s="446"/>
      <c r="B195" s="447"/>
      <c r="C195" s="446"/>
      <c r="D195" s="446"/>
      <c r="E195" s="446"/>
      <c r="F195" s="447"/>
      <c r="G195" s="446"/>
      <c r="H195" s="448"/>
      <c r="AW195" s="450"/>
      <c r="AY195" s="439"/>
    </row>
    <row r="196" spans="1:51" s="431" customFormat="1" ht="39.75" customHeight="1">
      <c r="A196" s="446"/>
      <c r="B196" s="447"/>
      <c r="C196" s="446"/>
      <c r="D196" s="446"/>
      <c r="E196" s="446"/>
      <c r="F196" s="447"/>
      <c r="G196" s="446"/>
      <c r="H196" s="448"/>
      <c r="AW196" s="450"/>
      <c r="AY196" s="439"/>
    </row>
    <row r="197" spans="1:51" s="431" customFormat="1" ht="39.75" customHeight="1">
      <c r="A197" s="446"/>
      <c r="B197" s="447"/>
      <c r="C197" s="446"/>
      <c r="D197" s="446"/>
      <c r="E197" s="446"/>
      <c r="F197" s="447"/>
      <c r="G197" s="446"/>
      <c r="H197" s="448"/>
      <c r="AW197" s="450"/>
      <c r="AY197" s="439"/>
    </row>
    <row r="198" spans="1:51" s="431" customFormat="1" ht="39.75" customHeight="1">
      <c r="A198" s="446"/>
      <c r="B198" s="447"/>
      <c r="C198" s="446"/>
      <c r="D198" s="446"/>
      <c r="E198" s="446"/>
      <c r="F198" s="447"/>
      <c r="G198" s="446"/>
      <c r="H198" s="448"/>
      <c r="AW198" s="450"/>
      <c r="AY198" s="439"/>
    </row>
    <row r="199" spans="1:51" s="431" customFormat="1" ht="39.75" customHeight="1">
      <c r="A199" s="446"/>
      <c r="B199" s="447"/>
      <c r="C199" s="446"/>
      <c r="D199" s="446"/>
      <c r="E199" s="446"/>
      <c r="F199" s="447"/>
      <c r="G199" s="446"/>
      <c r="H199" s="448"/>
      <c r="AW199" s="450"/>
      <c r="AY199" s="439"/>
    </row>
    <row r="200" spans="1:51" s="431" customFormat="1" ht="39.75" customHeight="1">
      <c r="A200" s="446"/>
      <c r="B200" s="447"/>
      <c r="C200" s="446"/>
      <c r="D200" s="446"/>
      <c r="E200" s="446"/>
      <c r="F200" s="447"/>
      <c r="G200" s="446"/>
      <c r="H200" s="448"/>
      <c r="AW200" s="450"/>
      <c r="AY200" s="439"/>
    </row>
    <row r="201" spans="1:51" s="431" customFormat="1" ht="39.75" customHeight="1">
      <c r="A201" s="446"/>
      <c r="B201" s="447"/>
      <c r="C201" s="446"/>
      <c r="D201" s="446"/>
      <c r="E201" s="446"/>
      <c r="F201" s="447"/>
      <c r="G201" s="446"/>
      <c r="H201" s="448"/>
      <c r="AW201" s="450"/>
      <c r="AY201" s="439"/>
    </row>
    <row r="202" spans="1:51" s="431" customFormat="1" ht="39.75" customHeight="1">
      <c r="A202" s="446"/>
      <c r="B202" s="447"/>
      <c r="C202" s="446"/>
      <c r="D202" s="446"/>
      <c r="E202" s="446"/>
      <c r="F202" s="447"/>
      <c r="G202" s="446"/>
      <c r="H202" s="448"/>
      <c r="AW202" s="450"/>
      <c r="AY202" s="439"/>
    </row>
    <row r="203" spans="1:51" s="431" customFormat="1" ht="39.75" customHeight="1">
      <c r="A203" s="446"/>
      <c r="B203" s="447"/>
      <c r="C203" s="446"/>
      <c r="D203" s="446"/>
      <c r="E203" s="446"/>
      <c r="F203" s="447"/>
      <c r="G203" s="446"/>
      <c r="H203" s="448"/>
      <c r="AW203" s="450"/>
      <c r="AY203" s="439"/>
    </row>
    <row r="204" spans="1:51" s="431" customFormat="1" ht="39.75" customHeight="1">
      <c r="A204" s="446"/>
      <c r="B204" s="447"/>
      <c r="C204" s="446"/>
      <c r="D204" s="446"/>
      <c r="E204" s="446"/>
      <c r="F204" s="447"/>
      <c r="G204" s="446"/>
      <c r="H204" s="448"/>
      <c r="AW204" s="450"/>
      <c r="AY204" s="439"/>
    </row>
    <row r="205" spans="1:51" s="431" customFormat="1" ht="39.75" customHeight="1">
      <c r="A205" s="446"/>
      <c r="B205" s="447"/>
      <c r="C205" s="446"/>
      <c r="D205" s="446"/>
      <c r="E205" s="446"/>
      <c r="F205" s="447"/>
      <c r="G205" s="446"/>
      <c r="H205" s="448"/>
      <c r="AW205" s="450"/>
      <c r="AY205" s="439"/>
    </row>
    <row r="206" spans="1:51" s="431" customFormat="1" ht="39.75" customHeight="1">
      <c r="A206" s="446"/>
      <c r="B206" s="447"/>
      <c r="C206" s="446"/>
      <c r="D206" s="446"/>
      <c r="E206" s="446"/>
      <c r="F206" s="447"/>
      <c r="G206" s="446"/>
      <c r="H206" s="448"/>
      <c r="AW206" s="450"/>
      <c r="AY206" s="439"/>
    </row>
    <row r="207" spans="1:51" s="431" customFormat="1" ht="39.75" customHeight="1">
      <c r="A207" s="446"/>
      <c r="B207" s="478"/>
      <c r="C207" s="446"/>
      <c r="D207" s="446"/>
      <c r="E207" s="446"/>
      <c r="F207" s="478"/>
      <c r="G207" s="446"/>
      <c r="H207" s="448"/>
      <c r="AW207" s="450"/>
      <c r="AY207" s="439"/>
    </row>
    <row r="208" spans="1:51" s="431" customFormat="1" ht="39.75" customHeight="1">
      <c r="A208" s="446"/>
      <c r="B208" s="447"/>
      <c r="C208" s="446"/>
      <c r="D208" s="446"/>
      <c r="E208" s="446"/>
      <c r="F208" s="447"/>
      <c r="G208" s="446"/>
      <c r="H208" s="448"/>
      <c r="AW208" s="450"/>
      <c r="AY208" s="439"/>
    </row>
    <row r="209" spans="1:51" s="431" customFormat="1" ht="39.75" customHeight="1">
      <c r="A209" s="446"/>
      <c r="B209" s="447"/>
      <c r="C209" s="446"/>
      <c r="D209" s="446"/>
      <c r="E209" s="446"/>
      <c r="F209" s="447"/>
      <c r="G209" s="446"/>
      <c r="H209" s="448"/>
      <c r="AW209" s="450"/>
      <c r="AY209" s="439"/>
    </row>
    <row r="210" spans="1:51" s="431" customFormat="1" ht="39.75" customHeight="1">
      <c r="A210" s="446"/>
      <c r="B210" s="447"/>
      <c r="C210" s="446"/>
      <c r="D210" s="446"/>
      <c r="E210" s="446"/>
      <c r="F210" s="447"/>
      <c r="G210" s="446"/>
      <c r="H210" s="448"/>
      <c r="AW210" s="450"/>
      <c r="AY210" s="439"/>
    </row>
    <row r="211" spans="1:51" s="431" customFormat="1" ht="39.75" customHeight="1">
      <c r="A211" s="446"/>
      <c r="B211" s="447"/>
      <c r="C211" s="446"/>
      <c r="D211" s="446"/>
      <c r="E211" s="446"/>
      <c r="F211" s="447"/>
      <c r="G211" s="446"/>
      <c r="H211" s="448"/>
      <c r="AW211" s="450"/>
      <c r="AY211" s="439"/>
    </row>
    <row r="212" spans="1:51" s="391" customFormat="1" ht="18.75" customHeight="1">
      <c r="A212" s="446"/>
      <c r="B212" s="447"/>
      <c r="C212" s="446"/>
      <c r="D212" s="446"/>
      <c r="E212" s="446"/>
      <c r="F212" s="447"/>
      <c r="G212" s="446"/>
      <c r="H212" s="458"/>
      <c r="I212" s="431"/>
      <c r="J212" s="458"/>
      <c r="K212" s="458"/>
      <c r="L212" s="458"/>
      <c r="M212" s="459"/>
      <c r="N212" s="459"/>
      <c r="O212" s="459"/>
      <c r="P212" s="459"/>
      <c r="Q212" s="459"/>
      <c r="R212" s="459"/>
      <c r="S212" s="459"/>
      <c r="T212" s="459"/>
      <c r="U212" s="459"/>
      <c r="V212" s="459"/>
      <c r="W212" s="459"/>
      <c r="X212" s="459"/>
      <c r="Y212" s="459"/>
      <c r="Z212" s="459"/>
      <c r="AC212" s="459"/>
      <c r="AD212" s="459"/>
      <c r="AE212" s="459"/>
      <c r="AH212" s="459"/>
      <c r="AI212" s="459"/>
      <c r="AJ212" s="459"/>
      <c r="AW212" s="460"/>
    </row>
    <row r="213" spans="1:51" s="391" customFormat="1" ht="18" customHeight="1">
      <c r="A213" s="1269"/>
      <c r="E213" s="429"/>
      <c r="G213" s="429"/>
      <c r="H213" s="429"/>
      <c r="M213" s="467"/>
      <c r="N213" s="133"/>
      <c r="P213" s="133"/>
      <c r="Q213" s="133"/>
      <c r="R213" s="133"/>
      <c r="S213" s="133"/>
      <c r="T213" s="468"/>
      <c r="V213" s="468"/>
      <c r="W213" s="133"/>
      <c r="Z213" s="468"/>
      <c r="AE213" s="468"/>
      <c r="AJ213" s="468"/>
      <c r="AW213" s="460"/>
    </row>
    <row r="214" spans="1:51" s="391" customFormat="1" ht="18" customHeight="1">
      <c r="A214" s="1269"/>
      <c r="E214" s="429"/>
      <c r="G214" s="429"/>
      <c r="H214" s="444"/>
      <c r="M214" s="469"/>
      <c r="N214" s="133"/>
      <c r="P214" s="133"/>
      <c r="Q214" s="133"/>
      <c r="R214" s="133"/>
      <c r="S214" s="133"/>
      <c r="T214" s="263"/>
      <c r="V214" s="468"/>
      <c r="W214" s="133"/>
      <c r="Z214" s="468"/>
      <c r="AE214" s="468"/>
      <c r="AJ214" s="468"/>
      <c r="AW214" s="460"/>
    </row>
    <row r="215" spans="1:51" s="391" customFormat="1" ht="18" customHeight="1">
      <c r="A215" s="442"/>
      <c r="E215" s="429"/>
      <c r="G215" s="429"/>
      <c r="H215" s="429"/>
      <c r="K215" s="442"/>
      <c r="L215" s="469"/>
      <c r="M215" s="469"/>
      <c r="N215" s="133"/>
      <c r="P215" s="133"/>
      <c r="Q215" s="133"/>
      <c r="R215" s="133"/>
      <c r="S215" s="133"/>
      <c r="T215" s="263"/>
      <c r="V215" s="468"/>
      <c r="W215" s="133"/>
      <c r="Z215" s="468"/>
      <c r="AE215" s="468"/>
      <c r="AJ215" s="468"/>
      <c r="AW215" s="460"/>
    </row>
    <row r="216" spans="1:51" s="391" customFormat="1" ht="18" customHeight="1">
      <c r="B216" s="429"/>
      <c r="C216" s="429"/>
      <c r="D216" s="429"/>
      <c r="E216" s="429"/>
      <c r="F216" s="443"/>
      <c r="G216" s="429"/>
      <c r="H216" s="429"/>
      <c r="I216" s="444"/>
      <c r="L216" s="469"/>
      <c r="M216" s="469"/>
      <c r="N216" s="133"/>
      <c r="P216" s="133"/>
      <c r="Q216" s="133"/>
      <c r="R216" s="133"/>
      <c r="S216" s="133"/>
      <c r="T216" s="133"/>
      <c r="V216" s="468"/>
      <c r="W216" s="133"/>
      <c r="Z216" s="468"/>
      <c r="AE216" s="468"/>
      <c r="AJ216" s="468"/>
      <c r="AW216" s="460"/>
    </row>
    <row r="217" spans="1:51" s="391" customFormat="1" ht="12" customHeight="1">
      <c r="B217" s="458"/>
      <c r="C217" s="458"/>
      <c r="D217" s="431"/>
      <c r="E217" s="458"/>
      <c r="F217" s="458"/>
      <c r="G217" s="458"/>
      <c r="H217" s="458"/>
      <c r="I217" s="470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471"/>
      <c r="AX217" s="133"/>
    </row>
    <row r="218" spans="1:51" s="396" customFormat="1" ht="17.25" customHeight="1">
      <c r="A218" s="1262"/>
      <c r="B218" s="1262"/>
      <c r="C218" s="1262"/>
      <c r="D218" s="1262"/>
      <c r="E218" s="455"/>
      <c r="G218" s="455"/>
      <c r="H218" s="455"/>
      <c r="J218" s="1259"/>
      <c r="K218" s="1259"/>
      <c r="L218" s="1259"/>
      <c r="M218" s="1259"/>
      <c r="N218" s="1259"/>
      <c r="O218" s="1259"/>
      <c r="P218" s="1259"/>
      <c r="Q218" s="1259"/>
      <c r="R218" s="1259"/>
      <c r="S218" s="1259"/>
      <c r="T218" s="472"/>
      <c r="U218" s="472"/>
      <c r="V218" s="472"/>
      <c r="W218" s="472"/>
      <c r="X218" s="472"/>
      <c r="Y218" s="472"/>
      <c r="Z218" s="472"/>
      <c r="AA218" s="472"/>
      <c r="AB218" s="472"/>
      <c r="AC218" s="472"/>
      <c r="AD218" s="472"/>
      <c r="AE218" s="472"/>
      <c r="AF218" s="472"/>
      <c r="AG218" s="472"/>
      <c r="AH218" s="472"/>
      <c r="AI218" s="472"/>
      <c r="AJ218" s="472"/>
      <c r="AK218" s="472"/>
      <c r="AL218" s="472"/>
      <c r="AM218" s="472"/>
      <c r="AN218" s="472"/>
      <c r="AO218" s="472"/>
      <c r="AP218" s="472"/>
      <c r="AQ218" s="472"/>
      <c r="AR218" s="472"/>
      <c r="AS218" s="472"/>
      <c r="AT218" s="472"/>
      <c r="AU218" s="472"/>
      <c r="AV218" s="472"/>
      <c r="AW218" s="473"/>
      <c r="AX218" s="472"/>
    </row>
    <row r="219" spans="1:51" s="396" customFormat="1" ht="23.25" customHeight="1">
      <c r="A219" s="474"/>
      <c r="B219" s="421"/>
      <c r="C219" s="421"/>
      <c r="E219" s="455"/>
      <c r="G219" s="455"/>
      <c r="H219" s="455"/>
      <c r="J219" s="1259"/>
      <c r="K219" s="1259"/>
      <c r="L219" s="1259"/>
      <c r="M219" s="1259"/>
      <c r="N219" s="1259"/>
      <c r="O219" s="1259"/>
      <c r="P219" s="1259"/>
      <c r="Q219" s="1259"/>
      <c r="R219" s="1259"/>
      <c r="S219" s="1259"/>
      <c r="T219" s="472"/>
      <c r="U219" s="472"/>
      <c r="V219" s="472"/>
      <c r="W219" s="472"/>
      <c r="X219" s="472"/>
      <c r="Y219" s="472"/>
      <c r="Z219" s="472"/>
      <c r="AA219" s="472"/>
      <c r="AB219" s="472"/>
      <c r="AC219" s="472"/>
      <c r="AD219" s="472"/>
      <c r="AE219" s="472"/>
      <c r="AF219" s="472"/>
      <c r="AG219" s="472"/>
      <c r="AH219" s="472"/>
      <c r="AI219" s="472"/>
      <c r="AJ219" s="472"/>
      <c r="AK219" s="472"/>
      <c r="AL219" s="472"/>
      <c r="AM219" s="472"/>
      <c r="AN219" s="472"/>
      <c r="AO219" s="472"/>
      <c r="AP219" s="472"/>
      <c r="AQ219" s="472"/>
      <c r="AR219" s="472"/>
      <c r="AS219" s="472"/>
      <c r="AT219" s="472"/>
      <c r="AU219" s="472"/>
      <c r="AV219" s="472"/>
      <c r="AW219" s="473"/>
      <c r="AX219" s="472"/>
    </row>
    <row r="220" spans="1:51" s="396" customFormat="1" ht="13" customHeight="1">
      <c r="A220" s="421"/>
      <c r="B220" s="421"/>
      <c r="C220" s="452"/>
      <c r="H220" s="1260"/>
      <c r="I220" s="1260"/>
      <c r="J220" s="1260"/>
      <c r="K220" s="1260"/>
      <c r="L220" s="1260"/>
      <c r="M220" s="1260"/>
      <c r="N220" s="1260"/>
      <c r="O220" s="1260"/>
      <c r="P220" s="1260"/>
      <c r="Q220" s="1260"/>
      <c r="R220" s="1260"/>
      <c r="S220" s="1260"/>
      <c r="T220" s="1260"/>
      <c r="U220" s="1260"/>
      <c r="V220" s="1260"/>
      <c r="W220" s="1260"/>
      <c r="X220" s="1260"/>
      <c r="Y220" s="1260"/>
      <c r="Z220" s="1260"/>
      <c r="AA220" s="1260"/>
      <c r="AB220" s="1260"/>
      <c r="AC220" s="1260"/>
      <c r="AD220" s="1260"/>
      <c r="AE220" s="1260"/>
      <c r="AF220" s="1260"/>
      <c r="AG220" s="1260"/>
      <c r="AH220" s="1260"/>
      <c r="AI220" s="404"/>
      <c r="AJ220" s="404"/>
      <c r="AK220" s="404"/>
      <c r="AL220" s="404"/>
      <c r="AM220" s="404"/>
      <c r="AN220" s="404"/>
      <c r="AO220" s="404"/>
      <c r="AP220" s="404"/>
      <c r="AQ220" s="404"/>
      <c r="AR220" s="404"/>
      <c r="AS220" s="404"/>
      <c r="AT220" s="404"/>
      <c r="AU220" s="404"/>
      <c r="AV220" s="404"/>
      <c r="AW220" s="475"/>
      <c r="AX220" s="404"/>
      <c r="AY220" s="404"/>
    </row>
    <row r="221" spans="1:51" s="396" customFormat="1" ht="13" customHeight="1">
      <c r="A221" s="421"/>
      <c r="B221" s="421"/>
      <c r="C221" s="421"/>
      <c r="E221" s="451"/>
      <c r="G221" s="451"/>
      <c r="H221" s="1260"/>
      <c r="I221" s="1260"/>
      <c r="J221" s="1260"/>
      <c r="K221" s="1260"/>
      <c r="L221" s="1260"/>
      <c r="M221" s="1260"/>
      <c r="N221" s="1260"/>
      <c r="O221" s="1260"/>
      <c r="P221" s="1260"/>
      <c r="Q221" s="1260"/>
      <c r="R221" s="1260"/>
      <c r="S221" s="1260"/>
      <c r="T221" s="1260"/>
      <c r="U221" s="1260"/>
      <c r="V221" s="1260"/>
      <c r="W221" s="1260"/>
      <c r="X221" s="1260"/>
      <c r="Y221" s="1260"/>
      <c r="Z221" s="1260"/>
      <c r="AA221" s="1260"/>
      <c r="AB221" s="1260"/>
      <c r="AC221" s="1260"/>
      <c r="AD221" s="1260"/>
      <c r="AE221" s="1260"/>
      <c r="AF221" s="1260"/>
      <c r="AG221" s="1260"/>
      <c r="AH221" s="1260"/>
      <c r="AI221" s="404"/>
      <c r="AJ221" s="404"/>
      <c r="AK221" s="404"/>
      <c r="AL221" s="404"/>
      <c r="AM221" s="404"/>
      <c r="AN221" s="404"/>
      <c r="AO221" s="404"/>
      <c r="AP221" s="404"/>
      <c r="AQ221" s="404"/>
      <c r="AR221" s="404"/>
      <c r="AS221" s="404"/>
      <c r="AT221" s="404"/>
      <c r="AU221" s="404"/>
      <c r="AV221" s="404"/>
      <c r="AW221" s="475"/>
      <c r="AX221" s="404"/>
      <c r="AY221" s="404"/>
    </row>
    <row r="222" spans="1:51" s="396" customFormat="1" ht="13" customHeight="1">
      <c r="A222" s="421"/>
      <c r="B222" s="421"/>
      <c r="C222" s="452"/>
      <c r="E222" s="476"/>
      <c r="G222" s="476"/>
      <c r="H222" s="476"/>
      <c r="K222" s="1258"/>
      <c r="L222" s="1258"/>
      <c r="M222" s="1258"/>
      <c r="N222" s="1258"/>
      <c r="O222" s="1258"/>
      <c r="P222" s="1258"/>
      <c r="Q222" s="1258"/>
      <c r="R222" s="1258"/>
      <c r="S222" s="1258"/>
      <c r="T222" s="412"/>
      <c r="U222" s="412"/>
      <c r="V222" s="412"/>
      <c r="W222" s="412"/>
      <c r="X222" s="412"/>
      <c r="Y222" s="412"/>
      <c r="Z222" s="412"/>
      <c r="AA222" s="412"/>
      <c r="AB222" s="412"/>
      <c r="AC222" s="412"/>
      <c r="AD222" s="412"/>
      <c r="AE222" s="412"/>
      <c r="AF222" s="412"/>
      <c r="AG222" s="412"/>
      <c r="AH222" s="412"/>
      <c r="AI222" s="412"/>
      <c r="AJ222" s="412"/>
      <c r="AK222" s="412"/>
      <c r="AL222" s="412"/>
      <c r="AM222" s="412"/>
      <c r="AN222" s="412"/>
      <c r="AO222" s="412"/>
      <c r="AP222" s="412"/>
      <c r="AQ222" s="412"/>
      <c r="AR222" s="412"/>
      <c r="AS222" s="412"/>
      <c r="AT222" s="412"/>
      <c r="AU222" s="412"/>
      <c r="AV222" s="412"/>
      <c r="AW222" s="413"/>
      <c r="AX222" s="412"/>
    </row>
    <row r="223" spans="1:51" s="396" customFormat="1" ht="13" customHeight="1">
      <c r="A223" s="421"/>
      <c r="B223" s="421"/>
      <c r="C223" s="421"/>
      <c r="E223" s="477"/>
      <c r="G223" s="477"/>
      <c r="H223" s="477"/>
      <c r="K223" s="1258"/>
      <c r="L223" s="1258"/>
      <c r="M223" s="1258"/>
      <c r="N223" s="1258"/>
      <c r="O223" s="1258"/>
      <c r="P223" s="1258"/>
      <c r="Q223" s="1258"/>
      <c r="R223" s="1258"/>
      <c r="S223" s="1258"/>
      <c r="T223" s="412"/>
      <c r="U223" s="412"/>
      <c r="V223" s="412"/>
      <c r="W223" s="412"/>
      <c r="X223" s="412"/>
      <c r="Y223" s="412"/>
      <c r="Z223" s="412"/>
      <c r="AA223" s="412"/>
      <c r="AB223" s="412"/>
      <c r="AC223" s="412"/>
      <c r="AD223" s="412"/>
      <c r="AE223" s="412"/>
      <c r="AF223" s="412"/>
      <c r="AG223" s="412"/>
      <c r="AH223" s="412"/>
      <c r="AI223" s="412"/>
      <c r="AJ223" s="412"/>
      <c r="AK223" s="412"/>
      <c r="AL223" s="412"/>
      <c r="AM223" s="412"/>
      <c r="AN223" s="412"/>
      <c r="AO223" s="412"/>
      <c r="AP223" s="412"/>
      <c r="AQ223" s="412"/>
      <c r="AR223" s="412"/>
      <c r="AS223" s="412"/>
      <c r="AT223" s="412"/>
      <c r="AU223" s="412"/>
      <c r="AV223" s="412"/>
      <c r="AW223" s="413"/>
      <c r="AX223" s="412"/>
    </row>
    <row r="224" spans="1:51" s="396" customFormat="1" ht="13" customHeight="1">
      <c r="A224" s="421"/>
      <c r="B224" s="421"/>
      <c r="C224" s="452"/>
      <c r="E224" s="451"/>
      <c r="G224" s="451"/>
      <c r="H224" s="451"/>
      <c r="K224" s="1258"/>
      <c r="L224" s="1258"/>
      <c r="M224" s="1258"/>
      <c r="N224" s="1258"/>
      <c r="O224" s="1258"/>
      <c r="P224" s="1258"/>
      <c r="Q224" s="1258"/>
      <c r="R224" s="1258"/>
      <c r="T224" s="412"/>
      <c r="U224" s="412"/>
      <c r="V224" s="412"/>
      <c r="W224" s="412"/>
      <c r="X224" s="412"/>
      <c r="Y224" s="412"/>
      <c r="Z224" s="412"/>
      <c r="AA224" s="412"/>
      <c r="AB224" s="412"/>
      <c r="AC224" s="412"/>
      <c r="AD224" s="412"/>
      <c r="AE224" s="412"/>
      <c r="AF224" s="412"/>
      <c r="AG224" s="412"/>
      <c r="AH224" s="412"/>
      <c r="AI224" s="412"/>
      <c r="AJ224" s="412"/>
      <c r="AK224" s="412"/>
      <c r="AL224" s="412"/>
      <c r="AM224" s="412"/>
      <c r="AN224" s="412"/>
      <c r="AO224" s="412"/>
      <c r="AP224" s="412"/>
      <c r="AQ224" s="412"/>
      <c r="AR224" s="412"/>
      <c r="AS224" s="412"/>
      <c r="AT224" s="412"/>
      <c r="AU224" s="412"/>
      <c r="AV224" s="412"/>
      <c r="AW224" s="413"/>
      <c r="AX224" s="412"/>
    </row>
    <row r="225" spans="1:185" s="396" customFormat="1" ht="13" customHeight="1">
      <c r="A225" s="421"/>
      <c r="B225" s="421"/>
      <c r="C225" s="421"/>
      <c r="E225" s="451"/>
      <c r="G225" s="451"/>
      <c r="H225" s="451"/>
      <c r="K225" s="1258"/>
      <c r="L225" s="1258"/>
      <c r="M225" s="1258"/>
      <c r="N225" s="1258"/>
      <c r="O225" s="1258"/>
      <c r="P225" s="1258"/>
      <c r="Q225" s="1258"/>
      <c r="R225" s="1258"/>
      <c r="S225" s="412"/>
      <c r="T225" s="412"/>
      <c r="U225" s="412"/>
      <c r="V225" s="412"/>
      <c r="W225" s="412"/>
      <c r="X225" s="412"/>
      <c r="Y225" s="412"/>
      <c r="Z225" s="412"/>
      <c r="AA225" s="412"/>
      <c r="AB225" s="412"/>
      <c r="AC225" s="412"/>
      <c r="AD225" s="412"/>
      <c r="AE225" s="412"/>
      <c r="AF225" s="412"/>
      <c r="AG225" s="412"/>
      <c r="AH225" s="412"/>
      <c r="AI225" s="412"/>
      <c r="AJ225" s="412"/>
      <c r="AK225" s="412"/>
      <c r="AL225" s="412"/>
      <c r="AM225" s="412"/>
      <c r="AN225" s="412"/>
      <c r="AO225" s="412"/>
      <c r="AP225" s="412"/>
      <c r="AQ225" s="412"/>
      <c r="AR225" s="412"/>
      <c r="AS225" s="412"/>
      <c r="AT225" s="412"/>
      <c r="AU225" s="412"/>
      <c r="AV225" s="412"/>
      <c r="AW225" s="413"/>
      <c r="AX225" s="412"/>
      <c r="AY225" s="1270"/>
    </row>
    <row r="226" spans="1:185" s="396" customFormat="1" ht="13" customHeight="1">
      <c r="A226" s="421"/>
      <c r="B226" s="421"/>
      <c r="C226" s="452"/>
      <c r="AW226" s="453"/>
      <c r="AY226" s="1270"/>
    </row>
    <row r="227" spans="1:185" s="396" customFormat="1" ht="19.5" customHeight="1">
      <c r="A227" s="421"/>
      <c r="B227" s="421"/>
      <c r="C227" s="421"/>
      <c r="AW227" s="453"/>
      <c r="AY227" s="454"/>
    </row>
    <row r="228" spans="1:185" s="396" customFormat="1" ht="13" customHeight="1">
      <c r="A228" s="421"/>
      <c r="B228" s="421"/>
      <c r="C228" s="452"/>
      <c r="E228" s="455"/>
      <c r="F228" s="418"/>
      <c r="G228" s="455"/>
      <c r="H228" s="455"/>
      <c r="I228" s="418"/>
      <c r="J228" s="419"/>
      <c r="K228" s="419"/>
      <c r="AW228" s="453"/>
      <c r="AY228" s="456"/>
    </row>
    <row r="229" spans="1:185" s="396" customFormat="1" ht="13" customHeight="1">
      <c r="A229" s="421"/>
      <c r="B229" s="421"/>
      <c r="C229" s="452"/>
      <c r="E229" s="455"/>
      <c r="F229" s="418"/>
      <c r="G229" s="455"/>
      <c r="H229" s="455"/>
      <c r="I229" s="418"/>
      <c r="J229" s="419"/>
      <c r="K229" s="419"/>
      <c r="AW229" s="453"/>
    </row>
    <row r="230" spans="1:185" s="396" customFormat="1" ht="13" customHeight="1">
      <c r="A230" s="421"/>
      <c r="B230" s="421"/>
      <c r="C230" s="421"/>
      <c r="E230" s="455"/>
      <c r="F230" s="418"/>
      <c r="G230" s="455"/>
      <c r="H230" s="455"/>
      <c r="I230" s="418"/>
      <c r="J230" s="419"/>
      <c r="K230" s="419"/>
      <c r="AW230" s="453"/>
    </row>
    <row r="231" spans="1:185" s="396" customFormat="1" ht="13" customHeight="1">
      <c r="A231" s="421"/>
      <c r="B231" s="421"/>
      <c r="C231" s="421"/>
      <c r="E231" s="455"/>
      <c r="F231" s="418"/>
      <c r="G231" s="455"/>
      <c r="H231" s="455"/>
      <c r="I231" s="418"/>
      <c r="J231" s="419"/>
      <c r="K231" s="419"/>
      <c r="AW231" s="453"/>
    </row>
    <row r="232" spans="1:185" s="396" customFormat="1" ht="13" customHeight="1">
      <c r="E232" s="455"/>
      <c r="F232" s="418"/>
      <c r="G232" s="455"/>
      <c r="H232" s="455"/>
      <c r="I232" s="418"/>
      <c r="J232" s="419"/>
      <c r="K232" s="419"/>
      <c r="N232" s="457"/>
      <c r="S232" s="457"/>
      <c r="AW232" s="453"/>
    </row>
    <row r="233" spans="1:185" s="391" customFormat="1" ht="13.5" customHeight="1">
      <c r="B233" s="458"/>
      <c r="C233" s="458"/>
      <c r="D233" s="431"/>
      <c r="E233" s="458"/>
      <c r="F233" s="421"/>
      <c r="G233" s="458"/>
      <c r="H233" s="458"/>
      <c r="I233" s="418"/>
      <c r="J233" s="419"/>
      <c r="K233" s="419"/>
      <c r="L233" s="458"/>
      <c r="M233" s="459"/>
      <c r="N233" s="459"/>
      <c r="O233" s="459"/>
      <c r="P233" s="459"/>
      <c r="Q233" s="459"/>
      <c r="R233" s="459"/>
      <c r="S233" s="459"/>
      <c r="T233" s="459"/>
      <c r="U233" s="459"/>
      <c r="V233" s="459"/>
      <c r="W233" s="459"/>
      <c r="X233" s="459"/>
      <c r="Y233" s="459"/>
      <c r="Z233" s="459"/>
      <c r="AC233" s="459"/>
      <c r="AD233" s="459"/>
      <c r="AE233" s="459"/>
      <c r="AH233" s="459"/>
      <c r="AI233" s="459"/>
      <c r="AJ233" s="459"/>
      <c r="AW233" s="460"/>
    </row>
    <row r="234" spans="1:185" s="396" customFormat="1" ht="15" customHeight="1">
      <c r="A234" s="1255"/>
      <c r="B234" s="1257"/>
      <c r="C234" s="1255"/>
      <c r="D234" s="1257"/>
      <c r="E234" s="1257"/>
      <c r="F234" s="1255"/>
      <c r="G234" s="1257"/>
      <c r="H234" s="1257"/>
      <c r="I234" s="1256"/>
      <c r="J234" s="1256"/>
      <c r="K234" s="1256"/>
      <c r="L234" s="1256"/>
      <c r="M234" s="1256"/>
      <c r="N234" s="1256"/>
      <c r="O234" s="1256"/>
      <c r="P234" s="1256"/>
      <c r="Q234" s="1256"/>
      <c r="R234" s="1256"/>
      <c r="S234" s="1256"/>
      <c r="T234" s="1256"/>
      <c r="U234" s="1256"/>
      <c r="V234" s="1256"/>
      <c r="W234" s="1256"/>
      <c r="X234" s="1256"/>
      <c r="Y234" s="1256"/>
      <c r="Z234" s="1256"/>
      <c r="AA234" s="1256"/>
      <c r="AB234" s="1256"/>
      <c r="AC234" s="1256"/>
      <c r="AD234" s="1256"/>
      <c r="AE234" s="1256"/>
      <c r="AF234" s="1256"/>
      <c r="AG234" s="1256"/>
      <c r="AH234" s="1256"/>
      <c r="AI234" s="1256"/>
      <c r="AJ234" s="1256"/>
      <c r="AK234" s="1256"/>
      <c r="AL234" s="1256"/>
      <c r="AM234" s="296"/>
      <c r="AN234" s="296"/>
      <c r="AO234" s="296"/>
      <c r="AP234" s="296"/>
      <c r="AQ234" s="296"/>
      <c r="AR234" s="296"/>
      <c r="AS234" s="296"/>
      <c r="AT234" s="296"/>
      <c r="AU234" s="296"/>
      <c r="AV234" s="296"/>
      <c r="AW234" s="462"/>
      <c r="AX234" s="296"/>
      <c r="AY234" s="1261"/>
    </row>
    <row r="235" spans="1:185" s="133" customFormat="1" ht="23.25" customHeight="1">
      <c r="A235" s="1255"/>
      <c r="B235" s="1255"/>
      <c r="C235" s="1255"/>
      <c r="D235" s="1257"/>
      <c r="E235" s="1257"/>
      <c r="F235" s="1255"/>
      <c r="G235" s="1257"/>
      <c r="H235" s="1257"/>
      <c r="I235" s="1257"/>
      <c r="J235" s="1257"/>
      <c r="K235" s="1255"/>
      <c r="L235" s="1255"/>
      <c r="M235" s="1255"/>
      <c r="N235" s="1257"/>
      <c r="O235" s="1257"/>
      <c r="P235" s="1255"/>
      <c r="Q235" s="1255"/>
      <c r="R235" s="1255"/>
      <c r="S235" s="1257"/>
      <c r="T235" s="1257"/>
      <c r="U235" s="1255"/>
      <c r="V235" s="1255"/>
      <c r="W235" s="1255"/>
      <c r="X235" s="1257"/>
      <c r="Y235" s="1257"/>
      <c r="Z235" s="1255"/>
      <c r="AA235" s="1255"/>
      <c r="AB235" s="1255"/>
      <c r="AC235" s="1257"/>
      <c r="AD235" s="1257"/>
      <c r="AE235" s="1255"/>
      <c r="AF235" s="1255"/>
      <c r="AG235" s="1255"/>
      <c r="AH235" s="1257"/>
      <c r="AI235" s="1257"/>
      <c r="AJ235" s="1255"/>
      <c r="AK235" s="1255"/>
      <c r="AL235" s="1255"/>
      <c r="AM235" s="461"/>
      <c r="AN235" s="461"/>
      <c r="AO235" s="461"/>
      <c r="AP235" s="461"/>
      <c r="AQ235" s="461"/>
      <c r="AR235" s="461"/>
      <c r="AS235" s="461"/>
      <c r="AT235" s="461"/>
      <c r="AU235" s="461"/>
      <c r="AV235" s="461"/>
      <c r="AW235" s="463"/>
      <c r="AX235" s="461"/>
      <c r="AY235" s="1261"/>
      <c r="AZ235" s="429"/>
      <c r="BA235" s="429"/>
      <c r="BB235" s="429"/>
      <c r="BC235" s="429"/>
      <c r="BD235" s="429"/>
      <c r="BE235" s="429"/>
      <c r="BF235" s="429"/>
      <c r="BG235" s="429"/>
      <c r="BH235" s="429"/>
      <c r="BI235" s="429"/>
      <c r="BJ235" s="429"/>
      <c r="BK235" s="429"/>
      <c r="BL235" s="429"/>
      <c r="BM235" s="429"/>
      <c r="BN235" s="429"/>
      <c r="BO235" s="429"/>
      <c r="BP235" s="429"/>
      <c r="BQ235" s="429"/>
      <c r="BR235" s="429"/>
      <c r="BS235" s="429"/>
      <c r="BT235" s="429"/>
      <c r="BU235" s="429"/>
      <c r="BV235" s="429"/>
      <c r="BW235" s="429"/>
      <c r="BX235" s="429"/>
      <c r="BY235" s="429"/>
      <c r="BZ235" s="429"/>
      <c r="CA235" s="429"/>
      <c r="CB235" s="429"/>
      <c r="CC235" s="429"/>
      <c r="CD235" s="429"/>
      <c r="CE235" s="429"/>
      <c r="CF235" s="429"/>
      <c r="CG235" s="429"/>
      <c r="CH235" s="429"/>
      <c r="CI235" s="429"/>
      <c r="CJ235" s="429"/>
      <c r="CK235" s="429"/>
      <c r="CL235" s="429"/>
      <c r="CM235" s="429"/>
      <c r="CN235" s="429"/>
      <c r="CO235" s="429"/>
      <c r="CP235" s="429"/>
      <c r="CQ235" s="429"/>
      <c r="CR235" s="429"/>
      <c r="CS235" s="429"/>
      <c r="CT235" s="429"/>
      <c r="CU235" s="429"/>
      <c r="CV235" s="429"/>
      <c r="CW235" s="429"/>
      <c r="CX235" s="429"/>
      <c r="CY235" s="429"/>
      <c r="CZ235" s="429"/>
      <c r="DA235" s="429"/>
      <c r="DB235" s="429"/>
      <c r="DC235" s="429"/>
      <c r="DD235" s="429"/>
      <c r="DE235" s="429"/>
      <c r="DF235" s="429"/>
      <c r="DG235" s="429"/>
      <c r="DH235" s="429"/>
      <c r="DI235" s="429"/>
      <c r="DJ235" s="429"/>
      <c r="DK235" s="429"/>
      <c r="DL235" s="429"/>
      <c r="DM235" s="429"/>
      <c r="DN235" s="429"/>
      <c r="DO235" s="429"/>
      <c r="DP235" s="429"/>
      <c r="DQ235" s="429"/>
      <c r="DR235" s="429"/>
      <c r="DS235" s="429"/>
      <c r="DT235" s="429"/>
      <c r="DU235" s="429"/>
      <c r="DV235" s="429"/>
      <c r="DW235" s="429"/>
      <c r="DX235" s="429"/>
      <c r="DY235" s="429"/>
      <c r="DZ235" s="429"/>
      <c r="EA235" s="429"/>
      <c r="EB235" s="429"/>
      <c r="EC235" s="429"/>
      <c r="ED235" s="429"/>
      <c r="EE235" s="429"/>
      <c r="EF235" s="429"/>
      <c r="EG235" s="429"/>
      <c r="EH235" s="429"/>
      <c r="EI235" s="429"/>
      <c r="EJ235" s="429"/>
      <c r="EK235" s="429"/>
      <c r="EL235" s="429"/>
      <c r="EM235" s="429"/>
      <c r="EN235" s="429"/>
      <c r="EO235" s="429"/>
      <c r="EP235" s="429"/>
      <c r="EQ235" s="429"/>
      <c r="ER235" s="429"/>
      <c r="ES235" s="429"/>
      <c r="ET235" s="429"/>
      <c r="EU235" s="429"/>
      <c r="EV235" s="429"/>
      <c r="EW235" s="429"/>
      <c r="EX235" s="429"/>
      <c r="EY235" s="429"/>
      <c r="EZ235" s="429"/>
      <c r="FA235" s="429"/>
      <c r="FB235" s="429"/>
      <c r="FC235" s="429"/>
      <c r="FD235" s="429"/>
      <c r="FE235" s="429"/>
      <c r="FF235" s="429"/>
      <c r="FG235" s="429"/>
      <c r="FH235" s="429"/>
      <c r="FI235" s="429"/>
      <c r="FJ235" s="429"/>
      <c r="FK235" s="429"/>
      <c r="FL235" s="429"/>
      <c r="FM235" s="429"/>
      <c r="FN235" s="429"/>
      <c r="FO235" s="429"/>
      <c r="FP235" s="429"/>
      <c r="FQ235" s="429"/>
      <c r="FR235" s="429"/>
      <c r="FS235" s="429"/>
      <c r="FT235" s="429"/>
      <c r="FU235" s="429"/>
      <c r="FV235" s="429"/>
      <c r="FW235" s="429"/>
      <c r="FX235" s="429"/>
      <c r="FY235" s="429"/>
      <c r="FZ235" s="429"/>
      <c r="GA235" s="429"/>
      <c r="GB235" s="429"/>
      <c r="GC235" s="429"/>
    </row>
    <row r="236" spans="1:185" s="431" customFormat="1" ht="17.25" customHeight="1">
      <c r="A236" s="1255"/>
      <c r="B236" s="1255"/>
      <c r="C236" s="1255"/>
      <c r="D236" s="1257"/>
      <c r="E236" s="1257"/>
      <c r="F236" s="1255"/>
      <c r="G236" s="1257"/>
      <c r="H236" s="1257"/>
      <c r="I236" s="1255"/>
      <c r="J236" s="1255"/>
      <c r="K236" s="1255"/>
      <c r="L236" s="1255"/>
      <c r="M236" s="1255"/>
      <c r="N236" s="1255"/>
      <c r="O236" s="1255"/>
      <c r="P236" s="1255"/>
      <c r="Q236" s="1255"/>
      <c r="R236" s="1255"/>
      <c r="S236" s="1255"/>
      <c r="T236" s="1255"/>
      <c r="U236" s="1255"/>
      <c r="V236" s="1255"/>
      <c r="W236" s="1255"/>
      <c r="X236" s="1255"/>
      <c r="Y236" s="1255"/>
      <c r="Z236" s="1255"/>
      <c r="AA236" s="1255"/>
      <c r="AB236" s="1255"/>
      <c r="AC236" s="1255"/>
      <c r="AD236" s="1255"/>
      <c r="AE236" s="1255"/>
      <c r="AF236" s="1255"/>
      <c r="AG236" s="1255"/>
      <c r="AH236" s="1255"/>
      <c r="AI236" s="1255"/>
      <c r="AJ236" s="1255"/>
      <c r="AK236" s="1255"/>
      <c r="AL236" s="1255"/>
      <c r="AM236" s="461"/>
      <c r="AN236" s="461"/>
      <c r="AO236" s="461"/>
      <c r="AP236" s="461"/>
      <c r="AQ236" s="461"/>
      <c r="AR236" s="461"/>
      <c r="AS236" s="461"/>
      <c r="AT236" s="461"/>
      <c r="AU236" s="461"/>
      <c r="AV236" s="461"/>
      <c r="AW236" s="463"/>
      <c r="AX236" s="461"/>
      <c r="AY236" s="1261"/>
    </row>
    <row r="237" spans="1:185" s="434" customFormat="1" ht="60.75" customHeight="1">
      <c r="A237" s="1255"/>
      <c r="B237" s="1255"/>
      <c r="C237" s="1255"/>
      <c r="D237" s="1257"/>
      <c r="E237" s="1257"/>
      <c r="F237" s="1255"/>
      <c r="G237" s="1257"/>
      <c r="H237" s="1257"/>
      <c r="I237" s="464"/>
      <c r="J237" s="465"/>
      <c r="K237" s="465"/>
      <c r="L237" s="465"/>
      <c r="M237" s="464"/>
      <c r="N237" s="464"/>
      <c r="O237" s="465"/>
      <c r="P237" s="465"/>
      <c r="Q237" s="465"/>
      <c r="R237" s="464"/>
      <c r="S237" s="464"/>
      <c r="T237" s="465"/>
      <c r="U237" s="465"/>
      <c r="V237" s="465"/>
      <c r="W237" s="464"/>
      <c r="X237" s="464"/>
      <c r="Y237" s="465"/>
      <c r="Z237" s="465"/>
      <c r="AA237" s="465"/>
      <c r="AB237" s="464"/>
      <c r="AC237" s="464"/>
      <c r="AD237" s="465"/>
      <c r="AE237" s="465"/>
      <c r="AF237" s="465"/>
      <c r="AG237" s="464"/>
      <c r="AH237" s="464"/>
      <c r="AI237" s="465"/>
      <c r="AJ237" s="465"/>
      <c r="AK237" s="465"/>
      <c r="AL237" s="464"/>
      <c r="AM237" s="464"/>
      <c r="AN237" s="464"/>
      <c r="AO237" s="464"/>
      <c r="AP237" s="464"/>
      <c r="AQ237" s="464"/>
      <c r="AR237" s="464"/>
      <c r="AS237" s="464"/>
      <c r="AT237" s="464"/>
      <c r="AU237" s="464"/>
      <c r="AV237" s="464"/>
      <c r="AW237" s="466"/>
      <c r="AX237" s="464"/>
      <c r="AY237" s="1261"/>
    </row>
    <row r="238" spans="1:185" s="431" customFormat="1" ht="39.75" customHeight="1">
      <c r="A238" s="446"/>
      <c r="B238" s="447"/>
      <c r="C238" s="446"/>
      <c r="D238" s="446"/>
      <c r="E238" s="446"/>
      <c r="F238" s="447"/>
      <c r="G238" s="446"/>
      <c r="H238" s="448"/>
      <c r="AW238" s="450"/>
      <c r="AY238" s="439"/>
    </row>
    <row r="239" spans="1:185" s="431" customFormat="1" ht="39.75" customHeight="1">
      <c r="A239" s="446"/>
      <c r="B239" s="447"/>
      <c r="C239" s="446"/>
      <c r="D239" s="446"/>
      <c r="E239" s="446"/>
      <c r="F239" s="447"/>
      <c r="G239" s="446"/>
      <c r="H239" s="448"/>
      <c r="AW239" s="450"/>
      <c r="AY239" s="439"/>
    </row>
    <row r="240" spans="1:185" s="431" customFormat="1" ht="39.75" customHeight="1">
      <c r="A240" s="446"/>
      <c r="B240" s="447"/>
      <c r="C240" s="446"/>
      <c r="D240" s="446"/>
      <c r="E240" s="446"/>
      <c r="F240" s="447"/>
      <c r="G240" s="446"/>
      <c r="H240" s="448"/>
      <c r="AW240" s="450"/>
      <c r="AY240" s="439"/>
    </row>
    <row r="241" spans="1:51" s="431" customFormat="1" ht="39.75" customHeight="1">
      <c r="A241" s="446"/>
      <c r="B241" s="447"/>
      <c r="C241" s="446"/>
      <c r="D241" s="446"/>
      <c r="E241" s="446"/>
      <c r="F241" s="447"/>
      <c r="G241" s="446"/>
      <c r="H241" s="448"/>
      <c r="AW241" s="450"/>
      <c r="AY241" s="439"/>
    </row>
    <row r="242" spans="1:51" s="431" customFormat="1" ht="39.75" customHeight="1">
      <c r="A242" s="446"/>
      <c r="B242" s="447"/>
      <c r="C242" s="446"/>
      <c r="D242" s="446"/>
      <c r="E242" s="446"/>
      <c r="F242" s="447"/>
      <c r="G242" s="446"/>
      <c r="H242" s="448"/>
      <c r="AW242" s="450"/>
      <c r="AY242" s="439"/>
    </row>
    <row r="243" spans="1:51" s="431" customFormat="1" ht="39.75" customHeight="1">
      <c r="A243" s="446"/>
      <c r="B243" s="447"/>
      <c r="C243" s="446"/>
      <c r="D243" s="446"/>
      <c r="E243" s="446"/>
      <c r="F243" s="447"/>
      <c r="G243" s="446"/>
      <c r="H243" s="448"/>
      <c r="AW243" s="450"/>
      <c r="AY243" s="439"/>
    </row>
    <row r="244" spans="1:51" s="431" customFormat="1" ht="39.75" customHeight="1">
      <c r="A244" s="446"/>
      <c r="B244" s="447"/>
      <c r="C244" s="446"/>
      <c r="D244" s="446"/>
      <c r="E244" s="446"/>
      <c r="F244" s="447"/>
      <c r="G244" s="446"/>
      <c r="H244" s="448"/>
      <c r="AW244" s="450"/>
      <c r="AY244" s="439"/>
    </row>
    <row r="245" spans="1:51" s="431" customFormat="1" ht="39.75" customHeight="1">
      <c r="A245" s="446"/>
      <c r="B245" s="447"/>
      <c r="C245" s="446"/>
      <c r="D245" s="446"/>
      <c r="E245" s="446"/>
      <c r="F245" s="447"/>
      <c r="G245" s="446"/>
      <c r="H245" s="448"/>
      <c r="AW245" s="450"/>
      <c r="AY245" s="439"/>
    </row>
    <row r="246" spans="1:51" s="431" customFormat="1" ht="39.75" customHeight="1">
      <c r="A246" s="446"/>
      <c r="B246" s="447"/>
      <c r="C246" s="446"/>
      <c r="D246" s="446"/>
      <c r="E246" s="446"/>
      <c r="F246" s="447"/>
      <c r="G246" s="446"/>
      <c r="H246" s="448"/>
      <c r="AW246" s="450"/>
      <c r="AY246" s="439"/>
    </row>
    <row r="247" spans="1:51" s="431" customFormat="1" ht="39.75" customHeight="1">
      <c r="A247" s="446"/>
      <c r="B247" s="447"/>
      <c r="C247" s="446"/>
      <c r="D247" s="446"/>
      <c r="E247" s="446"/>
      <c r="F247" s="447"/>
      <c r="G247" s="446"/>
      <c r="H247" s="448"/>
      <c r="AW247" s="450"/>
      <c r="AY247" s="439"/>
    </row>
    <row r="248" spans="1:51" s="431" customFormat="1" ht="39.75" customHeight="1">
      <c r="A248" s="446"/>
      <c r="B248" s="447"/>
      <c r="C248" s="446"/>
      <c r="D248" s="446"/>
      <c r="E248" s="446"/>
      <c r="F248" s="447"/>
      <c r="G248" s="446"/>
      <c r="H248" s="448"/>
      <c r="AW248" s="450"/>
      <c r="AY248" s="439"/>
    </row>
    <row r="249" spans="1:51" s="431" customFormat="1" ht="39.75" customHeight="1">
      <c r="A249" s="446"/>
      <c r="B249" s="447"/>
      <c r="C249" s="446"/>
      <c r="D249" s="446"/>
      <c r="E249" s="446"/>
      <c r="F249" s="447"/>
      <c r="G249" s="446"/>
      <c r="H249" s="448"/>
      <c r="AW249" s="450"/>
      <c r="AY249" s="439"/>
    </row>
    <row r="250" spans="1:51" s="431" customFormat="1" ht="39.75" customHeight="1">
      <c r="A250" s="446"/>
      <c r="B250" s="447"/>
      <c r="C250" s="446"/>
      <c r="D250" s="446"/>
      <c r="E250" s="446"/>
      <c r="F250" s="447"/>
      <c r="G250" s="446"/>
      <c r="H250" s="448"/>
      <c r="AW250" s="450"/>
      <c r="AY250" s="439"/>
    </row>
    <row r="251" spans="1:51" s="431" customFormat="1" ht="39.75" customHeight="1">
      <c r="A251" s="446"/>
      <c r="B251" s="447"/>
      <c r="C251" s="446"/>
      <c r="D251" s="446"/>
      <c r="E251" s="446"/>
      <c r="F251" s="447"/>
      <c r="G251" s="446"/>
      <c r="H251" s="448"/>
      <c r="AW251" s="450"/>
      <c r="AY251" s="439"/>
    </row>
    <row r="252" spans="1:51" s="431" customFormat="1" ht="39.75" customHeight="1">
      <c r="A252" s="446"/>
      <c r="B252" s="447"/>
      <c r="C252" s="446"/>
      <c r="D252" s="446"/>
      <c r="E252" s="446"/>
      <c r="F252" s="447"/>
      <c r="G252" s="446"/>
      <c r="H252" s="448"/>
      <c r="AW252" s="450"/>
      <c r="AY252" s="439"/>
    </row>
    <row r="253" spans="1:51" s="431" customFormat="1" ht="39.75" customHeight="1">
      <c r="A253" s="446"/>
      <c r="B253" s="447"/>
      <c r="C253" s="446"/>
      <c r="D253" s="446"/>
      <c r="E253" s="446"/>
      <c r="F253" s="447"/>
      <c r="G253" s="446"/>
      <c r="H253" s="448"/>
      <c r="AW253" s="450"/>
      <c r="AY253" s="439"/>
    </row>
    <row r="254" spans="1:51" s="431" customFormat="1" ht="39.75" customHeight="1">
      <c r="A254" s="446"/>
      <c r="B254" s="447"/>
      <c r="C254" s="446"/>
      <c r="D254" s="446"/>
      <c r="E254" s="446"/>
      <c r="F254" s="447"/>
      <c r="G254" s="446"/>
      <c r="H254" s="448"/>
      <c r="AW254" s="450"/>
      <c r="AY254" s="439"/>
    </row>
    <row r="255" spans="1:51" s="431" customFormat="1" ht="39.75" customHeight="1">
      <c r="A255" s="446"/>
      <c r="B255" s="447"/>
      <c r="C255" s="446"/>
      <c r="D255" s="446"/>
      <c r="E255" s="446"/>
      <c r="F255" s="447"/>
      <c r="G255" s="446"/>
      <c r="H255" s="448"/>
      <c r="AW255" s="450"/>
      <c r="AY255" s="439"/>
    </row>
    <row r="256" spans="1:51" s="431" customFormat="1" ht="39.75" customHeight="1">
      <c r="A256" s="446"/>
      <c r="B256" s="447"/>
      <c r="C256" s="446"/>
      <c r="D256" s="446"/>
      <c r="E256" s="446"/>
      <c r="F256" s="447"/>
      <c r="G256" s="446"/>
      <c r="H256" s="448"/>
      <c r="AW256" s="450"/>
      <c r="AY256" s="439"/>
    </row>
    <row r="257" spans="1:51" s="431" customFormat="1" ht="39.75" customHeight="1">
      <c r="A257" s="446"/>
      <c r="B257" s="447"/>
      <c r="C257" s="446"/>
      <c r="D257" s="446"/>
      <c r="E257" s="446"/>
      <c r="F257" s="447"/>
      <c r="G257" s="446"/>
      <c r="H257" s="448"/>
      <c r="AW257" s="450"/>
      <c r="AY257" s="439"/>
    </row>
    <row r="258" spans="1:51" s="391" customFormat="1" ht="18.75" customHeight="1">
      <c r="B258" s="458"/>
      <c r="C258" s="458"/>
      <c r="D258" s="431"/>
      <c r="E258" s="431"/>
      <c r="F258" s="458"/>
      <c r="G258" s="431"/>
      <c r="H258" s="458"/>
      <c r="I258" s="431"/>
      <c r="J258" s="458"/>
      <c r="K258" s="458"/>
      <c r="L258" s="458"/>
      <c r="M258" s="459"/>
      <c r="N258" s="459"/>
      <c r="O258" s="459"/>
      <c r="P258" s="459"/>
      <c r="Q258" s="459"/>
      <c r="R258" s="459"/>
      <c r="S258" s="459"/>
      <c r="T258" s="459"/>
      <c r="U258" s="459"/>
      <c r="V258" s="459"/>
      <c r="W258" s="459"/>
      <c r="X258" s="459"/>
      <c r="Y258" s="459"/>
      <c r="Z258" s="459"/>
      <c r="AC258" s="459"/>
      <c r="AD258" s="459"/>
      <c r="AE258" s="459"/>
      <c r="AH258" s="459"/>
      <c r="AI258" s="459"/>
      <c r="AJ258" s="459"/>
      <c r="AW258" s="460"/>
    </row>
    <row r="259" spans="1:51" s="391" customFormat="1" ht="18" customHeight="1">
      <c r="A259" s="1269"/>
      <c r="E259" s="429"/>
      <c r="G259" s="429"/>
      <c r="H259" s="429"/>
      <c r="M259" s="467"/>
      <c r="N259" s="133"/>
      <c r="P259" s="133"/>
      <c r="Q259" s="133"/>
      <c r="R259" s="133"/>
      <c r="S259" s="133"/>
      <c r="T259" s="468"/>
      <c r="V259" s="468"/>
      <c r="W259" s="133"/>
      <c r="Z259" s="468"/>
      <c r="AE259" s="468"/>
      <c r="AJ259" s="468"/>
      <c r="AW259" s="460"/>
    </row>
    <row r="260" spans="1:51" s="391" customFormat="1" ht="18" customHeight="1">
      <c r="A260" s="1269"/>
      <c r="E260" s="429"/>
      <c r="G260" s="429"/>
      <c r="H260" s="444"/>
      <c r="M260" s="469"/>
      <c r="N260" s="133"/>
      <c r="P260" s="133"/>
      <c r="Q260" s="133"/>
      <c r="R260" s="133"/>
      <c r="S260" s="133"/>
      <c r="T260" s="263"/>
      <c r="V260" s="468"/>
      <c r="W260" s="133"/>
      <c r="Z260" s="468"/>
      <c r="AE260" s="468"/>
      <c r="AJ260" s="468"/>
      <c r="AW260" s="460"/>
    </row>
    <row r="261" spans="1:51" s="391" customFormat="1" ht="18" customHeight="1">
      <c r="A261" s="442"/>
      <c r="E261" s="429"/>
      <c r="G261" s="429"/>
      <c r="H261" s="429"/>
      <c r="K261" s="442"/>
      <c r="L261" s="469"/>
      <c r="M261" s="469"/>
      <c r="N261" s="133"/>
      <c r="P261" s="133"/>
      <c r="Q261" s="133"/>
      <c r="R261" s="133"/>
      <c r="S261" s="133"/>
      <c r="T261" s="263"/>
      <c r="V261" s="468"/>
      <c r="W261" s="133"/>
      <c r="Z261" s="468"/>
      <c r="AE261" s="468"/>
      <c r="AJ261" s="468"/>
      <c r="AW261" s="460"/>
    </row>
    <row r="262" spans="1:51" s="391" customFormat="1" ht="18" customHeight="1">
      <c r="B262" s="429"/>
      <c r="C262" s="429"/>
      <c r="D262" s="429"/>
      <c r="E262" s="429"/>
      <c r="F262" s="443"/>
      <c r="G262" s="429"/>
      <c r="H262" s="429"/>
      <c r="I262" s="444"/>
      <c r="L262" s="469"/>
      <c r="M262" s="469"/>
      <c r="N262" s="133"/>
      <c r="P262" s="133"/>
      <c r="Q262" s="133"/>
      <c r="R262" s="133"/>
      <c r="S262" s="133"/>
      <c r="T262" s="133"/>
      <c r="V262" s="468"/>
      <c r="W262" s="133"/>
      <c r="Z262" s="468"/>
      <c r="AE262" s="468"/>
      <c r="AJ262" s="468"/>
      <c r="AW262" s="460"/>
    </row>
    <row r="263" spans="1:51" s="391" customFormat="1" ht="18" customHeight="1">
      <c r="B263" s="458"/>
      <c r="C263" s="458"/>
      <c r="D263" s="431"/>
      <c r="E263" s="431"/>
      <c r="F263" s="458"/>
      <c r="G263" s="431"/>
      <c r="H263" s="458"/>
      <c r="I263" s="431"/>
      <c r="J263" s="458"/>
      <c r="K263" s="458"/>
      <c r="L263" s="458"/>
      <c r="M263" s="459"/>
      <c r="N263" s="459"/>
      <c r="O263" s="459"/>
      <c r="P263" s="459"/>
      <c r="Q263" s="459"/>
      <c r="S263" s="459"/>
      <c r="T263" s="459"/>
      <c r="U263" s="459"/>
      <c r="V263" s="459"/>
      <c r="Y263" s="459"/>
      <c r="AD263" s="459"/>
      <c r="AI263" s="459"/>
      <c r="AW263" s="460"/>
    </row>
    <row r="264" spans="1:51" s="431" customFormat="1" ht="16.5">
      <c r="A264" s="133"/>
      <c r="B264" s="133"/>
      <c r="C264" s="133"/>
      <c r="D264" s="240"/>
      <c r="E264" s="240"/>
      <c r="F264" s="391"/>
      <c r="G264" s="240"/>
      <c r="H264" s="263"/>
      <c r="AW264" s="450"/>
    </row>
    <row r="265" spans="1:51" s="431" customFormat="1" ht="16.5">
      <c r="A265" s="133"/>
      <c r="B265" s="133"/>
      <c r="C265" s="133"/>
      <c r="D265" s="240"/>
      <c r="E265" s="240"/>
      <c r="F265" s="391"/>
      <c r="G265" s="240"/>
      <c r="H265" s="263"/>
      <c r="AW265" s="450"/>
    </row>
    <row r="266" spans="1:51" s="431" customFormat="1" ht="16.5">
      <c r="A266" s="133"/>
      <c r="B266" s="133"/>
      <c r="C266" s="133"/>
      <c r="D266" s="240"/>
      <c r="E266" s="240"/>
      <c r="F266" s="391"/>
      <c r="G266" s="240"/>
      <c r="H266" s="263"/>
      <c r="AW266" s="450"/>
    </row>
    <row r="267" spans="1:51" s="431" customFormat="1" ht="16.5">
      <c r="A267" s="133"/>
      <c r="B267" s="133"/>
      <c r="C267" s="133"/>
      <c r="D267" s="240"/>
      <c r="E267" s="240"/>
      <c r="F267" s="391"/>
      <c r="G267" s="240"/>
      <c r="H267" s="263"/>
      <c r="AW267" s="450"/>
    </row>
    <row r="268" spans="1:51" s="391" customFormat="1" ht="18" customHeight="1">
      <c r="B268" s="458"/>
      <c r="C268" s="458"/>
      <c r="D268" s="431"/>
      <c r="E268" s="431"/>
      <c r="F268" s="458"/>
      <c r="G268" s="431"/>
      <c r="H268" s="458"/>
      <c r="I268" s="431"/>
      <c r="J268" s="458"/>
      <c r="K268" s="458"/>
      <c r="L268" s="458"/>
      <c r="M268" s="459"/>
      <c r="N268" s="459"/>
      <c r="O268" s="459"/>
      <c r="P268" s="459"/>
      <c r="Q268" s="459"/>
      <c r="S268" s="459"/>
      <c r="T268" s="459"/>
      <c r="U268" s="459"/>
      <c r="V268" s="459"/>
      <c r="Y268" s="459"/>
      <c r="AD268" s="459"/>
      <c r="AI268" s="459"/>
      <c r="AW268" s="460"/>
    </row>
    <row r="269" spans="1:51" s="391" customFormat="1" ht="12" customHeight="1">
      <c r="B269" s="458"/>
      <c r="C269" s="458"/>
      <c r="D269" s="431"/>
      <c r="E269" s="458"/>
      <c r="F269" s="458"/>
      <c r="G269" s="458"/>
      <c r="H269" s="458"/>
      <c r="I269" s="470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  <c r="AA269" s="133"/>
      <c r="AB269" s="133"/>
      <c r="AC269" s="133"/>
      <c r="AD269" s="133"/>
      <c r="AE269" s="133"/>
      <c r="AF269" s="133"/>
      <c r="AG269" s="133"/>
      <c r="AH269" s="133"/>
      <c r="AI269" s="133"/>
      <c r="AJ269" s="133"/>
      <c r="AK269" s="133"/>
      <c r="AL269" s="133"/>
      <c r="AM269" s="133"/>
      <c r="AN269" s="133"/>
      <c r="AO269" s="133"/>
      <c r="AP269" s="133"/>
      <c r="AQ269" s="133"/>
      <c r="AR269" s="133"/>
      <c r="AS269" s="133"/>
      <c r="AT269" s="133"/>
      <c r="AU269" s="133"/>
      <c r="AV269" s="133"/>
      <c r="AW269" s="471"/>
      <c r="AX269" s="133"/>
    </row>
    <row r="270" spans="1:51" s="396" customFormat="1" ht="17.25" customHeight="1">
      <c r="A270" s="1262"/>
      <c r="B270" s="1262"/>
      <c r="C270" s="1262"/>
      <c r="D270" s="1262"/>
      <c r="E270" s="455"/>
      <c r="G270" s="455"/>
      <c r="H270" s="455"/>
      <c r="J270" s="1259"/>
      <c r="K270" s="1259"/>
      <c r="L270" s="1259"/>
      <c r="M270" s="1259"/>
      <c r="N270" s="1259"/>
      <c r="O270" s="1259"/>
      <c r="P270" s="1259"/>
      <c r="Q270" s="1259"/>
      <c r="R270" s="1259"/>
      <c r="S270" s="1259"/>
      <c r="T270" s="472"/>
      <c r="U270" s="472"/>
      <c r="V270" s="472"/>
      <c r="W270" s="472"/>
      <c r="X270" s="472"/>
      <c r="Y270" s="472"/>
      <c r="Z270" s="472"/>
      <c r="AA270" s="472"/>
      <c r="AB270" s="472"/>
      <c r="AC270" s="472"/>
      <c r="AD270" s="472"/>
      <c r="AE270" s="472"/>
      <c r="AF270" s="472"/>
      <c r="AG270" s="472"/>
      <c r="AH270" s="472"/>
      <c r="AI270" s="472"/>
      <c r="AJ270" s="472"/>
      <c r="AK270" s="472"/>
      <c r="AL270" s="472"/>
      <c r="AM270" s="472"/>
      <c r="AN270" s="472"/>
      <c r="AO270" s="472"/>
      <c r="AP270" s="472"/>
      <c r="AQ270" s="472"/>
      <c r="AR270" s="472"/>
      <c r="AS270" s="472"/>
      <c r="AT270" s="472"/>
      <c r="AU270" s="472"/>
      <c r="AV270" s="472"/>
      <c r="AW270" s="473"/>
      <c r="AX270" s="472"/>
    </row>
    <row r="271" spans="1:51" s="396" customFormat="1" ht="23.25" customHeight="1">
      <c r="A271" s="474"/>
      <c r="B271" s="421"/>
      <c r="C271" s="421"/>
      <c r="E271" s="455"/>
      <c r="G271" s="455"/>
      <c r="H271" s="455"/>
      <c r="J271" s="1259"/>
      <c r="K271" s="1259"/>
      <c r="L271" s="1259"/>
      <c r="M271" s="1259"/>
      <c r="N271" s="1259"/>
      <c r="O271" s="1259"/>
      <c r="P271" s="1259"/>
      <c r="Q271" s="1259"/>
      <c r="R271" s="1259"/>
      <c r="S271" s="1259"/>
      <c r="T271" s="472"/>
      <c r="U271" s="472"/>
      <c r="V271" s="472"/>
      <c r="W271" s="472"/>
      <c r="X271" s="472"/>
      <c r="Y271" s="472"/>
      <c r="Z271" s="472"/>
      <c r="AA271" s="472"/>
      <c r="AB271" s="472"/>
      <c r="AC271" s="472"/>
      <c r="AD271" s="472"/>
      <c r="AE271" s="472"/>
      <c r="AF271" s="472"/>
      <c r="AG271" s="472"/>
      <c r="AH271" s="472"/>
      <c r="AI271" s="472"/>
      <c r="AJ271" s="472"/>
      <c r="AK271" s="472"/>
      <c r="AL271" s="472"/>
      <c r="AM271" s="472"/>
      <c r="AN271" s="472"/>
      <c r="AO271" s="472"/>
      <c r="AP271" s="472"/>
      <c r="AQ271" s="472"/>
      <c r="AR271" s="472"/>
      <c r="AS271" s="472"/>
      <c r="AT271" s="472"/>
      <c r="AU271" s="472"/>
      <c r="AV271" s="472"/>
      <c r="AW271" s="473"/>
      <c r="AX271" s="472"/>
    </row>
    <row r="272" spans="1:51" s="396" customFormat="1" ht="13" customHeight="1">
      <c r="A272" s="421"/>
      <c r="B272" s="421"/>
      <c r="C272" s="452"/>
      <c r="H272" s="1260"/>
      <c r="I272" s="1260"/>
      <c r="J272" s="1260"/>
      <c r="K272" s="1260"/>
      <c r="L272" s="1260"/>
      <c r="M272" s="1260"/>
      <c r="N272" s="1260"/>
      <c r="O272" s="1260"/>
      <c r="P272" s="1260"/>
      <c r="Q272" s="1260"/>
      <c r="R272" s="1260"/>
      <c r="S272" s="1260"/>
      <c r="T272" s="1260"/>
      <c r="U272" s="1260"/>
      <c r="V272" s="1260"/>
      <c r="W272" s="1260"/>
      <c r="X272" s="1260"/>
      <c r="Y272" s="1260"/>
      <c r="Z272" s="1260"/>
      <c r="AA272" s="1260"/>
      <c r="AB272" s="1260"/>
      <c r="AC272" s="1260"/>
      <c r="AD272" s="1260"/>
      <c r="AE272" s="1260"/>
      <c r="AF272" s="1260"/>
      <c r="AG272" s="1260"/>
      <c r="AH272" s="1260"/>
      <c r="AI272" s="404"/>
      <c r="AJ272" s="404"/>
      <c r="AK272" s="404"/>
      <c r="AL272" s="404"/>
      <c r="AM272" s="404"/>
      <c r="AN272" s="404"/>
      <c r="AO272" s="404"/>
      <c r="AP272" s="404"/>
      <c r="AQ272" s="404"/>
      <c r="AR272" s="404"/>
      <c r="AS272" s="404"/>
      <c r="AT272" s="404"/>
      <c r="AU272" s="404"/>
      <c r="AV272" s="404"/>
      <c r="AW272" s="475"/>
      <c r="AX272" s="404"/>
      <c r="AY272" s="404"/>
    </row>
    <row r="273" spans="1:185" s="396" customFormat="1" ht="13" customHeight="1">
      <c r="A273" s="421"/>
      <c r="B273" s="421"/>
      <c r="C273" s="421"/>
      <c r="E273" s="451"/>
      <c r="G273" s="451"/>
      <c r="H273" s="1260"/>
      <c r="I273" s="1260"/>
      <c r="J273" s="1260"/>
      <c r="K273" s="1260"/>
      <c r="L273" s="1260"/>
      <c r="M273" s="1260"/>
      <c r="N273" s="1260"/>
      <c r="O273" s="1260"/>
      <c r="P273" s="1260"/>
      <c r="Q273" s="1260"/>
      <c r="R273" s="1260"/>
      <c r="S273" s="1260"/>
      <c r="T273" s="1260"/>
      <c r="U273" s="1260"/>
      <c r="V273" s="1260"/>
      <c r="W273" s="1260"/>
      <c r="X273" s="1260"/>
      <c r="Y273" s="1260"/>
      <c r="Z273" s="1260"/>
      <c r="AA273" s="1260"/>
      <c r="AB273" s="1260"/>
      <c r="AC273" s="1260"/>
      <c r="AD273" s="1260"/>
      <c r="AE273" s="1260"/>
      <c r="AF273" s="1260"/>
      <c r="AG273" s="1260"/>
      <c r="AH273" s="1260"/>
      <c r="AI273" s="404"/>
      <c r="AJ273" s="404"/>
      <c r="AK273" s="404"/>
      <c r="AL273" s="404"/>
      <c r="AM273" s="404"/>
      <c r="AN273" s="404"/>
      <c r="AO273" s="404"/>
      <c r="AP273" s="404"/>
      <c r="AQ273" s="404"/>
      <c r="AR273" s="404"/>
      <c r="AS273" s="404"/>
      <c r="AT273" s="404"/>
      <c r="AU273" s="404"/>
      <c r="AV273" s="404"/>
      <c r="AW273" s="475"/>
      <c r="AX273" s="404"/>
      <c r="AY273" s="404"/>
    </row>
    <row r="274" spans="1:185" s="396" customFormat="1" ht="13" customHeight="1">
      <c r="A274" s="421"/>
      <c r="B274" s="421"/>
      <c r="C274" s="452"/>
      <c r="E274" s="476"/>
      <c r="G274" s="476"/>
      <c r="H274" s="476"/>
      <c r="K274" s="1258"/>
      <c r="L274" s="1258"/>
      <c r="M274" s="1258"/>
      <c r="N274" s="1258"/>
      <c r="O274" s="1258"/>
      <c r="P274" s="1258"/>
      <c r="Q274" s="1258"/>
      <c r="R274" s="1258"/>
      <c r="S274" s="1258"/>
      <c r="T274" s="412"/>
      <c r="U274" s="412"/>
      <c r="V274" s="412"/>
      <c r="W274" s="412"/>
      <c r="X274" s="412"/>
      <c r="Y274" s="412"/>
      <c r="Z274" s="412"/>
      <c r="AA274" s="412"/>
      <c r="AB274" s="412"/>
      <c r="AC274" s="412"/>
      <c r="AD274" s="412"/>
      <c r="AE274" s="412"/>
      <c r="AF274" s="412"/>
      <c r="AG274" s="412"/>
      <c r="AH274" s="412"/>
      <c r="AI274" s="412"/>
      <c r="AJ274" s="412"/>
      <c r="AK274" s="412"/>
      <c r="AL274" s="412"/>
      <c r="AM274" s="412"/>
      <c r="AN274" s="412"/>
      <c r="AO274" s="412"/>
      <c r="AP274" s="412"/>
      <c r="AQ274" s="412"/>
      <c r="AR274" s="412"/>
      <c r="AS274" s="412"/>
      <c r="AT274" s="412"/>
      <c r="AU274" s="412"/>
      <c r="AV274" s="412"/>
      <c r="AW274" s="413"/>
      <c r="AX274" s="412"/>
    </row>
    <row r="275" spans="1:185" s="396" customFormat="1" ht="13" customHeight="1">
      <c r="A275" s="421"/>
      <c r="B275" s="421"/>
      <c r="C275" s="421"/>
      <c r="E275" s="477"/>
      <c r="G275" s="477"/>
      <c r="H275" s="477"/>
      <c r="K275" s="1258"/>
      <c r="L275" s="1258"/>
      <c r="M275" s="1258"/>
      <c r="N275" s="1258"/>
      <c r="O275" s="1258"/>
      <c r="P275" s="1258"/>
      <c r="Q275" s="1258"/>
      <c r="R275" s="1258"/>
      <c r="S275" s="1258"/>
      <c r="T275" s="412"/>
      <c r="U275" s="412"/>
      <c r="V275" s="412"/>
      <c r="W275" s="412"/>
      <c r="X275" s="412"/>
      <c r="Y275" s="412"/>
      <c r="Z275" s="412"/>
      <c r="AA275" s="412"/>
      <c r="AB275" s="412"/>
      <c r="AC275" s="412"/>
      <c r="AD275" s="412"/>
      <c r="AE275" s="412"/>
      <c r="AF275" s="412"/>
      <c r="AG275" s="412"/>
      <c r="AH275" s="412"/>
      <c r="AI275" s="412"/>
      <c r="AJ275" s="412"/>
      <c r="AK275" s="412"/>
      <c r="AL275" s="412"/>
      <c r="AM275" s="412"/>
      <c r="AN275" s="412"/>
      <c r="AO275" s="412"/>
      <c r="AP275" s="412"/>
      <c r="AQ275" s="412"/>
      <c r="AR275" s="412"/>
      <c r="AS275" s="412"/>
      <c r="AT275" s="412"/>
      <c r="AU275" s="412"/>
      <c r="AV275" s="412"/>
      <c r="AW275" s="413"/>
      <c r="AX275" s="412"/>
    </row>
    <row r="276" spans="1:185" s="396" customFormat="1" ht="13" customHeight="1">
      <c r="A276" s="421"/>
      <c r="B276" s="421"/>
      <c r="C276" s="452"/>
      <c r="E276" s="451"/>
      <c r="G276" s="451"/>
      <c r="H276" s="451"/>
      <c r="K276" s="1258"/>
      <c r="L276" s="1258"/>
      <c r="M276" s="1258"/>
      <c r="N276" s="1258"/>
      <c r="O276" s="1258"/>
      <c r="P276" s="1258"/>
      <c r="Q276" s="1258"/>
      <c r="R276" s="1258"/>
      <c r="T276" s="412"/>
      <c r="U276" s="412"/>
      <c r="V276" s="412"/>
      <c r="W276" s="412"/>
      <c r="X276" s="412"/>
      <c r="Y276" s="412"/>
      <c r="Z276" s="412"/>
      <c r="AA276" s="412"/>
      <c r="AB276" s="412"/>
      <c r="AC276" s="412"/>
      <c r="AD276" s="412"/>
      <c r="AE276" s="412"/>
      <c r="AF276" s="412"/>
      <c r="AG276" s="412"/>
      <c r="AH276" s="412"/>
      <c r="AI276" s="412"/>
      <c r="AJ276" s="412"/>
      <c r="AK276" s="412"/>
      <c r="AL276" s="412"/>
      <c r="AM276" s="412"/>
      <c r="AN276" s="412"/>
      <c r="AO276" s="412"/>
      <c r="AP276" s="412"/>
      <c r="AQ276" s="412"/>
      <c r="AR276" s="412"/>
      <c r="AS276" s="412"/>
      <c r="AT276" s="412"/>
      <c r="AU276" s="412"/>
      <c r="AV276" s="412"/>
      <c r="AW276" s="413"/>
      <c r="AX276" s="412"/>
    </row>
    <row r="277" spans="1:185" s="396" customFormat="1" ht="13" customHeight="1">
      <c r="A277" s="421"/>
      <c r="B277" s="421"/>
      <c r="C277" s="421"/>
      <c r="E277" s="451"/>
      <c r="G277" s="451"/>
      <c r="H277" s="451"/>
      <c r="K277" s="1258"/>
      <c r="L277" s="1258"/>
      <c r="M277" s="1258"/>
      <c r="N277" s="1258"/>
      <c r="O277" s="1258"/>
      <c r="P277" s="1258"/>
      <c r="Q277" s="1258"/>
      <c r="R277" s="1258"/>
      <c r="S277" s="412"/>
      <c r="T277" s="412"/>
      <c r="U277" s="412"/>
      <c r="V277" s="412"/>
      <c r="W277" s="412"/>
      <c r="X277" s="412"/>
      <c r="Y277" s="412"/>
      <c r="Z277" s="412"/>
      <c r="AA277" s="412"/>
      <c r="AB277" s="412"/>
      <c r="AC277" s="412"/>
      <c r="AD277" s="412"/>
      <c r="AE277" s="412"/>
      <c r="AF277" s="412"/>
      <c r="AG277" s="412"/>
      <c r="AH277" s="412"/>
      <c r="AI277" s="412"/>
      <c r="AJ277" s="412"/>
      <c r="AK277" s="412"/>
      <c r="AL277" s="412"/>
      <c r="AM277" s="412"/>
      <c r="AN277" s="412"/>
      <c r="AO277" s="412"/>
      <c r="AP277" s="412"/>
      <c r="AQ277" s="412"/>
      <c r="AR277" s="412"/>
      <c r="AS277" s="412"/>
      <c r="AT277" s="412"/>
      <c r="AU277" s="412"/>
      <c r="AV277" s="412"/>
      <c r="AW277" s="413"/>
      <c r="AX277" s="412"/>
      <c r="AY277" s="1270"/>
    </row>
    <row r="278" spans="1:185" s="396" customFormat="1" ht="13" customHeight="1">
      <c r="A278" s="421"/>
      <c r="B278" s="421"/>
      <c r="C278" s="452"/>
      <c r="AW278" s="453"/>
      <c r="AY278" s="1270"/>
    </row>
    <row r="279" spans="1:185" s="396" customFormat="1" ht="19.5" customHeight="1">
      <c r="A279" s="421"/>
      <c r="B279" s="421"/>
      <c r="C279" s="421"/>
      <c r="AW279" s="453"/>
      <c r="AY279" s="454"/>
    </row>
    <row r="280" spans="1:185" s="396" customFormat="1" ht="13" customHeight="1">
      <c r="A280" s="421"/>
      <c r="B280" s="421"/>
      <c r="C280" s="452"/>
      <c r="E280" s="455"/>
      <c r="F280" s="418"/>
      <c r="G280" s="455"/>
      <c r="H280" s="455"/>
      <c r="I280" s="418"/>
      <c r="J280" s="419"/>
      <c r="K280" s="419"/>
      <c r="AW280" s="453"/>
      <c r="AY280" s="456"/>
    </row>
    <row r="281" spans="1:185" s="396" customFormat="1" ht="13" customHeight="1">
      <c r="A281" s="421"/>
      <c r="B281" s="421"/>
      <c r="C281" s="452"/>
      <c r="E281" s="455"/>
      <c r="F281" s="418"/>
      <c r="G281" s="455"/>
      <c r="H281" s="455"/>
      <c r="I281" s="418"/>
      <c r="J281" s="419"/>
      <c r="K281" s="419"/>
      <c r="AW281" s="453"/>
    </row>
    <row r="282" spans="1:185" s="396" customFormat="1" ht="13" customHeight="1">
      <c r="A282" s="421"/>
      <c r="B282" s="421"/>
      <c r="C282" s="421"/>
      <c r="E282" s="455"/>
      <c r="F282" s="418"/>
      <c r="G282" s="455"/>
      <c r="H282" s="455"/>
      <c r="I282" s="418"/>
      <c r="J282" s="419"/>
      <c r="K282" s="419"/>
      <c r="AW282" s="453"/>
    </row>
    <row r="283" spans="1:185" s="396" customFormat="1" ht="13" customHeight="1">
      <c r="A283" s="421"/>
      <c r="B283" s="421"/>
      <c r="C283" s="421"/>
      <c r="E283" s="455"/>
      <c r="F283" s="418"/>
      <c r="G283" s="455"/>
      <c r="H283" s="455"/>
      <c r="I283" s="418"/>
      <c r="J283" s="419"/>
      <c r="K283" s="419"/>
      <c r="AW283" s="453"/>
    </row>
    <row r="284" spans="1:185" s="396" customFormat="1" ht="13" customHeight="1">
      <c r="E284" s="455"/>
      <c r="F284" s="418"/>
      <c r="G284" s="455"/>
      <c r="H284" s="455"/>
      <c r="I284" s="418"/>
      <c r="J284" s="419"/>
      <c r="K284" s="419"/>
      <c r="N284" s="457"/>
      <c r="S284" s="457"/>
      <c r="AW284" s="453"/>
    </row>
    <row r="285" spans="1:185" s="391" customFormat="1" ht="13.5" customHeight="1">
      <c r="B285" s="458"/>
      <c r="C285" s="458"/>
      <c r="D285" s="431"/>
      <c r="E285" s="458"/>
      <c r="F285" s="421"/>
      <c r="G285" s="458"/>
      <c r="H285" s="458"/>
      <c r="I285" s="418"/>
      <c r="J285" s="419"/>
      <c r="K285" s="419"/>
      <c r="L285" s="458"/>
      <c r="M285" s="459"/>
      <c r="N285" s="459"/>
      <c r="O285" s="459"/>
      <c r="P285" s="459"/>
      <c r="Q285" s="459"/>
      <c r="R285" s="459"/>
      <c r="S285" s="459"/>
      <c r="T285" s="459"/>
      <c r="U285" s="459"/>
      <c r="V285" s="459"/>
      <c r="W285" s="459"/>
      <c r="X285" s="459"/>
      <c r="Y285" s="459"/>
      <c r="Z285" s="459"/>
      <c r="AC285" s="459"/>
      <c r="AD285" s="459"/>
      <c r="AE285" s="459"/>
      <c r="AH285" s="459"/>
      <c r="AI285" s="459"/>
      <c r="AJ285" s="459"/>
      <c r="AW285" s="460"/>
    </row>
    <row r="286" spans="1:185" s="396" customFormat="1" ht="15" customHeight="1">
      <c r="A286" s="1255"/>
      <c r="B286" s="1257"/>
      <c r="C286" s="1255"/>
      <c r="D286" s="1257"/>
      <c r="E286" s="1257"/>
      <c r="F286" s="1255"/>
      <c r="G286" s="1257"/>
      <c r="H286" s="1257"/>
      <c r="I286" s="1256"/>
      <c r="J286" s="1256"/>
      <c r="K286" s="1256"/>
      <c r="L286" s="1256"/>
      <c r="M286" s="1256"/>
      <c r="N286" s="1256"/>
      <c r="O286" s="1256"/>
      <c r="P286" s="1256"/>
      <c r="Q286" s="1256"/>
      <c r="R286" s="1256"/>
      <c r="S286" s="1256"/>
      <c r="T286" s="1256"/>
      <c r="U286" s="1256"/>
      <c r="V286" s="1256"/>
      <c r="W286" s="1256"/>
      <c r="X286" s="1256"/>
      <c r="Y286" s="1256"/>
      <c r="Z286" s="1256"/>
      <c r="AA286" s="1256"/>
      <c r="AB286" s="1256"/>
      <c r="AC286" s="1256"/>
      <c r="AD286" s="1256"/>
      <c r="AE286" s="1256"/>
      <c r="AF286" s="1256"/>
      <c r="AG286" s="1256"/>
      <c r="AH286" s="1256"/>
      <c r="AI286" s="1256"/>
      <c r="AJ286" s="1256"/>
      <c r="AK286" s="1256"/>
      <c r="AL286" s="1256"/>
      <c r="AM286" s="296"/>
      <c r="AN286" s="296"/>
      <c r="AO286" s="296"/>
      <c r="AP286" s="296"/>
      <c r="AQ286" s="296"/>
      <c r="AR286" s="296"/>
      <c r="AS286" s="296"/>
      <c r="AT286" s="296"/>
      <c r="AU286" s="296"/>
      <c r="AV286" s="296"/>
      <c r="AW286" s="462"/>
      <c r="AX286" s="296"/>
      <c r="AY286" s="1261"/>
    </row>
    <row r="287" spans="1:185" s="133" customFormat="1" ht="23.25" customHeight="1">
      <c r="A287" s="1255"/>
      <c r="B287" s="1255"/>
      <c r="C287" s="1255"/>
      <c r="D287" s="1257"/>
      <c r="E287" s="1257"/>
      <c r="F287" s="1255"/>
      <c r="G287" s="1257"/>
      <c r="H287" s="1257"/>
      <c r="I287" s="1257"/>
      <c r="J287" s="1257"/>
      <c r="K287" s="1255"/>
      <c r="L287" s="1255"/>
      <c r="M287" s="1255"/>
      <c r="N287" s="1257"/>
      <c r="O287" s="1257"/>
      <c r="P287" s="1255"/>
      <c r="Q287" s="1255"/>
      <c r="R287" s="1255"/>
      <c r="S287" s="1257"/>
      <c r="T287" s="1257"/>
      <c r="U287" s="1255"/>
      <c r="V287" s="1255"/>
      <c r="W287" s="1255"/>
      <c r="X287" s="1257"/>
      <c r="Y287" s="1257"/>
      <c r="Z287" s="1255"/>
      <c r="AA287" s="1255"/>
      <c r="AB287" s="1255"/>
      <c r="AC287" s="1257"/>
      <c r="AD287" s="1257"/>
      <c r="AE287" s="1255"/>
      <c r="AF287" s="1255"/>
      <c r="AG287" s="1255"/>
      <c r="AH287" s="1257"/>
      <c r="AI287" s="1257"/>
      <c r="AJ287" s="1255"/>
      <c r="AK287" s="1255"/>
      <c r="AL287" s="1255"/>
      <c r="AM287" s="461"/>
      <c r="AN287" s="461"/>
      <c r="AO287" s="461"/>
      <c r="AP287" s="461"/>
      <c r="AQ287" s="461"/>
      <c r="AR287" s="461"/>
      <c r="AS287" s="461"/>
      <c r="AT287" s="461"/>
      <c r="AU287" s="461"/>
      <c r="AV287" s="461"/>
      <c r="AW287" s="463"/>
      <c r="AX287" s="461"/>
      <c r="AY287" s="1261"/>
      <c r="AZ287" s="429"/>
      <c r="BA287" s="429"/>
      <c r="BB287" s="429"/>
      <c r="BC287" s="429"/>
      <c r="BD287" s="429"/>
      <c r="BE287" s="429"/>
      <c r="BF287" s="429"/>
      <c r="BG287" s="429"/>
      <c r="BH287" s="429"/>
      <c r="BI287" s="429"/>
      <c r="BJ287" s="429"/>
      <c r="BK287" s="429"/>
      <c r="BL287" s="429"/>
      <c r="BM287" s="429"/>
      <c r="BN287" s="429"/>
      <c r="BO287" s="429"/>
      <c r="BP287" s="429"/>
      <c r="BQ287" s="429"/>
      <c r="BR287" s="429"/>
      <c r="BS287" s="429"/>
      <c r="BT287" s="429"/>
      <c r="BU287" s="429"/>
      <c r="BV287" s="429"/>
      <c r="BW287" s="429"/>
      <c r="BX287" s="429"/>
      <c r="BY287" s="429"/>
      <c r="BZ287" s="429"/>
      <c r="CA287" s="429"/>
      <c r="CB287" s="429"/>
      <c r="CC287" s="429"/>
      <c r="CD287" s="429"/>
      <c r="CE287" s="429"/>
      <c r="CF287" s="429"/>
      <c r="CG287" s="429"/>
      <c r="CH287" s="429"/>
      <c r="CI287" s="429"/>
      <c r="CJ287" s="429"/>
      <c r="CK287" s="429"/>
      <c r="CL287" s="429"/>
      <c r="CM287" s="429"/>
      <c r="CN287" s="429"/>
      <c r="CO287" s="429"/>
      <c r="CP287" s="429"/>
      <c r="CQ287" s="429"/>
      <c r="CR287" s="429"/>
      <c r="CS287" s="429"/>
      <c r="CT287" s="429"/>
      <c r="CU287" s="429"/>
      <c r="CV287" s="429"/>
      <c r="CW287" s="429"/>
      <c r="CX287" s="429"/>
      <c r="CY287" s="429"/>
      <c r="CZ287" s="429"/>
      <c r="DA287" s="429"/>
      <c r="DB287" s="429"/>
      <c r="DC287" s="429"/>
      <c r="DD287" s="429"/>
      <c r="DE287" s="429"/>
      <c r="DF287" s="429"/>
      <c r="DG287" s="429"/>
      <c r="DH287" s="429"/>
      <c r="DI287" s="429"/>
      <c r="DJ287" s="429"/>
      <c r="DK287" s="429"/>
      <c r="DL287" s="429"/>
      <c r="DM287" s="429"/>
      <c r="DN287" s="429"/>
      <c r="DO287" s="429"/>
      <c r="DP287" s="429"/>
      <c r="DQ287" s="429"/>
      <c r="DR287" s="429"/>
      <c r="DS287" s="429"/>
      <c r="DT287" s="429"/>
      <c r="DU287" s="429"/>
      <c r="DV287" s="429"/>
      <c r="DW287" s="429"/>
      <c r="DX287" s="429"/>
      <c r="DY287" s="429"/>
      <c r="DZ287" s="429"/>
      <c r="EA287" s="429"/>
      <c r="EB287" s="429"/>
      <c r="EC287" s="429"/>
      <c r="ED287" s="429"/>
      <c r="EE287" s="429"/>
      <c r="EF287" s="429"/>
      <c r="EG287" s="429"/>
      <c r="EH287" s="429"/>
      <c r="EI287" s="429"/>
      <c r="EJ287" s="429"/>
      <c r="EK287" s="429"/>
      <c r="EL287" s="429"/>
      <c r="EM287" s="429"/>
      <c r="EN287" s="429"/>
      <c r="EO287" s="429"/>
      <c r="EP287" s="429"/>
      <c r="EQ287" s="429"/>
      <c r="ER287" s="429"/>
      <c r="ES287" s="429"/>
      <c r="ET287" s="429"/>
      <c r="EU287" s="429"/>
      <c r="EV287" s="429"/>
      <c r="EW287" s="429"/>
      <c r="EX287" s="429"/>
      <c r="EY287" s="429"/>
      <c r="EZ287" s="429"/>
      <c r="FA287" s="429"/>
      <c r="FB287" s="429"/>
      <c r="FC287" s="429"/>
      <c r="FD287" s="429"/>
      <c r="FE287" s="429"/>
      <c r="FF287" s="429"/>
      <c r="FG287" s="429"/>
      <c r="FH287" s="429"/>
      <c r="FI287" s="429"/>
      <c r="FJ287" s="429"/>
      <c r="FK287" s="429"/>
      <c r="FL287" s="429"/>
      <c r="FM287" s="429"/>
      <c r="FN287" s="429"/>
      <c r="FO287" s="429"/>
      <c r="FP287" s="429"/>
      <c r="FQ287" s="429"/>
      <c r="FR287" s="429"/>
      <c r="FS287" s="429"/>
      <c r="FT287" s="429"/>
      <c r="FU287" s="429"/>
      <c r="FV287" s="429"/>
      <c r="FW287" s="429"/>
      <c r="FX287" s="429"/>
      <c r="FY287" s="429"/>
      <c r="FZ287" s="429"/>
      <c r="GA287" s="429"/>
      <c r="GB287" s="429"/>
      <c r="GC287" s="429"/>
    </row>
    <row r="288" spans="1:185" s="431" customFormat="1" ht="17.25" customHeight="1">
      <c r="A288" s="1255"/>
      <c r="B288" s="1255"/>
      <c r="C288" s="1255"/>
      <c r="D288" s="1257"/>
      <c r="E288" s="1257"/>
      <c r="F288" s="1255"/>
      <c r="G288" s="1257"/>
      <c r="H288" s="1257"/>
      <c r="I288" s="1255"/>
      <c r="J288" s="1255"/>
      <c r="K288" s="1255"/>
      <c r="L288" s="1255"/>
      <c r="M288" s="1255"/>
      <c r="N288" s="1255"/>
      <c r="O288" s="1255"/>
      <c r="P288" s="1255"/>
      <c r="Q288" s="1255"/>
      <c r="R288" s="1255"/>
      <c r="S288" s="1255"/>
      <c r="T288" s="1255"/>
      <c r="U288" s="1255"/>
      <c r="V288" s="1255"/>
      <c r="W288" s="1255"/>
      <c r="X288" s="1255"/>
      <c r="Y288" s="1255"/>
      <c r="Z288" s="1255"/>
      <c r="AA288" s="1255"/>
      <c r="AB288" s="1255"/>
      <c r="AC288" s="1255"/>
      <c r="AD288" s="1255"/>
      <c r="AE288" s="1255"/>
      <c r="AF288" s="1255"/>
      <c r="AG288" s="1255"/>
      <c r="AH288" s="1255"/>
      <c r="AI288" s="1255"/>
      <c r="AJ288" s="1255"/>
      <c r="AK288" s="1255"/>
      <c r="AL288" s="1255"/>
      <c r="AM288" s="461"/>
      <c r="AN288" s="461"/>
      <c r="AO288" s="461"/>
      <c r="AP288" s="461"/>
      <c r="AQ288" s="461"/>
      <c r="AR288" s="461"/>
      <c r="AS288" s="461"/>
      <c r="AT288" s="461"/>
      <c r="AU288" s="461"/>
      <c r="AV288" s="461"/>
      <c r="AW288" s="463"/>
      <c r="AX288" s="461"/>
      <c r="AY288" s="1261"/>
    </row>
    <row r="289" spans="1:51" s="434" customFormat="1" ht="60.75" customHeight="1">
      <c r="A289" s="1255"/>
      <c r="B289" s="1255"/>
      <c r="C289" s="1255"/>
      <c r="D289" s="1257"/>
      <c r="E289" s="1257"/>
      <c r="F289" s="1255"/>
      <c r="G289" s="1257"/>
      <c r="H289" s="1257"/>
      <c r="I289" s="464"/>
      <c r="J289" s="465"/>
      <c r="K289" s="465"/>
      <c r="L289" s="465"/>
      <c r="M289" s="464"/>
      <c r="N289" s="464"/>
      <c r="O289" s="465"/>
      <c r="P289" s="465"/>
      <c r="Q289" s="465"/>
      <c r="R289" s="464"/>
      <c r="S289" s="464"/>
      <c r="T289" s="465"/>
      <c r="U289" s="465"/>
      <c r="V289" s="465"/>
      <c r="W289" s="464"/>
      <c r="X289" s="464"/>
      <c r="Y289" s="465"/>
      <c r="Z289" s="465"/>
      <c r="AA289" s="465"/>
      <c r="AB289" s="464"/>
      <c r="AC289" s="464"/>
      <c r="AD289" s="465"/>
      <c r="AE289" s="465"/>
      <c r="AF289" s="465"/>
      <c r="AG289" s="464"/>
      <c r="AH289" s="464"/>
      <c r="AI289" s="465"/>
      <c r="AJ289" s="465"/>
      <c r="AK289" s="465"/>
      <c r="AL289" s="464"/>
      <c r="AM289" s="464"/>
      <c r="AN289" s="464"/>
      <c r="AO289" s="464"/>
      <c r="AP289" s="464"/>
      <c r="AQ289" s="464"/>
      <c r="AR289" s="464"/>
      <c r="AS289" s="464"/>
      <c r="AT289" s="464"/>
      <c r="AU289" s="464"/>
      <c r="AV289" s="464"/>
      <c r="AW289" s="466"/>
      <c r="AX289" s="464"/>
      <c r="AY289" s="1261"/>
    </row>
    <row r="290" spans="1:51" s="431" customFormat="1" ht="39.75" customHeight="1">
      <c r="A290" s="446"/>
      <c r="B290" s="447"/>
      <c r="C290" s="446"/>
      <c r="D290" s="446"/>
      <c r="E290" s="446"/>
      <c r="F290" s="447"/>
      <c r="G290" s="446"/>
      <c r="H290" s="448"/>
      <c r="AW290" s="450"/>
      <c r="AY290" s="439"/>
    </row>
    <row r="291" spans="1:51" s="431" customFormat="1" ht="39.75" customHeight="1">
      <c r="A291" s="446"/>
      <c r="B291" s="447"/>
      <c r="C291" s="446"/>
      <c r="D291" s="446"/>
      <c r="E291" s="446"/>
      <c r="F291" s="447"/>
      <c r="G291" s="446"/>
      <c r="H291" s="448"/>
      <c r="AW291" s="450"/>
      <c r="AY291" s="439"/>
    </row>
    <row r="292" spans="1:51" s="431" customFormat="1" ht="39.75" customHeight="1">
      <c r="A292" s="446"/>
      <c r="B292" s="447"/>
      <c r="C292" s="446"/>
      <c r="D292" s="446"/>
      <c r="E292" s="446"/>
      <c r="F292" s="447"/>
      <c r="G292" s="446"/>
      <c r="H292" s="448"/>
      <c r="AW292" s="450"/>
      <c r="AY292" s="439"/>
    </row>
    <row r="293" spans="1:51" s="431" customFormat="1" ht="39.75" customHeight="1">
      <c r="A293" s="446"/>
      <c r="B293" s="447"/>
      <c r="C293" s="446"/>
      <c r="D293" s="446"/>
      <c r="E293" s="446"/>
      <c r="F293" s="447"/>
      <c r="G293" s="446"/>
      <c r="H293" s="448"/>
      <c r="AW293" s="450"/>
      <c r="AY293" s="439"/>
    </row>
    <row r="294" spans="1:51" s="431" customFormat="1" ht="39.75" customHeight="1">
      <c r="A294" s="446"/>
      <c r="B294" s="447"/>
      <c r="C294" s="446"/>
      <c r="D294" s="446"/>
      <c r="E294" s="446"/>
      <c r="F294" s="447"/>
      <c r="G294" s="446"/>
      <c r="H294" s="448"/>
      <c r="AW294" s="450"/>
      <c r="AY294" s="439"/>
    </row>
    <row r="295" spans="1:51" s="431" customFormat="1" ht="39.75" customHeight="1">
      <c r="A295" s="446"/>
      <c r="B295" s="447"/>
      <c r="C295" s="446"/>
      <c r="D295" s="446"/>
      <c r="E295" s="446"/>
      <c r="F295" s="447"/>
      <c r="G295" s="446"/>
      <c r="H295" s="448"/>
      <c r="AW295" s="450"/>
      <c r="AY295" s="439"/>
    </row>
    <row r="296" spans="1:51" s="431" customFormat="1" ht="39.75" customHeight="1">
      <c r="A296" s="446"/>
      <c r="B296" s="447"/>
      <c r="C296" s="446"/>
      <c r="D296" s="446"/>
      <c r="E296" s="446"/>
      <c r="F296" s="447"/>
      <c r="G296" s="446"/>
      <c r="H296" s="448"/>
      <c r="AW296" s="450"/>
      <c r="AY296" s="439"/>
    </row>
    <row r="297" spans="1:51" s="431" customFormat="1" ht="39.75" customHeight="1">
      <c r="A297" s="446"/>
      <c r="B297" s="447"/>
      <c r="C297" s="446"/>
      <c r="D297" s="446"/>
      <c r="E297" s="446"/>
      <c r="F297" s="447"/>
      <c r="G297" s="446"/>
      <c r="H297" s="448"/>
      <c r="AW297" s="450"/>
      <c r="AY297" s="439"/>
    </row>
    <row r="298" spans="1:51" s="431" customFormat="1" ht="39.75" customHeight="1">
      <c r="A298" s="446"/>
      <c r="B298" s="447"/>
      <c r="C298" s="446"/>
      <c r="D298" s="446"/>
      <c r="E298" s="446"/>
      <c r="F298" s="447"/>
      <c r="G298" s="446"/>
      <c r="H298" s="448"/>
      <c r="AW298" s="450"/>
      <c r="AY298" s="439"/>
    </row>
    <row r="299" spans="1:51" s="431" customFormat="1" ht="39.75" customHeight="1">
      <c r="A299" s="446"/>
      <c r="B299" s="447"/>
      <c r="C299" s="446"/>
      <c r="D299" s="446"/>
      <c r="E299" s="446"/>
      <c r="F299" s="447"/>
      <c r="G299" s="446"/>
      <c r="H299" s="448"/>
      <c r="AW299" s="450"/>
      <c r="AY299" s="439"/>
    </row>
    <row r="300" spans="1:51" s="431" customFormat="1" ht="39.75" customHeight="1">
      <c r="A300" s="446"/>
      <c r="B300" s="447"/>
      <c r="C300" s="446"/>
      <c r="D300" s="446"/>
      <c r="E300" s="446"/>
      <c r="F300" s="447"/>
      <c r="G300" s="446"/>
      <c r="H300" s="448"/>
      <c r="AW300" s="450"/>
      <c r="AY300" s="439"/>
    </row>
    <row r="301" spans="1:51" s="431" customFormat="1" ht="39.75" customHeight="1">
      <c r="A301" s="446"/>
      <c r="B301" s="447"/>
      <c r="C301" s="446"/>
      <c r="D301" s="446"/>
      <c r="E301" s="446"/>
      <c r="F301" s="447"/>
      <c r="G301" s="446"/>
      <c r="H301" s="448"/>
      <c r="AW301" s="450"/>
      <c r="AY301" s="439"/>
    </row>
    <row r="302" spans="1:51" s="431" customFormat="1" ht="39.75" customHeight="1">
      <c r="A302" s="446"/>
      <c r="B302" s="447"/>
      <c r="C302" s="446"/>
      <c r="D302" s="446"/>
      <c r="E302" s="446"/>
      <c r="F302" s="447"/>
      <c r="G302" s="446"/>
      <c r="H302" s="448"/>
      <c r="AW302" s="450"/>
      <c r="AY302" s="439"/>
    </row>
    <row r="303" spans="1:51" s="431" customFormat="1" ht="39.75" customHeight="1">
      <c r="A303" s="446"/>
      <c r="B303" s="447"/>
      <c r="C303" s="446"/>
      <c r="D303" s="446"/>
      <c r="E303" s="446"/>
      <c r="F303" s="447"/>
      <c r="G303" s="446"/>
      <c r="H303" s="448"/>
      <c r="AW303" s="450"/>
      <c r="AY303" s="439"/>
    </row>
    <row r="304" spans="1:51" s="431" customFormat="1" ht="39.75" customHeight="1">
      <c r="A304" s="446"/>
      <c r="B304" s="447"/>
      <c r="C304" s="446"/>
      <c r="D304" s="446"/>
      <c r="E304" s="446"/>
      <c r="F304" s="447"/>
      <c r="G304" s="446"/>
      <c r="H304" s="448"/>
      <c r="AW304" s="450"/>
      <c r="AY304" s="439"/>
    </row>
    <row r="305" spans="1:51" s="431" customFormat="1" ht="39.75" customHeight="1">
      <c r="A305" s="446"/>
      <c r="B305" s="447"/>
      <c r="C305" s="446"/>
      <c r="D305" s="446"/>
      <c r="E305" s="446"/>
      <c r="F305" s="447"/>
      <c r="G305" s="446"/>
      <c r="H305" s="448"/>
      <c r="AW305" s="450"/>
      <c r="AY305" s="439"/>
    </row>
    <row r="306" spans="1:51" s="431" customFormat="1" ht="39.75" customHeight="1">
      <c r="A306" s="446"/>
      <c r="B306" s="447"/>
      <c r="C306" s="446"/>
      <c r="D306" s="446"/>
      <c r="E306" s="446"/>
      <c r="F306" s="447"/>
      <c r="G306" s="446"/>
      <c r="H306" s="448"/>
      <c r="AW306" s="450"/>
      <c r="AY306" s="439"/>
    </row>
    <row r="307" spans="1:51" s="431" customFormat="1" ht="39.75" customHeight="1">
      <c r="A307" s="446"/>
      <c r="B307" s="447"/>
      <c r="C307" s="446"/>
      <c r="D307" s="446"/>
      <c r="E307" s="446"/>
      <c r="F307" s="447"/>
      <c r="G307" s="446"/>
      <c r="H307" s="448"/>
      <c r="AW307" s="450"/>
      <c r="AY307" s="439"/>
    </row>
    <row r="308" spans="1:51" s="431" customFormat="1" ht="39.75" customHeight="1">
      <c r="A308" s="446"/>
      <c r="B308" s="447"/>
      <c r="C308" s="446"/>
      <c r="D308" s="446"/>
      <c r="E308" s="446"/>
      <c r="F308" s="447"/>
      <c r="G308" s="446"/>
      <c r="H308" s="448"/>
      <c r="AW308" s="450"/>
      <c r="AY308" s="439"/>
    </row>
    <row r="309" spans="1:51" s="431" customFormat="1" ht="39.75" customHeight="1">
      <c r="A309" s="446"/>
      <c r="B309" s="447"/>
      <c r="C309" s="446"/>
      <c r="D309" s="446"/>
      <c r="E309" s="446"/>
      <c r="F309" s="447"/>
      <c r="G309" s="446"/>
      <c r="H309" s="448"/>
      <c r="AW309" s="450"/>
      <c r="AY309" s="439"/>
    </row>
    <row r="310" spans="1:51" s="391" customFormat="1" ht="18.75" customHeight="1">
      <c r="B310" s="458"/>
      <c r="C310" s="458"/>
      <c r="D310" s="431"/>
      <c r="E310" s="431"/>
      <c r="F310" s="458"/>
      <c r="G310" s="431"/>
      <c r="H310" s="458"/>
      <c r="I310" s="431"/>
      <c r="J310" s="458"/>
      <c r="K310" s="458"/>
      <c r="L310" s="458"/>
      <c r="M310" s="459"/>
      <c r="N310" s="459"/>
      <c r="O310" s="459"/>
      <c r="P310" s="459"/>
      <c r="Q310" s="459"/>
      <c r="R310" s="459"/>
      <c r="S310" s="459"/>
      <c r="T310" s="459"/>
      <c r="U310" s="459"/>
      <c r="V310" s="459"/>
      <c r="W310" s="459"/>
      <c r="X310" s="459"/>
      <c r="Y310" s="459"/>
      <c r="Z310" s="459"/>
      <c r="AC310" s="459"/>
      <c r="AD310" s="459"/>
      <c r="AE310" s="459"/>
      <c r="AH310" s="459"/>
      <c r="AI310" s="459"/>
      <c r="AJ310" s="459"/>
      <c r="AW310" s="460"/>
    </row>
    <row r="311" spans="1:51" s="391" customFormat="1" ht="18" customHeight="1">
      <c r="A311" s="1269"/>
      <c r="E311" s="429"/>
      <c r="G311" s="429"/>
      <c r="H311" s="429"/>
      <c r="M311" s="467"/>
      <c r="N311" s="133"/>
      <c r="P311" s="133"/>
      <c r="Q311" s="133"/>
      <c r="R311" s="133"/>
      <c r="S311" s="133"/>
      <c r="T311" s="468"/>
      <c r="V311" s="468"/>
      <c r="W311" s="133"/>
      <c r="Z311" s="468"/>
      <c r="AE311" s="468"/>
      <c r="AJ311" s="468"/>
      <c r="AW311" s="460"/>
    </row>
    <row r="312" spans="1:51" s="391" customFormat="1" ht="18" customHeight="1">
      <c r="A312" s="1269"/>
      <c r="E312" s="429"/>
      <c r="G312" s="429"/>
      <c r="H312" s="444"/>
      <c r="M312" s="469"/>
      <c r="N312" s="133"/>
      <c r="P312" s="133"/>
      <c r="Q312" s="133"/>
      <c r="R312" s="133"/>
      <c r="S312" s="133"/>
      <c r="T312" s="263"/>
      <c r="V312" s="468"/>
      <c r="W312" s="133"/>
      <c r="Z312" s="468"/>
      <c r="AE312" s="468"/>
      <c r="AJ312" s="468"/>
      <c r="AW312" s="460"/>
    </row>
    <row r="313" spans="1:51" s="391" customFormat="1" ht="18" customHeight="1">
      <c r="A313" s="442"/>
      <c r="E313" s="429"/>
      <c r="G313" s="429"/>
      <c r="H313" s="429"/>
      <c r="K313" s="442"/>
      <c r="L313" s="469"/>
      <c r="M313" s="469"/>
      <c r="N313" s="133"/>
      <c r="P313" s="133"/>
      <c r="Q313" s="133"/>
      <c r="R313" s="133"/>
      <c r="S313" s="133"/>
      <c r="T313" s="263"/>
      <c r="V313" s="468"/>
      <c r="W313" s="133"/>
      <c r="Z313" s="468"/>
      <c r="AE313" s="468"/>
      <c r="AJ313" s="468"/>
      <c r="AW313" s="460"/>
    </row>
    <row r="314" spans="1:51" s="391" customFormat="1" ht="18" customHeight="1">
      <c r="B314" s="429"/>
      <c r="C314" s="429"/>
      <c r="D314" s="429"/>
      <c r="E314" s="429"/>
      <c r="F314" s="443"/>
      <c r="G314" s="429"/>
      <c r="H314" s="429"/>
      <c r="I314" s="444"/>
      <c r="L314" s="469"/>
      <c r="M314" s="469"/>
      <c r="N314" s="133"/>
      <c r="P314" s="133"/>
      <c r="Q314" s="133"/>
      <c r="R314" s="133"/>
      <c r="S314" s="133"/>
      <c r="T314" s="133"/>
      <c r="V314" s="468"/>
      <c r="W314" s="133"/>
      <c r="Z314" s="468"/>
      <c r="AE314" s="468"/>
      <c r="AJ314" s="468"/>
      <c r="AW314" s="460"/>
    </row>
    <row r="315" spans="1:51" s="391" customFormat="1" ht="12" customHeight="1">
      <c r="B315" s="458"/>
      <c r="C315" s="458"/>
      <c r="D315" s="431"/>
      <c r="E315" s="458"/>
      <c r="F315" s="458"/>
      <c r="G315" s="458"/>
      <c r="H315" s="458"/>
      <c r="I315" s="470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133"/>
      <c r="AL315" s="133"/>
      <c r="AM315" s="133"/>
      <c r="AN315" s="133"/>
      <c r="AO315" s="133"/>
      <c r="AP315" s="133"/>
      <c r="AQ315" s="133"/>
      <c r="AR315" s="133"/>
      <c r="AS315" s="133"/>
      <c r="AT315" s="133"/>
      <c r="AU315" s="133"/>
      <c r="AV315" s="133"/>
      <c r="AW315" s="471"/>
      <c r="AX315" s="133"/>
    </row>
    <row r="316" spans="1:51" s="396" customFormat="1" ht="17.25" customHeight="1">
      <c r="A316" s="1262"/>
      <c r="B316" s="1262"/>
      <c r="C316" s="1262"/>
      <c r="D316" s="1262"/>
      <c r="E316" s="455"/>
      <c r="G316" s="455"/>
      <c r="H316" s="455"/>
      <c r="J316" s="1259"/>
      <c r="K316" s="1259"/>
      <c r="L316" s="1259"/>
      <c r="M316" s="1259"/>
      <c r="N316" s="1259"/>
      <c r="O316" s="1259"/>
      <c r="P316" s="1259"/>
      <c r="Q316" s="1259"/>
      <c r="R316" s="1259"/>
      <c r="S316" s="1259"/>
      <c r="T316" s="472"/>
      <c r="U316" s="472"/>
      <c r="V316" s="472"/>
      <c r="W316" s="472"/>
      <c r="X316" s="472"/>
      <c r="Y316" s="472"/>
      <c r="Z316" s="472"/>
      <c r="AA316" s="472"/>
      <c r="AB316" s="472"/>
      <c r="AC316" s="472"/>
      <c r="AD316" s="472"/>
      <c r="AE316" s="472"/>
      <c r="AF316" s="472"/>
      <c r="AG316" s="472"/>
      <c r="AH316" s="472"/>
      <c r="AI316" s="472"/>
      <c r="AJ316" s="472"/>
      <c r="AK316" s="472"/>
      <c r="AL316" s="472"/>
      <c r="AM316" s="472"/>
      <c r="AN316" s="472"/>
      <c r="AO316" s="472"/>
      <c r="AP316" s="472"/>
      <c r="AQ316" s="472"/>
      <c r="AR316" s="472"/>
      <c r="AS316" s="472"/>
      <c r="AT316" s="472"/>
      <c r="AU316" s="472"/>
      <c r="AV316" s="472"/>
      <c r="AW316" s="473"/>
      <c r="AX316" s="472"/>
    </row>
    <row r="317" spans="1:51" s="396" customFormat="1" ht="23.25" customHeight="1">
      <c r="A317" s="474"/>
      <c r="B317" s="421"/>
      <c r="C317" s="421"/>
      <c r="E317" s="455"/>
      <c r="G317" s="455"/>
      <c r="H317" s="455"/>
      <c r="J317" s="1259"/>
      <c r="K317" s="1259"/>
      <c r="L317" s="1259"/>
      <c r="M317" s="1259"/>
      <c r="N317" s="1259"/>
      <c r="O317" s="1259"/>
      <c r="P317" s="1259"/>
      <c r="Q317" s="1259"/>
      <c r="R317" s="1259"/>
      <c r="S317" s="1259"/>
      <c r="T317" s="472"/>
      <c r="U317" s="472"/>
      <c r="V317" s="472"/>
      <c r="W317" s="472"/>
      <c r="X317" s="472"/>
      <c r="Y317" s="472"/>
      <c r="Z317" s="472"/>
      <c r="AA317" s="472"/>
      <c r="AB317" s="472"/>
      <c r="AC317" s="472"/>
      <c r="AD317" s="472"/>
      <c r="AE317" s="472"/>
      <c r="AF317" s="472"/>
      <c r="AG317" s="472"/>
      <c r="AH317" s="472"/>
      <c r="AI317" s="472"/>
      <c r="AJ317" s="472"/>
      <c r="AK317" s="472"/>
      <c r="AL317" s="472"/>
      <c r="AM317" s="472"/>
      <c r="AN317" s="472"/>
      <c r="AO317" s="472"/>
      <c r="AP317" s="472"/>
      <c r="AQ317" s="472"/>
      <c r="AR317" s="472"/>
      <c r="AS317" s="472"/>
      <c r="AT317" s="472"/>
      <c r="AU317" s="472"/>
      <c r="AV317" s="472"/>
      <c r="AW317" s="473"/>
      <c r="AX317" s="472"/>
    </row>
    <row r="318" spans="1:51" s="396" customFormat="1" ht="13" customHeight="1">
      <c r="A318" s="421"/>
      <c r="B318" s="421"/>
      <c r="C318" s="452"/>
      <c r="H318" s="1260"/>
      <c r="I318" s="1260"/>
      <c r="J318" s="1260"/>
      <c r="K318" s="1260"/>
      <c r="L318" s="1260"/>
      <c r="M318" s="1260"/>
      <c r="N318" s="1260"/>
      <c r="O318" s="1260"/>
      <c r="P318" s="1260"/>
      <c r="Q318" s="1260"/>
      <c r="R318" s="1260"/>
      <c r="S318" s="1260"/>
      <c r="T318" s="1260"/>
      <c r="U318" s="1260"/>
      <c r="V318" s="1260"/>
      <c r="W318" s="1260"/>
      <c r="X318" s="1260"/>
      <c r="Y318" s="1260"/>
      <c r="Z318" s="1260"/>
      <c r="AA318" s="1260"/>
      <c r="AB318" s="1260"/>
      <c r="AC318" s="1260"/>
      <c r="AD318" s="1260"/>
      <c r="AE318" s="1260"/>
      <c r="AF318" s="1260"/>
      <c r="AG318" s="1260"/>
      <c r="AH318" s="1260"/>
      <c r="AI318" s="404"/>
      <c r="AJ318" s="404"/>
      <c r="AK318" s="404"/>
      <c r="AL318" s="404"/>
      <c r="AM318" s="404"/>
      <c r="AN318" s="404"/>
      <c r="AO318" s="404"/>
      <c r="AP318" s="404"/>
      <c r="AQ318" s="404"/>
      <c r="AR318" s="404"/>
      <c r="AS318" s="404"/>
      <c r="AT318" s="404"/>
      <c r="AU318" s="404"/>
      <c r="AV318" s="404"/>
      <c r="AW318" s="475"/>
      <c r="AX318" s="404"/>
      <c r="AY318" s="404"/>
    </row>
    <row r="319" spans="1:51" s="396" customFormat="1" ht="13" customHeight="1">
      <c r="A319" s="421"/>
      <c r="B319" s="421"/>
      <c r="C319" s="421"/>
      <c r="E319" s="451"/>
      <c r="G319" s="451"/>
      <c r="H319" s="1260"/>
      <c r="I319" s="1260"/>
      <c r="J319" s="1260"/>
      <c r="K319" s="1260"/>
      <c r="L319" s="1260"/>
      <c r="M319" s="1260"/>
      <c r="N319" s="1260"/>
      <c r="O319" s="1260"/>
      <c r="P319" s="1260"/>
      <c r="Q319" s="1260"/>
      <c r="R319" s="1260"/>
      <c r="S319" s="1260"/>
      <c r="T319" s="1260"/>
      <c r="U319" s="1260"/>
      <c r="V319" s="1260"/>
      <c r="W319" s="1260"/>
      <c r="X319" s="1260"/>
      <c r="Y319" s="1260"/>
      <c r="Z319" s="1260"/>
      <c r="AA319" s="1260"/>
      <c r="AB319" s="1260"/>
      <c r="AC319" s="1260"/>
      <c r="AD319" s="1260"/>
      <c r="AE319" s="1260"/>
      <c r="AF319" s="1260"/>
      <c r="AG319" s="1260"/>
      <c r="AH319" s="1260"/>
      <c r="AI319" s="404"/>
      <c r="AJ319" s="404"/>
      <c r="AK319" s="404"/>
      <c r="AL319" s="404"/>
      <c r="AM319" s="404"/>
      <c r="AN319" s="404"/>
      <c r="AO319" s="404"/>
      <c r="AP319" s="404"/>
      <c r="AQ319" s="404"/>
      <c r="AR319" s="404"/>
      <c r="AS319" s="404"/>
      <c r="AT319" s="404"/>
      <c r="AU319" s="404"/>
      <c r="AV319" s="404"/>
      <c r="AW319" s="475"/>
      <c r="AX319" s="404"/>
      <c r="AY319" s="404"/>
    </row>
    <row r="320" spans="1:51" s="396" customFormat="1" ht="13" customHeight="1">
      <c r="A320" s="421"/>
      <c r="B320" s="421"/>
      <c r="C320" s="452"/>
      <c r="E320" s="476"/>
      <c r="G320" s="476"/>
      <c r="H320" s="476"/>
      <c r="K320" s="1258"/>
      <c r="L320" s="1258"/>
      <c r="M320" s="1258"/>
      <c r="N320" s="1258"/>
      <c r="O320" s="1258"/>
      <c r="P320" s="1258"/>
      <c r="Q320" s="1258"/>
      <c r="R320" s="1258"/>
      <c r="S320" s="1258"/>
      <c r="T320" s="412"/>
      <c r="U320" s="412"/>
      <c r="V320" s="412"/>
      <c r="W320" s="412"/>
      <c r="X320" s="412"/>
      <c r="Y320" s="412"/>
      <c r="Z320" s="412"/>
      <c r="AA320" s="412"/>
      <c r="AB320" s="412"/>
      <c r="AC320" s="412"/>
      <c r="AD320" s="412"/>
      <c r="AE320" s="412"/>
      <c r="AF320" s="412"/>
      <c r="AG320" s="412"/>
      <c r="AH320" s="412"/>
      <c r="AI320" s="412"/>
      <c r="AJ320" s="412"/>
      <c r="AK320" s="412"/>
      <c r="AL320" s="412"/>
      <c r="AM320" s="412"/>
      <c r="AN320" s="412"/>
      <c r="AO320" s="412"/>
      <c r="AP320" s="412"/>
      <c r="AQ320" s="412"/>
      <c r="AR320" s="412"/>
      <c r="AS320" s="412"/>
      <c r="AT320" s="412"/>
      <c r="AU320" s="412"/>
      <c r="AV320" s="412"/>
      <c r="AW320" s="413"/>
      <c r="AX320" s="412"/>
    </row>
    <row r="321" spans="1:185" s="396" customFormat="1" ht="13" customHeight="1">
      <c r="A321" s="421"/>
      <c r="B321" s="421"/>
      <c r="C321" s="421"/>
      <c r="E321" s="477"/>
      <c r="G321" s="477"/>
      <c r="H321" s="477"/>
      <c r="K321" s="1258"/>
      <c r="L321" s="1258"/>
      <c r="M321" s="1258"/>
      <c r="N321" s="1258"/>
      <c r="O321" s="1258"/>
      <c r="P321" s="1258"/>
      <c r="Q321" s="1258"/>
      <c r="R321" s="1258"/>
      <c r="S321" s="1258"/>
      <c r="T321" s="412"/>
      <c r="U321" s="412"/>
      <c r="V321" s="412"/>
      <c r="W321" s="412"/>
      <c r="X321" s="412"/>
      <c r="Y321" s="412"/>
      <c r="Z321" s="412"/>
      <c r="AA321" s="412"/>
      <c r="AB321" s="412"/>
      <c r="AC321" s="412"/>
      <c r="AD321" s="412"/>
      <c r="AE321" s="412"/>
      <c r="AF321" s="412"/>
      <c r="AG321" s="412"/>
      <c r="AH321" s="412"/>
      <c r="AI321" s="412"/>
      <c r="AJ321" s="412"/>
      <c r="AK321" s="412"/>
      <c r="AL321" s="412"/>
      <c r="AM321" s="412"/>
      <c r="AN321" s="412"/>
      <c r="AO321" s="412"/>
      <c r="AP321" s="412"/>
      <c r="AQ321" s="412"/>
      <c r="AR321" s="412"/>
      <c r="AS321" s="412"/>
      <c r="AT321" s="412"/>
      <c r="AU321" s="412"/>
      <c r="AV321" s="412"/>
      <c r="AW321" s="413"/>
      <c r="AX321" s="412"/>
    </row>
    <row r="322" spans="1:185" s="396" customFormat="1" ht="13" customHeight="1">
      <c r="A322" s="421"/>
      <c r="B322" s="421"/>
      <c r="C322" s="452"/>
      <c r="E322" s="451"/>
      <c r="G322" s="451"/>
      <c r="H322" s="451"/>
      <c r="K322" s="1258"/>
      <c r="L322" s="1258"/>
      <c r="M322" s="1258"/>
      <c r="N322" s="1258"/>
      <c r="O322" s="1258"/>
      <c r="P322" s="1258"/>
      <c r="Q322" s="1258"/>
      <c r="R322" s="1258"/>
      <c r="T322" s="412"/>
      <c r="U322" s="412"/>
      <c r="V322" s="412"/>
      <c r="W322" s="412"/>
      <c r="X322" s="412"/>
      <c r="Y322" s="412"/>
      <c r="Z322" s="412"/>
      <c r="AA322" s="412"/>
      <c r="AB322" s="412"/>
      <c r="AC322" s="412"/>
      <c r="AD322" s="412"/>
      <c r="AE322" s="412"/>
      <c r="AF322" s="412"/>
      <c r="AG322" s="412"/>
      <c r="AH322" s="412"/>
      <c r="AI322" s="412"/>
      <c r="AJ322" s="412"/>
      <c r="AK322" s="412"/>
      <c r="AL322" s="412"/>
      <c r="AM322" s="412"/>
      <c r="AN322" s="412"/>
      <c r="AO322" s="412"/>
      <c r="AP322" s="412"/>
      <c r="AQ322" s="412"/>
      <c r="AR322" s="412"/>
      <c r="AS322" s="412"/>
      <c r="AT322" s="412"/>
      <c r="AU322" s="412"/>
      <c r="AV322" s="412"/>
      <c r="AW322" s="413"/>
      <c r="AX322" s="412"/>
    </row>
    <row r="323" spans="1:185" s="396" customFormat="1" ht="13" customHeight="1">
      <c r="A323" s="421"/>
      <c r="B323" s="421"/>
      <c r="C323" s="421"/>
      <c r="E323" s="451"/>
      <c r="G323" s="451"/>
      <c r="H323" s="451"/>
      <c r="K323" s="1258"/>
      <c r="L323" s="1258"/>
      <c r="M323" s="1258"/>
      <c r="N323" s="1258"/>
      <c r="O323" s="1258"/>
      <c r="P323" s="1258"/>
      <c r="Q323" s="1258"/>
      <c r="R323" s="1258"/>
      <c r="S323" s="412"/>
      <c r="T323" s="412"/>
      <c r="U323" s="412"/>
      <c r="V323" s="412"/>
      <c r="W323" s="412"/>
      <c r="X323" s="412"/>
      <c r="Y323" s="412"/>
      <c r="Z323" s="412"/>
      <c r="AA323" s="412"/>
      <c r="AB323" s="412"/>
      <c r="AC323" s="412"/>
      <c r="AD323" s="412"/>
      <c r="AE323" s="412"/>
      <c r="AF323" s="412"/>
      <c r="AG323" s="412"/>
      <c r="AH323" s="412"/>
      <c r="AI323" s="412"/>
      <c r="AJ323" s="412"/>
      <c r="AK323" s="412"/>
      <c r="AL323" s="412"/>
      <c r="AM323" s="412"/>
      <c r="AN323" s="412"/>
      <c r="AO323" s="412"/>
      <c r="AP323" s="412"/>
      <c r="AQ323" s="412"/>
      <c r="AR323" s="412"/>
      <c r="AS323" s="412"/>
      <c r="AT323" s="412"/>
      <c r="AU323" s="412"/>
      <c r="AV323" s="412"/>
      <c r="AW323" s="413"/>
      <c r="AX323" s="412"/>
      <c r="AY323" s="1270"/>
    </row>
    <row r="324" spans="1:185" s="396" customFormat="1" ht="13" customHeight="1">
      <c r="A324" s="421"/>
      <c r="B324" s="421"/>
      <c r="C324" s="452"/>
      <c r="AW324" s="453"/>
      <c r="AY324" s="1270"/>
    </row>
    <row r="325" spans="1:185" s="396" customFormat="1" ht="19.5" customHeight="1">
      <c r="A325" s="421"/>
      <c r="B325" s="421"/>
      <c r="C325" s="421"/>
      <c r="AW325" s="453"/>
      <c r="AY325" s="454"/>
    </row>
    <row r="326" spans="1:185" s="396" customFormat="1" ht="13" customHeight="1">
      <c r="A326" s="421"/>
      <c r="B326" s="421"/>
      <c r="C326" s="452"/>
      <c r="E326" s="455"/>
      <c r="F326" s="418"/>
      <c r="G326" s="455"/>
      <c r="H326" s="455"/>
      <c r="I326" s="418"/>
      <c r="J326" s="419"/>
      <c r="K326" s="419"/>
      <c r="AW326" s="453"/>
      <c r="AY326" s="456"/>
    </row>
    <row r="327" spans="1:185" s="396" customFormat="1" ht="13" customHeight="1">
      <c r="A327" s="421"/>
      <c r="B327" s="421"/>
      <c r="C327" s="452"/>
      <c r="E327" s="455"/>
      <c r="F327" s="418"/>
      <c r="G327" s="455"/>
      <c r="H327" s="455"/>
      <c r="I327" s="418"/>
      <c r="J327" s="419"/>
      <c r="K327" s="419"/>
      <c r="AW327" s="453"/>
    </row>
    <row r="328" spans="1:185" s="396" customFormat="1" ht="13" customHeight="1">
      <c r="A328" s="421"/>
      <c r="B328" s="421"/>
      <c r="C328" s="421"/>
      <c r="E328" s="455"/>
      <c r="F328" s="418"/>
      <c r="G328" s="455"/>
      <c r="H328" s="455"/>
      <c r="I328" s="418"/>
      <c r="J328" s="419"/>
      <c r="K328" s="419"/>
      <c r="AW328" s="453"/>
    </row>
    <row r="329" spans="1:185" s="396" customFormat="1" ht="13" customHeight="1">
      <c r="A329" s="421"/>
      <c r="B329" s="421"/>
      <c r="C329" s="421"/>
      <c r="E329" s="455"/>
      <c r="F329" s="418"/>
      <c r="G329" s="455"/>
      <c r="H329" s="455"/>
      <c r="I329" s="418"/>
      <c r="J329" s="419"/>
      <c r="K329" s="419"/>
      <c r="AW329" s="453"/>
    </row>
    <row r="330" spans="1:185" s="396" customFormat="1" ht="13" customHeight="1">
      <c r="E330" s="455"/>
      <c r="F330" s="418"/>
      <c r="G330" s="455"/>
      <c r="H330" s="455"/>
      <c r="I330" s="418"/>
      <c r="J330" s="419"/>
      <c r="K330" s="419"/>
      <c r="N330" s="457"/>
      <c r="S330" s="457"/>
      <c r="AW330" s="453"/>
    </row>
    <row r="331" spans="1:185" s="391" customFormat="1" ht="13.5" customHeight="1">
      <c r="B331" s="458"/>
      <c r="C331" s="458"/>
      <c r="D331" s="431"/>
      <c r="E331" s="458"/>
      <c r="F331" s="421"/>
      <c r="G331" s="458"/>
      <c r="H331" s="458"/>
      <c r="I331" s="418"/>
      <c r="J331" s="419"/>
      <c r="K331" s="419"/>
      <c r="L331" s="458"/>
      <c r="M331" s="459"/>
      <c r="N331" s="459"/>
      <c r="O331" s="459"/>
      <c r="P331" s="459"/>
      <c r="Q331" s="459"/>
      <c r="R331" s="459"/>
      <c r="S331" s="459"/>
      <c r="T331" s="459"/>
      <c r="U331" s="459"/>
      <c r="V331" s="459"/>
      <c r="W331" s="459"/>
      <c r="X331" s="459"/>
      <c r="Y331" s="459"/>
      <c r="Z331" s="459"/>
      <c r="AC331" s="459"/>
      <c r="AD331" s="459"/>
      <c r="AE331" s="459"/>
      <c r="AH331" s="459"/>
      <c r="AI331" s="459"/>
      <c r="AJ331" s="459"/>
      <c r="AW331" s="460"/>
    </row>
    <row r="332" spans="1:185" s="396" customFormat="1" ht="15" customHeight="1">
      <c r="A332" s="1255"/>
      <c r="B332" s="1257"/>
      <c r="C332" s="1255"/>
      <c r="D332" s="1257"/>
      <c r="E332" s="1257"/>
      <c r="F332" s="1255"/>
      <c r="G332" s="1257"/>
      <c r="H332" s="1257"/>
      <c r="I332" s="1256"/>
      <c r="J332" s="1256"/>
      <c r="K332" s="1256"/>
      <c r="L332" s="1256"/>
      <c r="M332" s="1256"/>
      <c r="N332" s="1256"/>
      <c r="O332" s="1256"/>
      <c r="P332" s="1256"/>
      <c r="Q332" s="1256"/>
      <c r="R332" s="1256"/>
      <c r="S332" s="1256"/>
      <c r="T332" s="1256"/>
      <c r="U332" s="1256"/>
      <c r="V332" s="1256"/>
      <c r="W332" s="1256"/>
      <c r="X332" s="1256"/>
      <c r="Y332" s="1256"/>
      <c r="Z332" s="1256"/>
      <c r="AA332" s="1256"/>
      <c r="AB332" s="1256"/>
      <c r="AC332" s="1256"/>
      <c r="AD332" s="1256"/>
      <c r="AE332" s="1256"/>
      <c r="AF332" s="1256"/>
      <c r="AG332" s="1256"/>
      <c r="AH332" s="1256"/>
      <c r="AI332" s="1256"/>
      <c r="AJ332" s="1256"/>
      <c r="AK332" s="1256"/>
      <c r="AL332" s="1256"/>
      <c r="AM332" s="296"/>
      <c r="AN332" s="296"/>
      <c r="AO332" s="296"/>
      <c r="AP332" s="296"/>
      <c r="AQ332" s="296"/>
      <c r="AR332" s="296"/>
      <c r="AS332" s="296"/>
      <c r="AT332" s="296"/>
      <c r="AU332" s="296"/>
      <c r="AV332" s="296"/>
      <c r="AW332" s="462"/>
      <c r="AX332" s="296"/>
      <c r="AY332" s="1261"/>
    </row>
    <row r="333" spans="1:185" s="133" customFormat="1" ht="23.25" customHeight="1">
      <c r="A333" s="1255"/>
      <c r="B333" s="1255"/>
      <c r="C333" s="1255"/>
      <c r="D333" s="1257"/>
      <c r="E333" s="1257"/>
      <c r="F333" s="1255"/>
      <c r="G333" s="1257"/>
      <c r="H333" s="1257"/>
      <c r="I333" s="1257"/>
      <c r="J333" s="1257"/>
      <c r="K333" s="1255"/>
      <c r="L333" s="1255"/>
      <c r="M333" s="1255"/>
      <c r="N333" s="1257"/>
      <c r="O333" s="1257"/>
      <c r="P333" s="1255"/>
      <c r="Q333" s="1255"/>
      <c r="R333" s="1255"/>
      <c r="S333" s="1257"/>
      <c r="T333" s="1257"/>
      <c r="U333" s="1255"/>
      <c r="V333" s="1255"/>
      <c r="W333" s="1255"/>
      <c r="X333" s="1257"/>
      <c r="Y333" s="1257"/>
      <c r="Z333" s="1255"/>
      <c r="AA333" s="1255"/>
      <c r="AB333" s="1255"/>
      <c r="AC333" s="1257"/>
      <c r="AD333" s="1257"/>
      <c r="AE333" s="1255"/>
      <c r="AF333" s="1255"/>
      <c r="AG333" s="1255"/>
      <c r="AH333" s="1257"/>
      <c r="AI333" s="1257"/>
      <c r="AJ333" s="1255"/>
      <c r="AK333" s="1255"/>
      <c r="AL333" s="1255"/>
      <c r="AM333" s="461"/>
      <c r="AN333" s="461"/>
      <c r="AO333" s="461"/>
      <c r="AP333" s="461"/>
      <c r="AQ333" s="461"/>
      <c r="AR333" s="461"/>
      <c r="AS333" s="461"/>
      <c r="AT333" s="461"/>
      <c r="AU333" s="461"/>
      <c r="AV333" s="461"/>
      <c r="AW333" s="463"/>
      <c r="AX333" s="461"/>
      <c r="AY333" s="1261"/>
      <c r="AZ333" s="429"/>
      <c r="BA333" s="429"/>
      <c r="BB333" s="429"/>
      <c r="BC333" s="429"/>
      <c r="BD333" s="429"/>
      <c r="BE333" s="429"/>
      <c r="BF333" s="429"/>
      <c r="BG333" s="429"/>
      <c r="BH333" s="429"/>
      <c r="BI333" s="429"/>
      <c r="BJ333" s="429"/>
      <c r="BK333" s="429"/>
      <c r="BL333" s="429"/>
      <c r="BM333" s="429"/>
      <c r="BN333" s="429"/>
      <c r="BO333" s="429"/>
      <c r="BP333" s="429"/>
      <c r="BQ333" s="429"/>
      <c r="BR333" s="429"/>
      <c r="BS333" s="429"/>
      <c r="BT333" s="429"/>
      <c r="BU333" s="429"/>
      <c r="BV333" s="429"/>
      <c r="BW333" s="429"/>
      <c r="BX333" s="429"/>
      <c r="BY333" s="429"/>
      <c r="BZ333" s="429"/>
      <c r="CA333" s="429"/>
      <c r="CB333" s="429"/>
      <c r="CC333" s="429"/>
      <c r="CD333" s="429"/>
      <c r="CE333" s="429"/>
      <c r="CF333" s="429"/>
      <c r="CG333" s="429"/>
      <c r="CH333" s="429"/>
      <c r="CI333" s="429"/>
      <c r="CJ333" s="429"/>
      <c r="CK333" s="429"/>
      <c r="CL333" s="429"/>
      <c r="CM333" s="429"/>
      <c r="CN333" s="429"/>
      <c r="CO333" s="429"/>
      <c r="CP333" s="429"/>
      <c r="CQ333" s="429"/>
      <c r="CR333" s="429"/>
      <c r="CS333" s="429"/>
      <c r="CT333" s="429"/>
      <c r="CU333" s="429"/>
      <c r="CV333" s="429"/>
      <c r="CW333" s="429"/>
      <c r="CX333" s="429"/>
      <c r="CY333" s="429"/>
      <c r="CZ333" s="429"/>
      <c r="DA333" s="429"/>
      <c r="DB333" s="429"/>
      <c r="DC333" s="429"/>
      <c r="DD333" s="429"/>
      <c r="DE333" s="429"/>
      <c r="DF333" s="429"/>
      <c r="DG333" s="429"/>
      <c r="DH333" s="429"/>
      <c r="DI333" s="429"/>
      <c r="DJ333" s="429"/>
      <c r="DK333" s="429"/>
      <c r="DL333" s="429"/>
      <c r="DM333" s="429"/>
      <c r="DN333" s="429"/>
      <c r="DO333" s="429"/>
      <c r="DP333" s="429"/>
      <c r="DQ333" s="429"/>
      <c r="DR333" s="429"/>
      <c r="DS333" s="429"/>
      <c r="DT333" s="429"/>
      <c r="DU333" s="429"/>
      <c r="DV333" s="429"/>
      <c r="DW333" s="429"/>
      <c r="DX333" s="429"/>
      <c r="DY333" s="429"/>
      <c r="DZ333" s="429"/>
      <c r="EA333" s="429"/>
      <c r="EB333" s="429"/>
      <c r="EC333" s="429"/>
      <c r="ED333" s="429"/>
      <c r="EE333" s="429"/>
      <c r="EF333" s="429"/>
      <c r="EG333" s="429"/>
      <c r="EH333" s="429"/>
      <c r="EI333" s="429"/>
      <c r="EJ333" s="429"/>
      <c r="EK333" s="429"/>
      <c r="EL333" s="429"/>
      <c r="EM333" s="429"/>
      <c r="EN333" s="429"/>
      <c r="EO333" s="429"/>
      <c r="EP333" s="429"/>
      <c r="EQ333" s="429"/>
      <c r="ER333" s="429"/>
      <c r="ES333" s="429"/>
      <c r="ET333" s="429"/>
      <c r="EU333" s="429"/>
      <c r="EV333" s="429"/>
      <c r="EW333" s="429"/>
      <c r="EX333" s="429"/>
      <c r="EY333" s="429"/>
      <c r="EZ333" s="429"/>
      <c r="FA333" s="429"/>
      <c r="FB333" s="429"/>
      <c r="FC333" s="429"/>
      <c r="FD333" s="429"/>
      <c r="FE333" s="429"/>
      <c r="FF333" s="429"/>
      <c r="FG333" s="429"/>
      <c r="FH333" s="429"/>
      <c r="FI333" s="429"/>
      <c r="FJ333" s="429"/>
      <c r="FK333" s="429"/>
      <c r="FL333" s="429"/>
      <c r="FM333" s="429"/>
      <c r="FN333" s="429"/>
      <c r="FO333" s="429"/>
      <c r="FP333" s="429"/>
      <c r="FQ333" s="429"/>
      <c r="FR333" s="429"/>
      <c r="FS333" s="429"/>
      <c r="FT333" s="429"/>
      <c r="FU333" s="429"/>
      <c r="FV333" s="429"/>
      <c r="FW333" s="429"/>
      <c r="FX333" s="429"/>
      <c r="FY333" s="429"/>
      <c r="FZ333" s="429"/>
      <c r="GA333" s="429"/>
      <c r="GB333" s="429"/>
      <c r="GC333" s="429"/>
    </row>
    <row r="334" spans="1:185" s="431" customFormat="1" ht="17.25" customHeight="1">
      <c r="A334" s="1255"/>
      <c r="B334" s="1255"/>
      <c r="C334" s="1255"/>
      <c r="D334" s="1257"/>
      <c r="E334" s="1257"/>
      <c r="F334" s="1255"/>
      <c r="G334" s="1257"/>
      <c r="H334" s="1257"/>
      <c r="I334" s="1255"/>
      <c r="J334" s="1255"/>
      <c r="K334" s="1255"/>
      <c r="L334" s="1255"/>
      <c r="M334" s="1255"/>
      <c r="N334" s="1255"/>
      <c r="O334" s="1255"/>
      <c r="P334" s="1255"/>
      <c r="Q334" s="1255"/>
      <c r="R334" s="1255"/>
      <c r="S334" s="1255"/>
      <c r="T334" s="1255"/>
      <c r="U334" s="1255"/>
      <c r="V334" s="1255"/>
      <c r="W334" s="1255"/>
      <c r="X334" s="1255"/>
      <c r="Y334" s="1255"/>
      <c r="Z334" s="1255"/>
      <c r="AA334" s="1255"/>
      <c r="AB334" s="1255"/>
      <c r="AC334" s="1255"/>
      <c r="AD334" s="1255"/>
      <c r="AE334" s="1255"/>
      <c r="AF334" s="1255"/>
      <c r="AG334" s="1255"/>
      <c r="AH334" s="1255"/>
      <c r="AI334" s="1255"/>
      <c r="AJ334" s="1255"/>
      <c r="AK334" s="1255"/>
      <c r="AL334" s="1255"/>
      <c r="AM334" s="461"/>
      <c r="AN334" s="461"/>
      <c r="AO334" s="461"/>
      <c r="AP334" s="461"/>
      <c r="AQ334" s="461"/>
      <c r="AR334" s="461"/>
      <c r="AS334" s="461"/>
      <c r="AT334" s="461"/>
      <c r="AU334" s="461"/>
      <c r="AV334" s="461"/>
      <c r="AW334" s="463"/>
      <c r="AX334" s="461"/>
      <c r="AY334" s="1261"/>
    </row>
    <row r="335" spans="1:185" s="434" customFormat="1" ht="60.75" customHeight="1">
      <c r="A335" s="1255"/>
      <c r="B335" s="1255"/>
      <c r="C335" s="1255"/>
      <c r="D335" s="1257"/>
      <c r="E335" s="1257"/>
      <c r="F335" s="1255"/>
      <c r="G335" s="1257"/>
      <c r="H335" s="1257"/>
      <c r="I335" s="464"/>
      <c r="J335" s="465"/>
      <c r="K335" s="465"/>
      <c r="L335" s="465"/>
      <c r="M335" s="464"/>
      <c r="N335" s="464"/>
      <c r="O335" s="465"/>
      <c r="P335" s="465"/>
      <c r="Q335" s="465"/>
      <c r="R335" s="464"/>
      <c r="S335" s="464"/>
      <c r="T335" s="465"/>
      <c r="U335" s="465"/>
      <c r="V335" s="465"/>
      <c r="W335" s="464"/>
      <c r="X335" s="464"/>
      <c r="Y335" s="465"/>
      <c r="Z335" s="465"/>
      <c r="AA335" s="465"/>
      <c r="AB335" s="464"/>
      <c r="AC335" s="464"/>
      <c r="AD335" s="465"/>
      <c r="AE335" s="465"/>
      <c r="AF335" s="465"/>
      <c r="AG335" s="464"/>
      <c r="AH335" s="464"/>
      <c r="AI335" s="465"/>
      <c r="AJ335" s="465"/>
      <c r="AK335" s="465"/>
      <c r="AL335" s="464"/>
      <c r="AM335" s="464"/>
      <c r="AN335" s="464"/>
      <c r="AO335" s="464"/>
      <c r="AP335" s="464"/>
      <c r="AQ335" s="464"/>
      <c r="AR335" s="464"/>
      <c r="AS335" s="464"/>
      <c r="AT335" s="464"/>
      <c r="AU335" s="464"/>
      <c r="AV335" s="464"/>
      <c r="AW335" s="466"/>
      <c r="AX335" s="464"/>
      <c r="AY335" s="1261"/>
    </row>
    <row r="336" spans="1:185" s="431" customFormat="1" ht="39.75" customHeight="1">
      <c r="A336" s="446"/>
      <c r="B336" s="447"/>
      <c r="C336" s="446"/>
      <c r="D336" s="446"/>
      <c r="E336" s="446"/>
      <c r="F336" s="447"/>
      <c r="G336" s="446"/>
      <c r="H336" s="448"/>
      <c r="AW336" s="450"/>
      <c r="AY336" s="439"/>
    </row>
    <row r="337" spans="1:51" s="431" customFormat="1" ht="39.75" customHeight="1">
      <c r="A337" s="446"/>
      <c r="B337" s="447"/>
      <c r="C337" s="446"/>
      <c r="D337" s="446"/>
      <c r="E337" s="446"/>
      <c r="F337" s="447"/>
      <c r="G337" s="446"/>
      <c r="H337" s="448"/>
      <c r="AW337" s="450"/>
      <c r="AY337" s="439"/>
    </row>
    <row r="338" spans="1:51" s="431" customFormat="1" ht="39.75" customHeight="1">
      <c r="A338" s="446"/>
      <c r="B338" s="447"/>
      <c r="C338" s="446"/>
      <c r="D338" s="446"/>
      <c r="E338" s="446"/>
      <c r="F338" s="447"/>
      <c r="G338" s="446"/>
      <c r="H338" s="448"/>
      <c r="AW338" s="450"/>
      <c r="AY338" s="439"/>
    </row>
    <row r="339" spans="1:51" s="431" customFormat="1" ht="39.75" customHeight="1">
      <c r="A339" s="446"/>
      <c r="B339" s="447"/>
      <c r="C339" s="446"/>
      <c r="D339" s="446"/>
      <c r="E339" s="446"/>
      <c r="F339" s="447"/>
      <c r="G339" s="446"/>
      <c r="H339" s="448"/>
      <c r="AW339" s="450"/>
      <c r="AY339" s="439"/>
    </row>
    <row r="340" spans="1:51" s="431" customFormat="1" ht="39.75" customHeight="1">
      <c r="A340" s="446"/>
      <c r="B340" s="447"/>
      <c r="C340" s="446"/>
      <c r="D340" s="446"/>
      <c r="E340" s="446"/>
      <c r="F340" s="447"/>
      <c r="G340" s="446"/>
      <c r="H340" s="448"/>
      <c r="AW340" s="450"/>
      <c r="AY340" s="439"/>
    </row>
    <row r="341" spans="1:51" s="431" customFormat="1" ht="39.75" customHeight="1">
      <c r="A341" s="479"/>
      <c r="B341" s="447"/>
      <c r="C341" s="446"/>
      <c r="D341" s="446"/>
      <c r="E341" s="446"/>
      <c r="F341" s="447"/>
      <c r="G341" s="446"/>
      <c r="H341" s="448"/>
      <c r="AW341" s="450"/>
      <c r="AY341" s="439"/>
    </row>
    <row r="342" spans="1:51" s="431" customFormat="1" ht="39.75" customHeight="1">
      <c r="A342" s="479"/>
      <c r="B342" s="447"/>
      <c r="C342" s="446"/>
      <c r="D342" s="446"/>
      <c r="E342" s="446"/>
      <c r="F342" s="447"/>
      <c r="G342" s="446"/>
      <c r="H342" s="448"/>
      <c r="AW342" s="450"/>
      <c r="AY342" s="439"/>
    </row>
    <row r="343" spans="1:51" s="431" customFormat="1" ht="39.75" customHeight="1">
      <c r="A343" s="479"/>
      <c r="B343" s="447"/>
      <c r="C343" s="446"/>
      <c r="D343" s="446"/>
      <c r="E343" s="446"/>
      <c r="F343" s="447"/>
      <c r="G343" s="446"/>
      <c r="H343" s="448"/>
      <c r="AW343" s="450"/>
      <c r="AY343" s="439"/>
    </row>
    <row r="344" spans="1:51" s="431" customFormat="1" ht="39.75" customHeight="1">
      <c r="A344" s="479"/>
      <c r="B344" s="447"/>
      <c r="C344" s="446"/>
      <c r="D344" s="446"/>
      <c r="E344" s="446"/>
      <c r="F344" s="447"/>
      <c r="G344" s="446"/>
      <c r="H344" s="448"/>
      <c r="AW344" s="450"/>
      <c r="AY344" s="439"/>
    </row>
    <row r="345" spans="1:51" s="431" customFormat="1" ht="39.75" customHeight="1">
      <c r="A345" s="479"/>
      <c r="B345" s="447"/>
      <c r="C345" s="446"/>
      <c r="D345" s="446"/>
      <c r="E345" s="446"/>
      <c r="F345" s="447"/>
      <c r="G345" s="446"/>
      <c r="H345" s="448"/>
      <c r="AW345" s="450"/>
      <c r="AY345" s="439"/>
    </row>
    <row r="346" spans="1:51" s="431" customFormat="1" ht="39.75" customHeight="1">
      <c r="A346" s="479"/>
      <c r="B346" s="447"/>
      <c r="C346" s="446"/>
      <c r="D346" s="446"/>
      <c r="E346" s="446"/>
      <c r="F346" s="447"/>
      <c r="G346" s="446"/>
      <c r="H346" s="448"/>
      <c r="AW346" s="450"/>
      <c r="AY346" s="439"/>
    </row>
    <row r="347" spans="1:51" s="431" customFormat="1" ht="39.75" customHeight="1">
      <c r="A347" s="479"/>
      <c r="B347" s="447"/>
      <c r="C347" s="446"/>
      <c r="D347" s="446"/>
      <c r="E347" s="446"/>
      <c r="F347" s="447"/>
      <c r="G347" s="446"/>
      <c r="H347" s="448"/>
      <c r="AW347" s="450"/>
      <c r="AY347" s="439"/>
    </row>
    <row r="348" spans="1:51" s="431" customFormat="1" ht="39.75" customHeight="1">
      <c r="A348" s="479"/>
      <c r="B348" s="447"/>
      <c r="C348" s="446"/>
      <c r="D348" s="446"/>
      <c r="E348" s="446"/>
      <c r="F348" s="447"/>
      <c r="G348" s="446"/>
      <c r="H348" s="448"/>
      <c r="AW348" s="450"/>
      <c r="AY348" s="439"/>
    </row>
    <row r="349" spans="1:51" s="431" customFormat="1" ht="39.75" customHeight="1">
      <c r="A349" s="479"/>
      <c r="B349" s="447"/>
      <c r="C349" s="446"/>
      <c r="D349" s="446"/>
      <c r="E349" s="446"/>
      <c r="F349" s="447"/>
      <c r="G349" s="446"/>
      <c r="H349" s="448"/>
      <c r="AW349" s="450"/>
      <c r="AY349" s="439"/>
    </row>
    <row r="350" spans="1:51" s="431" customFormat="1" ht="39.75" customHeight="1">
      <c r="A350" s="479"/>
      <c r="B350" s="447"/>
      <c r="C350" s="446"/>
      <c r="D350" s="446"/>
      <c r="E350" s="446"/>
      <c r="F350" s="447"/>
      <c r="G350" s="446"/>
      <c r="H350" s="448"/>
      <c r="AW350" s="450"/>
      <c r="AY350" s="439"/>
    </row>
    <row r="351" spans="1:51" s="431" customFormat="1" ht="39.75" customHeight="1">
      <c r="A351" s="479"/>
      <c r="B351" s="447"/>
      <c r="C351" s="446"/>
      <c r="D351" s="446"/>
      <c r="E351" s="446"/>
      <c r="F351" s="447"/>
      <c r="G351" s="446"/>
      <c r="H351" s="448"/>
      <c r="AW351" s="450"/>
      <c r="AY351" s="439"/>
    </row>
    <row r="352" spans="1:51" s="431" customFormat="1" ht="39.75" customHeight="1">
      <c r="A352" s="479"/>
      <c r="B352" s="447"/>
      <c r="C352" s="446"/>
      <c r="D352" s="446"/>
      <c r="E352" s="446"/>
      <c r="F352" s="447"/>
      <c r="G352" s="446"/>
      <c r="H352" s="448"/>
      <c r="AW352" s="450"/>
      <c r="AY352" s="439"/>
    </row>
    <row r="353" spans="1:51" s="431" customFormat="1" ht="39.75" customHeight="1">
      <c r="A353" s="479"/>
      <c r="B353" s="447"/>
      <c r="C353" s="446"/>
      <c r="D353" s="446"/>
      <c r="E353" s="446"/>
      <c r="F353" s="447"/>
      <c r="G353" s="446"/>
      <c r="H353" s="448"/>
      <c r="AW353" s="450"/>
      <c r="AY353" s="439"/>
    </row>
    <row r="354" spans="1:51" s="431" customFormat="1" ht="39.75" customHeight="1">
      <c r="A354" s="479"/>
      <c r="B354" s="447"/>
      <c r="C354" s="446"/>
      <c r="D354" s="446"/>
      <c r="E354" s="446"/>
      <c r="F354" s="447"/>
      <c r="G354" s="446"/>
      <c r="H354" s="448"/>
      <c r="AW354" s="450"/>
      <c r="AY354" s="439"/>
    </row>
    <row r="355" spans="1:51" s="431" customFormat="1" ht="39.75" customHeight="1">
      <c r="A355" s="479"/>
      <c r="B355" s="447"/>
      <c r="C355" s="446"/>
      <c r="D355" s="446"/>
      <c r="E355" s="446"/>
      <c r="F355" s="447"/>
      <c r="G355" s="446"/>
      <c r="H355" s="448"/>
      <c r="AW355" s="450"/>
      <c r="AY355" s="439"/>
    </row>
    <row r="356" spans="1:51" s="391" customFormat="1" ht="18.75" customHeight="1">
      <c r="B356" s="458"/>
      <c r="C356" s="458"/>
      <c r="D356" s="431"/>
      <c r="E356" s="431"/>
      <c r="F356" s="458"/>
      <c r="G356" s="431"/>
      <c r="H356" s="458"/>
      <c r="I356" s="431"/>
      <c r="J356" s="458"/>
      <c r="K356" s="458"/>
      <c r="L356" s="458"/>
      <c r="M356" s="459"/>
      <c r="N356" s="459"/>
      <c r="O356" s="459"/>
      <c r="P356" s="459"/>
      <c r="Q356" s="459"/>
      <c r="R356" s="459"/>
      <c r="S356" s="459"/>
      <c r="T356" s="459"/>
      <c r="U356" s="459"/>
      <c r="V356" s="459"/>
      <c r="W356" s="459"/>
      <c r="X356" s="459"/>
      <c r="Y356" s="459"/>
      <c r="Z356" s="459"/>
      <c r="AC356" s="459"/>
      <c r="AD356" s="459"/>
      <c r="AE356" s="459"/>
      <c r="AH356" s="459"/>
      <c r="AI356" s="459"/>
      <c r="AJ356" s="459"/>
      <c r="AW356" s="460"/>
    </row>
    <row r="357" spans="1:51" s="391" customFormat="1" ht="18" customHeight="1">
      <c r="A357" s="1269"/>
      <c r="E357" s="429"/>
      <c r="G357" s="429"/>
      <c r="H357" s="429"/>
      <c r="M357" s="467"/>
      <c r="N357" s="133"/>
      <c r="P357" s="133"/>
      <c r="Q357" s="133"/>
      <c r="R357" s="133"/>
      <c r="S357" s="133"/>
      <c r="T357" s="468"/>
      <c r="V357" s="468"/>
      <c r="W357" s="133"/>
      <c r="Z357" s="468"/>
      <c r="AE357" s="468"/>
      <c r="AJ357" s="468"/>
      <c r="AW357" s="460"/>
    </row>
    <row r="358" spans="1:51" s="391" customFormat="1" ht="18" customHeight="1">
      <c r="A358" s="1269"/>
      <c r="E358" s="429"/>
      <c r="G358" s="429"/>
      <c r="H358" s="444"/>
      <c r="M358" s="469"/>
      <c r="N358" s="133"/>
      <c r="P358" s="133"/>
      <c r="Q358" s="133"/>
      <c r="R358" s="133"/>
      <c r="S358" s="133"/>
      <c r="T358" s="263"/>
      <c r="V358" s="468"/>
      <c r="W358" s="133"/>
      <c r="Z358" s="468"/>
      <c r="AE358" s="468"/>
      <c r="AJ358" s="468"/>
      <c r="AW358" s="460"/>
    </row>
    <row r="359" spans="1:51" s="391" customFormat="1" ht="18" customHeight="1">
      <c r="A359" s="442"/>
      <c r="E359" s="429"/>
      <c r="G359" s="429"/>
      <c r="H359" s="429"/>
      <c r="K359" s="442"/>
      <c r="L359" s="469"/>
      <c r="M359" s="469"/>
      <c r="N359" s="133"/>
      <c r="P359" s="133"/>
      <c r="Q359" s="133"/>
      <c r="R359" s="133"/>
      <c r="S359" s="133"/>
      <c r="T359" s="263"/>
      <c r="V359" s="468"/>
      <c r="W359" s="133"/>
      <c r="Z359" s="468"/>
      <c r="AE359" s="468"/>
      <c r="AJ359" s="468"/>
      <c r="AW359" s="460"/>
    </row>
    <row r="360" spans="1:51" s="391" customFormat="1" ht="18" customHeight="1">
      <c r="B360" s="429"/>
      <c r="C360" s="429"/>
      <c r="D360" s="429"/>
      <c r="E360" s="429"/>
      <c r="F360" s="443"/>
      <c r="G360" s="429"/>
      <c r="H360" s="429"/>
      <c r="I360" s="444"/>
      <c r="L360" s="469"/>
      <c r="M360" s="469"/>
      <c r="N360" s="133"/>
      <c r="P360" s="133"/>
      <c r="Q360" s="133"/>
      <c r="R360" s="133"/>
      <c r="S360" s="133"/>
      <c r="T360" s="133"/>
      <c r="V360" s="468"/>
      <c r="W360" s="133"/>
      <c r="Z360" s="468"/>
      <c r="AE360" s="468"/>
      <c r="AJ360" s="468"/>
      <c r="AW360" s="460"/>
    </row>
    <row r="361" spans="1:51" s="391" customFormat="1" ht="18" customHeight="1">
      <c r="B361" s="458"/>
      <c r="C361" s="458"/>
      <c r="D361" s="431"/>
      <c r="E361" s="431"/>
      <c r="F361" s="458"/>
      <c r="G361" s="431"/>
      <c r="H361" s="458"/>
      <c r="I361" s="431"/>
      <c r="J361" s="458"/>
      <c r="K361" s="458"/>
      <c r="L361" s="458"/>
      <c r="M361" s="459"/>
      <c r="N361" s="459"/>
      <c r="O361" s="459"/>
      <c r="P361" s="459"/>
      <c r="Q361" s="459"/>
      <c r="S361" s="459"/>
      <c r="T361" s="459"/>
      <c r="U361" s="459"/>
      <c r="V361" s="459"/>
      <c r="Y361" s="459"/>
      <c r="AD361" s="459"/>
      <c r="AI361" s="459"/>
      <c r="AW361" s="460"/>
    </row>
    <row r="362" spans="1:51" s="431" customFormat="1" ht="16.5">
      <c r="A362" s="133"/>
      <c r="B362" s="133"/>
      <c r="C362" s="133"/>
      <c r="D362" s="240"/>
      <c r="E362" s="240"/>
      <c r="F362" s="391"/>
      <c r="G362" s="240"/>
      <c r="H362" s="263"/>
      <c r="AW362" s="450"/>
    </row>
    <row r="363" spans="1:51" s="431" customFormat="1" ht="16.5">
      <c r="A363" s="133"/>
      <c r="B363" s="133"/>
      <c r="C363" s="133"/>
      <c r="D363" s="240"/>
      <c r="E363" s="240"/>
      <c r="F363" s="391"/>
      <c r="G363" s="240"/>
      <c r="H363" s="263"/>
      <c r="AW363" s="450"/>
    </row>
    <row r="364" spans="1:51" s="431" customFormat="1" ht="16.5">
      <c r="A364" s="133"/>
      <c r="B364" s="133"/>
      <c r="C364" s="133"/>
      <c r="D364" s="240"/>
      <c r="E364" s="240"/>
      <c r="F364" s="391"/>
      <c r="G364" s="240"/>
      <c r="H364" s="263"/>
      <c r="AW364" s="450"/>
    </row>
    <row r="365" spans="1:51" s="431" customFormat="1" ht="16.5">
      <c r="A365" s="133"/>
      <c r="B365" s="133"/>
      <c r="C365" s="133"/>
      <c r="D365" s="240"/>
      <c r="E365" s="240"/>
      <c r="F365" s="391"/>
      <c r="G365" s="240"/>
      <c r="H365" s="263"/>
      <c r="AW365" s="450"/>
    </row>
    <row r="366" spans="1:51" s="391" customFormat="1" ht="18" customHeight="1">
      <c r="B366" s="458"/>
      <c r="C366" s="458"/>
      <c r="D366" s="431"/>
      <c r="E366" s="431"/>
      <c r="F366" s="458"/>
      <c r="G366" s="431"/>
      <c r="H366" s="458"/>
      <c r="I366" s="431"/>
      <c r="J366" s="458"/>
      <c r="K366" s="458"/>
      <c r="L366" s="458"/>
      <c r="M366" s="459"/>
      <c r="N366" s="459"/>
      <c r="O366" s="459"/>
      <c r="P366" s="459"/>
      <c r="Q366" s="459"/>
      <c r="S366" s="459"/>
      <c r="T366" s="459"/>
      <c r="U366" s="459"/>
      <c r="V366" s="459"/>
      <c r="Y366" s="459"/>
      <c r="AD366" s="459"/>
      <c r="AI366" s="459"/>
      <c r="AW366" s="460"/>
    </row>
    <row r="367" spans="1:51" s="391" customFormat="1" ht="12" customHeight="1">
      <c r="B367" s="458"/>
      <c r="C367" s="458"/>
      <c r="D367" s="431"/>
      <c r="E367" s="458"/>
      <c r="F367" s="458"/>
      <c r="G367" s="458"/>
      <c r="H367" s="458"/>
      <c r="I367" s="470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  <c r="AA367" s="133"/>
      <c r="AB367" s="133"/>
      <c r="AC367" s="133"/>
      <c r="AD367" s="133"/>
      <c r="AE367" s="133"/>
      <c r="AF367" s="133"/>
      <c r="AG367" s="133"/>
      <c r="AH367" s="133"/>
      <c r="AI367" s="133"/>
      <c r="AJ367" s="133"/>
      <c r="AK367" s="133"/>
      <c r="AL367" s="133"/>
      <c r="AM367" s="133"/>
      <c r="AN367" s="133"/>
      <c r="AO367" s="133"/>
      <c r="AP367" s="133"/>
      <c r="AQ367" s="133"/>
      <c r="AR367" s="133"/>
      <c r="AS367" s="133"/>
      <c r="AT367" s="133"/>
      <c r="AU367" s="133"/>
      <c r="AV367" s="133"/>
      <c r="AW367" s="471"/>
      <c r="AX367" s="133"/>
    </row>
    <row r="368" spans="1:51" s="396" customFormat="1" ht="17.25" customHeight="1">
      <c r="A368" s="1262"/>
      <c r="B368" s="1262"/>
      <c r="C368" s="1262"/>
      <c r="D368" s="1262"/>
      <c r="E368" s="455"/>
      <c r="G368" s="455"/>
      <c r="H368" s="455"/>
      <c r="J368" s="1259"/>
      <c r="K368" s="1259"/>
      <c r="L368" s="1259"/>
      <c r="M368" s="1259"/>
      <c r="N368" s="1259"/>
      <c r="O368" s="1259"/>
      <c r="P368" s="1259"/>
      <c r="Q368" s="1259"/>
      <c r="R368" s="1259"/>
      <c r="S368" s="1259"/>
      <c r="T368" s="472"/>
      <c r="U368" s="472"/>
      <c r="V368" s="472"/>
      <c r="W368" s="472"/>
      <c r="X368" s="472"/>
      <c r="Y368" s="472"/>
      <c r="Z368" s="472"/>
      <c r="AA368" s="472"/>
      <c r="AB368" s="472"/>
      <c r="AC368" s="472"/>
      <c r="AD368" s="472"/>
      <c r="AE368" s="472"/>
      <c r="AF368" s="472"/>
      <c r="AG368" s="472"/>
      <c r="AH368" s="472"/>
      <c r="AI368" s="472"/>
      <c r="AJ368" s="472"/>
      <c r="AK368" s="472"/>
      <c r="AL368" s="472"/>
      <c r="AM368" s="472"/>
      <c r="AN368" s="472"/>
      <c r="AO368" s="472"/>
      <c r="AP368" s="472"/>
      <c r="AQ368" s="472"/>
      <c r="AR368" s="472"/>
      <c r="AS368" s="472"/>
      <c r="AT368" s="472"/>
      <c r="AU368" s="472"/>
      <c r="AV368" s="472"/>
      <c r="AW368" s="473"/>
      <c r="AX368" s="472"/>
    </row>
    <row r="369" spans="1:51" s="396" customFormat="1" ht="23.25" customHeight="1">
      <c r="A369" s="474"/>
      <c r="B369" s="421"/>
      <c r="C369" s="421"/>
      <c r="E369" s="455"/>
      <c r="G369" s="455"/>
      <c r="H369" s="455"/>
      <c r="J369" s="1259"/>
      <c r="K369" s="1259"/>
      <c r="L369" s="1259"/>
      <c r="M369" s="1259"/>
      <c r="N369" s="1259"/>
      <c r="O369" s="1259"/>
      <c r="P369" s="1259"/>
      <c r="Q369" s="1259"/>
      <c r="R369" s="1259"/>
      <c r="S369" s="1259"/>
      <c r="T369" s="472"/>
      <c r="U369" s="472"/>
      <c r="V369" s="472"/>
      <c r="W369" s="472"/>
      <c r="X369" s="472"/>
      <c r="Y369" s="472"/>
      <c r="Z369" s="472"/>
      <c r="AA369" s="472"/>
      <c r="AB369" s="472"/>
      <c r="AC369" s="472"/>
      <c r="AD369" s="472"/>
      <c r="AE369" s="472"/>
      <c r="AF369" s="472"/>
      <c r="AG369" s="472"/>
      <c r="AH369" s="472"/>
      <c r="AI369" s="472"/>
      <c r="AJ369" s="472"/>
      <c r="AK369" s="472"/>
      <c r="AL369" s="472"/>
      <c r="AM369" s="472"/>
      <c r="AN369" s="472"/>
      <c r="AO369" s="472"/>
      <c r="AP369" s="472"/>
      <c r="AQ369" s="472"/>
      <c r="AR369" s="472"/>
      <c r="AS369" s="472"/>
      <c r="AT369" s="472"/>
      <c r="AU369" s="472"/>
      <c r="AV369" s="472"/>
      <c r="AW369" s="473"/>
      <c r="AX369" s="472"/>
    </row>
    <row r="370" spans="1:51" s="396" customFormat="1" ht="13" customHeight="1">
      <c r="A370" s="421"/>
      <c r="B370" s="421"/>
      <c r="C370" s="452"/>
      <c r="H370" s="1260"/>
      <c r="I370" s="1260"/>
      <c r="J370" s="1260"/>
      <c r="K370" s="1260"/>
      <c r="L370" s="1260"/>
      <c r="M370" s="1260"/>
      <c r="N370" s="1260"/>
      <c r="O370" s="1260"/>
      <c r="P370" s="1260"/>
      <c r="Q370" s="1260"/>
      <c r="R370" s="1260"/>
      <c r="S370" s="1260"/>
      <c r="T370" s="1260"/>
      <c r="U370" s="1260"/>
      <c r="V370" s="1260"/>
      <c r="W370" s="1260"/>
      <c r="X370" s="1260"/>
      <c r="Y370" s="1260"/>
      <c r="Z370" s="1260"/>
      <c r="AA370" s="1260"/>
      <c r="AB370" s="1260"/>
      <c r="AC370" s="1260"/>
      <c r="AD370" s="1260"/>
      <c r="AE370" s="1260"/>
      <c r="AF370" s="1260"/>
      <c r="AG370" s="1260"/>
      <c r="AH370" s="1260"/>
      <c r="AI370" s="404"/>
      <c r="AJ370" s="404"/>
      <c r="AK370" s="404"/>
      <c r="AL370" s="404"/>
      <c r="AM370" s="404"/>
      <c r="AN370" s="404"/>
      <c r="AO370" s="404"/>
      <c r="AP370" s="404"/>
      <c r="AQ370" s="404"/>
      <c r="AR370" s="404"/>
      <c r="AS370" s="404"/>
      <c r="AT370" s="404"/>
      <c r="AU370" s="404"/>
      <c r="AV370" s="404"/>
      <c r="AW370" s="475"/>
      <c r="AX370" s="404"/>
      <c r="AY370" s="404"/>
    </row>
    <row r="371" spans="1:51" s="396" customFormat="1" ht="13" customHeight="1">
      <c r="A371" s="421"/>
      <c r="B371" s="421"/>
      <c r="C371" s="421"/>
      <c r="E371" s="451"/>
      <c r="G371" s="451"/>
      <c r="H371" s="1260"/>
      <c r="I371" s="1260"/>
      <c r="J371" s="1260"/>
      <c r="K371" s="1260"/>
      <c r="L371" s="1260"/>
      <c r="M371" s="1260"/>
      <c r="N371" s="1260"/>
      <c r="O371" s="1260"/>
      <c r="P371" s="1260"/>
      <c r="Q371" s="1260"/>
      <c r="R371" s="1260"/>
      <c r="S371" s="1260"/>
      <c r="T371" s="1260"/>
      <c r="U371" s="1260"/>
      <c r="V371" s="1260"/>
      <c r="W371" s="1260"/>
      <c r="X371" s="1260"/>
      <c r="Y371" s="1260"/>
      <c r="Z371" s="1260"/>
      <c r="AA371" s="1260"/>
      <c r="AB371" s="1260"/>
      <c r="AC371" s="1260"/>
      <c r="AD371" s="1260"/>
      <c r="AE371" s="1260"/>
      <c r="AF371" s="1260"/>
      <c r="AG371" s="1260"/>
      <c r="AH371" s="1260"/>
      <c r="AI371" s="404"/>
      <c r="AJ371" s="404"/>
      <c r="AK371" s="404"/>
      <c r="AL371" s="404"/>
      <c r="AM371" s="404"/>
      <c r="AN371" s="404"/>
      <c r="AO371" s="404"/>
      <c r="AP371" s="404"/>
      <c r="AQ371" s="404"/>
      <c r="AR371" s="404"/>
      <c r="AS371" s="404"/>
      <c r="AT371" s="404"/>
      <c r="AU371" s="404"/>
      <c r="AV371" s="404"/>
      <c r="AW371" s="475"/>
      <c r="AX371" s="404"/>
      <c r="AY371" s="404"/>
    </row>
    <row r="372" spans="1:51" s="396" customFormat="1" ht="13" customHeight="1">
      <c r="A372" s="421"/>
      <c r="B372" s="421"/>
      <c r="C372" s="452"/>
      <c r="E372" s="476"/>
      <c r="G372" s="476"/>
      <c r="H372" s="476"/>
      <c r="K372" s="1258"/>
      <c r="L372" s="1258"/>
      <c r="M372" s="1258"/>
      <c r="N372" s="1258"/>
      <c r="O372" s="1258"/>
      <c r="P372" s="1258"/>
      <c r="Q372" s="1258"/>
      <c r="R372" s="1258"/>
      <c r="S372" s="1258"/>
      <c r="T372" s="412"/>
      <c r="U372" s="412"/>
      <c r="V372" s="412"/>
      <c r="W372" s="412"/>
      <c r="X372" s="412"/>
      <c r="Y372" s="412"/>
      <c r="Z372" s="412"/>
      <c r="AA372" s="412"/>
      <c r="AB372" s="412"/>
      <c r="AC372" s="412"/>
      <c r="AD372" s="412"/>
      <c r="AE372" s="412"/>
      <c r="AF372" s="412"/>
      <c r="AG372" s="412"/>
      <c r="AH372" s="412"/>
      <c r="AI372" s="412"/>
      <c r="AJ372" s="412"/>
      <c r="AK372" s="412"/>
      <c r="AL372" s="412"/>
      <c r="AM372" s="412"/>
      <c r="AN372" s="412"/>
      <c r="AO372" s="412"/>
      <c r="AP372" s="412"/>
      <c r="AQ372" s="412"/>
      <c r="AR372" s="412"/>
      <c r="AS372" s="412"/>
      <c r="AT372" s="412"/>
      <c r="AU372" s="412"/>
      <c r="AV372" s="412"/>
      <c r="AW372" s="413"/>
      <c r="AX372" s="412"/>
    </row>
    <row r="373" spans="1:51" s="396" customFormat="1" ht="13" customHeight="1">
      <c r="A373" s="421"/>
      <c r="B373" s="421"/>
      <c r="C373" s="421"/>
      <c r="E373" s="477"/>
      <c r="G373" s="477"/>
      <c r="H373" s="477"/>
      <c r="K373" s="1258"/>
      <c r="L373" s="1258"/>
      <c r="M373" s="1258"/>
      <c r="N373" s="1258"/>
      <c r="O373" s="1258"/>
      <c r="P373" s="1258"/>
      <c r="Q373" s="1258"/>
      <c r="R373" s="1258"/>
      <c r="S373" s="1258"/>
      <c r="T373" s="412"/>
      <c r="U373" s="412"/>
      <c r="V373" s="412"/>
      <c r="W373" s="412"/>
      <c r="X373" s="412"/>
      <c r="Y373" s="412"/>
      <c r="Z373" s="412"/>
      <c r="AA373" s="412"/>
      <c r="AB373" s="412"/>
      <c r="AC373" s="412"/>
      <c r="AD373" s="412"/>
      <c r="AE373" s="412"/>
      <c r="AF373" s="412"/>
      <c r="AG373" s="412"/>
      <c r="AH373" s="412"/>
      <c r="AI373" s="412"/>
      <c r="AJ373" s="412"/>
      <c r="AK373" s="412"/>
      <c r="AL373" s="412"/>
      <c r="AM373" s="412"/>
      <c r="AN373" s="412"/>
      <c r="AO373" s="412"/>
      <c r="AP373" s="412"/>
      <c r="AQ373" s="412"/>
      <c r="AR373" s="412"/>
      <c r="AS373" s="412"/>
      <c r="AT373" s="412"/>
      <c r="AU373" s="412"/>
      <c r="AV373" s="412"/>
      <c r="AW373" s="413"/>
      <c r="AX373" s="412"/>
    </row>
    <row r="374" spans="1:51" s="396" customFormat="1" ht="13" customHeight="1">
      <c r="A374" s="421"/>
      <c r="B374" s="421"/>
      <c r="C374" s="452"/>
      <c r="E374" s="451"/>
      <c r="G374" s="451"/>
      <c r="H374" s="451"/>
      <c r="K374" s="1258"/>
      <c r="L374" s="1258"/>
      <c r="M374" s="1258"/>
      <c r="N374" s="1258"/>
      <c r="O374" s="1258"/>
      <c r="P374" s="1258"/>
      <c r="Q374" s="1258"/>
      <c r="R374" s="1258"/>
      <c r="T374" s="412"/>
      <c r="U374" s="412"/>
      <c r="V374" s="412"/>
      <c r="W374" s="412"/>
      <c r="X374" s="412"/>
      <c r="Y374" s="412"/>
      <c r="Z374" s="412"/>
      <c r="AA374" s="412"/>
      <c r="AB374" s="412"/>
      <c r="AC374" s="412"/>
      <c r="AD374" s="412"/>
      <c r="AE374" s="412"/>
      <c r="AF374" s="412"/>
      <c r="AG374" s="412"/>
      <c r="AH374" s="412"/>
      <c r="AI374" s="412"/>
      <c r="AJ374" s="412"/>
      <c r="AK374" s="412"/>
      <c r="AL374" s="412"/>
      <c r="AM374" s="412"/>
      <c r="AN374" s="412"/>
      <c r="AO374" s="412"/>
      <c r="AP374" s="412"/>
      <c r="AQ374" s="412"/>
      <c r="AR374" s="412"/>
      <c r="AS374" s="412"/>
      <c r="AT374" s="412"/>
      <c r="AU374" s="412"/>
      <c r="AV374" s="412"/>
      <c r="AW374" s="413"/>
      <c r="AX374" s="412"/>
    </row>
    <row r="375" spans="1:51" s="396" customFormat="1" ht="13" customHeight="1">
      <c r="A375" s="421"/>
      <c r="B375" s="421"/>
      <c r="C375" s="421"/>
      <c r="E375" s="451"/>
      <c r="G375" s="451"/>
      <c r="H375" s="451"/>
      <c r="K375" s="1258"/>
      <c r="L375" s="1258"/>
      <c r="M375" s="1258"/>
      <c r="N375" s="1258"/>
      <c r="O375" s="1258"/>
      <c r="P375" s="1258"/>
      <c r="Q375" s="1258"/>
      <c r="R375" s="1258"/>
      <c r="S375" s="412"/>
      <c r="T375" s="412"/>
      <c r="U375" s="412"/>
      <c r="V375" s="412"/>
      <c r="W375" s="412"/>
      <c r="X375" s="412"/>
      <c r="Y375" s="412"/>
      <c r="Z375" s="412"/>
      <c r="AA375" s="412"/>
      <c r="AB375" s="412"/>
      <c r="AC375" s="412"/>
      <c r="AD375" s="412"/>
      <c r="AE375" s="412"/>
      <c r="AF375" s="412"/>
      <c r="AG375" s="412"/>
      <c r="AH375" s="412"/>
      <c r="AI375" s="412"/>
      <c r="AJ375" s="412"/>
      <c r="AK375" s="412"/>
      <c r="AL375" s="412"/>
      <c r="AM375" s="412"/>
      <c r="AN375" s="412"/>
      <c r="AO375" s="412"/>
      <c r="AP375" s="412"/>
      <c r="AQ375" s="412"/>
      <c r="AR375" s="412"/>
      <c r="AS375" s="412"/>
      <c r="AT375" s="412"/>
      <c r="AU375" s="412"/>
      <c r="AV375" s="412"/>
      <c r="AW375" s="413"/>
      <c r="AX375" s="412"/>
      <c r="AY375" s="1270"/>
    </row>
    <row r="376" spans="1:51" s="396" customFormat="1" ht="13" customHeight="1">
      <c r="A376" s="421"/>
      <c r="B376" s="421"/>
      <c r="C376" s="452"/>
      <c r="AW376" s="453"/>
      <c r="AY376" s="1270"/>
    </row>
    <row r="377" spans="1:51" s="396" customFormat="1" ht="19.5" customHeight="1">
      <c r="A377" s="421"/>
      <c r="B377" s="421"/>
      <c r="C377" s="421"/>
      <c r="AW377" s="453"/>
      <c r="AY377" s="454"/>
    </row>
    <row r="378" spans="1:51" s="396" customFormat="1" ht="13" customHeight="1">
      <c r="A378" s="421"/>
      <c r="B378" s="421"/>
      <c r="C378" s="452"/>
      <c r="E378" s="455"/>
      <c r="F378" s="418"/>
      <c r="G378" s="455"/>
      <c r="H378" s="455"/>
      <c r="I378" s="418"/>
      <c r="J378" s="419"/>
      <c r="K378" s="419"/>
      <c r="AW378" s="453"/>
      <c r="AY378" s="456"/>
    </row>
    <row r="379" spans="1:51" s="396" customFormat="1" ht="13" customHeight="1">
      <c r="A379" s="421"/>
      <c r="B379" s="421"/>
      <c r="C379" s="452"/>
      <c r="E379" s="455"/>
      <c r="F379" s="418"/>
      <c r="G379" s="455"/>
      <c r="H379" s="455"/>
      <c r="I379" s="418"/>
      <c r="J379" s="419"/>
      <c r="K379" s="419"/>
      <c r="AW379" s="453"/>
    </row>
    <row r="380" spans="1:51" s="396" customFormat="1" ht="13" customHeight="1">
      <c r="A380" s="421"/>
      <c r="B380" s="421"/>
      <c r="C380" s="421"/>
      <c r="E380" s="455"/>
      <c r="F380" s="418"/>
      <c r="G380" s="455"/>
      <c r="H380" s="455"/>
      <c r="I380" s="418"/>
      <c r="J380" s="419"/>
      <c r="K380" s="419"/>
      <c r="AW380" s="453"/>
    </row>
    <row r="381" spans="1:51" s="396" customFormat="1" ht="13" customHeight="1">
      <c r="A381" s="421"/>
      <c r="B381" s="421"/>
      <c r="C381" s="421"/>
      <c r="E381" s="455"/>
      <c r="F381" s="418"/>
      <c r="G381" s="455"/>
      <c r="H381" s="455"/>
      <c r="I381" s="418"/>
      <c r="J381" s="419"/>
      <c r="K381" s="419"/>
      <c r="AW381" s="453"/>
    </row>
    <row r="382" spans="1:51" s="396" customFormat="1" ht="13" customHeight="1">
      <c r="E382" s="455"/>
      <c r="F382" s="418"/>
      <c r="G382" s="455"/>
      <c r="H382" s="455"/>
      <c r="I382" s="418"/>
      <c r="J382" s="419"/>
      <c r="K382" s="419"/>
      <c r="N382" s="457"/>
      <c r="S382" s="457"/>
      <c r="AW382" s="453"/>
    </row>
    <row r="383" spans="1:51" s="391" customFormat="1" ht="13.5" customHeight="1">
      <c r="B383" s="458"/>
      <c r="C383" s="458"/>
      <c r="D383" s="431"/>
      <c r="E383" s="458"/>
      <c r="F383" s="421"/>
      <c r="G383" s="458"/>
      <c r="H383" s="458"/>
      <c r="I383" s="418"/>
      <c r="J383" s="419"/>
      <c r="K383" s="419"/>
      <c r="L383" s="458"/>
      <c r="M383" s="459"/>
      <c r="N383" s="459"/>
      <c r="O383" s="459"/>
      <c r="P383" s="459"/>
      <c r="Q383" s="459"/>
      <c r="R383" s="459"/>
      <c r="S383" s="459"/>
      <c r="T383" s="459"/>
      <c r="U383" s="459"/>
      <c r="V383" s="459"/>
      <c r="W383" s="459"/>
      <c r="X383" s="459"/>
      <c r="Y383" s="459"/>
      <c r="Z383" s="459"/>
      <c r="AC383" s="459"/>
      <c r="AD383" s="459"/>
      <c r="AE383" s="459"/>
      <c r="AH383" s="459"/>
      <c r="AI383" s="459"/>
      <c r="AJ383" s="459"/>
      <c r="AW383" s="460"/>
    </row>
    <row r="384" spans="1:51" s="396" customFormat="1" ht="15" customHeight="1">
      <c r="A384" s="1255"/>
      <c r="B384" s="1257"/>
      <c r="C384" s="1255"/>
      <c r="D384" s="1257"/>
      <c r="E384" s="1257"/>
      <c r="F384" s="1255"/>
      <c r="G384" s="1257"/>
      <c r="H384" s="1257"/>
      <c r="I384" s="1256"/>
      <c r="J384" s="1256"/>
      <c r="K384" s="1256"/>
      <c r="L384" s="1256"/>
      <c r="M384" s="1256"/>
      <c r="N384" s="1256"/>
      <c r="O384" s="1256"/>
      <c r="P384" s="1256"/>
      <c r="Q384" s="1256"/>
      <c r="R384" s="1256"/>
      <c r="S384" s="1256"/>
      <c r="T384" s="1256"/>
      <c r="U384" s="1256"/>
      <c r="V384" s="1256"/>
      <c r="W384" s="1256"/>
      <c r="X384" s="1256"/>
      <c r="Y384" s="1256"/>
      <c r="Z384" s="1256"/>
      <c r="AA384" s="1256"/>
      <c r="AB384" s="1256"/>
      <c r="AC384" s="1256"/>
      <c r="AD384" s="1256"/>
      <c r="AE384" s="1256"/>
      <c r="AF384" s="1256"/>
      <c r="AG384" s="1256"/>
      <c r="AH384" s="1256"/>
      <c r="AI384" s="1256"/>
      <c r="AJ384" s="1256"/>
      <c r="AK384" s="1256"/>
      <c r="AL384" s="1256"/>
      <c r="AM384" s="296"/>
      <c r="AN384" s="296"/>
      <c r="AO384" s="296"/>
      <c r="AP384" s="296"/>
      <c r="AQ384" s="296"/>
      <c r="AR384" s="296"/>
      <c r="AS384" s="296"/>
      <c r="AT384" s="296"/>
      <c r="AU384" s="296"/>
      <c r="AV384" s="296"/>
      <c r="AW384" s="462"/>
      <c r="AX384" s="296"/>
      <c r="AY384" s="1261"/>
    </row>
    <row r="385" spans="1:185" s="133" customFormat="1" ht="23.25" customHeight="1">
      <c r="A385" s="1255"/>
      <c r="B385" s="1255"/>
      <c r="C385" s="1255"/>
      <c r="D385" s="1257"/>
      <c r="E385" s="1257"/>
      <c r="F385" s="1255"/>
      <c r="G385" s="1257"/>
      <c r="H385" s="1257"/>
      <c r="I385" s="1257"/>
      <c r="J385" s="1257"/>
      <c r="K385" s="1255"/>
      <c r="L385" s="1255"/>
      <c r="M385" s="1255"/>
      <c r="N385" s="1257"/>
      <c r="O385" s="1257"/>
      <c r="P385" s="1255"/>
      <c r="Q385" s="1255"/>
      <c r="R385" s="1255"/>
      <c r="S385" s="1257"/>
      <c r="T385" s="1257"/>
      <c r="U385" s="1255"/>
      <c r="V385" s="1255"/>
      <c r="W385" s="1255"/>
      <c r="X385" s="1257"/>
      <c r="Y385" s="1257"/>
      <c r="Z385" s="1255"/>
      <c r="AA385" s="1255"/>
      <c r="AB385" s="1255"/>
      <c r="AC385" s="1257"/>
      <c r="AD385" s="1257"/>
      <c r="AE385" s="1255"/>
      <c r="AF385" s="1255"/>
      <c r="AG385" s="1255"/>
      <c r="AH385" s="1257"/>
      <c r="AI385" s="1257"/>
      <c r="AJ385" s="1255"/>
      <c r="AK385" s="1255"/>
      <c r="AL385" s="1255"/>
      <c r="AM385" s="461"/>
      <c r="AN385" s="461"/>
      <c r="AO385" s="461"/>
      <c r="AP385" s="461"/>
      <c r="AQ385" s="461"/>
      <c r="AR385" s="461"/>
      <c r="AS385" s="461"/>
      <c r="AT385" s="461"/>
      <c r="AU385" s="461"/>
      <c r="AV385" s="461"/>
      <c r="AW385" s="463"/>
      <c r="AX385" s="461"/>
      <c r="AY385" s="1261"/>
      <c r="AZ385" s="429"/>
      <c r="BA385" s="429"/>
      <c r="BB385" s="429"/>
      <c r="BC385" s="429"/>
      <c r="BD385" s="429"/>
      <c r="BE385" s="429"/>
      <c r="BF385" s="429"/>
      <c r="BG385" s="429"/>
      <c r="BH385" s="429"/>
      <c r="BI385" s="429"/>
      <c r="BJ385" s="429"/>
      <c r="BK385" s="429"/>
      <c r="BL385" s="429"/>
      <c r="BM385" s="429"/>
      <c r="BN385" s="429"/>
      <c r="BO385" s="429"/>
      <c r="BP385" s="429"/>
      <c r="BQ385" s="429"/>
      <c r="BR385" s="429"/>
      <c r="BS385" s="429"/>
      <c r="BT385" s="429"/>
      <c r="BU385" s="429"/>
      <c r="BV385" s="429"/>
      <c r="BW385" s="429"/>
      <c r="BX385" s="429"/>
      <c r="BY385" s="429"/>
      <c r="BZ385" s="429"/>
      <c r="CA385" s="429"/>
      <c r="CB385" s="429"/>
      <c r="CC385" s="429"/>
      <c r="CD385" s="429"/>
      <c r="CE385" s="429"/>
      <c r="CF385" s="429"/>
      <c r="CG385" s="429"/>
      <c r="CH385" s="429"/>
      <c r="CI385" s="429"/>
      <c r="CJ385" s="429"/>
      <c r="CK385" s="429"/>
      <c r="CL385" s="429"/>
      <c r="CM385" s="429"/>
      <c r="CN385" s="429"/>
      <c r="CO385" s="429"/>
      <c r="CP385" s="429"/>
      <c r="CQ385" s="429"/>
      <c r="CR385" s="429"/>
      <c r="CS385" s="429"/>
      <c r="CT385" s="429"/>
      <c r="CU385" s="429"/>
      <c r="CV385" s="429"/>
      <c r="CW385" s="429"/>
      <c r="CX385" s="429"/>
      <c r="CY385" s="429"/>
      <c r="CZ385" s="429"/>
      <c r="DA385" s="429"/>
      <c r="DB385" s="429"/>
      <c r="DC385" s="429"/>
      <c r="DD385" s="429"/>
      <c r="DE385" s="429"/>
      <c r="DF385" s="429"/>
      <c r="DG385" s="429"/>
      <c r="DH385" s="429"/>
      <c r="DI385" s="429"/>
      <c r="DJ385" s="429"/>
      <c r="DK385" s="429"/>
      <c r="DL385" s="429"/>
      <c r="DM385" s="429"/>
      <c r="DN385" s="429"/>
      <c r="DO385" s="429"/>
      <c r="DP385" s="429"/>
      <c r="DQ385" s="429"/>
      <c r="DR385" s="429"/>
      <c r="DS385" s="429"/>
      <c r="DT385" s="429"/>
      <c r="DU385" s="429"/>
      <c r="DV385" s="429"/>
      <c r="DW385" s="429"/>
      <c r="DX385" s="429"/>
      <c r="DY385" s="429"/>
      <c r="DZ385" s="429"/>
      <c r="EA385" s="429"/>
      <c r="EB385" s="429"/>
      <c r="EC385" s="429"/>
      <c r="ED385" s="429"/>
      <c r="EE385" s="429"/>
      <c r="EF385" s="429"/>
      <c r="EG385" s="429"/>
      <c r="EH385" s="429"/>
      <c r="EI385" s="429"/>
      <c r="EJ385" s="429"/>
      <c r="EK385" s="429"/>
      <c r="EL385" s="429"/>
      <c r="EM385" s="429"/>
      <c r="EN385" s="429"/>
      <c r="EO385" s="429"/>
      <c r="EP385" s="429"/>
      <c r="EQ385" s="429"/>
      <c r="ER385" s="429"/>
      <c r="ES385" s="429"/>
      <c r="ET385" s="429"/>
      <c r="EU385" s="429"/>
      <c r="EV385" s="429"/>
      <c r="EW385" s="429"/>
      <c r="EX385" s="429"/>
      <c r="EY385" s="429"/>
      <c r="EZ385" s="429"/>
      <c r="FA385" s="429"/>
      <c r="FB385" s="429"/>
      <c r="FC385" s="429"/>
      <c r="FD385" s="429"/>
      <c r="FE385" s="429"/>
      <c r="FF385" s="429"/>
      <c r="FG385" s="429"/>
      <c r="FH385" s="429"/>
      <c r="FI385" s="429"/>
      <c r="FJ385" s="429"/>
      <c r="FK385" s="429"/>
      <c r="FL385" s="429"/>
      <c r="FM385" s="429"/>
      <c r="FN385" s="429"/>
      <c r="FO385" s="429"/>
      <c r="FP385" s="429"/>
      <c r="FQ385" s="429"/>
      <c r="FR385" s="429"/>
      <c r="FS385" s="429"/>
      <c r="FT385" s="429"/>
      <c r="FU385" s="429"/>
      <c r="FV385" s="429"/>
      <c r="FW385" s="429"/>
      <c r="FX385" s="429"/>
      <c r="FY385" s="429"/>
      <c r="FZ385" s="429"/>
      <c r="GA385" s="429"/>
      <c r="GB385" s="429"/>
      <c r="GC385" s="429"/>
    </row>
    <row r="386" spans="1:185" s="431" customFormat="1" ht="17.25" customHeight="1">
      <c r="A386" s="1255"/>
      <c r="B386" s="1255"/>
      <c r="C386" s="1255"/>
      <c r="D386" s="1257"/>
      <c r="E386" s="1257"/>
      <c r="F386" s="1255"/>
      <c r="G386" s="1257"/>
      <c r="H386" s="1257"/>
      <c r="I386" s="1255"/>
      <c r="J386" s="1255"/>
      <c r="K386" s="1255"/>
      <c r="L386" s="1255"/>
      <c r="M386" s="1255"/>
      <c r="N386" s="1255"/>
      <c r="O386" s="1255"/>
      <c r="P386" s="1255"/>
      <c r="Q386" s="1255"/>
      <c r="R386" s="1255"/>
      <c r="S386" s="1255"/>
      <c r="T386" s="1255"/>
      <c r="U386" s="1255"/>
      <c r="V386" s="1255"/>
      <c r="W386" s="1255"/>
      <c r="X386" s="1255"/>
      <c r="Y386" s="1255"/>
      <c r="Z386" s="1255"/>
      <c r="AA386" s="1255"/>
      <c r="AB386" s="1255"/>
      <c r="AC386" s="1255"/>
      <c r="AD386" s="1255"/>
      <c r="AE386" s="1255"/>
      <c r="AF386" s="1255"/>
      <c r="AG386" s="1255"/>
      <c r="AH386" s="1255"/>
      <c r="AI386" s="1255"/>
      <c r="AJ386" s="1255"/>
      <c r="AK386" s="1255"/>
      <c r="AL386" s="1255"/>
      <c r="AM386" s="461"/>
      <c r="AN386" s="461"/>
      <c r="AO386" s="461"/>
      <c r="AP386" s="461"/>
      <c r="AQ386" s="461"/>
      <c r="AR386" s="461"/>
      <c r="AS386" s="461"/>
      <c r="AT386" s="461"/>
      <c r="AU386" s="461"/>
      <c r="AV386" s="461"/>
      <c r="AW386" s="463"/>
      <c r="AX386" s="461"/>
      <c r="AY386" s="1261"/>
    </row>
    <row r="387" spans="1:185" s="434" customFormat="1" ht="60.75" customHeight="1">
      <c r="A387" s="1255"/>
      <c r="B387" s="1255"/>
      <c r="C387" s="1255"/>
      <c r="D387" s="1257"/>
      <c r="E387" s="1257"/>
      <c r="F387" s="1255"/>
      <c r="G387" s="1257"/>
      <c r="H387" s="1257"/>
      <c r="I387" s="464"/>
      <c r="J387" s="465"/>
      <c r="K387" s="465"/>
      <c r="L387" s="465"/>
      <c r="M387" s="464"/>
      <c r="N387" s="464"/>
      <c r="O387" s="465"/>
      <c r="P387" s="465"/>
      <c r="Q387" s="465"/>
      <c r="R387" s="464"/>
      <c r="S387" s="464"/>
      <c r="T387" s="465"/>
      <c r="U387" s="465"/>
      <c r="V387" s="465"/>
      <c r="W387" s="464"/>
      <c r="X387" s="464"/>
      <c r="Y387" s="465"/>
      <c r="Z387" s="465"/>
      <c r="AA387" s="465"/>
      <c r="AB387" s="464"/>
      <c r="AC387" s="464"/>
      <c r="AD387" s="465"/>
      <c r="AE387" s="465"/>
      <c r="AF387" s="465"/>
      <c r="AG387" s="464"/>
      <c r="AH387" s="464"/>
      <c r="AI387" s="465"/>
      <c r="AJ387" s="465"/>
      <c r="AK387" s="465"/>
      <c r="AL387" s="464"/>
      <c r="AM387" s="464"/>
      <c r="AN387" s="464"/>
      <c r="AO387" s="464"/>
      <c r="AP387" s="464"/>
      <c r="AQ387" s="464"/>
      <c r="AR387" s="464"/>
      <c r="AS387" s="464"/>
      <c r="AT387" s="464"/>
      <c r="AU387" s="464"/>
      <c r="AV387" s="464"/>
      <c r="AW387" s="466"/>
      <c r="AX387" s="464"/>
      <c r="AY387" s="1261"/>
    </row>
    <row r="388" spans="1:185" s="431" customFormat="1" ht="39.75" customHeight="1">
      <c r="A388" s="446"/>
      <c r="B388" s="447"/>
      <c r="C388" s="446"/>
      <c r="D388" s="446"/>
      <c r="E388" s="446"/>
      <c r="F388" s="447"/>
      <c r="G388" s="446"/>
      <c r="H388" s="448"/>
      <c r="AW388" s="450"/>
      <c r="AY388" s="439"/>
    </row>
    <row r="389" spans="1:185" s="431" customFormat="1" ht="39.75" customHeight="1">
      <c r="A389" s="446"/>
      <c r="B389" s="447"/>
      <c r="C389" s="446"/>
      <c r="D389" s="446"/>
      <c r="E389" s="446"/>
      <c r="F389" s="447"/>
      <c r="G389" s="446"/>
      <c r="H389" s="448"/>
      <c r="AW389" s="450"/>
      <c r="AY389" s="439"/>
    </row>
    <row r="390" spans="1:185" s="431" customFormat="1" ht="39.75" customHeight="1">
      <c r="A390" s="446"/>
      <c r="B390" s="447"/>
      <c r="C390" s="446"/>
      <c r="D390" s="446"/>
      <c r="E390" s="446"/>
      <c r="F390" s="447"/>
      <c r="G390" s="446"/>
      <c r="H390" s="448"/>
      <c r="AW390" s="450"/>
      <c r="AY390" s="439"/>
    </row>
    <row r="391" spans="1:185" s="431" customFormat="1" ht="39.75" customHeight="1">
      <c r="A391" s="446"/>
      <c r="B391" s="447"/>
      <c r="C391" s="446"/>
      <c r="D391" s="446"/>
      <c r="E391" s="446"/>
      <c r="F391" s="447"/>
      <c r="G391" s="446"/>
      <c r="H391" s="448"/>
      <c r="AW391" s="450"/>
      <c r="AY391" s="439"/>
    </row>
    <row r="392" spans="1:185" s="431" customFormat="1" ht="39.75" customHeight="1">
      <c r="A392" s="446"/>
      <c r="B392" s="447"/>
      <c r="C392" s="446"/>
      <c r="D392" s="446"/>
      <c r="E392" s="446"/>
      <c r="F392" s="447"/>
      <c r="G392" s="446"/>
      <c r="H392" s="448"/>
      <c r="AW392" s="450"/>
      <c r="AY392" s="439"/>
    </row>
    <row r="393" spans="1:185" s="431" customFormat="1" ht="39.75" customHeight="1">
      <c r="A393" s="446"/>
      <c r="B393" s="447"/>
      <c r="C393" s="446"/>
      <c r="D393" s="446"/>
      <c r="E393" s="446"/>
      <c r="F393" s="447"/>
      <c r="G393" s="446"/>
      <c r="H393" s="448"/>
      <c r="AW393" s="450"/>
      <c r="AY393" s="439"/>
    </row>
    <row r="394" spans="1:185" s="431" customFormat="1" ht="39.75" customHeight="1">
      <c r="A394" s="446"/>
      <c r="B394" s="447"/>
      <c r="C394" s="446"/>
      <c r="D394" s="446"/>
      <c r="E394" s="446"/>
      <c r="F394" s="447"/>
      <c r="G394" s="446"/>
      <c r="H394" s="448"/>
      <c r="AW394" s="450"/>
      <c r="AY394" s="439"/>
    </row>
    <row r="395" spans="1:185" s="431" customFormat="1" ht="39.75" customHeight="1">
      <c r="A395" s="446"/>
      <c r="B395" s="447"/>
      <c r="C395" s="446"/>
      <c r="D395" s="446"/>
      <c r="E395" s="446"/>
      <c r="F395" s="447"/>
      <c r="G395" s="446"/>
      <c r="H395" s="448"/>
      <c r="AW395" s="450"/>
      <c r="AY395" s="439"/>
    </row>
    <row r="396" spans="1:185" s="431" customFormat="1" ht="39.75" customHeight="1">
      <c r="A396" s="446"/>
      <c r="B396" s="447"/>
      <c r="C396" s="446"/>
      <c r="D396" s="446"/>
      <c r="E396" s="446"/>
      <c r="F396" s="447"/>
      <c r="G396" s="446"/>
      <c r="H396" s="448"/>
      <c r="AW396" s="450"/>
      <c r="AY396" s="439"/>
    </row>
    <row r="397" spans="1:185" s="431" customFormat="1" ht="39.75" customHeight="1">
      <c r="A397" s="446"/>
      <c r="B397" s="447"/>
      <c r="C397" s="446"/>
      <c r="D397" s="446"/>
      <c r="E397" s="446"/>
      <c r="F397" s="447"/>
      <c r="G397" s="446"/>
      <c r="H397" s="448"/>
      <c r="AW397" s="450"/>
      <c r="AY397" s="439"/>
    </row>
    <row r="398" spans="1:185" s="431" customFormat="1" ht="39.75" customHeight="1">
      <c r="A398" s="446"/>
      <c r="B398" s="447"/>
      <c r="C398" s="446"/>
      <c r="D398" s="446"/>
      <c r="E398" s="446"/>
      <c r="F398" s="447"/>
      <c r="G398" s="446"/>
      <c r="H398" s="448"/>
      <c r="AW398" s="450"/>
      <c r="AY398" s="439"/>
    </row>
    <row r="399" spans="1:185" s="431" customFormat="1" ht="39.75" customHeight="1">
      <c r="A399" s="446"/>
      <c r="B399" s="447"/>
      <c r="C399" s="446"/>
      <c r="D399" s="446"/>
      <c r="E399" s="446"/>
      <c r="F399" s="447"/>
      <c r="G399" s="446"/>
      <c r="H399" s="448"/>
      <c r="AW399" s="450"/>
      <c r="AY399" s="439"/>
    </row>
    <row r="400" spans="1:185" s="431" customFormat="1" ht="39.75" customHeight="1">
      <c r="A400" s="446"/>
      <c r="B400" s="447"/>
      <c r="C400" s="446"/>
      <c r="D400" s="446"/>
      <c r="E400" s="446"/>
      <c r="F400" s="447"/>
      <c r="G400" s="446"/>
      <c r="H400" s="448"/>
      <c r="AW400" s="450"/>
      <c r="AY400" s="439"/>
    </row>
    <row r="401" spans="1:51" s="431" customFormat="1" ht="39.75" customHeight="1">
      <c r="A401" s="446"/>
      <c r="B401" s="447"/>
      <c r="C401" s="446"/>
      <c r="D401" s="446"/>
      <c r="E401" s="446"/>
      <c r="F401" s="447"/>
      <c r="G401" s="446"/>
      <c r="H401" s="448"/>
      <c r="AW401" s="450"/>
      <c r="AY401" s="439"/>
    </row>
    <row r="402" spans="1:51" s="431" customFormat="1" ht="39.75" customHeight="1">
      <c r="A402" s="446"/>
      <c r="B402" s="447"/>
      <c r="C402" s="446"/>
      <c r="D402" s="446"/>
      <c r="E402" s="446"/>
      <c r="F402" s="447"/>
      <c r="G402" s="446"/>
      <c r="H402" s="448"/>
      <c r="AW402" s="450"/>
      <c r="AY402" s="439"/>
    </row>
    <row r="403" spans="1:51" s="431" customFormat="1" ht="39.75" customHeight="1">
      <c r="A403" s="446"/>
      <c r="B403" s="447"/>
      <c r="C403" s="446"/>
      <c r="D403" s="446"/>
      <c r="E403" s="446"/>
      <c r="F403" s="447"/>
      <c r="G403" s="446"/>
      <c r="H403" s="448"/>
      <c r="AW403" s="450"/>
      <c r="AY403" s="439"/>
    </row>
    <row r="404" spans="1:51" s="431" customFormat="1" ht="39.75" customHeight="1">
      <c r="A404" s="446"/>
      <c r="B404" s="447"/>
      <c r="C404" s="446"/>
      <c r="D404" s="446"/>
      <c r="E404" s="446"/>
      <c r="F404" s="447"/>
      <c r="G404" s="446"/>
      <c r="H404" s="448"/>
      <c r="AW404" s="450"/>
      <c r="AY404" s="439"/>
    </row>
    <row r="405" spans="1:51" s="431" customFormat="1" ht="39.75" customHeight="1">
      <c r="A405" s="446"/>
      <c r="B405" s="447"/>
      <c r="C405" s="446"/>
      <c r="D405" s="446"/>
      <c r="E405" s="446"/>
      <c r="F405" s="447"/>
      <c r="G405" s="446"/>
      <c r="H405" s="448"/>
      <c r="AW405" s="450"/>
      <c r="AY405" s="439"/>
    </row>
    <row r="406" spans="1:51" s="431" customFormat="1" ht="39.75" customHeight="1">
      <c r="A406" s="446"/>
      <c r="B406" s="447"/>
      <c r="C406" s="446"/>
      <c r="D406" s="446"/>
      <c r="E406" s="446"/>
      <c r="F406" s="447"/>
      <c r="G406" s="446"/>
      <c r="H406" s="448"/>
      <c r="AW406" s="450"/>
      <c r="AY406" s="439"/>
    </row>
    <row r="407" spans="1:51" s="431" customFormat="1" ht="39.75" customHeight="1">
      <c r="A407" s="446"/>
      <c r="B407" s="447"/>
      <c r="C407" s="446"/>
      <c r="D407" s="446"/>
      <c r="E407" s="446"/>
      <c r="F407" s="447"/>
      <c r="G407" s="446"/>
      <c r="H407" s="448"/>
      <c r="AW407" s="450"/>
      <c r="AY407" s="439"/>
    </row>
    <row r="408" spans="1:51" s="391" customFormat="1" ht="18.75" customHeight="1">
      <c r="B408" s="458"/>
      <c r="C408" s="458"/>
      <c r="D408" s="431"/>
      <c r="E408" s="431"/>
      <c r="F408" s="458"/>
      <c r="G408" s="431"/>
      <c r="H408" s="458"/>
      <c r="I408" s="431"/>
      <c r="J408" s="458"/>
      <c r="K408" s="458"/>
      <c r="L408" s="458"/>
      <c r="M408" s="459"/>
      <c r="N408" s="459"/>
      <c r="O408" s="459"/>
      <c r="P408" s="459"/>
      <c r="Q408" s="459"/>
      <c r="R408" s="459"/>
      <c r="S408" s="459"/>
      <c r="T408" s="459"/>
      <c r="U408" s="459"/>
      <c r="V408" s="459"/>
      <c r="W408" s="459"/>
      <c r="X408" s="459"/>
      <c r="Y408" s="459"/>
      <c r="Z408" s="459"/>
      <c r="AC408" s="459"/>
      <c r="AD408" s="459"/>
      <c r="AE408" s="459"/>
      <c r="AH408" s="459"/>
      <c r="AI408" s="459"/>
      <c r="AJ408" s="459"/>
      <c r="AW408" s="460"/>
    </row>
    <row r="409" spans="1:51" s="391" customFormat="1" ht="18" customHeight="1">
      <c r="A409" s="1269"/>
      <c r="E409" s="429"/>
      <c r="G409" s="429"/>
      <c r="H409" s="429"/>
      <c r="M409" s="467"/>
      <c r="N409" s="133"/>
      <c r="P409" s="133"/>
      <c r="Q409" s="133"/>
      <c r="R409" s="133"/>
      <c r="S409" s="133"/>
      <c r="T409" s="468"/>
      <c r="V409" s="468"/>
      <c r="W409" s="133"/>
      <c r="Z409" s="468"/>
      <c r="AE409" s="468"/>
      <c r="AJ409" s="468"/>
      <c r="AW409" s="460"/>
    </row>
    <row r="410" spans="1:51" s="391" customFormat="1" ht="18" customHeight="1">
      <c r="A410" s="1269"/>
      <c r="E410" s="429"/>
      <c r="G410" s="429"/>
      <c r="H410" s="444"/>
      <c r="M410" s="469"/>
      <c r="N410" s="133"/>
      <c r="P410" s="133"/>
      <c r="Q410" s="133"/>
      <c r="R410" s="133"/>
      <c r="S410" s="133"/>
      <c r="T410" s="263"/>
      <c r="V410" s="468"/>
      <c r="W410" s="133"/>
      <c r="Z410" s="468"/>
      <c r="AE410" s="468"/>
      <c r="AJ410" s="468"/>
      <c r="AW410" s="460"/>
    </row>
    <row r="411" spans="1:51" s="391" customFormat="1" ht="18" customHeight="1">
      <c r="A411" s="442"/>
      <c r="E411" s="429"/>
      <c r="G411" s="429"/>
      <c r="H411" s="429"/>
      <c r="K411" s="442"/>
      <c r="L411" s="469"/>
      <c r="M411" s="469"/>
      <c r="N411" s="133"/>
      <c r="P411" s="133"/>
      <c r="Q411" s="133"/>
      <c r="R411" s="133"/>
      <c r="S411" s="133"/>
      <c r="T411" s="263"/>
      <c r="V411" s="468"/>
      <c r="W411" s="133"/>
      <c r="Z411" s="468"/>
      <c r="AE411" s="468"/>
      <c r="AJ411" s="468"/>
      <c r="AW411" s="460"/>
    </row>
    <row r="412" spans="1:51" s="391" customFormat="1" ht="18" customHeight="1">
      <c r="B412" s="429"/>
      <c r="C412" s="429"/>
      <c r="D412" s="429"/>
      <c r="E412" s="429"/>
      <c r="F412" s="443"/>
      <c r="G412" s="429"/>
      <c r="H412" s="429"/>
      <c r="I412" s="444"/>
      <c r="L412" s="469"/>
      <c r="M412" s="469"/>
      <c r="N412" s="133"/>
      <c r="P412" s="133"/>
      <c r="Q412" s="133"/>
      <c r="R412" s="133"/>
      <c r="S412" s="133"/>
      <c r="T412" s="133"/>
      <c r="V412" s="468"/>
      <c r="W412" s="133"/>
      <c r="Z412" s="468"/>
      <c r="AE412" s="468"/>
      <c r="AJ412" s="468"/>
      <c r="AW412" s="460"/>
    </row>
    <row r="413" spans="1:51" s="391" customFormat="1" ht="12" customHeight="1">
      <c r="B413" s="458"/>
      <c r="C413" s="458"/>
      <c r="D413" s="431"/>
      <c r="E413" s="458"/>
      <c r="F413" s="458"/>
      <c r="G413" s="458"/>
      <c r="H413" s="458"/>
      <c r="I413" s="470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133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471"/>
      <c r="AX413" s="133"/>
    </row>
    <row r="414" spans="1:51" s="396" customFormat="1" ht="17.25" customHeight="1">
      <c r="A414" s="1262"/>
      <c r="B414" s="1262"/>
      <c r="C414" s="1262"/>
      <c r="D414" s="1262"/>
      <c r="E414" s="455"/>
      <c r="G414" s="455"/>
      <c r="H414" s="455"/>
      <c r="J414" s="1259"/>
      <c r="K414" s="1259"/>
      <c r="L414" s="1259"/>
      <c r="M414" s="1259"/>
      <c r="N414" s="1259"/>
      <c r="O414" s="1259"/>
      <c r="P414" s="1259"/>
      <c r="Q414" s="1259"/>
      <c r="R414" s="1259"/>
      <c r="S414" s="1259"/>
      <c r="T414" s="472"/>
      <c r="U414" s="472"/>
      <c r="V414" s="472"/>
      <c r="W414" s="472"/>
      <c r="X414" s="472"/>
      <c r="Y414" s="472"/>
      <c r="Z414" s="472"/>
      <c r="AA414" s="472"/>
      <c r="AB414" s="472"/>
      <c r="AC414" s="472"/>
      <c r="AD414" s="472"/>
      <c r="AE414" s="472"/>
      <c r="AF414" s="472"/>
      <c r="AG414" s="472"/>
      <c r="AH414" s="472"/>
      <c r="AI414" s="472"/>
      <c r="AJ414" s="472"/>
      <c r="AK414" s="472"/>
      <c r="AL414" s="472"/>
      <c r="AM414" s="472"/>
      <c r="AN414" s="472"/>
      <c r="AO414" s="472"/>
      <c r="AP414" s="472"/>
      <c r="AQ414" s="472"/>
      <c r="AR414" s="472"/>
      <c r="AS414" s="472"/>
      <c r="AT414" s="472"/>
      <c r="AU414" s="472"/>
      <c r="AV414" s="472"/>
      <c r="AW414" s="473"/>
      <c r="AX414" s="472"/>
    </row>
    <row r="415" spans="1:51" s="396" customFormat="1" ht="23.25" customHeight="1">
      <c r="A415" s="474"/>
      <c r="B415" s="421"/>
      <c r="C415" s="421"/>
      <c r="E415" s="455"/>
      <c r="G415" s="455"/>
      <c r="H415" s="455"/>
      <c r="J415" s="1259"/>
      <c r="K415" s="1259"/>
      <c r="L415" s="1259"/>
      <c r="M415" s="1259"/>
      <c r="N415" s="1259"/>
      <c r="O415" s="1259"/>
      <c r="P415" s="1259"/>
      <c r="Q415" s="1259"/>
      <c r="R415" s="1259"/>
      <c r="S415" s="1259"/>
      <c r="T415" s="472"/>
      <c r="U415" s="472"/>
      <c r="V415" s="472"/>
      <c r="W415" s="472"/>
      <c r="X415" s="472"/>
      <c r="Y415" s="472"/>
      <c r="Z415" s="472"/>
      <c r="AA415" s="472"/>
      <c r="AB415" s="472"/>
      <c r="AC415" s="472"/>
      <c r="AD415" s="472"/>
      <c r="AE415" s="472"/>
      <c r="AF415" s="472"/>
      <c r="AG415" s="472"/>
      <c r="AH415" s="472"/>
      <c r="AI415" s="472"/>
      <c r="AJ415" s="472"/>
      <c r="AK415" s="472"/>
      <c r="AL415" s="472"/>
      <c r="AM415" s="472"/>
      <c r="AN415" s="472"/>
      <c r="AO415" s="472"/>
      <c r="AP415" s="472"/>
      <c r="AQ415" s="472"/>
      <c r="AR415" s="472"/>
      <c r="AS415" s="472"/>
      <c r="AT415" s="472"/>
      <c r="AU415" s="472"/>
      <c r="AV415" s="472"/>
      <c r="AW415" s="473"/>
      <c r="AX415" s="472"/>
    </row>
    <row r="416" spans="1:51" s="396" customFormat="1" ht="13" customHeight="1">
      <c r="A416" s="421"/>
      <c r="B416" s="421"/>
      <c r="C416" s="452"/>
      <c r="H416" s="1260"/>
      <c r="I416" s="1260"/>
      <c r="J416" s="1260"/>
      <c r="K416" s="1260"/>
      <c r="L416" s="1260"/>
      <c r="M416" s="1260"/>
      <c r="N416" s="1260"/>
      <c r="O416" s="1260"/>
      <c r="P416" s="1260"/>
      <c r="Q416" s="1260"/>
      <c r="R416" s="1260"/>
      <c r="S416" s="1260"/>
      <c r="T416" s="1260"/>
      <c r="U416" s="1260"/>
      <c r="V416" s="1260"/>
      <c r="W416" s="1260"/>
      <c r="X416" s="1260"/>
      <c r="Y416" s="1260"/>
      <c r="Z416" s="1260"/>
      <c r="AA416" s="1260"/>
      <c r="AB416" s="1260"/>
      <c r="AC416" s="1260"/>
      <c r="AD416" s="1260"/>
      <c r="AE416" s="1260"/>
      <c r="AF416" s="1260"/>
      <c r="AG416" s="1260"/>
      <c r="AH416" s="1260"/>
      <c r="AI416" s="404"/>
      <c r="AJ416" s="404"/>
      <c r="AK416" s="404"/>
      <c r="AL416" s="404"/>
      <c r="AM416" s="404"/>
      <c r="AN416" s="404"/>
      <c r="AO416" s="404"/>
      <c r="AP416" s="404"/>
      <c r="AQ416" s="404"/>
      <c r="AR416" s="404"/>
      <c r="AS416" s="404"/>
      <c r="AT416" s="404"/>
      <c r="AU416" s="404"/>
      <c r="AV416" s="404"/>
      <c r="AW416" s="475"/>
      <c r="AX416" s="404"/>
      <c r="AY416" s="404"/>
    </row>
    <row r="417" spans="1:185" s="396" customFormat="1" ht="13" customHeight="1">
      <c r="A417" s="421"/>
      <c r="B417" s="421"/>
      <c r="C417" s="421"/>
      <c r="E417" s="451"/>
      <c r="G417" s="451"/>
      <c r="H417" s="1260"/>
      <c r="I417" s="1260"/>
      <c r="J417" s="1260"/>
      <c r="K417" s="1260"/>
      <c r="L417" s="1260"/>
      <c r="M417" s="1260"/>
      <c r="N417" s="1260"/>
      <c r="O417" s="1260"/>
      <c r="P417" s="1260"/>
      <c r="Q417" s="1260"/>
      <c r="R417" s="1260"/>
      <c r="S417" s="1260"/>
      <c r="T417" s="1260"/>
      <c r="U417" s="1260"/>
      <c r="V417" s="1260"/>
      <c r="W417" s="1260"/>
      <c r="X417" s="1260"/>
      <c r="Y417" s="1260"/>
      <c r="Z417" s="1260"/>
      <c r="AA417" s="1260"/>
      <c r="AB417" s="1260"/>
      <c r="AC417" s="1260"/>
      <c r="AD417" s="1260"/>
      <c r="AE417" s="1260"/>
      <c r="AF417" s="1260"/>
      <c r="AG417" s="1260"/>
      <c r="AH417" s="1260"/>
      <c r="AI417" s="404"/>
      <c r="AJ417" s="404"/>
      <c r="AK417" s="404"/>
      <c r="AL417" s="404"/>
      <c r="AM417" s="404"/>
      <c r="AN417" s="404"/>
      <c r="AO417" s="404"/>
      <c r="AP417" s="404"/>
      <c r="AQ417" s="404"/>
      <c r="AR417" s="404"/>
      <c r="AS417" s="404"/>
      <c r="AT417" s="404"/>
      <c r="AU417" s="404"/>
      <c r="AV417" s="404"/>
      <c r="AW417" s="475"/>
      <c r="AX417" s="404"/>
      <c r="AY417" s="404"/>
    </row>
    <row r="418" spans="1:185" s="396" customFormat="1" ht="13" customHeight="1">
      <c r="A418" s="421"/>
      <c r="B418" s="421"/>
      <c r="C418" s="452"/>
      <c r="E418" s="476"/>
      <c r="G418" s="476"/>
      <c r="H418" s="476"/>
      <c r="K418" s="1258"/>
      <c r="L418" s="1258"/>
      <c r="M418" s="1258"/>
      <c r="N418" s="1258"/>
      <c r="O418" s="1258"/>
      <c r="P418" s="1258"/>
      <c r="Q418" s="1258"/>
      <c r="R418" s="1258"/>
      <c r="S418" s="1258"/>
      <c r="T418" s="412"/>
      <c r="U418" s="412"/>
      <c r="V418" s="412"/>
      <c r="W418" s="412"/>
      <c r="X418" s="412"/>
      <c r="Y418" s="412"/>
      <c r="Z418" s="412"/>
      <c r="AA418" s="412"/>
      <c r="AB418" s="412"/>
      <c r="AC418" s="412"/>
      <c r="AD418" s="412"/>
      <c r="AE418" s="412"/>
      <c r="AF418" s="412"/>
      <c r="AG418" s="412"/>
      <c r="AH418" s="412"/>
      <c r="AI418" s="412"/>
      <c r="AJ418" s="412"/>
      <c r="AK418" s="412"/>
      <c r="AL418" s="412"/>
      <c r="AM418" s="412"/>
      <c r="AN418" s="412"/>
      <c r="AO418" s="412"/>
      <c r="AP418" s="412"/>
      <c r="AQ418" s="412"/>
      <c r="AR418" s="412"/>
      <c r="AS418" s="412"/>
      <c r="AT418" s="412"/>
      <c r="AU418" s="412"/>
      <c r="AV418" s="412"/>
      <c r="AW418" s="413"/>
      <c r="AX418" s="412"/>
    </row>
    <row r="419" spans="1:185" s="396" customFormat="1" ht="13" customHeight="1">
      <c r="A419" s="421"/>
      <c r="B419" s="421"/>
      <c r="C419" s="421"/>
      <c r="E419" s="477"/>
      <c r="G419" s="477"/>
      <c r="H419" s="477"/>
      <c r="K419" s="1258"/>
      <c r="L419" s="1258"/>
      <c r="M419" s="1258"/>
      <c r="N419" s="1258"/>
      <c r="O419" s="1258"/>
      <c r="P419" s="1258"/>
      <c r="Q419" s="1258"/>
      <c r="R419" s="1258"/>
      <c r="S419" s="1258"/>
      <c r="T419" s="412"/>
      <c r="U419" s="412"/>
      <c r="V419" s="412"/>
      <c r="W419" s="412"/>
      <c r="X419" s="412"/>
      <c r="Y419" s="412"/>
      <c r="Z419" s="412"/>
      <c r="AA419" s="412"/>
      <c r="AB419" s="412"/>
      <c r="AC419" s="412"/>
      <c r="AD419" s="412"/>
      <c r="AE419" s="412"/>
      <c r="AF419" s="412"/>
      <c r="AG419" s="412"/>
      <c r="AH419" s="412"/>
      <c r="AI419" s="412"/>
      <c r="AJ419" s="412"/>
      <c r="AK419" s="412"/>
      <c r="AL419" s="412"/>
      <c r="AM419" s="412"/>
      <c r="AN419" s="412"/>
      <c r="AO419" s="412"/>
      <c r="AP419" s="412"/>
      <c r="AQ419" s="412"/>
      <c r="AR419" s="412"/>
      <c r="AS419" s="412"/>
      <c r="AT419" s="412"/>
      <c r="AU419" s="412"/>
      <c r="AV419" s="412"/>
      <c r="AW419" s="413"/>
      <c r="AX419" s="412"/>
    </row>
    <row r="420" spans="1:185" s="396" customFormat="1" ht="13" customHeight="1">
      <c r="A420" s="421"/>
      <c r="B420" s="421"/>
      <c r="C420" s="452"/>
      <c r="E420" s="451"/>
      <c r="G420" s="451"/>
      <c r="H420" s="451"/>
      <c r="K420" s="1258"/>
      <c r="L420" s="1258"/>
      <c r="M420" s="1258"/>
      <c r="N420" s="1258"/>
      <c r="O420" s="1258"/>
      <c r="P420" s="1258"/>
      <c r="Q420" s="1258"/>
      <c r="R420" s="1258"/>
      <c r="T420" s="412"/>
      <c r="U420" s="412"/>
      <c r="V420" s="412"/>
      <c r="W420" s="412"/>
      <c r="X420" s="412"/>
      <c r="Y420" s="412"/>
      <c r="Z420" s="412"/>
      <c r="AA420" s="412"/>
      <c r="AB420" s="412"/>
      <c r="AC420" s="412"/>
      <c r="AD420" s="412"/>
      <c r="AE420" s="412"/>
      <c r="AF420" s="412"/>
      <c r="AG420" s="412"/>
      <c r="AH420" s="412"/>
      <c r="AI420" s="412"/>
      <c r="AJ420" s="412"/>
      <c r="AK420" s="412"/>
      <c r="AL420" s="412"/>
      <c r="AM420" s="412"/>
      <c r="AN420" s="412"/>
      <c r="AO420" s="412"/>
      <c r="AP420" s="412"/>
      <c r="AQ420" s="412"/>
      <c r="AR420" s="412"/>
      <c r="AS420" s="412"/>
      <c r="AT420" s="412"/>
      <c r="AU420" s="412"/>
      <c r="AV420" s="412"/>
      <c r="AW420" s="413"/>
      <c r="AX420" s="412"/>
    </row>
    <row r="421" spans="1:185" s="396" customFormat="1" ht="13" customHeight="1">
      <c r="A421" s="421"/>
      <c r="B421" s="421"/>
      <c r="C421" s="421"/>
      <c r="E421" s="451"/>
      <c r="G421" s="451"/>
      <c r="H421" s="451"/>
      <c r="K421" s="1258"/>
      <c r="L421" s="1258"/>
      <c r="M421" s="1258"/>
      <c r="N421" s="1258"/>
      <c r="O421" s="1258"/>
      <c r="P421" s="1258"/>
      <c r="Q421" s="1258"/>
      <c r="R421" s="1258"/>
      <c r="S421" s="412"/>
      <c r="T421" s="412"/>
      <c r="U421" s="412"/>
      <c r="V421" s="412"/>
      <c r="W421" s="412"/>
      <c r="X421" s="412"/>
      <c r="Y421" s="412"/>
      <c r="Z421" s="412"/>
      <c r="AA421" s="412"/>
      <c r="AB421" s="412"/>
      <c r="AC421" s="412"/>
      <c r="AD421" s="412"/>
      <c r="AE421" s="412"/>
      <c r="AF421" s="412"/>
      <c r="AG421" s="412"/>
      <c r="AH421" s="412"/>
      <c r="AI421" s="412"/>
      <c r="AJ421" s="412"/>
      <c r="AK421" s="412"/>
      <c r="AL421" s="412"/>
      <c r="AM421" s="412"/>
      <c r="AN421" s="412"/>
      <c r="AO421" s="412"/>
      <c r="AP421" s="412"/>
      <c r="AQ421" s="412"/>
      <c r="AR421" s="412"/>
      <c r="AS421" s="412"/>
      <c r="AT421" s="412"/>
      <c r="AU421" s="412"/>
      <c r="AV421" s="412"/>
      <c r="AW421" s="413"/>
      <c r="AX421" s="412"/>
      <c r="AY421" s="1270"/>
    </row>
    <row r="422" spans="1:185" s="396" customFormat="1" ht="13" customHeight="1">
      <c r="A422" s="421"/>
      <c r="B422" s="421"/>
      <c r="C422" s="452"/>
      <c r="AW422" s="453"/>
      <c r="AY422" s="1270"/>
    </row>
    <row r="423" spans="1:185" s="396" customFormat="1" ht="19.5" customHeight="1">
      <c r="A423" s="421"/>
      <c r="B423" s="421"/>
      <c r="C423" s="421"/>
      <c r="AW423" s="453"/>
      <c r="AY423" s="454"/>
    </row>
    <row r="424" spans="1:185" s="396" customFormat="1" ht="13" customHeight="1">
      <c r="A424" s="421"/>
      <c r="B424" s="421"/>
      <c r="C424" s="452"/>
      <c r="E424" s="455"/>
      <c r="F424" s="418"/>
      <c r="G424" s="455"/>
      <c r="H424" s="455"/>
      <c r="I424" s="418"/>
      <c r="J424" s="419"/>
      <c r="K424" s="419"/>
      <c r="AW424" s="453"/>
      <c r="AY424" s="456"/>
    </row>
    <row r="425" spans="1:185" s="396" customFormat="1" ht="13" customHeight="1">
      <c r="A425" s="421"/>
      <c r="B425" s="421"/>
      <c r="C425" s="452"/>
      <c r="E425" s="455"/>
      <c r="F425" s="418"/>
      <c r="G425" s="455"/>
      <c r="H425" s="455"/>
      <c r="I425" s="418"/>
      <c r="J425" s="419"/>
      <c r="K425" s="419"/>
      <c r="AW425" s="453"/>
    </row>
    <row r="426" spans="1:185" s="396" customFormat="1" ht="13" customHeight="1">
      <c r="A426" s="421"/>
      <c r="B426" s="421"/>
      <c r="C426" s="421"/>
      <c r="E426" s="455"/>
      <c r="F426" s="418"/>
      <c r="G426" s="455"/>
      <c r="H426" s="455"/>
      <c r="I426" s="418"/>
      <c r="J426" s="419"/>
      <c r="K426" s="419"/>
      <c r="AW426" s="453"/>
    </row>
    <row r="427" spans="1:185" s="396" customFormat="1" ht="13" customHeight="1">
      <c r="A427" s="421"/>
      <c r="B427" s="421"/>
      <c r="C427" s="421"/>
      <c r="E427" s="455"/>
      <c r="F427" s="418"/>
      <c r="G427" s="455"/>
      <c r="H427" s="455"/>
      <c r="I427" s="418"/>
      <c r="J427" s="419"/>
      <c r="K427" s="419"/>
      <c r="AW427" s="453"/>
    </row>
    <row r="428" spans="1:185" s="396" customFormat="1" ht="13" customHeight="1">
      <c r="E428" s="455"/>
      <c r="F428" s="418"/>
      <c r="G428" s="455"/>
      <c r="H428" s="455"/>
      <c r="I428" s="418"/>
      <c r="J428" s="419"/>
      <c r="K428" s="419"/>
      <c r="N428" s="457"/>
      <c r="S428" s="457"/>
      <c r="AW428" s="453"/>
    </row>
    <row r="429" spans="1:185" s="391" customFormat="1" ht="13.5" customHeight="1">
      <c r="B429" s="458"/>
      <c r="C429" s="458"/>
      <c r="D429" s="431"/>
      <c r="E429" s="458"/>
      <c r="F429" s="421"/>
      <c r="G429" s="458"/>
      <c r="H429" s="458"/>
      <c r="I429" s="418"/>
      <c r="J429" s="419"/>
      <c r="K429" s="419"/>
      <c r="L429" s="458"/>
      <c r="M429" s="459"/>
      <c r="N429" s="459"/>
      <c r="O429" s="459"/>
      <c r="P429" s="459"/>
      <c r="Q429" s="459"/>
      <c r="R429" s="459"/>
      <c r="S429" s="459"/>
      <c r="T429" s="459"/>
      <c r="U429" s="459"/>
      <c r="V429" s="459"/>
      <c r="W429" s="459"/>
      <c r="X429" s="459"/>
      <c r="Y429" s="459"/>
      <c r="Z429" s="459"/>
      <c r="AC429" s="459"/>
      <c r="AD429" s="459"/>
      <c r="AE429" s="459"/>
      <c r="AH429" s="459"/>
      <c r="AI429" s="459"/>
      <c r="AJ429" s="459"/>
      <c r="AW429" s="460"/>
    </row>
    <row r="430" spans="1:185" s="396" customFormat="1" ht="15" customHeight="1">
      <c r="A430" s="1255"/>
      <c r="B430" s="1257"/>
      <c r="C430" s="1255"/>
      <c r="D430" s="1257"/>
      <c r="E430" s="1257"/>
      <c r="F430" s="1255"/>
      <c r="G430" s="1257"/>
      <c r="H430" s="1257"/>
      <c r="I430" s="1256"/>
      <c r="J430" s="1256"/>
      <c r="K430" s="1256"/>
      <c r="L430" s="1256"/>
      <c r="M430" s="1256"/>
      <c r="N430" s="1256"/>
      <c r="O430" s="1256"/>
      <c r="P430" s="1256"/>
      <c r="Q430" s="1256"/>
      <c r="R430" s="1256"/>
      <c r="S430" s="1256"/>
      <c r="T430" s="1256"/>
      <c r="U430" s="1256"/>
      <c r="V430" s="1256"/>
      <c r="W430" s="1256"/>
      <c r="X430" s="1256"/>
      <c r="Y430" s="1256"/>
      <c r="Z430" s="1256"/>
      <c r="AA430" s="1256"/>
      <c r="AB430" s="1256"/>
      <c r="AC430" s="1256"/>
      <c r="AD430" s="1256"/>
      <c r="AE430" s="1256"/>
      <c r="AF430" s="1256"/>
      <c r="AG430" s="1256"/>
      <c r="AH430" s="1256"/>
      <c r="AI430" s="1256"/>
      <c r="AJ430" s="1256"/>
      <c r="AK430" s="1256"/>
      <c r="AL430" s="1256"/>
      <c r="AM430" s="296"/>
      <c r="AN430" s="296"/>
      <c r="AO430" s="296"/>
      <c r="AP430" s="296"/>
      <c r="AQ430" s="296"/>
      <c r="AR430" s="296"/>
      <c r="AS430" s="296"/>
      <c r="AT430" s="296"/>
      <c r="AU430" s="296"/>
      <c r="AV430" s="296"/>
      <c r="AW430" s="462"/>
      <c r="AX430" s="296"/>
      <c r="AY430" s="1261"/>
    </row>
    <row r="431" spans="1:185" s="133" customFormat="1" ht="23.25" customHeight="1">
      <c r="A431" s="1255"/>
      <c r="B431" s="1255"/>
      <c r="C431" s="1255"/>
      <c r="D431" s="1257"/>
      <c r="E431" s="1257"/>
      <c r="F431" s="1255"/>
      <c r="G431" s="1257"/>
      <c r="H431" s="1257"/>
      <c r="I431" s="1257"/>
      <c r="J431" s="1257"/>
      <c r="K431" s="1255"/>
      <c r="L431" s="1255"/>
      <c r="M431" s="1255"/>
      <c r="N431" s="1257"/>
      <c r="O431" s="1257"/>
      <c r="P431" s="1255"/>
      <c r="Q431" s="1255"/>
      <c r="R431" s="1255"/>
      <c r="S431" s="1257"/>
      <c r="T431" s="1257"/>
      <c r="U431" s="1255"/>
      <c r="V431" s="1255"/>
      <c r="W431" s="1255"/>
      <c r="X431" s="1257"/>
      <c r="Y431" s="1257"/>
      <c r="Z431" s="1255"/>
      <c r="AA431" s="1255"/>
      <c r="AB431" s="1255"/>
      <c r="AC431" s="1257"/>
      <c r="AD431" s="1257"/>
      <c r="AE431" s="1255"/>
      <c r="AF431" s="1255"/>
      <c r="AG431" s="1255"/>
      <c r="AH431" s="1257"/>
      <c r="AI431" s="1257"/>
      <c r="AJ431" s="1255"/>
      <c r="AK431" s="1255"/>
      <c r="AL431" s="1255"/>
      <c r="AM431" s="461"/>
      <c r="AN431" s="461"/>
      <c r="AO431" s="461"/>
      <c r="AP431" s="461"/>
      <c r="AQ431" s="461"/>
      <c r="AR431" s="461"/>
      <c r="AS431" s="461"/>
      <c r="AT431" s="461"/>
      <c r="AU431" s="461"/>
      <c r="AV431" s="461"/>
      <c r="AW431" s="463"/>
      <c r="AX431" s="461"/>
      <c r="AY431" s="1261"/>
      <c r="AZ431" s="429"/>
      <c r="BA431" s="429"/>
      <c r="BB431" s="429"/>
      <c r="BC431" s="429"/>
      <c r="BD431" s="429"/>
      <c r="BE431" s="429"/>
      <c r="BF431" s="429"/>
      <c r="BG431" s="429"/>
      <c r="BH431" s="429"/>
      <c r="BI431" s="429"/>
      <c r="BJ431" s="429"/>
      <c r="BK431" s="429"/>
      <c r="BL431" s="429"/>
      <c r="BM431" s="429"/>
      <c r="BN431" s="429"/>
      <c r="BO431" s="429"/>
      <c r="BP431" s="429"/>
      <c r="BQ431" s="429"/>
      <c r="BR431" s="429"/>
      <c r="BS431" s="429"/>
      <c r="BT431" s="429"/>
      <c r="BU431" s="429"/>
      <c r="BV431" s="429"/>
      <c r="BW431" s="429"/>
      <c r="BX431" s="429"/>
      <c r="BY431" s="429"/>
      <c r="BZ431" s="429"/>
      <c r="CA431" s="429"/>
      <c r="CB431" s="429"/>
      <c r="CC431" s="429"/>
      <c r="CD431" s="429"/>
      <c r="CE431" s="429"/>
      <c r="CF431" s="429"/>
      <c r="CG431" s="429"/>
      <c r="CH431" s="429"/>
      <c r="CI431" s="429"/>
      <c r="CJ431" s="429"/>
      <c r="CK431" s="429"/>
      <c r="CL431" s="429"/>
      <c r="CM431" s="429"/>
      <c r="CN431" s="429"/>
      <c r="CO431" s="429"/>
      <c r="CP431" s="429"/>
      <c r="CQ431" s="429"/>
      <c r="CR431" s="429"/>
      <c r="CS431" s="429"/>
      <c r="CT431" s="429"/>
      <c r="CU431" s="429"/>
      <c r="CV431" s="429"/>
      <c r="CW431" s="429"/>
      <c r="CX431" s="429"/>
      <c r="CY431" s="429"/>
      <c r="CZ431" s="429"/>
      <c r="DA431" s="429"/>
      <c r="DB431" s="429"/>
      <c r="DC431" s="429"/>
      <c r="DD431" s="429"/>
      <c r="DE431" s="429"/>
      <c r="DF431" s="429"/>
      <c r="DG431" s="429"/>
      <c r="DH431" s="429"/>
      <c r="DI431" s="429"/>
      <c r="DJ431" s="429"/>
      <c r="DK431" s="429"/>
      <c r="DL431" s="429"/>
      <c r="DM431" s="429"/>
      <c r="DN431" s="429"/>
      <c r="DO431" s="429"/>
      <c r="DP431" s="429"/>
      <c r="DQ431" s="429"/>
      <c r="DR431" s="429"/>
      <c r="DS431" s="429"/>
      <c r="DT431" s="429"/>
      <c r="DU431" s="429"/>
      <c r="DV431" s="429"/>
      <c r="DW431" s="429"/>
      <c r="DX431" s="429"/>
      <c r="DY431" s="429"/>
      <c r="DZ431" s="429"/>
      <c r="EA431" s="429"/>
      <c r="EB431" s="429"/>
      <c r="EC431" s="429"/>
      <c r="ED431" s="429"/>
      <c r="EE431" s="429"/>
      <c r="EF431" s="429"/>
      <c r="EG431" s="429"/>
      <c r="EH431" s="429"/>
      <c r="EI431" s="429"/>
      <c r="EJ431" s="429"/>
      <c r="EK431" s="429"/>
      <c r="EL431" s="429"/>
      <c r="EM431" s="429"/>
      <c r="EN431" s="429"/>
      <c r="EO431" s="429"/>
      <c r="EP431" s="429"/>
      <c r="EQ431" s="429"/>
      <c r="ER431" s="429"/>
      <c r="ES431" s="429"/>
      <c r="ET431" s="429"/>
      <c r="EU431" s="429"/>
      <c r="EV431" s="429"/>
      <c r="EW431" s="429"/>
      <c r="EX431" s="429"/>
      <c r="EY431" s="429"/>
      <c r="EZ431" s="429"/>
      <c r="FA431" s="429"/>
      <c r="FB431" s="429"/>
      <c r="FC431" s="429"/>
      <c r="FD431" s="429"/>
      <c r="FE431" s="429"/>
      <c r="FF431" s="429"/>
      <c r="FG431" s="429"/>
      <c r="FH431" s="429"/>
      <c r="FI431" s="429"/>
      <c r="FJ431" s="429"/>
      <c r="FK431" s="429"/>
      <c r="FL431" s="429"/>
      <c r="FM431" s="429"/>
      <c r="FN431" s="429"/>
      <c r="FO431" s="429"/>
      <c r="FP431" s="429"/>
      <c r="FQ431" s="429"/>
      <c r="FR431" s="429"/>
      <c r="FS431" s="429"/>
      <c r="FT431" s="429"/>
      <c r="FU431" s="429"/>
      <c r="FV431" s="429"/>
      <c r="FW431" s="429"/>
      <c r="FX431" s="429"/>
      <c r="FY431" s="429"/>
      <c r="FZ431" s="429"/>
      <c r="GA431" s="429"/>
      <c r="GB431" s="429"/>
      <c r="GC431" s="429"/>
    </row>
    <row r="432" spans="1:185" s="431" customFormat="1" ht="17.25" customHeight="1">
      <c r="A432" s="1255"/>
      <c r="B432" s="1255"/>
      <c r="C432" s="1255"/>
      <c r="D432" s="1257"/>
      <c r="E432" s="1257"/>
      <c r="F432" s="1255"/>
      <c r="G432" s="1257"/>
      <c r="H432" s="1257"/>
      <c r="I432" s="1255"/>
      <c r="J432" s="1255"/>
      <c r="K432" s="1255"/>
      <c r="L432" s="1255"/>
      <c r="M432" s="1255"/>
      <c r="N432" s="1255"/>
      <c r="O432" s="1255"/>
      <c r="P432" s="1255"/>
      <c r="Q432" s="1255"/>
      <c r="R432" s="1255"/>
      <c r="S432" s="1255"/>
      <c r="T432" s="1255"/>
      <c r="U432" s="1255"/>
      <c r="V432" s="1255"/>
      <c r="W432" s="1255"/>
      <c r="X432" s="1255"/>
      <c r="Y432" s="1255"/>
      <c r="Z432" s="1255"/>
      <c r="AA432" s="1255"/>
      <c r="AB432" s="1255"/>
      <c r="AC432" s="1255"/>
      <c r="AD432" s="1255"/>
      <c r="AE432" s="1255"/>
      <c r="AF432" s="1255"/>
      <c r="AG432" s="1255"/>
      <c r="AH432" s="1255"/>
      <c r="AI432" s="1255"/>
      <c r="AJ432" s="1255"/>
      <c r="AK432" s="1255"/>
      <c r="AL432" s="1255"/>
      <c r="AM432" s="461"/>
      <c r="AN432" s="461"/>
      <c r="AO432" s="461"/>
      <c r="AP432" s="461"/>
      <c r="AQ432" s="461"/>
      <c r="AR432" s="461"/>
      <c r="AS432" s="461"/>
      <c r="AT432" s="461"/>
      <c r="AU432" s="461"/>
      <c r="AV432" s="461"/>
      <c r="AW432" s="463"/>
      <c r="AX432" s="461"/>
      <c r="AY432" s="1261"/>
    </row>
    <row r="433" spans="1:51" s="434" customFormat="1" ht="60.75" customHeight="1">
      <c r="A433" s="1255"/>
      <c r="B433" s="1255"/>
      <c r="C433" s="1255"/>
      <c r="D433" s="1257"/>
      <c r="E433" s="1257"/>
      <c r="F433" s="1255"/>
      <c r="G433" s="1257"/>
      <c r="H433" s="1257"/>
      <c r="I433" s="464"/>
      <c r="J433" s="465"/>
      <c r="K433" s="465"/>
      <c r="L433" s="465"/>
      <c r="M433" s="464"/>
      <c r="N433" s="464"/>
      <c r="O433" s="465"/>
      <c r="P433" s="465"/>
      <c r="Q433" s="465"/>
      <c r="R433" s="464"/>
      <c r="S433" s="464"/>
      <c r="T433" s="465"/>
      <c r="U433" s="465"/>
      <c r="V433" s="465"/>
      <c r="W433" s="464"/>
      <c r="X433" s="464"/>
      <c r="Y433" s="465"/>
      <c r="Z433" s="465"/>
      <c r="AA433" s="465"/>
      <c r="AB433" s="464"/>
      <c r="AC433" s="464"/>
      <c r="AD433" s="465"/>
      <c r="AE433" s="465"/>
      <c r="AF433" s="465"/>
      <c r="AG433" s="464"/>
      <c r="AH433" s="464"/>
      <c r="AI433" s="465"/>
      <c r="AJ433" s="465"/>
      <c r="AK433" s="465"/>
      <c r="AL433" s="464"/>
      <c r="AM433" s="464"/>
      <c r="AN433" s="464"/>
      <c r="AO433" s="464"/>
      <c r="AP433" s="464"/>
      <c r="AQ433" s="464"/>
      <c r="AR433" s="464"/>
      <c r="AS433" s="464"/>
      <c r="AT433" s="464"/>
      <c r="AU433" s="464"/>
      <c r="AV433" s="464"/>
      <c r="AW433" s="466"/>
      <c r="AX433" s="464"/>
      <c r="AY433" s="1261"/>
    </row>
    <row r="434" spans="1:51" s="431" customFormat="1" ht="39.75" customHeight="1">
      <c r="A434" s="446"/>
      <c r="B434" s="447"/>
      <c r="C434" s="446"/>
      <c r="D434" s="446"/>
      <c r="E434" s="446"/>
      <c r="F434" s="447"/>
      <c r="G434" s="446"/>
      <c r="H434" s="448"/>
      <c r="AW434" s="450"/>
      <c r="AY434" s="439"/>
    </row>
    <row r="435" spans="1:51" s="431" customFormat="1" ht="39.75" customHeight="1">
      <c r="A435" s="446"/>
      <c r="B435" s="447"/>
      <c r="C435" s="446"/>
      <c r="D435" s="446"/>
      <c r="E435" s="446"/>
      <c r="F435" s="447"/>
      <c r="G435" s="446"/>
      <c r="H435" s="448"/>
      <c r="AW435" s="450"/>
      <c r="AY435" s="439"/>
    </row>
    <row r="436" spans="1:51" s="431" customFormat="1" ht="39.75" customHeight="1">
      <c r="A436" s="446"/>
      <c r="B436" s="447"/>
      <c r="C436" s="446"/>
      <c r="D436" s="446"/>
      <c r="E436" s="446"/>
      <c r="F436" s="447"/>
      <c r="G436" s="446"/>
      <c r="H436" s="448"/>
      <c r="AW436" s="450"/>
      <c r="AY436" s="439"/>
    </row>
    <row r="437" spans="1:51" s="431" customFormat="1" ht="39.75" customHeight="1">
      <c r="A437" s="446"/>
      <c r="B437" s="447"/>
      <c r="C437" s="446"/>
      <c r="D437" s="446"/>
      <c r="E437" s="446"/>
      <c r="F437" s="447"/>
      <c r="G437" s="446"/>
      <c r="H437" s="448"/>
      <c r="AW437" s="450"/>
    </row>
    <row r="438" spans="1:51" s="431" customFormat="1" ht="39.75" customHeight="1">
      <c r="A438" s="446"/>
      <c r="B438" s="447"/>
      <c r="C438" s="446"/>
      <c r="D438" s="446"/>
      <c r="E438" s="446"/>
      <c r="F438" s="447"/>
      <c r="G438" s="446"/>
      <c r="H438" s="448"/>
      <c r="AW438" s="450"/>
    </row>
    <row r="439" spans="1:51" s="431" customFormat="1" ht="39.75" customHeight="1">
      <c r="A439" s="479"/>
      <c r="B439" s="447"/>
      <c r="C439" s="446"/>
      <c r="D439" s="446"/>
      <c r="E439" s="446"/>
      <c r="F439" s="447"/>
      <c r="G439" s="446"/>
      <c r="H439" s="448"/>
      <c r="AW439" s="450"/>
    </row>
    <row r="440" spans="1:51" s="431" customFormat="1" ht="39.75" customHeight="1">
      <c r="A440" s="479"/>
      <c r="B440" s="447"/>
      <c r="C440" s="446"/>
      <c r="D440" s="446"/>
      <c r="E440" s="446"/>
      <c r="F440" s="447"/>
      <c r="G440" s="446"/>
      <c r="H440" s="448"/>
      <c r="AW440" s="450"/>
    </row>
    <row r="441" spans="1:51" s="431" customFormat="1" ht="39.75" customHeight="1">
      <c r="A441" s="479"/>
      <c r="B441" s="447"/>
      <c r="C441" s="446"/>
      <c r="D441" s="446"/>
      <c r="E441" s="446"/>
      <c r="F441" s="447"/>
      <c r="G441" s="446"/>
      <c r="H441" s="448"/>
      <c r="AW441" s="450"/>
    </row>
    <row r="442" spans="1:51" s="431" customFormat="1" ht="39.75" customHeight="1">
      <c r="A442" s="479"/>
      <c r="B442" s="447"/>
      <c r="C442" s="446"/>
      <c r="D442" s="446"/>
      <c r="E442" s="446"/>
      <c r="F442" s="447"/>
      <c r="G442" s="446"/>
      <c r="H442" s="448"/>
      <c r="AW442" s="450"/>
    </row>
    <row r="443" spans="1:51" s="431" customFormat="1" ht="39.75" customHeight="1">
      <c r="A443" s="479"/>
      <c r="B443" s="447"/>
      <c r="C443" s="446"/>
      <c r="D443" s="446"/>
      <c r="E443" s="446"/>
      <c r="F443" s="447"/>
      <c r="G443" s="446"/>
      <c r="H443" s="448"/>
      <c r="AW443" s="450"/>
    </row>
    <row r="444" spans="1:51" s="431" customFormat="1" ht="39.75" customHeight="1">
      <c r="A444" s="479"/>
      <c r="B444" s="447"/>
      <c r="C444" s="446"/>
      <c r="D444" s="446"/>
      <c r="E444" s="446"/>
      <c r="F444" s="447"/>
      <c r="G444" s="446"/>
      <c r="H444" s="448"/>
      <c r="AW444" s="450"/>
    </row>
    <row r="445" spans="1:51" s="431" customFormat="1" ht="39.75" customHeight="1">
      <c r="A445" s="479"/>
      <c r="B445" s="447"/>
      <c r="C445" s="446"/>
      <c r="D445" s="446"/>
      <c r="E445" s="446"/>
      <c r="F445" s="447"/>
      <c r="G445" s="446"/>
      <c r="H445" s="448"/>
      <c r="AW445" s="450"/>
    </row>
    <row r="446" spans="1:51" s="431" customFormat="1" ht="39.75" customHeight="1">
      <c r="A446" s="479"/>
      <c r="B446" s="447"/>
      <c r="C446" s="446"/>
      <c r="D446" s="446"/>
      <c r="E446" s="446"/>
      <c r="F446" s="447"/>
      <c r="G446" s="446"/>
      <c r="H446" s="448"/>
      <c r="AW446" s="450"/>
    </row>
    <row r="447" spans="1:51" s="431" customFormat="1" ht="39.75" customHeight="1">
      <c r="A447" s="479"/>
      <c r="B447" s="447"/>
      <c r="C447" s="446"/>
      <c r="D447" s="446"/>
      <c r="E447" s="446"/>
      <c r="F447" s="447"/>
      <c r="G447" s="446"/>
      <c r="H447" s="448"/>
      <c r="AW447" s="450"/>
    </row>
    <row r="448" spans="1:51" s="431" customFormat="1" ht="39.75" customHeight="1">
      <c r="A448" s="479"/>
      <c r="B448" s="447"/>
      <c r="C448" s="446"/>
      <c r="D448" s="446"/>
      <c r="E448" s="446"/>
      <c r="F448" s="447"/>
      <c r="G448" s="446"/>
      <c r="H448" s="448"/>
      <c r="AW448" s="450"/>
    </row>
    <row r="449" spans="1:49" s="431" customFormat="1" ht="39.75" customHeight="1">
      <c r="A449" s="479"/>
      <c r="B449" s="447"/>
      <c r="C449" s="446"/>
      <c r="D449" s="446"/>
      <c r="E449" s="446"/>
      <c r="F449" s="447"/>
      <c r="G449" s="446"/>
      <c r="H449" s="448"/>
      <c r="AW449" s="450"/>
    </row>
    <row r="450" spans="1:49" s="431" customFormat="1" ht="39.75" customHeight="1">
      <c r="A450" s="479"/>
      <c r="B450" s="447"/>
      <c r="C450" s="446"/>
      <c r="D450" s="446"/>
      <c r="E450" s="446"/>
      <c r="F450" s="447"/>
      <c r="G450" s="446"/>
      <c r="H450" s="448"/>
      <c r="AW450" s="450"/>
    </row>
    <row r="451" spans="1:49" s="431" customFormat="1" ht="39.75" customHeight="1">
      <c r="A451" s="479"/>
      <c r="B451" s="447"/>
      <c r="C451" s="446"/>
      <c r="D451" s="446"/>
      <c r="E451" s="446"/>
      <c r="F451" s="447"/>
      <c r="G451" s="446"/>
      <c r="H451" s="448"/>
      <c r="AW451" s="450"/>
    </row>
    <row r="452" spans="1:49" s="431" customFormat="1" ht="39.75" customHeight="1">
      <c r="A452" s="479"/>
      <c r="B452" s="447"/>
      <c r="C452" s="446"/>
      <c r="D452" s="446"/>
      <c r="E452" s="446"/>
      <c r="F452" s="447"/>
      <c r="G452" s="446"/>
      <c r="H452" s="448"/>
      <c r="AW452" s="450"/>
    </row>
    <row r="453" spans="1:49" s="431" customFormat="1" ht="39.75" customHeight="1">
      <c r="A453" s="479"/>
      <c r="B453" s="447"/>
      <c r="C453" s="446"/>
      <c r="D453" s="446"/>
      <c r="E453" s="446"/>
      <c r="F453" s="447"/>
      <c r="G453" s="446"/>
      <c r="H453" s="448"/>
      <c r="AW453" s="450"/>
    </row>
    <row r="454" spans="1:49" s="391" customFormat="1" ht="18.75" customHeight="1">
      <c r="B454" s="458"/>
      <c r="C454" s="458"/>
      <c r="D454" s="431"/>
      <c r="E454" s="431"/>
      <c r="F454" s="458"/>
      <c r="G454" s="431"/>
      <c r="H454" s="458"/>
      <c r="I454" s="431"/>
      <c r="J454" s="458"/>
      <c r="K454" s="458"/>
      <c r="L454" s="458"/>
      <c r="M454" s="459"/>
      <c r="N454" s="459"/>
      <c r="O454" s="459"/>
      <c r="P454" s="459"/>
      <c r="Q454" s="459"/>
      <c r="R454" s="459"/>
      <c r="S454" s="459"/>
      <c r="T454" s="459"/>
      <c r="U454" s="459"/>
      <c r="V454" s="459"/>
      <c r="W454" s="459"/>
      <c r="X454" s="459"/>
      <c r="Y454" s="459"/>
      <c r="Z454" s="459"/>
      <c r="AC454" s="459"/>
      <c r="AD454" s="459"/>
      <c r="AE454" s="459"/>
      <c r="AH454" s="459"/>
      <c r="AI454" s="459"/>
      <c r="AJ454" s="459"/>
      <c r="AW454" s="460"/>
    </row>
    <row r="455" spans="1:49" s="391" customFormat="1" ht="18" customHeight="1">
      <c r="A455" s="1269"/>
      <c r="E455" s="429"/>
      <c r="G455" s="429"/>
      <c r="H455" s="429"/>
      <c r="M455" s="467"/>
      <c r="N455" s="133"/>
      <c r="P455" s="133"/>
      <c r="Q455" s="133"/>
      <c r="R455" s="133"/>
      <c r="S455" s="133"/>
      <c r="T455" s="468"/>
      <c r="V455" s="468"/>
      <c r="W455" s="133"/>
      <c r="Z455" s="468"/>
      <c r="AE455" s="468"/>
      <c r="AJ455" s="468"/>
      <c r="AW455" s="460"/>
    </row>
    <row r="456" spans="1:49" s="391" customFormat="1" ht="18" customHeight="1">
      <c r="A456" s="1269"/>
      <c r="E456" s="429"/>
      <c r="G456" s="429"/>
      <c r="H456" s="444"/>
      <c r="M456" s="469"/>
      <c r="N456" s="133"/>
      <c r="P456" s="133"/>
      <c r="Q456" s="133"/>
      <c r="R456" s="133"/>
      <c r="S456" s="133"/>
      <c r="T456" s="263"/>
      <c r="V456" s="468"/>
      <c r="W456" s="133"/>
      <c r="Z456" s="468"/>
      <c r="AE456" s="468"/>
      <c r="AJ456" s="468"/>
      <c r="AW456" s="460"/>
    </row>
    <row r="457" spans="1:49" s="391" customFormat="1" ht="18" customHeight="1">
      <c r="A457" s="442"/>
      <c r="E457" s="429"/>
      <c r="G457" s="429"/>
      <c r="H457" s="429"/>
      <c r="K457" s="442"/>
      <c r="L457" s="469"/>
      <c r="M457" s="469"/>
      <c r="N457" s="133"/>
      <c r="P457" s="133"/>
      <c r="Q457" s="133"/>
      <c r="R457" s="133"/>
      <c r="S457" s="133"/>
      <c r="T457" s="263"/>
      <c r="V457" s="468"/>
      <c r="W457" s="133"/>
      <c r="Z457" s="468"/>
      <c r="AE457" s="468"/>
      <c r="AJ457" s="468"/>
      <c r="AW457" s="460"/>
    </row>
    <row r="458" spans="1:49" s="391" customFormat="1" ht="18" customHeight="1">
      <c r="B458" s="429"/>
      <c r="C458" s="429"/>
      <c r="D458" s="429"/>
      <c r="E458" s="429"/>
      <c r="F458" s="443"/>
      <c r="G458" s="429"/>
      <c r="H458" s="429"/>
      <c r="I458" s="444"/>
      <c r="L458" s="469"/>
      <c r="M458" s="469"/>
      <c r="N458" s="133"/>
      <c r="P458" s="133"/>
      <c r="Q458" s="133"/>
      <c r="R458" s="133"/>
      <c r="S458" s="133"/>
      <c r="T458" s="133"/>
      <c r="V458" s="468"/>
      <c r="W458" s="133"/>
      <c r="Z458" s="468"/>
      <c r="AE458" s="468"/>
      <c r="AJ458" s="468"/>
      <c r="AW458" s="460"/>
    </row>
    <row r="459" spans="1:49" s="391" customFormat="1" ht="18" customHeight="1">
      <c r="B459" s="458"/>
      <c r="C459" s="458"/>
      <c r="D459" s="431"/>
      <c r="E459" s="431"/>
      <c r="F459" s="458"/>
      <c r="G459" s="431"/>
      <c r="H459" s="458"/>
      <c r="I459" s="431"/>
      <c r="J459" s="458"/>
      <c r="K459" s="458"/>
      <c r="L459" s="458"/>
      <c r="M459" s="459"/>
      <c r="N459" s="459"/>
      <c r="O459" s="459"/>
      <c r="P459" s="459"/>
      <c r="Q459" s="459"/>
      <c r="S459" s="459"/>
      <c r="T459" s="459"/>
      <c r="U459" s="459"/>
      <c r="V459" s="459"/>
      <c r="Y459" s="459"/>
      <c r="AD459" s="459"/>
      <c r="AI459" s="459"/>
      <c r="AW459" s="460"/>
    </row>
    <row r="460" spans="1:49" s="431" customFormat="1" ht="16.5">
      <c r="A460" s="133"/>
      <c r="B460" s="133"/>
      <c r="C460" s="133"/>
      <c r="D460" s="240"/>
      <c r="E460" s="240"/>
      <c r="F460" s="391"/>
      <c r="G460" s="240"/>
      <c r="H460" s="263"/>
      <c r="AW460" s="450"/>
    </row>
    <row r="461" spans="1:49" s="431" customFormat="1" ht="16.5">
      <c r="A461" s="133"/>
      <c r="B461" s="133"/>
      <c r="C461" s="133"/>
      <c r="D461" s="240"/>
      <c r="E461" s="240"/>
      <c r="F461" s="391"/>
      <c r="G461" s="240"/>
      <c r="H461" s="263"/>
      <c r="AW461" s="450"/>
    </row>
    <row r="462" spans="1:49" s="431" customFormat="1" ht="16.5">
      <c r="A462" s="133"/>
      <c r="B462" s="133"/>
      <c r="C462" s="133"/>
      <c r="D462" s="240"/>
      <c r="E462" s="240"/>
      <c r="F462" s="391"/>
      <c r="G462" s="240"/>
      <c r="H462" s="263"/>
      <c r="AW462" s="450"/>
    </row>
    <row r="463" spans="1:49" s="431" customFormat="1" ht="16.5">
      <c r="A463" s="133"/>
      <c r="B463" s="133"/>
      <c r="C463" s="133"/>
      <c r="D463" s="240"/>
      <c r="E463" s="240"/>
      <c r="F463" s="391"/>
      <c r="G463" s="240"/>
      <c r="H463" s="263"/>
      <c r="AW463" s="450"/>
    </row>
    <row r="464" spans="1:49" s="391" customFormat="1" ht="18" customHeight="1">
      <c r="B464" s="458"/>
      <c r="C464" s="458"/>
      <c r="D464" s="431"/>
      <c r="E464" s="431"/>
      <c r="F464" s="458"/>
      <c r="G464" s="431"/>
      <c r="H464" s="458"/>
      <c r="I464" s="431"/>
      <c r="J464" s="458"/>
      <c r="K464" s="458"/>
      <c r="L464" s="458"/>
      <c r="M464" s="459"/>
      <c r="N464" s="459"/>
      <c r="O464" s="459"/>
      <c r="P464" s="459"/>
      <c r="Q464" s="459"/>
      <c r="S464" s="459"/>
      <c r="T464" s="459"/>
      <c r="U464" s="459"/>
      <c r="V464" s="459"/>
      <c r="Y464" s="459"/>
      <c r="AD464" s="459"/>
      <c r="AI464" s="459"/>
      <c r="AW464" s="460"/>
    </row>
    <row r="465" spans="1:51" s="391" customFormat="1" ht="12" customHeight="1">
      <c r="B465" s="458"/>
      <c r="C465" s="458"/>
      <c r="D465" s="431"/>
      <c r="E465" s="458"/>
      <c r="F465" s="458"/>
      <c r="G465" s="458"/>
      <c r="H465" s="458"/>
      <c r="I465" s="470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  <c r="AA465" s="133"/>
      <c r="AB465" s="133"/>
      <c r="AC465" s="133"/>
      <c r="AD465" s="133"/>
      <c r="AE465" s="133"/>
      <c r="AF465" s="133"/>
      <c r="AG465" s="133"/>
      <c r="AH465" s="133"/>
      <c r="AI465" s="133"/>
      <c r="AJ465" s="133"/>
      <c r="AK465" s="133"/>
      <c r="AL465" s="133"/>
      <c r="AM465" s="133"/>
      <c r="AN465" s="133"/>
      <c r="AO465" s="133"/>
      <c r="AP465" s="133"/>
      <c r="AQ465" s="133"/>
      <c r="AR465" s="133"/>
      <c r="AS465" s="133"/>
      <c r="AT465" s="133"/>
      <c r="AU465" s="133"/>
      <c r="AV465" s="133"/>
      <c r="AW465" s="471"/>
      <c r="AX465" s="133"/>
    </row>
    <row r="466" spans="1:51" s="396" customFormat="1" ht="17.25" customHeight="1">
      <c r="A466" s="1262"/>
      <c r="B466" s="1262"/>
      <c r="C466" s="1262"/>
      <c r="D466" s="1262"/>
      <c r="E466" s="455"/>
      <c r="G466" s="455"/>
      <c r="H466" s="455"/>
      <c r="J466" s="1259"/>
      <c r="K466" s="1259"/>
      <c r="L466" s="1259"/>
      <c r="M466" s="1259"/>
      <c r="N466" s="1259"/>
      <c r="O466" s="1259"/>
      <c r="P466" s="1259"/>
      <c r="Q466" s="1259"/>
      <c r="R466" s="1259"/>
      <c r="S466" s="1259"/>
      <c r="T466" s="472"/>
      <c r="U466" s="472"/>
      <c r="V466" s="472"/>
      <c r="W466" s="472"/>
      <c r="X466" s="472"/>
      <c r="Y466" s="472"/>
      <c r="Z466" s="472"/>
      <c r="AA466" s="472"/>
      <c r="AB466" s="472"/>
      <c r="AC466" s="472"/>
      <c r="AD466" s="472"/>
      <c r="AE466" s="472"/>
      <c r="AF466" s="472"/>
      <c r="AG466" s="472"/>
      <c r="AH466" s="472"/>
      <c r="AI466" s="472"/>
      <c r="AJ466" s="472"/>
      <c r="AK466" s="472"/>
      <c r="AL466" s="472"/>
      <c r="AM466" s="472"/>
      <c r="AN466" s="472"/>
      <c r="AO466" s="472"/>
      <c r="AP466" s="472"/>
      <c r="AQ466" s="472"/>
      <c r="AR466" s="472"/>
      <c r="AS466" s="472"/>
      <c r="AT466" s="472"/>
      <c r="AU466" s="472"/>
      <c r="AV466" s="472"/>
      <c r="AW466" s="473"/>
      <c r="AX466" s="472"/>
    </row>
    <row r="467" spans="1:51" s="396" customFormat="1" ht="23.25" customHeight="1">
      <c r="A467" s="474"/>
      <c r="B467" s="421"/>
      <c r="C467" s="421"/>
      <c r="E467" s="455"/>
      <c r="G467" s="455"/>
      <c r="H467" s="455"/>
      <c r="J467" s="1259"/>
      <c r="K467" s="1259"/>
      <c r="L467" s="1259"/>
      <c r="M467" s="1259"/>
      <c r="N467" s="1259"/>
      <c r="O467" s="1259"/>
      <c r="P467" s="1259"/>
      <c r="Q467" s="1259"/>
      <c r="R467" s="1259"/>
      <c r="S467" s="1259"/>
      <c r="T467" s="472"/>
      <c r="U467" s="472"/>
      <c r="V467" s="472"/>
      <c r="W467" s="472"/>
      <c r="X467" s="472"/>
      <c r="Y467" s="472"/>
      <c r="Z467" s="472"/>
      <c r="AA467" s="472"/>
      <c r="AB467" s="472"/>
      <c r="AC467" s="472"/>
      <c r="AD467" s="472"/>
      <c r="AE467" s="472"/>
      <c r="AF467" s="472"/>
      <c r="AG467" s="472"/>
      <c r="AH467" s="472"/>
      <c r="AI467" s="472"/>
      <c r="AJ467" s="472"/>
      <c r="AK467" s="472"/>
      <c r="AL467" s="472"/>
      <c r="AM467" s="472"/>
      <c r="AN467" s="472"/>
      <c r="AO467" s="472"/>
      <c r="AP467" s="472"/>
      <c r="AQ467" s="472"/>
      <c r="AR467" s="472"/>
      <c r="AS467" s="472"/>
      <c r="AT467" s="472"/>
      <c r="AU467" s="472"/>
      <c r="AV467" s="472"/>
      <c r="AW467" s="473"/>
      <c r="AX467" s="472"/>
    </row>
    <row r="468" spans="1:51" s="396" customFormat="1" ht="13" customHeight="1">
      <c r="A468" s="421"/>
      <c r="B468" s="421"/>
      <c r="C468" s="452"/>
      <c r="G468" s="1260"/>
      <c r="H468" s="1260"/>
      <c r="I468" s="1260"/>
      <c r="J468" s="1260"/>
      <c r="K468" s="1260"/>
      <c r="L468" s="1260"/>
      <c r="M468" s="1260"/>
      <c r="N468" s="1260"/>
      <c r="O468" s="1260"/>
      <c r="P468" s="1260"/>
      <c r="Q468" s="1260"/>
      <c r="R468" s="1260"/>
      <c r="S468" s="1260"/>
      <c r="T468" s="1260"/>
      <c r="U468" s="1260"/>
      <c r="V468" s="1260"/>
      <c r="W468" s="1260"/>
      <c r="X468" s="1260"/>
      <c r="Y468" s="1260"/>
      <c r="Z468" s="1260"/>
      <c r="AA468" s="1260"/>
      <c r="AB468" s="1260"/>
      <c r="AC468" s="1260"/>
      <c r="AD468" s="1260"/>
      <c r="AE468" s="1260"/>
      <c r="AF468" s="1260"/>
      <c r="AG468" s="1260"/>
      <c r="AH468" s="1260"/>
      <c r="AI468" s="1260"/>
      <c r="AJ468" s="404"/>
      <c r="AK468" s="404"/>
      <c r="AL468" s="404"/>
      <c r="AM468" s="404"/>
      <c r="AN468" s="404"/>
      <c r="AO468" s="404"/>
      <c r="AP468" s="404"/>
      <c r="AQ468" s="404"/>
      <c r="AR468" s="404"/>
      <c r="AS468" s="404"/>
      <c r="AT468" s="404"/>
      <c r="AU468" s="404"/>
      <c r="AV468" s="404"/>
      <c r="AW468" s="475"/>
      <c r="AX468" s="404"/>
      <c r="AY468" s="404"/>
    </row>
    <row r="469" spans="1:51" s="396" customFormat="1" ht="13" customHeight="1">
      <c r="A469" s="421"/>
      <c r="B469" s="421"/>
      <c r="C469" s="421"/>
      <c r="E469" s="451"/>
      <c r="G469" s="1260"/>
      <c r="H469" s="1260"/>
      <c r="I469" s="1260"/>
      <c r="J469" s="1260"/>
      <c r="K469" s="1260"/>
      <c r="L469" s="1260"/>
      <c r="M469" s="1260"/>
      <c r="N469" s="1260"/>
      <c r="O469" s="1260"/>
      <c r="P469" s="1260"/>
      <c r="Q469" s="1260"/>
      <c r="R469" s="1260"/>
      <c r="S469" s="1260"/>
      <c r="T469" s="1260"/>
      <c r="U469" s="1260"/>
      <c r="V469" s="1260"/>
      <c r="W469" s="1260"/>
      <c r="X469" s="1260"/>
      <c r="Y469" s="1260"/>
      <c r="Z469" s="1260"/>
      <c r="AA469" s="1260"/>
      <c r="AB469" s="1260"/>
      <c r="AC469" s="1260"/>
      <c r="AD469" s="1260"/>
      <c r="AE469" s="1260"/>
      <c r="AF469" s="1260"/>
      <c r="AG469" s="1260"/>
      <c r="AH469" s="1260"/>
      <c r="AI469" s="1260"/>
      <c r="AJ469" s="404"/>
      <c r="AK469" s="404"/>
      <c r="AL469" s="404"/>
      <c r="AM469" s="404"/>
      <c r="AN469" s="404"/>
      <c r="AO469" s="404"/>
      <c r="AP469" s="404"/>
      <c r="AQ469" s="404"/>
      <c r="AR469" s="404"/>
      <c r="AS469" s="404"/>
      <c r="AT469" s="404"/>
      <c r="AU469" s="404"/>
      <c r="AV469" s="404"/>
      <c r="AW469" s="475"/>
      <c r="AX469" s="404"/>
      <c r="AY469" s="404"/>
    </row>
    <row r="470" spans="1:51" s="396" customFormat="1" ht="13" customHeight="1">
      <c r="A470" s="421"/>
      <c r="B470" s="421"/>
      <c r="C470" s="452"/>
      <c r="E470" s="476"/>
      <c r="G470" s="476"/>
      <c r="H470" s="476"/>
      <c r="K470" s="1258"/>
      <c r="L470" s="1258"/>
      <c r="M470" s="1258"/>
      <c r="N470" s="1258"/>
      <c r="O470" s="1258"/>
      <c r="P470" s="1258"/>
      <c r="Q470" s="1258"/>
      <c r="R470" s="1258"/>
      <c r="S470" s="1258"/>
      <c r="T470" s="412"/>
      <c r="U470" s="412"/>
      <c r="V470" s="412"/>
      <c r="W470" s="412"/>
      <c r="X470" s="412"/>
      <c r="Y470" s="412"/>
      <c r="Z470" s="412"/>
      <c r="AA470" s="412"/>
      <c r="AB470" s="412"/>
      <c r="AC470" s="412"/>
      <c r="AD470" s="412"/>
      <c r="AE470" s="412"/>
      <c r="AF470" s="412"/>
      <c r="AG470" s="412"/>
      <c r="AH470" s="412"/>
      <c r="AI470" s="412"/>
      <c r="AJ470" s="412"/>
      <c r="AK470" s="412"/>
      <c r="AL470" s="412"/>
      <c r="AM470" s="412"/>
      <c r="AN470" s="412"/>
      <c r="AO470" s="412"/>
      <c r="AP470" s="412"/>
      <c r="AQ470" s="412"/>
      <c r="AR470" s="412"/>
      <c r="AS470" s="412"/>
      <c r="AT470" s="412"/>
      <c r="AU470" s="412"/>
      <c r="AV470" s="412"/>
      <c r="AW470" s="413"/>
      <c r="AX470" s="412"/>
    </row>
    <row r="471" spans="1:51" s="396" customFormat="1" ht="13" customHeight="1">
      <c r="A471" s="421"/>
      <c r="B471" s="421"/>
      <c r="C471" s="421"/>
      <c r="E471" s="477"/>
      <c r="G471" s="477"/>
      <c r="H471" s="477"/>
      <c r="K471" s="1258"/>
      <c r="L471" s="1258"/>
      <c r="M471" s="1258"/>
      <c r="N471" s="1258"/>
      <c r="O471" s="1258"/>
      <c r="P471" s="1258"/>
      <c r="Q471" s="1258"/>
      <c r="R471" s="1258"/>
      <c r="S471" s="1258"/>
      <c r="T471" s="412"/>
      <c r="U471" s="412"/>
      <c r="V471" s="412"/>
      <c r="W471" s="412"/>
      <c r="X471" s="412"/>
      <c r="Y471" s="412"/>
      <c r="Z471" s="412"/>
      <c r="AA471" s="412"/>
      <c r="AB471" s="412"/>
      <c r="AC471" s="412"/>
      <c r="AD471" s="412"/>
      <c r="AE471" s="412"/>
      <c r="AF471" s="412"/>
      <c r="AG471" s="412"/>
      <c r="AH471" s="412"/>
      <c r="AI471" s="412"/>
      <c r="AJ471" s="412"/>
      <c r="AK471" s="412"/>
      <c r="AL471" s="412"/>
      <c r="AM471" s="412"/>
      <c r="AN471" s="412"/>
      <c r="AO471" s="412"/>
      <c r="AP471" s="412"/>
      <c r="AQ471" s="412"/>
      <c r="AR471" s="412"/>
      <c r="AS471" s="412"/>
      <c r="AT471" s="412"/>
      <c r="AU471" s="412"/>
      <c r="AV471" s="412"/>
      <c r="AW471" s="413"/>
      <c r="AX471" s="412"/>
    </row>
    <row r="472" spans="1:51" s="396" customFormat="1" ht="13" customHeight="1">
      <c r="A472" s="421"/>
      <c r="B472" s="421"/>
      <c r="C472" s="452"/>
      <c r="E472" s="451"/>
      <c r="G472" s="451"/>
      <c r="H472" s="451"/>
      <c r="K472" s="1258"/>
      <c r="L472" s="1258"/>
      <c r="M472" s="1258"/>
      <c r="N472" s="1258"/>
      <c r="O472" s="1258"/>
      <c r="P472" s="1258"/>
      <c r="Q472" s="1258"/>
      <c r="R472" s="1258"/>
      <c r="T472" s="412"/>
      <c r="U472" s="412"/>
      <c r="V472" s="412"/>
      <c r="W472" s="412"/>
      <c r="X472" s="412"/>
      <c r="Y472" s="412"/>
      <c r="Z472" s="412"/>
      <c r="AA472" s="412"/>
      <c r="AB472" s="412"/>
      <c r="AC472" s="412"/>
      <c r="AD472" s="412"/>
      <c r="AE472" s="412"/>
      <c r="AF472" s="412"/>
      <c r="AG472" s="412"/>
      <c r="AH472" s="412"/>
      <c r="AI472" s="412"/>
      <c r="AJ472" s="412"/>
      <c r="AK472" s="412"/>
      <c r="AL472" s="412"/>
      <c r="AM472" s="412"/>
      <c r="AN472" s="412"/>
      <c r="AO472" s="412"/>
      <c r="AP472" s="412"/>
      <c r="AQ472" s="412"/>
      <c r="AR472" s="412"/>
      <c r="AS472" s="412"/>
      <c r="AT472" s="412"/>
      <c r="AU472" s="412"/>
      <c r="AV472" s="412"/>
      <c r="AW472" s="413"/>
      <c r="AX472" s="412"/>
    </row>
    <row r="473" spans="1:51" s="396" customFormat="1" ht="13" customHeight="1">
      <c r="A473" s="421"/>
      <c r="B473" s="421"/>
      <c r="C473" s="421"/>
      <c r="E473" s="451"/>
      <c r="G473" s="451"/>
      <c r="H473" s="451"/>
      <c r="K473" s="1258"/>
      <c r="L473" s="1258"/>
      <c r="M473" s="1258"/>
      <c r="N473" s="1258"/>
      <c r="O473" s="1258"/>
      <c r="P473" s="1258"/>
      <c r="Q473" s="1258"/>
      <c r="R473" s="1258"/>
      <c r="S473" s="412"/>
      <c r="T473" s="412"/>
      <c r="U473" s="412"/>
      <c r="V473" s="412"/>
      <c r="W473" s="412"/>
      <c r="X473" s="412"/>
      <c r="Y473" s="412"/>
      <c r="Z473" s="412"/>
      <c r="AA473" s="412"/>
      <c r="AB473" s="412"/>
      <c r="AC473" s="412"/>
      <c r="AD473" s="412"/>
      <c r="AE473" s="412"/>
      <c r="AF473" s="412"/>
      <c r="AG473" s="412"/>
      <c r="AH473" s="412"/>
      <c r="AI473" s="412"/>
      <c r="AJ473" s="412"/>
      <c r="AK473" s="412"/>
      <c r="AL473" s="412"/>
      <c r="AM473" s="412"/>
      <c r="AN473" s="412"/>
      <c r="AO473" s="412"/>
      <c r="AP473" s="412"/>
      <c r="AQ473" s="412"/>
      <c r="AR473" s="412"/>
      <c r="AS473" s="412"/>
      <c r="AT473" s="412"/>
      <c r="AU473" s="412"/>
      <c r="AV473" s="412"/>
      <c r="AW473" s="413"/>
      <c r="AX473" s="412"/>
      <c r="AY473" s="1270"/>
    </row>
    <row r="474" spans="1:51" s="396" customFormat="1" ht="13" customHeight="1">
      <c r="A474" s="421"/>
      <c r="B474" s="421"/>
      <c r="C474" s="452"/>
      <c r="AW474" s="453"/>
      <c r="AY474" s="1270"/>
    </row>
    <row r="475" spans="1:51" s="396" customFormat="1" ht="19.5" customHeight="1">
      <c r="A475" s="421"/>
      <c r="B475" s="421"/>
      <c r="C475" s="421"/>
      <c r="AW475" s="453"/>
      <c r="AY475" s="454"/>
    </row>
    <row r="476" spans="1:51" s="396" customFormat="1" ht="13" customHeight="1">
      <c r="A476" s="421"/>
      <c r="B476" s="421"/>
      <c r="C476" s="452"/>
      <c r="E476" s="455"/>
      <c r="F476" s="418"/>
      <c r="G476" s="455"/>
      <c r="H476" s="455"/>
      <c r="I476" s="418"/>
      <c r="J476" s="419"/>
      <c r="K476" s="419"/>
      <c r="AW476" s="453"/>
      <c r="AY476" s="456"/>
    </row>
    <row r="477" spans="1:51" s="396" customFormat="1" ht="13" customHeight="1">
      <c r="A477" s="421"/>
      <c r="B477" s="421"/>
      <c r="C477" s="452"/>
      <c r="E477" s="455"/>
      <c r="F477" s="418"/>
      <c r="G477" s="455"/>
      <c r="H477" s="455"/>
      <c r="I477" s="418"/>
      <c r="J477" s="419"/>
      <c r="K477" s="419"/>
      <c r="AW477" s="453"/>
    </row>
    <row r="478" spans="1:51" s="396" customFormat="1" ht="13" customHeight="1">
      <c r="A478" s="421"/>
      <c r="B478" s="421"/>
      <c r="C478" s="421"/>
      <c r="E478" s="455"/>
      <c r="F478" s="418"/>
      <c r="G478" s="455"/>
      <c r="H478" s="455"/>
      <c r="I478" s="418"/>
      <c r="J478" s="419"/>
      <c r="K478" s="419"/>
      <c r="AW478" s="453"/>
    </row>
    <row r="479" spans="1:51" s="396" customFormat="1" ht="13" customHeight="1">
      <c r="A479" s="421"/>
      <c r="B479" s="421"/>
      <c r="C479" s="421"/>
      <c r="E479" s="455"/>
      <c r="F479" s="418"/>
      <c r="G479" s="455"/>
      <c r="H479" s="455"/>
      <c r="I479" s="418"/>
      <c r="J479" s="419"/>
      <c r="K479" s="419"/>
      <c r="AW479" s="453"/>
    </row>
    <row r="480" spans="1:51" s="396" customFormat="1" ht="13" customHeight="1">
      <c r="E480" s="455"/>
      <c r="F480" s="418"/>
      <c r="G480" s="455"/>
      <c r="H480" s="455"/>
      <c r="I480" s="418"/>
      <c r="J480" s="419"/>
      <c r="K480" s="419"/>
      <c r="N480" s="457"/>
      <c r="S480" s="457"/>
      <c r="AW480" s="453"/>
    </row>
    <row r="481" spans="1:185" s="391" customFormat="1" ht="13.5" customHeight="1">
      <c r="B481" s="458"/>
      <c r="C481" s="458"/>
      <c r="D481" s="431"/>
      <c r="E481" s="458"/>
      <c r="F481" s="421"/>
      <c r="G481" s="458"/>
      <c r="H481" s="458"/>
      <c r="I481" s="418"/>
      <c r="J481" s="419"/>
      <c r="K481" s="419"/>
      <c r="L481" s="458"/>
      <c r="M481" s="459"/>
      <c r="N481" s="459"/>
      <c r="O481" s="459"/>
      <c r="P481" s="459"/>
      <c r="Q481" s="459"/>
      <c r="R481" s="459"/>
      <c r="S481" s="459"/>
      <c r="T481" s="459"/>
      <c r="U481" s="459"/>
      <c r="V481" s="459"/>
      <c r="W481" s="459"/>
      <c r="X481" s="459"/>
      <c r="Y481" s="459"/>
      <c r="Z481" s="459"/>
      <c r="AC481" s="459"/>
      <c r="AD481" s="459"/>
      <c r="AE481" s="459"/>
      <c r="AH481" s="459"/>
      <c r="AI481" s="459"/>
      <c r="AJ481" s="459"/>
      <c r="AW481" s="460"/>
    </row>
    <row r="482" spans="1:185" s="396" customFormat="1" ht="15" customHeight="1">
      <c r="A482" s="1255"/>
      <c r="B482" s="1257"/>
      <c r="C482" s="1255"/>
      <c r="D482" s="1257"/>
      <c r="E482" s="1257"/>
      <c r="F482" s="1255"/>
      <c r="G482" s="1257"/>
      <c r="H482" s="1257"/>
      <c r="I482" s="1256"/>
      <c r="J482" s="1256"/>
      <c r="K482" s="1256"/>
      <c r="L482" s="1256"/>
      <c r="M482" s="1256"/>
      <c r="N482" s="1256"/>
      <c r="O482" s="1256"/>
      <c r="P482" s="1256"/>
      <c r="Q482" s="1256"/>
      <c r="R482" s="1256"/>
      <c r="S482" s="1256"/>
      <c r="T482" s="1256"/>
      <c r="U482" s="1256"/>
      <c r="V482" s="1256"/>
      <c r="W482" s="1256"/>
      <c r="X482" s="1256"/>
      <c r="Y482" s="1256"/>
      <c r="Z482" s="1256"/>
      <c r="AA482" s="1256"/>
      <c r="AB482" s="1256"/>
      <c r="AC482" s="1256"/>
      <c r="AD482" s="1256"/>
      <c r="AE482" s="1256"/>
      <c r="AF482" s="1256"/>
      <c r="AG482" s="1256"/>
      <c r="AH482" s="1256"/>
      <c r="AI482" s="1256"/>
      <c r="AJ482" s="1256"/>
      <c r="AK482" s="1256"/>
      <c r="AL482" s="1256"/>
      <c r="AM482" s="296"/>
      <c r="AN482" s="296"/>
      <c r="AO482" s="296"/>
      <c r="AP482" s="296"/>
      <c r="AQ482" s="296"/>
      <c r="AR482" s="296"/>
      <c r="AS482" s="296"/>
      <c r="AT482" s="296"/>
      <c r="AU482" s="296"/>
      <c r="AV482" s="296"/>
      <c r="AW482" s="462"/>
      <c r="AX482" s="296"/>
      <c r="AY482" s="1261"/>
    </row>
    <row r="483" spans="1:185" s="133" customFormat="1" ht="23.25" customHeight="1">
      <c r="A483" s="1255"/>
      <c r="B483" s="1255"/>
      <c r="C483" s="1255"/>
      <c r="D483" s="1257"/>
      <c r="E483" s="1257"/>
      <c r="F483" s="1255"/>
      <c r="G483" s="1257"/>
      <c r="H483" s="1257"/>
      <c r="I483" s="1257"/>
      <c r="J483" s="1257"/>
      <c r="K483" s="1255"/>
      <c r="L483" s="1255"/>
      <c r="M483" s="1255"/>
      <c r="N483" s="1257"/>
      <c r="O483" s="1257"/>
      <c r="P483" s="1255"/>
      <c r="Q483" s="1255"/>
      <c r="R483" s="1255"/>
      <c r="S483" s="1257"/>
      <c r="T483" s="1257"/>
      <c r="U483" s="1255"/>
      <c r="V483" s="1255"/>
      <c r="W483" s="1255"/>
      <c r="X483" s="1257"/>
      <c r="Y483" s="1257"/>
      <c r="Z483" s="1255"/>
      <c r="AA483" s="1255"/>
      <c r="AB483" s="1255"/>
      <c r="AC483" s="1257"/>
      <c r="AD483" s="1257"/>
      <c r="AE483" s="1255"/>
      <c r="AF483" s="1255"/>
      <c r="AG483" s="1255"/>
      <c r="AH483" s="1257"/>
      <c r="AI483" s="1257"/>
      <c r="AJ483" s="1255"/>
      <c r="AK483" s="1255"/>
      <c r="AL483" s="1255"/>
      <c r="AM483" s="461"/>
      <c r="AN483" s="461"/>
      <c r="AO483" s="461"/>
      <c r="AP483" s="461"/>
      <c r="AQ483" s="461"/>
      <c r="AR483" s="461"/>
      <c r="AS483" s="461"/>
      <c r="AT483" s="461"/>
      <c r="AU483" s="461"/>
      <c r="AV483" s="461"/>
      <c r="AW483" s="463"/>
      <c r="AX483" s="461"/>
      <c r="AY483" s="1261"/>
      <c r="AZ483" s="429"/>
      <c r="BA483" s="429"/>
      <c r="BB483" s="429"/>
      <c r="BC483" s="429"/>
      <c r="BD483" s="429"/>
      <c r="BE483" s="429"/>
      <c r="BF483" s="429"/>
      <c r="BG483" s="429"/>
      <c r="BH483" s="429"/>
      <c r="BI483" s="429"/>
      <c r="BJ483" s="429"/>
      <c r="BK483" s="429"/>
      <c r="BL483" s="429"/>
      <c r="BM483" s="429"/>
      <c r="BN483" s="429"/>
      <c r="BO483" s="429"/>
      <c r="BP483" s="429"/>
      <c r="BQ483" s="429"/>
      <c r="BR483" s="429"/>
      <c r="BS483" s="429"/>
      <c r="BT483" s="429"/>
      <c r="BU483" s="429"/>
      <c r="BV483" s="429"/>
      <c r="BW483" s="429"/>
      <c r="BX483" s="429"/>
      <c r="BY483" s="429"/>
      <c r="BZ483" s="429"/>
      <c r="CA483" s="429"/>
      <c r="CB483" s="429"/>
      <c r="CC483" s="429"/>
      <c r="CD483" s="429"/>
      <c r="CE483" s="429"/>
      <c r="CF483" s="429"/>
      <c r="CG483" s="429"/>
      <c r="CH483" s="429"/>
      <c r="CI483" s="429"/>
      <c r="CJ483" s="429"/>
      <c r="CK483" s="429"/>
      <c r="CL483" s="429"/>
      <c r="CM483" s="429"/>
      <c r="CN483" s="429"/>
      <c r="CO483" s="429"/>
      <c r="CP483" s="429"/>
      <c r="CQ483" s="429"/>
      <c r="CR483" s="429"/>
      <c r="CS483" s="429"/>
      <c r="CT483" s="429"/>
      <c r="CU483" s="429"/>
      <c r="CV483" s="429"/>
      <c r="CW483" s="429"/>
      <c r="CX483" s="429"/>
      <c r="CY483" s="429"/>
      <c r="CZ483" s="429"/>
      <c r="DA483" s="429"/>
      <c r="DB483" s="429"/>
      <c r="DC483" s="429"/>
      <c r="DD483" s="429"/>
      <c r="DE483" s="429"/>
      <c r="DF483" s="429"/>
      <c r="DG483" s="429"/>
      <c r="DH483" s="429"/>
      <c r="DI483" s="429"/>
      <c r="DJ483" s="429"/>
      <c r="DK483" s="429"/>
      <c r="DL483" s="429"/>
      <c r="DM483" s="429"/>
      <c r="DN483" s="429"/>
      <c r="DO483" s="429"/>
      <c r="DP483" s="429"/>
      <c r="DQ483" s="429"/>
      <c r="DR483" s="429"/>
      <c r="DS483" s="429"/>
      <c r="DT483" s="429"/>
      <c r="DU483" s="429"/>
      <c r="DV483" s="429"/>
      <c r="DW483" s="429"/>
      <c r="DX483" s="429"/>
      <c r="DY483" s="429"/>
      <c r="DZ483" s="429"/>
      <c r="EA483" s="429"/>
      <c r="EB483" s="429"/>
      <c r="EC483" s="429"/>
      <c r="ED483" s="429"/>
      <c r="EE483" s="429"/>
      <c r="EF483" s="429"/>
      <c r="EG483" s="429"/>
      <c r="EH483" s="429"/>
      <c r="EI483" s="429"/>
      <c r="EJ483" s="429"/>
      <c r="EK483" s="429"/>
      <c r="EL483" s="429"/>
      <c r="EM483" s="429"/>
      <c r="EN483" s="429"/>
      <c r="EO483" s="429"/>
      <c r="EP483" s="429"/>
      <c r="EQ483" s="429"/>
      <c r="ER483" s="429"/>
      <c r="ES483" s="429"/>
      <c r="ET483" s="429"/>
      <c r="EU483" s="429"/>
      <c r="EV483" s="429"/>
      <c r="EW483" s="429"/>
      <c r="EX483" s="429"/>
      <c r="EY483" s="429"/>
      <c r="EZ483" s="429"/>
      <c r="FA483" s="429"/>
      <c r="FB483" s="429"/>
      <c r="FC483" s="429"/>
      <c r="FD483" s="429"/>
      <c r="FE483" s="429"/>
      <c r="FF483" s="429"/>
      <c r="FG483" s="429"/>
      <c r="FH483" s="429"/>
      <c r="FI483" s="429"/>
      <c r="FJ483" s="429"/>
      <c r="FK483" s="429"/>
      <c r="FL483" s="429"/>
      <c r="FM483" s="429"/>
      <c r="FN483" s="429"/>
      <c r="FO483" s="429"/>
      <c r="FP483" s="429"/>
      <c r="FQ483" s="429"/>
      <c r="FR483" s="429"/>
      <c r="FS483" s="429"/>
      <c r="FT483" s="429"/>
      <c r="FU483" s="429"/>
      <c r="FV483" s="429"/>
      <c r="FW483" s="429"/>
      <c r="FX483" s="429"/>
      <c r="FY483" s="429"/>
      <c r="FZ483" s="429"/>
      <c r="GA483" s="429"/>
      <c r="GB483" s="429"/>
      <c r="GC483" s="429"/>
    </row>
    <row r="484" spans="1:185" s="431" customFormat="1" ht="17.25" customHeight="1">
      <c r="A484" s="1255"/>
      <c r="B484" s="1255"/>
      <c r="C484" s="1255"/>
      <c r="D484" s="1257"/>
      <c r="E484" s="1257"/>
      <c r="F484" s="1255"/>
      <c r="G484" s="1257"/>
      <c r="H484" s="1257"/>
      <c r="I484" s="1255"/>
      <c r="J484" s="1255"/>
      <c r="K484" s="1255"/>
      <c r="L484" s="1255"/>
      <c r="M484" s="1255"/>
      <c r="N484" s="1255"/>
      <c r="O484" s="1255"/>
      <c r="P484" s="1255"/>
      <c r="Q484" s="1255"/>
      <c r="R484" s="1255"/>
      <c r="S484" s="1255"/>
      <c r="T484" s="1255"/>
      <c r="U484" s="1255"/>
      <c r="V484" s="1255"/>
      <c r="W484" s="1255"/>
      <c r="X484" s="1255"/>
      <c r="Y484" s="1255"/>
      <c r="Z484" s="1255"/>
      <c r="AA484" s="1255"/>
      <c r="AB484" s="1255"/>
      <c r="AC484" s="1255"/>
      <c r="AD484" s="1255"/>
      <c r="AE484" s="1255"/>
      <c r="AF484" s="1255"/>
      <c r="AG484" s="1255"/>
      <c r="AH484" s="1255"/>
      <c r="AI484" s="1255"/>
      <c r="AJ484" s="1255"/>
      <c r="AK484" s="1255"/>
      <c r="AL484" s="1255"/>
      <c r="AM484" s="461"/>
      <c r="AN484" s="461"/>
      <c r="AO484" s="461"/>
      <c r="AP484" s="461"/>
      <c r="AQ484" s="461"/>
      <c r="AR484" s="461"/>
      <c r="AS484" s="461"/>
      <c r="AT484" s="461"/>
      <c r="AU484" s="461"/>
      <c r="AV484" s="461"/>
      <c r="AW484" s="463"/>
      <c r="AX484" s="461"/>
      <c r="AY484" s="1261"/>
    </row>
    <row r="485" spans="1:185" s="434" customFormat="1" ht="60.75" customHeight="1">
      <c r="A485" s="1255"/>
      <c r="B485" s="1255"/>
      <c r="C485" s="1255"/>
      <c r="D485" s="1257"/>
      <c r="E485" s="1257"/>
      <c r="F485" s="1255"/>
      <c r="G485" s="1257"/>
      <c r="H485" s="1257"/>
      <c r="I485" s="464"/>
      <c r="J485" s="465"/>
      <c r="K485" s="465"/>
      <c r="L485" s="465"/>
      <c r="M485" s="464"/>
      <c r="N485" s="464"/>
      <c r="O485" s="465"/>
      <c r="P485" s="465"/>
      <c r="Q485" s="465"/>
      <c r="R485" s="464"/>
      <c r="S485" s="464"/>
      <c r="T485" s="465"/>
      <c r="U485" s="465"/>
      <c r="V485" s="465"/>
      <c r="W485" s="464"/>
      <c r="X485" s="464"/>
      <c r="Y485" s="465"/>
      <c r="Z485" s="465"/>
      <c r="AA485" s="465"/>
      <c r="AB485" s="464"/>
      <c r="AC485" s="464"/>
      <c r="AD485" s="465"/>
      <c r="AE485" s="465"/>
      <c r="AF485" s="465"/>
      <c r="AG485" s="464"/>
      <c r="AH485" s="464"/>
      <c r="AI485" s="465"/>
      <c r="AJ485" s="465"/>
      <c r="AK485" s="465"/>
      <c r="AL485" s="464"/>
      <c r="AM485" s="464"/>
      <c r="AN485" s="464"/>
      <c r="AO485" s="464"/>
      <c r="AP485" s="464"/>
      <c r="AQ485" s="464"/>
      <c r="AR485" s="464"/>
      <c r="AS485" s="464"/>
      <c r="AT485" s="464"/>
      <c r="AU485" s="464"/>
      <c r="AV485" s="464"/>
      <c r="AW485" s="466"/>
      <c r="AX485" s="464"/>
      <c r="AY485" s="1261"/>
    </row>
    <row r="486" spans="1:185" s="431" customFormat="1" ht="39.75" customHeight="1">
      <c r="A486" s="446"/>
      <c r="B486" s="447"/>
      <c r="C486" s="446"/>
      <c r="D486" s="446"/>
      <c r="E486" s="446"/>
      <c r="F486" s="447"/>
      <c r="G486" s="480"/>
      <c r="H486" s="448"/>
      <c r="AW486" s="450"/>
      <c r="AY486" s="439"/>
    </row>
    <row r="487" spans="1:185" s="431" customFormat="1" ht="39.75" customHeight="1">
      <c r="A487" s="446"/>
      <c r="B487" s="447"/>
      <c r="C487" s="446"/>
      <c r="D487" s="446"/>
      <c r="E487" s="446"/>
      <c r="F487" s="447"/>
      <c r="G487" s="446"/>
      <c r="H487" s="448"/>
      <c r="AW487" s="450"/>
      <c r="AY487" s="439"/>
    </row>
    <row r="488" spans="1:185" s="431" customFormat="1" ht="39.75" customHeight="1">
      <c r="A488" s="446"/>
      <c r="B488" s="447"/>
      <c r="C488" s="446"/>
      <c r="D488" s="446"/>
      <c r="E488" s="446"/>
      <c r="F488" s="447"/>
      <c r="G488" s="446"/>
      <c r="H488" s="448"/>
      <c r="AW488" s="450"/>
      <c r="AY488" s="439"/>
    </row>
    <row r="489" spans="1:185" s="431" customFormat="1" ht="39.75" customHeight="1">
      <c r="A489" s="447"/>
      <c r="B489" s="447"/>
      <c r="C489" s="446"/>
      <c r="D489" s="446"/>
      <c r="E489" s="446"/>
      <c r="F489" s="447"/>
      <c r="G489" s="446"/>
      <c r="H489" s="448"/>
      <c r="AW489" s="450"/>
      <c r="AY489" s="439"/>
    </row>
    <row r="490" spans="1:185" s="431" customFormat="1" ht="39.75" customHeight="1">
      <c r="A490" s="446"/>
      <c r="B490" s="447"/>
      <c r="C490" s="446"/>
      <c r="D490" s="446"/>
      <c r="E490" s="446"/>
      <c r="F490" s="447"/>
      <c r="G490" s="446"/>
      <c r="H490" s="448"/>
      <c r="AW490" s="450"/>
      <c r="AY490" s="439"/>
    </row>
    <row r="491" spans="1:185" s="431" customFormat="1" ht="39.75" customHeight="1">
      <c r="A491" s="446"/>
      <c r="B491" s="447"/>
      <c r="C491" s="446"/>
      <c r="D491" s="446"/>
      <c r="E491" s="446"/>
      <c r="F491" s="447"/>
      <c r="G491" s="446"/>
      <c r="H491" s="448"/>
      <c r="AW491" s="450"/>
      <c r="AY491" s="439"/>
    </row>
    <row r="492" spans="1:185" s="431" customFormat="1" ht="39.75" customHeight="1">
      <c r="A492" s="446"/>
      <c r="B492" s="447"/>
      <c r="C492" s="446"/>
      <c r="D492" s="446"/>
      <c r="E492" s="446"/>
      <c r="F492" s="447"/>
      <c r="G492" s="446"/>
      <c r="H492" s="448"/>
      <c r="AW492" s="450"/>
      <c r="AY492" s="439"/>
    </row>
    <row r="493" spans="1:185" s="431" customFormat="1" ht="39.75" customHeight="1">
      <c r="A493" s="446"/>
      <c r="B493" s="447"/>
      <c r="C493" s="446"/>
      <c r="D493" s="446"/>
      <c r="E493" s="446"/>
      <c r="F493" s="447"/>
      <c r="G493" s="446"/>
      <c r="H493" s="448"/>
      <c r="AW493" s="450"/>
      <c r="AY493" s="439"/>
    </row>
    <row r="494" spans="1:185" s="431" customFormat="1" ht="39.75" customHeight="1">
      <c r="A494" s="446"/>
      <c r="B494" s="447"/>
      <c r="C494" s="446"/>
      <c r="D494" s="446"/>
      <c r="E494" s="446"/>
      <c r="F494" s="447"/>
      <c r="G494" s="446"/>
      <c r="H494" s="448"/>
      <c r="AW494" s="450"/>
      <c r="AY494" s="439"/>
    </row>
    <row r="495" spans="1:185" s="431" customFormat="1" ht="39.75" customHeight="1">
      <c r="A495" s="446"/>
      <c r="B495" s="447"/>
      <c r="C495" s="446"/>
      <c r="D495" s="446"/>
      <c r="E495" s="446"/>
      <c r="F495" s="447"/>
      <c r="G495" s="446"/>
      <c r="H495" s="448"/>
      <c r="AW495" s="450"/>
      <c r="AY495" s="439"/>
    </row>
    <row r="496" spans="1:185" s="431" customFormat="1" ht="39.75" customHeight="1">
      <c r="A496" s="447"/>
      <c r="B496" s="447"/>
      <c r="C496" s="446"/>
      <c r="D496" s="446"/>
      <c r="E496" s="446"/>
      <c r="F496" s="447"/>
      <c r="G496" s="446"/>
      <c r="H496" s="448"/>
      <c r="AW496" s="450"/>
    </row>
    <row r="497" spans="1:51" s="431" customFormat="1" ht="39.75" customHeight="1">
      <c r="A497" s="446"/>
      <c r="B497" s="447"/>
      <c r="C497" s="446"/>
      <c r="D497" s="446"/>
      <c r="E497" s="446"/>
      <c r="F497" s="447"/>
      <c r="G497" s="446"/>
      <c r="H497" s="448"/>
      <c r="AW497" s="450"/>
    </row>
    <row r="498" spans="1:51" s="431" customFormat="1" ht="39.75" customHeight="1">
      <c r="A498" s="446"/>
      <c r="B498" s="447"/>
      <c r="C498" s="446"/>
      <c r="D498" s="446"/>
      <c r="E498" s="446"/>
      <c r="F498" s="447"/>
      <c r="G498" s="446"/>
      <c r="H498" s="448"/>
      <c r="AW498" s="450"/>
    </row>
    <row r="499" spans="1:51" s="431" customFormat="1" ht="39.75" customHeight="1">
      <c r="A499" s="446"/>
      <c r="B499" s="447"/>
      <c r="C499" s="446"/>
      <c r="D499" s="446"/>
      <c r="E499" s="446"/>
      <c r="F499" s="447"/>
      <c r="G499" s="446"/>
      <c r="H499" s="448"/>
      <c r="AW499" s="450"/>
    </row>
    <row r="500" spans="1:51" s="431" customFormat="1" ht="39.75" customHeight="1">
      <c r="A500" s="446"/>
      <c r="B500" s="447"/>
      <c r="C500" s="446"/>
      <c r="D500" s="446"/>
      <c r="E500" s="446"/>
      <c r="F500" s="447"/>
      <c r="G500" s="446"/>
      <c r="H500" s="448"/>
      <c r="AW500" s="450"/>
    </row>
    <row r="501" spans="1:51" s="431" customFormat="1" ht="39.75" customHeight="1">
      <c r="A501" s="446"/>
      <c r="B501" s="447"/>
      <c r="C501" s="446"/>
      <c r="D501" s="446"/>
      <c r="E501" s="446"/>
      <c r="F501" s="447"/>
      <c r="G501" s="446"/>
      <c r="H501" s="448"/>
      <c r="AW501" s="450"/>
    </row>
    <row r="502" spans="1:51" s="431" customFormat="1" ht="39.75" customHeight="1">
      <c r="A502" s="446"/>
      <c r="B502" s="447"/>
      <c r="C502" s="446"/>
      <c r="D502" s="446"/>
      <c r="E502" s="446"/>
      <c r="F502" s="447"/>
      <c r="G502" s="446"/>
      <c r="H502" s="448"/>
      <c r="AW502" s="450"/>
    </row>
    <row r="503" spans="1:51" s="431" customFormat="1" ht="39.75" customHeight="1">
      <c r="A503" s="446"/>
      <c r="B503" s="447"/>
      <c r="C503" s="446"/>
      <c r="D503" s="446"/>
      <c r="E503" s="446"/>
      <c r="F503" s="447"/>
      <c r="G503" s="446"/>
      <c r="H503" s="448"/>
      <c r="AW503" s="450"/>
    </row>
    <row r="504" spans="1:51" s="431" customFormat="1" ht="39.75" customHeight="1">
      <c r="A504" s="446"/>
      <c r="B504" s="447"/>
      <c r="C504" s="446"/>
      <c r="D504" s="446"/>
      <c r="E504" s="446"/>
      <c r="F504" s="447"/>
      <c r="G504" s="446"/>
      <c r="H504" s="448"/>
      <c r="AW504" s="450"/>
    </row>
    <row r="505" spans="1:51" s="431" customFormat="1" ht="39.75" customHeight="1">
      <c r="A505" s="446"/>
      <c r="B505" s="447"/>
      <c r="C505" s="446"/>
      <c r="D505" s="446"/>
      <c r="E505" s="446"/>
      <c r="F505" s="447"/>
      <c r="G505" s="446"/>
      <c r="H505" s="448"/>
      <c r="AW505" s="450"/>
    </row>
    <row r="506" spans="1:51" s="391" customFormat="1" ht="18.75" customHeight="1">
      <c r="B506" s="458"/>
      <c r="C506" s="458"/>
      <c r="D506" s="431"/>
      <c r="E506" s="431"/>
      <c r="F506" s="458"/>
      <c r="G506" s="431"/>
      <c r="H506" s="458"/>
      <c r="I506" s="431"/>
      <c r="J506" s="458"/>
      <c r="K506" s="458"/>
      <c r="L506" s="458"/>
      <c r="M506" s="459"/>
      <c r="N506" s="459"/>
      <c r="O506" s="459"/>
      <c r="P506" s="459"/>
      <c r="Q506" s="459"/>
      <c r="R506" s="459"/>
      <c r="S506" s="459"/>
      <c r="T506" s="459"/>
      <c r="U506" s="459"/>
      <c r="V506" s="459"/>
      <c r="W506" s="459"/>
      <c r="X506" s="459"/>
      <c r="Y506" s="459"/>
      <c r="Z506" s="459"/>
      <c r="AC506" s="459"/>
      <c r="AD506" s="459"/>
      <c r="AE506" s="459"/>
      <c r="AH506" s="459"/>
      <c r="AI506" s="459"/>
      <c r="AJ506" s="459"/>
      <c r="AW506" s="460"/>
    </row>
    <row r="507" spans="1:51" s="391" customFormat="1" ht="18" customHeight="1">
      <c r="A507" s="1269"/>
      <c r="E507" s="429"/>
      <c r="G507" s="429"/>
      <c r="H507" s="429"/>
      <c r="M507" s="467"/>
      <c r="N507" s="133"/>
      <c r="P507" s="133"/>
      <c r="Q507" s="133"/>
      <c r="R507" s="133"/>
      <c r="S507" s="133"/>
      <c r="T507" s="468"/>
      <c r="V507" s="468"/>
      <c r="W507" s="133"/>
      <c r="Z507" s="468"/>
      <c r="AE507" s="468"/>
      <c r="AJ507" s="468"/>
      <c r="AW507" s="460"/>
    </row>
    <row r="508" spans="1:51" s="391" customFormat="1" ht="18" customHeight="1">
      <c r="A508" s="1269"/>
      <c r="E508" s="429"/>
      <c r="G508" s="429"/>
      <c r="H508" s="444"/>
      <c r="M508" s="469"/>
      <c r="N508" s="133"/>
      <c r="P508" s="133"/>
      <c r="Q508" s="133"/>
      <c r="R508" s="133"/>
      <c r="S508" s="133"/>
      <c r="T508" s="263"/>
      <c r="V508" s="468"/>
      <c r="W508" s="133"/>
      <c r="Z508" s="468"/>
      <c r="AE508" s="468"/>
      <c r="AJ508" s="468"/>
      <c r="AW508" s="460"/>
    </row>
    <row r="509" spans="1:51" s="391" customFormat="1" ht="18" customHeight="1">
      <c r="A509" s="442"/>
      <c r="E509" s="429"/>
      <c r="G509" s="429"/>
      <c r="H509" s="429"/>
      <c r="K509" s="442"/>
      <c r="L509" s="469"/>
      <c r="M509" s="469"/>
      <c r="N509" s="133"/>
      <c r="P509" s="133"/>
      <c r="Q509" s="133"/>
      <c r="R509" s="133"/>
      <c r="S509" s="133"/>
      <c r="T509" s="263"/>
      <c r="V509" s="468"/>
      <c r="W509" s="133"/>
      <c r="Z509" s="468"/>
      <c r="AE509" s="468"/>
      <c r="AJ509" s="468"/>
      <c r="AW509" s="460"/>
    </row>
    <row r="510" spans="1:51" s="386" customFormat="1" ht="18" customHeight="1">
      <c r="A510" s="391"/>
      <c r="B510" s="429"/>
      <c r="C510" s="429"/>
      <c r="D510" s="429"/>
      <c r="E510" s="429"/>
      <c r="F510" s="443"/>
      <c r="G510" s="429"/>
      <c r="H510" s="429"/>
      <c r="I510" s="444"/>
      <c r="L510" s="441"/>
      <c r="M510" s="441"/>
      <c r="N510" s="132"/>
      <c r="P510" s="132"/>
      <c r="Q510" s="132"/>
      <c r="R510" s="132"/>
      <c r="S510" s="132"/>
      <c r="T510" s="132"/>
      <c r="V510" s="445"/>
      <c r="W510" s="132"/>
      <c r="Z510" s="445"/>
      <c r="AE510" s="445"/>
      <c r="AJ510" s="445"/>
      <c r="AW510" s="449"/>
      <c r="AY510" s="391"/>
    </row>
    <row r="511" spans="1:51" s="386" customFormat="1" ht="18" customHeight="1">
      <c r="B511" s="387"/>
      <c r="C511" s="387"/>
      <c r="D511" s="388"/>
      <c r="E511" s="388"/>
      <c r="F511" s="387"/>
      <c r="G511" s="388"/>
      <c r="H511" s="387"/>
      <c r="I511" s="388"/>
      <c r="J511" s="387"/>
      <c r="K511" s="387"/>
      <c r="L511" s="387"/>
      <c r="M511" s="481"/>
      <c r="N511" s="481"/>
      <c r="O511" s="481"/>
      <c r="P511" s="481"/>
      <c r="Q511" s="481"/>
      <c r="S511" s="481"/>
      <c r="T511" s="481"/>
      <c r="U511" s="481"/>
      <c r="V511" s="481"/>
      <c r="Y511" s="481"/>
      <c r="AD511" s="481"/>
      <c r="AI511" s="481"/>
      <c r="AW511" s="449"/>
      <c r="AY511" s="391"/>
    </row>
    <row r="512" spans="1:51" s="388" customFormat="1" ht="16.5">
      <c r="A512" s="132"/>
      <c r="B512" s="132"/>
      <c r="C512" s="132"/>
      <c r="D512" s="241"/>
      <c r="E512" s="241"/>
      <c r="F512" s="386"/>
      <c r="G512" s="241"/>
      <c r="H512" s="286"/>
      <c r="AW512" s="482"/>
      <c r="AY512" s="431"/>
    </row>
    <row r="513" spans="1:51" s="388" customFormat="1" ht="16.5">
      <c r="A513" s="132"/>
      <c r="B513" s="132"/>
      <c r="C513" s="132"/>
      <c r="D513" s="241"/>
      <c r="E513" s="241"/>
      <c r="F513" s="386"/>
      <c r="G513" s="241"/>
      <c r="H513" s="286"/>
      <c r="AW513" s="482"/>
      <c r="AY513" s="431"/>
    </row>
    <row r="514" spans="1:51" s="388" customFormat="1" ht="16.5">
      <c r="A514" s="132"/>
      <c r="B514" s="132"/>
      <c r="C514" s="132"/>
      <c r="D514" s="241"/>
      <c r="E514" s="241"/>
      <c r="F514" s="386"/>
      <c r="G514" s="241"/>
      <c r="H514" s="286"/>
      <c r="AW514" s="482"/>
      <c r="AY514" s="431"/>
    </row>
    <row r="515" spans="1:51" s="388" customFormat="1" ht="16.5">
      <c r="A515" s="132"/>
      <c r="B515" s="132"/>
      <c r="C515" s="132"/>
      <c r="D515" s="241"/>
      <c r="E515" s="241"/>
      <c r="F515" s="386"/>
      <c r="G515" s="241"/>
      <c r="H515" s="286"/>
      <c r="AW515" s="482"/>
      <c r="AY515" s="431"/>
    </row>
    <row r="516" spans="1:51" s="388" customFormat="1" ht="16.5">
      <c r="A516" s="132"/>
      <c r="B516" s="132"/>
      <c r="C516" s="132"/>
      <c r="D516" s="241"/>
      <c r="E516" s="241"/>
      <c r="F516" s="386"/>
      <c r="G516" s="241"/>
      <c r="H516" s="286"/>
      <c r="AW516" s="482"/>
      <c r="AY516" s="431"/>
    </row>
    <row r="517" spans="1:51" s="388" customFormat="1" ht="16.5">
      <c r="A517" s="132"/>
      <c r="B517" s="132"/>
      <c r="C517" s="132"/>
      <c r="D517" s="241"/>
      <c r="E517" s="241"/>
      <c r="F517" s="386"/>
      <c r="G517" s="241"/>
      <c r="H517" s="286"/>
      <c r="AW517" s="482"/>
      <c r="AY517" s="431"/>
    </row>
    <row r="518" spans="1:51" s="388" customFormat="1" ht="16.5">
      <c r="A518" s="132"/>
      <c r="B518" s="132"/>
      <c r="C518" s="132"/>
      <c r="D518" s="241"/>
      <c r="E518" s="241"/>
      <c r="F518" s="386"/>
      <c r="G518" s="241"/>
      <c r="H518" s="286"/>
      <c r="AW518" s="482"/>
      <c r="AY518" s="431"/>
    </row>
    <row r="519" spans="1:51" s="388" customFormat="1" ht="16.5">
      <c r="A519" s="132"/>
      <c r="B519" s="132"/>
      <c r="C519" s="132"/>
      <c r="D519" s="241"/>
      <c r="E519" s="241"/>
      <c r="F519" s="386"/>
      <c r="G519" s="241"/>
      <c r="H519" s="286"/>
      <c r="AW519" s="482"/>
      <c r="AY519" s="431"/>
    </row>
    <row r="520" spans="1:51" s="388" customFormat="1" ht="16.5">
      <c r="A520" s="132"/>
      <c r="B520" s="132"/>
      <c r="C520" s="132"/>
      <c r="D520" s="241"/>
      <c r="E520" s="241"/>
      <c r="F520" s="386"/>
      <c r="G520" s="241"/>
      <c r="H520" s="286"/>
      <c r="AW520" s="482"/>
      <c r="AY520" s="431"/>
    </row>
    <row r="521" spans="1:51" s="388" customFormat="1" ht="16.5">
      <c r="A521" s="132"/>
      <c r="B521" s="132"/>
      <c r="C521" s="132"/>
      <c r="D521" s="241"/>
      <c r="E521" s="241"/>
      <c r="F521" s="386"/>
      <c r="G521" s="241"/>
      <c r="H521" s="286"/>
      <c r="AW521" s="482"/>
      <c r="AY521" s="431"/>
    </row>
    <row r="522" spans="1:51" s="388" customFormat="1" ht="16.5">
      <c r="A522" s="132"/>
      <c r="B522" s="132"/>
      <c r="C522" s="132"/>
      <c r="D522" s="241"/>
      <c r="E522" s="241"/>
      <c r="F522" s="386"/>
      <c r="G522" s="241"/>
      <c r="H522" s="286"/>
      <c r="AW522" s="482"/>
      <c r="AY522" s="431"/>
    </row>
    <row r="523" spans="1:51" s="388" customFormat="1" ht="16.5">
      <c r="A523" s="132"/>
      <c r="B523" s="132"/>
      <c r="C523" s="132"/>
      <c r="D523" s="241"/>
      <c r="E523" s="241"/>
      <c r="F523" s="386"/>
      <c r="G523" s="241"/>
      <c r="H523" s="286"/>
      <c r="AW523" s="482"/>
      <c r="AY523" s="431"/>
    </row>
    <row r="524" spans="1:51" s="388" customFormat="1" ht="16.5">
      <c r="A524" s="132"/>
      <c r="B524" s="132"/>
      <c r="C524" s="132"/>
      <c r="D524" s="241"/>
      <c r="E524" s="241"/>
      <c r="F524" s="386"/>
      <c r="G524" s="241"/>
      <c r="H524" s="286"/>
      <c r="AW524" s="482"/>
      <c r="AY524" s="431"/>
    </row>
    <row r="525" spans="1:51" s="388" customFormat="1" ht="16.5">
      <c r="A525" s="132"/>
      <c r="B525" s="132"/>
      <c r="C525" s="132"/>
      <c r="D525" s="241"/>
      <c r="E525" s="241"/>
      <c r="F525" s="386"/>
      <c r="G525" s="241"/>
      <c r="H525" s="286"/>
      <c r="AW525" s="482"/>
      <c r="AY525" s="431"/>
    </row>
    <row r="526" spans="1:51" s="388" customFormat="1" ht="16.5">
      <c r="A526" s="132"/>
      <c r="B526" s="132"/>
      <c r="C526" s="132"/>
      <c r="D526" s="241"/>
      <c r="E526" s="241"/>
      <c r="F526" s="386"/>
      <c r="G526" s="241"/>
      <c r="H526" s="286"/>
      <c r="AW526" s="482"/>
      <c r="AY526" s="431"/>
    </row>
    <row r="527" spans="1:51" s="388" customFormat="1" ht="16.5">
      <c r="A527" s="132"/>
      <c r="B527" s="132"/>
      <c r="C527" s="132"/>
      <c r="D527" s="241"/>
      <c r="E527" s="241"/>
      <c r="F527" s="386"/>
      <c r="G527" s="241"/>
      <c r="H527" s="286"/>
      <c r="AW527" s="482"/>
      <c r="AY527" s="431"/>
    </row>
    <row r="528" spans="1:51" s="388" customFormat="1" ht="16.5">
      <c r="A528" s="132"/>
      <c r="B528" s="132"/>
      <c r="C528" s="132"/>
      <c r="D528" s="241"/>
      <c r="E528" s="241"/>
      <c r="F528" s="386"/>
      <c r="G528" s="241"/>
      <c r="H528" s="286"/>
      <c r="AW528" s="482"/>
      <c r="AY528" s="431"/>
    </row>
    <row r="529" spans="1:51" s="388" customFormat="1" ht="16.5">
      <c r="A529" s="132"/>
      <c r="B529" s="132"/>
      <c r="C529" s="132"/>
      <c r="D529" s="241"/>
      <c r="E529" s="241"/>
      <c r="F529" s="386"/>
      <c r="G529" s="286"/>
      <c r="H529" s="286"/>
      <c r="AW529" s="482"/>
      <c r="AY529" s="431"/>
    </row>
    <row r="530" spans="1:51" s="388" customFormat="1" ht="16.5">
      <c r="A530" s="132"/>
      <c r="B530" s="132"/>
      <c r="C530" s="132"/>
      <c r="D530" s="241"/>
      <c r="E530" s="241"/>
      <c r="F530" s="386"/>
      <c r="G530" s="286"/>
      <c r="H530" s="286"/>
      <c r="AW530" s="482"/>
      <c r="AY530" s="431"/>
    </row>
    <row r="531" spans="1:51" s="388" customFormat="1" ht="16.5">
      <c r="A531" s="132"/>
      <c r="B531" s="132"/>
      <c r="C531" s="132"/>
      <c r="D531" s="241"/>
      <c r="E531" s="241"/>
      <c r="F531" s="386"/>
      <c r="G531" s="286"/>
      <c r="H531" s="286"/>
      <c r="AW531" s="482"/>
      <c r="AY531" s="431"/>
    </row>
    <row r="532" spans="1:51" s="388" customFormat="1" ht="16.5">
      <c r="A532" s="132"/>
      <c r="B532" s="132"/>
      <c r="C532" s="132"/>
      <c r="D532" s="241"/>
      <c r="E532" s="241"/>
      <c r="F532" s="386"/>
      <c r="G532" s="286"/>
      <c r="H532" s="286"/>
      <c r="AW532" s="482"/>
      <c r="AY532" s="431"/>
    </row>
    <row r="533" spans="1:51" s="388" customFormat="1" ht="16.5">
      <c r="A533" s="132"/>
      <c r="B533" s="132"/>
      <c r="C533" s="132"/>
      <c r="D533" s="241"/>
      <c r="E533" s="241"/>
      <c r="F533" s="386"/>
      <c r="G533" s="286"/>
      <c r="H533" s="286"/>
      <c r="AW533" s="482"/>
      <c r="AY533" s="431"/>
    </row>
    <row r="534" spans="1:51" s="388" customFormat="1" ht="16.5">
      <c r="A534" s="132"/>
      <c r="B534" s="132"/>
      <c r="C534" s="132"/>
      <c r="D534" s="241"/>
      <c r="E534" s="241"/>
      <c r="F534" s="386"/>
      <c r="G534" s="286"/>
      <c r="H534" s="286"/>
      <c r="AW534" s="482"/>
      <c r="AY534" s="431"/>
    </row>
    <row r="535" spans="1:51" s="388" customFormat="1" ht="16.5">
      <c r="A535" s="132"/>
      <c r="B535" s="132"/>
      <c r="C535" s="132"/>
      <c r="D535" s="241"/>
      <c r="E535" s="241"/>
      <c r="F535" s="386"/>
      <c r="G535" s="286"/>
      <c r="H535" s="286"/>
      <c r="AW535" s="482"/>
      <c r="AY535" s="431"/>
    </row>
    <row r="536" spans="1:51" s="388" customFormat="1" ht="16.5">
      <c r="A536" s="132"/>
      <c r="B536" s="132"/>
      <c r="C536" s="132"/>
      <c r="D536" s="241"/>
      <c r="E536" s="241"/>
      <c r="F536" s="386"/>
      <c r="G536" s="286"/>
      <c r="H536" s="286"/>
      <c r="AW536" s="482"/>
      <c r="AY536" s="431"/>
    </row>
    <row r="537" spans="1:51" s="388" customFormat="1" ht="16.5">
      <c r="A537" s="132"/>
      <c r="B537" s="132"/>
      <c r="C537" s="132"/>
      <c r="D537" s="241"/>
      <c r="E537" s="241"/>
      <c r="F537" s="386"/>
      <c r="G537" s="286"/>
      <c r="H537" s="286"/>
      <c r="AW537" s="482"/>
      <c r="AY537" s="431"/>
    </row>
    <row r="538" spans="1:51" s="388" customFormat="1" ht="16.5">
      <c r="A538" s="132"/>
      <c r="B538" s="132"/>
      <c r="C538" s="132"/>
      <c r="D538" s="241"/>
      <c r="E538" s="241"/>
      <c r="F538" s="386"/>
      <c r="G538" s="286"/>
      <c r="H538" s="286"/>
      <c r="AW538" s="482"/>
      <c r="AY538" s="431"/>
    </row>
    <row r="539" spans="1:51" s="388" customFormat="1" ht="16.5">
      <c r="A539" s="132"/>
      <c r="B539" s="132"/>
      <c r="C539" s="132"/>
      <c r="D539" s="241"/>
      <c r="E539" s="241"/>
      <c r="F539" s="386"/>
      <c r="G539" s="286"/>
      <c r="H539" s="286"/>
      <c r="AW539" s="482"/>
      <c r="AY539" s="431"/>
    </row>
    <row r="540" spans="1:51" s="388" customFormat="1" ht="16.5">
      <c r="A540" s="132"/>
      <c r="B540" s="132"/>
      <c r="C540" s="132"/>
      <c r="D540" s="241"/>
      <c r="E540" s="241"/>
      <c r="F540" s="386"/>
      <c r="G540" s="286"/>
      <c r="H540" s="286"/>
      <c r="AW540" s="482"/>
      <c r="AY540" s="431"/>
    </row>
    <row r="541" spans="1:51" s="388" customFormat="1" ht="16.5">
      <c r="A541" s="132"/>
      <c r="B541" s="132"/>
      <c r="C541" s="132"/>
      <c r="D541" s="241"/>
      <c r="E541" s="241"/>
      <c r="F541" s="386"/>
      <c r="G541" s="286"/>
      <c r="H541" s="286"/>
      <c r="AW541" s="482"/>
      <c r="AY541" s="431"/>
    </row>
    <row r="542" spans="1:51" s="388" customFormat="1" ht="16.5">
      <c r="A542" s="132"/>
      <c r="B542" s="132"/>
      <c r="C542" s="132"/>
      <c r="D542" s="241"/>
      <c r="E542" s="241"/>
      <c r="F542" s="386"/>
      <c r="G542" s="286"/>
      <c r="H542" s="286"/>
      <c r="AW542" s="482"/>
      <c r="AY542" s="431"/>
    </row>
    <row r="543" spans="1:51" s="388" customFormat="1" ht="16.5">
      <c r="A543" s="132"/>
      <c r="B543" s="132"/>
      <c r="C543" s="132"/>
      <c r="D543" s="241"/>
      <c r="E543" s="241"/>
      <c r="F543" s="386"/>
      <c r="G543" s="286"/>
      <c r="H543" s="286"/>
      <c r="AW543" s="482"/>
      <c r="AY543" s="431"/>
    </row>
    <row r="544" spans="1:51" s="388" customFormat="1" ht="16.5">
      <c r="A544" s="132"/>
      <c r="B544" s="132"/>
      <c r="C544" s="132"/>
      <c r="D544" s="241"/>
      <c r="E544" s="241"/>
      <c r="F544" s="386"/>
      <c r="G544" s="286"/>
      <c r="H544" s="286"/>
      <c r="AW544" s="482"/>
      <c r="AY544" s="431"/>
    </row>
    <row r="545" spans="1:51" s="388" customFormat="1" ht="16.5">
      <c r="A545" s="132"/>
      <c r="B545" s="132"/>
      <c r="C545" s="132"/>
      <c r="D545" s="241"/>
      <c r="E545" s="241"/>
      <c r="F545" s="386"/>
      <c r="G545" s="286"/>
      <c r="H545" s="286"/>
      <c r="AW545" s="482"/>
      <c r="AY545" s="431"/>
    </row>
    <row r="546" spans="1:51" s="388" customFormat="1" ht="16.5">
      <c r="A546" s="132"/>
      <c r="B546" s="132"/>
      <c r="C546" s="132"/>
      <c r="D546" s="241"/>
      <c r="E546" s="241"/>
      <c r="F546" s="386"/>
      <c r="G546" s="286"/>
      <c r="H546" s="286"/>
      <c r="AW546" s="482"/>
      <c r="AY546" s="431"/>
    </row>
    <row r="547" spans="1:51" s="388" customFormat="1" ht="16.5">
      <c r="A547" s="132"/>
      <c r="B547" s="132"/>
      <c r="C547" s="132"/>
      <c r="D547" s="241"/>
      <c r="E547" s="241"/>
      <c r="F547" s="386"/>
      <c r="G547" s="286"/>
      <c r="H547" s="286"/>
      <c r="AW547" s="482"/>
      <c r="AY547" s="431"/>
    </row>
    <row r="548" spans="1:51" s="388" customFormat="1" ht="16.5">
      <c r="A548" s="132"/>
      <c r="B548" s="132"/>
      <c r="C548" s="132"/>
      <c r="D548" s="241"/>
      <c r="E548" s="241"/>
      <c r="F548" s="386"/>
      <c r="G548" s="286"/>
      <c r="H548" s="286"/>
      <c r="AW548" s="482"/>
      <c r="AY548" s="431"/>
    </row>
    <row r="549" spans="1:51" s="388" customFormat="1" ht="16.5">
      <c r="A549" s="132"/>
      <c r="B549" s="132"/>
      <c r="C549" s="132"/>
      <c r="D549" s="241"/>
      <c r="E549" s="241"/>
      <c r="F549" s="386"/>
      <c r="G549" s="286"/>
      <c r="H549" s="286"/>
      <c r="AW549" s="482"/>
      <c r="AY549" s="431"/>
    </row>
    <row r="550" spans="1:51" s="388" customFormat="1" ht="16.5">
      <c r="A550" s="132"/>
      <c r="B550" s="132"/>
      <c r="C550" s="132"/>
      <c r="D550" s="241"/>
      <c r="E550" s="241"/>
      <c r="F550" s="386"/>
      <c r="G550" s="286"/>
      <c r="H550" s="286"/>
      <c r="AW550" s="482"/>
      <c r="AY550" s="431"/>
    </row>
    <row r="551" spans="1:51" s="388" customFormat="1" ht="16.5">
      <c r="A551" s="132"/>
      <c r="B551" s="132"/>
      <c r="C551" s="132"/>
      <c r="D551" s="241"/>
      <c r="E551" s="241"/>
      <c r="F551" s="386"/>
      <c r="G551" s="286"/>
      <c r="H551" s="286"/>
      <c r="AW551" s="482"/>
      <c r="AY551" s="431"/>
    </row>
    <row r="552" spans="1:51" s="388" customFormat="1" ht="16.5">
      <c r="A552" s="132"/>
      <c r="B552" s="132"/>
      <c r="C552" s="132"/>
      <c r="D552" s="241"/>
      <c r="E552" s="241"/>
      <c r="F552" s="386"/>
      <c r="G552" s="286"/>
      <c r="H552" s="286"/>
      <c r="AW552" s="482"/>
      <c r="AY552" s="431"/>
    </row>
    <row r="553" spans="1:51" s="388" customFormat="1" ht="16.5">
      <c r="A553" s="132"/>
      <c r="B553" s="132"/>
      <c r="C553" s="132"/>
      <c r="D553" s="241"/>
      <c r="E553" s="241"/>
      <c r="F553" s="386"/>
      <c r="G553" s="286"/>
      <c r="H553" s="286"/>
      <c r="AW553" s="482"/>
      <c r="AY553" s="431"/>
    </row>
    <row r="554" spans="1:51" s="388" customFormat="1" ht="16.5">
      <c r="A554" s="132"/>
      <c r="B554" s="132"/>
      <c r="C554" s="132"/>
      <c r="D554" s="241"/>
      <c r="E554" s="241"/>
      <c r="F554" s="386"/>
      <c r="G554" s="286"/>
      <c r="H554" s="286"/>
      <c r="AW554" s="482"/>
      <c r="AY554" s="431"/>
    </row>
    <row r="555" spans="1:51" s="388" customFormat="1" ht="16.5">
      <c r="A555" s="132"/>
      <c r="B555" s="132"/>
      <c r="C555" s="132"/>
      <c r="D555" s="241"/>
      <c r="E555" s="241"/>
      <c r="F555" s="386"/>
      <c r="G555" s="286"/>
      <c r="H555" s="286"/>
      <c r="AW555" s="482"/>
      <c r="AY555" s="431"/>
    </row>
    <row r="556" spans="1:51" s="388" customFormat="1" ht="16.5">
      <c r="A556" s="132"/>
      <c r="B556" s="132"/>
      <c r="C556" s="132"/>
      <c r="D556" s="241"/>
      <c r="E556" s="241"/>
      <c r="F556" s="386"/>
      <c r="G556" s="286"/>
      <c r="H556" s="286"/>
      <c r="AW556" s="482"/>
      <c r="AY556" s="431"/>
    </row>
    <row r="557" spans="1:51" s="388" customFormat="1" ht="16.5">
      <c r="A557" s="132"/>
      <c r="B557" s="132"/>
      <c r="C557" s="132"/>
      <c r="D557" s="241"/>
      <c r="E557" s="241"/>
      <c r="F557" s="386"/>
      <c r="G557" s="286"/>
      <c r="H557" s="286"/>
      <c r="AW557" s="482"/>
      <c r="AY557" s="431"/>
    </row>
    <row r="558" spans="1:51" s="388" customFormat="1" ht="16.5">
      <c r="A558" s="132"/>
      <c r="B558" s="132"/>
      <c r="C558" s="132"/>
      <c r="D558" s="241"/>
      <c r="E558" s="241"/>
      <c r="F558" s="386"/>
      <c r="G558" s="286"/>
      <c r="H558" s="286"/>
      <c r="AW558" s="482"/>
      <c r="AY558" s="431"/>
    </row>
    <row r="559" spans="1:51" s="388" customFormat="1" ht="16.5">
      <c r="A559" s="132"/>
      <c r="B559" s="132"/>
      <c r="C559" s="132"/>
      <c r="D559" s="241"/>
      <c r="E559" s="241"/>
      <c r="F559" s="386"/>
      <c r="G559" s="286"/>
      <c r="H559" s="286"/>
      <c r="AW559" s="482"/>
      <c r="AY559" s="431"/>
    </row>
    <row r="560" spans="1:51" s="388" customFormat="1" ht="16.5">
      <c r="A560" s="132"/>
      <c r="B560" s="132"/>
      <c r="C560" s="132"/>
      <c r="D560" s="241"/>
      <c r="E560" s="241"/>
      <c r="F560" s="386"/>
      <c r="G560" s="286"/>
      <c r="H560" s="286"/>
      <c r="AW560" s="482"/>
      <c r="AY560" s="431"/>
    </row>
    <row r="561" spans="1:51" s="388" customFormat="1" ht="16.5">
      <c r="A561" s="132"/>
      <c r="B561" s="132"/>
      <c r="C561" s="132"/>
      <c r="D561" s="241"/>
      <c r="E561" s="241"/>
      <c r="F561" s="386"/>
      <c r="G561" s="286"/>
      <c r="H561" s="286"/>
      <c r="AW561" s="482"/>
      <c r="AY561" s="431"/>
    </row>
    <row r="562" spans="1:51" s="388" customFormat="1" ht="16.5">
      <c r="A562" s="132"/>
      <c r="B562" s="132"/>
      <c r="C562" s="132"/>
      <c r="D562" s="241"/>
      <c r="E562" s="241"/>
      <c r="F562" s="386"/>
      <c r="G562" s="286"/>
      <c r="H562" s="286"/>
      <c r="AW562" s="482"/>
      <c r="AY562" s="431"/>
    </row>
    <row r="563" spans="1:51" s="388" customFormat="1" ht="16.5">
      <c r="A563" s="132"/>
      <c r="B563" s="132"/>
      <c r="C563" s="132"/>
      <c r="D563" s="241"/>
      <c r="E563" s="241"/>
      <c r="F563" s="386"/>
      <c r="G563" s="286"/>
      <c r="H563" s="286"/>
      <c r="AW563" s="482"/>
      <c r="AY563" s="431"/>
    </row>
    <row r="564" spans="1:51" s="388" customFormat="1" ht="16.5">
      <c r="A564" s="132"/>
      <c r="B564" s="132"/>
      <c r="C564" s="132"/>
      <c r="D564" s="241"/>
      <c r="E564" s="241"/>
      <c r="F564" s="386"/>
      <c r="G564" s="286"/>
      <c r="H564" s="286"/>
      <c r="AW564" s="482"/>
      <c r="AY564" s="431"/>
    </row>
    <row r="565" spans="1:51" s="388" customFormat="1" ht="16.5">
      <c r="A565" s="132"/>
      <c r="B565" s="132"/>
      <c r="C565" s="132"/>
      <c r="D565" s="241"/>
      <c r="E565" s="241"/>
      <c r="F565" s="386"/>
      <c r="G565" s="286"/>
      <c r="H565" s="286"/>
      <c r="AW565" s="482"/>
      <c r="AY565" s="431"/>
    </row>
    <row r="566" spans="1:51" s="388" customFormat="1" ht="16.5">
      <c r="A566" s="132"/>
      <c r="B566" s="132"/>
      <c r="C566" s="132"/>
      <c r="D566" s="241"/>
      <c r="E566" s="241"/>
      <c r="F566" s="386"/>
      <c r="G566" s="286"/>
      <c r="H566" s="286"/>
      <c r="AW566" s="482"/>
      <c r="AY566" s="431"/>
    </row>
    <row r="567" spans="1:51" s="388" customFormat="1" ht="16.5">
      <c r="A567" s="132"/>
      <c r="B567" s="132"/>
      <c r="C567" s="132"/>
      <c r="D567" s="241"/>
      <c r="E567" s="241"/>
      <c r="F567" s="386"/>
      <c r="G567" s="286"/>
      <c r="H567" s="286"/>
      <c r="AW567" s="482"/>
      <c r="AY567" s="431"/>
    </row>
    <row r="568" spans="1:51" s="388" customFormat="1" ht="16.5">
      <c r="A568" s="132"/>
      <c r="B568" s="132"/>
      <c r="C568" s="132"/>
      <c r="D568" s="241"/>
      <c r="E568" s="241"/>
      <c r="F568" s="386"/>
      <c r="G568" s="286"/>
      <c r="H568" s="286"/>
      <c r="AW568" s="482"/>
      <c r="AY568" s="431"/>
    </row>
    <row r="569" spans="1:51" s="388" customFormat="1" ht="16.5">
      <c r="A569" s="132"/>
      <c r="B569" s="132"/>
      <c r="C569" s="132"/>
      <c r="D569" s="241"/>
      <c r="E569" s="241"/>
      <c r="F569" s="386"/>
      <c r="G569" s="286"/>
      <c r="H569" s="286"/>
      <c r="AW569" s="482"/>
      <c r="AY569" s="431"/>
    </row>
    <row r="570" spans="1:51" s="388" customFormat="1" ht="16.5">
      <c r="A570" s="132"/>
      <c r="B570" s="132"/>
      <c r="C570" s="132"/>
      <c r="D570" s="241"/>
      <c r="E570" s="241"/>
      <c r="F570" s="386"/>
      <c r="G570" s="286"/>
      <c r="H570" s="286"/>
      <c r="AW570" s="482"/>
      <c r="AY570" s="431"/>
    </row>
    <row r="571" spans="1:51" s="388" customFormat="1" ht="16.5">
      <c r="A571" s="132"/>
      <c r="B571" s="132"/>
      <c r="C571" s="132"/>
      <c r="D571" s="241"/>
      <c r="E571" s="241"/>
      <c r="F571" s="386"/>
      <c r="G571" s="286"/>
      <c r="H571" s="286"/>
      <c r="AW571" s="482"/>
      <c r="AY571" s="431"/>
    </row>
    <row r="572" spans="1:51" s="388" customFormat="1" ht="16.5">
      <c r="A572" s="132"/>
      <c r="B572" s="132"/>
      <c r="C572" s="132"/>
      <c r="D572" s="241"/>
      <c r="E572" s="241"/>
      <c r="F572" s="386"/>
      <c r="G572" s="286"/>
      <c r="H572" s="286"/>
      <c r="AW572" s="482"/>
      <c r="AY572" s="431"/>
    </row>
    <row r="573" spans="1:51" s="388" customFormat="1" ht="16.5">
      <c r="A573" s="132"/>
      <c r="B573" s="132"/>
      <c r="C573" s="132"/>
      <c r="D573" s="241"/>
      <c r="E573" s="241"/>
      <c r="F573" s="386"/>
      <c r="G573" s="286"/>
      <c r="H573" s="286"/>
      <c r="AW573" s="482"/>
      <c r="AY573" s="431"/>
    </row>
    <row r="574" spans="1:51" s="388" customFormat="1" ht="16.5">
      <c r="A574" s="132"/>
      <c r="B574" s="132"/>
      <c r="C574" s="132"/>
      <c r="D574" s="241"/>
      <c r="E574" s="241"/>
      <c r="F574" s="386"/>
      <c r="G574" s="286"/>
      <c r="H574" s="286"/>
      <c r="AW574" s="482"/>
      <c r="AY574" s="431"/>
    </row>
    <row r="575" spans="1:51" s="388" customFormat="1" ht="16.5">
      <c r="A575" s="132"/>
      <c r="B575" s="132"/>
      <c r="C575" s="132"/>
      <c r="D575" s="241"/>
      <c r="E575" s="241"/>
      <c r="F575" s="386"/>
      <c r="G575" s="286"/>
      <c r="H575" s="286"/>
      <c r="AW575" s="482"/>
      <c r="AY575" s="431"/>
    </row>
    <row r="576" spans="1:51" s="388" customFormat="1" ht="16.5">
      <c r="A576" s="132"/>
      <c r="B576" s="132"/>
      <c r="C576" s="132"/>
      <c r="D576" s="241"/>
      <c r="E576" s="241"/>
      <c r="F576" s="386"/>
      <c r="G576" s="286"/>
      <c r="H576" s="286"/>
      <c r="AW576" s="482"/>
      <c r="AY576" s="431"/>
    </row>
    <row r="577" spans="1:51" s="388" customFormat="1" ht="16.5">
      <c r="A577" s="132"/>
      <c r="B577" s="132"/>
      <c r="C577" s="132"/>
      <c r="D577" s="241"/>
      <c r="E577" s="241"/>
      <c r="F577" s="386"/>
      <c r="G577" s="286"/>
      <c r="H577" s="286"/>
      <c r="AW577" s="482"/>
      <c r="AY577" s="431"/>
    </row>
    <row r="578" spans="1:51" s="388" customFormat="1" ht="16.5">
      <c r="A578" s="132"/>
      <c r="B578" s="132"/>
      <c r="C578" s="132"/>
      <c r="D578" s="241"/>
      <c r="E578" s="241"/>
      <c r="F578" s="386"/>
      <c r="G578" s="286"/>
      <c r="H578" s="286"/>
      <c r="AW578" s="482"/>
      <c r="AY578" s="431"/>
    </row>
    <row r="579" spans="1:51" s="388" customFormat="1" ht="16.5">
      <c r="A579" s="132"/>
      <c r="B579" s="132"/>
      <c r="C579" s="132"/>
      <c r="D579" s="241"/>
      <c r="E579" s="241"/>
      <c r="F579" s="386"/>
      <c r="G579" s="286"/>
      <c r="H579" s="286"/>
      <c r="AW579" s="482"/>
      <c r="AY579" s="431"/>
    </row>
    <row r="580" spans="1:51" s="388" customFormat="1" ht="16.5">
      <c r="A580" s="132"/>
      <c r="B580" s="132"/>
      <c r="C580" s="132"/>
      <c r="D580" s="241"/>
      <c r="E580" s="241"/>
      <c r="F580" s="386"/>
      <c r="G580" s="286"/>
      <c r="H580" s="286"/>
      <c r="AW580" s="482"/>
      <c r="AY580" s="431"/>
    </row>
    <row r="581" spans="1:51" s="388" customFormat="1" ht="16.5">
      <c r="A581" s="132"/>
      <c r="B581" s="132"/>
      <c r="C581" s="132"/>
      <c r="D581" s="241"/>
      <c r="E581" s="241"/>
      <c r="F581" s="386"/>
      <c r="G581" s="286"/>
      <c r="H581" s="286"/>
      <c r="AW581" s="482"/>
      <c r="AY581" s="431"/>
    </row>
    <row r="582" spans="1:51" s="388" customFormat="1" ht="16.5">
      <c r="A582" s="132"/>
      <c r="B582" s="132"/>
      <c r="C582" s="132"/>
      <c r="D582" s="241"/>
      <c r="E582" s="241"/>
      <c r="F582" s="386"/>
      <c r="G582" s="286"/>
      <c r="H582" s="286"/>
      <c r="AW582" s="482"/>
      <c r="AY582" s="431"/>
    </row>
    <row r="583" spans="1:51" s="388" customFormat="1" ht="16.5">
      <c r="A583" s="132"/>
      <c r="B583" s="132"/>
      <c r="C583" s="132"/>
      <c r="D583" s="241"/>
      <c r="E583" s="241"/>
      <c r="F583" s="386"/>
      <c r="G583" s="286"/>
      <c r="H583" s="286"/>
      <c r="AW583" s="482"/>
      <c r="AY583" s="431"/>
    </row>
    <row r="584" spans="1:51" s="388" customFormat="1" ht="16.5">
      <c r="A584" s="132"/>
      <c r="B584" s="132"/>
      <c r="C584" s="132"/>
      <c r="D584" s="241"/>
      <c r="E584" s="241"/>
      <c r="F584" s="386"/>
      <c r="G584" s="286"/>
      <c r="H584" s="286"/>
      <c r="AW584" s="482"/>
      <c r="AY584" s="431"/>
    </row>
    <row r="585" spans="1:51" s="388" customFormat="1" ht="16.5">
      <c r="A585" s="132"/>
      <c r="B585" s="132"/>
      <c r="C585" s="132"/>
      <c r="D585" s="241"/>
      <c r="E585" s="241"/>
      <c r="F585" s="386"/>
      <c r="G585" s="286"/>
      <c r="H585" s="286"/>
      <c r="AW585" s="482"/>
      <c r="AY585" s="431"/>
    </row>
    <row r="586" spans="1:51" s="388" customFormat="1" ht="16.5">
      <c r="A586" s="132"/>
      <c r="B586" s="132"/>
      <c r="C586" s="132"/>
      <c r="D586" s="241"/>
      <c r="E586" s="241"/>
      <c r="F586" s="386"/>
      <c r="G586" s="286"/>
      <c r="H586" s="286"/>
      <c r="AW586" s="482"/>
      <c r="AY586" s="431"/>
    </row>
    <row r="587" spans="1:51" s="388" customFormat="1" ht="16.5">
      <c r="A587" s="132"/>
      <c r="B587" s="132"/>
      <c r="C587" s="132"/>
      <c r="D587" s="241"/>
      <c r="E587" s="241"/>
      <c r="F587" s="386"/>
      <c r="G587" s="286"/>
      <c r="H587" s="286"/>
      <c r="AW587" s="482"/>
      <c r="AY587" s="431"/>
    </row>
    <row r="588" spans="1:51" s="388" customFormat="1" ht="16.5">
      <c r="A588" s="132"/>
      <c r="B588" s="132"/>
      <c r="C588" s="132"/>
      <c r="D588" s="241"/>
      <c r="E588" s="241"/>
      <c r="F588" s="386"/>
      <c r="G588" s="286"/>
      <c r="H588" s="286"/>
      <c r="AW588" s="482"/>
      <c r="AY588" s="431"/>
    </row>
    <row r="589" spans="1:51" s="388" customFormat="1" ht="16.5">
      <c r="A589" s="132"/>
      <c r="B589" s="132"/>
      <c r="C589" s="132"/>
      <c r="D589" s="241"/>
      <c r="E589" s="241"/>
      <c r="F589" s="386"/>
      <c r="G589" s="286"/>
      <c r="H589" s="286"/>
      <c r="AW589" s="482"/>
      <c r="AY589" s="431"/>
    </row>
    <row r="590" spans="1:51" s="388" customFormat="1" ht="16.5">
      <c r="A590" s="132"/>
      <c r="B590" s="132"/>
      <c r="C590" s="132"/>
      <c r="D590" s="241"/>
      <c r="E590" s="241"/>
      <c r="F590" s="386"/>
      <c r="G590" s="286"/>
      <c r="H590" s="286"/>
      <c r="AW590" s="482"/>
      <c r="AY590" s="431"/>
    </row>
    <row r="591" spans="1:51" s="388" customFormat="1" ht="16.5">
      <c r="A591" s="132"/>
      <c r="B591" s="132"/>
      <c r="C591" s="132"/>
      <c r="D591" s="241"/>
      <c r="E591" s="241"/>
      <c r="F591" s="386"/>
      <c r="G591" s="286"/>
      <c r="H591" s="286"/>
      <c r="AW591" s="482"/>
      <c r="AY591" s="431"/>
    </row>
    <row r="592" spans="1:51" s="388" customFormat="1" ht="16.5">
      <c r="A592" s="132"/>
      <c r="B592" s="132"/>
      <c r="C592" s="132"/>
      <c r="D592" s="241"/>
      <c r="E592" s="241"/>
      <c r="F592" s="386"/>
      <c r="G592" s="286"/>
      <c r="H592" s="286"/>
      <c r="AW592" s="482"/>
      <c r="AY592" s="431"/>
    </row>
    <row r="593" spans="1:51" s="388" customFormat="1" ht="16.5">
      <c r="A593" s="132"/>
      <c r="B593" s="132"/>
      <c r="C593" s="132"/>
      <c r="D593" s="241"/>
      <c r="E593" s="241"/>
      <c r="F593" s="386"/>
      <c r="G593" s="286"/>
      <c r="H593" s="286"/>
      <c r="AW593" s="482"/>
      <c r="AY593" s="431"/>
    </row>
    <row r="594" spans="1:51" s="388" customFormat="1" ht="16.5">
      <c r="A594" s="132"/>
      <c r="B594" s="132"/>
      <c r="C594" s="132"/>
      <c r="D594" s="241"/>
      <c r="E594" s="241"/>
      <c r="F594" s="386"/>
      <c r="G594" s="286"/>
      <c r="H594" s="286"/>
      <c r="AW594" s="482"/>
      <c r="AY594" s="431"/>
    </row>
    <row r="595" spans="1:51" s="388" customFormat="1" ht="16.5">
      <c r="A595" s="132"/>
      <c r="B595" s="132"/>
      <c r="C595" s="132"/>
      <c r="D595" s="241"/>
      <c r="E595" s="241"/>
      <c r="F595" s="386"/>
      <c r="G595" s="286"/>
      <c r="H595" s="286"/>
      <c r="AW595" s="482"/>
      <c r="AY595" s="431"/>
    </row>
    <row r="596" spans="1:51" s="388" customFormat="1" ht="16.5">
      <c r="A596" s="132"/>
      <c r="B596" s="132"/>
      <c r="C596" s="132"/>
      <c r="D596" s="241"/>
      <c r="E596" s="241"/>
      <c r="F596" s="386"/>
      <c r="G596" s="286"/>
      <c r="H596" s="286"/>
      <c r="AW596" s="482"/>
      <c r="AY596" s="431"/>
    </row>
    <row r="597" spans="1:51" s="388" customFormat="1" ht="16.5">
      <c r="A597" s="132"/>
      <c r="B597" s="132"/>
      <c r="C597" s="132"/>
      <c r="D597" s="241"/>
      <c r="E597" s="241"/>
      <c r="F597" s="386"/>
      <c r="G597" s="286"/>
      <c r="H597" s="286"/>
      <c r="AW597" s="482"/>
      <c r="AY597" s="431"/>
    </row>
    <row r="598" spans="1:51" s="388" customFormat="1" ht="16.5">
      <c r="A598" s="132"/>
      <c r="B598" s="132"/>
      <c r="C598" s="132"/>
      <c r="D598" s="241"/>
      <c r="E598" s="241"/>
      <c r="F598" s="386"/>
      <c r="G598" s="286"/>
      <c r="H598" s="286"/>
      <c r="AW598" s="482"/>
      <c r="AY598" s="431"/>
    </row>
    <row r="599" spans="1:51" s="388" customFormat="1" ht="16.5">
      <c r="A599" s="132"/>
      <c r="B599" s="132"/>
      <c r="C599" s="132"/>
      <c r="D599" s="241"/>
      <c r="E599" s="241"/>
      <c r="F599" s="386"/>
      <c r="G599" s="286"/>
      <c r="H599" s="286"/>
      <c r="AW599" s="482"/>
      <c r="AY599" s="431"/>
    </row>
    <row r="600" spans="1:51" s="388" customFormat="1" ht="16.5">
      <c r="A600" s="132"/>
      <c r="B600" s="132"/>
      <c r="C600" s="132"/>
      <c r="D600" s="241"/>
      <c r="E600" s="241"/>
      <c r="F600" s="386"/>
      <c r="G600" s="286"/>
      <c r="H600" s="286"/>
      <c r="AW600" s="482"/>
      <c r="AY600" s="431"/>
    </row>
    <row r="601" spans="1:51" s="388" customFormat="1" ht="16.5">
      <c r="A601" s="132"/>
      <c r="B601" s="132"/>
      <c r="C601" s="132"/>
      <c r="D601" s="241"/>
      <c r="E601" s="241"/>
      <c r="F601" s="386"/>
      <c r="G601" s="286"/>
      <c r="H601" s="286"/>
      <c r="AW601" s="482"/>
      <c r="AY601" s="431"/>
    </row>
    <row r="602" spans="1:51" s="388" customFormat="1" ht="16.5">
      <c r="A602" s="132"/>
      <c r="B602" s="132"/>
      <c r="C602" s="132"/>
      <c r="D602" s="241"/>
      <c r="E602" s="241"/>
      <c r="F602" s="386"/>
      <c r="G602" s="286"/>
      <c r="H602" s="286"/>
      <c r="AW602" s="482"/>
      <c r="AY602" s="431"/>
    </row>
    <row r="603" spans="1:51" s="388" customFormat="1" ht="16.5">
      <c r="A603" s="132"/>
      <c r="B603" s="132"/>
      <c r="C603" s="132"/>
      <c r="D603" s="241"/>
      <c r="E603" s="241"/>
      <c r="F603" s="386"/>
      <c r="G603" s="286"/>
      <c r="H603" s="286"/>
      <c r="AW603" s="482"/>
      <c r="AY603" s="431"/>
    </row>
    <row r="604" spans="1:51" s="388" customFormat="1" ht="16.5">
      <c r="A604" s="132"/>
      <c r="B604" s="132"/>
      <c r="C604" s="132"/>
      <c r="D604" s="241"/>
      <c r="E604" s="241"/>
      <c r="F604" s="386"/>
      <c r="G604" s="286"/>
      <c r="H604" s="286"/>
      <c r="AW604" s="482"/>
      <c r="AY604" s="431"/>
    </row>
    <row r="605" spans="1:51" s="388" customFormat="1" ht="16.5">
      <c r="A605" s="132"/>
      <c r="B605" s="132"/>
      <c r="C605" s="132"/>
      <c r="D605" s="241"/>
      <c r="E605" s="241"/>
      <c r="F605" s="386"/>
      <c r="G605" s="286"/>
      <c r="H605" s="286"/>
      <c r="AW605" s="482"/>
      <c r="AY605" s="431"/>
    </row>
    <row r="606" spans="1:51" s="388" customFormat="1" ht="16.5">
      <c r="A606" s="132"/>
      <c r="B606" s="132"/>
      <c r="C606" s="132"/>
      <c r="D606" s="241"/>
      <c r="E606" s="241"/>
      <c r="F606" s="386"/>
      <c r="G606" s="286"/>
      <c r="H606" s="286"/>
      <c r="AW606" s="482"/>
      <c r="AY606" s="431"/>
    </row>
    <row r="607" spans="1:51" s="388" customFormat="1" ht="16.5">
      <c r="A607" s="132"/>
      <c r="B607" s="132"/>
      <c r="C607" s="132"/>
      <c r="D607" s="241"/>
      <c r="E607" s="241"/>
      <c r="F607" s="386"/>
      <c r="G607" s="286"/>
      <c r="H607" s="286"/>
      <c r="AW607" s="482"/>
      <c r="AY607" s="431"/>
    </row>
    <row r="608" spans="1:51" s="388" customFormat="1" ht="16.5">
      <c r="A608" s="132"/>
      <c r="B608" s="132"/>
      <c r="C608" s="132"/>
      <c r="D608" s="241"/>
      <c r="E608" s="241"/>
      <c r="F608" s="386"/>
      <c r="G608" s="286"/>
      <c r="H608" s="286"/>
      <c r="AW608" s="482"/>
      <c r="AY608" s="431"/>
    </row>
    <row r="609" spans="1:51" s="388" customFormat="1" ht="16.5">
      <c r="A609" s="132"/>
      <c r="B609" s="132"/>
      <c r="C609" s="132"/>
      <c r="D609" s="241"/>
      <c r="E609" s="241"/>
      <c r="F609" s="386"/>
      <c r="G609" s="286"/>
      <c r="H609" s="286"/>
      <c r="AW609" s="482"/>
      <c r="AY609" s="431"/>
    </row>
    <row r="610" spans="1:51" s="388" customFormat="1" ht="16.5">
      <c r="A610" s="132"/>
      <c r="B610" s="132"/>
      <c r="C610" s="132"/>
      <c r="D610" s="241"/>
      <c r="E610" s="241"/>
      <c r="F610" s="386"/>
      <c r="G610" s="286"/>
      <c r="H610" s="286"/>
      <c r="AW610" s="482"/>
      <c r="AY610" s="431"/>
    </row>
    <row r="611" spans="1:51" s="388" customFormat="1" ht="16.5">
      <c r="A611" s="132"/>
      <c r="B611" s="132"/>
      <c r="C611" s="132"/>
      <c r="D611" s="241"/>
      <c r="E611" s="241"/>
      <c r="F611" s="386"/>
      <c r="G611" s="286"/>
      <c r="H611" s="286"/>
      <c r="AW611" s="482"/>
      <c r="AY611" s="431"/>
    </row>
    <row r="612" spans="1:51" s="388" customFormat="1" ht="16.5">
      <c r="A612" s="132"/>
      <c r="B612" s="132"/>
      <c r="C612" s="132"/>
      <c r="D612" s="241"/>
      <c r="E612" s="241"/>
      <c r="F612" s="386"/>
      <c r="G612" s="286"/>
      <c r="H612" s="286"/>
      <c r="AW612" s="482"/>
      <c r="AY612" s="431"/>
    </row>
    <row r="613" spans="1:51" s="388" customFormat="1" ht="16.5">
      <c r="A613" s="132"/>
      <c r="B613" s="132"/>
      <c r="C613" s="132"/>
      <c r="D613" s="241"/>
      <c r="E613" s="241"/>
      <c r="F613" s="386"/>
      <c r="G613" s="286"/>
      <c r="H613" s="286"/>
      <c r="AW613" s="482"/>
      <c r="AY613" s="431"/>
    </row>
    <row r="614" spans="1:51" s="388" customFormat="1" ht="16.5">
      <c r="A614" s="132"/>
      <c r="B614" s="132"/>
      <c r="C614" s="132"/>
      <c r="D614" s="241"/>
      <c r="E614" s="241"/>
      <c r="F614" s="386"/>
      <c r="G614" s="286"/>
      <c r="H614" s="286"/>
      <c r="AW614" s="482"/>
      <c r="AY614" s="431"/>
    </row>
    <row r="615" spans="1:51" s="388" customFormat="1" ht="16.5">
      <c r="A615" s="132"/>
      <c r="B615" s="132"/>
      <c r="C615" s="132"/>
      <c r="D615" s="241"/>
      <c r="E615" s="241"/>
      <c r="F615" s="386"/>
      <c r="G615" s="286"/>
      <c r="H615" s="286"/>
      <c r="AW615" s="482"/>
      <c r="AY615" s="431"/>
    </row>
    <row r="616" spans="1:51" s="388" customFormat="1" ht="16.5">
      <c r="A616" s="132"/>
      <c r="B616" s="132"/>
      <c r="C616" s="132"/>
      <c r="D616" s="241"/>
      <c r="E616" s="241"/>
      <c r="F616" s="386"/>
      <c r="G616" s="286"/>
      <c r="H616" s="286"/>
      <c r="AW616" s="482"/>
      <c r="AY616" s="431"/>
    </row>
    <row r="617" spans="1:51" s="388" customFormat="1" ht="16.5">
      <c r="A617" s="132"/>
      <c r="B617" s="132"/>
      <c r="C617" s="132"/>
      <c r="D617" s="241"/>
      <c r="E617" s="241"/>
      <c r="F617" s="386"/>
      <c r="G617" s="286"/>
      <c r="H617" s="286"/>
      <c r="AW617" s="482"/>
      <c r="AY617" s="431"/>
    </row>
    <row r="618" spans="1:51" s="388" customFormat="1" ht="16.5">
      <c r="A618" s="132"/>
      <c r="B618" s="132"/>
      <c r="C618" s="132"/>
      <c r="D618" s="241"/>
      <c r="E618" s="241"/>
      <c r="F618" s="386"/>
      <c r="G618" s="286"/>
      <c r="H618" s="286"/>
      <c r="AW618" s="482"/>
      <c r="AY618" s="431"/>
    </row>
    <row r="619" spans="1:51" s="388" customFormat="1" ht="16.5">
      <c r="A619" s="132"/>
      <c r="B619" s="132"/>
      <c r="C619" s="132"/>
      <c r="D619" s="241"/>
      <c r="E619" s="241"/>
      <c r="F619" s="386"/>
      <c r="G619" s="286"/>
      <c r="H619" s="286"/>
      <c r="AW619" s="482"/>
      <c r="AY619" s="431"/>
    </row>
    <row r="620" spans="1:51" s="388" customFormat="1" ht="16.5">
      <c r="A620" s="132"/>
      <c r="B620" s="132"/>
      <c r="C620" s="132"/>
      <c r="D620" s="241"/>
      <c r="E620" s="241"/>
      <c r="F620" s="386"/>
      <c r="G620" s="286"/>
      <c r="H620" s="286"/>
      <c r="AW620" s="482"/>
      <c r="AY620" s="431"/>
    </row>
    <row r="621" spans="1:51" s="388" customFormat="1" ht="16.5">
      <c r="A621" s="132"/>
      <c r="B621" s="132"/>
      <c r="C621" s="132"/>
      <c r="D621" s="241"/>
      <c r="E621" s="241"/>
      <c r="F621" s="386"/>
      <c r="G621" s="286"/>
      <c r="H621" s="286"/>
      <c r="AW621" s="482"/>
      <c r="AY621" s="431"/>
    </row>
    <row r="622" spans="1:51" s="388" customFormat="1" ht="16.5">
      <c r="A622" s="132"/>
      <c r="B622" s="132"/>
      <c r="C622" s="132"/>
      <c r="D622" s="241"/>
      <c r="E622" s="241"/>
      <c r="F622" s="386"/>
      <c r="G622" s="286"/>
      <c r="H622" s="286"/>
      <c r="AW622" s="482"/>
      <c r="AY622" s="431"/>
    </row>
    <row r="623" spans="1:51" s="388" customFormat="1" ht="16.5">
      <c r="A623" s="132"/>
      <c r="B623" s="132"/>
      <c r="C623" s="132"/>
      <c r="D623" s="241"/>
      <c r="E623" s="241"/>
      <c r="F623" s="386"/>
      <c r="G623" s="286"/>
      <c r="H623" s="286"/>
      <c r="AW623" s="482"/>
      <c r="AY623" s="431"/>
    </row>
    <row r="624" spans="1:51" s="388" customFormat="1" ht="16.5">
      <c r="A624" s="132"/>
      <c r="B624" s="132"/>
      <c r="C624" s="132"/>
      <c r="D624" s="241"/>
      <c r="E624" s="241"/>
      <c r="F624" s="386"/>
      <c r="G624" s="286"/>
      <c r="H624" s="286"/>
      <c r="AW624" s="482"/>
      <c r="AY624" s="431"/>
    </row>
    <row r="625" spans="1:51" s="388" customFormat="1" ht="16.5">
      <c r="A625" s="132"/>
      <c r="B625" s="132"/>
      <c r="C625" s="132"/>
      <c r="D625" s="241"/>
      <c r="E625" s="241"/>
      <c r="F625" s="386"/>
      <c r="G625" s="286"/>
      <c r="H625" s="286"/>
      <c r="AW625" s="482"/>
      <c r="AY625" s="431"/>
    </row>
    <row r="626" spans="1:51" s="388" customFormat="1" ht="16.5">
      <c r="A626" s="132"/>
      <c r="B626" s="132"/>
      <c r="C626" s="132"/>
      <c r="D626" s="241"/>
      <c r="E626" s="241"/>
      <c r="F626" s="386"/>
      <c r="G626" s="286"/>
      <c r="H626" s="286"/>
      <c r="AW626" s="482"/>
      <c r="AY626" s="431"/>
    </row>
    <row r="627" spans="1:51" s="388" customFormat="1" ht="16.5">
      <c r="A627" s="132"/>
      <c r="B627" s="132"/>
      <c r="C627" s="132"/>
      <c r="D627" s="241"/>
      <c r="E627" s="241"/>
      <c r="F627" s="386"/>
      <c r="G627" s="286"/>
      <c r="H627" s="286"/>
      <c r="AW627" s="482"/>
      <c r="AY627" s="431"/>
    </row>
    <row r="628" spans="1:51" s="388" customFormat="1" ht="16.5">
      <c r="A628" s="132"/>
      <c r="B628" s="132"/>
      <c r="C628" s="132"/>
      <c r="D628" s="241"/>
      <c r="E628" s="241"/>
      <c r="F628" s="386"/>
      <c r="G628" s="286"/>
      <c r="H628" s="286"/>
      <c r="AW628" s="482"/>
      <c r="AY628" s="431"/>
    </row>
    <row r="629" spans="1:51" s="388" customFormat="1" ht="16.5">
      <c r="A629" s="132"/>
      <c r="B629" s="132"/>
      <c r="C629" s="132"/>
      <c r="D629" s="241"/>
      <c r="E629" s="241"/>
      <c r="F629" s="386"/>
      <c r="G629" s="286"/>
      <c r="H629" s="286"/>
      <c r="AW629" s="482"/>
      <c r="AY629" s="431"/>
    </row>
    <row r="630" spans="1:51" s="388" customFormat="1" ht="16.5">
      <c r="A630" s="132"/>
      <c r="B630" s="132"/>
      <c r="C630" s="132"/>
      <c r="D630" s="241"/>
      <c r="E630" s="241"/>
      <c r="F630" s="386"/>
      <c r="G630" s="286"/>
      <c r="H630" s="286"/>
      <c r="AW630" s="482"/>
      <c r="AY630" s="431"/>
    </row>
    <row r="631" spans="1:51" s="388" customFormat="1" ht="16.5">
      <c r="A631" s="132"/>
      <c r="B631" s="132"/>
      <c r="C631" s="132"/>
      <c r="D631" s="241"/>
      <c r="E631" s="241"/>
      <c r="F631" s="386"/>
      <c r="G631" s="286"/>
      <c r="H631" s="286"/>
      <c r="AW631" s="482"/>
      <c r="AY631" s="431"/>
    </row>
    <row r="632" spans="1:51" s="388" customFormat="1" ht="16.5">
      <c r="A632" s="132"/>
      <c r="B632" s="132"/>
      <c r="C632" s="132"/>
      <c r="D632" s="241"/>
      <c r="E632" s="241"/>
      <c r="F632" s="386"/>
      <c r="G632" s="286"/>
      <c r="H632" s="286"/>
      <c r="AW632" s="482"/>
      <c r="AY632" s="431"/>
    </row>
    <row r="633" spans="1:51" s="388" customFormat="1" ht="16.5">
      <c r="A633" s="132"/>
      <c r="B633" s="132"/>
      <c r="C633" s="132"/>
      <c r="D633" s="241"/>
      <c r="E633" s="241"/>
      <c r="F633" s="386"/>
      <c r="G633" s="286"/>
      <c r="H633" s="286"/>
      <c r="AW633" s="482"/>
      <c r="AY633" s="431"/>
    </row>
    <row r="634" spans="1:51" s="388" customFormat="1" ht="16.5">
      <c r="A634" s="132"/>
      <c r="B634" s="132"/>
      <c r="C634" s="132"/>
      <c r="D634" s="241"/>
      <c r="E634" s="241"/>
      <c r="F634" s="386"/>
      <c r="G634" s="286"/>
      <c r="H634" s="286"/>
      <c r="AW634" s="482"/>
      <c r="AY634" s="431"/>
    </row>
    <row r="635" spans="1:51" s="388" customFormat="1" ht="16.5">
      <c r="A635" s="132"/>
      <c r="B635" s="132"/>
      <c r="C635" s="132"/>
      <c r="D635" s="241"/>
      <c r="E635" s="241"/>
      <c r="F635" s="386"/>
      <c r="G635" s="286"/>
      <c r="H635" s="286"/>
      <c r="AW635" s="482"/>
      <c r="AY635" s="431"/>
    </row>
    <row r="636" spans="1:51" s="388" customFormat="1" ht="16.5">
      <c r="A636" s="132"/>
      <c r="B636" s="132"/>
      <c r="C636" s="132"/>
      <c r="D636" s="241"/>
      <c r="E636" s="241"/>
      <c r="F636" s="386"/>
      <c r="G636" s="286"/>
      <c r="H636" s="286"/>
      <c r="AW636" s="482"/>
      <c r="AY636" s="431"/>
    </row>
    <row r="637" spans="1:51" s="388" customFormat="1" ht="16.5">
      <c r="A637" s="132"/>
      <c r="B637" s="132"/>
      <c r="C637" s="132"/>
      <c r="D637" s="241"/>
      <c r="E637" s="241"/>
      <c r="F637" s="386"/>
      <c r="G637" s="286"/>
      <c r="H637" s="286"/>
      <c r="AW637" s="482"/>
      <c r="AY637" s="431"/>
    </row>
    <row r="638" spans="1:51" s="388" customFormat="1" ht="16.5">
      <c r="A638" s="132"/>
      <c r="B638" s="132"/>
      <c r="C638" s="132"/>
      <c r="D638" s="241"/>
      <c r="E638" s="241"/>
      <c r="F638" s="386"/>
      <c r="G638" s="286"/>
      <c r="H638" s="286"/>
      <c r="AW638" s="482"/>
      <c r="AY638" s="431"/>
    </row>
    <row r="639" spans="1:51" s="388" customFormat="1" ht="16.5">
      <c r="A639" s="132"/>
      <c r="B639" s="132"/>
      <c r="C639" s="132"/>
      <c r="D639" s="241"/>
      <c r="E639" s="241"/>
      <c r="F639" s="386"/>
      <c r="G639" s="286"/>
      <c r="H639" s="286"/>
      <c r="AW639" s="482"/>
      <c r="AY639" s="431"/>
    </row>
    <row r="640" spans="1:51" s="388" customFormat="1" ht="16.5">
      <c r="A640" s="132"/>
      <c r="B640" s="132"/>
      <c r="C640" s="132"/>
      <c r="D640" s="241"/>
      <c r="E640" s="241"/>
      <c r="F640" s="386"/>
      <c r="G640" s="286"/>
      <c r="H640" s="286"/>
      <c r="AW640" s="482"/>
      <c r="AY640" s="431"/>
    </row>
    <row r="641" spans="1:51" s="388" customFormat="1" ht="16.5">
      <c r="A641" s="132"/>
      <c r="B641" s="132"/>
      <c r="C641" s="132"/>
      <c r="D641" s="241"/>
      <c r="E641" s="241"/>
      <c r="F641" s="386"/>
      <c r="G641" s="286"/>
      <c r="H641" s="286"/>
      <c r="AW641" s="482"/>
      <c r="AY641" s="431"/>
    </row>
    <row r="642" spans="1:51" s="388" customFormat="1" ht="16.5">
      <c r="A642" s="132"/>
      <c r="B642" s="132"/>
      <c r="C642" s="132"/>
      <c r="D642" s="241"/>
      <c r="E642" s="241"/>
      <c r="F642" s="386"/>
      <c r="G642" s="286"/>
      <c r="H642" s="286"/>
      <c r="AW642" s="482"/>
      <c r="AY642" s="431"/>
    </row>
    <row r="643" spans="1:51" s="388" customFormat="1" ht="16.5">
      <c r="A643" s="132"/>
      <c r="B643" s="132"/>
      <c r="C643" s="132"/>
      <c r="D643" s="241"/>
      <c r="E643" s="241"/>
      <c r="F643" s="386"/>
      <c r="G643" s="286"/>
      <c r="H643" s="286"/>
      <c r="AW643" s="482"/>
      <c r="AY643" s="431"/>
    </row>
    <row r="644" spans="1:51" s="388" customFormat="1" ht="16.5">
      <c r="A644" s="132"/>
      <c r="B644" s="132"/>
      <c r="C644" s="132"/>
      <c r="D644" s="241"/>
      <c r="E644" s="241"/>
      <c r="F644" s="386"/>
      <c r="G644" s="286"/>
      <c r="H644" s="286"/>
      <c r="AW644" s="482"/>
      <c r="AY644" s="431"/>
    </row>
    <row r="645" spans="1:51" s="388" customFormat="1" ht="16.5">
      <c r="A645" s="132"/>
      <c r="B645" s="132"/>
      <c r="C645" s="132"/>
      <c r="D645" s="241"/>
      <c r="E645" s="241"/>
      <c r="F645" s="386"/>
      <c r="G645" s="286"/>
      <c r="H645" s="286"/>
      <c r="AW645" s="482"/>
      <c r="AY645" s="431"/>
    </row>
    <row r="646" spans="1:51" s="388" customFormat="1" ht="16.5">
      <c r="A646" s="132"/>
      <c r="B646" s="132"/>
      <c r="C646" s="132"/>
      <c r="D646" s="241"/>
      <c r="E646" s="241"/>
      <c r="F646" s="386"/>
      <c r="G646" s="286"/>
      <c r="H646" s="286"/>
      <c r="AW646" s="482"/>
      <c r="AY646" s="431"/>
    </row>
    <row r="647" spans="1:51" s="388" customFormat="1" ht="16.5">
      <c r="A647" s="132"/>
      <c r="B647" s="132"/>
      <c r="C647" s="132"/>
      <c r="D647" s="241"/>
      <c r="E647" s="241"/>
      <c r="F647" s="386"/>
      <c r="G647" s="286"/>
      <c r="H647" s="286"/>
      <c r="AW647" s="482"/>
      <c r="AY647" s="431"/>
    </row>
    <row r="648" spans="1:51" s="388" customFormat="1" ht="16.5">
      <c r="A648" s="132"/>
      <c r="B648" s="132"/>
      <c r="C648" s="132"/>
      <c r="D648" s="241"/>
      <c r="E648" s="241"/>
      <c r="F648" s="386"/>
      <c r="G648" s="286"/>
      <c r="H648" s="286"/>
      <c r="AW648" s="482"/>
      <c r="AY648" s="431"/>
    </row>
    <row r="649" spans="1:51" s="388" customFormat="1" ht="16.5">
      <c r="A649" s="132"/>
      <c r="B649" s="132"/>
      <c r="C649" s="132"/>
      <c r="D649" s="241"/>
      <c r="E649" s="241"/>
      <c r="F649" s="386"/>
      <c r="G649" s="286"/>
      <c r="H649" s="286"/>
      <c r="AW649" s="482"/>
      <c r="AY649" s="431"/>
    </row>
    <row r="650" spans="1:51" s="388" customFormat="1" ht="16.5">
      <c r="A650" s="132"/>
      <c r="B650" s="132"/>
      <c r="C650" s="132"/>
      <c r="D650" s="241"/>
      <c r="E650" s="241"/>
      <c r="F650" s="386"/>
      <c r="G650" s="286"/>
      <c r="H650" s="286"/>
      <c r="AW650" s="482"/>
      <c r="AY650" s="431"/>
    </row>
    <row r="651" spans="1:51" s="388" customFormat="1" ht="16.5">
      <c r="A651" s="132"/>
      <c r="B651" s="132"/>
      <c r="C651" s="132"/>
      <c r="D651" s="241"/>
      <c r="E651" s="241"/>
      <c r="F651" s="386"/>
      <c r="G651" s="286"/>
      <c r="H651" s="286"/>
      <c r="AW651" s="482"/>
      <c r="AY651" s="431"/>
    </row>
    <row r="652" spans="1:51" s="388" customFormat="1" ht="16.5">
      <c r="A652" s="132"/>
      <c r="B652" s="132"/>
      <c r="C652" s="132"/>
      <c r="D652" s="241"/>
      <c r="E652" s="241"/>
      <c r="F652" s="386"/>
      <c r="G652" s="286"/>
      <c r="H652" s="286"/>
      <c r="AW652" s="482"/>
      <c r="AY652" s="431"/>
    </row>
    <row r="653" spans="1:51" s="388" customFormat="1" ht="16.5">
      <c r="A653" s="132"/>
      <c r="B653" s="132"/>
      <c r="C653" s="132"/>
      <c r="D653" s="241"/>
      <c r="E653" s="241"/>
      <c r="F653" s="386"/>
      <c r="G653" s="286"/>
      <c r="H653" s="286"/>
      <c r="AW653" s="482"/>
      <c r="AY653" s="431"/>
    </row>
    <row r="654" spans="1:51" s="388" customFormat="1" ht="16.5">
      <c r="A654" s="132"/>
      <c r="B654" s="132"/>
      <c r="C654" s="132"/>
      <c r="D654" s="241"/>
      <c r="E654" s="241"/>
      <c r="F654" s="386"/>
      <c r="G654" s="286"/>
      <c r="H654" s="286"/>
      <c r="AW654" s="482"/>
      <c r="AY654" s="431"/>
    </row>
    <row r="655" spans="1:51" s="388" customFormat="1" ht="16.5">
      <c r="A655" s="132"/>
      <c r="B655" s="132"/>
      <c r="C655" s="132"/>
      <c r="D655" s="241"/>
      <c r="E655" s="241"/>
      <c r="F655" s="386"/>
      <c r="G655" s="286"/>
      <c r="H655" s="286"/>
      <c r="AW655" s="482"/>
      <c r="AY655" s="431"/>
    </row>
    <row r="656" spans="1:51" s="388" customFormat="1" ht="16.5">
      <c r="A656" s="132"/>
      <c r="B656" s="132"/>
      <c r="C656" s="132"/>
      <c r="D656" s="241"/>
      <c r="E656" s="241"/>
      <c r="F656" s="386"/>
      <c r="G656" s="286"/>
      <c r="H656" s="286"/>
      <c r="AW656" s="482"/>
      <c r="AY656" s="431"/>
    </row>
    <row r="657" spans="1:51" s="388" customFormat="1" ht="16.5">
      <c r="A657" s="132"/>
      <c r="B657" s="132"/>
      <c r="C657" s="132"/>
      <c r="D657" s="241"/>
      <c r="E657" s="241"/>
      <c r="F657" s="386"/>
      <c r="G657" s="286"/>
      <c r="H657" s="286"/>
      <c r="AW657" s="482"/>
      <c r="AY657" s="431"/>
    </row>
    <row r="658" spans="1:51" s="388" customFormat="1" ht="16.5">
      <c r="A658" s="132"/>
      <c r="B658" s="132"/>
      <c r="C658" s="132"/>
      <c r="D658" s="241"/>
      <c r="E658" s="241"/>
      <c r="F658" s="386"/>
      <c r="G658" s="286"/>
      <c r="H658" s="286"/>
      <c r="AW658" s="482"/>
      <c r="AY658" s="431"/>
    </row>
    <row r="659" spans="1:51" s="388" customFormat="1" ht="16.5">
      <c r="A659" s="132"/>
      <c r="B659" s="132"/>
      <c r="C659" s="132"/>
      <c r="D659" s="241"/>
      <c r="E659" s="241"/>
      <c r="F659" s="386"/>
      <c r="G659" s="286"/>
      <c r="H659" s="286"/>
      <c r="AW659" s="482"/>
      <c r="AY659" s="431"/>
    </row>
    <row r="660" spans="1:51" s="388" customFormat="1" ht="16.5">
      <c r="A660" s="132"/>
      <c r="B660" s="132"/>
      <c r="C660" s="132"/>
      <c r="D660" s="241"/>
      <c r="E660" s="241"/>
      <c r="F660" s="386"/>
      <c r="G660" s="286"/>
      <c r="H660" s="286"/>
      <c r="AW660" s="482"/>
      <c r="AY660" s="431"/>
    </row>
    <row r="661" spans="1:51" s="388" customFormat="1" ht="16.5">
      <c r="A661" s="132"/>
      <c r="B661" s="132"/>
      <c r="C661" s="132"/>
      <c r="D661" s="241"/>
      <c r="E661" s="241"/>
      <c r="F661" s="386"/>
      <c r="G661" s="286"/>
      <c r="H661" s="286"/>
      <c r="AW661" s="482"/>
      <c r="AY661" s="431"/>
    </row>
    <row r="662" spans="1:51" s="388" customFormat="1" ht="16.5">
      <c r="A662" s="132"/>
      <c r="B662" s="132"/>
      <c r="C662" s="132"/>
      <c r="D662" s="241"/>
      <c r="E662" s="241"/>
      <c r="F662" s="386"/>
      <c r="G662" s="286"/>
      <c r="H662" s="286"/>
      <c r="AW662" s="482"/>
      <c r="AY662" s="431"/>
    </row>
    <row r="663" spans="1:51" s="388" customFormat="1" ht="16.5">
      <c r="A663" s="132"/>
      <c r="B663" s="132"/>
      <c r="C663" s="132"/>
      <c r="D663" s="241"/>
      <c r="E663" s="241"/>
      <c r="F663" s="386"/>
      <c r="G663" s="286"/>
      <c r="H663" s="286"/>
      <c r="AW663" s="482"/>
      <c r="AY663" s="431"/>
    </row>
    <row r="664" spans="1:51" s="388" customFormat="1" ht="16.5">
      <c r="A664" s="132"/>
      <c r="B664" s="132"/>
      <c r="C664" s="132"/>
      <c r="D664" s="241"/>
      <c r="E664" s="241"/>
      <c r="F664" s="386"/>
      <c r="G664" s="286"/>
      <c r="H664" s="286"/>
      <c r="AW664" s="482"/>
      <c r="AY664" s="431"/>
    </row>
    <row r="665" spans="1:51" s="388" customFormat="1" ht="16.5">
      <c r="A665" s="132"/>
      <c r="B665" s="132"/>
      <c r="C665" s="132"/>
      <c r="D665" s="241"/>
      <c r="E665" s="241"/>
      <c r="F665" s="386"/>
      <c r="G665" s="286"/>
      <c r="H665" s="286"/>
      <c r="AW665" s="482"/>
      <c r="AY665" s="431"/>
    </row>
    <row r="666" spans="1:51" s="388" customFormat="1" ht="16.5">
      <c r="A666" s="132"/>
      <c r="B666" s="132"/>
      <c r="C666" s="132"/>
      <c r="D666" s="241"/>
      <c r="E666" s="241"/>
      <c r="F666" s="386"/>
      <c r="G666" s="286"/>
      <c r="H666" s="286"/>
      <c r="AW666" s="482"/>
      <c r="AY666" s="431"/>
    </row>
    <row r="667" spans="1:51" s="388" customFormat="1" ht="16.5">
      <c r="A667" s="132"/>
      <c r="B667" s="132"/>
      <c r="C667" s="132"/>
      <c r="D667" s="241"/>
      <c r="E667" s="241"/>
      <c r="F667" s="386"/>
      <c r="G667" s="286"/>
      <c r="H667" s="286"/>
      <c r="AW667" s="482"/>
      <c r="AY667" s="431"/>
    </row>
    <row r="668" spans="1:51" s="388" customFormat="1" ht="16.5">
      <c r="A668" s="132"/>
      <c r="B668" s="132"/>
      <c r="C668" s="132"/>
      <c r="D668" s="241"/>
      <c r="E668" s="241"/>
      <c r="F668" s="386"/>
      <c r="G668" s="286"/>
      <c r="H668" s="286"/>
      <c r="AW668" s="482"/>
      <c r="AY668" s="431"/>
    </row>
    <row r="669" spans="1:51" s="388" customFormat="1" ht="16.5">
      <c r="A669" s="132"/>
      <c r="B669" s="132"/>
      <c r="C669" s="132"/>
      <c r="D669" s="241"/>
      <c r="E669" s="241"/>
      <c r="F669" s="386"/>
      <c r="G669" s="286"/>
      <c r="H669" s="286"/>
      <c r="AW669" s="482"/>
      <c r="AY669" s="431"/>
    </row>
    <row r="670" spans="1:51" s="388" customFormat="1" ht="16.5">
      <c r="A670" s="132"/>
      <c r="B670" s="132"/>
      <c r="C670" s="132"/>
      <c r="D670" s="241"/>
      <c r="E670" s="241"/>
      <c r="F670" s="386"/>
      <c r="G670" s="286"/>
      <c r="H670" s="286"/>
      <c r="AW670" s="482"/>
      <c r="AY670" s="431"/>
    </row>
    <row r="671" spans="1:51" s="388" customFormat="1" ht="16.5">
      <c r="A671" s="132"/>
      <c r="B671" s="132"/>
      <c r="C671" s="132"/>
      <c r="D671" s="241"/>
      <c r="E671" s="241"/>
      <c r="F671" s="386"/>
      <c r="G671" s="286"/>
      <c r="H671" s="286"/>
      <c r="AW671" s="482"/>
      <c r="AY671" s="431"/>
    </row>
    <row r="672" spans="1:51" s="388" customFormat="1" ht="16.5">
      <c r="A672" s="132"/>
      <c r="B672" s="132"/>
      <c r="C672" s="132"/>
      <c r="D672" s="241"/>
      <c r="E672" s="241"/>
      <c r="F672" s="386"/>
      <c r="G672" s="286"/>
      <c r="H672" s="286"/>
      <c r="AW672" s="482"/>
      <c r="AY672" s="431"/>
    </row>
    <row r="673" spans="1:51" s="388" customFormat="1" ht="16.5">
      <c r="A673" s="132"/>
      <c r="B673" s="132"/>
      <c r="C673" s="132"/>
      <c r="D673" s="241"/>
      <c r="E673" s="241"/>
      <c r="F673" s="386"/>
      <c r="G673" s="286"/>
      <c r="H673" s="286"/>
      <c r="AW673" s="482"/>
      <c r="AY673" s="431"/>
    </row>
    <row r="674" spans="1:51" s="388" customFormat="1" ht="16.5">
      <c r="A674" s="132"/>
      <c r="B674" s="132"/>
      <c r="C674" s="132"/>
      <c r="D674" s="241"/>
      <c r="E674" s="241"/>
      <c r="F674" s="386"/>
      <c r="G674" s="286"/>
      <c r="H674" s="286"/>
      <c r="AW674" s="482"/>
      <c r="AY674" s="431"/>
    </row>
    <row r="675" spans="1:51" s="388" customFormat="1" ht="16.5">
      <c r="A675" s="132"/>
      <c r="B675" s="132"/>
      <c r="C675" s="132"/>
      <c r="D675" s="241"/>
      <c r="E675" s="241"/>
      <c r="F675" s="386"/>
      <c r="G675" s="286"/>
      <c r="H675" s="286"/>
      <c r="AW675" s="482"/>
      <c r="AY675" s="431"/>
    </row>
    <row r="676" spans="1:51" s="388" customFormat="1" ht="16.5">
      <c r="A676" s="132"/>
      <c r="B676" s="132"/>
      <c r="C676" s="132"/>
      <c r="D676" s="241"/>
      <c r="E676" s="241"/>
      <c r="F676" s="386"/>
      <c r="G676" s="286"/>
      <c r="H676" s="286"/>
      <c r="AW676" s="482"/>
      <c r="AY676" s="431"/>
    </row>
    <row r="677" spans="1:51" s="388" customFormat="1" ht="16.5">
      <c r="A677" s="132"/>
      <c r="B677" s="132"/>
      <c r="C677" s="132"/>
      <c r="D677" s="241"/>
      <c r="E677" s="241"/>
      <c r="F677" s="386"/>
      <c r="G677" s="286"/>
      <c r="H677" s="286"/>
      <c r="AW677" s="482"/>
      <c r="AY677" s="431"/>
    </row>
    <row r="678" spans="1:51" s="388" customFormat="1" ht="16.5">
      <c r="A678" s="132"/>
      <c r="B678" s="132"/>
      <c r="C678" s="132"/>
      <c r="D678" s="241"/>
      <c r="E678" s="241"/>
      <c r="F678" s="386"/>
      <c r="G678" s="286"/>
      <c r="H678" s="286"/>
      <c r="AW678" s="482"/>
      <c r="AY678" s="431"/>
    </row>
    <row r="679" spans="1:51" s="388" customFormat="1" ht="16.5">
      <c r="A679" s="132"/>
      <c r="B679" s="132"/>
      <c r="C679" s="132"/>
      <c r="D679" s="241"/>
      <c r="E679" s="241"/>
      <c r="F679" s="386"/>
      <c r="G679" s="286"/>
      <c r="H679" s="286"/>
      <c r="AW679" s="482"/>
      <c r="AY679" s="431"/>
    </row>
    <row r="680" spans="1:51" s="388" customFormat="1" ht="16.5">
      <c r="A680" s="132"/>
      <c r="B680" s="132"/>
      <c r="C680" s="132"/>
      <c r="D680" s="241"/>
      <c r="E680" s="241"/>
      <c r="F680" s="386"/>
      <c r="G680" s="286"/>
      <c r="H680" s="286"/>
      <c r="AW680" s="482"/>
      <c r="AY680" s="431"/>
    </row>
    <row r="681" spans="1:51" s="388" customFormat="1" ht="16.5">
      <c r="A681" s="132"/>
      <c r="B681" s="132"/>
      <c r="C681" s="132"/>
      <c r="D681" s="241"/>
      <c r="E681" s="241"/>
      <c r="F681" s="386"/>
      <c r="G681" s="286"/>
      <c r="H681" s="286"/>
      <c r="AW681" s="482"/>
      <c r="AY681" s="431"/>
    </row>
    <row r="682" spans="1:51" s="388" customFormat="1" ht="16.5">
      <c r="A682" s="132"/>
      <c r="B682" s="132"/>
      <c r="C682" s="132"/>
      <c r="D682" s="241"/>
      <c r="E682" s="241"/>
      <c r="F682" s="386"/>
      <c r="G682" s="286"/>
      <c r="H682" s="286"/>
      <c r="AW682" s="482"/>
      <c r="AY682" s="431"/>
    </row>
    <row r="683" spans="1:51" s="388" customFormat="1" ht="16.5">
      <c r="A683" s="132"/>
      <c r="B683" s="132"/>
      <c r="C683" s="132"/>
      <c r="D683" s="241"/>
      <c r="E683" s="241"/>
      <c r="F683" s="386"/>
      <c r="G683" s="286"/>
      <c r="H683" s="286"/>
      <c r="AW683" s="482"/>
      <c r="AY683" s="431"/>
    </row>
    <row r="684" spans="1:51" s="388" customFormat="1" ht="16.5">
      <c r="A684" s="132"/>
      <c r="B684" s="132"/>
      <c r="C684" s="132"/>
      <c r="D684" s="241"/>
      <c r="E684" s="241"/>
      <c r="F684" s="386"/>
      <c r="G684" s="286"/>
      <c r="H684" s="286"/>
      <c r="AW684" s="482"/>
      <c r="AY684" s="431"/>
    </row>
    <row r="685" spans="1:51" s="388" customFormat="1" ht="16.5">
      <c r="A685" s="132"/>
      <c r="B685" s="132"/>
      <c r="C685" s="132"/>
      <c r="D685" s="241"/>
      <c r="E685" s="241"/>
      <c r="F685" s="386"/>
      <c r="G685" s="286"/>
      <c r="H685" s="286"/>
      <c r="AW685" s="482"/>
      <c r="AY685" s="431"/>
    </row>
    <row r="686" spans="1:51" s="388" customFormat="1" ht="16.5">
      <c r="A686" s="132"/>
      <c r="B686" s="132"/>
      <c r="C686" s="132"/>
      <c r="D686" s="241"/>
      <c r="E686" s="241"/>
      <c r="F686" s="386"/>
      <c r="G686" s="286"/>
      <c r="H686" s="286"/>
      <c r="AW686" s="482"/>
      <c r="AY686" s="431"/>
    </row>
    <row r="687" spans="1:51" s="388" customFormat="1" ht="16.5">
      <c r="A687" s="132"/>
      <c r="B687" s="132"/>
      <c r="C687" s="132"/>
      <c r="D687" s="241"/>
      <c r="E687" s="241"/>
      <c r="F687" s="386"/>
      <c r="G687" s="286"/>
      <c r="H687" s="286"/>
      <c r="AW687" s="482"/>
      <c r="AY687" s="431"/>
    </row>
    <row r="688" spans="1:51" s="388" customFormat="1" ht="16.5">
      <c r="A688" s="132"/>
      <c r="B688" s="132"/>
      <c r="C688" s="132"/>
      <c r="D688" s="241"/>
      <c r="E688" s="241"/>
      <c r="F688" s="386"/>
      <c r="G688" s="286"/>
      <c r="H688" s="286"/>
      <c r="AW688" s="482"/>
      <c r="AY688" s="431"/>
    </row>
    <row r="689" spans="1:51" s="388" customFormat="1" ht="16.5">
      <c r="A689" s="132"/>
      <c r="B689" s="132"/>
      <c r="C689" s="132"/>
      <c r="D689" s="241"/>
      <c r="E689" s="241"/>
      <c r="F689" s="386"/>
      <c r="G689" s="286"/>
      <c r="H689" s="286"/>
      <c r="AW689" s="482"/>
      <c r="AY689" s="431"/>
    </row>
    <row r="690" spans="1:51" s="388" customFormat="1" ht="16.5">
      <c r="A690" s="132"/>
      <c r="B690" s="132"/>
      <c r="C690" s="132"/>
      <c r="D690" s="241"/>
      <c r="E690" s="241"/>
      <c r="F690" s="386"/>
      <c r="G690" s="286"/>
      <c r="H690" s="286"/>
      <c r="AW690" s="482"/>
      <c r="AY690" s="431"/>
    </row>
    <row r="691" spans="1:51" s="388" customFormat="1" ht="16.5">
      <c r="A691" s="132"/>
      <c r="B691" s="132"/>
      <c r="C691" s="132"/>
      <c r="D691" s="241"/>
      <c r="E691" s="241"/>
      <c r="F691" s="386"/>
      <c r="G691" s="286"/>
      <c r="H691" s="286"/>
      <c r="AW691" s="482"/>
      <c r="AY691" s="431"/>
    </row>
    <row r="692" spans="1:51" s="388" customFormat="1" ht="16.5">
      <c r="A692" s="132"/>
      <c r="B692" s="132"/>
      <c r="C692" s="132"/>
      <c r="D692" s="241"/>
      <c r="E692" s="241"/>
      <c r="F692" s="386"/>
      <c r="G692" s="286"/>
      <c r="H692" s="286"/>
      <c r="AW692" s="482"/>
      <c r="AY692" s="431"/>
    </row>
    <row r="693" spans="1:51" s="388" customFormat="1" ht="16.5">
      <c r="A693" s="132"/>
      <c r="B693" s="132"/>
      <c r="C693" s="132"/>
      <c r="D693" s="241"/>
      <c r="E693" s="241"/>
      <c r="F693" s="386"/>
      <c r="G693" s="286"/>
      <c r="H693" s="286"/>
      <c r="AW693" s="482"/>
      <c r="AY693" s="431"/>
    </row>
    <row r="694" spans="1:51" s="388" customFormat="1" ht="16.5">
      <c r="A694" s="132"/>
      <c r="B694" s="132"/>
      <c r="C694" s="132"/>
      <c r="D694" s="241"/>
      <c r="E694" s="241"/>
      <c r="F694" s="386"/>
      <c r="G694" s="286"/>
      <c r="H694" s="286"/>
      <c r="AW694" s="482"/>
      <c r="AY694" s="431"/>
    </row>
    <row r="695" spans="1:51" s="388" customFormat="1" ht="16.5">
      <c r="A695" s="132"/>
      <c r="B695" s="132"/>
      <c r="C695" s="132"/>
      <c r="D695" s="241"/>
      <c r="E695" s="241"/>
      <c r="F695" s="386"/>
      <c r="G695" s="286"/>
      <c r="H695" s="286"/>
      <c r="AW695" s="482"/>
      <c r="AY695" s="431"/>
    </row>
    <row r="696" spans="1:51" s="388" customFormat="1" ht="16.5">
      <c r="A696" s="132"/>
      <c r="B696" s="132"/>
      <c r="C696" s="132"/>
      <c r="D696" s="241"/>
      <c r="E696" s="241"/>
      <c r="F696" s="386"/>
      <c r="G696" s="286"/>
      <c r="H696" s="286"/>
      <c r="AW696" s="482"/>
      <c r="AY696" s="431"/>
    </row>
    <row r="697" spans="1:51" s="388" customFormat="1" ht="16.5">
      <c r="A697" s="132"/>
      <c r="B697" s="132"/>
      <c r="C697" s="132"/>
      <c r="D697" s="241"/>
      <c r="E697" s="241"/>
      <c r="F697" s="386"/>
      <c r="G697" s="286"/>
      <c r="H697" s="286"/>
      <c r="AW697" s="482"/>
      <c r="AY697" s="431"/>
    </row>
    <row r="698" spans="1:51" s="388" customFormat="1" ht="16.5">
      <c r="A698" s="132"/>
      <c r="B698" s="132"/>
      <c r="C698" s="132"/>
      <c r="D698" s="241"/>
      <c r="E698" s="241"/>
      <c r="F698" s="386"/>
      <c r="G698" s="286"/>
      <c r="H698" s="286"/>
      <c r="AW698" s="482"/>
      <c r="AY698" s="431"/>
    </row>
    <row r="699" spans="1:51" s="388" customFormat="1" ht="16.5">
      <c r="A699" s="132"/>
      <c r="B699" s="132"/>
      <c r="C699" s="132"/>
      <c r="D699" s="241"/>
      <c r="E699" s="241"/>
      <c r="F699" s="386"/>
      <c r="G699" s="286"/>
      <c r="H699" s="286"/>
      <c r="AW699" s="482"/>
      <c r="AY699" s="431"/>
    </row>
    <row r="700" spans="1:51" s="388" customFormat="1" ht="16.5">
      <c r="A700" s="132"/>
      <c r="B700" s="132"/>
      <c r="C700" s="132"/>
      <c r="D700" s="241"/>
      <c r="E700" s="241"/>
      <c r="F700" s="386"/>
      <c r="G700" s="286"/>
      <c r="H700" s="286"/>
      <c r="AW700" s="482"/>
      <c r="AY700" s="431"/>
    </row>
    <row r="701" spans="1:51" s="388" customFormat="1" ht="16.5">
      <c r="A701" s="132"/>
      <c r="B701" s="132"/>
      <c r="C701" s="132"/>
      <c r="D701" s="241"/>
      <c r="E701" s="241"/>
      <c r="F701" s="386"/>
      <c r="G701" s="286"/>
      <c r="H701" s="286"/>
      <c r="AW701" s="482"/>
      <c r="AY701" s="431"/>
    </row>
    <row r="702" spans="1:51" s="388" customFormat="1" ht="16.5">
      <c r="A702" s="132"/>
      <c r="B702" s="132"/>
      <c r="C702" s="132"/>
      <c r="D702" s="241"/>
      <c r="E702" s="241"/>
      <c r="F702" s="386"/>
      <c r="G702" s="286"/>
      <c r="H702" s="286"/>
      <c r="AW702" s="482"/>
      <c r="AY702" s="431"/>
    </row>
    <row r="703" spans="1:51" s="388" customFormat="1" ht="16.5">
      <c r="A703" s="132"/>
      <c r="B703" s="132"/>
      <c r="C703" s="132"/>
      <c r="D703" s="241"/>
      <c r="E703" s="241"/>
      <c r="F703" s="386"/>
      <c r="G703" s="286"/>
      <c r="H703" s="286"/>
      <c r="AW703" s="482"/>
      <c r="AY703" s="431"/>
    </row>
    <row r="704" spans="1:51" s="388" customFormat="1" ht="16.5">
      <c r="A704" s="132"/>
      <c r="B704" s="132"/>
      <c r="C704" s="132"/>
      <c r="D704" s="241"/>
      <c r="E704" s="241"/>
      <c r="F704" s="386"/>
      <c r="G704" s="286"/>
      <c r="H704" s="286"/>
      <c r="AW704" s="482"/>
      <c r="AY704" s="431"/>
    </row>
    <row r="705" spans="1:51" s="388" customFormat="1" ht="16.5">
      <c r="A705" s="132"/>
      <c r="B705" s="132"/>
      <c r="C705" s="132"/>
      <c r="D705" s="241"/>
      <c r="E705" s="241"/>
      <c r="F705" s="386"/>
      <c r="G705" s="286"/>
      <c r="H705" s="286"/>
      <c r="AW705" s="482"/>
      <c r="AY705" s="431"/>
    </row>
    <row r="706" spans="1:51" s="388" customFormat="1" ht="16.5">
      <c r="A706" s="132"/>
      <c r="B706" s="132"/>
      <c r="C706" s="132"/>
      <c r="D706" s="241"/>
      <c r="E706" s="241"/>
      <c r="F706" s="386"/>
      <c r="G706" s="286"/>
      <c r="H706" s="286"/>
      <c r="AW706" s="482"/>
      <c r="AY706" s="431"/>
    </row>
    <row r="707" spans="1:51" s="388" customFormat="1" ht="16.5">
      <c r="A707" s="132"/>
      <c r="B707" s="132"/>
      <c r="C707" s="132"/>
      <c r="D707" s="241"/>
      <c r="E707" s="241"/>
      <c r="F707" s="386"/>
      <c r="G707" s="286"/>
      <c r="H707" s="286"/>
      <c r="AW707" s="482"/>
      <c r="AY707" s="431"/>
    </row>
    <row r="708" spans="1:51" s="388" customFormat="1" ht="16.5">
      <c r="A708" s="132"/>
      <c r="B708" s="132"/>
      <c r="C708" s="132"/>
      <c r="D708" s="241"/>
      <c r="E708" s="241"/>
      <c r="F708" s="386"/>
      <c r="G708" s="286"/>
      <c r="H708" s="286"/>
      <c r="AW708" s="482"/>
      <c r="AY708" s="431"/>
    </row>
    <row r="709" spans="1:51" s="388" customFormat="1" ht="16.5">
      <c r="A709" s="132"/>
      <c r="B709" s="132"/>
      <c r="C709" s="132"/>
      <c r="D709" s="241"/>
      <c r="E709" s="241"/>
      <c r="F709" s="386"/>
      <c r="G709" s="286"/>
      <c r="H709" s="286"/>
      <c r="AW709" s="482"/>
      <c r="AY709" s="431"/>
    </row>
    <row r="710" spans="1:51" s="388" customFormat="1" ht="16.5">
      <c r="A710" s="132"/>
      <c r="B710" s="132"/>
      <c r="C710" s="132"/>
      <c r="D710" s="241"/>
      <c r="E710" s="241"/>
      <c r="F710" s="386"/>
      <c r="G710" s="286"/>
      <c r="H710" s="286"/>
      <c r="AW710" s="482"/>
      <c r="AY710" s="431"/>
    </row>
    <row r="711" spans="1:51" s="388" customFormat="1" ht="16.5">
      <c r="A711" s="132"/>
      <c r="B711" s="132"/>
      <c r="C711" s="132"/>
      <c r="D711" s="241"/>
      <c r="E711" s="241"/>
      <c r="F711" s="386"/>
      <c r="G711" s="286"/>
      <c r="H711" s="286"/>
      <c r="AW711" s="482"/>
      <c r="AY711" s="431"/>
    </row>
    <row r="712" spans="1:51" s="388" customFormat="1" ht="16.5">
      <c r="A712" s="132"/>
      <c r="B712" s="132"/>
      <c r="C712" s="132"/>
      <c r="D712" s="241"/>
      <c r="E712" s="241"/>
      <c r="F712" s="386"/>
      <c r="G712" s="286"/>
      <c r="H712" s="286"/>
      <c r="AW712" s="482"/>
      <c r="AY712" s="431"/>
    </row>
    <row r="713" spans="1:51" s="388" customFormat="1" ht="16.5">
      <c r="A713" s="132"/>
      <c r="B713" s="132"/>
      <c r="C713" s="132"/>
      <c r="D713" s="241"/>
      <c r="E713" s="241"/>
      <c r="F713" s="386"/>
      <c r="G713" s="286"/>
      <c r="H713" s="286"/>
      <c r="AW713" s="482"/>
      <c r="AY713" s="431"/>
    </row>
    <row r="714" spans="1:51" s="388" customFormat="1" ht="16.5">
      <c r="A714" s="132"/>
      <c r="B714" s="132"/>
      <c r="C714" s="132"/>
      <c r="D714" s="241"/>
      <c r="E714" s="241"/>
      <c r="F714" s="386"/>
      <c r="G714" s="286"/>
      <c r="H714" s="286"/>
      <c r="AW714" s="482"/>
      <c r="AY714" s="431"/>
    </row>
    <row r="715" spans="1:51" s="388" customFormat="1" ht="16.5">
      <c r="A715" s="132"/>
      <c r="B715" s="132"/>
      <c r="C715" s="132"/>
      <c r="D715" s="241"/>
      <c r="E715" s="241"/>
      <c r="F715" s="386"/>
      <c r="G715" s="286"/>
      <c r="H715" s="286"/>
      <c r="AW715" s="482"/>
      <c r="AY715" s="431"/>
    </row>
    <row r="716" spans="1:51" s="388" customFormat="1" ht="16.5">
      <c r="A716" s="132"/>
      <c r="B716" s="132"/>
      <c r="C716" s="132"/>
      <c r="D716" s="241"/>
      <c r="E716" s="241"/>
      <c r="F716" s="386"/>
      <c r="G716" s="286"/>
      <c r="H716" s="286"/>
      <c r="AW716" s="482"/>
      <c r="AY716" s="431"/>
    </row>
    <row r="717" spans="1:51" s="388" customFormat="1" ht="16.5">
      <c r="A717" s="132"/>
      <c r="B717" s="132"/>
      <c r="C717" s="132"/>
      <c r="D717" s="241"/>
      <c r="E717" s="241"/>
      <c r="F717" s="386"/>
      <c r="G717" s="286"/>
      <c r="H717" s="286"/>
      <c r="AW717" s="482"/>
      <c r="AY717" s="431"/>
    </row>
    <row r="718" spans="1:51" s="388" customFormat="1" ht="16.5">
      <c r="A718" s="132"/>
      <c r="B718" s="132"/>
      <c r="C718" s="132"/>
      <c r="D718" s="241"/>
      <c r="E718" s="241"/>
      <c r="F718" s="386"/>
      <c r="G718" s="286"/>
      <c r="H718" s="286"/>
      <c r="AW718" s="482"/>
      <c r="AY718" s="431"/>
    </row>
    <row r="719" spans="1:51" s="388" customFormat="1" ht="16.5">
      <c r="A719" s="132"/>
      <c r="B719" s="132"/>
      <c r="C719" s="132"/>
      <c r="D719" s="241"/>
      <c r="E719" s="241"/>
      <c r="F719" s="386"/>
      <c r="G719" s="286"/>
      <c r="H719" s="286"/>
      <c r="AW719" s="482"/>
      <c r="AY719" s="431"/>
    </row>
    <row r="720" spans="1:51" s="388" customFormat="1" ht="16.5">
      <c r="A720" s="132"/>
      <c r="B720" s="132"/>
      <c r="C720" s="132"/>
      <c r="D720" s="241"/>
      <c r="E720" s="241"/>
      <c r="F720" s="386"/>
      <c r="G720" s="286"/>
      <c r="H720" s="286"/>
      <c r="AW720" s="482"/>
      <c r="AY720" s="431"/>
    </row>
    <row r="721" spans="1:51" s="388" customFormat="1" ht="16.5">
      <c r="A721" s="132"/>
      <c r="B721" s="132"/>
      <c r="C721" s="132"/>
      <c r="D721" s="241"/>
      <c r="E721" s="241"/>
      <c r="F721" s="386"/>
      <c r="G721" s="286"/>
      <c r="H721" s="286"/>
      <c r="AW721" s="482"/>
      <c r="AY721" s="431"/>
    </row>
    <row r="722" spans="1:51" s="388" customFormat="1" ht="16.5">
      <c r="A722" s="132"/>
      <c r="B722" s="132"/>
      <c r="C722" s="132"/>
      <c r="D722" s="241"/>
      <c r="E722" s="241"/>
      <c r="F722" s="386"/>
      <c r="G722" s="286"/>
      <c r="H722" s="286"/>
      <c r="AW722" s="482"/>
      <c r="AY722" s="431"/>
    </row>
    <row r="723" spans="1:51" s="388" customFormat="1" ht="16.5">
      <c r="A723" s="132"/>
      <c r="B723" s="132"/>
      <c r="C723" s="132"/>
      <c r="D723" s="241"/>
      <c r="E723" s="241"/>
      <c r="F723" s="386"/>
      <c r="G723" s="286"/>
      <c r="H723" s="286"/>
      <c r="AW723" s="482"/>
      <c r="AY723" s="431"/>
    </row>
    <row r="724" spans="1:51" s="388" customFormat="1" ht="16.5">
      <c r="A724" s="132"/>
      <c r="B724" s="132"/>
      <c r="C724" s="132"/>
      <c r="D724" s="241"/>
      <c r="E724" s="241"/>
      <c r="F724" s="386"/>
      <c r="G724" s="286"/>
      <c r="H724" s="286"/>
      <c r="AW724" s="482"/>
      <c r="AY724" s="431"/>
    </row>
    <row r="725" spans="1:51" s="388" customFormat="1" ht="16.5">
      <c r="A725" s="132"/>
      <c r="B725" s="132"/>
      <c r="C725" s="132"/>
      <c r="D725" s="241"/>
      <c r="E725" s="241"/>
      <c r="F725" s="386"/>
      <c r="G725" s="286"/>
      <c r="H725" s="286"/>
      <c r="AW725" s="482"/>
      <c r="AY725" s="431"/>
    </row>
    <row r="726" spans="1:51" s="388" customFormat="1" ht="16.5">
      <c r="A726" s="132"/>
      <c r="B726" s="132"/>
      <c r="C726" s="132"/>
      <c r="D726" s="241"/>
      <c r="E726" s="241"/>
      <c r="F726" s="386"/>
      <c r="G726" s="286"/>
      <c r="H726" s="286"/>
      <c r="AW726" s="482"/>
      <c r="AY726" s="431"/>
    </row>
    <row r="727" spans="1:51" s="388" customFormat="1" ht="16.5">
      <c r="A727" s="132"/>
      <c r="B727" s="132"/>
      <c r="C727" s="132"/>
      <c r="D727" s="241"/>
      <c r="E727" s="241"/>
      <c r="F727" s="386"/>
      <c r="G727" s="286"/>
      <c r="H727" s="286"/>
      <c r="AW727" s="482"/>
      <c r="AY727" s="431"/>
    </row>
    <row r="728" spans="1:51" s="388" customFormat="1" ht="16.5">
      <c r="A728" s="132"/>
      <c r="B728" s="132"/>
      <c r="C728" s="132"/>
      <c r="D728" s="241"/>
      <c r="E728" s="241"/>
      <c r="F728" s="386"/>
      <c r="G728" s="286"/>
      <c r="H728" s="286"/>
      <c r="AW728" s="482"/>
      <c r="AY728" s="431"/>
    </row>
    <row r="729" spans="1:51" s="388" customFormat="1" ht="16.5">
      <c r="A729" s="132"/>
      <c r="B729" s="132"/>
      <c r="C729" s="132"/>
      <c r="D729" s="241"/>
      <c r="E729" s="241"/>
      <c r="F729" s="386"/>
      <c r="G729" s="286"/>
      <c r="H729" s="286"/>
      <c r="AW729" s="482"/>
      <c r="AY729" s="431"/>
    </row>
    <row r="730" spans="1:51" s="388" customFormat="1" ht="16.5">
      <c r="A730" s="132"/>
      <c r="B730" s="132"/>
      <c r="C730" s="132"/>
      <c r="D730" s="241"/>
      <c r="E730" s="241"/>
      <c r="F730" s="386"/>
      <c r="G730" s="286"/>
      <c r="H730" s="286"/>
      <c r="AW730" s="482"/>
      <c r="AY730" s="431"/>
    </row>
    <row r="731" spans="1:51" s="388" customFormat="1" ht="16.5">
      <c r="A731" s="132"/>
      <c r="B731" s="132"/>
      <c r="C731" s="132"/>
      <c r="D731" s="241"/>
      <c r="E731" s="241"/>
      <c r="F731" s="386"/>
      <c r="G731" s="286"/>
      <c r="H731" s="286"/>
      <c r="AW731" s="482"/>
      <c r="AY731" s="431"/>
    </row>
    <row r="732" spans="1:51" s="388" customFormat="1" ht="16.5">
      <c r="A732" s="132"/>
      <c r="B732" s="132"/>
      <c r="C732" s="132"/>
      <c r="D732" s="241"/>
      <c r="E732" s="241"/>
      <c r="F732" s="386"/>
      <c r="G732" s="286"/>
      <c r="H732" s="286"/>
      <c r="AW732" s="482"/>
      <c r="AY732" s="431"/>
    </row>
    <row r="733" spans="1:51" s="388" customFormat="1" ht="16.5">
      <c r="A733" s="132"/>
      <c r="B733" s="132"/>
      <c r="C733" s="132"/>
      <c r="D733" s="241"/>
      <c r="E733" s="241"/>
      <c r="F733" s="386"/>
      <c r="G733" s="286"/>
      <c r="H733" s="286"/>
      <c r="AW733" s="482"/>
      <c r="AY733" s="431"/>
    </row>
    <row r="734" spans="1:51" s="388" customFormat="1" ht="16.5">
      <c r="A734" s="132"/>
      <c r="B734" s="132"/>
      <c r="C734" s="132"/>
      <c r="D734" s="241"/>
      <c r="E734" s="241"/>
      <c r="F734" s="386"/>
      <c r="G734" s="286"/>
      <c r="H734" s="286"/>
      <c r="AW734" s="482"/>
      <c r="AY734" s="431"/>
    </row>
    <row r="735" spans="1:51" s="388" customFormat="1" ht="16.5">
      <c r="A735" s="132"/>
      <c r="B735" s="132"/>
      <c r="C735" s="132"/>
      <c r="D735" s="241"/>
      <c r="E735" s="241"/>
      <c r="F735" s="386"/>
      <c r="G735" s="286"/>
      <c r="H735" s="286"/>
      <c r="AW735" s="482"/>
      <c r="AY735" s="431"/>
    </row>
    <row r="736" spans="1:51" s="388" customFormat="1" ht="16.5">
      <c r="A736" s="132"/>
      <c r="B736" s="132"/>
      <c r="C736" s="132"/>
      <c r="D736" s="241"/>
      <c r="E736" s="241"/>
      <c r="F736" s="386"/>
      <c r="G736" s="286"/>
      <c r="H736" s="286"/>
      <c r="AW736" s="482"/>
      <c r="AY736" s="431"/>
    </row>
    <row r="737" spans="1:51" s="388" customFormat="1" ht="16.5">
      <c r="A737" s="132"/>
      <c r="B737" s="132"/>
      <c r="C737" s="132"/>
      <c r="D737" s="241"/>
      <c r="E737" s="241"/>
      <c r="F737" s="386"/>
      <c r="G737" s="286"/>
      <c r="H737" s="286"/>
      <c r="AW737" s="482"/>
      <c r="AY737" s="431"/>
    </row>
    <row r="738" spans="1:51" s="388" customFormat="1" ht="16.5">
      <c r="A738" s="132"/>
      <c r="B738" s="132"/>
      <c r="C738" s="132"/>
      <c r="D738" s="241"/>
      <c r="E738" s="241"/>
      <c r="F738" s="386"/>
      <c r="G738" s="286"/>
      <c r="H738" s="286"/>
      <c r="AW738" s="482"/>
      <c r="AY738" s="431"/>
    </row>
    <row r="739" spans="1:51" s="388" customFormat="1" ht="16.5">
      <c r="A739" s="132"/>
      <c r="B739" s="132"/>
      <c r="C739" s="132"/>
      <c r="D739" s="241"/>
      <c r="E739" s="241"/>
      <c r="F739" s="386"/>
      <c r="G739" s="286"/>
      <c r="H739" s="286"/>
      <c r="AW739" s="482"/>
      <c r="AY739" s="431"/>
    </row>
    <row r="740" spans="1:51" s="388" customFormat="1" ht="16.5">
      <c r="A740" s="132"/>
      <c r="B740" s="132"/>
      <c r="C740" s="132"/>
      <c r="D740" s="241"/>
      <c r="E740" s="241"/>
      <c r="F740" s="386"/>
      <c r="G740" s="286"/>
      <c r="H740" s="286"/>
      <c r="AW740" s="482"/>
      <c r="AY740" s="431"/>
    </row>
    <row r="741" spans="1:51" s="388" customFormat="1" ht="16.5">
      <c r="A741" s="132"/>
      <c r="B741" s="132"/>
      <c r="C741" s="132"/>
      <c r="D741" s="241"/>
      <c r="E741" s="241"/>
      <c r="F741" s="386"/>
      <c r="G741" s="286"/>
      <c r="H741" s="286"/>
      <c r="AW741" s="482"/>
      <c r="AY741" s="431"/>
    </row>
    <row r="742" spans="1:51" s="388" customFormat="1" ht="16.5">
      <c r="A742" s="132"/>
      <c r="B742" s="132"/>
      <c r="C742" s="132"/>
      <c r="D742" s="241"/>
      <c r="E742" s="241"/>
      <c r="F742" s="386"/>
      <c r="G742" s="286"/>
      <c r="H742" s="286"/>
      <c r="AW742" s="482"/>
      <c r="AY742" s="431"/>
    </row>
    <row r="743" spans="1:51" s="388" customFormat="1" ht="16.5">
      <c r="A743" s="132"/>
      <c r="B743" s="132"/>
      <c r="C743" s="132"/>
      <c r="D743" s="241"/>
      <c r="E743" s="241"/>
      <c r="F743" s="386"/>
      <c r="G743" s="286"/>
      <c r="H743" s="286"/>
      <c r="AW743" s="482"/>
      <c r="AY743" s="431"/>
    </row>
    <row r="744" spans="1:51" s="388" customFormat="1" ht="16.5">
      <c r="A744" s="132"/>
      <c r="B744" s="132"/>
      <c r="C744" s="132"/>
      <c r="D744" s="241"/>
      <c r="E744" s="241"/>
      <c r="F744" s="386"/>
      <c r="G744" s="286"/>
      <c r="H744" s="286"/>
      <c r="AW744" s="482"/>
      <c r="AY744" s="431"/>
    </row>
    <row r="745" spans="1:51" s="388" customFormat="1" ht="16.5">
      <c r="A745" s="132"/>
      <c r="B745" s="132"/>
      <c r="C745" s="132"/>
      <c r="D745" s="241"/>
      <c r="E745" s="241"/>
      <c r="F745" s="386"/>
      <c r="G745" s="286"/>
      <c r="H745" s="286"/>
      <c r="AW745" s="482"/>
      <c r="AY745" s="431"/>
    </row>
    <row r="746" spans="1:51" s="388" customFormat="1" ht="16.5">
      <c r="A746" s="132"/>
      <c r="B746" s="132"/>
      <c r="C746" s="132"/>
      <c r="D746" s="241"/>
      <c r="E746" s="241"/>
      <c r="F746" s="386"/>
      <c r="G746" s="286"/>
      <c r="H746" s="286"/>
      <c r="AW746" s="482"/>
      <c r="AY746" s="431"/>
    </row>
    <row r="747" spans="1:51" s="388" customFormat="1" ht="16.5">
      <c r="A747" s="132"/>
      <c r="B747" s="132"/>
      <c r="C747" s="132"/>
      <c r="D747" s="241"/>
      <c r="E747" s="241"/>
      <c r="F747" s="386"/>
      <c r="G747" s="286"/>
      <c r="H747" s="286"/>
      <c r="AW747" s="482"/>
      <c r="AY747" s="431"/>
    </row>
    <row r="748" spans="1:51" s="388" customFormat="1" ht="16.5">
      <c r="A748" s="132"/>
      <c r="B748" s="132"/>
      <c r="C748" s="132"/>
      <c r="D748" s="241"/>
      <c r="E748" s="241"/>
      <c r="F748" s="386"/>
      <c r="G748" s="286"/>
      <c r="H748" s="286"/>
      <c r="AW748" s="482"/>
      <c r="AY748" s="431"/>
    </row>
    <row r="749" spans="1:51" s="388" customFormat="1" ht="16.5">
      <c r="A749" s="132"/>
      <c r="B749" s="132"/>
      <c r="C749" s="132"/>
      <c r="D749" s="241"/>
      <c r="E749" s="241"/>
      <c r="F749" s="386"/>
      <c r="G749" s="286"/>
      <c r="H749" s="286"/>
      <c r="AW749" s="482"/>
      <c r="AY749" s="431"/>
    </row>
    <row r="750" spans="1:51" s="388" customFormat="1" ht="16.5">
      <c r="A750" s="132"/>
      <c r="B750" s="132"/>
      <c r="C750" s="132"/>
      <c r="D750" s="241"/>
      <c r="E750" s="241"/>
      <c r="F750" s="386"/>
      <c r="G750" s="286"/>
      <c r="H750" s="286"/>
      <c r="AW750" s="482"/>
      <c r="AY750" s="431"/>
    </row>
    <row r="751" spans="1:51" s="388" customFormat="1" ht="16.5">
      <c r="A751" s="132"/>
      <c r="B751" s="132"/>
      <c r="C751" s="132"/>
      <c r="D751" s="241"/>
      <c r="E751" s="241"/>
      <c r="F751" s="386"/>
      <c r="G751" s="286"/>
      <c r="H751" s="286"/>
      <c r="AW751" s="482"/>
      <c r="AY751" s="431"/>
    </row>
    <row r="752" spans="1:51" s="388" customFormat="1" ht="16.5">
      <c r="A752" s="132"/>
      <c r="B752" s="132"/>
      <c r="C752" s="132"/>
      <c r="D752" s="241"/>
      <c r="E752" s="241"/>
      <c r="F752" s="386"/>
      <c r="G752" s="286"/>
      <c r="H752" s="286"/>
      <c r="AW752" s="482"/>
      <c r="AY752" s="431"/>
    </row>
    <row r="753" spans="1:51" s="388" customFormat="1" ht="16.5">
      <c r="A753" s="132"/>
      <c r="B753" s="132"/>
      <c r="C753" s="132"/>
      <c r="D753" s="241"/>
      <c r="E753" s="241"/>
      <c r="F753" s="386"/>
      <c r="G753" s="286"/>
      <c r="H753" s="286"/>
      <c r="AW753" s="482"/>
      <c r="AY753" s="431"/>
    </row>
    <row r="754" spans="1:51" s="388" customFormat="1" ht="16.5">
      <c r="A754" s="132"/>
      <c r="B754" s="132"/>
      <c r="C754" s="132"/>
      <c r="D754" s="241"/>
      <c r="E754" s="241"/>
      <c r="F754" s="386"/>
      <c r="G754" s="286"/>
      <c r="H754" s="286"/>
      <c r="AW754" s="482"/>
      <c r="AY754" s="431"/>
    </row>
    <row r="755" spans="1:51" s="388" customFormat="1" ht="16.5">
      <c r="A755" s="132"/>
      <c r="B755" s="132"/>
      <c r="C755" s="132"/>
      <c r="D755" s="241"/>
      <c r="E755" s="241"/>
      <c r="F755" s="386"/>
      <c r="G755" s="286"/>
      <c r="H755" s="286"/>
      <c r="AW755" s="482"/>
      <c r="AY755" s="431"/>
    </row>
    <row r="756" spans="1:51" s="388" customFormat="1" ht="16.5">
      <c r="A756" s="132"/>
      <c r="B756" s="132"/>
      <c r="C756" s="132"/>
      <c r="D756" s="241"/>
      <c r="E756" s="241"/>
      <c r="F756" s="386"/>
      <c r="G756" s="286"/>
      <c r="H756" s="286"/>
      <c r="AW756" s="482"/>
      <c r="AY756" s="431"/>
    </row>
    <row r="757" spans="1:51" s="388" customFormat="1" ht="16.5">
      <c r="A757" s="132"/>
      <c r="B757" s="132"/>
      <c r="C757" s="132"/>
      <c r="D757" s="241"/>
      <c r="E757" s="241"/>
      <c r="F757" s="386"/>
      <c r="G757" s="286"/>
      <c r="H757" s="286"/>
      <c r="AW757" s="482"/>
      <c r="AY757" s="431"/>
    </row>
    <row r="758" spans="1:51" s="388" customFormat="1" ht="16.5">
      <c r="A758" s="132"/>
      <c r="B758" s="132"/>
      <c r="C758" s="132"/>
      <c r="D758" s="241"/>
      <c r="E758" s="241"/>
      <c r="F758" s="386"/>
      <c r="G758" s="286"/>
      <c r="H758" s="286"/>
      <c r="AW758" s="482"/>
      <c r="AY758" s="431"/>
    </row>
    <row r="759" spans="1:51" s="388" customFormat="1" ht="16.5">
      <c r="A759" s="132"/>
      <c r="B759" s="132"/>
      <c r="C759" s="132"/>
      <c r="D759" s="241"/>
      <c r="E759" s="241"/>
      <c r="F759" s="386"/>
      <c r="G759" s="286"/>
      <c r="H759" s="286"/>
      <c r="AW759" s="482"/>
      <c r="AY759" s="431"/>
    </row>
    <row r="760" spans="1:51" s="388" customFormat="1" ht="16.5">
      <c r="A760" s="132"/>
      <c r="B760" s="132"/>
      <c r="C760" s="132"/>
      <c r="D760" s="241"/>
      <c r="E760" s="241"/>
      <c r="F760" s="386"/>
      <c r="G760" s="286"/>
      <c r="H760" s="286"/>
      <c r="AW760" s="482"/>
      <c r="AY760" s="431"/>
    </row>
    <row r="761" spans="1:51" s="388" customFormat="1" ht="16.5">
      <c r="A761" s="132"/>
      <c r="B761" s="132"/>
      <c r="C761" s="132"/>
      <c r="D761" s="241"/>
      <c r="E761" s="241"/>
      <c r="F761" s="386"/>
      <c r="G761" s="286"/>
      <c r="H761" s="286"/>
      <c r="AW761" s="482"/>
      <c r="AY761" s="431"/>
    </row>
    <row r="762" spans="1:51" s="388" customFormat="1" ht="16.5">
      <c r="A762" s="132"/>
      <c r="B762" s="132"/>
      <c r="C762" s="132"/>
      <c r="D762" s="241"/>
      <c r="E762" s="241"/>
      <c r="F762" s="386"/>
      <c r="G762" s="286"/>
      <c r="H762" s="286"/>
      <c r="AW762" s="482"/>
      <c r="AY762" s="431"/>
    </row>
    <row r="763" spans="1:51" s="388" customFormat="1" ht="16.5">
      <c r="A763" s="132"/>
      <c r="B763" s="132"/>
      <c r="C763" s="132"/>
      <c r="D763" s="241"/>
      <c r="E763" s="241"/>
      <c r="F763" s="386"/>
      <c r="G763" s="286"/>
      <c r="H763" s="286"/>
      <c r="AW763" s="482"/>
      <c r="AY763" s="431"/>
    </row>
    <row r="764" spans="1:51" s="388" customFormat="1" ht="16.5">
      <c r="A764" s="132"/>
      <c r="B764" s="132"/>
      <c r="C764" s="132"/>
      <c r="D764" s="241"/>
      <c r="E764" s="241"/>
      <c r="F764" s="386"/>
      <c r="G764" s="286"/>
      <c r="H764" s="286"/>
      <c r="AW764" s="482"/>
      <c r="AY764" s="431"/>
    </row>
    <row r="765" spans="1:51" s="388" customFormat="1" ht="16.5">
      <c r="A765" s="132"/>
      <c r="B765" s="132"/>
      <c r="C765" s="132"/>
      <c r="D765" s="241"/>
      <c r="E765" s="241"/>
      <c r="F765" s="386"/>
      <c r="G765" s="286"/>
      <c r="H765" s="286"/>
      <c r="AW765" s="482"/>
      <c r="AY765" s="431"/>
    </row>
    <row r="766" spans="1:51" s="388" customFormat="1" ht="16.5">
      <c r="A766" s="132"/>
      <c r="B766" s="132"/>
      <c r="C766" s="132"/>
      <c r="D766" s="241"/>
      <c r="E766" s="241"/>
      <c r="F766" s="386"/>
      <c r="G766" s="286"/>
      <c r="H766" s="286"/>
      <c r="AW766" s="482"/>
      <c r="AY766" s="431"/>
    </row>
    <row r="767" spans="1:51" s="388" customFormat="1" ht="16.5">
      <c r="A767" s="132"/>
      <c r="B767" s="132"/>
      <c r="C767" s="132"/>
      <c r="D767" s="241"/>
      <c r="E767" s="241"/>
      <c r="F767" s="386"/>
      <c r="G767" s="286"/>
      <c r="H767" s="286"/>
      <c r="AW767" s="482"/>
      <c r="AY767" s="431"/>
    </row>
    <row r="768" spans="1:51" s="388" customFormat="1" ht="16.5">
      <c r="A768" s="132"/>
      <c r="B768" s="132"/>
      <c r="C768" s="132"/>
      <c r="D768" s="241"/>
      <c r="E768" s="241"/>
      <c r="F768" s="386"/>
      <c r="G768" s="286"/>
      <c r="H768" s="286"/>
      <c r="AW768" s="482"/>
      <c r="AY768" s="431"/>
    </row>
    <row r="769" spans="1:51" s="388" customFormat="1" ht="16.5">
      <c r="A769" s="132"/>
      <c r="B769" s="132"/>
      <c r="C769" s="132"/>
      <c r="D769" s="241"/>
      <c r="E769" s="241"/>
      <c r="F769" s="386"/>
      <c r="G769" s="286"/>
      <c r="H769" s="286"/>
      <c r="AW769" s="482"/>
      <c r="AY769" s="431"/>
    </row>
    <row r="770" spans="1:51" s="388" customFormat="1" ht="16.5">
      <c r="A770" s="132"/>
      <c r="B770" s="132"/>
      <c r="C770" s="132"/>
      <c r="D770" s="241"/>
      <c r="E770" s="241"/>
      <c r="F770" s="386"/>
      <c r="G770" s="286"/>
      <c r="H770" s="286"/>
      <c r="AW770" s="482"/>
      <c r="AY770" s="431"/>
    </row>
    <row r="771" spans="1:51" s="388" customFormat="1" ht="16.5">
      <c r="A771" s="132"/>
      <c r="B771" s="132"/>
      <c r="C771" s="132"/>
      <c r="D771" s="241"/>
      <c r="E771" s="241"/>
      <c r="F771" s="386"/>
      <c r="G771" s="286"/>
      <c r="H771" s="286"/>
      <c r="AW771" s="482"/>
      <c r="AY771" s="431"/>
    </row>
    <row r="772" spans="1:51" s="388" customFormat="1" ht="16.5">
      <c r="A772" s="132"/>
      <c r="B772" s="132"/>
      <c r="C772" s="132"/>
      <c r="D772" s="241"/>
      <c r="E772" s="241"/>
      <c r="F772" s="386"/>
      <c r="G772" s="286"/>
      <c r="H772" s="286"/>
      <c r="AW772" s="482"/>
      <c r="AY772" s="431"/>
    </row>
    <row r="773" spans="1:51" s="388" customFormat="1" ht="16.5">
      <c r="A773" s="132"/>
      <c r="B773" s="132"/>
      <c r="C773" s="132"/>
      <c r="D773" s="241"/>
      <c r="E773" s="241"/>
      <c r="F773" s="386"/>
      <c r="G773" s="286"/>
      <c r="H773" s="286"/>
      <c r="AW773" s="482"/>
      <c r="AY773" s="431"/>
    </row>
    <row r="774" spans="1:51" s="388" customFormat="1" ht="16.5">
      <c r="A774" s="132"/>
      <c r="B774" s="132"/>
      <c r="C774" s="132"/>
      <c r="D774" s="241"/>
      <c r="E774" s="241"/>
      <c r="F774" s="386"/>
      <c r="G774" s="286"/>
      <c r="H774" s="286"/>
      <c r="AW774" s="482"/>
      <c r="AY774" s="431"/>
    </row>
    <row r="775" spans="1:51" s="388" customFormat="1" ht="16.5">
      <c r="A775" s="132"/>
      <c r="B775" s="132"/>
      <c r="C775" s="132"/>
      <c r="D775" s="241"/>
      <c r="E775" s="241"/>
      <c r="F775" s="386"/>
      <c r="G775" s="286"/>
      <c r="H775" s="286"/>
      <c r="AW775" s="482"/>
      <c r="AY775" s="431"/>
    </row>
    <row r="776" spans="1:51" s="388" customFormat="1" ht="16.5">
      <c r="A776" s="132"/>
      <c r="B776" s="132"/>
      <c r="C776" s="132"/>
      <c r="D776" s="241"/>
      <c r="E776" s="241"/>
      <c r="F776" s="386"/>
      <c r="G776" s="286"/>
      <c r="H776" s="286"/>
      <c r="AW776" s="482"/>
      <c r="AY776" s="431"/>
    </row>
    <row r="777" spans="1:51" s="388" customFormat="1" ht="16.5">
      <c r="A777" s="132"/>
      <c r="B777" s="132"/>
      <c r="C777" s="132"/>
      <c r="D777" s="241"/>
      <c r="E777" s="241"/>
      <c r="F777" s="386"/>
      <c r="G777" s="286"/>
      <c r="H777" s="286"/>
      <c r="AW777" s="482"/>
      <c r="AY777" s="431"/>
    </row>
    <row r="778" spans="1:51" s="388" customFormat="1" ht="16.5">
      <c r="A778" s="132"/>
      <c r="B778" s="132"/>
      <c r="C778" s="132"/>
      <c r="D778" s="241"/>
      <c r="E778" s="241"/>
      <c r="F778" s="386"/>
      <c r="G778" s="286"/>
      <c r="H778" s="286"/>
      <c r="AW778" s="482"/>
      <c r="AY778" s="431"/>
    </row>
    <row r="779" spans="1:51" s="388" customFormat="1" ht="16.5">
      <c r="A779" s="132"/>
      <c r="B779" s="132"/>
      <c r="C779" s="132"/>
      <c r="D779" s="241"/>
      <c r="E779" s="241"/>
      <c r="F779" s="386"/>
      <c r="G779" s="286"/>
      <c r="H779" s="286"/>
      <c r="AW779" s="482"/>
      <c r="AY779" s="431"/>
    </row>
    <row r="780" spans="1:51" s="388" customFormat="1" ht="16.5">
      <c r="A780" s="132"/>
      <c r="B780" s="132"/>
      <c r="C780" s="132"/>
      <c r="D780" s="241"/>
      <c r="E780" s="241"/>
      <c r="F780" s="386"/>
      <c r="G780" s="286"/>
      <c r="H780" s="286"/>
      <c r="AW780" s="482"/>
      <c r="AY780" s="431"/>
    </row>
    <row r="781" spans="1:51" s="388" customFormat="1" ht="16.5">
      <c r="A781" s="132"/>
      <c r="B781" s="132"/>
      <c r="C781" s="132"/>
      <c r="D781" s="241"/>
      <c r="E781" s="241"/>
      <c r="F781" s="386"/>
      <c r="G781" s="286"/>
      <c r="H781" s="286"/>
      <c r="AW781" s="482"/>
      <c r="AY781" s="431"/>
    </row>
    <row r="782" spans="1:51" s="388" customFormat="1" ht="16.5">
      <c r="A782" s="132"/>
      <c r="B782" s="132"/>
      <c r="C782" s="132"/>
      <c r="D782" s="241"/>
      <c r="E782" s="241"/>
      <c r="F782" s="386"/>
      <c r="G782" s="286"/>
      <c r="H782" s="286"/>
      <c r="AW782" s="482"/>
      <c r="AY782" s="431"/>
    </row>
    <row r="783" spans="1:51" s="388" customFormat="1" ht="16.5">
      <c r="A783" s="132"/>
      <c r="B783" s="132"/>
      <c r="C783" s="132"/>
      <c r="D783" s="241"/>
      <c r="E783" s="241"/>
      <c r="F783" s="386"/>
      <c r="G783" s="286"/>
      <c r="H783" s="286"/>
      <c r="AW783" s="482"/>
      <c r="AY783" s="431"/>
    </row>
    <row r="784" spans="1:51" s="388" customFormat="1" ht="16.5">
      <c r="A784" s="132"/>
      <c r="B784" s="132"/>
      <c r="C784" s="132"/>
      <c r="D784" s="241"/>
      <c r="E784" s="241"/>
      <c r="F784" s="386"/>
      <c r="G784" s="286"/>
      <c r="H784" s="286"/>
      <c r="AW784" s="482"/>
      <c r="AY784" s="431"/>
    </row>
    <row r="785" spans="1:51" s="388" customFormat="1" ht="16.5">
      <c r="A785" s="132"/>
      <c r="B785" s="132"/>
      <c r="C785" s="132"/>
      <c r="D785" s="241"/>
      <c r="E785" s="241"/>
      <c r="F785" s="386"/>
      <c r="G785" s="286"/>
      <c r="H785" s="286"/>
      <c r="AW785" s="482"/>
      <c r="AY785" s="431"/>
    </row>
    <row r="786" spans="1:51" s="388" customFormat="1" ht="16.5">
      <c r="A786" s="132"/>
      <c r="B786" s="132"/>
      <c r="C786" s="132"/>
      <c r="D786" s="241"/>
      <c r="E786" s="241"/>
      <c r="F786" s="386"/>
      <c r="G786" s="286"/>
      <c r="H786" s="286"/>
      <c r="AW786" s="482"/>
      <c r="AY786" s="431"/>
    </row>
    <row r="787" spans="1:51" s="388" customFormat="1" ht="16.5">
      <c r="A787" s="132"/>
      <c r="B787" s="132"/>
      <c r="C787" s="132"/>
      <c r="D787" s="241"/>
      <c r="E787" s="241"/>
      <c r="F787" s="386"/>
      <c r="G787" s="286"/>
      <c r="H787" s="286"/>
      <c r="AW787" s="482"/>
      <c r="AY787" s="431"/>
    </row>
    <row r="788" spans="1:51" s="388" customFormat="1" ht="16.5">
      <c r="A788" s="132"/>
      <c r="B788" s="132"/>
      <c r="C788" s="132"/>
      <c r="D788" s="241"/>
      <c r="E788" s="241"/>
      <c r="F788" s="386"/>
      <c r="G788" s="286"/>
      <c r="H788" s="286"/>
      <c r="AW788" s="482"/>
      <c r="AY788" s="431"/>
    </row>
    <row r="789" spans="1:51" s="388" customFormat="1" ht="16.5">
      <c r="A789" s="132"/>
      <c r="B789" s="132"/>
      <c r="C789" s="132"/>
      <c r="D789" s="241"/>
      <c r="E789" s="241"/>
      <c r="F789" s="386"/>
      <c r="G789" s="286"/>
      <c r="H789" s="286"/>
      <c r="AW789" s="482"/>
      <c r="AY789" s="431"/>
    </row>
    <row r="790" spans="1:51" s="388" customFormat="1" ht="16.5">
      <c r="A790" s="132"/>
      <c r="B790" s="132"/>
      <c r="C790" s="132"/>
      <c r="D790" s="241"/>
      <c r="E790" s="241"/>
      <c r="F790" s="386"/>
      <c r="G790" s="286"/>
      <c r="H790" s="286"/>
      <c r="AW790" s="482"/>
      <c r="AY790" s="431"/>
    </row>
    <row r="791" spans="1:51" s="388" customFormat="1" ht="16.5">
      <c r="A791" s="132"/>
      <c r="B791" s="132"/>
      <c r="C791" s="132"/>
      <c r="D791" s="241"/>
      <c r="E791" s="241"/>
      <c r="F791" s="386"/>
      <c r="G791" s="286"/>
      <c r="H791" s="286"/>
      <c r="AW791" s="482"/>
      <c r="AY791" s="431"/>
    </row>
    <row r="792" spans="1:51" s="388" customFormat="1" ht="16.5">
      <c r="A792" s="132"/>
      <c r="B792" s="132"/>
      <c r="C792" s="132"/>
      <c r="D792" s="241"/>
      <c r="E792" s="241"/>
      <c r="F792" s="386"/>
      <c r="G792" s="286"/>
      <c r="H792" s="286"/>
      <c r="AW792" s="482"/>
      <c r="AY792" s="431"/>
    </row>
    <row r="793" spans="1:51" s="388" customFormat="1" ht="16.5">
      <c r="A793" s="132"/>
      <c r="B793" s="132"/>
      <c r="C793" s="132"/>
      <c r="D793" s="241"/>
      <c r="E793" s="241"/>
      <c r="F793" s="386"/>
      <c r="G793" s="286"/>
      <c r="H793" s="286"/>
      <c r="AW793" s="482"/>
      <c r="AY793" s="431"/>
    </row>
    <row r="794" spans="1:51" s="388" customFormat="1" ht="16.5">
      <c r="A794" s="132"/>
      <c r="B794" s="132"/>
      <c r="C794" s="132"/>
      <c r="D794" s="241"/>
      <c r="E794" s="241"/>
      <c r="F794" s="386"/>
      <c r="G794" s="286"/>
      <c r="H794" s="286"/>
      <c r="AW794" s="482"/>
      <c r="AY794" s="431"/>
    </row>
    <row r="795" spans="1:51" s="388" customFormat="1" ht="16.5">
      <c r="A795" s="132"/>
      <c r="B795" s="132"/>
      <c r="C795" s="132"/>
      <c r="D795" s="241"/>
      <c r="E795" s="241"/>
      <c r="F795" s="386"/>
      <c r="G795" s="286"/>
      <c r="H795" s="286"/>
      <c r="AW795" s="482"/>
      <c r="AY795" s="431"/>
    </row>
    <row r="796" spans="1:51" s="388" customFormat="1" ht="16.5">
      <c r="A796" s="132"/>
      <c r="B796" s="132"/>
      <c r="C796" s="132"/>
      <c r="D796" s="241"/>
      <c r="E796" s="241"/>
      <c r="F796" s="386"/>
      <c r="G796" s="286"/>
      <c r="H796" s="286"/>
      <c r="AW796" s="482"/>
      <c r="AY796" s="431"/>
    </row>
    <row r="797" spans="1:51" s="388" customFormat="1" ht="16.5">
      <c r="A797" s="132"/>
      <c r="B797" s="132"/>
      <c r="C797" s="132"/>
      <c r="D797" s="241"/>
      <c r="E797" s="241"/>
      <c r="F797" s="386"/>
      <c r="G797" s="286"/>
      <c r="H797" s="286"/>
      <c r="AW797" s="482"/>
      <c r="AY797" s="431"/>
    </row>
    <row r="798" spans="1:51" s="388" customFormat="1" ht="16.5">
      <c r="A798" s="132"/>
      <c r="B798" s="132"/>
      <c r="C798" s="132"/>
      <c r="D798" s="241"/>
      <c r="E798" s="241"/>
      <c r="F798" s="386"/>
      <c r="G798" s="286"/>
      <c r="H798" s="286"/>
      <c r="AW798" s="482"/>
      <c r="AY798" s="431"/>
    </row>
    <row r="799" spans="1:51" s="388" customFormat="1" ht="16.5">
      <c r="A799" s="132"/>
      <c r="B799" s="132"/>
      <c r="C799" s="132"/>
      <c r="D799" s="241"/>
      <c r="E799" s="241"/>
      <c r="F799" s="386"/>
      <c r="G799" s="286"/>
      <c r="H799" s="286"/>
      <c r="AW799" s="482"/>
      <c r="AY799" s="431"/>
    </row>
    <row r="800" spans="1:51" s="388" customFormat="1" ht="16.5">
      <c r="A800" s="132"/>
      <c r="B800" s="132"/>
      <c r="C800" s="132"/>
      <c r="D800" s="241"/>
      <c r="E800" s="241"/>
      <c r="F800" s="386"/>
      <c r="G800" s="286"/>
      <c r="H800" s="286"/>
      <c r="AW800" s="482"/>
      <c r="AY800" s="431"/>
    </row>
    <row r="801" spans="1:51" s="388" customFormat="1" ht="16.5">
      <c r="A801" s="132"/>
      <c r="B801" s="132"/>
      <c r="C801" s="132"/>
      <c r="D801" s="241"/>
      <c r="E801" s="241"/>
      <c r="F801" s="386"/>
      <c r="G801" s="286"/>
      <c r="H801" s="286"/>
      <c r="AW801" s="482"/>
      <c r="AY801" s="431"/>
    </row>
    <row r="802" spans="1:51" s="388" customFormat="1" ht="16.5">
      <c r="A802" s="132"/>
      <c r="B802" s="132"/>
      <c r="C802" s="132"/>
      <c r="D802" s="241"/>
      <c r="E802" s="241"/>
      <c r="F802" s="386"/>
      <c r="G802" s="286"/>
      <c r="H802" s="286"/>
      <c r="AW802" s="482"/>
      <c r="AY802" s="431"/>
    </row>
    <row r="803" spans="1:51" s="388" customFormat="1" ht="16.5">
      <c r="A803" s="132"/>
      <c r="B803" s="132"/>
      <c r="C803" s="132"/>
      <c r="D803" s="241"/>
      <c r="E803" s="241"/>
      <c r="F803" s="386"/>
      <c r="G803" s="286"/>
      <c r="H803" s="286"/>
      <c r="AW803" s="482"/>
      <c r="AY803" s="431"/>
    </row>
    <row r="804" spans="1:51" s="388" customFormat="1" ht="16.5">
      <c r="A804" s="132"/>
      <c r="B804" s="132"/>
      <c r="C804" s="132"/>
      <c r="D804" s="241"/>
      <c r="E804" s="241"/>
      <c r="F804" s="386"/>
      <c r="G804" s="286"/>
      <c r="H804" s="286"/>
      <c r="AW804" s="482"/>
      <c r="AY804" s="431"/>
    </row>
    <row r="805" spans="1:51" s="388" customFormat="1" ht="16.5">
      <c r="A805" s="132"/>
      <c r="B805" s="132"/>
      <c r="C805" s="132"/>
      <c r="D805" s="241"/>
      <c r="E805" s="241"/>
      <c r="F805" s="386"/>
      <c r="G805" s="286"/>
      <c r="H805" s="286"/>
      <c r="AW805" s="482"/>
      <c r="AY805" s="431"/>
    </row>
    <row r="806" spans="1:51" s="388" customFormat="1" ht="16.5">
      <c r="A806" s="132"/>
      <c r="B806" s="132"/>
      <c r="C806" s="132"/>
      <c r="D806" s="241"/>
      <c r="E806" s="241"/>
      <c r="F806" s="386"/>
      <c r="G806" s="286"/>
      <c r="H806" s="286"/>
      <c r="AW806" s="482"/>
      <c r="AY806" s="431"/>
    </row>
    <row r="807" spans="1:51" s="388" customFormat="1" ht="16.5">
      <c r="A807" s="132"/>
      <c r="B807" s="132"/>
      <c r="C807" s="132"/>
      <c r="D807" s="241"/>
      <c r="E807" s="241"/>
      <c r="F807" s="386"/>
      <c r="G807" s="286"/>
      <c r="H807" s="286"/>
      <c r="AW807" s="482"/>
      <c r="AY807" s="431"/>
    </row>
    <row r="808" spans="1:51" s="388" customFormat="1" ht="16.5">
      <c r="A808" s="132"/>
      <c r="B808" s="132"/>
      <c r="C808" s="132"/>
      <c r="D808" s="241"/>
      <c r="E808" s="241"/>
      <c r="F808" s="386"/>
      <c r="G808" s="286"/>
      <c r="H808" s="286"/>
      <c r="AW808" s="482"/>
      <c r="AY808" s="431"/>
    </row>
    <row r="809" spans="1:51" s="388" customFormat="1" ht="16.5">
      <c r="A809" s="132"/>
      <c r="B809" s="132"/>
      <c r="C809" s="132"/>
      <c r="D809" s="241"/>
      <c r="E809" s="241"/>
      <c r="F809" s="386"/>
      <c r="G809" s="286"/>
      <c r="H809" s="286"/>
      <c r="AW809" s="482"/>
      <c r="AY809" s="431"/>
    </row>
    <row r="810" spans="1:51" s="388" customFormat="1" ht="16.5">
      <c r="A810" s="132"/>
      <c r="B810" s="132"/>
      <c r="C810" s="132"/>
      <c r="D810" s="241"/>
      <c r="E810" s="241"/>
      <c r="F810" s="386"/>
      <c r="G810" s="286"/>
      <c r="H810" s="286"/>
      <c r="AW810" s="482"/>
      <c r="AY810" s="431"/>
    </row>
    <row r="811" spans="1:51" s="388" customFormat="1" ht="16.5">
      <c r="A811" s="132"/>
      <c r="B811" s="132"/>
      <c r="C811" s="132"/>
      <c r="D811" s="241"/>
      <c r="E811" s="241"/>
      <c r="F811" s="386"/>
      <c r="G811" s="286"/>
      <c r="H811" s="286"/>
      <c r="AW811" s="482"/>
      <c r="AY811" s="431"/>
    </row>
    <row r="812" spans="1:51" s="388" customFormat="1" ht="16.5">
      <c r="A812" s="132"/>
      <c r="B812" s="132"/>
      <c r="C812" s="132"/>
      <c r="D812" s="241"/>
      <c r="E812" s="241"/>
      <c r="F812" s="386"/>
      <c r="G812" s="286"/>
      <c r="H812" s="286"/>
      <c r="AW812" s="482"/>
      <c r="AY812" s="431"/>
    </row>
    <row r="813" spans="1:51" s="388" customFormat="1" ht="16.5">
      <c r="A813" s="132"/>
      <c r="B813" s="132"/>
      <c r="C813" s="132"/>
      <c r="D813" s="241"/>
      <c r="E813" s="241"/>
      <c r="F813" s="386"/>
      <c r="G813" s="286"/>
      <c r="H813" s="286"/>
      <c r="AW813" s="482"/>
      <c r="AY813" s="431"/>
    </row>
    <row r="814" spans="1:51" s="388" customFormat="1" ht="16.5">
      <c r="A814" s="132"/>
      <c r="B814" s="132"/>
      <c r="C814" s="132"/>
      <c r="D814" s="241"/>
      <c r="E814" s="241"/>
      <c r="F814" s="386"/>
      <c r="G814" s="286"/>
      <c r="H814" s="286"/>
      <c r="AW814" s="482"/>
      <c r="AY814" s="431"/>
    </row>
    <row r="815" spans="1:51" s="388" customFormat="1" ht="16.5">
      <c r="A815" s="132"/>
      <c r="B815" s="132"/>
      <c r="C815" s="132"/>
      <c r="D815" s="241"/>
      <c r="E815" s="241"/>
      <c r="F815" s="386"/>
      <c r="G815" s="286"/>
      <c r="H815" s="286"/>
      <c r="AW815" s="482"/>
      <c r="AY815" s="431"/>
    </row>
    <row r="816" spans="1:51" s="388" customFormat="1" ht="16.5">
      <c r="A816" s="132"/>
      <c r="B816" s="132"/>
      <c r="C816" s="132"/>
      <c r="D816" s="241"/>
      <c r="E816" s="241"/>
      <c r="F816" s="386"/>
      <c r="G816" s="286"/>
      <c r="H816" s="286"/>
      <c r="AW816" s="482"/>
      <c r="AY816" s="431"/>
    </row>
    <row r="817" spans="1:51" s="388" customFormat="1" ht="16.5">
      <c r="A817" s="132"/>
      <c r="B817" s="132"/>
      <c r="C817" s="132"/>
      <c r="D817" s="241"/>
      <c r="E817" s="241"/>
      <c r="F817" s="386"/>
      <c r="G817" s="286"/>
      <c r="H817" s="286"/>
      <c r="AW817" s="482"/>
      <c r="AY817" s="431"/>
    </row>
    <row r="818" spans="1:51" s="388" customFormat="1" ht="16.5">
      <c r="A818" s="132"/>
      <c r="B818" s="132"/>
      <c r="C818" s="132"/>
      <c r="D818" s="241"/>
      <c r="E818" s="241"/>
      <c r="F818" s="386"/>
      <c r="G818" s="286"/>
      <c r="H818" s="286"/>
      <c r="AW818" s="482"/>
      <c r="AY818" s="431"/>
    </row>
    <row r="819" spans="1:51" s="388" customFormat="1" ht="16.5">
      <c r="A819" s="132"/>
      <c r="B819" s="132"/>
      <c r="C819" s="132"/>
      <c r="D819" s="241"/>
      <c r="E819" s="241"/>
      <c r="F819" s="386"/>
      <c r="G819" s="286"/>
      <c r="H819" s="286"/>
      <c r="AW819" s="482"/>
      <c r="AY819" s="431"/>
    </row>
    <row r="820" spans="1:51" s="388" customFormat="1" ht="16.5">
      <c r="A820" s="132"/>
      <c r="B820" s="132"/>
      <c r="C820" s="132"/>
      <c r="D820" s="241"/>
      <c r="E820" s="241"/>
      <c r="F820" s="386"/>
      <c r="G820" s="286"/>
      <c r="H820" s="286"/>
      <c r="AW820" s="482"/>
      <c r="AY820" s="431"/>
    </row>
    <row r="821" spans="1:51" s="388" customFormat="1" ht="16.5">
      <c r="A821" s="132"/>
      <c r="B821" s="132"/>
      <c r="C821" s="132"/>
      <c r="D821" s="241"/>
      <c r="E821" s="241"/>
      <c r="F821" s="386"/>
      <c r="G821" s="286"/>
      <c r="H821" s="286"/>
      <c r="AW821" s="482"/>
      <c r="AY821" s="431"/>
    </row>
    <row r="822" spans="1:51" s="388" customFormat="1" ht="16.5">
      <c r="A822" s="132"/>
      <c r="B822" s="132"/>
      <c r="C822" s="132"/>
      <c r="D822" s="241"/>
      <c r="E822" s="241"/>
      <c r="F822" s="386"/>
      <c r="G822" s="286"/>
      <c r="H822" s="286"/>
      <c r="AW822" s="482"/>
      <c r="AY822" s="431"/>
    </row>
    <row r="823" spans="1:51" s="388" customFormat="1" ht="16.5">
      <c r="A823" s="132"/>
      <c r="B823" s="132"/>
      <c r="C823" s="132"/>
      <c r="D823" s="241"/>
      <c r="E823" s="241"/>
      <c r="F823" s="386"/>
      <c r="G823" s="286"/>
      <c r="H823" s="286"/>
      <c r="AW823" s="482"/>
      <c r="AY823" s="431"/>
    </row>
    <row r="824" spans="1:51" s="388" customFormat="1" ht="16.5">
      <c r="A824" s="132"/>
      <c r="B824" s="132"/>
      <c r="C824" s="132"/>
      <c r="D824" s="241"/>
      <c r="E824" s="241"/>
      <c r="F824" s="386"/>
      <c r="G824" s="286"/>
      <c r="H824" s="286"/>
      <c r="AW824" s="482"/>
      <c r="AY824" s="431"/>
    </row>
    <row r="825" spans="1:51" s="388" customFormat="1" ht="16.5">
      <c r="A825" s="132"/>
      <c r="B825" s="132"/>
      <c r="C825" s="132"/>
      <c r="D825" s="241"/>
      <c r="E825" s="241"/>
      <c r="F825" s="386"/>
      <c r="G825" s="286"/>
      <c r="H825" s="286"/>
      <c r="AW825" s="482"/>
      <c r="AY825" s="431"/>
    </row>
    <row r="826" spans="1:51" s="388" customFormat="1" ht="16.5">
      <c r="A826" s="132"/>
      <c r="B826" s="132"/>
      <c r="C826" s="132"/>
      <c r="D826" s="241"/>
      <c r="E826" s="241"/>
      <c r="F826" s="386"/>
      <c r="G826" s="286"/>
      <c r="H826" s="286"/>
      <c r="AW826" s="482"/>
      <c r="AY826" s="431"/>
    </row>
    <row r="827" spans="1:51" s="388" customFormat="1" ht="16.5">
      <c r="A827" s="132"/>
      <c r="B827" s="132"/>
      <c r="C827" s="132"/>
      <c r="D827" s="241"/>
      <c r="E827" s="241"/>
      <c r="F827" s="386"/>
      <c r="G827" s="286"/>
      <c r="H827" s="286"/>
      <c r="AW827" s="482"/>
      <c r="AY827" s="431"/>
    </row>
    <row r="828" spans="1:51" s="388" customFormat="1" ht="16.5">
      <c r="A828" s="132"/>
      <c r="B828" s="132"/>
      <c r="C828" s="132"/>
      <c r="D828" s="241"/>
      <c r="E828" s="241"/>
      <c r="F828" s="386"/>
      <c r="G828" s="286"/>
      <c r="H828" s="286"/>
      <c r="AW828" s="482"/>
      <c r="AY828" s="431"/>
    </row>
    <row r="829" spans="1:51" s="388" customFormat="1" ht="16.5">
      <c r="A829" s="132"/>
      <c r="B829" s="132"/>
      <c r="C829" s="132"/>
      <c r="D829" s="241"/>
      <c r="E829" s="241"/>
      <c r="F829" s="386"/>
      <c r="G829" s="286"/>
      <c r="H829" s="286"/>
      <c r="AW829" s="482"/>
      <c r="AY829" s="431"/>
    </row>
    <row r="830" spans="1:51" s="388" customFormat="1" ht="16.5">
      <c r="A830" s="132"/>
      <c r="B830" s="132"/>
      <c r="C830" s="132"/>
      <c r="D830" s="241"/>
      <c r="E830" s="241"/>
      <c r="F830" s="386"/>
      <c r="G830" s="286"/>
      <c r="H830" s="286"/>
      <c r="AW830" s="482"/>
      <c r="AY830" s="431"/>
    </row>
    <row r="831" spans="1:51" s="388" customFormat="1" ht="16.5">
      <c r="A831" s="132"/>
      <c r="B831" s="132"/>
      <c r="C831" s="132"/>
      <c r="D831" s="241"/>
      <c r="E831" s="241"/>
      <c r="F831" s="386"/>
      <c r="G831" s="286"/>
      <c r="H831" s="286"/>
      <c r="AW831" s="482"/>
      <c r="AY831" s="431"/>
    </row>
    <row r="832" spans="1:51" s="388" customFormat="1" ht="16.5">
      <c r="A832" s="132"/>
      <c r="B832" s="132"/>
      <c r="C832" s="132"/>
      <c r="D832" s="241"/>
      <c r="E832" s="241"/>
      <c r="F832" s="386"/>
      <c r="G832" s="286"/>
      <c r="H832" s="286"/>
      <c r="AW832" s="482"/>
      <c r="AY832" s="431"/>
    </row>
    <row r="833" spans="1:51" s="388" customFormat="1" ht="16.5">
      <c r="A833" s="132"/>
      <c r="B833" s="132"/>
      <c r="C833" s="132"/>
      <c r="D833" s="241"/>
      <c r="E833" s="241"/>
      <c r="F833" s="386"/>
      <c r="G833" s="286"/>
      <c r="H833" s="286"/>
      <c r="AW833" s="482"/>
      <c r="AY833" s="431"/>
    </row>
    <row r="834" spans="1:51" s="388" customFormat="1" ht="16.5">
      <c r="A834" s="132"/>
      <c r="B834" s="132"/>
      <c r="C834" s="132"/>
      <c r="D834" s="241"/>
      <c r="E834" s="241"/>
      <c r="F834" s="386"/>
      <c r="G834" s="286"/>
      <c r="H834" s="286"/>
      <c r="AW834" s="482"/>
      <c r="AY834" s="431"/>
    </row>
    <row r="835" spans="1:51" s="388" customFormat="1" ht="16.5">
      <c r="A835" s="132"/>
      <c r="B835" s="132"/>
      <c r="C835" s="132"/>
      <c r="D835" s="241"/>
      <c r="E835" s="241"/>
      <c r="F835" s="386"/>
      <c r="G835" s="286"/>
      <c r="H835" s="286"/>
      <c r="AW835" s="482"/>
      <c r="AY835" s="431"/>
    </row>
    <row r="836" spans="1:51" s="388" customFormat="1" ht="16.5">
      <c r="A836" s="132"/>
      <c r="B836" s="132"/>
      <c r="C836" s="132"/>
      <c r="D836" s="241"/>
      <c r="E836" s="241"/>
      <c r="F836" s="386"/>
      <c r="G836" s="286"/>
      <c r="H836" s="286"/>
      <c r="AW836" s="482"/>
      <c r="AY836" s="431"/>
    </row>
    <row r="837" spans="1:51" s="388" customFormat="1" ht="16.5">
      <c r="A837" s="132"/>
      <c r="B837" s="132"/>
      <c r="C837" s="132"/>
      <c r="D837" s="241"/>
      <c r="E837" s="241"/>
      <c r="F837" s="386"/>
      <c r="G837" s="286"/>
      <c r="H837" s="286"/>
      <c r="AW837" s="482"/>
      <c r="AY837" s="431"/>
    </row>
    <row r="838" spans="1:51" s="388" customFormat="1" ht="16.5">
      <c r="A838" s="132"/>
      <c r="B838" s="132"/>
      <c r="C838" s="132"/>
      <c r="D838" s="241"/>
      <c r="E838" s="241"/>
      <c r="F838" s="386"/>
      <c r="G838" s="286"/>
      <c r="H838" s="286"/>
      <c r="AW838" s="482"/>
      <c r="AY838" s="431"/>
    </row>
    <row r="839" spans="1:51" s="388" customFormat="1" ht="16.5">
      <c r="A839" s="132"/>
      <c r="B839" s="132"/>
      <c r="C839" s="132"/>
      <c r="D839" s="241"/>
      <c r="E839" s="241"/>
      <c r="F839" s="386"/>
      <c r="G839" s="286"/>
      <c r="H839" s="286"/>
      <c r="AW839" s="482"/>
      <c r="AY839" s="431"/>
    </row>
    <row r="840" spans="1:51" s="388" customFormat="1" ht="16.5">
      <c r="A840" s="132"/>
      <c r="B840" s="132"/>
      <c r="C840" s="132"/>
      <c r="D840" s="241"/>
      <c r="E840" s="241"/>
      <c r="F840" s="386"/>
      <c r="G840" s="286"/>
      <c r="H840" s="286"/>
      <c r="AW840" s="482"/>
      <c r="AY840" s="431"/>
    </row>
    <row r="841" spans="1:51" s="388" customFormat="1" ht="16.5">
      <c r="A841" s="132"/>
      <c r="B841" s="132"/>
      <c r="C841" s="132"/>
      <c r="D841" s="241"/>
      <c r="E841" s="241"/>
      <c r="F841" s="386"/>
      <c r="G841" s="286"/>
      <c r="H841" s="286"/>
      <c r="AW841" s="482"/>
      <c r="AY841" s="431"/>
    </row>
    <row r="842" spans="1:51" s="388" customFormat="1" ht="16.5">
      <c r="A842" s="132"/>
      <c r="B842" s="132"/>
      <c r="C842" s="132"/>
      <c r="D842" s="241"/>
      <c r="E842" s="241"/>
      <c r="F842" s="386"/>
      <c r="G842" s="286"/>
      <c r="H842" s="286"/>
      <c r="AW842" s="482"/>
      <c r="AY842" s="431"/>
    </row>
    <row r="843" spans="1:51" s="388" customFormat="1" ht="16.5">
      <c r="A843" s="132"/>
      <c r="B843" s="132"/>
      <c r="C843" s="132"/>
      <c r="D843" s="241"/>
      <c r="E843" s="241"/>
      <c r="F843" s="386"/>
      <c r="G843" s="286"/>
      <c r="H843" s="286"/>
      <c r="AW843" s="482"/>
      <c r="AY843" s="431"/>
    </row>
    <row r="844" spans="1:51" s="388" customFormat="1" ht="16.5">
      <c r="A844" s="132"/>
      <c r="B844" s="132"/>
      <c r="C844" s="132"/>
      <c r="D844" s="241"/>
      <c r="E844" s="241"/>
      <c r="F844" s="386"/>
      <c r="G844" s="286"/>
      <c r="H844" s="286"/>
      <c r="AW844" s="482"/>
      <c r="AY844" s="431"/>
    </row>
    <row r="845" spans="1:51" s="388" customFormat="1" ht="16.5">
      <c r="A845" s="132"/>
      <c r="B845" s="132"/>
      <c r="C845" s="132"/>
      <c r="D845" s="241"/>
      <c r="E845" s="241"/>
      <c r="F845" s="386"/>
      <c r="G845" s="286"/>
      <c r="H845" s="286"/>
      <c r="AW845" s="482"/>
      <c r="AY845" s="431"/>
    </row>
    <row r="846" spans="1:51" s="388" customFormat="1" ht="16.5">
      <c r="A846" s="132"/>
      <c r="B846" s="132"/>
      <c r="C846" s="132"/>
      <c r="D846" s="241"/>
      <c r="E846" s="241"/>
      <c r="F846" s="386"/>
      <c r="G846" s="286"/>
      <c r="H846" s="286"/>
      <c r="AW846" s="482"/>
      <c r="AY846" s="431"/>
    </row>
    <row r="847" spans="1:51" s="388" customFormat="1" ht="16.5">
      <c r="A847" s="132"/>
      <c r="B847" s="132"/>
      <c r="C847" s="132"/>
      <c r="D847" s="241"/>
      <c r="E847" s="241"/>
      <c r="F847" s="386"/>
      <c r="G847" s="286"/>
      <c r="H847" s="286"/>
      <c r="AW847" s="482"/>
      <c r="AY847" s="431"/>
    </row>
    <row r="848" spans="1:51" s="388" customFormat="1" ht="16.5">
      <c r="A848" s="132"/>
      <c r="B848" s="132"/>
      <c r="C848" s="132"/>
      <c r="D848" s="241"/>
      <c r="E848" s="241"/>
      <c r="F848" s="386"/>
      <c r="G848" s="286"/>
      <c r="H848" s="286"/>
      <c r="AW848" s="482"/>
      <c r="AY848" s="431"/>
    </row>
    <row r="849" spans="1:51" s="388" customFormat="1" ht="16.5">
      <c r="A849" s="132"/>
      <c r="B849" s="132"/>
      <c r="C849" s="132"/>
      <c r="D849" s="241"/>
      <c r="E849" s="241"/>
      <c r="F849" s="386"/>
      <c r="G849" s="286"/>
      <c r="H849" s="286"/>
      <c r="AW849" s="482"/>
      <c r="AY849" s="431"/>
    </row>
    <row r="850" spans="1:51" s="388" customFormat="1" ht="16.5">
      <c r="A850" s="132"/>
      <c r="B850" s="132"/>
      <c r="C850" s="132"/>
      <c r="D850" s="241"/>
      <c r="E850" s="241"/>
      <c r="F850" s="386"/>
      <c r="G850" s="286"/>
      <c r="H850" s="286"/>
      <c r="AW850" s="482"/>
      <c r="AY850" s="431"/>
    </row>
    <row r="851" spans="1:51" s="388" customFormat="1" ht="16.5">
      <c r="A851" s="132"/>
      <c r="B851" s="132"/>
      <c r="C851" s="132"/>
      <c r="D851" s="241"/>
      <c r="E851" s="241"/>
      <c r="F851" s="386"/>
      <c r="G851" s="286"/>
      <c r="H851" s="286"/>
      <c r="AW851" s="482"/>
      <c r="AY851" s="431"/>
    </row>
    <row r="852" spans="1:51" s="388" customFormat="1" ht="16.5">
      <c r="A852" s="132"/>
      <c r="B852" s="132"/>
      <c r="C852" s="132"/>
      <c r="D852" s="241"/>
      <c r="E852" s="241"/>
      <c r="F852" s="386"/>
      <c r="G852" s="286"/>
      <c r="H852" s="286"/>
      <c r="AW852" s="482"/>
      <c r="AY852" s="431"/>
    </row>
    <row r="853" spans="1:51" s="388" customFormat="1" ht="16.5">
      <c r="A853" s="132"/>
      <c r="B853" s="132"/>
      <c r="C853" s="132"/>
      <c r="D853" s="241"/>
      <c r="E853" s="241"/>
      <c r="F853" s="386"/>
      <c r="G853" s="286"/>
      <c r="H853" s="286"/>
      <c r="AW853" s="482"/>
      <c r="AY853" s="431"/>
    </row>
    <row r="854" spans="1:51" s="388" customFormat="1" ht="16.5">
      <c r="A854" s="132"/>
      <c r="B854" s="132"/>
      <c r="C854" s="132"/>
      <c r="D854" s="241"/>
      <c r="E854" s="241"/>
      <c r="F854" s="386"/>
      <c r="G854" s="286"/>
      <c r="H854" s="286"/>
      <c r="AW854" s="482"/>
      <c r="AY854" s="431"/>
    </row>
    <row r="855" spans="1:51" s="388" customFormat="1" ht="16.5">
      <c r="A855" s="132"/>
      <c r="B855" s="132"/>
      <c r="C855" s="132"/>
      <c r="D855" s="241"/>
      <c r="E855" s="241"/>
      <c r="F855" s="386"/>
      <c r="G855" s="286"/>
      <c r="H855" s="286"/>
      <c r="AW855" s="482"/>
      <c r="AY855" s="431"/>
    </row>
    <row r="856" spans="1:51" s="388" customFormat="1" ht="16.5">
      <c r="A856" s="132"/>
      <c r="B856" s="132"/>
      <c r="C856" s="132"/>
      <c r="D856" s="241"/>
      <c r="E856" s="241"/>
      <c r="F856" s="386"/>
      <c r="G856" s="286"/>
      <c r="H856" s="286"/>
      <c r="AW856" s="482"/>
      <c r="AY856" s="431"/>
    </row>
    <row r="857" spans="1:51" s="388" customFormat="1" ht="16.5">
      <c r="A857" s="132"/>
      <c r="B857" s="132"/>
      <c r="C857" s="132"/>
      <c r="D857" s="241"/>
      <c r="E857" s="241"/>
      <c r="F857" s="386"/>
      <c r="G857" s="286"/>
      <c r="H857" s="286"/>
      <c r="AW857" s="482"/>
      <c r="AY857" s="431"/>
    </row>
    <row r="858" spans="1:51" s="388" customFormat="1" ht="16.5">
      <c r="A858" s="132"/>
      <c r="B858" s="132"/>
      <c r="C858" s="132"/>
      <c r="D858" s="241"/>
      <c r="E858" s="241"/>
      <c r="F858" s="386"/>
      <c r="G858" s="286"/>
      <c r="H858" s="286"/>
      <c r="AW858" s="482"/>
      <c r="AY858" s="431"/>
    </row>
    <row r="859" spans="1:51" s="388" customFormat="1" ht="16.5">
      <c r="A859" s="132"/>
      <c r="B859" s="132"/>
      <c r="C859" s="132"/>
      <c r="D859" s="241"/>
      <c r="E859" s="241"/>
      <c r="F859" s="386"/>
      <c r="G859" s="286"/>
      <c r="H859" s="286"/>
      <c r="AW859" s="482"/>
      <c r="AY859" s="431"/>
    </row>
    <row r="860" spans="1:51" s="388" customFormat="1" ht="16.5">
      <c r="A860" s="132"/>
      <c r="B860" s="132"/>
      <c r="C860" s="132"/>
      <c r="D860" s="241"/>
      <c r="E860" s="241"/>
      <c r="F860" s="386"/>
      <c r="G860" s="286"/>
      <c r="H860" s="286"/>
      <c r="AW860" s="482"/>
      <c r="AY860" s="431"/>
    </row>
    <row r="861" spans="1:51" s="388" customFormat="1" ht="16.5">
      <c r="A861" s="132"/>
      <c r="B861" s="132"/>
      <c r="C861" s="132"/>
      <c r="D861" s="241"/>
      <c r="E861" s="241"/>
      <c r="F861" s="386"/>
      <c r="G861" s="286"/>
      <c r="H861" s="286"/>
      <c r="AW861" s="482"/>
      <c r="AY861" s="431"/>
    </row>
    <row r="862" spans="1:51" s="388" customFormat="1" ht="16.5">
      <c r="A862" s="132"/>
      <c r="B862" s="132"/>
      <c r="C862" s="132"/>
      <c r="D862" s="241"/>
      <c r="E862" s="241"/>
      <c r="F862" s="386"/>
      <c r="G862" s="286"/>
      <c r="H862" s="286"/>
      <c r="AW862" s="482"/>
      <c r="AY862" s="431"/>
    </row>
    <row r="863" spans="1:51" s="388" customFormat="1" ht="16.5">
      <c r="A863" s="132"/>
      <c r="B863" s="132"/>
      <c r="C863" s="132"/>
      <c r="D863" s="241"/>
      <c r="E863" s="241"/>
      <c r="F863" s="386"/>
      <c r="G863" s="286"/>
      <c r="H863" s="286"/>
      <c r="AW863" s="482"/>
      <c r="AY863" s="431"/>
    </row>
    <row r="864" spans="1:51" s="388" customFormat="1" ht="16.5">
      <c r="A864" s="132"/>
      <c r="B864" s="132"/>
      <c r="C864" s="132"/>
      <c r="D864" s="241"/>
      <c r="E864" s="241"/>
      <c r="F864" s="386"/>
      <c r="G864" s="286"/>
      <c r="H864" s="286"/>
      <c r="AW864" s="482"/>
      <c r="AY864" s="431"/>
    </row>
    <row r="865" spans="1:51" s="388" customFormat="1" ht="16.5">
      <c r="A865" s="132"/>
      <c r="B865" s="132"/>
      <c r="C865" s="132"/>
      <c r="D865" s="241"/>
      <c r="E865" s="241"/>
      <c r="F865" s="386"/>
      <c r="G865" s="286"/>
      <c r="H865" s="286"/>
      <c r="AW865" s="482"/>
      <c r="AY865" s="431"/>
    </row>
    <row r="866" spans="1:51" s="388" customFormat="1" ht="16.5">
      <c r="A866" s="132"/>
      <c r="B866" s="132"/>
      <c r="C866" s="132"/>
      <c r="D866" s="241"/>
      <c r="E866" s="241"/>
      <c r="F866" s="386"/>
      <c r="G866" s="286"/>
      <c r="H866" s="286"/>
      <c r="AW866" s="482"/>
      <c r="AY866" s="431"/>
    </row>
    <row r="867" spans="1:51" s="388" customFormat="1" ht="16.5">
      <c r="A867" s="132"/>
      <c r="B867" s="132"/>
      <c r="C867" s="132"/>
      <c r="D867" s="241"/>
      <c r="E867" s="241"/>
      <c r="F867" s="386"/>
      <c r="G867" s="286"/>
      <c r="H867" s="286"/>
      <c r="AW867" s="482"/>
      <c r="AY867" s="431"/>
    </row>
    <row r="868" spans="1:51" s="388" customFormat="1" ht="16.5">
      <c r="A868" s="132"/>
      <c r="B868" s="132"/>
      <c r="C868" s="132"/>
      <c r="D868" s="241"/>
      <c r="E868" s="241"/>
      <c r="F868" s="386"/>
      <c r="G868" s="286"/>
      <c r="H868" s="286"/>
      <c r="AW868" s="482"/>
      <c r="AY868" s="431"/>
    </row>
    <row r="869" spans="1:51" s="388" customFormat="1" ht="16.5">
      <c r="A869" s="132"/>
      <c r="B869" s="132"/>
      <c r="C869" s="132"/>
      <c r="D869" s="241"/>
      <c r="E869" s="241"/>
      <c r="F869" s="386"/>
      <c r="G869" s="286"/>
      <c r="H869" s="286"/>
      <c r="AW869" s="482"/>
      <c r="AY869" s="431"/>
    </row>
    <row r="870" spans="1:51" s="388" customFormat="1" ht="16.5">
      <c r="A870" s="132"/>
      <c r="B870" s="132"/>
      <c r="C870" s="132"/>
      <c r="D870" s="241"/>
      <c r="E870" s="241"/>
      <c r="F870" s="386"/>
      <c r="G870" s="286"/>
      <c r="H870" s="286"/>
      <c r="AW870" s="482"/>
      <c r="AY870" s="431"/>
    </row>
    <row r="871" spans="1:51" s="388" customFormat="1" ht="16.5">
      <c r="A871" s="132"/>
      <c r="B871" s="132"/>
      <c r="C871" s="132"/>
      <c r="D871" s="241"/>
      <c r="E871" s="241"/>
      <c r="F871" s="386"/>
      <c r="G871" s="286"/>
      <c r="H871" s="286"/>
      <c r="AW871" s="482"/>
      <c r="AY871" s="431"/>
    </row>
    <row r="872" spans="1:51" s="388" customFormat="1" ht="16.5">
      <c r="A872" s="132"/>
      <c r="B872" s="132"/>
      <c r="C872" s="132"/>
      <c r="D872" s="241"/>
      <c r="E872" s="241"/>
      <c r="F872" s="386"/>
      <c r="G872" s="286"/>
      <c r="H872" s="286"/>
      <c r="AW872" s="482"/>
      <c r="AY872" s="431"/>
    </row>
    <row r="873" spans="1:51" s="388" customFormat="1" ht="16.5">
      <c r="A873" s="132"/>
      <c r="B873" s="132"/>
      <c r="C873" s="132"/>
      <c r="D873" s="241"/>
      <c r="E873" s="241"/>
      <c r="F873" s="386"/>
      <c r="G873" s="286"/>
      <c r="H873" s="286"/>
      <c r="AW873" s="482"/>
      <c r="AY873" s="431"/>
    </row>
    <row r="874" spans="1:51" s="388" customFormat="1" ht="16.5">
      <c r="A874" s="132"/>
      <c r="B874" s="132"/>
      <c r="C874" s="132"/>
      <c r="D874" s="241"/>
      <c r="E874" s="241"/>
      <c r="F874" s="386"/>
      <c r="G874" s="286"/>
      <c r="H874" s="286"/>
      <c r="AW874" s="482"/>
      <c r="AY874" s="431"/>
    </row>
    <row r="875" spans="1:51" s="388" customFormat="1" ht="16.5">
      <c r="A875" s="132"/>
      <c r="B875" s="132"/>
      <c r="C875" s="132"/>
      <c r="D875" s="241"/>
      <c r="E875" s="241"/>
      <c r="F875" s="386"/>
      <c r="G875" s="286"/>
      <c r="H875" s="286"/>
      <c r="AW875" s="482"/>
      <c r="AY875" s="431"/>
    </row>
    <row r="876" spans="1:51" s="388" customFormat="1" ht="16.5">
      <c r="A876" s="132"/>
      <c r="B876" s="132"/>
      <c r="C876" s="132"/>
      <c r="D876" s="241"/>
      <c r="E876" s="241"/>
      <c r="F876" s="386"/>
      <c r="G876" s="286"/>
      <c r="H876" s="286"/>
      <c r="AW876" s="482"/>
      <c r="AY876" s="431"/>
    </row>
    <row r="877" spans="1:51" s="388" customFormat="1" ht="16.5">
      <c r="A877" s="132"/>
      <c r="B877" s="132"/>
      <c r="C877" s="132"/>
      <c r="D877" s="241"/>
      <c r="E877" s="241"/>
      <c r="F877" s="386"/>
      <c r="G877" s="286"/>
      <c r="H877" s="286"/>
      <c r="AW877" s="482"/>
      <c r="AY877" s="431"/>
    </row>
    <row r="878" spans="1:51" s="388" customFormat="1" ht="16.5">
      <c r="A878" s="132"/>
      <c r="B878" s="132"/>
      <c r="C878" s="132"/>
      <c r="D878" s="241"/>
      <c r="E878" s="241"/>
      <c r="F878" s="386"/>
      <c r="G878" s="286"/>
      <c r="H878" s="286"/>
      <c r="AW878" s="482"/>
      <c r="AY878" s="431"/>
    </row>
    <row r="879" spans="1:51" s="388" customFormat="1" ht="16.5">
      <c r="A879" s="132"/>
      <c r="B879" s="132"/>
      <c r="C879" s="132"/>
      <c r="D879" s="241"/>
      <c r="E879" s="241"/>
      <c r="F879" s="386"/>
      <c r="G879" s="286"/>
      <c r="H879" s="286"/>
      <c r="AW879" s="482"/>
      <c r="AY879" s="431"/>
    </row>
    <row r="880" spans="1:51" s="388" customFormat="1" ht="16.5">
      <c r="A880" s="132"/>
      <c r="B880" s="132"/>
      <c r="C880" s="132"/>
      <c r="D880" s="241"/>
      <c r="E880" s="241"/>
      <c r="F880" s="386"/>
      <c r="G880" s="286"/>
      <c r="H880" s="286"/>
      <c r="AW880" s="482"/>
      <c r="AY880" s="431"/>
    </row>
    <row r="881" spans="1:51" s="388" customFormat="1" ht="16.5">
      <c r="A881" s="132"/>
      <c r="B881" s="132"/>
      <c r="C881" s="132"/>
      <c r="D881" s="241"/>
      <c r="E881" s="241"/>
      <c r="F881" s="386"/>
      <c r="G881" s="286"/>
      <c r="H881" s="286"/>
      <c r="AW881" s="482"/>
      <c r="AY881" s="431"/>
    </row>
    <row r="882" spans="1:51" s="388" customFormat="1" ht="16.5">
      <c r="A882" s="132"/>
      <c r="B882" s="132"/>
      <c r="C882" s="132"/>
      <c r="D882" s="241"/>
      <c r="E882" s="241"/>
      <c r="F882" s="386"/>
      <c r="G882" s="286"/>
      <c r="H882" s="286"/>
      <c r="AW882" s="482"/>
      <c r="AY882" s="431"/>
    </row>
    <row r="883" spans="1:51" s="388" customFormat="1" ht="16.5">
      <c r="A883" s="132"/>
      <c r="B883" s="132"/>
      <c r="C883" s="132"/>
      <c r="D883" s="241"/>
      <c r="E883" s="241"/>
      <c r="F883" s="386"/>
      <c r="G883" s="286"/>
      <c r="H883" s="286"/>
      <c r="AW883" s="482"/>
      <c r="AY883" s="431"/>
    </row>
    <row r="884" spans="1:51" s="388" customFormat="1" ht="16.5">
      <c r="A884" s="132"/>
      <c r="B884" s="132"/>
      <c r="C884" s="132"/>
      <c r="D884" s="241"/>
      <c r="E884" s="241"/>
      <c r="F884" s="386"/>
      <c r="G884" s="286"/>
      <c r="H884" s="286"/>
      <c r="AW884" s="482"/>
      <c r="AY884" s="431"/>
    </row>
    <row r="885" spans="1:51" s="388" customFormat="1" ht="16.5">
      <c r="A885" s="132"/>
      <c r="B885" s="132"/>
      <c r="C885" s="132"/>
      <c r="D885" s="241"/>
      <c r="E885" s="241"/>
      <c r="F885" s="386"/>
      <c r="G885" s="286"/>
      <c r="H885" s="286"/>
      <c r="AW885" s="482"/>
      <c r="AY885" s="431"/>
    </row>
    <row r="886" spans="1:51" s="388" customFormat="1" ht="16.5">
      <c r="A886" s="132"/>
      <c r="B886" s="132"/>
      <c r="C886" s="132"/>
      <c r="D886" s="241"/>
      <c r="E886" s="241"/>
      <c r="F886" s="386"/>
      <c r="G886" s="286"/>
      <c r="H886" s="286"/>
      <c r="AW886" s="482"/>
      <c r="AY886" s="431"/>
    </row>
    <row r="887" spans="1:51" s="388" customFormat="1" ht="16.5">
      <c r="A887" s="132"/>
      <c r="B887" s="132"/>
      <c r="C887" s="132"/>
      <c r="D887" s="241"/>
      <c r="E887" s="241"/>
      <c r="F887" s="386"/>
      <c r="G887" s="286"/>
      <c r="H887" s="286"/>
      <c r="AW887" s="482"/>
      <c r="AY887" s="431"/>
    </row>
    <row r="888" spans="1:51" s="388" customFormat="1" ht="16.5">
      <c r="A888" s="132"/>
      <c r="B888" s="132"/>
      <c r="C888" s="132"/>
      <c r="D888" s="241"/>
      <c r="E888" s="241"/>
      <c r="F888" s="386"/>
      <c r="G888" s="286"/>
      <c r="H888" s="286"/>
      <c r="AW888" s="482"/>
      <c r="AY888" s="431"/>
    </row>
    <row r="889" spans="1:51" s="388" customFormat="1" ht="16.5">
      <c r="A889" s="132"/>
      <c r="B889" s="132"/>
      <c r="C889" s="132"/>
      <c r="D889" s="241"/>
      <c r="E889" s="241"/>
      <c r="F889" s="386"/>
      <c r="G889" s="286"/>
      <c r="H889" s="286"/>
      <c r="AW889" s="482"/>
      <c r="AY889" s="431"/>
    </row>
    <row r="890" spans="1:51" s="388" customFormat="1" ht="16.5">
      <c r="A890" s="132"/>
      <c r="B890" s="132"/>
      <c r="C890" s="132"/>
      <c r="D890" s="241"/>
      <c r="E890" s="241"/>
      <c r="F890" s="386"/>
      <c r="G890" s="286"/>
      <c r="H890" s="286"/>
      <c r="AW890" s="482"/>
      <c r="AY890" s="431"/>
    </row>
    <row r="891" spans="1:51" s="388" customFormat="1" ht="16.5">
      <c r="A891" s="132"/>
      <c r="B891" s="132"/>
      <c r="C891" s="132"/>
      <c r="D891" s="241"/>
      <c r="E891" s="241"/>
      <c r="F891" s="386"/>
      <c r="G891" s="286"/>
      <c r="H891" s="286"/>
      <c r="AW891" s="482"/>
      <c r="AY891" s="431"/>
    </row>
    <row r="892" spans="1:51" s="388" customFormat="1" ht="16.5">
      <c r="A892" s="132"/>
      <c r="B892" s="132"/>
      <c r="C892" s="132"/>
      <c r="D892" s="241"/>
      <c r="E892" s="241"/>
      <c r="F892" s="386"/>
      <c r="G892" s="286"/>
      <c r="H892" s="286"/>
      <c r="AW892" s="482"/>
      <c r="AY892" s="431"/>
    </row>
    <row r="893" spans="1:51" s="388" customFormat="1" ht="16.5">
      <c r="A893" s="132"/>
      <c r="B893" s="132"/>
      <c r="C893" s="132"/>
      <c r="D893" s="241"/>
      <c r="E893" s="241"/>
      <c r="F893" s="386"/>
      <c r="G893" s="286"/>
      <c r="H893" s="286"/>
      <c r="AW893" s="482"/>
      <c r="AY893" s="431"/>
    </row>
    <row r="894" spans="1:51" s="388" customFormat="1" ht="16.5">
      <c r="A894" s="132"/>
      <c r="B894" s="132"/>
      <c r="C894" s="132"/>
      <c r="D894" s="241"/>
      <c r="E894" s="241"/>
      <c r="F894" s="386"/>
      <c r="G894" s="286"/>
      <c r="H894" s="286"/>
      <c r="AW894" s="482"/>
      <c r="AY894" s="431"/>
    </row>
    <row r="895" spans="1:51" s="388" customFormat="1" ht="16.5">
      <c r="A895" s="132"/>
      <c r="B895" s="132"/>
      <c r="C895" s="132"/>
      <c r="D895" s="241"/>
      <c r="E895" s="241"/>
      <c r="F895" s="386"/>
      <c r="G895" s="286"/>
      <c r="H895" s="286"/>
      <c r="AW895" s="482"/>
      <c r="AY895" s="431"/>
    </row>
    <row r="896" spans="1:51" s="388" customFormat="1" ht="16.5">
      <c r="A896" s="132"/>
      <c r="B896" s="132"/>
      <c r="C896" s="132"/>
      <c r="D896" s="241"/>
      <c r="E896" s="241"/>
      <c r="F896" s="386"/>
      <c r="G896" s="286"/>
      <c r="H896" s="286"/>
      <c r="AW896" s="482"/>
      <c r="AY896" s="431"/>
    </row>
    <row r="897" spans="1:51" s="388" customFormat="1" ht="16.5">
      <c r="A897" s="132"/>
      <c r="B897" s="132"/>
      <c r="C897" s="132"/>
      <c r="D897" s="241"/>
      <c r="E897" s="241"/>
      <c r="F897" s="386"/>
      <c r="G897" s="286"/>
      <c r="H897" s="286"/>
      <c r="AW897" s="482"/>
      <c r="AY897" s="431"/>
    </row>
    <row r="898" spans="1:51" s="388" customFormat="1" ht="16.5">
      <c r="A898" s="132"/>
      <c r="B898" s="132"/>
      <c r="C898" s="132"/>
      <c r="D898" s="241"/>
      <c r="E898" s="241"/>
      <c r="F898" s="386"/>
      <c r="G898" s="286"/>
      <c r="H898" s="286"/>
      <c r="AW898" s="482"/>
      <c r="AY898" s="431"/>
    </row>
    <row r="899" spans="1:51" s="388" customFormat="1" ht="16.5">
      <c r="A899" s="132"/>
      <c r="B899" s="132"/>
      <c r="C899" s="132"/>
      <c r="D899" s="241"/>
      <c r="E899" s="241"/>
      <c r="F899" s="386"/>
      <c r="G899" s="286"/>
      <c r="H899" s="286"/>
      <c r="AW899" s="482"/>
      <c r="AY899" s="431"/>
    </row>
    <row r="900" spans="1:51" s="388" customFormat="1" ht="16.5">
      <c r="A900" s="132"/>
      <c r="B900" s="132"/>
      <c r="C900" s="132"/>
      <c r="D900" s="241"/>
      <c r="E900" s="241"/>
      <c r="F900" s="386"/>
      <c r="G900" s="286"/>
      <c r="H900" s="286"/>
      <c r="AW900" s="482"/>
      <c r="AY900" s="431"/>
    </row>
    <row r="901" spans="1:51" s="388" customFormat="1" ht="16.5">
      <c r="A901" s="132"/>
      <c r="B901" s="132"/>
      <c r="C901" s="132"/>
      <c r="D901" s="241"/>
      <c r="E901" s="241"/>
      <c r="F901" s="386"/>
      <c r="G901" s="286"/>
      <c r="H901" s="286"/>
      <c r="AW901" s="482"/>
      <c r="AY901" s="431"/>
    </row>
    <row r="902" spans="1:51" s="388" customFormat="1" ht="16.5">
      <c r="A902" s="132"/>
      <c r="B902" s="132"/>
      <c r="C902" s="132"/>
      <c r="D902" s="241"/>
      <c r="E902" s="241"/>
      <c r="F902" s="386"/>
      <c r="G902" s="286"/>
      <c r="H902" s="286"/>
      <c r="AW902" s="482"/>
      <c r="AY902" s="431"/>
    </row>
    <row r="903" spans="1:51" s="388" customFormat="1" ht="16.5">
      <c r="A903" s="132"/>
      <c r="B903" s="132"/>
      <c r="C903" s="132"/>
      <c r="D903" s="241"/>
      <c r="E903" s="241"/>
      <c r="F903" s="386"/>
      <c r="G903" s="286"/>
      <c r="H903" s="286"/>
      <c r="AW903" s="482"/>
      <c r="AY903" s="431"/>
    </row>
    <row r="904" spans="1:51" s="388" customFormat="1" ht="16.5">
      <c r="A904" s="132"/>
      <c r="B904" s="132"/>
      <c r="C904" s="132"/>
      <c r="D904" s="241"/>
      <c r="E904" s="241"/>
      <c r="F904" s="386"/>
      <c r="G904" s="286"/>
      <c r="H904" s="286"/>
      <c r="AW904" s="482"/>
      <c r="AY904" s="431"/>
    </row>
    <row r="905" spans="1:51" s="388" customFormat="1" ht="16.5">
      <c r="A905" s="132"/>
      <c r="B905" s="132"/>
      <c r="C905" s="132"/>
      <c r="D905" s="241"/>
      <c r="E905" s="241"/>
      <c r="F905" s="386"/>
      <c r="G905" s="286"/>
      <c r="H905" s="286"/>
      <c r="AW905" s="482"/>
      <c r="AY905" s="431"/>
    </row>
    <row r="906" spans="1:51" s="388" customFormat="1" ht="16.5">
      <c r="A906" s="132"/>
      <c r="B906" s="132"/>
      <c r="C906" s="132"/>
      <c r="D906" s="241"/>
      <c r="E906" s="241"/>
      <c r="F906" s="386"/>
      <c r="G906" s="286"/>
      <c r="H906" s="286"/>
      <c r="AW906" s="482"/>
      <c r="AY906" s="431"/>
    </row>
    <row r="907" spans="1:51" s="388" customFormat="1" ht="16.5">
      <c r="A907" s="132"/>
      <c r="B907" s="132"/>
      <c r="C907" s="132"/>
      <c r="D907" s="241"/>
      <c r="E907" s="241"/>
      <c r="F907" s="386"/>
      <c r="G907" s="286"/>
      <c r="H907" s="286"/>
      <c r="AW907" s="482"/>
      <c r="AY907" s="431"/>
    </row>
    <row r="908" spans="1:51" s="388" customFormat="1" ht="16.5">
      <c r="A908" s="132"/>
      <c r="B908" s="132"/>
      <c r="C908" s="132"/>
      <c r="D908" s="241"/>
      <c r="E908" s="241"/>
      <c r="F908" s="386"/>
      <c r="G908" s="286"/>
      <c r="H908" s="286"/>
      <c r="AW908" s="482"/>
      <c r="AY908" s="431"/>
    </row>
    <row r="909" spans="1:51" s="388" customFormat="1" ht="16.5">
      <c r="A909" s="132"/>
      <c r="B909" s="132"/>
      <c r="C909" s="132"/>
      <c r="D909" s="241"/>
      <c r="E909" s="241"/>
      <c r="F909" s="386"/>
      <c r="G909" s="286"/>
      <c r="H909" s="286"/>
      <c r="AW909" s="482"/>
      <c r="AY909" s="431"/>
    </row>
    <row r="910" spans="1:51" s="388" customFormat="1" ht="16.5">
      <c r="A910" s="132"/>
      <c r="B910" s="132"/>
      <c r="C910" s="132"/>
      <c r="D910" s="241"/>
      <c r="E910" s="241"/>
      <c r="F910" s="386"/>
      <c r="G910" s="286"/>
      <c r="H910" s="286"/>
      <c r="AW910" s="482"/>
      <c r="AY910" s="431"/>
    </row>
    <row r="911" spans="1:51" s="388" customFormat="1" ht="16.5">
      <c r="A911" s="132"/>
      <c r="B911" s="132"/>
      <c r="C911" s="132"/>
      <c r="D911" s="241"/>
      <c r="E911" s="241"/>
      <c r="F911" s="386"/>
      <c r="G911" s="286"/>
      <c r="H911" s="286"/>
      <c r="AW911" s="482"/>
      <c r="AY911" s="431"/>
    </row>
    <row r="912" spans="1:51" s="388" customFormat="1" ht="16.5">
      <c r="A912" s="132"/>
      <c r="B912" s="132"/>
      <c r="C912" s="132"/>
      <c r="D912" s="241"/>
      <c r="E912" s="241"/>
      <c r="F912" s="386"/>
      <c r="G912" s="286"/>
      <c r="H912" s="286"/>
      <c r="AW912" s="482"/>
      <c r="AY912" s="431"/>
    </row>
    <row r="913" spans="1:51" s="388" customFormat="1" ht="16.5">
      <c r="A913" s="132"/>
      <c r="B913" s="132"/>
      <c r="C913" s="132"/>
      <c r="D913" s="241"/>
      <c r="E913" s="241"/>
      <c r="F913" s="386"/>
      <c r="G913" s="286"/>
      <c r="H913" s="286"/>
      <c r="AW913" s="482"/>
      <c r="AY913" s="431"/>
    </row>
    <row r="914" spans="1:51" s="388" customFormat="1" ht="16.5">
      <c r="A914" s="132"/>
      <c r="B914" s="132"/>
      <c r="C914" s="132"/>
      <c r="D914" s="241"/>
      <c r="E914" s="241"/>
      <c r="F914" s="386"/>
      <c r="G914" s="286"/>
      <c r="H914" s="286"/>
      <c r="AW914" s="482"/>
      <c r="AY914" s="431"/>
    </row>
    <row r="915" spans="1:51" s="388" customFormat="1" ht="16.5">
      <c r="A915" s="132"/>
      <c r="B915" s="132"/>
      <c r="C915" s="132"/>
      <c r="D915" s="241"/>
      <c r="E915" s="241"/>
      <c r="F915" s="386"/>
      <c r="G915" s="286"/>
      <c r="H915" s="286"/>
      <c r="AW915" s="482"/>
      <c r="AY915" s="431"/>
    </row>
    <row r="916" spans="1:51" s="388" customFormat="1" ht="16.5">
      <c r="A916" s="132"/>
      <c r="B916" s="132"/>
      <c r="C916" s="132"/>
      <c r="D916" s="241"/>
      <c r="E916" s="241"/>
      <c r="F916" s="386"/>
      <c r="G916" s="286"/>
      <c r="H916" s="286"/>
      <c r="AW916" s="482"/>
      <c r="AY916" s="431"/>
    </row>
    <row r="917" spans="1:51" s="388" customFormat="1" ht="16.5">
      <c r="A917" s="132"/>
      <c r="B917" s="132"/>
      <c r="C917" s="132"/>
      <c r="D917" s="241"/>
      <c r="E917" s="241"/>
      <c r="F917" s="386"/>
      <c r="G917" s="286"/>
      <c r="H917" s="286"/>
      <c r="AW917" s="482"/>
      <c r="AY917" s="431"/>
    </row>
    <row r="918" spans="1:51" s="388" customFormat="1" ht="16.5">
      <c r="A918" s="132"/>
      <c r="B918" s="132"/>
      <c r="C918" s="132"/>
      <c r="D918" s="241"/>
      <c r="E918" s="241"/>
      <c r="F918" s="386"/>
      <c r="G918" s="286"/>
      <c r="H918" s="286"/>
      <c r="AW918" s="482"/>
      <c r="AY918" s="431"/>
    </row>
    <row r="919" spans="1:51" s="388" customFormat="1" ht="16.5">
      <c r="A919" s="132"/>
      <c r="B919" s="132"/>
      <c r="C919" s="132"/>
      <c r="D919" s="241"/>
      <c r="E919" s="241"/>
      <c r="F919" s="386"/>
      <c r="G919" s="286"/>
      <c r="H919" s="286"/>
      <c r="AW919" s="482"/>
      <c r="AY919" s="431"/>
    </row>
    <row r="920" spans="1:51" s="388" customFormat="1" ht="16.5">
      <c r="A920" s="132"/>
      <c r="B920" s="132"/>
      <c r="C920" s="132"/>
      <c r="D920" s="241"/>
      <c r="E920" s="241"/>
      <c r="F920" s="386"/>
      <c r="G920" s="286"/>
      <c r="H920" s="286"/>
      <c r="AW920" s="482"/>
      <c r="AY920" s="431"/>
    </row>
    <row r="921" spans="1:51" s="388" customFormat="1" ht="16.5">
      <c r="A921" s="132"/>
      <c r="B921" s="132"/>
      <c r="C921" s="132"/>
      <c r="D921" s="241"/>
      <c r="E921" s="241"/>
      <c r="F921" s="386"/>
      <c r="G921" s="286"/>
      <c r="H921" s="286"/>
      <c r="AW921" s="482"/>
      <c r="AY921" s="431"/>
    </row>
    <row r="922" spans="1:51" s="388" customFormat="1" ht="16.5">
      <c r="A922" s="132"/>
      <c r="B922" s="132"/>
      <c r="C922" s="132"/>
      <c r="D922" s="241"/>
      <c r="E922" s="241"/>
      <c r="F922" s="386"/>
      <c r="G922" s="286"/>
      <c r="H922" s="286"/>
      <c r="AW922" s="482"/>
      <c r="AY922" s="431"/>
    </row>
    <row r="923" spans="1:51" s="388" customFormat="1" ht="16.5">
      <c r="A923" s="132"/>
      <c r="B923" s="132"/>
      <c r="C923" s="132"/>
      <c r="D923" s="241"/>
      <c r="E923" s="241"/>
      <c r="F923" s="386"/>
      <c r="G923" s="286"/>
      <c r="H923" s="286"/>
      <c r="AW923" s="482"/>
      <c r="AY923" s="431"/>
    </row>
    <row r="924" spans="1:51" s="388" customFormat="1" ht="16.5">
      <c r="A924" s="132"/>
      <c r="B924" s="132"/>
      <c r="C924" s="132"/>
      <c r="D924" s="241"/>
      <c r="E924" s="241"/>
      <c r="F924" s="386"/>
      <c r="G924" s="286"/>
      <c r="H924" s="286"/>
      <c r="AW924" s="482"/>
      <c r="AY924" s="431"/>
    </row>
    <row r="925" spans="1:51" s="388" customFormat="1" ht="16.5">
      <c r="A925" s="132"/>
      <c r="B925" s="132"/>
      <c r="C925" s="132"/>
      <c r="D925" s="241"/>
      <c r="E925" s="241"/>
      <c r="F925" s="386"/>
      <c r="G925" s="286"/>
      <c r="H925" s="286"/>
      <c r="AW925" s="482"/>
      <c r="AY925" s="431"/>
    </row>
    <row r="926" spans="1:51" s="388" customFormat="1" ht="16.5">
      <c r="A926" s="132"/>
      <c r="B926" s="132"/>
      <c r="C926" s="132"/>
      <c r="D926" s="241"/>
      <c r="E926" s="241"/>
      <c r="F926" s="386"/>
      <c r="G926" s="286"/>
      <c r="H926" s="286"/>
      <c r="AW926" s="482"/>
      <c r="AY926" s="431"/>
    </row>
    <row r="927" spans="1:51" s="388" customFormat="1" ht="16.5">
      <c r="A927" s="132"/>
      <c r="B927" s="132"/>
      <c r="C927" s="132"/>
      <c r="D927" s="241"/>
      <c r="E927" s="241"/>
      <c r="F927" s="386"/>
      <c r="G927" s="286"/>
      <c r="H927" s="286"/>
      <c r="AW927" s="482"/>
      <c r="AY927" s="431"/>
    </row>
    <row r="928" spans="1:51" s="388" customFormat="1" ht="16.5">
      <c r="A928" s="132"/>
      <c r="B928" s="132"/>
      <c r="C928" s="132"/>
      <c r="D928" s="241"/>
      <c r="E928" s="241"/>
      <c r="F928" s="386"/>
      <c r="G928" s="286"/>
      <c r="H928" s="286"/>
      <c r="AW928" s="482"/>
      <c r="AY928" s="431"/>
    </row>
    <row r="929" spans="1:51" s="388" customFormat="1" ht="16.5">
      <c r="A929" s="132"/>
      <c r="B929" s="132"/>
      <c r="C929" s="132"/>
      <c r="D929" s="241"/>
      <c r="E929" s="241"/>
      <c r="F929" s="386"/>
      <c r="G929" s="286"/>
      <c r="H929" s="286"/>
      <c r="AW929" s="482"/>
      <c r="AY929" s="431"/>
    </row>
    <row r="930" spans="1:51" s="388" customFormat="1" ht="16.5">
      <c r="A930" s="132"/>
      <c r="B930" s="132"/>
      <c r="C930" s="132"/>
      <c r="D930" s="241"/>
      <c r="E930" s="241"/>
      <c r="F930" s="386"/>
      <c r="G930" s="286"/>
      <c r="H930" s="286"/>
      <c r="AW930" s="482"/>
      <c r="AY930" s="431"/>
    </row>
    <row r="931" spans="1:51" s="388" customFormat="1" ht="16.5">
      <c r="A931" s="132"/>
      <c r="B931" s="132"/>
      <c r="C931" s="132"/>
      <c r="D931" s="241"/>
      <c r="E931" s="241"/>
      <c r="F931" s="386"/>
      <c r="G931" s="286"/>
      <c r="H931" s="286"/>
      <c r="AW931" s="482"/>
      <c r="AY931" s="431"/>
    </row>
    <row r="932" spans="1:51" s="388" customFormat="1" ht="16.5">
      <c r="A932" s="132"/>
      <c r="B932" s="132"/>
      <c r="C932" s="132"/>
      <c r="D932" s="241"/>
      <c r="E932" s="241"/>
      <c r="F932" s="386"/>
      <c r="G932" s="286"/>
      <c r="H932" s="286"/>
      <c r="AW932" s="482"/>
      <c r="AY932" s="431"/>
    </row>
    <row r="933" spans="1:51" s="388" customFormat="1" ht="16.5">
      <c r="A933" s="132"/>
      <c r="B933" s="132"/>
      <c r="C933" s="132"/>
      <c r="D933" s="241"/>
      <c r="E933" s="241"/>
      <c r="F933" s="386"/>
      <c r="G933" s="286"/>
      <c r="H933" s="286"/>
      <c r="AW933" s="482"/>
      <c r="AY933" s="431"/>
    </row>
    <row r="934" spans="1:51" s="388" customFormat="1" ht="16.5">
      <c r="A934" s="132"/>
      <c r="B934" s="132"/>
      <c r="C934" s="132"/>
      <c r="D934" s="241"/>
      <c r="E934" s="241"/>
      <c r="F934" s="386"/>
      <c r="G934" s="286"/>
      <c r="H934" s="286"/>
      <c r="AW934" s="482"/>
      <c r="AY934" s="431"/>
    </row>
    <row r="935" spans="1:51" s="388" customFormat="1" ht="16.5">
      <c r="A935" s="132"/>
      <c r="B935" s="132"/>
      <c r="C935" s="132"/>
      <c r="D935" s="241"/>
      <c r="E935" s="241"/>
      <c r="F935" s="386"/>
      <c r="G935" s="286"/>
      <c r="H935" s="286"/>
      <c r="AW935" s="482"/>
      <c r="AY935" s="431"/>
    </row>
    <row r="936" spans="1:51" s="388" customFormat="1" ht="16.5">
      <c r="A936" s="132"/>
      <c r="B936" s="132"/>
      <c r="C936" s="132"/>
      <c r="D936" s="241"/>
      <c r="E936" s="241"/>
      <c r="F936" s="386"/>
      <c r="G936" s="286"/>
      <c r="H936" s="286"/>
      <c r="AW936" s="482"/>
      <c r="AY936" s="431"/>
    </row>
    <row r="937" spans="1:51" s="388" customFormat="1" ht="16.5">
      <c r="A937" s="132"/>
      <c r="B937" s="132"/>
      <c r="C937" s="132"/>
      <c r="D937" s="241"/>
      <c r="E937" s="241"/>
      <c r="F937" s="386"/>
      <c r="G937" s="286"/>
      <c r="H937" s="286"/>
      <c r="AW937" s="482"/>
      <c r="AY937" s="431"/>
    </row>
    <row r="938" spans="1:51" s="388" customFormat="1" ht="16.5">
      <c r="A938" s="132"/>
      <c r="B938" s="132"/>
      <c r="C938" s="132"/>
      <c r="D938" s="241"/>
      <c r="E938" s="241"/>
      <c r="F938" s="386"/>
      <c r="G938" s="286"/>
      <c r="H938" s="286"/>
      <c r="AW938" s="482"/>
      <c r="AY938" s="431"/>
    </row>
    <row r="939" spans="1:51" s="388" customFormat="1" ht="16.5">
      <c r="A939" s="132"/>
      <c r="B939" s="132"/>
      <c r="C939" s="132"/>
      <c r="D939" s="241"/>
      <c r="E939" s="241"/>
      <c r="F939" s="386"/>
      <c r="G939" s="286"/>
      <c r="H939" s="286"/>
      <c r="AW939" s="482"/>
      <c r="AY939" s="431"/>
    </row>
    <row r="940" spans="1:51" s="388" customFormat="1" ht="16.5">
      <c r="A940" s="132"/>
      <c r="B940" s="132"/>
      <c r="C940" s="132"/>
      <c r="D940" s="241"/>
      <c r="E940" s="241"/>
      <c r="F940" s="386"/>
      <c r="G940" s="286"/>
      <c r="H940" s="286"/>
      <c r="AW940" s="482"/>
      <c r="AY940" s="431"/>
    </row>
    <row r="941" spans="1:51" s="388" customFormat="1" ht="16.5">
      <c r="A941" s="132"/>
      <c r="B941" s="132"/>
      <c r="C941" s="132"/>
      <c r="D941" s="241"/>
      <c r="E941" s="241"/>
      <c r="F941" s="386"/>
      <c r="G941" s="286"/>
      <c r="H941" s="286"/>
      <c r="AW941" s="482"/>
      <c r="AY941" s="431"/>
    </row>
    <row r="942" spans="1:51" s="388" customFormat="1" ht="16.5">
      <c r="A942" s="132"/>
      <c r="B942" s="132"/>
      <c r="C942" s="132"/>
      <c r="D942" s="241"/>
      <c r="E942" s="241"/>
      <c r="F942" s="386"/>
      <c r="G942" s="286"/>
      <c r="H942" s="286"/>
      <c r="AW942" s="482"/>
      <c r="AY942" s="431"/>
    </row>
    <row r="943" spans="1:51" s="388" customFormat="1" ht="16.5">
      <c r="A943" s="132"/>
      <c r="B943" s="132"/>
      <c r="C943" s="132"/>
      <c r="D943" s="241"/>
      <c r="E943" s="241"/>
      <c r="F943" s="386"/>
      <c r="G943" s="286"/>
      <c r="H943" s="286"/>
      <c r="AW943" s="482"/>
      <c r="AY943" s="431"/>
    </row>
    <row r="944" spans="1:51" s="388" customFormat="1" ht="16.5">
      <c r="A944" s="132"/>
      <c r="B944" s="132"/>
      <c r="C944" s="132"/>
      <c r="D944" s="241"/>
      <c r="E944" s="241"/>
      <c r="F944" s="386"/>
      <c r="G944" s="286"/>
      <c r="H944" s="286"/>
      <c r="AW944" s="482"/>
      <c r="AY944" s="431"/>
    </row>
    <row r="945" spans="1:51" s="388" customFormat="1" ht="16.5">
      <c r="A945" s="132"/>
      <c r="B945" s="132"/>
      <c r="C945" s="132"/>
      <c r="D945" s="241"/>
      <c r="E945" s="241"/>
      <c r="F945" s="386"/>
      <c r="G945" s="286"/>
      <c r="H945" s="286"/>
      <c r="AW945" s="482"/>
      <c r="AY945" s="431"/>
    </row>
    <row r="946" spans="1:51" s="388" customFormat="1" ht="16.5">
      <c r="A946" s="132"/>
      <c r="B946" s="132"/>
      <c r="C946" s="132"/>
      <c r="D946" s="241"/>
      <c r="E946" s="241"/>
      <c r="F946" s="386"/>
      <c r="G946" s="286"/>
      <c r="H946" s="286"/>
      <c r="AW946" s="482"/>
      <c r="AY946" s="431"/>
    </row>
    <row r="947" spans="1:51" s="388" customFormat="1" ht="16.5">
      <c r="A947" s="132"/>
      <c r="B947" s="132"/>
      <c r="C947" s="132"/>
      <c r="D947" s="241"/>
      <c r="E947" s="241"/>
      <c r="F947" s="386"/>
      <c r="G947" s="286"/>
      <c r="H947" s="286"/>
      <c r="AW947" s="482"/>
      <c r="AY947" s="431"/>
    </row>
    <row r="948" spans="1:51" s="388" customFormat="1" ht="16.5">
      <c r="A948" s="132"/>
      <c r="B948" s="132"/>
      <c r="C948" s="132"/>
      <c r="D948" s="241"/>
      <c r="E948" s="241"/>
      <c r="F948" s="386"/>
      <c r="G948" s="286"/>
      <c r="H948" s="286"/>
      <c r="AW948" s="482"/>
      <c r="AY948" s="431"/>
    </row>
    <row r="949" spans="1:51" s="388" customFormat="1" ht="16.5">
      <c r="A949" s="132"/>
      <c r="B949" s="132"/>
      <c r="C949" s="132"/>
      <c r="D949" s="241"/>
      <c r="E949" s="241"/>
      <c r="F949" s="386"/>
      <c r="G949" s="286"/>
      <c r="H949" s="286"/>
      <c r="AW949" s="482"/>
      <c r="AY949" s="431"/>
    </row>
    <row r="950" spans="1:51" s="388" customFormat="1" ht="16.5">
      <c r="A950" s="132"/>
      <c r="B950" s="132"/>
      <c r="C950" s="132"/>
      <c r="D950" s="241"/>
      <c r="E950" s="241"/>
      <c r="F950" s="386"/>
      <c r="G950" s="286"/>
      <c r="H950" s="286"/>
      <c r="AW950" s="482"/>
      <c r="AY950" s="431"/>
    </row>
    <row r="951" spans="1:51" s="388" customFormat="1" ht="16.5">
      <c r="A951" s="132"/>
      <c r="B951" s="132"/>
      <c r="C951" s="132"/>
      <c r="D951" s="241"/>
      <c r="E951" s="241"/>
      <c r="F951" s="386"/>
      <c r="G951" s="286"/>
      <c r="H951" s="286"/>
      <c r="AW951" s="482"/>
      <c r="AY951" s="431"/>
    </row>
    <row r="952" spans="1:51" s="388" customFormat="1" ht="16.5">
      <c r="A952" s="132"/>
      <c r="B952" s="132"/>
      <c r="C952" s="132"/>
      <c r="D952" s="241"/>
      <c r="E952" s="241"/>
      <c r="F952" s="386"/>
      <c r="G952" s="286"/>
      <c r="H952" s="286"/>
      <c r="AW952" s="482"/>
      <c r="AY952" s="431"/>
    </row>
    <row r="953" spans="1:51" s="388" customFormat="1" ht="16.5">
      <c r="A953" s="132"/>
      <c r="B953" s="132"/>
      <c r="C953" s="132"/>
      <c r="D953" s="241"/>
      <c r="E953" s="241"/>
      <c r="F953" s="386"/>
      <c r="G953" s="286"/>
      <c r="H953" s="286"/>
      <c r="AW953" s="482"/>
      <c r="AY953" s="431"/>
    </row>
    <row r="954" spans="1:51" s="388" customFormat="1" ht="16.5">
      <c r="A954" s="132"/>
      <c r="B954" s="132"/>
      <c r="C954" s="132"/>
      <c r="D954" s="241"/>
      <c r="E954" s="241"/>
      <c r="F954" s="386"/>
      <c r="G954" s="286"/>
      <c r="H954" s="286"/>
      <c r="AW954" s="482"/>
      <c r="AY954" s="431"/>
    </row>
    <row r="955" spans="1:51" s="388" customFormat="1" ht="16.5">
      <c r="A955" s="132"/>
      <c r="B955" s="132"/>
      <c r="C955" s="132"/>
      <c r="D955" s="241"/>
      <c r="E955" s="241"/>
      <c r="F955" s="386"/>
      <c r="G955" s="286"/>
      <c r="H955" s="286"/>
      <c r="AW955" s="482"/>
      <c r="AY955" s="431"/>
    </row>
    <row r="956" spans="1:51" s="388" customFormat="1" ht="16.5">
      <c r="A956" s="132"/>
      <c r="B956" s="132"/>
      <c r="C956" s="132"/>
      <c r="D956" s="241"/>
      <c r="E956" s="241"/>
      <c r="F956" s="386"/>
      <c r="G956" s="286"/>
      <c r="H956" s="286"/>
      <c r="AW956" s="482"/>
      <c r="AY956" s="431"/>
    </row>
    <row r="957" spans="1:51" s="388" customFormat="1" ht="16.5">
      <c r="A957" s="132"/>
      <c r="B957" s="132"/>
      <c r="C957" s="132"/>
      <c r="D957" s="241"/>
      <c r="E957" s="241"/>
      <c r="F957" s="386"/>
      <c r="G957" s="286"/>
      <c r="H957" s="286"/>
      <c r="AW957" s="482"/>
      <c r="AY957" s="431"/>
    </row>
    <row r="958" spans="1:51" s="388" customFormat="1" ht="16.5">
      <c r="A958" s="132"/>
      <c r="B958" s="132"/>
      <c r="C958" s="132"/>
      <c r="D958" s="241"/>
      <c r="E958" s="241"/>
      <c r="F958" s="386"/>
      <c r="G958" s="286"/>
      <c r="H958" s="286"/>
      <c r="AW958" s="482"/>
      <c r="AY958" s="431"/>
    </row>
    <row r="959" spans="1:51" s="388" customFormat="1" ht="16.5">
      <c r="A959" s="132"/>
      <c r="B959" s="132"/>
      <c r="C959" s="132"/>
      <c r="D959" s="241"/>
      <c r="E959" s="241"/>
      <c r="F959" s="386"/>
      <c r="G959" s="286"/>
      <c r="H959" s="286"/>
      <c r="AW959" s="482"/>
      <c r="AY959" s="431"/>
    </row>
    <row r="960" spans="1:51" s="388" customFormat="1" ht="16.5">
      <c r="A960" s="132"/>
      <c r="B960" s="132"/>
      <c r="C960" s="132"/>
      <c r="D960" s="241"/>
      <c r="E960" s="241"/>
      <c r="F960" s="386"/>
      <c r="G960" s="286"/>
      <c r="H960" s="286"/>
      <c r="AW960" s="482"/>
      <c r="AY960" s="431"/>
    </row>
    <row r="961" spans="1:51" s="388" customFormat="1" ht="16.5">
      <c r="A961" s="132"/>
      <c r="B961" s="132"/>
      <c r="C961" s="132"/>
      <c r="D961" s="241"/>
      <c r="E961" s="241"/>
      <c r="F961" s="386"/>
      <c r="G961" s="286"/>
      <c r="H961" s="286"/>
      <c r="AW961" s="482"/>
      <c r="AY961" s="431"/>
    </row>
    <row r="962" spans="1:51" s="388" customFormat="1" ht="16.5">
      <c r="A962" s="132"/>
      <c r="B962" s="132"/>
      <c r="C962" s="132"/>
      <c r="D962" s="241"/>
      <c r="E962" s="241"/>
      <c r="F962" s="386"/>
      <c r="G962" s="286"/>
      <c r="H962" s="286"/>
      <c r="AW962" s="482"/>
      <c r="AY962" s="431"/>
    </row>
    <row r="963" spans="1:51" s="388" customFormat="1" ht="16.5">
      <c r="A963" s="132"/>
      <c r="B963" s="132"/>
      <c r="C963" s="132"/>
      <c r="D963" s="241"/>
      <c r="E963" s="241"/>
      <c r="F963" s="386"/>
      <c r="G963" s="286"/>
      <c r="H963" s="286"/>
      <c r="AW963" s="482"/>
      <c r="AY963" s="431"/>
    </row>
    <row r="964" spans="1:51" s="388" customFormat="1" ht="16.5">
      <c r="A964" s="132"/>
      <c r="B964" s="132"/>
      <c r="C964" s="132"/>
      <c r="D964" s="241"/>
      <c r="E964" s="241"/>
      <c r="F964" s="386"/>
      <c r="G964" s="286"/>
      <c r="H964" s="286"/>
      <c r="AW964" s="482"/>
      <c r="AY964" s="431"/>
    </row>
    <row r="965" spans="1:51" s="388" customFormat="1" ht="16.5">
      <c r="A965" s="132"/>
      <c r="B965" s="132"/>
      <c r="C965" s="132"/>
      <c r="D965" s="241"/>
      <c r="E965" s="241"/>
      <c r="F965" s="386"/>
      <c r="G965" s="286"/>
      <c r="H965" s="286"/>
      <c r="AW965" s="482"/>
      <c r="AY965" s="431"/>
    </row>
    <row r="966" spans="1:51" s="388" customFormat="1" ht="16.5">
      <c r="A966" s="132"/>
      <c r="B966" s="132"/>
      <c r="C966" s="132"/>
      <c r="D966" s="241"/>
      <c r="E966" s="241"/>
      <c r="F966" s="386"/>
      <c r="G966" s="286"/>
      <c r="H966" s="286"/>
      <c r="AW966" s="482"/>
      <c r="AY966" s="431"/>
    </row>
    <row r="967" spans="1:51" s="388" customFormat="1" ht="16.5">
      <c r="A967" s="132"/>
      <c r="B967" s="132"/>
      <c r="C967" s="132"/>
      <c r="D967" s="241"/>
      <c r="E967" s="241"/>
      <c r="F967" s="386"/>
      <c r="G967" s="286"/>
      <c r="H967" s="286"/>
      <c r="AW967" s="482"/>
      <c r="AY967" s="431"/>
    </row>
    <row r="968" spans="1:51" s="388" customFormat="1" ht="16.5">
      <c r="A968" s="132"/>
      <c r="B968" s="132"/>
      <c r="C968" s="132"/>
      <c r="D968" s="241"/>
      <c r="E968" s="241"/>
      <c r="F968" s="386"/>
      <c r="G968" s="286"/>
      <c r="H968" s="286"/>
      <c r="AW968" s="482"/>
      <c r="AY968" s="431"/>
    </row>
    <row r="969" spans="1:51" s="388" customFormat="1" ht="16.5">
      <c r="A969" s="132"/>
      <c r="B969" s="132"/>
      <c r="C969" s="132"/>
      <c r="D969" s="241"/>
      <c r="E969" s="241"/>
      <c r="F969" s="386"/>
      <c r="G969" s="286"/>
      <c r="H969" s="286"/>
      <c r="AW969" s="482"/>
      <c r="AY969" s="431"/>
    </row>
    <row r="970" spans="1:51" s="388" customFormat="1" ht="16.5">
      <c r="A970" s="132"/>
      <c r="B970" s="132"/>
      <c r="C970" s="132"/>
      <c r="D970" s="241"/>
      <c r="E970" s="241"/>
      <c r="F970" s="386"/>
      <c r="G970" s="286"/>
      <c r="H970" s="286"/>
      <c r="AW970" s="482"/>
      <c r="AY970" s="431"/>
    </row>
    <row r="971" spans="1:51" s="388" customFormat="1" ht="16.5">
      <c r="A971" s="132"/>
      <c r="B971" s="132"/>
      <c r="C971" s="132"/>
      <c r="D971" s="241"/>
      <c r="E971" s="241"/>
      <c r="F971" s="386"/>
      <c r="G971" s="286"/>
      <c r="H971" s="286"/>
      <c r="AW971" s="482"/>
      <c r="AY971" s="431"/>
    </row>
    <row r="972" spans="1:51" s="388" customFormat="1" ht="16.5">
      <c r="A972" s="132"/>
      <c r="B972" s="132"/>
      <c r="C972" s="132"/>
      <c r="D972" s="241"/>
      <c r="E972" s="241"/>
      <c r="F972" s="386"/>
      <c r="G972" s="286"/>
      <c r="H972" s="286"/>
      <c r="AW972" s="482"/>
      <c r="AY972" s="431"/>
    </row>
    <row r="973" spans="1:51" s="388" customFormat="1" ht="16.5">
      <c r="A973" s="132"/>
      <c r="B973" s="132"/>
      <c r="C973" s="132"/>
      <c r="D973" s="241"/>
      <c r="E973" s="241"/>
      <c r="F973" s="386"/>
      <c r="G973" s="286"/>
      <c r="H973" s="286"/>
      <c r="AW973" s="482"/>
      <c r="AY973" s="431"/>
    </row>
    <row r="974" spans="1:51" s="388" customFormat="1" ht="16.5">
      <c r="A974" s="132"/>
      <c r="B974" s="132"/>
      <c r="C974" s="132"/>
      <c r="D974" s="241"/>
      <c r="E974" s="241"/>
      <c r="F974" s="386"/>
      <c r="G974" s="286"/>
      <c r="H974" s="286"/>
      <c r="AW974" s="482"/>
      <c r="AY974" s="431"/>
    </row>
    <row r="975" spans="1:51" s="388" customFormat="1" ht="16.5">
      <c r="A975" s="132"/>
      <c r="B975" s="132"/>
      <c r="C975" s="132"/>
      <c r="D975" s="241"/>
      <c r="E975" s="241"/>
      <c r="F975" s="386"/>
      <c r="G975" s="286"/>
      <c r="H975" s="286"/>
      <c r="AW975" s="482"/>
      <c r="AY975" s="431"/>
    </row>
    <row r="976" spans="1:51" s="388" customFormat="1" ht="16.5">
      <c r="A976" s="132"/>
      <c r="B976" s="132"/>
      <c r="C976" s="132"/>
      <c r="D976" s="241"/>
      <c r="E976" s="241"/>
      <c r="F976" s="386"/>
      <c r="G976" s="286"/>
      <c r="H976" s="286"/>
      <c r="AW976" s="482"/>
      <c r="AY976" s="431"/>
    </row>
    <row r="977" spans="1:51" s="388" customFormat="1" ht="16.5">
      <c r="A977" s="132"/>
      <c r="B977" s="132"/>
      <c r="C977" s="132"/>
      <c r="D977" s="241"/>
      <c r="E977" s="241"/>
      <c r="F977" s="386"/>
      <c r="G977" s="286"/>
      <c r="H977" s="286"/>
      <c r="AW977" s="482"/>
      <c r="AY977" s="431"/>
    </row>
    <row r="978" spans="1:51" s="388" customFormat="1" ht="16.5">
      <c r="A978" s="132"/>
      <c r="B978" s="132"/>
      <c r="C978" s="132"/>
      <c r="D978" s="241"/>
      <c r="E978" s="241"/>
      <c r="F978" s="386"/>
      <c r="G978" s="286"/>
      <c r="H978" s="286"/>
      <c r="AW978" s="482"/>
      <c r="AY978" s="431"/>
    </row>
    <row r="979" spans="1:51" s="388" customFormat="1" ht="16.5">
      <c r="A979" s="132"/>
      <c r="B979" s="132"/>
      <c r="C979" s="132"/>
      <c r="D979" s="241"/>
      <c r="E979" s="241"/>
      <c r="F979" s="386"/>
      <c r="G979" s="286"/>
      <c r="H979" s="286"/>
      <c r="AW979" s="482"/>
      <c r="AY979" s="431"/>
    </row>
    <row r="980" spans="1:51" s="388" customFormat="1" ht="16.5">
      <c r="A980" s="132"/>
      <c r="B980" s="132"/>
      <c r="C980" s="132"/>
      <c r="D980" s="241"/>
      <c r="E980" s="241"/>
      <c r="F980" s="386"/>
      <c r="G980" s="286"/>
      <c r="H980" s="286"/>
      <c r="AW980" s="482"/>
      <c r="AY980" s="431"/>
    </row>
    <row r="981" spans="1:51" s="388" customFormat="1" ht="16.5">
      <c r="A981" s="132"/>
      <c r="B981" s="132"/>
      <c r="C981" s="132"/>
      <c r="D981" s="241"/>
      <c r="E981" s="241"/>
      <c r="F981" s="386"/>
      <c r="G981" s="286"/>
      <c r="H981" s="286"/>
      <c r="AW981" s="482"/>
      <c r="AY981" s="431"/>
    </row>
    <row r="982" spans="1:51" s="388" customFormat="1" ht="16.5">
      <c r="A982" s="132"/>
      <c r="B982" s="132"/>
      <c r="C982" s="132"/>
      <c r="D982" s="241"/>
      <c r="E982" s="241"/>
      <c r="F982" s="386"/>
      <c r="G982" s="286"/>
      <c r="H982" s="286"/>
      <c r="AW982" s="482"/>
      <c r="AY982" s="431"/>
    </row>
    <row r="983" spans="1:51" s="388" customFormat="1" ht="16.5">
      <c r="A983" s="132"/>
      <c r="B983" s="132"/>
      <c r="C983" s="132"/>
      <c r="D983" s="241"/>
      <c r="E983" s="241"/>
      <c r="F983" s="386"/>
      <c r="G983" s="286"/>
      <c r="H983" s="286"/>
      <c r="AW983" s="482"/>
      <c r="AY983" s="431"/>
    </row>
    <row r="984" spans="1:51" s="388" customFormat="1" ht="16.5">
      <c r="A984" s="132"/>
      <c r="B984" s="132"/>
      <c r="C984" s="132"/>
      <c r="D984" s="241"/>
      <c r="E984" s="241"/>
      <c r="F984" s="386"/>
      <c r="G984" s="286"/>
      <c r="H984" s="286"/>
      <c r="AW984" s="482"/>
      <c r="AY984" s="431"/>
    </row>
    <row r="985" spans="1:51" s="388" customFormat="1" ht="16.5">
      <c r="A985" s="132"/>
      <c r="B985" s="132"/>
      <c r="C985" s="132"/>
      <c r="D985" s="241"/>
      <c r="E985" s="241"/>
      <c r="F985" s="386"/>
      <c r="G985" s="286"/>
      <c r="H985" s="286"/>
      <c r="AW985" s="482"/>
      <c r="AY985" s="431"/>
    </row>
    <row r="986" spans="1:51" s="388" customFormat="1" ht="16.5">
      <c r="A986" s="132"/>
      <c r="B986" s="132"/>
      <c r="C986" s="132"/>
      <c r="D986" s="241"/>
      <c r="E986" s="241"/>
      <c r="F986" s="386"/>
      <c r="G986" s="286"/>
      <c r="H986" s="286"/>
      <c r="AW986" s="482"/>
      <c r="AY986" s="431"/>
    </row>
    <row r="987" spans="1:51" s="388" customFormat="1" ht="16.5">
      <c r="A987" s="132"/>
      <c r="B987" s="132"/>
      <c r="C987" s="132"/>
      <c r="D987" s="241"/>
      <c r="E987" s="241"/>
      <c r="F987" s="386"/>
      <c r="G987" s="286"/>
      <c r="H987" s="286"/>
      <c r="AW987" s="482"/>
      <c r="AY987" s="431"/>
    </row>
    <row r="988" spans="1:51" s="388" customFormat="1" ht="16.5">
      <c r="A988" s="132"/>
      <c r="B988" s="132"/>
      <c r="C988" s="132"/>
      <c r="D988" s="241"/>
      <c r="E988" s="241"/>
      <c r="F988" s="386"/>
      <c r="G988" s="286"/>
      <c r="H988" s="286"/>
      <c r="AW988" s="482"/>
      <c r="AY988" s="431"/>
    </row>
    <row r="989" spans="1:51" s="388" customFormat="1" ht="16.5">
      <c r="A989" s="132"/>
      <c r="B989" s="132"/>
      <c r="C989" s="132"/>
      <c r="D989" s="241"/>
      <c r="E989" s="241"/>
      <c r="F989" s="386"/>
      <c r="G989" s="286"/>
      <c r="H989" s="286"/>
      <c r="AW989" s="482"/>
      <c r="AY989" s="431"/>
    </row>
    <row r="990" spans="1:51" s="388" customFormat="1" ht="16.5">
      <c r="A990" s="132"/>
      <c r="B990" s="132"/>
      <c r="C990" s="132"/>
      <c r="D990" s="241"/>
      <c r="E990" s="241"/>
      <c r="F990" s="386"/>
      <c r="G990" s="286"/>
      <c r="H990" s="286"/>
      <c r="AW990" s="482"/>
      <c r="AY990" s="431"/>
    </row>
    <row r="991" spans="1:51" s="388" customFormat="1" ht="16.5">
      <c r="A991" s="132"/>
      <c r="B991" s="132"/>
      <c r="C991" s="132"/>
      <c r="D991" s="241"/>
      <c r="E991" s="241"/>
      <c r="F991" s="386"/>
      <c r="G991" s="286"/>
      <c r="H991" s="286"/>
      <c r="AW991" s="482"/>
      <c r="AY991" s="431"/>
    </row>
    <row r="992" spans="1:51" s="388" customFormat="1" ht="16.5">
      <c r="A992" s="132"/>
      <c r="B992" s="132"/>
      <c r="C992" s="132"/>
      <c r="D992" s="241"/>
      <c r="E992" s="241"/>
      <c r="F992" s="386"/>
      <c r="G992" s="286"/>
      <c r="H992" s="286"/>
      <c r="AW992" s="482"/>
      <c r="AY992" s="431"/>
    </row>
    <row r="993" spans="1:51" s="388" customFormat="1" ht="16.5">
      <c r="A993" s="132"/>
      <c r="B993" s="132"/>
      <c r="C993" s="132"/>
      <c r="D993" s="241"/>
      <c r="E993" s="241"/>
      <c r="F993" s="386"/>
      <c r="G993" s="286"/>
      <c r="H993" s="286"/>
      <c r="AW993" s="482"/>
      <c r="AY993" s="431"/>
    </row>
    <row r="994" spans="1:51" s="388" customFormat="1" ht="16.5">
      <c r="A994" s="132"/>
      <c r="B994" s="132"/>
      <c r="C994" s="132"/>
      <c r="D994" s="241"/>
      <c r="E994" s="241"/>
      <c r="F994" s="386"/>
      <c r="G994" s="286"/>
      <c r="H994" s="286"/>
      <c r="AW994" s="482"/>
      <c r="AY994" s="431"/>
    </row>
    <row r="995" spans="1:51" s="388" customFormat="1" ht="16.5">
      <c r="A995" s="132"/>
      <c r="B995" s="132"/>
      <c r="C995" s="132"/>
      <c r="D995" s="241"/>
      <c r="E995" s="241"/>
      <c r="F995" s="386"/>
      <c r="G995" s="286"/>
      <c r="H995" s="286"/>
      <c r="AW995" s="482"/>
      <c r="AY995" s="431"/>
    </row>
    <row r="996" spans="1:51" s="388" customFormat="1" ht="16.5">
      <c r="A996" s="132"/>
      <c r="B996" s="132"/>
      <c r="C996" s="132"/>
      <c r="D996" s="241"/>
      <c r="E996" s="241"/>
      <c r="F996" s="386"/>
      <c r="G996" s="286"/>
      <c r="H996" s="286"/>
      <c r="AW996" s="482"/>
      <c r="AY996" s="431"/>
    </row>
    <row r="997" spans="1:51" s="388" customFormat="1" ht="16.5">
      <c r="A997" s="132"/>
      <c r="B997" s="132"/>
      <c r="C997" s="132"/>
      <c r="D997" s="241"/>
      <c r="E997" s="241"/>
      <c r="F997" s="386"/>
      <c r="G997" s="286"/>
      <c r="H997" s="286"/>
      <c r="AW997" s="482"/>
      <c r="AY997" s="431"/>
    </row>
    <row r="998" spans="1:51" s="388" customFormat="1" ht="16.5">
      <c r="A998" s="132"/>
      <c r="B998" s="132"/>
      <c r="C998" s="132"/>
      <c r="D998" s="241"/>
      <c r="E998" s="241"/>
      <c r="F998" s="386"/>
      <c r="G998" s="286"/>
      <c r="H998" s="286"/>
      <c r="AW998" s="482"/>
      <c r="AY998" s="431"/>
    </row>
    <row r="999" spans="1:51" s="388" customFormat="1" ht="16.5">
      <c r="A999" s="132"/>
      <c r="B999" s="132"/>
      <c r="C999" s="132"/>
      <c r="D999" s="241"/>
      <c r="E999" s="241"/>
      <c r="F999" s="386"/>
      <c r="G999" s="286"/>
      <c r="H999" s="286"/>
      <c r="AW999" s="482"/>
      <c r="AY999" s="431"/>
    </row>
    <row r="1000" spans="1:51" s="388" customFormat="1" ht="16.5">
      <c r="A1000" s="132"/>
      <c r="B1000" s="132"/>
      <c r="C1000" s="132"/>
      <c r="D1000" s="241"/>
      <c r="E1000" s="241"/>
      <c r="F1000" s="386"/>
      <c r="G1000" s="286"/>
      <c r="H1000" s="286"/>
      <c r="AW1000" s="482"/>
      <c r="AY1000" s="431"/>
    </row>
    <row r="1001" spans="1:51" s="388" customFormat="1" ht="16.5">
      <c r="A1001" s="132"/>
      <c r="B1001" s="132"/>
      <c r="C1001" s="132"/>
      <c r="D1001" s="241"/>
      <c r="E1001" s="241"/>
      <c r="F1001" s="386"/>
      <c r="G1001" s="286"/>
      <c r="H1001" s="286"/>
      <c r="AW1001" s="482"/>
      <c r="AY1001" s="431"/>
    </row>
    <row r="1002" spans="1:51" s="388" customFormat="1" ht="16.5">
      <c r="A1002" s="132"/>
      <c r="B1002" s="132"/>
      <c r="C1002" s="132"/>
      <c r="D1002" s="241"/>
      <c r="E1002" s="241"/>
      <c r="F1002" s="386"/>
      <c r="G1002" s="286"/>
      <c r="H1002" s="286"/>
      <c r="AW1002" s="482"/>
      <c r="AY1002" s="431"/>
    </row>
    <row r="1003" spans="1:51" s="388" customFormat="1" ht="16.5">
      <c r="A1003" s="132"/>
      <c r="B1003" s="132"/>
      <c r="C1003" s="132"/>
      <c r="D1003" s="241"/>
      <c r="E1003" s="241"/>
      <c r="F1003" s="386"/>
      <c r="G1003" s="286"/>
      <c r="H1003" s="286"/>
      <c r="AW1003" s="482"/>
      <c r="AY1003" s="431"/>
    </row>
    <row r="1004" spans="1:51" s="388" customFormat="1" ht="16.5">
      <c r="A1004" s="132"/>
      <c r="B1004" s="132"/>
      <c r="C1004" s="132"/>
      <c r="D1004" s="241"/>
      <c r="E1004" s="241"/>
      <c r="F1004" s="386"/>
      <c r="G1004" s="286"/>
      <c r="H1004" s="286"/>
      <c r="AW1004" s="482"/>
      <c r="AY1004" s="431"/>
    </row>
    <row r="1005" spans="1:51" s="388" customFormat="1" ht="16.5">
      <c r="A1005" s="132"/>
      <c r="B1005" s="132"/>
      <c r="C1005" s="132"/>
      <c r="D1005" s="241"/>
      <c r="E1005" s="241"/>
      <c r="F1005" s="386"/>
      <c r="G1005" s="286"/>
      <c r="H1005" s="286"/>
      <c r="AW1005" s="482"/>
      <c r="AY1005" s="431"/>
    </row>
    <row r="1006" spans="1:51" s="388" customFormat="1" ht="16.5">
      <c r="A1006" s="132"/>
      <c r="B1006" s="132"/>
      <c r="C1006" s="132"/>
      <c r="D1006" s="241"/>
      <c r="E1006" s="241"/>
      <c r="F1006" s="386"/>
      <c r="G1006" s="286"/>
      <c r="H1006" s="286"/>
      <c r="AW1006" s="482"/>
      <c r="AY1006" s="431"/>
    </row>
    <row r="1007" spans="1:51" s="388" customFormat="1" ht="16.5">
      <c r="A1007" s="132"/>
      <c r="B1007" s="132"/>
      <c r="C1007" s="132"/>
      <c r="D1007" s="241"/>
      <c r="E1007" s="241"/>
      <c r="F1007" s="386"/>
      <c r="G1007" s="286"/>
      <c r="H1007" s="286"/>
      <c r="AW1007" s="482"/>
      <c r="AY1007" s="431"/>
    </row>
    <row r="1008" spans="1:51" s="388" customFormat="1" ht="16.5">
      <c r="A1008" s="132"/>
      <c r="B1008" s="132"/>
      <c r="C1008" s="132"/>
      <c r="D1008" s="241"/>
      <c r="E1008" s="241"/>
      <c r="F1008" s="386"/>
      <c r="G1008" s="286"/>
      <c r="H1008" s="286"/>
      <c r="AW1008" s="482"/>
      <c r="AY1008" s="431"/>
    </row>
    <row r="1009" spans="1:51" s="388" customFormat="1" ht="16.5">
      <c r="A1009" s="132"/>
      <c r="B1009" s="132"/>
      <c r="C1009" s="132"/>
      <c r="D1009" s="241"/>
      <c r="E1009" s="241"/>
      <c r="F1009" s="386"/>
      <c r="G1009" s="286"/>
      <c r="H1009" s="286"/>
      <c r="AW1009" s="482"/>
      <c r="AY1009" s="431"/>
    </row>
    <row r="1010" spans="1:51" s="388" customFormat="1" ht="16.5">
      <c r="A1010" s="132"/>
      <c r="B1010" s="132"/>
      <c r="C1010" s="132"/>
      <c r="D1010" s="241"/>
      <c r="E1010" s="241"/>
      <c r="F1010" s="386"/>
      <c r="G1010" s="286"/>
      <c r="H1010" s="286"/>
      <c r="AW1010" s="482"/>
      <c r="AY1010" s="431"/>
    </row>
    <row r="1011" spans="1:51" s="388" customFormat="1" ht="16.5">
      <c r="A1011" s="132"/>
      <c r="B1011" s="132"/>
      <c r="C1011" s="132"/>
      <c r="D1011" s="241"/>
      <c r="E1011" s="241"/>
      <c r="F1011" s="386"/>
      <c r="G1011" s="286"/>
      <c r="H1011" s="286"/>
      <c r="AW1011" s="482"/>
      <c r="AY1011" s="431"/>
    </row>
    <row r="1012" spans="1:51" s="388" customFormat="1" ht="16.5">
      <c r="A1012" s="132"/>
      <c r="B1012" s="132"/>
      <c r="C1012" s="132"/>
      <c r="D1012" s="241"/>
      <c r="E1012" s="241"/>
      <c r="F1012" s="386"/>
      <c r="G1012" s="286"/>
      <c r="H1012" s="286"/>
      <c r="AW1012" s="482"/>
      <c r="AY1012" s="431"/>
    </row>
    <row r="1013" spans="1:51" s="388" customFormat="1" ht="16.5">
      <c r="A1013" s="132"/>
      <c r="B1013" s="132"/>
      <c r="C1013" s="132"/>
      <c r="D1013" s="241"/>
      <c r="E1013" s="241"/>
      <c r="F1013" s="386"/>
      <c r="G1013" s="286"/>
      <c r="H1013" s="286"/>
      <c r="AW1013" s="482"/>
      <c r="AY1013" s="431"/>
    </row>
    <row r="1014" spans="1:51" s="388" customFormat="1" ht="16.5">
      <c r="A1014" s="132"/>
      <c r="B1014" s="132"/>
      <c r="C1014" s="132"/>
      <c r="D1014" s="241"/>
      <c r="E1014" s="241"/>
      <c r="F1014" s="386"/>
      <c r="G1014" s="286"/>
      <c r="H1014" s="286"/>
      <c r="AW1014" s="482"/>
      <c r="AY1014" s="431"/>
    </row>
    <row r="1015" spans="1:51" s="388" customFormat="1" ht="16.5">
      <c r="A1015" s="132"/>
      <c r="B1015" s="132"/>
      <c r="C1015" s="132"/>
      <c r="D1015" s="241"/>
      <c r="E1015" s="241"/>
      <c r="F1015" s="386"/>
      <c r="G1015" s="286"/>
      <c r="H1015" s="286"/>
      <c r="AW1015" s="482"/>
      <c r="AY1015" s="431"/>
    </row>
    <row r="1016" spans="1:51" s="388" customFormat="1" ht="16.5">
      <c r="A1016" s="132"/>
      <c r="B1016" s="132"/>
      <c r="C1016" s="132"/>
      <c r="D1016" s="241"/>
      <c r="E1016" s="241"/>
      <c r="F1016" s="386"/>
      <c r="G1016" s="286"/>
      <c r="H1016" s="286"/>
      <c r="AW1016" s="482"/>
      <c r="AY1016" s="431"/>
    </row>
    <row r="1017" spans="1:51" s="388" customFormat="1" ht="16.5">
      <c r="A1017" s="132"/>
      <c r="B1017" s="132"/>
      <c r="C1017" s="132"/>
      <c r="D1017" s="241"/>
      <c r="E1017" s="241"/>
      <c r="F1017" s="386"/>
      <c r="G1017" s="286"/>
      <c r="H1017" s="286"/>
      <c r="AW1017" s="482"/>
      <c r="AY1017" s="431"/>
    </row>
    <row r="1018" spans="1:51" s="388" customFormat="1" ht="16.5">
      <c r="A1018" s="132"/>
      <c r="B1018" s="132"/>
      <c r="C1018" s="132"/>
      <c r="D1018" s="241"/>
      <c r="E1018" s="241"/>
      <c r="F1018" s="386"/>
      <c r="G1018" s="286"/>
      <c r="H1018" s="286"/>
      <c r="AW1018" s="482"/>
      <c r="AY1018" s="431"/>
    </row>
    <row r="1019" spans="1:51" s="388" customFormat="1" ht="16.5">
      <c r="A1019" s="132"/>
      <c r="B1019" s="132"/>
      <c r="C1019" s="132"/>
      <c r="D1019" s="241"/>
      <c r="E1019" s="241"/>
      <c r="F1019" s="386"/>
      <c r="G1019" s="286"/>
      <c r="H1019" s="286"/>
      <c r="AW1019" s="482"/>
      <c r="AY1019" s="431"/>
    </row>
    <row r="1020" spans="1:51" s="388" customFormat="1" ht="16.5">
      <c r="A1020" s="132"/>
      <c r="B1020" s="132"/>
      <c r="C1020" s="132"/>
      <c r="D1020" s="241"/>
      <c r="E1020" s="241"/>
      <c r="F1020" s="386"/>
      <c r="G1020" s="286"/>
      <c r="H1020" s="286"/>
      <c r="AW1020" s="482"/>
      <c r="AY1020" s="431"/>
    </row>
    <row r="1021" spans="1:51" s="388" customFormat="1" ht="16.5">
      <c r="A1021" s="132"/>
      <c r="B1021" s="132"/>
      <c r="C1021" s="132"/>
      <c r="D1021" s="241"/>
      <c r="E1021" s="241"/>
      <c r="F1021" s="386"/>
      <c r="G1021" s="286"/>
      <c r="H1021" s="286"/>
      <c r="AW1021" s="482"/>
      <c r="AY1021" s="431"/>
    </row>
    <row r="1022" spans="1:51" s="388" customFormat="1" ht="16.5">
      <c r="A1022" s="132"/>
      <c r="B1022" s="132"/>
      <c r="C1022" s="132"/>
      <c r="D1022" s="241"/>
      <c r="E1022" s="241"/>
      <c r="F1022" s="386"/>
      <c r="G1022" s="286"/>
      <c r="H1022" s="286"/>
      <c r="AW1022" s="482"/>
      <c r="AY1022" s="431"/>
    </row>
    <row r="1023" spans="1:51" s="388" customFormat="1" ht="16.5">
      <c r="A1023" s="132"/>
      <c r="B1023" s="132"/>
      <c r="C1023" s="132"/>
      <c r="D1023" s="241"/>
      <c r="E1023" s="241"/>
      <c r="F1023" s="386"/>
      <c r="G1023" s="286"/>
      <c r="H1023" s="286"/>
      <c r="AW1023" s="482"/>
      <c r="AY1023" s="431"/>
    </row>
    <row r="1024" spans="1:51" s="388" customFormat="1" ht="16.5">
      <c r="A1024" s="132"/>
      <c r="B1024" s="132"/>
      <c r="C1024" s="132"/>
      <c r="D1024" s="241"/>
      <c r="E1024" s="241"/>
      <c r="F1024" s="386"/>
      <c r="G1024" s="286"/>
      <c r="H1024" s="286"/>
      <c r="AW1024" s="482"/>
      <c r="AY1024" s="431"/>
    </row>
    <row r="1025" spans="1:51" s="388" customFormat="1" ht="16.5">
      <c r="A1025" s="132"/>
      <c r="B1025" s="132"/>
      <c r="C1025" s="132"/>
      <c r="D1025" s="241"/>
      <c r="E1025" s="241"/>
      <c r="F1025" s="386"/>
      <c r="G1025" s="286"/>
      <c r="H1025" s="286"/>
      <c r="AW1025" s="482"/>
      <c r="AY1025" s="431"/>
    </row>
    <row r="1026" spans="1:51" s="388" customFormat="1" ht="16.5">
      <c r="A1026" s="132"/>
      <c r="B1026" s="132"/>
      <c r="C1026" s="132"/>
      <c r="D1026" s="241"/>
      <c r="E1026" s="241"/>
      <c r="F1026" s="386"/>
      <c r="G1026" s="286"/>
      <c r="H1026" s="286"/>
      <c r="AW1026" s="482"/>
      <c r="AY1026" s="431"/>
    </row>
    <row r="1027" spans="1:51" s="388" customFormat="1" ht="16.5">
      <c r="A1027" s="132"/>
      <c r="B1027" s="132"/>
      <c r="C1027" s="132"/>
      <c r="D1027" s="241"/>
      <c r="E1027" s="241"/>
      <c r="F1027" s="386"/>
      <c r="G1027" s="286"/>
      <c r="H1027" s="286"/>
      <c r="AW1027" s="482"/>
      <c r="AY1027" s="431"/>
    </row>
    <row r="1028" spans="1:51" s="388" customFormat="1" ht="16.5">
      <c r="A1028" s="132"/>
      <c r="B1028" s="132"/>
      <c r="C1028" s="132"/>
      <c r="D1028" s="241"/>
      <c r="E1028" s="241"/>
      <c r="F1028" s="386"/>
      <c r="G1028" s="286"/>
      <c r="H1028" s="286"/>
      <c r="AW1028" s="482"/>
      <c r="AY1028" s="431"/>
    </row>
    <row r="1029" spans="1:51" s="388" customFormat="1" ht="16.5">
      <c r="A1029" s="132"/>
      <c r="B1029" s="132"/>
      <c r="C1029" s="132"/>
      <c r="D1029" s="241"/>
      <c r="E1029" s="241"/>
      <c r="F1029" s="386"/>
      <c r="G1029" s="286"/>
      <c r="H1029" s="286"/>
      <c r="AW1029" s="482"/>
      <c r="AY1029" s="431"/>
    </row>
    <row r="1030" spans="1:51" s="388" customFormat="1" ht="16.5">
      <c r="A1030" s="132"/>
      <c r="B1030" s="132"/>
      <c r="C1030" s="132"/>
      <c r="D1030" s="241"/>
      <c r="E1030" s="241"/>
      <c r="F1030" s="386"/>
      <c r="G1030" s="286"/>
      <c r="H1030" s="286"/>
      <c r="AW1030" s="482"/>
      <c r="AY1030" s="431"/>
    </row>
    <row r="1031" spans="1:51" s="388" customFormat="1" ht="16.5">
      <c r="A1031" s="132"/>
      <c r="B1031" s="132"/>
      <c r="C1031" s="132"/>
      <c r="D1031" s="241"/>
      <c r="E1031" s="241"/>
      <c r="F1031" s="386"/>
      <c r="G1031" s="286"/>
      <c r="H1031" s="286"/>
      <c r="AW1031" s="482"/>
      <c r="AY1031" s="431"/>
    </row>
    <row r="1032" spans="1:51" s="388" customFormat="1" ht="16.5">
      <c r="A1032" s="132"/>
      <c r="B1032" s="132"/>
      <c r="C1032" s="132"/>
      <c r="D1032" s="241"/>
      <c r="E1032" s="241"/>
      <c r="F1032" s="386"/>
      <c r="G1032" s="286"/>
      <c r="H1032" s="286"/>
      <c r="AW1032" s="482"/>
      <c r="AY1032" s="431"/>
    </row>
    <row r="1033" spans="1:51" s="388" customFormat="1" ht="16.5">
      <c r="A1033" s="132"/>
      <c r="B1033" s="132"/>
      <c r="C1033" s="132"/>
      <c r="D1033" s="241"/>
      <c r="E1033" s="241"/>
      <c r="F1033" s="386"/>
      <c r="G1033" s="286"/>
      <c r="H1033" s="286"/>
      <c r="AW1033" s="482"/>
      <c r="AY1033" s="431"/>
    </row>
    <row r="1034" spans="1:51" s="388" customFormat="1" ht="16.5">
      <c r="A1034" s="132"/>
      <c r="B1034" s="132"/>
      <c r="C1034" s="132"/>
      <c r="D1034" s="241"/>
      <c r="E1034" s="241"/>
      <c r="F1034" s="386"/>
      <c r="G1034" s="286"/>
      <c r="H1034" s="286"/>
      <c r="AW1034" s="482"/>
      <c r="AY1034" s="431"/>
    </row>
    <row r="1035" spans="1:51" s="388" customFormat="1" ht="16.5">
      <c r="A1035" s="132"/>
      <c r="B1035" s="132"/>
      <c r="C1035" s="132"/>
      <c r="D1035" s="241"/>
      <c r="E1035" s="241"/>
      <c r="F1035" s="386"/>
      <c r="G1035" s="286"/>
      <c r="H1035" s="286"/>
      <c r="AW1035" s="482"/>
      <c r="AY1035" s="431"/>
    </row>
    <row r="1036" spans="1:51" s="388" customFormat="1" ht="16.5">
      <c r="A1036" s="132"/>
      <c r="B1036" s="132"/>
      <c r="C1036" s="132"/>
      <c r="D1036" s="241"/>
      <c r="E1036" s="241"/>
      <c r="F1036" s="386"/>
      <c r="G1036" s="286"/>
      <c r="H1036" s="286"/>
      <c r="AW1036" s="482"/>
      <c r="AY1036" s="431"/>
    </row>
    <row r="1037" spans="1:51" s="388" customFormat="1" ht="16.5">
      <c r="A1037" s="132"/>
      <c r="B1037" s="132"/>
      <c r="C1037" s="132"/>
      <c r="D1037" s="241"/>
      <c r="E1037" s="241"/>
      <c r="F1037" s="386"/>
      <c r="G1037" s="286"/>
      <c r="H1037" s="286"/>
      <c r="AW1037" s="482"/>
      <c r="AY1037" s="431"/>
    </row>
    <row r="1038" spans="1:51" s="388" customFormat="1" ht="16.5">
      <c r="A1038" s="132"/>
      <c r="B1038" s="132"/>
      <c r="C1038" s="132"/>
      <c r="D1038" s="241"/>
      <c r="E1038" s="241"/>
      <c r="F1038" s="386"/>
      <c r="G1038" s="286"/>
      <c r="H1038" s="286"/>
      <c r="AW1038" s="482"/>
      <c r="AY1038" s="431"/>
    </row>
    <row r="1039" spans="1:51" s="388" customFormat="1" ht="16.5">
      <c r="A1039" s="132"/>
      <c r="B1039" s="132"/>
      <c r="C1039" s="132"/>
      <c r="D1039" s="241"/>
      <c r="E1039" s="241"/>
      <c r="F1039" s="386"/>
      <c r="G1039" s="286"/>
      <c r="H1039" s="286"/>
      <c r="AW1039" s="482"/>
      <c r="AY1039" s="431"/>
    </row>
    <row r="1040" spans="1:51" s="388" customFormat="1" ht="16.5">
      <c r="A1040" s="132"/>
      <c r="B1040" s="132"/>
      <c r="C1040" s="132"/>
      <c r="D1040" s="241"/>
      <c r="E1040" s="241"/>
      <c r="F1040" s="386"/>
      <c r="G1040" s="286"/>
      <c r="H1040" s="286"/>
      <c r="AW1040" s="482"/>
      <c r="AY1040" s="431"/>
    </row>
    <row r="1041" spans="1:51" s="388" customFormat="1" ht="16.5">
      <c r="A1041" s="132"/>
      <c r="B1041" s="132"/>
      <c r="C1041" s="132"/>
      <c r="D1041" s="241"/>
      <c r="E1041" s="241"/>
      <c r="F1041" s="386"/>
      <c r="G1041" s="286"/>
      <c r="H1041" s="286"/>
      <c r="AW1041" s="482"/>
      <c r="AY1041" s="431"/>
    </row>
    <row r="1042" spans="1:51" s="388" customFormat="1" ht="16.5">
      <c r="A1042" s="132"/>
      <c r="B1042" s="132"/>
      <c r="C1042" s="132"/>
      <c r="D1042" s="241"/>
      <c r="E1042" s="241"/>
      <c r="F1042" s="386"/>
      <c r="G1042" s="286"/>
      <c r="H1042" s="286"/>
      <c r="AW1042" s="482"/>
      <c r="AY1042" s="431"/>
    </row>
    <row r="1043" spans="1:51" s="388" customFormat="1" ht="16.5">
      <c r="A1043" s="132"/>
      <c r="B1043" s="132"/>
      <c r="C1043" s="132"/>
      <c r="D1043" s="241"/>
      <c r="E1043" s="241"/>
      <c r="F1043" s="386"/>
      <c r="G1043" s="286"/>
      <c r="H1043" s="286"/>
      <c r="AW1043" s="482"/>
      <c r="AY1043" s="431"/>
    </row>
    <row r="1044" spans="1:51" s="388" customFormat="1" ht="16.5">
      <c r="A1044" s="132"/>
      <c r="B1044" s="132"/>
      <c r="C1044" s="132"/>
      <c r="D1044" s="241"/>
      <c r="E1044" s="241"/>
      <c r="F1044" s="386"/>
      <c r="G1044" s="286"/>
      <c r="H1044" s="286"/>
      <c r="AW1044" s="482"/>
      <c r="AY1044" s="431"/>
    </row>
    <row r="1045" spans="1:51" s="388" customFormat="1" ht="16.5">
      <c r="A1045" s="132"/>
      <c r="B1045" s="132"/>
      <c r="C1045" s="132"/>
      <c r="D1045" s="241"/>
      <c r="E1045" s="241"/>
      <c r="F1045" s="386"/>
      <c r="G1045" s="286"/>
      <c r="H1045" s="286"/>
      <c r="AW1045" s="482"/>
      <c r="AY1045" s="431"/>
    </row>
    <row r="1046" spans="1:51" s="388" customFormat="1" ht="16.5">
      <c r="A1046" s="132"/>
      <c r="B1046" s="132"/>
      <c r="C1046" s="132"/>
      <c r="D1046" s="241"/>
      <c r="E1046" s="241"/>
      <c r="F1046" s="386"/>
      <c r="G1046" s="286"/>
      <c r="H1046" s="286"/>
      <c r="AW1046" s="482"/>
      <c r="AY1046" s="431"/>
    </row>
    <row r="1047" spans="1:51" s="388" customFormat="1" ht="16.5">
      <c r="A1047" s="132"/>
      <c r="B1047" s="132"/>
      <c r="C1047" s="132"/>
      <c r="D1047" s="241"/>
      <c r="E1047" s="241"/>
      <c r="F1047" s="386"/>
      <c r="G1047" s="286"/>
      <c r="H1047" s="286"/>
      <c r="AW1047" s="482"/>
      <c r="AY1047" s="431"/>
    </row>
    <row r="1048" spans="1:51" s="388" customFormat="1" ht="16.5">
      <c r="A1048" s="132"/>
      <c r="B1048" s="132"/>
      <c r="C1048" s="132"/>
      <c r="D1048" s="241"/>
      <c r="E1048" s="241"/>
      <c r="F1048" s="386"/>
      <c r="G1048" s="286"/>
      <c r="H1048" s="286"/>
      <c r="AW1048" s="482"/>
      <c r="AY1048" s="431"/>
    </row>
    <row r="1049" spans="1:51" s="388" customFormat="1" ht="16.5">
      <c r="A1049" s="132"/>
      <c r="B1049" s="132"/>
      <c r="C1049" s="132"/>
      <c r="D1049" s="241"/>
      <c r="E1049" s="241"/>
      <c r="F1049" s="386"/>
      <c r="G1049" s="286"/>
      <c r="H1049" s="286"/>
      <c r="AW1049" s="482"/>
      <c r="AY1049" s="431"/>
    </row>
    <row r="1050" spans="1:51" s="388" customFormat="1" ht="16.5">
      <c r="A1050" s="132"/>
      <c r="B1050" s="132"/>
      <c r="C1050" s="132"/>
      <c r="D1050" s="241"/>
      <c r="E1050" s="241"/>
      <c r="F1050" s="386"/>
      <c r="G1050" s="286"/>
      <c r="H1050" s="286"/>
      <c r="AW1050" s="482"/>
      <c r="AY1050" s="431"/>
    </row>
    <row r="1051" spans="1:51" s="388" customFormat="1" ht="16.5">
      <c r="A1051" s="132"/>
      <c r="B1051" s="132"/>
      <c r="C1051" s="132"/>
      <c r="D1051" s="241"/>
      <c r="E1051" s="241"/>
      <c r="F1051" s="386"/>
      <c r="G1051" s="286"/>
      <c r="H1051" s="286"/>
      <c r="AW1051" s="482"/>
      <c r="AY1051" s="431"/>
    </row>
    <row r="1052" spans="1:51" s="388" customFormat="1" ht="16.5">
      <c r="A1052" s="132"/>
      <c r="B1052" s="132"/>
      <c r="C1052" s="132"/>
      <c r="D1052" s="241"/>
      <c r="E1052" s="241"/>
      <c r="F1052" s="386"/>
      <c r="G1052" s="286"/>
      <c r="H1052" s="286"/>
      <c r="AW1052" s="482"/>
      <c r="AY1052" s="431"/>
    </row>
    <row r="1053" spans="1:51" s="388" customFormat="1" ht="16.5">
      <c r="A1053" s="132"/>
      <c r="B1053" s="132"/>
      <c r="C1053" s="132"/>
      <c r="D1053" s="241"/>
      <c r="E1053" s="241"/>
      <c r="F1053" s="386"/>
      <c r="G1053" s="286"/>
      <c r="H1053" s="286"/>
      <c r="AW1053" s="482"/>
      <c r="AY1053" s="431"/>
    </row>
    <row r="1054" spans="1:51" s="388" customFormat="1" ht="16.5">
      <c r="A1054" s="132"/>
      <c r="B1054" s="132"/>
      <c r="C1054" s="132"/>
      <c r="D1054" s="241"/>
      <c r="E1054" s="241"/>
      <c r="F1054" s="386"/>
      <c r="G1054" s="286"/>
      <c r="H1054" s="286"/>
      <c r="AW1054" s="482"/>
      <c r="AY1054" s="431"/>
    </row>
    <row r="1055" spans="1:51" s="388" customFormat="1" ht="16.5">
      <c r="A1055" s="132"/>
      <c r="B1055" s="132"/>
      <c r="C1055" s="132"/>
      <c r="D1055" s="241"/>
      <c r="E1055" s="241"/>
      <c r="F1055" s="386"/>
      <c r="G1055" s="286"/>
      <c r="H1055" s="286"/>
      <c r="AW1055" s="482"/>
      <c r="AY1055" s="431"/>
    </row>
    <row r="1056" spans="1:51" s="388" customFormat="1" ht="16.5">
      <c r="A1056" s="132"/>
      <c r="B1056" s="132"/>
      <c r="C1056" s="132"/>
      <c r="D1056" s="241"/>
      <c r="E1056" s="241"/>
      <c r="F1056" s="386"/>
      <c r="G1056" s="286"/>
      <c r="H1056" s="286"/>
      <c r="AW1056" s="482"/>
      <c r="AY1056" s="431"/>
    </row>
    <row r="1057" spans="1:51" s="388" customFormat="1" ht="16.5">
      <c r="A1057" s="132"/>
      <c r="B1057" s="132"/>
      <c r="C1057" s="132"/>
      <c r="D1057" s="241"/>
      <c r="E1057" s="241"/>
      <c r="F1057" s="386"/>
      <c r="G1057" s="286"/>
      <c r="H1057" s="286"/>
      <c r="AW1057" s="482"/>
      <c r="AY1057" s="431"/>
    </row>
    <row r="1058" spans="1:51" s="388" customFormat="1" ht="16.5">
      <c r="A1058" s="132"/>
      <c r="B1058" s="132"/>
      <c r="C1058" s="132"/>
      <c r="D1058" s="241"/>
      <c r="E1058" s="241"/>
      <c r="F1058" s="386"/>
      <c r="G1058" s="286"/>
      <c r="H1058" s="286"/>
      <c r="AW1058" s="482"/>
      <c r="AY1058" s="431"/>
    </row>
    <row r="1059" spans="1:51" s="388" customFormat="1" ht="16.5">
      <c r="A1059" s="132"/>
      <c r="B1059" s="132"/>
      <c r="C1059" s="132"/>
      <c r="D1059" s="241"/>
      <c r="E1059" s="241"/>
      <c r="F1059" s="386"/>
      <c r="G1059" s="286"/>
      <c r="H1059" s="286"/>
      <c r="AW1059" s="482"/>
      <c r="AY1059" s="431"/>
    </row>
    <row r="1060" spans="1:51" s="388" customFormat="1" ht="16.5">
      <c r="A1060" s="132"/>
      <c r="B1060" s="132"/>
      <c r="C1060" s="132"/>
      <c r="D1060" s="241"/>
      <c r="E1060" s="241"/>
      <c r="F1060" s="386"/>
      <c r="G1060" s="286"/>
      <c r="H1060" s="286"/>
      <c r="AW1060" s="482"/>
      <c r="AY1060" s="431"/>
    </row>
    <row r="1061" spans="1:51" s="388" customFormat="1" ht="16.5">
      <c r="A1061" s="132"/>
      <c r="B1061" s="132"/>
      <c r="C1061" s="132"/>
      <c r="D1061" s="241"/>
      <c r="E1061" s="241"/>
      <c r="F1061" s="386"/>
      <c r="G1061" s="286"/>
      <c r="H1061" s="286"/>
      <c r="AW1061" s="482"/>
      <c r="AY1061" s="431"/>
    </row>
    <row r="1062" spans="1:51" s="388" customFormat="1" ht="16.5">
      <c r="A1062" s="132"/>
      <c r="B1062" s="132"/>
      <c r="C1062" s="132"/>
      <c r="D1062" s="241"/>
      <c r="E1062" s="241"/>
      <c r="F1062" s="386"/>
      <c r="G1062" s="286"/>
      <c r="H1062" s="286"/>
      <c r="AW1062" s="482"/>
      <c r="AY1062" s="431"/>
    </row>
    <row r="1063" spans="1:51" s="388" customFormat="1" ht="16.5">
      <c r="A1063" s="132"/>
      <c r="B1063" s="132"/>
      <c r="C1063" s="132"/>
      <c r="D1063" s="241"/>
      <c r="E1063" s="241"/>
      <c r="F1063" s="386"/>
      <c r="G1063" s="286"/>
      <c r="H1063" s="286"/>
      <c r="AW1063" s="482"/>
      <c r="AY1063" s="431"/>
    </row>
    <row r="1064" spans="1:51" s="388" customFormat="1" ht="16.5">
      <c r="A1064" s="132"/>
      <c r="B1064" s="132"/>
      <c r="C1064" s="132"/>
      <c r="D1064" s="241"/>
      <c r="E1064" s="241"/>
      <c r="F1064" s="386"/>
      <c r="G1064" s="286"/>
      <c r="H1064" s="286"/>
      <c r="AW1064" s="482"/>
      <c r="AY1064" s="431"/>
    </row>
    <row r="1065" spans="1:51" s="388" customFormat="1" ht="16.5">
      <c r="A1065" s="132"/>
      <c r="B1065" s="132"/>
      <c r="C1065" s="132"/>
      <c r="D1065" s="241"/>
      <c r="E1065" s="241"/>
      <c r="F1065" s="386"/>
      <c r="G1065" s="286"/>
      <c r="H1065" s="286"/>
      <c r="AW1065" s="482"/>
      <c r="AY1065" s="431"/>
    </row>
    <row r="1066" spans="1:51" s="388" customFormat="1" ht="16.5">
      <c r="A1066" s="132"/>
      <c r="B1066" s="132"/>
      <c r="C1066" s="132"/>
      <c r="D1066" s="241"/>
      <c r="E1066" s="241"/>
      <c r="F1066" s="386"/>
      <c r="G1066" s="286"/>
      <c r="H1066" s="286"/>
      <c r="AW1066" s="482"/>
      <c r="AY1066" s="431"/>
    </row>
    <row r="1067" spans="1:51" s="388" customFormat="1" ht="16.5">
      <c r="A1067" s="132"/>
      <c r="B1067" s="132"/>
      <c r="C1067" s="132"/>
      <c r="D1067" s="241"/>
      <c r="E1067" s="241"/>
      <c r="F1067" s="386"/>
      <c r="G1067" s="286"/>
      <c r="H1067" s="286"/>
      <c r="AW1067" s="482"/>
      <c r="AY1067" s="431"/>
    </row>
    <row r="1068" spans="1:51" s="388" customFormat="1" ht="16.5">
      <c r="A1068" s="132"/>
      <c r="B1068" s="132"/>
      <c r="C1068" s="132"/>
      <c r="D1068" s="241"/>
      <c r="E1068" s="241"/>
      <c r="F1068" s="386"/>
      <c r="G1068" s="286"/>
      <c r="H1068" s="286"/>
      <c r="AW1068" s="482"/>
      <c r="AY1068" s="431"/>
    </row>
    <row r="1069" spans="1:51" s="388" customFormat="1" ht="16.5">
      <c r="A1069" s="132"/>
      <c r="B1069" s="132"/>
      <c r="C1069" s="132"/>
      <c r="D1069" s="241"/>
      <c r="E1069" s="241"/>
      <c r="F1069" s="386"/>
      <c r="G1069" s="286"/>
      <c r="H1069" s="286"/>
      <c r="AW1069" s="482"/>
      <c r="AY1069" s="431"/>
    </row>
    <row r="1070" spans="1:51" s="388" customFormat="1" ht="16.5">
      <c r="A1070" s="132"/>
      <c r="B1070" s="132"/>
      <c r="C1070" s="132"/>
      <c r="D1070" s="241"/>
      <c r="E1070" s="241"/>
      <c r="F1070" s="386"/>
      <c r="G1070" s="286"/>
      <c r="H1070" s="286"/>
      <c r="AW1070" s="482"/>
      <c r="AY1070" s="431"/>
    </row>
    <row r="1071" spans="1:51" s="388" customFormat="1" ht="16.5">
      <c r="A1071" s="132"/>
      <c r="B1071" s="132"/>
      <c r="C1071" s="132"/>
      <c r="D1071" s="241"/>
      <c r="E1071" s="241"/>
      <c r="F1071" s="386"/>
      <c r="G1071" s="286"/>
      <c r="H1071" s="286"/>
      <c r="AW1071" s="482"/>
      <c r="AY1071" s="431"/>
    </row>
    <row r="1072" spans="1:51" s="388" customFormat="1" ht="16.5">
      <c r="A1072" s="132"/>
      <c r="B1072" s="132"/>
      <c r="C1072" s="132"/>
      <c r="D1072" s="241"/>
      <c r="E1072" s="241"/>
      <c r="F1072" s="386"/>
      <c r="G1072" s="286"/>
      <c r="H1072" s="286"/>
      <c r="AW1072" s="482"/>
      <c r="AY1072" s="431"/>
    </row>
    <row r="1073" spans="1:51" s="388" customFormat="1" ht="16.5">
      <c r="A1073" s="132"/>
      <c r="B1073" s="132"/>
      <c r="C1073" s="132"/>
      <c r="D1073" s="241"/>
      <c r="E1073" s="241"/>
      <c r="F1073" s="386"/>
      <c r="G1073" s="286"/>
      <c r="H1073" s="286"/>
      <c r="AW1073" s="482"/>
      <c r="AY1073" s="431"/>
    </row>
    <row r="1074" spans="1:51" s="388" customFormat="1" ht="16.5">
      <c r="A1074" s="132"/>
      <c r="B1074" s="132"/>
      <c r="C1074" s="132"/>
      <c r="D1074" s="241"/>
      <c r="E1074" s="241"/>
      <c r="F1074" s="386"/>
      <c r="G1074" s="286"/>
      <c r="H1074" s="286"/>
      <c r="AW1074" s="482"/>
      <c r="AY1074" s="431"/>
    </row>
    <row r="1075" spans="1:51" s="388" customFormat="1" ht="16.5">
      <c r="A1075" s="132"/>
      <c r="B1075" s="132"/>
      <c r="C1075" s="132"/>
      <c r="D1075" s="241"/>
      <c r="E1075" s="241"/>
      <c r="F1075" s="386"/>
      <c r="G1075" s="286"/>
      <c r="H1075" s="286"/>
      <c r="AW1075" s="482"/>
      <c r="AY1075" s="431"/>
    </row>
    <row r="1076" spans="1:51" s="388" customFormat="1" ht="16.5">
      <c r="A1076" s="132"/>
      <c r="B1076" s="132"/>
      <c r="C1076" s="132"/>
      <c r="D1076" s="241"/>
      <c r="E1076" s="241"/>
      <c r="F1076" s="386"/>
      <c r="G1076" s="286"/>
      <c r="H1076" s="286"/>
      <c r="AW1076" s="482"/>
      <c r="AY1076" s="431"/>
    </row>
    <row r="1077" spans="1:51" s="388" customFormat="1" ht="16.5">
      <c r="A1077" s="132"/>
      <c r="B1077" s="132"/>
      <c r="C1077" s="132"/>
      <c r="D1077" s="241"/>
      <c r="E1077" s="241"/>
      <c r="F1077" s="386"/>
      <c r="G1077" s="286"/>
      <c r="H1077" s="286"/>
      <c r="AW1077" s="482"/>
      <c r="AY1077" s="431"/>
    </row>
    <row r="1078" spans="1:51" s="388" customFormat="1" ht="16.5">
      <c r="A1078" s="132"/>
      <c r="B1078" s="132"/>
      <c r="C1078" s="132"/>
      <c r="D1078" s="241"/>
      <c r="E1078" s="241"/>
      <c r="F1078" s="386"/>
      <c r="G1078" s="286"/>
      <c r="H1078" s="286"/>
      <c r="AW1078" s="482"/>
      <c r="AY1078" s="431"/>
    </row>
    <row r="1079" spans="1:51" s="388" customFormat="1" ht="16.5">
      <c r="A1079" s="132"/>
      <c r="B1079" s="132"/>
      <c r="C1079" s="132"/>
      <c r="D1079" s="241"/>
      <c r="E1079" s="241"/>
      <c r="F1079" s="386"/>
      <c r="G1079" s="286"/>
      <c r="H1079" s="286"/>
      <c r="AW1079" s="482"/>
      <c r="AY1079" s="431"/>
    </row>
    <row r="1080" spans="1:51" s="388" customFormat="1" ht="16.5">
      <c r="A1080" s="132"/>
      <c r="B1080" s="132"/>
      <c r="C1080" s="132"/>
      <c r="D1080" s="241"/>
      <c r="E1080" s="241"/>
      <c r="F1080" s="386"/>
      <c r="G1080" s="286"/>
      <c r="H1080" s="286"/>
      <c r="AW1080" s="482"/>
      <c r="AY1080" s="431"/>
    </row>
    <row r="1081" spans="1:51" s="388" customFormat="1" ht="16.5">
      <c r="A1081" s="132"/>
      <c r="B1081" s="132"/>
      <c r="C1081" s="132"/>
      <c r="D1081" s="241"/>
      <c r="E1081" s="241"/>
      <c r="F1081" s="386"/>
      <c r="G1081" s="286"/>
      <c r="H1081" s="286"/>
      <c r="AW1081" s="482"/>
      <c r="AY1081" s="431"/>
    </row>
    <row r="1082" spans="1:51" s="388" customFormat="1" ht="16.5">
      <c r="A1082" s="132"/>
      <c r="B1082" s="132"/>
      <c r="C1082" s="132"/>
      <c r="D1082" s="241"/>
      <c r="E1082" s="241"/>
      <c r="F1082" s="386"/>
      <c r="G1082" s="286"/>
      <c r="H1082" s="286"/>
      <c r="AW1082" s="482"/>
      <c r="AY1082" s="431"/>
    </row>
    <row r="1083" spans="1:51" s="388" customFormat="1" ht="16.5">
      <c r="A1083" s="132"/>
      <c r="B1083" s="132"/>
      <c r="C1083" s="132"/>
      <c r="D1083" s="241"/>
      <c r="E1083" s="241"/>
      <c r="F1083" s="386"/>
      <c r="G1083" s="286"/>
      <c r="H1083" s="286"/>
      <c r="AW1083" s="482"/>
      <c r="AY1083" s="431"/>
    </row>
    <row r="1084" spans="1:51" s="388" customFormat="1" ht="16.5">
      <c r="A1084" s="132"/>
      <c r="B1084" s="132"/>
      <c r="C1084" s="132"/>
      <c r="D1084" s="241"/>
      <c r="E1084" s="241"/>
      <c r="F1084" s="386"/>
      <c r="G1084" s="286"/>
      <c r="H1084" s="286"/>
      <c r="AW1084" s="482"/>
      <c r="AY1084" s="431"/>
    </row>
    <row r="1085" spans="1:51" s="388" customFormat="1" ht="16.5">
      <c r="A1085" s="132"/>
      <c r="B1085" s="132"/>
      <c r="C1085" s="132"/>
      <c r="D1085" s="241"/>
      <c r="E1085" s="241"/>
      <c r="F1085" s="386"/>
      <c r="G1085" s="286"/>
      <c r="H1085" s="286"/>
      <c r="AW1085" s="482"/>
      <c r="AY1085" s="431"/>
    </row>
    <row r="1086" spans="1:51" s="388" customFormat="1" ht="16.5">
      <c r="A1086" s="132"/>
      <c r="B1086" s="132"/>
      <c r="C1086" s="132"/>
      <c r="D1086" s="241"/>
      <c r="E1086" s="241"/>
      <c r="F1086" s="386"/>
      <c r="G1086" s="286"/>
      <c r="H1086" s="286"/>
      <c r="AW1086" s="482"/>
      <c r="AY1086" s="431"/>
    </row>
    <row r="1087" spans="1:51" s="388" customFormat="1" ht="16.5">
      <c r="A1087" s="132"/>
      <c r="B1087" s="132"/>
      <c r="C1087" s="132"/>
      <c r="D1087" s="241"/>
      <c r="E1087" s="241"/>
      <c r="F1087" s="386"/>
      <c r="G1087" s="286"/>
      <c r="H1087" s="286"/>
      <c r="AW1087" s="482"/>
      <c r="AY1087" s="431"/>
    </row>
    <row r="1088" spans="1:51" s="388" customFormat="1" ht="16.5">
      <c r="A1088" s="132"/>
      <c r="B1088" s="132"/>
      <c r="C1088" s="132"/>
      <c r="D1088" s="241"/>
      <c r="E1088" s="241"/>
      <c r="F1088" s="386"/>
      <c r="G1088" s="286"/>
      <c r="H1088" s="286"/>
      <c r="AW1088" s="482"/>
      <c r="AY1088" s="431"/>
    </row>
    <row r="1089" spans="1:51" s="388" customFormat="1" ht="16.5">
      <c r="A1089" s="132"/>
      <c r="B1089" s="132"/>
      <c r="C1089" s="132"/>
      <c r="D1089" s="241"/>
      <c r="E1089" s="241"/>
      <c r="F1089" s="386"/>
      <c r="G1089" s="286"/>
      <c r="H1089" s="286"/>
      <c r="AW1089" s="482"/>
      <c r="AY1089" s="431"/>
    </row>
    <row r="1090" spans="1:51" s="388" customFormat="1" ht="16.5">
      <c r="A1090" s="132"/>
      <c r="B1090" s="132"/>
      <c r="C1090" s="132"/>
      <c r="D1090" s="241"/>
      <c r="E1090" s="241"/>
      <c r="F1090" s="386"/>
      <c r="G1090" s="286"/>
      <c r="H1090" s="286"/>
      <c r="AW1090" s="482"/>
      <c r="AY1090" s="431"/>
    </row>
    <row r="1091" spans="1:51" s="388" customFormat="1" ht="16.5">
      <c r="A1091" s="132"/>
      <c r="B1091" s="132"/>
      <c r="C1091" s="132"/>
      <c r="D1091" s="241"/>
      <c r="E1091" s="241"/>
      <c r="F1091" s="386"/>
      <c r="G1091" s="286"/>
      <c r="H1091" s="286"/>
      <c r="AW1091" s="482"/>
      <c r="AY1091" s="431"/>
    </row>
    <row r="1092" spans="1:51" s="388" customFormat="1" ht="16.5">
      <c r="A1092" s="132"/>
      <c r="B1092" s="132"/>
      <c r="C1092" s="132"/>
      <c r="D1092" s="241"/>
      <c r="E1092" s="241"/>
      <c r="F1092" s="386"/>
      <c r="G1092" s="286"/>
      <c r="H1092" s="286"/>
      <c r="AW1092" s="482"/>
      <c r="AY1092" s="431"/>
    </row>
    <row r="1093" spans="1:51" s="388" customFormat="1" ht="16.5">
      <c r="A1093" s="132"/>
      <c r="B1093" s="132"/>
      <c r="C1093" s="132"/>
      <c r="D1093" s="241"/>
      <c r="E1093" s="241"/>
      <c r="F1093" s="386"/>
      <c r="G1093" s="286"/>
      <c r="H1093" s="286"/>
      <c r="AW1093" s="482"/>
      <c r="AY1093" s="431"/>
    </row>
    <row r="1094" spans="1:51" s="388" customFormat="1" ht="16.5">
      <c r="A1094" s="132"/>
      <c r="B1094" s="132"/>
      <c r="C1094" s="132"/>
      <c r="D1094" s="241"/>
      <c r="E1094" s="241"/>
      <c r="F1094" s="386"/>
      <c r="G1094" s="286"/>
      <c r="H1094" s="286"/>
      <c r="AW1094" s="482"/>
      <c r="AY1094" s="431"/>
    </row>
    <row r="1095" spans="1:51" s="388" customFormat="1" ht="16.5">
      <c r="A1095" s="132"/>
      <c r="B1095" s="132"/>
      <c r="C1095" s="132"/>
      <c r="D1095" s="241"/>
      <c r="E1095" s="241"/>
      <c r="F1095" s="386"/>
      <c r="G1095" s="286"/>
      <c r="H1095" s="286"/>
      <c r="AW1095" s="482"/>
      <c r="AY1095" s="431"/>
    </row>
    <row r="1096" spans="1:51" s="388" customFormat="1" ht="16.5">
      <c r="A1096" s="132"/>
      <c r="B1096" s="132"/>
      <c r="C1096" s="132"/>
      <c r="D1096" s="241"/>
      <c r="E1096" s="241"/>
      <c r="F1096" s="386"/>
      <c r="G1096" s="286"/>
      <c r="H1096" s="286"/>
      <c r="AW1096" s="482"/>
      <c r="AY1096" s="431"/>
    </row>
    <row r="1097" spans="1:51" s="388" customFormat="1" ht="16.5">
      <c r="A1097" s="132"/>
      <c r="B1097" s="132"/>
      <c r="C1097" s="132"/>
      <c r="D1097" s="241"/>
      <c r="E1097" s="241"/>
      <c r="F1097" s="386"/>
      <c r="G1097" s="286"/>
      <c r="H1097" s="286"/>
      <c r="AW1097" s="482"/>
      <c r="AY1097" s="431"/>
    </row>
    <row r="1098" spans="1:51" s="388" customFormat="1" ht="16.5">
      <c r="A1098" s="132"/>
      <c r="B1098" s="132"/>
      <c r="C1098" s="132"/>
      <c r="D1098" s="241"/>
      <c r="E1098" s="241"/>
      <c r="F1098" s="386"/>
      <c r="G1098" s="286"/>
      <c r="H1098" s="286"/>
      <c r="AW1098" s="482"/>
      <c r="AY1098" s="431"/>
    </row>
    <row r="1099" spans="1:51" s="388" customFormat="1" ht="16.5">
      <c r="A1099" s="132"/>
      <c r="B1099" s="132"/>
      <c r="C1099" s="132"/>
      <c r="D1099" s="241"/>
      <c r="E1099" s="241"/>
      <c r="F1099" s="386"/>
      <c r="G1099" s="286"/>
      <c r="H1099" s="286"/>
      <c r="AW1099" s="482"/>
      <c r="AY1099" s="431"/>
    </row>
    <row r="1100" spans="1:51" s="388" customFormat="1" ht="16.5">
      <c r="A1100" s="132"/>
      <c r="B1100" s="132"/>
      <c r="C1100" s="132"/>
      <c r="D1100" s="241"/>
      <c r="E1100" s="241"/>
      <c r="F1100" s="386"/>
      <c r="G1100" s="286"/>
      <c r="H1100" s="286"/>
      <c r="AW1100" s="482"/>
      <c r="AY1100" s="431"/>
    </row>
    <row r="1101" spans="1:51" s="388" customFormat="1" ht="16.5">
      <c r="A1101" s="132"/>
      <c r="B1101" s="132"/>
      <c r="C1101" s="132"/>
      <c r="D1101" s="241"/>
      <c r="E1101" s="241"/>
      <c r="F1101" s="386"/>
      <c r="G1101" s="286"/>
      <c r="H1101" s="286"/>
      <c r="AW1101" s="482"/>
      <c r="AY1101" s="431"/>
    </row>
    <row r="1102" spans="1:51" s="388" customFormat="1" ht="16.5">
      <c r="A1102" s="132"/>
      <c r="B1102" s="132"/>
      <c r="C1102" s="132"/>
      <c r="D1102" s="241"/>
      <c r="E1102" s="241"/>
      <c r="F1102" s="386"/>
      <c r="G1102" s="286"/>
      <c r="H1102" s="286"/>
      <c r="AW1102" s="482"/>
      <c r="AY1102" s="431"/>
    </row>
    <row r="1103" spans="1:51" s="388" customFormat="1" ht="16.5">
      <c r="A1103" s="132"/>
      <c r="B1103" s="132"/>
      <c r="C1103" s="132"/>
      <c r="D1103" s="241"/>
      <c r="E1103" s="241"/>
      <c r="F1103" s="386"/>
      <c r="G1103" s="286"/>
      <c r="H1103" s="286"/>
      <c r="AW1103" s="482"/>
      <c r="AY1103" s="431"/>
    </row>
    <row r="1104" spans="1:51" s="388" customFormat="1" ht="16.5">
      <c r="A1104" s="132"/>
      <c r="B1104" s="132"/>
      <c r="C1104" s="132"/>
      <c r="D1104" s="241"/>
      <c r="E1104" s="241"/>
      <c r="F1104" s="386"/>
      <c r="G1104" s="286"/>
      <c r="H1104" s="286"/>
      <c r="AW1104" s="482"/>
      <c r="AY1104" s="431"/>
    </row>
    <row r="1105" spans="1:51" s="388" customFormat="1" ht="16.5">
      <c r="A1105" s="132"/>
      <c r="B1105" s="132"/>
      <c r="C1105" s="132"/>
      <c r="D1105" s="241"/>
      <c r="E1105" s="241"/>
      <c r="F1105" s="386"/>
      <c r="G1105" s="286"/>
      <c r="H1105" s="286"/>
      <c r="AW1105" s="482"/>
      <c r="AY1105" s="431"/>
    </row>
    <row r="1106" spans="1:51" s="388" customFormat="1" ht="16.5">
      <c r="A1106" s="132"/>
      <c r="B1106" s="132"/>
      <c r="C1106" s="132"/>
      <c r="D1106" s="241"/>
      <c r="E1106" s="241"/>
      <c r="F1106" s="386"/>
      <c r="G1106" s="286"/>
      <c r="H1106" s="286"/>
      <c r="AW1106" s="482"/>
      <c r="AY1106" s="431"/>
    </row>
    <row r="1107" spans="1:51" s="388" customFormat="1" ht="16.5">
      <c r="A1107" s="132"/>
      <c r="B1107" s="132"/>
      <c r="C1107" s="132"/>
      <c r="D1107" s="241"/>
      <c r="E1107" s="241"/>
      <c r="F1107" s="386"/>
      <c r="G1107" s="286"/>
      <c r="H1107" s="286"/>
      <c r="AW1107" s="482"/>
      <c r="AY1107" s="431"/>
    </row>
    <row r="1108" spans="1:51" s="388" customFormat="1" ht="16.5">
      <c r="A1108" s="132"/>
      <c r="B1108" s="132"/>
      <c r="C1108" s="132"/>
      <c r="D1108" s="241"/>
      <c r="E1108" s="241"/>
      <c r="F1108" s="386"/>
      <c r="G1108" s="286"/>
      <c r="H1108" s="286"/>
      <c r="AW1108" s="482"/>
      <c r="AY1108" s="431"/>
    </row>
    <row r="1109" spans="1:51" s="388" customFormat="1" ht="16.5">
      <c r="A1109" s="132"/>
      <c r="B1109" s="132"/>
      <c r="C1109" s="132"/>
      <c r="D1109" s="241"/>
      <c r="E1109" s="241"/>
      <c r="F1109" s="386"/>
      <c r="G1109" s="286"/>
      <c r="H1109" s="286"/>
      <c r="AW1109" s="482"/>
      <c r="AY1109" s="431"/>
    </row>
    <row r="1110" spans="1:51" s="388" customFormat="1" ht="16.5">
      <c r="A1110" s="132"/>
      <c r="B1110" s="132"/>
      <c r="C1110" s="132"/>
      <c r="D1110" s="241"/>
      <c r="E1110" s="241"/>
      <c r="F1110" s="386"/>
      <c r="G1110" s="286"/>
      <c r="H1110" s="286"/>
      <c r="AW1110" s="482"/>
      <c r="AY1110" s="431"/>
    </row>
    <row r="1111" spans="1:51" s="388" customFormat="1" ht="16.5">
      <c r="A1111" s="132"/>
      <c r="B1111" s="132"/>
      <c r="C1111" s="132"/>
      <c r="D1111" s="241"/>
      <c r="E1111" s="241"/>
      <c r="F1111" s="386"/>
      <c r="G1111" s="286"/>
      <c r="H1111" s="286"/>
      <c r="AW1111" s="482"/>
      <c r="AY1111" s="431"/>
    </row>
    <row r="1112" spans="1:51" s="388" customFormat="1" ht="16.5">
      <c r="A1112" s="132"/>
      <c r="B1112" s="132"/>
      <c r="C1112" s="132"/>
      <c r="D1112" s="241"/>
      <c r="E1112" s="241"/>
      <c r="F1112" s="386"/>
      <c r="G1112" s="286"/>
      <c r="H1112" s="286"/>
      <c r="AW1112" s="482"/>
      <c r="AY1112" s="431"/>
    </row>
    <row r="1113" spans="1:51" s="388" customFormat="1" ht="16.5">
      <c r="A1113" s="132"/>
      <c r="B1113" s="132"/>
      <c r="C1113" s="132"/>
      <c r="D1113" s="241"/>
      <c r="E1113" s="241"/>
      <c r="F1113" s="386"/>
      <c r="G1113" s="286"/>
      <c r="H1113" s="286"/>
      <c r="AW1113" s="482"/>
      <c r="AY1113" s="431"/>
    </row>
    <row r="1114" spans="1:51" s="388" customFormat="1" ht="16.5">
      <c r="A1114" s="132"/>
      <c r="B1114" s="132"/>
      <c r="C1114" s="132"/>
      <c r="D1114" s="241"/>
      <c r="E1114" s="241"/>
      <c r="F1114" s="386"/>
      <c r="G1114" s="286"/>
      <c r="H1114" s="286"/>
      <c r="AW1114" s="482"/>
      <c r="AY1114" s="431"/>
    </row>
    <row r="1115" spans="1:51" s="388" customFormat="1" ht="16.5">
      <c r="A1115" s="132"/>
      <c r="B1115" s="132"/>
      <c r="C1115" s="132"/>
      <c r="D1115" s="241"/>
      <c r="E1115" s="241"/>
      <c r="F1115" s="386"/>
      <c r="G1115" s="286"/>
      <c r="H1115" s="286"/>
      <c r="AW1115" s="482"/>
      <c r="AY1115" s="431"/>
    </row>
    <row r="1116" spans="1:51" s="388" customFormat="1" ht="16.5">
      <c r="A1116" s="132"/>
      <c r="B1116" s="132"/>
      <c r="C1116" s="132"/>
      <c r="D1116" s="241"/>
      <c r="E1116" s="241"/>
      <c r="F1116" s="386"/>
      <c r="G1116" s="286"/>
      <c r="H1116" s="286"/>
      <c r="AW1116" s="482"/>
      <c r="AY1116" s="431"/>
    </row>
    <row r="1117" spans="1:51" s="388" customFormat="1" ht="16.5">
      <c r="A1117" s="132"/>
      <c r="B1117" s="132"/>
      <c r="C1117" s="132"/>
      <c r="D1117" s="241"/>
      <c r="E1117" s="241"/>
      <c r="F1117" s="386"/>
      <c r="G1117" s="286"/>
      <c r="H1117" s="286"/>
      <c r="AW1117" s="482"/>
      <c r="AY1117" s="431"/>
    </row>
    <row r="1118" spans="1:51" s="388" customFormat="1" ht="16.5">
      <c r="A1118" s="132"/>
      <c r="B1118" s="132"/>
      <c r="C1118" s="132"/>
      <c r="D1118" s="241"/>
      <c r="E1118" s="241"/>
      <c r="F1118" s="386"/>
      <c r="G1118" s="286"/>
      <c r="H1118" s="286"/>
      <c r="AW1118" s="482"/>
      <c r="AY1118" s="431"/>
    </row>
    <row r="1119" spans="1:51" s="388" customFormat="1" ht="16.5">
      <c r="A1119" s="132"/>
      <c r="B1119" s="132"/>
      <c r="C1119" s="132"/>
      <c r="D1119" s="241"/>
      <c r="E1119" s="241"/>
      <c r="F1119" s="386"/>
      <c r="G1119" s="286"/>
      <c r="H1119" s="286"/>
      <c r="AW1119" s="482"/>
      <c r="AY1119" s="431"/>
    </row>
    <row r="1120" spans="1:51" s="388" customFormat="1" ht="16.5">
      <c r="A1120" s="132"/>
      <c r="B1120" s="132"/>
      <c r="C1120" s="132"/>
      <c r="D1120" s="241"/>
      <c r="E1120" s="241"/>
      <c r="F1120" s="386"/>
      <c r="G1120" s="286"/>
      <c r="H1120" s="286"/>
      <c r="AW1120" s="482"/>
      <c r="AY1120" s="431"/>
    </row>
    <row r="1121" spans="1:51" s="388" customFormat="1" ht="16.5">
      <c r="A1121" s="132"/>
      <c r="B1121" s="132"/>
      <c r="C1121" s="132"/>
      <c r="D1121" s="241"/>
      <c r="E1121" s="241"/>
      <c r="F1121" s="386"/>
      <c r="G1121" s="286"/>
      <c r="H1121" s="286"/>
      <c r="AW1121" s="482"/>
      <c r="AY1121" s="431"/>
    </row>
    <row r="1122" spans="1:51" s="388" customFormat="1" ht="16.5">
      <c r="A1122" s="132"/>
      <c r="B1122" s="132"/>
      <c r="C1122" s="132"/>
      <c r="D1122" s="241"/>
      <c r="E1122" s="241"/>
      <c r="F1122" s="386"/>
      <c r="G1122" s="286"/>
      <c r="H1122" s="286"/>
      <c r="AW1122" s="482"/>
      <c r="AY1122" s="431"/>
    </row>
    <row r="1123" spans="1:51" s="388" customFormat="1" ht="16.5">
      <c r="A1123" s="132"/>
      <c r="B1123" s="132"/>
      <c r="C1123" s="132"/>
      <c r="D1123" s="241"/>
      <c r="E1123" s="241"/>
      <c r="F1123" s="386"/>
      <c r="G1123" s="286"/>
      <c r="H1123" s="286"/>
      <c r="AW1123" s="482"/>
      <c r="AY1123" s="431"/>
    </row>
    <row r="1124" spans="1:51" s="388" customFormat="1" ht="16.5">
      <c r="A1124" s="132"/>
      <c r="B1124" s="132"/>
      <c r="C1124" s="132"/>
      <c r="D1124" s="241"/>
      <c r="E1124" s="241"/>
      <c r="F1124" s="386"/>
      <c r="G1124" s="286"/>
      <c r="H1124" s="286"/>
      <c r="AW1124" s="482"/>
      <c r="AY1124" s="431"/>
    </row>
    <row r="1125" spans="1:51" s="388" customFormat="1" ht="16.5">
      <c r="A1125" s="132"/>
      <c r="B1125" s="132"/>
      <c r="C1125" s="132"/>
      <c r="D1125" s="241"/>
      <c r="E1125" s="241"/>
      <c r="F1125" s="386"/>
      <c r="G1125" s="286"/>
      <c r="H1125" s="286"/>
      <c r="AW1125" s="482"/>
      <c r="AY1125" s="431"/>
    </row>
    <row r="1126" spans="1:51" s="388" customFormat="1" ht="16.5">
      <c r="A1126" s="132"/>
      <c r="B1126" s="132"/>
      <c r="C1126" s="132"/>
      <c r="D1126" s="241"/>
      <c r="E1126" s="241"/>
      <c r="F1126" s="386"/>
      <c r="G1126" s="286"/>
      <c r="H1126" s="286"/>
      <c r="AW1126" s="482"/>
      <c r="AY1126" s="431"/>
    </row>
    <row r="1127" spans="1:51" s="388" customFormat="1" ht="16.5">
      <c r="A1127" s="132"/>
      <c r="B1127" s="132"/>
      <c r="C1127" s="132"/>
      <c r="D1127" s="241"/>
      <c r="E1127" s="241"/>
      <c r="F1127" s="386"/>
      <c r="G1127" s="286"/>
      <c r="H1127" s="286"/>
      <c r="AW1127" s="482"/>
      <c r="AY1127" s="431"/>
    </row>
    <row r="1128" spans="1:51" s="388" customFormat="1" ht="16.5">
      <c r="A1128" s="132"/>
      <c r="B1128" s="132"/>
      <c r="C1128" s="132"/>
      <c r="D1128" s="241"/>
      <c r="E1128" s="241"/>
      <c r="F1128" s="386"/>
      <c r="G1128" s="286"/>
      <c r="H1128" s="286"/>
      <c r="AW1128" s="482"/>
      <c r="AY1128" s="431"/>
    </row>
    <row r="1129" spans="1:51" s="388" customFormat="1" ht="16.5">
      <c r="A1129" s="132"/>
      <c r="B1129" s="132"/>
      <c r="C1129" s="132"/>
      <c r="D1129" s="241"/>
      <c r="E1129" s="241"/>
      <c r="F1129" s="386"/>
      <c r="G1129" s="286"/>
      <c r="H1129" s="286"/>
      <c r="AW1129" s="482"/>
      <c r="AY1129" s="431"/>
    </row>
    <row r="1130" spans="1:51" s="388" customFormat="1" ht="16.5">
      <c r="A1130" s="132"/>
      <c r="B1130" s="132"/>
      <c r="C1130" s="132"/>
      <c r="D1130" s="241"/>
      <c r="E1130" s="241"/>
      <c r="F1130" s="386"/>
      <c r="G1130" s="286"/>
      <c r="H1130" s="286"/>
      <c r="AW1130" s="482"/>
      <c r="AY1130" s="431"/>
    </row>
    <row r="1131" spans="1:51" s="388" customFormat="1" ht="16.5">
      <c r="A1131" s="132"/>
      <c r="B1131" s="132"/>
      <c r="C1131" s="132"/>
      <c r="D1131" s="241"/>
      <c r="E1131" s="241"/>
      <c r="F1131" s="386"/>
      <c r="G1131" s="286"/>
      <c r="H1131" s="286"/>
      <c r="AW1131" s="482"/>
      <c r="AY1131" s="431"/>
    </row>
    <row r="1132" spans="1:51" s="388" customFormat="1" ht="16.5">
      <c r="A1132" s="132"/>
      <c r="B1132" s="132"/>
      <c r="C1132" s="132"/>
      <c r="D1132" s="241"/>
      <c r="E1132" s="241"/>
      <c r="F1132" s="386"/>
      <c r="G1132" s="286"/>
      <c r="H1132" s="286"/>
      <c r="AW1132" s="482"/>
      <c r="AY1132" s="431"/>
    </row>
    <row r="1133" spans="1:51" s="388" customFormat="1" ht="16.5">
      <c r="A1133" s="132"/>
      <c r="B1133" s="132"/>
      <c r="C1133" s="132"/>
      <c r="D1133" s="241"/>
      <c r="E1133" s="241"/>
      <c r="F1133" s="386"/>
      <c r="G1133" s="286"/>
      <c r="H1133" s="286"/>
      <c r="AW1133" s="482"/>
      <c r="AY1133" s="431"/>
    </row>
    <row r="1134" spans="1:51" s="388" customFormat="1" ht="16.5">
      <c r="A1134" s="132"/>
      <c r="B1134" s="132"/>
      <c r="C1134" s="132"/>
      <c r="D1134" s="241"/>
      <c r="E1134" s="241"/>
      <c r="F1134" s="386"/>
      <c r="G1134" s="286"/>
      <c r="H1134" s="286"/>
      <c r="AW1134" s="482"/>
      <c r="AY1134" s="431"/>
    </row>
    <row r="1135" spans="1:51" s="388" customFormat="1" ht="16.5">
      <c r="A1135" s="132"/>
      <c r="B1135" s="132"/>
      <c r="C1135" s="132"/>
      <c r="D1135" s="241"/>
      <c r="E1135" s="241"/>
      <c r="F1135" s="386"/>
      <c r="G1135" s="286"/>
      <c r="H1135" s="286"/>
      <c r="AW1135" s="482"/>
      <c r="AY1135" s="431"/>
    </row>
    <row r="1136" spans="1:51" s="388" customFormat="1" ht="16.5">
      <c r="A1136" s="132"/>
      <c r="B1136" s="132"/>
      <c r="C1136" s="132"/>
      <c r="D1136" s="241"/>
      <c r="E1136" s="241"/>
      <c r="F1136" s="386"/>
      <c r="G1136" s="286"/>
      <c r="H1136" s="286"/>
      <c r="AW1136" s="482"/>
      <c r="AY1136" s="431"/>
    </row>
    <row r="1137" spans="1:51" s="388" customFormat="1" ht="16.5">
      <c r="A1137" s="132"/>
      <c r="B1137" s="132"/>
      <c r="C1137" s="132"/>
      <c r="D1137" s="241"/>
      <c r="E1137" s="241"/>
      <c r="F1137" s="386"/>
      <c r="G1137" s="286"/>
      <c r="H1137" s="286"/>
      <c r="AW1137" s="482"/>
      <c r="AY1137" s="431"/>
    </row>
    <row r="1138" spans="1:51" s="388" customFormat="1" ht="16.5">
      <c r="A1138" s="132"/>
      <c r="B1138" s="132"/>
      <c r="C1138" s="132"/>
      <c r="D1138" s="241"/>
      <c r="E1138" s="241"/>
      <c r="F1138" s="386"/>
      <c r="G1138" s="286"/>
      <c r="H1138" s="286"/>
      <c r="AW1138" s="482"/>
      <c r="AY1138" s="431"/>
    </row>
    <row r="1139" spans="1:51" s="388" customFormat="1" ht="16.5">
      <c r="A1139" s="132"/>
      <c r="B1139" s="132"/>
      <c r="C1139" s="132"/>
      <c r="D1139" s="241"/>
      <c r="E1139" s="241"/>
      <c r="F1139" s="386"/>
      <c r="G1139" s="286"/>
      <c r="H1139" s="286"/>
      <c r="AW1139" s="482"/>
      <c r="AY1139" s="431"/>
    </row>
    <row r="1140" spans="1:51" s="388" customFormat="1" ht="16.5">
      <c r="A1140" s="132"/>
      <c r="B1140" s="132"/>
      <c r="C1140" s="132"/>
      <c r="D1140" s="241"/>
      <c r="E1140" s="241"/>
      <c r="F1140" s="386"/>
      <c r="G1140" s="286"/>
      <c r="H1140" s="286"/>
      <c r="AW1140" s="482"/>
      <c r="AY1140" s="431"/>
    </row>
    <row r="1141" spans="1:51" s="388" customFormat="1" ht="16.5">
      <c r="A1141" s="132"/>
      <c r="B1141" s="132"/>
      <c r="C1141" s="132"/>
      <c r="D1141" s="241"/>
      <c r="E1141" s="241"/>
      <c r="F1141" s="386"/>
      <c r="G1141" s="286"/>
      <c r="H1141" s="286"/>
      <c r="AW1141" s="482"/>
      <c r="AY1141" s="431"/>
    </row>
    <row r="1142" spans="1:51" s="388" customFormat="1" ht="16.5">
      <c r="A1142" s="132"/>
      <c r="B1142" s="132"/>
      <c r="C1142" s="132"/>
      <c r="D1142" s="241"/>
      <c r="E1142" s="241"/>
      <c r="F1142" s="386"/>
      <c r="G1142" s="286"/>
      <c r="H1142" s="286"/>
      <c r="AW1142" s="482"/>
      <c r="AY1142" s="431"/>
    </row>
    <row r="1143" spans="1:51" s="388" customFormat="1" ht="16.5">
      <c r="A1143" s="132"/>
      <c r="B1143" s="132"/>
      <c r="C1143" s="132"/>
      <c r="D1143" s="241"/>
      <c r="E1143" s="241"/>
      <c r="F1143" s="386"/>
      <c r="G1143" s="286"/>
      <c r="H1143" s="286"/>
      <c r="AW1143" s="482"/>
      <c r="AY1143" s="431"/>
    </row>
    <row r="1144" spans="1:51" s="388" customFormat="1" ht="16.5">
      <c r="A1144" s="132"/>
      <c r="B1144" s="132"/>
      <c r="C1144" s="132"/>
      <c r="D1144" s="241"/>
      <c r="E1144" s="241"/>
      <c r="F1144" s="386"/>
      <c r="G1144" s="286"/>
      <c r="H1144" s="286"/>
      <c r="AW1144" s="482"/>
      <c r="AY1144" s="431"/>
    </row>
    <row r="1145" spans="1:51" s="388" customFormat="1" ht="16.5">
      <c r="A1145" s="132"/>
      <c r="B1145" s="132"/>
      <c r="C1145" s="132"/>
      <c r="D1145" s="241"/>
      <c r="E1145" s="241"/>
      <c r="F1145" s="386"/>
      <c r="G1145" s="286"/>
      <c r="H1145" s="286"/>
      <c r="AW1145" s="482"/>
      <c r="AY1145" s="431"/>
    </row>
    <row r="1146" spans="1:51" s="388" customFormat="1" ht="16.5">
      <c r="A1146" s="132"/>
      <c r="B1146" s="132"/>
      <c r="C1146" s="132"/>
      <c r="D1146" s="241"/>
      <c r="E1146" s="241"/>
      <c r="F1146" s="386"/>
      <c r="G1146" s="286"/>
      <c r="H1146" s="286"/>
      <c r="AW1146" s="482"/>
      <c r="AY1146" s="431"/>
    </row>
    <row r="1147" spans="1:51" s="388" customFormat="1" ht="16.5">
      <c r="A1147" s="132"/>
      <c r="B1147" s="132"/>
      <c r="C1147" s="132"/>
      <c r="D1147" s="241"/>
      <c r="E1147" s="241"/>
      <c r="F1147" s="386"/>
      <c r="G1147" s="286"/>
      <c r="H1147" s="286"/>
      <c r="AW1147" s="482"/>
      <c r="AY1147" s="431"/>
    </row>
    <row r="1148" spans="1:51" s="388" customFormat="1" ht="16.5">
      <c r="A1148" s="132"/>
      <c r="B1148" s="132"/>
      <c r="C1148" s="132"/>
      <c r="D1148" s="241"/>
      <c r="E1148" s="241"/>
      <c r="F1148" s="386"/>
      <c r="G1148" s="286"/>
      <c r="H1148" s="286"/>
      <c r="AW1148" s="482"/>
      <c r="AY1148" s="431"/>
    </row>
    <row r="1149" spans="1:51" s="388" customFormat="1" ht="16.5">
      <c r="A1149" s="132"/>
      <c r="B1149" s="132"/>
      <c r="C1149" s="132"/>
      <c r="D1149" s="241"/>
      <c r="E1149" s="241"/>
      <c r="F1149" s="386"/>
      <c r="G1149" s="286"/>
      <c r="H1149" s="286"/>
      <c r="AW1149" s="482"/>
      <c r="AY1149" s="431"/>
    </row>
    <row r="1150" spans="1:51" s="388" customFormat="1" ht="16.5">
      <c r="A1150" s="132"/>
      <c r="B1150" s="132"/>
      <c r="C1150" s="132"/>
      <c r="D1150" s="241"/>
      <c r="E1150" s="241"/>
      <c r="F1150" s="386"/>
      <c r="G1150" s="286"/>
      <c r="H1150" s="286"/>
      <c r="AW1150" s="482"/>
      <c r="AY1150" s="431"/>
    </row>
    <row r="1151" spans="1:51" s="388" customFormat="1" ht="16.5">
      <c r="A1151" s="132"/>
      <c r="B1151" s="132"/>
      <c r="C1151" s="132"/>
      <c r="D1151" s="241"/>
      <c r="E1151" s="241"/>
      <c r="F1151" s="386"/>
      <c r="G1151" s="286"/>
      <c r="H1151" s="286"/>
      <c r="AW1151" s="482"/>
      <c r="AY1151" s="431"/>
    </row>
    <row r="1152" spans="1:51" s="388" customFormat="1" ht="16.5">
      <c r="A1152" s="132"/>
      <c r="B1152" s="132"/>
      <c r="C1152" s="132"/>
      <c r="D1152" s="241"/>
      <c r="E1152" s="241"/>
      <c r="F1152" s="386"/>
      <c r="G1152" s="286"/>
      <c r="H1152" s="286"/>
      <c r="AW1152" s="482"/>
      <c r="AY1152" s="431"/>
    </row>
    <row r="1153" spans="1:51" s="388" customFormat="1" ht="16.5">
      <c r="A1153" s="132"/>
      <c r="B1153" s="132"/>
      <c r="C1153" s="132"/>
      <c r="D1153" s="241"/>
      <c r="E1153" s="241"/>
      <c r="F1153" s="386"/>
      <c r="G1153" s="286"/>
      <c r="H1153" s="286"/>
      <c r="AW1153" s="482"/>
      <c r="AY1153" s="431"/>
    </row>
    <row r="1154" spans="1:51" s="388" customFormat="1" ht="16.5">
      <c r="A1154" s="132"/>
      <c r="B1154" s="132"/>
      <c r="C1154" s="132"/>
      <c r="D1154" s="241"/>
      <c r="E1154" s="241"/>
      <c r="F1154" s="386"/>
      <c r="G1154" s="286"/>
      <c r="H1154" s="286"/>
      <c r="AW1154" s="482"/>
      <c r="AY1154" s="431"/>
    </row>
    <row r="1155" spans="1:51" s="388" customFormat="1" ht="16.5">
      <c r="A1155" s="132"/>
      <c r="B1155" s="132"/>
      <c r="C1155" s="132"/>
      <c r="D1155" s="241"/>
      <c r="E1155" s="241"/>
      <c r="F1155" s="386"/>
      <c r="G1155" s="286"/>
      <c r="H1155" s="286"/>
      <c r="AW1155" s="482"/>
      <c r="AY1155" s="431"/>
    </row>
    <row r="1156" spans="1:51" s="388" customFormat="1" ht="16.5">
      <c r="A1156" s="132"/>
      <c r="B1156" s="132"/>
      <c r="C1156" s="132"/>
      <c r="D1156" s="241"/>
      <c r="E1156" s="241"/>
      <c r="F1156" s="386"/>
      <c r="G1156" s="286"/>
      <c r="H1156" s="286"/>
      <c r="AW1156" s="482"/>
      <c r="AY1156" s="431"/>
    </row>
    <row r="1157" spans="1:51" s="388" customFormat="1" ht="16.5">
      <c r="A1157" s="132"/>
      <c r="B1157" s="132"/>
      <c r="C1157" s="132"/>
      <c r="D1157" s="241"/>
      <c r="E1157" s="241"/>
      <c r="F1157" s="386"/>
      <c r="G1157" s="286"/>
      <c r="H1157" s="286"/>
      <c r="AW1157" s="482"/>
      <c r="AY1157" s="431"/>
    </row>
    <row r="1158" spans="1:51" s="388" customFormat="1" ht="16.5">
      <c r="A1158" s="132"/>
      <c r="B1158" s="132"/>
      <c r="C1158" s="132"/>
      <c r="D1158" s="241"/>
      <c r="E1158" s="241"/>
      <c r="F1158" s="386"/>
      <c r="G1158" s="286"/>
      <c r="H1158" s="286"/>
      <c r="AW1158" s="482"/>
      <c r="AY1158" s="431"/>
    </row>
    <row r="1159" spans="1:51" s="388" customFormat="1" ht="16.5">
      <c r="A1159" s="132"/>
      <c r="B1159" s="132"/>
      <c r="C1159" s="132"/>
      <c r="D1159" s="241"/>
      <c r="E1159" s="241"/>
      <c r="F1159" s="386"/>
      <c r="G1159" s="286"/>
      <c r="H1159" s="286"/>
      <c r="AW1159" s="482"/>
      <c r="AY1159" s="431"/>
    </row>
    <row r="1160" spans="1:51" s="388" customFormat="1" ht="16.5">
      <c r="A1160" s="132"/>
      <c r="B1160" s="132"/>
      <c r="C1160" s="132"/>
      <c r="D1160" s="241"/>
      <c r="E1160" s="241"/>
      <c r="F1160" s="386"/>
      <c r="G1160" s="286"/>
      <c r="H1160" s="286"/>
      <c r="AW1160" s="482"/>
      <c r="AY1160" s="431"/>
    </row>
    <row r="1161" spans="1:51" s="388" customFormat="1" ht="16.5">
      <c r="A1161" s="132"/>
      <c r="B1161" s="132"/>
      <c r="C1161" s="132"/>
      <c r="D1161" s="241"/>
      <c r="E1161" s="241"/>
      <c r="F1161" s="386"/>
      <c r="G1161" s="286"/>
      <c r="H1161" s="286"/>
      <c r="AW1161" s="482"/>
      <c r="AY1161" s="431"/>
    </row>
    <row r="1162" spans="1:51" s="388" customFormat="1" ht="16.5">
      <c r="A1162" s="132"/>
      <c r="B1162" s="132"/>
      <c r="C1162" s="132"/>
      <c r="D1162" s="241"/>
      <c r="E1162" s="241"/>
      <c r="F1162" s="386"/>
      <c r="G1162" s="286"/>
      <c r="H1162" s="286"/>
      <c r="AW1162" s="482"/>
      <c r="AY1162" s="431"/>
    </row>
    <row r="1163" spans="1:51" s="388" customFormat="1" ht="16.5">
      <c r="A1163" s="132"/>
      <c r="B1163" s="132"/>
      <c r="C1163" s="132"/>
      <c r="D1163" s="241"/>
      <c r="E1163" s="241"/>
      <c r="F1163" s="386"/>
      <c r="G1163" s="286"/>
      <c r="H1163" s="286"/>
      <c r="AW1163" s="482"/>
      <c r="AY1163" s="431"/>
    </row>
    <row r="1164" spans="1:51" s="388" customFormat="1" ht="16.5">
      <c r="A1164" s="132"/>
      <c r="B1164" s="132"/>
      <c r="C1164" s="132"/>
      <c r="D1164" s="241"/>
      <c r="E1164" s="241"/>
      <c r="F1164" s="386"/>
      <c r="G1164" s="286"/>
      <c r="H1164" s="286"/>
      <c r="AW1164" s="482"/>
      <c r="AY1164" s="431"/>
    </row>
    <row r="1165" spans="1:51" s="388" customFormat="1" ht="16.5">
      <c r="A1165" s="132"/>
      <c r="B1165" s="132"/>
      <c r="C1165" s="132"/>
      <c r="D1165" s="241"/>
      <c r="E1165" s="241"/>
      <c r="F1165" s="386"/>
      <c r="G1165" s="286"/>
      <c r="H1165" s="286"/>
      <c r="AW1165" s="482"/>
      <c r="AY1165" s="431"/>
    </row>
    <row r="1166" spans="1:51" s="388" customFormat="1" ht="16.5">
      <c r="A1166" s="132"/>
      <c r="B1166" s="132"/>
      <c r="C1166" s="132"/>
      <c r="D1166" s="241"/>
      <c r="E1166" s="241"/>
      <c r="F1166" s="386"/>
      <c r="G1166" s="286"/>
      <c r="H1166" s="286"/>
      <c r="AW1166" s="482"/>
      <c r="AY1166" s="431"/>
    </row>
    <row r="1167" spans="1:51" s="388" customFormat="1" ht="16.5">
      <c r="A1167" s="132"/>
      <c r="B1167" s="132"/>
      <c r="C1167" s="132"/>
      <c r="D1167" s="241"/>
      <c r="E1167" s="241"/>
      <c r="F1167" s="386"/>
      <c r="G1167" s="286"/>
      <c r="H1167" s="286"/>
      <c r="AW1167" s="482"/>
      <c r="AY1167" s="431"/>
    </row>
    <row r="1168" spans="1:51" s="388" customFormat="1" ht="16.5">
      <c r="A1168" s="132"/>
      <c r="B1168" s="132"/>
      <c r="C1168" s="132"/>
      <c r="D1168" s="241"/>
      <c r="E1168" s="241"/>
      <c r="F1168" s="386"/>
      <c r="G1168" s="286"/>
      <c r="H1168" s="286"/>
      <c r="AW1168" s="482"/>
      <c r="AY1168" s="431"/>
    </row>
    <row r="1169" spans="1:51" s="388" customFormat="1" ht="16.5">
      <c r="A1169" s="132"/>
      <c r="B1169" s="132"/>
      <c r="C1169" s="132"/>
      <c r="D1169" s="241"/>
      <c r="E1169" s="241"/>
      <c r="F1169" s="386"/>
      <c r="G1169" s="286"/>
      <c r="H1169" s="286"/>
      <c r="AW1169" s="482"/>
      <c r="AY1169" s="431"/>
    </row>
    <row r="1170" spans="1:51" s="388" customFormat="1" ht="16.5">
      <c r="A1170" s="132"/>
      <c r="B1170" s="132"/>
      <c r="C1170" s="132"/>
      <c r="D1170" s="241"/>
      <c r="E1170" s="241"/>
      <c r="F1170" s="386"/>
      <c r="G1170" s="286"/>
      <c r="H1170" s="286"/>
      <c r="AW1170" s="482"/>
      <c r="AY1170" s="431"/>
    </row>
    <row r="1171" spans="1:51" s="388" customFormat="1" ht="16.5">
      <c r="A1171" s="132"/>
      <c r="B1171" s="132"/>
      <c r="C1171" s="132"/>
      <c r="D1171" s="241"/>
      <c r="E1171" s="241"/>
      <c r="F1171" s="386"/>
      <c r="G1171" s="286"/>
      <c r="H1171" s="286"/>
      <c r="AW1171" s="482"/>
      <c r="AY1171" s="431"/>
    </row>
    <row r="1172" spans="1:51" s="388" customFormat="1" ht="16.5">
      <c r="A1172" s="132"/>
      <c r="B1172" s="132"/>
      <c r="C1172" s="132"/>
      <c r="D1172" s="241"/>
      <c r="E1172" s="241"/>
      <c r="F1172" s="386"/>
      <c r="G1172" s="286"/>
      <c r="H1172" s="286"/>
      <c r="AW1172" s="482"/>
      <c r="AY1172" s="431"/>
    </row>
    <row r="1173" spans="1:51" s="388" customFormat="1" ht="16.5">
      <c r="A1173" s="132"/>
      <c r="B1173" s="132"/>
      <c r="C1173" s="132"/>
      <c r="D1173" s="241"/>
      <c r="E1173" s="241"/>
      <c r="F1173" s="386"/>
      <c r="G1173" s="286"/>
      <c r="H1173" s="286"/>
      <c r="AW1173" s="482"/>
      <c r="AY1173" s="431"/>
    </row>
    <row r="1174" spans="1:51" s="388" customFormat="1" ht="16.5">
      <c r="A1174" s="132"/>
      <c r="B1174" s="132"/>
      <c r="C1174" s="132"/>
      <c r="D1174" s="241"/>
      <c r="E1174" s="241"/>
      <c r="F1174" s="386"/>
      <c r="G1174" s="286"/>
      <c r="H1174" s="286"/>
      <c r="AW1174" s="482"/>
      <c r="AY1174" s="431"/>
    </row>
    <row r="1175" spans="1:51" s="388" customFormat="1" ht="16.5">
      <c r="A1175" s="132"/>
      <c r="B1175" s="132"/>
      <c r="C1175" s="132"/>
      <c r="D1175" s="241"/>
      <c r="E1175" s="241"/>
      <c r="F1175" s="386"/>
      <c r="G1175" s="286"/>
      <c r="H1175" s="286"/>
      <c r="AW1175" s="482"/>
      <c r="AY1175" s="431"/>
    </row>
    <row r="1176" spans="1:51" s="388" customFormat="1" ht="16.5">
      <c r="A1176" s="132"/>
      <c r="B1176" s="132"/>
      <c r="C1176" s="132"/>
      <c r="D1176" s="241"/>
      <c r="E1176" s="241"/>
      <c r="F1176" s="386"/>
      <c r="G1176" s="286"/>
      <c r="H1176" s="286"/>
      <c r="AW1176" s="482"/>
      <c r="AY1176" s="431"/>
    </row>
    <row r="1177" spans="1:51" s="388" customFormat="1" ht="16.5">
      <c r="A1177" s="132"/>
      <c r="B1177" s="132"/>
      <c r="C1177" s="132"/>
      <c r="D1177" s="241"/>
      <c r="E1177" s="241"/>
      <c r="F1177" s="386"/>
      <c r="G1177" s="286"/>
      <c r="H1177" s="286"/>
      <c r="AW1177" s="482"/>
      <c r="AY1177" s="431"/>
    </row>
    <row r="1178" spans="1:51" s="388" customFormat="1" ht="16.5">
      <c r="A1178" s="132"/>
      <c r="B1178" s="132"/>
      <c r="C1178" s="132"/>
      <c r="D1178" s="241"/>
      <c r="E1178" s="241"/>
      <c r="F1178" s="386"/>
      <c r="G1178" s="286"/>
      <c r="H1178" s="286"/>
      <c r="AW1178" s="482"/>
      <c r="AY1178" s="431"/>
    </row>
    <row r="1179" spans="1:51" s="388" customFormat="1" ht="16.5">
      <c r="A1179" s="132"/>
      <c r="B1179" s="132"/>
      <c r="C1179" s="132"/>
      <c r="D1179" s="241"/>
      <c r="E1179" s="241"/>
      <c r="F1179" s="386"/>
      <c r="G1179" s="286"/>
      <c r="H1179" s="286"/>
      <c r="AW1179" s="482"/>
      <c r="AY1179" s="431"/>
    </row>
    <row r="1180" spans="1:51" s="388" customFormat="1" ht="16.5">
      <c r="A1180" s="132"/>
      <c r="B1180" s="132"/>
      <c r="C1180" s="132"/>
      <c r="D1180" s="241"/>
      <c r="E1180" s="241"/>
      <c r="F1180" s="386"/>
      <c r="G1180" s="286"/>
      <c r="H1180" s="286"/>
      <c r="AW1180" s="482"/>
      <c r="AY1180" s="431"/>
    </row>
    <row r="1181" spans="1:51" s="388" customFormat="1" ht="16.5">
      <c r="A1181" s="132"/>
      <c r="B1181" s="132"/>
      <c r="C1181" s="132"/>
      <c r="D1181" s="241"/>
      <c r="E1181" s="241"/>
      <c r="F1181" s="386"/>
      <c r="G1181" s="286"/>
      <c r="H1181" s="286"/>
      <c r="AW1181" s="482"/>
      <c r="AY1181" s="431"/>
    </row>
    <row r="1182" spans="1:51" s="388" customFormat="1" ht="16.5">
      <c r="A1182" s="132"/>
      <c r="B1182" s="132"/>
      <c r="C1182" s="132"/>
      <c r="D1182" s="241"/>
      <c r="E1182" s="241"/>
      <c r="F1182" s="386"/>
      <c r="G1182" s="286"/>
      <c r="H1182" s="286"/>
      <c r="AW1182" s="482"/>
      <c r="AY1182" s="431"/>
    </row>
    <row r="1183" spans="1:51" s="388" customFormat="1" ht="16.5">
      <c r="A1183" s="132"/>
      <c r="B1183" s="132"/>
      <c r="C1183" s="132"/>
      <c r="D1183" s="241"/>
      <c r="E1183" s="241"/>
      <c r="F1183" s="386"/>
      <c r="G1183" s="286"/>
      <c r="H1183" s="286"/>
      <c r="AW1183" s="482"/>
      <c r="AY1183" s="431"/>
    </row>
    <row r="1184" spans="1:51" s="388" customFormat="1" ht="16.5">
      <c r="A1184" s="132"/>
      <c r="B1184" s="132"/>
      <c r="C1184" s="132"/>
      <c r="D1184" s="241"/>
      <c r="E1184" s="241"/>
      <c r="F1184" s="386"/>
      <c r="G1184" s="286"/>
      <c r="H1184" s="286"/>
      <c r="AW1184" s="482"/>
      <c r="AY1184" s="431"/>
    </row>
    <row r="1185" spans="1:51" s="388" customFormat="1" ht="16.5">
      <c r="A1185" s="132"/>
      <c r="B1185" s="132"/>
      <c r="C1185" s="132"/>
      <c r="D1185" s="241"/>
      <c r="E1185" s="241"/>
      <c r="F1185" s="386"/>
      <c r="G1185" s="286"/>
      <c r="H1185" s="286"/>
      <c r="AW1185" s="482"/>
      <c r="AY1185" s="431"/>
    </row>
    <row r="1186" spans="1:51" s="388" customFormat="1" ht="16.5">
      <c r="A1186" s="132"/>
      <c r="B1186" s="132"/>
      <c r="C1186" s="132"/>
      <c r="D1186" s="241"/>
      <c r="E1186" s="241"/>
      <c r="F1186" s="386"/>
      <c r="G1186" s="286"/>
      <c r="H1186" s="286"/>
      <c r="AW1186" s="482"/>
      <c r="AY1186" s="431"/>
    </row>
    <row r="1187" spans="1:51" s="388" customFormat="1" ht="16.5">
      <c r="A1187" s="132"/>
      <c r="B1187" s="132"/>
      <c r="C1187" s="132"/>
      <c r="D1187" s="241"/>
      <c r="E1187" s="241"/>
      <c r="F1187" s="386"/>
      <c r="G1187" s="286"/>
      <c r="H1187" s="286"/>
      <c r="AW1187" s="482"/>
      <c r="AY1187" s="431"/>
    </row>
    <row r="1188" spans="1:51" s="388" customFormat="1" ht="16.5">
      <c r="A1188" s="132"/>
      <c r="B1188" s="132"/>
      <c r="C1188" s="132"/>
      <c r="D1188" s="241"/>
      <c r="E1188" s="241"/>
      <c r="F1188" s="386"/>
      <c r="G1188" s="286"/>
      <c r="H1188" s="286"/>
      <c r="AW1188" s="482"/>
      <c r="AY1188" s="431"/>
    </row>
    <row r="1189" spans="1:51" s="388" customFormat="1" ht="16.5">
      <c r="A1189" s="132"/>
      <c r="B1189" s="132"/>
      <c r="C1189" s="132"/>
      <c r="D1189" s="241"/>
      <c r="E1189" s="241"/>
      <c r="F1189" s="386"/>
      <c r="G1189" s="286"/>
      <c r="H1189" s="286"/>
      <c r="AW1189" s="482"/>
      <c r="AY1189" s="431"/>
    </row>
    <row r="1190" spans="1:51" s="388" customFormat="1" ht="16.5">
      <c r="A1190" s="132"/>
      <c r="B1190" s="132"/>
      <c r="C1190" s="132"/>
      <c r="D1190" s="241"/>
      <c r="E1190" s="241"/>
      <c r="F1190" s="386"/>
      <c r="G1190" s="286"/>
      <c r="H1190" s="286"/>
      <c r="AW1190" s="482"/>
      <c r="AY1190" s="431"/>
    </row>
    <row r="1191" spans="1:51" s="388" customFormat="1" ht="16.5">
      <c r="A1191" s="132"/>
      <c r="B1191" s="132"/>
      <c r="C1191" s="132"/>
      <c r="D1191" s="241"/>
      <c r="E1191" s="241"/>
      <c r="F1191" s="386"/>
      <c r="G1191" s="286"/>
      <c r="H1191" s="286"/>
      <c r="AW1191" s="482"/>
      <c r="AY1191" s="431"/>
    </row>
    <row r="1192" spans="1:51" s="388" customFormat="1" ht="16.5">
      <c r="A1192" s="132"/>
      <c r="B1192" s="132"/>
      <c r="C1192" s="132"/>
      <c r="D1192" s="241"/>
      <c r="E1192" s="241"/>
      <c r="F1192" s="386"/>
      <c r="G1192" s="286"/>
      <c r="H1192" s="286"/>
      <c r="AW1192" s="482"/>
      <c r="AY1192" s="431"/>
    </row>
    <row r="1193" spans="1:51" s="388" customFormat="1" ht="16.5">
      <c r="A1193" s="132"/>
      <c r="B1193" s="132"/>
      <c r="C1193" s="132"/>
      <c r="D1193" s="241"/>
      <c r="E1193" s="241"/>
      <c r="F1193" s="386"/>
      <c r="G1193" s="286"/>
      <c r="H1193" s="286"/>
      <c r="AW1193" s="482"/>
      <c r="AY1193" s="431"/>
    </row>
    <row r="1194" spans="1:51" s="388" customFormat="1" ht="16.5">
      <c r="A1194" s="132"/>
      <c r="B1194" s="132"/>
      <c r="C1194" s="132"/>
      <c r="D1194" s="241"/>
      <c r="E1194" s="241"/>
      <c r="F1194" s="386"/>
      <c r="G1194" s="286"/>
      <c r="H1194" s="286"/>
      <c r="AW1194" s="482"/>
      <c r="AY1194" s="431"/>
    </row>
    <row r="1195" spans="1:51" s="388" customFormat="1" ht="16.5">
      <c r="A1195" s="132"/>
      <c r="B1195" s="132"/>
      <c r="C1195" s="132"/>
      <c r="D1195" s="241"/>
      <c r="E1195" s="241"/>
      <c r="F1195" s="386"/>
      <c r="G1195" s="286"/>
      <c r="H1195" s="286"/>
      <c r="AW1195" s="482"/>
      <c r="AY1195" s="431"/>
    </row>
    <row r="1196" spans="1:51" s="388" customFormat="1" ht="16.5">
      <c r="A1196" s="132"/>
      <c r="B1196" s="132"/>
      <c r="C1196" s="132"/>
      <c r="D1196" s="241"/>
      <c r="E1196" s="241"/>
      <c r="F1196" s="386"/>
      <c r="G1196" s="286"/>
      <c r="H1196" s="286"/>
      <c r="AW1196" s="482"/>
      <c r="AY1196" s="431"/>
    </row>
    <row r="1197" spans="1:51" s="388" customFormat="1" ht="16.5">
      <c r="A1197" s="132"/>
      <c r="B1197" s="132"/>
      <c r="C1197" s="132"/>
      <c r="D1197" s="241"/>
      <c r="E1197" s="241"/>
      <c r="F1197" s="386"/>
      <c r="G1197" s="286"/>
      <c r="H1197" s="286"/>
      <c r="AW1197" s="482"/>
      <c r="AY1197" s="431"/>
    </row>
    <row r="1198" spans="1:51" s="388" customFormat="1" ht="16.5">
      <c r="A1198" s="132"/>
      <c r="B1198" s="132"/>
      <c r="C1198" s="132"/>
      <c r="D1198" s="241"/>
      <c r="E1198" s="241"/>
      <c r="F1198" s="386"/>
      <c r="G1198" s="286"/>
      <c r="H1198" s="286"/>
      <c r="AW1198" s="482"/>
      <c r="AY1198" s="431"/>
    </row>
    <row r="1199" spans="1:51" s="388" customFormat="1" ht="16.5">
      <c r="A1199" s="132"/>
      <c r="B1199" s="132"/>
      <c r="C1199" s="132"/>
      <c r="D1199" s="241"/>
      <c r="E1199" s="241"/>
      <c r="F1199" s="386"/>
      <c r="G1199" s="286"/>
      <c r="H1199" s="286"/>
      <c r="AW1199" s="482"/>
      <c r="AY1199" s="431"/>
    </row>
    <row r="1200" spans="1:51" s="388" customFormat="1" ht="16.5">
      <c r="A1200" s="132"/>
      <c r="B1200" s="132"/>
      <c r="C1200" s="132"/>
      <c r="D1200" s="241"/>
      <c r="E1200" s="241"/>
      <c r="F1200" s="386"/>
      <c r="G1200" s="286"/>
      <c r="H1200" s="286"/>
      <c r="AW1200" s="482"/>
      <c r="AY1200" s="431"/>
    </row>
    <row r="1201" spans="1:51" s="388" customFormat="1" ht="16.5">
      <c r="A1201" s="132"/>
      <c r="B1201" s="132"/>
      <c r="C1201" s="132"/>
      <c r="D1201" s="241"/>
      <c r="E1201" s="241"/>
      <c r="F1201" s="386"/>
      <c r="G1201" s="286"/>
      <c r="H1201" s="286"/>
      <c r="AW1201" s="482"/>
      <c r="AY1201" s="431"/>
    </row>
    <row r="1202" spans="1:51" s="388" customFormat="1" ht="16.5">
      <c r="A1202" s="132"/>
      <c r="B1202" s="132"/>
      <c r="C1202" s="132"/>
      <c r="D1202" s="241"/>
      <c r="E1202" s="241"/>
      <c r="F1202" s="386"/>
      <c r="G1202" s="286"/>
      <c r="H1202" s="286"/>
      <c r="AW1202" s="482"/>
      <c r="AY1202" s="431"/>
    </row>
    <row r="1203" spans="1:51" s="388" customFormat="1" ht="16.5">
      <c r="A1203" s="132"/>
      <c r="B1203" s="132"/>
      <c r="C1203" s="132"/>
      <c r="D1203" s="241"/>
      <c r="E1203" s="241"/>
      <c r="F1203" s="386"/>
      <c r="G1203" s="286"/>
      <c r="H1203" s="286"/>
      <c r="AW1203" s="482"/>
      <c r="AY1203" s="431"/>
    </row>
    <row r="1204" spans="1:51" s="388" customFormat="1" ht="16.5">
      <c r="A1204" s="132"/>
      <c r="B1204" s="132"/>
      <c r="C1204" s="132"/>
      <c r="D1204" s="241"/>
      <c r="E1204" s="241"/>
      <c r="F1204" s="386"/>
      <c r="G1204" s="286"/>
      <c r="H1204" s="286"/>
      <c r="AW1204" s="482"/>
      <c r="AY1204" s="431"/>
    </row>
    <row r="1205" spans="1:51" s="388" customFormat="1" ht="16.5">
      <c r="A1205" s="132"/>
      <c r="B1205" s="132"/>
      <c r="C1205" s="132"/>
      <c r="D1205" s="241"/>
      <c r="E1205" s="241"/>
      <c r="F1205" s="386"/>
      <c r="G1205" s="286"/>
      <c r="H1205" s="286"/>
      <c r="AW1205" s="482"/>
      <c r="AY1205" s="431"/>
    </row>
    <row r="1206" spans="1:51" s="388" customFormat="1" ht="16.5">
      <c r="A1206" s="132"/>
      <c r="B1206" s="132"/>
      <c r="C1206" s="132"/>
      <c r="D1206" s="241"/>
      <c r="E1206" s="241"/>
      <c r="F1206" s="386"/>
      <c r="G1206" s="286"/>
      <c r="H1206" s="286"/>
      <c r="AW1206" s="482"/>
      <c r="AY1206" s="431"/>
    </row>
    <row r="1207" spans="1:51" s="388" customFormat="1" ht="16.5">
      <c r="A1207" s="132"/>
      <c r="B1207" s="132"/>
      <c r="C1207" s="132"/>
      <c r="D1207" s="241"/>
      <c r="E1207" s="241"/>
      <c r="F1207" s="386"/>
      <c r="G1207" s="286"/>
      <c r="H1207" s="286"/>
      <c r="AW1207" s="482"/>
      <c r="AY1207" s="431"/>
    </row>
    <row r="1208" spans="1:51" s="388" customFormat="1" ht="16.5">
      <c r="A1208" s="132"/>
      <c r="B1208" s="132"/>
      <c r="C1208" s="132"/>
      <c r="D1208" s="241"/>
      <c r="E1208" s="241"/>
      <c r="F1208" s="386"/>
      <c r="G1208" s="286"/>
      <c r="H1208" s="286"/>
      <c r="AW1208" s="482"/>
      <c r="AY1208" s="431"/>
    </row>
    <row r="1209" spans="1:51" s="388" customFormat="1" ht="16.5">
      <c r="A1209" s="132"/>
      <c r="B1209" s="132"/>
      <c r="C1209" s="132"/>
      <c r="D1209" s="241"/>
      <c r="E1209" s="241"/>
      <c r="F1209" s="386"/>
      <c r="G1209" s="286"/>
      <c r="H1209" s="286"/>
      <c r="AW1209" s="482"/>
      <c r="AY1209" s="431"/>
    </row>
    <row r="1210" spans="1:51" s="388" customFormat="1" ht="16.5">
      <c r="A1210" s="132"/>
      <c r="B1210" s="132"/>
      <c r="C1210" s="132"/>
      <c r="D1210" s="241"/>
      <c r="E1210" s="241"/>
      <c r="F1210" s="386"/>
      <c r="G1210" s="286"/>
      <c r="H1210" s="286"/>
      <c r="AW1210" s="482"/>
      <c r="AY1210" s="431"/>
    </row>
    <row r="1211" spans="1:51" s="388" customFormat="1" ht="16.5">
      <c r="A1211" s="132"/>
      <c r="B1211" s="132"/>
      <c r="C1211" s="132"/>
      <c r="D1211" s="241"/>
      <c r="E1211" s="241"/>
      <c r="F1211" s="386"/>
      <c r="G1211" s="286"/>
      <c r="H1211" s="286"/>
      <c r="AW1211" s="482"/>
      <c r="AY1211" s="431"/>
    </row>
    <row r="1212" spans="1:51" s="388" customFormat="1" ht="16.5">
      <c r="A1212" s="132"/>
      <c r="B1212" s="132"/>
      <c r="C1212" s="132"/>
      <c r="D1212" s="241"/>
      <c r="E1212" s="241"/>
      <c r="F1212" s="386"/>
      <c r="G1212" s="286"/>
      <c r="H1212" s="286"/>
      <c r="AW1212" s="482"/>
      <c r="AY1212" s="431"/>
    </row>
    <row r="1213" spans="1:51" s="388" customFormat="1" ht="16.5">
      <c r="A1213" s="132"/>
      <c r="B1213" s="132"/>
      <c r="C1213" s="132"/>
      <c r="D1213" s="241"/>
      <c r="E1213" s="241"/>
      <c r="F1213" s="386"/>
      <c r="G1213" s="286"/>
      <c r="H1213" s="286"/>
      <c r="AW1213" s="482"/>
      <c r="AY1213" s="431"/>
    </row>
    <row r="1214" spans="1:51" s="388" customFormat="1" ht="16.5">
      <c r="A1214" s="132"/>
      <c r="B1214" s="132"/>
      <c r="C1214" s="132"/>
      <c r="D1214" s="241"/>
      <c r="E1214" s="241"/>
      <c r="F1214" s="386"/>
      <c r="G1214" s="286"/>
      <c r="H1214" s="286"/>
      <c r="AW1214" s="482"/>
      <c r="AY1214" s="431"/>
    </row>
    <row r="1215" spans="1:51" s="388" customFormat="1" ht="16.5">
      <c r="A1215" s="132"/>
      <c r="B1215" s="132"/>
      <c r="C1215" s="132"/>
      <c r="D1215" s="241"/>
      <c r="E1215" s="241"/>
      <c r="F1215" s="386"/>
      <c r="G1215" s="286"/>
      <c r="H1215" s="286"/>
      <c r="AW1215" s="482"/>
      <c r="AY1215" s="431"/>
    </row>
    <row r="1216" spans="1:51" s="388" customFormat="1" ht="16.5">
      <c r="A1216" s="132"/>
      <c r="B1216" s="132"/>
      <c r="C1216" s="132"/>
      <c r="D1216" s="241"/>
      <c r="E1216" s="241"/>
      <c r="F1216" s="386"/>
      <c r="G1216" s="286"/>
      <c r="H1216" s="286"/>
      <c r="AW1216" s="482"/>
      <c r="AY1216" s="431"/>
    </row>
    <row r="1217" spans="1:51" s="388" customFormat="1" ht="16.5">
      <c r="A1217" s="132"/>
      <c r="B1217" s="132"/>
      <c r="C1217" s="132"/>
      <c r="D1217" s="241"/>
      <c r="E1217" s="241"/>
      <c r="F1217" s="386"/>
      <c r="G1217" s="286"/>
      <c r="H1217" s="286"/>
      <c r="AW1217" s="482"/>
      <c r="AY1217" s="431"/>
    </row>
    <row r="1218" spans="1:51" s="388" customFormat="1" ht="16.5">
      <c r="A1218" s="132"/>
      <c r="B1218" s="132"/>
      <c r="C1218" s="132"/>
      <c r="D1218" s="241"/>
      <c r="E1218" s="241"/>
      <c r="F1218" s="386"/>
      <c r="G1218" s="286"/>
      <c r="H1218" s="286"/>
      <c r="AW1218" s="482"/>
      <c r="AY1218" s="431"/>
    </row>
    <row r="1219" spans="1:51" s="388" customFormat="1" ht="16.5">
      <c r="A1219" s="132"/>
      <c r="B1219" s="132"/>
      <c r="C1219" s="132"/>
      <c r="D1219" s="241"/>
      <c r="E1219" s="241"/>
      <c r="F1219" s="386"/>
      <c r="G1219" s="286"/>
      <c r="H1219" s="286"/>
      <c r="AW1219" s="482"/>
      <c r="AY1219" s="431"/>
    </row>
    <row r="1220" spans="1:51" s="388" customFormat="1" ht="16.5">
      <c r="A1220" s="132"/>
      <c r="B1220" s="132"/>
      <c r="C1220" s="132"/>
      <c r="D1220" s="241"/>
      <c r="E1220" s="241"/>
      <c r="F1220" s="386"/>
      <c r="G1220" s="286"/>
      <c r="H1220" s="286"/>
      <c r="AW1220" s="482"/>
      <c r="AY1220" s="431"/>
    </row>
    <row r="1221" spans="1:51" s="388" customFormat="1" ht="16.5">
      <c r="A1221" s="132"/>
      <c r="B1221" s="132"/>
      <c r="C1221" s="132"/>
      <c r="D1221" s="241"/>
      <c r="E1221" s="241"/>
      <c r="F1221" s="386"/>
      <c r="G1221" s="286"/>
      <c r="H1221" s="286"/>
      <c r="AW1221" s="482"/>
      <c r="AY1221" s="431"/>
    </row>
    <row r="1222" spans="1:51" s="388" customFormat="1" ht="16.5">
      <c r="A1222" s="132"/>
      <c r="B1222" s="132"/>
      <c r="C1222" s="132"/>
      <c r="D1222" s="241"/>
      <c r="E1222" s="241"/>
      <c r="F1222" s="386"/>
      <c r="G1222" s="286"/>
      <c r="H1222" s="286"/>
      <c r="AW1222" s="482"/>
      <c r="AY1222" s="431"/>
    </row>
    <row r="1223" spans="1:51" s="388" customFormat="1" ht="16.5">
      <c r="A1223" s="132"/>
      <c r="B1223" s="132"/>
      <c r="C1223" s="132"/>
      <c r="D1223" s="241"/>
      <c r="E1223" s="241"/>
      <c r="F1223" s="386"/>
      <c r="G1223" s="286"/>
      <c r="H1223" s="286"/>
      <c r="AW1223" s="482"/>
      <c r="AY1223" s="431"/>
    </row>
    <row r="1224" spans="1:51" s="388" customFormat="1" ht="16.5">
      <c r="A1224" s="132"/>
      <c r="B1224" s="132"/>
      <c r="C1224" s="132"/>
      <c r="D1224" s="241"/>
      <c r="E1224" s="241"/>
      <c r="F1224" s="386"/>
      <c r="G1224" s="286"/>
      <c r="H1224" s="286"/>
      <c r="AW1224" s="482"/>
      <c r="AY1224" s="431"/>
    </row>
    <row r="1225" spans="1:51" s="388" customFormat="1" ht="16.5">
      <c r="A1225" s="132"/>
      <c r="B1225" s="132"/>
      <c r="C1225" s="132"/>
      <c r="D1225" s="241"/>
      <c r="E1225" s="241"/>
      <c r="F1225" s="386"/>
      <c r="G1225" s="286"/>
      <c r="H1225" s="286"/>
      <c r="AW1225" s="482"/>
      <c r="AY1225" s="431"/>
    </row>
    <row r="1226" spans="1:51" s="388" customFormat="1" ht="16.5">
      <c r="A1226" s="132"/>
      <c r="B1226" s="132"/>
      <c r="C1226" s="132"/>
      <c r="D1226" s="241"/>
      <c r="E1226" s="241"/>
      <c r="F1226" s="386"/>
      <c r="G1226" s="286"/>
      <c r="H1226" s="286"/>
      <c r="AW1226" s="482"/>
      <c r="AY1226" s="431"/>
    </row>
    <row r="1227" spans="1:51" s="388" customFormat="1" ht="16.5">
      <c r="A1227" s="132"/>
      <c r="B1227" s="132"/>
      <c r="C1227" s="132"/>
      <c r="D1227" s="241"/>
      <c r="E1227" s="241"/>
      <c r="F1227" s="386"/>
      <c r="G1227" s="286"/>
      <c r="H1227" s="286"/>
      <c r="AW1227" s="482"/>
      <c r="AY1227" s="431"/>
    </row>
    <row r="1228" spans="1:51" s="388" customFormat="1" ht="16.5">
      <c r="A1228" s="132"/>
      <c r="B1228" s="132"/>
      <c r="C1228" s="132"/>
      <c r="D1228" s="241"/>
      <c r="E1228" s="241"/>
      <c r="F1228" s="386"/>
      <c r="G1228" s="286"/>
      <c r="H1228" s="286"/>
      <c r="AW1228" s="482"/>
      <c r="AY1228" s="431"/>
    </row>
    <row r="1229" spans="1:51" s="388" customFormat="1" ht="16.5">
      <c r="A1229" s="132"/>
      <c r="B1229" s="132"/>
      <c r="C1229" s="132"/>
      <c r="D1229" s="241"/>
      <c r="E1229" s="241"/>
      <c r="F1229" s="386"/>
      <c r="G1229" s="286"/>
      <c r="H1229" s="286"/>
      <c r="AW1229" s="482"/>
      <c r="AY1229" s="431"/>
    </row>
    <row r="1230" spans="1:51" s="388" customFormat="1" ht="16.5">
      <c r="A1230" s="132"/>
      <c r="B1230" s="132"/>
      <c r="C1230" s="132"/>
      <c r="D1230" s="241"/>
      <c r="E1230" s="241"/>
      <c r="F1230" s="386"/>
      <c r="G1230" s="286"/>
      <c r="H1230" s="286"/>
      <c r="AW1230" s="482"/>
      <c r="AY1230" s="431"/>
    </row>
    <row r="1231" spans="1:51" s="388" customFormat="1" ht="16.5">
      <c r="A1231" s="132"/>
      <c r="B1231" s="132"/>
      <c r="C1231" s="132"/>
      <c r="D1231" s="241"/>
      <c r="E1231" s="241"/>
      <c r="F1231" s="386"/>
      <c r="G1231" s="286"/>
      <c r="H1231" s="286"/>
      <c r="AW1231" s="482"/>
      <c r="AY1231" s="431"/>
    </row>
    <row r="1232" spans="1:51" s="388" customFormat="1" ht="16.5">
      <c r="A1232" s="132"/>
      <c r="B1232" s="132"/>
      <c r="C1232" s="132"/>
      <c r="D1232" s="241"/>
      <c r="E1232" s="241"/>
      <c r="F1232" s="386"/>
      <c r="G1232" s="286"/>
      <c r="H1232" s="286"/>
      <c r="AW1232" s="482"/>
      <c r="AY1232" s="431"/>
    </row>
    <row r="1233" spans="1:51" s="388" customFormat="1" ht="16.5">
      <c r="A1233" s="132"/>
      <c r="B1233" s="132"/>
      <c r="C1233" s="132"/>
      <c r="D1233" s="241"/>
      <c r="E1233" s="241"/>
      <c r="F1233" s="386"/>
      <c r="G1233" s="286"/>
      <c r="H1233" s="286"/>
      <c r="AW1233" s="482"/>
      <c r="AY1233" s="431"/>
    </row>
    <row r="1234" spans="1:51" s="388" customFormat="1" ht="16.5">
      <c r="A1234" s="132"/>
      <c r="B1234" s="132"/>
      <c r="C1234" s="132"/>
      <c r="D1234" s="241"/>
      <c r="E1234" s="241"/>
      <c r="F1234" s="386"/>
      <c r="G1234" s="286"/>
      <c r="H1234" s="286"/>
      <c r="AW1234" s="482"/>
      <c r="AY1234" s="431"/>
    </row>
    <row r="1235" spans="1:51" s="388" customFormat="1" ht="16.5">
      <c r="A1235" s="132"/>
      <c r="B1235" s="132"/>
      <c r="C1235" s="132"/>
      <c r="D1235" s="241"/>
      <c r="E1235" s="241"/>
      <c r="F1235" s="386"/>
      <c r="G1235" s="286"/>
      <c r="H1235" s="286"/>
      <c r="AW1235" s="482"/>
      <c r="AY1235" s="431"/>
    </row>
    <row r="1236" spans="1:51" s="388" customFormat="1" ht="16.5">
      <c r="A1236" s="132"/>
      <c r="B1236" s="132"/>
      <c r="C1236" s="132"/>
      <c r="D1236" s="241"/>
      <c r="E1236" s="241"/>
      <c r="F1236" s="386"/>
      <c r="G1236" s="286"/>
      <c r="H1236" s="286"/>
      <c r="AW1236" s="482"/>
      <c r="AY1236" s="431"/>
    </row>
    <row r="1237" spans="1:51" s="388" customFormat="1" ht="16.5">
      <c r="A1237" s="132"/>
      <c r="B1237" s="132"/>
      <c r="C1237" s="132"/>
      <c r="D1237" s="241"/>
      <c r="E1237" s="241"/>
      <c r="F1237" s="386"/>
      <c r="G1237" s="286"/>
      <c r="H1237" s="286"/>
      <c r="AW1237" s="482"/>
      <c r="AY1237" s="431"/>
    </row>
    <row r="1238" spans="1:51" s="388" customFormat="1" ht="16.5">
      <c r="A1238" s="132"/>
      <c r="B1238" s="132"/>
      <c r="C1238" s="132"/>
      <c r="D1238" s="241"/>
      <c r="E1238" s="241"/>
      <c r="F1238" s="386"/>
      <c r="G1238" s="286"/>
      <c r="H1238" s="286"/>
      <c r="AW1238" s="482"/>
      <c r="AY1238" s="431"/>
    </row>
    <row r="1239" spans="1:51" s="388" customFormat="1" ht="16.5">
      <c r="A1239" s="132"/>
      <c r="B1239" s="132"/>
      <c r="C1239" s="132"/>
      <c r="D1239" s="241"/>
      <c r="E1239" s="241"/>
      <c r="F1239" s="386"/>
      <c r="G1239" s="286"/>
      <c r="H1239" s="286"/>
      <c r="AW1239" s="482"/>
      <c r="AY1239" s="431"/>
    </row>
    <row r="1240" spans="1:51" s="388" customFormat="1" ht="16.5">
      <c r="A1240" s="132"/>
      <c r="B1240" s="132"/>
      <c r="C1240" s="132"/>
      <c r="D1240" s="241"/>
      <c r="E1240" s="241"/>
      <c r="F1240" s="386"/>
      <c r="G1240" s="286"/>
      <c r="H1240" s="286"/>
      <c r="AW1240" s="482"/>
      <c r="AY1240" s="431"/>
    </row>
    <row r="1241" spans="1:51" s="388" customFormat="1" ht="16.5">
      <c r="A1241" s="132"/>
      <c r="B1241" s="132"/>
      <c r="C1241" s="132"/>
      <c r="D1241" s="241"/>
      <c r="E1241" s="241"/>
      <c r="F1241" s="386"/>
      <c r="G1241" s="286"/>
      <c r="H1241" s="286"/>
      <c r="AW1241" s="482"/>
      <c r="AY1241" s="431"/>
    </row>
    <row r="1242" spans="1:51" s="388" customFormat="1" ht="16.5">
      <c r="A1242" s="132"/>
      <c r="B1242" s="132"/>
      <c r="C1242" s="132"/>
      <c r="D1242" s="241"/>
      <c r="E1242" s="241"/>
      <c r="F1242" s="386"/>
      <c r="G1242" s="286"/>
      <c r="H1242" s="286"/>
      <c r="AW1242" s="482"/>
      <c r="AY1242" s="431"/>
    </row>
    <row r="1243" spans="1:51" s="388" customFormat="1" ht="16.5">
      <c r="A1243" s="132"/>
      <c r="B1243" s="132"/>
      <c r="C1243" s="132"/>
      <c r="D1243" s="241"/>
      <c r="E1243" s="241"/>
      <c r="F1243" s="386"/>
      <c r="G1243" s="286"/>
      <c r="H1243" s="286"/>
      <c r="AW1243" s="482"/>
      <c r="AY1243" s="431"/>
    </row>
    <row r="1244" spans="1:51" s="388" customFormat="1" ht="16.5">
      <c r="A1244" s="132"/>
      <c r="B1244" s="132"/>
      <c r="C1244" s="132"/>
      <c r="D1244" s="241"/>
      <c r="E1244" s="241"/>
      <c r="F1244" s="386"/>
      <c r="G1244" s="286"/>
      <c r="H1244" s="286"/>
      <c r="AW1244" s="482"/>
      <c r="AY1244" s="431"/>
    </row>
    <row r="1245" spans="1:51" s="388" customFormat="1" ht="16.5">
      <c r="A1245" s="132"/>
      <c r="B1245" s="132"/>
      <c r="C1245" s="132"/>
      <c r="D1245" s="241"/>
      <c r="E1245" s="241"/>
      <c r="F1245" s="386"/>
      <c r="G1245" s="286"/>
      <c r="H1245" s="286"/>
      <c r="AW1245" s="482"/>
      <c r="AY1245" s="431"/>
    </row>
    <row r="1246" spans="1:51" s="388" customFormat="1" ht="16.5">
      <c r="A1246" s="132"/>
      <c r="B1246" s="132"/>
      <c r="C1246" s="132"/>
      <c r="D1246" s="241"/>
      <c r="E1246" s="241"/>
      <c r="F1246" s="386"/>
      <c r="G1246" s="286"/>
      <c r="H1246" s="286"/>
      <c r="AW1246" s="482"/>
      <c r="AY1246" s="431"/>
    </row>
    <row r="1247" spans="1:51" s="388" customFormat="1" ht="16.5">
      <c r="A1247" s="132"/>
      <c r="B1247" s="132"/>
      <c r="C1247" s="132"/>
      <c r="D1247" s="241"/>
      <c r="E1247" s="241"/>
      <c r="F1247" s="386"/>
      <c r="G1247" s="286"/>
      <c r="H1247" s="286"/>
      <c r="AW1247" s="482"/>
      <c r="AY1247" s="431"/>
    </row>
    <row r="1248" spans="1:51" s="388" customFormat="1" ht="16.5">
      <c r="A1248" s="132"/>
      <c r="B1248" s="132"/>
      <c r="C1248" s="132"/>
      <c r="D1248" s="241"/>
      <c r="E1248" s="241"/>
      <c r="F1248" s="386"/>
      <c r="G1248" s="286"/>
      <c r="H1248" s="286"/>
      <c r="AW1248" s="482"/>
      <c r="AY1248" s="431"/>
    </row>
    <row r="1249" spans="1:51" s="388" customFormat="1" ht="16.5">
      <c r="A1249" s="132"/>
      <c r="B1249" s="132"/>
      <c r="C1249" s="132"/>
      <c r="D1249" s="241"/>
      <c r="E1249" s="241"/>
      <c r="F1249" s="386"/>
      <c r="G1249" s="286"/>
      <c r="H1249" s="286"/>
      <c r="AW1249" s="482"/>
      <c r="AY1249" s="431"/>
    </row>
    <row r="1250" spans="1:51" s="388" customFormat="1" ht="16.5">
      <c r="A1250" s="132"/>
      <c r="B1250" s="132"/>
      <c r="C1250" s="132"/>
      <c r="D1250" s="241"/>
      <c r="E1250" s="241"/>
      <c r="F1250" s="386"/>
      <c r="G1250" s="286"/>
      <c r="H1250" s="286"/>
      <c r="AW1250" s="482"/>
      <c r="AY1250" s="431"/>
    </row>
    <row r="1251" spans="1:51" s="388" customFormat="1" ht="16.5">
      <c r="A1251" s="132"/>
      <c r="B1251" s="132"/>
      <c r="C1251" s="132"/>
      <c r="D1251" s="241"/>
      <c r="E1251" s="241"/>
      <c r="F1251" s="386"/>
      <c r="G1251" s="286"/>
      <c r="H1251" s="286"/>
      <c r="AW1251" s="482"/>
      <c r="AY1251" s="431"/>
    </row>
    <row r="1252" spans="1:51" s="388" customFormat="1" ht="16.5">
      <c r="A1252" s="132"/>
      <c r="B1252" s="132"/>
      <c r="C1252" s="132"/>
      <c r="D1252" s="241"/>
      <c r="E1252" s="241"/>
      <c r="F1252" s="386"/>
      <c r="G1252" s="286"/>
      <c r="H1252" s="286"/>
      <c r="AW1252" s="482"/>
      <c r="AY1252" s="431"/>
    </row>
    <row r="1253" spans="1:51" s="388" customFormat="1" ht="16.5">
      <c r="A1253" s="132"/>
      <c r="B1253" s="132"/>
      <c r="C1253" s="132"/>
      <c r="D1253" s="241"/>
      <c r="E1253" s="241"/>
      <c r="F1253" s="386"/>
      <c r="G1253" s="286"/>
      <c r="H1253" s="286"/>
      <c r="AW1253" s="482"/>
      <c r="AY1253" s="431"/>
    </row>
    <row r="1254" spans="1:51" s="388" customFormat="1" ht="16.5">
      <c r="A1254" s="132"/>
      <c r="B1254" s="132"/>
      <c r="C1254" s="132"/>
      <c r="D1254" s="241"/>
      <c r="E1254" s="241"/>
      <c r="F1254" s="386"/>
      <c r="G1254" s="286"/>
      <c r="H1254" s="286"/>
      <c r="AW1254" s="482"/>
      <c r="AY1254" s="431"/>
    </row>
    <row r="1255" spans="1:51" s="388" customFormat="1" ht="16.5">
      <c r="A1255" s="132"/>
      <c r="B1255" s="132"/>
      <c r="C1255" s="132"/>
      <c r="D1255" s="241"/>
      <c r="E1255" s="241"/>
      <c r="F1255" s="386"/>
      <c r="G1255" s="286"/>
      <c r="H1255" s="286"/>
      <c r="AW1255" s="482"/>
      <c r="AY1255" s="431"/>
    </row>
    <row r="1256" spans="1:51" s="388" customFormat="1" ht="16.5">
      <c r="A1256" s="132"/>
      <c r="B1256" s="132"/>
      <c r="C1256" s="132"/>
      <c r="D1256" s="241"/>
      <c r="E1256" s="241"/>
      <c r="F1256" s="386"/>
      <c r="G1256" s="286"/>
      <c r="H1256" s="286"/>
      <c r="AW1256" s="482"/>
      <c r="AY1256" s="431"/>
    </row>
    <row r="1257" spans="1:51" s="388" customFormat="1" ht="16.5">
      <c r="A1257" s="132"/>
      <c r="B1257" s="132"/>
      <c r="C1257" s="132"/>
      <c r="D1257" s="241"/>
      <c r="E1257" s="241"/>
      <c r="F1257" s="386"/>
      <c r="G1257" s="286"/>
      <c r="H1257" s="286"/>
      <c r="AW1257" s="482"/>
      <c r="AY1257" s="431"/>
    </row>
    <row r="1258" spans="1:51" s="388" customFormat="1" ht="16.5">
      <c r="A1258" s="132"/>
      <c r="B1258" s="132"/>
      <c r="C1258" s="132"/>
      <c r="D1258" s="241"/>
      <c r="E1258" s="241"/>
      <c r="F1258" s="386"/>
      <c r="G1258" s="286"/>
      <c r="H1258" s="286"/>
      <c r="AW1258" s="482"/>
      <c r="AY1258" s="431"/>
    </row>
    <row r="1259" spans="1:51" s="388" customFormat="1" ht="16.5">
      <c r="A1259" s="132"/>
      <c r="B1259" s="132"/>
      <c r="C1259" s="132"/>
      <c r="D1259" s="241"/>
      <c r="E1259" s="241"/>
      <c r="F1259" s="386"/>
      <c r="G1259" s="286"/>
      <c r="H1259" s="286"/>
      <c r="AW1259" s="482"/>
      <c r="AY1259" s="431"/>
    </row>
    <row r="1260" spans="1:51" s="388" customFormat="1" ht="16.5">
      <c r="A1260" s="132"/>
      <c r="B1260" s="132"/>
      <c r="C1260" s="132"/>
      <c r="D1260" s="241"/>
      <c r="E1260" s="241"/>
      <c r="F1260" s="386"/>
      <c r="G1260" s="286"/>
      <c r="H1260" s="286"/>
      <c r="AW1260" s="482"/>
      <c r="AY1260" s="431"/>
    </row>
    <row r="1261" spans="1:51" s="388" customFormat="1" ht="16.5">
      <c r="A1261" s="132"/>
      <c r="B1261" s="132"/>
      <c r="C1261" s="132"/>
      <c r="D1261" s="241"/>
      <c r="E1261" s="241"/>
      <c r="F1261" s="386"/>
      <c r="G1261" s="286"/>
      <c r="H1261" s="286"/>
      <c r="AW1261" s="482"/>
      <c r="AY1261" s="431"/>
    </row>
    <row r="1262" spans="1:51" s="388" customFormat="1" ht="16.5">
      <c r="A1262" s="132"/>
      <c r="B1262" s="132"/>
      <c r="C1262" s="132"/>
      <c r="D1262" s="241"/>
      <c r="E1262" s="241"/>
      <c r="F1262" s="386"/>
      <c r="G1262" s="286"/>
      <c r="H1262" s="286"/>
      <c r="AW1262" s="482"/>
      <c r="AY1262" s="431"/>
    </row>
    <row r="1263" spans="1:51" s="388" customFormat="1" ht="16.5">
      <c r="A1263" s="132"/>
      <c r="B1263" s="132"/>
      <c r="C1263" s="132"/>
      <c r="D1263" s="241"/>
      <c r="E1263" s="241"/>
      <c r="F1263" s="386"/>
      <c r="G1263" s="286"/>
      <c r="H1263" s="286"/>
      <c r="AW1263" s="482"/>
      <c r="AY1263" s="431"/>
    </row>
    <row r="1264" spans="1:51" s="388" customFormat="1" ht="16.5">
      <c r="A1264" s="132"/>
      <c r="B1264" s="132"/>
      <c r="C1264" s="132"/>
      <c r="D1264" s="241"/>
      <c r="E1264" s="241"/>
      <c r="F1264" s="386"/>
      <c r="G1264" s="286"/>
      <c r="H1264" s="286"/>
      <c r="AW1264" s="482"/>
      <c r="AY1264" s="431"/>
    </row>
    <row r="1265" spans="1:51" s="388" customFormat="1" ht="16.5">
      <c r="A1265" s="132"/>
      <c r="B1265" s="132"/>
      <c r="C1265" s="132"/>
      <c r="D1265" s="241"/>
      <c r="E1265" s="241"/>
      <c r="F1265" s="386"/>
      <c r="G1265" s="286"/>
      <c r="H1265" s="286"/>
      <c r="AW1265" s="482"/>
      <c r="AY1265" s="431"/>
    </row>
    <row r="1266" spans="1:51" s="388" customFormat="1" ht="16.5">
      <c r="A1266" s="132"/>
      <c r="B1266" s="132"/>
      <c r="C1266" s="132"/>
      <c r="D1266" s="241"/>
      <c r="E1266" s="241"/>
      <c r="F1266" s="386"/>
      <c r="G1266" s="286"/>
      <c r="H1266" s="286"/>
      <c r="AW1266" s="482"/>
      <c r="AY1266" s="431"/>
    </row>
    <row r="1267" spans="1:51" s="388" customFormat="1" ht="16.5">
      <c r="A1267" s="132"/>
      <c r="B1267" s="132"/>
      <c r="C1267" s="132"/>
      <c r="D1267" s="241"/>
      <c r="E1267" s="241"/>
      <c r="F1267" s="386"/>
      <c r="G1267" s="286"/>
      <c r="H1267" s="286"/>
      <c r="AW1267" s="482"/>
      <c r="AY1267" s="431"/>
    </row>
    <row r="1268" spans="1:51" s="388" customFormat="1" ht="16.5">
      <c r="A1268" s="132"/>
      <c r="B1268" s="132"/>
      <c r="C1268" s="132"/>
      <c r="D1268" s="241"/>
      <c r="E1268" s="241"/>
      <c r="F1268" s="386"/>
      <c r="G1268" s="286"/>
      <c r="H1268" s="286"/>
      <c r="AW1268" s="482"/>
      <c r="AY1268" s="431"/>
    </row>
    <row r="1269" spans="1:51" s="388" customFormat="1" ht="16.5">
      <c r="A1269" s="132"/>
      <c r="B1269" s="132"/>
      <c r="C1269" s="132"/>
      <c r="D1269" s="241"/>
      <c r="E1269" s="241"/>
      <c r="F1269" s="386"/>
      <c r="G1269" s="286"/>
      <c r="H1269" s="286"/>
      <c r="AW1269" s="482"/>
      <c r="AY1269" s="431"/>
    </row>
    <row r="1270" spans="1:51" s="388" customFormat="1" ht="16.5">
      <c r="A1270" s="132"/>
      <c r="B1270" s="132"/>
      <c r="C1270" s="132"/>
      <c r="D1270" s="241"/>
      <c r="E1270" s="241"/>
      <c r="F1270" s="386"/>
      <c r="G1270" s="286"/>
      <c r="H1270" s="286"/>
      <c r="AW1270" s="482"/>
      <c r="AY1270" s="431"/>
    </row>
    <row r="1271" spans="1:51" s="388" customFormat="1" ht="16.5">
      <c r="A1271" s="132"/>
      <c r="B1271" s="132"/>
      <c r="C1271" s="132"/>
      <c r="D1271" s="241"/>
      <c r="E1271" s="241"/>
      <c r="F1271" s="386"/>
      <c r="G1271" s="286"/>
      <c r="H1271" s="286"/>
      <c r="AW1271" s="482"/>
      <c r="AY1271" s="431"/>
    </row>
    <row r="1272" spans="1:51" s="388" customFormat="1" ht="16.5">
      <c r="A1272" s="132"/>
      <c r="B1272" s="132"/>
      <c r="C1272" s="132"/>
      <c r="D1272" s="241"/>
      <c r="E1272" s="241"/>
      <c r="F1272" s="386"/>
      <c r="G1272" s="286"/>
      <c r="H1272" s="286"/>
      <c r="AW1272" s="482"/>
      <c r="AY1272" s="431"/>
    </row>
    <row r="1273" spans="1:51" s="388" customFormat="1" ht="16.5">
      <c r="A1273" s="132"/>
      <c r="B1273" s="132"/>
      <c r="C1273" s="132"/>
      <c r="D1273" s="241"/>
      <c r="E1273" s="241"/>
      <c r="F1273" s="386"/>
      <c r="G1273" s="286"/>
      <c r="H1273" s="286"/>
      <c r="AW1273" s="482"/>
      <c r="AY1273" s="431"/>
    </row>
    <row r="1274" spans="1:51" s="388" customFormat="1" ht="16.5">
      <c r="A1274" s="132"/>
      <c r="B1274" s="132"/>
      <c r="C1274" s="132"/>
      <c r="D1274" s="241"/>
      <c r="E1274" s="241"/>
      <c r="F1274" s="386"/>
      <c r="G1274" s="286"/>
      <c r="H1274" s="286"/>
      <c r="AW1274" s="482"/>
      <c r="AY1274" s="431"/>
    </row>
    <row r="1275" spans="1:51" s="388" customFormat="1" ht="16.5">
      <c r="A1275" s="132"/>
      <c r="B1275" s="132"/>
      <c r="C1275" s="132"/>
      <c r="D1275" s="241"/>
      <c r="E1275" s="241"/>
      <c r="F1275" s="386"/>
      <c r="G1275" s="286"/>
      <c r="H1275" s="286"/>
      <c r="AW1275" s="482"/>
      <c r="AY1275" s="431"/>
    </row>
    <row r="1276" spans="1:51" s="388" customFormat="1" ht="16.5">
      <c r="A1276" s="132"/>
      <c r="B1276" s="132"/>
      <c r="C1276" s="132"/>
      <c r="D1276" s="241"/>
      <c r="E1276" s="241"/>
      <c r="F1276" s="386"/>
      <c r="G1276" s="286"/>
      <c r="H1276" s="286"/>
      <c r="AW1276" s="482"/>
      <c r="AY1276" s="431"/>
    </row>
    <row r="1277" spans="1:51" s="388" customFormat="1" ht="16.5">
      <c r="A1277" s="132"/>
      <c r="B1277" s="132"/>
      <c r="C1277" s="132"/>
      <c r="D1277" s="241"/>
      <c r="E1277" s="241"/>
      <c r="F1277" s="386"/>
      <c r="G1277" s="286"/>
      <c r="H1277" s="286"/>
      <c r="AW1277" s="482"/>
      <c r="AY1277" s="431"/>
    </row>
    <row r="1278" spans="1:51" s="388" customFormat="1" ht="16.5">
      <c r="A1278" s="132"/>
      <c r="B1278" s="132"/>
      <c r="C1278" s="132"/>
      <c r="D1278" s="241"/>
      <c r="E1278" s="241"/>
      <c r="F1278" s="386"/>
      <c r="G1278" s="286"/>
      <c r="H1278" s="286"/>
      <c r="AW1278" s="482"/>
      <c r="AY1278" s="431"/>
    </row>
    <row r="1279" spans="1:51" s="388" customFormat="1" ht="16.5">
      <c r="A1279" s="132"/>
      <c r="B1279" s="132"/>
      <c r="C1279" s="132"/>
      <c r="D1279" s="241"/>
      <c r="E1279" s="241"/>
      <c r="F1279" s="386"/>
      <c r="G1279" s="286"/>
      <c r="H1279" s="286"/>
      <c r="AW1279" s="482"/>
      <c r="AY1279" s="431"/>
    </row>
    <row r="1280" spans="1:51" s="388" customFormat="1" ht="16.5">
      <c r="A1280" s="132"/>
      <c r="B1280" s="132"/>
      <c r="C1280" s="132"/>
      <c r="D1280" s="241"/>
      <c r="E1280" s="241"/>
      <c r="F1280" s="386"/>
      <c r="G1280" s="286"/>
      <c r="H1280" s="286"/>
      <c r="AW1280" s="482"/>
      <c r="AY1280" s="431"/>
    </row>
    <row r="1281" spans="1:51" s="388" customFormat="1" ht="16.5">
      <c r="A1281" s="132"/>
      <c r="B1281" s="132"/>
      <c r="C1281" s="132"/>
      <c r="D1281" s="241"/>
      <c r="E1281" s="241"/>
      <c r="F1281" s="386"/>
      <c r="G1281" s="286"/>
      <c r="H1281" s="286"/>
      <c r="AW1281" s="482"/>
      <c r="AY1281" s="431"/>
    </row>
    <row r="1282" spans="1:51" s="388" customFormat="1" ht="16.5">
      <c r="A1282" s="132"/>
      <c r="B1282" s="132"/>
      <c r="C1282" s="132"/>
      <c r="D1282" s="241"/>
      <c r="E1282" s="241"/>
      <c r="F1282" s="386"/>
      <c r="G1282" s="286"/>
      <c r="H1282" s="286"/>
      <c r="AW1282" s="482"/>
      <c r="AY1282" s="431"/>
    </row>
    <row r="1283" spans="1:51" s="388" customFormat="1" ht="16.5">
      <c r="A1283" s="132"/>
      <c r="B1283" s="132"/>
      <c r="C1283" s="132"/>
      <c r="D1283" s="241"/>
      <c r="E1283" s="241"/>
      <c r="F1283" s="386"/>
      <c r="G1283" s="286"/>
      <c r="H1283" s="286"/>
      <c r="AW1283" s="482"/>
      <c r="AY1283" s="431"/>
    </row>
    <row r="1284" spans="1:51" s="388" customFormat="1" ht="16.5">
      <c r="A1284" s="132"/>
      <c r="B1284" s="132"/>
      <c r="C1284" s="132"/>
      <c r="D1284" s="241"/>
      <c r="E1284" s="241"/>
      <c r="F1284" s="386"/>
      <c r="G1284" s="286"/>
      <c r="H1284" s="286"/>
      <c r="AW1284" s="482"/>
      <c r="AY1284" s="431"/>
    </row>
    <row r="1285" spans="1:51" s="388" customFormat="1" ht="16.5">
      <c r="A1285" s="132"/>
      <c r="B1285" s="132"/>
      <c r="C1285" s="132"/>
      <c r="D1285" s="241"/>
      <c r="E1285" s="241"/>
      <c r="F1285" s="386"/>
      <c r="G1285" s="286"/>
      <c r="H1285" s="286"/>
      <c r="AW1285" s="482"/>
      <c r="AY1285" s="431"/>
    </row>
    <row r="1286" spans="1:51" s="388" customFormat="1" ht="16.5">
      <c r="A1286" s="132"/>
      <c r="B1286" s="132"/>
      <c r="C1286" s="132"/>
      <c r="D1286" s="241"/>
      <c r="E1286" s="241"/>
      <c r="F1286" s="386"/>
      <c r="G1286" s="286"/>
      <c r="H1286" s="286"/>
      <c r="AW1286" s="482"/>
      <c r="AY1286" s="431"/>
    </row>
    <row r="1287" spans="1:51" s="388" customFormat="1" ht="16.5">
      <c r="A1287" s="132"/>
      <c r="B1287" s="132"/>
      <c r="C1287" s="132"/>
      <c r="D1287" s="241"/>
      <c r="E1287" s="241"/>
      <c r="F1287" s="386"/>
      <c r="G1287" s="286"/>
      <c r="H1287" s="286"/>
      <c r="AW1287" s="482"/>
      <c r="AY1287" s="431"/>
    </row>
    <row r="1288" spans="1:51" s="388" customFormat="1" ht="16.5">
      <c r="A1288" s="132"/>
      <c r="B1288" s="132"/>
      <c r="C1288" s="132"/>
      <c r="D1288" s="241"/>
      <c r="E1288" s="241"/>
      <c r="F1288" s="386"/>
      <c r="G1288" s="286"/>
      <c r="H1288" s="286"/>
      <c r="AW1288" s="482"/>
      <c r="AY1288" s="431"/>
    </row>
    <row r="1289" spans="1:51" s="388" customFormat="1" ht="16.5">
      <c r="A1289" s="132"/>
      <c r="B1289" s="132"/>
      <c r="C1289" s="132"/>
      <c r="D1289" s="241"/>
      <c r="E1289" s="241"/>
      <c r="F1289" s="386"/>
      <c r="G1289" s="286"/>
      <c r="H1289" s="286"/>
      <c r="AW1289" s="482"/>
      <c r="AY1289" s="431"/>
    </row>
    <row r="1290" spans="1:51" s="388" customFormat="1" ht="16.5">
      <c r="A1290" s="132"/>
      <c r="B1290" s="132"/>
      <c r="C1290" s="132"/>
      <c r="D1290" s="241"/>
      <c r="E1290" s="241"/>
      <c r="F1290" s="386"/>
      <c r="G1290" s="286"/>
      <c r="H1290" s="286"/>
      <c r="AW1290" s="482"/>
      <c r="AY1290" s="431"/>
    </row>
    <row r="1291" spans="1:51" s="388" customFormat="1" ht="16.5">
      <c r="A1291" s="132"/>
      <c r="B1291" s="132"/>
      <c r="C1291" s="132"/>
      <c r="D1291" s="241"/>
      <c r="E1291" s="241"/>
      <c r="F1291" s="386"/>
      <c r="G1291" s="286"/>
      <c r="H1291" s="286"/>
      <c r="AW1291" s="482"/>
      <c r="AY1291" s="431"/>
    </row>
    <row r="1292" spans="1:51" s="388" customFormat="1" ht="16.5">
      <c r="A1292" s="132"/>
      <c r="B1292" s="132"/>
      <c r="C1292" s="132"/>
      <c r="D1292" s="241"/>
      <c r="E1292" s="241"/>
      <c r="F1292" s="386"/>
      <c r="G1292" s="286"/>
      <c r="H1292" s="286"/>
      <c r="AW1292" s="482"/>
      <c r="AY1292" s="431"/>
    </row>
    <row r="1293" spans="1:51" s="388" customFormat="1" ht="16.5">
      <c r="A1293" s="132"/>
      <c r="B1293" s="132"/>
      <c r="C1293" s="132"/>
      <c r="D1293" s="241"/>
      <c r="E1293" s="241"/>
      <c r="F1293" s="386"/>
      <c r="G1293" s="286"/>
      <c r="H1293" s="286"/>
      <c r="AW1293" s="482"/>
      <c r="AY1293" s="431"/>
    </row>
    <row r="1294" spans="1:51" s="388" customFormat="1" ht="16.5">
      <c r="A1294" s="132"/>
      <c r="B1294" s="132"/>
      <c r="C1294" s="132"/>
      <c r="D1294" s="241"/>
      <c r="E1294" s="241"/>
      <c r="F1294" s="386"/>
      <c r="G1294" s="286"/>
      <c r="H1294" s="286"/>
      <c r="AW1294" s="482"/>
      <c r="AY1294" s="431"/>
    </row>
    <row r="1295" spans="1:51" s="388" customFormat="1" ht="16.5">
      <c r="A1295" s="132"/>
      <c r="B1295" s="132"/>
      <c r="C1295" s="132"/>
      <c r="D1295" s="241"/>
      <c r="E1295" s="241"/>
      <c r="F1295" s="386"/>
      <c r="G1295" s="286"/>
      <c r="H1295" s="286"/>
      <c r="AW1295" s="482"/>
      <c r="AY1295" s="431"/>
    </row>
    <row r="1296" spans="1:51" s="388" customFormat="1" ht="16.5">
      <c r="A1296" s="132"/>
      <c r="B1296" s="132"/>
      <c r="C1296" s="132"/>
      <c r="D1296" s="241"/>
      <c r="E1296" s="241"/>
      <c r="F1296" s="386"/>
      <c r="G1296" s="286"/>
      <c r="H1296" s="286"/>
      <c r="AW1296" s="482"/>
      <c r="AY1296" s="431"/>
    </row>
    <row r="1297" spans="1:51" s="388" customFormat="1" ht="16.5">
      <c r="A1297" s="132"/>
      <c r="B1297" s="132"/>
      <c r="C1297" s="132"/>
      <c r="D1297" s="241"/>
      <c r="E1297" s="241"/>
      <c r="F1297" s="386"/>
      <c r="G1297" s="286"/>
      <c r="H1297" s="286"/>
      <c r="AW1297" s="482"/>
      <c r="AY1297" s="431"/>
    </row>
    <row r="1298" spans="1:51" s="388" customFormat="1" ht="16.5">
      <c r="A1298" s="132"/>
      <c r="B1298" s="132"/>
      <c r="C1298" s="132"/>
      <c r="D1298" s="241"/>
      <c r="E1298" s="241"/>
      <c r="F1298" s="386"/>
      <c r="G1298" s="286"/>
      <c r="H1298" s="286"/>
      <c r="AW1298" s="482"/>
      <c r="AY1298" s="431"/>
    </row>
    <row r="1299" spans="1:51" s="388" customFormat="1" ht="16.5">
      <c r="A1299" s="132"/>
      <c r="B1299" s="132"/>
      <c r="C1299" s="132"/>
      <c r="D1299" s="241"/>
      <c r="E1299" s="241"/>
      <c r="F1299" s="386"/>
      <c r="G1299" s="286"/>
      <c r="H1299" s="286"/>
      <c r="AW1299" s="482"/>
      <c r="AY1299" s="431"/>
    </row>
    <row r="1300" spans="1:51" s="388" customFormat="1" ht="16.5">
      <c r="A1300" s="132"/>
      <c r="B1300" s="132"/>
      <c r="C1300" s="132"/>
      <c r="D1300" s="241"/>
      <c r="E1300" s="241"/>
      <c r="F1300" s="386"/>
      <c r="G1300" s="286"/>
      <c r="H1300" s="286"/>
      <c r="AW1300" s="482"/>
      <c r="AY1300" s="431"/>
    </row>
    <row r="1301" spans="1:51" s="388" customFormat="1" ht="16.5">
      <c r="A1301" s="132"/>
      <c r="B1301" s="132"/>
      <c r="C1301" s="132"/>
      <c r="D1301" s="241"/>
      <c r="E1301" s="241"/>
      <c r="F1301" s="386"/>
      <c r="G1301" s="286"/>
      <c r="H1301" s="286"/>
      <c r="AW1301" s="482"/>
      <c r="AY1301" s="431"/>
    </row>
    <row r="1302" spans="1:51" s="388" customFormat="1" ht="16.5">
      <c r="A1302" s="132"/>
      <c r="B1302" s="132"/>
      <c r="C1302" s="132"/>
      <c r="D1302" s="241"/>
      <c r="E1302" s="241"/>
      <c r="F1302" s="386"/>
      <c r="G1302" s="286"/>
      <c r="H1302" s="286"/>
      <c r="AW1302" s="482"/>
      <c r="AY1302" s="431"/>
    </row>
    <row r="1303" spans="1:51" s="388" customFormat="1" ht="16.5">
      <c r="A1303" s="132"/>
      <c r="B1303" s="132"/>
      <c r="C1303" s="132"/>
      <c r="D1303" s="241"/>
      <c r="E1303" s="241"/>
      <c r="F1303" s="386"/>
      <c r="G1303" s="286"/>
      <c r="H1303" s="286"/>
      <c r="AW1303" s="482"/>
      <c r="AY1303" s="431"/>
    </row>
    <row r="1304" spans="1:51" s="388" customFormat="1" ht="16.5">
      <c r="A1304" s="132"/>
      <c r="B1304" s="132"/>
      <c r="C1304" s="132"/>
      <c r="D1304" s="241"/>
      <c r="E1304" s="241"/>
      <c r="F1304" s="386"/>
      <c r="G1304" s="286"/>
      <c r="H1304" s="286"/>
      <c r="AW1304" s="482"/>
      <c r="AY1304" s="431"/>
    </row>
    <row r="1305" spans="1:51" s="388" customFormat="1" ht="16.5">
      <c r="A1305" s="132"/>
      <c r="B1305" s="132"/>
      <c r="C1305" s="132"/>
      <c r="D1305" s="241"/>
      <c r="E1305" s="241"/>
      <c r="F1305" s="386"/>
      <c r="G1305" s="286"/>
      <c r="H1305" s="286"/>
      <c r="AW1305" s="482"/>
      <c r="AY1305" s="431"/>
    </row>
    <row r="1306" spans="1:51" s="388" customFormat="1" ht="16.5">
      <c r="A1306" s="132"/>
      <c r="B1306" s="132"/>
      <c r="C1306" s="132"/>
      <c r="D1306" s="241"/>
      <c r="E1306" s="241"/>
      <c r="F1306" s="386"/>
      <c r="G1306" s="286"/>
      <c r="H1306" s="286"/>
      <c r="AW1306" s="482"/>
      <c r="AY1306" s="431"/>
    </row>
    <row r="1307" spans="1:51" s="388" customFormat="1" ht="16.5">
      <c r="A1307" s="132"/>
      <c r="B1307" s="132"/>
      <c r="C1307" s="132"/>
      <c r="D1307" s="241"/>
      <c r="E1307" s="241"/>
      <c r="F1307" s="386"/>
      <c r="G1307" s="286"/>
      <c r="H1307" s="286"/>
      <c r="AW1307" s="482"/>
      <c r="AY1307" s="431"/>
    </row>
    <row r="1308" spans="1:51" s="388" customFormat="1" ht="16.5">
      <c r="A1308" s="132"/>
      <c r="B1308" s="132"/>
      <c r="C1308" s="132"/>
      <c r="D1308" s="241"/>
      <c r="E1308" s="241"/>
      <c r="F1308" s="386"/>
      <c r="G1308" s="286"/>
      <c r="H1308" s="286"/>
      <c r="AW1308" s="482"/>
      <c r="AY1308" s="431"/>
    </row>
    <row r="1309" spans="1:51" s="388" customFormat="1" ht="16.5">
      <c r="A1309" s="132"/>
      <c r="B1309" s="132"/>
      <c r="C1309" s="132"/>
      <c r="D1309" s="241"/>
      <c r="E1309" s="241"/>
      <c r="F1309" s="386"/>
      <c r="G1309" s="286"/>
      <c r="H1309" s="286"/>
      <c r="AW1309" s="482"/>
      <c r="AY1309" s="431"/>
    </row>
    <row r="1310" spans="1:51" s="388" customFormat="1" ht="16.5">
      <c r="A1310" s="132"/>
      <c r="B1310" s="132"/>
      <c r="C1310" s="132"/>
      <c r="D1310" s="241"/>
      <c r="E1310" s="241"/>
      <c r="F1310" s="386"/>
      <c r="G1310" s="286"/>
      <c r="H1310" s="286"/>
      <c r="AW1310" s="482"/>
      <c r="AY1310" s="431"/>
    </row>
    <row r="1311" spans="1:51" s="388" customFormat="1" ht="16.5">
      <c r="A1311" s="132"/>
      <c r="B1311" s="132"/>
      <c r="C1311" s="132"/>
      <c r="D1311" s="241"/>
      <c r="E1311" s="241"/>
      <c r="F1311" s="386"/>
      <c r="G1311" s="286"/>
      <c r="H1311" s="286"/>
      <c r="AW1311" s="482"/>
      <c r="AY1311" s="431"/>
    </row>
    <row r="1312" spans="1:51" s="388" customFormat="1" ht="16.5">
      <c r="A1312" s="132"/>
      <c r="B1312" s="132"/>
      <c r="C1312" s="132"/>
      <c r="D1312" s="241"/>
      <c r="E1312" s="241"/>
      <c r="F1312" s="386"/>
      <c r="G1312" s="286"/>
      <c r="H1312" s="286"/>
      <c r="AW1312" s="482"/>
      <c r="AY1312" s="431"/>
    </row>
    <row r="1313" spans="1:51" s="388" customFormat="1" ht="16.5">
      <c r="A1313" s="132"/>
      <c r="B1313" s="132"/>
      <c r="C1313" s="132"/>
      <c r="D1313" s="241"/>
      <c r="E1313" s="241"/>
      <c r="F1313" s="386"/>
      <c r="G1313" s="286"/>
      <c r="H1313" s="286"/>
      <c r="AW1313" s="482"/>
      <c r="AY1313" s="431"/>
    </row>
    <row r="1314" spans="1:51" s="388" customFormat="1" ht="16.5">
      <c r="A1314" s="132"/>
      <c r="B1314" s="132"/>
      <c r="C1314" s="132"/>
      <c r="D1314" s="241"/>
      <c r="E1314" s="241"/>
      <c r="F1314" s="386"/>
      <c r="G1314" s="286"/>
      <c r="H1314" s="286"/>
      <c r="AW1314" s="482"/>
      <c r="AY1314" s="431"/>
    </row>
    <row r="1315" spans="1:51" s="388" customFormat="1" ht="16.5">
      <c r="A1315" s="132"/>
      <c r="B1315" s="132"/>
      <c r="C1315" s="132"/>
      <c r="D1315" s="241"/>
      <c r="E1315" s="241"/>
      <c r="F1315" s="386"/>
      <c r="G1315" s="286"/>
      <c r="H1315" s="286"/>
      <c r="AW1315" s="482"/>
      <c r="AY1315" s="431"/>
    </row>
    <row r="1316" spans="1:51" s="388" customFormat="1" ht="16.5">
      <c r="A1316" s="132"/>
      <c r="B1316" s="132"/>
      <c r="C1316" s="132"/>
      <c r="D1316" s="241"/>
      <c r="E1316" s="241"/>
      <c r="F1316" s="386"/>
      <c r="G1316" s="286"/>
      <c r="H1316" s="286"/>
      <c r="AW1316" s="482"/>
      <c r="AY1316" s="431"/>
    </row>
    <row r="1317" spans="1:51" s="388" customFormat="1" ht="16.5">
      <c r="A1317" s="132"/>
      <c r="B1317" s="132"/>
      <c r="C1317" s="132"/>
      <c r="D1317" s="241"/>
      <c r="E1317" s="241"/>
      <c r="F1317" s="386"/>
      <c r="G1317" s="286"/>
      <c r="H1317" s="286"/>
      <c r="AW1317" s="482"/>
      <c r="AY1317" s="431"/>
    </row>
    <row r="1318" spans="1:51" s="388" customFormat="1" ht="16.5">
      <c r="A1318" s="132"/>
      <c r="B1318" s="132"/>
      <c r="C1318" s="132"/>
      <c r="D1318" s="241"/>
      <c r="E1318" s="241"/>
      <c r="F1318" s="386"/>
      <c r="G1318" s="286"/>
      <c r="H1318" s="286"/>
      <c r="AW1318" s="482"/>
      <c r="AY1318" s="431"/>
    </row>
    <row r="1319" spans="1:51" s="388" customFormat="1" ht="16.5">
      <c r="A1319" s="132"/>
      <c r="B1319" s="132"/>
      <c r="C1319" s="132"/>
      <c r="D1319" s="241"/>
      <c r="E1319" s="241"/>
      <c r="F1319" s="386"/>
      <c r="G1319" s="286"/>
      <c r="H1319" s="286"/>
      <c r="AW1319" s="482"/>
      <c r="AY1319" s="431"/>
    </row>
    <row r="1320" spans="1:51" s="388" customFormat="1" ht="16.5">
      <c r="A1320" s="132"/>
      <c r="B1320" s="132"/>
      <c r="C1320" s="132"/>
      <c r="D1320" s="241"/>
      <c r="E1320" s="241"/>
      <c r="F1320" s="386"/>
      <c r="G1320" s="286"/>
      <c r="H1320" s="286"/>
      <c r="AW1320" s="482"/>
      <c r="AY1320" s="431"/>
    </row>
    <row r="1321" spans="1:51" s="388" customFormat="1" ht="16.5">
      <c r="A1321" s="132"/>
      <c r="B1321" s="132"/>
      <c r="C1321" s="132"/>
      <c r="D1321" s="241"/>
      <c r="E1321" s="241"/>
      <c r="F1321" s="386"/>
      <c r="G1321" s="286"/>
      <c r="H1321" s="286"/>
      <c r="AW1321" s="482"/>
      <c r="AY1321" s="431"/>
    </row>
    <row r="1322" spans="1:51" s="388" customFormat="1" ht="16.5">
      <c r="A1322" s="132"/>
      <c r="B1322" s="132"/>
      <c r="C1322" s="132"/>
      <c r="D1322" s="241"/>
      <c r="E1322" s="241"/>
      <c r="F1322" s="386"/>
      <c r="G1322" s="286"/>
      <c r="H1322" s="286"/>
      <c r="AW1322" s="482"/>
      <c r="AY1322" s="431"/>
    </row>
    <row r="1323" spans="1:51" s="388" customFormat="1" ht="16.5">
      <c r="A1323" s="132"/>
      <c r="B1323" s="132"/>
      <c r="C1323" s="132"/>
      <c r="D1323" s="241"/>
      <c r="E1323" s="241"/>
      <c r="F1323" s="386"/>
      <c r="G1323" s="286"/>
      <c r="H1323" s="286"/>
      <c r="AW1323" s="482"/>
      <c r="AY1323" s="431"/>
    </row>
    <row r="1324" spans="1:51" s="388" customFormat="1" ht="16.5">
      <c r="A1324" s="132"/>
      <c r="B1324" s="132"/>
      <c r="C1324" s="132"/>
      <c r="D1324" s="241"/>
      <c r="E1324" s="241"/>
      <c r="F1324" s="386"/>
      <c r="G1324" s="286"/>
      <c r="H1324" s="286"/>
      <c r="AW1324" s="482"/>
      <c r="AY1324" s="431"/>
    </row>
    <row r="1325" spans="1:51" s="388" customFormat="1" ht="16.5">
      <c r="A1325" s="132"/>
      <c r="B1325" s="132"/>
      <c r="C1325" s="132"/>
      <c r="D1325" s="241"/>
      <c r="E1325" s="241"/>
      <c r="F1325" s="386"/>
      <c r="G1325" s="286"/>
      <c r="H1325" s="286"/>
      <c r="AW1325" s="482"/>
      <c r="AY1325" s="431"/>
    </row>
    <row r="1326" spans="1:51" s="388" customFormat="1" ht="16.5">
      <c r="A1326" s="132"/>
      <c r="B1326" s="132"/>
      <c r="C1326" s="132"/>
      <c r="D1326" s="241"/>
      <c r="E1326" s="241"/>
      <c r="F1326" s="386"/>
      <c r="G1326" s="286"/>
      <c r="H1326" s="286"/>
      <c r="AW1326" s="482"/>
      <c r="AY1326" s="431"/>
    </row>
    <row r="1327" spans="1:51" s="388" customFormat="1" ht="16.5">
      <c r="A1327" s="132"/>
      <c r="B1327" s="132"/>
      <c r="C1327" s="132"/>
      <c r="D1327" s="241"/>
      <c r="E1327" s="241"/>
      <c r="F1327" s="386"/>
      <c r="G1327" s="286"/>
      <c r="H1327" s="286"/>
      <c r="AW1327" s="482"/>
      <c r="AY1327" s="431"/>
    </row>
    <row r="1328" spans="1:51" s="388" customFormat="1" ht="16.5">
      <c r="A1328" s="132"/>
      <c r="B1328" s="132"/>
      <c r="C1328" s="132"/>
      <c r="D1328" s="241"/>
      <c r="E1328" s="241"/>
      <c r="F1328" s="386"/>
      <c r="G1328" s="286"/>
      <c r="H1328" s="286"/>
      <c r="AW1328" s="482"/>
      <c r="AY1328" s="431"/>
    </row>
    <row r="1329" spans="1:51" s="388" customFormat="1" ht="16.5">
      <c r="A1329" s="132"/>
      <c r="B1329" s="132"/>
      <c r="C1329" s="132"/>
      <c r="D1329" s="241"/>
      <c r="E1329" s="241"/>
      <c r="F1329" s="386"/>
      <c r="G1329" s="286"/>
      <c r="H1329" s="286"/>
      <c r="AW1329" s="482"/>
      <c r="AY1329" s="431"/>
    </row>
    <row r="1330" spans="1:51" s="388" customFormat="1" ht="16.5">
      <c r="A1330" s="132"/>
      <c r="B1330" s="132"/>
      <c r="C1330" s="132"/>
      <c r="D1330" s="241"/>
      <c r="E1330" s="241"/>
      <c r="F1330" s="386"/>
      <c r="G1330" s="286"/>
      <c r="H1330" s="286"/>
      <c r="AW1330" s="482"/>
      <c r="AY1330" s="431"/>
    </row>
    <row r="1331" spans="1:51" s="388" customFormat="1" ht="16.5">
      <c r="A1331" s="132"/>
      <c r="B1331" s="132"/>
      <c r="C1331" s="132"/>
      <c r="D1331" s="241"/>
      <c r="E1331" s="241"/>
      <c r="F1331" s="386"/>
      <c r="G1331" s="286"/>
      <c r="H1331" s="286"/>
      <c r="AW1331" s="482"/>
      <c r="AY1331" s="431"/>
    </row>
    <row r="1332" spans="1:51" s="388" customFormat="1" ht="16.5">
      <c r="A1332" s="132"/>
      <c r="B1332" s="132"/>
      <c r="C1332" s="132"/>
      <c r="D1332" s="241"/>
      <c r="E1332" s="241"/>
      <c r="F1332" s="386"/>
      <c r="G1332" s="286"/>
      <c r="H1332" s="286"/>
      <c r="AW1332" s="482"/>
      <c r="AY1332" s="431"/>
    </row>
    <row r="1333" spans="1:51" s="388" customFormat="1" ht="16.5">
      <c r="A1333" s="132"/>
      <c r="B1333" s="132"/>
      <c r="C1333" s="132"/>
      <c r="D1333" s="241"/>
      <c r="E1333" s="241"/>
      <c r="F1333" s="386"/>
      <c r="G1333" s="286"/>
      <c r="H1333" s="286"/>
      <c r="AW1333" s="482"/>
      <c r="AY1333" s="431"/>
    </row>
    <row r="1334" spans="1:51" s="388" customFormat="1" ht="16.5">
      <c r="A1334" s="132"/>
      <c r="B1334" s="132"/>
      <c r="C1334" s="132"/>
      <c r="D1334" s="241"/>
      <c r="E1334" s="241"/>
      <c r="F1334" s="386"/>
      <c r="G1334" s="286"/>
      <c r="H1334" s="286"/>
      <c r="AW1334" s="482"/>
      <c r="AY1334" s="431"/>
    </row>
    <row r="1335" spans="1:51" s="388" customFormat="1" ht="16.5">
      <c r="A1335" s="132"/>
      <c r="B1335" s="132"/>
      <c r="C1335" s="132"/>
      <c r="D1335" s="241"/>
      <c r="E1335" s="241"/>
      <c r="F1335" s="386"/>
      <c r="G1335" s="286"/>
      <c r="H1335" s="286"/>
      <c r="AW1335" s="482"/>
      <c r="AY1335" s="431"/>
    </row>
    <row r="1336" spans="1:51" s="388" customFormat="1" ht="16.5">
      <c r="A1336" s="132"/>
      <c r="B1336" s="132"/>
      <c r="C1336" s="132"/>
      <c r="D1336" s="241"/>
      <c r="E1336" s="241"/>
      <c r="F1336" s="386"/>
      <c r="G1336" s="286"/>
      <c r="H1336" s="286"/>
      <c r="AW1336" s="482"/>
      <c r="AY1336" s="431"/>
    </row>
    <row r="1337" spans="1:51" s="388" customFormat="1" ht="16.5">
      <c r="A1337" s="132"/>
      <c r="B1337" s="132"/>
      <c r="C1337" s="132"/>
      <c r="D1337" s="241"/>
      <c r="E1337" s="241"/>
      <c r="F1337" s="386"/>
      <c r="G1337" s="286"/>
      <c r="H1337" s="286"/>
      <c r="AW1337" s="482"/>
      <c r="AY1337" s="431"/>
    </row>
    <row r="1338" spans="1:51" s="388" customFormat="1" ht="16.5">
      <c r="A1338" s="132"/>
      <c r="B1338" s="132"/>
      <c r="C1338" s="132"/>
      <c r="D1338" s="241"/>
      <c r="E1338" s="241"/>
      <c r="F1338" s="386"/>
      <c r="G1338" s="286"/>
      <c r="H1338" s="286"/>
      <c r="AW1338" s="482"/>
      <c r="AY1338" s="431"/>
    </row>
    <row r="1339" spans="1:51" s="388" customFormat="1" ht="16.5">
      <c r="A1339" s="132"/>
      <c r="B1339" s="132"/>
      <c r="C1339" s="132"/>
      <c r="D1339" s="241"/>
      <c r="E1339" s="241"/>
      <c r="F1339" s="386"/>
      <c r="G1339" s="286"/>
      <c r="H1339" s="286"/>
      <c r="AW1339" s="482"/>
      <c r="AY1339" s="431"/>
    </row>
    <row r="1340" spans="1:51" s="388" customFormat="1" ht="16.5">
      <c r="A1340" s="132"/>
      <c r="B1340" s="132"/>
      <c r="C1340" s="132"/>
      <c r="D1340" s="241"/>
      <c r="E1340" s="241"/>
      <c r="F1340" s="386"/>
      <c r="G1340" s="286"/>
      <c r="H1340" s="286"/>
      <c r="AW1340" s="482"/>
      <c r="AY1340" s="431"/>
    </row>
    <row r="1341" spans="1:51" s="388" customFormat="1" ht="16.5">
      <c r="A1341" s="132"/>
      <c r="B1341" s="132"/>
      <c r="C1341" s="132"/>
      <c r="D1341" s="241"/>
      <c r="E1341" s="241"/>
      <c r="F1341" s="386"/>
      <c r="G1341" s="286"/>
      <c r="H1341" s="286"/>
      <c r="AW1341" s="482"/>
      <c r="AY1341" s="431"/>
    </row>
    <row r="1342" spans="1:51" s="388" customFormat="1" ht="16.5">
      <c r="A1342" s="132"/>
      <c r="B1342" s="132"/>
      <c r="C1342" s="132"/>
      <c r="D1342" s="241"/>
      <c r="E1342" s="241"/>
      <c r="F1342" s="386"/>
      <c r="G1342" s="286"/>
      <c r="H1342" s="286"/>
      <c r="AW1342" s="482"/>
      <c r="AY1342" s="431"/>
    </row>
    <row r="1343" spans="1:51" s="388" customFormat="1" ht="16.5">
      <c r="A1343" s="132"/>
      <c r="B1343" s="132"/>
      <c r="C1343" s="132"/>
      <c r="D1343" s="241"/>
      <c r="E1343" s="241"/>
      <c r="F1343" s="386"/>
      <c r="G1343" s="286"/>
      <c r="H1343" s="286"/>
      <c r="AW1343" s="482"/>
      <c r="AY1343" s="431"/>
    </row>
    <row r="1344" spans="1:51" s="388" customFormat="1" ht="16.5">
      <c r="A1344" s="132"/>
      <c r="B1344" s="132"/>
      <c r="C1344" s="132"/>
      <c r="D1344" s="241"/>
      <c r="E1344" s="241"/>
      <c r="F1344" s="386"/>
      <c r="G1344" s="286"/>
      <c r="H1344" s="286"/>
      <c r="AW1344" s="482"/>
      <c r="AY1344" s="431"/>
    </row>
    <row r="1345" spans="1:51" s="388" customFormat="1" ht="16.5">
      <c r="A1345" s="132"/>
      <c r="B1345" s="132"/>
      <c r="C1345" s="132"/>
      <c r="D1345" s="241"/>
      <c r="E1345" s="241"/>
      <c r="F1345" s="386"/>
      <c r="G1345" s="286"/>
      <c r="H1345" s="286"/>
      <c r="AW1345" s="482"/>
      <c r="AY1345" s="431"/>
    </row>
    <row r="1346" spans="1:51" s="388" customFormat="1" ht="16.5">
      <c r="A1346" s="132"/>
      <c r="B1346" s="132"/>
      <c r="C1346" s="132"/>
      <c r="D1346" s="241"/>
      <c r="E1346" s="241"/>
      <c r="F1346" s="386"/>
      <c r="G1346" s="286"/>
      <c r="H1346" s="286"/>
      <c r="AW1346" s="482"/>
      <c r="AY1346" s="431"/>
    </row>
    <row r="1347" spans="1:51" s="388" customFormat="1" ht="16.5">
      <c r="A1347" s="132"/>
      <c r="B1347" s="132"/>
      <c r="C1347" s="132"/>
      <c r="D1347" s="241"/>
      <c r="E1347" s="241"/>
      <c r="F1347" s="386"/>
      <c r="G1347" s="286"/>
      <c r="H1347" s="286"/>
      <c r="AW1347" s="482"/>
      <c r="AY1347" s="431"/>
    </row>
    <row r="1348" spans="1:51" s="388" customFormat="1" ht="16.5">
      <c r="A1348" s="132"/>
      <c r="B1348" s="132"/>
      <c r="C1348" s="132"/>
      <c r="D1348" s="241"/>
      <c r="E1348" s="241"/>
      <c r="F1348" s="386"/>
      <c r="G1348" s="286"/>
      <c r="H1348" s="286"/>
      <c r="AW1348" s="482"/>
      <c r="AY1348" s="431"/>
    </row>
    <row r="1349" spans="1:51" s="388" customFormat="1" ht="16.5">
      <c r="A1349" s="132"/>
      <c r="B1349" s="132"/>
      <c r="C1349" s="132"/>
      <c r="D1349" s="241"/>
      <c r="E1349" s="241"/>
      <c r="F1349" s="386"/>
      <c r="G1349" s="286"/>
      <c r="H1349" s="286"/>
      <c r="AW1349" s="482"/>
      <c r="AY1349" s="431"/>
    </row>
    <row r="1350" spans="1:51" s="388" customFormat="1" ht="16.5">
      <c r="A1350" s="132"/>
      <c r="B1350" s="132"/>
      <c r="C1350" s="132"/>
      <c r="D1350" s="241"/>
      <c r="E1350" s="241"/>
      <c r="F1350" s="386"/>
      <c r="G1350" s="286"/>
      <c r="H1350" s="286"/>
      <c r="AW1350" s="482"/>
      <c r="AY1350" s="431"/>
    </row>
    <row r="1351" spans="1:51" s="388" customFormat="1" ht="16.5">
      <c r="A1351" s="132"/>
      <c r="B1351" s="132"/>
      <c r="C1351" s="132"/>
      <c r="D1351" s="241"/>
      <c r="E1351" s="241"/>
      <c r="F1351" s="386"/>
      <c r="G1351" s="286"/>
      <c r="H1351" s="286"/>
      <c r="AW1351" s="482"/>
      <c r="AY1351" s="431"/>
    </row>
    <row r="1352" spans="1:51" s="388" customFormat="1" ht="16.5">
      <c r="A1352" s="132"/>
      <c r="B1352" s="132"/>
      <c r="C1352" s="132"/>
      <c r="D1352" s="241"/>
      <c r="E1352" s="241"/>
      <c r="F1352" s="386"/>
      <c r="G1352" s="286"/>
      <c r="H1352" s="286"/>
      <c r="AW1352" s="482"/>
      <c r="AY1352" s="431"/>
    </row>
    <row r="1353" spans="1:51" s="388" customFormat="1" ht="16.5">
      <c r="A1353" s="132"/>
      <c r="B1353" s="132"/>
      <c r="C1353" s="132"/>
      <c r="D1353" s="241"/>
      <c r="E1353" s="241"/>
      <c r="F1353" s="386"/>
      <c r="G1353" s="286"/>
      <c r="H1353" s="286"/>
      <c r="AW1353" s="482"/>
      <c r="AY1353" s="431"/>
    </row>
    <row r="1354" spans="1:51" s="388" customFormat="1" ht="16.5">
      <c r="A1354" s="132"/>
      <c r="B1354" s="132"/>
      <c r="C1354" s="132"/>
      <c r="D1354" s="241"/>
      <c r="E1354" s="241"/>
      <c r="F1354" s="386"/>
      <c r="G1354" s="286"/>
      <c r="H1354" s="286"/>
      <c r="AW1354" s="482"/>
      <c r="AY1354" s="431"/>
    </row>
    <row r="1355" spans="1:51" s="388" customFormat="1" ht="16.5">
      <c r="A1355" s="132"/>
      <c r="B1355" s="132"/>
      <c r="C1355" s="132"/>
      <c r="D1355" s="241"/>
      <c r="E1355" s="241"/>
      <c r="F1355" s="386"/>
      <c r="G1355" s="286"/>
      <c r="H1355" s="286"/>
      <c r="AW1355" s="482"/>
      <c r="AY1355" s="431"/>
    </row>
    <row r="1356" spans="1:51" s="388" customFormat="1" ht="16.5">
      <c r="A1356" s="132"/>
      <c r="B1356" s="132"/>
      <c r="C1356" s="132"/>
      <c r="D1356" s="241"/>
      <c r="E1356" s="241"/>
      <c r="F1356" s="386"/>
      <c r="G1356" s="286"/>
      <c r="H1356" s="286"/>
      <c r="AW1356" s="482"/>
      <c r="AY1356" s="431"/>
    </row>
    <row r="1357" spans="1:51" s="388" customFormat="1" ht="16.5">
      <c r="A1357" s="132"/>
      <c r="B1357" s="132"/>
      <c r="C1357" s="132"/>
      <c r="D1357" s="241"/>
      <c r="E1357" s="241"/>
      <c r="F1357" s="386"/>
      <c r="G1357" s="286"/>
      <c r="H1357" s="286"/>
      <c r="AW1357" s="482"/>
      <c r="AY1357" s="431"/>
    </row>
    <row r="1358" spans="1:51" s="388" customFormat="1" ht="16.5">
      <c r="A1358" s="132"/>
      <c r="B1358" s="132"/>
      <c r="C1358" s="132"/>
      <c r="D1358" s="241"/>
      <c r="E1358" s="241"/>
      <c r="F1358" s="386"/>
      <c r="G1358" s="286"/>
      <c r="H1358" s="286"/>
      <c r="AW1358" s="482"/>
      <c r="AY1358" s="431"/>
    </row>
    <row r="1359" spans="1:51" s="388" customFormat="1" ht="16.5">
      <c r="A1359" s="132"/>
      <c r="B1359" s="132"/>
      <c r="C1359" s="132"/>
      <c r="D1359" s="241"/>
      <c r="E1359" s="241"/>
      <c r="F1359" s="386"/>
      <c r="G1359" s="286"/>
      <c r="H1359" s="286"/>
      <c r="AW1359" s="482"/>
      <c r="AY1359" s="431"/>
    </row>
    <row r="1360" spans="1:51" s="388" customFormat="1" ht="16.5">
      <c r="A1360" s="132"/>
      <c r="B1360" s="132"/>
      <c r="C1360" s="132"/>
      <c r="D1360" s="241"/>
      <c r="E1360" s="241"/>
      <c r="F1360" s="386"/>
      <c r="G1360" s="286"/>
      <c r="H1360" s="286"/>
      <c r="AW1360" s="482"/>
      <c r="AY1360" s="431"/>
    </row>
    <row r="1361" spans="1:51" s="388" customFormat="1" ht="16.5">
      <c r="A1361" s="132"/>
      <c r="B1361" s="132"/>
      <c r="C1361" s="132"/>
      <c r="D1361" s="241"/>
      <c r="E1361" s="241"/>
      <c r="F1361" s="386"/>
      <c r="G1361" s="286"/>
      <c r="H1361" s="286"/>
      <c r="AW1361" s="482"/>
      <c r="AY1361" s="431"/>
    </row>
    <row r="1362" spans="1:51" s="388" customFormat="1" ht="16.5">
      <c r="A1362" s="132"/>
      <c r="B1362" s="132"/>
      <c r="C1362" s="132"/>
      <c r="D1362" s="241"/>
      <c r="E1362" s="241"/>
      <c r="F1362" s="386"/>
      <c r="G1362" s="286"/>
      <c r="H1362" s="286"/>
      <c r="AW1362" s="482"/>
      <c r="AY1362" s="431"/>
    </row>
    <row r="1363" spans="1:51" s="388" customFormat="1" ht="16.5">
      <c r="A1363" s="132"/>
      <c r="B1363" s="132"/>
      <c r="C1363" s="132"/>
      <c r="D1363" s="241"/>
      <c r="E1363" s="241"/>
      <c r="F1363" s="386"/>
      <c r="G1363" s="286"/>
      <c r="H1363" s="286"/>
      <c r="AW1363" s="482"/>
      <c r="AY1363" s="431"/>
    </row>
    <row r="1364" spans="1:51" s="388" customFormat="1" ht="16.5">
      <c r="A1364" s="132"/>
      <c r="B1364" s="132"/>
      <c r="C1364" s="132"/>
      <c r="D1364" s="241"/>
      <c r="E1364" s="241"/>
      <c r="F1364" s="386"/>
      <c r="G1364" s="286"/>
      <c r="H1364" s="286"/>
      <c r="AW1364" s="482"/>
      <c r="AY1364" s="431"/>
    </row>
    <row r="1365" spans="1:51" s="388" customFormat="1" ht="16.5">
      <c r="A1365" s="132"/>
      <c r="B1365" s="132"/>
      <c r="C1365" s="132"/>
      <c r="D1365" s="241"/>
      <c r="E1365" s="241"/>
      <c r="F1365" s="386"/>
      <c r="G1365" s="286"/>
      <c r="H1365" s="286"/>
      <c r="AW1365" s="482"/>
      <c r="AY1365" s="431"/>
    </row>
    <row r="1366" spans="1:51" s="388" customFormat="1" ht="16.5">
      <c r="A1366" s="132"/>
      <c r="B1366" s="132"/>
      <c r="C1366" s="132"/>
      <c r="D1366" s="241"/>
      <c r="E1366" s="241"/>
      <c r="F1366" s="386"/>
      <c r="G1366" s="286"/>
      <c r="H1366" s="286"/>
      <c r="AW1366" s="482"/>
      <c r="AY1366" s="431"/>
    </row>
    <row r="1367" spans="1:51" s="388" customFormat="1" ht="16.5">
      <c r="A1367" s="132"/>
      <c r="B1367" s="132"/>
      <c r="C1367" s="132"/>
      <c r="D1367" s="241"/>
      <c r="E1367" s="241"/>
      <c r="F1367" s="386"/>
      <c r="G1367" s="286"/>
      <c r="H1367" s="286"/>
      <c r="AW1367" s="482"/>
      <c r="AY1367" s="431"/>
    </row>
    <row r="1368" spans="1:51" s="388" customFormat="1" ht="16.5">
      <c r="A1368" s="132"/>
      <c r="B1368" s="132"/>
      <c r="C1368" s="132"/>
      <c r="D1368" s="241"/>
      <c r="E1368" s="241"/>
      <c r="F1368" s="386"/>
      <c r="G1368" s="286"/>
      <c r="H1368" s="286"/>
      <c r="AW1368" s="482"/>
      <c r="AY1368" s="431"/>
    </row>
    <row r="1369" spans="1:51" s="388" customFormat="1" ht="16.5">
      <c r="A1369" s="132"/>
      <c r="B1369" s="132"/>
      <c r="C1369" s="132"/>
      <c r="D1369" s="241"/>
      <c r="E1369" s="241"/>
      <c r="F1369" s="386"/>
      <c r="G1369" s="286"/>
      <c r="H1369" s="286"/>
      <c r="AW1369" s="482"/>
      <c r="AY1369" s="431"/>
    </row>
    <row r="1370" spans="1:51" s="388" customFormat="1" ht="16.5">
      <c r="A1370" s="132"/>
      <c r="B1370" s="132"/>
      <c r="C1370" s="132"/>
      <c r="D1370" s="241"/>
      <c r="E1370" s="241"/>
      <c r="F1370" s="386"/>
      <c r="G1370" s="286"/>
      <c r="H1370" s="286"/>
      <c r="AW1370" s="482"/>
      <c r="AY1370" s="431"/>
    </row>
    <row r="1371" spans="1:51" s="388" customFormat="1" ht="16.5">
      <c r="A1371" s="132"/>
      <c r="B1371" s="132"/>
      <c r="C1371" s="132"/>
      <c r="D1371" s="241"/>
      <c r="E1371" s="241"/>
      <c r="F1371" s="386"/>
      <c r="G1371" s="286"/>
      <c r="H1371" s="286"/>
      <c r="AW1371" s="482"/>
      <c r="AY1371" s="431"/>
    </row>
    <row r="1372" spans="1:51" s="388" customFormat="1" ht="16.5">
      <c r="A1372" s="132"/>
      <c r="B1372" s="132"/>
      <c r="C1372" s="132"/>
      <c r="D1372" s="241"/>
      <c r="E1372" s="241"/>
      <c r="F1372" s="386"/>
      <c r="G1372" s="286"/>
      <c r="H1372" s="286"/>
      <c r="AW1372" s="482"/>
      <c r="AY1372" s="431"/>
    </row>
    <row r="1373" spans="1:51" s="388" customFormat="1" ht="16.5">
      <c r="A1373" s="132"/>
      <c r="B1373" s="132"/>
      <c r="C1373" s="132"/>
      <c r="D1373" s="241"/>
      <c r="E1373" s="241"/>
      <c r="F1373" s="386"/>
      <c r="G1373" s="286"/>
      <c r="H1373" s="286"/>
      <c r="AW1373" s="482"/>
      <c r="AY1373" s="431"/>
    </row>
    <row r="1374" spans="1:51" s="388" customFormat="1" ht="16.5">
      <c r="A1374" s="132"/>
      <c r="B1374" s="132"/>
      <c r="C1374" s="132"/>
      <c r="D1374" s="241"/>
      <c r="E1374" s="241"/>
      <c r="F1374" s="386"/>
      <c r="G1374" s="286"/>
      <c r="H1374" s="286"/>
      <c r="AW1374" s="482"/>
      <c r="AY1374" s="431"/>
    </row>
    <row r="1375" spans="1:51" s="388" customFormat="1" ht="16.5">
      <c r="A1375" s="132"/>
      <c r="B1375" s="132"/>
      <c r="C1375" s="132"/>
      <c r="D1375" s="241"/>
      <c r="E1375" s="241"/>
      <c r="F1375" s="386"/>
      <c r="G1375" s="286"/>
      <c r="H1375" s="286"/>
      <c r="AW1375" s="482"/>
      <c r="AY1375" s="431"/>
    </row>
    <row r="1376" spans="1:51" s="388" customFormat="1" ht="16.5">
      <c r="A1376" s="132"/>
      <c r="B1376" s="132"/>
      <c r="C1376" s="132"/>
      <c r="D1376" s="241"/>
      <c r="E1376" s="241"/>
      <c r="F1376" s="386"/>
      <c r="G1376" s="286"/>
      <c r="H1376" s="286"/>
      <c r="AW1376" s="482"/>
      <c r="AY1376" s="431"/>
    </row>
    <row r="1377" spans="1:51" s="388" customFormat="1" ht="16.5">
      <c r="A1377" s="132"/>
      <c r="B1377" s="132"/>
      <c r="C1377" s="132"/>
      <c r="D1377" s="241"/>
      <c r="E1377" s="241"/>
      <c r="F1377" s="386"/>
      <c r="G1377" s="286"/>
      <c r="H1377" s="286"/>
      <c r="AW1377" s="482"/>
      <c r="AY1377" s="431"/>
    </row>
    <row r="1378" spans="1:51" s="388" customFormat="1" ht="16.5">
      <c r="A1378" s="132"/>
      <c r="B1378" s="132"/>
      <c r="C1378" s="132"/>
      <c r="D1378" s="241"/>
      <c r="E1378" s="241"/>
      <c r="F1378" s="386"/>
      <c r="G1378" s="286"/>
      <c r="H1378" s="286"/>
      <c r="AW1378" s="482"/>
      <c r="AY1378" s="431"/>
    </row>
    <row r="1379" spans="1:51" s="388" customFormat="1" ht="16.5">
      <c r="A1379" s="132"/>
      <c r="B1379" s="132"/>
      <c r="C1379" s="132"/>
      <c r="D1379" s="241"/>
      <c r="E1379" s="241"/>
      <c r="F1379" s="386"/>
      <c r="G1379" s="286"/>
      <c r="H1379" s="286"/>
      <c r="AW1379" s="482"/>
      <c r="AY1379" s="431"/>
    </row>
    <row r="1380" spans="1:51" s="388" customFormat="1" ht="16.5">
      <c r="A1380" s="132"/>
      <c r="B1380" s="132"/>
      <c r="C1380" s="132"/>
      <c r="D1380" s="241"/>
      <c r="E1380" s="241"/>
      <c r="F1380" s="386"/>
      <c r="G1380" s="286"/>
      <c r="H1380" s="286"/>
      <c r="AW1380" s="482"/>
      <c r="AY1380" s="431"/>
    </row>
    <row r="1381" spans="1:51" s="388" customFormat="1" ht="16.5">
      <c r="A1381" s="132"/>
      <c r="B1381" s="132"/>
      <c r="C1381" s="132"/>
      <c r="D1381" s="241"/>
      <c r="E1381" s="241"/>
      <c r="F1381" s="386"/>
      <c r="G1381" s="286"/>
      <c r="H1381" s="286"/>
      <c r="AW1381" s="482"/>
      <c r="AY1381" s="431"/>
    </row>
    <row r="1382" spans="1:51" s="388" customFormat="1" ht="16.5">
      <c r="A1382" s="132"/>
      <c r="B1382" s="132"/>
      <c r="C1382" s="132"/>
      <c r="D1382" s="241"/>
      <c r="E1382" s="241"/>
      <c r="F1382" s="386"/>
      <c r="G1382" s="286"/>
      <c r="H1382" s="286"/>
      <c r="AW1382" s="482"/>
      <c r="AY1382" s="431"/>
    </row>
    <row r="1383" spans="1:51" s="388" customFormat="1" ht="16.5">
      <c r="A1383" s="132"/>
      <c r="B1383" s="132"/>
      <c r="C1383" s="132"/>
      <c r="D1383" s="241"/>
      <c r="E1383" s="241"/>
      <c r="F1383" s="386"/>
      <c r="G1383" s="286"/>
      <c r="H1383" s="286"/>
      <c r="AW1383" s="482"/>
      <c r="AY1383" s="431"/>
    </row>
    <row r="1384" spans="1:51" s="388" customFormat="1" ht="16.5">
      <c r="A1384" s="132"/>
      <c r="B1384" s="132"/>
      <c r="C1384" s="132"/>
      <c r="D1384" s="241"/>
      <c r="E1384" s="241"/>
      <c r="F1384" s="386"/>
      <c r="G1384" s="286"/>
      <c r="H1384" s="286"/>
      <c r="AW1384" s="482"/>
      <c r="AY1384" s="431"/>
    </row>
    <row r="1385" spans="1:51" s="388" customFormat="1" ht="16.5">
      <c r="A1385" s="132"/>
      <c r="B1385" s="132"/>
      <c r="C1385" s="132"/>
      <c r="D1385" s="241"/>
      <c r="E1385" s="241"/>
      <c r="F1385" s="386"/>
      <c r="G1385" s="286"/>
      <c r="H1385" s="286"/>
      <c r="AW1385" s="482"/>
      <c r="AY1385" s="431"/>
    </row>
    <row r="1386" spans="1:51" s="388" customFormat="1" ht="16.5">
      <c r="A1386" s="132"/>
      <c r="B1386" s="132"/>
      <c r="C1386" s="132"/>
      <c r="D1386" s="241"/>
      <c r="E1386" s="241"/>
      <c r="F1386" s="386"/>
      <c r="G1386" s="286"/>
      <c r="H1386" s="286"/>
      <c r="AW1386" s="482"/>
      <c r="AY1386" s="431"/>
    </row>
    <row r="1387" spans="1:51" s="388" customFormat="1" ht="16.5">
      <c r="A1387" s="132"/>
      <c r="B1387" s="132"/>
      <c r="C1387" s="132"/>
      <c r="D1387" s="241"/>
      <c r="E1387" s="241"/>
      <c r="F1387" s="386"/>
      <c r="G1387" s="286"/>
      <c r="H1387" s="286"/>
      <c r="AW1387" s="482"/>
      <c r="AY1387" s="431"/>
    </row>
    <row r="1388" spans="1:51" s="388" customFormat="1" ht="16.5">
      <c r="A1388" s="132"/>
      <c r="B1388" s="132"/>
      <c r="C1388" s="132"/>
      <c r="D1388" s="241"/>
      <c r="E1388" s="241"/>
      <c r="F1388" s="386"/>
      <c r="G1388" s="286"/>
      <c r="H1388" s="286"/>
      <c r="AW1388" s="482"/>
      <c r="AY1388" s="431"/>
    </row>
    <row r="1389" spans="1:51" s="388" customFormat="1" ht="16.5">
      <c r="A1389" s="132"/>
      <c r="B1389" s="132"/>
      <c r="C1389" s="132"/>
      <c r="D1389" s="241"/>
      <c r="E1389" s="241"/>
      <c r="F1389" s="386"/>
      <c r="G1389" s="286"/>
      <c r="H1389" s="286"/>
      <c r="AW1389" s="482"/>
      <c r="AY1389" s="431"/>
    </row>
    <row r="1390" spans="1:51" s="388" customFormat="1" ht="16.5">
      <c r="A1390" s="132"/>
      <c r="B1390" s="132"/>
      <c r="C1390" s="132"/>
      <c r="D1390" s="241"/>
      <c r="E1390" s="241"/>
      <c r="F1390" s="386"/>
      <c r="G1390" s="286"/>
      <c r="H1390" s="286"/>
      <c r="AW1390" s="482"/>
      <c r="AY1390" s="431"/>
    </row>
    <row r="1391" spans="1:51" s="388" customFormat="1" ht="16.5">
      <c r="A1391" s="132"/>
      <c r="B1391" s="132"/>
      <c r="C1391" s="132"/>
      <c r="D1391" s="241"/>
      <c r="E1391" s="241"/>
      <c r="F1391" s="386"/>
      <c r="G1391" s="286"/>
      <c r="H1391" s="286"/>
      <c r="AW1391" s="482"/>
      <c r="AY1391" s="431"/>
    </row>
    <row r="1392" spans="1:51" s="388" customFormat="1" ht="16.5">
      <c r="A1392" s="132"/>
      <c r="B1392" s="132"/>
      <c r="C1392" s="132"/>
      <c r="D1392" s="241"/>
      <c r="E1392" s="241"/>
      <c r="F1392" s="386"/>
      <c r="G1392" s="286"/>
      <c r="H1392" s="286"/>
      <c r="AW1392" s="482"/>
      <c r="AY1392" s="431"/>
    </row>
    <row r="1393" spans="1:51" s="388" customFormat="1" ht="16.5">
      <c r="A1393" s="132"/>
      <c r="B1393" s="132"/>
      <c r="C1393" s="132"/>
      <c r="D1393" s="241"/>
      <c r="E1393" s="241"/>
      <c r="F1393" s="386"/>
      <c r="G1393" s="286"/>
      <c r="H1393" s="286"/>
      <c r="AW1393" s="482"/>
      <c r="AY1393" s="431"/>
    </row>
    <row r="1394" spans="1:51" s="388" customFormat="1" ht="16.5">
      <c r="A1394" s="132"/>
      <c r="B1394" s="132"/>
      <c r="C1394" s="132"/>
      <c r="D1394" s="241"/>
      <c r="E1394" s="241"/>
      <c r="F1394" s="386"/>
      <c r="G1394" s="286"/>
      <c r="H1394" s="286"/>
      <c r="AW1394" s="482"/>
      <c r="AY1394" s="431"/>
    </row>
    <row r="1395" spans="1:51" s="388" customFormat="1" ht="16.5">
      <c r="A1395" s="132"/>
      <c r="B1395" s="132"/>
      <c r="C1395" s="132"/>
      <c r="D1395" s="241"/>
      <c r="E1395" s="241"/>
      <c r="F1395" s="386"/>
      <c r="G1395" s="286"/>
      <c r="H1395" s="286"/>
      <c r="AW1395" s="482"/>
      <c r="AY1395" s="431"/>
    </row>
    <row r="1396" spans="1:51" s="388" customFormat="1" ht="16.5">
      <c r="A1396" s="132"/>
      <c r="B1396" s="132"/>
      <c r="C1396" s="132"/>
      <c r="D1396" s="241"/>
      <c r="E1396" s="241"/>
      <c r="F1396" s="386"/>
      <c r="G1396" s="286"/>
      <c r="H1396" s="286"/>
      <c r="AW1396" s="482"/>
      <c r="AY1396" s="431"/>
    </row>
    <row r="1397" spans="1:51" s="388" customFormat="1" ht="16.5">
      <c r="A1397" s="132"/>
      <c r="B1397" s="132"/>
      <c r="C1397" s="132"/>
      <c r="D1397" s="241"/>
      <c r="E1397" s="241"/>
      <c r="F1397" s="386"/>
      <c r="G1397" s="286"/>
      <c r="H1397" s="286"/>
      <c r="AW1397" s="482"/>
      <c r="AY1397" s="431"/>
    </row>
    <row r="1398" spans="1:51" s="388" customFormat="1" ht="16.5">
      <c r="A1398" s="132"/>
      <c r="B1398" s="132"/>
      <c r="C1398" s="132"/>
      <c r="D1398" s="241"/>
      <c r="E1398" s="241"/>
      <c r="F1398" s="386"/>
      <c r="G1398" s="286"/>
      <c r="H1398" s="286"/>
      <c r="AW1398" s="482"/>
      <c r="AY1398" s="431"/>
    </row>
    <row r="1399" spans="1:51" s="388" customFormat="1" ht="16.5">
      <c r="A1399" s="132"/>
      <c r="B1399" s="132"/>
      <c r="C1399" s="132"/>
      <c r="D1399" s="241"/>
      <c r="E1399" s="241"/>
      <c r="F1399" s="386"/>
      <c r="G1399" s="286"/>
      <c r="H1399" s="286"/>
      <c r="AW1399" s="482"/>
      <c r="AY1399" s="431"/>
    </row>
    <row r="1400" spans="1:51" s="388" customFormat="1" ht="16.5">
      <c r="A1400" s="132"/>
      <c r="B1400" s="132"/>
      <c r="C1400" s="132"/>
      <c r="D1400" s="241"/>
      <c r="E1400" s="241"/>
      <c r="F1400" s="386"/>
      <c r="G1400" s="286"/>
      <c r="H1400" s="286"/>
      <c r="AW1400" s="482"/>
      <c r="AY1400" s="431"/>
    </row>
    <row r="1401" spans="1:51" s="388" customFormat="1" ht="16.5">
      <c r="A1401" s="132"/>
      <c r="B1401" s="132"/>
      <c r="C1401" s="132"/>
      <c r="D1401" s="241"/>
      <c r="E1401" s="241"/>
      <c r="F1401" s="386"/>
      <c r="G1401" s="286"/>
      <c r="H1401" s="286"/>
      <c r="AW1401" s="482"/>
      <c r="AY1401" s="431"/>
    </row>
    <row r="1402" spans="1:51" s="388" customFormat="1" ht="16.5">
      <c r="A1402" s="132"/>
      <c r="B1402" s="132"/>
      <c r="C1402" s="132"/>
      <c r="D1402" s="241"/>
      <c r="E1402" s="241"/>
      <c r="F1402" s="386"/>
      <c r="G1402" s="286"/>
      <c r="H1402" s="286"/>
      <c r="AW1402" s="482"/>
      <c r="AY1402" s="431"/>
    </row>
    <row r="1403" spans="1:51" s="388" customFormat="1" ht="16.5">
      <c r="A1403" s="132"/>
      <c r="B1403" s="132"/>
      <c r="C1403" s="132"/>
      <c r="D1403" s="241"/>
      <c r="E1403" s="241"/>
      <c r="F1403" s="386"/>
      <c r="G1403" s="286"/>
      <c r="H1403" s="286"/>
      <c r="AW1403" s="482"/>
      <c r="AY1403" s="431"/>
    </row>
    <row r="1404" spans="1:51" s="388" customFormat="1" ht="16.5">
      <c r="A1404" s="132"/>
      <c r="B1404" s="132"/>
      <c r="C1404" s="132"/>
      <c r="D1404" s="241"/>
      <c r="E1404" s="241"/>
      <c r="F1404" s="386"/>
      <c r="G1404" s="286"/>
      <c r="H1404" s="286"/>
      <c r="AW1404" s="482"/>
      <c r="AY1404" s="431"/>
    </row>
    <row r="1405" spans="1:51" s="388" customFormat="1" ht="16.5">
      <c r="A1405" s="132"/>
      <c r="B1405" s="132"/>
      <c r="C1405" s="132"/>
      <c r="D1405" s="241"/>
      <c r="E1405" s="241"/>
      <c r="F1405" s="386"/>
      <c r="G1405" s="286"/>
      <c r="H1405" s="286"/>
      <c r="AW1405" s="482"/>
      <c r="AY1405" s="431"/>
    </row>
    <row r="1406" spans="1:51" s="388" customFormat="1" ht="16.5">
      <c r="A1406" s="132"/>
      <c r="B1406" s="132"/>
      <c r="C1406" s="132"/>
      <c r="D1406" s="241"/>
      <c r="E1406" s="241"/>
      <c r="F1406" s="386"/>
      <c r="G1406" s="286"/>
      <c r="H1406" s="286"/>
      <c r="AW1406" s="482"/>
      <c r="AY1406" s="431"/>
    </row>
    <row r="1407" spans="1:51" s="388" customFormat="1" ht="16.5">
      <c r="A1407" s="132"/>
      <c r="B1407" s="132"/>
      <c r="C1407" s="132"/>
      <c r="D1407" s="241"/>
      <c r="E1407" s="241"/>
      <c r="F1407" s="386"/>
      <c r="G1407" s="286"/>
      <c r="H1407" s="286"/>
      <c r="AW1407" s="482"/>
      <c r="AY1407" s="431"/>
    </row>
    <row r="1408" spans="1:51" s="388" customFormat="1" ht="16.5">
      <c r="A1408" s="132"/>
      <c r="B1408" s="132"/>
      <c r="C1408" s="132"/>
      <c r="D1408" s="241"/>
      <c r="E1408" s="241"/>
      <c r="F1408" s="386"/>
      <c r="G1408" s="286"/>
      <c r="H1408" s="286"/>
      <c r="AW1408" s="482"/>
      <c r="AY1408" s="431"/>
    </row>
    <row r="1409" spans="1:51" s="388" customFormat="1" ht="16.5">
      <c r="A1409" s="132"/>
      <c r="B1409" s="132"/>
      <c r="C1409" s="132"/>
      <c r="D1409" s="241"/>
      <c r="E1409" s="241"/>
      <c r="F1409" s="386"/>
      <c r="G1409" s="286"/>
      <c r="H1409" s="286"/>
      <c r="AW1409" s="482"/>
      <c r="AY1409" s="431"/>
    </row>
    <row r="1410" spans="1:51" s="388" customFormat="1" ht="16.5">
      <c r="A1410" s="132"/>
      <c r="B1410" s="132"/>
      <c r="C1410" s="132"/>
      <c r="D1410" s="241"/>
      <c r="E1410" s="241"/>
      <c r="F1410" s="386"/>
      <c r="G1410" s="286"/>
      <c r="H1410" s="286"/>
      <c r="AW1410" s="482"/>
      <c r="AY1410" s="431"/>
    </row>
    <row r="1411" spans="1:51" s="388" customFormat="1" ht="16.5">
      <c r="A1411" s="132"/>
      <c r="B1411" s="132"/>
      <c r="C1411" s="132"/>
      <c r="D1411" s="241"/>
      <c r="E1411" s="241"/>
      <c r="F1411" s="386"/>
      <c r="G1411" s="286"/>
      <c r="H1411" s="286"/>
      <c r="AW1411" s="482"/>
      <c r="AY1411" s="431"/>
    </row>
    <row r="1412" spans="1:51" s="388" customFormat="1" ht="16.5">
      <c r="A1412" s="132"/>
      <c r="B1412" s="132"/>
      <c r="C1412" s="132"/>
      <c r="D1412" s="241"/>
      <c r="E1412" s="241"/>
      <c r="F1412" s="386"/>
      <c r="G1412" s="286"/>
      <c r="H1412" s="286"/>
      <c r="AW1412" s="482"/>
      <c r="AY1412" s="431"/>
    </row>
    <row r="1413" spans="1:51" s="388" customFormat="1" ht="16.5">
      <c r="A1413" s="132"/>
      <c r="B1413" s="132"/>
      <c r="C1413" s="132"/>
      <c r="D1413" s="241"/>
      <c r="E1413" s="241"/>
      <c r="F1413" s="386"/>
      <c r="G1413" s="286"/>
      <c r="H1413" s="286"/>
      <c r="AW1413" s="482"/>
      <c r="AY1413" s="431"/>
    </row>
    <row r="1414" spans="1:51" s="388" customFormat="1" ht="16.5">
      <c r="A1414" s="132"/>
      <c r="B1414" s="132"/>
      <c r="C1414" s="132"/>
      <c r="D1414" s="241"/>
      <c r="E1414" s="241"/>
      <c r="F1414" s="386"/>
      <c r="G1414" s="286"/>
      <c r="H1414" s="286"/>
      <c r="AW1414" s="482"/>
      <c r="AY1414" s="431"/>
    </row>
    <row r="1415" spans="1:51" s="388" customFormat="1" ht="16.5">
      <c r="A1415" s="132"/>
      <c r="B1415" s="132"/>
      <c r="C1415" s="132"/>
      <c r="D1415" s="241"/>
      <c r="E1415" s="241"/>
      <c r="F1415" s="386"/>
      <c r="G1415" s="286"/>
      <c r="H1415" s="286"/>
      <c r="AW1415" s="482"/>
      <c r="AY1415" s="431"/>
    </row>
    <row r="1416" spans="1:51" s="388" customFormat="1" ht="16.5">
      <c r="A1416" s="132"/>
      <c r="B1416" s="132"/>
      <c r="C1416" s="132"/>
      <c r="D1416" s="241"/>
      <c r="E1416" s="241"/>
      <c r="F1416" s="386"/>
      <c r="G1416" s="286"/>
      <c r="H1416" s="286"/>
      <c r="AW1416" s="482"/>
      <c r="AY1416" s="431"/>
    </row>
    <row r="1417" spans="1:51" s="388" customFormat="1" ht="16.5">
      <c r="A1417" s="132"/>
      <c r="B1417" s="132"/>
      <c r="C1417" s="132"/>
      <c r="D1417" s="241"/>
      <c r="E1417" s="241"/>
      <c r="F1417" s="386"/>
      <c r="G1417" s="286"/>
      <c r="H1417" s="286"/>
      <c r="AW1417" s="482"/>
      <c r="AY1417" s="431"/>
    </row>
    <row r="1418" spans="1:51" s="388" customFormat="1" ht="16.5">
      <c r="A1418" s="132"/>
      <c r="B1418" s="132"/>
      <c r="C1418" s="132"/>
      <c r="D1418" s="241"/>
      <c r="E1418" s="241"/>
      <c r="F1418" s="386"/>
      <c r="G1418" s="286"/>
      <c r="H1418" s="286"/>
      <c r="AW1418" s="482"/>
      <c r="AY1418" s="431"/>
    </row>
    <row r="1419" spans="1:51" s="388" customFormat="1" ht="16.5">
      <c r="A1419" s="132"/>
      <c r="B1419" s="132"/>
      <c r="C1419" s="132"/>
      <c r="D1419" s="241"/>
      <c r="E1419" s="241"/>
      <c r="F1419" s="386"/>
      <c r="G1419" s="286"/>
      <c r="H1419" s="286"/>
      <c r="AW1419" s="482"/>
      <c r="AY1419" s="431"/>
    </row>
    <row r="1420" spans="1:51" s="388" customFormat="1" ht="16.5">
      <c r="A1420" s="132"/>
      <c r="B1420" s="132"/>
      <c r="C1420" s="132"/>
      <c r="D1420" s="241"/>
      <c r="E1420" s="241"/>
      <c r="F1420" s="386"/>
      <c r="G1420" s="286"/>
      <c r="H1420" s="286"/>
      <c r="AW1420" s="482"/>
      <c r="AY1420" s="431"/>
    </row>
    <row r="1421" spans="1:51" s="388" customFormat="1" ht="16.5">
      <c r="A1421" s="132"/>
      <c r="B1421" s="132"/>
      <c r="C1421" s="132"/>
      <c r="D1421" s="241"/>
      <c r="E1421" s="241"/>
      <c r="F1421" s="386"/>
      <c r="G1421" s="286"/>
      <c r="H1421" s="286"/>
      <c r="AW1421" s="482"/>
      <c r="AY1421" s="431"/>
    </row>
    <row r="1422" spans="1:51" s="388" customFormat="1" ht="16.5">
      <c r="A1422" s="132"/>
      <c r="B1422" s="132"/>
      <c r="C1422" s="132"/>
      <c r="D1422" s="241"/>
      <c r="E1422" s="241"/>
      <c r="F1422" s="386"/>
      <c r="G1422" s="286"/>
      <c r="H1422" s="286"/>
      <c r="AW1422" s="482"/>
      <c r="AY1422" s="431"/>
    </row>
    <row r="1423" spans="1:51" s="388" customFormat="1" ht="16.5">
      <c r="A1423" s="132"/>
      <c r="B1423" s="132"/>
      <c r="C1423" s="132"/>
      <c r="D1423" s="241"/>
      <c r="E1423" s="241"/>
      <c r="F1423" s="386"/>
      <c r="G1423" s="286"/>
      <c r="H1423" s="286"/>
      <c r="AW1423" s="482"/>
      <c r="AY1423" s="431"/>
    </row>
    <row r="1424" spans="1:51" s="388" customFormat="1" ht="16.5">
      <c r="A1424" s="132"/>
      <c r="B1424" s="132"/>
      <c r="C1424" s="132"/>
      <c r="D1424" s="241"/>
      <c r="E1424" s="241"/>
      <c r="F1424" s="386"/>
      <c r="G1424" s="286"/>
      <c r="H1424" s="286"/>
      <c r="AW1424" s="482"/>
      <c r="AY1424" s="431"/>
    </row>
    <row r="1425" spans="1:51" s="388" customFormat="1" ht="16.5">
      <c r="A1425" s="132"/>
      <c r="B1425" s="132"/>
      <c r="C1425" s="132"/>
      <c r="D1425" s="241"/>
      <c r="E1425" s="241"/>
      <c r="F1425" s="386"/>
      <c r="G1425" s="286"/>
      <c r="H1425" s="286"/>
      <c r="AW1425" s="482"/>
      <c r="AY1425" s="431"/>
    </row>
    <row r="1426" spans="1:51" s="388" customFormat="1" ht="16.5">
      <c r="A1426" s="132"/>
      <c r="B1426" s="132"/>
      <c r="C1426" s="132"/>
      <c r="D1426" s="241"/>
      <c r="E1426" s="241"/>
      <c r="F1426" s="386"/>
      <c r="G1426" s="286"/>
      <c r="H1426" s="286"/>
      <c r="AW1426" s="482"/>
      <c r="AY1426" s="431"/>
    </row>
    <row r="1427" spans="1:51" s="388" customFormat="1" ht="16.5">
      <c r="A1427" s="132"/>
      <c r="B1427" s="132"/>
      <c r="C1427" s="132"/>
      <c r="D1427" s="241"/>
      <c r="E1427" s="241"/>
      <c r="F1427" s="386"/>
      <c r="G1427" s="286"/>
      <c r="H1427" s="286"/>
      <c r="AW1427" s="482"/>
      <c r="AY1427" s="431"/>
    </row>
    <row r="1428" spans="1:51" s="388" customFormat="1" ht="16.5">
      <c r="A1428" s="132"/>
      <c r="B1428" s="132"/>
      <c r="C1428" s="132"/>
      <c r="D1428" s="241"/>
      <c r="E1428" s="241"/>
      <c r="F1428" s="386"/>
      <c r="G1428" s="286"/>
      <c r="H1428" s="286"/>
      <c r="AW1428" s="482"/>
      <c r="AY1428" s="431"/>
    </row>
    <row r="1429" spans="1:51" s="388" customFormat="1" ht="16.5">
      <c r="A1429" s="132"/>
      <c r="B1429" s="132"/>
      <c r="C1429" s="132"/>
      <c r="D1429" s="241"/>
      <c r="E1429" s="241"/>
      <c r="F1429" s="386"/>
      <c r="G1429" s="286"/>
      <c r="H1429" s="286"/>
      <c r="AW1429" s="482"/>
      <c r="AY1429" s="431"/>
    </row>
    <row r="1430" spans="1:51" s="388" customFormat="1" ht="16.5">
      <c r="A1430" s="132"/>
      <c r="B1430" s="132"/>
      <c r="C1430" s="132"/>
      <c r="D1430" s="241"/>
      <c r="E1430" s="241"/>
      <c r="F1430" s="386"/>
      <c r="G1430" s="286"/>
      <c r="H1430" s="286"/>
      <c r="AW1430" s="482"/>
      <c r="AY1430" s="431"/>
    </row>
    <row r="1431" spans="1:51" s="388" customFormat="1" ht="16.5">
      <c r="A1431" s="132"/>
      <c r="B1431" s="132"/>
      <c r="C1431" s="132"/>
      <c r="D1431" s="241"/>
      <c r="E1431" s="241"/>
      <c r="F1431" s="386"/>
      <c r="G1431" s="286"/>
      <c r="H1431" s="286"/>
      <c r="AW1431" s="482"/>
      <c r="AY1431" s="431"/>
    </row>
    <row r="1432" spans="1:51" s="388" customFormat="1" ht="16.5">
      <c r="A1432" s="132"/>
      <c r="B1432" s="132"/>
      <c r="C1432" s="132"/>
      <c r="D1432" s="241"/>
      <c r="E1432" s="241"/>
      <c r="F1432" s="386"/>
      <c r="G1432" s="286"/>
      <c r="H1432" s="286"/>
      <c r="AW1432" s="482"/>
      <c r="AY1432" s="431"/>
    </row>
    <row r="1433" spans="1:51" s="388" customFormat="1" ht="16.5">
      <c r="A1433" s="132"/>
      <c r="B1433" s="132"/>
      <c r="C1433" s="132"/>
      <c r="D1433" s="241"/>
      <c r="E1433" s="241"/>
      <c r="F1433" s="386"/>
      <c r="G1433" s="286"/>
      <c r="H1433" s="286"/>
      <c r="AW1433" s="482"/>
      <c r="AY1433" s="431"/>
    </row>
    <row r="1434" spans="1:51" s="388" customFormat="1" ht="16.5">
      <c r="A1434" s="132"/>
      <c r="B1434" s="132"/>
      <c r="C1434" s="132"/>
      <c r="D1434" s="241"/>
      <c r="E1434" s="241"/>
      <c r="F1434" s="386"/>
      <c r="G1434" s="286"/>
      <c r="H1434" s="286"/>
      <c r="AW1434" s="482"/>
      <c r="AY1434" s="431"/>
    </row>
    <row r="1435" spans="1:51" s="388" customFormat="1" ht="16.5">
      <c r="A1435" s="132"/>
      <c r="B1435" s="132"/>
      <c r="C1435" s="132"/>
      <c r="D1435" s="241"/>
      <c r="E1435" s="241"/>
      <c r="F1435" s="386"/>
      <c r="G1435" s="286"/>
      <c r="H1435" s="286"/>
      <c r="AW1435" s="482"/>
      <c r="AY1435" s="431"/>
    </row>
    <row r="1436" spans="1:51" s="388" customFormat="1" ht="16.5">
      <c r="A1436" s="132"/>
      <c r="B1436" s="132"/>
      <c r="C1436" s="132"/>
      <c r="D1436" s="241"/>
      <c r="E1436" s="241"/>
      <c r="F1436" s="386"/>
      <c r="G1436" s="286"/>
      <c r="H1436" s="286"/>
      <c r="AW1436" s="482"/>
      <c r="AY1436" s="431"/>
    </row>
    <row r="1437" spans="1:51" s="388" customFormat="1" ht="16.5">
      <c r="A1437" s="132"/>
      <c r="B1437" s="132"/>
      <c r="C1437" s="132"/>
      <c r="D1437" s="241"/>
      <c r="E1437" s="241"/>
      <c r="F1437" s="386"/>
      <c r="G1437" s="286"/>
      <c r="H1437" s="286"/>
      <c r="AW1437" s="482"/>
      <c r="AY1437" s="431"/>
    </row>
    <row r="1438" spans="1:51" s="388" customFormat="1" ht="16.5">
      <c r="A1438" s="132"/>
      <c r="B1438" s="132"/>
      <c r="C1438" s="132"/>
      <c r="D1438" s="241"/>
      <c r="E1438" s="241"/>
      <c r="F1438" s="386"/>
      <c r="G1438" s="286"/>
      <c r="H1438" s="286"/>
      <c r="AW1438" s="482"/>
      <c r="AY1438" s="431"/>
    </row>
    <row r="1439" spans="1:51" s="388" customFormat="1" ht="16.5">
      <c r="A1439" s="132"/>
      <c r="B1439" s="132"/>
      <c r="C1439" s="132"/>
      <c r="D1439" s="241"/>
      <c r="E1439" s="241"/>
      <c r="F1439" s="386"/>
      <c r="G1439" s="286"/>
      <c r="H1439" s="286"/>
      <c r="AW1439" s="482"/>
      <c r="AY1439" s="431"/>
    </row>
    <row r="1440" spans="1:51" s="388" customFormat="1" ht="16.5">
      <c r="A1440" s="132"/>
      <c r="B1440" s="132"/>
      <c r="C1440" s="132"/>
      <c r="D1440" s="241"/>
      <c r="E1440" s="241"/>
      <c r="F1440" s="386"/>
      <c r="G1440" s="286"/>
      <c r="H1440" s="286"/>
      <c r="AW1440" s="482"/>
      <c r="AY1440" s="431"/>
    </row>
    <row r="1441" spans="1:51" s="388" customFormat="1" ht="16.5">
      <c r="A1441" s="132"/>
      <c r="B1441" s="132"/>
      <c r="C1441" s="132"/>
      <c r="D1441" s="241"/>
      <c r="E1441" s="241"/>
      <c r="F1441" s="386"/>
      <c r="G1441" s="286"/>
      <c r="H1441" s="286"/>
      <c r="AW1441" s="482"/>
      <c r="AY1441" s="431"/>
    </row>
    <row r="1442" spans="1:51" s="388" customFormat="1" ht="16.5">
      <c r="A1442" s="132"/>
      <c r="B1442" s="132"/>
      <c r="C1442" s="132"/>
      <c r="D1442" s="241"/>
      <c r="E1442" s="241"/>
      <c r="F1442" s="386"/>
      <c r="G1442" s="286"/>
      <c r="H1442" s="286"/>
      <c r="AW1442" s="482"/>
      <c r="AY1442" s="431"/>
    </row>
    <row r="1443" spans="1:51" s="388" customFormat="1" ht="16.5">
      <c r="A1443" s="132"/>
      <c r="B1443" s="132"/>
      <c r="C1443" s="132"/>
      <c r="D1443" s="241"/>
      <c r="E1443" s="241"/>
      <c r="F1443" s="386"/>
      <c r="G1443" s="286"/>
      <c r="H1443" s="286"/>
      <c r="AW1443" s="482"/>
      <c r="AY1443" s="431"/>
    </row>
    <row r="1444" spans="1:51" s="388" customFormat="1" ht="16.5">
      <c r="A1444" s="132"/>
      <c r="B1444" s="132"/>
      <c r="C1444" s="132"/>
      <c r="D1444" s="241"/>
      <c r="E1444" s="241"/>
      <c r="F1444" s="386"/>
      <c r="G1444" s="286"/>
      <c r="H1444" s="286"/>
      <c r="AW1444" s="482"/>
      <c r="AY1444" s="431"/>
    </row>
    <row r="1445" spans="1:51" s="388" customFormat="1" ht="16.5">
      <c r="A1445" s="132"/>
      <c r="B1445" s="132"/>
      <c r="C1445" s="132"/>
      <c r="D1445" s="241"/>
      <c r="E1445" s="241"/>
      <c r="F1445" s="386"/>
      <c r="G1445" s="286"/>
      <c r="H1445" s="286"/>
      <c r="AW1445" s="482"/>
      <c r="AY1445" s="431"/>
    </row>
    <row r="1446" spans="1:51" s="388" customFormat="1" ht="16.5">
      <c r="A1446" s="132"/>
      <c r="B1446" s="132"/>
      <c r="C1446" s="132"/>
      <c r="D1446" s="241"/>
      <c r="E1446" s="241"/>
      <c r="F1446" s="386"/>
      <c r="G1446" s="286"/>
      <c r="H1446" s="286"/>
      <c r="AW1446" s="482"/>
      <c r="AY1446" s="431"/>
    </row>
    <row r="1447" spans="1:51" s="388" customFormat="1" ht="16.5">
      <c r="A1447" s="132"/>
      <c r="B1447" s="132"/>
      <c r="C1447" s="132"/>
      <c r="D1447" s="241"/>
      <c r="E1447" s="241"/>
      <c r="F1447" s="386"/>
      <c r="G1447" s="286"/>
      <c r="H1447" s="286"/>
      <c r="AW1447" s="482"/>
      <c r="AY1447" s="431"/>
    </row>
    <row r="1448" spans="1:51" s="388" customFormat="1" ht="16.5">
      <c r="A1448" s="132"/>
      <c r="B1448" s="132"/>
      <c r="C1448" s="132"/>
      <c r="D1448" s="241"/>
      <c r="E1448" s="241"/>
      <c r="F1448" s="386"/>
      <c r="G1448" s="286"/>
      <c r="H1448" s="286"/>
      <c r="AW1448" s="482"/>
      <c r="AY1448" s="431"/>
    </row>
    <row r="1449" spans="1:51" s="388" customFormat="1" ht="16.5">
      <c r="A1449" s="132"/>
      <c r="B1449" s="132"/>
      <c r="C1449" s="132"/>
      <c r="D1449" s="241"/>
      <c r="E1449" s="241"/>
      <c r="F1449" s="386"/>
      <c r="G1449" s="286"/>
      <c r="H1449" s="286"/>
      <c r="AW1449" s="482"/>
      <c r="AY1449" s="431"/>
    </row>
    <row r="1450" spans="1:51" s="388" customFormat="1" ht="16.5">
      <c r="A1450" s="132"/>
      <c r="B1450" s="132"/>
      <c r="C1450" s="132"/>
      <c r="D1450" s="241"/>
      <c r="E1450" s="241"/>
      <c r="F1450" s="386"/>
      <c r="G1450" s="286"/>
      <c r="H1450" s="286"/>
      <c r="AW1450" s="482"/>
      <c r="AY1450" s="431"/>
    </row>
    <row r="1451" spans="1:51" s="388" customFormat="1" ht="16.5">
      <c r="A1451" s="132"/>
      <c r="B1451" s="132"/>
      <c r="C1451" s="132"/>
      <c r="D1451" s="241"/>
      <c r="E1451" s="241"/>
      <c r="F1451" s="386"/>
      <c r="G1451" s="286"/>
      <c r="H1451" s="286"/>
      <c r="AW1451" s="482"/>
      <c r="AY1451" s="431"/>
    </row>
    <row r="1452" spans="1:51" s="388" customFormat="1" ht="16.5">
      <c r="A1452" s="132"/>
      <c r="B1452" s="132"/>
      <c r="C1452" s="132"/>
      <c r="D1452" s="241"/>
      <c r="E1452" s="241"/>
      <c r="F1452" s="386"/>
      <c r="G1452" s="286"/>
      <c r="H1452" s="286"/>
      <c r="AW1452" s="482"/>
      <c r="AY1452" s="431"/>
    </row>
    <row r="1453" spans="1:51" s="388" customFormat="1" ht="16.5">
      <c r="A1453" s="132"/>
      <c r="B1453" s="132"/>
      <c r="C1453" s="132"/>
      <c r="D1453" s="241"/>
      <c r="E1453" s="241"/>
      <c r="F1453" s="386"/>
      <c r="G1453" s="286"/>
      <c r="H1453" s="286"/>
      <c r="AW1453" s="482"/>
      <c r="AY1453" s="431"/>
    </row>
    <row r="1454" spans="1:51" s="388" customFormat="1" ht="16.5">
      <c r="A1454" s="132"/>
      <c r="B1454" s="132"/>
      <c r="C1454" s="132"/>
      <c r="D1454" s="241"/>
      <c r="E1454" s="241"/>
      <c r="F1454" s="386"/>
      <c r="G1454" s="286"/>
      <c r="H1454" s="286"/>
      <c r="AW1454" s="482"/>
      <c r="AY1454" s="431"/>
    </row>
    <row r="1455" spans="1:51" s="388" customFormat="1" ht="16.5">
      <c r="A1455" s="132"/>
      <c r="B1455" s="132"/>
      <c r="C1455" s="132"/>
      <c r="D1455" s="241"/>
      <c r="E1455" s="241"/>
      <c r="F1455" s="386"/>
      <c r="G1455" s="286"/>
      <c r="H1455" s="286"/>
      <c r="AW1455" s="482"/>
      <c r="AY1455" s="431"/>
    </row>
    <row r="1456" spans="1:51" s="388" customFormat="1" ht="16.5">
      <c r="A1456" s="132"/>
      <c r="B1456" s="132"/>
      <c r="C1456" s="132"/>
      <c r="D1456" s="241"/>
      <c r="E1456" s="241"/>
      <c r="F1456" s="386"/>
      <c r="G1456" s="286"/>
      <c r="H1456" s="286"/>
      <c r="AW1456" s="482"/>
      <c r="AY1456" s="431"/>
    </row>
    <row r="1457" spans="1:51" s="388" customFormat="1" ht="16.5">
      <c r="A1457" s="132"/>
      <c r="B1457" s="132"/>
      <c r="C1457" s="132"/>
      <c r="D1457" s="241"/>
      <c r="E1457" s="241"/>
      <c r="F1457" s="386"/>
      <c r="G1457" s="286"/>
      <c r="H1457" s="286"/>
      <c r="AW1457" s="482"/>
      <c r="AY1457" s="431"/>
    </row>
    <row r="1458" spans="1:51" s="388" customFormat="1" ht="16.5">
      <c r="A1458" s="132"/>
      <c r="B1458" s="132"/>
      <c r="C1458" s="132"/>
      <c r="D1458" s="241"/>
      <c r="E1458" s="241"/>
      <c r="F1458" s="386"/>
      <c r="G1458" s="286"/>
      <c r="H1458" s="286"/>
      <c r="AW1458" s="482"/>
      <c r="AY1458" s="431"/>
    </row>
    <row r="1459" spans="1:51" s="388" customFormat="1" ht="16.5">
      <c r="A1459" s="132"/>
      <c r="B1459" s="132"/>
      <c r="C1459" s="132"/>
      <c r="D1459" s="241"/>
      <c r="E1459" s="241"/>
      <c r="F1459" s="386"/>
      <c r="G1459" s="286"/>
      <c r="H1459" s="286"/>
      <c r="AW1459" s="482"/>
      <c r="AY1459" s="431"/>
    </row>
    <row r="1460" spans="1:51" s="388" customFormat="1" ht="16.5">
      <c r="A1460" s="132"/>
      <c r="B1460" s="132"/>
      <c r="C1460" s="132"/>
      <c r="D1460" s="241"/>
      <c r="E1460" s="241"/>
      <c r="F1460" s="386"/>
      <c r="G1460" s="286"/>
      <c r="H1460" s="286"/>
      <c r="AW1460" s="482"/>
      <c r="AY1460" s="431"/>
    </row>
    <row r="1461" spans="1:51" s="388" customFormat="1" ht="16.5">
      <c r="A1461" s="132"/>
      <c r="B1461" s="132"/>
      <c r="C1461" s="132"/>
      <c r="D1461" s="241"/>
      <c r="E1461" s="241"/>
      <c r="F1461" s="386"/>
      <c r="G1461" s="286"/>
      <c r="H1461" s="286"/>
      <c r="AW1461" s="482"/>
      <c r="AY1461" s="431"/>
    </row>
    <row r="1462" spans="1:51" s="388" customFormat="1" ht="16.5">
      <c r="A1462" s="132"/>
      <c r="B1462" s="132"/>
      <c r="C1462" s="132"/>
      <c r="D1462" s="241"/>
      <c r="E1462" s="241"/>
      <c r="F1462" s="386"/>
      <c r="G1462" s="286"/>
      <c r="H1462" s="286"/>
      <c r="AW1462" s="482"/>
      <c r="AY1462" s="431"/>
    </row>
    <row r="1463" spans="1:51" s="388" customFormat="1" ht="16.5">
      <c r="A1463" s="132"/>
      <c r="B1463" s="132"/>
      <c r="C1463" s="132"/>
      <c r="D1463" s="241"/>
      <c r="E1463" s="241"/>
      <c r="F1463" s="386"/>
      <c r="G1463" s="286"/>
      <c r="H1463" s="286"/>
      <c r="AW1463" s="482"/>
      <c r="AY1463" s="431"/>
    </row>
    <row r="1464" spans="1:51" s="388" customFormat="1" ht="16.5">
      <c r="A1464" s="132"/>
      <c r="B1464" s="132"/>
      <c r="C1464" s="132"/>
      <c r="D1464" s="241"/>
      <c r="E1464" s="241"/>
      <c r="F1464" s="386"/>
      <c r="G1464" s="286"/>
      <c r="H1464" s="286"/>
      <c r="AW1464" s="482"/>
      <c r="AY1464" s="431"/>
    </row>
    <row r="1465" spans="1:51" s="388" customFormat="1" ht="16.5">
      <c r="A1465" s="132"/>
      <c r="B1465" s="132"/>
      <c r="C1465" s="132"/>
      <c r="D1465" s="241"/>
      <c r="E1465" s="241"/>
      <c r="F1465" s="386"/>
      <c r="G1465" s="286"/>
      <c r="H1465" s="286"/>
      <c r="AW1465" s="482"/>
      <c r="AY1465" s="431"/>
    </row>
    <row r="1466" spans="1:51" s="388" customFormat="1" ht="16.5">
      <c r="A1466" s="132"/>
      <c r="B1466" s="132"/>
      <c r="C1466" s="132"/>
      <c r="D1466" s="241"/>
      <c r="E1466" s="241"/>
      <c r="F1466" s="386"/>
      <c r="G1466" s="286"/>
      <c r="H1466" s="286"/>
      <c r="AW1466" s="482"/>
      <c r="AY1466" s="431"/>
    </row>
    <row r="1467" spans="1:51" s="388" customFormat="1" ht="16.5">
      <c r="A1467" s="132"/>
      <c r="B1467" s="132"/>
      <c r="C1467" s="132"/>
      <c r="D1467" s="241"/>
      <c r="E1467" s="241"/>
      <c r="F1467" s="386"/>
      <c r="G1467" s="286"/>
      <c r="H1467" s="286"/>
      <c r="AW1467" s="482"/>
      <c r="AY1467" s="431"/>
    </row>
    <row r="1468" spans="1:51" s="388" customFormat="1" ht="16.5">
      <c r="A1468" s="132"/>
      <c r="B1468" s="132"/>
      <c r="C1468" s="132"/>
      <c r="D1468" s="241"/>
      <c r="E1468" s="241"/>
      <c r="F1468" s="386"/>
      <c r="G1468" s="286"/>
      <c r="H1468" s="286"/>
      <c r="AW1468" s="482"/>
      <c r="AY1468" s="431"/>
    </row>
    <row r="1469" spans="1:51" s="388" customFormat="1" ht="16.5">
      <c r="A1469" s="132"/>
      <c r="B1469" s="132"/>
      <c r="C1469" s="132"/>
      <c r="D1469" s="241"/>
      <c r="E1469" s="241"/>
      <c r="F1469" s="386"/>
      <c r="G1469" s="286"/>
      <c r="H1469" s="286"/>
      <c r="AW1469" s="482"/>
      <c r="AY1469" s="431"/>
    </row>
    <row r="1470" spans="1:51" s="388" customFormat="1" ht="16.5">
      <c r="A1470" s="132"/>
      <c r="B1470" s="132"/>
      <c r="C1470" s="132"/>
      <c r="D1470" s="241"/>
      <c r="E1470" s="241"/>
      <c r="F1470" s="386"/>
      <c r="G1470" s="286"/>
      <c r="H1470" s="286"/>
      <c r="AW1470" s="482"/>
      <c r="AY1470" s="431"/>
    </row>
    <row r="1471" spans="1:51" s="388" customFormat="1" ht="16.5">
      <c r="A1471" s="132"/>
      <c r="B1471" s="132"/>
      <c r="C1471" s="132"/>
      <c r="D1471" s="241"/>
      <c r="E1471" s="241"/>
      <c r="F1471" s="386"/>
      <c r="G1471" s="286"/>
      <c r="H1471" s="286"/>
      <c r="AW1471" s="482"/>
      <c r="AY1471" s="431"/>
    </row>
    <row r="1472" spans="1:51" s="388" customFormat="1" ht="16.5">
      <c r="A1472" s="132"/>
      <c r="B1472" s="132"/>
      <c r="C1472" s="132"/>
      <c r="D1472" s="241"/>
      <c r="E1472" s="241"/>
      <c r="F1472" s="386"/>
      <c r="G1472" s="286"/>
      <c r="H1472" s="286"/>
      <c r="AW1472" s="482"/>
      <c r="AY1472" s="431"/>
    </row>
    <row r="1473" spans="1:51" s="388" customFormat="1" ht="16.5">
      <c r="A1473" s="132"/>
      <c r="B1473" s="132"/>
      <c r="C1473" s="132"/>
      <c r="D1473" s="241"/>
      <c r="E1473" s="241"/>
      <c r="F1473" s="386"/>
      <c r="G1473" s="286"/>
      <c r="H1473" s="286"/>
      <c r="AW1473" s="482"/>
      <c r="AY1473" s="431"/>
    </row>
    <row r="1474" spans="1:51" s="388" customFormat="1" ht="16.5">
      <c r="A1474" s="132"/>
      <c r="B1474" s="132"/>
      <c r="C1474" s="132"/>
      <c r="D1474" s="241"/>
      <c r="E1474" s="241"/>
      <c r="F1474" s="386"/>
      <c r="G1474" s="286"/>
      <c r="H1474" s="286"/>
      <c r="AW1474" s="482"/>
      <c r="AY1474" s="431"/>
    </row>
    <row r="1475" spans="1:51" s="388" customFormat="1" ht="16.5">
      <c r="A1475" s="132"/>
      <c r="B1475" s="132"/>
      <c r="C1475" s="132"/>
      <c r="D1475" s="241"/>
      <c r="E1475" s="241"/>
      <c r="F1475" s="386"/>
      <c r="G1475" s="286"/>
      <c r="H1475" s="286"/>
      <c r="AW1475" s="482"/>
      <c r="AY1475" s="431"/>
    </row>
    <row r="1476" spans="1:51" s="388" customFormat="1" ht="16.5">
      <c r="A1476" s="132"/>
      <c r="B1476" s="132"/>
      <c r="C1476" s="132"/>
      <c r="D1476" s="241"/>
      <c r="E1476" s="241"/>
      <c r="F1476" s="386"/>
      <c r="G1476" s="286"/>
      <c r="H1476" s="286"/>
      <c r="AW1476" s="482"/>
      <c r="AY1476" s="431"/>
    </row>
    <row r="1477" spans="1:51" s="388" customFormat="1" ht="16.5">
      <c r="A1477" s="132"/>
      <c r="B1477" s="132"/>
      <c r="C1477" s="132"/>
      <c r="D1477" s="241"/>
      <c r="E1477" s="241"/>
      <c r="F1477" s="386"/>
      <c r="G1477" s="286"/>
      <c r="H1477" s="286"/>
      <c r="AW1477" s="482"/>
      <c r="AY1477" s="431"/>
    </row>
    <row r="1478" spans="1:51" s="388" customFormat="1" ht="16.5">
      <c r="A1478" s="132"/>
      <c r="B1478" s="132"/>
      <c r="C1478" s="132"/>
      <c r="D1478" s="241"/>
      <c r="E1478" s="241"/>
      <c r="F1478" s="386"/>
      <c r="G1478" s="286"/>
      <c r="H1478" s="286"/>
      <c r="AW1478" s="482"/>
      <c r="AY1478" s="431"/>
    </row>
    <row r="1479" spans="1:51" s="388" customFormat="1" ht="16.5">
      <c r="A1479" s="132"/>
      <c r="B1479" s="132"/>
      <c r="C1479" s="132"/>
      <c r="D1479" s="241"/>
      <c r="E1479" s="241"/>
      <c r="F1479" s="386"/>
      <c r="G1479" s="286"/>
      <c r="H1479" s="286"/>
      <c r="AW1479" s="482"/>
      <c r="AY1479" s="431"/>
    </row>
    <row r="1480" spans="1:51" s="388" customFormat="1" ht="16.5">
      <c r="A1480" s="132"/>
      <c r="B1480" s="132"/>
      <c r="C1480" s="132"/>
      <c r="D1480" s="241"/>
      <c r="E1480" s="241"/>
      <c r="F1480" s="386"/>
      <c r="G1480" s="286"/>
      <c r="H1480" s="286"/>
      <c r="AW1480" s="482"/>
      <c r="AY1480" s="431"/>
    </row>
    <row r="1481" spans="1:51" s="388" customFormat="1" ht="16.5">
      <c r="A1481" s="132"/>
      <c r="B1481" s="132"/>
      <c r="C1481" s="132"/>
      <c r="D1481" s="241"/>
      <c r="E1481" s="241"/>
      <c r="F1481" s="386"/>
      <c r="G1481" s="286"/>
      <c r="H1481" s="286"/>
      <c r="AW1481" s="482"/>
      <c r="AY1481" s="431"/>
    </row>
    <row r="1482" spans="1:51" s="388" customFormat="1" ht="16.5">
      <c r="A1482" s="132"/>
      <c r="B1482" s="132"/>
      <c r="C1482" s="132"/>
      <c r="D1482" s="241"/>
      <c r="E1482" s="241"/>
      <c r="F1482" s="386"/>
      <c r="G1482" s="286"/>
      <c r="H1482" s="286"/>
      <c r="AW1482" s="482"/>
      <c r="AY1482" s="431"/>
    </row>
    <row r="1483" spans="1:51" s="388" customFormat="1" ht="16.5">
      <c r="A1483" s="132"/>
      <c r="B1483" s="132"/>
      <c r="C1483" s="132"/>
      <c r="D1483" s="241"/>
      <c r="E1483" s="241"/>
      <c r="F1483" s="386"/>
      <c r="G1483" s="286"/>
      <c r="H1483" s="286"/>
      <c r="AW1483" s="482"/>
      <c r="AY1483" s="431"/>
    </row>
    <row r="1484" spans="1:51" s="388" customFormat="1" ht="16.5">
      <c r="A1484" s="132"/>
      <c r="B1484" s="132"/>
      <c r="C1484" s="132"/>
      <c r="D1484" s="241"/>
      <c r="E1484" s="241"/>
      <c r="F1484" s="386"/>
      <c r="G1484" s="286"/>
      <c r="H1484" s="286"/>
      <c r="AW1484" s="482"/>
      <c r="AY1484" s="431"/>
    </row>
    <row r="1485" spans="1:51" s="388" customFormat="1" ht="16.5">
      <c r="A1485" s="132"/>
      <c r="B1485" s="132"/>
      <c r="C1485" s="132"/>
      <c r="D1485" s="241"/>
      <c r="E1485" s="241"/>
      <c r="F1485" s="386"/>
      <c r="G1485" s="286"/>
      <c r="H1485" s="286"/>
      <c r="AW1485" s="482"/>
      <c r="AY1485" s="431"/>
    </row>
    <row r="1486" spans="1:51" s="388" customFormat="1" ht="16.5">
      <c r="A1486" s="132"/>
      <c r="B1486" s="132"/>
      <c r="C1486" s="132"/>
      <c r="D1486" s="241"/>
      <c r="E1486" s="241"/>
      <c r="F1486" s="386"/>
      <c r="G1486" s="286"/>
      <c r="H1486" s="286"/>
      <c r="AW1486" s="482"/>
      <c r="AY1486" s="431"/>
    </row>
    <row r="1487" spans="1:51" s="388" customFormat="1" ht="16.5">
      <c r="A1487" s="132"/>
      <c r="B1487" s="132"/>
      <c r="C1487" s="132"/>
      <c r="D1487" s="241"/>
      <c r="E1487" s="241"/>
      <c r="F1487" s="386"/>
      <c r="G1487" s="286"/>
      <c r="H1487" s="286"/>
      <c r="AW1487" s="482"/>
      <c r="AY1487" s="431"/>
    </row>
    <row r="1488" spans="1:51" s="388" customFormat="1" ht="16.5">
      <c r="A1488" s="132"/>
      <c r="B1488" s="132"/>
      <c r="C1488" s="132"/>
      <c r="D1488" s="241"/>
      <c r="E1488" s="241"/>
      <c r="F1488" s="386"/>
      <c r="G1488" s="286"/>
      <c r="H1488" s="286"/>
      <c r="AW1488" s="482"/>
      <c r="AY1488" s="431"/>
    </row>
    <row r="1489" spans="1:51" s="388" customFormat="1" ht="16.5">
      <c r="A1489" s="132"/>
      <c r="B1489" s="132"/>
      <c r="C1489" s="132"/>
      <c r="D1489" s="241"/>
      <c r="E1489" s="241"/>
      <c r="F1489" s="386"/>
      <c r="G1489" s="286"/>
      <c r="H1489" s="286"/>
      <c r="AW1489" s="482"/>
      <c r="AY1489" s="431"/>
    </row>
    <row r="1490" spans="1:51" s="388" customFormat="1" ht="16.5">
      <c r="A1490" s="132"/>
      <c r="B1490" s="132"/>
      <c r="C1490" s="132"/>
      <c r="D1490" s="241"/>
      <c r="E1490" s="241"/>
      <c r="F1490" s="386"/>
      <c r="G1490" s="286"/>
      <c r="H1490" s="286"/>
      <c r="AW1490" s="482"/>
      <c r="AY1490" s="431"/>
    </row>
    <row r="1491" spans="1:51" s="388" customFormat="1" ht="16.5">
      <c r="A1491" s="132"/>
      <c r="B1491" s="132"/>
      <c r="C1491" s="132"/>
      <c r="D1491" s="241"/>
      <c r="E1491" s="241"/>
      <c r="F1491" s="386"/>
      <c r="G1491" s="286"/>
      <c r="H1491" s="286"/>
      <c r="AW1491" s="482"/>
      <c r="AY1491" s="431"/>
    </row>
    <row r="1492" spans="1:51" s="388" customFormat="1" ht="16.5">
      <c r="A1492" s="132"/>
      <c r="B1492" s="132"/>
      <c r="C1492" s="132"/>
      <c r="D1492" s="241"/>
      <c r="E1492" s="241"/>
      <c r="F1492" s="386"/>
      <c r="G1492" s="286"/>
      <c r="H1492" s="286"/>
      <c r="AW1492" s="482"/>
      <c r="AY1492" s="431"/>
    </row>
    <row r="1493" spans="1:51" s="388" customFormat="1" ht="16.5">
      <c r="A1493" s="132"/>
      <c r="B1493" s="132"/>
      <c r="C1493" s="132"/>
      <c r="D1493" s="241"/>
      <c r="E1493" s="241"/>
      <c r="F1493" s="386"/>
      <c r="G1493" s="286"/>
      <c r="H1493" s="286"/>
      <c r="AW1493" s="482"/>
      <c r="AY1493" s="431"/>
    </row>
    <row r="1494" spans="1:51" s="388" customFormat="1" ht="16.5">
      <c r="A1494" s="132"/>
      <c r="B1494" s="132"/>
      <c r="C1494" s="132"/>
      <c r="D1494" s="241"/>
      <c r="E1494" s="241"/>
      <c r="F1494" s="386"/>
      <c r="G1494" s="286"/>
      <c r="H1494" s="286"/>
      <c r="AW1494" s="482"/>
      <c r="AY1494" s="431"/>
    </row>
    <row r="1495" spans="1:51" s="388" customFormat="1" ht="16.5">
      <c r="A1495" s="132"/>
      <c r="B1495" s="132"/>
      <c r="C1495" s="132"/>
      <c r="D1495" s="241"/>
      <c r="E1495" s="241"/>
      <c r="F1495" s="386"/>
      <c r="G1495" s="286"/>
      <c r="H1495" s="286"/>
      <c r="AW1495" s="482"/>
      <c r="AY1495" s="431"/>
    </row>
    <row r="1496" spans="1:51" s="388" customFormat="1" ht="16.5">
      <c r="A1496" s="132"/>
      <c r="B1496" s="132"/>
      <c r="C1496" s="132"/>
      <c r="D1496" s="241"/>
      <c r="E1496" s="241"/>
      <c r="F1496" s="386"/>
      <c r="G1496" s="286"/>
      <c r="H1496" s="286"/>
      <c r="AW1496" s="482"/>
      <c r="AY1496" s="431"/>
    </row>
    <row r="1497" spans="1:51" s="388" customFormat="1" ht="16.5">
      <c r="A1497" s="132"/>
      <c r="B1497" s="132"/>
      <c r="C1497" s="132"/>
      <c r="D1497" s="241"/>
      <c r="E1497" s="241"/>
      <c r="F1497" s="386"/>
      <c r="G1497" s="286"/>
      <c r="H1497" s="286"/>
      <c r="AW1497" s="482"/>
      <c r="AY1497" s="431"/>
    </row>
    <row r="1498" spans="1:51" s="388" customFormat="1" ht="16.5">
      <c r="A1498" s="132"/>
      <c r="B1498" s="132"/>
      <c r="C1498" s="132"/>
      <c r="D1498" s="241"/>
      <c r="E1498" s="241"/>
      <c r="F1498" s="386"/>
      <c r="G1498" s="286"/>
      <c r="H1498" s="286"/>
      <c r="AW1498" s="482"/>
      <c r="AY1498" s="431"/>
    </row>
    <row r="1499" spans="1:51" s="388" customFormat="1" ht="16.5">
      <c r="A1499" s="132"/>
      <c r="B1499" s="132"/>
      <c r="C1499" s="132"/>
      <c r="D1499" s="241"/>
      <c r="E1499" s="241"/>
      <c r="F1499" s="386"/>
      <c r="G1499" s="286"/>
      <c r="H1499" s="286"/>
      <c r="AW1499" s="482"/>
      <c r="AY1499" s="431"/>
    </row>
    <row r="1500" spans="1:51" s="388" customFormat="1" ht="16.5">
      <c r="A1500" s="132"/>
      <c r="B1500" s="132"/>
      <c r="C1500" s="132"/>
      <c r="D1500" s="241"/>
      <c r="E1500" s="241"/>
      <c r="F1500" s="386"/>
      <c r="G1500" s="286"/>
      <c r="H1500" s="286"/>
      <c r="AW1500" s="482"/>
      <c r="AY1500" s="431"/>
    </row>
    <row r="1501" spans="1:51" s="388" customFormat="1" ht="16.5">
      <c r="A1501" s="132"/>
      <c r="B1501" s="132"/>
      <c r="C1501" s="132"/>
      <c r="D1501" s="241"/>
      <c r="E1501" s="241"/>
      <c r="F1501" s="386"/>
      <c r="G1501" s="286"/>
      <c r="H1501" s="286"/>
      <c r="AW1501" s="482"/>
      <c r="AY1501" s="431"/>
    </row>
    <row r="1502" spans="1:51" s="388" customFormat="1" ht="16.5">
      <c r="A1502" s="132"/>
      <c r="B1502" s="132"/>
      <c r="C1502" s="132"/>
      <c r="D1502" s="241"/>
      <c r="E1502" s="241"/>
      <c r="F1502" s="386"/>
      <c r="G1502" s="286"/>
      <c r="H1502" s="286"/>
      <c r="AW1502" s="482"/>
      <c r="AY1502" s="431"/>
    </row>
    <row r="1503" spans="1:51" s="388" customFormat="1" ht="16.5">
      <c r="A1503" s="132"/>
      <c r="B1503" s="132"/>
      <c r="C1503" s="132"/>
      <c r="D1503" s="241"/>
      <c r="E1503" s="241"/>
      <c r="F1503" s="386"/>
      <c r="G1503" s="286"/>
      <c r="H1503" s="286"/>
      <c r="AW1503" s="482"/>
      <c r="AY1503" s="431"/>
    </row>
    <row r="1504" spans="1:51" s="388" customFormat="1" ht="16.5">
      <c r="A1504" s="132"/>
      <c r="B1504" s="132"/>
      <c r="C1504" s="132"/>
      <c r="D1504" s="241"/>
      <c r="E1504" s="241"/>
      <c r="F1504" s="386"/>
      <c r="G1504" s="286"/>
      <c r="H1504" s="286"/>
      <c r="AW1504" s="482"/>
      <c r="AY1504" s="431"/>
    </row>
    <row r="1505" spans="1:51" s="388" customFormat="1" ht="16.5">
      <c r="A1505" s="132"/>
      <c r="B1505" s="132"/>
      <c r="C1505" s="132"/>
      <c r="D1505" s="241"/>
      <c r="E1505" s="241"/>
      <c r="F1505" s="386"/>
      <c r="G1505" s="286"/>
      <c r="H1505" s="286"/>
      <c r="AW1505" s="482"/>
      <c r="AY1505" s="431"/>
    </row>
    <row r="1506" spans="1:51" s="388" customFormat="1" ht="16.5">
      <c r="A1506" s="132"/>
      <c r="B1506" s="132"/>
      <c r="C1506" s="132"/>
      <c r="D1506" s="241"/>
      <c r="E1506" s="241"/>
      <c r="F1506" s="386"/>
      <c r="G1506" s="286"/>
      <c r="H1506" s="286"/>
      <c r="AW1506" s="482"/>
      <c r="AY1506" s="431"/>
    </row>
    <row r="1507" spans="1:51" s="388" customFormat="1" ht="16.5">
      <c r="A1507" s="132"/>
      <c r="B1507" s="132"/>
      <c r="C1507" s="132"/>
      <c r="D1507" s="241"/>
      <c r="E1507" s="241"/>
      <c r="F1507" s="386"/>
      <c r="G1507" s="286"/>
      <c r="H1507" s="286"/>
      <c r="AW1507" s="482"/>
      <c r="AY1507" s="431"/>
    </row>
    <row r="1508" spans="1:51" s="388" customFormat="1" ht="16.5">
      <c r="A1508" s="132"/>
      <c r="B1508" s="132"/>
      <c r="C1508" s="132"/>
      <c r="D1508" s="241"/>
      <c r="E1508" s="241"/>
      <c r="F1508" s="386"/>
      <c r="G1508" s="286"/>
      <c r="H1508" s="286"/>
      <c r="AW1508" s="482"/>
      <c r="AY1508" s="431"/>
    </row>
    <row r="1509" spans="1:51" s="388" customFormat="1" ht="16.5">
      <c r="A1509" s="132"/>
      <c r="B1509" s="132"/>
      <c r="C1509" s="132"/>
      <c r="D1509" s="241"/>
      <c r="E1509" s="241"/>
      <c r="F1509" s="386"/>
      <c r="G1509" s="286"/>
      <c r="H1509" s="286"/>
      <c r="AW1509" s="482"/>
      <c r="AY1509" s="431"/>
    </row>
    <row r="1510" spans="1:51" s="388" customFormat="1" ht="16.5">
      <c r="A1510" s="132"/>
      <c r="B1510" s="132"/>
      <c r="C1510" s="132"/>
      <c r="D1510" s="241"/>
      <c r="E1510" s="241"/>
      <c r="F1510" s="386"/>
      <c r="G1510" s="286"/>
      <c r="H1510" s="286"/>
      <c r="AW1510" s="482"/>
      <c r="AY1510" s="431"/>
    </row>
    <row r="1511" spans="1:51" s="388" customFormat="1" ht="16.5">
      <c r="A1511" s="132"/>
      <c r="B1511" s="132"/>
      <c r="C1511" s="132"/>
      <c r="D1511" s="241"/>
      <c r="E1511" s="241"/>
      <c r="F1511" s="386"/>
      <c r="G1511" s="286"/>
      <c r="H1511" s="286"/>
      <c r="AW1511" s="482"/>
      <c r="AY1511" s="431"/>
    </row>
    <row r="1512" spans="1:51" s="388" customFormat="1" ht="16.5">
      <c r="A1512" s="132"/>
      <c r="B1512" s="132"/>
      <c r="C1512" s="132"/>
      <c r="D1512" s="241"/>
      <c r="E1512" s="241"/>
      <c r="F1512" s="386"/>
      <c r="G1512" s="286"/>
      <c r="H1512" s="286"/>
      <c r="AW1512" s="482"/>
      <c r="AY1512" s="431"/>
    </row>
    <row r="1513" spans="1:51" s="388" customFormat="1" ht="16.5">
      <c r="A1513" s="132"/>
      <c r="B1513" s="132"/>
      <c r="C1513" s="132"/>
      <c r="D1513" s="241"/>
      <c r="E1513" s="241"/>
      <c r="F1513" s="386"/>
      <c r="G1513" s="286"/>
      <c r="H1513" s="286"/>
      <c r="AW1513" s="482"/>
      <c r="AY1513" s="431"/>
    </row>
    <row r="1514" spans="1:51" s="388" customFormat="1" ht="16.5">
      <c r="A1514" s="132"/>
      <c r="B1514" s="132"/>
      <c r="C1514" s="132"/>
      <c r="D1514" s="241"/>
      <c r="E1514" s="241"/>
      <c r="F1514" s="386"/>
      <c r="G1514" s="286"/>
      <c r="H1514" s="286"/>
      <c r="AW1514" s="482"/>
      <c r="AY1514" s="431"/>
    </row>
    <row r="1515" spans="1:51" s="388" customFormat="1" ht="16.5">
      <c r="A1515" s="132"/>
      <c r="B1515" s="132"/>
      <c r="C1515" s="132"/>
      <c r="D1515" s="241"/>
      <c r="E1515" s="241"/>
      <c r="F1515" s="386"/>
      <c r="G1515" s="286"/>
      <c r="H1515" s="286"/>
      <c r="AW1515" s="482"/>
      <c r="AY1515" s="431"/>
    </row>
    <row r="1516" spans="1:51" s="388" customFormat="1" ht="16.5">
      <c r="A1516" s="132"/>
      <c r="B1516" s="132"/>
      <c r="C1516" s="132"/>
      <c r="D1516" s="241"/>
      <c r="E1516" s="241"/>
      <c r="F1516" s="386"/>
      <c r="G1516" s="286"/>
      <c r="H1516" s="286"/>
      <c r="AW1516" s="482"/>
      <c r="AY1516" s="431"/>
    </row>
    <row r="1517" spans="1:51" s="388" customFormat="1" ht="16.5">
      <c r="A1517" s="132"/>
      <c r="B1517" s="132"/>
      <c r="C1517" s="132"/>
      <c r="D1517" s="241"/>
      <c r="E1517" s="241"/>
      <c r="F1517" s="386"/>
      <c r="G1517" s="286"/>
      <c r="H1517" s="286"/>
      <c r="AW1517" s="482"/>
      <c r="AY1517" s="431"/>
    </row>
    <row r="1518" spans="1:51" s="388" customFormat="1" ht="16.5">
      <c r="A1518" s="132"/>
      <c r="B1518" s="132"/>
      <c r="C1518" s="132"/>
      <c r="D1518" s="241"/>
      <c r="E1518" s="241"/>
      <c r="F1518" s="386"/>
      <c r="G1518" s="286"/>
      <c r="H1518" s="286"/>
      <c r="AW1518" s="482"/>
      <c r="AY1518" s="431"/>
    </row>
    <row r="1519" spans="1:51" s="388" customFormat="1" ht="16.5">
      <c r="A1519" s="132"/>
      <c r="B1519" s="132"/>
      <c r="C1519" s="132"/>
      <c r="D1519" s="241"/>
      <c r="E1519" s="241"/>
      <c r="F1519" s="386"/>
      <c r="G1519" s="286"/>
      <c r="H1519" s="286"/>
      <c r="AW1519" s="482"/>
      <c r="AY1519" s="431"/>
    </row>
    <row r="1520" spans="1:51" s="388" customFormat="1" ht="16.5">
      <c r="A1520" s="132"/>
      <c r="B1520" s="132"/>
      <c r="C1520" s="132"/>
      <c r="D1520" s="241"/>
      <c r="E1520" s="241"/>
      <c r="F1520" s="386"/>
      <c r="G1520" s="286"/>
      <c r="H1520" s="286"/>
      <c r="AW1520" s="482"/>
      <c r="AY1520" s="431"/>
    </row>
    <row r="1521" spans="1:51" s="388" customFormat="1" ht="16.5">
      <c r="A1521" s="132"/>
      <c r="B1521" s="132"/>
      <c r="C1521" s="132"/>
      <c r="D1521" s="241"/>
      <c r="E1521" s="241"/>
      <c r="F1521" s="386"/>
      <c r="G1521" s="286"/>
      <c r="H1521" s="286"/>
      <c r="AW1521" s="482"/>
      <c r="AY1521" s="431"/>
    </row>
    <row r="1522" spans="1:51" s="388" customFormat="1" ht="16.5">
      <c r="A1522" s="132"/>
      <c r="B1522" s="132"/>
      <c r="C1522" s="132"/>
      <c r="D1522" s="241"/>
      <c r="E1522" s="241"/>
      <c r="F1522" s="386"/>
      <c r="G1522" s="286"/>
      <c r="H1522" s="286"/>
      <c r="AW1522" s="482"/>
      <c r="AY1522" s="431"/>
    </row>
    <row r="1523" spans="1:51" s="388" customFormat="1" ht="16.5">
      <c r="A1523" s="132"/>
      <c r="B1523" s="132"/>
      <c r="C1523" s="132"/>
      <c r="D1523" s="241"/>
      <c r="E1523" s="241"/>
      <c r="F1523" s="386"/>
      <c r="G1523" s="286"/>
      <c r="H1523" s="286"/>
      <c r="AW1523" s="482"/>
      <c r="AY1523" s="431"/>
    </row>
    <row r="1524" spans="1:51" s="388" customFormat="1" ht="16.5">
      <c r="A1524" s="132"/>
      <c r="B1524" s="132"/>
      <c r="C1524" s="132"/>
      <c r="D1524" s="241"/>
      <c r="E1524" s="241"/>
      <c r="F1524" s="386"/>
      <c r="G1524" s="286"/>
      <c r="H1524" s="286"/>
      <c r="AW1524" s="482"/>
      <c r="AY1524" s="431"/>
    </row>
    <row r="1525" spans="1:51" s="388" customFormat="1" ht="16.5">
      <c r="A1525" s="132"/>
      <c r="B1525" s="132"/>
      <c r="C1525" s="132"/>
      <c r="D1525" s="241"/>
      <c r="E1525" s="241"/>
      <c r="F1525" s="386"/>
      <c r="G1525" s="286"/>
      <c r="H1525" s="286"/>
      <c r="AW1525" s="482"/>
      <c r="AY1525" s="431"/>
    </row>
    <row r="1526" spans="1:51" s="388" customFormat="1" ht="16.5">
      <c r="A1526" s="132"/>
      <c r="B1526" s="132"/>
      <c r="C1526" s="132"/>
      <c r="D1526" s="241"/>
      <c r="E1526" s="241"/>
      <c r="F1526" s="386"/>
      <c r="G1526" s="286"/>
      <c r="H1526" s="286"/>
      <c r="AW1526" s="482"/>
      <c r="AY1526" s="431"/>
    </row>
    <row r="1527" spans="1:51" s="388" customFormat="1" ht="16.5">
      <c r="A1527" s="132"/>
      <c r="B1527" s="132"/>
      <c r="C1527" s="132"/>
      <c r="D1527" s="241"/>
      <c r="E1527" s="241"/>
      <c r="F1527" s="386"/>
      <c r="G1527" s="286"/>
      <c r="H1527" s="286"/>
      <c r="AW1527" s="482"/>
      <c r="AY1527" s="431"/>
    </row>
    <row r="1528" spans="1:51" s="388" customFormat="1" ht="16.5">
      <c r="A1528" s="132"/>
      <c r="B1528" s="132"/>
      <c r="C1528" s="132"/>
      <c r="D1528" s="241"/>
      <c r="E1528" s="241"/>
      <c r="F1528" s="386"/>
      <c r="G1528" s="286"/>
      <c r="H1528" s="286"/>
      <c r="AW1528" s="482"/>
      <c r="AY1528" s="431"/>
    </row>
    <row r="1529" spans="1:51" s="388" customFormat="1" ht="16.5">
      <c r="A1529" s="132"/>
      <c r="B1529" s="132"/>
      <c r="C1529" s="132"/>
      <c r="D1529" s="241"/>
      <c r="E1529" s="241"/>
      <c r="F1529" s="386"/>
      <c r="G1529" s="286"/>
      <c r="H1529" s="286"/>
      <c r="AW1529" s="482"/>
      <c r="AY1529" s="431"/>
    </row>
    <row r="1530" spans="1:51" s="388" customFormat="1" ht="16.5">
      <c r="A1530" s="132"/>
      <c r="B1530" s="132"/>
      <c r="C1530" s="132"/>
      <c r="D1530" s="241"/>
      <c r="E1530" s="241"/>
      <c r="F1530" s="386"/>
      <c r="G1530" s="286"/>
      <c r="H1530" s="286"/>
      <c r="AW1530" s="482"/>
      <c r="AY1530" s="431"/>
    </row>
    <row r="1531" spans="1:51" s="388" customFormat="1" ht="16.5">
      <c r="A1531" s="132"/>
      <c r="B1531" s="132"/>
      <c r="C1531" s="132"/>
      <c r="D1531" s="241"/>
      <c r="E1531" s="241"/>
      <c r="F1531" s="386"/>
      <c r="G1531" s="286"/>
      <c r="H1531" s="286"/>
      <c r="AW1531" s="482"/>
      <c r="AY1531" s="431"/>
    </row>
    <row r="1532" spans="1:51" s="388" customFormat="1" ht="16.5">
      <c r="A1532" s="132"/>
      <c r="B1532" s="132"/>
      <c r="C1532" s="132"/>
      <c r="D1532" s="241"/>
      <c r="E1532" s="241"/>
      <c r="F1532" s="386"/>
      <c r="G1532" s="286"/>
      <c r="H1532" s="286"/>
      <c r="AW1532" s="482"/>
      <c r="AY1532" s="431"/>
    </row>
    <row r="1533" spans="1:51" s="388" customFormat="1" ht="16.5">
      <c r="A1533" s="132"/>
      <c r="B1533" s="132"/>
      <c r="C1533" s="132"/>
      <c r="D1533" s="241"/>
      <c r="E1533" s="241"/>
      <c r="F1533" s="386"/>
      <c r="G1533" s="286"/>
      <c r="H1533" s="286"/>
      <c r="AW1533" s="482"/>
      <c r="AY1533" s="431"/>
    </row>
    <row r="1534" spans="1:51" s="388" customFormat="1" ht="16.5">
      <c r="A1534" s="132"/>
      <c r="B1534" s="132"/>
      <c r="C1534" s="132"/>
      <c r="D1534" s="241"/>
      <c r="E1534" s="241"/>
      <c r="F1534" s="386"/>
      <c r="G1534" s="286"/>
      <c r="H1534" s="286"/>
      <c r="AW1534" s="482"/>
      <c r="AY1534" s="431"/>
    </row>
    <row r="1535" spans="1:51" s="388" customFormat="1" ht="16.5">
      <c r="A1535" s="132"/>
      <c r="B1535" s="132"/>
      <c r="C1535" s="132"/>
      <c r="D1535" s="241"/>
      <c r="E1535" s="241"/>
      <c r="F1535" s="386"/>
      <c r="G1535" s="286"/>
      <c r="H1535" s="286"/>
      <c r="AW1535" s="482"/>
      <c r="AY1535" s="431"/>
    </row>
    <row r="1536" spans="1:51" s="388" customFormat="1" ht="16.5">
      <c r="A1536" s="132"/>
      <c r="B1536" s="132"/>
      <c r="C1536" s="132"/>
      <c r="D1536" s="241"/>
      <c r="E1536" s="241"/>
      <c r="F1536" s="386"/>
      <c r="G1536" s="286"/>
      <c r="H1536" s="286"/>
      <c r="AW1536" s="482"/>
      <c r="AY1536" s="431"/>
    </row>
    <row r="1537" spans="1:51" s="388" customFormat="1" ht="16.5">
      <c r="A1537" s="132"/>
      <c r="B1537" s="132"/>
      <c r="C1537" s="132"/>
      <c r="D1537" s="241"/>
      <c r="E1537" s="241"/>
      <c r="F1537" s="386"/>
      <c r="G1537" s="286"/>
      <c r="H1537" s="286"/>
      <c r="AW1537" s="482"/>
      <c r="AY1537" s="431"/>
    </row>
    <row r="1538" spans="1:51" s="388" customFormat="1" ht="16.5">
      <c r="A1538" s="132"/>
      <c r="B1538" s="132"/>
      <c r="C1538" s="132"/>
      <c r="D1538" s="241"/>
      <c r="E1538" s="241"/>
      <c r="F1538" s="386"/>
      <c r="G1538" s="286"/>
      <c r="H1538" s="286"/>
      <c r="AW1538" s="482"/>
      <c r="AY1538" s="431"/>
    </row>
    <row r="1539" spans="1:51" s="388" customFormat="1" ht="16.5">
      <c r="A1539" s="132"/>
      <c r="B1539" s="132"/>
      <c r="C1539" s="132"/>
      <c r="D1539" s="241"/>
      <c r="E1539" s="241"/>
      <c r="F1539" s="386"/>
      <c r="G1539" s="286"/>
      <c r="H1539" s="286"/>
      <c r="AW1539" s="482"/>
      <c r="AY1539" s="431"/>
    </row>
    <row r="1540" spans="1:51" s="388" customFormat="1" ht="16.5">
      <c r="A1540" s="132"/>
      <c r="B1540" s="132"/>
      <c r="C1540" s="132"/>
      <c r="D1540" s="241"/>
      <c r="E1540" s="241"/>
      <c r="F1540" s="386"/>
      <c r="G1540" s="286"/>
      <c r="H1540" s="286"/>
      <c r="AW1540" s="482"/>
      <c r="AY1540" s="431"/>
    </row>
    <row r="1541" spans="1:51" s="388" customFormat="1" ht="16.5">
      <c r="A1541" s="132"/>
      <c r="B1541" s="132"/>
      <c r="C1541" s="132"/>
      <c r="D1541" s="241"/>
      <c r="E1541" s="241"/>
      <c r="F1541" s="386"/>
      <c r="G1541" s="286"/>
      <c r="H1541" s="286"/>
      <c r="AW1541" s="482"/>
      <c r="AY1541" s="431"/>
    </row>
    <row r="1542" spans="1:51" s="388" customFormat="1" ht="16.5">
      <c r="A1542" s="132"/>
      <c r="B1542" s="132"/>
      <c r="C1542" s="132"/>
      <c r="D1542" s="241"/>
      <c r="E1542" s="241"/>
      <c r="F1542" s="386"/>
      <c r="G1542" s="286"/>
      <c r="H1542" s="286"/>
      <c r="AW1542" s="482"/>
      <c r="AY1542" s="431"/>
    </row>
    <row r="1543" spans="1:51" s="388" customFormat="1" ht="16.5">
      <c r="A1543" s="132"/>
      <c r="B1543" s="132"/>
      <c r="C1543" s="132"/>
      <c r="D1543" s="241"/>
      <c r="E1543" s="241"/>
      <c r="F1543" s="386"/>
      <c r="G1543" s="286"/>
      <c r="H1543" s="286"/>
      <c r="AW1543" s="482"/>
      <c r="AY1543" s="431"/>
    </row>
    <row r="1544" spans="1:51" s="388" customFormat="1" ht="16.5">
      <c r="A1544" s="132"/>
      <c r="B1544" s="132"/>
      <c r="C1544" s="132"/>
      <c r="D1544" s="241"/>
      <c r="E1544" s="241"/>
      <c r="F1544" s="386"/>
      <c r="G1544" s="286"/>
      <c r="H1544" s="286"/>
      <c r="AW1544" s="482"/>
      <c r="AY1544" s="431"/>
    </row>
    <row r="1545" spans="1:51" s="388" customFormat="1" ht="16.5">
      <c r="A1545" s="132"/>
      <c r="B1545" s="132"/>
      <c r="C1545" s="132"/>
      <c r="D1545" s="241"/>
      <c r="E1545" s="241"/>
      <c r="F1545" s="386"/>
      <c r="G1545" s="286"/>
      <c r="H1545" s="286"/>
      <c r="AW1545" s="482"/>
      <c r="AY1545" s="431"/>
    </row>
    <row r="1546" spans="1:51" s="388" customFormat="1" ht="16.5">
      <c r="A1546" s="132"/>
      <c r="B1546" s="132"/>
      <c r="C1546" s="132"/>
      <c r="D1546" s="241"/>
      <c r="E1546" s="241"/>
      <c r="F1546" s="386"/>
      <c r="G1546" s="286"/>
      <c r="H1546" s="286"/>
      <c r="AW1546" s="482"/>
      <c r="AY1546" s="431"/>
    </row>
    <row r="1547" spans="1:51" s="388" customFormat="1" ht="16.5">
      <c r="A1547" s="132"/>
      <c r="B1547" s="132"/>
      <c r="C1547" s="132"/>
      <c r="D1547" s="241"/>
      <c r="E1547" s="241"/>
      <c r="F1547" s="386"/>
      <c r="G1547" s="286"/>
      <c r="H1547" s="286"/>
      <c r="AW1547" s="482"/>
      <c r="AY1547" s="431"/>
    </row>
    <row r="1548" spans="1:51" s="388" customFormat="1" ht="16.5">
      <c r="A1548" s="132"/>
      <c r="B1548" s="132"/>
      <c r="C1548" s="132"/>
      <c r="D1548" s="241"/>
      <c r="E1548" s="241"/>
      <c r="F1548" s="386"/>
      <c r="G1548" s="286"/>
      <c r="H1548" s="286"/>
      <c r="AW1548" s="482"/>
      <c r="AY1548" s="431"/>
    </row>
    <row r="1549" spans="1:51" s="388" customFormat="1" ht="16.5">
      <c r="A1549" s="132"/>
      <c r="B1549" s="132"/>
      <c r="C1549" s="132"/>
      <c r="D1549" s="241"/>
      <c r="E1549" s="241"/>
      <c r="F1549" s="386"/>
      <c r="G1549" s="286"/>
      <c r="H1549" s="286"/>
      <c r="AW1549" s="482"/>
      <c r="AY1549" s="431"/>
    </row>
    <row r="1550" spans="1:51" s="388" customFormat="1" ht="16.5">
      <c r="A1550" s="132"/>
      <c r="B1550" s="132"/>
      <c r="C1550" s="132"/>
      <c r="D1550" s="241"/>
      <c r="E1550" s="241"/>
      <c r="F1550" s="386"/>
      <c r="G1550" s="286"/>
      <c r="H1550" s="286"/>
      <c r="AW1550" s="482"/>
      <c r="AY1550" s="431"/>
    </row>
    <row r="1551" spans="1:51" s="388" customFormat="1" ht="16.5">
      <c r="A1551" s="132"/>
      <c r="B1551" s="132"/>
      <c r="C1551" s="132"/>
      <c r="D1551" s="241"/>
      <c r="E1551" s="241"/>
      <c r="F1551" s="386"/>
      <c r="G1551" s="286"/>
      <c r="H1551" s="286"/>
      <c r="AW1551" s="482"/>
      <c r="AY1551" s="431"/>
    </row>
    <row r="1552" spans="1:51" s="388" customFormat="1" ht="16.5">
      <c r="A1552" s="132"/>
      <c r="B1552" s="132"/>
      <c r="C1552" s="132"/>
      <c r="D1552" s="241"/>
      <c r="E1552" s="241"/>
      <c r="F1552" s="386"/>
      <c r="G1552" s="286"/>
      <c r="H1552" s="286"/>
      <c r="AW1552" s="482"/>
      <c r="AY1552" s="431"/>
    </row>
    <row r="1553" spans="1:51" s="388" customFormat="1" ht="16.5">
      <c r="A1553" s="132"/>
      <c r="B1553" s="132"/>
      <c r="C1553" s="132"/>
      <c r="D1553" s="241"/>
      <c r="E1553" s="241"/>
      <c r="F1553" s="386"/>
      <c r="G1553" s="286"/>
      <c r="H1553" s="286"/>
      <c r="AW1553" s="482"/>
      <c r="AY1553" s="431"/>
    </row>
    <row r="1554" spans="1:51" s="388" customFormat="1" ht="16.5">
      <c r="A1554" s="132"/>
      <c r="B1554" s="132"/>
      <c r="C1554" s="132"/>
      <c r="D1554" s="241"/>
      <c r="E1554" s="241"/>
      <c r="F1554" s="386"/>
      <c r="G1554" s="286"/>
      <c r="H1554" s="286"/>
      <c r="AW1554" s="482"/>
      <c r="AY1554" s="431"/>
    </row>
    <row r="1555" spans="1:51" s="388" customFormat="1" ht="16.5">
      <c r="A1555" s="132"/>
      <c r="B1555" s="132"/>
      <c r="C1555" s="132"/>
      <c r="D1555" s="241"/>
      <c r="E1555" s="241"/>
      <c r="F1555" s="386"/>
      <c r="G1555" s="286"/>
      <c r="H1555" s="286"/>
      <c r="AW1555" s="482"/>
      <c r="AY1555" s="431"/>
    </row>
    <row r="1556" spans="1:51" s="388" customFormat="1" ht="16.5">
      <c r="A1556" s="132"/>
      <c r="B1556" s="132"/>
      <c r="C1556" s="132"/>
      <c r="D1556" s="241"/>
      <c r="E1556" s="241"/>
      <c r="F1556" s="386"/>
      <c r="G1556" s="286"/>
      <c r="H1556" s="286"/>
      <c r="AW1556" s="482"/>
      <c r="AY1556" s="431"/>
    </row>
    <row r="1557" spans="1:51" s="388" customFormat="1" ht="16.5">
      <c r="A1557" s="132"/>
      <c r="B1557" s="132"/>
      <c r="C1557" s="132"/>
      <c r="D1557" s="241"/>
      <c r="E1557" s="241"/>
      <c r="F1557" s="386"/>
      <c r="G1557" s="286"/>
      <c r="H1557" s="286"/>
      <c r="AW1557" s="482"/>
      <c r="AY1557" s="431"/>
    </row>
    <row r="1558" spans="1:51" s="388" customFormat="1" ht="16.5">
      <c r="A1558" s="132"/>
      <c r="B1558" s="132"/>
      <c r="C1558" s="132"/>
      <c r="D1558" s="241"/>
      <c r="E1558" s="241"/>
      <c r="F1558" s="386"/>
      <c r="G1558" s="286"/>
      <c r="H1558" s="286"/>
      <c r="AW1558" s="482"/>
      <c r="AY1558" s="431"/>
    </row>
    <row r="1559" spans="1:51" s="388" customFormat="1" ht="16.5">
      <c r="A1559" s="132"/>
      <c r="B1559" s="132"/>
      <c r="C1559" s="132"/>
      <c r="D1559" s="241"/>
      <c r="E1559" s="241"/>
      <c r="F1559" s="386"/>
      <c r="G1559" s="286"/>
      <c r="H1559" s="286"/>
      <c r="AW1559" s="482"/>
      <c r="AY1559" s="431"/>
    </row>
    <row r="1560" spans="1:51" s="388" customFormat="1" ht="16.5">
      <c r="A1560" s="132"/>
      <c r="B1560" s="132"/>
      <c r="C1560" s="132"/>
      <c r="D1560" s="241"/>
      <c r="E1560" s="241"/>
      <c r="F1560" s="386"/>
      <c r="G1560" s="286"/>
      <c r="H1560" s="286"/>
      <c r="AW1560" s="482"/>
      <c r="AY1560" s="431"/>
    </row>
    <row r="1561" spans="1:51" s="388" customFormat="1" ht="16.5">
      <c r="A1561" s="132"/>
      <c r="B1561" s="132"/>
      <c r="C1561" s="132"/>
      <c r="D1561" s="241"/>
      <c r="E1561" s="241"/>
      <c r="F1561" s="386"/>
      <c r="G1561" s="286"/>
      <c r="H1561" s="286"/>
      <c r="AW1561" s="482"/>
      <c r="AY1561" s="431"/>
    </row>
    <row r="1562" spans="1:51" s="388" customFormat="1" ht="16.5">
      <c r="A1562" s="132"/>
      <c r="B1562" s="132"/>
      <c r="C1562" s="132"/>
      <c r="D1562" s="241"/>
      <c r="E1562" s="241"/>
      <c r="F1562" s="386"/>
      <c r="G1562" s="286"/>
      <c r="H1562" s="286"/>
      <c r="AW1562" s="482"/>
      <c r="AY1562" s="431"/>
    </row>
    <row r="1563" spans="1:51" s="388" customFormat="1" ht="16.5">
      <c r="A1563" s="132"/>
      <c r="B1563" s="132"/>
      <c r="C1563" s="132"/>
      <c r="D1563" s="241"/>
      <c r="E1563" s="241"/>
      <c r="F1563" s="386"/>
      <c r="G1563" s="286"/>
      <c r="H1563" s="286"/>
      <c r="AW1563" s="482"/>
      <c r="AY1563" s="431"/>
    </row>
    <row r="1564" spans="1:51" s="388" customFormat="1" ht="16.5">
      <c r="A1564" s="132"/>
      <c r="B1564" s="132"/>
      <c r="C1564" s="132"/>
      <c r="D1564" s="241"/>
      <c r="E1564" s="241"/>
      <c r="F1564" s="386"/>
      <c r="G1564" s="286"/>
      <c r="H1564" s="286"/>
      <c r="AW1564" s="482"/>
      <c r="AY1564" s="431"/>
    </row>
    <row r="1565" spans="1:51" s="388" customFormat="1" ht="16.5">
      <c r="A1565" s="132"/>
      <c r="B1565" s="132"/>
      <c r="C1565" s="132"/>
      <c r="D1565" s="241"/>
      <c r="E1565" s="241"/>
      <c r="F1565" s="386"/>
      <c r="G1565" s="286"/>
      <c r="H1565" s="286"/>
      <c r="AW1565" s="482"/>
      <c r="AY1565" s="431"/>
    </row>
    <row r="1566" spans="1:51" s="388" customFormat="1" ht="16.5">
      <c r="A1566" s="132"/>
      <c r="B1566" s="132"/>
      <c r="C1566" s="132"/>
      <c r="D1566" s="241"/>
      <c r="E1566" s="241"/>
      <c r="F1566" s="386"/>
      <c r="G1566" s="286"/>
      <c r="H1566" s="286"/>
      <c r="AW1566" s="482"/>
      <c r="AY1566" s="431"/>
    </row>
    <row r="1567" spans="1:51" s="388" customFormat="1" ht="16.5">
      <c r="A1567" s="132"/>
      <c r="B1567" s="132"/>
      <c r="C1567" s="132"/>
      <c r="D1567" s="241"/>
      <c r="E1567" s="241"/>
      <c r="F1567" s="386"/>
      <c r="G1567" s="286"/>
      <c r="H1567" s="286"/>
      <c r="AW1567" s="482"/>
      <c r="AY1567" s="431"/>
    </row>
    <row r="1568" spans="1:51" s="388" customFormat="1" ht="16.5">
      <c r="A1568" s="132"/>
      <c r="B1568" s="132"/>
      <c r="C1568" s="132"/>
      <c r="D1568" s="241"/>
      <c r="E1568" s="241"/>
      <c r="F1568" s="386"/>
      <c r="G1568" s="286"/>
      <c r="H1568" s="286"/>
      <c r="AW1568" s="482"/>
      <c r="AY1568" s="431"/>
    </row>
    <row r="1569" spans="1:51" s="388" customFormat="1" ht="16.5">
      <c r="A1569" s="132"/>
      <c r="B1569" s="132"/>
      <c r="C1569" s="132"/>
      <c r="D1569" s="241"/>
      <c r="E1569" s="241"/>
      <c r="F1569" s="386"/>
      <c r="G1569" s="286"/>
      <c r="H1569" s="286"/>
      <c r="AW1569" s="482"/>
      <c r="AY1569" s="431"/>
    </row>
    <row r="1570" spans="1:51" s="388" customFormat="1" ht="16.5">
      <c r="A1570" s="132"/>
      <c r="B1570" s="132"/>
      <c r="C1570" s="132"/>
      <c r="D1570" s="241"/>
      <c r="E1570" s="241"/>
      <c r="F1570" s="386"/>
      <c r="G1570" s="286"/>
      <c r="H1570" s="286"/>
      <c r="AW1570" s="482"/>
      <c r="AY1570" s="431"/>
    </row>
    <row r="1571" spans="1:51" s="388" customFormat="1" ht="16.5">
      <c r="A1571" s="132"/>
      <c r="B1571" s="132"/>
      <c r="C1571" s="132"/>
      <c r="D1571" s="241"/>
      <c r="E1571" s="241"/>
      <c r="F1571" s="386"/>
      <c r="G1571" s="286"/>
      <c r="H1571" s="286"/>
      <c r="AW1571" s="482"/>
      <c r="AY1571" s="431"/>
    </row>
    <row r="1572" spans="1:51" s="388" customFormat="1" ht="16.5">
      <c r="A1572" s="132"/>
      <c r="B1572" s="132"/>
      <c r="C1572" s="132"/>
      <c r="D1572" s="241"/>
      <c r="E1572" s="241"/>
      <c r="F1572" s="386"/>
      <c r="G1572" s="286"/>
      <c r="H1572" s="286"/>
      <c r="AW1572" s="482"/>
      <c r="AY1572" s="431"/>
    </row>
    <row r="1573" spans="1:51" s="388" customFormat="1" ht="16.5">
      <c r="A1573" s="132"/>
      <c r="B1573" s="132"/>
      <c r="C1573" s="132"/>
      <c r="D1573" s="241"/>
      <c r="E1573" s="241"/>
      <c r="F1573" s="386"/>
      <c r="G1573" s="286"/>
      <c r="H1573" s="286"/>
      <c r="AW1573" s="482"/>
      <c r="AY1573" s="431"/>
    </row>
    <row r="1574" spans="1:51" s="388" customFormat="1" ht="16.5">
      <c r="A1574" s="132"/>
      <c r="B1574" s="132"/>
      <c r="C1574" s="132"/>
      <c r="D1574" s="241"/>
      <c r="E1574" s="241"/>
      <c r="F1574" s="386"/>
      <c r="G1574" s="286"/>
      <c r="H1574" s="286"/>
      <c r="AW1574" s="482"/>
      <c r="AY1574" s="431"/>
    </row>
    <row r="1575" spans="1:51" s="388" customFormat="1" ht="16.5">
      <c r="A1575" s="132"/>
      <c r="B1575" s="132"/>
      <c r="C1575" s="132"/>
      <c r="D1575" s="241"/>
      <c r="E1575" s="241"/>
      <c r="F1575" s="386"/>
      <c r="G1575" s="286"/>
      <c r="H1575" s="286"/>
      <c r="AW1575" s="482"/>
      <c r="AY1575" s="431"/>
    </row>
    <row r="1576" spans="1:51" s="388" customFormat="1" ht="16.5">
      <c r="A1576" s="132"/>
      <c r="B1576" s="132"/>
      <c r="C1576" s="132"/>
      <c r="D1576" s="241"/>
      <c r="E1576" s="241"/>
      <c r="F1576" s="386"/>
      <c r="G1576" s="286"/>
      <c r="H1576" s="286"/>
      <c r="AW1576" s="482"/>
      <c r="AY1576" s="431"/>
    </row>
    <row r="1577" spans="1:51" s="388" customFormat="1" ht="16.5">
      <c r="A1577" s="132"/>
      <c r="B1577" s="132"/>
      <c r="C1577" s="132"/>
      <c r="D1577" s="241"/>
      <c r="E1577" s="241"/>
      <c r="F1577" s="386"/>
      <c r="G1577" s="286"/>
      <c r="H1577" s="286"/>
      <c r="AW1577" s="482"/>
      <c r="AY1577" s="431"/>
    </row>
    <row r="1578" spans="1:51" s="388" customFormat="1" ht="16.5">
      <c r="A1578" s="132"/>
      <c r="B1578" s="132"/>
      <c r="C1578" s="132"/>
      <c r="D1578" s="241"/>
      <c r="E1578" s="241"/>
      <c r="F1578" s="386"/>
      <c r="G1578" s="286"/>
      <c r="H1578" s="286"/>
      <c r="AW1578" s="482"/>
      <c r="AY1578" s="431"/>
    </row>
    <row r="1579" spans="1:51" s="388" customFormat="1" ht="16.5">
      <c r="A1579" s="132"/>
      <c r="B1579" s="132"/>
      <c r="C1579" s="132"/>
      <c r="D1579" s="241"/>
      <c r="E1579" s="241"/>
      <c r="F1579" s="386"/>
      <c r="G1579" s="286"/>
      <c r="H1579" s="286"/>
      <c r="AW1579" s="482"/>
      <c r="AY1579" s="431"/>
    </row>
    <row r="1580" spans="1:51" s="388" customFormat="1" ht="16.5">
      <c r="A1580" s="132"/>
      <c r="B1580" s="132"/>
      <c r="C1580" s="132"/>
      <c r="D1580" s="241"/>
      <c r="E1580" s="241"/>
      <c r="F1580" s="386"/>
      <c r="G1580" s="286"/>
      <c r="H1580" s="286"/>
      <c r="AW1580" s="482"/>
      <c r="AY1580" s="431"/>
    </row>
    <row r="1581" spans="1:51" s="388" customFormat="1" ht="16.5">
      <c r="A1581" s="132"/>
      <c r="B1581" s="132"/>
      <c r="C1581" s="132"/>
      <c r="D1581" s="241"/>
      <c r="E1581" s="241"/>
      <c r="F1581" s="386"/>
      <c r="G1581" s="286"/>
      <c r="H1581" s="286"/>
      <c r="AW1581" s="482"/>
      <c r="AY1581" s="431"/>
    </row>
    <row r="1582" spans="1:51" s="388" customFormat="1" ht="16.5">
      <c r="A1582" s="132"/>
      <c r="B1582" s="132"/>
      <c r="C1582" s="132"/>
      <c r="D1582" s="241"/>
      <c r="E1582" s="241"/>
      <c r="F1582" s="386"/>
      <c r="G1582" s="286"/>
      <c r="H1582" s="286"/>
      <c r="AW1582" s="482"/>
      <c r="AY1582" s="431"/>
    </row>
    <row r="1583" spans="1:51" s="388" customFormat="1" ht="16.5">
      <c r="A1583" s="132"/>
      <c r="B1583" s="132"/>
      <c r="C1583" s="132"/>
      <c r="D1583" s="241"/>
      <c r="E1583" s="241"/>
      <c r="F1583" s="386"/>
      <c r="G1583" s="286"/>
      <c r="H1583" s="286"/>
      <c r="AW1583" s="482"/>
      <c r="AY1583" s="431"/>
    </row>
    <row r="1584" spans="1:51" s="388" customFormat="1" ht="16.5">
      <c r="A1584" s="132"/>
      <c r="B1584" s="132"/>
      <c r="C1584" s="132"/>
      <c r="D1584" s="241"/>
      <c r="E1584" s="241"/>
      <c r="F1584" s="386"/>
      <c r="G1584" s="286"/>
      <c r="H1584" s="286"/>
      <c r="AW1584" s="482"/>
      <c r="AY1584" s="431"/>
    </row>
    <row r="1585" spans="1:51" s="388" customFormat="1" ht="16.5">
      <c r="A1585" s="132"/>
      <c r="B1585" s="132"/>
      <c r="C1585" s="132"/>
      <c r="D1585" s="241"/>
      <c r="E1585" s="241"/>
      <c r="F1585" s="386"/>
      <c r="G1585" s="286"/>
      <c r="H1585" s="286"/>
      <c r="AW1585" s="482"/>
      <c r="AY1585" s="431"/>
    </row>
    <row r="1586" spans="1:51" s="388" customFormat="1" ht="16.5">
      <c r="A1586" s="132"/>
      <c r="B1586" s="132"/>
      <c r="C1586" s="132"/>
      <c r="D1586" s="241"/>
      <c r="E1586" s="241"/>
      <c r="F1586" s="386"/>
      <c r="G1586" s="286"/>
      <c r="H1586" s="286"/>
      <c r="AW1586" s="482"/>
      <c r="AY1586" s="431"/>
    </row>
    <row r="1587" spans="1:51" s="388" customFormat="1" ht="16.5">
      <c r="A1587" s="132"/>
      <c r="B1587" s="132"/>
      <c r="C1587" s="132"/>
      <c r="D1587" s="241"/>
      <c r="E1587" s="241"/>
      <c r="F1587" s="386"/>
      <c r="G1587" s="286"/>
      <c r="H1587" s="286"/>
      <c r="AW1587" s="482"/>
      <c r="AY1587" s="431"/>
    </row>
    <row r="1588" spans="1:51" s="388" customFormat="1" ht="16.5">
      <c r="A1588" s="132"/>
      <c r="B1588" s="132"/>
      <c r="C1588" s="132"/>
      <c r="D1588" s="241"/>
      <c r="E1588" s="241"/>
      <c r="F1588" s="386"/>
      <c r="G1588" s="286"/>
      <c r="H1588" s="286"/>
      <c r="AW1588" s="482"/>
      <c r="AY1588" s="431"/>
    </row>
    <row r="1589" spans="1:51" s="388" customFormat="1" ht="16.5">
      <c r="A1589" s="132"/>
      <c r="B1589" s="132"/>
      <c r="C1589" s="132"/>
      <c r="D1589" s="241"/>
      <c r="E1589" s="241"/>
      <c r="F1589" s="386"/>
      <c r="G1589" s="286"/>
      <c r="H1589" s="286"/>
      <c r="AW1589" s="482"/>
      <c r="AY1589" s="431"/>
    </row>
    <row r="1590" spans="1:51" s="388" customFormat="1" ht="16.5">
      <c r="A1590" s="132"/>
      <c r="B1590" s="132"/>
      <c r="C1590" s="132"/>
      <c r="D1590" s="241"/>
      <c r="E1590" s="241"/>
      <c r="F1590" s="386"/>
      <c r="G1590" s="286"/>
      <c r="H1590" s="286"/>
      <c r="AW1590" s="482"/>
      <c r="AY1590" s="431"/>
    </row>
    <row r="1591" spans="1:51" s="388" customFormat="1" ht="16.5">
      <c r="A1591" s="132"/>
      <c r="B1591" s="132"/>
      <c r="C1591" s="132"/>
      <c r="D1591" s="241"/>
      <c r="E1591" s="241"/>
      <c r="F1591" s="386"/>
      <c r="G1591" s="286"/>
      <c r="H1591" s="286"/>
      <c r="AW1591" s="482"/>
      <c r="AY1591" s="431"/>
    </row>
    <row r="1592" spans="1:51" s="388" customFormat="1" ht="16.5">
      <c r="A1592" s="132"/>
      <c r="B1592" s="132"/>
      <c r="C1592" s="132"/>
      <c r="D1592" s="241"/>
      <c r="E1592" s="241"/>
      <c r="F1592" s="386"/>
      <c r="G1592" s="286"/>
      <c r="H1592" s="286"/>
      <c r="AW1592" s="482"/>
      <c r="AY1592" s="431"/>
    </row>
    <row r="1593" spans="1:51" s="388" customFormat="1" ht="16.5">
      <c r="A1593" s="132"/>
      <c r="B1593" s="132"/>
      <c r="C1593" s="132"/>
      <c r="D1593" s="241"/>
      <c r="E1593" s="241"/>
      <c r="F1593" s="386"/>
      <c r="G1593" s="286"/>
      <c r="H1593" s="286"/>
      <c r="AW1593" s="482"/>
      <c r="AY1593" s="431"/>
    </row>
    <row r="1594" spans="1:51" s="388" customFormat="1" ht="16.5">
      <c r="A1594" s="132"/>
      <c r="B1594" s="132"/>
      <c r="C1594" s="132"/>
      <c r="D1594" s="241"/>
      <c r="E1594" s="241"/>
      <c r="F1594" s="386"/>
      <c r="G1594" s="286"/>
      <c r="H1594" s="286"/>
      <c r="AW1594" s="482"/>
      <c r="AY1594" s="431"/>
    </row>
    <row r="1595" spans="1:51" s="388" customFormat="1" ht="16.5">
      <c r="A1595" s="132"/>
      <c r="B1595" s="132"/>
      <c r="C1595" s="132"/>
      <c r="D1595" s="241"/>
      <c r="E1595" s="241"/>
      <c r="F1595" s="386"/>
      <c r="G1595" s="286"/>
      <c r="H1595" s="286"/>
      <c r="AW1595" s="482"/>
      <c r="AY1595" s="431"/>
    </row>
    <row r="1596" spans="1:51" s="388" customFormat="1" ht="16.5">
      <c r="A1596" s="132"/>
      <c r="B1596" s="132"/>
      <c r="C1596" s="132"/>
      <c r="D1596" s="241"/>
      <c r="E1596" s="241"/>
      <c r="F1596" s="386"/>
      <c r="G1596" s="286"/>
      <c r="H1596" s="286"/>
      <c r="AW1596" s="482"/>
      <c r="AY1596" s="431"/>
    </row>
    <row r="1597" spans="1:51" s="388" customFormat="1" ht="16.5">
      <c r="A1597" s="132"/>
      <c r="B1597" s="132"/>
      <c r="C1597" s="132"/>
      <c r="D1597" s="241"/>
      <c r="E1597" s="241"/>
      <c r="F1597" s="386"/>
      <c r="G1597" s="286"/>
      <c r="H1597" s="286"/>
      <c r="AW1597" s="482"/>
      <c r="AY1597" s="431"/>
    </row>
    <row r="1598" spans="1:51" s="388" customFormat="1" ht="16.5">
      <c r="A1598" s="132"/>
      <c r="B1598" s="132"/>
      <c r="C1598" s="132"/>
      <c r="D1598" s="241"/>
      <c r="E1598" s="241"/>
      <c r="F1598" s="386"/>
      <c r="G1598" s="286"/>
      <c r="H1598" s="286"/>
      <c r="AW1598" s="482"/>
      <c r="AY1598" s="431"/>
    </row>
    <row r="1599" spans="1:51" s="388" customFormat="1" ht="16.5">
      <c r="A1599" s="132"/>
      <c r="B1599" s="132"/>
      <c r="C1599" s="132"/>
      <c r="D1599" s="241"/>
      <c r="E1599" s="241"/>
      <c r="F1599" s="386"/>
      <c r="G1599" s="286"/>
      <c r="H1599" s="286"/>
      <c r="AW1599" s="482"/>
      <c r="AY1599" s="431"/>
    </row>
    <row r="1600" spans="1:51" s="388" customFormat="1" ht="16.5">
      <c r="A1600" s="132"/>
      <c r="B1600" s="132"/>
      <c r="C1600" s="132"/>
      <c r="D1600" s="241"/>
      <c r="E1600" s="241"/>
      <c r="F1600" s="386"/>
      <c r="G1600" s="286"/>
      <c r="H1600" s="286"/>
      <c r="AW1600" s="482"/>
      <c r="AY1600" s="431"/>
    </row>
    <row r="1601" spans="1:51" s="388" customFormat="1" ht="16.5">
      <c r="A1601" s="132"/>
      <c r="B1601" s="132"/>
      <c r="C1601" s="132"/>
      <c r="D1601" s="241"/>
      <c r="E1601" s="241"/>
      <c r="F1601" s="386"/>
      <c r="G1601" s="286"/>
      <c r="H1601" s="286"/>
      <c r="AW1601" s="482"/>
      <c r="AY1601" s="431"/>
    </row>
    <row r="1602" spans="1:51" s="388" customFormat="1" ht="16.5">
      <c r="A1602" s="132"/>
      <c r="B1602" s="132"/>
      <c r="C1602" s="132"/>
      <c r="D1602" s="241"/>
      <c r="E1602" s="241"/>
      <c r="F1602" s="386"/>
      <c r="G1602" s="286"/>
      <c r="H1602" s="286"/>
      <c r="AW1602" s="482"/>
      <c r="AY1602" s="431"/>
    </row>
    <row r="1603" spans="1:51" s="388" customFormat="1" ht="16.5">
      <c r="A1603" s="132"/>
      <c r="B1603" s="132"/>
      <c r="C1603" s="132"/>
      <c r="D1603" s="241"/>
      <c r="E1603" s="241"/>
      <c r="F1603" s="386"/>
      <c r="G1603" s="286"/>
      <c r="H1603" s="286"/>
      <c r="AW1603" s="482"/>
      <c r="AY1603" s="431"/>
    </row>
    <row r="1604" spans="1:51" s="388" customFormat="1" ht="16.5">
      <c r="A1604" s="132"/>
      <c r="B1604" s="132"/>
      <c r="C1604" s="132"/>
      <c r="D1604" s="241"/>
      <c r="E1604" s="241"/>
      <c r="F1604" s="386"/>
      <c r="G1604" s="286"/>
      <c r="H1604" s="286"/>
      <c r="AW1604" s="482"/>
      <c r="AY1604" s="431"/>
    </row>
    <row r="1605" spans="1:51" s="388" customFormat="1" ht="16.5">
      <c r="A1605" s="132"/>
      <c r="B1605" s="132"/>
      <c r="C1605" s="132"/>
      <c r="D1605" s="241"/>
      <c r="E1605" s="241"/>
      <c r="F1605" s="386"/>
      <c r="G1605" s="286"/>
      <c r="H1605" s="286"/>
      <c r="AW1605" s="482"/>
      <c r="AY1605" s="431"/>
    </row>
    <row r="1606" spans="1:51" s="388" customFormat="1" ht="16.5">
      <c r="A1606" s="132"/>
      <c r="B1606" s="132"/>
      <c r="C1606" s="132"/>
      <c r="D1606" s="241"/>
      <c r="E1606" s="241"/>
      <c r="F1606" s="386"/>
      <c r="G1606" s="286"/>
      <c r="H1606" s="286"/>
      <c r="AW1606" s="482"/>
      <c r="AY1606" s="431"/>
    </row>
    <row r="1607" spans="1:51" s="388" customFormat="1" ht="16.5">
      <c r="A1607" s="132"/>
      <c r="B1607" s="132"/>
      <c r="C1607" s="132"/>
      <c r="D1607" s="241"/>
      <c r="E1607" s="241"/>
      <c r="F1607" s="386"/>
      <c r="G1607" s="286"/>
      <c r="H1607" s="286"/>
      <c r="AW1607" s="482"/>
      <c r="AY1607" s="431"/>
    </row>
    <row r="1608" spans="1:51" s="388" customFormat="1" ht="16.5">
      <c r="A1608" s="132"/>
      <c r="B1608" s="132"/>
      <c r="C1608" s="132"/>
      <c r="D1608" s="241"/>
      <c r="E1608" s="241"/>
      <c r="F1608" s="386"/>
      <c r="G1608" s="286"/>
      <c r="H1608" s="286"/>
      <c r="AW1608" s="482"/>
      <c r="AY1608" s="431"/>
    </row>
    <row r="1609" spans="1:51" s="388" customFormat="1" ht="16.5">
      <c r="A1609" s="132"/>
      <c r="B1609" s="132"/>
      <c r="C1609" s="132"/>
      <c r="D1609" s="241"/>
      <c r="E1609" s="241"/>
      <c r="F1609" s="386"/>
      <c r="G1609" s="286"/>
      <c r="H1609" s="286"/>
      <c r="AW1609" s="482"/>
      <c r="AY1609" s="431"/>
    </row>
    <row r="1610" spans="1:51" s="388" customFormat="1" ht="16.5">
      <c r="A1610" s="132"/>
      <c r="B1610" s="132"/>
      <c r="C1610" s="132"/>
      <c r="D1610" s="241"/>
      <c r="E1610" s="241"/>
      <c r="F1610" s="386"/>
      <c r="G1610" s="286"/>
      <c r="H1610" s="286"/>
      <c r="AW1610" s="482"/>
      <c r="AY1610" s="431"/>
    </row>
    <row r="1611" spans="1:51" s="388" customFormat="1" ht="16.5">
      <c r="A1611" s="132"/>
      <c r="B1611" s="132"/>
      <c r="C1611" s="132"/>
      <c r="D1611" s="241"/>
      <c r="E1611" s="241"/>
      <c r="F1611" s="386"/>
      <c r="G1611" s="286"/>
      <c r="H1611" s="286"/>
      <c r="AW1611" s="482"/>
      <c r="AY1611" s="431"/>
    </row>
    <row r="1612" spans="1:51" s="388" customFormat="1" ht="16.5">
      <c r="A1612" s="132"/>
      <c r="B1612" s="132"/>
      <c r="C1612" s="132"/>
      <c r="D1612" s="241"/>
      <c r="E1612" s="241"/>
      <c r="F1612" s="386"/>
      <c r="G1612" s="286"/>
      <c r="H1612" s="286"/>
      <c r="AW1612" s="482"/>
      <c r="AY1612" s="431"/>
    </row>
    <row r="1613" spans="1:51" s="388" customFormat="1" ht="16.5">
      <c r="A1613" s="132"/>
      <c r="B1613" s="132"/>
      <c r="C1613" s="132"/>
      <c r="D1613" s="241"/>
      <c r="E1613" s="241"/>
      <c r="F1613" s="386"/>
      <c r="G1613" s="286"/>
      <c r="H1613" s="286"/>
      <c r="AW1613" s="482"/>
      <c r="AY1613" s="431"/>
    </row>
    <row r="1614" spans="1:51" s="388" customFormat="1" ht="16.5">
      <c r="A1614" s="132"/>
      <c r="B1614" s="132"/>
      <c r="C1614" s="132"/>
      <c r="D1614" s="241"/>
      <c r="E1614" s="241"/>
      <c r="F1614" s="386"/>
      <c r="G1614" s="286"/>
      <c r="H1614" s="286"/>
      <c r="AW1614" s="482"/>
      <c r="AY1614" s="431"/>
    </row>
    <row r="1615" spans="1:51" s="388" customFormat="1" ht="16.5">
      <c r="A1615" s="132"/>
      <c r="B1615" s="132"/>
      <c r="C1615" s="132"/>
      <c r="D1615" s="241"/>
      <c r="E1615" s="241"/>
      <c r="F1615" s="386"/>
      <c r="G1615" s="286"/>
      <c r="H1615" s="286"/>
      <c r="AW1615" s="482"/>
      <c r="AY1615" s="431"/>
    </row>
    <row r="1616" spans="1:51" s="388" customFormat="1" ht="16.5">
      <c r="A1616" s="132"/>
      <c r="B1616" s="132"/>
      <c r="C1616" s="132"/>
      <c r="D1616" s="241"/>
      <c r="E1616" s="241"/>
      <c r="F1616" s="386"/>
      <c r="G1616" s="286"/>
      <c r="H1616" s="286"/>
      <c r="AW1616" s="482"/>
      <c r="AY1616" s="431"/>
    </row>
    <row r="1617" spans="1:51" s="388" customFormat="1" ht="16.5">
      <c r="A1617" s="132"/>
      <c r="B1617" s="132"/>
      <c r="C1617" s="132"/>
      <c r="D1617" s="241"/>
      <c r="E1617" s="241"/>
      <c r="F1617" s="386"/>
      <c r="G1617" s="286"/>
      <c r="H1617" s="286"/>
      <c r="AW1617" s="482"/>
      <c r="AY1617" s="431"/>
    </row>
    <row r="1618" spans="1:51" s="388" customFormat="1" ht="16.5">
      <c r="A1618" s="132"/>
      <c r="B1618" s="132"/>
      <c r="C1618" s="132"/>
      <c r="D1618" s="241"/>
      <c r="E1618" s="241"/>
      <c r="F1618" s="386"/>
      <c r="G1618" s="286"/>
      <c r="H1618" s="286"/>
      <c r="AW1618" s="482"/>
      <c r="AY1618" s="431"/>
    </row>
    <row r="1619" spans="1:51" s="388" customFormat="1" ht="16.5">
      <c r="A1619" s="132"/>
      <c r="B1619" s="132"/>
      <c r="C1619" s="132"/>
      <c r="D1619" s="241"/>
      <c r="E1619" s="241"/>
      <c r="F1619" s="386"/>
      <c r="G1619" s="286"/>
      <c r="H1619" s="286"/>
      <c r="AW1619" s="482"/>
      <c r="AY1619" s="431"/>
    </row>
    <row r="1620" spans="1:51" s="388" customFormat="1" ht="16.5">
      <c r="A1620" s="132"/>
      <c r="B1620" s="132"/>
      <c r="C1620" s="132"/>
      <c r="D1620" s="241"/>
      <c r="E1620" s="241"/>
      <c r="F1620" s="386"/>
      <c r="G1620" s="286"/>
      <c r="H1620" s="286"/>
      <c r="AW1620" s="482"/>
      <c r="AY1620" s="431"/>
    </row>
    <row r="1621" spans="1:51" s="388" customFormat="1" ht="16.5">
      <c r="A1621" s="132"/>
      <c r="B1621" s="132"/>
      <c r="C1621" s="132"/>
      <c r="D1621" s="241"/>
      <c r="E1621" s="241"/>
      <c r="F1621" s="386"/>
      <c r="G1621" s="286"/>
      <c r="H1621" s="286"/>
      <c r="AW1621" s="482"/>
      <c r="AY1621" s="431"/>
    </row>
    <row r="1622" spans="1:51" s="388" customFormat="1" ht="16.5">
      <c r="A1622" s="132"/>
      <c r="B1622" s="132"/>
      <c r="C1622" s="132"/>
      <c r="D1622" s="241"/>
      <c r="E1622" s="241"/>
      <c r="F1622" s="386"/>
      <c r="G1622" s="286"/>
      <c r="H1622" s="286"/>
      <c r="AW1622" s="482"/>
      <c r="AY1622" s="431"/>
    </row>
    <row r="1623" spans="1:51" s="388" customFormat="1" ht="16.5">
      <c r="A1623" s="132"/>
      <c r="B1623" s="132"/>
      <c r="C1623" s="132"/>
      <c r="D1623" s="241"/>
      <c r="E1623" s="241"/>
      <c r="F1623" s="386"/>
      <c r="G1623" s="286"/>
      <c r="H1623" s="286"/>
      <c r="AW1623" s="482"/>
      <c r="AY1623" s="431"/>
    </row>
    <row r="1624" spans="1:51" s="388" customFormat="1" ht="16.5">
      <c r="A1624" s="132"/>
      <c r="B1624" s="132"/>
      <c r="C1624" s="132"/>
      <c r="D1624" s="241"/>
      <c r="E1624" s="241"/>
      <c r="F1624" s="386"/>
      <c r="G1624" s="286"/>
      <c r="H1624" s="286"/>
      <c r="AW1624" s="482"/>
      <c r="AY1624" s="431"/>
    </row>
    <row r="1625" spans="1:51" s="388" customFormat="1" ht="16.5">
      <c r="A1625" s="132"/>
      <c r="B1625" s="132"/>
      <c r="C1625" s="132"/>
      <c r="D1625" s="241"/>
      <c r="E1625" s="241"/>
      <c r="F1625" s="386"/>
      <c r="G1625" s="286"/>
      <c r="H1625" s="286"/>
      <c r="AW1625" s="482"/>
      <c r="AY1625" s="431"/>
    </row>
    <row r="1626" spans="1:51" s="388" customFormat="1" ht="16.5">
      <c r="A1626" s="132"/>
      <c r="B1626" s="132"/>
      <c r="C1626" s="132"/>
      <c r="D1626" s="241"/>
      <c r="E1626" s="241"/>
      <c r="F1626" s="386"/>
      <c r="G1626" s="286"/>
      <c r="H1626" s="286"/>
      <c r="AW1626" s="482"/>
      <c r="AY1626" s="431"/>
    </row>
    <row r="1627" spans="1:51" s="388" customFormat="1" ht="16.5">
      <c r="A1627" s="132"/>
      <c r="B1627" s="132"/>
      <c r="C1627" s="132"/>
      <c r="D1627" s="241"/>
      <c r="E1627" s="241"/>
      <c r="F1627" s="386"/>
      <c r="G1627" s="286"/>
      <c r="H1627" s="286"/>
      <c r="AW1627" s="482"/>
      <c r="AY1627" s="431"/>
    </row>
    <row r="1628" spans="1:51" s="388" customFormat="1" ht="16.5">
      <c r="A1628" s="132"/>
      <c r="B1628" s="132"/>
      <c r="C1628" s="132"/>
      <c r="D1628" s="241"/>
      <c r="E1628" s="241"/>
      <c r="F1628" s="386"/>
      <c r="G1628" s="286"/>
      <c r="H1628" s="286"/>
      <c r="AW1628" s="482"/>
      <c r="AY1628" s="431"/>
    </row>
    <row r="1629" spans="1:51" s="388" customFormat="1" ht="16.5">
      <c r="A1629" s="132"/>
      <c r="B1629" s="132"/>
      <c r="C1629" s="132"/>
      <c r="D1629" s="241"/>
      <c r="E1629" s="241"/>
      <c r="F1629" s="386"/>
      <c r="G1629" s="286"/>
      <c r="H1629" s="286"/>
      <c r="AW1629" s="482"/>
      <c r="AY1629" s="431"/>
    </row>
    <row r="1630" spans="1:51" s="388" customFormat="1" ht="16.5">
      <c r="A1630" s="132"/>
      <c r="B1630" s="132"/>
      <c r="C1630" s="132"/>
      <c r="D1630" s="241"/>
      <c r="E1630" s="241"/>
      <c r="F1630" s="386"/>
      <c r="G1630" s="286"/>
      <c r="H1630" s="286"/>
      <c r="AW1630" s="482"/>
      <c r="AY1630" s="431"/>
    </row>
    <row r="1631" spans="1:51" s="388" customFormat="1" ht="16.5">
      <c r="A1631" s="132"/>
      <c r="B1631" s="132"/>
      <c r="C1631" s="132"/>
      <c r="D1631" s="241"/>
      <c r="E1631" s="241"/>
      <c r="F1631" s="386"/>
      <c r="G1631" s="286"/>
      <c r="H1631" s="286"/>
      <c r="AW1631" s="482"/>
      <c r="AY1631" s="431"/>
    </row>
    <row r="1632" spans="1:51" s="388" customFormat="1" ht="16.5">
      <c r="A1632" s="132"/>
      <c r="B1632" s="132"/>
      <c r="C1632" s="132"/>
      <c r="D1632" s="241"/>
      <c r="E1632" s="241"/>
      <c r="F1632" s="386"/>
      <c r="G1632" s="286"/>
      <c r="H1632" s="286"/>
      <c r="AW1632" s="482"/>
      <c r="AY1632" s="431"/>
    </row>
    <row r="1633" spans="1:51" s="388" customFormat="1" ht="16.5">
      <c r="A1633" s="132"/>
      <c r="B1633" s="132"/>
      <c r="C1633" s="132"/>
      <c r="D1633" s="241"/>
      <c r="E1633" s="241"/>
      <c r="F1633" s="386"/>
      <c r="G1633" s="286"/>
      <c r="H1633" s="286"/>
      <c r="AW1633" s="482"/>
      <c r="AY1633" s="431"/>
    </row>
    <row r="1634" spans="1:51" s="388" customFormat="1" ht="16.5">
      <c r="A1634" s="132"/>
      <c r="B1634" s="132"/>
      <c r="C1634" s="132"/>
      <c r="D1634" s="241"/>
      <c r="E1634" s="241"/>
      <c r="F1634" s="386"/>
      <c r="G1634" s="286"/>
      <c r="H1634" s="286"/>
      <c r="AW1634" s="482"/>
      <c r="AY1634" s="431"/>
    </row>
    <row r="1635" spans="1:51" s="388" customFormat="1" ht="16.5">
      <c r="A1635" s="132"/>
      <c r="B1635" s="132"/>
      <c r="C1635" s="132"/>
      <c r="D1635" s="241"/>
      <c r="E1635" s="241"/>
      <c r="F1635" s="386"/>
      <c r="G1635" s="286"/>
      <c r="H1635" s="286"/>
      <c r="AW1635" s="482"/>
      <c r="AY1635" s="431"/>
    </row>
    <row r="1636" spans="1:51" s="388" customFormat="1" ht="16.5">
      <c r="A1636" s="132"/>
      <c r="B1636" s="132"/>
      <c r="C1636" s="132"/>
      <c r="D1636" s="241"/>
      <c r="E1636" s="241"/>
      <c r="F1636" s="386"/>
      <c r="G1636" s="286"/>
      <c r="H1636" s="286"/>
      <c r="AW1636" s="482"/>
      <c r="AY1636" s="431"/>
    </row>
    <row r="1637" spans="1:51" s="388" customFormat="1" ht="16.5">
      <c r="A1637" s="132"/>
      <c r="B1637" s="132"/>
      <c r="C1637" s="132"/>
      <c r="D1637" s="241"/>
      <c r="E1637" s="241"/>
      <c r="F1637" s="386"/>
      <c r="G1637" s="286"/>
      <c r="H1637" s="286"/>
      <c r="AW1637" s="482"/>
      <c r="AY1637" s="431"/>
    </row>
    <row r="1638" spans="1:51" s="388" customFormat="1" ht="16.5">
      <c r="A1638" s="132"/>
      <c r="B1638" s="132"/>
      <c r="C1638" s="132"/>
      <c r="D1638" s="241"/>
      <c r="E1638" s="241"/>
      <c r="F1638" s="386"/>
      <c r="G1638" s="286"/>
      <c r="H1638" s="286"/>
      <c r="AW1638" s="482"/>
      <c r="AY1638" s="431"/>
    </row>
    <row r="1639" spans="1:51" s="388" customFormat="1" ht="16.5">
      <c r="A1639" s="132"/>
      <c r="B1639" s="132"/>
      <c r="C1639" s="132"/>
      <c r="D1639" s="241"/>
      <c r="E1639" s="241"/>
      <c r="F1639" s="386"/>
      <c r="G1639" s="286"/>
      <c r="H1639" s="286"/>
      <c r="AW1639" s="482"/>
      <c r="AY1639" s="431"/>
    </row>
    <row r="1640" spans="1:51" s="388" customFormat="1" ht="16.5">
      <c r="A1640" s="132"/>
      <c r="B1640" s="132"/>
      <c r="C1640" s="132"/>
      <c r="D1640" s="241"/>
      <c r="E1640" s="241"/>
      <c r="F1640" s="386"/>
      <c r="G1640" s="286"/>
      <c r="H1640" s="286"/>
      <c r="AW1640" s="482"/>
      <c r="AY1640" s="431"/>
    </row>
    <row r="1641" spans="1:51" s="388" customFormat="1" ht="16.5">
      <c r="A1641" s="132"/>
      <c r="B1641" s="132"/>
      <c r="C1641" s="132"/>
      <c r="D1641" s="241"/>
      <c r="E1641" s="241"/>
      <c r="F1641" s="386"/>
      <c r="G1641" s="286"/>
      <c r="H1641" s="286"/>
      <c r="AW1641" s="482"/>
      <c r="AY1641" s="431"/>
    </row>
    <row r="1642" spans="1:51" s="388" customFormat="1" ht="16.5">
      <c r="A1642" s="132"/>
      <c r="B1642" s="132"/>
      <c r="C1642" s="132"/>
      <c r="D1642" s="241"/>
      <c r="E1642" s="241"/>
      <c r="F1642" s="386"/>
      <c r="G1642" s="286"/>
      <c r="H1642" s="286"/>
      <c r="AW1642" s="482"/>
      <c r="AY1642" s="431"/>
    </row>
    <row r="1643" spans="1:51" s="388" customFormat="1" ht="16.5">
      <c r="A1643" s="132"/>
      <c r="B1643" s="132"/>
      <c r="C1643" s="132"/>
      <c r="D1643" s="241"/>
      <c r="E1643" s="241"/>
      <c r="F1643" s="386"/>
      <c r="G1643" s="286"/>
      <c r="H1643" s="286"/>
      <c r="AW1643" s="482"/>
      <c r="AY1643" s="431"/>
    </row>
    <row r="1644" spans="1:51" s="388" customFormat="1" ht="16.5">
      <c r="A1644" s="132"/>
      <c r="B1644" s="132"/>
      <c r="C1644" s="132"/>
      <c r="D1644" s="241"/>
      <c r="E1644" s="241"/>
      <c r="F1644" s="386"/>
      <c r="G1644" s="286"/>
      <c r="H1644" s="286"/>
      <c r="AW1644" s="482"/>
      <c r="AY1644" s="431"/>
    </row>
    <row r="1645" spans="1:51" s="388" customFormat="1" ht="16.5">
      <c r="A1645" s="132"/>
      <c r="B1645" s="132"/>
      <c r="C1645" s="132"/>
      <c r="D1645" s="241"/>
      <c r="E1645" s="241"/>
      <c r="F1645" s="386"/>
      <c r="G1645" s="286"/>
      <c r="H1645" s="286"/>
      <c r="AW1645" s="482"/>
      <c r="AY1645" s="431"/>
    </row>
    <row r="1646" spans="1:51" s="388" customFormat="1" ht="16.5">
      <c r="A1646" s="132"/>
      <c r="B1646" s="132"/>
      <c r="C1646" s="132"/>
      <c r="D1646" s="241"/>
      <c r="E1646" s="241"/>
      <c r="F1646" s="386"/>
      <c r="G1646" s="286"/>
      <c r="H1646" s="286"/>
      <c r="AW1646" s="482"/>
      <c r="AY1646" s="431"/>
    </row>
    <row r="1647" spans="1:51" s="388" customFormat="1" ht="16.5">
      <c r="A1647" s="132"/>
      <c r="B1647" s="132"/>
      <c r="C1647" s="132"/>
      <c r="D1647" s="241"/>
      <c r="E1647" s="241"/>
      <c r="F1647" s="386"/>
      <c r="G1647" s="286"/>
      <c r="H1647" s="286"/>
      <c r="AW1647" s="482"/>
      <c r="AY1647" s="431"/>
    </row>
    <row r="1648" spans="1:51" s="388" customFormat="1" ht="16.5">
      <c r="A1648" s="132"/>
      <c r="B1648" s="132"/>
      <c r="C1648" s="132"/>
      <c r="D1648" s="241"/>
      <c r="E1648" s="241"/>
      <c r="F1648" s="386"/>
      <c r="G1648" s="286"/>
      <c r="H1648" s="286"/>
      <c r="AW1648" s="482"/>
      <c r="AY1648" s="431"/>
    </row>
    <row r="1649" spans="1:51" s="388" customFormat="1" ht="16.5">
      <c r="A1649" s="132"/>
      <c r="B1649" s="132"/>
      <c r="C1649" s="132"/>
      <c r="D1649" s="241"/>
      <c r="E1649" s="241"/>
      <c r="F1649" s="386"/>
      <c r="G1649" s="286"/>
      <c r="H1649" s="286"/>
      <c r="AW1649" s="482"/>
      <c r="AY1649" s="431"/>
    </row>
    <row r="1650" spans="1:51" s="388" customFormat="1" ht="16.5">
      <c r="A1650" s="132"/>
      <c r="B1650" s="132"/>
      <c r="C1650" s="132"/>
      <c r="D1650" s="241"/>
      <c r="E1650" s="241"/>
      <c r="F1650" s="386"/>
      <c r="G1650" s="286"/>
      <c r="H1650" s="286"/>
      <c r="AW1650" s="482"/>
      <c r="AY1650" s="431"/>
    </row>
    <row r="1651" spans="1:51" s="388" customFormat="1" ht="16.5">
      <c r="A1651" s="132"/>
      <c r="B1651" s="132"/>
      <c r="C1651" s="132"/>
      <c r="D1651" s="241"/>
      <c r="E1651" s="241"/>
      <c r="F1651" s="386"/>
      <c r="G1651" s="286"/>
      <c r="H1651" s="286"/>
      <c r="AW1651" s="482"/>
      <c r="AY1651" s="431"/>
    </row>
    <row r="1652" spans="1:51" s="388" customFormat="1" ht="16.5">
      <c r="A1652" s="132"/>
      <c r="B1652" s="132"/>
      <c r="C1652" s="132"/>
      <c r="D1652" s="241"/>
      <c r="E1652" s="241"/>
      <c r="F1652" s="386"/>
      <c r="G1652" s="286"/>
      <c r="H1652" s="286"/>
      <c r="AW1652" s="482"/>
      <c r="AY1652" s="431"/>
    </row>
    <row r="1653" spans="1:51" s="388" customFormat="1" ht="16.5">
      <c r="A1653" s="132"/>
      <c r="B1653" s="132"/>
      <c r="C1653" s="132"/>
      <c r="D1653" s="241"/>
      <c r="E1653" s="241"/>
      <c r="F1653" s="386"/>
      <c r="G1653" s="286"/>
      <c r="H1653" s="286"/>
      <c r="AW1653" s="482"/>
      <c r="AY1653" s="431"/>
    </row>
    <row r="1654" spans="1:51" s="388" customFormat="1" ht="16.5">
      <c r="A1654" s="132"/>
      <c r="B1654" s="132"/>
      <c r="C1654" s="132"/>
      <c r="D1654" s="241"/>
      <c r="E1654" s="241"/>
      <c r="F1654" s="386"/>
      <c r="G1654" s="286"/>
      <c r="H1654" s="286"/>
      <c r="AW1654" s="482"/>
      <c r="AY1654" s="431"/>
    </row>
    <row r="1655" spans="1:51" s="388" customFormat="1" ht="16.5">
      <c r="A1655" s="132"/>
      <c r="B1655" s="132"/>
      <c r="C1655" s="132"/>
      <c r="D1655" s="241"/>
      <c r="E1655" s="241"/>
      <c r="F1655" s="386"/>
      <c r="G1655" s="286"/>
      <c r="H1655" s="286"/>
      <c r="AW1655" s="482"/>
      <c r="AY1655" s="431"/>
    </row>
    <row r="1656" spans="1:51" s="388" customFormat="1" ht="16.5">
      <c r="A1656" s="132"/>
      <c r="B1656" s="132"/>
      <c r="C1656" s="132"/>
      <c r="D1656" s="241"/>
      <c r="E1656" s="241"/>
      <c r="F1656" s="386"/>
      <c r="G1656" s="286"/>
      <c r="H1656" s="286"/>
      <c r="AW1656" s="482"/>
      <c r="AY1656" s="431"/>
    </row>
    <row r="1657" spans="1:51" s="388" customFormat="1" ht="16.5">
      <c r="A1657" s="132"/>
      <c r="B1657" s="132"/>
      <c r="C1657" s="132"/>
      <c r="D1657" s="241"/>
      <c r="E1657" s="241"/>
      <c r="F1657" s="386"/>
      <c r="G1657" s="286"/>
      <c r="H1657" s="286"/>
      <c r="AW1657" s="482"/>
      <c r="AY1657" s="431"/>
    </row>
    <row r="1658" spans="1:51" s="388" customFormat="1" ht="16.5">
      <c r="A1658" s="132"/>
      <c r="B1658" s="132"/>
      <c r="C1658" s="132"/>
      <c r="D1658" s="241"/>
      <c r="E1658" s="241"/>
      <c r="F1658" s="386"/>
      <c r="G1658" s="286"/>
      <c r="H1658" s="286"/>
      <c r="AW1658" s="482"/>
      <c r="AY1658" s="431"/>
    </row>
    <row r="1659" spans="1:51" s="388" customFormat="1" ht="16.5">
      <c r="A1659" s="132"/>
      <c r="B1659" s="132"/>
      <c r="C1659" s="132"/>
      <c r="D1659" s="241"/>
      <c r="E1659" s="241"/>
      <c r="F1659" s="386"/>
      <c r="G1659" s="286"/>
      <c r="H1659" s="286"/>
      <c r="AW1659" s="482"/>
      <c r="AY1659" s="431"/>
    </row>
    <row r="1660" spans="1:51" s="388" customFormat="1" ht="16.5">
      <c r="A1660" s="132"/>
      <c r="B1660" s="132"/>
      <c r="C1660" s="132"/>
      <c r="D1660" s="241"/>
      <c r="E1660" s="241"/>
      <c r="F1660" s="386"/>
      <c r="G1660" s="286"/>
      <c r="H1660" s="286"/>
      <c r="AW1660" s="482"/>
      <c r="AY1660" s="431"/>
    </row>
    <row r="1661" spans="1:51" s="388" customFormat="1" ht="16.5">
      <c r="A1661" s="132"/>
      <c r="B1661" s="132"/>
      <c r="C1661" s="132"/>
      <c r="D1661" s="241"/>
      <c r="E1661" s="241"/>
      <c r="F1661" s="386"/>
      <c r="G1661" s="286"/>
      <c r="H1661" s="286"/>
      <c r="AW1661" s="482"/>
      <c r="AY1661" s="431"/>
    </row>
    <row r="1662" spans="1:51" s="388" customFormat="1" ht="16.5">
      <c r="A1662" s="132"/>
      <c r="B1662" s="132"/>
      <c r="C1662" s="132"/>
      <c r="D1662" s="241"/>
      <c r="E1662" s="241"/>
      <c r="F1662" s="386"/>
      <c r="G1662" s="286"/>
      <c r="H1662" s="286"/>
      <c r="AW1662" s="482"/>
      <c r="AY1662" s="431"/>
    </row>
    <row r="1663" spans="1:51" s="388" customFormat="1" ht="16.5">
      <c r="A1663" s="132"/>
      <c r="B1663" s="132"/>
      <c r="C1663" s="132"/>
      <c r="D1663" s="241"/>
      <c r="E1663" s="241"/>
      <c r="F1663" s="386"/>
      <c r="G1663" s="286"/>
      <c r="H1663" s="286"/>
      <c r="AW1663" s="482"/>
      <c r="AY1663" s="431"/>
    </row>
    <row r="1664" spans="1:51" s="388" customFormat="1" ht="16.5">
      <c r="A1664" s="132"/>
      <c r="B1664" s="132"/>
      <c r="C1664" s="132"/>
      <c r="D1664" s="241"/>
      <c r="E1664" s="241"/>
      <c r="F1664" s="386"/>
      <c r="G1664" s="286"/>
      <c r="H1664" s="286"/>
      <c r="AW1664" s="482"/>
      <c r="AY1664" s="431"/>
    </row>
    <row r="1665" spans="1:51" s="388" customFormat="1" ht="16.5">
      <c r="A1665" s="132"/>
      <c r="B1665" s="132"/>
      <c r="C1665" s="132"/>
      <c r="D1665" s="241"/>
      <c r="E1665" s="241"/>
      <c r="F1665" s="386"/>
      <c r="G1665" s="286"/>
      <c r="H1665" s="286"/>
      <c r="AW1665" s="482"/>
      <c r="AY1665" s="431"/>
    </row>
    <row r="1666" spans="1:51" s="388" customFormat="1" ht="16.5">
      <c r="A1666" s="132"/>
      <c r="B1666" s="132"/>
      <c r="C1666" s="132"/>
      <c r="D1666" s="241"/>
      <c r="E1666" s="241"/>
      <c r="F1666" s="386"/>
      <c r="G1666" s="286"/>
      <c r="H1666" s="286"/>
      <c r="AW1666" s="482"/>
      <c r="AY1666" s="431"/>
    </row>
    <row r="1667" spans="1:51" s="388" customFormat="1" ht="16.5">
      <c r="A1667" s="132"/>
      <c r="B1667" s="132"/>
      <c r="C1667" s="132"/>
      <c r="D1667" s="241"/>
      <c r="E1667" s="241"/>
      <c r="F1667" s="386"/>
      <c r="G1667" s="286"/>
      <c r="H1667" s="286"/>
      <c r="AW1667" s="482"/>
      <c r="AY1667" s="431"/>
    </row>
    <row r="1668" spans="1:51" s="388" customFormat="1" ht="16.5">
      <c r="A1668" s="132"/>
      <c r="B1668" s="132"/>
      <c r="C1668" s="132"/>
      <c r="D1668" s="241"/>
      <c r="E1668" s="241"/>
      <c r="F1668" s="386"/>
      <c r="G1668" s="286"/>
      <c r="H1668" s="286"/>
      <c r="AW1668" s="482"/>
      <c r="AY1668" s="431"/>
    </row>
    <row r="1669" spans="1:51" s="388" customFormat="1" ht="16.5">
      <c r="A1669" s="132"/>
      <c r="B1669" s="132"/>
      <c r="C1669" s="132"/>
      <c r="D1669" s="241"/>
      <c r="E1669" s="241"/>
      <c r="F1669" s="386"/>
      <c r="G1669" s="286"/>
      <c r="H1669" s="286"/>
      <c r="AW1669" s="482"/>
      <c r="AY1669" s="431"/>
    </row>
    <row r="1670" spans="1:51" s="388" customFormat="1" ht="16.5">
      <c r="A1670" s="132"/>
      <c r="B1670" s="132"/>
      <c r="C1670" s="132"/>
      <c r="D1670" s="241"/>
      <c r="E1670" s="241"/>
      <c r="F1670" s="386"/>
      <c r="G1670" s="286"/>
      <c r="H1670" s="286"/>
      <c r="AW1670" s="482"/>
      <c r="AY1670" s="431"/>
    </row>
    <row r="1671" spans="1:51" s="388" customFormat="1" ht="16.5">
      <c r="A1671" s="132"/>
      <c r="B1671" s="132"/>
      <c r="C1671" s="132"/>
      <c r="D1671" s="241"/>
      <c r="E1671" s="241"/>
      <c r="F1671" s="386"/>
      <c r="G1671" s="286"/>
      <c r="H1671" s="286"/>
      <c r="AW1671" s="482"/>
      <c r="AY1671" s="431"/>
    </row>
    <row r="1672" spans="1:51" s="388" customFormat="1" ht="16.5">
      <c r="A1672" s="132"/>
      <c r="B1672" s="132"/>
      <c r="C1672" s="132"/>
      <c r="D1672" s="241"/>
      <c r="E1672" s="241"/>
      <c r="F1672" s="386"/>
      <c r="G1672" s="286"/>
      <c r="H1672" s="286"/>
      <c r="AW1672" s="482"/>
      <c r="AY1672" s="431"/>
    </row>
    <row r="1673" spans="1:51" s="388" customFormat="1" ht="16.5">
      <c r="A1673" s="132"/>
      <c r="B1673" s="132"/>
      <c r="C1673" s="132"/>
      <c r="D1673" s="241"/>
      <c r="E1673" s="241"/>
      <c r="F1673" s="386"/>
      <c r="G1673" s="286"/>
      <c r="H1673" s="286"/>
      <c r="AW1673" s="482"/>
      <c r="AY1673" s="431"/>
    </row>
    <row r="1674" spans="1:51" s="388" customFormat="1" ht="16.5">
      <c r="A1674" s="132"/>
      <c r="B1674" s="132"/>
      <c r="C1674" s="132"/>
      <c r="D1674" s="241"/>
      <c r="E1674" s="241"/>
      <c r="F1674" s="386"/>
      <c r="G1674" s="286"/>
      <c r="H1674" s="286"/>
      <c r="AW1674" s="482"/>
      <c r="AY1674" s="431"/>
    </row>
    <row r="1675" spans="1:51" s="388" customFormat="1" ht="16.5">
      <c r="A1675" s="132"/>
      <c r="B1675" s="132"/>
      <c r="C1675" s="132"/>
      <c r="D1675" s="241"/>
      <c r="E1675" s="241"/>
      <c r="F1675" s="386"/>
      <c r="G1675" s="286"/>
      <c r="H1675" s="286"/>
      <c r="AW1675" s="482"/>
      <c r="AY1675" s="431"/>
    </row>
    <row r="1676" spans="1:51" s="388" customFormat="1" ht="16.5">
      <c r="A1676" s="132"/>
      <c r="B1676" s="132"/>
      <c r="C1676" s="132"/>
      <c r="D1676" s="241"/>
      <c r="E1676" s="241"/>
      <c r="F1676" s="386"/>
      <c r="G1676" s="286"/>
      <c r="H1676" s="286"/>
      <c r="AW1676" s="482"/>
      <c r="AY1676" s="431"/>
    </row>
    <row r="1677" spans="1:51" s="388" customFormat="1" ht="16.5">
      <c r="A1677" s="132"/>
      <c r="B1677" s="132"/>
      <c r="C1677" s="132"/>
      <c r="D1677" s="241"/>
      <c r="E1677" s="241"/>
      <c r="F1677" s="386"/>
      <c r="G1677" s="286"/>
      <c r="H1677" s="286"/>
      <c r="AW1677" s="482"/>
      <c r="AY1677" s="431"/>
    </row>
    <row r="1678" spans="1:51" s="388" customFormat="1" ht="16.5">
      <c r="A1678" s="132"/>
      <c r="B1678" s="132"/>
      <c r="C1678" s="132"/>
      <c r="D1678" s="241"/>
      <c r="E1678" s="241"/>
      <c r="F1678" s="386"/>
      <c r="G1678" s="286"/>
      <c r="H1678" s="286"/>
      <c r="AW1678" s="482"/>
      <c r="AY1678" s="431"/>
    </row>
    <row r="1679" spans="1:51" s="388" customFormat="1" ht="16.5">
      <c r="A1679" s="132"/>
      <c r="B1679" s="132"/>
      <c r="C1679" s="132"/>
      <c r="D1679" s="241"/>
      <c r="E1679" s="241"/>
      <c r="F1679" s="386"/>
      <c r="G1679" s="286"/>
      <c r="H1679" s="286"/>
      <c r="AW1679" s="482"/>
      <c r="AY1679" s="431"/>
    </row>
    <row r="1680" spans="1:51" s="388" customFormat="1" ht="16.5">
      <c r="A1680" s="132"/>
      <c r="B1680" s="132"/>
      <c r="C1680" s="132"/>
      <c r="D1680" s="241"/>
      <c r="E1680" s="241"/>
      <c r="F1680" s="386"/>
      <c r="G1680" s="286"/>
      <c r="H1680" s="286"/>
      <c r="AW1680" s="482"/>
      <c r="AY1680" s="431"/>
    </row>
    <row r="1681" spans="1:51" s="388" customFormat="1" ht="16.5">
      <c r="A1681" s="132"/>
      <c r="B1681" s="132"/>
      <c r="C1681" s="132"/>
      <c r="D1681" s="241"/>
      <c r="E1681" s="241"/>
      <c r="F1681" s="386"/>
      <c r="G1681" s="286"/>
      <c r="H1681" s="286"/>
      <c r="AW1681" s="482"/>
      <c r="AY1681" s="431"/>
    </row>
    <row r="1682" spans="1:51" s="388" customFormat="1" ht="16.5">
      <c r="A1682" s="132"/>
      <c r="B1682" s="132"/>
      <c r="C1682" s="132"/>
      <c r="D1682" s="241"/>
      <c r="E1682" s="241"/>
      <c r="F1682" s="386"/>
      <c r="G1682" s="286"/>
      <c r="H1682" s="286"/>
      <c r="AW1682" s="482"/>
      <c r="AY1682" s="431"/>
    </row>
    <row r="1683" spans="1:51" s="388" customFormat="1" ht="16.5">
      <c r="A1683" s="132"/>
      <c r="B1683" s="132"/>
      <c r="C1683" s="132"/>
      <c r="D1683" s="241"/>
      <c r="E1683" s="241"/>
      <c r="F1683" s="386"/>
      <c r="G1683" s="286"/>
      <c r="H1683" s="286"/>
      <c r="AW1683" s="482"/>
      <c r="AY1683" s="431"/>
    </row>
    <row r="1684" spans="1:51" s="388" customFormat="1" ht="16.5">
      <c r="A1684" s="132"/>
      <c r="B1684" s="132"/>
      <c r="C1684" s="132"/>
      <c r="D1684" s="241"/>
      <c r="E1684" s="241"/>
      <c r="F1684" s="386"/>
      <c r="G1684" s="286"/>
      <c r="H1684" s="286"/>
      <c r="AW1684" s="482"/>
      <c r="AY1684" s="431"/>
    </row>
    <row r="1685" spans="1:51" s="388" customFormat="1" ht="16.5">
      <c r="A1685" s="132"/>
      <c r="B1685" s="132"/>
      <c r="C1685" s="132"/>
      <c r="D1685" s="241"/>
      <c r="E1685" s="241"/>
      <c r="F1685" s="386"/>
      <c r="G1685" s="286"/>
      <c r="H1685" s="286"/>
      <c r="AW1685" s="482"/>
      <c r="AY1685" s="431"/>
    </row>
    <row r="1686" spans="1:51" s="388" customFormat="1" ht="16.5">
      <c r="A1686" s="132"/>
      <c r="B1686" s="132"/>
      <c r="C1686" s="132"/>
      <c r="D1686" s="241"/>
      <c r="E1686" s="241"/>
      <c r="F1686" s="386"/>
      <c r="G1686" s="286"/>
      <c r="H1686" s="286"/>
      <c r="AW1686" s="482"/>
      <c r="AY1686" s="431"/>
    </row>
    <row r="1687" spans="1:51" s="388" customFormat="1" ht="16.5">
      <c r="A1687" s="132"/>
      <c r="B1687" s="132"/>
      <c r="C1687" s="132"/>
      <c r="D1687" s="241"/>
      <c r="E1687" s="241"/>
      <c r="F1687" s="386"/>
      <c r="G1687" s="286"/>
      <c r="H1687" s="286"/>
      <c r="AW1687" s="482"/>
      <c r="AY1687" s="431"/>
    </row>
    <row r="1688" spans="1:51" s="388" customFormat="1" ht="16.5">
      <c r="A1688" s="132"/>
      <c r="B1688" s="132"/>
      <c r="C1688" s="132"/>
      <c r="D1688" s="241"/>
      <c r="E1688" s="241"/>
      <c r="F1688" s="386"/>
      <c r="G1688" s="286"/>
      <c r="H1688" s="286"/>
      <c r="AW1688" s="482"/>
      <c r="AY1688" s="431"/>
    </row>
    <row r="1689" spans="1:51" s="388" customFormat="1" ht="16.5">
      <c r="A1689" s="132"/>
      <c r="B1689" s="132"/>
      <c r="C1689" s="132"/>
      <c r="D1689" s="241"/>
      <c r="E1689" s="241"/>
      <c r="F1689" s="386"/>
      <c r="G1689" s="286"/>
      <c r="H1689" s="286"/>
      <c r="AW1689" s="482"/>
      <c r="AY1689" s="431"/>
    </row>
    <row r="1690" spans="1:51" s="388" customFormat="1" ht="16.5">
      <c r="A1690" s="132"/>
      <c r="B1690" s="132"/>
      <c r="C1690" s="132"/>
      <c r="D1690" s="241"/>
      <c r="E1690" s="241"/>
      <c r="F1690" s="386"/>
      <c r="G1690" s="286"/>
      <c r="H1690" s="286"/>
      <c r="AW1690" s="482"/>
      <c r="AY1690" s="431"/>
    </row>
    <row r="1691" spans="1:51" s="388" customFormat="1" ht="16.5">
      <c r="A1691" s="132"/>
      <c r="B1691" s="132"/>
      <c r="C1691" s="132"/>
      <c r="D1691" s="241"/>
      <c r="E1691" s="241"/>
      <c r="F1691" s="386"/>
      <c r="G1691" s="286"/>
      <c r="H1691" s="286"/>
      <c r="AW1691" s="482"/>
      <c r="AY1691" s="431"/>
    </row>
    <row r="1692" spans="1:51" s="388" customFormat="1" ht="16.5">
      <c r="A1692" s="132"/>
      <c r="B1692" s="132"/>
      <c r="C1692" s="132"/>
      <c r="D1692" s="241"/>
      <c r="E1692" s="241"/>
      <c r="F1692" s="386"/>
      <c r="G1692" s="286"/>
      <c r="H1692" s="286"/>
      <c r="AW1692" s="482"/>
      <c r="AY1692" s="431"/>
    </row>
    <row r="1693" spans="1:51" s="388" customFormat="1" ht="16.5">
      <c r="A1693" s="132"/>
      <c r="B1693" s="132"/>
      <c r="C1693" s="132"/>
      <c r="D1693" s="241"/>
      <c r="E1693" s="241"/>
      <c r="F1693" s="386"/>
      <c r="G1693" s="286"/>
      <c r="H1693" s="286"/>
      <c r="AW1693" s="482"/>
      <c r="AY1693" s="431"/>
    </row>
    <row r="1694" spans="1:51" s="388" customFormat="1" ht="16.5">
      <c r="A1694" s="132"/>
      <c r="B1694" s="132"/>
      <c r="C1694" s="132"/>
      <c r="D1694" s="241"/>
      <c r="E1694" s="241"/>
      <c r="F1694" s="386"/>
      <c r="G1694" s="286"/>
      <c r="H1694" s="286"/>
      <c r="AW1694" s="482"/>
      <c r="AY1694" s="431"/>
    </row>
    <row r="1695" spans="1:51" s="388" customFormat="1" ht="16.5">
      <c r="A1695" s="132"/>
      <c r="B1695" s="132"/>
      <c r="C1695" s="132"/>
      <c r="D1695" s="241"/>
      <c r="E1695" s="241"/>
      <c r="F1695" s="386"/>
      <c r="G1695" s="286"/>
      <c r="H1695" s="286"/>
      <c r="AW1695" s="482"/>
      <c r="AY1695" s="431"/>
    </row>
    <row r="1696" spans="1:51" s="388" customFormat="1" ht="16.5">
      <c r="A1696" s="132"/>
      <c r="B1696" s="132"/>
      <c r="C1696" s="132"/>
      <c r="D1696" s="241"/>
      <c r="E1696" s="241"/>
      <c r="F1696" s="386"/>
      <c r="G1696" s="286"/>
      <c r="H1696" s="286"/>
      <c r="AW1696" s="482"/>
      <c r="AY1696" s="431"/>
    </row>
    <row r="1697" spans="1:51" s="388" customFormat="1" ht="16.5">
      <c r="A1697" s="132"/>
      <c r="B1697" s="132"/>
      <c r="C1697" s="132"/>
      <c r="D1697" s="241"/>
      <c r="E1697" s="241"/>
      <c r="F1697" s="386"/>
      <c r="G1697" s="286"/>
      <c r="H1697" s="286"/>
      <c r="AW1697" s="482"/>
      <c r="AY1697" s="431"/>
    </row>
    <row r="1698" spans="1:51" s="388" customFormat="1" ht="16.5">
      <c r="A1698" s="132"/>
      <c r="B1698" s="132"/>
      <c r="C1698" s="132"/>
      <c r="D1698" s="241"/>
      <c r="E1698" s="241"/>
      <c r="F1698" s="386"/>
      <c r="G1698" s="286"/>
      <c r="H1698" s="286"/>
      <c r="AW1698" s="482"/>
      <c r="AY1698" s="431"/>
    </row>
    <row r="1699" spans="1:51" s="388" customFormat="1" ht="16.5">
      <c r="A1699" s="132"/>
      <c r="B1699" s="132"/>
      <c r="C1699" s="132"/>
      <c r="D1699" s="241"/>
      <c r="E1699" s="241"/>
      <c r="F1699" s="386"/>
      <c r="G1699" s="286"/>
      <c r="H1699" s="286"/>
      <c r="AW1699" s="482"/>
      <c r="AY1699" s="431"/>
    </row>
    <row r="1700" spans="1:51" s="388" customFormat="1" ht="16.5">
      <c r="A1700" s="132"/>
      <c r="B1700" s="132"/>
      <c r="C1700" s="132"/>
      <c r="D1700" s="241"/>
      <c r="E1700" s="241"/>
      <c r="F1700" s="386"/>
      <c r="G1700" s="286"/>
      <c r="H1700" s="286"/>
      <c r="AW1700" s="482"/>
      <c r="AY1700" s="431"/>
    </row>
    <row r="1701" spans="1:51" s="388" customFormat="1" ht="16.5">
      <c r="A1701" s="132"/>
      <c r="B1701" s="132"/>
      <c r="C1701" s="132"/>
      <c r="D1701" s="241"/>
      <c r="E1701" s="241"/>
      <c r="F1701" s="386"/>
      <c r="G1701" s="286"/>
      <c r="H1701" s="286"/>
      <c r="AW1701" s="482"/>
      <c r="AY1701" s="431"/>
    </row>
    <row r="1702" spans="1:51" s="388" customFormat="1" ht="16.5">
      <c r="A1702" s="132"/>
      <c r="B1702" s="132"/>
      <c r="C1702" s="132"/>
      <c r="D1702" s="241"/>
      <c r="E1702" s="241"/>
      <c r="F1702" s="386"/>
      <c r="G1702" s="286"/>
      <c r="H1702" s="286"/>
      <c r="AW1702" s="482"/>
      <c r="AY1702" s="431"/>
    </row>
    <row r="1703" spans="1:51" s="388" customFormat="1" ht="16.5">
      <c r="A1703" s="132"/>
      <c r="B1703" s="132"/>
      <c r="C1703" s="132"/>
      <c r="D1703" s="241"/>
      <c r="E1703" s="241"/>
      <c r="F1703" s="386"/>
      <c r="G1703" s="286"/>
      <c r="H1703" s="286"/>
      <c r="AW1703" s="482"/>
      <c r="AY1703" s="431"/>
    </row>
    <row r="1704" spans="1:51" s="388" customFormat="1" ht="16.5">
      <c r="A1704" s="132"/>
      <c r="B1704" s="132"/>
      <c r="C1704" s="132"/>
      <c r="D1704" s="241"/>
      <c r="E1704" s="241"/>
      <c r="F1704" s="386"/>
      <c r="G1704" s="286"/>
      <c r="H1704" s="286"/>
      <c r="AW1704" s="482"/>
      <c r="AY1704" s="431"/>
    </row>
    <row r="1705" spans="1:51" s="388" customFormat="1" ht="16.5">
      <c r="A1705" s="132"/>
      <c r="B1705" s="132"/>
      <c r="C1705" s="132"/>
      <c r="D1705" s="241"/>
      <c r="E1705" s="241"/>
      <c r="F1705" s="386"/>
      <c r="G1705" s="286"/>
      <c r="H1705" s="286"/>
      <c r="AW1705" s="482"/>
      <c r="AY1705" s="431"/>
    </row>
    <row r="1706" spans="1:51" s="388" customFormat="1" ht="16.5">
      <c r="A1706" s="132"/>
      <c r="B1706" s="132"/>
      <c r="C1706" s="132"/>
      <c r="D1706" s="241"/>
      <c r="E1706" s="241"/>
      <c r="F1706" s="386"/>
      <c r="G1706" s="286"/>
      <c r="H1706" s="286"/>
      <c r="AW1706" s="482"/>
      <c r="AY1706" s="431"/>
    </row>
    <row r="1707" spans="1:51" s="388" customFormat="1" ht="16.5">
      <c r="A1707" s="132"/>
      <c r="B1707" s="132"/>
      <c r="C1707" s="132"/>
      <c r="D1707" s="241"/>
      <c r="E1707" s="241"/>
      <c r="F1707" s="386"/>
      <c r="G1707" s="286"/>
      <c r="H1707" s="286"/>
      <c r="AW1707" s="482"/>
      <c r="AY1707" s="431"/>
    </row>
    <row r="1708" spans="1:51" s="388" customFormat="1" ht="16.5">
      <c r="A1708" s="132"/>
      <c r="B1708" s="132"/>
      <c r="C1708" s="132"/>
      <c r="D1708" s="241"/>
      <c r="E1708" s="241"/>
      <c r="F1708" s="386"/>
      <c r="G1708" s="286"/>
      <c r="H1708" s="286"/>
      <c r="AW1708" s="482"/>
      <c r="AY1708" s="431"/>
    </row>
    <row r="1709" spans="1:51" s="388" customFormat="1" ht="16.5">
      <c r="A1709" s="132"/>
      <c r="B1709" s="132"/>
      <c r="C1709" s="132"/>
      <c r="D1709" s="241"/>
      <c r="E1709" s="241"/>
      <c r="F1709" s="386"/>
      <c r="G1709" s="286"/>
      <c r="H1709" s="286"/>
      <c r="AW1709" s="482"/>
      <c r="AY1709" s="431"/>
    </row>
    <row r="1710" spans="1:51" s="388" customFormat="1" ht="16.5">
      <c r="A1710" s="132"/>
      <c r="B1710" s="132"/>
      <c r="C1710" s="132"/>
      <c r="D1710" s="241"/>
      <c r="E1710" s="241"/>
      <c r="F1710" s="386"/>
      <c r="G1710" s="286"/>
      <c r="H1710" s="286"/>
      <c r="AW1710" s="482"/>
      <c r="AY1710" s="431"/>
    </row>
    <row r="1711" spans="1:51" s="388" customFormat="1" ht="16.5">
      <c r="A1711" s="132"/>
      <c r="B1711" s="132"/>
      <c r="C1711" s="132"/>
      <c r="D1711" s="241"/>
      <c r="E1711" s="241"/>
      <c r="F1711" s="386"/>
      <c r="G1711" s="286"/>
      <c r="H1711" s="286"/>
      <c r="AW1711" s="482"/>
      <c r="AY1711" s="431"/>
    </row>
    <row r="1712" spans="1:51" s="388" customFormat="1" ht="16.5">
      <c r="A1712" s="132"/>
      <c r="B1712" s="132"/>
      <c r="C1712" s="132"/>
      <c r="D1712" s="241"/>
      <c r="E1712" s="241"/>
      <c r="F1712" s="386"/>
      <c r="G1712" s="286"/>
      <c r="H1712" s="286"/>
      <c r="AW1712" s="482"/>
      <c r="AY1712" s="431"/>
    </row>
    <row r="1713" spans="1:51" s="388" customFormat="1" ht="16.5">
      <c r="A1713" s="132"/>
      <c r="B1713" s="132"/>
      <c r="C1713" s="132"/>
      <c r="D1713" s="241"/>
      <c r="E1713" s="241"/>
      <c r="F1713" s="386"/>
      <c r="G1713" s="286"/>
      <c r="H1713" s="286"/>
      <c r="AW1713" s="482"/>
      <c r="AY1713" s="431"/>
    </row>
    <row r="1714" spans="1:51" s="388" customFormat="1" ht="16.5">
      <c r="A1714" s="132"/>
      <c r="B1714" s="132"/>
      <c r="C1714" s="132"/>
      <c r="D1714" s="241"/>
      <c r="E1714" s="241"/>
      <c r="F1714" s="386"/>
      <c r="G1714" s="286"/>
      <c r="H1714" s="286"/>
      <c r="AW1714" s="482"/>
      <c r="AY1714" s="431"/>
    </row>
    <row r="1715" spans="1:51" s="388" customFormat="1" ht="16.5">
      <c r="A1715" s="132"/>
      <c r="B1715" s="132"/>
      <c r="C1715" s="132"/>
      <c r="D1715" s="241"/>
      <c r="E1715" s="241"/>
      <c r="F1715" s="386"/>
      <c r="G1715" s="286"/>
      <c r="H1715" s="286"/>
      <c r="AW1715" s="482"/>
      <c r="AY1715" s="431"/>
    </row>
    <row r="1716" spans="1:51" s="388" customFormat="1" ht="16.5">
      <c r="A1716" s="132"/>
      <c r="B1716" s="132"/>
      <c r="C1716" s="132"/>
      <c r="D1716" s="241"/>
      <c r="E1716" s="241"/>
      <c r="F1716" s="386"/>
      <c r="G1716" s="286"/>
      <c r="H1716" s="286"/>
      <c r="AW1716" s="482"/>
      <c r="AY1716" s="431"/>
    </row>
    <row r="1717" spans="1:51" s="388" customFormat="1" ht="16.5">
      <c r="A1717" s="132"/>
      <c r="B1717" s="132"/>
      <c r="C1717" s="132"/>
      <c r="D1717" s="241"/>
      <c r="E1717" s="241"/>
      <c r="F1717" s="386"/>
      <c r="G1717" s="286"/>
      <c r="H1717" s="286"/>
      <c r="AW1717" s="482"/>
      <c r="AY1717" s="431"/>
    </row>
    <row r="1718" spans="1:51" s="388" customFormat="1" ht="16.5">
      <c r="A1718" s="132"/>
      <c r="B1718" s="132"/>
      <c r="C1718" s="132"/>
      <c r="D1718" s="241"/>
      <c r="E1718" s="241"/>
      <c r="F1718" s="386"/>
      <c r="G1718" s="286"/>
      <c r="H1718" s="286"/>
      <c r="AW1718" s="482"/>
      <c r="AY1718" s="431"/>
    </row>
    <row r="1719" spans="1:51" s="388" customFormat="1" ht="16.5">
      <c r="A1719" s="132"/>
      <c r="B1719" s="132"/>
      <c r="C1719" s="132"/>
      <c r="D1719" s="241"/>
      <c r="E1719" s="241"/>
      <c r="F1719" s="386"/>
      <c r="G1719" s="286"/>
      <c r="H1719" s="286"/>
      <c r="AW1719" s="482"/>
      <c r="AY1719" s="431"/>
    </row>
    <row r="1720" spans="1:51" s="388" customFormat="1" ht="16.5">
      <c r="A1720" s="132"/>
      <c r="B1720" s="132"/>
      <c r="C1720" s="132"/>
      <c r="D1720" s="241"/>
      <c r="E1720" s="241"/>
      <c r="F1720" s="386"/>
      <c r="G1720" s="286"/>
      <c r="H1720" s="286"/>
      <c r="AW1720" s="482"/>
      <c r="AY1720" s="431"/>
    </row>
    <row r="1721" spans="1:51" s="388" customFormat="1" ht="16.5">
      <c r="A1721" s="132"/>
      <c r="B1721" s="132"/>
      <c r="C1721" s="132"/>
      <c r="D1721" s="241"/>
      <c r="E1721" s="241"/>
      <c r="F1721" s="386"/>
      <c r="G1721" s="286"/>
      <c r="H1721" s="286"/>
      <c r="AW1721" s="482"/>
      <c r="AY1721" s="431"/>
    </row>
    <row r="1722" spans="1:51" s="388" customFormat="1" ht="16.5">
      <c r="A1722" s="132"/>
      <c r="B1722" s="132"/>
      <c r="C1722" s="132"/>
      <c r="D1722" s="241"/>
      <c r="E1722" s="241"/>
      <c r="F1722" s="386"/>
      <c r="G1722" s="286"/>
      <c r="H1722" s="286"/>
      <c r="AW1722" s="482"/>
      <c r="AY1722" s="431"/>
    </row>
    <row r="1723" spans="1:51" s="388" customFormat="1" ht="16.5">
      <c r="A1723" s="132"/>
      <c r="B1723" s="132"/>
      <c r="C1723" s="132"/>
      <c r="D1723" s="241"/>
      <c r="E1723" s="241"/>
      <c r="F1723" s="386"/>
      <c r="G1723" s="286"/>
      <c r="H1723" s="286"/>
      <c r="AW1723" s="482"/>
      <c r="AY1723" s="431"/>
    </row>
    <row r="1724" spans="1:51" s="388" customFormat="1" ht="16.5">
      <c r="A1724" s="132"/>
      <c r="B1724" s="132"/>
      <c r="C1724" s="132"/>
      <c r="D1724" s="241"/>
      <c r="E1724" s="241"/>
      <c r="F1724" s="386"/>
      <c r="G1724" s="286"/>
      <c r="H1724" s="286"/>
      <c r="AW1724" s="482"/>
      <c r="AY1724" s="431"/>
    </row>
    <row r="1725" spans="1:51" s="388" customFormat="1" ht="16.5">
      <c r="A1725" s="132"/>
      <c r="B1725" s="132"/>
      <c r="C1725" s="132"/>
      <c r="D1725" s="241"/>
      <c r="E1725" s="241"/>
      <c r="F1725" s="386"/>
      <c r="G1725" s="286"/>
      <c r="H1725" s="286"/>
      <c r="AW1725" s="482"/>
      <c r="AY1725" s="431"/>
    </row>
    <row r="1726" spans="1:51" s="388" customFormat="1" ht="16.5">
      <c r="A1726" s="132"/>
      <c r="B1726" s="132"/>
      <c r="C1726" s="132"/>
      <c r="D1726" s="241"/>
      <c r="E1726" s="241"/>
      <c r="F1726" s="386"/>
      <c r="G1726" s="286"/>
      <c r="H1726" s="286"/>
      <c r="AW1726" s="482"/>
      <c r="AY1726" s="431"/>
    </row>
    <row r="1727" spans="1:51" s="388" customFormat="1" ht="16.5">
      <c r="A1727" s="132"/>
      <c r="B1727" s="132"/>
      <c r="C1727" s="132"/>
      <c r="D1727" s="241"/>
      <c r="E1727" s="241"/>
      <c r="F1727" s="386"/>
      <c r="G1727" s="286"/>
      <c r="H1727" s="286"/>
      <c r="AW1727" s="482"/>
      <c r="AY1727" s="431"/>
    </row>
    <row r="1728" spans="1:51" s="388" customFormat="1" ht="16.5">
      <c r="A1728" s="132"/>
      <c r="B1728" s="132"/>
      <c r="C1728" s="132"/>
      <c r="D1728" s="241"/>
      <c r="E1728" s="241"/>
      <c r="F1728" s="386"/>
      <c r="G1728" s="286"/>
      <c r="H1728" s="286"/>
      <c r="AW1728" s="482"/>
      <c r="AY1728" s="431"/>
    </row>
    <row r="1729" spans="1:51" s="388" customFormat="1" ht="16.5">
      <c r="A1729" s="132"/>
      <c r="B1729" s="132"/>
      <c r="C1729" s="132"/>
      <c r="D1729" s="241"/>
      <c r="E1729" s="241"/>
      <c r="F1729" s="386"/>
      <c r="G1729" s="286"/>
      <c r="H1729" s="286"/>
      <c r="AW1729" s="482"/>
      <c r="AY1729" s="431"/>
    </row>
    <row r="1730" spans="1:51" s="388" customFormat="1" ht="16.5">
      <c r="A1730" s="132"/>
      <c r="B1730" s="132"/>
      <c r="C1730" s="132"/>
      <c r="D1730" s="241"/>
      <c r="E1730" s="241"/>
      <c r="F1730" s="386"/>
      <c r="G1730" s="286"/>
      <c r="H1730" s="286"/>
      <c r="AW1730" s="482"/>
      <c r="AY1730" s="431"/>
    </row>
    <row r="1731" spans="1:51" s="388" customFormat="1" ht="16.5">
      <c r="A1731" s="132"/>
      <c r="B1731" s="132"/>
      <c r="C1731" s="132"/>
      <c r="D1731" s="241"/>
      <c r="E1731" s="241"/>
      <c r="F1731" s="386"/>
      <c r="G1731" s="286"/>
      <c r="H1731" s="286"/>
      <c r="AW1731" s="482"/>
      <c r="AY1731" s="431"/>
    </row>
    <row r="1732" spans="1:51" s="388" customFormat="1" ht="16.5">
      <c r="A1732" s="132"/>
      <c r="B1732" s="132"/>
      <c r="C1732" s="132"/>
      <c r="D1732" s="241"/>
      <c r="E1732" s="241"/>
      <c r="F1732" s="386"/>
      <c r="G1732" s="286"/>
      <c r="H1732" s="286"/>
      <c r="AW1732" s="482"/>
      <c r="AY1732" s="431"/>
    </row>
    <row r="1733" spans="1:51" s="388" customFormat="1" ht="16.5">
      <c r="A1733" s="132"/>
      <c r="B1733" s="132"/>
      <c r="C1733" s="132"/>
      <c r="D1733" s="241"/>
      <c r="E1733" s="241"/>
      <c r="F1733" s="386"/>
      <c r="G1733" s="286"/>
      <c r="H1733" s="286"/>
      <c r="AW1733" s="482"/>
      <c r="AY1733" s="431"/>
    </row>
    <row r="1734" spans="1:51" s="388" customFormat="1" ht="16.5">
      <c r="A1734" s="132"/>
      <c r="B1734" s="132"/>
      <c r="C1734" s="132"/>
      <c r="D1734" s="241"/>
      <c r="E1734" s="241"/>
      <c r="F1734" s="386"/>
      <c r="G1734" s="286"/>
      <c r="H1734" s="286"/>
      <c r="AW1734" s="482"/>
      <c r="AY1734" s="431"/>
    </row>
    <row r="1735" spans="1:51" s="388" customFormat="1" ht="16.5">
      <c r="A1735" s="132"/>
      <c r="B1735" s="132"/>
      <c r="C1735" s="132"/>
      <c r="D1735" s="241"/>
      <c r="E1735" s="241"/>
      <c r="F1735" s="386"/>
      <c r="G1735" s="286"/>
      <c r="H1735" s="286"/>
      <c r="AW1735" s="482"/>
      <c r="AY1735" s="431"/>
    </row>
    <row r="1736" spans="1:51" s="388" customFormat="1" ht="16.5">
      <c r="A1736" s="132"/>
      <c r="B1736" s="132"/>
      <c r="C1736" s="132"/>
      <c r="D1736" s="241"/>
      <c r="E1736" s="241"/>
      <c r="F1736" s="386"/>
      <c r="G1736" s="286"/>
      <c r="H1736" s="286"/>
      <c r="AW1736" s="482"/>
      <c r="AY1736" s="431"/>
    </row>
    <row r="1737" spans="1:51" s="388" customFormat="1" ht="16.5">
      <c r="A1737" s="132"/>
      <c r="B1737" s="132"/>
      <c r="C1737" s="132"/>
      <c r="D1737" s="241"/>
      <c r="E1737" s="241"/>
      <c r="F1737" s="386"/>
      <c r="G1737" s="286"/>
      <c r="H1737" s="286"/>
      <c r="AW1737" s="482"/>
      <c r="AY1737" s="431"/>
    </row>
    <row r="1738" spans="1:51" s="388" customFormat="1" ht="16.5">
      <c r="A1738" s="132"/>
      <c r="B1738" s="132"/>
      <c r="C1738" s="132"/>
      <c r="D1738" s="241"/>
      <c r="E1738" s="241"/>
      <c r="F1738" s="386"/>
      <c r="G1738" s="286"/>
      <c r="H1738" s="286"/>
      <c r="AW1738" s="482"/>
      <c r="AY1738" s="431"/>
    </row>
    <row r="1739" spans="1:51" s="388" customFormat="1" ht="16.5">
      <c r="A1739" s="132"/>
      <c r="B1739" s="132"/>
      <c r="C1739" s="132"/>
      <c r="D1739" s="241"/>
      <c r="E1739" s="241"/>
      <c r="F1739" s="386"/>
      <c r="G1739" s="286"/>
      <c r="H1739" s="286"/>
      <c r="AW1739" s="482"/>
      <c r="AY1739" s="431"/>
    </row>
    <row r="1740" spans="1:51" s="388" customFormat="1" ht="16.5">
      <c r="A1740" s="132"/>
      <c r="B1740" s="132"/>
      <c r="C1740" s="132"/>
      <c r="D1740" s="241"/>
      <c r="E1740" s="241"/>
      <c r="F1740" s="386"/>
      <c r="G1740" s="286"/>
      <c r="H1740" s="286"/>
      <c r="AW1740" s="482"/>
      <c r="AY1740" s="431"/>
    </row>
    <row r="1741" spans="1:51" s="388" customFormat="1" ht="16.5">
      <c r="A1741" s="132"/>
      <c r="B1741" s="132"/>
      <c r="C1741" s="132"/>
      <c r="D1741" s="241"/>
      <c r="E1741" s="241"/>
      <c r="F1741" s="386"/>
      <c r="G1741" s="286"/>
      <c r="H1741" s="286"/>
      <c r="AW1741" s="482"/>
      <c r="AY1741" s="431"/>
    </row>
    <row r="1742" spans="1:51" s="388" customFormat="1" ht="16.5">
      <c r="A1742" s="132"/>
      <c r="B1742" s="132"/>
      <c r="C1742" s="132"/>
      <c r="D1742" s="241"/>
      <c r="E1742" s="241"/>
      <c r="F1742" s="386"/>
      <c r="G1742" s="286"/>
      <c r="H1742" s="286"/>
      <c r="AW1742" s="482"/>
      <c r="AY1742" s="431"/>
    </row>
    <row r="1743" spans="1:51" s="388" customFormat="1" ht="16.5">
      <c r="A1743" s="132"/>
      <c r="B1743" s="132"/>
      <c r="C1743" s="132"/>
      <c r="D1743" s="241"/>
      <c r="E1743" s="241"/>
      <c r="F1743" s="386"/>
      <c r="G1743" s="286"/>
      <c r="H1743" s="286"/>
      <c r="AW1743" s="482"/>
      <c r="AY1743" s="431"/>
    </row>
    <row r="1744" spans="1:51" s="388" customFormat="1" ht="16.5">
      <c r="A1744" s="132"/>
      <c r="B1744" s="132"/>
      <c r="C1744" s="132"/>
      <c r="D1744" s="241"/>
      <c r="E1744" s="241"/>
      <c r="F1744" s="386"/>
      <c r="G1744" s="286"/>
      <c r="H1744" s="286"/>
      <c r="AW1744" s="482"/>
      <c r="AY1744" s="431"/>
    </row>
    <row r="1745" spans="1:51" s="388" customFormat="1" ht="16.5">
      <c r="A1745" s="132"/>
      <c r="B1745" s="132"/>
      <c r="C1745" s="132"/>
      <c r="D1745" s="241"/>
      <c r="E1745" s="241"/>
      <c r="F1745" s="386"/>
      <c r="G1745" s="286"/>
      <c r="H1745" s="286"/>
      <c r="AW1745" s="482"/>
      <c r="AY1745" s="431"/>
    </row>
    <row r="1746" spans="1:51" s="388" customFormat="1" ht="16.5">
      <c r="A1746" s="132"/>
      <c r="B1746" s="132"/>
      <c r="C1746" s="132"/>
      <c r="D1746" s="241"/>
      <c r="E1746" s="241"/>
      <c r="F1746" s="386"/>
      <c r="G1746" s="286"/>
      <c r="H1746" s="286"/>
      <c r="AW1746" s="482"/>
      <c r="AY1746" s="431"/>
    </row>
    <row r="1747" spans="1:51" s="388" customFormat="1" ht="16.5">
      <c r="A1747" s="132"/>
      <c r="B1747" s="132"/>
      <c r="C1747" s="132"/>
      <c r="D1747" s="241"/>
      <c r="E1747" s="241"/>
      <c r="F1747" s="386"/>
      <c r="G1747" s="286"/>
      <c r="H1747" s="286"/>
      <c r="AW1747" s="482"/>
      <c r="AY1747" s="431"/>
    </row>
    <row r="1748" spans="1:51" s="388" customFormat="1" ht="16.5">
      <c r="A1748" s="132"/>
      <c r="B1748" s="132"/>
      <c r="C1748" s="132"/>
      <c r="D1748" s="241"/>
      <c r="E1748" s="241"/>
      <c r="F1748" s="386"/>
      <c r="G1748" s="286"/>
      <c r="H1748" s="286"/>
      <c r="AW1748" s="482"/>
      <c r="AY1748" s="431"/>
    </row>
    <row r="1749" spans="1:51" s="388" customFormat="1" ht="16.5">
      <c r="A1749" s="132"/>
      <c r="B1749" s="132"/>
      <c r="C1749" s="132"/>
      <c r="D1749" s="241"/>
      <c r="E1749" s="241"/>
      <c r="F1749" s="386"/>
      <c r="G1749" s="286"/>
      <c r="H1749" s="286"/>
      <c r="AW1749" s="482"/>
      <c r="AY1749" s="431"/>
    </row>
    <row r="1750" spans="1:51" s="388" customFormat="1" ht="16.5">
      <c r="A1750" s="132"/>
      <c r="B1750" s="132"/>
      <c r="C1750" s="132"/>
      <c r="D1750" s="241"/>
      <c r="E1750" s="241"/>
      <c r="F1750" s="386"/>
      <c r="G1750" s="286"/>
      <c r="H1750" s="286"/>
      <c r="AW1750" s="482"/>
      <c r="AY1750" s="431"/>
    </row>
    <row r="1751" spans="1:51" s="388" customFormat="1" ht="16.5">
      <c r="A1751" s="132"/>
      <c r="B1751" s="132"/>
      <c r="C1751" s="132"/>
      <c r="D1751" s="241"/>
      <c r="E1751" s="241"/>
      <c r="F1751" s="386"/>
      <c r="G1751" s="286"/>
      <c r="H1751" s="286"/>
      <c r="AW1751" s="482"/>
      <c r="AY1751" s="431"/>
    </row>
    <row r="1752" spans="1:51" s="388" customFormat="1" ht="16.5">
      <c r="A1752" s="132"/>
      <c r="B1752" s="132"/>
      <c r="C1752" s="132"/>
      <c r="D1752" s="241"/>
      <c r="E1752" s="241"/>
      <c r="F1752" s="386"/>
      <c r="G1752" s="286"/>
      <c r="H1752" s="286"/>
      <c r="AW1752" s="482"/>
      <c r="AY1752" s="431"/>
    </row>
    <row r="1753" spans="1:51" s="388" customFormat="1" ht="16.5">
      <c r="A1753" s="132"/>
      <c r="B1753" s="132"/>
      <c r="C1753" s="132"/>
      <c r="D1753" s="241"/>
      <c r="E1753" s="241"/>
      <c r="F1753" s="386"/>
      <c r="G1753" s="286"/>
      <c r="H1753" s="286"/>
      <c r="AW1753" s="482"/>
      <c r="AY1753" s="431"/>
    </row>
    <row r="1754" spans="1:51" s="388" customFormat="1" ht="16.5">
      <c r="A1754" s="132"/>
      <c r="B1754" s="132"/>
      <c r="C1754" s="132"/>
      <c r="D1754" s="241"/>
      <c r="E1754" s="241"/>
      <c r="F1754" s="386"/>
      <c r="G1754" s="286"/>
      <c r="H1754" s="286"/>
      <c r="AW1754" s="482"/>
      <c r="AY1754" s="431"/>
    </row>
    <row r="1755" spans="1:51" s="388" customFormat="1" ht="16.5">
      <c r="A1755" s="132"/>
      <c r="B1755" s="132"/>
      <c r="C1755" s="132"/>
      <c r="D1755" s="241"/>
      <c r="E1755" s="241"/>
      <c r="F1755" s="386"/>
      <c r="G1755" s="286"/>
      <c r="H1755" s="286"/>
      <c r="AW1755" s="482"/>
      <c r="AY1755" s="431"/>
    </row>
    <row r="1756" spans="1:51" s="388" customFormat="1" ht="16.5">
      <c r="A1756" s="132"/>
      <c r="B1756" s="132"/>
      <c r="C1756" s="132"/>
      <c r="D1756" s="241"/>
      <c r="E1756" s="241"/>
      <c r="F1756" s="386"/>
      <c r="G1756" s="286"/>
      <c r="H1756" s="286"/>
      <c r="AW1756" s="482"/>
      <c r="AY1756" s="431"/>
    </row>
    <row r="1757" spans="1:51" s="388" customFormat="1" ht="16.5">
      <c r="A1757" s="132"/>
      <c r="B1757" s="132"/>
      <c r="C1757" s="132"/>
      <c r="D1757" s="241"/>
      <c r="E1757" s="241"/>
      <c r="F1757" s="386"/>
      <c r="G1757" s="286"/>
      <c r="H1757" s="286"/>
      <c r="AW1757" s="482"/>
      <c r="AY1757" s="431"/>
    </row>
    <row r="1758" spans="1:51" s="388" customFormat="1" ht="16.5">
      <c r="A1758" s="132"/>
      <c r="B1758" s="132"/>
      <c r="C1758" s="132"/>
      <c r="D1758" s="241"/>
      <c r="E1758" s="241"/>
      <c r="F1758" s="386"/>
      <c r="G1758" s="286"/>
      <c r="H1758" s="286"/>
      <c r="AW1758" s="482"/>
      <c r="AY1758" s="431"/>
    </row>
    <row r="1759" spans="1:51" s="388" customFormat="1" ht="16.5">
      <c r="A1759" s="132"/>
      <c r="B1759" s="132"/>
      <c r="C1759" s="132"/>
      <c r="D1759" s="241"/>
      <c r="E1759" s="241"/>
      <c r="F1759" s="386"/>
      <c r="G1759" s="286"/>
      <c r="H1759" s="286"/>
      <c r="AW1759" s="482"/>
      <c r="AY1759" s="431"/>
    </row>
    <row r="1760" spans="1:51" s="388" customFormat="1" ht="16.5">
      <c r="A1760" s="132"/>
      <c r="B1760" s="132"/>
      <c r="C1760" s="132"/>
      <c r="D1760" s="241"/>
      <c r="E1760" s="241"/>
      <c r="F1760" s="386"/>
      <c r="G1760" s="286"/>
      <c r="H1760" s="286"/>
      <c r="AW1760" s="482"/>
      <c r="AY1760" s="431"/>
    </row>
    <row r="1761" spans="1:51" s="388" customFormat="1" ht="16.5">
      <c r="A1761" s="132"/>
      <c r="B1761" s="132"/>
      <c r="C1761" s="132"/>
      <c r="D1761" s="241"/>
      <c r="E1761" s="241"/>
      <c r="F1761" s="386"/>
      <c r="G1761" s="286"/>
      <c r="H1761" s="286"/>
      <c r="AW1761" s="482"/>
      <c r="AY1761" s="431"/>
    </row>
    <row r="1762" spans="1:51" s="388" customFormat="1" ht="16.5">
      <c r="A1762" s="132"/>
      <c r="B1762" s="132"/>
      <c r="C1762" s="132"/>
      <c r="D1762" s="241"/>
      <c r="E1762" s="241"/>
      <c r="F1762" s="386"/>
      <c r="G1762" s="286"/>
      <c r="H1762" s="286"/>
      <c r="AW1762" s="482"/>
      <c r="AY1762" s="431"/>
    </row>
    <row r="1763" spans="1:51" s="388" customFormat="1" ht="16.5">
      <c r="A1763" s="132"/>
      <c r="B1763" s="132"/>
      <c r="C1763" s="132"/>
      <c r="D1763" s="241"/>
      <c r="E1763" s="241"/>
      <c r="F1763" s="386"/>
      <c r="G1763" s="286"/>
      <c r="H1763" s="286"/>
      <c r="AW1763" s="482"/>
      <c r="AY1763" s="431"/>
    </row>
    <row r="1764" spans="1:51" s="388" customFormat="1" ht="16.5">
      <c r="A1764" s="132"/>
      <c r="B1764" s="132"/>
      <c r="C1764" s="132"/>
      <c r="D1764" s="241"/>
      <c r="E1764" s="241"/>
      <c r="F1764" s="386"/>
      <c r="G1764" s="286"/>
      <c r="H1764" s="286"/>
      <c r="AW1764" s="482"/>
      <c r="AY1764" s="431"/>
    </row>
    <row r="1765" spans="1:51" s="388" customFormat="1" ht="16.5">
      <c r="A1765" s="132"/>
      <c r="B1765" s="132"/>
      <c r="C1765" s="132"/>
      <c r="D1765" s="241"/>
      <c r="E1765" s="241"/>
      <c r="F1765" s="386"/>
      <c r="G1765" s="286"/>
      <c r="H1765" s="286"/>
      <c r="AW1765" s="482"/>
      <c r="AY1765" s="431"/>
    </row>
    <row r="1766" spans="1:51" s="388" customFormat="1" ht="16.5">
      <c r="A1766" s="132"/>
      <c r="B1766" s="132"/>
      <c r="C1766" s="132"/>
      <c r="D1766" s="241"/>
      <c r="E1766" s="241"/>
      <c r="F1766" s="386"/>
      <c r="G1766" s="286"/>
      <c r="H1766" s="286"/>
      <c r="AW1766" s="482"/>
      <c r="AY1766" s="431"/>
    </row>
    <row r="1767" spans="1:51" s="388" customFormat="1" ht="16.5">
      <c r="A1767" s="132"/>
      <c r="B1767" s="132"/>
      <c r="C1767" s="132"/>
      <c r="D1767" s="241"/>
      <c r="E1767" s="241"/>
      <c r="F1767" s="386"/>
      <c r="G1767" s="286"/>
      <c r="H1767" s="286"/>
      <c r="AW1767" s="482"/>
      <c r="AY1767" s="431"/>
    </row>
    <row r="1768" spans="1:51" s="388" customFormat="1" ht="16.5">
      <c r="A1768" s="132"/>
      <c r="B1768" s="132"/>
      <c r="C1768" s="132"/>
      <c r="D1768" s="241"/>
      <c r="E1768" s="241"/>
      <c r="F1768" s="386"/>
      <c r="G1768" s="286"/>
      <c r="H1768" s="286"/>
      <c r="AW1768" s="482"/>
      <c r="AY1768" s="431"/>
    </row>
    <row r="1769" spans="1:51" s="388" customFormat="1" ht="16.5">
      <c r="A1769" s="132"/>
      <c r="B1769" s="132"/>
      <c r="C1769" s="132"/>
      <c r="D1769" s="241"/>
      <c r="E1769" s="241"/>
      <c r="F1769" s="386"/>
      <c r="G1769" s="286"/>
      <c r="H1769" s="286"/>
      <c r="AW1769" s="482"/>
      <c r="AY1769" s="431"/>
    </row>
    <row r="1770" spans="1:51" s="388" customFormat="1" ht="16.5">
      <c r="A1770" s="132"/>
      <c r="B1770" s="132"/>
      <c r="C1770" s="132"/>
      <c r="D1770" s="241"/>
      <c r="E1770" s="241"/>
      <c r="F1770" s="386"/>
      <c r="G1770" s="286"/>
      <c r="H1770" s="286"/>
      <c r="AW1770" s="482"/>
      <c r="AY1770" s="431"/>
    </row>
    <row r="1771" spans="1:51" s="388" customFormat="1" ht="16.5">
      <c r="A1771" s="132"/>
      <c r="B1771" s="132"/>
      <c r="C1771" s="132"/>
      <c r="D1771" s="241"/>
      <c r="E1771" s="241"/>
      <c r="F1771" s="386"/>
      <c r="G1771" s="286"/>
      <c r="H1771" s="286"/>
      <c r="AW1771" s="482"/>
      <c r="AY1771" s="431"/>
    </row>
    <row r="1772" spans="1:51" s="388" customFormat="1" ht="16.5">
      <c r="A1772" s="132"/>
      <c r="B1772" s="132"/>
      <c r="C1772" s="132"/>
      <c r="D1772" s="241"/>
      <c r="E1772" s="241"/>
      <c r="F1772" s="386"/>
      <c r="G1772" s="286"/>
      <c r="H1772" s="286"/>
      <c r="AW1772" s="482"/>
      <c r="AY1772" s="431"/>
    </row>
    <row r="1773" spans="1:51" s="388" customFormat="1" ht="16.5">
      <c r="A1773" s="132"/>
      <c r="B1773" s="132"/>
      <c r="C1773" s="132"/>
      <c r="D1773" s="241"/>
      <c r="E1773" s="241"/>
      <c r="F1773" s="386"/>
      <c r="G1773" s="286"/>
      <c r="H1773" s="286"/>
      <c r="AW1773" s="482"/>
      <c r="AY1773" s="431"/>
    </row>
    <row r="1774" spans="1:51" s="388" customFormat="1" ht="16.5">
      <c r="A1774" s="132"/>
      <c r="B1774" s="132"/>
      <c r="C1774" s="132"/>
      <c r="D1774" s="241"/>
      <c r="E1774" s="241"/>
      <c r="F1774" s="386"/>
      <c r="G1774" s="286"/>
      <c r="H1774" s="286"/>
      <c r="AW1774" s="482"/>
      <c r="AY1774" s="431"/>
    </row>
    <row r="1775" spans="1:51" s="388" customFormat="1" ht="16.5">
      <c r="A1775" s="132"/>
      <c r="B1775" s="132"/>
      <c r="C1775" s="132"/>
      <c r="D1775" s="241"/>
      <c r="E1775" s="241"/>
      <c r="F1775" s="386"/>
      <c r="G1775" s="286"/>
      <c r="H1775" s="286"/>
      <c r="AW1775" s="482"/>
      <c r="AY1775" s="431"/>
    </row>
    <row r="1776" spans="1:51" s="388" customFormat="1" ht="16.5">
      <c r="A1776" s="132"/>
      <c r="B1776" s="132"/>
      <c r="C1776" s="132"/>
      <c r="D1776" s="241"/>
      <c r="E1776" s="241"/>
      <c r="F1776" s="386"/>
      <c r="G1776" s="286"/>
      <c r="H1776" s="286"/>
      <c r="AW1776" s="482"/>
      <c r="AY1776" s="431"/>
    </row>
    <row r="1777" spans="1:51" s="388" customFormat="1" ht="16.5">
      <c r="A1777" s="132"/>
      <c r="B1777" s="132"/>
      <c r="C1777" s="132"/>
      <c r="D1777" s="241"/>
      <c r="E1777" s="241"/>
      <c r="F1777" s="386"/>
      <c r="G1777" s="286"/>
      <c r="H1777" s="286"/>
      <c r="AW1777" s="482"/>
      <c r="AY1777" s="431"/>
    </row>
    <row r="1778" spans="1:51" s="388" customFormat="1" ht="16.5">
      <c r="A1778" s="132"/>
      <c r="B1778" s="132"/>
      <c r="C1778" s="132"/>
      <c r="D1778" s="241"/>
      <c r="E1778" s="241"/>
      <c r="F1778" s="386"/>
      <c r="G1778" s="286"/>
      <c r="H1778" s="286"/>
      <c r="AW1778" s="482"/>
      <c r="AY1778" s="431"/>
    </row>
    <row r="1779" spans="1:51" s="388" customFormat="1" ht="16.5">
      <c r="A1779" s="132"/>
      <c r="B1779" s="132"/>
      <c r="C1779" s="132"/>
      <c r="D1779" s="241"/>
      <c r="E1779" s="241"/>
      <c r="F1779" s="386"/>
      <c r="G1779" s="286"/>
      <c r="H1779" s="286"/>
      <c r="AW1779" s="482"/>
      <c r="AY1779" s="431"/>
    </row>
    <row r="1780" spans="1:51" s="388" customFormat="1" ht="16.5">
      <c r="A1780" s="132"/>
      <c r="B1780" s="132"/>
      <c r="C1780" s="132"/>
      <c r="D1780" s="241"/>
      <c r="E1780" s="241"/>
      <c r="F1780" s="386"/>
      <c r="G1780" s="286"/>
      <c r="H1780" s="286"/>
      <c r="AW1780" s="482"/>
      <c r="AY1780" s="431"/>
    </row>
    <row r="1781" spans="1:51" s="388" customFormat="1" ht="16.5">
      <c r="A1781" s="132"/>
      <c r="B1781" s="132"/>
      <c r="C1781" s="132"/>
      <c r="D1781" s="241"/>
      <c r="E1781" s="241"/>
      <c r="F1781" s="386"/>
      <c r="G1781" s="286"/>
      <c r="H1781" s="286"/>
      <c r="AW1781" s="482"/>
      <c r="AY1781" s="431"/>
    </row>
    <row r="1782" spans="1:51" s="388" customFormat="1" ht="16.5">
      <c r="A1782" s="132"/>
      <c r="B1782" s="132"/>
      <c r="C1782" s="132"/>
      <c r="D1782" s="241"/>
      <c r="E1782" s="241"/>
      <c r="F1782" s="386"/>
      <c r="G1782" s="286"/>
      <c r="H1782" s="286"/>
      <c r="AW1782" s="482"/>
      <c r="AY1782" s="431"/>
    </row>
    <row r="1783" spans="1:51" s="388" customFormat="1" ht="16.5">
      <c r="A1783" s="132"/>
      <c r="B1783" s="132"/>
      <c r="C1783" s="132"/>
      <c r="D1783" s="241"/>
      <c r="E1783" s="241"/>
      <c r="F1783" s="386"/>
      <c r="G1783" s="286"/>
      <c r="H1783" s="286"/>
      <c r="AW1783" s="482"/>
      <c r="AY1783" s="431"/>
    </row>
    <row r="1784" spans="1:51" s="388" customFormat="1" ht="16.5">
      <c r="A1784" s="132"/>
      <c r="B1784" s="132"/>
      <c r="C1784" s="132"/>
      <c r="D1784" s="241"/>
      <c r="E1784" s="241"/>
      <c r="F1784" s="386"/>
      <c r="G1784" s="286"/>
      <c r="H1784" s="286"/>
      <c r="AW1784" s="482"/>
      <c r="AY1784" s="431"/>
    </row>
    <row r="1785" spans="1:51" s="388" customFormat="1" ht="16.5">
      <c r="A1785" s="132"/>
      <c r="B1785" s="132"/>
      <c r="C1785" s="132"/>
      <c r="D1785" s="241"/>
      <c r="E1785" s="241"/>
      <c r="F1785" s="386"/>
      <c r="G1785" s="286"/>
      <c r="H1785" s="286"/>
      <c r="AW1785" s="482"/>
      <c r="AY1785" s="431"/>
    </row>
    <row r="1786" spans="1:51" s="388" customFormat="1" ht="16.5">
      <c r="A1786" s="132"/>
      <c r="B1786" s="132"/>
      <c r="C1786" s="132"/>
      <c r="D1786" s="241"/>
      <c r="E1786" s="241"/>
      <c r="F1786" s="386"/>
      <c r="G1786" s="286"/>
      <c r="H1786" s="286"/>
      <c r="AW1786" s="482"/>
      <c r="AY1786" s="431"/>
    </row>
    <row r="1787" spans="1:51" s="388" customFormat="1" ht="16.5">
      <c r="A1787" s="132"/>
      <c r="B1787" s="132"/>
      <c r="C1787" s="132"/>
      <c r="D1787" s="241"/>
      <c r="E1787" s="241"/>
      <c r="F1787" s="386"/>
      <c r="G1787" s="286"/>
      <c r="H1787" s="286"/>
      <c r="AW1787" s="482"/>
      <c r="AY1787" s="431"/>
    </row>
    <row r="1788" spans="1:51" s="388" customFormat="1" ht="16.5">
      <c r="A1788" s="132"/>
      <c r="B1788" s="132"/>
      <c r="C1788" s="132"/>
      <c r="D1788" s="241"/>
      <c r="E1788" s="241"/>
      <c r="F1788" s="386"/>
      <c r="G1788" s="286"/>
      <c r="H1788" s="286"/>
      <c r="AW1788" s="482"/>
      <c r="AY1788" s="431"/>
    </row>
    <row r="1789" spans="1:51" s="388" customFormat="1" ht="16.5">
      <c r="A1789" s="132"/>
      <c r="B1789" s="132"/>
      <c r="C1789" s="132"/>
      <c r="D1789" s="241"/>
      <c r="E1789" s="241"/>
      <c r="F1789" s="386"/>
      <c r="G1789" s="286"/>
      <c r="H1789" s="286"/>
      <c r="AW1789" s="482"/>
      <c r="AY1789" s="431"/>
    </row>
    <row r="1790" spans="1:51" s="388" customFormat="1" ht="16.5">
      <c r="A1790" s="132"/>
      <c r="B1790" s="132"/>
      <c r="C1790" s="132"/>
      <c r="D1790" s="241"/>
      <c r="E1790" s="241"/>
      <c r="F1790" s="386"/>
      <c r="G1790" s="286"/>
      <c r="H1790" s="286"/>
      <c r="AW1790" s="482"/>
      <c r="AY1790" s="431"/>
    </row>
    <row r="1791" spans="1:51" s="388" customFormat="1" ht="16.5">
      <c r="A1791" s="132"/>
      <c r="B1791" s="132"/>
      <c r="C1791" s="132"/>
      <c r="D1791" s="241"/>
      <c r="E1791" s="241"/>
      <c r="F1791" s="386"/>
      <c r="G1791" s="286"/>
      <c r="H1791" s="286"/>
      <c r="AW1791" s="482"/>
      <c r="AY1791" s="431"/>
    </row>
    <row r="1792" spans="1:51" s="388" customFormat="1" ht="16.5">
      <c r="A1792" s="132"/>
      <c r="B1792" s="132"/>
      <c r="C1792" s="132"/>
      <c r="D1792" s="241"/>
      <c r="E1792" s="241"/>
      <c r="F1792" s="386"/>
      <c r="G1792" s="286"/>
      <c r="H1792" s="286"/>
      <c r="AW1792" s="482"/>
      <c r="AY1792" s="431"/>
    </row>
    <row r="1793" spans="1:51" s="388" customFormat="1" ht="16.5">
      <c r="A1793" s="132"/>
      <c r="B1793" s="132"/>
      <c r="C1793" s="132"/>
      <c r="D1793" s="241"/>
      <c r="E1793" s="241"/>
      <c r="F1793" s="386"/>
      <c r="G1793" s="286"/>
      <c r="H1793" s="286"/>
      <c r="AW1793" s="482"/>
      <c r="AY1793" s="431"/>
    </row>
    <row r="1794" spans="1:51" s="388" customFormat="1" ht="16.5">
      <c r="A1794" s="132"/>
      <c r="B1794" s="132"/>
      <c r="C1794" s="132"/>
      <c r="D1794" s="241"/>
      <c r="E1794" s="241"/>
      <c r="F1794" s="386"/>
      <c r="G1794" s="286"/>
      <c r="H1794" s="286"/>
      <c r="AW1794" s="482"/>
      <c r="AY1794" s="431"/>
    </row>
    <row r="1795" spans="1:51" s="388" customFormat="1" ht="16.5">
      <c r="A1795" s="132"/>
      <c r="B1795" s="132"/>
      <c r="C1795" s="132"/>
      <c r="D1795" s="241"/>
      <c r="E1795" s="241"/>
      <c r="F1795" s="386"/>
      <c r="G1795" s="286"/>
      <c r="H1795" s="286"/>
      <c r="AW1795" s="482"/>
      <c r="AY1795" s="431"/>
    </row>
    <row r="1796" spans="1:51" s="388" customFormat="1" ht="16.5">
      <c r="A1796" s="132"/>
      <c r="B1796" s="132"/>
      <c r="C1796" s="132"/>
      <c r="D1796" s="241"/>
      <c r="E1796" s="241"/>
      <c r="F1796" s="386"/>
      <c r="G1796" s="286"/>
      <c r="H1796" s="286"/>
      <c r="AW1796" s="482"/>
      <c r="AY1796" s="431"/>
    </row>
    <row r="1797" spans="1:51" s="388" customFormat="1" ht="16.5">
      <c r="A1797" s="132"/>
      <c r="B1797" s="132"/>
      <c r="C1797" s="132"/>
      <c r="D1797" s="241"/>
      <c r="E1797" s="241"/>
      <c r="F1797" s="386"/>
      <c r="G1797" s="286"/>
      <c r="H1797" s="286"/>
      <c r="AW1797" s="482"/>
      <c r="AY1797" s="431"/>
    </row>
    <row r="1798" spans="1:51" s="388" customFormat="1" ht="16.5">
      <c r="A1798" s="132"/>
      <c r="B1798" s="132"/>
      <c r="C1798" s="132"/>
      <c r="D1798" s="241"/>
      <c r="E1798" s="241"/>
      <c r="F1798" s="386"/>
      <c r="G1798" s="286"/>
      <c r="H1798" s="286"/>
      <c r="AW1798" s="482"/>
      <c r="AY1798" s="431"/>
    </row>
    <row r="1799" spans="1:51" s="388" customFormat="1" ht="16.5">
      <c r="A1799" s="132"/>
      <c r="B1799" s="132"/>
      <c r="C1799" s="132"/>
      <c r="D1799" s="241"/>
      <c r="E1799" s="241"/>
      <c r="F1799" s="386"/>
      <c r="G1799" s="286"/>
      <c r="H1799" s="286"/>
      <c r="AW1799" s="482"/>
      <c r="AY1799" s="431"/>
    </row>
    <row r="1800" spans="1:51" s="388" customFormat="1" ht="16.5">
      <c r="A1800" s="132"/>
      <c r="B1800" s="132"/>
      <c r="C1800" s="132"/>
      <c r="D1800" s="241"/>
      <c r="E1800" s="241"/>
      <c r="F1800" s="386"/>
      <c r="G1800" s="286"/>
      <c r="H1800" s="286"/>
      <c r="AW1800" s="482"/>
      <c r="AY1800" s="431"/>
    </row>
    <row r="1801" spans="1:51" s="388" customFormat="1" ht="16.5">
      <c r="A1801" s="132"/>
      <c r="B1801" s="132"/>
      <c r="C1801" s="132"/>
      <c r="D1801" s="241"/>
      <c r="E1801" s="241"/>
      <c r="F1801" s="386"/>
      <c r="G1801" s="286"/>
      <c r="H1801" s="286"/>
      <c r="AW1801" s="482"/>
      <c r="AY1801" s="431"/>
    </row>
    <row r="1802" spans="1:51" s="388" customFormat="1" ht="16.5">
      <c r="A1802" s="132"/>
      <c r="B1802" s="132"/>
      <c r="C1802" s="132"/>
      <c r="D1802" s="241"/>
      <c r="E1802" s="241"/>
      <c r="F1802" s="386"/>
      <c r="G1802" s="286"/>
      <c r="H1802" s="286"/>
      <c r="AW1802" s="482"/>
      <c r="AY1802" s="431"/>
    </row>
    <row r="1803" spans="1:51" s="388" customFormat="1" ht="16.5">
      <c r="A1803" s="132"/>
      <c r="B1803" s="132"/>
      <c r="C1803" s="132"/>
      <c r="D1803" s="241"/>
      <c r="E1803" s="241"/>
      <c r="F1803" s="386"/>
      <c r="G1803" s="286"/>
      <c r="H1803" s="286"/>
      <c r="AW1803" s="482"/>
      <c r="AY1803" s="431"/>
    </row>
    <row r="1804" spans="1:51" s="388" customFormat="1" ht="16.5">
      <c r="A1804" s="132"/>
      <c r="B1804" s="132"/>
      <c r="C1804" s="132"/>
      <c r="D1804" s="241"/>
      <c r="E1804" s="241"/>
      <c r="F1804" s="386"/>
      <c r="G1804" s="286"/>
      <c r="H1804" s="286"/>
      <c r="AW1804" s="482"/>
      <c r="AY1804" s="431"/>
    </row>
    <row r="1805" spans="1:51" s="388" customFormat="1" ht="16.5">
      <c r="A1805" s="132"/>
      <c r="B1805" s="132"/>
      <c r="C1805" s="132"/>
      <c r="D1805" s="241"/>
      <c r="E1805" s="241"/>
      <c r="F1805" s="386"/>
      <c r="G1805" s="286"/>
      <c r="H1805" s="286"/>
      <c r="AW1805" s="482"/>
      <c r="AY1805" s="431"/>
    </row>
    <row r="1806" spans="1:51" s="388" customFormat="1" ht="16.5">
      <c r="A1806" s="132"/>
      <c r="B1806" s="132"/>
      <c r="C1806" s="132"/>
      <c r="D1806" s="241"/>
      <c r="E1806" s="241"/>
      <c r="F1806" s="386"/>
      <c r="G1806" s="286"/>
      <c r="H1806" s="286"/>
      <c r="AW1806" s="482"/>
      <c r="AY1806" s="431"/>
    </row>
    <row r="1807" spans="1:51" s="388" customFormat="1" ht="16.5">
      <c r="A1807" s="132"/>
      <c r="B1807" s="132"/>
      <c r="C1807" s="132"/>
      <c r="D1807" s="241"/>
      <c r="E1807" s="241"/>
      <c r="F1807" s="386"/>
      <c r="G1807" s="286"/>
      <c r="H1807" s="286"/>
      <c r="AW1807" s="482"/>
      <c r="AY1807" s="431"/>
    </row>
    <row r="1808" spans="1:51" s="388" customFormat="1" ht="16.5">
      <c r="A1808" s="132"/>
      <c r="B1808" s="132"/>
      <c r="C1808" s="132"/>
      <c r="D1808" s="241"/>
      <c r="E1808" s="241"/>
      <c r="F1808" s="386"/>
      <c r="G1808" s="286"/>
      <c r="H1808" s="286"/>
      <c r="AW1808" s="482"/>
      <c r="AY1808" s="431"/>
    </row>
    <row r="1809" spans="1:51" s="388" customFormat="1" ht="16.5">
      <c r="A1809" s="132"/>
      <c r="B1809" s="132"/>
      <c r="C1809" s="132"/>
      <c r="D1809" s="241"/>
      <c r="E1809" s="241"/>
      <c r="F1809" s="386"/>
      <c r="G1809" s="286"/>
      <c r="H1809" s="286"/>
      <c r="AW1809" s="482"/>
      <c r="AY1809" s="431"/>
    </row>
    <row r="1810" spans="1:51" s="388" customFormat="1" ht="16.5">
      <c r="A1810" s="132"/>
      <c r="B1810" s="132"/>
      <c r="C1810" s="132"/>
      <c r="D1810" s="241"/>
      <c r="E1810" s="241"/>
      <c r="F1810" s="386"/>
      <c r="G1810" s="286"/>
      <c r="H1810" s="286"/>
      <c r="AW1810" s="482"/>
      <c r="AY1810" s="431"/>
    </row>
    <row r="1811" spans="1:51" s="388" customFormat="1" ht="16.5">
      <c r="A1811" s="132"/>
      <c r="B1811" s="132"/>
      <c r="C1811" s="132"/>
      <c r="D1811" s="241"/>
      <c r="E1811" s="241"/>
      <c r="F1811" s="386"/>
      <c r="G1811" s="286"/>
      <c r="H1811" s="286"/>
      <c r="AW1811" s="482"/>
      <c r="AY1811" s="431"/>
    </row>
    <row r="1812" spans="1:51" s="388" customFormat="1" ht="16.5">
      <c r="A1812" s="132"/>
      <c r="B1812" s="132"/>
      <c r="C1812" s="132"/>
      <c r="D1812" s="241"/>
      <c r="E1812" s="241"/>
      <c r="F1812" s="386"/>
      <c r="G1812" s="286"/>
      <c r="H1812" s="286"/>
      <c r="AW1812" s="482"/>
      <c r="AY1812" s="431"/>
    </row>
    <row r="1813" spans="1:51" s="388" customFormat="1" ht="16.5">
      <c r="A1813" s="132"/>
      <c r="B1813" s="132"/>
      <c r="C1813" s="132"/>
      <c r="D1813" s="241"/>
      <c r="E1813" s="241"/>
      <c r="F1813" s="386"/>
      <c r="G1813" s="286"/>
      <c r="H1813" s="286"/>
      <c r="AW1813" s="482"/>
      <c r="AY1813" s="431"/>
    </row>
    <row r="1814" spans="1:51" s="388" customFormat="1" ht="16.5">
      <c r="A1814" s="132"/>
      <c r="B1814" s="132"/>
      <c r="C1814" s="132"/>
      <c r="D1814" s="241"/>
      <c r="E1814" s="241"/>
      <c r="F1814" s="386"/>
      <c r="G1814" s="286"/>
      <c r="H1814" s="286"/>
      <c r="AW1814" s="482"/>
      <c r="AY1814" s="431"/>
    </row>
    <row r="1815" spans="1:51" s="388" customFormat="1" ht="16.5">
      <c r="A1815" s="132"/>
      <c r="B1815" s="132"/>
      <c r="C1815" s="132"/>
      <c r="D1815" s="241"/>
      <c r="E1815" s="241"/>
      <c r="F1815" s="386"/>
      <c r="G1815" s="286"/>
      <c r="H1815" s="286"/>
      <c r="AW1815" s="482"/>
      <c r="AY1815" s="431"/>
    </row>
    <row r="1816" spans="1:51" s="388" customFormat="1" ht="16.5">
      <c r="A1816" s="132"/>
      <c r="B1816" s="132"/>
      <c r="C1816" s="132"/>
      <c r="D1816" s="241"/>
      <c r="E1816" s="241"/>
      <c r="F1816" s="386"/>
      <c r="G1816" s="286"/>
      <c r="H1816" s="286"/>
      <c r="AW1816" s="482"/>
      <c r="AY1816" s="431"/>
    </row>
    <row r="1817" spans="1:51" s="388" customFormat="1" ht="16.5">
      <c r="A1817" s="132"/>
      <c r="B1817" s="132"/>
      <c r="C1817" s="132"/>
      <c r="D1817" s="241"/>
      <c r="E1817" s="241"/>
      <c r="F1817" s="386"/>
      <c r="G1817" s="286"/>
      <c r="H1817" s="286"/>
      <c r="AW1817" s="482"/>
      <c r="AY1817" s="431"/>
    </row>
    <row r="1818" spans="1:51" s="388" customFormat="1" ht="16.5">
      <c r="A1818" s="132"/>
      <c r="B1818" s="132"/>
      <c r="C1818" s="132"/>
      <c r="D1818" s="241"/>
      <c r="E1818" s="241"/>
      <c r="F1818" s="386"/>
      <c r="G1818" s="286"/>
      <c r="H1818" s="286"/>
      <c r="AW1818" s="482"/>
      <c r="AY1818" s="431"/>
    </row>
    <row r="1819" spans="1:51" s="388" customFormat="1" ht="16.5">
      <c r="A1819" s="132"/>
      <c r="B1819" s="132"/>
      <c r="C1819" s="132"/>
      <c r="D1819" s="241"/>
      <c r="E1819" s="241"/>
      <c r="F1819" s="386"/>
      <c r="G1819" s="286"/>
      <c r="H1819" s="286"/>
      <c r="AW1819" s="482"/>
      <c r="AY1819" s="431"/>
    </row>
    <row r="1820" spans="1:51" s="388" customFormat="1" ht="16.5">
      <c r="A1820" s="132"/>
      <c r="B1820" s="132"/>
      <c r="C1820" s="132"/>
      <c r="D1820" s="241"/>
      <c r="E1820" s="241"/>
      <c r="F1820" s="386"/>
      <c r="G1820" s="286"/>
      <c r="H1820" s="286"/>
      <c r="AW1820" s="482"/>
      <c r="AY1820" s="431"/>
    </row>
    <row r="1821" spans="1:51" s="388" customFormat="1" ht="16.5">
      <c r="A1821" s="132"/>
      <c r="B1821" s="132"/>
      <c r="C1821" s="132"/>
      <c r="D1821" s="241"/>
      <c r="E1821" s="241"/>
      <c r="F1821" s="386"/>
      <c r="G1821" s="286"/>
      <c r="H1821" s="286"/>
      <c r="AW1821" s="482"/>
      <c r="AY1821" s="431"/>
    </row>
    <row r="1822" spans="1:51" s="388" customFormat="1" ht="16.5">
      <c r="A1822" s="132"/>
      <c r="B1822" s="132"/>
      <c r="C1822" s="132"/>
      <c r="D1822" s="241"/>
      <c r="E1822" s="241"/>
      <c r="F1822" s="386"/>
      <c r="G1822" s="286"/>
      <c r="H1822" s="286"/>
      <c r="AW1822" s="482"/>
      <c r="AY1822" s="431"/>
    </row>
    <row r="1823" spans="1:51" s="388" customFormat="1" ht="16.5">
      <c r="A1823" s="132"/>
      <c r="B1823" s="132"/>
      <c r="C1823" s="132"/>
      <c r="D1823" s="241"/>
      <c r="E1823" s="241"/>
      <c r="F1823" s="386"/>
      <c r="G1823" s="286"/>
      <c r="H1823" s="286"/>
      <c r="AW1823" s="482"/>
      <c r="AY1823" s="431"/>
    </row>
    <row r="1824" spans="1:51" s="388" customFormat="1" ht="16.5">
      <c r="A1824" s="132"/>
      <c r="B1824" s="132"/>
      <c r="C1824" s="132"/>
      <c r="D1824" s="241"/>
      <c r="E1824" s="241"/>
      <c r="F1824" s="386"/>
      <c r="G1824" s="286"/>
      <c r="H1824" s="286"/>
      <c r="AW1824" s="482"/>
      <c r="AY1824" s="431"/>
    </row>
    <row r="1825" spans="1:51" s="388" customFormat="1" ht="16.5">
      <c r="A1825" s="132"/>
      <c r="B1825" s="132"/>
      <c r="C1825" s="132"/>
      <c r="D1825" s="241"/>
      <c r="E1825" s="241"/>
      <c r="F1825" s="386"/>
      <c r="G1825" s="286"/>
      <c r="H1825" s="286"/>
      <c r="AW1825" s="482"/>
      <c r="AY1825" s="431"/>
    </row>
    <row r="1826" spans="1:51" s="388" customFormat="1" ht="16.5">
      <c r="A1826" s="132"/>
      <c r="B1826" s="132"/>
      <c r="C1826" s="132"/>
      <c r="D1826" s="241"/>
      <c r="E1826" s="241"/>
      <c r="F1826" s="386"/>
      <c r="G1826" s="286"/>
      <c r="H1826" s="286"/>
      <c r="AW1826" s="482"/>
      <c r="AY1826" s="431"/>
    </row>
    <row r="1827" spans="1:51" s="388" customFormat="1" ht="16.5">
      <c r="A1827" s="132"/>
      <c r="B1827" s="132"/>
      <c r="C1827" s="132"/>
      <c r="D1827" s="241"/>
      <c r="E1827" s="241"/>
      <c r="F1827" s="386"/>
      <c r="G1827" s="286"/>
      <c r="H1827" s="286"/>
      <c r="AW1827" s="482"/>
      <c r="AY1827" s="431"/>
    </row>
    <row r="1828" spans="1:51" s="388" customFormat="1" ht="16.5">
      <c r="A1828" s="132"/>
      <c r="B1828" s="132"/>
      <c r="C1828" s="132"/>
      <c r="D1828" s="241"/>
      <c r="E1828" s="241"/>
      <c r="F1828" s="386"/>
      <c r="G1828" s="286"/>
      <c r="H1828" s="286"/>
      <c r="AW1828" s="482"/>
      <c r="AY1828" s="431"/>
    </row>
    <row r="1829" spans="1:51" s="388" customFormat="1" ht="16.5">
      <c r="A1829" s="132"/>
      <c r="B1829" s="132"/>
      <c r="C1829" s="132"/>
      <c r="D1829" s="241"/>
      <c r="E1829" s="241"/>
      <c r="F1829" s="386"/>
      <c r="G1829" s="286"/>
      <c r="H1829" s="286"/>
      <c r="AW1829" s="482"/>
      <c r="AY1829" s="431"/>
    </row>
    <row r="1830" spans="1:51" s="388" customFormat="1" ht="16.5">
      <c r="A1830" s="132"/>
      <c r="B1830" s="132"/>
      <c r="C1830" s="132"/>
      <c r="D1830" s="241"/>
      <c r="E1830" s="241"/>
      <c r="F1830" s="386"/>
      <c r="G1830" s="286"/>
      <c r="H1830" s="286"/>
      <c r="AW1830" s="482"/>
      <c r="AY1830" s="431"/>
    </row>
    <row r="1831" spans="1:51" s="388" customFormat="1" ht="16.5">
      <c r="A1831" s="132"/>
      <c r="B1831" s="132"/>
      <c r="C1831" s="132"/>
      <c r="D1831" s="241"/>
      <c r="E1831" s="241"/>
      <c r="F1831" s="386"/>
      <c r="G1831" s="286"/>
      <c r="H1831" s="286"/>
      <c r="AW1831" s="482"/>
      <c r="AY1831" s="431"/>
    </row>
    <row r="1832" spans="1:51" s="388" customFormat="1" ht="16.5">
      <c r="A1832" s="132"/>
      <c r="B1832" s="132"/>
      <c r="C1832" s="132"/>
      <c r="D1832" s="241"/>
      <c r="E1832" s="241"/>
      <c r="F1832" s="386"/>
      <c r="G1832" s="286"/>
      <c r="H1832" s="286"/>
      <c r="AW1832" s="482"/>
      <c r="AY1832" s="431"/>
    </row>
    <row r="1833" spans="1:51" s="388" customFormat="1" ht="16.5">
      <c r="A1833" s="132"/>
      <c r="B1833" s="132"/>
      <c r="C1833" s="132"/>
      <c r="D1833" s="241"/>
      <c r="E1833" s="241"/>
      <c r="F1833" s="386"/>
      <c r="G1833" s="286"/>
      <c r="H1833" s="286"/>
      <c r="AW1833" s="482"/>
      <c r="AY1833" s="431"/>
    </row>
    <row r="1834" spans="1:51" s="388" customFormat="1" ht="16.5">
      <c r="A1834" s="132"/>
      <c r="B1834" s="132"/>
      <c r="C1834" s="132"/>
      <c r="D1834" s="241"/>
      <c r="E1834" s="241"/>
      <c r="F1834" s="386"/>
      <c r="G1834" s="286"/>
      <c r="H1834" s="286"/>
      <c r="AW1834" s="482"/>
      <c r="AY1834" s="431"/>
    </row>
    <row r="1835" spans="1:51" s="388" customFormat="1" ht="16.5">
      <c r="A1835" s="132"/>
      <c r="B1835" s="132"/>
      <c r="C1835" s="132"/>
      <c r="D1835" s="241"/>
      <c r="E1835" s="241"/>
      <c r="F1835" s="386"/>
      <c r="G1835" s="286"/>
      <c r="H1835" s="286"/>
      <c r="AW1835" s="482"/>
      <c r="AY1835" s="431"/>
    </row>
    <row r="1836" spans="1:51" s="388" customFormat="1" ht="16.5">
      <c r="A1836" s="132"/>
      <c r="B1836" s="132"/>
      <c r="C1836" s="132"/>
      <c r="D1836" s="241"/>
      <c r="E1836" s="241"/>
      <c r="F1836" s="386"/>
      <c r="G1836" s="286"/>
      <c r="H1836" s="286"/>
      <c r="AW1836" s="482"/>
      <c r="AY1836" s="431"/>
    </row>
    <row r="1837" spans="1:51" s="388" customFormat="1" ht="16.5">
      <c r="A1837" s="132"/>
      <c r="B1837" s="132"/>
      <c r="C1837" s="132"/>
      <c r="D1837" s="241"/>
      <c r="E1837" s="241"/>
      <c r="F1837" s="386"/>
      <c r="G1837" s="286"/>
      <c r="H1837" s="286"/>
      <c r="AW1837" s="482"/>
      <c r="AY1837" s="431"/>
    </row>
    <row r="1838" spans="1:51" s="388" customFormat="1" ht="16.5">
      <c r="A1838" s="132"/>
      <c r="B1838" s="132"/>
      <c r="C1838" s="132"/>
      <c r="D1838" s="241"/>
      <c r="E1838" s="241"/>
      <c r="F1838" s="386"/>
      <c r="G1838" s="286"/>
      <c r="H1838" s="286"/>
      <c r="AW1838" s="482"/>
      <c r="AY1838" s="431"/>
    </row>
    <row r="1839" spans="1:51" s="388" customFormat="1" ht="16.5">
      <c r="A1839" s="132"/>
      <c r="B1839" s="132"/>
      <c r="C1839" s="132"/>
      <c r="D1839" s="241"/>
      <c r="E1839" s="241"/>
      <c r="F1839" s="386"/>
      <c r="G1839" s="286"/>
      <c r="H1839" s="286"/>
      <c r="AW1839" s="482"/>
      <c r="AY1839" s="431"/>
    </row>
    <row r="1840" spans="1:51" s="388" customFormat="1" ht="16.5">
      <c r="A1840" s="132"/>
      <c r="B1840" s="132"/>
      <c r="C1840" s="132"/>
      <c r="D1840" s="241"/>
      <c r="E1840" s="241"/>
      <c r="F1840" s="386"/>
      <c r="G1840" s="286"/>
      <c r="H1840" s="286"/>
      <c r="AW1840" s="482"/>
      <c r="AY1840" s="431"/>
    </row>
    <row r="1841" spans="1:51" s="388" customFormat="1" ht="16.5">
      <c r="A1841" s="132"/>
      <c r="B1841" s="132"/>
      <c r="C1841" s="132"/>
      <c r="D1841" s="241"/>
      <c r="E1841" s="241"/>
      <c r="F1841" s="386"/>
      <c r="G1841" s="286"/>
      <c r="H1841" s="286"/>
      <c r="AW1841" s="482"/>
      <c r="AY1841" s="431"/>
    </row>
    <row r="1842" spans="1:51" s="388" customFormat="1" ht="16.5">
      <c r="A1842" s="132"/>
      <c r="B1842" s="132"/>
      <c r="C1842" s="132"/>
      <c r="D1842" s="241"/>
      <c r="E1842" s="241"/>
      <c r="F1842" s="386"/>
      <c r="G1842" s="286"/>
      <c r="H1842" s="286"/>
      <c r="AW1842" s="482"/>
      <c r="AY1842" s="431"/>
    </row>
    <row r="1843" spans="1:51" s="388" customFormat="1" ht="16.5">
      <c r="A1843" s="132"/>
      <c r="B1843" s="132"/>
      <c r="C1843" s="132"/>
      <c r="D1843" s="241"/>
      <c r="E1843" s="241"/>
      <c r="F1843" s="386"/>
      <c r="G1843" s="286"/>
      <c r="H1843" s="286"/>
      <c r="AW1843" s="482"/>
      <c r="AY1843" s="431"/>
    </row>
    <row r="1844" spans="1:51" s="388" customFormat="1" ht="16.5">
      <c r="A1844" s="132"/>
      <c r="B1844" s="132"/>
      <c r="C1844" s="132"/>
      <c r="D1844" s="241"/>
      <c r="E1844" s="241"/>
      <c r="F1844" s="386"/>
      <c r="G1844" s="286"/>
      <c r="H1844" s="286"/>
      <c r="AW1844" s="482"/>
      <c r="AY1844" s="431"/>
    </row>
    <row r="1845" spans="1:51" s="388" customFormat="1" ht="16.5">
      <c r="A1845" s="132"/>
      <c r="B1845" s="132"/>
      <c r="C1845" s="132"/>
      <c r="D1845" s="241"/>
      <c r="E1845" s="241"/>
      <c r="F1845" s="386"/>
      <c r="G1845" s="286"/>
      <c r="H1845" s="286"/>
      <c r="AW1845" s="482"/>
      <c r="AY1845" s="431"/>
    </row>
    <row r="1846" spans="1:51" s="388" customFormat="1" ht="16.5">
      <c r="A1846" s="132"/>
      <c r="B1846" s="132"/>
      <c r="C1846" s="132"/>
      <c r="D1846" s="241"/>
      <c r="E1846" s="241"/>
      <c r="F1846" s="386"/>
      <c r="G1846" s="286"/>
      <c r="H1846" s="286"/>
      <c r="AW1846" s="482"/>
      <c r="AY1846" s="431"/>
    </row>
    <row r="1847" spans="1:51" s="388" customFormat="1" ht="16.5">
      <c r="A1847" s="132"/>
      <c r="B1847" s="132"/>
      <c r="C1847" s="132"/>
      <c r="D1847" s="241"/>
      <c r="E1847" s="241"/>
      <c r="F1847" s="386"/>
      <c r="G1847" s="286"/>
      <c r="H1847" s="286"/>
      <c r="AW1847" s="482"/>
      <c r="AY1847" s="431"/>
    </row>
    <row r="1848" spans="1:51" s="388" customFormat="1" ht="16.5">
      <c r="A1848" s="132"/>
      <c r="B1848" s="132"/>
      <c r="C1848" s="132"/>
      <c r="D1848" s="241"/>
      <c r="E1848" s="241"/>
      <c r="F1848" s="386"/>
      <c r="G1848" s="286"/>
      <c r="H1848" s="286"/>
      <c r="AW1848" s="482"/>
      <c r="AY1848" s="431"/>
    </row>
    <row r="1849" spans="1:51" s="388" customFormat="1" ht="16.5">
      <c r="A1849" s="132"/>
      <c r="B1849" s="132"/>
      <c r="C1849" s="132"/>
      <c r="D1849" s="241"/>
      <c r="E1849" s="241"/>
      <c r="F1849" s="386"/>
      <c r="G1849" s="286"/>
      <c r="H1849" s="286"/>
      <c r="AW1849" s="482"/>
      <c r="AY1849" s="431"/>
    </row>
    <row r="1850" spans="1:51" s="388" customFormat="1" ht="16.5">
      <c r="A1850" s="132"/>
      <c r="B1850" s="132"/>
      <c r="C1850" s="132"/>
      <c r="D1850" s="241"/>
      <c r="E1850" s="241"/>
      <c r="F1850" s="386"/>
      <c r="G1850" s="286"/>
      <c r="H1850" s="286"/>
      <c r="AW1850" s="482"/>
      <c r="AY1850" s="431"/>
    </row>
    <row r="1851" spans="1:51" s="388" customFormat="1" ht="16.5">
      <c r="A1851" s="132"/>
      <c r="B1851" s="132"/>
      <c r="C1851" s="132"/>
      <c r="D1851" s="241"/>
      <c r="E1851" s="241"/>
      <c r="F1851" s="386"/>
      <c r="G1851" s="286"/>
      <c r="H1851" s="286"/>
      <c r="AW1851" s="482"/>
      <c r="AY1851" s="431"/>
    </row>
    <row r="1852" spans="1:51" s="388" customFormat="1" ht="16.5">
      <c r="A1852" s="132"/>
      <c r="B1852" s="132"/>
      <c r="C1852" s="132"/>
      <c r="D1852" s="241"/>
      <c r="E1852" s="241"/>
      <c r="F1852" s="386"/>
      <c r="G1852" s="286"/>
      <c r="H1852" s="286"/>
      <c r="AW1852" s="482"/>
      <c r="AY1852" s="431"/>
    </row>
    <row r="1853" spans="1:51" s="388" customFormat="1" ht="16.5">
      <c r="A1853" s="132"/>
      <c r="B1853" s="132"/>
      <c r="C1853" s="132"/>
      <c r="D1853" s="241"/>
      <c r="E1853" s="241"/>
      <c r="F1853" s="386"/>
      <c r="G1853" s="286"/>
      <c r="H1853" s="286"/>
      <c r="AW1853" s="482"/>
      <c r="AY1853" s="431"/>
    </row>
    <row r="1854" spans="1:51" s="388" customFormat="1" ht="16.5">
      <c r="A1854" s="132"/>
      <c r="B1854" s="132"/>
      <c r="C1854" s="132"/>
      <c r="D1854" s="241"/>
      <c r="E1854" s="241"/>
      <c r="F1854" s="386"/>
      <c r="G1854" s="286"/>
      <c r="H1854" s="286"/>
      <c r="AW1854" s="482"/>
      <c r="AY1854" s="431"/>
    </row>
    <row r="1855" spans="1:51" s="388" customFormat="1" ht="16.5">
      <c r="A1855" s="132"/>
      <c r="B1855" s="132"/>
      <c r="C1855" s="132"/>
      <c r="D1855" s="241"/>
      <c r="E1855" s="241"/>
      <c r="F1855" s="386"/>
      <c r="G1855" s="286"/>
      <c r="H1855" s="286"/>
      <c r="AW1855" s="482"/>
      <c r="AY1855" s="431"/>
    </row>
    <row r="1856" spans="1:51" s="388" customFormat="1" ht="16.5">
      <c r="A1856" s="132"/>
      <c r="B1856" s="132"/>
      <c r="C1856" s="132"/>
      <c r="D1856" s="241"/>
      <c r="E1856" s="241"/>
      <c r="F1856" s="386"/>
      <c r="G1856" s="286"/>
      <c r="H1856" s="286"/>
      <c r="AW1856" s="482"/>
      <c r="AY1856" s="431"/>
    </row>
    <row r="1857" spans="1:51" s="388" customFormat="1" ht="16.5">
      <c r="A1857" s="132"/>
      <c r="B1857" s="132"/>
      <c r="C1857" s="132"/>
      <c r="D1857" s="241"/>
      <c r="E1857" s="241"/>
      <c r="F1857" s="386"/>
      <c r="G1857" s="286"/>
      <c r="H1857" s="286"/>
      <c r="AW1857" s="482"/>
      <c r="AY1857" s="431"/>
    </row>
    <row r="1858" spans="1:51" s="388" customFormat="1" ht="16.5">
      <c r="A1858" s="132"/>
      <c r="B1858" s="132"/>
      <c r="C1858" s="132"/>
      <c r="D1858" s="241"/>
      <c r="E1858" s="241"/>
      <c r="F1858" s="386"/>
      <c r="G1858" s="286"/>
      <c r="H1858" s="286"/>
      <c r="AW1858" s="482"/>
      <c r="AY1858" s="431"/>
    </row>
    <row r="1859" spans="1:51" s="388" customFormat="1" ht="16.5">
      <c r="A1859" s="132"/>
      <c r="B1859" s="132"/>
      <c r="C1859" s="132"/>
      <c r="D1859" s="241"/>
      <c r="E1859" s="241"/>
      <c r="F1859" s="386"/>
      <c r="G1859" s="286"/>
      <c r="H1859" s="286"/>
      <c r="AW1859" s="482"/>
      <c r="AY1859" s="431"/>
    </row>
    <row r="1860" spans="1:51" s="388" customFormat="1" ht="16.5">
      <c r="A1860" s="132"/>
      <c r="B1860" s="132"/>
      <c r="C1860" s="132"/>
      <c r="D1860" s="241"/>
      <c r="E1860" s="241"/>
      <c r="F1860" s="386"/>
      <c r="G1860" s="286"/>
      <c r="H1860" s="286"/>
      <c r="AW1860" s="482"/>
      <c r="AY1860" s="431"/>
    </row>
    <row r="1861" spans="1:51" s="388" customFormat="1" ht="16.5">
      <c r="A1861" s="132"/>
      <c r="B1861" s="132"/>
      <c r="C1861" s="132"/>
      <c r="D1861" s="241"/>
      <c r="E1861" s="241"/>
      <c r="F1861" s="386"/>
      <c r="G1861" s="286"/>
      <c r="H1861" s="286"/>
      <c r="AW1861" s="482"/>
      <c r="AY1861" s="431"/>
    </row>
    <row r="1862" spans="1:51" s="388" customFormat="1" ht="16.5">
      <c r="A1862" s="132"/>
      <c r="B1862" s="132"/>
      <c r="C1862" s="132"/>
      <c r="D1862" s="241"/>
      <c r="E1862" s="241"/>
      <c r="F1862" s="386"/>
      <c r="G1862" s="286"/>
      <c r="H1862" s="286"/>
      <c r="AW1862" s="482"/>
      <c r="AY1862" s="431"/>
    </row>
    <row r="1863" spans="1:51" s="388" customFormat="1" ht="16.5">
      <c r="A1863" s="132"/>
      <c r="B1863" s="132"/>
      <c r="C1863" s="132"/>
      <c r="D1863" s="241"/>
      <c r="E1863" s="241"/>
      <c r="F1863" s="386"/>
      <c r="G1863" s="286"/>
      <c r="H1863" s="286"/>
      <c r="AW1863" s="482"/>
      <c r="AY1863" s="431"/>
    </row>
    <row r="1864" spans="1:51" s="388" customFormat="1" ht="16.5">
      <c r="A1864" s="132"/>
      <c r="B1864" s="132"/>
      <c r="C1864" s="132"/>
      <c r="D1864" s="241"/>
      <c r="E1864" s="241"/>
      <c r="F1864" s="386"/>
      <c r="G1864" s="286"/>
      <c r="H1864" s="286"/>
      <c r="AW1864" s="482"/>
      <c r="AY1864" s="431"/>
    </row>
    <row r="1865" spans="1:51" s="388" customFormat="1" ht="16.5">
      <c r="A1865" s="132"/>
      <c r="B1865" s="132"/>
      <c r="C1865" s="132"/>
      <c r="D1865" s="241"/>
      <c r="E1865" s="241"/>
      <c r="F1865" s="386"/>
      <c r="G1865" s="286"/>
      <c r="H1865" s="286"/>
      <c r="AW1865" s="482"/>
      <c r="AY1865" s="431"/>
    </row>
    <row r="1866" spans="1:51" s="388" customFormat="1" ht="16.5">
      <c r="A1866" s="132"/>
      <c r="B1866" s="132"/>
      <c r="C1866" s="132"/>
      <c r="D1866" s="241"/>
      <c r="E1866" s="241"/>
      <c r="F1866" s="386"/>
      <c r="G1866" s="286"/>
      <c r="H1866" s="286"/>
      <c r="AW1866" s="482"/>
      <c r="AY1866" s="431"/>
    </row>
    <row r="1867" spans="1:51" s="388" customFormat="1" ht="16.5">
      <c r="A1867" s="132"/>
      <c r="B1867" s="132"/>
      <c r="C1867" s="132"/>
      <c r="D1867" s="241"/>
      <c r="E1867" s="241"/>
      <c r="F1867" s="386"/>
      <c r="G1867" s="286"/>
      <c r="H1867" s="286"/>
      <c r="AW1867" s="482"/>
      <c r="AY1867" s="431"/>
    </row>
    <row r="1868" spans="1:51" s="388" customFormat="1" ht="16.5">
      <c r="A1868" s="132"/>
      <c r="B1868" s="132"/>
      <c r="C1868" s="132"/>
      <c r="D1868" s="241"/>
      <c r="E1868" s="241"/>
      <c r="F1868" s="386"/>
      <c r="G1868" s="286"/>
      <c r="H1868" s="286"/>
      <c r="AW1868" s="482"/>
      <c r="AY1868" s="431"/>
    </row>
    <row r="1869" spans="1:51" s="388" customFormat="1" ht="16.5">
      <c r="A1869" s="132"/>
      <c r="B1869" s="132"/>
      <c r="C1869" s="132"/>
      <c r="D1869" s="241"/>
      <c r="E1869" s="241"/>
      <c r="F1869" s="386"/>
      <c r="G1869" s="286"/>
      <c r="H1869" s="286"/>
      <c r="AW1869" s="482"/>
      <c r="AY1869" s="431"/>
    </row>
    <row r="1870" spans="1:51" s="388" customFormat="1" ht="16.5">
      <c r="A1870" s="132"/>
      <c r="B1870" s="132"/>
      <c r="C1870" s="132"/>
      <c r="D1870" s="241"/>
      <c r="E1870" s="241"/>
      <c r="F1870" s="386"/>
      <c r="G1870" s="286"/>
      <c r="H1870" s="286"/>
      <c r="AW1870" s="482"/>
      <c r="AY1870" s="431"/>
    </row>
    <row r="1871" spans="1:51" s="388" customFormat="1" ht="16.5">
      <c r="A1871" s="132"/>
      <c r="B1871" s="132"/>
      <c r="C1871" s="132"/>
      <c r="D1871" s="241"/>
      <c r="E1871" s="241"/>
      <c r="F1871" s="386"/>
      <c r="G1871" s="286"/>
      <c r="H1871" s="286"/>
      <c r="AW1871" s="482"/>
      <c r="AY1871" s="431"/>
    </row>
    <row r="1872" spans="1:51" s="388" customFormat="1" ht="16.5">
      <c r="A1872" s="132"/>
      <c r="B1872" s="132"/>
      <c r="C1872" s="132"/>
      <c r="D1872" s="241"/>
      <c r="E1872" s="241"/>
      <c r="F1872" s="386"/>
      <c r="G1872" s="286"/>
      <c r="H1872" s="286"/>
      <c r="AW1872" s="482"/>
      <c r="AY1872" s="431"/>
    </row>
    <row r="1873" spans="1:51" s="388" customFormat="1" ht="16.5">
      <c r="A1873" s="132"/>
      <c r="B1873" s="132"/>
      <c r="C1873" s="132"/>
      <c r="D1873" s="241"/>
      <c r="E1873" s="241"/>
      <c r="F1873" s="386"/>
      <c r="G1873" s="286"/>
      <c r="H1873" s="286"/>
      <c r="AW1873" s="482"/>
      <c r="AY1873" s="431"/>
    </row>
    <row r="1874" spans="1:51" s="388" customFormat="1" ht="16.5">
      <c r="A1874" s="132"/>
      <c r="B1874" s="132"/>
      <c r="C1874" s="132"/>
      <c r="D1874" s="241"/>
      <c r="E1874" s="241"/>
      <c r="F1874" s="386"/>
      <c r="G1874" s="286"/>
      <c r="H1874" s="286"/>
      <c r="AW1874" s="482"/>
      <c r="AY1874" s="431"/>
    </row>
    <row r="1875" spans="1:51" s="388" customFormat="1" ht="16.5">
      <c r="A1875" s="132"/>
      <c r="B1875" s="132"/>
      <c r="C1875" s="132"/>
      <c r="D1875" s="241"/>
      <c r="E1875" s="241"/>
      <c r="F1875" s="386"/>
      <c r="G1875" s="286"/>
      <c r="H1875" s="286"/>
      <c r="AW1875" s="482"/>
      <c r="AY1875" s="431"/>
    </row>
    <row r="1876" spans="1:51" s="388" customFormat="1" ht="16.5">
      <c r="A1876" s="132"/>
      <c r="B1876" s="132"/>
      <c r="C1876" s="132"/>
      <c r="D1876" s="241"/>
      <c r="E1876" s="241"/>
      <c r="F1876" s="386"/>
      <c r="G1876" s="286"/>
      <c r="H1876" s="286"/>
      <c r="AW1876" s="482"/>
      <c r="AY1876" s="431"/>
    </row>
    <row r="1877" spans="1:51" s="388" customFormat="1" ht="16.5">
      <c r="A1877" s="132"/>
      <c r="B1877" s="132"/>
      <c r="C1877" s="132"/>
      <c r="D1877" s="241"/>
      <c r="E1877" s="241"/>
      <c r="F1877" s="386"/>
      <c r="G1877" s="286"/>
      <c r="H1877" s="286"/>
      <c r="AW1877" s="482"/>
      <c r="AY1877" s="431"/>
    </row>
    <row r="1878" spans="1:51" s="388" customFormat="1" ht="16.5">
      <c r="A1878" s="132"/>
      <c r="B1878" s="132"/>
      <c r="C1878" s="132"/>
      <c r="D1878" s="241"/>
      <c r="E1878" s="241"/>
      <c r="F1878" s="386"/>
      <c r="G1878" s="286"/>
      <c r="H1878" s="286"/>
      <c r="AW1878" s="482"/>
      <c r="AY1878" s="431"/>
    </row>
    <row r="1879" spans="1:51" s="388" customFormat="1" ht="16.5">
      <c r="A1879" s="132"/>
      <c r="B1879" s="132"/>
      <c r="C1879" s="132"/>
      <c r="D1879" s="241"/>
      <c r="E1879" s="241"/>
      <c r="F1879" s="386"/>
      <c r="G1879" s="286"/>
      <c r="H1879" s="286"/>
      <c r="AW1879" s="482"/>
      <c r="AY1879" s="431"/>
    </row>
    <row r="1880" spans="1:51" s="388" customFormat="1" ht="16.5">
      <c r="A1880" s="132"/>
      <c r="B1880" s="132"/>
      <c r="C1880" s="132"/>
      <c r="D1880" s="241"/>
      <c r="E1880" s="241"/>
      <c r="F1880" s="386"/>
      <c r="G1880" s="286"/>
      <c r="H1880" s="286"/>
      <c r="AW1880" s="482"/>
      <c r="AY1880" s="431"/>
    </row>
    <row r="1881" spans="1:51" s="388" customFormat="1" ht="16.5">
      <c r="A1881" s="132"/>
      <c r="B1881" s="132"/>
      <c r="C1881" s="132"/>
      <c r="D1881" s="241"/>
      <c r="E1881" s="241"/>
      <c r="F1881" s="386"/>
      <c r="G1881" s="286"/>
      <c r="H1881" s="286"/>
      <c r="AW1881" s="482"/>
      <c r="AY1881" s="431"/>
    </row>
    <row r="1882" spans="1:51" s="388" customFormat="1" ht="16.5">
      <c r="A1882" s="132"/>
      <c r="B1882" s="132"/>
      <c r="C1882" s="132"/>
      <c r="D1882" s="241"/>
      <c r="E1882" s="241"/>
      <c r="F1882" s="386"/>
      <c r="G1882" s="286"/>
      <c r="H1882" s="286"/>
      <c r="AW1882" s="482"/>
      <c r="AY1882" s="431"/>
    </row>
    <row r="1883" spans="1:51" s="388" customFormat="1" ht="16.5">
      <c r="A1883" s="132"/>
      <c r="B1883" s="132"/>
      <c r="C1883" s="132"/>
      <c r="D1883" s="241"/>
      <c r="E1883" s="241"/>
      <c r="F1883" s="386"/>
      <c r="G1883" s="286"/>
      <c r="H1883" s="286"/>
      <c r="AW1883" s="482"/>
      <c r="AY1883" s="431"/>
    </row>
    <row r="1884" spans="1:51" s="388" customFormat="1" ht="16.5">
      <c r="A1884" s="132"/>
      <c r="B1884" s="132"/>
      <c r="C1884" s="132"/>
      <c r="D1884" s="241"/>
      <c r="E1884" s="241"/>
      <c r="F1884" s="386"/>
      <c r="G1884" s="286"/>
      <c r="H1884" s="286"/>
      <c r="AW1884" s="482"/>
      <c r="AY1884" s="431"/>
    </row>
    <row r="1885" spans="1:51" s="388" customFormat="1" ht="16.5">
      <c r="A1885" s="132"/>
      <c r="B1885" s="132"/>
      <c r="C1885" s="132"/>
      <c r="D1885" s="241"/>
      <c r="E1885" s="241"/>
      <c r="F1885" s="386"/>
      <c r="G1885" s="286"/>
      <c r="H1885" s="286"/>
      <c r="AW1885" s="482"/>
      <c r="AY1885" s="431"/>
    </row>
    <row r="1886" spans="1:51" s="388" customFormat="1" ht="16.5">
      <c r="A1886" s="132"/>
      <c r="B1886" s="132"/>
      <c r="C1886" s="132"/>
      <c r="D1886" s="241"/>
      <c r="E1886" s="241"/>
      <c r="F1886" s="386"/>
      <c r="G1886" s="286"/>
      <c r="H1886" s="286"/>
      <c r="AW1886" s="482"/>
      <c r="AY1886" s="431"/>
    </row>
    <row r="1887" spans="1:51" s="388" customFormat="1" ht="16.5">
      <c r="A1887" s="132"/>
      <c r="B1887" s="132"/>
      <c r="C1887" s="132"/>
      <c r="D1887" s="241"/>
      <c r="E1887" s="241"/>
      <c r="F1887" s="386"/>
      <c r="G1887" s="286"/>
      <c r="H1887" s="286"/>
      <c r="AW1887" s="482"/>
      <c r="AY1887" s="431"/>
    </row>
    <row r="1888" spans="1:51" s="388" customFormat="1" ht="16.5">
      <c r="A1888" s="132"/>
      <c r="B1888" s="132"/>
      <c r="C1888" s="132"/>
      <c r="D1888" s="241"/>
      <c r="E1888" s="241"/>
      <c r="F1888" s="386"/>
      <c r="G1888" s="286"/>
      <c r="H1888" s="286"/>
      <c r="AW1888" s="482"/>
      <c r="AY1888" s="431"/>
    </row>
    <row r="1889" spans="1:51" s="388" customFormat="1" ht="16.5">
      <c r="A1889" s="132"/>
      <c r="B1889" s="132"/>
      <c r="C1889" s="132"/>
      <c r="D1889" s="241"/>
      <c r="E1889" s="241"/>
      <c r="F1889" s="386"/>
      <c r="G1889" s="286"/>
      <c r="H1889" s="286"/>
      <c r="AW1889" s="482"/>
      <c r="AY1889" s="431"/>
    </row>
    <row r="1890" spans="1:51" s="388" customFormat="1" ht="16.5">
      <c r="A1890" s="132"/>
      <c r="B1890" s="132"/>
      <c r="C1890" s="132"/>
      <c r="D1890" s="241"/>
      <c r="E1890" s="241"/>
      <c r="F1890" s="386"/>
      <c r="G1890" s="286"/>
      <c r="H1890" s="286"/>
      <c r="AW1890" s="482"/>
      <c r="AY1890" s="431"/>
    </row>
    <row r="1891" spans="1:51" s="388" customFormat="1" ht="16.5">
      <c r="A1891" s="132"/>
      <c r="B1891" s="132"/>
      <c r="C1891" s="132"/>
      <c r="D1891" s="241"/>
      <c r="E1891" s="241"/>
      <c r="F1891" s="386"/>
      <c r="G1891" s="286"/>
      <c r="H1891" s="286"/>
      <c r="AW1891" s="482"/>
      <c r="AY1891" s="431"/>
    </row>
    <row r="1892" spans="1:51" s="388" customFormat="1" ht="16.5">
      <c r="A1892" s="132"/>
      <c r="B1892" s="132"/>
      <c r="C1892" s="132"/>
      <c r="D1892" s="241"/>
      <c r="E1892" s="241"/>
      <c r="F1892" s="386"/>
      <c r="G1892" s="286"/>
      <c r="H1892" s="286"/>
      <c r="AW1892" s="482"/>
      <c r="AY1892" s="431"/>
    </row>
    <row r="1893" spans="1:51" s="388" customFormat="1" ht="16.5">
      <c r="A1893" s="132"/>
      <c r="B1893" s="132"/>
      <c r="C1893" s="132"/>
      <c r="D1893" s="241"/>
      <c r="E1893" s="241"/>
      <c r="F1893" s="386"/>
      <c r="G1893" s="286"/>
      <c r="H1893" s="286"/>
      <c r="AW1893" s="482"/>
      <c r="AY1893" s="431"/>
    </row>
    <row r="1894" spans="1:51" s="388" customFormat="1" ht="16.5">
      <c r="A1894" s="132"/>
      <c r="B1894" s="132"/>
      <c r="C1894" s="132"/>
      <c r="D1894" s="241"/>
      <c r="E1894" s="241"/>
      <c r="F1894" s="386"/>
      <c r="G1894" s="286"/>
      <c r="H1894" s="286"/>
      <c r="AW1894" s="482"/>
      <c r="AY1894" s="431"/>
    </row>
    <row r="1895" spans="1:51" s="388" customFormat="1" ht="16.5">
      <c r="A1895" s="132"/>
      <c r="B1895" s="132"/>
      <c r="C1895" s="132"/>
      <c r="D1895" s="241"/>
      <c r="E1895" s="241"/>
      <c r="F1895" s="386"/>
      <c r="G1895" s="286"/>
      <c r="H1895" s="286"/>
      <c r="AW1895" s="482"/>
      <c r="AY1895" s="431"/>
    </row>
    <row r="1896" spans="1:51" s="388" customFormat="1" ht="16.5">
      <c r="A1896" s="132"/>
      <c r="B1896" s="132"/>
      <c r="C1896" s="132"/>
      <c r="D1896" s="241"/>
      <c r="E1896" s="241"/>
      <c r="F1896" s="386"/>
      <c r="G1896" s="286"/>
      <c r="H1896" s="286"/>
      <c r="AW1896" s="482"/>
      <c r="AY1896" s="431"/>
    </row>
    <row r="1897" spans="1:51" s="388" customFormat="1" ht="16.5">
      <c r="A1897" s="132"/>
      <c r="B1897" s="132"/>
      <c r="C1897" s="132"/>
      <c r="D1897" s="241"/>
      <c r="E1897" s="241"/>
      <c r="F1897" s="386"/>
      <c r="G1897" s="286"/>
      <c r="H1897" s="286"/>
      <c r="AW1897" s="482"/>
      <c r="AY1897" s="431"/>
    </row>
    <row r="1898" spans="1:51" s="388" customFormat="1" ht="16.5">
      <c r="A1898" s="132"/>
      <c r="B1898" s="132"/>
      <c r="C1898" s="132"/>
      <c r="D1898" s="241"/>
      <c r="E1898" s="241"/>
      <c r="F1898" s="386"/>
      <c r="G1898" s="286"/>
      <c r="H1898" s="286"/>
      <c r="AW1898" s="482"/>
      <c r="AY1898" s="431"/>
    </row>
    <row r="1899" spans="1:51" s="388" customFormat="1" ht="16.5">
      <c r="A1899" s="132"/>
      <c r="B1899" s="132"/>
      <c r="C1899" s="132"/>
      <c r="D1899" s="241"/>
      <c r="E1899" s="241"/>
      <c r="F1899" s="386"/>
      <c r="G1899" s="286"/>
      <c r="H1899" s="286"/>
      <c r="AW1899" s="482"/>
      <c r="AY1899" s="431"/>
    </row>
    <row r="1900" spans="1:51" s="388" customFormat="1" ht="16.5">
      <c r="A1900" s="132"/>
      <c r="B1900" s="132"/>
      <c r="C1900" s="132"/>
      <c r="D1900" s="241"/>
      <c r="E1900" s="241"/>
      <c r="F1900" s="386"/>
      <c r="G1900" s="286"/>
      <c r="H1900" s="286"/>
      <c r="AW1900" s="482"/>
      <c r="AY1900" s="431"/>
    </row>
    <row r="1901" spans="1:51" s="388" customFormat="1" ht="16.5">
      <c r="A1901" s="132"/>
      <c r="B1901" s="132"/>
      <c r="C1901" s="132"/>
      <c r="D1901" s="241"/>
      <c r="E1901" s="241"/>
      <c r="F1901" s="386"/>
      <c r="G1901" s="286"/>
      <c r="H1901" s="286"/>
      <c r="AW1901" s="482"/>
      <c r="AY1901" s="431"/>
    </row>
    <row r="1902" spans="1:51" s="388" customFormat="1" ht="16.5">
      <c r="A1902" s="132"/>
      <c r="B1902" s="132"/>
      <c r="C1902" s="132"/>
      <c r="D1902" s="241"/>
      <c r="E1902" s="241"/>
      <c r="F1902" s="386"/>
      <c r="G1902" s="286"/>
      <c r="H1902" s="286"/>
      <c r="AW1902" s="482"/>
      <c r="AY1902" s="431"/>
    </row>
    <row r="1903" spans="1:51" s="388" customFormat="1" ht="16.5">
      <c r="A1903" s="132"/>
      <c r="B1903" s="132"/>
      <c r="C1903" s="132"/>
      <c r="D1903" s="241"/>
      <c r="E1903" s="241"/>
      <c r="F1903" s="386"/>
      <c r="G1903" s="286"/>
      <c r="H1903" s="286"/>
      <c r="AW1903" s="482"/>
      <c r="AY1903" s="431"/>
    </row>
    <row r="1904" spans="1:51" s="388" customFormat="1" ht="16.5">
      <c r="A1904" s="132"/>
      <c r="B1904" s="132"/>
      <c r="C1904" s="132"/>
      <c r="D1904" s="241"/>
      <c r="E1904" s="241"/>
      <c r="F1904" s="386"/>
      <c r="G1904" s="286"/>
      <c r="H1904" s="286"/>
      <c r="AW1904" s="482"/>
      <c r="AY1904" s="431"/>
    </row>
    <row r="1905" spans="1:51" s="388" customFormat="1" ht="16.5">
      <c r="A1905" s="132"/>
      <c r="B1905" s="132"/>
      <c r="C1905" s="132"/>
      <c r="D1905" s="241"/>
      <c r="E1905" s="241"/>
      <c r="F1905" s="386"/>
      <c r="G1905" s="286"/>
      <c r="H1905" s="286"/>
      <c r="AW1905" s="482"/>
      <c r="AY1905" s="431"/>
    </row>
    <row r="1906" spans="1:51" s="388" customFormat="1" ht="16.5">
      <c r="A1906" s="132"/>
      <c r="B1906" s="132"/>
      <c r="C1906" s="132"/>
      <c r="D1906" s="241"/>
      <c r="E1906" s="241"/>
      <c r="F1906" s="386"/>
      <c r="G1906" s="286"/>
      <c r="H1906" s="286"/>
      <c r="AW1906" s="482"/>
      <c r="AY1906" s="431"/>
    </row>
    <row r="1907" spans="1:51" s="388" customFormat="1" ht="16.5">
      <c r="A1907" s="132"/>
      <c r="B1907" s="132"/>
      <c r="C1907" s="132"/>
      <c r="D1907" s="241"/>
      <c r="E1907" s="241"/>
      <c r="F1907" s="386"/>
      <c r="G1907" s="286"/>
      <c r="H1907" s="286"/>
      <c r="AW1907" s="482"/>
      <c r="AY1907" s="431"/>
    </row>
    <row r="1908" spans="1:51" s="388" customFormat="1" ht="16.5">
      <c r="A1908" s="132"/>
      <c r="B1908" s="132"/>
      <c r="C1908" s="132"/>
      <c r="D1908" s="241"/>
      <c r="E1908" s="241"/>
      <c r="F1908" s="386"/>
      <c r="G1908" s="286"/>
      <c r="H1908" s="286"/>
      <c r="AW1908" s="482"/>
      <c r="AY1908" s="431"/>
    </row>
    <row r="1909" spans="1:51" s="388" customFormat="1" ht="16.5">
      <c r="A1909" s="132"/>
      <c r="B1909" s="132"/>
      <c r="C1909" s="132"/>
      <c r="D1909" s="241"/>
      <c r="E1909" s="241"/>
      <c r="F1909" s="386"/>
      <c r="G1909" s="286"/>
      <c r="H1909" s="286"/>
      <c r="AW1909" s="482"/>
      <c r="AY1909" s="431"/>
    </row>
    <row r="1910" spans="1:51" s="388" customFormat="1" ht="16.5">
      <c r="A1910" s="132"/>
      <c r="B1910" s="132"/>
      <c r="C1910" s="132"/>
      <c r="D1910" s="241"/>
      <c r="E1910" s="241"/>
      <c r="F1910" s="386"/>
      <c r="G1910" s="286"/>
      <c r="H1910" s="286"/>
      <c r="AW1910" s="482"/>
      <c r="AY1910" s="431"/>
    </row>
    <row r="1911" spans="1:51" s="388" customFormat="1" ht="16.5">
      <c r="A1911" s="132"/>
      <c r="B1911" s="132"/>
      <c r="C1911" s="132"/>
      <c r="D1911" s="241"/>
      <c r="E1911" s="241"/>
      <c r="F1911" s="386"/>
      <c r="G1911" s="286"/>
      <c r="H1911" s="286"/>
      <c r="AW1911" s="482"/>
      <c r="AY1911" s="431"/>
    </row>
    <row r="1912" spans="1:51" s="388" customFormat="1" ht="16.5">
      <c r="A1912" s="132"/>
      <c r="B1912" s="132"/>
      <c r="C1912" s="132"/>
      <c r="D1912" s="241"/>
      <c r="E1912" s="241"/>
      <c r="F1912" s="386"/>
      <c r="G1912" s="286"/>
      <c r="H1912" s="286"/>
      <c r="AW1912" s="482"/>
      <c r="AY1912" s="431"/>
    </row>
    <row r="1913" spans="1:51" s="388" customFormat="1" ht="16.5">
      <c r="A1913" s="132"/>
      <c r="B1913" s="132"/>
      <c r="C1913" s="132"/>
      <c r="D1913" s="241"/>
      <c r="E1913" s="241"/>
      <c r="F1913" s="386"/>
      <c r="G1913" s="286"/>
      <c r="H1913" s="286"/>
      <c r="AW1913" s="482"/>
      <c r="AY1913" s="431"/>
    </row>
    <row r="1914" spans="1:51" s="388" customFormat="1" ht="16.5">
      <c r="A1914" s="132"/>
      <c r="B1914" s="132"/>
      <c r="C1914" s="132"/>
      <c r="D1914" s="241"/>
      <c r="E1914" s="241"/>
      <c r="F1914" s="386"/>
      <c r="G1914" s="286"/>
      <c r="H1914" s="286"/>
      <c r="AW1914" s="482"/>
      <c r="AY1914" s="431"/>
    </row>
    <row r="1915" spans="1:51" s="388" customFormat="1" ht="16.5">
      <c r="A1915" s="132"/>
      <c r="B1915" s="132"/>
      <c r="C1915" s="132"/>
      <c r="D1915" s="241"/>
      <c r="E1915" s="241"/>
      <c r="F1915" s="386"/>
      <c r="G1915" s="286"/>
      <c r="H1915" s="286"/>
      <c r="AW1915" s="482"/>
      <c r="AY1915" s="431"/>
    </row>
    <row r="1916" spans="1:51" s="388" customFormat="1" ht="16.5">
      <c r="A1916" s="132"/>
      <c r="B1916" s="132"/>
      <c r="C1916" s="132"/>
      <c r="D1916" s="241"/>
      <c r="E1916" s="241"/>
      <c r="F1916" s="386"/>
      <c r="G1916" s="286"/>
      <c r="H1916" s="286"/>
      <c r="AW1916" s="482"/>
      <c r="AY1916" s="431"/>
    </row>
    <row r="1917" spans="1:51" s="388" customFormat="1" ht="16.5">
      <c r="A1917" s="132"/>
      <c r="B1917" s="132"/>
      <c r="C1917" s="132"/>
      <c r="D1917" s="241"/>
      <c r="E1917" s="241"/>
      <c r="F1917" s="386"/>
      <c r="G1917" s="286"/>
      <c r="H1917" s="286"/>
      <c r="AW1917" s="482"/>
      <c r="AY1917" s="431"/>
    </row>
    <row r="1918" spans="1:51" s="388" customFormat="1" ht="16.5">
      <c r="A1918" s="132"/>
      <c r="B1918" s="132"/>
      <c r="C1918" s="132"/>
      <c r="D1918" s="241"/>
      <c r="E1918" s="241"/>
      <c r="F1918" s="386"/>
      <c r="G1918" s="286"/>
      <c r="H1918" s="286"/>
      <c r="AW1918" s="482"/>
      <c r="AY1918" s="431"/>
    </row>
    <row r="1919" spans="1:51" s="388" customFormat="1" ht="16.5">
      <c r="A1919" s="132"/>
      <c r="B1919" s="132"/>
      <c r="C1919" s="132"/>
      <c r="D1919" s="241"/>
      <c r="E1919" s="241"/>
      <c r="F1919" s="386"/>
      <c r="G1919" s="286"/>
      <c r="H1919" s="286"/>
      <c r="AW1919" s="482"/>
      <c r="AY1919" s="431"/>
    </row>
    <row r="1920" spans="1:51" s="388" customFormat="1" ht="16.5">
      <c r="A1920" s="132"/>
      <c r="B1920" s="132"/>
      <c r="C1920" s="132"/>
      <c r="D1920" s="241"/>
      <c r="E1920" s="241"/>
      <c r="F1920" s="386"/>
      <c r="G1920" s="286"/>
      <c r="H1920" s="286"/>
      <c r="AW1920" s="482"/>
      <c r="AY1920" s="431"/>
    </row>
    <row r="1921" spans="1:51" s="388" customFormat="1" ht="16.5">
      <c r="A1921" s="132"/>
      <c r="B1921" s="132"/>
      <c r="C1921" s="132"/>
      <c r="D1921" s="241"/>
      <c r="E1921" s="241"/>
      <c r="F1921" s="386"/>
      <c r="G1921" s="286"/>
      <c r="H1921" s="286"/>
      <c r="AW1921" s="482"/>
      <c r="AY1921" s="431"/>
    </row>
    <row r="1922" spans="1:51" s="388" customFormat="1" ht="16.5">
      <c r="A1922" s="132"/>
      <c r="B1922" s="132"/>
      <c r="C1922" s="132"/>
      <c r="D1922" s="241"/>
      <c r="E1922" s="241"/>
      <c r="F1922" s="386"/>
      <c r="G1922" s="286"/>
      <c r="H1922" s="286"/>
      <c r="AW1922" s="482"/>
      <c r="AY1922" s="431"/>
    </row>
    <row r="1923" spans="1:51" s="388" customFormat="1" ht="16.5">
      <c r="A1923" s="132"/>
      <c r="B1923" s="132"/>
      <c r="C1923" s="132"/>
      <c r="D1923" s="241"/>
      <c r="E1923" s="241"/>
      <c r="F1923" s="386"/>
      <c r="G1923" s="286"/>
      <c r="H1923" s="286"/>
      <c r="AW1923" s="482"/>
      <c r="AY1923" s="431"/>
    </row>
    <row r="1924" spans="1:51" s="388" customFormat="1" ht="16.5">
      <c r="A1924" s="132"/>
      <c r="B1924" s="132"/>
      <c r="C1924" s="132"/>
      <c r="D1924" s="241"/>
      <c r="E1924" s="241"/>
      <c r="F1924" s="386"/>
      <c r="G1924" s="286"/>
      <c r="H1924" s="286"/>
      <c r="AW1924" s="482"/>
      <c r="AY1924" s="431"/>
    </row>
    <row r="1925" spans="1:51" s="388" customFormat="1" ht="16.5">
      <c r="A1925" s="132"/>
      <c r="B1925" s="132"/>
      <c r="C1925" s="132"/>
      <c r="D1925" s="241"/>
      <c r="E1925" s="241"/>
      <c r="F1925" s="386"/>
      <c r="G1925" s="286"/>
      <c r="H1925" s="286"/>
      <c r="AW1925" s="482"/>
      <c r="AY1925" s="431"/>
    </row>
    <row r="1926" spans="1:51" s="388" customFormat="1" ht="16.5">
      <c r="A1926" s="132"/>
      <c r="B1926" s="132"/>
      <c r="C1926" s="132"/>
      <c r="D1926" s="241"/>
      <c r="E1926" s="241"/>
      <c r="F1926" s="386"/>
      <c r="G1926" s="286"/>
      <c r="H1926" s="286"/>
      <c r="AW1926" s="482"/>
      <c r="AY1926" s="431"/>
    </row>
    <row r="1927" spans="1:51" s="388" customFormat="1" ht="16.5">
      <c r="A1927" s="132"/>
      <c r="B1927" s="132"/>
      <c r="C1927" s="132"/>
      <c r="D1927" s="241"/>
      <c r="E1927" s="241"/>
      <c r="F1927" s="386"/>
      <c r="G1927" s="286"/>
      <c r="H1927" s="286"/>
      <c r="AW1927" s="482"/>
      <c r="AY1927" s="431"/>
    </row>
    <row r="1928" spans="1:51" s="388" customFormat="1" ht="16.5">
      <c r="A1928" s="132"/>
      <c r="B1928" s="132"/>
      <c r="C1928" s="132"/>
      <c r="D1928" s="241"/>
      <c r="E1928" s="241"/>
      <c r="F1928" s="386"/>
      <c r="G1928" s="286"/>
      <c r="H1928" s="286"/>
      <c r="AW1928" s="482"/>
      <c r="AY1928" s="431"/>
    </row>
    <row r="1929" spans="1:51" s="388" customFormat="1" ht="16.5">
      <c r="A1929" s="132"/>
      <c r="B1929" s="132"/>
      <c r="C1929" s="132"/>
      <c r="D1929" s="241"/>
      <c r="E1929" s="241"/>
      <c r="F1929" s="386"/>
      <c r="G1929" s="286"/>
      <c r="H1929" s="286"/>
      <c r="AW1929" s="482"/>
      <c r="AY1929" s="431"/>
    </row>
    <row r="1930" spans="1:51" s="388" customFormat="1" ht="16.5">
      <c r="A1930" s="132"/>
      <c r="B1930" s="132"/>
      <c r="C1930" s="132"/>
      <c r="D1930" s="241"/>
      <c r="E1930" s="241"/>
      <c r="F1930" s="386"/>
      <c r="G1930" s="286"/>
      <c r="H1930" s="286"/>
      <c r="AW1930" s="482"/>
      <c r="AY1930" s="431"/>
    </row>
    <row r="1931" spans="1:51" s="388" customFormat="1" ht="16.5">
      <c r="A1931" s="132"/>
      <c r="B1931" s="132"/>
      <c r="C1931" s="132"/>
      <c r="D1931" s="241"/>
      <c r="E1931" s="241"/>
      <c r="F1931" s="386"/>
      <c r="G1931" s="286"/>
      <c r="H1931" s="286"/>
      <c r="AW1931" s="482"/>
      <c r="AY1931" s="431"/>
    </row>
    <row r="1932" spans="1:51" s="388" customFormat="1" ht="16.5">
      <c r="A1932" s="132"/>
      <c r="B1932" s="132"/>
      <c r="C1932" s="132"/>
      <c r="D1932" s="241"/>
      <c r="E1932" s="241"/>
      <c r="F1932" s="386"/>
      <c r="G1932" s="286"/>
      <c r="H1932" s="286"/>
      <c r="AW1932" s="482"/>
      <c r="AY1932" s="431"/>
    </row>
    <row r="1933" spans="1:51" s="388" customFormat="1" ht="16.5">
      <c r="A1933" s="132"/>
      <c r="B1933" s="132"/>
      <c r="C1933" s="132"/>
      <c r="D1933" s="241"/>
      <c r="E1933" s="241"/>
      <c r="F1933" s="386"/>
      <c r="G1933" s="286"/>
      <c r="H1933" s="286"/>
      <c r="AW1933" s="482"/>
      <c r="AY1933" s="431"/>
    </row>
    <row r="1934" spans="1:51" s="388" customFormat="1" ht="16.5">
      <c r="A1934" s="132"/>
      <c r="B1934" s="132"/>
      <c r="C1934" s="132"/>
      <c r="D1934" s="241"/>
      <c r="E1934" s="241"/>
      <c r="F1934" s="386"/>
      <c r="G1934" s="286"/>
      <c r="H1934" s="286"/>
      <c r="AW1934" s="482"/>
      <c r="AY1934" s="431"/>
    </row>
    <row r="1935" spans="1:51" s="388" customFormat="1" ht="16.5">
      <c r="A1935" s="132"/>
      <c r="B1935" s="132"/>
      <c r="C1935" s="132"/>
      <c r="D1935" s="241"/>
      <c r="E1935" s="241"/>
      <c r="F1935" s="386"/>
      <c r="G1935" s="286"/>
      <c r="H1935" s="286"/>
      <c r="AW1935" s="482"/>
      <c r="AY1935" s="431"/>
    </row>
    <row r="1936" spans="1:51" s="388" customFormat="1" ht="16.5">
      <c r="A1936" s="132"/>
      <c r="B1936" s="132"/>
      <c r="C1936" s="132"/>
      <c r="D1936" s="241"/>
      <c r="E1936" s="241"/>
      <c r="F1936" s="386"/>
      <c r="G1936" s="286"/>
      <c r="H1936" s="286"/>
      <c r="AW1936" s="482"/>
      <c r="AY1936" s="431"/>
    </row>
    <row r="1937" spans="1:51" s="388" customFormat="1" ht="16.5">
      <c r="A1937" s="132"/>
      <c r="B1937" s="132"/>
      <c r="C1937" s="132"/>
      <c r="D1937" s="241"/>
      <c r="E1937" s="241"/>
      <c r="F1937" s="386"/>
      <c r="G1937" s="286"/>
      <c r="H1937" s="286"/>
      <c r="AW1937" s="482"/>
      <c r="AY1937" s="431"/>
    </row>
    <row r="1938" spans="1:51" s="388" customFormat="1" ht="16.5">
      <c r="A1938" s="132"/>
      <c r="B1938" s="132"/>
      <c r="C1938" s="132"/>
      <c r="D1938" s="241"/>
      <c r="E1938" s="241"/>
      <c r="F1938" s="386"/>
      <c r="G1938" s="286"/>
      <c r="H1938" s="286"/>
      <c r="AW1938" s="482"/>
      <c r="AY1938" s="431"/>
    </row>
    <row r="1939" spans="1:51" s="388" customFormat="1" ht="16.5">
      <c r="A1939" s="132"/>
      <c r="B1939" s="132"/>
      <c r="C1939" s="132"/>
      <c r="D1939" s="241"/>
      <c r="E1939" s="241"/>
      <c r="F1939" s="386"/>
      <c r="G1939" s="286"/>
      <c r="H1939" s="286"/>
      <c r="AW1939" s="482"/>
      <c r="AY1939" s="431"/>
    </row>
    <row r="1940" spans="1:51" s="388" customFormat="1" ht="16.5">
      <c r="A1940" s="132"/>
      <c r="B1940" s="132"/>
      <c r="C1940" s="132"/>
      <c r="D1940" s="241"/>
      <c r="E1940" s="241"/>
      <c r="F1940" s="386"/>
      <c r="G1940" s="286"/>
      <c r="H1940" s="286"/>
      <c r="AW1940" s="482"/>
      <c r="AY1940" s="431"/>
    </row>
    <row r="1941" spans="1:51" s="388" customFormat="1" ht="16.5">
      <c r="A1941" s="132"/>
      <c r="B1941" s="132"/>
      <c r="C1941" s="132"/>
      <c r="D1941" s="241"/>
      <c r="E1941" s="241"/>
      <c r="F1941" s="386"/>
      <c r="G1941" s="286"/>
      <c r="H1941" s="286"/>
      <c r="AW1941" s="482"/>
      <c r="AY1941" s="431"/>
    </row>
    <row r="1942" spans="1:51" s="388" customFormat="1" ht="16.5">
      <c r="A1942" s="132"/>
      <c r="B1942" s="132"/>
      <c r="C1942" s="132"/>
      <c r="D1942" s="241"/>
      <c r="E1942" s="241"/>
      <c r="F1942" s="386"/>
      <c r="G1942" s="286"/>
      <c r="H1942" s="286"/>
      <c r="AW1942" s="482"/>
      <c r="AY1942" s="431"/>
    </row>
    <row r="1943" spans="1:51" s="388" customFormat="1" ht="16.5">
      <c r="A1943" s="132"/>
      <c r="B1943" s="132"/>
      <c r="C1943" s="132"/>
      <c r="D1943" s="241"/>
      <c r="E1943" s="241"/>
      <c r="F1943" s="386"/>
      <c r="G1943" s="286"/>
      <c r="H1943" s="286"/>
      <c r="AW1943" s="482"/>
      <c r="AY1943" s="431"/>
    </row>
    <row r="1944" spans="1:51" s="388" customFormat="1" ht="16.5">
      <c r="A1944" s="132"/>
      <c r="B1944" s="132"/>
      <c r="C1944" s="132"/>
      <c r="D1944" s="241"/>
      <c r="E1944" s="241"/>
      <c r="F1944" s="386"/>
      <c r="G1944" s="286"/>
      <c r="H1944" s="286"/>
      <c r="AW1944" s="482"/>
      <c r="AY1944" s="431"/>
    </row>
    <row r="1945" spans="1:51" s="388" customFormat="1" ht="16.5">
      <c r="A1945" s="132"/>
      <c r="B1945" s="132"/>
      <c r="C1945" s="132"/>
      <c r="D1945" s="241"/>
      <c r="E1945" s="241"/>
      <c r="F1945" s="386"/>
      <c r="G1945" s="286"/>
      <c r="H1945" s="286"/>
      <c r="AW1945" s="482"/>
      <c r="AY1945" s="431"/>
    </row>
    <row r="1946" spans="1:51" s="388" customFormat="1" ht="16.5">
      <c r="A1946" s="132"/>
      <c r="B1946" s="132"/>
      <c r="C1946" s="132"/>
      <c r="D1946" s="241"/>
      <c r="E1946" s="241"/>
      <c r="F1946" s="386"/>
      <c r="G1946" s="286"/>
      <c r="H1946" s="286"/>
      <c r="AW1946" s="482"/>
      <c r="AY1946" s="431"/>
    </row>
    <row r="1947" spans="1:51" s="388" customFormat="1" ht="16.5">
      <c r="A1947" s="132"/>
      <c r="B1947" s="132"/>
      <c r="C1947" s="132"/>
      <c r="D1947" s="241"/>
      <c r="E1947" s="241"/>
      <c r="F1947" s="386"/>
      <c r="G1947" s="286"/>
      <c r="H1947" s="286"/>
      <c r="AW1947" s="482"/>
      <c r="AY1947" s="431"/>
    </row>
    <row r="1948" spans="1:51" s="388" customFormat="1" ht="16.5">
      <c r="A1948" s="132"/>
      <c r="B1948" s="132"/>
      <c r="C1948" s="132"/>
      <c r="D1948" s="241"/>
      <c r="E1948" s="241"/>
      <c r="F1948" s="386"/>
      <c r="G1948" s="286"/>
      <c r="H1948" s="286"/>
      <c r="AW1948" s="482"/>
      <c r="AY1948" s="431"/>
    </row>
    <row r="1949" spans="1:51" s="388" customFormat="1" ht="16.5">
      <c r="A1949" s="132"/>
      <c r="B1949" s="132"/>
      <c r="C1949" s="132"/>
      <c r="D1949" s="241"/>
      <c r="E1949" s="241"/>
      <c r="F1949" s="386"/>
      <c r="G1949" s="286"/>
      <c r="H1949" s="286"/>
      <c r="AW1949" s="482"/>
      <c r="AY1949" s="431"/>
    </row>
    <row r="1950" spans="1:51" s="388" customFormat="1" ht="16.5">
      <c r="A1950" s="132"/>
      <c r="B1950" s="132"/>
      <c r="C1950" s="132"/>
      <c r="D1950" s="241"/>
      <c r="E1950" s="241"/>
      <c r="F1950" s="386"/>
      <c r="G1950" s="286"/>
      <c r="H1950" s="286"/>
      <c r="AW1950" s="482"/>
      <c r="AY1950" s="431"/>
    </row>
    <row r="1951" spans="1:51" s="388" customFormat="1" ht="16.5">
      <c r="A1951" s="132"/>
      <c r="B1951" s="132"/>
      <c r="C1951" s="132"/>
      <c r="D1951" s="241"/>
      <c r="E1951" s="241"/>
      <c r="F1951" s="386"/>
      <c r="G1951" s="286"/>
      <c r="H1951" s="286"/>
      <c r="AW1951" s="482"/>
      <c r="AY1951" s="431"/>
    </row>
    <row r="1952" spans="1:51" s="388" customFormat="1" ht="16.5">
      <c r="A1952" s="132"/>
      <c r="B1952" s="132"/>
      <c r="C1952" s="132"/>
      <c r="D1952" s="241"/>
      <c r="E1952" s="241"/>
      <c r="F1952" s="386"/>
      <c r="G1952" s="286"/>
      <c r="H1952" s="286"/>
      <c r="AW1952" s="482"/>
      <c r="AY1952" s="431"/>
    </row>
    <row r="1953" spans="1:51" s="388" customFormat="1" ht="16.5">
      <c r="A1953" s="132"/>
      <c r="B1953" s="132"/>
      <c r="C1953" s="132"/>
      <c r="D1953" s="241"/>
      <c r="E1953" s="241"/>
      <c r="F1953" s="386"/>
      <c r="G1953" s="286"/>
      <c r="H1953" s="286"/>
      <c r="AW1953" s="482"/>
      <c r="AY1953" s="431"/>
    </row>
    <row r="1954" spans="1:51" s="388" customFormat="1" ht="16.5">
      <c r="A1954" s="132"/>
      <c r="B1954" s="132"/>
      <c r="C1954" s="132"/>
      <c r="D1954" s="241"/>
      <c r="E1954" s="241"/>
      <c r="F1954" s="386"/>
      <c r="G1954" s="286"/>
      <c r="H1954" s="286"/>
      <c r="AW1954" s="482"/>
      <c r="AY1954" s="431"/>
    </row>
    <row r="1955" spans="1:51" s="388" customFormat="1" ht="16.5">
      <c r="A1955" s="132"/>
      <c r="B1955" s="132"/>
      <c r="C1955" s="132"/>
      <c r="D1955" s="241"/>
      <c r="E1955" s="241"/>
      <c r="F1955" s="386"/>
      <c r="G1955" s="286"/>
      <c r="H1955" s="286"/>
      <c r="AW1955" s="482"/>
      <c r="AY1955" s="431"/>
    </row>
    <row r="1956" spans="1:51" s="388" customFormat="1" ht="16.5">
      <c r="A1956" s="132"/>
      <c r="B1956" s="132"/>
      <c r="C1956" s="132"/>
      <c r="D1956" s="241"/>
      <c r="E1956" s="241"/>
      <c r="F1956" s="386"/>
      <c r="G1956" s="286"/>
      <c r="H1956" s="286"/>
      <c r="AW1956" s="482"/>
      <c r="AY1956" s="431"/>
    </row>
    <row r="1957" spans="1:51" s="388" customFormat="1" ht="16.5">
      <c r="A1957" s="132"/>
      <c r="B1957" s="132"/>
      <c r="C1957" s="132"/>
      <c r="D1957" s="241"/>
      <c r="E1957" s="241"/>
      <c r="F1957" s="386"/>
      <c r="G1957" s="286"/>
      <c r="H1957" s="286"/>
      <c r="AW1957" s="482"/>
      <c r="AY1957" s="431"/>
    </row>
    <row r="1958" spans="1:51" s="388" customFormat="1" ht="16.5">
      <c r="A1958" s="132"/>
      <c r="B1958" s="132"/>
      <c r="C1958" s="132"/>
      <c r="D1958" s="241"/>
      <c r="E1958" s="241"/>
      <c r="F1958" s="386"/>
      <c r="G1958" s="286"/>
      <c r="H1958" s="286"/>
      <c r="AW1958" s="482"/>
      <c r="AY1958" s="431"/>
    </row>
    <row r="1959" spans="1:51" s="388" customFormat="1" ht="16.5">
      <c r="A1959" s="132"/>
      <c r="B1959" s="132"/>
      <c r="C1959" s="132"/>
      <c r="D1959" s="241"/>
      <c r="E1959" s="241"/>
      <c r="F1959" s="386"/>
      <c r="G1959" s="286"/>
      <c r="H1959" s="286"/>
      <c r="AW1959" s="482"/>
      <c r="AY1959" s="431"/>
    </row>
    <row r="1960" spans="1:51" s="388" customFormat="1" ht="16.5">
      <c r="A1960" s="132"/>
      <c r="B1960" s="132"/>
      <c r="C1960" s="132"/>
      <c r="D1960" s="241"/>
      <c r="E1960" s="241"/>
      <c r="F1960" s="386"/>
      <c r="G1960" s="286"/>
      <c r="H1960" s="286"/>
      <c r="AW1960" s="482"/>
      <c r="AY1960" s="431"/>
    </row>
    <row r="1961" spans="1:51" s="388" customFormat="1" ht="16.5">
      <c r="A1961" s="132"/>
      <c r="B1961" s="132"/>
      <c r="C1961" s="132"/>
      <c r="D1961" s="241"/>
      <c r="E1961" s="241"/>
      <c r="F1961" s="386"/>
      <c r="G1961" s="286"/>
      <c r="H1961" s="286"/>
      <c r="AW1961" s="482"/>
      <c r="AY1961" s="431"/>
    </row>
    <row r="1962" spans="1:51" s="388" customFormat="1" ht="16.5">
      <c r="A1962" s="132"/>
      <c r="B1962" s="132"/>
      <c r="C1962" s="132"/>
      <c r="D1962" s="241"/>
      <c r="E1962" s="241"/>
      <c r="F1962" s="386"/>
      <c r="G1962" s="286"/>
      <c r="H1962" s="286"/>
      <c r="AW1962" s="482"/>
      <c r="AY1962" s="431"/>
    </row>
    <row r="1963" spans="1:51" s="388" customFormat="1" ht="16.5">
      <c r="A1963" s="132"/>
      <c r="B1963" s="132"/>
      <c r="C1963" s="132"/>
      <c r="D1963" s="241"/>
      <c r="E1963" s="241"/>
      <c r="F1963" s="386"/>
      <c r="G1963" s="286"/>
      <c r="H1963" s="286"/>
      <c r="AW1963" s="482"/>
      <c r="AY1963" s="431"/>
    </row>
    <row r="1964" spans="1:51" s="388" customFormat="1" ht="16.5">
      <c r="A1964" s="132"/>
      <c r="B1964" s="132"/>
      <c r="C1964" s="132"/>
      <c r="D1964" s="241"/>
      <c r="E1964" s="241"/>
      <c r="F1964" s="386"/>
      <c r="G1964" s="286"/>
      <c r="H1964" s="286"/>
      <c r="AW1964" s="482"/>
      <c r="AY1964" s="431"/>
    </row>
    <row r="1965" spans="1:51" s="388" customFormat="1" ht="16.5">
      <c r="A1965" s="132"/>
      <c r="B1965" s="132"/>
      <c r="C1965" s="132"/>
      <c r="D1965" s="241"/>
      <c r="E1965" s="241"/>
      <c r="F1965" s="386"/>
      <c r="G1965" s="286"/>
      <c r="H1965" s="286"/>
      <c r="AW1965" s="482"/>
      <c r="AY1965" s="431"/>
    </row>
    <row r="1966" spans="1:51" s="388" customFormat="1" ht="16.5">
      <c r="A1966" s="132"/>
      <c r="B1966" s="132"/>
      <c r="C1966" s="132"/>
      <c r="D1966" s="241"/>
      <c r="E1966" s="241"/>
      <c r="F1966" s="386"/>
      <c r="G1966" s="286"/>
      <c r="H1966" s="286"/>
      <c r="AW1966" s="482"/>
      <c r="AY1966" s="431"/>
    </row>
    <row r="1967" spans="1:51" s="388" customFormat="1" ht="16.5">
      <c r="A1967" s="132"/>
      <c r="B1967" s="132"/>
      <c r="C1967" s="132"/>
      <c r="D1967" s="241"/>
      <c r="E1967" s="241"/>
      <c r="F1967" s="386"/>
      <c r="G1967" s="286"/>
      <c r="H1967" s="286"/>
      <c r="AW1967" s="482"/>
      <c r="AY1967" s="431"/>
    </row>
    <row r="1968" spans="1:51" s="388" customFormat="1" ht="16.5">
      <c r="A1968" s="132"/>
      <c r="B1968" s="132"/>
      <c r="C1968" s="132"/>
      <c r="D1968" s="241"/>
      <c r="E1968" s="241"/>
      <c r="F1968" s="386"/>
      <c r="G1968" s="286"/>
      <c r="H1968" s="286"/>
      <c r="AW1968" s="482"/>
      <c r="AY1968" s="431"/>
    </row>
    <row r="1969" spans="1:51" s="388" customFormat="1" ht="16.5">
      <c r="A1969" s="132"/>
      <c r="B1969" s="132"/>
      <c r="C1969" s="132"/>
      <c r="D1969" s="241"/>
      <c r="E1969" s="241"/>
      <c r="F1969" s="386"/>
      <c r="G1969" s="286"/>
      <c r="H1969" s="286"/>
      <c r="AW1969" s="482"/>
      <c r="AY1969" s="431"/>
    </row>
    <row r="1970" spans="1:51" s="388" customFormat="1" ht="16.5">
      <c r="A1970" s="132"/>
      <c r="B1970" s="132"/>
      <c r="C1970" s="132"/>
      <c r="D1970" s="241"/>
      <c r="E1970" s="241"/>
      <c r="F1970" s="386"/>
      <c r="G1970" s="286"/>
      <c r="H1970" s="286"/>
      <c r="AW1970" s="482"/>
      <c r="AY1970" s="431"/>
    </row>
    <row r="1971" spans="1:51" s="388" customFormat="1" ht="16.5">
      <c r="A1971" s="132"/>
      <c r="B1971" s="132"/>
      <c r="C1971" s="132"/>
      <c r="D1971" s="241"/>
      <c r="E1971" s="241"/>
      <c r="F1971" s="386"/>
      <c r="G1971" s="286"/>
      <c r="H1971" s="286"/>
      <c r="AW1971" s="482"/>
      <c r="AY1971" s="431"/>
    </row>
    <row r="1972" spans="1:51" s="388" customFormat="1" ht="16.5">
      <c r="A1972" s="132"/>
      <c r="B1972" s="132"/>
      <c r="C1972" s="132"/>
      <c r="D1972" s="241"/>
      <c r="E1972" s="241"/>
      <c r="F1972" s="386"/>
      <c r="G1972" s="286"/>
      <c r="H1972" s="286"/>
      <c r="AW1972" s="482"/>
      <c r="AY1972" s="431"/>
    </row>
    <row r="1973" spans="1:51" s="388" customFormat="1" ht="16.5">
      <c r="A1973" s="132"/>
      <c r="B1973" s="132"/>
      <c r="C1973" s="132"/>
      <c r="D1973" s="241"/>
      <c r="E1973" s="241"/>
      <c r="F1973" s="386"/>
      <c r="G1973" s="286"/>
      <c r="H1973" s="286"/>
      <c r="AW1973" s="482"/>
      <c r="AY1973" s="431"/>
    </row>
    <row r="1974" spans="1:51" s="388" customFormat="1" ht="16.5">
      <c r="A1974" s="132"/>
      <c r="B1974" s="132"/>
      <c r="C1974" s="132"/>
      <c r="D1974" s="241"/>
      <c r="E1974" s="241"/>
      <c r="F1974" s="386"/>
      <c r="G1974" s="286"/>
      <c r="H1974" s="286"/>
      <c r="AW1974" s="482"/>
      <c r="AY1974" s="431"/>
    </row>
    <row r="1975" spans="1:51" s="388" customFormat="1" ht="16.5">
      <c r="A1975" s="132"/>
      <c r="B1975" s="132"/>
      <c r="C1975" s="132"/>
      <c r="D1975" s="241"/>
      <c r="E1975" s="241"/>
      <c r="F1975" s="386"/>
      <c r="G1975" s="286"/>
      <c r="H1975" s="286"/>
      <c r="AW1975" s="482"/>
      <c r="AY1975" s="431"/>
    </row>
    <row r="1976" spans="1:51" s="388" customFormat="1" ht="16.5">
      <c r="A1976" s="132"/>
      <c r="B1976" s="132"/>
      <c r="C1976" s="132"/>
      <c r="D1976" s="241"/>
      <c r="E1976" s="241"/>
      <c r="F1976" s="386"/>
      <c r="G1976" s="286"/>
      <c r="H1976" s="286"/>
      <c r="AW1976" s="482"/>
      <c r="AY1976" s="431"/>
    </row>
    <row r="1977" spans="1:51" s="388" customFormat="1" ht="16.5">
      <c r="A1977" s="132"/>
      <c r="B1977" s="132"/>
      <c r="C1977" s="132"/>
      <c r="D1977" s="241"/>
      <c r="E1977" s="241"/>
      <c r="F1977" s="386"/>
      <c r="G1977" s="286"/>
      <c r="H1977" s="286"/>
      <c r="AW1977" s="482"/>
      <c r="AY1977" s="431"/>
    </row>
    <row r="1978" spans="1:51" s="388" customFormat="1" ht="16.5">
      <c r="A1978" s="132"/>
      <c r="B1978" s="132"/>
      <c r="C1978" s="132"/>
      <c r="D1978" s="241"/>
      <c r="E1978" s="241"/>
      <c r="F1978" s="386"/>
      <c r="G1978" s="286"/>
      <c r="H1978" s="286"/>
      <c r="AW1978" s="482"/>
      <c r="AY1978" s="431"/>
    </row>
    <row r="1979" spans="1:51" s="388" customFormat="1" ht="16.5">
      <c r="A1979" s="132"/>
      <c r="B1979" s="132"/>
      <c r="C1979" s="132"/>
      <c r="D1979" s="241"/>
      <c r="E1979" s="241"/>
      <c r="F1979" s="386"/>
      <c r="G1979" s="286"/>
      <c r="H1979" s="286"/>
      <c r="AW1979" s="482"/>
      <c r="AY1979" s="431"/>
    </row>
    <row r="1980" spans="1:51" s="388" customFormat="1" ht="16.5">
      <c r="A1980" s="132"/>
      <c r="B1980" s="132"/>
      <c r="C1980" s="132"/>
      <c r="D1980" s="241"/>
      <c r="E1980" s="241"/>
      <c r="F1980" s="386"/>
      <c r="G1980" s="286"/>
      <c r="H1980" s="286"/>
      <c r="AW1980" s="482"/>
      <c r="AY1980" s="431"/>
    </row>
    <row r="1981" spans="1:51" s="388" customFormat="1" ht="16.5">
      <c r="A1981" s="132"/>
      <c r="B1981" s="132"/>
      <c r="C1981" s="132"/>
      <c r="D1981" s="241"/>
      <c r="E1981" s="241"/>
      <c r="F1981" s="386"/>
      <c r="G1981" s="286"/>
      <c r="H1981" s="286"/>
      <c r="AW1981" s="482"/>
      <c r="AY1981" s="431"/>
    </row>
    <row r="1982" spans="1:51" s="388" customFormat="1" ht="16.5">
      <c r="A1982" s="132"/>
      <c r="B1982" s="132"/>
      <c r="C1982" s="132"/>
      <c r="D1982" s="241"/>
      <c r="E1982" s="241"/>
      <c r="F1982" s="386"/>
      <c r="G1982" s="286"/>
      <c r="H1982" s="286"/>
      <c r="AW1982" s="482"/>
      <c r="AY1982" s="431"/>
    </row>
    <row r="1983" spans="1:51" s="388" customFormat="1" ht="16.5">
      <c r="A1983" s="132"/>
      <c r="B1983" s="132"/>
      <c r="C1983" s="132"/>
      <c r="D1983" s="241"/>
      <c r="E1983" s="241"/>
      <c r="F1983" s="386"/>
      <c r="G1983" s="286"/>
      <c r="H1983" s="286"/>
      <c r="AW1983" s="482"/>
      <c r="AY1983" s="431"/>
    </row>
    <row r="1984" spans="1:51" s="388" customFormat="1" ht="16.5">
      <c r="A1984" s="132"/>
      <c r="B1984" s="132"/>
      <c r="C1984" s="132"/>
      <c r="D1984" s="241"/>
      <c r="E1984" s="241"/>
      <c r="F1984" s="386"/>
      <c r="G1984" s="286"/>
      <c r="H1984" s="286"/>
      <c r="AW1984" s="482"/>
      <c r="AY1984" s="431"/>
    </row>
    <row r="1985" spans="1:51" s="388" customFormat="1" ht="16.5">
      <c r="A1985" s="132"/>
      <c r="B1985" s="132"/>
      <c r="C1985" s="132"/>
      <c r="D1985" s="241"/>
      <c r="E1985" s="241"/>
      <c r="F1985" s="386"/>
      <c r="G1985" s="286"/>
      <c r="H1985" s="286"/>
      <c r="AW1985" s="482"/>
      <c r="AY1985" s="431"/>
    </row>
    <row r="1986" spans="1:51" s="388" customFormat="1" ht="16.5">
      <c r="A1986" s="132"/>
      <c r="B1986" s="132"/>
      <c r="C1986" s="132"/>
      <c r="D1986" s="241"/>
      <c r="E1986" s="241"/>
      <c r="F1986" s="386"/>
      <c r="G1986" s="286"/>
      <c r="H1986" s="286"/>
      <c r="AW1986" s="482"/>
      <c r="AY1986" s="431"/>
    </row>
    <row r="1987" spans="1:51" s="388" customFormat="1" ht="16.5">
      <c r="A1987" s="132"/>
      <c r="B1987" s="132"/>
      <c r="C1987" s="132"/>
      <c r="D1987" s="241"/>
      <c r="E1987" s="241"/>
      <c r="F1987" s="386"/>
      <c r="G1987" s="286"/>
      <c r="H1987" s="286"/>
      <c r="AW1987" s="482"/>
      <c r="AY1987" s="431"/>
    </row>
    <row r="1988" spans="1:51" s="388" customFormat="1" ht="16.5">
      <c r="A1988" s="132"/>
      <c r="B1988" s="132"/>
      <c r="C1988" s="132"/>
      <c r="D1988" s="241"/>
      <c r="E1988" s="241"/>
      <c r="F1988" s="386"/>
      <c r="G1988" s="286"/>
      <c r="H1988" s="286"/>
      <c r="AW1988" s="482"/>
      <c r="AY1988" s="431"/>
    </row>
    <row r="1989" spans="1:51" s="388" customFormat="1" ht="16.5">
      <c r="A1989" s="132"/>
      <c r="B1989" s="132"/>
      <c r="C1989" s="132"/>
      <c r="D1989" s="241"/>
      <c r="E1989" s="241"/>
      <c r="F1989" s="386"/>
      <c r="G1989" s="286"/>
      <c r="H1989" s="286"/>
      <c r="AW1989" s="482"/>
      <c r="AY1989" s="431"/>
    </row>
    <row r="1990" spans="1:51" s="388" customFormat="1" ht="16.5">
      <c r="A1990" s="132"/>
      <c r="B1990" s="132"/>
      <c r="C1990" s="132"/>
      <c r="D1990" s="241"/>
      <c r="E1990" s="241"/>
      <c r="F1990" s="386"/>
      <c r="G1990" s="286"/>
      <c r="H1990" s="286"/>
      <c r="AW1990" s="482"/>
      <c r="AY1990" s="431"/>
    </row>
    <row r="1991" spans="1:51" s="388" customFormat="1" ht="16.5">
      <c r="A1991" s="132"/>
      <c r="B1991" s="132"/>
      <c r="C1991" s="132"/>
      <c r="D1991" s="241"/>
      <c r="E1991" s="241"/>
      <c r="F1991" s="386"/>
      <c r="G1991" s="286"/>
      <c r="H1991" s="286"/>
      <c r="AW1991" s="482"/>
      <c r="AY1991" s="431"/>
    </row>
    <row r="1992" spans="1:51" s="388" customFormat="1" ht="16.5">
      <c r="A1992" s="132"/>
      <c r="B1992" s="132"/>
      <c r="C1992" s="132"/>
      <c r="D1992" s="241"/>
      <c r="E1992" s="241"/>
      <c r="F1992" s="386"/>
      <c r="G1992" s="286"/>
      <c r="H1992" s="286"/>
      <c r="AW1992" s="482"/>
      <c r="AY1992" s="431"/>
    </row>
    <row r="1993" spans="1:51" s="388" customFormat="1" ht="16.5">
      <c r="A1993" s="132"/>
      <c r="B1993" s="132"/>
      <c r="C1993" s="132"/>
      <c r="D1993" s="241"/>
      <c r="E1993" s="241"/>
      <c r="F1993" s="386"/>
      <c r="G1993" s="286"/>
      <c r="H1993" s="286"/>
      <c r="AW1993" s="482"/>
      <c r="AY1993" s="431"/>
    </row>
    <row r="1994" spans="1:51" s="388" customFormat="1" ht="16.5">
      <c r="A1994" s="132"/>
      <c r="B1994" s="132"/>
      <c r="C1994" s="132"/>
      <c r="D1994" s="241"/>
      <c r="E1994" s="241"/>
      <c r="F1994" s="386"/>
      <c r="G1994" s="286"/>
      <c r="H1994" s="286"/>
      <c r="AW1994" s="482"/>
      <c r="AY1994" s="431"/>
    </row>
    <row r="1995" spans="1:51" s="388" customFormat="1" ht="16.5">
      <c r="A1995" s="132"/>
      <c r="B1995" s="132"/>
      <c r="C1995" s="132"/>
      <c r="D1995" s="241"/>
      <c r="E1995" s="241"/>
      <c r="F1995" s="386"/>
      <c r="G1995" s="286"/>
      <c r="H1995" s="286"/>
      <c r="AW1995" s="482"/>
      <c r="AY1995" s="431"/>
    </row>
    <row r="1996" spans="1:51" s="388" customFormat="1" ht="16.5">
      <c r="A1996" s="132"/>
      <c r="B1996" s="132"/>
      <c r="C1996" s="132"/>
      <c r="D1996" s="241"/>
      <c r="E1996" s="241"/>
      <c r="F1996" s="386"/>
      <c r="G1996" s="286"/>
      <c r="H1996" s="286"/>
      <c r="AW1996" s="482"/>
      <c r="AY1996" s="431"/>
    </row>
    <row r="1997" spans="1:51" s="388" customFormat="1" ht="16.5">
      <c r="A1997" s="132"/>
      <c r="B1997" s="132"/>
      <c r="C1997" s="132"/>
      <c r="D1997" s="241"/>
      <c r="E1997" s="241"/>
      <c r="F1997" s="386"/>
      <c r="G1997" s="286"/>
      <c r="H1997" s="286"/>
      <c r="AW1997" s="482"/>
      <c r="AY1997" s="431"/>
    </row>
    <row r="1998" spans="1:51" s="388" customFormat="1" ht="16.5">
      <c r="A1998" s="132"/>
      <c r="B1998" s="132"/>
      <c r="C1998" s="132"/>
      <c r="D1998" s="241"/>
      <c r="E1998" s="241"/>
      <c r="F1998" s="386"/>
      <c r="G1998" s="286"/>
      <c r="H1998" s="286"/>
      <c r="AW1998" s="482"/>
      <c r="AY1998" s="431"/>
    </row>
    <row r="1999" spans="1:51" s="388" customFormat="1" ht="16.5">
      <c r="A1999" s="132"/>
      <c r="B1999" s="132"/>
      <c r="C1999" s="132"/>
      <c r="D1999" s="241"/>
      <c r="E1999" s="241"/>
      <c r="F1999" s="386"/>
      <c r="G1999" s="286"/>
      <c r="H1999" s="286"/>
      <c r="AW1999" s="482"/>
      <c r="AY1999" s="431"/>
    </row>
    <row r="2000" spans="1:51" s="388" customFormat="1" ht="16.5">
      <c r="A2000" s="132"/>
      <c r="B2000" s="132"/>
      <c r="C2000" s="132"/>
      <c r="D2000" s="241"/>
      <c r="E2000" s="241"/>
      <c r="F2000" s="386"/>
      <c r="G2000" s="286"/>
      <c r="H2000" s="286"/>
      <c r="AW2000" s="482"/>
      <c r="AY2000" s="431"/>
    </row>
    <row r="2001" spans="1:51" s="388" customFormat="1" ht="16.5">
      <c r="A2001" s="132"/>
      <c r="B2001" s="132"/>
      <c r="C2001" s="132"/>
      <c r="D2001" s="241"/>
      <c r="E2001" s="241"/>
      <c r="F2001" s="386"/>
      <c r="G2001" s="286"/>
      <c r="H2001" s="286"/>
      <c r="AW2001" s="482"/>
      <c r="AY2001" s="431"/>
    </row>
    <row r="2002" spans="1:51" s="388" customFormat="1" ht="16.5">
      <c r="A2002" s="132"/>
      <c r="B2002" s="132"/>
      <c r="C2002" s="132"/>
      <c r="D2002" s="241"/>
      <c r="E2002" s="241"/>
      <c r="F2002" s="386"/>
      <c r="G2002" s="286"/>
      <c r="H2002" s="286"/>
      <c r="AW2002" s="482"/>
      <c r="AY2002" s="431"/>
    </row>
    <row r="2003" spans="1:51" s="388" customFormat="1" ht="16.5">
      <c r="A2003" s="132"/>
      <c r="B2003" s="132"/>
      <c r="C2003" s="132"/>
      <c r="D2003" s="241"/>
      <c r="E2003" s="241"/>
      <c r="F2003" s="386"/>
      <c r="G2003" s="286"/>
      <c r="H2003" s="286"/>
      <c r="AW2003" s="482"/>
      <c r="AY2003" s="431"/>
    </row>
    <row r="2004" spans="1:51" s="388" customFormat="1" ht="16.5">
      <c r="A2004" s="132"/>
      <c r="B2004" s="132"/>
      <c r="C2004" s="132"/>
      <c r="D2004" s="241"/>
      <c r="E2004" s="241"/>
      <c r="F2004" s="386"/>
      <c r="G2004" s="286"/>
      <c r="H2004" s="286"/>
      <c r="AW2004" s="482"/>
      <c r="AY2004" s="431"/>
    </row>
    <row r="2005" spans="1:51" s="388" customFormat="1" ht="16.5">
      <c r="A2005" s="132"/>
      <c r="B2005" s="132"/>
      <c r="C2005" s="132"/>
      <c r="D2005" s="241"/>
      <c r="E2005" s="241"/>
      <c r="F2005" s="386"/>
      <c r="G2005" s="286"/>
      <c r="H2005" s="286"/>
      <c r="AW2005" s="482"/>
      <c r="AY2005" s="431"/>
    </row>
    <row r="2006" spans="1:51" s="388" customFormat="1" ht="16.5">
      <c r="A2006" s="132"/>
      <c r="B2006" s="132"/>
      <c r="C2006" s="132"/>
      <c r="D2006" s="241"/>
      <c r="E2006" s="241"/>
      <c r="F2006" s="386"/>
      <c r="G2006" s="286"/>
      <c r="H2006" s="286"/>
      <c r="AW2006" s="482"/>
      <c r="AY2006" s="431"/>
    </row>
    <row r="2007" spans="1:51" s="388" customFormat="1" ht="16.5">
      <c r="A2007" s="132"/>
      <c r="B2007" s="132"/>
      <c r="C2007" s="132"/>
      <c r="D2007" s="241"/>
      <c r="E2007" s="241"/>
      <c r="F2007" s="386"/>
      <c r="G2007" s="286"/>
      <c r="H2007" s="286"/>
      <c r="AW2007" s="482"/>
      <c r="AY2007" s="431"/>
    </row>
    <row r="2008" spans="1:51" s="388" customFormat="1" ht="16.5">
      <c r="A2008" s="132"/>
      <c r="B2008" s="132"/>
      <c r="C2008" s="132"/>
      <c r="D2008" s="241"/>
      <c r="E2008" s="241"/>
      <c r="F2008" s="386"/>
      <c r="G2008" s="286"/>
      <c r="H2008" s="286"/>
      <c r="AW2008" s="482"/>
      <c r="AY2008" s="431"/>
    </row>
    <row r="2009" spans="1:51" s="388" customFormat="1" ht="16.5">
      <c r="A2009" s="132"/>
      <c r="B2009" s="132"/>
      <c r="C2009" s="132"/>
      <c r="D2009" s="241"/>
      <c r="E2009" s="241"/>
      <c r="F2009" s="386"/>
      <c r="G2009" s="286"/>
      <c r="H2009" s="286"/>
      <c r="AW2009" s="482"/>
      <c r="AY2009" s="431"/>
    </row>
    <row r="2010" spans="1:51" s="388" customFormat="1" ht="16.5">
      <c r="A2010" s="132"/>
      <c r="B2010" s="132"/>
      <c r="C2010" s="132"/>
      <c r="D2010" s="241"/>
      <c r="E2010" s="241"/>
      <c r="F2010" s="386"/>
      <c r="G2010" s="286"/>
      <c r="H2010" s="286"/>
      <c r="AW2010" s="482"/>
      <c r="AY2010" s="431"/>
    </row>
    <row r="2011" spans="1:51" s="388" customFormat="1" ht="16.5">
      <c r="A2011" s="132"/>
      <c r="B2011" s="132"/>
      <c r="C2011" s="132"/>
      <c r="D2011" s="241"/>
      <c r="E2011" s="241"/>
      <c r="F2011" s="386"/>
      <c r="G2011" s="286"/>
      <c r="H2011" s="286"/>
      <c r="AW2011" s="482"/>
      <c r="AY2011" s="431"/>
    </row>
    <row r="2012" spans="1:51" s="388" customFormat="1" ht="16.5">
      <c r="A2012" s="132"/>
      <c r="B2012" s="132"/>
      <c r="C2012" s="132"/>
      <c r="D2012" s="241"/>
      <c r="E2012" s="241"/>
      <c r="F2012" s="386"/>
      <c r="G2012" s="286"/>
      <c r="H2012" s="286"/>
      <c r="AW2012" s="482"/>
      <c r="AY2012" s="431"/>
    </row>
    <row r="2013" spans="1:51" s="388" customFormat="1" ht="16.5">
      <c r="A2013" s="132"/>
      <c r="B2013" s="132"/>
      <c r="C2013" s="132"/>
      <c r="D2013" s="241"/>
      <c r="E2013" s="241"/>
      <c r="F2013" s="386"/>
      <c r="G2013" s="286"/>
      <c r="H2013" s="286"/>
      <c r="AW2013" s="482"/>
      <c r="AY2013" s="431"/>
    </row>
    <row r="2014" spans="1:51" s="388" customFormat="1" ht="16.5">
      <c r="A2014" s="132"/>
      <c r="B2014" s="132"/>
      <c r="C2014" s="132"/>
      <c r="D2014" s="241"/>
      <c r="E2014" s="241"/>
      <c r="F2014" s="386"/>
      <c r="G2014" s="286"/>
      <c r="H2014" s="286"/>
      <c r="AW2014" s="482"/>
      <c r="AY2014" s="431"/>
    </row>
    <row r="2015" spans="1:51" s="388" customFormat="1" ht="16.5">
      <c r="A2015" s="132"/>
      <c r="B2015" s="132"/>
      <c r="C2015" s="132"/>
      <c r="D2015" s="241"/>
      <c r="E2015" s="241"/>
      <c r="F2015" s="386"/>
      <c r="G2015" s="286"/>
      <c r="H2015" s="286"/>
      <c r="AW2015" s="482"/>
      <c r="AY2015" s="431"/>
    </row>
    <row r="2016" spans="1:51" s="388" customFormat="1" ht="16.5">
      <c r="A2016" s="132"/>
      <c r="B2016" s="132"/>
      <c r="C2016" s="132"/>
      <c r="D2016" s="241"/>
      <c r="E2016" s="241"/>
      <c r="F2016" s="386"/>
      <c r="G2016" s="286"/>
      <c r="H2016" s="286"/>
      <c r="AW2016" s="482"/>
      <c r="AY2016" s="431"/>
    </row>
    <row r="2017" spans="1:51" s="388" customFormat="1" ht="16.5">
      <c r="A2017" s="132"/>
      <c r="B2017" s="132"/>
      <c r="C2017" s="132"/>
      <c r="D2017" s="241"/>
      <c r="E2017" s="241"/>
      <c r="F2017" s="386"/>
      <c r="G2017" s="286"/>
      <c r="H2017" s="286"/>
      <c r="AW2017" s="482"/>
      <c r="AY2017" s="431"/>
    </row>
    <row r="2018" spans="1:51" s="388" customFormat="1" ht="16.5">
      <c r="A2018" s="132"/>
      <c r="B2018" s="132"/>
      <c r="C2018" s="132"/>
      <c r="D2018" s="241"/>
      <c r="E2018" s="241"/>
      <c r="F2018" s="386"/>
      <c r="G2018" s="286"/>
      <c r="H2018" s="286"/>
      <c r="AW2018" s="482"/>
      <c r="AY2018" s="431"/>
    </row>
    <row r="2019" spans="1:51" s="388" customFormat="1" ht="16.5">
      <c r="A2019" s="132"/>
      <c r="B2019" s="132"/>
      <c r="C2019" s="132"/>
      <c r="D2019" s="241"/>
      <c r="E2019" s="241"/>
      <c r="F2019" s="386"/>
      <c r="G2019" s="286"/>
      <c r="H2019" s="286"/>
      <c r="AW2019" s="482"/>
      <c r="AY2019" s="431"/>
    </row>
    <row r="2020" spans="1:51" s="388" customFormat="1" ht="16.5">
      <c r="A2020" s="132"/>
      <c r="B2020" s="132"/>
      <c r="C2020" s="132"/>
      <c r="D2020" s="241"/>
      <c r="E2020" s="241"/>
      <c r="F2020" s="386"/>
      <c r="G2020" s="286"/>
      <c r="H2020" s="286"/>
      <c r="AW2020" s="482"/>
      <c r="AY2020" s="431"/>
    </row>
    <row r="2021" spans="1:51" s="388" customFormat="1" ht="16.5">
      <c r="A2021" s="132"/>
      <c r="B2021" s="132"/>
      <c r="C2021" s="132"/>
      <c r="D2021" s="241"/>
      <c r="E2021" s="241"/>
      <c r="F2021" s="386"/>
      <c r="G2021" s="286"/>
      <c r="H2021" s="286"/>
      <c r="AW2021" s="482"/>
      <c r="AY2021" s="431"/>
    </row>
    <row r="2022" spans="1:51" s="388" customFormat="1" ht="16.5">
      <c r="A2022" s="132"/>
      <c r="B2022" s="132"/>
      <c r="C2022" s="132"/>
      <c r="D2022" s="241"/>
      <c r="E2022" s="241"/>
      <c r="F2022" s="386"/>
      <c r="G2022" s="286"/>
      <c r="H2022" s="286"/>
      <c r="AW2022" s="482"/>
      <c r="AY2022" s="431"/>
    </row>
    <row r="2023" spans="1:51" s="388" customFormat="1" ht="16.5">
      <c r="A2023" s="132"/>
      <c r="B2023" s="132"/>
      <c r="C2023" s="132"/>
      <c r="D2023" s="241"/>
      <c r="E2023" s="241"/>
      <c r="F2023" s="386"/>
      <c r="G2023" s="286"/>
      <c r="H2023" s="286"/>
      <c r="AW2023" s="482"/>
      <c r="AY2023" s="431"/>
    </row>
    <row r="2024" spans="1:51" s="388" customFormat="1" ht="16.5">
      <c r="A2024" s="132"/>
      <c r="B2024" s="132"/>
      <c r="C2024" s="132"/>
      <c r="D2024" s="241"/>
      <c r="E2024" s="241"/>
      <c r="F2024" s="386"/>
      <c r="G2024" s="286"/>
      <c r="H2024" s="286"/>
      <c r="AW2024" s="482"/>
      <c r="AY2024" s="431"/>
    </row>
    <row r="2025" spans="1:51" s="388" customFormat="1" ht="16.5">
      <c r="A2025" s="132"/>
      <c r="B2025" s="132"/>
      <c r="C2025" s="132"/>
      <c r="D2025" s="241"/>
      <c r="E2025" s="241"/>
      <c r="F2025" s="386"/>
      <c r="G2025" s="286"/>
      <c r="H2025" s="286"/>
      <c r="AW2025" s="482"/>
      <c r="AY2025" s="431"/>
    </row>
    <row r="2026" spans="1:51" s="388" customFormat="1" ht="16.5">
      <c r="A2026" s="132"/>
      <c r="B2026" s="132"/>
      <c r="C2026" s="132"/>
      <c r="D2026" s="241"/>
      <c r="E2026" s="241"/>
      <c r="F2026" s="386"/>
      <c r="G2026" s="286"/>
      <c r="H2026" s="286"/>
      <c r="AW2026" s="482"/>
      <c r="AY2026" s="431"/>
    </row>
    <row r="2027" spans="1:51" s="388" customFormat="1" ht="16.5">
      <c r="A2027" s="132"/>
      <c r="B2027" s="132"/>
      <c r="C2027" s="132"/>
      <c r="D2027" s="241"/>
      <c r="E2027" s="241"/>
      <c r="F2027" s="386"/>
      <c r="G2027" s="286"/>
      <c r="H2027" s="286"/>
      <c r="AW2027" s="482"/>
      <c r="AY2027" s="431"/>
    </row>
    <row r="2028" spans="1:51" s="388" customFormat="1" ht="16.5">
      <c r="A2028" s="132"/>
      <c r="B2028" s="132"/>
      <c r="C2028" s="132"/>
      <c r="D2028" s="241"/>
      <c r="E2028" s="241"/>
      <c r="F2028" s="386"/>
      <c r="G2028" s="286"/>
      <c r="H2028" s="286"/>
      <c r="AW2028" s="482"/>
      <c r="AY2028" s="431"/>
    </row>
    <row r="2029" spans="1:51" s="388" customFormat="1" ht="16.5">
      <c r="A2029" s="132"/>
      <c r="B2029" s="132"/>
      <c r="C2029" s="132"/>
      <c r="D2029" s="241"/>
      <c r="E2029" s="241"/>
      <c r="F2029" s="386"/>
      <c r="G2029" s="286"/>
      <c r="H2029" s="286"/>
      <c r="AW2029" s="482"/>
      <c r="AY2029" s="431"/>
    </row>
    <row r="2030" spans="1:51" s="388" customFormat="1" ht="16.5">
      <c r="A2030" s="132"/>
      <c r="B2030" s="132"/>
      <c r="C2030" s="132"/>
      <c r="D2030" s="241"/>
      <c r="E2030" s="241"/>
      <c r="F2030" s="386"/>
      <c r="G2030" s="286"/>
      <c r="H2030" s="286"/>
      <c r="AW2030" s="482"/>
      <c r="AY2030" s="431"/>
    </row>
    <row r="2031" spans="1:51" s="388" customFormat="1" ht="16.5">
      <c r="A2031" s="132"/>
      <c r="B2031" s="132"/>
      <c r="C2031" s="132"/>
      <c r="D2031" s="241"/>
      <c r="E2031" s="241"/>
      <c r="F2031" s="386"/>
      <c r="G2031" s="286"/>
      <c r="H2031" s="286"/>
      <c r="AW2031" s="482"/>
      <c r="AY2031" s="431"/>
    </row>
    <row r="2032" spans="1:51" s="388" customFormat="1" ht="16.5">
      <c r="A2032" s="132"/>
      <c r="B2032" s="132"/>
      <c r="C2032" s="132"/>
      <c r="D2032" s="241"/>
      <c r="E2032" s="241"/>
      <c r="F2032" s="386"/>
      <c r="G2032" s="286"/>
      <c r="H2032" s="286"/>
      <c r="AW2032" s="482"/>
      <c r="AY2032" s="431"/>
    </row>
    <row r="2033" spans="1:51" s="388" customFormat="1" ht="16.5">
      <c r="A2033" s="132"/>
      <c r="B2033" s="132"/>
      <c r="C2033" s="132"/>
      <c r="D2033" s="241"/>
      <c r="E2033" s="241"/>
      <c r="F2033" s="386"/>
      <c r="G2033" s="286"/>
      <c r="H2033" s="286"/>
      <c r="AW2033" s="482"/>
      <c r="AY2033" s="431"/>
    </row>
    <row r="2034" spans="1:51" s="388" customFormat="1" ht="16.5">
      <c r="A2034" s="132"/>
      <c r="B2034" s="132"/>
      <c r="C2034" s="132"/>
      <c r="D2034" s="241"/>
      <c r="E2034" s="241"/>
      <c r="F2034" s="386"/>
      <c r="G2034" s="286"/>
      <c r="H2034" s="286"/>
      <c r="AW2034" s="482"/>
      <c r="AY2034" s="431"/>
    </row>
    <row r="2035" spans="1:51" s="388" customFormat="1" ht="16.5">
      <c r="A2035" s="132"/>
      <c r="B2035" s="132"/>
      <c r="C2035" s="132"/>
      <c r="D2035" s="241"/>
      <c r="E2035" s="241"/>
      <c r="F2035" s="386"/>
      <c r="G2035" s="286"/>
      <c r="H2035" s="286"/>
      <c r="AW2035" s="482"/>
      <c r="AY2035" s="431"/>
    </row>
    <row r="2036" spans="1:51" s="388" customFormat="1" ht="16.5">
      <c r="A2036" s="132"/>
      <c r="B2036" s="132"/>
      <c r="C2036" s="132"/>
      <c r="D2036" s="241"/>
      <c r="E2036" s="241"/>
      <c r="F2036" s="386"/>
      <c r="G2036" s="286"/>
      <c r="H2036" s="286"/>
      <c r="AW2036" s="482"/>
      <c r="AY2036" s="431"/>
    </row>
    <row r="2037" spans="1:51" s="388" customFormat="1" ht="16.5">
      <c r="A2037" s="132"/>
      <c r="B2037" s="132"/>
      <c r="C2037" s="132"/>
      <c r="D2037" s="241"/>
      <c r="E2037" s="241"/>
      <c r="F2037" s="386"/>
      <c r="G2037" s="286"/>
      <c r="H2037" s="286"/>
      <c r="AW2037" s="482"/>
      <c r="AY2037" s="431"/>
    </row>
    <row r="2038" spans="1:51" s="388" customFormat="1" ht="16.5">
      <c r="A2038" s="132"/>
      <c r="B2038" s="132"/>
      <c r="C2038" s="132"/>
      <c r="D2038" s="241"/>
      <c r="E2038" s="241"/>
      <c r="F2038" s="386"/>
      <c r="G2038" s="286"/>
      <c r="H2038" s="286"/>
      <c r="AW2038" s="482"/>
      <c r="AY2038" s="431"/>
    </row>
    <row r="2039" spans="1:51" s="388" customFormat="1" ht="16.5">
      <c r="A2039" s="132"/>
      <c r="B2039" s="132"/>
      <c r="C2039" s="132"/>
      <c r="D2039" s="241"/>
      <c r="E2039" s="241"/>
      <c r="F2039" s="386"/>
      <c r="G2039" s="286"/>
      <c r="H2039" s="286"/>
      <c r="AW2039" s="482"/>
      <c r="AY2039" s="431"/>
    </row>
    <row r="2040" spans="1:51" s="388" customFormat="1" ht="16.5">
      <c r="A2040" s="132"/>
      <c r="B2040" s="132"/>
      <c r="C2040" s="132"/>
      <c r="D2040" s="241"/>
      <c r="E2040" s="241"/>
      <c r="F2040" s="386"/>
      <c r="G2040" s="286"/>
      <c r="H2040" s="286"/>
      <c r="AW2040" s="482"/>
      <c r="AY2040" s="431"/>
    </row>
    <row r="2041" spans="1:51" s="388" customFormat="1" ht="16.5">
      <c r="A2041" s="132"/>
      <c r="B2041" s="132"/>
      <c r="C2041" s="132"/>
      <c r="D2041" s="241"/>
      <c r="E2041" s="241"/>
      <c r="F2041" s="386"/>
      <c r="G2041" s="286"/>
      <c r="H2041" s="286"/>
      <c r="AW2041" s="482"/>
      <c r="AY2041" s="431"/>
    </row>
    <row r="2042" spans="1:51" s="388" customFormat="1" ht="16.5">
      <c r="A2042" s="132"/>
      <c r="B2042" s="132"/>
      <c r="C2042" s="132"/>
      <c r="D2042" s="241"/>
      <c r="E2042" s="241"/>
      <c r="F2042" s="386"/>
      <c r="G2042" s="286"/>
      <c r="H2042" s="286"/>
      <c r="AW2042" s="482"/>
      <c r="AY2042" s="431"/>
    </row>
    <row r="2043" spans="1:51" s="388" customFormat="1" ht="16.5">
      <c r="A2043" s="132"/>
      <c r="B2043" s="132"/>
      <c r="C2043" s="132"/>
      <c r="D2043" s="241"/>
      <c r="E2043" s="241"/>
      <c r="F2043" s="386"/>
      <c r="G2043" s="286"/>
      <c r="H2043" s="286"/>
      <c r="AW2043" s="482"/>
      <c r="AY2043" s="431"/>
    </row>
    <row r="2044" spans="1:51" s="388" customFormat="1" ht="16.5">
      <c r="A2044" s="132"/>
      <c r="B2044" s="132"/>
      <c r="C2044" s="132"/>
      <c r="D2044" s="241"/>
      <c r="E2044" s="241"/>
      <c r="F2044" s="386"/>
      <c r="G2044" s="286"/>
      <c r="H2044" s="286"/>
      <c r="AW2044" s="482"/>
      <c r="AY2044" s="431"/>
    </row>
    <row r="2045" spans="1:51" s="388" customFormat="1" ht="16.5">
      <c r="A2045" s="132"/>
      <c r="B2045" s="132"/>
      <c r="C2045" s="132"/>
      <c r="D2045" s="241"/>
      <c r="E2045" s="241"/>
      <c r="F2045" s="386"/>
      <c r="G2045" s="286"/>
      <c r="H2045" s="286"/>
      <c r="AW2045" s="482"/>
      <c r="AY2045" s="431"/>
    </row>
    <row r="2046" spans="1:51" s="388" customFormat="1" ht="16.5">
      <c r="A2046" s="132"/>
      <c r="B2046" s="132"/>
      <c r="C2046" s="132"/>
      <c r="D2046" s="241"/>
      <c r="E2046" s="241"/>
      <c r="F2046" s="386"/>
      <c r="G2046" s="286"/>
      <c r="H2046" s="286"/>
      <c r="AW2046" s="482"/>
      <c r="AY2046" s="431"/>
    </row>
    <row r="2047" spans="1:51" s="388" customFormat="1" ht="16.5">
      <c r="A2047" s="132"/>
      <c r="B2047" s="132"/>
      <c r="C2047" s="132"/>
      <c r="D2047" s="241"/>
      <c r="E2047" s="241"/>
      <c r="F2047" s="386"/>
      <c r="G2047" s="286"/>
      <c r="H2047" s="286"/>
      <c r="AW2047" s="482"/>
      <c r="AY2047" s="431"/>
    </row>
    <row r="2048" spans="1:51" s="388" customFormat="1" ht="16.5">
      <c r="A2048" s="132"/>
      <c r="B2048" s="132"/>
      <c r="C2048" s="132"/>
      <c r="D2048" s="241"/>
      <c r="E2048" s="241"/>
      <c r="F2048" s="386"/>
      <c r="G2048" s="286"/>
      <c r="H2048" s="286"/>
      <c r="AW2048" s="482"/>
      <c r="AY2048" s="431"/>
    </row>
    <row r="2049" spans="1:51" s="388" customFormat="1" ht="16.5">
      <c r="A2049" s="132"/>
      <c r="B2049" s="132"/>
      <c r="C2049" s="132"/>
      <c r="D2049" s="241"/>
      <c r="E2049" s="241"/>
      <c r="F2049" s="386"/>
      <c r="G2049" s="286"/>
      <c r="H2049" s="286"/>
      <c r="AW2049" s="482"/>
      <c r="AY2049" s="431"/>
    </row>
    <row r="2050" spans="1:51" s="388" customFormat="1" ht="16.5">
      <c r="A2050" s="132"/>
      <c r="B2050" s="132"/>
      <c r="C2050" s="132"/>
      <c r="D2050" s="241"/>
      <c r="E2050" s="241"/>
      <c r="F2050" s="386"/>
      <c r="G2050" s="286"/>
      <c r="H2050" s="286"/>
      <c r="AW2050" s="482"/>
      <c r="AY2050" s="431"/>
    </row>
    <row r="2051" spans="1:51" s="388" customFormat="1" ht="16.5">
      <c r="A2051" s="132"/>
      <c r="B2051" s="132"/>
      <c r="C2051" s="132"/>
      <c r="D2051" s="241"/>
      <c r="E2051" s="241"/>
      <c r="F2051" s="386"/>
      <c r="G2051" s="286"/>
      <c r="H2051" s="286"/>
      <c r="AW2051" s="482"/>
      <c r="AY2051" s="431"/>
    </row>
    <row r="2052" spans="1:51" s="388" customFormat="1" ht="16.5">
      <c r="A2052" s="132"/>
      <c r="B2052" s="132"/>
      <c r="C2052" s="132"/>
      <c r="D2052" s="241"/>
      <c r="E2052" s="241"/>
      <c r="F2052" s="386"/>
      <c r="G2052" s="286"/>
      <c r="H2052" s="286"/>
      <c r="AW2052" s="482"/>
      <c r="AY2052" s="431"/>
    </row>
    <row r="2053" spans="1:51" s="388" customFormat="1" ht="16.5">
      <c r="A2053" s="132"/>
      <c r="B2053" s="132"/>
      <c r="C2053" s="132"/>
      <c r="D2053" s="241"/>
      <c r="E2053" s="241"/>
      <c r="F2053" s="386"/>
      <c r="G2053" s="286"/>
      <c r="H2053" s="286"/>
      <c r="AW2053" s="482"/>
      <c r="AY2053" s="431"/>
    </row>
    <row r="2054" spans="1:51" s="388" customFormat="1" ht="16.5">
      <c r="A2054" s="132"/>
      <c r="B2054" s="132"/>
      <c r="C2054" s="132"/>
      <c r="D2054" s="241"/>
      <c r="E2054" s="241"/>
      <c r="F2054" s="386"/>
      <c r="G2054" s="286"/>
      <c r="H2054" s="286"/>
      <c r="AW2054" s="482"/>
      <c r="AY2054" s="431"/>
    </row>
    <row r="2055" spans="1:51" s="388" customFormat="1" ht="16.5">
      <c r="A2055" s="132"/>
      <c r="B2055" s="132"/>
      <c r="C2055" s="132"/>
      <c r="D2055" s="241"/>
      <c r="E2055" s="241"/>
      <c r="F2055" s="386"/>
      <c r="G2055" s="286"/>
      <c r="H2055" s="286"/>
      <c r="AW2055" s="482"/>
      <c r="AY2055" s="431"/>
    </row>
    <row r="2056" spans="1:51" s="388" customFormat="1" ht="16.5">
      <c r="A2056" s="132"/>
      <c r="B2056" s="132"/>
      <c r="C2056" s="132"/>
      <c r="D2056" s="241"/>
      <c r="E2056" s="241"/>
      <c r="F2056" s="386"/>
      <c r="G2056" s="286"/>
      <c r="H2056" s="286"/>
      <c r="AW2056" s="482"/>
      <c r="AY2056" s="431"/>
    </row>
    <row r="2057" spans="1:51" s="388" customFormat="1" ht="16.5">
      <c r="A2057" s="132"/>
      <c r="B2057" s="132"/>
      <c r="C2057" s="132"/>
      <c r="D2057" s="241"/>
      <c r="E2057" s="241"/>
      <c r="F2057" s="386"/>
      <c r="G2057" s="286"/>
      <c r="H2057" s="286"/>
      <c r="AW2057" s="482"/>
      <c r="AY2057" s="431"/>
    </row>
    <row r="2058" spans="1:51" s="388" customFormat="1" ht="16.5">
      <c r="A2058" s="132"/>
      <c r="B2058" s="132"/>
      <c r="C2058" s="132"/>
      <c r="D2058" s="241"/>
      <c r="E2058" s="241"/>
      <c r="F2058" s="386"/>
      <c r="G2058" s="286"/>
      <c r="H2058" s="286"/>
      <c r="AW2058" s="482"/>
      <c r="AY2058" s="431"/>
    </row>
    <row r="2059" spans="1:51" s="388" customFormat="1" ht="16.5">
      <c r="A2059" s="132"/>
      <c r="B2059" s="132"/>
      <c r="C2059" s="132"/>
      <c r="D2059" s="241"/>
      <c r="E2059" s="241"/>
      <c r="F2059" s="386"/>
      <c r="G2059" s="286"/>
      <c r="H2059" s="286"/>
      <c r="AW2059" s="482"/>
      <c r="AY2059" s="431"/>
    </row>
    <row r="2060" spans="1:51" s="388" customFormat="1" ht="16.5">
      <c r="A2060" s="132"/>
      <c r="B2060" s="132"/>
      <c r="C2060" s="132"/>
      <c r="D2060" s="241"/>
      <c r="E2060" s="241"/>
      <c r="F2060" s="386"/>
      <c r="G2060" s="286"/>
      <c r="H2060" s="286"/>
      <c r="AW2060" s="482"/>
      <c r="AY2060" s="431"/>
    </row>
    <row r="2061" spans="1:51" s="388" customFormat="1" ht="16.5">
      <c r="A2061" s="132"/>
      <c r="B2061" s="132"/>
      <c r="C2061" s="132"/>
      <c r="D2061" s="241"/>
      <c r="E2061" s="241"/>
      <c r="F2061" s="386"/>
      <c r="G2061" s="286"/>
      <c r="H2061" s="286"/>
      <c r="AW2061" s="482"/>
      <c r="AY2061" s="431"/>
    </row>
    <row r="2062" spans="1:51" s="388" customFormat="1" ht="16.5">
      <c r="A2062" s="132"/>
      <c r="B2062" s="132"/>
      <c r="C2062" s="132"/>
      <c r="D2062" s="241"/>
      <c r="E2062" s="241"/>
      <c r="F2062" s="386"/>
      <c r="G2062" s="286"/>
      <c r="H2062" s="286"/>
      <c r="AW2062" s="482"/>
      <c r="AY2062" s="431"/>
    </row>
    <row r="2063" spans="1:51" s="388" customFormat="1" ht="16.5">
      <c r="A2063" s="132"/>
      <c r="B2063" s="132"/>
      <c r="C2063" s="132"/>
      <c r="D2063" s="241"/>
      <c r="E2063" s="241"/>
      <c r="F2063" s="386"/>
      <c r="G2063" s="286"/>
      <c r="H2063" s="286"/>
      <c r="AW2063" s="482"/>
      <c r="AY2063" s="431"/>
    </row>
    <row r="2064" spans="1:51" s="388" customFormat="1" ht="16.5">
      <c r="A2064" s="132"/>
      <c r="B2064" s="132"/>
      <c r="C2064" s="132"/>
      <c r="D2064" s="241"/>
      <c r="E2064" s="241"/>
      <c r="F2064" s="386"/>
      <c r="G2064" s="286"/>
      <c r="H2064" s="286"/>
      <c r="AW2064" s="482"/>
      <c r="AY2064" s="431"/>
    </row>
    <row r="2065" spans="1:51" s="388" customFormat="1" ht="16.5">
      <c r="A2065" s="132"/>
      <c r="B2065" s="132"/>
      <c r="C2065" s="132"/>
      <c r="D2065" s="241"/>
      <c r="E2065" s="241"/>
      <c r="F2065" s="386"/>
      <c r="G2065" s="286"/>
      <c r="H2065" s="286"/>
      <c r="AW2065" s="482"/>
      <c r="AY2065" s="431"/>
    </row>
    <row r="2066" spans="1:51" s="388" customFormat="1" ht="16.5">
      <c r="A2066" s="132"/>
      <c r="B2066" s="132"/>
      <c r="C2066" s="132"/>
      <c r="D2066" s="241"/>
      <c r="E2066" s="241"/>
      <c r="F2066" s="386"/>
      <c r="G2066" s="286"/>
      <c r="H2066" s="286"/>
      <c r="AW2066" s="482"/>
      <c r="AY2066" s="431"/>
    </row>
    <row r="2067" spans="1:51" s="388" customFormat="1" ht="16.5">
      <c r="A2067" s="132"/>
      <c r="B2067" s="132"/>
      <c r="C2067" s="132"/>
      <c r="D2067" s="241"/>
      <c r="E2067" s="241"/>
      <c r="F2067" s="386"/>
      <c r="G2067" s="286"/>
      <c r="H2067" s="286"/>
      <c r="AW2067" s="482"/>
      <c r="AY2067" s="431"/>
    </row>
    <row r="2068" spans="1:51" s="388" customFormat="1" ht="16.5">
      <c r="A2068" s="132"/>
      <c r="B2068" s="132"/>
      <c r="C2068" s="132"/>
      <c r="D2068" s="241"/>
      <c r="E2068" s="241"/>
      <c r="F2068" s="386"/>
      <c r="G2068" s="286"/>
      <c r="H2068" s="286"/>
      <c r="AW2068" s="482"/>
      <c r="AY2068" s="431"/>
    </row>
    <row r="2069" spans="1:51" s="388" customFormat="1" ht="16.5">
      <c r="A2069" s="132"/>
      <c r="B2069" s="132"/>
      <c r="C2069" s="132"/>
      <c r="D2069" s="241"/>
      <c r="E2069" s="241"/>
      <c r="F2069" s="386"/>
      <c r="G2069" s="286"/>
      <c r="H2069" s="286"/>
      <c r="AW2069" s="482"/>
      <c r="AY2069" s="431"/>
    </row>
    <row r="2070" spans="1:51" s="388" customFormat="1" ht="16.5">
      <c r="A2070" s="132"/>
      <c r="B2070" s="132"/>
      <c r="C2070" s="132"/>
      <c r="D2070" s="241"/>
      <c r="E2070" s="241"/>
      <c r="F2070" s="386"/>
      <c r="G2070" s="286"/>
      <c r="H2070" s="286"/>
      <c r="AW2070" s="482"/>
      <c r="AY2070" s="431"/>
    </row>
    <row r="2071" spans="1:51" s="388" customFormat="1" ht="16.5">
      <c r="A2071" s="132"/>
      <c r="B2071" s="132"/>
      <c r="C2071" s="132"/>
      <c r="D2071" s="241"/>
      <c r="E2071" s="241"/>
      <c r="F2071" s="386"/>
      <c r="G2071" s="286"/>
      <c r="H2071" s="286"/>
      <c r="AW2071" s="482"/>
      <c r="AY2071" s="431"/>
    </row>
    <row r="2072" spans="1:51" s="388" customFormat="1" ht="16.5">
      <c r="A2072" s="132"/>
      <c r="B2072" s="132"/>
      <c r="C2072" s="132"/>
      <c r="D2072" s="241"/>
      <c r="E2072" s="241"/>
      <c r="F2072" s="386"/>
      <c r="G2072" s="286"/>
      <c r="H2072" s="286"/>
      <c r="AW2072" s="482"/>
      <c r="AY2072" s="431"/>
    </row>
    <row r="2073" spans="1:51" s="388" customFormat="1" ht="16.5">
      <c r="A2073" s="132"/>
      <c r="B2073" s="132"/>
      <c r="C2073" s="132"/>
      <c r="D2073" s="241"/>
      <c r="E2073" s="241"/>
      <c r="F2073" s="386"/>
      <c r="G2073" s="286"/>
      <c r="H2073" s="286"/>
      <c r="AW2073" s="482"/>
      <c r="AY2073" s="431"/>
    </row>
    <row r="2074" spans="1:51" s="388" customFormat="1" ht="16.5">
      <c r="A2074" s="132"/>
      <c r="B2074" s="132"/>
      <c r="C2074" s="132"/>
      <c r="D2074" s="241"/>
      <c r="E2074" s="241"/>
      <c r="F2074" s="386"/>
      <c r="G2074" s="286"/>
      <c r="H2074" s="286"/>
      <c r="AW2074" s="482"/>
      <c r="AY2074" s="431"/>
    </row>
    <row r="2075" spans="1:51" s="388" customFormat="1" ht="16.5">
      <c r="A2075" s="132"/>
      <c r="B2075" s="132"/>
      <c r="C2075" s="132"/>
      <c r="D2075" s="241"/>
      <c r="E2075" s="241"/>
      <c r="F2075" s="386"/>
      <c r="G2075" s="286"/>
      <c r="H2075" s="286"/>
      <c r="AW2075" s="482"/>
      <c r="AY2075" s="431"/>
    </row>
    <row r="2076" spans="1:51" s="388" customFormat="1" ht="16.5">
      <c r="A2076" s="132"/>
      <c r="B2076" s="132"/>
      <c r="C2076" s="132"/>
      <c r="D2076" s="241"/>
      <c r="E2076" s="241"/>
      <c r="F2076" s="386"/>
      <c r="G2076" s="286"/>
      <c r="H2076" s="286"/>
      <c r="AW2076" s="482"/>
      <c r="AY2076" s="431"/>
    </row>
    <row r="2077" spans="1:51" s="388" customFormat="1" ht="16.5">
      <c r="A2077" s="132"/>
      <c r="B2077" s="132"/>
      <c r="C2077" s="132"/>
      <c r="D2077" s="241"/>
      <c r="E2077" s="241"/>
      <c r="F2077" s="386"/>
      <c r="G2077" s="286"/>
      <c r="H2077" s="286"/>
      <c r="AW2077" s="482"/>
      <c r="AY2077" s="431"/>
    </row>
    <row r="2078" spans="1:51" s="388" customFormat="1" ht="16.5">
      <c r="A2078" s="132"/>
      <c r="B2078" s="132"/>
      <c r="C2078" s="132"/>
      <c r="D2078" s="241"/>
      <c r="E2078" s="241"/>
      <c r="F2078" s="386"/>
      <c r="G2078" s="286"/>
      <c r="H2078" s="286"/>
      <c r="AW2078" s="482"/>
      <c r="AY2078" s="431"/>
    </row>
    <row r="2079" spans="1:51" s="388" customFormat="1" ht="16.5">
      <c r="A2079" s="132"/>
      <c r="B2079" s="132"/>
      <c r="C2079" s="132"/>
      <c r="D2079" s="241"/>
      <c r="E2079" s="241"/>
      <c r="F2079" s="386"/>
      <c r="G2079" s="286"/>
      <c r="H2079" s="286"/>
      <c r="AW2079" s="482"/>
      <c r="AY2079" s="431"/>
    </row>
    <row r="2080" spans="1:51" s="388" customFormat="1" ht="16.5">
      <c r="A2080" s="132"/>
      <c r="B2080" s="132"/>
      <c r="C2080" s="132"/>
      <c r="D2080" s="241"/>
      <c r="E2080" s="241"/>
      <c r="F2080" s="386"/>
      <c r="G2080" s="286"/>
      <c r="H2080" s="286"/>
      <c r="AW2080" s="482"/>
      <c r="AY2080" s="431"/>
    </row>
    <row r="2081" spans="1:51" s="388" customFormat="1" ht="16.5">
      <c r="A2081" s="132"/>
      <c r="B2081" s="132"/>
      <c r="C2081" s="132"/>
      <c r="D2081" s="241"/>
      <c r="E2081" s="241"/>
      <c r="F2081" s="386"/>
      <c r="G2081" s="286"/>
      <c r="H2081" s="286"/>
      <c r="AW2081" s="482"/>
      <c r="AY2081" s="431"/>
    </row>
    <row r="2082" spans="1:51" s="388" customFormat="1" ht="16.5">
      <c r="A2082" s="132"/>
      <c r="B2082" s="132"/>
      <c r="C2082" s="132"/>
      <c r="D2082" s="241"/>
      <c r="E2082" s="241"/>
      <c r="F2082" s="386"/>
      <c r="G2082" s="286"/>
      <c r="H2082" s="286"/>
      <c r="AW2082" s="482"/>
      <c r="AY2082" s="431"/>
    </row>
    <row r="2083" spans="1:51" s="388" customFormat="1" ht="16.5">
      <c r="A2083" s="132"/>
      <c r="B2083" s="132"/>
      <c r="C2083" s="132"/>
      <c r="D2083" s="241"/>
      <c r="E2083" s="241"/>
      <c r="F2083" s="386"/>
      <c r="G2083" s="286"/>
      <c r="H2083" s="286"/>
      <c r="AW2083" s="482"/>
      <c r="AY2083" s="431"/>
    </row>
    <row r="2084" spans="1:51" s="388" customFormat="1" ht="16.5">
      <c r="A2084" s="132"/>
      <c r="B2084" s="132"/>
      <c r="C2084" s="132"/>
      <c r="D2084" s="241"/>
      <c r="E2084" s="241"/>
      <c r="F2084" s="386"/>
      <c r="G2084" s="286"/>
      <c r="H2084" s="286"/>
      <c r="AW2084" s="482"/>
      <c r="AY2084" s="431"/>
    </row>
    <row r="2085" spans="1:51" s="388" customFormat="1" ht="16.5">
      <c r="A2085" s="132"/>
      <c r="B2085" s="132"/>
      <c r="C2085" s="132"/>
      <c r="D2085" s="241"/>
      <c r="E2085" s="241"/>
      <c r="F2085" s="386"/>
      <c r="G2085" s="286"/>
      <c r="H2085" s="286"/>
      <c r="AW2085" s="482"/>
      <c r="AY2085" s="431"/>
    </row>
    <row r="2086" spans="1:51" s="388" customFormat="1" ht="16.5">
      <c r="A2086" s="132"/>
      <c r="B2086" s="132"/>
      <c r="C2086" s="132"/>
      <c r="D2086" s="241"/>
      <c r="E2086" s="241"/>
      <c r="F2086" s="386"/>
      <c r="G2086" s="286"/>
      <c r="H2086" s="286"/>
      <c r="AW2086" s="482"/>
      <c r="AY2086" s="431"/>
    </row>
    <row r="2087" spans="1:51" s="388" customFormat="1" ht="16.5">
      <c r="A2087" s="132"/>
      <c r="B2087" s="132"/>
      <c r="C2087" s="132"/>
      <c r="D2087" s="241"/>
      <c r="E2087" s="241"/>
      <c r="F2087" s="386"/>
      <c r="G2087" s="286"/>
      <c r="H2087" s="286"/>
      <c r="AW2087" s="482"/>
      <c r="AY2087" s="431"/>
    </row>
    <row r="2088" spans="1:51" s="388" customFormat="1" ht="16.5">
      <c r="A2088" s="132"/>
      <c r="B2088" s="132"/>
      <c r="C2088" s="132"/>
      <c r="D2088" s="241"/>
      <c r="E2088" s="241"/>
      <c r="F2088" s="386"/>
      <c r="G2088" s="286"/>
      <c r="H2088" s="286"/>
      <c r="AW2088" s="482"/>
      <c r="AY2088" s="431"/>
    </row>
    <row r="2089" spans="1:51" s="388" customFormat="1" ht="16.5">
      <c r="A2089" s="132"/>
      <c r="B2089" s="132"/>
      <c r="C2089" s="132"/>
      <c r="D2089" s="241"/>
      <c r="E2089" s="241"/>
      <c r="F2089" s="386"/>
      <c r="G2089" s="286"/>
      <c r="H2089" s="286"/>
      <c r="AW2089" s="482"/>
      <c r="AY2089" s="431"/>
    </row>
    <row r="2090" spans="1:51" s="388" customFormat="1" ht="16.5">
      <c r="A2090" s="132"/>
      <c r="B2090" s="132"/>
      <c r="C2090" s="132"/>
      <c r="D2090" s="241"/>
      <c r="E2090" s="241"/>
      <c r="F2090" s="386"/>
      <c r="G2090" s="286"/>
      <c r="H2090" s="286"/>
      <c r="AW2090" s="482"/>
      <c r="AY2090" s="431"/>
    </row>
    <row r="2091" spans="1:51" s="388" customFormat="1" ht="16.5">
      <c r="A2091" s="132"/>
      <c r="B2091" s="132"/>
      <c r="C2091" s="132"/>
      <c r="D2091" s="241"/>
      <c r="E2091" s="241"/>
      <c r="F2091" s="386"/>
      <c r="G2091" s="286"/>
      <c r="H2091" s="286"/>
      <c r="AW2091" s="482"/>
      <c r="AY2091" s="431"/>
    </row>
    <row r="2092" spans="1:51" s="388" customFormat="1" ht="16.5">
      <c r="A2092" s="132"/>
      <c r="B2092" s="132"/>
      <c r="C2092" s="132"/>
      <c r="D2092" s="241"/>
      <c r="E2092" s="241"/>
      <c r="F2092" s="386"/>
      <c r="G2092" s="286"/>
      <c r="H2092" s="286"/>
      <c r="AW2092" s="482"/>
      <c r="AY2092" s="431"/>
    </row>
    <row r="2093" spans="1:51" s="388" customFormat="1" ht="16.5">
      <c r="A2093" s="132"/>
      <c r="B2093" s="132"/>
      <c r="C2093" s="132"/>
      <c r="D2093" s="241"/>
      <c r="E2093" s="241"/>
      <c r="F2093" s="386"/>
      <c r="G2093" s="286"/>
      <c r="H2093" s="286"/>
      <c r="AW2093" s="482"/>
      <c r="AY2093" s="431"/>
    </row>
    <row r="2094" spans="1:51" s="388" customFormat="1" ht="16.5">
      <c r="A2094" s="132"/>
      <c r="B2094" s="132"/>
      <c r="C2094" s="132"/>
      <c r="D2094" s="241"/>
      <c r="E2094" s="241"/>
      <c r="F2094" s="386"/>
      <c r="G2094" s="286"/>
      <c r="H2094" s="286"/>
      <c r="AW2094" s="482"/>
      <c r="AY2094" s="431"/>
    </row>
    <row r="2095" spans="1:51" s="388" customFormat="1" ht="16.5">
      <c r="A2095" s="132"/>
      <c r="B2095" s="132"/>
      <c r="C2095" s="132"/>
      <c r="D2095" s="241"/>
      <c r="E2095" s="241"/>
      <c r="F2095" s="386"/>
      <c r="G2095" s="286"/>
      <c r="H2095" s="286"/>
      <c r="AW2095" s="482"/>
      <c r="AY2095" s="431"/>
    </row>
    <row r="2096" spans="1:51" s="388" customFormat="1" ht="16.5">
      <c r="A2096" s="132"/>
      <c r="B2096" s="132"/>
      <c r="C2096" s="132"/>
      <c r="D2096" s="241"/>
      <c r="E2096" s="241"/>
      <c r="F2096" s="386"/>
      <c r="G2096" s="286"/>
      <c r="H2096" s="286"/>
      <c r="AW2096" s="482"/>
      <c r="AY2096" s="431"/>
    </row>
    <row r="2097" spans="1:51" s="388" customFormat="1" ht="16.5">
      <c r="A2097" s="132"/>
      <c r="B2097" s="132"/>
      <c r="C2097" s="132"/>
      <c r="D2097" s="241"/>
      <c r="E2097" s="241"/>
      <c r="F2097" s="386"/>
      <c r="G2097" s="286"/>
      <c r="H2097" s="286"/>
      <c r="AW2097" s="482"/>
      <c r="AY2097" s="431"/>
    </row>
    <row r="2098" spans="1:51" s="388" customFormat="1" ht="16.5">
      <c r="A2098" s="132"/>
      <c r="B2098" s="132"/>
      <c r="C2098" s="132"/>
      <c r="D2098" s="241"/>
      <c r="E2098" s="241"/>
      <c r="F2098" s="386"/>
      <c r="G2098" s="286"/>
      <c r="H2098" s="286"/>
      <c r="AW2098" s="482"/>
      <c r="AY2098" s="431"/>
    </row>
    <row r="2099" spans="1:51" s="388" customFormat="1" ht="16.5">
      <c r="A2099" s="132"/>
      <c r="B2099" s="132"/>
      <c r="C2099" s="132"/>
      <c r="D2099" s="241"/>
      <c r="E2099" s="241"/>
      <c r="F2099" s="386"/>
      <c r="G2099" s="286"/>
      <c r="H2099" s="286"/>
      <c r="AW2099" s="482"/>
      <c r="AY2099" s="431"/>
    </row>
    <row r="2100" spans="1:51" s="388" customFormat="1" ht="16.5">
      <c r="A2100" s="132"/>
      <c r="B2100" s="132"/>
      <c r="C2100" s="132"/>
      <c r="D2100" s="241"/>
      <c r="E2100" s="241"/>
      <c r="F2100" s="386"/>
      <c r="G2100" s="286"/>
      <c r="H2100" s="286"/>
      <c r="AW2100" s="482"/>
      <c r="AY2100" s="431"/>
    </row>
    <row r="2101" spans="1:51" s="388" customFormat="1" ht="16.5">
      <c r="A2101" s="132"/>
      <c r="B2101" s="132"/>
      <c r="C2101" s="132"/>
      <c r="D2101" s="241"/>
      <c r="E2101" s="241"/>
      <c r="F2101" s="386"/>
      <c r="G2101" s="286"/>
      <c r="H2101" s="286"/>
      <c r="AW2101" s="482"/>
      <c r="AY2101" s="431"/>
    </row>
    <row r="2102" spans="1:51" s="388" customFormat="1" ht="16.5">
      <c r="A2102" s="132"/>
      <c r="B2102" s="132"/>
      <c r="C2102" s="132"/>
      <c r="D2102" s="241"/>
      <c r="E2102" s="241"/>
      <c r="F2102" s="386"/>
      <c r="G2102" s="286"/>
      <c r="H2102" s="286"/>
      <c r="AW2102" s="482"/>
      <c r="AY2102" s="431"/>
    </row>
    <row r="2103" spans="1:51" s="388" customFormat="1" ht="16.5">
      <c r="A2103" s="132"/>
      <c r="B2103" s="132"/>
      <c r="C2103" s="132"/>
      <c r="D2103" s="241"/>
      <c r="E2103" s="241"/>
      <c r="F2103" s="386"/>
      <c r="G2103" s="286"/>
      <c r="H2103" s="286"/>
      <c r="AW2103" s="482"/>
      <c r="AY2103" s="431"/>
    </row>
    <row r="2104" spans="1:51" s="388" customFormat="1" ht="16.5">
      <c r="A2104" s="132"/>
      <c r="B2104" s="132"/>
      <c r="C2104" s="132"/>
      <c r="D2104" s="241"/>
      <c r="E2104" s="241"/>
      <c r="F2104" s="386"/>
      <c r="G2104" s="286"/>
      <c r="H2104" s="286"/>
      <c r="AW2104" s="482"/>
      <c r="AY2104" s="431"/>
    </row>
    <row r="2105" spans="1:51" s="388" customFormat="1" ht="16.5">
      <c r="A2105" s="132"/>
      <c r="B2105" s="132"/>
      <c r="C2105" s="132"/>
      <c r="D2105" s="241"/>
      <c r="E2105" s="241"/>
      <c r="F2105" s="386"/>
      <c r="G2105" s="286"/>
      <c r="H2105" s="286"/>
      <c r="AW2105" s="482"/>
      <c r="AY2105" s="431"/>
    </row>
    <row r="2106" spans="1:51" s="388" customFormat="1" ht="16.5">
      <c r="A2106" s="132"/>
      <c r="B2106" s="132"/>
      <c r="C2106" s="132"/>
      <c r="D2106" s="241"/>
      <c r="E2106" s="241"/>
      <c r="F2106" s="386"/>
      <c r="G2106" s="286"/>
      <c r="H2106" s="286"/>
      <c r="AW2106" s="482"/>
      <c r="AY2106" s="431"/>
    </row>
    <row r="2107" spans="1:51" s="388" customFormat="1" ht="16.5">
      <c r="A2107" s="132"/>
      <c r="B2107" s="132"/>
      <c r="C2107" s="132"/>
      <c r="D2107" s="241"/>
      <c r="E2107" s="241"/>
      <c r="F2107" s="386"/>
      <c r="G2107" s="286"/>
      <c r="H2107" s="286"/>
      <c r="AW2107" s="482"/>
      <c r="AY2107" s="431"/>
    </row>
    <row r="2108" spans="1:51" s="388" customFormat="1" ht="16.5">
      <c r="A2108" s="132"/>
      <c r="B2108" s="132"/>
      <c r="C2108" s="132"/>
      <c r="D2108" s="241"/>
      <c r="E2108" s="241"/>
      <c r="F2108" s="386"/>
      <c r="G2108" s="286"/>
      <c r="H2108" s="286"/>
      <c r="AW2108" s="482"/>
      <c r="AY2108" s="431"/>
    </row>
    <row r="2109" spans="1:51" s="388" customFormat="1" ht="16.5">
      <c r="A2109" s="132"/>
      <c r="B2109" s="132"/>
      <c r="C2109" s="132"/>
      <c r="D2109" s="241"/>
      <c r="E2109" s="241"/>
      <c r="F2109" s="386"/>
      <c r="G2109" s="286"/>
      <c r="H2109" s="286"/>
      <c r="AW2109" s="482"/>
      <c r="AY2109" s="431"/>
    </row>
    <row r="2110" spans="1:51" s="388" customFormat="1" ht="16.5">
      <c r="A2110" s="132"/>
      <c r="B2110" s="132"/>
      <c r="C2110" s="132"/>
      <c r="D2110" s="241"/>
      <c r="E2110" s="241"/>
      <c r="F2110" s="386"/>
      <c r="G2110" s="286"/>
      <c r="H2110" s="286"/>
      <c r="AW2110" s="482"/>
      <c r="AY2110" s="431"/>
    </row>
    <row r="2111" spans="1:51" s="388" customFormat="1" ht="16.5">
      <c r="A2111" s="132"/>
      <c r="B2111" s="132"/>
      <c r="C2111" s="132"/>
      <c r="D2111" s="241"/>
      <c r="E2111" s="241"/>
      <c r="F2111" s="386"/>
      <c r="G2111" s="286"/>
      <c r="H2111" s="286"/>
      <c r="AW2111" s="482"/>
      <c r="AY2111" s="431"/>
    </row>
    <row r="2112" spans="1:51" s="388" customFormat="1" ht="16.5">
      <c r="A2112" s="132"/>
      <c r="B2112" s="132"/>
      <c r="C2112" s="132"/>
      <c r="D2112" s="241"/>
      <c r="E2112" s="241"/>
      <c r="F2112" s="386"/>
      <c r="G2112" s="286"/>
      <c r="H2112" s="286"/>
      <c r="AW2112" s="482"/>
      <c r="AY2112" s="431"/>
    </row>
    <row r="2113" spans="1:51" s="388" customFormat="1" ht="16.5">
      <c r="A2113" s="132"/>
      <c r="B2113" s="132"/>
      <c r="C2113" s="132"/>
      <c r="D2113" s="241"/>
      <c r="E2113" s="241"/>
      <c r="F2113" s="386"/>
      <c r="G2113" s="286"/>
      <c r="H2113" s="286"/>
      <c r="AW2113" s="482"/>
      <c r="AY2113" s="431"/>
    </row>
    <row r="2114" spans="1:51" s="388" customFormat="1" ht="16.5">
      <c r="A2114" s="132"/>
      <c r="B2114" s="132"/>
      <c r="C2114" s="132"/>
      <c r="D2114" s="241"/>
      <c r="E2114" s="241"/>
      <c r="F2114" s="386"/>
      <c r="G2114" s="286"/>
      <c r="H2114" s="286"/>
      <c r="AW2114" s="482"/>
      <c r="AY2114" s="431"/>
    </row>
    <row r="2115" spans="1:51" s="388" customFormat="1" ht="16.5">
      <c r="A2115" s="132"/>
      <c r="B2115" s="132"/>
      <c r="C2115" s="132"/>
      <c r="D2115" s="241"/>
      <c r="E2115" s="241"/>
      <c r="F2115" s="386"/>
      <c r="G2115" s="286"/>
      <c r="H2115" s="286"/>
      <c r="AW2115" s="482"/>
      <c r="AY2115" s="431"/>
    </row>
    <row r="2116" spans="1:51" s="388" customFormat="1" ht="16.5">
      <c r="A2116" s="132"/>
      <c r="B2116" s="132"/>
      <c r="C2116" s="132"/>
      <c r="D2116" s="241"/>
      <c r="E2116" s="241"/>
      <c r="F2116" s="386"/>
      <c r="G2116" s="286"/>
      <c r="H2116" s="286"/>
      <c r="AW2116" s="482"/>
      <c r="AY2116" s="431"/>
    </row>
    <row r="2117" spans="1:51" s="388" customFormat="1" ht="16.5">
      <c r="A2117" s="132"/>
      <c r="B2117" s="132"/>
      <c r="C2117" s="132"/>
      <c r="D2117" s="241"/>
      <c r="E2117" s="241"/>
      <c r="F2117" s="386"/>
      <c r="G2117" s="286"/>
      <c r="H2117" s="286"/>
      <c r="AW2117" s="482"/>
      <c r="AY2117" s="431"/>
    </row>
    <row r="2118" spans="1:51" s="388" customFormat="1" ht="16.5">
      <c r="A2118" s="132"/>
      <c r="B2118" s="132"/>
      <c r="C2118" s="132"/>
      <c r="D2118" s="241"/>
      <c r="E2118" s="241"/>
      <c r="F2118" s="386"/>
      <c r="G2118" s="286"/>
      <c r="H2118" s="286"/>
      <c r="AW2118" s="482"/>
      <c r="AY2118" s="431"/>
    </row>
    <row r="2119" spans="1:51" s="388" customFormat="1" ht="16.5">
      <c r="A2119" s="132"/>
      <c r="B2119" s="132"/>
      <c r="C2119" s="132"/>
      <c r="D2119" s="241"/>
      <c r="E2119" s="241"/>
      <c r="F2119" s="386"/>
      <c r="G2119" s="286"/>
      <c r="H2119" s="286"/>
      <c r="AW2119" s="482"/>
      <c r="AY2119" s="431"/>
    </row>
    <row r="2120" spans="1:51" s="388" customFormat="1" ht="16.5">
      <c r="A2120" s="132"/>
      <c r="B2120" s="132"/>
      <c r="C2120" s="132"/>
      <c r="D2120" s="241"/>
      <c r="E2120" s="241"/>
      <c r="F2120" s="386"/>
      <c r="G2120" s="286"/>
      <c r="H2120" s="286"/>
      <c r="AW2120" s="482"/>
      <c r="AY2120" s="431"/>
    </row>
    <row r="2121" spans="1:51" s="388" customFormat="1" ht="16.5">
      <c r="A2121" s="132"/>
      <c r="B2121" s="132"/>
      <c r="C2121" s="132"/>
      <c r="D2121" s="241"/>
      <c r="E2121" s="241"/>
      <c r="F2121" s="386"/>
      <c r="G2121" s="286"/>
      <c r="H2121" s="286"/>
      <c r="AW2121" s="482"/>
      <c r="AY2121" s="431"/>
    </row>
    <row r="2122" spans="1:51" s="388" customFormat="1" ht="16.5">
      <c r="A2122" s="132"/>
      <c r="B2122" s="132"/>
      <c r="C2122" s="132"/>
      <c r="D2122" s="241"/>
      <c r="E2122" s="241"/>
      <c r="F2122" s="386"/>
      <c r="G2122" s="286"/>
      <c r="H2122" s="286"/>
      <c r="AW2122" s="482"/>
      <c r="AY2122" s="431"/>
    </row>
    <row r="2123" spans="1:51" s="388" customFormat="1" ht="16.5">
      <c r="A2123" s="132"/>
      <c r="B2123" s="132"/>
      <c r="C2123" s="132"/>
      <c r="D2123" s="241"/>
      <c r="E2123" s="241"/>
      <c r="F2123" s="386"/>
      <c r="G2123" s="286"/>
      <c r="H2123" s="286"/>
      <c r="AW2123" s="482"/>
      <c r="AY2123" s="431"/>
    </row>
    <row r="2124" spans="1:51" s="388" customFormat="1" ht="16.5">
      <c r="A2124" s="132"/>
      <c r="B2124" s="132"/>
      <c r="C2124" s="132"/>
      <c r="D2124" s="241"/>
      <c r="E2124" s="241"/>
      <c r="F2124" s="386"/>
      <c r="G2124" s="286"/>
      <c r="H2124" s="286"/>
      <c r="AW2124" s="482"/>
      <c r="AY2124" s="431"/>
    </row>
    <row r="2125" spans="1:51" s="388" customFormat="1" ht="16.5">
      <c r="A2125" s="132"/>
      <c r="B2125" s="132"/>
      <c r="C2125" s="132"/>
      <c r="D2125" s="241"/>
      <c r="E2125" s="241"/>
      <c r="F2125" s="386"/>
      <c r="G2125" s="286"/>
      <c r="H2125" s="286"/>
      <c r="AW2125" s="482"/>
      <c r="AY2125" s="431"/>
    </row>
    <row r="2126" spans="1:51" s="388" customFormat="1" ht="16.5">
      <c r="A2126" s="132"/>
      <c r="B2126" s="132"/>
      <c r="C2126" s="132"/>
      <c r="D2126" s="241"/>
      <c r="E2126" s="241"/>
      <c r="F2126" s="386"/>
      <c r="G2126" s="286"/>
      <c r="H2126" s="286"/>
      <c r="AW2126" s="482"/>
      <c r="AY2126" s="431"/>
    </row>
    <row r="2127" spans="1:51" s="388" customFormat="1" ht="16.5">
      <c r="A2127" s="132"/>
      <c r="B2127" s="132"/>
      <c r="C2127" s="132"/>
      <c r="D2127" s="241"/>
      <c r="E2127" s="241"/>
      <c r="F2127" s="386"/>
      <c r="G2127" s="286"/>
      <c r="H2127" s="286"/>
      <c r="AW2127" s="482"/>
      <c r="AY2127" s="431"/>
    </row>
    <row r="2128" spans="1:51" s="388" customFormat="1" ht="16.5">
      <c r="A2128" s="132"/>
      <c r="B2128" s="132"/>
      <c r="C2128" s="132"/>
      <c r="D2128" s="241"/>
      <c r="E2128" s="241"/>
      <c r="F2128" s="386"/>
      <c r="G2128" s="286"/>
      <c r="H2128" s="286"/>
      <c r="AW2128" s="482"/>
      <c r="AY2128" s="431"/>
    </row>
    <row r="2129" spans="1:51" s="388" customFormat="1" ht="16.5">
      <c r="A2129" s="132"/>
      <c r="B2129" s="132"/>
      <c r="C2129" s="132"/>
      <c r="D2129" s="241"/>
      <c r="E2129" s="241"/>
      <c r="F2129" s="386"/>
      <c r="G2129" s="286"/>
      <c r="H2129" s="286"/>
      <c r="AW2129" s="482"/>
      <c r="AY2129" s="431"/>
    </row>
    <row r="2130" spans="1:51" s="388" customFormat="1" ht="16.5">
      <c r="A2130" s="132"/>
      <c r="B2130" s="132"/>
      <c r="C2130" s="132"/>
      <c r="D2130" s="241"/>
      <c r="E2130" s="241"/>
      <c r="F2130" s="386"/>
      <c r="G2130" s="286"/>
      <c r="H2130" s="286"/>
      <c r="AW2130" s="482"/>
      <c r="AY2130" s="431"/>
    </row>
    <row r="2131" spans="1:51" s="388" customFormat="1" ht="16.5">
      <c r="A2131" s="132"/>
      <c r="B2131" s="132"/>
      <c r="C2131" s="132"/>
      <c r="D2131" s="241"/>
      <c r="E2131" s="241"/>
      <c r="F2131" s="386"/>
      <c r="G2131" s="286"/>
      <c r="H2131" s="286"/>
      <c r="AW2131" s="482"/>
      <c r="AY2131" s="431"/>
    </row>
    <row r="2132" spans="1:51" s="388" customFormat="1" ht="16.5">
      <c r="A2132" s="132"/>
      <c r="B2132" s="132"/>
      <c r="C2132" s="132"/>
      <c r="D2132" s="241"/>
      <c r="E2132" s="241"/>
      <c r="F2132" s="386"/>
      <c r="G2132" s="286"/>
      <c r="H2132" s="286"/>
      <c r="AW2132" s="482"/>
      <c r="AY2132" s="431"/>
    </row>
    <row r="2133" spans="1:51" s="388" customFormat="1" ht="16.5">
      <c r="A2133" s="132"/>
      <c r="B2133" s="132"/>
      <c r="C2133" s="132"/>
      <c r="D2133" s="241"/>
      <c r="E2133" s="241"/>
      <c r="F2133" s="386"/>
      <c r="G2133" s="286"/>
      <c r="H2133" s="286"/>
      <c r="AW2133" s="482"/>
      <c r="AY2133" s="431"/>
    </row>
    <row r="2134" spans="1:51" s="388" customFormat="1" ht="16.5">
      <c r="A2134" s="132"/>
      <c r="B2134" s="132"/>
      <c r="C2134" s="132"/>
      <c r="D2134" s="241"/>
      <c r="E2134" s="241"/>
      <c r="F2134" s="386"/>
      <c r="G2134" s="286"/>
      <c r="H2134" s="286"/>
      <c r="AW2134" s="482"/>
      <c r="AY2134" s="431"/>
    </row>
    <row r="2135" spans="1:51" s="388" customFormat="1" ht="16.5">
      <c r="A2135" s="132"/>
      <c r="B2135" s="132"/>
      <c r="C2135" s="132"/>
      <c r="D2135" s="241"/>
      <c r="E2135" s="241"/>
      <c r="F2135" s="386"/>
      <c r="G2135" s="286"/>
      <c r="H2135" s="286"/>
      <c r="AW2135" s="482"/>
      <c r="AY2135" s="431"/>
    </row>
    <row r="2136" spans="1:51" s="388" customFormat="1" ht="16.5">
      <c r="A2136" s="132"/>
      <c r="B2136" s="132"/>
      <c r="C2136" s="132"/>
      <c r="D2136" s="241"/>
      <c r="E2136" s="241"/>
      <c r="F2136" s="386"/>
      <c r="G2136" s="286"/>
      <c r="H2136" s="286"/>
      <c r="AW2136" s="482"/>
      <c r="AY2136" s="431"/>
    </row>
    <row r="2137" spans="1:51" s="388" customFormat="1" ht="16.5">
      <c r="A2137" s="132"/>
      <c r="B2137" s="132"/>
      <c r="C2137" s="132"/>
      <c r="D2137" s="241"/>
      <c r="E2137" s="241"/>
      <c r="F2137" s="386"/>
      <c r="G2137" s="286"/>
      <c r="H2137" s="286"/>
      <c r="AW2137" s="482"/>
      <c r="AY2137" s="431"/>
    </row>
    <row r="2138" spans="1:51" s="388" customFormat="1" ht="16.5">
      <c r="A2138" s="132"/>
      <c r="B2138" s="132"/>
      <c r="C2138" s="132"/>
      <c r="D2138" s="241"/>
      <c r="E2138" s="241"/>
      <c r="F2138" s="386"/>
      <c r="G2138" s="286"/>
      <c r="H2138" s="286"/>
      <c r="AW2138" s="482"/>
      <c r="AY2138" s="431"/>
    </row>
    <row r="2139" spans="1:51" s="388" customFormat="1" ht="16.5">
      <c r="A2139" s="132"/>
      <c r="B2139" s="132"/>
      <c r="C2139" s="132"/>
      <c r="D2139" s="241"/>
      <c r="E2139" s="241"/>
      <c r="F2139" s="386"/>
      <c r="G2139" s="286"/>
      <c r="H2139" s="286"/>
      <c r="AW2139" s="482"/>
      <c r="AY2139" s="431"/>
    </row>
    <row r="2140" spans="1:51" s="388" customFormat="1" ht="16.5">
      <c r="A2140" s="132"/>
      <c r="B2140" s="132"/>
      <c r="C2140" s="132"/>
      <c r="D2140" s="241"/>
      <c r="E2140" s="241"/>
      <c r="F2140" s="386"/>
      <c r="G2140" s="286"/>
      <c r="H2140" s="286"/>
      <c r="AW2140" s="482"/>
      <c r="AY2140" s="431"/>
    </row>
    <row r="2141" spans="1:51" s="388" customFormat="1" ht="16.5">
      <c r="A2141" s="132"/>
      <c r="B2141" s="132"/>
      <c r="C2141" s="132"/>
      <c r="D2141" s="241"/>
      <c r="E2141" s="241"/>
      <c r="F2141" s="386"/>
      <c r="G2141" s="286"/>
      <c r="H2141" s="286"/>
      <c r="AW2141" s="482"/>
      <c r="AY2141" s="431"/>
    </row>
    <row r="2142" spans="1:51" s="388" customFormat="1" ht="16.5">
      <c r="A2142" s="132"/>
      <c r="B2142" s="132"/>
      <c r="C2142" s="132"/>
      <c r="D2142" s="241"/>
      <c r="E2142" s="241"/>
      <c r="F2142" s="386"/>
      <c r="G2142" s="286"/>
      <c r="H2142" s="286"/>
      <c r="AW2142" s="482"/>
      <c r="AY2142" s="431"/>
    </row>
    <row r="2143" spans="1:51" s="388" customFormat="1" ht="16.5">
      <c r="A2143" s="132"/>
      <c r="B2143" s="132"/>
      <c r="C2143" s="132"/>
      <c r="D2143" s="241"/>
      <c r="E2143" s="241"/>
      <c r="F2143" s="386"/>
      <c r="G2143" s="286"/>
      <c r="H2143" s="286"/>
      <c r="AW2143" s="482"/>
      <c r="AY2143" s="431"/>
    </row>
    <row r="2144" spans="1:51" s="388" customFormat="1" ht="16.5">
      <c r="A2144" s="132"/>
      <c r="B2144" s="132"/>
      <c r="C2144" s="132"/>
      <c r="D2144" s="241"/>
      <c r="E2144" s="241"/>
      <c r="F2144" s="386"/>
      <c r="G2144" s="286"/>
      <c r="H2144" s="286"/>
      <c r="AW2144" s="482"/>
      <c r="AY2144" s="431"/>
    </row>
    <row r="2145" spans="1:51" s="388" customFormat="1" ht="16.5">
      <c r="A2145" s="132"/>
      <c r="B2145" s="132"/>
      <c r="C2145" s="132"/>
      <c r="D2145" s="241"/>
      <c r="E2145" s="241"/>
      <c r="F2145" s="386"/>
      <c r="G2145" s="286"/>
      <c r="H2145" s="286"/>
      <c r="AW2145" s="482"/>
      <c r="AY2145" s="431"/>
    </row>
    <row r="2146" spans="1:51" s="388" customFormat="1" ht="16.5">
      <c r="A2146" s="132"/>
      <c r="B2146" s="132"/>
      <c r="C2146" s="132"/>
      <c r="D2146" s="241"/>
      <c r="E2146" s="241"/>
      <c r="F2146" s="386"/>
      <c r="G2146" s="286"/>
      <c r="H2146" s="286"/>
      <c r="AW2146" s="482"/>
      <c r="AY2146" s="431"/>
    </row>
    <row r="2147" spans="1:51" s="388" customFormat="1" ht="16.5">
      <c r="A2147" s="132"/>
      <c r="B2147" s="132"/>
      <c r="C2147" s="132"/>
      <c r="D2147" s="241"/>
      <c r="E2147" s="241"/>
      <c r="F2147" s="386"/>
      <c r="G2147" s="286"/>
      <c r="H2147" s="286"/>
      <c r="AW2147" s="482"/>
      <c r="AY2147" s="431"/>
    </row>
    <row r="2148" spans="1:51" s="388" customFormat="1" ht="16.5">
      <c r="A2148" s="132"/>
      <c r="B2148" s="132"/>
      <c r="C2148" s="132"/>
      <c r="D2148" s="241"/>
      <c r="E2148" s="241"/>
      <c r="F2148" s="386"/>
      <c r="G2148" s="286"/>
      <c r="H2148" s="286"/>
      <c r="AW2148" s="482"/>
      <c r="AY2148" s="431"/>
    </row>
    <row r="2149" spans="1:51" s="388" customFormat="1" ht="16.5">
      <c r="A2149" s="132"/>
      <c r="B2149" s="132"/>
      <c r="C2149" s="132"/>
      <c r="D2149" s="241"/>
      <c r="E2149" s="241"/>
      <c r="F2149" s="386"/>
      <c r="G2149" s="286"/>
      <c r="H2149" s="286"/>
      <c r="AW2149" s="482"/>
      <c r="AY2149" s="431"/>
    </row>
    <row r="2150" spans="1:51" s="388" customFormat="1" ht="16.5">
      <c r="A2150" s="132"/>
      <c r="B2150" s="132"/>
      <c r="C2150" s="132"/>
      <c r="D2150" s="241"/>
      <c r="E2150" s="241"/>
      <c r="F2150" s="386"/>
      <c r="G2150" s="286"/>
      <c r="H2150" s="286"/>
      <c r="AW2150" s="482"/>
      <c r="AY2150" s="431"/>
    </row>
    <row r="2151" spans="1:51" s="388" customFormat="1" ht="16.5">
      <c r="A2151" s="132"/>
      <c r="B2151" s="132"/>
      <c r="C2151" s="132"/>
      <c r="D2151" s="241"/>
      <c r="E2151" s="241"/>
      <c r="F2151" s="386"/>
      <c r="G2151" s="286"/>
      <c r="H2151" s="286"/>
      <c r="AW2151" s="482"/>
      <c r="AY2151" s="431"/>
    </row>
    <row r="2152" spans="1:51" s="388" customFormat="1" ht="16.5">
      <c r="A2152" s="132"/>
      <c r="B2152" s="132"/>
      <c r="C2152" s="132"/>
      <c r="D2152" s="241"/>
      <c r="E2152" s="241"/>
      <c r="F2152" s="386"/>
      <c r="G2152" s="286"/>
      <c r="H2152" s="286"/>
      <c r="AW2152" s="482"/>
      <c r="AY2152" s="431"/>
    </row>
    <row r="2153" spans="1:51" s="388" customFormat="1" ht="16.5">
      <c r="A2153" s="132"/>
      <c r="B2153" s="132"/>
      <c r="C2153" s="132"/>
      <c r="D2153" s="241"/>
      <c r="E2153" s="241"/>
      <c r="F2153" s="386"/>
      <c r="G2153" s="286"/>
      <c r="H2153" s="286"/>
      <c r="AW2153" s="482"/>
      <c r="AY2153" s="431"/>
    </row>
    <row r="2154" spans="1:51" s="388" customFormat="1" ht="16.5">
      <c r="A2154" s="132"/>
      <c r="B2154" s="132"/>
      <c r="C2154" s="132"/>
      <c r="D2154" s="241"/>
      <c r="E2154" s="241"/>
      <c r="F2154" s="386"/>
      <c r="G2154" s="286"/>
      <c r="H2154" s="286"/>
      <c r="AW2154" s="482"/>
      <c r="AY2154" s="431"/>
    </row>
    <row r="2155" spans="1:51" s="388" customFormat="1" ht="16.5">
      <c r="A2155" s="132"/>
      <c r="B2155" s="132"/>
      <c r="C2155" s="132"/>
      <c r="D2155" s="241"/>
      <c r="E2155" s="241"/>
      <c r="F2155" s="386"/>
      <c r="G2155" s="286"/>
      <c r="H2155" s="286"/>
      <c r="AW2155" s="482"/>
      <c r="AY2155" s="431"/>
    </row>
    <row r="2156" spans="1:51" s="388" customFormat="1" ht="16.5">
      <c r="A2156" s="132"/>
      <c r="B2156" s="132"/>
      <c r="C2156" s="132"/>
      <c r="D2156" s="241"/>
      <c r="E2156" s="241"/>
      <c r="F2156" s="386"/>
      <c r="G2156" s="286"/>
      <c r="H2156" s="286"/>
      <c r="AW2156" s="482"/>
      <c r="AY2156" s="431"/>
    </row>
    <row r="2157" spans="1:51" s="388" customFormat="1" ht="16.5">
      <c r="A2157" s="132"/>
      <c r="B2157" s="132"/>
      <c r="C2157" s="132"/>
      <c r="D2157" s="241"/>
      <c r="E2157" s="241"/>
      <c r="F2157" s="386"/>
      <c r="G2157" s="286"/>
      <c r="H2157" s="286"/>
      <c r="AW2157" s="482"/>
      <c r="AY2157" s="431"/>
    </row>
    <row r="2158" spans="1:51" s="388" customFormat="1" ht="16.5">
      <c r="A2158" s="132"/>
      <c r="B2158" s="132"/>
      <c r="C2158" s="132"/>
      <c r="D2158" s="241"/>
      <c r="E2158" s="241"/>
      <c r="F2158" s="386"/>
      <c r="G2158" s="286"/>
      <c r="H2158" s="286"/>
      <c r="AW2158" s="482"/>
      <c r="AY2158" s="431"/>
    </row>
    <row r="2159" spans="1:51" s="388" customFormat="1" ht="16.5">
      <c r="A2159" s="132"/>
      <c r="B2159" s="132"/>
      <c r="C2159" s="132"/>
      <c r="D2159" s="241"/>
      <c r="E2159" s="241"/>
      <c r="F2159" s="386"/>
      <c r="G2159" s="286"/>
      <c r="H2159" s="286"/>
      <c r="AW2159" s="482"/>
      <c r="AY2159" s="431"/>
    </row>
    <row r="2160" spans="1:51" s="388" customFormat="1" ht="16.5">
      <c r="A2160" s="132"/>
      <c r="B2160" s="132"/>
      <c r="C2160" s="132"/>
      <c r="D2160" s="241"/>
      <c r="E2160" s="241"/>
      <c r="F2160" s="386"/>
      <c r="G2160" s="286"/>
      <c r="H2160" s="286"/>
      <c r="AW2160" s="482"/>
      <c r="AY2160" s="431"/>
    </row>
    <row r="2161" spans="1:51" s="388" customFormat="1" ht="16.5">
      <c r="A2161" s="132"/>
      <c r="B2161" s="132"/>
      <c r="C2161" s="132"/>
      <c r="D2161" s="241"/>
      <c r="E2161" s="241"/>
      <c r="F2161" s="386"/>
      <c r="G2161" s="286"/>
      <c r="H2161" s="286"/>
      <c r="AW2161" s="482"/>
      <c r="AY2161" s="431"/>
    </row>
    <row r="2162" spans="1:51" s="388" customFormat="1" ht="16.5">
      <c r="A2162" s="132"/>
      <c r="B2162" s="132"/>
      <c r="C2162" s="132"/>
      <c r="D2162" s="241"/>
      <c r="E2162" s="241"/>
      <c r="F2162" s="386"/>
      <c r="G2162" s="286"/>
      <c r="H2162" s="286"/>
      <c r="AW2162" s="482"/>
      <c r="AY2162" s="431"/>
    </row>
    <row r="2163" spans="1:51" s="388" customFormat="1" ht="16.5">
      <c r="A2163" s="132"/>
      <c r="B2163" s="132"/>
      <c r="C2163" s="132"/>
      <c r="D2163" s="241"/>
      <c r="E2163" s="241"/>
      <c r="F2163" s="386"/>
      <c r="G2163" s="286"/>
      <c r="H2163" s="286"/>
      <c r="AW2163" s="482"/>
      <c r="AY2163" s="431"/>
    </row>
    <row r="2164" spans="1:51" s="388" customFormat="1" ht="16.5">
      <c r="A2164" s="132"/>
      <c r="B2164" s="132"/>
      <c r="C2164" s="132"/>
      <c r="D2164" s="241"/>
      <c r="E2164" s="241"/>
      <c r="F2164" s="386"/>
      <c r="G2164" s="286"/>
      <c r="H2164" s="286"/>
      <c r="AW2164" s="482"/>
      <c r="AY2164" s="431"/>
    </row>
    <row r="2165" spans="1:51" s="388" customFormat="1" ht="16.5">
      <c r="A2165" s="132"/>
      <c r="B2165" s="132"/>
      <c r="C2165" s="132"/>
      <c r="D2165" s="241"/>
      <c r="E2165" s="241"/>
      <c r="F2165" s="386"/>
      <c r="G2165" s="286"/>
      <c r="H2165" s="286"/>
      <c r="AW2165" s="482"/>
      <c r="AY2165" s="431"/>
    </row>
    <row r="2166" spans="1:51" s="388" customFormat="1" ht="16.5">
      <c r="A2166" s="132"/>
      <c r="B2166" s="132"/>
      <c r="C2166" s="132"/>
      <c r="D2166" s="241"/>
      <c r="E2166" s="241"/>
      <c r="F2166" s="386"/>
      <c r="G2166" s="286"/>
      <c r="H2166" s="286"/>
      <c r="AW2166" s="482"/>
      <c r="AY2166" s="431"/>
    </row>
    <row r="2167" spans="1:51" s="388" customFormat="1" ht="16.5">
      <c r="A2167" s="132"/>
      <c r="B2167" s="132"/>
      <c r="C2167" s="132"/>
      <c r="D2167" s="241"/>
      <c r="E2167" s="241"/>
      <c r="F2167" s="386"/>
      <c r="G2167" s="286"/>
      <c r="H2167" s="286"/>
      <c r="AW2167" s="482"/>
      <c r="AY2167" s="431"/>
    </row>
    <row r="2168" spans="1:51" s="388" customFormat="1" ht="16.5">
      <c r="A2168" s="132"/>
      <c r="B2168" s="132"/>
      <c r="C2168" s="132"/>
      <c r="D2168" s="241"/>
      <c r="E2168" s="241"/>
      <c r="F2168" s="386"/>
      <c r="G2168" s="286"/>
      <c r="H2168" s="286"/>
      <c r="AW2168" s="482"/>
      <c r="AY2168" s="431"/>
    </row>
    <row r="2169" spans="1:51" s="388" customFormat="1" ht="16.5">
      <c r="A2169" s="132"/>
      <c r="B2169" s="132"/>
      <c r="C2169" s="132"/>
      <c r="D2169" s="241"/>
      <c r="E2169" s="241"/>
      <c r="F2169" s="386"/>
      <c r="G2169" s="286"/>
      <c r="H2169" s="286"/>
      <c r="AW2169" s="482"/>
      <c r="AY2169" s="431"/>
    </row>
    <row r="2170" spans="1:51" s="388" customFormat="1" ht="16.5">
      <c r="A2170" s="132"/>
      <c r="B2170" s="132"/>
      <c r="C2170" s="132"/>
      <c r="D2170" s="241"/>
      <c r="E2170" s="241"/>
      <c r="F2170" s="386"/>
      <c r="G2170" s="286"/>
      <c r="H2170" s="286"/>
      <c r="AW2170" s="482"/>
      <c r="AY2170" s="431"/>
    </row>
    <row r="2171" spans="1:51" s="388" customFormat="1" ht="16.5">
      <c r="A2171" s="132"/>
      <c r="B2171" s="132"/>
      <c r="C2171" s="132"/>
      <c r="D2171" s="241"/>
      <c r="E2171" s="241"/>
      <c r="F2171" s="386"/>
      <c r="G2171" s="286"/>
      <c r="H2171" s="286"/>
      <c r="AW2171" s="482"/>
      <c r="AY2171" s="431"/>
    </row>
    <row r="2172" spans="1:51" s="388" customFormat="1" ht="16.5">
      <c r="A2172" s="132"/>
      <c r="B2172" s="132"/>
      <c r="C2172" s="132"/>
      <c r="D2172" s="241"/>
      <c r="E2172" s="241"/>
      <c r="F2172" s="386"/>
      <c r="G2172" s="286"/>
      <c r="H2172" s="286"/>
      <c r="AW2172" s="482"/>
      <c r="AY2172" s="431"/>
    </row>
    <row r="2173" spans="1:51" s="388" customFormat="1" ht="16.5">
      <c r="A2173" s="132"/>
      <c r="B2173" s="132"/>
      <c r="C2173" s="132"/>
      <c r="D2173" s="241"/>
      <c r="E2173" s="241"/>
      <c r="F2173" s="386"/>
      <c r="G2173" s="286"/>
      <c r="H2173" s="286"/>
      <c r="AW2173" s="482"/>
      <c r="AY2173" s="431"/>
    </row>
    <row r="2174" spans="1:51" s="388" customFormat="1" ht="16.5">
      <c r="A2174" s="132"/>
      <c r="B2174" s="132"/>
      <c r="C2174" s="132"/>
      <c r="D2174" s="241"/>
      <c r="E2174" s="241"/>
      <c r="F2174" s="386"/>
      <c r="G2174" s="286"/>
      <c r="H2174" s="286"/>
      <c r="AW2174" s="482"/>
      <c r="AY2174" s="431"/>
    </row>
    <row r="2175" spans="1:51" s="388" customFormat="1" ht="16.5">
      <c r="A2175" s="132"/>
      <c r="B2175" s="132"/>
      <c r="C2175" s="132"/>
      <c r="D2175" s="241"/>
      <c r="E2175" s="241"/>
      <c r="F2175" s="386"/>
      <c r="G2175" s="286"/>
      <c r="H2175" s="286"/>
      <c r="AW2175" s="482"/>
      <c r="AY2175" s="431"/>
    </row>
    <row r="2176" spans="1:51" s="388" customFormat="1" ht="16.5">
      <c r="A2176" s="132"/>
      <c r="B2176" s="132"/>
      <c r="C2176" s="132"/>
      <c r="D2176" s="241"/>
      <c r="E2176" s="241"/>
      <c r="F2176" s="386"/>
      <c r="G2176" s="286"/>
      <c r="H2176" s="286"/>
      <c r="AW2176" s="482"/>
      <c r="AY2176" s="431"/>
    </row>
    <row r="2177" spans="1:51" s="388" customFormat="1" ht="16.5">
      <c r="A2177" s="132"/>
      <c r="B2177" s="132"/>
      <c r="C2177" s="132"/>
      <c r="D2177" s="241"/>
      <c r="E2177" s="241"/>
      <c r="F2177" s="386"/>
      <c r="G2177" s="286"/>
      <c r="H2177" s="286"/>
      <c r="AW2177" s="482"/>
      <c r="AY2177" s="431"/>
    </row>
    <row r="2178" spans="1:51" s="388" customFormat="1" ht="16.5">
      <c r="A2178" s="132"/>
      <c r="B2178" s="132"/>
      <c r="C2178" s="132"/>
      <c r="D2178" s="241"/>
      <c r="E2178" s="241"/>
      <c r="F2178" s="386"/>
      <c r="G2178" s="286"/>
      <c r="H2178" s="286"/>
      <c r="AW2178" s="482"/>
      <c r="AY2178" s="431"/>
    </row>
    <row r="2179" spans="1:51" s="388" customFormat="1" ht="16.5">
      <c r="A2179" s="132"/>
      <c r="B2179" s="132"/>
      <c r="C2179" s="132"/>
      <c r="D2179" s="241"/>
      <c r="E2179" s="241"/>
      <c r="F2179" s="386"/>
      <c r="G2179" s="286"/>
      <c r="H2179" s="286"/>
      <c r="AW2179" s="482"/>
      <c r="AY2179" s="431"/>
    </row>
    <row r="2180" spans="1:51" s="388" customFormat="1" ht="16.5">
      <c r="A2180" s="132"/>
      <c r="B2180" s="132"/>
      <c r="C2180" s="132"/>
      <c r="D2180" s="241"/>
      <c r="E2180" s="241"/>
      <c r="F2180" s="386"/>
      <c r="G2180" s="286"/>
      <c r="H2180" s="286"/>
      <c r="AW2180" s="482"/>
      <c r="AY2180" s="431"/>
    </row>
    <row r="2181" spans="1:51" s="388" customFormat="1" ht="16.5">
      <c r="A2181" s="132"/>
      <c r="B2181" s="132"/>
      <c r="C2181" s="132"/>
      <c r="D2181" s="241"/>
      <c r="E2181" s="241"/>
      <c r="F2181" s="386"/>
      <c r="G2181" s="286"/>
      <c r="H2181" s="286"/>
      <c r="AW2181" s="482"/>
      <c r="AY2181" s="431"/>
    </row>
    <row r="2182" spans="1:51" s="388" customFormat="1" ht="16.5">
      <c r="A2182" s="132"/>
      <c r="B2182" s="132"/>
      <c r="C2182" s="132"/>
      <c r="D2182" s="241"/>
      <c r="E2182" s="241"/>
      <c r="F2182" s="386"/>
      <c r="G2182" s="286"/>
      <c r="H2182" s="286"/>
      <c r="AW2182" s="482"/>
      <c r="AY2182" s="431"/>
    </row>
    <row r="2183" spans="1:51" s="388" customFormat="1" ht="16.5">
      <c r="A2183" s="132"/>
      <c r="B2183" s="132"/>
      <c r="C2183" s="132"/>
      <c r="D2183" s="241"/>
      <c r="E2183" s="241"/>
      <c r="F2183" s="386"/>
      <c r="G2183" s="286"/>
      <c r="H2183" s="286"/>
      <c r="AW2183" s="482"/>
      <c r="AY2183" s="431"/>
    </row>
    <row r="2184" spans="1:51" s="388" customFormat="1" ht="16.5">
      <c r="A2184" s="132"/>
      <c r="B2184" s="132"/>
      <c r="C2184" s="132"/>
      <c r="D2184" s="241"/>
      <c r="E2184" s="241"/>
      <c r="F2184" s="386"/>
      <c r="G2184" s="286"/>
      <c r="H2184" s="286"/>
      <c r="AW2184" s="482"/>
      <c r="AY2184" s="431"/>
    </row>
    <row r="2185" spans="1:51" s="388" customFormat="1" ht="16.5">
      <c r="A2185" s="132"/>
      <c r="B2185" s="132"/>
      <c r="C2185" s="132"/>
      <c r="D2185" s="241"/>
      <c r="E2185" s="241"/>
      <c r="F2185" s="386"/>
      <c r="G2185" s="286"/>
      <c r="H2185" s="286"/>
      <c r="AW2185" s="482"/>
      <c r="AY2185" s="431"/>
    </row>
    <row r="2186" spans="1:51" s="388" customFormat="1" ht="16.5">
      <c r="A2186" s="132"/>
      <c r="B2186" s="132"/>
      <c r="C2186" s="132"/>
      <c r="D2186" s="241"/>
      <c r="E2186" s="241"/>
      <c r="F2186" s="386"/>
      <c r="G2186" s="286"/>
      <c r="H2186" s="286"/>
      <c r="AW2186" s="482"/>
      <c r="AY2186" s="431"/>
    </row>
    <row r="2187" spans="1:51" s="388" customFormat="1" ht="16.5">
      <c r="A2187" s="132"/>
      <c r="B2187" s="132"/>
      <c r="C2187" s="132"/>
      <c r="D2187" s="241"/>
      <c r="E2187" s="241"/>
      <c r="F2187" s="386"/>
      <c r="G2187" s="286"/>
      <c r="H2187" s="286"/>
      <c r="AW2187" s="482"/>
      <c r="AY2187" s="431"/>
    </row>
    <row r="2188" spans="1:51" s="388" customFormat="1" ht="16.5">
      <c r="A2188" s="132"/>
      <c r="B2188" s="132"/>
      <c r="C2188" s="132"/>
      <c r="D2188" s="241"/>
      <c r="E2188" s="241"/>
      <c r="F2188" s="386"/>
      <c r="G2188" s="286"/>
      <c r="H2188" s="286"/>
      <c r="AW2188" s="482"/>
      <c r="AY2188" s="431"/>
    </row>
    <row r="2189" spans="1:51" s="388" customFormat="1" ht="16.5">
      <c r="A2189" s="132"/>
      <c r="B2189" s="132"/>
      <c r="C2189" s="132"/>
      <c r="D2189" s="241"/>
      <c r="E2189" s="241"/>
      <c r="F2189" s="386"/>
      <c r="G2189" s="286"/>
      <c r="H2189" s="286"/>
      <c r="AW2189" s="482"/>
      <c r="AY2189" s="431"/>
    </row>
    <row r="2190" spans="1:51" s="388" customFormat="1" ht="16.5">
      <c r="A2190" s="132"/>
      <c r="B2190" s="132"/>
      <c r="C2190" s="132"/>
      <c r="D2190" s="241"/>
      <c r="E2190" s="241"/>
      <c r="F2190" s="386"/>
      <c r="G2190" s="286"/>
      <c r="H2190" s="286"/>
      <c r="AW2190" s="482"/>
      <c r="AY2190" s="431"/>
    </row>
    <row r="2191" spans="1:51" s="388" customFormat="1" ht="16.5">
      <c r="A2191" s="132"/>
      <c r="B2191" s="132"/>
      <c r="C2191" s="132"/>
      <c r="D2191" s="241"/>
      <c r="E2191" s="241"/>
      <c r="F2191" s="386"/>
      <c r="G2191" s="286"/>
      <c r="H2191" s="286"/>
      <c r="AW2191" s="482"/>
      <c r="AY2191" s="431"/>
    </row>
    <row r="2192" spans="1:51" s="388" customFormat="1" ht="16.5">
      <c r="A2192" s="132"/>
      <c r="B2192" s="132"/>
      <c r="C2192" s="132"/>
      <c r="D2192" s="241"/>
      <c r="E2192" s="241"/>
      <c r="F2192" s="386"/>
      <c r="G2192" s="286"/>
      <c r="H2192" s="286"/>
      <c r="AW2192" s="482"/>
      <c r="AY2192" s="431"/>
    </row>
    <row r="2193" spans="1:51" s="388" customFormat="1" ht="16.5">
      <c r="A2193" s="132"/>
      <c r="B2193" s="132"/>
      <c r="C2193" s="132"/>
      <c r="D2193" s="241"/>
      <c r="E2193" s="241"/>
      <c r="F2193" s="386"/>
      <c r="G2193" s="286"/>
      <c r="H2193" s="286"/>
      <c r="AW2193" s="482"/>
      <c r="AY2193" s="431"/>
    </row>
    <row r="2194" spans="1:51" s="388" customFormat="1" ht="16.5">
      <c r="A2194" s="132"/>
      <c r="B2194" s="132"/>
      <c r="C2194" s="132"/>
      <c r="D2194" s="241"/>
      <c r="E2194" s="241"/>
      <c r="F2194" s="386"/>
      <c r="G2194" s="286"/>
      <c r="H2194" s="286"/>
      <c r="AW2194" s="482"/>
      <c r="AY2194" s="431"/>
    </row>
    <row r="2195" spans="1:51" s="388" customFormat="1" ht="16.5">
      <c r="A2195" s="132"/>
      <c r="B2195" s="132"/>
      <c r="C2195" s="132"/>
      <c r="D2195" s="241"/>
      <c r="E2195" s="241"/>
      <c r="F2195" s="386"/>
      <c r="G2195" s="286"/>
      <c r="H2195" s="286"/>
      <c r="AW2195" s="482"/>
      <c r="AY2195" s="431"/>
    </row>
    <row r="2196" spans="1:51" s="388" customFormat="1" ht="16.5">
      <c r="A2196" s="132"/>
      <c r="B2196" s="132"/>
      <c r="C2196" s="132"/>
      <c r="D2196" s="241"/>
      <c r="E2196" s="241"/>
      <c r="F2196" s="386"/>
      <c r="G2196" s="286"/>
      <c r="H2196" s="286"/>
      <c r="AW2196" s="482"/>
      <c r="AY2196" s="431"/>
    </row>
    <row r="2197" spans="1:51" s="388" customFormat="1" ht="16.5">
      <c r="A2197" s="132"/>
      <c r="B2197" s="132"/>
      <c r="C2197" s="132"/>
      <c r="D2197" s="241"/>
      <c r="E2197" s="241"/>
      <c r="F2197" s="386"/>
      <c r="G2197" s="286"/>
      <c r="H2197" s="286"/>
      <c r="AW2197" s="482"/>
      <c r="AY2197" s="431"/>
    </row>
    <row r="2198" spans="1:51" s="388" customFormat="1" ht="16.5">
      <c r="A2198" s="132"/>
      <c r="B2198" s="132"/>
      <c r="C2198" s="132"/>
      <c r="D2198" s="241"/>
      <c r="E2198" s="241"/>
      <c r="F2198" s="386"/>
      <c r="G2198" s="286"/>
      <c r="H2198" s="286"/>
      <c r="AW2198" s="482"/>
      <c r="AY2198" s="431"/>
    </row>
    <row r="2199" spans="1:51" s="388" customFormat="1" ht="16.5">
      <c r="A2199" s="132"/>
      <c r="B2199" s="132"/>
      <c r="C2199" s="132"/>
      <c r="D2199" s="241"/>
      <c r="E2199" s="241"/>
      <c r="F2199" s="386"/>
      <c r="G2199" s="286"/>
      <c r="H2199" s="286"/>
      <c r="AW2199" s="482"/>
      <c r="AY2199" s="431"/>
    </row>
    <row r="2200" spans="1:51" s="388" customFormat="1" ht="16.5">
      <c r="A2200" s="132"/>
      <c r="B2200" s="132"/>
      <c r="C2200" s="132"/>
      <c r="D2200" s="241"/>
      <c r="E2200" s="241"/>
      <c r="F2200" s="386"/>
      <c r="G2200" s="286"/>
      <c r="H2200" s="286"/>
      <c r="AW2200" s="482"/>
      <c r="AY2200" s="431"/>
    </row>
    <row r="2201" spans="1:51" s="388" customFormat="1" ht="16.5">
      <c r="A2201" s="132"/>
      <c r="B2201" s="132"/>
      <c r="C2201" s="132"/>
      <c r="D2201" s="241"/>
      <c r="E2201" s="241"/>
      <c r="F2201" s="386"/>
      <c r="G2201" s="286"/>
      <c r="H2201" s="286"/>
      <c r="AW2201" s="482"/>
      <c r="AY2201" s="431"/>
    </row>
    <row r="2202" spans="1:51" s="388" customFormat="1" ht="16.5">
      <c r="A2202" s="132"/>
      <c r="B2202" s="132"/>
      <c r="C2202" s="132"/>
      <c r="D2202" s="241"/>
      <c r="E2202" s="241"/>
      <c r="F2202" s="386"/>
      <c r="G2202" s="286"/>
      <c r="H2202" s="286"/>
      <c r="AW2202" s="482"/>
      <c r="AY2202" s="431"/>
    </row>
    <row r="2203" spans="1:51" s="388" customFormat="1" ht="16.5">
      <c r="A2203" s="132"/>
      <c r="B2203" s="132"/>
      <c r="C2203" s="132"/>
      <c r="D2203" s="241"/>
      <c r="E2203" s="241"/>
      <c r="F2203" s="386"/>
      <c r="G2203" s="286"/>
      <c r="H2203" s="286"/>
      <c r="AW2203" s="482"/>
      <c r="AY2203" s="431"/>
    </row>
    <row r="2204" spans="1:51" s="388" customFormat="1" ht="16.5">
      <c r="A2204" s="132"/>
      <c r="B2204" s="132"/>
      <c r="C2204" s="132"/>
      <c r="D2204" s="241"/>
      <c r="E2204" s="241"/>
      <c r="F2204" s="386"/>
      <c r="G2204" s="286"/>
      <c r="H2204" s="286"/>
      <c r="AW2204" s="482"/>
      <c r="AY2204" s="431"/>
    </row>
    <row r="2205" spans="1:51" s="388" customFormat="1" ht="16.5">
      <c r="A2205" s="132"/>
      <c r="B2205" s="132"/>
      <c r="C2205" s="132"/>
      <c r="D2205" s="241"/>
      <c r="E2205" s="241"/>
      <c r="F2205" s="386"/>
      <c r="G2205" s="286"/>
      <c r="H2205" s="286"/>
      <c r="AW2205" s="482"/>
      <c r="AY2205" s="431"/>
    </row>
    <row r="2206" spans="1:51" s="388" customFormat="1" ht="16.5">
      <c r="A2206" s="132"/>
      <c r="B2206" s="132"/>
      <c r="C2206" s="132"/>
      <c r="D2206" s="241"/>
      <c r="E2206" s="241"/>
      <c r="F2206" s="386"/>
      <c r="G2206" s="286"/>
      <c r="H2206" s="286"/>
      <c r="AW2206" s="482"/>
      <c r="AY2206" s="431"/>
    </row>
    <row r="2207" spans="1:51" s="388" customFormat="1" ht="16.5">
      <c r="A2207" s="132"/>
      <c r="B2207" s="132"/>
      <c r="C2207" s="132"/>
      <c r="D2207" s="241"/>
      <c r="E2207" s="241"/>
      <c r="F2207" s="386"/>
      <c r="G2207" s="286"/>
      <c r="H2207" s="286"/>
      <c r="AW2207" s="482"/>
      <c r="AY2207" s="431"/>
    </row>
    <row r="2208" spans="1:51" s="388" customFormat="1" ht="16.5">
      <c r="A2208" s="132"/>
      <c r="B2208" s="132"/>
      <c r="C2208" s="132"/>
      <c r="D2208" s="241"/>
      <c r="E2208" s="241"/>
      <c r="F2208" s="386"/>
      <c r="G2208" s="286"/>
      <c r="H2208" s="286"/>
      <c r="AW2208" s="482"/>
      <c r="AY2208" s="431"/>
    </row>
    <row r="2209" spans="1:51" s="388" customFormat="1" ht="16.5">
      <c r="A2209" s="132"/>
      <c r="B2209" s="132"/>
      <c r="C2209" s="132"/>
      <c r="D2209" s="241"/>
      <c r="E2209" s="241"/>
      <c r="F2209" s="386"/>
      <c r="G2209" s="286"/>
      <c r="H2209" s="286"/>
      <c r="AW2209" s="482"/>
      <c r="AY2209" s="431"/>
    </row>
    <row r="2210" spans="1:51" s="388" customFormat="1" ht="16.5">
      <c r="A2210" s="132"/>
      <c r="B2210" s="132"/>
      <c r="C2210" s="132"/>
      <c r="D2210" s="241"/>
      <c r="E2210" s="241"/>
      <c r="F2210" s="386"/>
      <c r="G2210" s="286"/>
      <c r="H2210" s="286"/>
      <c r="AW2210" s="482"/>
      <c r="AY2210" s="431"/>
    </row>
    <row r="2211" spans="1:51" s="388" customFormat="1" ht="16.5">
      <c r="A2211" s="132"/>
      <c r="B2211" s="132"/>
      <c r="C2211" s="132"/>
      <c r="D2211" s="241"/>
      <c r="E2211" s="241"/>
      <c r="F2211" s="386"/>
      <c r="G2211" s="286"/>
      <c r="H2211" s="286"/>
      <c r="AW2211" s="482"/>
      <c r="AY2211" s="431"/>
    </row>
    <row r="2212" spans="1:51" s="388" customFormat="1" ht="16.5">
      <c r="A2212" s="132"/>
      <c r="B2212" s="132"/>
      <c r="C2212" s="132"/>
      <c r="D2212" s="241"/>
      <c r="E2212" s="241"/>
      <c r="F2212" s="386"/>
      <c r="G2212" s="286"/>
      <c r="H2212" s="286"/>
      <c r="AW2212" s="482"/>
      <c r="AY2212" s="431"/>
    </row>
    <row r="2213" spans="1:51" s="388" customFormat="1" ht="16.5">
      <c r="A2213" s="132"/>
      <c r="B2213" s="132"/>
      <c r="C2213" s="132"/>
      <c r="D2213" s="241"/>
      <c r="E2213" s="241"/>
      <c r="F2213" s="386"/>
      <c r="G2213" s="286"/>
      <c r="H2213" s="286"/>
      <c r="AW2213" s="482"/>
      <c r="AY2213" s="431"/>
    </row>
    <row r="2214" spans="1:51" s="388" customFormat="1" ht="16.5">
      <c r="A2214" s="132"/>
      <c r="B2214" s="132"/>
      <c r="C2214" s="132"/>
      <c r="D2214" s="241"/>
      <c r="E2214" s="241"/>
      <c r="F2214" s="386"/>
      <c r="G2214" s="286"/>
      <c r="H2214" s="286"/>
      <c r="AW2214" s="482"/>
      <c r="AY2214" s="431"/>
    </row>
    <row r="2215" spans="1:51" s="388" customFormat="1" ht="16.5">
      <c r="A2215" s="132"/>
      <c r="B2215" s="132"/>
      <c r="C2215" s="132"/>
      <c r="D2215" s="241"/>
      <c r="E2215" s="241"/>
      <c r="F2215" s="386"/>
      <c r="G2215" s="286"/>
      <c r="H2215" s="286"/>
      <c r="AW2215" s="482"/>
      <c r="AY2215" s="431"/>
    </row>
    <row r="2216" spans="1:51" s="388" customFormat="1" ht="16.5">
      <c r="A2216" s="132"/>
      <c r="B2216" s="132"/>
      <c r="C2216" s="132"/>
      <c r="D2216" s="241"/>
      <c r="E2216" s="241"/>
      <c r="F2216" s="386"/>
      <c r="G2216" s="286"/>
      <c r="H2216" s="286"/>
      <c r="AW2216" s="482"/>
      <c r="AY2216" s="431"/>
    </row>
    <row r="2217" spans="1:51" s="388" customFormat="1" ht="16.5">
      <c r="A2217" s="132"/>
      <c r="B2217" s="132"/>
      <c r="C2217" s="132"/>
      <c r="D2217" s="241"/>
      <c r="E2217" s="241"/>
      <c r="F2217" s="386"/>
      <c r="G2217" s="286"/>
      <c r="H2217" s="286"/>
      <c r="AW2217" s="482"/>
      <c r="AY2217" s="431"/>
    </row>
    <row r="2218" spans="1:51" s="388" customFormat="1" ht="16.5">
      <c r="A2218" s="132"/>
      <c r="B2218" s="132"/>
      <c r="C2218" s="132"/>
      <c r="D2218" s="241"/>
      <c r="E2218" s="241"/>
      <c r="F2218" s="386"/>
      <c r="G2218" s="286"/>
      <c r="H2218" s="286"/>
      <c r="AW2218" s="482"/>
      <c r="AY2218" s="431"/>
    </row>
    <row r="2219" spans="1:51" s="388" customFormat="1" ht="16.5">
      <c r="A2219" s="132"/>
      <c r="B2219" s="132"/>
      <c r="C2219" s="132"/>
      <c r="D2219" s="241"/>
      <c r="E2219" s="241"/>
      <c r="F2219" s="386"/>
      <c r="G2219" s="286"/>
      <c r="H2219" s="286"/>
      <c r="AW2219" s="482"/>
      <c r="AY2219" s="431"/>
    </row>
    <row r="2220" spans="1:51" s="388" customFormat="1" ht="16.5">
      <c r="A2220" s="132"/>
      <c r="B2220" s="132"/>
      <c r="C2220" s="132"/>
      <c r="D2220" s="241"/>
      <c r="E2220" s="241"/>
      <c r="F2220" s="386"/>
      <c r="G2220" s="286"/>
      <c r="H2220" s="286"/>
      <c r="AW2220" s="482"/>
      <c r="AY2220" s="431"/>
    </row>
    <row r="2221" spans="1:51" s="388" customFormat="1" ht="16.5">
      <c r="A2221" s="132"/>
      <c r="B2221" s="132"/>
      <c r="C2221" s="132"/>
      <c r="D2221" s="241"/>
      <c r="E2221" s="241"/>
      <c r="F2221" s="386"/>
      <c r="G2221" s="286"/>
      <c r="H2221" s="286"/>
      <c r="AW2221" s="482"/>
      <c r="AY2221" s="431"/>
    </row>
    <row r="2222" spans="1:51" s="388" customFormat="1" ht="16.5">
      <c r="A2222" s="132"/>
      <c r="B2222" s="132"/>
      <c r="C2222" s="132"/>
      <c r="D2222" s="241"/>
      <c r="E2222" s="241"/>
      <c r="F2222" s="386"/>
      <c r="G2222" s="286"/>
      <c r="H2222" s="286"/>
      <c r="AW2222" s="482"/>
      <c r="AY2222" s="431"/>
    </row>
    <row r="2223" spans="1:51" s="388" customFormat="1" ht="16.5">
      <c r="A2223" s="132"/>
      <c r="B2223" s="132"/>
      <c r="C2223" s="132"/>
      <c r="D2223" s="241"/>
      <c r="E2223" s="241"/>
      <c r="F2223" s="386"/>
      <c r="G2223" s="286"/>
      <c r="H2223" s="286"/>
      <c r="AW2223" s="482"/>
      <c r="AY2223" s="431"/>
    </row>
    <row r="2224" spans="1:51" s="388" customFormat="1" ht="16.5">
      <c r="A2224" s="132"/>
      <c r="B2224" s="132"/>
      <c r="C2224" s="132"/>
      <c r="D2224" s="241"/>
      <c r="E2224" s="241"/>
      <c r="F2224" s="386"/>
      <c r="G2224" s="286"/>
      <c r="H2224" s="286"/>
      <c r="AW2224" s="482"/>
      <c r="AY2224" s="431"/>
    </row>
    <row r="2225" spans="1:51" s="388" customFormat="1" ht="16.5">
      <c r="A2225" s="132"/>
      <c r="B2225" s="132"/>
      <c r="C2225" s="132"/>
      <c r="D2225" s="241"/>
      <c r="E2225" s="241"/>
      <c r="F2225" s="386"/>
      <c r="G2225" s="286"/>
      <c r="H2225" s="286"/>
      <c r="AW2225" s="482"/>
      <c r="AY2225" s="431"/>
    </row>
    <row r="2226" spans="1:51" s="388" customFormat="1" ht="16.5">
      <c r="A2226" s="132"/>
      <c r="B2226" s="132"/>
      <c r="C2226" s="132"/>
      <c r="D2226" s="241"/>
      <c r="E2226" s="241"/>
      <c r="F2226" s="386"/>
      <c r="G2226" s="286"/>
      <c r="H2226" s="286"/>
      <c r="AW2226" s="482"/>
      <c r="AY2226" s="431"/>
    </row>
    <row r="2227" spans="1:51" s="388" customFormat="1" ht="16.5">
      <c r="A2227" s="132"/>
      <c r="B2227" s="132"/>
      <c r="C2227" s="132"/>
      <c r="D2227" s="241"/>
      <c r="E2227" s="241"/>
      <c r="F2227" s="386"/>
      <c r="G2227" s="286"/>
      <c r="H2227" s="286"/>
      <c r="AW2227" s="482"/>
      <c r="AY2227" s="431"/>
    </row>
    <row r="2228" spans="1:51" s="388" customFormat="1" ht="16.5">
      <c r="A2228" s="132"/>
      <c r="B2228" s="132"/>
      <c r="C2228" s="132"/>
      <c r="D2228" s="241"/>
      <c r="E2228" s="241"/>
      <c r="F2228" s="386"/>
      <c r="G2228" s="286"/>
      <c r="H2228" s="286"/>
      <c r="AW2228" s="482"/>
      <c r="AY2228" s="431"/>
    </row>
    <row r="2229" spans="1:51" s="388" customFormat="1" ht="16.5">
      <c r="A2229" s="132"/>
      <c r="B2229" s="132"/>
      <c r="C2229" s="132"/>
      <c r="D2229" s="241"/>
      <c r="E2229" s="241"/>
      <c r="F2229" s="386"/>
      <c r="G2229" s="286"/>
      <c r="H2229" s="286"/>
      <c r="AW2229" s="482"/>
      <c r="AY2229" s="431"/>
    </row>
    <row r="2230" spans="1:51" s="388" customFormat="1" ht="16.5">
      <c r="A2230" s="132"/>
      <c r="B2230" s="132"/>
      <c r="C2230" s="132"/>
      <c r="D2230" s="241"/>
      <c r="E2230" s="241"/>
      <c r="F2230" s="386"/>
      <c r="G2230" s="286"/>
      <c r="H2230" s="286"/>
      <c r="AW2230" s="482"/>
      <c r="AY2230" s="431"/>
    </row>
    <row r="2231" spans="1:51" s="388" customFormat="1" ht="16.5">
      <c r="A2231" s="132"/>
      <c r="B2231" s="132"/>
      <c r="C2231" s="132"/>
      <c r="D2231" s="241"/>
      <c r="E2231" s="241"/>
      <c r="F2231" s="386"/>
      <c r="G2231" s="286"/>
      <c r="H2231" s="286"/>
      <c r="AW2231" s="482"/>
      <c r="AY2231" s="431"/>
    </row>
    <row r="2232" spans="1:51" s="388" customFormat="1" ht="16.5">
      <c r="A2232" s="132"/>
      <c r="B2232" s="132"/>
      <c r="C2232" s="132"/>
      <c r="D2232" s="241"/>
      <c r="E2232" s="241"/>
      <c r="F2232" s="386"/>
      <c r="G2232" s="286"/>
      <c r="H2232" s="286"/>
      <c r="AW2232" s="482"/>
      <c r="AY2232" s="431"/>
    </row>
    <row r="2233" spans="1:51" s="388" customFormat="1" ht="16.5">
      <c r="A2233" s="132"/>
      <c r="B2233" s="132"/>
      <c r="C2233" s="132"/>
      <c r="D2233" s="241"/>
      <c r="E2233" s="241"/>
      <c r="F2233" s="386"/>
      <c r="G2233" s="286"/>
      <c r="H2233" s="286"/>
      <c r="AW2233" s="482"/>
      <c r="AY2233" s="431"/>
    </row>
    <row r="2234" spans="1:51" s="388" customFormat="1" ht="16.5">
      <c r="A2234" s="132"/>
      <c r="B2234" s="132"/>
      <c r="C2234" s="132"/>
      <c r="D2234" s="241"/>
      <c r="E2234" s="241"/>
      <c r="F2234" s="386"/>
      <c r="G2234" s="286"/>
      <c r="H2234" s="286"/>
      <c r="AW2234" s="482"/>
      <c r="AY2234" s="431"/>
    </row>
    <row r="2235" spans="1:51" s="388" customFormat="1" ht="16.5">
      <c r="A2235" s="132"/>
      <c r="B2235" s="132"/>
      <c r="C2235" s="132"/>
      <c r="D2235" s="241"/>
      <c r="E2235" s="241"/>
      <c r="F2235" s="386"/>
      <c r="G2235" s="286"/>
      <c r="H2235" s="286"/>
      <c r="AW2235" s="482"/>
      <c r="AY2235" s="431"/>
    </row>
    <row r="2236" spans="1:51" s="388" customFormat="1" ht="16.5">
      <c r="A2236" s="132"/>
      <c r="B2236" s="132"/>
      <c r="C2236" s="132"/>
      <c r="D2236" s="241"/>
      <c r="E2236" s="241"/>
      <c r="F2236" s="386"/>
      <c r="G2236" s="286"/>
      <c r="H2236" s="286"/>
      <c r="AW2236" s="482"/>
      <c r="AY2236" s="431"/>
    </row>
    <row r="2237" spans="1:51" s="388" customFormat="1" ht="16.5">
      <c r="A2237" s="132"/>
      <c r="B2237" s="132"/>
      <c r="C2237" s="132"/>
      <c r="D2237" s="241"/>
      <c r="E2237" s="241"/>
      <c r="F2237" s="386"/>
      <c r="G2237" s="286"/>
      <c r="H2237" s="286"/>
      <c r="AW2237" s="482"/>
      <c r="AY2237" s="431"/>
    </row>
    <row r="2238" spans="1:51" s="388" customFormat="1" ht="16.5">
      <c r="A2238" s="132"/>
      <c r="B2238" s="132"/>
      <c r="C2238" s="132"/>
      <c r="D2238" s="241"/>
      <c r="E2238" s="241"/>
      <c r="F2238" s="386"/>
      <c r="G2238" s="286"/>
      <c r="H2238" s="286"/>
      <c r="AW2238" s="482"/>
      <c r="AY2238" s="431"/>
    </row>
    <row r="2239" spans="1:51" s="388" customFormat="1" ht="16.5">
      <c r="A2239" s="132"/>
      <c r="B2239" s="132"/>
      <c r="C2239" s="132"/>
      <c r="D2239" s="241"/>
      <c r="E2239" s="241"/>
      <c r="F2239" s="386"/>
      <c r="G2239" s="286"/>
      <c r="H2239" s="286"/>
      <c r="AW2239" s="482"/>
      <c r="AY2239" s="431"/>
    </row>
    <row r="2240" spans="1:51" s="388" customFormat="1" ht="16.5">
      <c r="A2240" s="132"/>
      <c r="B2240" s="132"/>
      <c r="C2240" s="132"/>
      <c r="D2240" s="241"/>
      <c r="E2240" s="241"/>
      <c r="F2240" s="386"/>
      <c r="G2240" s="286"/>
      <c r="H2240" s="286"/>
      <c r="AW2240" s="482"/>
      <c r="AY2240" s="431"/>
    </row>
    <row r="2241" spans="1:51" s="388" customFormat="1" ht="16.5">
      <c r="A2241" s="132"/>
      <c r="B2241" s="132"/>
      <c r="C2241" s="132"/>
      <c r="D2241" s="241"/>
      <c r="E2241" s="241"/>
      <c r="F2241" s="386"/>
      <c r="G2241" s="286"/>
      <c r="H2241" s="286"/>
      <c r="AW2241" s="482"/>
      <c r="AY2241" s="431"/>
    </row>
    <row r="2242" spans="1:51" s="388" customFormat="1" ht="16.5">
      <c r="A2242" s="132"/>
      <c r="B2242" s="132"/>
      <c r="C2242" s="132"/>
      <c r="D2242" s="241"/>
      <c r="E2242" s="241"/>
      <c r="F2242" s="386"/>
      <c r="G2242" s="286"/>
      <c r="H2242" s="286"/>
      <c r="AW2242" s="482"/>
      <c r="AY2242" s="431"/>
    </row>
    <row r="2243" spans="1:51" s="388" customFormat="1" ht="16.5">
      <c r="A2243" s="132"/>
      <c r="B2243" s="132"/>
      <c r="C2243" s="132"/>
      <c r="D2243" s="241"/>
      <c r="E2243" s="241"/>
      <c r="F2243" s="386"/>
      <c r="G2243" s="286"/>
      <c r="H2243" s="286"/>
      <c r="AW2243" s="482"/>
      <c r="AY2243" s="431"/>
    </row>
    <row r="2244" spans="1:51" s="388" customFormat="1" ht="16.5">
      <c r="A2244" s="132"/>
      <c r="B2244" s="132"/>
      <c r="C2244" s="132"/>
      <c r="D2244" s="241"/>
      <c r="E2244" s="241"/>
      <c r="F2244" s="386"/>
      <c r="G2244" s="286"/>
      <c r="H2244" s="286"/>
      <c r="AW2244" s="482"/>
      <c r="AY2244" s="431"/>
    </row>
    <row r="2245" spans="1:51" s="388" customFormat="1" ht="16.5">
      <c r="A2245" s="132"/>
      <c r="B2245" s="132"/>
      <c r="C2245" s="132"/>
      <c r="D2245" s="241"/>
      <c r="E2245" s="241"/>
      <c r="F2245" s="386"/>
      <c r="G2245" s="286"/>
      <c r="H2245" s="286"/>
      <c r="AW2245" s="482"/>
      <c r="AY2245" s="431"/>
    </row>
    <row r="2246" spans="1:51" s="388" customFormat="1" ht="16.5">
      <c r="A2246" s="132"/>
      <c r="B2246" s="132"/>
      <c r="C2246" s="132"/>
      <c r="D2246" s="241"/>
      <c r="E2246" s="241"/>
      <c r="F2246" s="386"/>
      <c r="G2246" s="286"/>
      <c r="H2246" s="286"/>
      <c r="AW2246" s="482"/>
      <c r="AY2246" s="431"/>
    </row>
    <row r="2247" spans="1:51" s="388" customFormat="1" ht="16.5">
      <c r="A2247" s="132"/>
      <c r="B2247" s="132"/>
      <c r="C2247" s="132"/>
      <c r="D2247" s="241"/>
      <c r="E2247" s="241"/>
      <c r="F2247" s="386"/>
      <c r="G2247" s="286"/>
      <c r="H2247" s="286"/>
      <c r="AW2247" s="482"/>
      <c r="AY2247" s="431"/>
    </row>
    <row r="2248" spans="1:51" s="388" customFormat="1" ht="16.5">
      <c r="A2248" s="132"/>
      <c r="B2248" s="132"/>
      <c r="C2248" s="132"/>
      <c r="D2248" s="241"/>
      <c r="E2248" s="241"/>
      <c r="F2248" s="386"/>
      <c r="G2248" s="286"/>
      <c r="H2248" s="286"/>
      <c r="AW2248" s="482"/>
      <c r="AY2248" s="431"/>
    </row>
    <row r="2249" spans="1:51" s="388" customFormat="1" ht="16.5">
      <c r="A2249" s="132"/>
      <c r="B2249" s="132"/>
      <c r="C2249" s="132"/>
      <c r="D2249" s="241"/>
      <c r="E2249" s="241"/>
      <c r="F2249" s="386"/>
      <c r="G2249" s="286"/>
      <c r="H2249" s="286"/>
      <c r="AW2249" s="482"/>
      <c r="AY2249" s="431"/>
    </row>
    <row r="2250" spans="1:51" s="388" customFormat="1" ht="16.5">
      <c r="A2250" s="132"/>
      <c r="B2250" s="132"/>
      <c r="C2250" s="132"/>
      <c r="D2250" s="241"/>
      <c r="E2250" s="241"/>
      <c r="F2250" s="386"/>
      <c r="G2250" s="286"/>
      <c r="H2250" s="286"/>
      <c r="AW2250" s="482"/>
      <c r="AY2250" s="431"/>
    </row>
    <row r="2251" spans="1:51" s="388" customFormat="1" ht="16.5">
      <c r="A2251" s="132"/>
      <c r="B2251" s="132"/>
      <c r="C2251" s="132"/>
      <c r="D2251" s="241"/>
      <c r="E2251" s="241"/>
      <c r="F2251" s="386"/>
      <c r="G2251" s="286"/>
      <c r="H2251" s="286"/>
      <c r="AW2251" s="482"/>
      <c r="AY2251" s="431"/>
    </row>
    <row r="2252" spans="1:51" s="388" customFormat="1" ht="16.5">
      <c r="A2252" s="132"/>
      <c r="B2252" s="132"/>
      <c r="C2252" s="132"/>
      <c r="D2252" s="241"/>
      <c r="E2252" s="241"/>
      <c r="F2252" s="386"/>
      <c r="G2252" s="286"/>
      <c r="H2252" s="286"/>
      <c r="AW2252" s="482"/>
      <c r="AY2252" s="431"/>
    </row>
    <row r="2253" spans="1:51" s="388" customFormat="1" ht="16.5">
      <c r="A2253" s="132"/>
      <c r="B2253" s="132"/>
      <c r="C2253" s="132"/>
      <c r="D2253" s="241"/>
      <c r="E2253" s="241"/>
      <c r="F2253" s="386"/>
      <c r="G2253" s="286"/>
      <c r="H2253" s="286"/>
      <c r="AW2253" s="482"/>
      <c r="AY2253" s="431"/>
    </row>
    <row r="2254" spans="1:51" s="388" customFormat="1" ht="16.5">
      <c r="A2254" s="132"/>
      <c r="B2254" s="132"/>
      <c r="C2254" s="132"/>
      <c r="D2254" s="241"/>
      <c r="E2254" s="241"/>
      <c r="F2254" s="386"/>
      <c r="G2254" s="286"/>
      <c r="H2254" s="286"/>
      <c r="AW2254" s="482"/>
      <c r="AY2254" s="431"/>
    </row>
    <row r="2255" spans="1:51" s="388" customFormat="1" ht="16.5">
      <c r="A2255" s="132"/>
      <c r="B2255" s="132"/>
      <c r="C2255" s="132"/>
      <c r="D2255" s="241"/>
      <c r="E2255" s="241"/>
      <c r="F2255" s="386"/>
      <c r="G2255" s="286"/>
      <c r="H2255" s="286"/>
      <c r="AW2255" s="482"/>
      <c r="AY2255" s="431"/>
    </row>
    <row r="2256" spans="1:51" s="388" customFormat="1" ht="16.5">
      <c r="A2256" s="132"/>
      <c r="B2256" s="132"/>
      <c r="C2256" s="132"/>
      <c r="D2256" s="241"/>
      <c r="E2256" s="241"/>
      <c r="F2256" s="386"/>
      <c r="G2256" s="286"/>
      <c r="H2256" s="286"/>
      <c r="AW2256" s="482"/>
      <c r="AY2256" s="431"/>
    </row>
    <row r="2257" spans="1:51" s="388" customFormat="1" ht="16.5">
      <c r="A2257" s="132"/>
      <c r="B2257" s="132"/>
      <c r="C2257" s="132"/>
      <c r="D2257" s="241"/>
      <c r="E2257" s="241"/>
      <c r="F2257" s="386"/>
      <c r="G2257" s="286"/>
      <c r="H2257" s="286"/>
      <c r="AW2257" s="482"/>
      <c r="AY2257" s="431"/>
    </row>
    <row r="2258" spans="1:51" s="388" customFormat="1" ht="16.5">
      <c r="A2258" s="132"/>
      <c r="B2258" s="132"/>
      <c r="C2258" s="132"/>
      <c r="D2258" s="241"/>
      <c r="E2258" s="241"/>
      <c r="F2258" s="386"/>
      <c r="G2258" s="286"/>
      <c r="H2258" s="286"/>
      <c r="AW2258" s="482"/>
      <c r="AY2258" s="431"/>
    </row>
    <row r="2259" spans="1:51" s="388" customFormat="1" ht="16.5">
      <c r="A2259" s="132"/>
      <c r="B2259" s="132"/>
      <c r="C2259" s="132"/>
      <c r="D2259" s="241"/>
      <c r="E2259" s="241"/>
      <c r="F2259" s="386"/>
      <c r="G2259" s="286"/>
      <c r="H2259" s="286"/>
      <c r="AW2259" s="482"/>
      <c r="AY2259" s="431"/>
    </row>
    <row r="2260" spans="1:51" s="388" customFormat="1" ht="16.5">
      <c r="A2260" s="132"/>
      <c r="B2260" s="132"/>
      <c r="C2260" s="132"/>
      <c r="D2260" s="241"/>
      <c r="E2260" s="241"/>
      <c r="F2260" s="386"/>
      <c r="G2260" s="286"/>
      <c r="H2260" s="286"/>
      <c r="AW2260" s="482"/>
      <c r="AY2260" s="431"/>
    </row>
    <row r="2261" spans="1:51" s="388" customFormat="1" ht="16.5">
      <c r="A2261" s="132"/>
      <c r="B2261" s="132"/>
      <c r="C2261" s="132"/>
      <c r="D2261" s="241"/>
      <c r="E2261" s="241"/>
      <c r="F2261" s="386"/>
      <c r="G2261" s="286"/>
      <c r="H2261" s="286"/>
      <c r="AW2261" s="482"/>
      <c r="AY2261" s="431"/>
    </row>
    <row r="2262" spans="1:51" s="388" customFormat="1" ht="16.5">
      <c r="A2262" s="132"/>
      <c r="B2262" s="132"/>
      <c r="C2262" s="132"/>
      <c r="D2262" s="241"/>
      <c r="E2262" s="241"/>
      <c r="F2262" s="386"/>
      <c r="G2262" s="286"/>
      <c r="H2262" s="286"/>
      <c r="AW2262" s="482"/>
      <c r="AY2262" s="431"/>
    </row>
    <row r="2263" spans="1:51" s="388" customFormat="1" ht="16.5">
      <c r="A2263" s="132"/>
      <c r="B2263" s="132"/>
      <c r="C2263" s="132"/>
      <c r="D2263" s="241"/>
      <c r="E2263" s="241"/>
      <c r="F2263" s="386"/>
      <c r="G2263" s="286"/>
      <c r="H2263" s="286"/>
      <c r="AW2263" s="482"/>
      <c r="AY2263" s="431"/>
    </row>
    <row r="2264" spans="1:51" s="388" customFormat="1" ht="16.5">
      <c r="A2264" s="132"/>
      <c r="B2264" s="132"/>
      <c r="C2264" s="132"/>
      <c r="D2264" s="241"/>
      <c r="E2264" s="241"/>
      <c r="F2264" s="386"/>
      <c r="G2264" s="286"/>
      <c r="H2264" s="286"/>
      <c r="AW2264" s="482"/>
      <c r="AY2264" s="431"/>
    </row>
    <row r="2265" spans="1:51" s="388" customFormat="1" ht="16.5">
      <c r="A2265" s="132"/>
      <c r="B2265" s="132"/>
      <c r="C2265" s="132"/>
      <c r="D2265" s="241"/>
      <c r="E2265" s="241"/>
      <c r="F2265" s="386"/>
      <c r="G2265" s="286"/>
      <c r="H2265" s="286"/>
      <c r="AW2265" s="482"/>
      <c r="AY2265" s="431"/>
    </row>
    <row r="2266" spans="1:51" s="388" customFormat="1" ht="16.5">
      <c r="A2266" s="132"/>
      <c r="B2266" s="132"/>
      <c r="C2266" s="132"/>
      <c r="D2266" s="241"/>
      <c r="E2266" s="241"/>
      <c r="F2266" s="386"/>
      <c r="G2266" s="286"/>
      <c r="H2266" s="286"/>
      <c r="AW2266" s="482"/>
      <c r="AY2266" s="431"/>
    </row>
    <row r="2267" spans="1:51" s="388" customFormat="1" ht="16.5">
      <c r="A2267" s="132"/>
      <c r="B2267" s="132"/>
      <c r="C2267" s="132"/>
      <c r="D2267" s="241"/>
      <c r="E2267" s="241"/>
      <c r="F2267" s="386"/>
      <c r="G2267" s="286"/>
      <c r="H2267" s="286"/>
      <c r="AW2267" s="482"/>
      <c r="AY2267" s="431"/>
    </row>
    <row r="2268" spans="1:51" s="388" customFormat="1" ht="16.5">
      <c r="A2268" s="132"/>
      <c r="B2268" s="132"/>
      <c r="C2268" s="132"/>
      <c r="D2268" s="241"/>
      <c r="E2268" s="241"/>
      <c r="F2268" s="386"/>
      <c r="G2268" s="286"/>
      <c r="H2268" s="286"/>
      <c r="AW2268" s="482"/>
      <c r="AY2268" s="431"/>
    </row>
    <row r="2269" spans="1:51" s="388" customFormat="1" ht="16.5">
      <c r="A2269" s="132"/>
      <c r="B2269" s="132"/>
      <c r="C2269" s="132"/>
      <c r="D2269" s="241"/>
      <c r="E2269" s="241"/>
      <c r="F2269" s="386"/>
      <c r="G2269" s="286"/>
      <c r="H2269" s="286"/>
      <c r="AW2269" s="482"/>
      <c r="AY2269" s="431"/>
    </row>
    <row r="2270" spans="1:51" s="388" customFormat="1" ht="16.5">
      <c r="A2270" s="132"/>
      <c r="B2270" s="132"/>
      <c r="C2270" s="132"/>
      <c r="D2270" s="241"/>
      <c r="E2270" s="241"/>
      <c r="F2270" s="386"/>
      <c r="G2270" s="286"/>
      <c r="H2270" s="286"/>
      <c r="AW2270" s="482"/>
      <c r="AY2270" s="431"/>
    </row>
    <row r="2271" spans="1:51" s="388" customFormat="1" ht="16.5">
      <c r="A2271" s="132"/>
      <c r="B2271" s="132"/>
      <c r="C2271" s="132"/>
      <c r="D2271" s="241"/>
      <c r="E2271" s="241"/>
      <c r="F2271" s="386"/>
      <c r="G2271" s="286"/>
      <c r="H2271" s="286"/>
      <c r="AW2271" s="482"/>
      <c r="AY2271" s="431"/>
    </row>
    <row r="2272" spans="1:51" s="388" customFormat="1" ht="16.5">
      <c r="A2272" s="132"/>
      <c r="B2272" s="132"/>
      <c r="C2272" s="132"/>
      <c r="D2272" s="241"/>
      <c r="E2272" s="241"/>
      <c r="F2272" s="386"/>
      <c r="G2272" s="286"/>
      <c r="H2272" s="286"/>
      <c r="AW2272" s="482"/>
      <c r="AY2272" s="431"/>
    </row>
    <row r="2273" spans="1:51" s="388" customFormat="1" ht="16.5">
      <c r="A2273" s="132"/>
      <c r="B2273" s="132"/>
      <c r="C2273" s="132"/>
      <c r="D2273" s="241"/>
      <c r="E2273" s="241"/>
      <c r="F2273" s="386"/>
      <c r="G2273" s="286"/>
      <c r="H2273" s="286"/>
      <c r="AW2273" s="482"/>
      <c r="AY2273" s="431"/>
    </row>
    <row r="2274" spans="1:51" s="388" customFormat="1" ht="16.5">
      <c r="A2274" s="132"/>
      <c r="B2274" s="132"/>
      <c r="C2274" s="132"/>
      <c r="D2274" s="241"/>
      <c r="E2274" s="241"/>
      <c r="F2274" s="386"/>
      <c r="G2274" s="286"/>
      <c r="H2274" s="286"/>
      <c r="AW2274" s="482"/>
      <c r="AY2274" s="431"/>
    </row>
    <row r="2275" spans="1:51" s="388" customFormat="1" ht="16.5">
      <c r="A2275" s="132"/>
      <c r="B2275" s="132"/>
      <c r="C2275" s="132"/>
      <c r="D2275" s="241"/>
      <c r="E2275" s="241"/>
      <c r="F2275" s="386"/>
      <c r="G2275" s="286"/>
      <c r="H2275" s="286"/>
      <c r="AW2275" s="482"/>
      <c r="AY2275" s="431"/>
    </row>
    <row r="2276" spans="1:51" s="388" customFormat="1" ht="16.5">
      <c r="A2276" s="132"/>
      <c r="B2276" s="132"/>
      <c r="C2276" s="132"/>
      <c r="D2276" s="241"/>
      <c r="E2276" s="241"/>
      <c r="F2276" s="386"/>
      <c r="G2276" s="286"/>
      <c r="H2276" s="286"/>
      <c r="AW2276" s="482"/>
      <c r="AY2276" s="431"/>
    </row>
    <row r="2277" spans="1:51" s="388" customFormat="1" ht="16.5">
      <c r="A2277" s="132"/>
      <c r="B2277" s="132"/>
      <c r="C2277" s="132"/>
      <c r="D2277" s="241"/>
      <c r="E2277" s="241"/>
      <c r="F2277" s="386"/>
      <c r="G2277" s="286"/>
      <c r="H2277" s="286"/>
      <c r="AW2277" s="482"/>
      <c r="AY2277" s="431"/>
    </row>
    <row r="2278" spans="1:51" s="388" customFormat="1" ht="16.5">
      <c r="A2278" s="132"/>
      <c r="B2278" s="132"/>
      <c r="C2278" s="132"/>
      <c r="D2278" s="241"/>
      <c r="E2278" s="241"/>
      <c r="F2278" s="386"/>
      <c r="G2278" s="286"/>
      <c r="H2278" s="286"/>
      <c r="AW2278" s="482"/>
      <c r="AY2278" s="431"/>
    </row>
    <row r="2279" spans="1:51" s="388" customFormat="1" ht="16.5">
      <c r="A2279" s="132"/>
      <c r="B2279" s="132"/>
      <c r="C2279" s="132"/>
      <c r="D2279" s="241"/>
      <c r="E2279" s="241"/>
      <c r="F2279" s="386"/>
      <c r="G2279" s="286"/>
      <c r="H2279" s="286"/>
      <c r="AW2279" s="482"/>
      <c r="AY2279" s="431"/>
    </row>
    <row r="2280" spans="1:51" s="388" customFormat="1" ht="16.5">
      <c r="A2280" s="132"/>
      <c r="B2280" s="132"/>
      <c r="C2280" s="132"/>
      <c r="D2280" s="241"/>
      <c r="E2280" s="241"/>
      <c r="F2280" s="386"/>
      <c r="G2280" s="286"/>
      <c r="H2280" s="286"/>
      <c r="AW2280" s="482"/>
      <c r="AY2280" s="431"/>
    </row>
    <row r="2281" spans="1:51" s="388" customFormat="1" ht="16.5">
      <c r="A2281" s="132"/>
      <c r="B2281" s="132"/>
      <c r="C2281" s="132"/>
      <c r="D2281" s="241"/>
      <c r="E2281" s="241"/>
      <c r="F2281" s="386"/>
      <c r="G2281" s="286"/>
      <c r="H2281" s="286"/>
      <c r="AW2281" s="482"/>
      <c r="AY2281" s="431"/>
    </row>
    <row r="2282" spans="1:51" s="388" customFormat="1" ht="16.5">
      <c r="A2282" s="132"/>
      <c r="B2282" s="132"/>
      <c r="C2282" s="132"/>
      <c r="D2282" s="241"/>
      <c r="E2282" s="241"/>
      <c r="F2282" s="386"/>
      <c r="G2282" s="286"/>
      <c r="H2282" s="286"/>
      <c r="AW2282" s="482"/>
      <c r="AY2282" s="431"/>
    </row>
    <row r="2283" spans="1:51" s="388" customFormat="1" ht="16.5">
      <c r="A2283" s="132"/>
      <c r="B2283" s="132"/>
      <c r="C2283" s="132"/>
      <c r="D2283" s="241"/>
      <c r="E2283" s="241"/>
      <c r="F2283" s="386"/>
      <c r="G2283" s="286"/>
      <c r="H2283" s="286"/>
      <c r="AW2283" s="482"/>
      <c r="AY2283" s="431"/>
    </row>
    <row r="2284" spans="1:51" s="388" customFormat="1" ht="16.5">
      <c r="A2284" s="132"/>
      <c r="B2284" s="132"/>
      <c r="C2284" s="132"/>
      <c r="D2284" s="241"/>
      <c r="E2284" s="241"/>
      <c r="F2284" s="386"/>
      <c r="G2284" s="286"/>
      <c r="H2284" s="286"/>
      <c r="AW2284" s="482"/>
      <c r="AY2284" s="431"/>
    </row>
    <row r="2285" spans="1:51" s="388" customFormat="1" ht="16.5">
      <c r="A2285" s="132"/>
      <c r="B2285" s="132"/>
      <c r="C2285" s="132"/>
      <c r="D2285" s="241"/>
      <c r="E2285" s="241"/>
      <c r="F2285" s="386"/>
      <c r="G2285" s="286"/>
      <c r="H2285" s="286"/>
      <c r="AW2285" s="482"/>
      <c r="AY2285" s="431"/>
    </row>
    <row r="2286" spans="1:51" s="388" customFormat="1" ht="16.5">
      <c r="A2286" s="132"/>
      <c r="B2286" s="132"/>
      <c r="C2286" s="132"/>
      <c r="D2286" s="241"/>
      <c r="E2286" s="241"/>
      <c r="F2286" s="386"/>
      <c r="G2286" s="286"/>
      <c r="H2286" s="286"/>
      <c r="AW2286" s="482"/>
      <c r="AY2286" s="431"/>
    </row>
    <row r="2287" spans="1:51" s="388" customFormat="1" ht="16.5">
      <c r="A2287" s="132"/>
      <c r="B2287" s="132"/>
      <c r="C2287" s="132"/>
      <c r="D2287" s="241"/>
      <c r="E2287" s="241"/>
      <c r="F2287" s="386"/>
      <c r="G2287" s="286"/>
      <c r="H2287" s="286"/>
      <c r="AW2287" s="482"/>
      <c r="AY2287" s="431"/>
    </row>
    <row r="2288" spans="1:51" s="388" customFormat="1" ht="16.5">
      <c r="A2288" s="132"/>
      <c r="B2288" s="132"/>
      <c r="C2288" s="132"/>
      <c r="D2288" s="241"/>
      <c r="E2288" s="241"/>
      <c r="F2288" s="386"/>
      <c r="G2288" s="286"/>
      <c r="H2288" s="286"/>
      <c r="AW2288" s="482"/>
      <c r="AY2288" s="431"/>
    </row>
    <row r="2289" spans="1:51" s="388" customFormat="1" ht="16.5">
      <c r="A2289" s="132"/>
      <c r="B2289" s="132"/>
      <c r="C2289" s="132"/>
      <c r="D2289" s="241"/>
      <c r="E2289" s="241"/>
      <c r="F2289" s="386"/>
      <c r="G2289" s="286"/>
      <c r="H2289" s="286"/>
      <c r="AW2289" s="482"/>
      <c r="AY2289" s="431"/>
    </row>
    <row r="2290" spans="1:51" s="388" customFormat="1" ht="16.5">
      <c r="A2290" s="132"/>
      <c r="B2290" s="132"/>
      <c r="C2290" s="132"/>
      <c r="D2290" s="241"/>
      <c r="E2290" s="241"/>
      <c r="F2290" s="386"/>
      <c r="G2290" s="286"/>
      <c r="H2290" s="286"/>
      <c r="AW2290" s="482"/>
      <c r="AY2290" s="431"/>
    </row>
    <row r="2291" spans="1:51" s="388" customFormat="1" ht="16.5">
      <c r="A2291" s="132"/>
      <c r="B2291" s="132"/>
      <c r="C2291" s="132"/>
      <c r="D2291" s="241"/>
      <c r="E2291" s="241"/>
      <c r="F2291" s="386"/>
      <c r="G2291" s="286"/>
      <c r="H2291" s="286"/>
      <c r="AW2291" s="482"/>
      <c r="AY2291" s="431"/>
    </row>
    <row r="2292" spans="1:51" s="388" customFormat="1" ht="16.5">
      <c r="A2292" s="132"/>
      <c r="B2292" s="132"/>
      <c r="C2292" s="132"/>
      <c r="D2292" s="241"/>
      <c r="E2292" s="241"/>
      <c r="F2292" s="386"/>
      <c r="G2292" s="286"/>
      <c r="H2292" s="286"/>
      <c r="AW2292" s="482"/>
      <c r="AY2292" s="431"/>
    </row>
    <row r="2293" spans="1:51" s="388" customFormat="1" ht="16.5">
      <c r="A2293" s="132"/>
      <c r="B2293" s="132"/>
      <c r="C2293" s="132"/>
      <c r="D2293" s="241"/>
      <c r="E2293" s="241"/>
      <c r="F2293" s="386"/>
      <c r="G2293" s="286"/>
      <c r="H2293" s="286"/>
      <c r="AW2293" s="482"/>
      <c r="AY2293" s="431"/>
    </row>
    <row r="2294" spans="1:51" s="388" customFormat="1" ht="16.5">
      <c r="A2294" s="132"/>
      <c r="B2294" s="132"/>
      <c r="C2294" s="132"/>
      <c r="D2294" s="241"/>
      <c r="E2294" s="241"/>
      <c r="F2294" s="386"/>
      <c r="G2294" s="286"/>
      <c r="H2294" s="286"/>
      <c r="AW2294" s="482"/>
      <c r="AY2294" s="431"/>
    </row>
    <row r="2295" spans="1:51" s="388" customFormat="1" ht="16.5">
      <c r="A2295" s="132"/>
      <c r="B2295" s="132"/>
      <c r="C2295" s="132"/>
      <c r="D2295" s="241"/>
      <c r="E2295" s="241"/>
      <c r="F2295" s="386"/>
      <c r="G2295" s="286"/>
      <c r="H2295" s="286"/>
      <c r="AW2295" s="482"/>
      <c r="AY2295" s="431"/>
    </row>
    <row r="2296" spans="1:51" s="388" customFormat="1" ht="16.5">
      <c r="A2296" s="132"/>
      <c r="B2296" s="132"/>
      <c r="C2296" s="132"/>
      <c r="D2296" s="241"/>
      <c r="E2296" s="241"/>
      <c r="F2296" s="386"/>
      <c r="G2296" s="286"/>
      <c r="H2296" s="286"/>
      <c r="AW2296" s="482"/>
      <c r="AY2296" s="431"/>
    </row>
    <row r="2297" spans="1:51" s="388" customFormat="1" ht="16.5">
      <c r="A2297" s="132"/>
      <c r="B2297" s="132"/>
      <c r="C2297" s="132"/>
      <c r="D2297" s="241"/>
      <c r="E2297" s="241"/>
      <c r="F2297" s="386"/>
      <c r="G2297" s="286"/>
      <c r="H2297" s="286"/>
      <c r="AW2297" s="482"/>
      <c r="AY2297" s="431"/>
    </row>
    <row r="2298" spans="1:51" s="388" customFormat="1" ht="16.5">
      <c r="A2298" s="132"/>
      <c r="B2298" s="132"/>
      <c r="C2298" s="132"/>
      <c r="D2298" s="241"/>
      <c r="E2298" s="241"/>
      <c r="F2298" s="386"/>
      <c r="G2298" s="286"/>
      <c r="H2298" s="286"/>
      <c r="AW2298" s="482"/>
      <c r="AY2298" s="431"/>
    </row>
    <row r="2299" spans="1:51" s="388" customFormat="1" ht="16.5">
      <c r="A2299" s="132"/>
      <c r="B2299" s="132"/>
      <c r="C2299" s="132"/>
      <c r="D2299" s="241"/>
      <c r="E2299" s="241"/>
      <c r="F2299" s="386"/>
      <c r="G2299" s="286"/>
      <c r="H2299" s="286"/>
      <c r="AW2299" s="482"/>
      <c r="AY2299" s="431"/>
    </row>
    <row r="2300" spans="1:51" s="388" customFormat="1" ht="16.5">
      <c r="A2300" s="132"/>
      <c r="B2300" s="132"/>
      <c r="C2300" s="132"/>
      <c r="D2300" s="241"/>
      <c r="E2300" s="241"/>
      <c r="F2300" s="386"/>
      <c r="G2300" s="286"/>
      <c r="H2300" s="286"/>
      <c r="AW2300" s="482"/>
      <c r="AY2300" s="431"/>
    </row>
    <row r="2301" spans="1:51" s="388" customFormat="1" ht="16.5">
      <c r="A2301" s="132"/>
      <c r="B2301" s="132"/>
      <c r="C2301" s="132"/>
      <c r="D2301" s="241"/>
      <c r="E2301" s="241"/>
      <c r="F2301" s="386"/>
      <c r="G2301" s="286"/>
      <c r="H2301" s="286"/>
      <c r="AW2301" s="482"/>
      <c r="AY2301" s="431"/>
    </row>
    <row r="2302" spans="1:51" s="388" customFormat="1" ht="16.5">
      <c r="A2302" s="132"/>
      <c r="B2302" s="132"/>
      <c r="C2302" s="132"/>
      <c r="D2302" s="241"/>
      <c r="E2302" s="241"/>
      <c r="F2302" s="386"/>
      <c r="G2302" s="286"/>
      <c r="H2302" s="286"/>
      <c r="AW2302" s="482"/>
      <c r="AY2302" s="431"/>
    </row>
    <row r="2303" spans="1:51" s="388" customFormat="1" ht="16.5">
      <c r="A2303" s="132"/>
      <c r="B2303" s="132"/>
      <c r="C2303" s="132"/>
      <c r="D2303" s="241"/>
      <c r="E2303" s="241"/>
      <c r="F2303" s="386"/>
      <c r="G2303" s="286"/>
      <c r="H2303" s="286"/>
      <c r="AW2303" s="482"/>
      <c r="AY2303" s="431"/>
    </row>
    <row r="2304" spans="1:51" s="388" customFormat="1" ht="16.5">
      <c r="A2304" s="132"/>
      <c r="B2304" s="132"/>
      <c r="C2304" s="132"/>
      <c r="D2304" s="241"/>
      <c r="E2304" s="241"/>
      <c r="F2304" s="386"/>
      <c r="G2304" s="286"/>
      <c r="H2304" s="286"/>
      <c r="AW2304" s="482"/>
      <c r="AY2304" s="431"/>
    </row>
    <row r="2305" spans="1:51" s="388" customFormat="1" ht="16.5">
      <c r="A2305" s="132"/>
      <c r="B2305" s="132"/>
      <c r="C2305" s="132"/>
      <c r="D2305" s="241"/>
      <c r="E2305" s="241"/>
      <c r="F2305" s="386"/>
      <c r="G2305" s="286"/>
      <c r="H2305" s="286"/>
      <c r="AW2305" s="482"/>
      <c r="AY2305" s="431"/>
    </row>
    <row r="2306" spans="1:51" s="388" customFormat="1" ht="16.5">
      <c r="A2306" s="132"/>
      <c r="B2306" s="132"/>
      <c r="C2306" s="132"/>
      <c r="D2306" s="241"/>
      <c r="E2306" s="241"/>
      <c r="F2306" s="386"/>
      <c r="G2306" s="286"/>
      <c r="H2306" s="286"/>
      <c r="AW2306" s="482"/>
      <c r="AY2306" s="431"/>
    </row>
    <row r="2307" spans="1:51" s="388" customFormat="1" ht="16.5">
      <c r="A2307" s="132"/>
      <c r="B2307" s="132"/>
      <c r="C2307" s="132"/>
      <c r="D2307" s="241"/>
      <c r="E2307" s="241"/>
      <c r="F2307" s="386"/>
      <c r="G2307" s="286"/>
      <c r="H2307" s="286"/>
      <c r="AW2307" s="482"/>
      <c r="AY2307" s="431"/>
    </row>
    <row r="2308" spans="1:51" s="388" customFormat="1" ht="16.5">
      <c r="A2308" s="132"/>
      <c r="B2308" s="132"/>
      <c r="C2308" s="132"/>
      <c r="D2308" s="241"/>
      <c r="E2308" s="241"/>
      <c r="F2308" s="386"/>
      <c r="G2308" s="286"/>
      <c r="H2308" s="286"/>
      <c r="AW2308" s="482"/>
      <c r="AY2308" s="431"/>
    </row>
    <row r="2309" spans="1:51" s="388" customFormat="1" ht="16.5">
      <c r="A2309" s="132"/>
      <c r="B2309" s="132"/>
      <c r="C2309" s="132"/>
      <c r="D2309" s="241"/>
      <c r="E2309" s="241"/>
      <c r="F2309" s="386"/>
      <c r="G2309" s="286"/>
      <c r="H2309" s="286"/>
      <c r="AW2309" s="482"/>
      <c r="AY2309" s="431"/>
    </row>
    <row r="2310" spans="1:51" s="388" customFormat="1" ht="16.5">
      <c r="A2310" s="132"/>
      <c r="B2310" s="132"/>
      <c r="C2310" s="132"/>
      <c r="D2310" s="241"/>
      <c r="E2310" s="241"/>
      <c r="F2310" s="386"/>
      <c r="G2310" s="286"/>
      <c r="H2310" s="286"/>
      <c r="AW2310" s="482"/>
      <c r="AY2310" s="431"/>
    </row>
    <row r="2311" spans="1:51" s="388" customFormat="1" ht="16.5">
      <c r="A2311" s="132"/>
      <c r="B2311" s="132"/>
      <c r="C2311" s="132"/>
      <c r="D2311" s="241"/>
      <c r="E2311" s="241"/>
      <c r="F2311" s="386"/>
      <c r="G2311" s="286"/>
      <c r="H2311" s="286"/>
      <c r="AW2311" s="482"/>
      <c r="AY2311" s="431"/>
    </row>
    <row r="2312" spans="1:51" s="388" customFormat="1" ht="16.5">
      <c r="A2312" s="132"/>
      <c r="B2312" s="132"/>
      <c r="C2312" s="132"/>
      <c r="D2312" s="241"/>
      <c r="E2312" s="241"/>
      <c r="F2312" s="386"/>
      <c r="G2312" s="286"/>
      <c r="H2312" s="286"/>
      <c r="AW2312" s="482"/>
      <c r="AY2312" s="431"/>
    </row>
    <row r="2313" spans="1:51" s="388" customFormat="1" ht="16.5">
      <c r="A2313" s="132"/>
      <c r="B2313" s="132"/>
      <c r="C2313" s="132"/>
      <c r="D2313" s="241"/>
      <c r="E2313" s="241"/>
      <c r="F2313" s="386"/>
      <c r="G2313" s="286"/>
      <c r="H2313" s="286"/>
      <c r="AW2313" s="482"/>
      <c r="AY2313" s="431"/>
    </row>
    <row r="2314" spans="1:51" s="388" customFormat="1" ht="16.5">
      <c r="A2314" s="132"/>
      <c r="B2314" s="132"/>
      <c r="C2314" s="132"/>
      <c r="D2314" s="241"/>
      <c r="E2314" s="241"/>
      <c r="F2314" s="386"/>
      <c r="G2314" s="286"/>
      <c r="H2314" s="286"/>
      <c r="AW2314" s="482"/>
      <c r="AY2314" s="431"/>
    </row>
    <row r="2315" spans="1:51" s="388" customFormat="1" ht="16.5">
      <c r="A2315" s="132"/>
      <c r="B2315" s="132"/>
      <c r="C2315" s="132"/>
      <c r="D2315" s="241"/>
      <c r="E2315" s="241"/>
      <c r="F2315" s="386"/>
      <c r="G2315" s="286"/>
      <c r="H2315" s="286"/>
      <c r="AW2315" s="482"/>
      <c r="AY2315" s="431"/>
    </row>
    <row r="2316" spans="1:51" s="388" customFormat="1" ht="16.5">
      <c r="A2316" s="132"/>
      <c r="B2316" s="132"/>
      <c r="C2316" s="132"/>
      <c r="D2316" s="241"/>
      <c r="E2316" s="241"/>
      <c r="F2316" s="386"/>
      <c r="G2316" s="286"/>
      <c r="H2316" s="286"/>
      <c r="AW2316" s="482"/>
      <c r="AY2316" s="431"/>
    </row>
    <row r="2317" spans="1:51" s="388" customFormat="1" ht="16.5">
      <c r="A2317" s="132"/>
      <c r="B2317" s="132"/>
      <c r="C2317" s="132"/>
      <c r="D2317" s="241"/>
      <c r="E2317" s="241"/>
      <c r="F2317" s="386"/>
      <c r="G2317" s="286"/>
      <c r="H2317" s="286"/>
      <c r="AW2317" s="482"/>
      <c r="AY2317" s="431"/>
    </row>
    <row r="2318" spans="1:51" s="388" customFormat="1" ht="16.5">
      <c r="A2318" s="132"/>
      <c r="B2318" s="132"/>
      <c r="C2318" s="132"/>
      <c r="D2318" s="241"/>
      <c r="E2318" s="241"/>
      <c r="F2318" s="386"/>
      <c r="G2318" s="286"/>
      <c r="H2318" s="286"/>
      <c r="AW2318" s="482"/>
      <c r="AY2318" s="431"/>
    </row>
    <row r="2319" spans="1:51" s="388" customFormat="1" ht="16.5">
      <c r="A2319" s="132"/>
      <c r="B2319" s="132"/>
      <c r="C2319" s="132"/>
      <c r="D2319" s="241"/>
      <c r="E2319" s="241"/>
      <c r="F2319" s="386"/>
      <c r="G2319" s="286"/>
      <c r="H2319" s="286"/>
      <c r="AW2319" s="482"/>
      <c r="AY2319" s="431"/>
    </row>
    <row r="2320" spans="1:51" s="388" customFormat="1" ht="16.5">
      <c r="A2320" s="132"/>
      <c r="B2320" s="132"/>
      <c r="C2320" s="132"/>
      <c r="D2320" s="241"/>
      <c r="E2320" s="241"/>
      <c r="F2320" s="386"/>
      <c r="G2320" s="286"/>
      <c r="H2320" s="286"/>
      <c r="AW2320" s="482"/>
      <c r="AY2320" s="431"/>
    </row>
    <row r="2321" spans="1:51" s="388" customFormat="1" ht="16.5">
      <c r="A2321" s="132"/>
      <c r="B2321" s="132"/>
      <c r="C2321" s="132"/>
      <c r="D2321" s="241"/>
      <c r="E2321" s="241"/>
      <c r="F2321" s="386"/>
      <c r="G2321" s="286"/>
      <c r="H2321" s="286"/>
      <c r="AW2321" s="482"/>
      <c r="AY2321" s="431"/>
    </row>
    <row r="2322" spans="1:51" s="388" customFormat="1" ht="16.5">
      <c r="A2322" s="132"/>
      <c r="B2322" s="132"/>
      <c r="C2322" s="132"/>
      <c r="D2322" s="241"/>
      <c r="E2322" s="241"/>
      <c r="F2322" s="386"/>
      <c r="G2322" s="286"/>
      <c r="H2322" s="286"/>
      <c r="AW2322" s="482"/>
      <c r="AY2322" s="431"/>
    </row>
    <row r="2323" spans="1:51" s="388" customFormat="1" ht="16.5">
      <c r="A2323" s="132"/>
      <c r="B2323" s="132"/>
      <c r="C2323" s="132"/>
      <c r="D2323" s="241"/>
      <c r="E2323" s="241"/>
      <c r="F2323" s="386"/>
      <c r="G2323" s="286"/>
      <c r="H2323" s="286"/>
      <c r="AW2323" s="482"/>
      <c r="AY2323" s="431"/>
    </row>
    <row r="2324" spans="1:51" s="388" customFormat="1" ht="16.5">
      <c r="A2324" s="132"/>
      <c r="B2324" s="132"/>
      <c r="C2324" s="132"/>
      <c r="D2324" s="241"/>
      <c r="E2324" s="241"/>
      <c r="F2324" s="386"/>
      <c r="G2324" s="286"/>
      <c r="H2324" s="286"/>
      <c r="AW2324" s="482"/>
      <c r="AY2324" s="431"/>
    </row>
    <row r="2325" spans="1:51" s="388" customFormat="1" ht="16.5">
      <c r="A2325" s="132"/>
      <c r="B2325" s="132"/>
      <c r="C2325" s="132"/>
      <c r="D2325" s="241"/>
      <c r="E2325" s="241"/>
      <c r="F2325" s="386"/>
      <c r="G2325" s="286"/>
      <c r="H2325" s="286"/>
      <c r="AW2325" s="482"/>
      <c r="AY2325" s="431"/>
    </row>
    <row r="2326" spans="1:51" s="388" customFormat="1" ht="16.5">
      <c r="A2326" s="132"/>
      <c r="B2326" s="132"/>
      <c r="C2326" s="132"/>
      <c r="D2326" s="241"/>
      <c r="E2326" s="241"/>
      <c r="F2326" s="386"/>
      <c r="G2326" s="286"/>
      <c r="H2326" s="286"/>
      <c r="AW2326" s="482"/>
      <c r="AY2326" s="431"/>
    </row>
    <row r="2327" spans="1:51" s="388" customFormat="1" ht="16.5">
      <c r="A2327" s="132"/>
      <c r="B2327" s="132"/>
      <c r="C2327" s="132"/>
      <c r="D2327" s="241"/>
      <c r="E2327" s="241"/>
      <c r="F2327" s="386"/>
      <c r="G2327" s="286"/>
      <c r="H2327" s="286"/>
      <c r="AW2327" s="482"/>
      <c r="AY2327" s="431"/>
    </row>
    <row r="2328" spans="1:51" s="388" customFormat="1" ht="16.5">
      <c r="A2328" s="132"/>
      <c r="B2328" s="132"/>
      <c r="C2328" s="132"/>
      <c r="D2328" s="241"/>
      <c r="E2328" s="241"/>
      <c r="F2328" s="386"/>
      <c r="G2328" s="286"/>
      <c r="H2328" s="286"/>
      <c r="AW2328" s="482"/>
      <c r="AY2328" s="431"/>
    </row>
    <row r="2329" spans="1:51" s="388" customFormat="1" ht="16.5">
      <c r="A2329" s="132"/>
      <c r="B2329" s="132"/>
      <c r="C2329" s="132"/>
      <c r="D2329" s="241"/>
      <c r="E2329" s="241"/>
      <c r="F2329" s="386"/>
      <c r="G2329" s="286"/>
      <c r="H2329" s="286"/>
      <c r="AW2329" s="482"/>
      <c r="AY2329" s="431"/>
    </row>
    <row r="2330" spans="1:51" s="388" customFormat="1" ht="16.5">
      <c r="A2330" s="132"/>
      <c r="B2330" s="132"/>
      <c r="C2330" s="132"/>
      <c r="D2330" s="241"/>
      <c r="E2330" s="241"/>
      <c r="F2330" s="386"/>
      <c r="G2330" s="286"/>
      <c r="H2330" s="286"/>
      <c r="AW2330" s="482"/>
      <c r="AY2330" s="431"/>
    </row>
    <row r="2331" spans="1:51" s="388" customFormat="1" ht="16.5">
      <c r="A2331" s="132"/>
      <c r="B2331" s="132"/>
      <c r="C2331" s="132"/>
      <c r="D2331" s="241"/>
      <c r="E2331" s="241"/>
      <c r="F2331" s="386"/>
      <c r="G2331" s="286"/>
      <c r="H2331" s="286"/>
      <c r="AW2331" s="482"/>
      <c r="AY2331" s="431"/>
    </row>
    <row r="2332" spans="1:51" s="388" customFormat="1" ht="16.5">
      <c r="A2332" s="132"/>
      <c r="B2332" s="132"/>
      <c r="C2332" s="132"/>
      <c r="D2332" s="241"/>
      <c r="E2332" s="241"/>
      <c r="F2332" s="386"/>
      <c r="G2332" s="286"/>
      <c r="H2332" s="286"/>
      <c r="AW2332" s="482"/>
      <c r="AY2332" s="431"/>
    </row>
    <row r="2333" spans="1:51" s="388" customFormat="1" ht="16.5">
      <c r="A2333" s="132"/>
      <c r="B2333" s="132"/>
      <c r="C2333" s="132"/>
      <c r="D2333" s="241"/>
      <c r="E2333" s="241"/>
      <c r="F2333" s="386"/>
      <c r="G2333" s="286"/>
      <c r="H2333" s="286"/>
      <c r="AW2333" s="482"/>
      <c r="AY2333" s="431"/>
    </row>
    <row r="2334" spans="1:51" s="388" customFormat="1" ht="16.5">
      <c r="A2334" s="132"/>
      <c r="B2334" s="132"/>
      <c r="C2334" s="132"/>
      <c r="D2334" s="241"/>
      <c r="E2334" s="241"/>
      <c r="F2334" s="386"/>
      <c r="G2334" s="286"/>
      <c r="H2334" s="286"/>
      <c r="AW2334" s="482"/>
      <c r="AY2334" s="431"/>
    </row>
    <row r="2335" spans="1:51" s="388" customFormat="1" ht="16.5">
      <c r="A2335" s="132"/>
      <c r="B2335" s="132"/>
      <c r="C2335" s="132"/>
      <c r="D2335" s="241"/>
      <c r="E2335" s="241"/>
      <c r="F2335" s="386"/>
      <c r="G2335" s="286"/>
      <c r="H2335" s="286"/>
      <c r="AW2335" s="482"/>
      <c r="AY2335" s="431"/>
    </row>
    <row r="2336" spans="1:51" s="388" customFormat="1" ht="16.5">
      <c r="A2336" s="132"/>
      <c r="B2336" s="132"/>
      <c r="C2336" s="132"/>
      <c r="D2336" s="241"/>
      <c r="E2336" s="241"/>
      <c r="F2336" s="386"/>
      <c r="G2336" s="286"/>
      <c r="H2336" s="286"/>
      <c r="AW2336" s="482"/>
      <c r="AY2336" s="431"/>
    </row>
    <row r="2337" spans="1:51" s="388" customFormat="1" ht="16.5">
      <c r="A2337" s="132"/>
      <c r="B2337" s="132"/>
      <c r="C2337" s="132"/>
      <c r="D2337" s="241"/>
      <c r="E2337" s="241"/>
      <c r="F2337" s="386"/>
      <c r="G2337" s="286"/>
      <c r="H2337" s="286"/>
      <c r="AW2337" s="482"/>
      <c r="AY2337" s="431"/>
    </row>
    <row r="2338" spans="1:51" s="388" customFormat="1" ht="16.5">
      <c r="A2338" s="132"/>
      <c r="B2338" s="132"/>
      <c r="C2338" s="132"/>
      <c r="D2338" s="241"/>
      <c r="E2338" s="241"/>
      <c r="F2338" s="386"/>
      <c r="G2338" s="286"/>
      <c r="H2338" s="286"/>
      <c r="AW2338" s="482"/>
      <c r="AY2338" s="431"/>
    </row>
    <row r="2339" spans="1:51" s="388" customFormat="1" ht="16.5">
      <c r="A2339" s="132"/>
      <c r="B2339" s="132"/>
      <c r="C2339" s="132"/>
      <c r="D2339" s="241"/>
      <c r="E2339" s="241"/>
      <c r="F2339" s="386"/>
      <c r="G2339" s="286"/>
      <c r="H2339" s="286"/>
      <c r="AW2339" s="482"/>
      <c r="AY2339" s="431"/>
    </row>
    <row r="2340" spans="1:51" s="388" customFormat="1" ht="16.5">
      <c r="A2340" s="132"/>
      <c r="B2340" s="132"/>
      <c r="C2340" s="132"/>
      <c r="D2340" s="241"/>
      <c r="E2340" s="241"/>
      <c r="F2340" s="386"/>
      <c r="G2340" s="286"/>
      <c r="H2340" s="286"/>
      <c r="AW2340" s="482"/>
      <c r="AY2340" s="431"/>
    </row>
    <row r="2341" spans="1:51" s="388" customFormat="1" ht="16.5">
      <c r="A2341" s="132"/>
      <c r="B2341" s="132"/>
      <c r="C2341" s="132"/>
      <c r="D2341" s="241"/>
      <c r="E2341" s="241"/>
      <c r="F2341" s="386"/>
      <c r="G2341" s="286"/>
      <c r="H2341" s="286"/>
      <c r="AW2341" s="482"/>
      <c r="AY2341" s="431"/>
    </row>
    <row r="2342" spans="1:51" s="388" customFormat="1" ht="16.5">
      <c r="A2342" s="132"/>
      <c r="B2342" s="132"/>
      <c r="C2342" s="132"/>
      <c r="D2342" s="241"/>
      <c r="E2342" s="241"/>
      <c r="F2342" s="386"/>
      <c r="G2342" s="286"/>
      <c r="H2342" s="286"/>
      <c r="AW2342" s="482"/>
      <c r="AY2342" s="431"/>
    </row>
    <row r="2343" spans="1:51" s="388" customFormat="1" ht="16.5">
      <c r="A2343" s="132"/>
      <c r="B2343" s="132"/>
      <c r="C2343" s="132"/>
      <c r="D2343" s="241"/>
      <c r="E2343" s="241"/>
      <c r="F2343" s="386"/>
      <c r="G2343" s="286"/>
      <c r="H2343" s="286"/>
      <c r="AW2343" s="482"/>
      <c r="AY2343" s="431"/>
    </row>
    <row r="2344" spans="1:51" s="388" customFormat="1" ht="16.5">
      <c r="A2344" s="132"/>
      <c r="B2344" s="132"/>
      <c r="C2344" s="132"/>
      <c r="D2344" s="241"/>
      <c r="E2344" s="241"/>
      <c r="F2344" s="386"/>
      <c r="G2344" s="286"/>
      <c r="H2344" s="286"/>
      <c r="AW2344" s="482"/>
      <c r="AY2344" s="431"/>
    </row>
    <row r="2345" spans="1:51" s="388" customFormat="1" ht="16.5">
      <c r="A2345" s="132"/>
      <c r="B2345" s="132"/>
      <c r="C2345" s="132"/>
      <c r="D2345" s="241"/>
      <c r="E2345" s="241"/>
      <c r="F2345" s="386"/>
      <c r="G2345" s="286"/>
      <c r="H2345" s="286"/>
      <c r="AW2345" s="482"/>
      <c r="AY2345" s="431"/>
    </row>
    <row r="2346" spans="1:51" s="388" customFormat="1" ht="16.5">
      <c r="A2346" s="132"/>
      <c r="B2346" s="132"/>
      <c r="C2346" s="132"/>
      <c r="D2346" s="241"/>
      <c r="E2346" s="241"/>
      <c r="F2346" s="386"/>
      <c r="G2346" s="286"/>
      <c r="H2346" s="286"/>
      <c r="AW2346" s="482"/>
      <c r="AY2346" s="431"/>
    </row>
    <row r="2347" spans="1:51" s="388" customFormat="1" ht="16.5">
      <c r="A2347" s="132"/>
      <c r="B2347" s="132"/>
      <c r="C2347" s="132"/>
      <c r="D2347" s="241"/>
      <c r="E2347" s="241"/>
      <c r="F2347" s="386"/>
      <c r="G2347" s="286"/>
      <c r="H2347" s="286"/>
      <c r="AW2347" s="482"/>
      <c r="AY2347" s="431"/>
    </row>
    <row r="2348" spans="1:51" s="388" customFormat="1" ht="16.5">
      <c r="A2348" s="132"/>
      <c r="B2348" s="132"/>
      <c r="C2348" s="132"/>
      <c r="D2348" s="241"/>
      <c r="E2348" s="241"/>
      <c r="F2348" s="386"/>
      <c r="G2348" s="286"/>
      <c r="H2348" s="286"/>
      <c r="AW2348" s="482"/>
      <c r="AY2348" s="431"/>
    </row>
    <row r="2349" spans="1:51" s="388" customFormat="1" ht="16.5">
      <c r="A2349" s="132"/>
      <c r="B2349" s="132"/>
      <c r="C2349" s="132"/>
      <c r="D2349" s="241"/>
      <c r="E2349" s="241"/>
      <c r="F2349" s="386"/>
      <c r="G2349" s="286"/>
      <c r="H2349" s="286"/>
      <c r="AW2349" s="482"/>
      <c r="AY2349" s="431"/>
    </row>
    <row r="2350" spans="1:51" s="388" customFormat="1" ht="16.5">
      <c r="A2350" s="132"/>
      <c r="B2350" s="132"/>
      <c r="C2350" s="132"/>
      <c r="D2350" s="241"/>
      <c r="E2350" s="241"/>
      <c r="F2350" s="386"/>
      <c r="G2350" s="286"/>
      <c r="H2350" s="286"/>
      <c r="AW2350" s="482"/>
      <c r="AY2350" s="431"/>
    </row>
    <row r="2351" spans="1:51" s="388" customFormat="1" ht="16.5">
      <c r="A2351" s="132"/>
      <c r="B2351" s="132"/>
      <c r="C2351" s="132"/>
      <c r="D2351" s="241"/>
      <c r="E2351" s="241"/>
      <c r="F2351" s="386"/>
      <c r="G2351" s="286"/>
      <c r="H2351" s="286"/>
      <c r="AW2351" s="482"/>
      <c r="AY2351" s="431"/>
    </row>
    <row r="2352" spans="1:51" s="388" customFormat="1" ht="16.5">
      <c r="A2352" s="132"/>
      <c r="B2352" s="132"/>
      <c r="C2352" s="132"/>
      <c r="D2352" s="241"/>
      <c r="E2352" s="241"/>
      <c r="F2352" s="386"/>
      <c r="G2352" s="286"/>
      <c r="H2352" s="286"/>
      <c r="AW2352" s="482"/>
      <c r="AY2352" s="431"/>
    </row>
    <row r="2353" spans="1:51" s="388" customFormat="1" ht="16.5">
      <c r="A2353" s="132"/>
      <c r="B2353" s="132"/>
      <c r="C2353" s="132"/>
      <c r="D2353" s="241"/>
      <c r="E2353" s="241"/>
      <c r="F2353" s="386"/>
      <c r="G2353" s="286"/>
      <c r="H2353" s="286"/>
      <c r="AW2353" s="482"/>
      <c r="AY2353" s="431"/>
    </row>
    <row r="2354" spans="1:51" s="388" customFormat="1" ht="16.5">
      <c r="A2354" s="132"/>
      <c r="B2354" s="132"/>
      <c r="C2354" s="132"/>
      <c r="D2354" s="241"/>
      <c r="E2354" s="241"/>
      <c r="F2354" s="386"/>
      <c r="G2354" s="286"/>
      <c r="H2354" s="286"/>
      <c r="AW2354" s="482"/>
      <c r="AY2354" s="431"/>
    </row>
    <row r="2355" spans="1:51" s="388" customFormat="1" ht="16.5">
      <c r="A2355" s="132"/>
      <c r="B2355" s="132"/>
      <c r="C2355" s="132"/>
      <c r="D2355" s="241"/>
      <c r="E2355" s="241"/>
      <c r="F2355" s="386"/>
      <c r="G2355" s="286"/>
      <c r="H2355" s="286"/>
      <c r="AW2355" s="482"/>
      <c r="AY2355" s="431"/>
    </row>
    <row r="2356" spans="1:51" s="388" customFormat="1" ht="16.5">
      <c r="A2356" s="132"/>
      <c r="B2356" s="132"/>
      <c r="C2356" s="132"/>
      <c r="D2356" s="241"/>
      <c r="E2356" s="241"/>
      <c r="F2356" s="386"/>
      <c r="G2356" s="286"/>
      <c r="H2356" s="286"/>
      <c r="AW2356" s="482"/>
      <c r="AY2356" s="431"/>
    </row>
    <row r="2357" spans="1:51" s="388" customFormat="1" ht="16.5">
      <c r="A2357" s="132"/>
      <c r="B2357" s="132"/>
      <c r="C2357" s="132"/>
      <c r="D2357" s="241"/>
      <c r="E2357" s="241"/>
      <c r="F2357" s="386"/>
      <c r="G2357" s="286"/>
      <c r="H2357" s="286"/>
      <c r="AW2357" s="482"/>
      <c r="AY2357" s="431"/>
    </row>
    <row r="2358" spans="1:51" s="388" customFormat="1" ht="16.5">
      <c r="A2358" s="132"/>
      <c r="B2358" s="132"/>
      <c r="C2358" s="132"/>
      <c r="D2358" s="241"/>
      <c r="E2358" s="241"/>
      <c r="F2358" s="386"/>
      <c r="G2358" s="286"/>
      <c r="H2358" s="286"/>
      <c r="AW2358" s="482"/>
      <c r="AY2358" s="431"/>
    </row>
    <row r="2359" spans="1:51" s="388" customFormat="1" ht="16.5">
      <c r="A2359" s="132"/>
      <c r="B2359" s="132"/>
      <c r="C2359" s="132"/>
      <c r="D2359" s="241"/>
      <c r="E2359" s="241"/>
      <c r="F2359" s="386"/>
      <c r="G2359" s="286"/>
      <c r="H2359" s="286"/>
      <c r="AW2359" s="482"/>
      <c r="AY2359" s="431"/>
    </row>
    <row r="2360" spans="1:51" s="388" customFormat="1" ht="16.5">
      <c r="A2360" s="132"/>
      <c r="B2360" s="132"/>
      <c r="C2360" s="132"/>
      <c r="D2360" s="241"/>
      <c r="E2360" s="241"/>
      <c r="F2360" s="386"/>
      <c r="G2360" s="286"/>
      <c r="H2360" s="286"/>
      <c r="AW2360" s="482"/>
      <c r="AY2360" s="431"/>
    </row>
    <row r="2361" spans="1:51" s="388" customFormat="1" ht="16.5">
      <c r="A2361" s="132"/>
      <c r="B2361" s="132"/>
      <c r="C2361" s="132"/>
      <c r="D2361" s="241"/>
      <c r="E2361" s="241"/>
      <c r="F2361" s="386"/>
      <c r="G2361" s="286"/>
      <c r="H2361" s="286"/>
      <c r="AW2361" s="482"/>
      <c r="AY2361" s="431"/>
    </row>
    <row r="2362" spans="1:51" s="388" customFormat="1" ht="16.5">
      <c r="A2362" s="132"/>
      <c r="B2362" s="132"/>
      <c r="C2362" s="132"/>
      <c r="D2362" s="241"/>
      <c r="E2362" s="241"/>
      <c r="F2362" s="386"/>
      <c r="G2362" s="286"/>
      <c r="H2362" s="286"/>
      <c r="AW2362" s="482"/>
      <c r="AY2362" s="431"/>
    </row>
    <row r="2363" spans="1:51" s="388" customFormat="1" ht="16.5">
      <c r="A2363" s="132"/>
      <c r="B2363" s="132"/>
      <c r="C2363" s="132"/>
      <c r="D2363" s="241"/>
      <c r="E2363" s="241"/>
      <c r="F2363" s="386"/>
      <c r="G2363" s="286"/>
      <c r="H2363" s="286"/>
      <c r="AW2363" s="482"/>
      <c r="AY2363" s="431"/>
    </row>
    <row r="2364" spans="1:51" s="388" customFormat="1" ht="16.5">
      <c r="A2364" s="132"/>
      <c r="B2364" s="132"/>
      <c r="C2364" s="132"/>
      <c r="D2364" s="241"/>
      <c r="E2364" s="241"/>
      <c r="F2364" s="386"/>
      <c r="G2364" s="286"/>
      <c r="H2364" s="286"/>
      <c r="AW2364" s="482"/>
      <c r="AY2364" s="431"/>
    </row>
    <row r="2365" spans="1:51" s="388" customFormat="1" ht="16.5">
      <c r="A2365" s="132"/>
      <c r="B2365" s="132"/>
      <c r="C2365" s="132"/>
      <c r="D2365" s="241"/>
      <c r="E2365" s="241"/>
      <c r="F2365" s="386"/>
      <c r="G2365" s="286"/>
      <c r="H2365" s="286"/>
      <c r="AW2365" s="482"/>
      <c r="AY2365" s="431"/>
    </row>
    <row r="2366" spans="1:51" s="388" customFormat="1" ht="16.5">
      <c r="A2366" s="132"/>
      <c r="B2366" s="132"/>
      <c r="C2366" s="132"/>
      <c r="D2366" s="241"/>
      <c r="E2366" s="241"/>
      <c r="F2366" s="386"/>
      <c r="G2366" s="286"/>
      <c r="H2366" s="286"/>
      <c r="AW2366" s="482"/>
      <c r="AY2366" s="431"/>
    </row>
    <row r="2367" spans="1:51" s="388" customFormat="1" ht="16.5">
      <c r="A2367" s="132"/>
      <c r="B2367" s="132"/>
      <c r="C2367" s="132"/>
      <c r="D2367" s="241"/>
      <c r="E2367" s="241"/>
      <c r="F2367" s="386"/>
      <c r="G2367" s="286"/>
      <c r="H2367" s="286"/>
      <c r="AW2367" s="482"/>
      <c r="AY2367" s="431"/>
    </row>
    <row r="2368" spans="1:51" s="388" customFormat="1" ht="16.5">
      <c r="A2368" s="132"/>
      <c r="B2368" s="132"/>
      <c r="C2368" s="132"/>
      <c r="D2368" s="241"/>
      <c r="E2368" s="241"/>
      <c r="F2368" s="386"/>
      <c r="G2368" s="286"/>
      <c r="H2368" s="286"/>
      <c r="AW2368" s="482"/>
      <c r="AY2368" s="431"/>
    </row>
    <row r="2369" spans="1:51" s="388" customFormat="1" ht="16.5">
      <c r="A2369" s="132"/>
      <c r="B2369" s="132"/>
      <c r="C2369" s="132"/>
      <c r="D2369" s="241"/>
      <c r="E2369" s="241"/>
      <c r="F2369" s="386"/>
      <c r="G2369" s="286"/>
      <c r="H2369" s="286"/>
      <c r="AW2369" s="482"/>
      <c r="AY2369" s="431"/>
    </row>
    <row r="2370" spans="1:51" s="388" customFormat="1" ht="16.5">
      <c r="A2370" s="132"/>
      <c r="B2370" s="132"/>
      <c r="C2370" s="132"/>
      <c r="D2370" s="241"/>
      <c r="E2370" s="241"/>
      <c r="F2370" s="386"/>
      <c r="G2370" s="286"/>
      <c r="H2370" s="286"/>
      <c r="AW2370" s="482"/>
      <c r="AY2370" s="431"/>
    </row>
    <row r="2371" spans="1:51" s="388" customFormat="1" ht="16.5">
      <c r="A2371" s="132"/>
      <c r="B2371" s="132"/>
      <c r="C2371" s="132"/>
      <c r="D2371" s="241"/>
      <c r="E2371" s="241"/>
      <c r="F2371" s="386"/>
      <c r="G2371" s="286"/>
      <c r="H2371" s="286"/>
      <c r="AW2371" s="482"/>
      <c r="AY2371" s="431"/>
    </row>
    <row r="2372" spans="1:51" s="388" customFormat="1" ht="16.5">
      <c r="A2372" s="132"/>
      <c r="B2372" s="132"/>
      <c r="C2372" s="132"/>
      <c r="D2372" s="241"/>
      <c r="E2372" s="241"/>
      <c r="F2372" s="386"/>
      <c r="G2372" s="286"/>
      <c r="H2372" s="286"/>
      <c r="AW2372" s="482"/>
      <c r="AY2372" s="431"/>
    </row>
    <row r="2373" spans="1:51" s="388" customFormat="1" ht="16.5">
      <c r="A2373" s="132"/>
      <c r="B2373" s="132"/>
      <c r="C2373" s="132"/>
      <c r="D2373" s="241"/>
      <c r="E2373" s="241"/>
      <c r="F2373" s="386"/>
      <c r="G2373" s="286"/>
      <c r="H2373" s="286"/>
      <c r="AW2373" s="482"/>
      <c r="AY2373" s="431"/>
    </row>
    <row r="2374" spans="1:51" s="388" customFormat="1" ht="16.5">
      <c r="A2374" s="132"/>
      <c r="B2374" s="132"/>
      <c r="C2374" s="132"/>
      <c r="D2374" s="241"/>
      <c r="E2374" s="241"/>
      <c r="F2374" s="386"/>
      <c r="G2374" s="286"/>
      <c r="H2374" s="286"/>
      <c r="AW2374" s="482"/>
      <c r="AY2374" s="431"/>
    </row>
    <row r="2375" spans="1:51" s="388" customFormat="1" ht="16.5">
      <c r="A2375" s="132"/>
      <c r="B2375" s="132"/>
      <c r="C2375" s="132"/>
      <c r="D2375" s="241"/>
      <c r="E2375" s="241"/>
      <c r="F2375" s="386"/>
      <c r="G2375" s="286"/>
      <c r="H2375" s="286"/>
      <c r="AW2375" s="482"/>
      <c r="AY2375" s="431"/>
    </row>
    <row r="2376" spans="1:51" s="388" customFormat="1" ht="16.5">
      <c r="A2376" s="132"/>
      <c r="B2376" s="132"/>
      <c r="C2376" s="132"/>
      <c r="D2376" s="241"/>
      <c r="E2376" s="241"/>
      <c r="F2376" s="386"/>
      <c r="G2376" s="286"/>
      <c r="H2376" s="286"/>
      <c r="AW2376" s="482"/>
      <c r="AY2376" s="431"/>
    </row>
    <row r="2377" spans="1:51" s="388" customFormat="1" ht="16.5">
      <c r="A2377" s="132"/>
      <c r="B2377" s="132"/>
      <c r="C2377" s="132"/>
      <c r="D2377" s="241"/>
      <c r="E2377" s="241"/>
      <c r="F2377" s="386"/>
      <c r="G2377" s="286"/>
      <c r="H2377" s="286"/>
      <c r="AW2377" s="482"/>
      <c r="AY2377" s="431"/>
    </row>
    <row r="2378" spans="1:51" s="388" customFormat="1" ht="16.5">
      <c r="A2378" s="132"/>
      <c r="B2378" s="132"/>
      <c r="C2378" s="132"/>
      <c r="D2378" s="241"/>
      <c r="E2378" s="241"/>
      <c r="F2378" s="386"/>
      <c r="G2378" s="286"/>
      <c r="H2378" s="286"/>
      <c r="AW2378" s="482"/>
      <c r="AY2378" s="431"/>
    </row>
    <row r="2379" spans="1:51" s="388" customFormat="1" ht="16.5">
      <c r="A2379" s="132"/>
      <c r="B2379" s="132"/>
      <c r="C2379" s="132"/>
      <c r="D2379" s="241"/>
      <c r="E2379" s="241"/>
      <c r="F2379" s="386"/>
      <c r="G2379" s="286"/>
      <c r="H2379" s="286"/>
      <c r="AW2379" s="482"/>
      <c r="AY2379" s="431"/>
    </row>
    <row r="2380" spans="1:51" s="388" customFormat="1" ht="16.5">
      <c r="A2380" s="132"/>
      <c r="B2380" s="132"/>
      <c r="C2380" s="132"/>
      <c r="D2380" s="241"/>
      <c r="E2380" s="241"/>
      <c r="F2380" s="386"/>
      <c r="G2380" s="286"/>
      <c r="H2380" s="286"/>
      <c r="AW2380" s="482"/>
      <c r="AY2380" s="431"/>
    </row>
    <row r="2381" spans="1:51" s="388" customFormat="1" ht="16.5">
      <c r="A2381" s="132"/>
      <c r="B2381" s="132"/>
      <c r="C2381" s="132"/>
      <c r="D2381" s="241"/>
      <c r="E2381" s="241"/>
      <c r="F2381" s="386"/>
      <c r="G2381" s="286"/>
      <c r="H2381" s="286"/>
      <c r="AW2381" s="482"/>
      <c r="AY2381" s="431"/>
    </row>
    <row r="2382" spans="1:51" s="388" customFormat="1" ht="16.5">
      <c r="A2382" s="132"/>
      <c r="B2382" s="132"/>
      <c r="C2382" s="132"/>
      <c r="D2382" s="241"/>
      <c r="E2382" s="241"/>
      <c r="F2382" s="386"/>
      <c r="G2382" s="286"/>
      <c r="H2382" s="286"/>
      <c r="AW2382" s="482"/>
      <c r="AY2382" s="431"/>
    </row>
    <row r="2383" spans="1:51" s="388" customFormat="1" ht="16.5">
      <c r="A2383" s="132"/>
      <c r="B2383" s="132"/>
      <c r="C2383" s="132"/>
      <c r="D2383" s="241"/>
      <c r="E2383" s="241"/>
      <c r="F2383" s="386"/>
      <c r="G2383" s="286"/>
      <c r="H2383" s="286"/>
      <c r="AW2383" s="482"/>
      <c r="AY2383" s="431"/>
    </row>
    <row r="2384" spans="1:51" s="388" customFormat="1" ht="16.5">
      <c r="A2384" s="132"/>
      <c r="B2384" s="132"/>
      <c r="C2384" s="132"/>
      <c r="D2384" s="241"/>
      <c r="E2384" s="241"/>
      <c r="F2384" s="386"/>
      <c r="G2384" s="286"/>
      <c r="H2384" s="286"/>
      <c r="AW2384" s="482"/>
      <c r="AY2384" s="431"/>
    </row>
    <row r="2385" spans="1:51" s="388" customFormat="1" ht="16.5">
      <c r="A2385" s="132"/>
      <c r="B2385" s="132"/>
      <c r="C2385" s="132"/>
      <c r="D2385" s="241"/>
      <c r="E2385" s="241"/>
      <c r="F2385" s="386"/>
      <c r="G2385" s="286"/>
      <c r="H2385" s="286"/>
      <c r="AW2385" s="482"/>
      <c r="AY2385" s="431"/>
    </row>
    <row r="2386" spans="1:51" s="388" customFormat="1" ht="16.5">
      <c r="A2386" s="132"/>
      <c r="B2386" s="132"/>
      <c r="C2386" s="132"/>
      <c r="D2386" s="241"/>
      <c r="E2386" s="241"/>
      <c r="F2386" s="386"/>
      <c r="G2386" s="286"/>
      <c r="H2386" s="286"/>
      <c r="AW2386" s="482"/>
      <c r="AY2386" s="431"/>
    </row>
    <row r="2387" spans="1:51" s="388" customFormat="1" ht="16.5">
      <c r="A2387" s="132"/>
      <c r="B2387" s="132"/>
      <c r="C2387" s="132"/>
      <c r="D2387" s="241"/>
      <c r="E2387" s="241"/>
      <c r="F2387" s="386"/>
      <c r="G2387" s="286"/>
      <c r="H2387" s="286"/>
      <c r="AW2387" s="482"/>
      <c r="AY2387" s="431"/>
    </row>
    <row r="2388" spans="1:51" s="388" customFormat="1" ht="16.5">
      <c r="A2388" s="132"/>
      <c r="B2388" s="132"/>
      <c r="C2388" s="132"/>
      <c r="D2388" s="241"/>
      <c r="E2388" s="241"/>
      <c r="F2388" s="386"/>
      <c r="G2388" s="286"/>
      <c r="H2388" s="286"/>
      <c r="AW2388" s="482"/>
      <c r="AY2388" s="431"/>
    </row>
    <row r="2389" spans="1:51" s="388" customFormat="1" ht="16.5">
      <c r="A2389" s="132"/>
      <c r="B2389" s="132"/>
      <c r="C2389" s="132"/>
      <c r="D2389" s="241"/>
      <c r="E2389" s="241"/>
      <c r="F2389" s="386"/>
      <c r="G2389" s="286"/>
      <c r="H2389" s="286"/>
      <c r="AW2389" s="482"/>
      <c r="AY2389" s="431"/>
    </row>
    <row r="2390" spans="1:51" s="388" customFormat="1" ht="16.5">
      <c r="A2390" s="132"/>
      <c r="B2390" s="132"/>
      <c r="C2390" s="132"/>
      <c r="D2390" s="241"/>
      <c r="E2390" s="241"/>
      <c r="F2390" s="386"/>
      <c r="G2390" s="286"/>
      <c r="H2390" s="286"/>
      <c r="AW2390" s="482"/>
      <c r="AY2390" s="431"/>
    </row>
    <row r="2391" spans="1:51" s="388" customFormat="1" ht="16.5">
      <c r="A2391" s="132"/>
      <c r="B2391" s="132"/>
      <c r="C2391" s="132"/>
      <c r="D2391" s="241"/>
      <c r="E2391" s="241"/>
      <c r="F2391" s="386"/>
      <c r="G2391" s="286"/>
      <c r="H2391" s="286"/>
      <c r="AW2391" s="482"/>
      <c r="AY2391" s="431"/>
    </row>
    <row r="2392" spans="1:51" s="388" customFormat="1" ht="16.5">
      <c r="A2392" s="132"/>
      <c r="B2392" s="132"/>
      <c r="C2392" s="132"/>
      <c r="D2392" s="241"/>
      <c r="E2392" s="241"/>
      <c r="F2392" s="386"/>
      <c r="G2392" s="286"/>
      <c r="H2392" s="286"/>
      <c r="AW2392" s="482"/>
      <c r="AY2392" s="431"/>
    </row>
    <row r="2393" spans="1:51" s="388" customFormat="1" ht="16.5">
      <c r="A2393" s="132"/>
      <c r="B2393" s="132"/>
      <c r="C2393" s="132"/>
      <c r="D2393" s="241"/>
      <c r="E2393" s="241"/>
      <c r="F2393" s="386"/>
      <c r="G2393" s="286"/>
      <c r="H2393" s="286"/>
      <c r="AW2393" s="482"/>
      <c r="AY2393" s="431"/>
    </row>
    <row r="2394" spans="1:51" s="388" customFormat="1" ht="16.5">
      <c r="A2394" s="132"/>
      <c r="B2394" s="132"/>
      <c r="C2394" s="132"/>
      <c r="D2394" s="241"/>
      <c r="E2394" s="241"/>
      <c r="F2394" s="386"/>
      <c r="G2394" s="286"/>
      <c r="H2394" s="286"/>
      <c r="AW2394" s="482"/>
      <c r="AY2394" s="431"/>
    </row>
    <row r="2395" spans="1:51" s="388" customFormat="1" ht="16.5">
      <c r="A2395" s="132"/>
      <c r="B2395" s="132"/>
      <c r="C2395" s="132"/>
      <c r="D2395" s="241"/>
      <c r="E2395" s="241"/>
      <c r="F2395" s="386"/>
      <c r="G2395" s="286"/>
      <c r="H2395" s="286"/>
      <c r="AW2395" s="482"/>
      <c r="AY2395" s="431"/>
    </row>
    <row r="2396" spans="1:51" s="388" customFormat="1" ht="16.5">
      <c r="A2396" s="132"/>
      <c r="B2396" s="132"/>
      <c r="C2396" s="132"/>
      <c r="D2396" s="241"/>
      <c r="E2396" s="241"/>
      <c r="F2396" s="386"/>
      <c r="G2396" s="286"/>
      <c r="H2396" s="286"/>
      <c r="AW2396" s="482"/>
      <c r="AY2396" s="431"/>
    </row>
    <row r="2397" spans="1:51" s="388" customFormat="1" ht="16.5">
      <c r="A2397" s="132"/>
      <c r="B2397" s="132"/>
      <c r="C2397" s="132"/>
      <c r="D2397" s="241"/>
      <c r="E2397" s="241"/>
      <c r="F2397" s="386"/>
      <c r="G2397" s="286"/>
      <c r="H2397" s="286"/>
      <c r="AW2397" s="482"/>
      <c r="AY2397" s="431"/>
    </row>
    <row r="2398" spans="1:51" s="388" customFormat="1" ht="16.5">
      <c r="A2398" s="132"/>
      <c r="B2398" s="132"/>
      <c r="C2398" s="132"/>
      <c r="D2398" s="241"/>
      <c r="E2398" s="241"/>
      <c r="F2398" s="386"/>
      <c r="G2398" s="286"/>
      <c r="H2398" s="286"/>
      <c r="AW2398" s="482"/>
      <c r="AY2398" s="431"/>
    </row>
    <row r="2399" spans="1:51" s="388" customFormat="1" ht="16.5">
      <c r="A2399" s="132"/>
      <c r="B2399" s="132"/>
      <c r="C2399" s="132"/>
      <c r="D2399" s="241"/>
      <c r="E2399" s="241"/>
      <c r="F2399" s="386"/>
      <c r="G2399" s="286"/>
      <c r="H2399" s="286"/>
      <c r="AW2399" s="482"/>
      <c r="AY2399" s="431"/>
    </row>
    <row r="2400" spans="1:51" s="388" customFormat="1" ht="16.5">
      <c r="A2400" s="132"/>
      <c r="B2400" s="132"/>
      <c r="C2400" s="132"/>
      <c r="D2400" s="241"/>
      <c r="E2400" s="241"/>
      <c r="F2400" s="386"/>
      <c r="G2400" s="286"/>
      <c r="H2400" s="286"/>
      <c r="AW2400" s="482"/>
      <c r="AY2400" s="431"/>
    </row>
    <row r="2401" spans="1:51" s="388" customFormat="1" ht="16.5">
      <c r="A2401" s="132"/>
      <c r="B2401" s="132"/>
      <c r="C2401" s="132"/>
      <c r="D2401" s="241"/>
      <c r="E2401" s="241"/>
      <c r="F2401" s="386"/>
      <c r="G2401" s="286"/>
      <c r="H2401" s="286"/>
      <c r="AW2401" s="482"/>
      <c r="AY2401" s="431"/>
    </row>
    <row r="2402" spans="1:51" s="388" customFormat="1" ht="16.5">
      <c r="A2402" s="132"/>
      <c r="B2402" s="132"/>
      <c r="C2402" s="132"/>
      <c r="D2402" s="241"/>
      <c r="E2402" s="241"/>
      <c r="F2402" s="386"/>
      <c r="G2402" s="286"/>
      <c r="H2402" s="286"/>
      <c r="AW2402" s="482"/>
      <c r="AY2402" s="431"/>
    </row>
    <row r="2403" spans="1:51" s="388" customFormat="1" ht="16.5">
      <c r="A2403" s="132"/>
      <c r="B2403" s="132"/>
      <c r="C2403" s="132"/>
      <c r="D2403" s="241"/>
      <c r="E2403" s="241"/>
      <c r="F2403" s="386"/>
      <c r="G2403" s="286"/>
      <c r="H2403" s="286"/>
      <c r="AW2403" s="482"/>
      <c r="AY2403" s="431"/>
    </row>
    <row r="2404" spans="1:51" s="388" customFormat="1" ht="16.5">
      <c r="A2404" s="132"/>
      <c r="B2404" s="132"/>
      <c r="C2404" s="132"/>
      <c r="D2404" s="241"/>
      <c r="E2404" s="241"/>
      <c r="F2404" s="386"/>
      <c r="G2404" s="286"/>
      <c r="H2404" s="286"/>
      <c r="AW2404" s="482"/>
      <c r="AY2404" s="431"/>
    </row>
    <row r="2405" spans="1:51" s="388" customFormat="1" ht="16.5">
      <c r="A2405" s="132"/>
      <c r="B2405" s="132"/>
      <c r="C2405" s="132"/>
      <c r="D2405" s="241"/>
      <c r="E2405" s="241"/>
      <c r="F2405" s="386"/>
      <c r="G2405" s="286"/>
      <c r="H2405" s="286"/>
      <c r="AW2405" s="482"/>
      <c r="AY2405" s="431"/>
    </row>
    <row r="2406" spans="1:51" s="388" customFormat="1" ht="16.5">
      <c r="A2406" s="132"/>
      <c r="B2406" s="132"/>
      <c r="C2406" s="132"/>
      <c r="D2406" s="241"/>
      <c r="E2406" s="241"/>
      <c r="F2406" s="386"/>
      <c r="G2406" s="286"/>
      <c r="H2406" s="286"/>
      <c r="AW2406" s="482"/>
      <c r="AY2406" s="431"/>
    </row>
    <row r="2407" spans="1:51" s="388" customFormat="1" ht="16.5">
      <c r="A2407" s="132"/>
      <c r="B2407" s="132"/>
      <c r="C2407" s="132"/>
      <c r="D2407" s="241"/>
      <c r="E2407" s="241"/>
      <c r="F2407" s="386"/>
      <c r="G2407" s="286"/>
      <c r="H2407" s="286"/>
      <c r="AW2407" s="482"/>
      <c r="AY2407" s="431"/>
    </row>
    <row r="2408" spans="1:51" s="388" customFormat="1" ht="16.5">
      <c r="A2408" s="132"/>
      <c r="B2408" s="132"/>
      <c r="C2408" s="132"/>
      <c r="D2408" s="241"/>
      <c r="E2408" s="241"/>
      <c r="F2408" s="386"/>
      <c r="G2408" s="286"/>
      <c r="H2408" s="286"/>
      <c r="AW2408" s="482"/>
      <c r="AY2408" s="431"/>
    </row>
    <row r="2409" spans="1:51" s="388" customFormat="1" ht="16.5">
      <c r="A2409" s="132"/>
      <c r="B2409" s="132"/>
      <c r="C2409" s="132"/>
      <c r="D2409" s="241"/>
      <c r="E2409" s="241"/>
      <c r="F2409" s="386"/>
      <c r="G2409" s="286"/>
      <c r="H2409" s="286"/>
      <c r="AW2409" s="482"/>
      <c r="AY2409" s="431"/>
    </row>
    <row r="2410" spans="1:51" s="388" customFormat="1" ht="16.5">
      <c r="A2410" s="132"/>
      <c r="B2410" s="132"/>
      <c r="C2410" s="132"/>
      <c r="D2410" s="241"/>
      <c r="E2410" s="241"/>
      <c r="F2410" s="386"/>
      <c r="G2410" s="286"/>
      <c r="H2410" s="286"/>
      <c r="AW2410" s="482"/>
      <c r="AY2410" s="431"/>
    </row>
    <row r="2411" spans="1:51" s="388" customFormat="1" ht="16.5">
      <c r="A2411" s="132"/>
      <c r="B2411" s="132"/>
      <c r="C2411" s="132"/>
      <c r="D2411" s="241"/>
      <c r="E2411" s="241"/>
      <c r="F2411" s="386"/>
      <c r="G2411" s="286"/>
      <c r="H2411" s="286"/>
      <c r="AW2411" s="482"/>
      <c r="AY2411" s="431"/>
    </row>
    <row r="2412" spans="1:51" s="388" customFormat="1" ht="16.5">
      <c r="A2412" s="132"/>
      <c r="B2412" s="132"/>
      <c r="C2412" s="132"/>
      <c r="D2412" s="241"/>
      <c r="E2412" s="241"/>
      <c r="F2412" s="386"/>
      <c r="G2412" s="286"/>
      <c r="H2412" s="286"/>
      <c r="AW2412" s="482"/>
      <c r="AY2412" s="431"/>
    </row>
    <row r="2413" spans="1:51" s="388" customFormat="1" ht="16.5">
      <c r="A2413" s="132"/>
      <c r="B2413" s="132"/>
      <c r="C2413" s="132"/>
      <c r="D2413" s="241"/>
      <c r="E2413" s="241"/>
      <c r="F2413" s="386"/>
      <c r="G2413" s="286"/>
      <c r="H2413" s="286"/>
      <c r="AW2413" s="482"/>
      <c r="AY2413" s="431"/>
    </row>
    <row r="2414" spans="1:51" s="388" customFormat="1" ht="16.5">
      <c r="A2414" s="132"/>
      <c r="B2414" s="132"/>
      <c r="C2414" s="132"/>
      <c r="D2414" s="241"/>
      <c r="E2414" s="241"/>
      <c r="F2414" s="386"/>
      <c r="G2414" s="286"/>
      <c r="H2414" s="286"/>
      <c r="AW2414" s="482"/>
      <c r="AY2414" s="431"/>
    </row>
    <row r="2415" spans="1:51" s="388" customFormat="1" ht="16.5">
      <c r="A2415" s="132"/>
      <c r="B2415" s="132"/>
      <c r="C2415" s="132"/>
      <c r="D2415" s="241"/>
      <c r="E2415" s="241"/>
      <c r="F2415" s="386"/>
      <c r="G2415" s="286"/>
      <c r="H2415" s="286"/>
      <c r="AW2415" s="482"/>
      <c r="AY2415" s="431"/>
    </row>
    <row r="2416" spans="1:51" s="388" customFormat="1" ht="16.5">
      <c r="A2416" s="132"/>
      <c r="B2416" s="132"/>
      <c r="C2416" s="132"/>
      <c r="D2416" s="241"/>
      <c r="E2416" s="241"/>
      <c r="F2416" s="386"/>
      <c r="G2416" s="286"/>
      <c r="H2416" s="286"/>
      <c r="AW2416" s="482"/>
      <c r="AY2416" s="431"/>
    </row>
    <row r="2417" spans="1:51" s="388" customFormat="1" ht="16.5">
      <c r="A2417" s="132"/>
      <c r="B2417" s="132"/>
      <c r="C2417" s="132"/>
      <c r="D2417" s="241"/>
      <c r="E2417" s="241"/>
      <c r="F2417" s="386"/>
      <c r="G2417" s="286"/>
      <c r="H2417" s="286"/>
      <c r="AW2417" s="482"/>
      <c r="AY2417" s="431"/>
    </row>
    <row r="2418" spans="1:51" s="388" customFormat="1" ht="16.5">
      <c r="A2418" s="132"/>
      <c r="B2418" s="132"/>
      <c r="C2418" s="132"/>
      <c r="D2418" s="241"/>
      <c r="E2418" s="241"/>
      <c r="F2418" s="386"/>
      <c r="G2418" s="286"/>
      <c r="H2418" s="286"/>
      <c r="AW2418" s="482"/>
      <c r="AY2418" s="431"/>
    </row>
    <row r="2419" spans="1:51" s="388" customFormat="1" ht="16.5">
      <c r="A2419" s="132"/>
      <c r="B2419" s="132"/>
      <c r="C2419" s="132"/>
      <c r="D2419" s="241"/>
      <c r="E2419" s="241"/>
      <c r="F2419" s="386"/>
      <c r="G2419" s="286"/>
      <c r="H2419" s="286"/>
      <c r="AW2419" s="482"/>
      <c r="AY2419" s="431"/>
    </row>
    <row r="2420" spans="1:51" s="388" customFormat="1" ht="16.5">
      <c r="A2420" s="132"/>
      <c r="B2420" s="132"/>
      <c r="C2420" s="132"/>
      <c r="D2420" s="241"/>
      <c r="E2420" s="241"/>
      <c r="F2420" s="386"/>
      <c r="G2420" s="286"/>
      <c r="H2420" s="286"/>
      <c r="AW2420" s="482"/>
      <c r="AY2420" s="431"/>
    </row>
    <row r="2421" spans="1:51" s="388" customFormat="1" ht="16.5">
      <c r="A2421" s="132"/>
      <c r="B2421" s="132"/>
      <c r="C2421" s="132"/>
      <c r="D2421" s="241"/>
      <c r="E2421" s="241"/>
      <c r="F2421" s="386"/>
      <c r="G2421" s="286"/>
      <c r="H2421" s="286"/>
      <c r="AW2421" s="482"/>
      <c r="AY2421" s="431"/>
    </row>
    <row r="2422" spans="1:51" s="388" customFormat="1" ht="16.5">
      <c r="A2422" s="132"/>
      <c r="B2422" s="132"/>
      <c r="C2422" s="132"/>
      <c r="D2422" s="241"/>
      <c r="E2422" s="241"/>
      <c r="F2422" s="386"/>
      <c r="G2422" s="286"/>
      <c r="H2422" s="286"/>
      <c r="AW2422" s="482"/>
      <c r="AY2422" s="431"/>
    </row>
    <row r="2423" spans="1:51" s="388" customFormat="1" ht="16.5">
      <c r="A2423" s="132"/>
      <c r="B2423" s="132"/>
      <c r="C2423" s="132"/>
      <c r="D2423" s="241"/>
      <c r="E2423" s="241"/>
      <c r="F2423" s="386"/>
      <c r="G2423" s="286"/>
      <c r="H2423" s="286"/>
      <c r="AW2423" s="482"/>
      <c r="AY2423" s="431"/>
    </row>
    <row r="2424" spans="1:51" s="388" customFormat="1" ht="16.5">
      <c r="A2424" s="132"/>
      <c r="B2424" s="132"/>
      <c r="C2424" s="132"/>
      <c r="D2424" s="241"/>
      <c r="E2424" s="241"/>
      <c r="F2424" s="386"/>
      <c r="G2424" s="286"/>
      <c r="H2424" s="286"/>
      <c r="AW2424" s="482"/>
      <c r="AY2424" s="431"/>
    </row>
    <row r="2425" spans="1:51" s="388" customFormat="1" ht="16.5">
      <c r="A2425" s="132"/>
      <c r="B2425" s="132"/>
      <c r="C2425" s="132"/>
      <c r="D2425" s="241"/>
      <c r="E2425" s="241"/>
      <c r="F2425" s="386"/>
      <c r="G2425" s="286"/>
      <c r="H2425" s="286"/>
      <c r="AW2425" s="482"/>
      <c r="AY2425" s="431"/>
    </row>
    <row r="2426" spans="1:51" s="388" customFormat="1" ht="16.5">
      <c r="A2426" s="132"/>
      <c r="B2426" s="132"/>
      <c r="C2426" s="132"/>
      <c r="D2426" s="241"/>
      <c r="E2426" s="241"/>
      <c r="F2426" s="386"/>
      <c r="G2426" s="286"/>
      <c r="H2426" s="286"/>
      <c r="AW2426" s="482"/>
      <c r="AY2426" s="431"/>
    </row>
    <row r="2427" spans="1:51" s="388" customFormat="1" ht="16.5">
      <c r="A2427" s="132"/>
      <c r="B2427" s="132"/>
      <c r="C2427" s="132"/>
      <c r="D2427" s="241"/>
      <c r="E2427" s="241"/>
      <c r="F2427" s="386"/>
      <c r="G2427" s="286"/>
      <c r="H2427" s="286"/>
      <c r="AW2427" s="482"/>
      <c r="AY2427" s="431"/>
    </row>
    <row r="2428" spans="1:51" s="388" customFormat="1" ht="16.5">
      <c r="A2428" s="132"/>
      <c r="B2428" s="132"/>
      <c r="C2428" s="132"/>
      <c r="D2428" s="241"/>
      <c r="E2428" s="241"/>
      <c r="F2428" s="386"/>
      <c r="G2428" s="286"/>
      <c r="H2428" s="286"/>
      <c r="AW2428" s="482"/>
      <c r="AY2428" s="431"/>
    </row>
    <row r="2429" spans="1:51" s="388" customFormat="1" ht="16.5">
      <c r="A2429" s="132"/>
      <c r="B2429" s="132"/>
      <c r="C2429" s="132"/>
      <c r="D2429" s="241"/>
      <c r="E2429" s="241"/>
      <c r="F2429" s="386"/>
      <c r="G2429" s="286"/>
      <c r="H2429" s="286"/>
      <c r="AW2429" s="482"/>
      <c r="AY2429" s="431"/>
    </row>
    <row r="2430" spans="1:51" s="388" customFormat="1" ht="16.5">
      <c r="A2430" s="132"/>
      <c r="B2430" s="132"/>
      <c r="C2430" s="132"/>
      <c r="D2430" s="241"/>
      <c r="E2430" s="241"/>
      <c r="F2430" s="386"/>
      <c r="G2430" s="286"/>
      <c r="H2430" s="286"/>
      <c r="AW2430" s="482"/>
      <c r="AY2430" s="431"/>
    </row>
    <row r="2431" spans="1:51" s="388" customFormat="1" ht="16.5">
      <c r="A2431" s="132"/>
      <c r="B2431" s="132"/>
      <c r="C2431" s="132"/>
      <c r="D2431" s="241"/>
      <c r="E2431" s="241"/>
      <c r="F2431" s="386"/>
      <c r="G2431" s="286"/>
      <c r="H2431" s="286"/>
      <c r="AW2431" s="482"/>
      <c r="AY2431" s="431"/>
    </row>
    <row r="2432" spans="1:51" s="388" customFormat="1" ht="16.5">
      <c r="A2432" s="132"/>
      <c r="B2432" s="132"/>
      <c r="C2432" s="132"/>
      <c r="D2432" s="241"/>
      <c r="E2432" s="241"/>
      <c r="F2432" s="386"/>
      <c r="G2432" s="286"/>
      <c r="H2432" s="286"/>
      <c r="AW2432" s="482"/>
      <c r="AY2432" s="431"/>
    </row>
    <row r="2433" spans="1:51" s="388" customFormat="1" ht="16.5">
      <c r="A2433" s="132"/>
      <c r="B2433" s="132"/>
      <c r="C2433" s="132"/>
      <c r="D2433" s="241"/>
      <c r="E2433" s="241"/>
      <c r="F2433" s="386"/>
      <c r="G2433" s="286"/>
      <c r="H2433" s="286"/>
      <c r="AW2433" s="482"/>
      <c r="AY2433" s="431"/>
    </row>
    <row r="2434" spans="1:51" s="388" customFormat="1" ht="16.5">
      <c r="A2434" s="132"/>
      <c r="B2434" s="132"/>
      <c r="C2434" s="132"/>
      <c r="D2434" s="241"/>
      <c r="E2434" s="241"/>
      <c r="F2434" s="386"/>
      <c r="G2434" s="286"/>
      <c r="H2434" s="286"/>
      <c r="AW2434" s="482"/>
      <c r="AY2434" s="431"/>
    </row>
    <row r="2435" spans="1:51" s="388" customFormat="1" ht="16.5">
      <c r="A2435" s="132"/>
      <c r="B2435" s="132"/>
      <c r="C2435" s="132"/>
      <c r="D2435" s="241"/>
      <c r="E2435" s="241"/>
      <c r="F2435" s="386"/>
      <c r="G2435" s="286"/>
      <c r="H2435" s="286"/>
      <c r="AW2435" s="482"/>
      <c r="AY2435" s="431"/>
    </row>
    <row r="2436" spans="1:51" s="388" customFormat="1" ht="16.5">
      <c r="A2436" s="132"/>
      <c r="B2436" s="132"/>
      <c r="C2436" s="132"/>
      <c r="D2436" s="241"/>
      <c r="E2436" s="241"/>
      <c r="F2436" s="386"/>
      <c r="G2436" s="286"/>
      <c r="H2436" s="286"/>
      <c r="AW2436" s="482"/>
      <c r="AY2436" s="431"/>
    </row>
    <row r="2437" spans="1:51" s="388" customFormat="1" ht="16.5">
      <c r="A2437" s="132"/>
      <c r="B2437" s="132"/>
      <c r="C2437" s="132"/>
      <c r="D2437" s="241"/>
      <c r="E2437" s="241"/>
      <c r="F2437" s="386"/>
      <c r="G2437" s="286"/>
      <c r="H2437" s="286"/>
      <c r="AW2437" s="482"/>
      <c r="AY2437" s="431"/>
    </row>
    <row r="2438" spans="1:51" s="388" customFormat="1" ht="16.5">
      <c r="A2438" s="132"/>
      <c r="B2438" s="132"/>
      <c r="C2438" s="132"/>
      <c r="D2438" s="241"/>
      <c r="E2438" s="241"/>
      <c r="F2438" s="386"/>
      <c r="G2438" s="286"/>
      <c r="H2438" s="286"/>
      <c r="AW2438" s="482"/>
      <c r="AY2438" s="431"/>
    </row>
    <row r="2439" spans="1:51" s="388" customFormat="1" ht="16.5">
      <c r="A2439" s="132"/>
      <c r="B2439" s="132"/>
      <c r="C2439" s="132"/>
      <c r="D2439" s="241"/>
      <c r="E2439" s="241"/>
      <c r="F2439" s="386"/>
      <c r="G2439" s="286"/>
      <c r="H2439" s="286"/>
      <c r="AW2439" s="482"/>
      <c r="AY2439" s="431"/>
    </row>
    <row r="2440" spans="1:51" s="388" customFormat="1" ht="16.5">
      <c r="A2440" s="132"/>
      <c r="B2440" s="132"/>
      <c r="C2440" s="132"/>
      <c r="D2440" s="241"/>
      <c r="E2440" s="241"/>
      <c r="F2440" s="386"/>
      <c r="G2440" s="286"/>
      <c r="H2440" s="286"/>
      <c r="AW2440" s="482"/>
      <c r="AY2440" s="431"/>
    </row>
    <row r="2441" spans="1:51" s="388" customFormat="1" ht="16.5">
      <c r="A2441" s="132"/>
      <c r="B2441" s="132"/>
      <c r="C2441" s="132"/>
      <c r="D2441" s="241"/>
      <c r="E2441" s="241"/>
      <c r="F2441" s="386"/>
      <c r="G2441" s="286"/>
      <c r="H2441" s="286"/>
      <c r="AW2441" s="482"/>
      <c r="AY2441" s="431"/>
    </row>
    <row r="2442" spans="1:51" s="388" customFormat="1" ht="16.5">
      <c r="A2442" s="132"/>
      <c r="B2442" s="132"/>
      <c r="C2442" s="132"/>
      <c r="D2442" s="241"/>
      <c r="E2442" s="241"/>
      <c r="F2442" s="386"/>
      <c r="G2442" s="286"/>
      <c r="H2442" s="286"/>
      <c r="AW2442" s="482"/>
      <c r="AY2442" s="431"/>
    </row>
    <row r="2443" spans="1:51" s="388" customFormat="1" ht="16.5">
      <c r="A2443" s="132"/>
      <c r="B2443" s="132"/>
      <c r="C2443" s="132"/>
      <c r="D2443" s="241"/>
      <c r="E2443" s="241"/>
      <c r="F2443" s="386"/>
      <c r="G2443" s="286"/>
      <c r="H2443" s="286"/>
      <c r="AW2443" s="482"/>
      <c r="AY2443" s="431"/>
    </row>
    <row r="2444" spans="1:51" s="388" customFormat="1" ht="16.5">
      <c r="A2444" s="132"/>
      <c r="B2444" s="132"/>
      <c r="C2444" s="132"/>
      <c r="D2444" s="241"/>
      <c r="E2444" s="241"/>
      <c r="F2444" s="386"/>
      <c r="G2444" s="286"/>
      <c r="H2444" s="286"/>
      <c r="AW2444" s="482"/>
      <c r="AY2444" s="431"/>
    </row>
    <row r="2445" spans="1:51" s="388" customFormat="1" ht="16.5">
      <c r="A2445" s="132"/>
      <c r="B2445" s="132"/>
      <c r="C2445" s="132"/>
      <c r="D2445" s="241"/>
      <c r="E2445" s="241"/>
      <c r="F2445" s="386"/>
      <c r="G2445" s="286"/>
      <c r="H2445" s="286"/>
      <c r="AW2445" s="482"/>
      <c r="AY2445" s="431"/>
    </row>
    <row r="2446" spans="1:51" s="388" customFormat="1" ht="16.5">
      <c r="A2446" s="132"/>
      <c r="B2446" s="132"/>
      <c r="C2446" s="132"/>
      <c r="D2446" s="241"/>
      <c r="E2446" s="241"/>
      <c r="F2446" s="386"/>
      <c r="G2446" s="286"/>
      <c r="H2446" s="286"/>
      <c r="AW2446" s="482"/>
      <c r="AY2446" s="431"/>
    </row>
    <row r="2447" spans="1:51" s="388" customFormat="1" ht="16.5">
      <c r="A2447" s="132"/>
      <c r="B2447" s="132"/>
      <c r="C2447" s="132"/>
      <c r="D2447" s="241"/>
      <c r="E2447" s="241"/>
      <c r="F2447" s="386"/>
      <c r="G2447" s="286"/>
      <c r="H2447" s="286"/>
      <c r="AW2447" s="482"/>
      <c r="AY2447" s="431"/>
    </row>
    <row r="2448" spans="1:51" s="388" customFormat="1" ht="16.5">
      <c r="A2448" s="132"/>
      <c r="B2448" s="132"/>
      <c r="C2448" s="132"/>
      <c r="D2448" s="241"/>
      <c r="E2448" s="241"/>
      <c r="F2448" s="386"/>
      <c r="G2448" s="286"/>
      <c r="H2448" s="286"/>
      <c r="AW2448" s="482"/>
      <c r="AY2448" s="431"/>
    </row>
    <row r="2449" spans="1:51" s="388" customFormat="1" ht="16.5">
      <c r="A2449" s="132"/>
      <c r="B2449" s="132"/>
      <c r="C2449" s="132"/>
      <c r="D2449" s="241"/>
      <c r="E2449" s="241"/>
      <c r="F2449" s="386"/>
      <c r="G2449" s="286"/>
      <c r="H2449" s="286"/>
      <c r="AW2449" s="482"/>
      <c r="AY2449" s="431"/>
    </row>
    <row r="2450" spans="1:51" s="388" customFormat="1" ht="16.5">
      <c r="A2450" s="132"/>
      <c r="B2450" s="132"/>
      <c r="C2450" s="132"/>
      <c r="D2450" s="241"/>
      <c r="E2450" s="241"/>
      <c r="F2450" s="386"/>
      <c r="G2450" s="286"/>
      <c r="H2450" s="286"/>
      <c r="AW2450" s="482"/>
      <c r="AY2450" s="431"/>
    </row>
    <row r="2451" spans="1:51" s="388" customFormat="1" ht="16.5">
      <c r="A2451" s="132"/>
      <c r="B2451" s="132"/>
      <c r="C2451" s="132"/>
      <c r="D2451" s="241"/>
      <c r="E2451" s="241"/>
      <c r="F2451" s="386"/>
      <c r="G2451" s="286"/>
      <c r="H2451" s="286"/>
      <c r="AW2451" s="482"/>
      <c r="AY2451" s="431"/>
    </row>
    <row r="2452" spans="1:51" s="388" customFormat="1" ht="16.5">
      <c r="A2452" s="132"/>
      <c r="B2452" s="132"/>
      <c r="C2452" s="132"/>
      <c r="D2452" s="241"/>
      <c r="E2452" s="241"/>
      <c r="F2452" s="386"/>
      <c r="G2452" s="286"/>
      <c r="H2452" s="286"/>
      <c r="AW2452" s="482"/>
      <c r="AY2452" s="431"/>
    </row>
    <row r="2453" spans="1:51" s="388" customFormat="1" ht="16.5">
      <c r="A2453" s="132"/>
      <c r="B2453" s="132"/>
      <c r="C2453" s="132"/>
      <c r="D2453" s="241"/>
      <c r="E2453" s="241"/>
      <c r="F2453" s="386"/>
      <c r="G2453" s="286"/>
      <c r="H2453" s="286"/>
      <c r="AW2453" s="482"/>
      <c r="AY2453" s="431"/>
    </row>
    <row r="2454" spans="1:51" s="388" customFormat="1" ht="16.5">
      <c r="A2454" s="132"/>
      <c r="B2454" s="132"/>
      <c r="C2454" s="132"/>
      <c r="D2454" s="241"/>
      <c r="E2454" s="241"/>
      <c r="F2454" s="386"/>
      <c r="G2454" s="286"/>
      <c r="H2454" s="286"/>
      <c r="AW2454" s="482"/>
      <c r="AY2454" s="431"/>
    </row>
    <row r="2455" spans="1:51" s="388" customFormat="1" ht="16.5">
      <c r="A2455" s="132"/>
      <c r="B2455" s="132"/>
      <c r="C2455" s="132"/>
      <c r="D2455" s="241"/>
      <c r="E2455" s="241"/>
      <c r="F2455" s="386"/>
      <c r="G2455" s="286"/>
      <c r="H2455" s="286"/>
      <c r="AW2455" s="482"/>
      <c r="AY2455" s="431"/>
    </row>
    <row r="2456" spans="1:51" s="388" customFormat="1" ht="16.5">
      <c r="A2456" s="132"/>
      <c r="B2456" s="132"/>
      <c r="C2456" s="132"/>
      <c r="D2456" s="241"/>
      <c r="E2456" s="241"/>
      <c r="F2456" s="386"/>
      <c r="G2456" s="286"/>
      <c r="H2456" s="286"/>
      <c r="AW2456" s="482"/>
      <c r="AY2456" s="431"/>
    </row>
    <row r="2457" spans="1:51" s="388" customFormat="1" ht="16.5">
      <c r="A2457" s="132"/>
      <c r="B2457" s="132"/>
      <c r="C2457" s="132"/>
      <c r="D2457" s="241"/>
      <c r="E2457" s="241"/>
      <c r="F2457" s="386"/>
      <c r="G2457" s="286"/>
      <c r="H2457" s="286"/>
      <c r="AW2457" s="482"/>
      <c r="AY2457" s="431"/>
    </row>
    <row r="2458" spans="1:51" s="388" customFormat="1" ht="16.5">
      <c r="A2458" s="132"/>
      <c r="B2458" s="132"/>
      <c r="C2458" s="132"/>
      <c r="D2458" s="241"/>
      <c r="E2458" s="241"/>
      <c r="F2458" s="386"/>
      <c r="G2458" s="286"/>
      <c r="H2458" s="286"/>
      <c r="AW2458" s="482"/>
      <c r="AY2458" s="431"/>
    </row>
    <row r="2459" spans="1:51" s="388" customFormat="1" ht="16.5">
      <c r="A2459" s="132"/>
      <c r="B2459" s="132"/>
      <c r="C2459" s="132"/>
      <c r="D2459" s="241"/>
      <c r="E2459" s="241"/>
      <c r="F2459" s="386"/>
      <c r="G2459" s="286"/>
      <c r="H2459" s="286"/>
      <c r="AW2459" s="482"/>
      <c r="AY2459" s="431"/>
    </row>
    <row r="2460" spans="1:51" s="388" customFormat="1" ht="16.5">
      <c r="A2460" s="132"/>
      <c r="B2460" s="132"/>
      <c r="C2460" s="132"/>
      <c r="D2460" s="241"/>
      <c r="E2460" s="241"/>
      <c r="F2460" s="386"/>
      <c r="G2460" s="286"/>
      <c r="H2460" s="286"/>
      <c r="AW2460" s="482"/>
      <c r="AY2460" s="431"/>
    </row>
    <row r="2461" spans="1:51" s="388" customFormat="1" ht="16.5">
      <c r="A2461" s="132"/>
      <c r="B2461" s="132"/>
      <c r="C2461" s="132"/>
      <c r="D2461" s="241"/>
      <c r="E2461" s="241"/>
      <c r="F2461" s="386"/>
      <c r="G2461" s="286"/>
      <c r="H2461" s="286"/>
      <c r="AW2461" s="482"/>
      <c r="AY2461" s="431"/>
    </row>
    <row r="2462" spans="1:51" s="388" customFormat="1" ht="16.5">
      <c r="A2462" s="132"/>
      <c r="B2462" s="132"/>
      <c r="C2462" s="132"/>
      <c r="D2462" s="241"/>
      <c r="E2462" s="241"/>
      <c r="F2462" s="386"/>
      <c r="G2462" s="286"/>
      <c r="H2462" s="286"/>
      <c r="AW2462" s="482"/>
      <c r="AY2462" s="431"/>
    </row>
    <row r="2463" spans="1:51" s="388" customFormat="1" ht="16.5">
      <c r="A2463" s="132"/>
      <c r="B2463" s="132"/>
      <c r="C2463" s="132"/>
      <c r="D2463" s="241"/>
      <c r="E2463" s="241"/>
      <c r="F2463" s="386"/>
      <c r="G2463" s="286"/>
      <c r="H2463" s="286"/>
      <c r="AW2463" s="482"/>
      <c r="AY2463" s="431"/>
    </row>
    <row r="2464" spans="1:51" s="388" customFormat="1" ht="16.5">
      <c r="A2464" s="132"/>
      <c r="B2464" s="132"/>
      <c r="C2464" s="132"/>
      <c r="D2464" s="241"/>
      <c r="E2464" s="241"/>
      <c r="F2464" s="386"/>
      <c r="G2464" s="286"/>
      <c r="H2464" s="286"/>
      <c r="AW2464" s="482"/>
      <c r="AY2464" s="431"/>
    </row>
    <row r="2465" spans="1:51" s="388" customFormat="1" ht="16.5">
      <c r="A2465" s="132"/>
      <c r="B2465" s="132"/>
      <c r="C2465" s="132"/>
      <c r="D2465" s="241"/>
      <c r="E2465" s="241"/>
      <c r="F2465" s="386"/>
      <c r="G2465" s="286"/>
      <c r="H2465" s="286"/>
      <c r="AW2465" s="482"/>
      <c r="AY2465" s="431"/>
    </row>
    <row r="2466" spans="1:51" s="388" customFormat="1" ht="16.5">
      <c r="A2466" s="132"/>
      <c r="B2466" s="132"/>
      <c r="C2466" s="132"/>
      <c r="D2466" s="241"/>
      <c r="E2466" s="241"/>
      <c r="F2466" s="386"/>
      <c r="G2466" s="286"/>
      <c r="H2466" s="286"/>
      <c r="AW2466" s="482"/>
      <c r="AY2466" s="431"/>
    </row>
    <row r="2467" spans="1:51" s="388" customFormat="1" ht="16.5">
      <c r="A2467" s="132"/>
      <c r="B2467" s="132"/>
      <c r="C2467" s="132"/>
      <c r="D2467" s="241"/>
      <c r="E2467" s="241"/>
      <c r="F2467" s="386"/>
      <c r="G2467" s="286"/>
      <c r="H2467" s="286"/>
      <c r="AW2467" s="482"/>
      <c r="AY2467" s="431"/>
    </row>
    <row r="2468" spans="1:51" s="388" customFormat="1" ht="16.5">
      <c r="A2468" s="132"/>
      <c r="B2468" s="132"/>
      <c r="C2468" s="132"/>
      <c r="D2468" s="241"/>
      <c r="E2468" s="241"/>
      <c r="F2468" s="386"/>
      <c r="G2468" s="286"/>
      <c r="H2468" s="286"/>
      <c r="AW2468" s="482"/>
      <c r="AY2468" s="431"/>
    </row>
    <row r="2469" spans="1:51" s="388" customFormat="1" ht="16.5">
      <c r="A2469" s="132"/>
      <c r="B2469" s="132"/>
      <c r="C2469" s="132"/>
      <c r="D2469" s="241"/>
      <c r="E2469" s="241"/>
      <c r="F2469" s="386"/>
      <c r="G2469" s="286"/>
      <c r="H2469" s="286"/>
      <c r="AW2469" s="482"/>
      <c r="AY2469" s="431"/>
    </row>
    <row r="2470" spans="1:51" s="388" customFormat="1" ht="16.5">
      <c r="A2470" s="132"/>
      <c r="B2470" s="132"/>
      <c r="C2470" s="132"/>
      <c r="D2470" s="241"/>
      <c r="E2470" s="241"/>
      <c r="F2470" s="386"/>
      <c r="G2470" s="286"/>
      <c r="H2470" s="286"/>
      <c r="AW2470" s="482"/>
      <c r="AY2470" s="431"/>
    </row>
    <row r="2471" spans="1:51" s="388" customFormat="1" ht="16.5">
      <c r="A2471" s="132"/>
      <c r="B2471" s="132"/>
      <c r="C2471" s="132"/>
      <c r="D2471" s="241"/>
      <c r="E2471" s="241"/>
      <c r="F2471" s="386"/>
      <c r="G2471" s="286"/>
      <c r="H2471" s="286"/>
      <c r="AW2471" s="482"/>
      <c r="AY2471" s="431"/>
    </row>
    <row r="2472" spans="1:51" s="388" customFormat="1" ht="16.5">
      <c r="A2472" s="132"/>
      <c r="B2472" s="132"/>
      <c r="C2472" s="132"/>
      <c r="D2472" s="241"/>
      <c r="E2472" s="241"/>
      <c r="F2472" s="386"/>
      <c r="G2472" s="286"/>
      <c r="H2472" s="286"/>
      <c r="AW2472" s="482"/>
      <c r="AY2472" s="431"/>
    </row>
    <row r="2473" spans="1:51" s="388" customFormat="1" ht="16.5">
      <c r="A2473" s="132"/>
      <c r="B2473" s="132"/>
      <c r="C2473" s="132"/>
      <c r="D2473" s="241"/>
      <c r="E2473" s="241"/>
      <c r="F2473" s="386"/>
      <c r="G2473" s="286"/>
      <c r="H2473" s="286"/>
      <c r="AW2473" s="482"/>
      <c r="AY2473" s="431"/>
    </row>
    <row r="2474" spans="1:51" s="388" customFormat="1" ht="16.5">
      <c r="A2474" s="132"/>
      <c r="B2474" s="132"/>
      <c r="C2474" s="132"/>
      <c r="D2474" s="241"/>
      <c r="E2474" s="241"/>
      <c r="F2474" s="386"/>
      <c r="G2474" s="286"/>
      <c r="H2474" s="286"/>
      <c r="AW2474" s="482"/>
      <c r="AY2474" s="431"/>
    </row>
    <row r="2475" spans="1:51" s="388" customFormat="1" ht="16.5">
      <c r="A2475" s="132"/>
      <c r="B2475" s="132"/>
      <c r="C2475" s="132"/>
      <c r="D2475" s="241"/>
      <c r="E2475" s="241"/>
      <c r="F2475" s="386"/>
      <c r="G2475" s="286"/>
      <c r="H2475" s="286"/>
      <c r="AW2475" s="482"/>
      <c r="AY2475" s="431"/>
    </row>
    <row r="2476" spans="1:51" s="388" customFormat="1" ht="16.5">
      <c r="A2476" s="132"/>
      <c r="B2476" s="132"/>
      <c r="C2476" s="132"/>
      <c r="D2476" s="241"/>
      <c r="E2476" s="241"/>
      <c r="F2476" s="386"/>
      <c r="G2476" s="286"/>
      <c r="H2476" s="286"/>
      <c r="AW2476" s="482"/>
      <c r="AY2476" s="431"/>
    </row>
    <row r="2477" spans="1:51" s="388" customFormat="1" ht="16.5">
      <c r="A2477" s="132"/>
      <c r="B2477" s="132"/>
      <c r="C2477" s="132"/>
      <c r="D2477" s="241"/>
      <c r="E2477" s="241"/>
      <c r="F2477" s="386"/>
      <c r="G2477" s="286"/>
      <c r="H2477" s="286"/>
      <c r="AW2477" s="482"/>
      <c r="AY2477" s="431"/>
    </row>
    <row r="2478" spans="1:51" s="388" customFormat="1" ht="16.5">
      <c r="A2478" s="132"/>
      <c r="B2478" s="132"/>
      <c r="C2478" s="132"/>
      <c r="D2478" s="241"/>
      <c r="E2478" s="241"/>
      <c r="F2478" s="386"/>
      <c r="G2478" s="286"/>
      <c r="H2478" s="286"/>
      <c r="AW2478" s="482"/>
      <c r="AY2478" s="431"/>
    </row>
    <row r="2479" spans="1:51" s="388" customFormat="1" ht="16.5">
      <c r="A2479" s="132"/>
      <c r="B2479" s="132"/>
      <c r="C2479" s="132"/>
      <c r="D2479" s="241"/>
      <c r="E2479" s="241"/>
      <c r="F2479" s="386"/>
      <c r="G2479" s="286"/>
      <c r="H2479" s="286"/>
      <c r="AW2479" s="482"/>
      <c r="AY2479" s="431"/>
    </row>
    <row r="2480" spans="1:51" s="388" customFormat="1" ht="16.5">
      <c r="A2480" s="132"/>
      <c r="B2480" s="132"/>
      <c r="C2480" s="132"/>
      <c r="D2480" s="241"/>
      <c r="E2480" s="241"/>
      <c r="F2480" s="386"/>
      <c r="G2480" s="286"/>
      <c r="H2480" s="286"/>
      <c r="AW2480" s="482"/>
      <c r="AY2480" s="431"/>
    </row>
    <row r="2481" spans="1:51" s="388" customFormat="1" ht="16.5">
      <c r="A2481" s="132"/>
      <c r="B2481" s="132"/>
      <c r="C2481" s="132"/>
      <c r="D2481" s="241"/>
      <c r="E2481" s="241"/>
      <c r="F2481" s="386"/>
      <c r="G2481" s="286"/>
      <c r="H2481" s="286"/>
      <c r="AW2481" s="482"/>
      <c r="AY2481" s="431"/>
    </row>
    <row r="2482" spans="1:51" s="388" customFormat="1" ht="16.5">
      <c r="A2482" s="132"/>
      <c r="B2482" s="132"/>
      <c r="C2482" s="132"/>
      <c r="D2482" s="241"/>
      <c r="E2482" s="241"/>
      <c r="F2482" s="386"/>
      <c r="G2482" s="286"/>
      <c r="H2482" s="286"/>
      <c r="AW2482" s="482"/>
      <c r="AY2482" s="431"/>
    </row>
    <row r="2483" spans="1:51" s="388" customFormat="1" ht="16.5">
      <c r="A2483" s="132"/>
      <c r="B2483" s="132"/>
      <c r="C2483" s="132"/>
      <c r="D2483" s="241"/>
      <c r="E2483" s="241"/>
      <c r="F2483" s="386"/>
      <c r="G2483" s="286"/>
      <c r="H2483" s="286"/>
      <c r="AW2483" s="482"/>
      <c r="AY2483" s="431"/>
    </row>
    <row r="2484" spans="1:51" s="388" customFormat="1" ht="16.5">
      <c r="A2484" s="132"/>
      <c r="B2484" s="132"/>
      <c r="C2484" s="132"/>
      <c r="D2484" s="241"/>
      <c r="E2484" s="241"/>
      <c r="F2484" s="386"/>
      <c r="G2484" s="286"/>
      <c r="H2484" s="286"/>
      <c r="AW2484" s="482"/>
      <c r="AY2484" s="431"/>
    </row>
    <row r="2485" spans="1:51" s="388" customFormat="1" ht="16.5">
      <c r="A2485" s="132"/>
      <c r="B2485" s="132"/>
      <c r="C2485" s="132"/>
      <c r="D2485" s="241"/>
      <c r="E2485" s="241"/>
      <c r="F2485" s="386"/>
      <c r="G2485" s="286"/>
      <c r="H2485" s="286"/>
      <c r="AW2485" s="482"/>
      <c r="AY2485" s="431"/>
    </row>
    <row r="2486" spans="1:51" s="388" customFormat="1" ht="16.5">
      <c r="A2486" s="132"/>
      <c r="B2486" s="132"/>
      <c r="C2486" s="132"/>
      <c r="D2486" s="241"/>
      <c r="E2486" s="241"/>
      <c r="F2486" s="386"/>
      <c r="G2486" s="286"/>
      <c r="H2486" s="286"/>
      <c r="AW2486" s="482"/>
      <c r="AY2486" s="431"/>
    </row>
    <row r="2487" spans="1:51" s="388" customFormat="1" ht="16.5">
      <c r="A2487" s="132"/>
      <c r="B2487" s="132"/>
      <c r="C2487" s="132"/>
      <c r="D2487" s="241"/>
      <c r="E2487" s="241"/>
      <c r="F2487" s="386"/>
      <c r="G2487" s="286"/>
      <c r="H2487" s="286"/>
      <c r="AW2487" s="482"/>
      <c r="AY2487" s="431"/>
    </row>
    <row r="2488" spans="1:51" s="388" customFormat="1" ht="16.5">
      <c r="A2488" s="132"/>
      <c r="B2488" s="132"/>
      <c r="C2488" s="132"/>
      <c r="D2488" s="241"/>
      <c r="E2488" s="241"/>
      <c r="F2488" s="386"/>
      <c r="G2488" s="286"/>
      <c r="H2488" s="286"/>
      <c r="AW2488" s="482"/>
      <c r="AY2488" s="431"/>
    </row>
    <row r="2489" spans="1:51" s="388" customFormat="1" ht="16.5">
      <c r="A2489" s="132"/>
      <c r="B2489" s="132"/>
      <c r="C2489" s="132"/>
      <c r="D2489" s="241"/>
      <c r="E2489" s="241"/>
      <c r="F2489" s="386"/>
      <c r="G2489" s="286"/>
      <c r="H2489" s="286"/>
      <c r="AW2489" s="482"/>
      <c r="AY2489" s="431"/>
    </row>
    <row r="2490" spans="1:51" s="388" customFormat="1" ht="16.5">
      <c r="A2490" s="132"/>
      <c r="B2490" s="132"/>
      <c r="C2490" s="132"/>
      <c r="D2490" s="241"/>
      <c r="E2490" s="241"/>
      <c r="F2490" s="386"/>
      <c r="G2490" s="286"/>
      <c r="H2490" s="286"/>
      <c r="AW2490" s="482"/>
      <c r="AY2490" s="431"/>
    </row>
    <row r="2491" spans="1:51" s="388" customFormat="1" ht="16.5">
      <c r="A2491" s="132"/>
      <c r="B2491" s="132"/>
      <c r="C2491" s="132"/>
      <c r="D2491" s="241"/>
      <c r="E2491" s="241"/>
      <c r="F2491" s="386"/>
      <c r="G2491" s="286"/>
      <c r="H2491" s="286"/>
      <c r="AW2491" s="482"/>
      <c r="AY2491" s="431"/>
    </row>
    <row r="2492" spans="1:51" s="388" customFormat="1" ht="16.5">
      <c r="A2492" s="132"/>
      <c r="B2492" s="132"/>
      <c r="C2492" s="132"/>
      <c r="D2492" s="241"/>
      <c r="E2492" s="241"/>
      <c r="F2492" s="386"/>
      <c r="G2492" s="286"/>
      <c r="H2492" s="286"/>
      <c r="AW2492" s="482"/>
      <c r="AY2492" s="431"/>
    </row>
    <row r="2493" spans="1:51" s="388" customFormat="1" ht="16.5">
      <c r="A2493" s="132"/>
      <c r="B2493" s="132"/>
      <c r="C2493" s="132"/>
      <c r="D2493" s="241"/>
      <c r="E2493" s="241"/>
      <c r="F2493" s="386"/>
      <c r="G2493" s="286"/>
      <c r="H2493" s="286"/>
      <c r="AW2493" s="482"/>
      <c r="AY2493" s="431"/>
    </row>
    <row r="2494" spans="1:51" s="388" customFormat="1" ht="16.5">
      <c r="A2494" s="132"/>
      <c r="B2494" s="132"/>
      <c r="C2494" s="132"/>
      <c r="D2494" s="241"/>
      <c r="E2494" s="241"/>
      <c r="F2494" s="386"/>
      <c r="G2494" s="286"/>
      <c r="H2494" s="286"/>
      <c r="AW2494" s="482"/>
      <c r="AY2494" s="431"/>
    </row>
    <row r="2495" spans="1:51" s="388" customFormat="1" ht="16.5">
      <c r="A2495" s="132"/>
      <c r="B2495" s="132"/>
      <c r="C2495" s="132"/>
      <c r="D2495" s="241"/>
      <c r="E2495" s="241"/>
      <c r="F2495" s="386"/>
      <c r="G2495" s="286"/>
      <c r="H2495" s="286"/>
      <c r="AW2495" s="482"/>
      <c r="AY2495" s="431"/>
    </row>
    <row r="2496" spans="1:51" s="388" customFormat="1" ht="16.5">
      <c r="A2496" s="132"/>
      <c r="B2496" s="132"/>
      <c r="C2496" s="132"/>
      <c r="D2496" s="241"/>
      <c r="E2496" s="241"/>
      <c r="F2496" s="386"/>
      <c r="G2496" s="286"/>
      <c r="H2496" s="286"/>
      <c r="AW2496" s="482"/>
      <c r="AY2496" s="431"/>
    </row>
    <row r="2497" spans="1:51" s="388" customFormat="1" ht="16.5">
      <c r="A2497" s="132"/>
      <c r="B2497" s="132"/>
      <c r="C2497" s="132"/>
      <c r="D2497" s="241"/>
      <c r="E2497" s="241"/>
      <c r="F2497" s="386"/>
      <c r="G2497" s="286"/>
      <c r="H2497" s="286"/>
      <c r="AW2497" s="482"/>
      <c r="AY2497" s="431"/>
    </row>
    <row r="2498" spans="1:51" s="388" customFormat="1" ht="16.5">
      <c r="A2498" s="132"/>
      <c r="B2498" s="132"/>
      <c r="C2498" s="132"/>
      <c r="D2498" s="241"/>
      <c r="E2498" s="241"/>
      <c r="F2498" s="386"/>
      <c r="G2498" s="286"/>
      <c r="H2498" s="286"/>
      <c r="AW2498" s="482"/>
      <c r="AY2498" s="431"/>
    </row>
    <row r="2499" spans="1:51" s="388" customFormat="1" ht="16.5">
      <c r="A2499" s="132"/>
      <c r="B2499" s="132"/>
      <c r="C2499" s="132"/>
      <c r="D2499" s="241"/>
      <c r="E2499" s="241"/>
      <c r="F2499" s="386"/>
      <c r="G2499" s="286"/>
      <c r="H2499" s="286"/>
      <c r="AW2499" s="482"/>
      <c r="AY2499" s="431"/>
    </row>
    <row r="2500" spans="1:51" s="388" customFormat="1" ht="16.5">
      <c r="A2500" s="132"/>
      <c r="B2500" s="132"/>
      <c r="C2500" s="132"/>
      <c r="D2500" s="241"/>
      <c r="E2500" s="241"/>
      <c r="F2500" s="386"/>
      <c r="G2500" s="286"/>
      <c r="H2500" s="286"/>
      <c r="AW2500" s="482"/>
      <c r="AY2500" s="431"/>
    </row>
    <row r="2501" spans="1:51" s="388" customFormat="1" ht="16.5">
      <c r="A2501" s="132"/>
      <c r="B2501" s="132"/>
      <c r="C2501" s="132"/>
      <c r="D2501" s="241"/>
      <c r="E2501" s="241"/>
      <c r="F2501" s="386"/>
      <c r="G2501" s="286"/>
      <c r="H2501" s="286"/>
      <c r="AW2501" s="482"/>
      <c r="AY2501" s="431"/>
    </row>
    <row r="2502" spans="1:51" s="388" customFormat="1" ht="16.5">
      <c r="A2502" s="132"/>
      <c r="B2502" s="132"/>
      <c r="C2502" s="132"/>
      <c r="D2502" s="241"/>
      <c r="E2502" s="241"/>
      <c r="F2502" s="386"/>
      <c r="G2502" s="286"/>
      <c r="H2502" s="286"/>
      <c r="AW2502" s="482"/>
      <c r="AY2502" s="431"/>
    </row>
    <row r="2503" spans="1:51" s="388" customFormat="1" ht="16.5">
      <c r="A2503" s="132"/>
      <c r="B2503" s="132"/>
      <c r="C2503" s="132"/>
      <c r="D2503" s="241"/>
      <c r="E2503" s="241"/>
      <c r="F2503" s="386"/>
      <c r="G2503" s="286"/>
      <c r="H2503" s="286"/>
      <c r="AW2503" s="482"/>
      <c r="AY2503" s="431"/>
    </row>
    <row r="2504" spans="1:51" s="388" customFormat="1" ht="16.5">
      <c r="A2504" s="132"/>
      <c r="B2504" s="132"/>
      <c r="C2504" s="132"/>
      <c r="D2504" s="241"/>
      <c r="E2504" s="241"/>
      <c r="F2504" s="386"/>
      <c r="G2504" s="286"/>
      <c r="H2504" s="286"/>
      <c r="AW2504" s="482"/>
      <c r="AY2504" s="431"/>
    </row>
    <row r="2505" spans="1:51" s="388" customFormat="1" ht="16.5">
      <c r="A2505" s="132"/>
      <c r="B2505" s="132"/>
      <c r="C2505" s="132"/>
      <c r="D2505" s="241"/>
      <c r="E2505" s="241"/>
      <c r="F2505" s="386"/>
      <c r="G2505" s="286"/>
      <c r="H2505" s="286"/>
      <c r="AW2505" s="482"/>
      <c r="AY2505" s="431"/>
    </row>
    <row r="2506" spans="1:51" s="388" customFormat="1" ht="16.5">
      <c r="A2506" s="132"/>
      <c r="B2506" s="132"/>
      <c r="C2506" s="132"/>
      <c r="D2506" s="241"/>
      <c r="E2506" s="241"/>
      <c r="F2506" s="386"/>
      <c r="G2506" s="286"/>
      <c r="H2506" s="286"/>
      <c r="AW2506" s="482"/>
      <c r="AY2506" s="431"/>
    </row>
    <row r="2507" spans="1:51" s="388" customFormat="1" ht="16.5">
      <c r="A2507" s="132"/>
      <c r="B2507" s="132"/>
      <c r="C2507" s="132"/>
      <c r="D2507" s="241"/>
      <c r="E2507" s="241"/>
      <c r="F2507" s="386"/>
      <c r="G2507" s="286"/>
      <c r="H2507" s="286"/>
      <c r="AW2507" s="482"/>
      <c r="AY2507" s="431"/>
    </row>
    <row r="2508" spans="1:51" s="388" customFormat="1" ht="16.5">
      <c r="A2508" s="132"/>
      <c r="B2508" s="132"/>
      <c r="C2508" s="132"/>
      <c r="D2508" s="241"/>
      <c r="E2508" s="241"/>
      <c r="F2508" s="386"/>
      <c r="G2508" s="286"/>
      <c r="H2508" s="286"/>
      <c r="AW2508" s="482"/>
      <c r="AY2508" s="431"/>
    </row>
    <row r="2509" spans="1:51" s="388" customFormat="1" ht="16.5">
      <c r="A2509" s="132"/>
      <c r="B2509" s="132"/>
      <c r="C2509" s="132"/>
      <c r="D2509" s="241"/>
      <c r="E2509" s="241"/>
      <c r="F2509" s="386"/>
      <c r="G2509" s="286"/>
      <c r="H2509" s="286"/>
      <c r="AW2509" s="482"/>
      <c r="AY2509" s="431"/>
    </row>
    <row r="2510" spans="1:51" s="388" customFormat="1" ht="16.5">
      <c r="A2510" s="132"/>
      <c r="B2510" s="132"/>
      <c r="C2510" s="132"/>
      <c r="D2510" s="241"/>
      <c r="E2510" s="241"/>
      <c r="F2510" s="386"/>
      <c r="G2510" s="286"/>
      <c r="H2510" s="286"/>
      <c r="AW2510" s="482"/>
      <c r="AY2510" s="431"/>
    </row>
    <row r="2511" spans="1:51" s="388" customFormat="1" ht="16.5">
      <c r="A2511" s="132"/>
      <c r="B2511" s="132"/>
      <c r="C2511" s="132"/>
      <c r="D2511" s="241"/>
      <c r="E2511" s="241"/>
      <c r="F2511" s="386"/>
      <c r="G2511" s="286"/>
      <c r="H2511" s="286"/>
      <c r="AW2511" s="482"/>
      <c r="AY2511" s="431"/>
    </row>
    <row r="2512" spans="1:51" s="388" customFormat="1" ht="16.5">
      <c r="A2512" s="132"/>
      <c r="B2512" s="132"/>
      <c r="C2512" s="132"/>
      <c r="D2512" s="241"/>
      <c r="E2512" s="241"/>
      <c r="F2512" s="386"/>
      <c r="G2512" s="286"/>
      <c r="H2512" s="286"/>
      <c r="AW2512" s="482"/>
      <c r="AY2512" s="431"/>
    </row>
    <row r="2513" spans="1:51" s="388" customFormat="1" ht="16.5">
      <c r="A2513" s="132"/>
      <c r="B2513" s="132"/>
      <c r="C2513" s="132"/>
      <c r="D2513" s="241"/>
      <c r="E2513" s="241"/>
      <c r="F2513" s="386"/>
      <c r="G2513" s="286"/>
      <c r="H2513" s="286"/>
      <c r="AW2513" s="482"/>
      <c r="AY2513" s="431"/>
    </row>
    <row r="2514" spans="1:51" s="388" customFormat="1" ht="16.5">
      <c r="A2514" s="132"/>
      <c r="B2514" s="132"/>
      <c r="C2514" s="132"/>
      <c r="D2514" s="241"/>
      <c r="E2514" s="241"/>
      <c r="F2514" s="386"/>
      <c r="G2514" s="286"/>
      <c r="H2514" s="286"/>
      <c r="AW2514" s="482"/>
      <c r="AY2514" s="431"/>
    </row>
    <row r="2515" spans="1:51" s="388" customFormat="1" ht="16.5">
      <c r="A2515" s="132"/>
      <c r="B2515" s="132"/>
      <c r="C2515" s="132"/>
      <c r="D2515" s="241"/>
      <c r="E2515" s="241"/>
      <c r="F2515" s="386"/>
      <c r="G2515" s="286"/>
      <c r="H2515" s="286"/>
      <c r="AW2515" s="482"/>
      <c r="AY2515" s="431"/>
    </row>
    <row r="2516" spans="1:51" s="388" customFormat="1" ht="16.5">
      <c r="A2516" s="132"/>
      <c r="B2516" s="132"/>
      <c r="C2516" s="132"/>
      <c r="D2516" s="241"/>
      <c r="E2516" s="241"/>
      <c r="F2516" s="386"/>
      <c r="G2516" s="286"/>
      <c r="H2516" s="286"/>
      <c r="AW2516" s="482"/>
      <c r="AY2516" s="431"/>
    </row>
    <row r="2517" spans="1:51" s="388" customFormat="1" ht="16.5">
      <c r="A2517" s="132"/>
      <c r="B2517" s="132"/>
      <c r="C2517" s="132"/>
      <c r="D2517" s="241"/>
      <c r="E2517" s="241"/>
      <c r="F2517" s="386"/>
      <c r="G2517" s="286"/>
      <c r="H2517" s="286"/>
      <c r="AW2517" s="482"/>
      <c r="AY2517" s="431"/>
    </row>
    <row r="2518" spans="1:51" s="388" customFormat="1" ht="16.5">
      <c r="A2518" s="132"/>
      <c r="B2518" s="132"/>
      <c r="C2518" s="132"/>
      <c r="D2518" s="241"/>
      <c r="E2518" s="241"/>
      <c r="F2518" s="386"/>
      <c r="G2518" s="286"/>
      <c r="H2518" s="286"/>
      <c r="AW2518" s="482"/>
      <c r="AY2518" s="431"/>
    </row>
    <row r="2519" spans="1:51" s="388" customFormat="1" ht="16.5">
      <c r="A2519" s="132"/>
      <c r="B2519" s="132"/>
      <c r="C2519" s="132"/>
      <c r="D2519" s="241"/>
      <c r="E2519" s="241"/>
      <c r="F2519" s="386"/>
      <c r="G2519" s="286"/>
      <c r="H2519" s="286"/>
      <c r="AW2519" s="482"/>
      <c r="AY2519" s="431"/>
    </row>
    <row r="2520" spans="1:51" s="388" customFormat="1" ht="16.5">
      <c r="A2520" s="132"/>
      <c r="B2520" s="132"/>
      <c r="C2520" s="132"/>
      <c r="D2520" s="241"/>
      <c r="E2520" s="241"/>
      <c r="F2520" s="386"/>
      <c r="G2520" s="286"/>
      <c r="H2520" s="286"/>
      <c r="AW2520" s="482"/>
      <c r="AY2520" s="431"/>
    </row>
    <row r="2521" spans="1:51" s="388" customFormat="1" ht="16.5">
      <c r="A2521" s="132"/>
      <c r="B2521" s="132"/>
      <c r="C2521" s="132"/>
      <c r="D2521" s="241"/>
      <c r="E2521" s="241"/>
      <c r="F2521" s="386"/>
      <c r="G2521" s="286"/>
      <c r="H2521" s="286"/>
      <c r="AW2521" s="482"/>
      <c r="AY2521" s="431"/>
    </row>
    <row r="2522" spans="1:51" s="388" customFormat="1" ht="16.5">
      <c r="A2522" s="132"/>
      <c r="B2522" s="132"/>
      <c r="C2522" s="132"/>
      <c r="D2522" s="241"/>
      <c r="E2522" s="241"/>
      <c r="F2522" s="386"/>
      <c r="G2522" s="286"/>
      <c r="H2522" s="286"/>
      <c r="AW2522" s="482"/>
      <c r="AY2522" s="431"/>
    </row>
    <row r="2523" spans="1:51" s="388" customFormat="1" ht="16.5">
      <c r="A2523" s="132"/>
      <c r="B2523" s="132"/>
      <c r="C2523" s="132"/>
      <c r="D2523" s="241"/>
      <c r="E2523" s="241"/>
      <c r="F2523" s="386"/>
      <c r="G2523" s="286"/>
      <c r="H2523" s="286"/>
      <c r="AW2523" s="482"/>
      <c r="AY2523" s="431"/>
    </row>
    <row r="2524" spans="1:51" s="388" customFormat="1" ht="16.5">
      <c r="A2524" s="132"/>
      <c r="B2524" s="132"/>
      <c r="C2524" s="132"/>
      <c r="D2524" s="241"/>
      <c r="E2524" s="241"/>
      <c r="F2524" s="386"/>
      <c r="G2524" s="286"/>
      <c r="H2524" s="286"/>
      <c r="AW2524" s="482"/>
      <c r="AY2524" s="431"/>
    </row>
    <row r="2525" spans="1:51" s="388" customFormat="1" ht="16.5">
      <c r="A2525" s="132"/>
      <c r="B2525" s="132"/>
      <c r="C2525" s="132"/>
      <c r="D2525" s="241"/>
      <c r="E2525" s="241"/>
      <c r="F2525" s="386"/>
      <c r="G2525" s="286"/>
      <c r="H2525" s="286"/>
      <c r="AW2525" s="482"/>
      <c r="AY2525" s="431"/>
    </row>
    <row r="2526" spans="1:51" s="388" customFormat="1" ht="16.5">
      <c r="A2526" s="132"/>
      <c r="B2526" s="132"/>
      <c r="C2526" s="132"/>
      <c r="D2526" s="241"/>
      <c r="E2526" s="241"/>
      <c r="F2526" s="386"/>
      <c r="G2526" s="286"/>
      <c r="H2526" s="286"/>
      <c r="AW2526" s="482"/>
      <c r="AY2526" s="431"/>
    </row>
    <row r="2527" spans="1:51" s="388" customFormat="1" ht="16.5">
      <c r="A2527" s="132"/>
      <c r="B2527" s="132"/>
      <c r="C2527" s="132"/>
      <c r="D2527" s="241"/>
      <c r="E2527" s="241"/>
      <c r="F2527" s="386"/>
      <c r="G2527" s="286"/>
      <c r="H2527" s="286"/>
      <c r="AW2527" s="482"/>
      <c r="AY2527" s="431"/>
    </row>
    <row r="2528" spans="1:51" s="388" customFormat="1" ht="16.5">
      <c r="A2528" s="132"/>
      <c r="B2528" s="132"/>
      <c r="C2528" s="132"/>
      <c r="D2528" s="241"/>
      <c r="E2528" s="241"/>
      <c r="F2528" s="386"/>
      <c r="G2528" s="286"/>
      <c r="H2528" s="286"/>
      <c r="AW2528" s="482"/>
      <c r="AY2528" s="431"/>
    </row>
    <row r="2529" spans="1:51" s="388" customFormat="1" ht="16.5">
      <c r="A2529" s="132"/>
      <c r="B2529" s="132"/>
      <c r="C2529" s="132"/>
      <c r="D2529" s="241"/>
      <c r="E2529" s="241"/>
      <c r="F2529" s="386"/>
      <c r="G2529" s="286"/>
      <c r="H2529" s="286"/>
      <c r="AW2529" s="482"/>
      <c r="AY2529" s="431"/>
    </row>
    <row r="2530" spans="1:51" s="388" customFormat="1" ht="16.5">
      <c r="A2530" s="132"/>
      <c r="B2530" s="132"/>
      <c r="C2530" s="132"/>
      <c r="D2530" s="241"/>
      <c r="E2530" s="241"/>
      <c r="F2530" s="386"/>
      <c r="G2530" s="286"/>
      <c r="H2530" s="286"/>
      <c r="AW2530" s="482"/>
      <c r="AY2530" s="431"/>
    </row>
    <row r="2531" spans="1:51" s="388" customFormat="1" ht="16.5">
      <c r="A2531" s="132"/>
      <c r="B2531" s="132"/>
      <c r="C2531" s="132"/>
      <c r="D2531" s="241"/>
      <c r="E2531" s="241"/>
      <c r="F2531" s="386"/>
      <c r="G2531" s="286"/>
      <c r="H2531" s="286"/>
      <c r="AW2531" s="482"/>
      <c r="AY2531" s="431"/>
    </row>
    <row r="2532" spans="1:51" s="388" customFormat="1" ht="16.5">
      <c r="A2532" s="132"/>
      <c r="B2532" s="132"/>
      <c r="C2532" s="132"/>
      <c r="D2532" s="241"/>
      <c r="E2532" s="241"/>
      <c r="F2532" s="386"/>
      <c r="G2532" s="286"/>
      <c r="H2532" s="286"/>
      <c r="AW2532" s="482"/>
      <c r="AY2532" s="431"/>
    </row>
    <row r="2533" spans="1:51" s="388" customFormat="1" ht="16.5">
      <c r="A2533" s="132"/>
      <c r="B2533" s="132"/>
      <c r="C2533" s="132"/>
      <c r="D2533" s="241"/>
      <c r="E2533" s="241"/>
      <c r="F2533" s="386"/>
      <c r="G2533" s="286"/>
      <c r="H2533" s="286"/>
      <c r="AW2533" s="482"/>
      <c r="AY2533" s="431"/>
    </row>
    <row r="2534" spans="1:51" s="388" customFormat="1" ht="16.5">
      <c r="A2534" s="132"/>
      <c r="B2534" s="132"/>
      <c r="C2534" s="132"/>
      <c r="D2534" s="241"/>
      <c r="E2534" s="241"/>
      <c r="F2534" s="386"/>
      <c r="G2534" s="286"/>
      <c r="H2534" s="286"/>
      <c r="AW2534" s="482"/>
      <c r="AY2534" s="431"/>
    </row>
    <row r="2535" spans="1:51" s="388" customFormat="1" ht="16.5">
      <c r="A2535" s="132"/>
      <c r="B2535" s="132"/>
      <c r="C2535" s="132"/>
      <c r="D2535" s="241"/>
      <c r="E2535" s="241"/>
      <c r="F2535" s="386"/>
      <c r="G2535" s="286"/>
      <c r="H2535" s="286"/>
      <c r="AW2535" s="482"/>
      <c r="AY2535" s="431"/>
    </row>
    <row r="2536" spans="1:51" s="388" customFormat="1" ht="16.5">
      <c r="A2536" s="132"/>
      <c r="B2536" s="132"/>
      <c r="C2536" s="132"/>
      <c r="D2536" s="241"/>
      <c r="E2536" s="241"/>
      <c r="F2536" s="386"/>
      <c r="G2536" s="286"/>
      <c r="H2536" s="286"/>
      <c r="AW2536" s="482"/>
      <c r="AY2536" s="431"/>
    </row>
    <row r="2537" spans="1:51" s="388" customFormat="1" ht="16.5">
      <c r="A2537" s="132"/>
      <c r="B2537" s="132"/>
      <c r="C2537" s="132"/>
      <c r="D2537" s="241"/>
      <c r="E2537" s="241"/>
      <c r="F2537" s="386"/>
      <c r="G2537" s="286"/>
      <c r="H2537" s="286"/>
      <c r="AW2537" s="482"/>
      <c r="AY2537" s="431"/>
    </row>
    <row r="2538" spans="1:51" s="388" customFormat="1" ht="16.5">
      <c r="A2538" s="132"/>
      <c r="B2538" s="132"/>
      <c r="C2538" s="132"/>
      <c r="D2538" s="241"/>
      <c r="E2538" s="241"/>
      <c r="F2538" s="386"/>
      <c r="G2538" s="286"/>
      <c r="H2538" s="286"/>
      <c r="AW2538" s="482"/>
      <c r="AY2538" s="431"/>
    </row>
    <row r="2539" spans="1:51" s="388" customFormat="1" ht="16.5">
      <c r="A2539" s="132"/>
      <c r="B2539" s="132"/>
      <c r="C2539" s="132"/>
      <c r="D2539" s="241"/>
      <c r="E2539" s="241"/>
      <c r="F2539" s="386"/>
      <c r="G2539" s="286"/>
      <c r="H2539" s="286"/>
      <c r="AW2539" s="482"/>
      <c r="AY2539" s="431"/>
    </row>
    <row r="2540" spans="1:51" s="388" customFormat="1" ht="16.5">
      <c r="A2540" s="132"/>
      <c r="B2540" s="132"/>
      <c r="C2540" s="132"/>
      <c r="D2540" s="241"/>
      <c r="E2540" s="241"/>
      <c r="F2540" s="386"/>
      <c r="G2540" s="286"/>
      <c r="H2540" s="286"/>
      <c r="AW2540" s="482"/>
      <c r="AY2540" s="431"/>
    </row>
    <row r="2541" spans="1:51" s="388" customFormat="1" ht="16.5">
      <c r="A2541" s="132"/>
      <c r="B2541" s="132"/>
      <c r="C2541" s="132"/>
      <c r="D2541" s="241"/>
      <c r="E2541" s="241"/>
      <c r="F2541" s="386"/>
      <c r="G2541" s="286"/>
      <c r="H2541" s="286"/>
      <c r="AW2541" s="482"/>
      <c r="AY2541" s="431"/>
    </row>
    <row r="2542" spans="1:51" s="388" customFormat="1" ht="16.5">
      <c r="A2542" s="132"/>
      <c r="B2542" s="132"/>
      <c r="C2542" s="132"/>
      <c r="D2542" s="241"/>
      <c r="E2542" s="241"/>
      <c r="F2542" s="386"/>
      <c r="G2542" s="286"/>
      <c r="H2542" s="286"/>
      <c r="AW2542" s="482"/>
      <c r="AY2542" s="431"/>
    </row>
    <row r="2543" spans="1:51" s="388" customFormat="1" ht="16.5">
      <c r="A2543" s="132"/>
      <c r="B2543" s="132"/>
      <c r="C2543" s="132"/>
      <c r="D2543" s="241"/>
      <c r="E2543" s="241"/>
      <c r="F2543" s="386"/>
      <c r="G2543" s="286"/>
      <c r="H2543" s="286"/>
      <c r="AW2543" s="482"/>
      <c r="AY2543" s="431"/>
    </row>
    <row r="2544" spans="1:51" s="388" customFormat="1" ht="16.5">
      <c r="A2544" s="132"/>
      <c r="B2544" s="132"/>
      <c r="C2544" s="132"/>
      <c r="D2544" s="241"/>
      <c r="E2544" s="241"/>
      <c r="F2544" s="386"/>
      <c r="G2544" s="286"/>
      <c r="H2544" s="286"/>
      <c r="AW2544" s="482"/>
      <c r="AY2544" s="431"/>
    </row>
    <row r="2545" spans="1:51" s="388" customFormat="1" ht="16.5">
      <c r="A2545" s="132"/>
      <c r="B2545" s="132"/>
      <c r="C2545" s="132"/>
      <c r="D2545" s="241"/>
      <c r="E2545" s="241"/>
      <c r="F2545" s="386"/>
      <c r="G2545" s="286"/>
      <c r="H2545" s="286"/>
      <c r="AW2545" s="482"/>
      <c r="AY2545" s="431"/>
    </row>
    <row r="2546" spans="1:51" s="388" customFormat="1" ht="16.5">
      <c r="A2546" s="132"/>
      <c r="B2546" s="132"/>
      <c r="C2546" s="132"/>
      <c r="D2546" s="241"/>
      <c r="E2546" s="241"/>
      <c r="F2546" s="386"/>
      <c r="G2546" s="286"/>
      <c r="H2546" s="286"/>
      <c r="AW2546" s="482"/>
      <c r="AY2546" s="431"/>
    </row>
    <row r="2547" spans="1:51" s="388" customFormat="1" ht="16.5">
      <c r="A2547" s="132"/>
      <c r="B2547" s="132"/>
      <c r="C2547" s="132"/>
      <c r="D2547" s="241"/>
      <c r="E2547" s="241"/>
      <c r="F2547" s="386"/>
      <c r="G2547" s="286"/>
      <c r="H2547" s="286"/>
      <c r="AW2547" s="482"/>
      <c r="AY2547" s="431"/>
    </row>
    <row r="2548" spans="1:51" s="388" customFormat="1" ht="16.5">
      <c r="A2548" s="132"/>
      <c r="B2548" s="132"/>
      <c r="C2548" s="132"/>
      <c r="D2548" s="241"/>
      <c r="E2548" s="241"/>
      <c r="F2548" s="386"/>
      <c r="G2548" s="286"/>
      <c r="H2548" s="286"/>
      <c r="AW2548" s="482"/>
      <c r="AY2548" s="431"/>
    </row>
    <row r="2549" spans="1:51" s="388" customFormat="1" ht="16.5">
      <c r="A2549" s="132"/>
      <c r="B2549" s="132"/>
      <c r="C2549" s="132"/>
      <c r="D2549" s="241"/>
      <c r="E2549" s="241"/>
      <c r="F2549" s="386"/>
      <c r="G2549" s="286"/>
      <c r="H2549" s="286"/>
      <c r="AW2549" s="482"/>
      <c r="AY2549" s="431"/>
    </row>
    <row r="2550" spans="1:51" s="388" customFormat="1" ht="16.5">
      <c r="A2550" s="132"/>
      <c r="B2550" s="132"/>
      <c r="C2550" s="132"/>
      <c r="D2550" s="241"/>
      <c r="E2550" s="241"/>
      <c r="F2550" s="386"/>
      <c r="G2550" s="286"/>
      <c r="H2550" s="286"/>
      <c r="AW2550" s="482"/>
      <c r="AY2550" s="431"/>
    </row>
    <row r="2551" spans="1:51" s="388" customFormat="1" ht="16.5">
      <c r="A2551" s="132"/>
      <c r="B2551" s="132"/>
      <c r="C2551" s="132"/>
      <c r="D2551" s="241"/>
      <c r="E2551" s="241"/>
      <c r="F2551" s="386"/>
      <c r="G2551" s="286"/>
      <c r="H2551" s="286"/>
      <c r="AW2551" s="482"/>
      <c r="AY2551" s="431"/>
    </row>
    <row r="2552" spans="1:51" s="388" customFormat="1" ht="16.5">
      <c r="A2552" s="132"/>
      <c r="B2552" s="132"/>
      <c r="C2552" s="132"/>
      <c r="D2552" s="241"/>
      <c r="E2552" s="241"/>
      <c r="F2552" s="386"/>
      <c r="G2552" s="286"/>
      <c r="H2552" s="286"/>
      <c r="AW2552" s="482"/>
      <c r="AY2552" s="431"/>
    </row>
    <row r="2553" spans="1:51" s="388" customFormat="1" ht="16.5">
      <c r="A2553" s="132"/>
      <c r="B2553" s="132"/>
      <c r="C2553" s="132"/>
      <c r="D2553" s="241"/>
      <c r="E2553" s="241"/>
      <c r="F2553" s="386"/>
      <c r="G2553" s="286"/>
      <c r="H2553" s="286"/>
      <c r="AW2553" s="482"/>
      <c r="AY2553" s="431"/>
    </row>
    <row r="2554" spans="1:51" s="388" customFormat="1" ht="16.5">
      <c r="A2554" s="132"/>
      <c r="B2554" s="132"/>
      <c r="C2554" s="132"/>
      <c r="D2554" s="241"/>
      <c r="E2554" s="241"/>
      <c r="F2554" s="386"/>
      <c r="G2554" s="286"/>
      <c r="H2554" s="286"/>
      <c r="AW2554" s="482"/>
      <c r="AY2554" s="431"/>
    </row>
    <row r="2555" spans="1:51" s="388" customFormat="1" ht="16.5">
      <c r="A2555" s="132"/>
      <c r="B2555" s="132"/>
      <c r="C2555" s="132"/>
      <c r="D2555" s="241"/>
      <c r="E2555" s="241"/>
      <c r="F2555" s="386"/>
      <c r="G2555" s="286"/>
      <c r="H2555" s="286"/>
      <c r="AW2555" s="482"/>
      <c r="AY2555" s="431"/>
    </row>
    <row r="2556" spans="1:51" s="388" customFormat="1" ht="16.5">
      <c r="A2556" s="132"/>
      <c r="B2556" s="132"/>
      <c r="C2556" s="132"/>
      <c r="D2556" s="241"/>
      <c r="E2556" s="241"/>
      <c r="F2556" s="386"/>
      <c r="G2556" s="286"/>
      <c r="H2556" s="286"/>
      <c r="AW2556" s="482"/>
      <c r="AY2556" s="431"/>
    </row>
    <row r="2557" spans="1:51" s="388" customFormat="1" ht="16.5">
      <c r="A2557" s="132"/>
      <c r="B2557" s="132"/>
      <c r="C2557" s="132"/>
      <c r="D2557" s="241"/>
      <c r="E2557" s="241"/>
      <c r="F2557" s="386"/>
      <c r="G2557" s="286"/>
      <c r="H2557" s="286"/>
      <c r="AW2557" s="482"/>
      <c r="AY2557" s="431"/>
    </row>
    <row r="2558" spans="1:51" s="388" customFormat="1" ht="16.5">
      <c r="A2558" s="132"/>
      <c r="B2558" s="132"/>
      <c r="C2558" s="132"/>
      <c r="D2558" s="241"/>
      <c r="E2558" s="241"/>
      <c r="F2558" s="386"/>
      <c r="G2558" s="286"/>
      <c r="H2558" s="286"/>
      <c r="AW2558" s="482"/>
      <c r="AY2558" s="431"/>
    </row>
    <row r="2559" spans="1:51" s="388" customFormat="1" ht="16.5">
      <c r="A2559" s="132"/>
      <c r="B2559" s="132"/>
      <c r="C2559" s="132"/>
      <c r="D2559" s="241"/>
      <c r="E2559" s="241"/>
      <c r="F2559" s="386"/>
      <c r="G2559" s="286"/>
      <c r="H2559" s="286"/>
      <c r="AW2559" s="482"/>
      <c r="AY2559" s="431"/>
    </row>
    <row r="2560" spans="1:51" s="388" customFormat="1" ht="16.5">
      <c r="A2560" s="132"/>
      <c r="B2560" s="132"/>
      <c r="C2560" s="132"/>
      <c r="D2560" s="241"/>
      <c r="E2560" s="241"/>
      <c r="F2560" s="386"/>
      <c r="G2560" s="286"/>
      <c r="H2560" s="286"/>
      <c r="AW2560" s="482"/>
      <c r="AY2560" s="431"/>
    </row>
    <row r="2561" spans="1:51" s="388" customFormat="1" ht="16.5">
      <c r="A2561" s="132"/>
      <c r="B2561" s="132"/>
      <c r="C2561" s="132"/>
      <c r="D2561" s="241"/>
      <c r="E2561" s="241"/>
      <c r="F2561" s="386"/>
      <c r="G2561" s="286"/>
      <c r="H2561" s="286"/>
      <c r="AW2561" s="482"/>
      <c r="AY2561" s="431"/>
    </row>
    <row r="2562" spans="1:51" s="388" customFormat="1" ht="16.5">
      <c r="A2562" s="132"/>
      <c r="B2562" s="132"/>
      <c r="C2562" s="132"/>
      <c r="D2562" s="241"/>
      <c r="E2562" s="241"/>
      <c r="F2562" s="386"/>
      <c r="G2562" s="286"/>
      <c r="H2562" s="286"/>
      <c r="AW2562" s="482"/>
      <c r="AY2562" s="431"/>
    </row>
    <row r="2563" spans="1:51" s="388" customFormat="1" ht="16.5">
      <c r="A2563" s="132"/>
      <c r="B2563" s="132"/>
      <c r="C2563" s="132"/>
      <c r="D2563" s="241"/>
      <c r="E2563" s="241"/>
      <c r="F2563" s="386"/>
      <c r="G2563" s="286"/>
      <c r="H2563" s="286"/>
      <c r="AW2563" s="482"/>
      <c r="AY2563" s="431"/>
    </row>
    <row r="2564" spans="1:51" s="388" customFormat="1" ht="16.5">
      <c r="A2564" s="132"/>
      <c r="B2564" s="132"/>
      <c r="C2564" s="132"/>
      <c r="D2564" s="241"/>
      <c r="E2564" s="241"/>
      <c r="F2564" s="386"/>
      <c r="G2564" s="286"/>
      <c r="H2564" s="286"/>
      <c r="AW2564" s="482"/>
      <c r="AY2564" s="431"/>
    </row>
    <row r="2565" spans="1:51" s="388" customFormat="1" ht="16.5">
      <c r="A2565" s="132"/>
      <c r="B2565" s="132"/>
      <c r="C2565" s="132"/>
      <c r="D2565" s="241"/>
      <c r="E2565" s="241"/>
      <c r="F2565" s="386"/>
      <c r="G2565" s="286"/>
      <c r="H2565" s="286"/>
      <c r="AW2565" s="482"/>
      <c r="AY2565" s="431"/>
    </row>
    <row r="2566" spans="1:51" s="388" customFormat="1" ht="16.5">
      <c r="A2566" s="132"/>
      <c r="B2566" s="132"/>
      <c r="C2566" s="132"/>
      <c r="D2566" s="241"/>
      <c r="E2566" s="241"/>
      <c r="F2566" s="386"/>
      <c r="G2566" s="286"/>
      <c r="H2566" s="286"/>
      <c r="AW2566" s="482"/>
      <c r="AY2566" s="431"/>
    </row>
    <row r="2567" spans="1:51" s="388" customFormat="1" ht="16.5">
      <c r="A2567" s="132"/>
      <c r="B2567" s="132"/>
      <c r="C2567" s="132"/>
      <c r="D2567" s="241"/>
      <c r="E2567" s="241"/>
      <c r="F2567" s="386"/>
      <c r="G2567" s="286"/>
      <c r="H2567" s="286"/>
      <c r="AW2567" s="482"/>
      <c r="AY2567" s="431"/>
    </row>
    <row r="2568" spans="1:51" s="388" customFormat="1" ht="16.5">
      <c r="A2568" s="132"/>
      <c r="B2568" s="132"/>
      <c r="C2568" s="132"/>
      <c r="D2568" s="241"/>
      <c r="E2568" s="241"/>
      <c r="F2568" s="386"/>
      <c r="G2568" s="286"/>
      <c r="H2568" s="286"/>
      <c r="AW2568" s="482"/>
      <c r="AY2568" s="431"/>
    </row>
    <row r="2569" spans="1:51" s="388" customFormat="1" ht="16.5">
      <c r="A2569" s="132"/>
      <c r="B2569" s="132"/>
      <c r="C2569" s="132"/>
      <c r="D2569" s="241"/>
      <c r="E2569" s="241"/>
      <c r="F2569" s="386"/>
      <c r="G2569" s="286"/>
      <c r="H2569" s="286"/>
      <c r="AW2569" s="482"/>
      <c r="AY2569" s="431"/>
    </row>
    <row r="2570" spans="1:51" s="388" customFormat="1" ht="16.5">
      <c r="A2570" s="132"/>
      <c r="B2570" s="132"/>
      <c r="C2570" s="132"/>
      <c r="D2570" s="241"/>
      <c r="E2570" s="241"/>
      <c r="F2570" s="386"/>
      <c r="G2570" s="286"/>
      <c r="H2570" s="286"/>
      <c r="AW2570" s="482"/>
      <c r="AY2570" s="431"/>
    </row>
    <row r="2571" spans="1:51" s="388" customFormat="1" ht="16.5">
      <c r="A2571" s="132"/>
      <c r="B2571" s="132"/>
      <c r="C2571" s="132"/>
      <c r="D2571" s="241"/>
      <c r="E2571" s="241"/>
      <c r="F2571" s="386"/>
      <c r="G2571" s="286"/>
      <c r="H2571" s="286"/>
      <c r="AW2571" s="482"/>
      <c r="AY2571" s="431"/>
    </row>
    <row r="2572" spans="1:51" s="388" customFormat="1" ht="16.5">
      <c r="A2572" s="132"/>
      <c r="B2572" s="132"/>
      <c r="C2572" s="132"/>
      <c r="D2572" s="241"/>
      <c r="E2572" s="241"/>
      <c r="F2572" s="386"/>
      <c r="G2572" s="286"/>
      <c r="H2572" s="286"/>
      <c r="AW2572" s="482"/>
      <c r="AY2572" s="431"/>
    </row>
    <row r="2573" spans="1:51" s="388" customFormat="1" ht="16.5">
      <c r="A2573" s="132"/>
      <c r="B2573" s="132"/>
      <c r="C2573" s="132"/>
      <c r="D2573" s="241"/>
      <c r="E2573" s="241"/>
      <c r="F2573" s="386"/>
      <c r="G2573" s="286"/>
      <c r="H2573" s="286"/>
      <c r="AW2573" s="482"/>
      <c r="AY2573" s="431"/>
    </row>
    <row r="2574" spans="1:51" s="388" customFormat="1" ht="16.5">
      <c r="A2574" s="132"/>
      <c r="B2574" s="132"/>
      <c r="C2574" s="132"/>
      <c r="D2574" s="241"/>
      <c r="E2574" s="241"/>
      <c r="F2574" s="386"/>
      <c r="G2574" s="286"/>
      <c r="H2574" s="286"/>
      <c r="AW2574" s="482"/>
      <c r="AY2574" s="431"/>
    </row>
    <row r="2575" spans="1:51" s="388" customFormat="1" ht="16.5">
      <c r="A2575" s="132"/>
      <c r="B2575" s="132"/>
      <c r="C2575" s="132"/>
      <c r="D2575" s="241"/>
      <c r="E2575" s="241"/>
      <c r="F2575" s="386"/>
      <c r="G2575" s="286"/>
      <c r="H2575" s="286"/>
      <c r="AW2575" s="482"/>
      <c r="AY2575" s="431"/>
    </row>
    <row r="2576" spans="1:51" s="388" customFormat="1" ht="16.5">
      <c r="A2576" s="132"/>
      <c r="B2576" s="132"/>
      <c r="C2576" s="132"/>
      <c r="D2576" s="241"/>
      <c r="E2576" s="241"/>
      <c r="F2576" s="386"/>
      <c r="G2576" s="286"/>
      <c r="H2576" s="286"/>
      <c r="AW2576" s="482"/>
      <c r="AY2576" s="431"/>
    </row>
    <row r="2577" spans="1:51" s="388" customFormat="1" ht="16.5">
      <c r="A2577" s="132"/>
      <c r="B2577" s="132"/>
      <c r="C2577" s="132"/>
      <c r="D2577" s="241"/>
      <c r="E2577" s="241"/>
      <c r="F2577" s="386"/>
      <c r="G2577" s="286"/>
      <c r="H2577" s="286"/>
      <c r="AW2577" s="482"/>
      <c r="AY2577" s="431"/>
    </row>
    <row r="2578" spans="1:51" s="388" customFormat="1" ht="16.5">
      <c r="A2578" s="132"/>
      <c r="B2578" s="132"/>
      <c r="C2578" s="132"/>
      <c r="D2578" s="241"/>
      <c r="E2578" s="241"/>
      <c r="F2578" s="386"/>
      <c r="G2578" s="286"/>
      <c r="H2578" s="286"/>
      <c r="AW2578" s="482"/>
      <c r="AY2578" s="431"/>
    </row>
    <row r="2579" spans="1:51" s="388" customFormat="1" ht="16.5">
      <c r="A2579" s="132"/>
      <c r="B2579" s="132"/>
      <c r="C2579" s="132"/>
      <c r="D2579" s="241"/>
      <c r="E2579" s="241"/>
      <c r="F2579" s="386"/>
      <c r="G2579" s="286"/>
      <c r="H2579" s="286"/>
      <c r="AW2579" s="482"/>
      <c r="AY2579" s="431"/>
    </row>
    <row r="2580" spans="1:51" s="388" customFormat="1" ht="16.5">
      <c r="A2580" s="132"/>
      <c r="B2580" s="132"/>
      <c r="C2580" s="132"/>
      <c r="D2580" s="241"/>
      <c r="E2580" s="241"/>
      <c r="F2580" s="386"/>
      <c r="G2580" s="286"/>
      <c r="H2580" s="286"/>
      <c r="AW2580" s="482"/>
      <c r="AY2580" s="431"/>
    </row>
    <row r="2581" spans="1:51" s="388" customFormat="1" ht="16.5">
      <c r="A2581" s="132"/>
      <c r="B2581" s="132"/>
      <c r="C2581" s="132"/>
      <c r="D2581" s="241"/>
      <c r="E2581" s="241"/>
      <c r="F2581" s="386"/>
      <c r="G2581" s="286"/>
      <c r="H2581" s="286"/>
      <c r="AW2581" s="482"/>
      <c r="AY2581" s="431"/>
    </row>
    <row r="2582" spans="1:51" s="388" customFormat="1" ht="16.5">
      <c r="A2582" s="132"/>
      <c r="B2582" s="132"/>
      <c r="C2582" s="132"/>
      <c r="D2582" s="241"/>
      <c r="E2582" s="241"/>
      <c r="F2582" s="386"/>
      <c r="G2582" s="286"/>
      <c r="H2582" s="286"/>
      <c r="AW2582" s="482"/>
      <c r="AY2582" s="431"/>
    </row>
    <row r="2583" spans="1:51" s="388" customFormat="1" ht="16.5">
      <c r="A2583" s="132"/>
      <c r="B2583" s="132"/>
      <c r="C2583" s="132"/>
      <c r="D2583" s="241"/>
      <c r="E2583" s="241"/>
      <c r="F2583" s="386"/>
      <c r="G2583" s="286"/>
      <c r="H2583" s="286"/>
      <c r="AW2583" s="482"/>
      <c r="AY2583" s="431"/>
    </row>
    <row r="2584" spans="1:51" s="388" customFormat="1" ht="16.5">
      <c r="A2584" s="132"/>
      <c r="B2584" s="132"/>
      <c r="C2584" s="132"/>
      <c r="D2584" s="241"/>
      <c r="E2584" s="241"/>
      <c r="F2584" s="386"/>
      <c r="G2584" s="286"/>
      <c r="H2584" s="286"/>
      <c r="AW2584" s="482"/>
      <c r="AY2584" s="431"/>
    </row>
    <row r="2585" spans="1:51" s="388" customFormat="1" ht="16.5">
      <c r="A2585" s="132"/>
      <c r="B2585" s="132"/>
      <c r="C2585" s="132"/>
      <c r="D2585" s="241"/>
      <c r="E2585" s="241"/>
      <c r="F2585" s="386"/>
      <c r="G2585" s="286"/>
      <c r="H2585" s="286"/>
      <c r="AW2585" s="482"/>
      <c r="AY2585" s="431"/>
    </row>
    <row r="2586" spans="1:51" s="388" customFormat="1" ht="16.5">
      <c r="A2586" s="132"/>
      <c r="B2586" s="132"/>
      <c r="C2586" s="132"/>
      <c r="D2586" s="241"/>
      <c r="E2586" s="241"/>
      <c r="F2586" s="386"/>
      <c r="G2586" s="286"/>
      <c r="H2586" s="286"/>
      <c r="AW2586" s="482"/>
      <c r="AY2586" s="431"/>
    </row>
    <row r="2587" spans="1:51" s="388" customFormat="1" ht="16.5">
      <c r="A2587" s="132"/>
      <c r="B2587" s="132"/>
      <c r="C2587" s="132"/>
      <c r="D2587" s="241"/>
      <c r="E2587" s="241"/>
      <c r="F2587" s="386"/>
      <c r="G2587" s="286"/>
      <c r="H2587" s="286"/>
      <c r="AW2587" s="482"/>
      <c r="AY2587" s="431"/>
    </row>
    <row r="2588" spans="1:51" s="388" customFormat="1" ht="16.5">
      <c r="A2588" s="132"/>
      <c r="B2588" s="132"/>
      <c r="C2588" s="132"/>
      <c r="D2588" s="241"/>
      <c r="E2588" s="241"/>
      <c r="F2588" s="386"/>
      <c r="G2588" s="286"/>
      <c r="H2588" s="286"/>
      <c r="AW2588" s="482"/>
      <c r="AY2588" s="431"/>
    </row>
    <row r="2589" spans="1:51" s="388" customFormat="1" ht="16.5">
      <c r="A2589" s="132"/>
      <c r="B2589" s="132"/>
      <c r="C2589" s="132"/>
      <c r="D2589" s="241"/>
      <c r="E2589" s="241"/>
      <c r="F2589" s="386"/>
      <c r="G2589" s="286"/>
      <c r="H2589" s="286"/>
      <c r="AW2589" s="482"/>
      <c r="AY2589" s="431"/>
    </row>
    <row r="2590" spans="1:51" s="388" customFormat="1" ht="16.5">
      <c r="A2590" s="132"/>
      <c r="B2590" s="132"/>
      <c r="C2590" s="132"/>
      <c r="D2590" s="241"/>
      <c r="E2590" s="241"/>
      <c r="F2590" s="386"/>
      <c r="G2590" s="286"/>
      <c r="H2590" s="286"/>
      <c r="AW2590" s="482"/>
      <c r="AY2590" s="431"/>
    </row>
    <row r="2591" spans="1:51" s="388" customFormat="1" ht="16.5">
      <c r="A2591" s="132"/>
      <c r="B2591" s="132"/>
      <c r="C2591" s="132"/>
      <c r="D2591" s="241"/>
      <c r="E2591" s="241"/>
      <c r="F2591" s="386"/>
      <c r="G2591" s="286"/>
      <c r="H2591" s="286"/>
      <c r="AW2591" s="482"/>
      <c r="AY2591" s="431"/>
    </row>
    <row r="2592" spans="1:51" s="388" customFormat="1" ht="16.5">
      <c r="A2592" s="132"/>
      <c r="B2592" s="132"/>
      <c r="C2592" s="132"/>
      <c r="D2592" s="241"/>
      <c r="E2592" s="241"/>
      <c r="F2592" s="386"/>
      <c r="G2592" s="286"/>
      <c r="H2592" s="286"/>
      <c r="AW2592" s="482"/>
      <c r="AY2592" s="431"/>
    </row>
    <row r="2593" spans="1:51" s="388" customFormat="1" ht="16.5">
      <c r="A2593" s="132"/>
      <c r="B2593" s="132"/>
      <c r="C2593" s="132"/>
      <c r="D2593" s="241"/>
      <c r="E2593" s="241"/>
      <c r="F2593" s="386"/>
      <c r="G2593" s="286"/>
      <c r="H2593" s="286"/>
      <c r="AW2593" s="482"/>
      <c r="AY2593" s="431"/>
    </row>
    <row r="2594" spans="1:51" s="388" customFormat="1" ht="16.5">
      <c r="A2594" s="132"/>
      <c r="B2594" s="132"/>
      <c r="C2594" s="132"/>
      <c r="D2594" s="241"/>
      <c r="E2594" s="241"/>
      <c r="F2594" s="386"/>
      <c r="G2594" s="286"/>
      <c r="H2594" s="286"/>
      <c r="AW2594" s="482"/>
      <c r="AY2594" s="431"/>
    </row>
    <row r="2595" spans="1:51" s="388" customFormat="1" ht="16.5">
      <c r="A2595" s="132"/>
      <c r="B2595" s="132"/>
      <c r="C2595" s="132"/>
      <c r="D2595" s="241"/>
      <c r="E2595" s="241"/>
      <c r="F2595" s="386"/>
      <c r="G2595" s="286"/>
      <c r="H2595" s="286"/>
      <c r="AW2595" s="482"/>
      <c r="AY2595" s="431"/>
    </row>
    <row r="2596" spans="1:51" s="388" customFormat="1" ht="16.5">
      <c r="A2596" s="132"/>
      <c r="B2596" s="132"/>
      <c r="C2596" s="132"/>
      <c r="D2596" s="241"/>
      <c r="E2596" s="241"/>
      <c r="F2596" s="386"/>
      <c r="G2596" s="286"/>
      <c r="H2596" s="286"/>
      <c r="AW2596" s="482"/>
      <c r="AY2596" s="431"/>
    </row>
    <row r="2597" spans="1:51" s="388" customFormat="1" ht="16.5">
      <c r="A2597" s="132"/>
      <c r="B2597" s="132"/>
      <c r="C2597" s="132"/>
      <c r="D2597" s="241"/>
      <c r="E2597" s="241"/>
      <c r="F2597" s="386"/>
      <c r="G2597" s="286"/>
      <c r="H2597" s="286"/>
      <c r="AW2597" s="482"/>
      <c r="AY2597" s="431"/>
    </row>
    <row r="2598" spans="1:51" s="388" customFormat="1" ht="16.5">
      <c r="A2598" s="132"/>
      <c r="B2598" s="132"/>
      <c r="C2598" s="132"/>
      <c r="D2598" s="241"/>
      <c r="E2598" s="241"/>
      <c r="F2598" s="386"/>
      <c r="G2598" s="286"/>
      <c r="H2598" s="286"/>
      <c r="AW2598" s="482"/>
      <c r="AY2598" s="431"/>
    </row>
    <row r="2599" spans="1:51" s="388" customFormat="1" ht="16.5">
      <c r="A2599" s="132"/>
      <c r="B2599" s="132"/>
      <c r="C2599" s="132"/>
      <c r="D2599" s="241"/>
      <c r="E2599" s="241"/>
      <c r="F2599" s="386"/>
      <c r="G2599" s="286"/>
      <c r="H2599" s="286"/>
      <c r="AW2599" s="482"/>
      <c r="AY2599" s="431"/>
    </row>
    <row r="2600" spans="1:51" s="388" customFormat="1" ht="16.5">
      <c r="A2600" s="132"/>
      <c r="B2600" s="132"/>
      <c r="C2600" s="132"/>
      <c r="D2600" s="241"/>
      <c r="E2600" s="241"/>
      <c r="F2600" s="386"/>
      <c r="G2600" s="286"/>
      <c r="H2600" s="286"/>
      <c r="AW2600" s="482"/>
      <c r="AY2600" s="431"/>
    </row>
    <row r="2601" spans="1:51" s="388" customFormat="1" ht="16.5">
      <c r="A2601" s="132"/>
      <c r="B2601" s="132"/>
      <c r="C2601" s="132"/>
      <c r="D2601" s="241"/>
      <c r="E2601" s="241"/>
      <c r="F2601" s="386"/>
      <c r="G2601" s="286"/>
      <c r="H2601" s="286"/>
      <c r="AW2601" s="482"/>
      <c r="AY2601" s="431"/>
    </row>
    <row r="2602" spans="1:51" s="388" customFormat="1" ht="16.5">
      <c r="A2602" s="132"/>
      <c r="B2602" s="132"/>
      <c r="C2602" s="132"/>
      <c r="D2602" s="241"/>
      <c r="E2602" s="241"/>
      <c r="F2602" s="386"/>
      <c r="G2602" s="286"/>
      <c r="H2602" s="286"/>
      <c r="AW2602" s="482"/>
      <c r="AY2602" s="431"/>
    </row>
    <row r="2603" spans="1:51" s="388" customFormat="1" ht="16.5">
      <c r="A2603" s="132"/>
      <c r="B2603" s="132"/>
      <c r="C2603" s="132"/>
      <c r="D2603" s="241"/>
      <c r="E2603" s="241"/>
      <c r="F2603" s="386"/>
      <c r="G2603" s="286"/>
      <c r="H2603" s="286"/>
      <c r="AW2603" s="482"/>
      <c r="AY2603" s="431"/>
    </row>
    <row r="2604" spans="1:51" s="388" customFormat="1" ht="16.5">
      <c r="A2604" s="132"/>
      <c r="B2604" s="132"/>
      <c r="C2604" s="132"/>
      <c r="D2604" s="241"/>
      <c r="E2604" s="241"/>
      <c r="F2604" s="386"/>
      <c r="G2604" s="286"/>
      <c r="H2604" s="286"/>
      <c r="AW2604" s="482"/>
      <c r="AY2604" s="431"/>
    </row>
    <row r="2605" spans="1:51" s="388" customFormat="1" ht="16.5">
      <c r="A2605" s="132"/>
      <c r="B2605" s="132"/>
      <c r="C2605" s="132"/>
      <c r="D2605" s="241"/>
      <c r="E2605" s="241"/>
      <c r="F2605" s="386"/>
      <c r="G2605" s="286"/>
      <c r="H2605" s="286"/>
      <c r="AW2605" s="482"/>
      <c r="AY2605" s="431"/>
    </row>
    <row r="2606" spans="1:51" s="388" customFormat="1" ht="16.5">
      <c r="A2606" s="132"/>
      <c r="B2606" s="132"/>
      <c r="C2606" s="132"/>
      <c r="D2606" s="241"/>
      <c r="E2606" s="241"/>
      <c r="F2606" s="386"/>
      <c r="G2606" s="286"/>
      <c r="H2606" s="286"/>
      <c r="AW2606" s="482"/>
      <c r="AY2606" s="431"/>
    </row>
    <row r="2607" spans="1:51" s="388" customFormat="1" ht="16.5">
      <c r="A2607" s="132"/>
      <c r="B2607" s="132"/>
      <c r="C2607" s="132"/>
      <c r="D2607" s="241"/>
      <c r="E2607" s="241"/>
      <c r="F2607" s="386"/>
      <c r="G2607" s="286"/>
      <c r="H2607" s="286"/>
      <c r="AW2607" s="482"/>
      <c r="AY2607" s="431"/>
    </row>
    <row r="2608" spans="1:51" s="388" customFormat="1" ht="16.5">
      <c r="A2608" s="132"/>
      <c r="B2608" s="132"/>
      <c r="C2608" s="132"/>
      <c r="D2608" s="241"/>
      <c r="E2608" s="241"/>
      <c r="F2608" s="386"/>
      <c r="G2608" s="286"/>
      <c r="H2608" s="286"/>
      <c r="AW2608" s="482"/>
      <c r="AY2608" s="431"/>
    </row>
    <row r="2609" spans="1:51" s="388" customFormat="1" ht="16.5">
      <c r="A2609" s="132"/>
      <c r="B2609" s="132"/>
      <c r="C2609" s="132"/>
      <c r="D2609" s="241"/>
      <c r="E2609" s="241"/>
      <c r="F2609" s="386"/>
      <c r="G2609" s="286"/>
      <c r="H2609" s="286"/>
      <c r="AW2609" s="482"/>
      <c r="AY2609" s="431"/>
    </row>
    <row r="2610" spans="1:51" s="388" customFormat="1" ht="16.5">
      <c r="A2610" s="132"/>
      <c r="B2610" s="132"/>
      <c r="C2610" s="132"/>
      <c r="D2610" s="241"/>
      <c r="E2610" s="241"/>
      <c r="F2610" s="386"/>
      <c r="G2610" s="286"/>
      <c r="H2610" s="286"/>
      <c r="AW2610" s="482"/>
      <c r="AY2610" s="431"/>
    </row>
    <row r="2611" spans="1:51" s="388" customFormat="1" ht="16.5">
      <c r="A2611" s="132"/>
      <c r="B2611" s="132"/>
      <c r="C2611" s="132"/>
      <c r="D2611" s="241"/>
      <c r="E2611" s="241"/>
      <c r="F2611" s="386"/>
      <c r="G2611" s="286"/>
      <c r="H2611" s="286"/>
      <c r="AW2611" s="482"/>
      <c r="AY2611" s="431"/>
    </row>
    <row r="2612" spans="1:51" s="388" customFormat="1" ht="16.5">
      <c r="A2612" s="132"/>
      <c r="B2612" s="132"/>
      <c r="C2612" s="132"/>
      <c r="D2612" s="241"/>
      <c r="E2612" s="241"/>
      <c r="F2612" s="386"/>
      <c r="G2612" s="286"/>
      <c r="H2612" s="286"/>
      <c r="AW2612" s="482"/>
      <c r="AY2612" s="431"/>
    </row>
    <row r="2613" spans="1:51" s="388" customFormat="1" ht="16.5">
      <c r="A2613" s="132"/>
      <c r="B2613" s="132"/>
      <c r="C2613" s="132"/>
      <c r="D2613" s="241"/>
      <c r="E2613" s="241"/>
      <c r="F2613" s="386"/>
      <c r="G2613" s="286"/>
      <c r="H2613" s="286"/>
      <c r="AW2613" s="482"/>
      <c r="AY2613" s="431"/>
    </row>
    <row r="2614" spans="1:51" s="388" customFormat="1" ht="16.5">
      <c r="A2614" s="132"/>
      <c r="B2614" s="132"/>
      <c r="C2614" s="132"/>
      <c r="D2614" s="241"/>
      <c r="E2614" s="241"/>
      <c r="F2614" s="386"/>
      <c r="G2614" s="286"/>
      <c r="H2614" s="286"/>
      <c r="AW2614" s="482"/>
      <c r="AY2614" s="431"/>
    </row>
    <row r="2615" spans="1:51" s="388" customFormat="1" ht="16.5">
      <c r="A2615" s="132"/>
      <c r="B2615" s="132"/>
      <c r="C2615" s="132"/>
      <c r="D2615" s="241"/>
      <c r="E2615" s="241"/>
      <c r="F2615" s="386"/>
      <c r="G2615" s="286"/>
      <c r="H2615" s="286"/>
      <c r="AW2615" s="482"/>
      <c r="AY2615" s="431"/>
    </row>
    <row r="2616" spans="1:51" s="388" customFormat="1" ht="16.5">
      <c r="A2616" s="132"/>
      <c r="B2616" s="132"/>
      <c r="C2616" s="132"/>
      <c r="D2616" s="241"/>
      <c r="E2616" s="241"/>
      <c r="F2616" s="386"/>
      <c r="G2616" s="286"/>
      <c r="H2616" s="286"/>
      <c r="AW2616" s="482"/>
      <c r="AY2616" s="431"/>
    </row>
    <row r="2617" spans="1:51" s="388" customFormat="1" ht="16.5">
      <c r="A2617" s="132"/>
      <c r="B2617" s="132"/>
      <c r="C2617" s="132"/>
      <c r="D2617" s="241"/>
      <c r="E2617" s="241"/>
      <c r="F2617" s="386"/>
      <c r="G2617" s="286"/>
      <c r="H2617" s="286"/>
      <c r="AW2617" s="482"/>
      <c r="AY2617" s="431"/>
    </row>
    <row r="2618" spans="1:51" s="388" customFormat="1" ht="16.5">
      <c r="A2618" s="132"/>
      <c r="B2618" s="132"/>
      <c r="C2618" s="132"/>
      <c r="D2618" s="241"/>
      <c r="E2618" s="241"/>
      <c r="F2618" s="386"/>
      <c r="G2618" s="286"/>
      <c r="H2618" s="286"/>
      <c r="AW2618" s="482"/>
      <c r="AY2618" s="431"/>
    </row>
    <row r="2619" spans="1:51" s="388" customFormat="1" ht="16.5">
      <c r="A2619" s="132"/>
      <c r="B2619" s="132"/>
      <c r="C2619" s="132"/>
      <c r="D2619" s="241"/>
      <c r="E2619" s="241"/>
      <c r="F2619" s="386"/>
      <c r="G2619" s="286"/>
      <c r="H2619" s="286"/>
      <c r="AW2619" s="482"/>
      <c r="AY2619" s="431"/>
    </row>
    <row r="2620" spans="1:51" s="388" customFormat="1" ht="16.5">
      <c r="A2620" s="132"/>
      <c r="B2620" s="132"/>
      <c r="C2620" s="132"/>
      <c r="D2620" s="241"/>
      <c r="E2620" s="241"/>
      <c r="F2620" s="386"/>
      <c r="G2620" s="286"/>
      <c r="H2620" s="286"/>
      <c r="AW2620" s="482"/>
      <c r="AY2620" s="431"/>
    </row>
    <row r="2621" spans="1:51" s="388" customFormat="1" ht="16.5">
      <c r="A2621" s="132"/>
      <c r="B2621" s="132"/>
      <c r="C2621" s="132"/>
      <c r="D2621" s="241"/>
      <c r="E2621" s="241"/>
      <c r="F2621" s="386"/>
      <c r="G2621" s="286"/>
      <c r="H2621" s="286"/>
      <c r="AW2621" s="482"/>
      <c r="AY2621" s="431"/>
    </row>
    <row r="2622" spans="1:51" s="388" customFormat="1" ht="16.5">
      <c r="A2622" s="132"/>
      <c r="B2622" s="132"/>
      <c r="C2622" s="132"/>
      <c r="D2622" s="241"/>
      <c r="E2622" s="241"/>
      <c r="F2622" s="386"/>
      <c r="G2622" s="286"/>
      <c r="H2622" s="286"/>
      <c r="AW2622" s="482"/>
      <c r="AY2622" s="431"/>
    </row>
    <row r="2623" spans="1:51" s="388" customFormat="1" ht="16.5">
      <c r="A2623" s="132"/>
      <c r="B2623" s="132"/>
      <c r="C2623" s="132"/>
      <c r="D2623" s="241"/>
      <c r="E2623" s="241"/>
      <c r="F2623" s="386"/>
      <c r="G2623" s="286"/>
      <c r="H2623" s="286"/>
      <c r="AW2623" s="482"/>
      <c r="AY2623" s="431"/>
    </row>
    <row r="2624" spans="1:51" s="388" customFormat="1" ht="16.5">
      <c r="A2624" s="132"/>
      <c r="B2624" s="132"/>
      <c r="C2624" s="132"/>
      <c r="D2624" s="241"/>
      <c r="E2624" s="241"/>
      <c r="F2624" s="386"/>
      <c r="G2624" s="286"/>
      <c r="H2624" s="286"/>
      <c r="AW2624" s="482"/>
      <c r="AY2624" s="431"/>
    </row>
    <row r="2625" spans="1:51" s="388" customFormat="1" ht="16.5">
      <c r="A2625" s="132"/>
      <c r="B2625" s="132"/>
      <c r="C2625" s="132"/>
      <c r="D2625" s="241"/>
      <c r="E2625" s="241"/>
      <c r="F2625" s="386"/>
      <c r="G2625" s="286"/>
      <c r="H2625" s="286"/>
      <c r="AW2625" s="482"/>
      <c r="AY2625" s="431"/>
    </row>
    <row r="2626" spans="1:51" s="388" customFormat="1" ht="16.5">
      <c r="A2626" s="132"/>
      <c r="B2626" s="132"/>
      <c r="C2626" s="132"/>
      <c r="D2626" s="241"/>
      <c r="E2626" s="241"/>
      <c r="F2626" s="386"/>
      <c r="G2626" s="286"/>
      <c r="H2626" s="286"/>
      <c r="AW2626" s="482"/>
      <c r="AY2626" s="431"/>
    </row>
    <row r="2627" spans="1:51" s="388" customFormat="1" ht="16.5">
      <c r="A2627" s="132"/>
      <c r="B2627" s="132"/>
      <c r="C2627" s="132"/>
      <c r="D2627" s="241"/>
      <c r="E2627" s="241"/>
      <c r="F2627" s="386"/>
      <c r="G2627" s="286"/>
      <c r="H2627" s="286"/>
      <c r="AW2627" s="482"/>
      <c r="AY2627" s="431"/>
    </row>
    <row r="2628" spans="1:51" s="388" customFormat="1" ht="16.5">
      <c r="A2628" s="132"/>
      <c r="B2628" s="132"/>
      <c r="C2628" s="132"/>
      <c r="D2628" s="241"/>
      <c r="E2628" s="241"/>
      <c r="F2628" s="386"/>
      <c r="G2628" s="286"/>
      <c r="H2628" s="286"/>
      <c r="AW2628" s="482"/>
      <c r="AY2628" s="431"/>
    </row>
    <row r="2629" spans="1:51" s="388" customFormat="1" ht="16.5">
      <c r="A2629" s="132"/>
      <c r="B2629" s="132"/>
      <c r="C2629" s="132"/>
      <c r="D2629" s="241"/>
      <c r="E2629" s="241"/>
      <c r="F2629" s="386"/>
      <c r="G2629" s="286"/>
      <c r="H2629" s="286"/>
      <c r="AW2629" s="482"/>
      <c r="AY2629" s="431"/>
    </row>
    <row r="2630" spans="1:51" s="388" customFormat="1" ht="16.5">
      <c r="A2630" s="132"/>
      <c r="B2630" s="132"/>
      <c r="C2630" s="132"/>
      <c r="D2630" s="241"/>
      <c r="E2630" s="241"/>
      <c r="F2630" s="386"/>
      <c r="G2630" s="286"/>
      <c r="H2630" s="286"/>
      <c r="AW2630" s="482"/>
      <c r="AY2630" s="431"/>
    </row>
    <row r="2631" spans="1:51" s="388" customFormat="1" ht="16.5">
      <c r="A2631" s="132"/>
      <c r="B2631" s="132"/>
      <c r="C2631" s="132"/>
      <c r="D2631" s="241"/>
      <c r="E2631" s="241"/>
      <c r="F2631" s="386"/>
      <c r="G2631" s="286"/>
      <c r="H2631" s="286"/>
      <c r="AW2631" s="482"/>
      <c r="AY2631" s="431"/>
    </row>
    <row r="2632" spans="1:51" s="388" customFormat="1" ht="16.5">
      <c r="A2632" s="132"/>
      <c r="B2632" s="132"/>
      <c r="C2632" s="132"/>
      <c r="D2632" s="241"/>
      <c r="E2632" s="241"/>
      <c r="F2632" s="386"/>
      <c r="G2632" s="286"/>
      <c r="H2632" s="286"/>
      <c r="AW2632" s="482"/>
      <c r="AY2632" s="431"/>
    </row>
    <row r="2633" spans="1:51" s="388" customFormat="1" ht="16.5">
      <c r="A2633" s="132"/>
      <c r="B2633" s="132"/>
      <c r="C2633" s="132"/>
      <c r="D2633" s="241"/>
      <c r="E2633" s="241"/>
      <c r="F2633" s="386"/>
      <c r="G2633" s="286"/>
      <c r="H2633" s="286"/>
      <c r="AW2633" s="482"/>
      <c r="AY2633" s="431"/>
    </row>
    <row r="2634" spans="1:51" s="388" customFormat="1" ht="16.5">
      <c r="A2634" s="132"/>
      <c r="B2634" s="132"/>
      <c r="C2634" s="132"/>
      <c r="D2634" s="241"/>
      <c r="E2634" s="241"/>
      <c r="F2634" s="386"/>
      <c r="G2634" s="286"/>
      <c r="H2634" s="286"/>
      <c r="AW2634" s="482"/>
      <c r="AY2634" s="431"/>
    </row>
    <row r="2635" spans="1:51" s="388" customFormat="1" ht="16.5">
      <c r="A2635" s="132"/>
      <c r="B2635" s="132"/>
      <c r="C2635" s="132"/>
      <c r="D2635" s="241"/>
      <c r="E2635" s="241"/>
      <c r="F2635" s="386"/>
      <c r="G2635" s="286"/>
      <c r="H2635" s="286"/>
      <c r="AW2635" s="482"/>
      <c r="AY2635" s="431"/>
    </row>
    <row r="2636" spans="1:51" s="388" customFormat="1" ht="16.5">
      <c r="A2636" s="132"/>
      <c r="B2636" s="132"/>
      <c r="C2636" s="132"/>
      <c r="D2636" s="241"/>
      <c r="E2636" s="241"/>
      <c r="F2636" s="386"/>
      <c r="G2636" s="286"/>
      <c r="H2636" s="286"/>
      <c r="AW2636" s="482"/>
      <c r="AY2636" s="431"/>
    </row>
    <row r="2637" spans="1:51" s="388" customFormat="1" ht="16.5">
      <c r="A2637" s="132"/>
      <c r="B2637" s="132"/>
      <c r="C2637" s="132"/>
      <c r="D2637" s="241"/>
      <c r="E2637" s="241"/>
      <c r="F2637" s="386"/>
      <c r="G2637" s="286"/>
      <c r="H2637" s="286"/>
      <c r="AW2637" s="482"/>
      <c r="AY2637" s="431"/>
    </row>
    <row r="2638" spans="1:51" s="388" customFormat="1" ht="16.5">
      <c r="A2638" s="132"/>
      <c r="B2638" s="132"/>
      <c r="C2638" s="132"/>
      <c r="D2638" s="241"/>
      <c r="E2638" s="241"/>
      <c r="F2638" s="386"/>
      <c r="G2638" s="286"/>
      <c r="H2638" s="286"/>
      <c r="AW2638" s="482"/>
      <c r="AY2638" s="431"/>
    </row>
    <row r="2639" spans="1:51" s="388" customFormat="1" ht="16.5">
      <c r="A2639" s="132"/>
      <c r="B2639" s="132"/>
      <c r="C2639" s="132"/>
      <c r="D2639" s="241"/>
      <c r="E2639" s="241"/>
      <c r="F2639" s="386"/>
      <c r="G2639" s="286"/>
      <c r="H2639" s="286"/>
      <c r="AW2639" s="482"/>
      <c r="AY2639" s="431"/>
    </row>
    <row r="2640" spans="1:51" s="388" customFormat="1" ht="16.5">
      <c r="A2640" s="132"/>
      <c r="B2640" s="132"/>
      <c r="C2640" s="132"/>
      <c r="D2640" s="241"/>
      <c r="E2640" s="241"/>
      <c r="F2640" s="386"/>
      <c r="G2640" s="286"/>
      <c r="H2640" s="286"/>
      <c r="AW2640" s="482"/>
      <c r="AY2640" s="431"/>
    </row>
    <row r="2641" spans="1:51" s="388" customFormat="1" ht="16.5">
      <c r="A2641" s="132"/>
      <c r="B2641" s="132"/>
      <c r="C2641" s="132"/>
      <c r="D2641" s="241"/>
      <c r="E2641" s="241"/>
      <c r="F2641" s="386"/>
      <c r="G2641" s="286"/>
      <c r="H2641" s="286"/>
      <c r="AW2641" s="482"/>
      <c r="AY2641" s="431"/>
    </row>
    <row r="2642" spans="1:51" s="388" customFormat="1" ht="16.5">
      <c r="A2642" s="132"/>
      <c r="B2642" s="132"/>
      <c r="C2642" s="132"/>
      <c r="D2642" s="241"/>
      <c r="E2642" s="241"/>
      <c r="F2642" s="386"/>
      <c r="G2642" s="286"/>
      <c r="H2642" s="286"/>
      <c r="AW2642" s="482"/>
      <c r="AY2642" s="431"/>
    </row>
    <row r="2643" spans="1:51" s="388" customFormat="1" ht="16.5">
      <c r="A2643" s="132"/>
      <c r="B2643" s="132"/>
      <c r="C2643" s="132"/>
      <c r="D2643" s="241"/>
      <c r="E2643" s="241"/>
      <c r="F2643" s="386"/>
      <c r="G2643" s="286"/>
      <c r="H2643" s="286"/>
      <c r="AW2643" s="482"/>
      <c r="AY2643" s="431"/>
    </row>
    <row r="2644" spans="1:51" s="388" customFormat="1" ht="16.5">
      <c r="A2644" s="132"/>
      <c r="B2644" s="132"/>
      <c r="C2644" s="132"/>
      <c r="D2644" s="241"/>
      <c r="E2644" s="241"/>
      <c r="F2644" s="386"/>
      <c r="G2644" s="286"/>
      <c r="H2644" s="286"/>
      <c r="AW2644" s="482"/>
      <c r="AY2644" s="431"/>
    </row>
    <row r="2645" spans="1:51" s="388" customFormat="1" ht="16.5">
      <c r="A2645" s="132"/>
      <c r="B2645" s="132"/>
      <c r="C2645" s="132"/>
      <c r="D2645" s="241"/>
      <c r="E2645" s="241"/>
      <c r="F2645" s="386"/>
      <c r="G2645" s="286"/>
      <c r="H2645" s="286"/>
      <c r="AW2645" s="482"/>
      <c r="AY2645" s="431"/>
    </row>
    <row r="2646" spans="1:51" s="388" customFormat="1" ht="16.5">
      <c r="A2646" s="132"/>
      <c r="B2646" s="132"/>
      <c r="C2646" s="132"/>
      <c r="D2646" s="241"/>
      <c r="E2646" s="241"/>
      <c r="F2646" s="386"/>
      <c r="G2646" s="286"/>
      <c r="H2646" s="286"/>
      <c r="AW2646" s="482"/>
      <c r="AY2646" s="431"/>
    </row>
    <row r="2647" spans="1:51" s="388" customFormat="1" ht="16.5">
      <c r="A2647" s="132"/>
      <c r="B2647" s="132"/>
      <c r="C2647" s="132"/>
      <c r="D2647" s="241"/>
      <c r="E2647" s="241"/>
      <c r="F2647" s="386"/>
      <c r="G2647" s="286"/>
      <c r="H2647" s="286"/>
      <c r="AW2647" s="482"/>
      <c r="AY2647" s="431"/>
    </row>
    <row r="2648" spans="1:51" s="388" customFormat="1" ht="16.5">
      <c r="A2648" s="132"/>
      <c r="B2648" s="132"/>
      <c r="C2648" s="132"/>
      <c r="D2648" s="241"/>
      <c r="E2648" s="241"/>
      <c r="F2648" s="386"/>
      <c r="G2648" s="286"/>
      <c r="H2648" s="286"/>
      <c r="AW2648" s="482"/>
      <c r="AY2648" s="431"/>
    </row>
    <row r="2649" spans="1:51" s="388" customFormat="1" ht="16.5">
      <c r="A2649" s="132"/>
      <c r="B2649" s="132"/>
      <c r="C2649" s="132"/>
      <c r="D2649" s="241"/>
      <c r="E2649" s="241"/>
      <c r="F2649" s="386"/>
      <c r="G2649" s="286"/>
      <c r="H2649" s="286"/>
      <c r="AW2649" s="482"/>
      <c r="AY2649" s="431"/>
    </row>
    <row r="2650" spans="1:51" s="388" customFormat="1" ht="16.5">
      <c r="A2650" s="132"/>
      <c r="B2650" s="132"/>
      <c r="C2650" s="132"/>
      <c r="D2650" s="241"/>
      <c r="E2650" s="241"/>
      <c r="F2650" s="386"/>
      <c r="G2650" s="286"/>
      <c r="H2650" s="286"/>
      <c r="AW2650" s="482"/>
      <c r="AY2650" s="431"/>
    </row>
    <row r="2651" spans="1:51" s="388" customFormat="1" ht="16.5">
      <c r="A2651" s="132"/>
      <c r="B2651" s="132"/>
      <c r="C2651" s="132"/>
      <c r="D2651" s="241"/>
      <c r="E2651" s="241"/>
      <c r="F2651" s="386"/>
      <c r="G2651" s="286"/>
      <c r="H2651" s="286"/>
      <c r="AW2651" s="482"/>
      <c r="AY2651" s="431"/>
    </row>
    <row r="2652" spans="1:51" s="388" customFormat="1" ht="16.5">
      <c r="A2652" s="132"/>
      <c r="B2652" s="132"/>
      <c r="C2652" s="132"/>
      <c r="D2652" s="241"/>
      <c r="E2652" s="241"/>
      <c r="F2652" s="386"/>
      <c r="G2652" s="286"/>
      <c r="H2652" s="286"/>
      <c r="AW2652" s="482"/>
      <c r="AY2652" s="431"/>
    </row>
    <row r="2653" spans="1:51" s="388" customFormat="1" ht="16.5">
      <c r="A2653" s="132"/>
      <c r="B2653" s="132"/>
      <c r="C2653" s="132"/>
      <c r="D2653" s="241"/>
      <c r="E2653" s="241"/>
      <c r="F2653" s="386"/>
      <c r="G2653" s="286"/>
      <c r="H2653" s="286"/>
      <c r="AW2653" s="482"/>
      <c r="AY2653" s="431"/>
    </row>
    <row r="2654" spans="1:51" s="388" customFormat="1" ht="16.5">
      <c r="A2654" s="132"/>
      <c r="B2654" s="132"/>
      <c r="C2654" s="132"/>
      <c r="D2654" s="241"/>
      <c r="E2654" s="241"/>
      <c r="F2654" s="386"/>
      <c r="G2654" s="286"/>
      <c r="H2654" s="286"/>
      <c r="AW2654" s="482"/>
      <c r="AY2654" s="431"/>
    </row>
    <row r="2655" spans="1:51" s="388" customFormat="1" ht="16.5">
      <c r="A2655" s="132"/>
      <c r="B2655" s="132"/>
      <c r="C2655" s="132"/>
      <c r="D2655" s="241"/>
      <c r="E2655" s="241"/>
      <c r="F2655" s="386"/>
      <c r="G2655" s="286"/>
      <c r="H2655" s="286"/>
      <c r="AW2655" s="482"/>
      <c r="AY2655" s="431"/>
    </row>
    <row r="2656" spans="1:51" s="388" customFormat="1" ht="16.5">
      <c r="A2656" s="132"/>
      <c r="B2656" s="132"/>
      <c r="C2656" s="132"/>
      <c r="D2656" s="241"/>
      <c r="E2656" s="241"/>
      <c r="F2656" s="386"/>
      <c r="G2656" s="286"/>
      <c r="H2656" s="286"/>
      <c r="AW2656" s="482"/>
      <c r="AY2656" s="431"/>
    </row>
    <row r="2657" spans="1:51" s="388" customFormat="1" ht="16.5">
      <c r="A2657" s="132"/>
      <c r="B2657" s="132"/>
      <c r="C2657" s="132"/>
      <c r="D2657" s="241"/>
      <c r="E2657" s="241"/>
      <c r="F2657" s="386"/>
      <c r="G2657" s="286"/>
      <c r="H2657" s="286"/>
      <c r="AW2657" s="482"/>
      <c r="AY2657" s="431"/>
    </row>
    <row r="2658" spans="1:51" s="388" customFormat="1" ht="16.5">
      <c r="A2658" s="132"/>
      <c r="B2658" s="132"/>
      <c r="C2658" s="132"/>
      <c r="D2658" s="241"/>
      <c r="E2658" s="241"/>
      <c r="F2658" s="386"/>
      <c r="G2658" s="286"/>
      <c r="H2658" s="286"/>
      <c r="AW2658" s="482"/>
      <c r="AY2658" s="431"/>
    </row>
    <row r="2659" spans="1:51" s="388" customFormat="1" ht="16.5">
      <c r="A2659" s="132"/>
      <c r="B2659" s="132"/>
      <c r="C2659" s="132"/>
      <c r="D2659" s="241"/>
      <c r="E2659" s="241"/>
      <c r="F2659" s="386"/>
      <c r="G2659" s="286"/>
      <c r="H2659" s="286"/>
      <c r="AW2659" s="482"/>
      <c r="AY2659" s="431"/>
    </row>
    <row r="2660" spans="1:51" s="388" customFormat="1" ht="16.5">
      <c r="A2660" s="132"/>
      <c r="B2660" s="132"/>
      <c r="C2660" s="132"/>
      <c r="D2660" s="241"/>
      <c r="E2660" s="241"/>
      <c r="F2660" s="386"/>
      <c r="G2660" s="286"/>
      <c r="H2660" s="286"/>
      <c r="AW2660" s="482"/>
      <c r="AY2660" s="431"/>
    </row>
    <row r="2661" spans="1:51" s="388" customFormat="1" ht="16.5">
      <c r="A2661" s="132"/>
      <c r="B2661" s="132"/>
      <c r="C2661" s="132"/>
      <c r="D2661" s="241"/>
      <c r="E2661" s="241"/>
      <c r="F2661" s="386"/>
      <c r="G2661" s="286"/>
      <c r="H2661" s="286"/>
      <c r="AW2661" s="482"/>
      <c r="AY2661" s="431"/>
    </row>
    <row r="2662" spans="1:51" s="388" customFormat="1" ht="16.5">
      <c r="A2662" s="132"/>
      <c r="B2662" s="132"/>
      <c r="C2662" s="132"/>
      <c r="D2662" s="241"/>
      <c r="E2662" s="241"/>
      <c r="F2662" s="386"/>
      <c r="G2662" s="286"/>
      <c r="H2662" s="286"/>
      <c r="AW2662" s="482"/>
      <c r="AY2662" s="431"/>
    </row>
    <row r="2663" spans="1:51" s="388" customFormat="1" ht="16.5">
      <c r="A2663" s="132"/>
      <c r="B2663" s="132"/>
      <c r="C2663" s="132"/>
      <c r="D2663" s="241"/>
      <c r="E2663" s="241"/>
      <c r="F2663" s="386"/>
      <c r="G2663" s="286"/>
      <c r="H2663" s="286"/>
      <c r="AW2663" s="482"/>
      <c r="AY2663" s="431"/>
    </row>
    <row r="2664" spans="1:51" s="388" customFormat="1" ht="16.5">
      <c r="A2664" s="132"/>
      <c r="B2664" s="132"/>
      <c r="C2664" s="132"/>
      <c r="D2664" s="241"/>
      <c r="E2664" s="241"/>
      <c r="F2664" s="386"/>
      <c r="G2664" s="286"/>
      <c r="H2664" s="286"/>
      <c r="AW2664" s="482"/>
      <c r="AY2664" s="431"/>
    </row>
    <row r="2665" spans="1:51" s="388" customFormat="1" ht="16.5">
      <c r="A2665" s="132"/>
      <c r="B2665" s="132"/>
      <c r="C2665" s="132"/>
      <c r="D2665" s="241"/>
      <c r="E2665" s="241"/>
      <c r="F2665" s="386"/>
      <c r="G2665" s="286"/>
      <c r="H2665" s="286"/>
      <c r="AW2665" s="482"/>
      <c r="AY2665" s="431"/>
    </row>
    <row r="2666" spans="1:51" s="388" customFormat="1" ht="16.5">
      <c r="A2666" s="132"/>
      <c r="B2666" s="132"/>
      <c r="C2666" s="132"/>
      <c r="D2666" s="241"/>
      <c r="E2666" s="241"/>
      <c r="F2666" s="386"/>
      <c r="G2666" s="286"/>
      <c r="H2666" s="286"/>
      <c r="AW2666" s="482"/>
      <c r="AY2666" s="431"/>
    </row>
    <row r="2667" spans="1:51" s="388" customFormat="1" ht="16.5">
      <c r="A2667" s="132"/>
      <c r="B2667" s="132"/>
      <c r="C2667" s="132"/>
      <c r="D2667" s="241"/>
      <c r="E2667" s="241"/>
      <c r="F2667" s="386"/>
      <c r="G2667" s="286"/>
      <c r="H2667" s="286"/>
      <c r="AW2667" s="482"/>
      <c r="AY2667" s="431"/>
    </row>
    <row r="2668" spans="1:51" s="388" customFormat="1" ht="16.5">
      <c r="A2668" s="132"/>
      <c r="B2668" s="132"/>
      <c r="C2668" s="132"/>
      <c r="D2668" s="241"/>
      <c r="E2668" s="241"/>
      <c r="F2668" s="386"/>
      <c r="G2668" s="286"/>
      <c r="H2668" s="286"/>
      <c r="AW2668" s="482"/>
      <c r="AY2668" s="431"/>
    </row>
    <row r="2669" spans="1:51" s="388" customFormat="1" ht="16.5">
      <c r="A2669" s="132"/>
      <c r="B2669" s="132"/>
      <c r="C2669" s="132"/>
      <c r="D2669" s="241"/>
      <c r="E2669" s="241"/>
      <c r="F2669" s="386"/>
      <c r="G2669" s="286"/>
      <c r="H2669" s="286"/>
      <c r="AW2669" s="482"/>
      <c r="AY2669" s="431"/>
    </row>
    <row r="2670" spans="1:51" s="388" customFormat="1" ht="16.5">
      <c r="A2670" s="132"/>
      <c r="B2670" s="132"/>
      <c r="C2670" s="132"/>
      <c r="D2670" s="241"/>
      <c r="E2670" s="241"/>
      <c r="F2670" s="386"/>
      <c r="G2670" s="286"/>
      <c r="H2670" s="286"/>
      <c r="AW2670" s="482"/>
      <c r="AY2670" s="431"/>
    </row>
    <row r="2671" spans="1:51" s="388" customFormat="1" ht="16.5">
      <c r="A2671" s="132"/>
      <c r="B2671" s="132"/>
      <c r="C2671" s="132"/>
      <c r="D2671" s="241"/>
      <c r="E2671" s="241"/>
      <c r="F2671" s="386"/>
      <c r="G2671" s="286"/>
      <c r="H2671" s="286"/>
      <c r="AW2671" s="482"/>
      <c r="AY2671" s="431"/>
    </row>
    <row r="2672" spans="1:51" s="388" customFormat="1" ht="16.5">
      <c r="A2672" s="132"/>
      <c r="B2672" s="132"/>
      <c r="C2672" s="132"/>
      <c r="D2672" s="241"/>
      <c r="E2672" s="241"/>
      <c r="F2672" s="386"/>
      <c r="G2672" s="286"/>
      <c r="H2672" s="286"/>
      <c r="AW2672" s="482"/>
      <c r="AY2672" s="431"/>
    </row>
    <row r="2673" spans="1:51" s="388" customFormat="1" ht="16.5">
      <c r="A2673" s="132"/>
      <c r="B2673" s="132"/>
      <c r="C2673" s="132"/>
      <c r="D2673" s="241"/>
      <c r="E2673" s="241"/>
      <c r="F2673" s="386"/>
      <c r="G2673" s="286"/>
      <c r="H2673" s="286"/>
      <c r="AW2673" s="482"/>
      <c r="AY2673" s="431"/>
    </row>
    <row r="2674" spans="1:51" s="388" customFormat="1" ht="16.5">
      <c r="A2674" s="132"/>
      <c r="B2674" s="132"/>
      <c r="C2674" s="132"/>
      <c r="D2674" s="241"/>
      <c r="E2674" s="241"/>
      <c r="F2674" s="386"/>
      <c r="G2674" s="286"/>
      <c r="H2674" s="286"/>
      <c r="AW2674" s="482"/>
      <c r="AY2674" s="431"/>
    </row>
    <row r="2675" spans="1:51" s="388" customFormat="1" ht="16.5">
      <c r="A2675" s="132"/>
      <c r="B2675" s="132"/>
      <c r="C2675" s="132"/>
      <c r="D2675" s="241"/>
      <c r="E2675" s="241"/>
      <c r="F2675" s="386"/>
      <c r="G2675" s="286"/>
      <c r="H2675" s="286"/>
      <c r="AW2675" s="482"/>
      <c r="AY2675" s="431"/>
    </row>
    <row r="2676" spans="1:51" s="388" customFormat="1" ht="16.5">
      <c r="A2676" s="132"/>
      <c r="B2676" s="132"/>
      <c r="C2676" s="132"/>
      <c r="D2676" s="241"/>
      <c r="E2676" s="241"/>
      <c r="F2676" s="386"/>
      <c r="G2676" s="286"/>
      <c r="H2676" s="286"/>
      <c r="AW2676" s="482"/>
      <c r="AY2676" s="431"/>
    </row>
    <row r="2677" spans="1:51" s="388" customFormat="1" ht="16.5">
      <c r="A2677" s="132"/>
      <c r="B2677" s="132"/>
      <c r="C2677" s="132"/>
      <c r="D2677" s="241"/>
      <c r="E2677" s="241"/>
      <c r="F2677" s="386"/>
      <c r="G2677" s="286"/>
      <c r="H2677" s="286"/>
      <c r="AW2677" s="482"/>
      <c r="AY2677" s="431"/>
    </row>
    <row r="2678" spans="1:51" s="388" customFormat="1" ht="16.5">
      <c r="A2678" s="132"/>
      <c r="B2678" s="132"/>
      <c r="C2678" s="132"/>
      <c r="D2678" s="241"/>
      <c r="E2678" s="241"/>
      <c r="F2678" s="386"/>
      <c r="G2678" s="286"/>
      <c r="H2678" s="286"/>
      <c r="AW2678" s="482"/>
      <c r="AY2678" s="431"/>
    </row>
    <row r="2679" spans="1:51" s="388" customFormat="1" ht="16.5">
      <c r="A2679" s="132"/>
      <c r="B2679" s="132"/>
      <c r="C2679" s="132"/>
      <c r="D2679" s="241"/>
      <c r="E2679" s="241"/>
      <c r="F2679" s="386"/>
      <c r="G2679" s="286"/>
      <c r="H2679" s="286"/>
      <c r="AW2679" s="482"/>
      <c r="AY2679" s="431"/>
    </row>
    <row r="2680" spans="1:51" s="388" customFormat="1" ht="16.5">
      <c r="A2680" s="132"/>
      <c r="B2680" s="132"/>
      <c r="C2680" s="132"/>
      <c r="D2680" s="241"/>
      <c r="E2680" s="241"/>
      <c r="F2680" s="386"/>
      <c r="G2680" s="286"/>
      <c r="H2680" s="286"/>
      <c r="AW2680" s="482"/>
      <c r="AY2680" s="431"/>
    </row>
    <row r="2681" spans="1:51" s="388" customFormat="1" ht="16.5">
      <c r="A2681" s="132"/>
      <c r="B2681" s="132"/>
      <c r="C2681" s="132"/>
      <c r="D2681" s="241"/>
      <c r="E2681" s="241"/>
      <c r="F2681" s="386"/>
      <c r="G2681" s="286"/>
      <c r="H2681" s="286"/>
      <c r="AW2681" s="482"/>
      <c r="AY2681" s="431"/>
    </row>
    <row r="2682" spans="1:51" s="388" customFormat="1" ht="16.5">
      <c r="A2682" s="132"/>
      <c r="B2682" s="132"/>
      <c r="C2682" s="132"/>
      <c r="D2682" s="241"/>
      <c r="E2682" s="241"/>
      <c r="F2682" s="386"/>
      <c r="G2682" s="286"/>
      <c r="H2682" s="286"/>
      <c r="AW2682" s="482"/>
      <c r="AY2682" s="431"/>
    </row>
    <row r="2683" spans="1:51" s="388" customFormat="1" ht="16.5">
      <c r="A2683" s="132"/>
      <c r="B2683" s="132"/>
      <c r="C2683" s="132"/>
      <c r="D2683" s="241"/>
      <c r="E2683" s="241"/>
      <c r="F2683" s="386"/>
      <c r="G2683" s="286"/>
      <c r="H2683" s="286"/>
      <c r="AW2683" s="482"/>
      <c r="AY2683" s="431"/>
    </row>
    <row r="2684" spans="1:51" s="388" customFormat="1" ht="16.5">
      <c r="A2684" s="132"/>
      <c r="B2684" s="132"/>
      <c r="C2684" s="132"/>
      <c r="D2684" s="241"/>
      <c r="E2684" s="241"/>
      <c r="F2684" s="386"/>
      <c r="G2684" s="286"/>
      <c r="H2684" s="286"/>
      <c r="AW2684" s="482"/>
      <c r="AY2684" s="431"/>
    </row>
    <row r="2685" spans="1:51" s="388" customFormat="1" ht="16.5">
      <c r="A2685" s="132"/>
      <c r="B2685" s="132"/>
      <c r="C2685" s="132"/>
      <c r="D2685" s="241"/>
      <c r="E2685" s="241"/>
      <c r="F2685" s="386"/>
      <c r="G2685" s="286"/>
      <c r="H2685" s="286"/>
      <c r="AW2685" s="482"/>
      <c r="AY2685" s="431"/>
    </row>
    <row r="2686" spans="1:51" s="388" customFormat="1" ht="16.5">
      <c r="A2686" s="132"/>
      <c r="B2686" s="132"/>
      <c r="C2686" s="132"/>
      <c r="D2686" s="241"/>
      <c r="E2686" s="241"/>
      <c r="F2686" s="386"/>
      <c r="G2686" s="286"/>
      <c r="H2686" s="286"/>
      <c r="AW2686" s="482"/>
      <c r="AY2686" s="431"/>
    </row>
    <row r="2687" spans="1:51" s="388" customFormat="1" ht="16.5">
      <c r="A2687" s="132"/>
      <c r="B2687" s="132"/>
      <c r="C2687" s="132"/>
      <c r="D2687" s="241"/>
      <c r="E2687" s="241"/>
      <c r="F2687" s="386"/>
      <c r="G2687" s="286"/>
      <c r="H2687" s="286"/>
      <c r="AW2687" s="482"/>
      <c r="AY2687" s="431"/>
    </row>
    <row r="2688" spans="1:51" s="388" customFormat="1" ht="16.5">
      <c r="A2688" s="132"/>
      <c r="B2688" s="132"/>
      <c r="C2688" s="132"/>
      <c r="D2688" s="241"/>
      <c r="E2688" s="241"/>
      <c r="F2688" s="386"/>
      <c r="G2688" s="286"/>
      <c r="H2688" s="286"/>
      <c r="AW2688" s="482"/>
      <c r="AY2688" s="431"/>
    </row>
    <row r="2689" spans="1:51" s="388" customFormat="1" ht="16.5">
      <c r="A2689" s="132"/>
      <c r="B2689" s="132"/>
      <c r="C2689" s="132"/>
      <c r="D2689" s="241"/>
      <c r="E2689" s="241"/>
      <c r="F2689" s="386"/>
      <c r="G2689" s="286"/>
      <c r="H2689" s="286"/>
      <c r="AW2689" s="482"/>
      <c r="AY2689" s="431"/>
    </row>
    <row r="2690" spans="1:51" s="388" customFormat="1" ht="16.5">
      <c r="A2690" s="132"/>
      <c r="B2690" s="132"/>
      <c r="C2690" s="132"/>
      <c r="D2690" s="241"/>
      <c r="E2690" s="241"/>
      <c r="F2690" s="386"/>
      <c r="G2690" s="286"/>
      <c r="H2690" s="286"/>
      <c r="AW2690" s="482"/>
      <c r="AY2690" s="431"/>
    </row>
    <row r="2691" spans="1:51" s="388" customFormat="1" ht="16.5">
      <c r="A2691" s="132"/>
      <c r="B2691" s="132"/>
      <c r="C2691" s="132"/>
      <c r="D2691" s="241"/>
      <c r="E2691" s="241"/>
      <c r="F2691" s="386"/>
      <c r="G2691" s="286"/>
      <c r="H2691" s="286"/>
      <c r="AW2691" s="482"/>
      <c r="AY2691" s="431"/>
    </row>
    <row r="2692" spans="1:51" s="388" customFormat="1" ht="16.5">
      <c r="A2692" s="132"/>
      <c r="B2692" s="132"/>
      <c r="C2692" s="132"/>
      <c r="D2692" s="241"/>
      <c r="E2692" s="241"/>
      <c r="F2692" s="386"/>
      <c r="G2692" s="286"/>
      <c r="H2692" s="286"/>
      <c r="AW2692" s="482"/>
      <c r="AY2692" s="431"/>
    </row>
    <row r="2693" spans="1:51" s="388" customFormat="1" ht="16.5">
      <c r="A2693" s="132"/>
      <c r="B2693" s="132"/>
      <c r="C2693" s="132"/>
      <c r="D2693" s="241"/>
      <c r="E2693" s="241"/>
      <c r="F2693" s="386"/>
      <c r="G2693" s="286"/>
      <c r="H2693" s="286"/>
      <c r="AW2693" s="482"/>
      <c r="AY2693" s="431"/>
    </row>
    <row r="2694" spans="1:51" s="388" customFormat="1" ht="16.5">
      <c r="A2694" s="132"/>
      <c r="B2694" s="132"/>
      <c r="C2694" s="132"/>
      <c r="D2694" s="241"/>
      <c r="E2694" s="241"/>
      <c r="F2694" s="386"/>
      <c r="G2694" s="286"/>
      <c r="H2694" s="286"/>
      <c r="AW2694" s="482"/>
      <c r="AY2694" s="431"/>
    </row>
    <row r="2695" spans="1:51" s="388" customFormat="1" ht="16.5">
      <c r="A2695" s="132"/>
      <c r="B2695" s="132"/>
      <c r="C2695" s="132"/>
      <c r="D2695" s="241"/>
      <c r="E2695" s="241"/>
      <c r="F2695" s="386"/>
      <c r="G2695" s="286"/>
      <c r="H2695" s="286"/>
      <c r="AW2695" s="482"/>
      <c r="AY2695" s="431"/>
    </row>
    <row r="2696" spans="1:51" s="388" customFormat="1" ht="16.5">
      <c r="A2696" s="132"/>
      <c r="B2696" s="132"/>
      <c r="C2696" s="132"/>
      <c r="D2696" s="241"/>
      <c r="E2696" s="241"/>
      <c r="F2696" s="386"/>
      <c r="G2696" s="286"/>
      <c r="H2696" s="286"/>
      <c r="AW2696" s="482"/>
      <c r="AY2696" s="431"/>
    </row>
    <row r="2697" spans="1:51" s="388" customFormat="1" ht="16.5">
      <c r="A2697" s="132"/>
      <c r="B2697" s="132"/>
      <c r="C2697" s="132"/>
      <c r="D2697" s="241"/>
      <c r="E2697" s="241"/>
      <c r="F2697" s="386"/>
      <c r="G2697" s="286"/>
      <c r="H2697" s="286"/>
      <c r="AW2697" s="482"/>
      <c r="AY2697" s="431"/>
    </row>
    <row r="2698" spans="1:51" s="388" customFormat="1" ht="16.5">
      <c r="A2698" s="132"/>
      <c r="B2698" s="132"/>
      <c r="C2698" s="132"/>
      <c r="D2698" s="241"/>
      <c r="E2698" s="241"/>
      <c r="F2698" s="386"/>
      <c r="G2698" s="286"/>
      <c r="H2698" s="286"/>
      <c r="AW2698" s="482"/>
      <c r="AY2698" s="431"/>
    </row>
    <row r="2699" spans="1:51" s="388" customFormat="1" ht="16.5">
      <c r="A2699" s="132"/>
      <c r="B2699" s="132"/>
      <c r="C2699" s="132"/>
      <c r="D2699" s="241"/>
      <c r="E2699" s="241"/>
      <c r="F2699" s="386"/>
      <c r="G2699" s="286"/>
      <c r="H2699" s="286"/>
      <c r="AW2699" s="482"/>
      <c r="AY2699" s="431"/>
    </row>
    <row r="2700" spans="1:51" s="388" customFormat="1" ht="16.5">
      <c r="A2700" s="132"/>
      <c r="B2700" s="132"/>
      <c r="C2700" s="132"/>
      <c r="D2700" s="241"/>
      <c r="E2700" s="241"/>
      <c r="F2700" s="386"/>
      <c r="G2700" s="286"/>
      <c r="H2700" s="286"/>
      <c r="AW2700" s="482"/>
      <c r="AY2700" s="431"/>
    </row>
    <row r="2701" spans="1:51" s="388" customFormat="1" ht="16.5">
      <c r="A2701" s="132"/>
      <c r="B2701" s="132"/>
      <c r="C2701" s="132"/>
      <c r="D2701" s="241"/>
      <c r="E2701" s="241"/>
      <c r="F2701" s="386"/>
      <c r="G2701" s="286"/>
      <c r="H2701" s="286"/>
      <c r="AW2701" s="482"/>
      <c r="AY2701" s="431"/>
    </row>
    <row r="2702" spans="1:51" s="388" customFormat="1" ht="16.5">
      <c r="A2702" s="132"/>
      <c r="B2702" s="132"/>
      <c r="C2702" s="132"/>
      <c r="D2702" s="241"/>
      <c r="E2702" s="241"/>
      <c r="F2702" s="386"/>
      <c r="G2702" s="286"/>
      <c r="H2702" s="286"/>
      <c r="AW2702" s="482"/>
      <c r="AY2702" s="431"/>
    </row>
    <row r="2703" spans="1:51" s="388" customFormat="1" ht="16.5">
      <c r="A2703" s="132"/>
      <c r="B2703" s="132"/>
      <c r="C2703" s="132"/>
      <c r="D2703" s="241"/>
      <c r="E2703" s="241"/>
      <c r="F2703" s="386"/>
      <c r="G2703" s="286"/>
      <c r="H2703" s="286"/>
      <c r="AW2703" s="482"/>
      <c r="AY2703" s="431"/>
    </row>
    <row r="2704" spans="1:51" s="388" customFormat="1" ht="16.5">
      <c r="A2704" s="132"/>
      <c r="B2704" s="132"/>
      <c r="C2704" s="132"/>
      <c r="D2704" s="241"/>
      <c r="E2704" s="241"/>
      <c r="F2704" s="386"/>
      <c r="G2704" s="286"/>
      <c r="H2704" s="286"/>
      <c r="AW2704" s="482"/>
      <c r="AY2704" s="431"/>
    </row>
    <row r="2705" spans="1:51" s="388" customFormat="1" ht="16.5">
      <c r="A2705" s="132"/>
      <c r="B2705" s="132"/>
      <c r="C2705" s="132"/>
      <c r="D2705" s="241"/>
      <c r="E2705" s="241"/>
      <c r="F2705" s="386"/>
      <c r="G2705" s="286"/>
      <c r="H2705" s="286"/>
      <c r="AW2705" s="482"/>
      <c r="AY2705" s="431"/>
    </row>
    <row r="2706" spans="1:51" s="388" customFormat="1" ht="16.5">
      <c r="A2706" s="132"/>
      <c r="B2706" s="132"/>
      <c r="C2706" s="132"/>
      <c r="D2706" s="241"/>
      <c r="E2706" s="241"/>
      <c r="F2706" s="386"/>
      <c r="G2706" s="286"/>
      <c r="H2706" s="286"/>
      <c r="AW2706" s="482"/>
      <c r="AY2706" s="431"/>
    </row>
    <row r="2707" spans="1:51" s="388" customFormat="1" ht="16.5">
      <c r="A2707" s="132"/>
      <c r="B2707" s="132"/>
      <c r="C2707" s="132"/>
      <c r="D2707" s="241"/>
      <c r="E2707" s="241"/>
      <c r="F2707" s="386"/>
      <c r="G2707" s="286"/>
      <c r="H2707" s="286"/>
      <c r="AW2707" s="482"/>
      <c r="AY2707" s="431"/>
    </row>
    <row r="2708" spans="1:51" s="388" customFormat="1" ht="16.5">
      <c r="A2708" s="132"/>
      <c r="B2708" s="132"/>
      <c r="C2708" s="132"/>
      <c r="D2708" s="241"/>
      <c r="E2708" s="241"/>
      <c r="F2708" s="386"/>
      <c r="G2708" s="286"/>
      <c r="H2708" s="286"/>
      <c r="AW2708" s="482"/>
      <c r="AY2708" s="431"/>
    </row>
    <row r="2709" spans="1:51" s="388" customFormat="1" ht="16.5">
      <c r="A2709" s="132"/>
      <c r="B2709" s="132"/>
      <c r="C2709" s="132"/>
      <c r="D2709" s="241"/>
      <c r="E2709" s="241"/>
      <c r="F2709" s="386"/>
      <c r="G2709" s="286"/>
      <c r="H2709" s="286"/>
      <c r="AW2709" s="482"/>
      <c r="AY2709" s="431"/>
    </row>
    <row r="2710" spans="1:51" s="388" customFormat="1" ht="16.5">
      <c r="A2710" s="132"/>
      <c r="B2710" s="132"/>
      <c r="C2710" s="132"/>
      <c r="D2710" s="241"/>
      <c r="E2710" s="241"/>
      <c r="F2710" s="386"/>
      <c r="G2710" s="286"/>
      <c r="H2710" s="286"/>
      <c r="AW2710" s="482"/>
      <c r="AY2710" s="431"/>
    </row>
    <row r="2711" spans="1:51" s="388" customFormat="1" ht="16.5">
      <c r="A2711" s="132"/>
      <c r="B2711" s="132"/>
      <c r="C2711" s="132"/>
      <c r="D2711" s="241"/>
      <c r="E2711" s="241"/>
      <c r="F2711" s="386"/>
      <c r="G2711" s="286"/>
      <c r="H2711" s="286"/>
      <c r="AW2711" s="482"/>
      <c r="AY2711" s="431"/>
    </row>
    <row r="2712" spans="1:51" s="388" customFormat="1" ht="16.5">
      <c r="A2712" s="132"/>
      <c r="B2712" s="132"/>
      <c r="C2712" s="132"/>
      <c r="D2712" s="241"/>
      <c r="E2712" s="241"/>
      <c r="F2712" s="386"/>
      <c r="G2712" s="286"/>
      <c r="H2712" s="286"/>
      <c r="AW2712" s="482"/>
      <c r="AY2712" s="431"/>
    </row>
    <row r="2713" spans="1:51" s="388" customFormat="1" ht="16.5">
      <c r="A2713" s="132"/>
      <c r="B2713" s="132"/>
      <c r="C2713" s="132"/>
      <c r="D2713" s="241"/>
      <c r="E2713" s="241"/>
      <c r="F2713" s="386"/>
      <c r="G2713" s="286"/>
      <c r="H2713" s="286"/>
      <c r="AW2713" s="482"/>
      <c r="AY2713" s="431"/>
    </row>
    <row r="2714" spans="1:51" s="388" customFormat="1" ht="16.5">
      <c r="A2714" s="132"/>
      <c r="B2714" s="132"/>
      <c r="C2714" s="132"/>
      <c r="D2714" s="241"/>
      <c r="E2714" s="241"/>
      <c r="F2714" s="386"/>
      <c r="G2714" s="286"/>
      <c r="H2714" s="286"/>
      <c r="AW2714" s="482"/>
      <c r="AY2714" s="431"/>
    </row>
    <row r="2715" spans="1:51" s="388" customFormat="1" ht="16.5">
      <c r="A2715" s="132"/>
      <c r="B2715" s="132"/>
      <c r="C2715" s="132"/>
      <c r="D2715" s="241"/>
      <c r="E2715" s="241"/>
      <c r="F2715" s="386"/>
      <c r="G2715" s="286"/>
      <c r="H2715" s="286"/>
      <c r="AW2715" s="482"/>
      <c r="AY2715" s="431"/>
    </row>
    <row r="2716" spans="1:51" s="388" customFormat="1" ht="16.5">
      <c r="A2716" s="132"/>
      <c r="B2716" s="132"/>
      <c r="C2716" s="132"/>
      <c r="D2716" s="241"/>
      <c r="E2716" s="241"/>
      <c r="F2716" s="386"/>
      <c r="G2716" s="286"/>
      <c r="H2716" s="286"/>
      <c r="AW2716" s="482"/>
      <c r="AY2716" s="431"/>
    </row>
    <row r="2717" spans="1:51" s="388" customFormat="1" ht="16.5">
      <c r="A2717" s="132"/>
      <c r="B2717" s="132"/>
      <c r="C2717" s="132"/>
      <c r="D2717" s="241"/>
      <c r="E2717" s="241"/>
      <c r="F2717" s="386"/>
      <c r="G2717" s="286"/>
      <c r="H2717" s="286"/>
      <c r="AW2717" s="482"/>
      <c r="AY2717" s="431"/>
    </row>
    <row r="2718" spans="1:51" s="388" customFormat="1" ht="16.5">
      <c r="A2718" s="132"/>
      <c r="B2718" s="132"/>
      <c r="C2718" s="132"/>
      <c r="D2718" s="241"/>
      <c r="E2718" s="241"/>
      <c r="F2718" s="386"/>
      <c r="G2718" s="286"/>
      <c r="H2718" s="286"/>
      <c r="AW2718" s="482"/>
      <c r="AY2718" s="431"/>
    </row>
    <row r="2719" spans="1:51" s="388" customFormat="1" ht="16.5">
      <c r="A2719" s="132"/>
      <c r="B2719" s="132"/>
      <c r="C2719" s="132"/>
      <c r="D2719" s="241"/>
      <c r="E2719" s="241"/>
      <c r="F2719" s="386"/>
      <c r="G2719" s="286"/>
      <c r="H2719" s="286"/>
      <c r="AW2719" s="482"/>
      <c r="AY2719" s="431"/>
    </row>
    <row r="2720" spans="1:51" s="388" customFormat="1" ht="16.5">
      <c r="A2720" s="132"/>
      <c r="B2720" s="132"/>
      <c r="C2720" s="132"/>
      <c r="D2720" s="241"/>
      <c r="E2720" s="241"/>
      <c r="F2720" s="386"/>
      <c r="G2720" s="286"/>
      <c r="H2720" s="286"/>
      <c r="AW2720" s="482"/>
      <c r="AY2720" s="431"/>
    </row>
    <row r="2721" spans="1:51" s="388" customFormat="1" ht="16.5">
      <c r="A2721" s="132"/>
      <c r="B2721" s="132"/>
      <c r="C2721" s="132"/>
      <c r="D2721" s="241"/>
      <c r="E2721" s="241"/>
      <c r="F2721" s="386"/>
      <c r="G2721" s="286"/>
      <c r="H2721" s="286"/>
      <c r="AW2721" s="482"/>
      <c r="AY2721" s="431"/>
    </row>
    <row r="2722" spans="1:51" s="388" customFormat="1" ht="16.5">
      <c r="A2722" s="132"/>
      <c r="B2722" s="132"/>
      <c r="C2722" s="132"/>
      <c r="D2722" s="241"/>
      <c r="E2722" s="241"/>
      <c r="F2722" s="386"/>
      <c r="G2722" s="286"/>
      <c r="H2722" s="286"/>
      <c r="AW2722" s="482"/>
      <c r="AY2722" s="431"/>
    </row>
    <row r="2723" spans="1:51" s="388" customFormat="1" ht="16.5">
      <c r="A2723" s="132"/>
      <c r="B2723" s="132"/>
      <c r="C2723" s="132"/>
      <c r="D2723" s="241"/>
      <c r="E2723" s="241"/>
      <c r="F2723" s="386"/>
      <c r="G2723" s="286"/>
      <c r="H2723" s="286"/>
      <c r="AW2723" s="482"/>
      <c r="AY2723" s="431"/>
    </row>
    <row r="2724" spans="1:51" s="388" customFormat="1" ht="16.5">
      <c r="A2724" s="132"/>
      <c r="B2724" s="132"/>
      <c r="C2724" s="132"/>
      <c r="D2724" s="241"/>
      <c r="E2724" s="241"/>
      <c r="F2724" s="386"/>
      <c r="G2724" s="286"/>
      <c r="H2724" s="286"/>
      <c r="AW2724" s="482"/>
      <c r="AY2724" s="431"/>
    </row>
    <row r="2725" spans="1:51" s="388" customFormat="1" ht="16.5">
      <c r="A2725" s="132"/>
      <c r="B2725" s="132"/>
      <c r="C2725" s="132"/>
      <c r="D2725" s="241"/>
      <c r="E2725" s="241"/>
      <c r="F2725" s="386"/>
      <c r="G2725" s="286"/>
      <c r="H2725" s="286"/>
      <c r="AW2725" s="482"/>
      <c r="AY2725" s="431"/>
    </row>
    <row r="2726" spans="1:51" s="388" customFormat="1" ht="16.5">
      <c r="A2726" s="132"/>
      <c r="B2726" s="132"/>
      <c r="C2726" s="132"/>
      <c r="D2726" s="241"/>
      <c r="E2726" s="241"/>
      <c r="F2726" s="386"/>
      <c r="G2726" s="286"/>
      <c r="H2726" s="286"/>
      <c r="AW2726" s="482"/>
      <c r="AY2726" s="431"/>
    </row>
    <row r="2727" spans="1:51" s="388" customFormat="1" ht="16.5">
      <c r="A2727" s="132"/>
      <c r="B2727" s="132"/>
      <c r="C2727" s="132"/>
      <c r="D2727" s="241"/>
      <c r="E2727" s="241"/>
      <c r="F2727" s="386"/>
      <c r="G2727" s="286"/>
      <c r="H2727" s="286"/>
      <c r="AW2727" s="482"/>
      <c r="AY2727" s="431"/>
    </row>
    <row r="2728" spans="1:51" s="388" customFormat="1" ht="16.5">
      <c r="A2728" s="132"/>
      <c r="B2728" s="132"/>
      <c r="C2728" s="132"/>
      <c r="D2728" s="241"/>
      <c r="E2728" s="241"/>
      <c r="F2728" s="386"/>
      <c r="G2728" s="286"/>
      <c r="H2728" s="286"/>
      <c r="AW2728" s="482"/>
      <c r="AY2728" s="431"/>
    </row>
    <row r="2729" spans="1:51" s="388" customFormat="1" ht="16.5">
      <c r="A2729" s="132"/>
      <c r="B2729" s="132"/>
      <c r="C2729" s="132"/>
      <c r="D2729" s="241"/>
      <c r="E2729" s="241"/>
      <c r="F2729" s="386"/>
      <c r="G2729" s="286"/>
      <c r="H2729" s="286"/>
      <c r="AW2729" s="482"/>
      <c r="AY2729" s="431"/>
    </row>
    <row r="2730" spans="1:51" s="388" customFormat="1" ht="16.5">
      <c r="A2730" s="132"/>
      <c r="B2730" s="132"/>
      <c r="C2730" s="132"/>
      <c r="D2730" s="241"/>
      <c r="E2730" s="241"/>
      <c r="F2730" s="386"/>
      <c r="G2730" s="286"/>
      <c r="H2730" s="286"/>
      <c r="AW2730" s="482"/>
      <c r="AY2730" s="431"/>
    </row>
    <row r="2731" spans="1:51" s="388" customFormat="1" ht="16.5">
      <c r="A2731" s="132"/>
      <c r="B2731" s="132"/>
      <c r="C2731" s="132"/>
      <c r="D2731" s="241"/>
      <c r="E2731" s="241"/>
      <c r="F2731" s="386"/>
      <c r="G2731" s="286"/>
      <c r="H2731" s="286"/>
      <c r="AW2731" s="482"/>
      <c r="AY2731" s="431"/>
    </row>
    <row r="2732" spans="1:51" s="388" customFormat="1" ht="16.5">
      <c r="A2732" s="132"/>
      <c r="B2732" s="132"/>
      <c r="C2732" s="132"/>
      <c r="D2732" s="241"/>
      <c r="E2732" s="241"/>
      <c r="F2732" s="386"/>
      <c r="G2732" s="286"/>
      <c r="H2732" s="286"/>
      <c r="AW2732" s="482"/>
      <c r="AY2732" s="431"/>
    </row>
    <row r="2733" spans="1:51" s="388" customFormat="1" ht="16.5">
      <c r="A2733" s="132"/>
      <c r="B2733" s="132"/>
      <c r="C2733" s="132"/>
      <c r="D2733" s="241"/>
      <c r="E2733" s="241"/>
      <c r="F2733" s="386"/>
      <c r="G2733" s="286"/>
      <c r="H2733" s="286"/>
      <c r="AW2733" s="482"/>
      <c r="AY2733" s="431"/>
    </row>
    <row r="2734" spans="1:51" s="388" customFormat="1" ht="16.5">
      <c r="A2734" s="132"/>
      <c r="B2734" s="132"/>
      <c r="C2734" s="132"/>
      <c r="D2734" s="241"/>
      <c r="E2734" s="241"/>
      <c r="F2734" s="386"/>
      <c r="G2734" s="286"/>
      <c r="H2734" s="286"/>
      <c r="AW2734" s="482"/>
      <c r="AY2734" s="431"/>
    </row>
    <row r="2735" spans="1:51" s="388" customFormat="1" ht="16.5">
      <c r="A2735" s="132"/>
      <c r="B2735" s="132"/>
      <c r="C2735" s="132"/>
      <c r="D2735" s="241"/>
      <c r="E2735" s="241"/>
      <c r="F2735" s="386"/>
      <c r="G2735" s="286"/>
      <c r="H2735" s="286"/>
      <c r="AW2735" s="482"/>
      <c r="AY2735" s="431"/>
    </row>
    <row r="2736" spans="1:51" s="388" customFormat="1" ht="16.5">
      <c r="A2736" s="132"/>
      <c r="B2736" s="132"/>
      <c r="C2736" s="132"/>
      <c r="D2736" s="241"/>
      <c r="E2736" s="241"/>
      <c r="F2736" s="386"/>
      <c r="G2736" s="286"/>
      <c r="H2736" s="286"/>
      <c r="AW2736" s="482"/>
      <c r="AY2736" s="431"/>
    </row>
    <row r="2737" spans="1:51" s="388" customFormat="1" ht="16.5">
      <c r="A2737" s="132"/>
      <c r="B2737" s="132"/>
      <c r="C2737" s="132"/>
      <c r="D2737" s="241"/>
      <c r="E2737" s="241"/>
      <c r="F2737" s="386"/>
      <c r="G2737" s="286"/>
      <c r="H2737" s="286"/>
      <c r="AW2737" s="482"/>
      <c r="AY2737" s="431"/>
    </row>
    <row r="2738" spans="1:51" s="388" customFormat="1" ht="16.5">
      <c r="A2738" s="132"/>
      <c r="B2738" s="132"/>
      <c r="C2738" s="132"/>
      <c r="D2738" s="241"/>
      <c r="E2738" s="241"/>
      <c r="F2738" s="386"/>
      <c r="G2738" s="286"/>
      <c r="H2738" s="286"/>
      <c r="AW2738" s="482"/>
      <c r="AY2738" s="431"/>
    </row>
    <row r="2739" spans="1:51" s="388" customFormat="1" ht="16.5">
      <c r="A2739" s="132"/>
      <c r="B2739" s="132"/>
      <c r="C2739" s="132"/>
      <c r="D2739" s="241"/>
      <c r="E2739" s="241"/>
      <c r="F2739" s="386"/>
      <c r="G2739" s="286"/>
      <c r="H2739" s="286"/>
      <c r="AW2739" s="482"/>
      <c r="AY2739" s="431"/>
    </row>
    <row r="2740" spans="1:51" s="388" customFormat="1" ht="16.5">
      <c r="A2740" s="132"/>
      <c r="B2740" s="132"/>
      <c r="C2740" s="132"/>
      <c r="D2740" s="241"/>
      <c r="E2740" s="241"/>
      <c r="F2740" s="386"/>
      <c r="G2740" s="286"/>
      <c r="H2740" s="286"/>
      <c r="AW2740" s="482"/>
      <c r="AY2740" s="431"/>
    </row>
    <row r="2741" spans="1:51" s="388" customFormat="1" ht="16.5">
      <c r="A2741" s="132"/>
      <c r="B2741" s="132"/>
      <c r="C2741" s="132"/>
      <c r="D2741" s="241"/>
      <c r="E2741" s="241"/>
      <c r="F2741" s="386"/>
      <c r="G2741" s="286"/>
      <c r="H2741" s="286"/>
      <c r="AW2741" s="482"/>
      <c r="AY2741" s="431"/>
    </row>
    <row r="2742" spans="1:51" s="388" customFormat="1" ht="16.5">
      <c r="A2742" s="132"/>
      <c r="B2742" s="132"/>
      <c r="C2742" s="132"/>
      <c r="D2742" s="241"/>
      <c r="E2742" s="241"/>
      <c r="F2742" s="386"/>
      <c r="G2742" s="286"/>
      <c r="H2742" s="286"/>
      <c r="AW2742" s="482"/>
      <c r="AY2742" s="431"/>
    </row>
    <row r="2743" spans="1:51" s="388" customFormat="1" ht="16.5">
      <c r="A2743" s="132"/>
      <c r="B2743" s="132"/>
      <c r="C2743" s="132"/>
      <c r="D2743" s="241"/>
      <c r="E2743" s="241"/>
      <c r="F2743" s="386"/>
      <c r="G2743" s="286"/>
      <c r="H2743" s="286"/>
      <c r="AW2743" s="482"/>
      <c r="AY2743" s="431"/>
    </row>
    <row r="2744" spans="1:51" s="388" customFormat="1" ht="16.5">
      <c r="A2744" s="132"/>
      <c r="B2744" s="132"/>
      <c r="C2744" s="132"/>
      <c r="D2744" s="241"/>
      <c r="E2744" s="241"/>
      <c r="F2744" s="386"/>
      <c r="G2744" s="286"/>
      <c r="H2744" s="286"/>
      <c r="AW2744" s="482"/>
      <c r="AY2744" s="431"/>
    </row>
    <row r="2745" spans="1:51" s="388" customFormat="1" ht="16.5">
      <c r="A2745" s="132"/>
      <c r="B2745" s="132"/>
      <c r="C2745" s="132"/>
      <c r="D2745" s="241"/>
      <c r="E2745" s="241"/>
      <c r="F2745" s="386"/>
      <c r="G2745" s="286"/>
      <c r="H2745" s="286"/>
      <c r="AW2745" s="482"/>
      <c r="AY2745" s="431"/>
    </row>
    <row r="2746" spans="1:51" s="388" customFormat="1" ht="16.5">
      <c r="A2746" s="132"/>
      <c r="B2746" s="132"/>
      <c r="C2746" s="132"/>
      <c r="D2746" s="241"/>
      <c r="E2746" s="241"/>
      <c r="F2746" s="386"/>
      <c r="G2746" s="286"/>
      <c r="H2746" s="286"/>
      <c r="AW2746" s="482"/>
      <c r="AY2746" s="431"/>
    </row>
    <row r="2747" spans="1:51" s="388" customFormat="1" ht="16.5">
      <c r="A2747" s="132"/>
      <c r="B2747" s="132"/>
      <c r="C2747" s="132"/>
      <c r="D2747" s="241"/>
      <c r="E2747" s="241"/>
      <c r="F2747" s="386"/>
      <c r="G2747" s="286"/>
      <c r="H2747" s="286"/>
      <c r="AW2747" s="482"/>
      <c r="AY2747" s="431"/>
    </row>
    <row r="2748" spans="1:51" s="388" customFormat="1" ht="16.5">
      <c r="A2748" s="132"/>
      <c r="B2748" s="132"/>
      <c r="C2748" s="132"/>
      <c r="D2748" s="241"/>
      <c r="E2748" s="241"/>
      <c r="F2748" s="386"/>
      <c r="G2748" s="286"/>
      <c r="H2748" s="286"/>
      <c r="AW2748" s="482"/>
      <c r="AY2748" s="431"/>
    </row>
    <row r="2749" spans="1:51" s="388" customFormat="1" ht="16.5">
      <c r="A2749" s="132"/>
      <c r="B2749" s="132"/>
      <c r="C2749" s="132"/>
      <c r="D2749" s="241"/>
      <c r="E2749" s="241"/>
      <c r="F2749" s="386"/>
      <c r="G2749" s="286"/>
      <c r="H2749" s="286"/>
      <c r="AW2749" s="482"/>
      <c r="AY2749" s="431"/>
    </row>
    <row r="2750" spans="1:51" s="388" customFormat="1" ht="16.5">
      <c r="A2750" s="132"/>
      <c r="B2750" s="132"/>
      <c r="C2750" s="132"/>
      <c r="D2750" s="241"/>
      <c r="E2750" s="241"/>
      <c r="F2750" s="386"/>
      <c r="G2750" s="286"/>
      <c r="H2750" s="286"/>
      <c r="AW2750" s="482"/>
      <c r="AY2750" s="431"/>
    </row>
    <row r="2751" spans="1:51" s="388" customFormat="1" ht="16.5">
      <c r="A2751" s="132"/>
      <c r="B2751" s="132"/>
      <c r="C2751" s="132"/>
      <c r="D2751" s="241"/>
      <c r="E2751" s="241"/>
      <c r="F2751" s="386"/>
      <c r="G2751" s="286"/>
      <c r="H2751" s="286"/>
      <c r="AW2751" s="482"/>
      <c r="AY2751" s="431"/>
    </row>
    <row r="2752" spans="1:51" s="388" customFormat="1" ht="16.5">
      <c r="A2752" s="132"/>
      <c r="B2752" s="132"/>
      <c r="C2752" s="132"/>
      <c r="D2752" s="241"/>
      <c r="E2752" s="241"/>
      <c r="F2752" s="386"/>
      <c r="G2752" s="286"/>
      <c r="H2752" s="286"/>
      <c r="AW2752" s="482"/>
      <c r="AY2752" s="431"/>
    </row>
    <row r="2753" spans="1:51" s="388" customFormat="1" ht="16.5">
      <c r="A2753" s="132"/>
      <c r="B2753" s="132"/>
      <c r="C2753" s="132"/>
      <c r="D2753" s="241"/>
      <c r="E2753" s="241"/>
      <c r="F2753" s="386"/>
      <c r="G2753" s="286"/>
      <c r="H2753" s="286"/>
      <c r="AW2753" s="482"/>
      <c r="AY2753" s="431"/>
    </row>
    <row r="2754" spans="1:51" s="388" customFormat="1" ht="16.5">
      <c r="A2754" s="132"/>
      <c r="B2754" s="132"/>
      <c r="C2754" s="132"/>
      <c r="D2754" s="241"/>
      <c r="E2754" s="241"/>
      <c r="F2754" s="386"/>
      <c r="G2754" s="286"/>
      <c r="H2754" s="286"/>
      <c r="AW2754" s="482"/>
      <c r="AY2754" s="431"/>
    </row>
    <row r="2755" spans="1:51" s="388" customFormat="1" ht="16.5">
      <c r="A2755" s="132"/>
      <c r="B2755" s="132"/>
      <c r="C2755" s="132"/>
      <c r="D2755" s="241"/>
      <c r="E2755" s="241"/>
      <c r="F2755" s="386"/>
      <c r="G2755" s="286"/>
      <c r="H2755" s="286"/>
      <c r="AW2755" s="482"/>
      <c r="AY2755" s="431"/>
    </row>
    <row r="2756" spans="1:51" s="388" customFormat="1" ht="16.5">
      <c r="A2756" s="132"/>
      <c r="B2756" s="132"/>
      <c r="C2756" s="132"/>
      <c r="D2756" s="241"/>
      <c r="E2756" s="241"/>
      <c r="F2756" s="386"/>
      <c r="G2756" s="286"/>
      <c r="H2756" s="286"/>
      <c r="AW2756" s="482"/>
      <c r="AY2756" s="431"/>
    </row>
    <row r="2757" spans="1:51" s="388" customFormat="1" ht="16.5">
      <c r="A2757" s="132"/>
      <c r="B2757" s="132"/>
      <c r="C2757" s="132"/>
      <c r="D2757" s="241"/>
      <c r="E2757" s="241"/>
      <c r="F2757" s="386"/>
      <c r="G2757" s="286"/>
      <c r="H2757" s="286"/>
      <c r="AW2757" s="482"/>
      <c r="AY2757" s="431"/>
    </row>
    <row r="2758" spans="1:51" s="388" customFormat="1" ht="16.5">
      <c r="A2758" s="132"/>
      <c r="B2758" s="132"/>
      <c r="C2758" s="132"/>
      <c r="D2758" s="241"/>
      <c r="E2758" s="241"/>
      <c r="F2758" s="386"/>
      <c r="G2758" s="286"/>
      <c r="H2758" s="286"/>
      <c r="AW2758" s="482"/>
      <c r="AY2758" s="431"/>
    </row>
    <row r="2759" spans="1:51" s="388" customFormat="1" ht="16.5">
      <c r="A2759" s="132"/>
      <c r="B2759" s="132"/>
      <c r="C2759" s="132"/>
      <c r="D2759" s="241"/>
      <c r="E2759" s="241"/>
      <c r="F2759" s="386"/>
      <c r="G2759" s="286"/>
      <c r="H2759" s="286"/>
      <c r="AW2759" s="482"/>
      <c r="AY2759" s="431"/>
    </row>
    <row r="2760" spans="1:51" s="388" customFormat="1" ht="16.5">
      <c r="A2760" s="132"/>
      <c r="B2760" s="132"/>
      <c r="C2760" s="132"/>
      <c r="D2760" s="241"/>
      <c r="E2760" s="241"/>
      <c r="F2760" s="386"/>
      <c r="G2760" s="286"/>
      <c r="H2760" s="286"/>
      <c r="AW2760" s="482"/>
      <c r="AY2760" s="431"/>
    </row>
    <row r="2761" spans="1:51" s="388" customFormat="1" ht="16.5">
      <c r="A2761" s="132"/>
      <c r="B2761" s="132"/>
      <c r="C2761" s="132"/>
      <c r="D2761" s="241"/>
      <c r="E2761" s="241"/>
      <c r="F2761" s="386"/>
      <c r="G2761" s="286"/>
      <c r="H2761" s="286"/>
      <c r="AW2761" s="482"/>
      <c r="AY2761" s="431"/>
    </row>
    <row r="2762" spans="1:51" s="388" customFormat="1" ht="16.5">
      <c r="A2762" s="132"/>
      <c r="B2762" s="132"/>
      <c r="C2762" s="132"/>
      <c r="D2762" s="241"/>
      <c r="E2762" s="241"/>
      <c r="F2762" s="386"/>
      <c r="G2762" s="286"/>
      <c r="H2762" s="286"/>
      <c r="AW2762" s="482"/>
      <c r="AY2762" s="431"/>
    </row>
    <row r="2763" spans="1:51" s="388" customFormat="1" ht="16.5">
      <c r="A2763" s="132"/>
      <c r="B2763" s="132"/>
      <c r="C2763" s="132"/>
      <c r="D2763" s="241"/>
      <c r="E2763" s="241"/>
      <c r="F2763" s="386"/>
      <c r="G2763" s="286"/>
      <c r="H2763" s="286"/>
      <c r="AW2763" s="482"/>
      <c r="AY2763" s="431"/>
    </row>
    <row r="2764" spans="1:51" s="388" customFormat="1" ht="16.5">
      <c r="A2764" s="132"/>
      <c r="B2764" s="132"/>
      <c r="C2764" s="132"/>
      <c r="D2764" s="241"/>
      <c r="E2764" s="241"/>
      <c r="F2764" s="386"/>
      <c r="G2764" s="286"/>
      <c r="H2764" s="286"/>
      <c r="AW2764" s="482"/>
      <c r="AY2764" s="431"/>
    </row>
    <row r="2765" spans="1:51" s="388" customFormat="1" ht="16.5">
      <c r="A2765" s="132"/>
      <c r="B2765" s="132"/>
      <c r="C2765" s="132"/>
      <c r="D2765" s="241"/>
      <c r="E2765" s="241"/>
      <c r="F2765" s="386"/>
      <c r="G2765" s="286"/>
      <c r="H2765" s="286"/>
      <c r="AW2765" s="482"/>
      <c r="AY2765" s="431"/>
    </row>
    <row r="2766" spans="1:51" s="388" customFormat="1" ht="16.5">
      <c r="A2766" s="132"/>
      <c r="B2766" s="132"/>
      <c r="C2766" s="132"/>
      <c r="D2766" s="241"/>
      <c r="E2766" s="241"/>
      <c r="F2766" s="386"/>
      <c r="G2766" s="286"/>
      <c r="H2766" s="286"/>
      <c r="AW2766" s="482"/>
      <c r="AY2766" s="431"/>
    </row>
    <row r="2767" spans="1:51" s="388" customFormat="1" ht="16.5">
      <c r="A2767" s="132"/>
      <c r="B2767" s="132"/>
      <c r="C2767" s="132"/>
      <c r="D2767" s="241"/>
      <c r="E2767" s="241"/>
      <c r="F2767" s="386"/>
      <c r="G2767" s="286"/>
      <c r="H2767" s="286"/>
      <c r="AW2767" s="482"/>
      <c r="AY2767" s="431"/>
    </row>
    <row r="2768" spans="1:51" s="388" customFormat="1" ht="16.5">
      <c r="A2768" s="132"/>
      <c r="B2768" s="132"/>
      <c r="C2768" s="132"/>
      <c r="D2768" s="241"/>
      <c r="E2768" s="241"/>
      <c r="F2768" s="386"/>
      <c r="G2768" s="286"/>
      <c r="H2768" s="286"/>
      <c r="AW2768" s="482"/>
      <c r="AY2768" s="431"/>
    </row>
    <row r="2769" spans="1:51" s="388" customFormat="1" ht="16.5">
      <c r="A2769" s="132"/>
      <c r="B2769" s="132"/>
      <c r="C2769" s="132"/>
      <c r="D2769" s="241"/>
      <c r="E2769" s="241"/>
      <c r="F2769" s="386"/>
      <c r="G2769" s="286"/>
      <c r="H2769" s="286"/>
      <c r="AW2769" s="482"/>
      <c r="AY2769" s="431"/>
    </row>
    <row r="2770" spans="1:51" s="388" customFormat="1" ht="16.5">
      <c r="A2770" s="132"/>
      <c r="B2770" s="132"/>
      <c r="C2770" s="132"/>
      <c r="D2770" s="241"/>
      <c r="E2770" s="241"/>
      <c r="F2770" s="386"/>
      <c r="G2770" s="286"/>
      <c r="H2770" s="286"/>
      <c r="AW2770" s="482"/>
      <c r="AY2770" s="431"/>
    </row>
    <row r="2771" spans="1:51" s="388" customFormat="1" ht="16.5">
      <c r="A2771" s="132"/>
      <c r="B2771" s="132"/>
      <c r="C2771" s="132"/>
      <c r="D2771" s="241"/>
      <c r="E2771" s="241"/>
      <c r="F2771" s="386"/>
      <c r="G2771" s="286"/>
      <c r="H2771" s="286"/>
      <c r="AW2771" s="482"/>
      <c r="AY2771" s="431"/>
    </row>
    <row r="2772" spans="1:51" s="388" customFormat="1" ht="16.5">
      <c r="A2772" s="132"/>
      <c r="B2772" s="132"/>
      <c r="C2772" s="132"/>
      <c r="D2772" s="241"/>
      <c r="E2772" s="241"/>
      <c r="F2772" s="386"/>
      <c r="G2772" s="286"/>
      <c r="H2772" s="286"/>
      <c r="AW2772" s="482"/>
      <c r="AY2772" s="431"/>
    </row>
    <row r="2773" spans="1:51" s="388" customFormat="1" ht="16.5">
      <c r="A2773" s="132"/>
      <c r="B2773" s="132"/>
      <c r="C2773" s="132"/>
      <c r="D2773" s="241"/>
      <c r="E2773" s="241"/>
      <c r="F2773" s="386"/>
      <c r="G2773" s="286"/>
      <c r="H2773" s="286"/>
      <c r="AW2773" s="482"/>
      <c r="AY2773" s="431"/>
    </row>
    <row r="2774" spans="1:51" s="388" customFormat="1" ht="16.5">
      <c r="A2774" s="132"/>
      <c r="B2774" s="132"/>
      <c r="C2774" s="132"/>
      <c r="D2774" s="241"/>
      <c r="E2774" s="241"/>
      <c r="F2774" s="386"/>
      <c r="G2774" s="286"/>
      <c r="H2774" s="286"/>
      <c r="AW2774" s="482"/>
      <c r="AY2774" s="431"/>
    </row>
    <row r="2775" spans="1:51" s="388" customFormat="1" ht="16.5">
      <c r="A2775" s="132"/>
      <c r="B2775" s="132"/>
      <c r="C2775" s="132"/>
      <c r="D2775" s="241"/>
      <c r="E2775" s="241"/>
      <c r="F2775" s="386"/>
      <c r="G2775" s="286"/>
      <c r="H2775" s="286"/>
      <c r="AW2775" s="482"/>
      <c r="AY2775" s="431"/>
    </row>
    <row r="2776" spans="1:51" s="388" customFormat="1" ht="16.5">
      <c r="A2776" s="132"/>
      <c r="B2776" s="132"/>
      <c r="C2776" s="132"/>
      <c r="D2776" s="241"/>
      <c r="E2776" s="241"/>
      <c r="F2776" s="386"/>
      <c r="G2776" s="286"/>
      <c r="H2776" s="286"/>
      <c r="AW2776" s="482"/>
      <c r="AY2776" s="431"/>
    </row>
    <row r="2777" spans="1:51" s="388" customFormat="1" ht="16.5">
      <c r="A2777" s="132"/>
      <c r="B2777" s="132"/>
      <c r="C2777" s="132"/>
      <c r="D2777" s="241"/>
      <c r="E2777" s="241"/>
      <c r="F2777" s="386"/>
      <c r="G2777" s="286"/>
      <c r="H2777" s="286"/>
      <c r="AW2777" s="482"/>
      <c r="AY2777" s="431"/>
    </row>
    <row r="2778" spans="1:51" s="388" customFormat="1" ht="16.5">
      <c r="A2778" s="132"/>
      <c r="B2778" s="132"/>
      <c r="C2778" s="132"/>
      <c r="D2778" s="241"/>
      <c r="E2778" s="241"/>
      <c r="F2778" s="386"/>
      <c r="G2778" s="286"/>
      <c r="H2778" s="286"/>
      <c r="AW2778" s="482"/>
      <c r="AY2778" s="431"/>
    </row>
    <row r="2779" spans="1:51" s="388" customFormat="1" ht="16.5">
      <c r="A2779" s="132"/>
      <c r="B2779" s="132"/>
      <c r="C2779" s="132"/>
      <c r="D2779" s="241"/>
      <c r="E2779" s="241"/>
      <c r="F2779" s="386"/>
      <c r="G2779" s="286"/>
      <c r="H2779" s="286"/>
      <c r="AW2779" s="482"/>
      <c r="AY2779" s="431"/>
    </row>
    <row r="2780" spans="1:51" s="388" customFormat="1" ht="16.5">
      <c r="A2780" s="132"/>
      <c r="B2780" s="132"/>
      <c r="C2780" s="132"/>
      <c r="D2780" s="241"/>
      <c r="E2780" s="241"/>
      <c r="F2780" s="386"/>
      <c r="G2780" s="286"/>
      <c r="H2780" s="286"/>
      <c r="AW2780" s="482"/>
      <c r="AY2780" s="431"/>
    </row>
    <row r="2781" spans="1:51" s="388" customFormat="1" ht="16.5">
      <c r="A2781" s="132"/>
      <c r="B2781" s="132"/>
      <c r="C2781" s="132"/>
      <c r="D2781" s="241"/>
      <c r="E2781" s="241"/>
      <c r="F2781" s="386"/>
      <c r="G2781" s="286"/>
      <c r="H2781" s="286"/>
      <c r="AW2781" s="482"/>
      <c r="AY2781" s="431"/>
    </row>
    <row r="2782" spans="1:51" s="388" customFormat="1" ht="16.5">
      <c r="A2782" s="132"/>
      <c r="B2782" s="132"/>
      <c r="C2782" s="132"/>
      <c r="D2782" s="241"/>
      <c r="E2782" s="241"/>
      <c r="F2782" s="386"/>
      <c r="G2782" s="286"/>
      <c r="H2782" s="286"/>
      <c r="AW2782" s="482"/>
      <c r="AY2782" s="431"/>
    </row>
    <row r="2783" spans="1:51" s="388" customFormat="1" ht="16.5">
      <c r="A2783" s="132"/>
      <c r="B2783" s="132"/>
      <c r="C2783" s="132"/>
      <c r="D2783" s="241"/>
      <c r="E2783" s="241"/>
      <c r="F2783" s="386"/>
      <c r="G2783" s="286"/>
      <c r="H2783" s="286"/>
      <c r="AW2783" s="482"/>
      <c r="AY2783" s="431"/>
    </row>
    <row r="2784" spans="1:51" s="388" customFormat="1" ht="16.5">
      <c r="A2784" s="132"/>
      <c r="B2784" s="132"/>
      <c r="C2784" s="132"/>
      <c r="D2784" s="241"/>
      <c r="E2784" s="241"/>
      <c r="F2784" s="386"/>
      <c r="G2784" s="286"/>
      <c r="H2784" s="286"/>
      <c r="AW2784" s="482"/>
      <c r="AY2784" s="431"/>
    </row>
    <row r="2785" spans="1:51" s="388" customFormat="1" ht="16.5">
      <c r="A2785" s="132"/>
      <c r="B2785" s="132"/>
      <c r="C2785" s="132"/>
      <c r="D2785" s="241"/>
      <c r="E2785" s="241"/>
      <c r="F2785" s="386"/>
      <c r="G2785" s="286"/>
      <c r="H2785" s="286"/>
      <c r="AW2785" s="482"/>
      <c r="AY2785" s="431"/>
    </row>
    <row r="2786" spans="1:51" s="388" customFormat="1" ht="16.5">
      <c r="A2786" s="132"/>
      <c r="B2786" s="132"/>
      <c r="C2786" s="132"/>
      <c r="D2786" s="241"/>
      <c r="E2786" s="241"/>
      <c r="F2786" s="386"/>
      <c r="G2786" s="286"/>
      <c r="H2786" s="286"/>
      <c r="AW2786" s="482"/>
      <c r="AY2786" s="431"/>
    </row>
    <row r="2787" spans="1:51" s="388" customFormat="1" ht="16.5">
      <c r="A2787" s="132"/>
      <c r="B2787" s="132"/>
      <c r="C2787" s="132"/>
      <c r="D2787" s="241"/>
      <c r="E2787" s="241"/>
      <c r="F2787" s="386"/>
      <c r="G2787" s="286"/>
      <c r="H2787" s="286"/>
      <c r="AW2787" s="482"/>
      <c r="AY2787" s="431"/>
    </row>
    <row r="2788" spans="1:51" s="388" customFormat="1" ht="16.5">
      <c r="A2788" s="132"/>
      <c r="B2788" s="132"/>
      <c r="C2788" s="132"/>
      <c r="D2788" s="241"/>
      <c r="E2788" s="241"/>
      <c r="F2788" s="386"/>
      <c r="G2788" s="286"/>
      <c r="H2788" s="286"/>
      <c r="AW2788" s="482"/>
      <c r="AY2788" s="431"/>
    </row>
    <row r="2789" spans="1:51" s="388" customFormat="1" ht="16.5">
      <c r="A2789" s="132"/>
      <c r="B2789" s="132"/>
      <c r="C2789" s="132"/>
      <c r="D2789" s="241"/>
      <c r="E2789" s="241"/>
      <c r="F2789" s="386"/>
      <c r="G2789" s="286"/>
      <c r="H2789" s="286"/>
      <c r="AW2789" s="482"/>
      <c r="AY2789" s="431"/>
    </row>
    <row r="2790" spans="1:51" s="388" customFormat="1" ht="16.5">
      <c r="A2790" s="132"/>
      <c r="B2790" s="132"/>
      <c r="C2790" s="132"/>
      <c r="D2790" s="241"/>
      <c r="E2790" s="241"/>
      <c r="F2790" s="386"/>
      <c r="G2790" s="286"/>
      <c r="H2790" s="286"/>
      <c r="AW2790" s="482"/>
      <c r="AY2790" s="431"/>
    </row>
    <row r="2791" spans="1:51" s="388" customFormat="1" ht="16.5">
      <c r="A2791" s="132"/>
      <c r="B2791" s="132"/>
      <c r="C2791" s="132"/>
      <c r="D2791" s="241"/>
      <c r="E2791" s="241"/>
      <c r="F2791" s="386"/>
      <c r="G2791" s="286"/>
      <c r="H2791" s="286"/>
      <c r="AW2791" s="482"/>
      <c r="AY2791" s="431"/>
    </row>
    <row r="2792" spans="1:51" s="388" customFormat="1" ht="16.5">
      <c r="A2792" s="132"/>
      <c r="B2792" s="132"/>
      <c r="C2792" s="132"/>
      <c r="D2792" s="241"/>
      <c r="E2792" s="241"/>
      <c r="F2792" s="386"/>
      <c r="G2792" s="286"/>
      <c r="H2792" s="286"/>
      <c r="AW2792" s="482"/>
      <c r="AY2792" s="431"/>
    </row>
    <row r="2793" spans="1:51" s="388" customFormat="1" ht="16.5">
      <c r="A2793" s="132"/>
      <c r="B2793" s="132"/>
      <c r="C2793" s="132"/>
      <c r="D2793" s="241"/>
      <c r="E2793" s="241"/>
      <c r="F2793" s="386"/>
      <c r="G2793" s="286"/>
      <c r="H2793" s="286"/>
      <c r="AW2793" s="482"/>
      <c r="AY2793" s="431"/>
    </row>
    <row r="2794" spans="1:51" s="388" customFormat="1" ht="16.5">
      <c r="A2794" s="132"/>
      <c r="B2794" s="132"/>
      <c r="C2794" s="132"/>
      <c r="D2794" s="241"/>
      <c r="E2794" s="241"/>
      <c r="F2794" s="386"/>
      <c r="G2794" s="286"/>
      <c r="H2794" s="286"/>
      <c r="AW2794" s="482"/>
      <c r="AY2794" s="431"/>
    </row>
    <row r="2795" spans="1:51" s="388" customFormat="1" ht="16.5">
      <c r="A2795" s="132"/>
      <c r="B2795" s="132"/>
      <c r="C2795" s="132"/>
      <c r="D2795" s="241"/>
      <c r="E2795" s="241"/>
      <c r="F2795" s="386"/>
      <c r="G2795" s="286"/>
      <c r="H2795" s="286"/>
      <c r="AW2795" s="482"/>
      <c r="AY2795" s="431"/>
    </row>
    <row r="2796" spans="1:51" s="388" customFormat="1" ht="16.5">
      <c r="A2796" s="132"/>
      <c r="B2796" s="132"/>
      <c r="C2796" s="132"/>
      <c r="D2796" s="241"/>
      <c r="E2796" s="241"/>
      <c r="F2796" s="386"/>
      <c r="G2796" s="286"/>
      <c r="H2796" s="286"/>
      <c r="AW2796" s="482"/>
      <c r="AY2796" s="431"/>
    </row>
    <row r="2797" spans="1:51" s="388" customFormat="1" ht="16.5">
      <c r="A2797" s="132"/>
      <c r="B2797" s="132"/>
      <c r="C2797" s="132"/>
      <c r="D2797" s="241"/>
      <c r="E2797" s="241"/>
      <c r="F2797" s="386"/>
      <c r="G2797" s="286"/>
      <c r="H2797" s="286"/>
      <c r="AW2797" s="482"/>
      <c r="AY2797" s="431"/>
    </row>
    <row r="2798" spans="1:51" s="388" customFormat="1" ht="16.5">
      <c r="A2798" s="132"/>
      <c r="B2798" s="132"/>
      <c r="C2798" s="132"/>
      <c r="D2798" s="241"/>
      <c r="E2798" s="241"/>
      <c r="F2798" s="386"/>
      <c r="G2798" s="286"/>
      <c r="H2798" s="286"/>
      <c r="AW2798" s="482"/>
      <c r="AY2798" s="431"/>
    </row>
    <row r="2799" spans="1:51" s="388" customFormat="1" ht="16.5">
      <c r="A2799" s="132"/>
      <c r="B2799" s="132"/>
      <c r="C2799" s="132"/>
      <c r="D2799" s="241"/>
      <c r="E2799" s="241"/>
      <c r="F2799" s="386"/>
      <c r="G2799" s="286"/>
      <c r="H2799" s="286"/>
      <c r="AW2799" s="482"/>
      <c r="AY2799" s="431"/>
    </row>
    <row r="2800" spans="1:51" s="388" customFormat="1" ht="16.5">
      <c r="A2800" s="132"/>
      <c r="B2800" s="132"/>
      <c r="C2800" s="132"/>
      <c r="D2800" s="241"/>
      <c r="E2800" s="241"/>
      <c r="F2800" s="386"/>
      <c r="G2800" s="286"/>
      <c r="H2800" s="286"/>
      <c r="AW2800" s="482"/>
      <c r="AY2800" s="431"/>
    </row>
    <row r="2801" spans="1:51" s="388" customFormat="1" ht="16.5">
      <c r="A2801" s="132"/>
      <c r="B2801" s="132"/>
      <c r="C2801" s="132"/>
      <c r="D2801" s="241"/>
      <c r="E2801" s="241"/>
      <c r="F2801" s="386"/>
      <c r="G2801" s="286"/>
      <c r="H2801" s="286"/>
      <c r="AW2801" s="482"/>
      <c r="AY2801" s="431"/>
    </row>
    <row r="2802" spans="1:51" s="388" customFormat="1" ht="16.5">
      <c r="A2802" s="132"/>
      <c r="B2802" s="132"/>
      <c r="C2802" s="132"/>
      <c r="D2802" s="241"/>
      <c r="E2802" s="241"/>
      <c r="F2802" s="386"/>
      <c r="G2802" s="286"/>
      <c r="H2802" s="286"/>
      <c r="AW2802" s="482"/>
      <c r="AY2802" s="431"/>
    </row>
    <row r="2803" spans="1:51" s="388" customFormat="1" ht="16.5">
      <c r="A2803" s="132"/>
      <c r="B2803" s="132"/>
      <c r="C2803" s="132"/>
      <c r="D2803" s="241"/>
      <c r="E2803" s="241"/>
      <c r="F2803" s="386"/>
      <c r="G2803" s="286"/>
      <c r="H2803" s="286"/>
      <c r="AW2803" s="482"/>
      <c r="AY2803" s="431"/>
    </row>
    <row r="2804" spans="1:51" s="388" customFormat="1" ht="16.5">
      <c r="A2804" s="132"/>
      <c r="B2804" s="132"/>
      <c r="C2804" s="132"/>
      <c r="D2804" s="241"/>
      <c r="E2804" s="241"/>
      <c r="F2804" s="386"/>
      <c r="G2804" s="286"/>
      <c r="H2804" s="286"/>
      <c r="AW2804" s="482"/>
      <c r="AY2804" s="431"/>
    </row>
    <row r="2805" spans="1:51" s="388" customFormat="1" ht="16.5">
      <c r="A2805" s="132"/>
      <c r="B2805" s="132"/>
      <c r="C2805" s="132"/>
      <c r="D2805" s="241"/>
      <c r="E2805" s="241"/>
      <c r="F2805" s="386"/>
      <c r="G2805" s="286"/>
      <c r="H2805" s="286"/>
      <c r="AW2805" s="482"/>
      <c r="AY2805" s="431"/>
    </row>
    <row r="2806" spans="1:51" s="388" customFormat="1" ht="16.5">
      <c r="A2806" s="132"/>
      <c r="B2806" s="132"/>
      <c r="C2806" s="132"/>
      <c r="D2806" s="241"/>
      <c r="E2806" s="241"/>
      <c r="F2806" s="386"/>
      <c r="G2806" s="286"/>
      <c r="H2806" s="286"/>
      <c r="AW2806" s="482"/>
      <c r="AY2806" s="431"/>
    </row>
    <row r="2807" spans="1:51" s="388" customFormat="1" ht="16.5">
      <c r="A2807" s="132"/>
      <c r="B2807" s="132"/>
      <c r="C2807" s="132"/>
      <c r="D2807" s="241"/>
      <c r="E2807" s="241"/>
      <c r="F2807" s="386"/>
      <c r="G2807" s="286"/>
      <c r="H2807" s="286"/>
      <c r="AW2807" s="482"/>
      <c r="AY2807" s="431"/>
    </row>
    <row r="2808" spans="1:51" s="388" customFormat="1" ht="16.5">
      <c r="A2808" s="132"/>
      <c r="B2808" s="132"/>
      <c r="C2808" s="132"/>
      <c r="D2808" s="241"/>
      <c r="E2808" s="241"/>
      <c r="F2808" s="386"/>
      <c r="G2808" s="286"/>
      <c r="H2808" s="286"/>
      <c r="AW2808" s="482"/>
      <c r="AY2808" s="431"/>
    </row>
    <row r="2809" spans="1:51" s="388" customFormat="1" ht="16.5">
      <c r="A2809" s="132"/>
      <c r="B2809" s="132"/>
      <c r="C2809" s="132"/>
      <c r="D2809" s="241"/>
      <c r="E2809" s="241"/>
      <c r="F2809" s="386"/>
      <c r="G2809" s="286"/>
      <c r="H2809" s="286"/>
      <c r="AW2809" s="482"/>
      <c r="AY2809" s="431"/>
    </row>
    <row r="2810" spans="1:51" s="388" customFormat="1" ht="16.5">
      <c r="A2810" s="132"/>
      <c r="B2810" s="132"/>
      <c r="C2810" s="132"/>
      <c r="D2810" s="241"/>
      <c r="E2810" s="241"/>
      <c r="F2810" s="386"/>
      <c r="G2810" s="286"/>
      <c r="H2810" s="286"/>
      <c r="AW2810" s="482"/>
      <c r="AY2810" s="431"/>
    </row>
    <row r="2811" spans="1:51" s="388" customFormat="1" ht="16.5">
      <c r="A2811" s="132"/>
      <c r="B2811" s="132"/>
      <c r="C2811" s="132"/>
      <c r="D2811" s="241"/>
      <c r="E2811" s="241"/>
      <c r="F2811" s="386"/>
      <c r="G2811" s="286"/>
      <c r="H2811" s="286"/>
      <c r="AW2811" s="482"/>
      <c r="AY2811" s="431"/>
    </row>
    <row r="2812" spans="1:51" s="388" customFormat="1" ht="16.5">
      <c r="A2812" s="132"/>
      <c r="B2812" s="132"/>
      <c r="C2812" s="132"/>
      <c r="D2812" s="241"/>
      <c r="E2812" s="241"/>
      <c r="F2812" s="386"/>
      <c r="G2812" s="286"/>
      <c r="H2812" s="286"/>
      <c r="AW2812" s="482"/>
      <c r="AY2812" s="431"/>
    </row>
    <row r="2813" spans="1:51" s="388" customFormat="1" ht="16.5">
      <c r="A2813" s="132"/>
      <c r="B2813" s="132"/>
      <c r="C2813" s="132"/>
      <c r="D2813" s="241"/>
      <c r="E2813" s="241"/>
      <c r="F2813" s="386"/>
      <c r="G2813" s="286"/>
      <c r="H2813" s="286"/>
      <c r="AW2813" s="482"/>
      <c r="AY2813" s="431"/>
    </row>
    <row r="2814" spans="1:51" s="388" customFormat="1" ht="16.5">
      <c r="A2814" s="132"/>
      <c r="B2814" s="132"/>
      <c r="C2814" s="132"/>
      <c r="D2814" s="241"/>
      <c r="E2814" s="241"/>
      <c r="F2814" s="386"/>
      <c r="G2814" s="286"/>
      <c r="H2814" s="286"/>
      <c r="AW2814" s="482"/>
      <c r="AY2814" s="431"/>
    </row>
    <row r="2815" spans="1:51" s="388" customFormat="1" ht="16.5">
      <c r="A2815" s="132"/>
      <c r="B2815" s="132"/>
      <c r="C2815" s="132"/>
      <c r="D2815" s="241"/>
      <c r="E2815" s="241"/>
      <c r="F2815" s="386"/>
      <c r="G2815" s="286"/>
      <c r="H2815" s="286"/>
      <c r="AW2815" s="482"/>
      <c r="AY2815" s="431"/>
    </row>
    <row r="2816" spans="1:51" s="388" customFormat="1" ht="16.5">
      <c r="A2816" s="132"/>
      <c r="B2816" s="132"/>
      <c r="C2816" s="132"/>
      <c r="D2816" s="241"/>
      <c r="E2816" s="241"/>
      <c r="F2816" s="386"/>
      <c r="G2816" s="286"/>
      <c r="H2816" s="286"/>
      <c r="AW2816" s="482"/>
      <c r="AY2816" s="431"/>
    </row>
    <row r="2817" spans="1:51" s="388" customFormat="1" ht="16.5">
      <c r="A2817" s="132"/>
      <c r="B2817" s="132"/>
      <c r="C2817" s="132"/>
      <c r="D2817" s="241"/>
      <c r="E2817" s="241"/>
      <c r="F2817" s="386"/>
      <c r="G2817" s="286"/>
      <c r="H2817" s="286"/>
      <c r="AW2817" s="482"/>
      <c r="AY2817" s="431"/>
    </row>
    <row r="2818" spans="1:51" s="388" customFormat="1" ht="16.5">
      <c r="A2818" s="132"/>
      <c r="B2818" s="132"/>
      <c r="C2818" s="132"/>
      <c r="D2818" s="241"/>
      <c r="E2818" s="241"/>
      <c r="F2818" s="386"/>
      <c r="G2818" s="286"/>
      <c r="H2818" s="286"/>
      <c r="AW2818" s="482"/>
      <c r="AY2818" s="431"/>
    </row>
    <row r="2819" spans="1:51" s="388" customFormat="1" ht="16.5">
      <c r="A2819" s="132"/>
      <c r="B2819" s="132"/>
      <c r="C2819" s="132"/>
      <c r="D2819" s="241"/>
      <c r="E2819" s="241"/>
      <c r="F2819" s="386"/>
      <c r="G2819" s="286"/>
      <c r="H2819" s="286"/>
      <c r="AW2819" s="482"/>
      <c r="AY2819" s="431"/>
    </row>
    <row r="2820" spans="1:51" s="388" customFormat="1" ht="16.5">
      <c r="A2820" s="132"/>
      <c r="B2820" s="132"/>
      <c r="C2820" s="132"/>
      <c r="D2820" s="241"/>
      <c r="E2820" s="241"/>
      <c r="F2820" s="386"/>
      <c r="G2820" s="286"/>
      <c r="H2820" s="286"/>
      <c r="AW2820" s="482"/>
      <c r="AY2820" s="431"/>
    </row>
    <row r="2821" spans="1:51" s="388" customFormat="1" ht="16.5">
      <c r="A2821" s="132"/>
      <c r="B2821" s="132"/>
      <c r="C2821" s="132"/>
      <c r="D2821" s="241"/>
      <c r="E2821" s="241"/>
      <c r="F2821" s="386"/>
      <c r="G2821" s="286"/>
      <c r="H2821" s="286"/>
      <c r="AW2821" s="482"/>
      <c r="AY2821" s="431"/>
    </row>
    <row r="2822" spans="1:51" s="388" customFormat="1" ht="16.5">
      <c r="A2822" s="132"/>
      <c r="B2822" s="132"/>
      <c r="C2822" s="132"/>
      <c r="D2822" s="241"/>
      <c r="E2822" s="241"/>
      <c r="F2822" s="386"/>
      <c r="G2822" s="286"/>
      <c r="H2822" s="286"/>
      <c r="AW2822" s="482"/>
      <c r="AY2822" s="431"/>
    </row>
    <row r="2823" spans="1:51" s="388" customFormat="1" ht="16.5">
      <c r="A2823" s="132"/>
      <c r="B2823" s="132"/>
      <c r="C2823" s="132"/>
      <c r="D2823" s="241"/>
      <c r="E2823" s="241"/>
      <c r="F2823" s="386"/>
      <c r="G2823" s="286"/>
      <c r="H2823" s="286"/>
      <c r="AW2823" s="482"/>
      <c r="AY2823" s="431"/>
    </row>
    <row r="2824" spans="1:51" s="388" customFormat="1" ht="16.5">
      <c r="A2824" s="132"/>
      <c r="B2824" s="132"/>
      <c r="C2824" s="132"/>
      <c r="D2824" s="241"/>
      <c r="E2824" s="241"/>
      <c r="F2824" s="386"/>
      <c r="G2824" s="286"/>
      <c r="H2824" s="286"/>
      <c r="AW2824" s="482"/>
      <c r="AY2824" s="431"/>
    </row>
    <row r="2825" spans="1:51" s="388" customFormat="1" ht="16.5">
      <c r="A2825" s="132"/>
      <c r="B2825" s="132"/>
      <c r="C2825" s="132"/>
      <c r="D2825" s="241"/>
      <c r="E2825" s="241"/>
      <c r="F2825" s="386"/>
      <c r="G2825" s="286"/>
      <c r="H2825" s="286"/>
      <c r="AW2825" s="482"/>
      <c r="AY2825" s="431"/>
    </row>
    <row r="2826" spans="1:51" s="388" customFormat="1" ht="16.5">
      <c r="A2826" s="132"/>
      <c r="B2826" s="132"/>
      <c r="C2826" s="132"/>
      <c r="D2826" s="241"/>
      <c r="E2826" s="241"/>
      <c r="F2826" s="386"/>
      <c r="G2826" s="286"/>
      <c r="H2826" s="286"/>
      <c r="AW2826" s="482"/>
      <c r="AY2826" s="431"/>
    </row>
    <row r="2827" spans="1:51" s="388" customFormat="1" ht="16.5">
      <c r="A2827" s="132"/>
      <c r="B2827" s="132"/>
      <c r="C2827" s="132"/>
      <c r="D2827" s="241"/>
      <c r="E2827" s="241"/>
      <c r="F2827" s="386"/>
      <c r="G2827" s="286"/>
      <c r="H2827" s="286"/>
      <c r="AW2827" s="482"/>
      <c r="AY2827" s="431"/>
    </row>
    <row r="2828" spans="1:51" s="388" customFormat="1" ht="16.5">
      <c r="A2828" s="132"/>
      <c r="B2828" s="132"/>
      <c r="C2828" s="132"/>
      <c r="D2828" s="241"/>
      <c r="E2828" s="241"/>
      <c r="F2828" s="386"/>
      <c r="G2828" s="286"/>
      <c r="H2828" s="286"/>
      <c r="AW2828" s="482"/>
      <c r="AY2828" s="431"/>
    </row>
    <row r="2829" spans="1:51" s="388" customFormat="1" ht="16.5">
      <c r="A2829" s="132"/>
      <c r="B2829" s="132"/>
      <c r="C2829" s="132"/>
      <c r="D2829" s="241"/>
      <c r="E2829" s="241"/>
      <c r="F2829" s="386"/>
      <c r="G2829" s="286"/>
      <c r="H2829" s="286"/>
      <c r="AW2829" s="482"/>
      <c r="AY2829" s="431"/>
    </row>
    <row r="2830" spans="1:51" s="388" customFormat="1" ht="16.5">
      <c r="A2830" s="132"/>
      <c r="B2830" s="132"/>
      <c r="C2830" s="132"/>
      <c r="D2830" s="241"/>
      <c r="E2830" s="241"/>
      <c r="F2830" s="386"/>
      <c r="G2830" s="286"/>
      <c r="H2830" s="286"/>
      <c r="AW2830" s="482"/>
      <c r="AY2830" s="431"/>
    </row>
    <row r="2831" spans="1:51" s="388" customFormat="1" ht="16.5">
      <c r="A2831" s="132"/>
      <c r="B2831" s="132"/>
      <c r="C2831" s="132"/>
      <c r="D2831" s="241"/>
      <c r="E2831" s="241"/>
      <c r="F2831" s="386"/>
      <c r="G2831" s="286"/>
      <c r="H2831" s="286"/>
      <c r="AW2831" s="482"/>
      <c r="AY2831" s="431"/>
    </row>
    <row r="2832" spans="1:51" s="388" customFormat="1" ht="16.5">
      <c r="A2832" s="132"/>
      <c r="B2832" s="132"/>
      <c r="C2832" s="132"/>
      <c r="D2832" s="241"/>
      <c r="E2832" s="241"/>
      <c r="F2832" s="386"/>
      <c r="G2832" s="286"/>
      <c r="H2832" s="286"/>
      <c r="AW2832" s="482"/>
      <c r="AY2832" s="431"/>
    </row>
    <row r="2833" spans="1:51" s="388" customFormat="1" ht="16.5">
      <c r="A2833" s="132"/>
      <c r="B2833" s="132"/>
      <c r="C2833" s="132"/>
      <c r="D2833" s="241"/>
      <c r="E2833" s="241"/>
      <c r="F2833" s="386"/>
      <c r="G2833" s="286"/>
      <c r="H2833" s="286"/>
      <c r="AW2833" s="482"/>
      <c r="AY2833" s="431"/>
    </row>
    <row r="2834" spans="1:51" s="388" customFormat="1" ht="16.5">
      <c r="A2834" s="132"/>
      <c r="B2834" s="132"/>
      <c r="C2834" s="132"/>
      <c r="D2834" s="241"/>
      <c r="E2834" s="241"/>
      <c r="F2834" s="386"/>
      <c r="G2834" s="286"/>
      <c r="H2834" s="286"/>
      <c r="AW2834" s="482"/>
      <c r="AY2834" s="431"/>
    </row>
    <row r="2835" spans="1:51" s="388" customFormat="1" ht="16.5">
      <c r="A2835" s="132"/>
      <c r="B2835" s="132"/>
      <c r="C2835" s="132"/>
      <c r="D2835" s="241"/>
      <c r="E2835" s="241"/>
      <c r="F2835" s="386"/>
      <c r="G2835" s="286"/>
      <c r="H2835" s="286"/>
      <c r="AW2835" s="482"/>
      <c r="AY2835" s="431"/>
    </row>
    <row r="2836" spans="1:51" s="388" customFormat="1" ht="16.5">
      <c r="A2836" s="132"/>
      <c r="B2836" s="132"/>
      <c r="C2836" s="132"/>
      <c r="D2836" s="241"/>
      <c r="E2836" s="241"/>
      <c r="F2836" s="386"/>
      <c r="G2836" s="286"/>
      <c r="H2836" s="286"/>
      <c r="AW2836" s="482"/>
      <c r="AY2836" s="431"/>
    </row>
    <row r="2837" spans="1:51" s="388" customFormat="1" ht="16.5">
      <c r="A2837" s="132"/>
      <c r="B2837" s="132"/>
      <c r="C2837" s="132"/>
      <c r="D2837" s="241"/>
      <c r="E2837" s="241"/>
      <c r="F2837" s="386"/>
      <c r="G2837" s="286"/>
      <c r="H2837" s="286"/>
      <c r="AW2837" s="482"/>
      <c r="AY2837" s="431"/>
    </row>
    <row r="2838" spans="1:51" s="388" customFormat="1" ht="16.5">
      <c r="A2838" s="132"/>
      <c r="B2838" s="132"/>
      <c r="C2838" s="132"/>
      <c r="D2838" s="241"/>
      <c r="E2838" s="241"/>
      <c r="F2838" s="386"/>
      <c r="G2838" s="286"/>
      <c r="H2838" s="286"/>
      <c r="AW2838" s="482"/>
      <c r="AY2838" s="431"/>
    </row>
    <row r="2839" spans="1:51" s="388" customFormat="1" ht="16.5">
      <c r="A2839" s="132"/>
      <c r="B2839" s="132"/>
      <c r="C2839" s="132"/>
      <c r="D2839" s="241"/>
      <c r="E2839" s="241"/>
      <c r="F2839" s="386"/>
      <c r="G2839" s="286"/>
      <c r="H2839" s="286"/>
      <c r="AW2839" s="482"/>
      <c r="AY2839" s="431"/>
    </row>
    <row r="2840" spans="1:51" s="388" customFormat="1" ht="16.5">
      <c r="A2840" s="132"/>
      <c r="B2840" s="132"/>
      <c r="C2840" s="132"/>
      <c r="D2840" s="241"/>
      <c r="E2840" s="241"/>
      <c r="F2840" s="386"/>
      <c r="G2840" s="286"/>
      <c r="H2840" s="286"/>
      <c r="AW2840" s="482"/>
      <c r="AY2840" s="431"/>
    </row>
    <row r="2841" spans="1:51" s="388" customFormat="1" ht="16.5">
      <c r="A2841" s="132"/>
      <c r="B2841" s="132"/>
      <c r="C2841" s="132"/>
      <c r="D2841" s="241"/>
      <c r="E2841" s="241"/>
      <c r="F2841" s="386"/>
      <c r="G2841" s="286"/>
      <c r="H2841" s="286"/>
      <c r="AW2841" s="482"/>
      <c r="AY2841" s="431"/>
    </row>
    <row r="2842" spans="1:51" s="388" customFormat="1" ht="16.5">
      <c r="A2842" s="132"/>
      <c r="B2842" s="132"/>
      <c r="C2842" s="132"/>
      <c r="D2842" s="241"/>
      <c r="E2842" s="241"/>
      <c r="F2842" s="386"/>
      <c r="G2842" s="286"/>
      <c r="H2842" s="286"/>
      <c r="AW2842" s="482"/>
      <c r="AY2842" s="431"/>
    </row>
    <row r="2843" spans="1:51" s="388" customFormat="1" ht="16.5">
      <c r="A2843" s="132"/>
      <c r="B2843" s="132"/>
      <c r="C2843" s="132"/>
      <c r="D2843" s="241"/>
      <c r="E2843" s="241"/>
      <c r="F2843" s="386"/>
      <c r="G2843" s="286"/>
      <c r="H2843" s="286"/>
      <c r="AW2843" s="482"/>
      <c r="AY2843" s="431"/>
    </row>
    <row r="2844" spans="1:51" s="388" customFormat="1" ht="16.5">
      <c r="A2844" s="132"/>
      <c r="B2844" s="132"/>
      <c r="C2844" s="132"/>
      <c r="D2844" s="241"/>
      <c r="E2844" s="241"/>
      <c r="F2844" s="386"/>
      <c r="G2844" s="286"/>
      <c r="H2844" s="286"/>
      <c r="AW2844" s="482"/>
      <c r="AY2844" s="431"/>
    </row>
    <row r="2845" spans="1:51" s="388" customFormat="1" ht="16.5">
      <c r="A2845" s="132"/>
      <c r="B2845" s="132"/>
      <c r="C2845" s="132"/>
      <c r="D2845" s="241"/>
      <c r="E2845" s="241"/>
      <c r="F2845" s="386"/>
      <c r="G2845" s="286"/>
      <c r="H2845" s="286"/>
      <c r="AW2845" s="482"/>
      <c r="AY2845" s="431"/>
    </row>
    <row r="2846" spans="1:51" s="388" customFormat="1" ht="16.5">
      <c r="A2846" s="132"/>
      <c r="B2846" s="132"/>
      <c r="C2846" s="132"/>
      <c r="D2846" s="241"/>
      <c r="E2846" s="241"/>
      <c r="F2846" s="386"/>
      <c r="G2846" s="286"/>
      <c r="H2846" s="286"/>
      <c r="AW2846" s="482"/>
      <c r="AY2846" s="431"/>
    </row>
    <row r="2847" spans="1:51" s="388" customFormat="1" ht="16.5">
      <c r="A2847" s="132"/>
      <c r="B2847" s="132"/>
      <c r="C2847" s="132"/>
      <c r="D2847" s="241"/>
      <c r="E2847" s="241"/>
      <c r="F2847" s="386"/>
      <c r="G2847" s="286"/>
      <c r="H2847" s="286"/>
      <c r="AW2847" s="482"/>
      <c r="AY2847" s="431"/>
    </row>
    <row r="2848" spans="1:51" s="388" customFormat="1" ht="16.5">
      <c r="A2848" s="132"/>
      <c r="B2848" s="132"/>
      <c r="C2848" s="132"/>
      <c r="D2848" s="241"/>
      <c r="E2848" s="241"/>
      <c r="F2848" s="386"/>
      <c r="G2848" s="286"/>
      <c r="H2848" s="286"/>
      <c r="AW2848" s="482"/>
      <c r="AY2848" s="431"/>
    </row>
    <row r="2849" spans="1:51" s="388" customFormat="1" ht="16.5">
      <c r="A2849" s="132"/>
      <c r="B2849" s="132"/>
      <c r="C2849" s="132"/>
      <c r="D2849" s="241"/>
      <c r="E2849" s="241"/>
      <c r="F2849" s="386"/>
      <c r="G2849" s="286"/>
      <c r="H2849" s="286"/>
      <c r="AW2849" s="482"/>
      <c r="AY2849" s="431"/>
    </row>
    <row r="2850" spans="1:51" s="388" customFormat="1" ht="16.5">
      <c r="A2850" s="132"/>
      <c r="B2850" s="132"/>
      <c r="C2850" s="132"/>
      <c r="D2850" s="241"/>
      <c r="E2850" s="241"/>
      <c r="F2850" s="386"/>
      <c r="G2850" s="286"/>
      <c r="H2850" s="286"/>
      <c r="AW2850" s="482"/>
      <c r="AY2850" s="431"/>
    </row>
    <row r="2851" spans="1:51" s="388" customFormat="1" ht="16.5">
      <c r="A2851" s="132"/>
      <c r="B2851" s="132"/>
      <c r="C2851" s="132"/>
      <c r="D2851" s="241"/>
      <c r="E2851" s="241"/>
      <c r="F2851" s="386"/>
      <c r="G2851" s="286"/>
      <c r="H2851" s="286"/>
      <c r="AW2851" s="482"/>
      <c r="AY2851" s="431"/>
    </row>
    <row r="2852" spans="1:51" s="388" customFormat="1" ht="16.5">
      <c r="A2852" s="132"/>
      <c r="B2852" s="132"/>
      <c r="C2852" s="132"/>
      <c r="D2852" s="241"/>
      <c r="E2852" s="241"/>
      <c r="F2852" s="386"/>
      <c r="G2852" s="286"/>
      <c r="H2852" s="286"/>
      <c r="AW2852" s="482"/>
      <c r="AY2852" s="431"/>
    </row>
    <row r="2853" spans="1:51" s="388" customFormat="1" ht="16.5">
      <c r="A2853" s="132"/>
      <c r="B2853" s="132"/>
      <c r="C2853" s="132"/>
      <c r="D2853" s="241"/>
      <c r="E2853" s="241"/>
      <c r="F2853" s="386"/>
      <c r="G2853" s="286"/>
      <c r="H2853" s="286"/>
      <c r="AW2853" s="482"/>
      <c r="AY2853" s="431"/>
    </row>
    <row r="2854" spans="1:51" s="388" customFormat="1" ht="16.5">
      <c r="A2854" s="132"/>
      <c r="B2854" s="132"/>
      <c r="C2854" s="132"/>
      <c r="D2854" s="241"/>
      <c r="E2854" s="241"/>
      <c r="F2854" s="386"/>
      <c r="G2854" s="286"/>
      <c r="H2854" s="286"/>
      <c r="AW2854" s="482"/>
      <c r="AY2854" s="431"/>
    </row>
    <row r="2855" spans="1:51" s="388" customFormat="1" ht="16.5">
      <c r="A2855" s="132"/>
      <c r="B2855" s="132"/>
      <c r="C2855" s="132"/>
      <c r="D2855" s="241"/>
      <c r="E2855" s="241"/>
      <c r="F2855" s="386"/>
      <c r="G2855" s="286"/>
      <c r="H2855" s="286"/>
      <c r="AW2855" s="482"/>
      <c r="AY2855" s="431"/>
    </row>
    <row r="2856" spans="1:51" s="388" customFormat="1" ht="16.5">
      <c r="A2856" s="132"/>
      <c r="B2856" s="132"/>
      <c r="C2856" s="132"/>
      <c r="D2856" s="241"/>
      <c r="E2856" s="241"/>
      <c r="F2856" s="386"/>
      <c r="G2856" s="286"/>
      <c r="H2856" s="286"/>
      <c r="AW2856" s="482"/>
      <c r="AY2856" s="431"/>
    </row>
    <row r="2857" spans="1:51" s="388" customFormat="1" ht="16.5">
      <c r="A2857" s="132"/>
      <c r="B2857" s="132"/>
      <c r="C2857" s="132"/>
      <c r="D2857" s="241"/>
      <c r="E2857" s="241"/>
      <c r="F2857" s="386"/>
      <c r="G2857" s="286"/>
      <c r="H2857" s="286"/>
      <c r="AW2857" s="482"/>
      <c r="AY2857" s="431"/>
    </row>
    <row r="2858" spans="1:51" s="388" customFormat="1" ht="16.5">
      <c r="A2858" s="132"/>
      <c r="B2858" s="132"/>
      <c r="C2858" s="132"/>
      <c r="D2858" s="241"/>
      <c r="E2858" s="241"/>
      <c r="F2858" s="386"/>
      <c r="G2858" s="286"/>
      <c r="H2858" s="286"/>
      <c r="AW2858" s="482"/>
      <c r="AY2858" s="431"/>
    </row>
    <row r="2859" spans="1:51" s="388" customFormat="1" ht="16.5">
      <c r="A2859" s="132"/>
      <c r="B2859" s="132"/>
      <c r="C2859" s="132"/>
      <c r="D2859" s="241"/>
      <c r="E2859" s="241"/>
      <c r="F2859" s="386"/>
      <c r="G2859" s="286"/>
      <c r="H2859" s="286"/>
      <c r="AW2859" s="482"/>
      <c r="AY2859" s="431"/>
    </row>
    <row r="2860" spans="1:51" s="388" customFormat="1" ht="16.5">
      <c r="A2860" s="132"/>
      <c r="B2860" s="132"/>
      <c r="C2860" s="132"/>
      <c r="D2860" s="241"/>
      <c r="E2860" s="241"/>
      <c r="F2860" s="386"/>
      <c r="G2860" s="286"/>
      <c r="H2860" s="286"/>
      <c r="AW2860" s="482"/>
      <c r="AY2860" s="431"/>
    </row>
    <row r="2861" spans="1:51" s="388" customFormat="1" ht="16.5">
      <c r="A2861" s="132"/>
      <c r="B2861" s="132"/>
      <c r="C2861" s="132"/>
      <c r="D2861" s="241"/>
      <c r="E2861" s="241"/>
      <c r="F2861" s="386"/>
      <c r="G2861" s="286"/>
      <c r="H2861" s="286"/>
      <c r="AW2861" s="482"/>
      <c r="AY2861" s="431"/>
    </row>
    <row r="2862" spans="1:51" s="388" customFormat="1" ht="16.5">
      <c r="A2862" s="132"/>
      <c r="B2862" s="132"/>
      <c r="C2862" s="132"/>
      <c r="D2862" s="241"/>
      <c r="E2862" s="241"/>
      <c r="F2862" s="386"/>
      <c r="G2862" s="286"/>
      <c r="H2862" s="286"/>
      <c r="AW2862" s="482"/>
      <c r="AY2862" s="431"/>
    </row>
    <row r="2863" spans="1:51" s="388" customFormat="1" ht="16.5">
      <c r="A2863" s="132"/>
      <c r="B2863" s="132"/>
      <c r="C2863" s="132"/>
      <c r="D2863" s="241"/>
      <c r="E2863" s="241"/>
      <c r="F2863" s="386"/>
      <c r="G2863" s="286"/>
      <c r="H2863" s="286"/>
      <c r="AW2863" s="482"/>
      <c r="AY2863" s="431"/>
    </row>
    <row r="2864" spans="1:51" s="388" customFormat="1" ht="16.5">
      <c r="A2864" s="132"/>
      <c r="B2864" s="132"/>
      <c r="C2864" s="132"/>
      <c r="D2864" s="241"/>
      <c r="E2864" s="241"/>
      <c r="F2864" s="386"/>
      <c r="G2864" s="286"/>
      <c r="H2864" s="286"/>
      <c r="AW2864" s="482"/>
      <c r="AY2864" s="431"/>
    </row>
    <row r="2865" spans="1:51" s="388" customFormat="1" ht="16.5">
      <c r="A2865" s="132"/>
      <c r="B2865" s="132"/>
      <c r="C2865" s="132"/>
      <c r="D2865" s="241"/>
      <c r="E2865" s="241"/>
      <c r="F2865" s="386"/>
      <c r="G2865" s="286"/>
      <c r="H2865" s="286"/>
      <c r="AW2865" s="482"/>
      <c r="AY2865" s="431"/>
    </row>
    <row r="2866" spans="1:51" s="388" customFormat="1" ht="16.5">
      <c r="A2866" s="132"/>
      <c r="B2866" s="132"/>
      <c r="C2866" s="132"/>
      <c r="D2866" s="241"/>
      <c r="E2866" s="241"/>
      <c r="F2866" s="386"/>
      <c r="G2866" s="286"/>
      <c r="H2866" s="286"/>
      <c r="AW2866" s="482"/>
      <c r="AY2866" s="431"/>
    </row>
    <row r="2867" spans="1:51" s="388" customFormat="1" ht="16.5">
      <c r="A2867" s="132"/>
      <c r="B2867" s="132"/>
      <c r="C2867" s="132"/>
      <c r="D2867" s="241"/>
      <c r="E2867" s="241"/>
      <c r="F2867" s="386"/>
      <c r="G2867" s="286"/>
      <c r="H2867" s="286"/>
      <c r="AW2867" s="482"/>
      <c r="AY2867" s="431"/>
    </row>
    <row r="2868" spans="1:51" s="388" customFormat="1" ht="16.5">
      <c r="A2868" s="132"/>
      <c r="B2868" s="132"/>
      <c r="C2868" s="132"/>
      <c r="D2868" s="241"/>
      <c r="E2868" s="241"/>
      <c r="F2868" s="386"/>
      <c r="G2868" s="286"/>
      <c r="H2868" s="286"/>
      <c r="AW2868" s="482"/>
      <c r="AY2868" s="431"/>
    </row>
    <row r="2869" spans="1:51" s="388" customFormat="1" ht="16.5">
      <c r="A2869" s="132"/>
      <c r="B2869" s="132"/>
      <c r="C2869" s="132"/>
      <c r="D2869" s="241"/>
      <c r="E2869" s="241"/>
      <c r="F2869" s="386"/>
      <c r="G2869" s="286"/>
      <c r="H2869" s="286"/>
      <c r="AW2869" s="482"/>
      <c r="AY2869" s="431"/>
    </row>
    <row r="2870" spans="1:51" s="388" customFormat="1" ht="16.5">
      <c r="A2870" s="132"/>
      <c r="B2870" s="132"/>
      <c r="C2870" s="132"/>
      <c r="D2870" s="241"/>
      <c r="E2870" s="241"/>
      <c r="F2870" s="386"/>
      <c r="G2870" s="286"/>
      <c r="H2870" s="286"/>
      <c r="AW2870" s="482"/>
      <c r="AY2870" s="431"/>
    </row>
    <row r="2871" spans="1:51" s="388" customFormat="1" ht="16.5">
      <c r="A2871" s="132"/>
      <c r="B2871" s="132"/>
      <c r="C2871" s="132"/>
      <c r="D2871" s="241"/>
      <c r="E2871" s="241"/>
      <c r="F2871" s="386"/>
      <c r="G2871" s="286"/>
      <c r="H2871" s="286"/>
      <c r="AW2871" s="482"/>
      <c r="AY2871" s="431"/>
    </row>
    <row r="2872" spans="1:51" s="388" customFormat="1" ht="16.5">
      <c r="A2872" s="132"/>
      <c r="B2872" s="132"/>
      <c r="C2872" s="132"/>
      <c r="D2872" s="241"/>
      <c r="E2872" s="241"/>
      <c r="F2872" s="386"/>
      <c r="G2872" s="286"/>
      <c r="H2872" s="286"/>
      <c r="AW2872" s="482"/>
      <c r="AY2872" s="431"/>
    </row>
    <row r="2873" spans="1:51" s="388" customFormat="1" ht="16.5">
      <c r="A2873" s="132"/>
      <c r="B2873" s="132"/>
      <c r="C2873" s="132"/>
      <c r="D2873" s="241"/>
      <c r="E2873" s="241"/>
      <c r="F2873" s="386"/>
      <c r="G2873" s="286"/>
      <c r="H2873" s="286"/>
      <c r="AW2873" s="482"/>
      <c r="AY2873" s="431"/>
    </row>
    <row r="2874" spans="1:51" s="388" customFormat="1" ht="16.5">
      <c r="A2874" s="132"/>
      <c r="B2874" s="132"/>
      <c r="C2874" s="132"/>
      <c r="D2874" s="241"/>
      <c r="E2874" s="241"/>
      <c r="F2874" s="386"/>
      <c r="G2874" s="286"/>
      <c r="H2874" s="286"/>
      <c r="AW2874" s="482"/>
      <c r="AY2874" s="431"/>
    </row>
    <row r="2875" spans="1:51" s="388" customFormat="1" ht="16.5">
      <c r="A2875" s="132"/>
      <c r="B2875" s="132"/>
      <c r="C2875" s="132"/>
      <c r="D2875" s="241"/>
      <c r="E2875" s="241"/>
      <c r="F2875" s="386"/>
      <c r="G2875" s="286"/>
      <c r="H2875" s="286"/>
      <c r="AW2875" s="482"/>
      <c r="AY2875" s="431"/>
    </row>
    <row r="2876" spans="1:51" s="388" customFormat="1" ht="16.5">
      <c r="A2876" s="132"/>
      <c r="B2876" s="132"/>
      <c r="C2876" s="132"/>
      <c r="D2876" s="241"/>
      <c r="E2876" s="241"/>
      <c r="F2876" s="386"/>
      <c r="G2876" s="286"/>
      <c r="H2876" s="286"/>
      <c r="AW2876" s="482"/>
      <c r="AY2876" s="431"/>
    </row>
    <row r="2877" spans="1:51" s="388" customFormat="1" ht="16.5">
      <c r="A2877" s="132"/>
      <c r="B2877" s="132"/>
      <c r="C2877" s="132"/>
      <c r="D2877" s="241"/>
      <c r="E2877" s="241"/>
      <c r="F2877" s="386"/>
      <c r="G2877" s="286"/>
      <c r="H2877" s="286"/>
      <c r="AW2877" s="482"/>
      <c r="AY2877" s="431"/>
    </row>
    <row r="2878" spans="1:51" s="388" customFormat="1" ht="16.5">
      <c r="A2878" s="132"/>
      <c r="B2878" s="132"/>
      <c r="C2878" s="132"/>
      <c r="D2878" s="241"/>
      <c r="E2878" s="241"/>
      <c r="F2878" s="386"/>
      <c r="G2878" s="286"/>
      <c r="H2878" s="286"/>
      <c r="AW2878" s="482"/>
      <c r="AY2878" s="431"/>
    </row>
    <row r="2879" spans="1:51" s="388" customFormat="1" ht="16.5">
      <c r="A2879" s="132"/>
      <c r="B2879" s="132"/>
      <c r="C2879" s="132"/>
      <c r="D2879" s="241"/>
      <c r="E2879" s="241"/>
      <c r="F2879" s="386"/>
      <c r="G2879" s="286"/>
      <c r="H2879" s="286"/>
      <c r="AW2879" s="482"/>
      <c r="AY2879" s="431"/>
    </row>
    <row r="2880" spans="1:51" s="388" customFormat="1" ht="16.5">
      <c r="A2880" s="132"/>
      <c r="B2880" s="132"/>
      <c r="C2880" s="132"/>
      <c r="D2880" s="241"/>
      <c r="E2880" s="241"/>
      <c r="F2880" s="386"/>
      <c r="G2880" s="286"/>
      <c r="H2880" s="286"/>
      <c r="AW2880" s="482"/>
      <c r="AY2880" s="431"/>
    </row>
    <row r="2881" spans="1:51" s="388" customFormat="1" ht="16.5">
      <c r="A2881" s="132"/>
      <c r="B2881" s="132"/>
      <c r="C2881" s="132"/>
      <c r="D2881" s="241"/>
      <c r="E2881" s="241"/>
      <c r="F2881" s="386"/>
      <c r="G2881" s="286"/>
      <c r="H2881" s="286"/>
      <c r="AW2881" s="482"/>
      <c r="AY2881" s="431"/>
    </row>
    <row r="2882" spans="1:51" s="388" customFormat="1" ht="16.5">
      <c r="A2882" s="132"/>
      <c r="B2882" s="132"/>
      <c r="C2882" s="132"/>
      <c r="D2882" s="241"/>
      <c r="E2882" s="241"/>
      <c r="F2882" s="386"/>
      <c r="G2882" s="286"/>
      <c r="H2882" s="286"/>
      <c r="AW2882" s="482"/>
      <c r="AY2882" s="431"/>
    </row>
    <row r="2883" spans="1:51" s="388" customFormat="1" ht="16.5">
      <c r="A2883" s="132"/>
      <c r="B2883" s="132"/>
      <c r="C2883" s="132"/>
      <c r="D2883" s="241"/>
      <c r="E2883" s="241"/>
      <c r="F2883" s="386"/>
      <c r="G2883" s="286"/>
      <c r="H2883" s="286"/>
      <c r="AW2883" s="482"/>
      <c r="AY2883" s="431"/>
    </row>
    <row r="2884" spans="1:51" s="388" customFormat="1" ht="16.5">
      <c r="A2884" s="132"/>
      <c r="B2884" s="132"/>
      <c r="C2884" s="132"/>
      <c r="D2884" s="241"/>
      <c r="E2884" s="241"/>
      <c r="F2884" s="386"/>
      <c r="G2884" s="286"/>
      <c r="H2884" s="286"/>
      <c r="AW2884" s="482"/>
      <c r="AY2884" s="431"/>
    </row>
    <row r="2885" spans="1:51" s="388" customFormat="1" ht="16.5">
      <c r="A2885" s="132"/>
      <c r="B2885" s="132"/>
      <c r="C2885" s="132"/>
      <c r="D2885" s="241"/>
      <c r="E2885" s="241"/>
      <c r="F2885" s="386"/>
      <c r="G2885" s="286"/>
      <c r="H2885" s="286"/>
      <c r="AW2885" s="482"/>
      <c r="AY2885" s="431"/>
    </row>
    <row r="2886" spans="1:51" s="388" customFormat="1" ht="16.5">
      <c r="A2886" s="132"/>
      <c r="B2886" s="132"/>
      <c r="C2886" s="132"/>
      <c r="D2886" s="241"/>
      <c r="E2886" s="241"/>
      <c r="F2886" s="386"/>
      <c r="G2886" s="286"/>
      <c r="H2886" s="286"/>
      <c r="AW2886" s="482"/>
      <c r="AY2886" s="431"/>
    </row>
    <row r="2887" spans="1:51" s="388" customFormat="1" ht="16.5">
      <c r="A2887" s="132"/>
      <c r="B2887" s="132"/>
      <c r="C2887" s="132"/>
      <c r="D2887" s="241"/>
      <c r="E2887" s="241"/>
      <c r="F2887" s="386"/>
      <c r="G2887" s="286"/>
      <c r="H2887" s="286"/>
      <c r="AW2887" s="482"/>
      <c r="AY2887" s="431"/>
    </row>
    <row r="2888" spans="1:51" s="388" customFormat="1" ht="16.5">
      <c r="A2888" s="132"/>
      <c r="B2888" s="132"/>
      <c r="C2888" s="132"/>
      <c r="D2888" s="241"/>
      <c r="E2888" s="241"/>
      <c r="F2888" s="386"/>
      <c r="G2888" s="286"/>
      <c r="H2888" s="286"/>
      <c r="AW2888" s="482"/>
      <c r="AY2888" s="431"/>
    </row>
    <row r="2889" spans="1:51" s="388" customFormat="1" ht="16.5">
      <c r="A2889" s="132"/>
      <c r="B2889" s="132"/>
      <c r="C2889" s="132"/>
      <c r="D2889" s="241"/>
      <c r="E2889" s="241"/>
      <c r="F2889" s="386"/>
      <c r="G2889" s="286"/>
      <c r="H2889" s="286"/>
      <c r="AW2889" s="482"/>
      <c r="AY2889" s="431"/>
    </row>
    <row r="2890" spans="1:51" s="388" customFormat="1" ht="16.5">
      <c r="A2890" s="132"/>
      <c r="B2890" s="132"/>
      <c r="C2890" s="132"/>
      <c r="D2890" s="241"/>
      <c r="E2890" s="241"/>
      <c r="F2890" s="386"/>
      <c r="G2890" s="286"/>
      <c r="H2890" s="286"/>
      <c r="AW2890" s="482"/>
      <c r="AY2890" s="431"/>
    </row>
    <row r="2891" spans="1:51" s="388" customFormat="1" ht="16.5">
      <c r="A2891" s="132"/>
      <c r="B2891" s="132"/>
      <c r="C2891" s="132"/>
      <c r="D2891" s="241"/>
      <c r="E2891" s="241"/>
      <c r="F2891" s="386"/>
      <c r="G2891" s="286"/>
      <c r="H2891" s="286"/>
      <c r="AW2891" s="482"/>
      <c r="AY2891" s="431"/>
    </row>
    <row r="2892" spans="1:51" s="388" customFormat="1" ht="16.5">
      <c r="A2892" s="132"/>
      <c r="B2892" s="132"/>
      <c r="C2892" s="132"/>
      <c r="D2892" s="241"/>
      <c r="E2892" s="241"/>
      <c r="F2892" s="386"/>
      <c r="G2892" s="286"/>
      <c r="H2892" s="286"/>
      <c r="AW2892" s="482"/>
      <c r="AY2892" s="431"/>
    </row>
    <row r="2893" spans="1:51" s="388" customFormat="1" ht="16.5">
      <c r="A2893" s="132"/>
      <c r="B2893" s="132"/>
      <c r="C2893" s="132"/>
      <c r="D2893" s="241"/>
      <c r="E2893" s="241"/>
      <c r="F2893" s="386"/>
      <c r="G2893" s="286"/>
      <c r="H2893" s="286"/>
      <c r="AW2893" s="482"/>
      <c r="AY2893" s="431"/>
    </row>
    <row r="2894" spans="1:51" s="388" customFormat="1" ht="16.5">
      <c r="A2894" s="132"/>
      <c r="B2894" s="132"/>
      <c r="C2894" s="132"/>
      <c r="D2894" s="241"/>
      <c r="E2894" s="241"/>
      <c r="F2894" s="386"/>
      <c r="G2894" s="286"/>
      <c r="H2894" s="286"/>
      <c r="AW2894" s="482"/>
      <c r="AY2894" s="431"/>
    </row>
    <row r="2895" spans="1:51" s="388" customFormat="1" ht="16.5">
      <c r="A2895" s="132"/>
      <c r="B2895" s="132"/>
      <c r="C2895" s="132"/>
      <c r="D2895" s="241"/>
      <c r="E2895" s="241"/>
      <c r="F2895" s="386"/>
      <c r="G2895" s="286"/>
      <c r="H2895" s="286"/>
      <c r="AW2895" s="482"/>
      <c r="AY2895" s="431"/>
    </row>
    <row r="2896" spans="1:51" s="388" customFormat="1" ht="16.5">
      <c r="A2896" s="132"/>
      <c r="B2896" s="132"/>
      <c r="C2896" s="132"/>
      <c r="D2896" s="241"/>
      <c r="E2896" s="241"/>
      <c r="F2896" s="386"/>
      <c r="G2896" s="286"/>
      <c r="H2896" s="286"/>
      <c r="AW2896" s="482"/>
      <c r="AY2896" s="431"/>
    </row>
    <row r="2897" spans="1:51" s="388" customFormat="1" ht="16.5">
      <c r="A2897" s="132"/>
      <c r="B2897" s="132"/>
      <c r="C2897" s="132"/>
      <c r="D2897" s="241"/>
      <c r="E2897" s="241"/>
      <c r="F2897" s="386"/>
      <c r="G2897" s="286"/>
      <c r="H2897" s="286"/>
      <c r="AW2897" s="482"/>
      <c r="AY2897" s="431"/>
    </row>
    <row r="2898" spans="1:51" s="388" customFormat="1" ht="16.5">
      <c r="A2898" s="132"/>
      <c r="B2898" s="132"/>
      <c r="C2898" s="132"/>
      <c r="D2898" s="241"/>
      <c r="E2898" s="241"/>
      <c r="F2898" s="386"/>
      <c r="G2898" s="286"/>
      <c r="H2898" s="286"/>
      <c r="AW2898" s="482"/>
      <c r="AY2898" s="431"/>
    </row>
    <row r="2899" spans="1:51" s="388" customFormat="1" ht="16.5">
      <c r="A2899" s="132"/>
      <c r="B2899" s="132"/>
      <c r="C2899" s="132"/>
      <c r="D2899" s="241"/>
      <c r="E2899" s="241"/>
      <c r="F2899" s="386"/>
      <c r="G2899" s="286"/>
      <c r="H2899" s="286"/>
      <c r="AW2899" s="482"/>
      <c r="AY2899" s="431"/>
    </row>
    <row r="2900" spans="1:51" s="388" customFormat="1" ht="16.5">
      <c r="A2900" s="132"/>
      <c r="B2900" s="132"/>
      <c r="C2900" s="132"/>
      <c r="D2900" s="241"/>
      <c r="E2900" s="241"/>
      <c r="F2900" s="386"/>
      <c r="G2900" s="286"/>
      <c r="H2900" s="286"/>
      <c r="AW2900" s="482"/>
      <c r="AY2900" s="431"/>
    </row>
    <row r="2901" spans="1:51" s="388" customFormat="1" ht="16.5">
      <c r="A2901" s="132"/>
      <c r="B2901" s="132"/>
      <c r="C2901" s="132"/>
      <c r="D2901" s="241"/>
      <c r="E2901" s="241"/>
      <c r="F2901" s="386"/>
      <c r="G2901" s="286"/>
      <c r="H2901" s="286"/>
      <c r="AW2901" s="482"/>
      <c r="AY2901" s="431"/>
    </row>
    <row r="2902" spans="1:51" s="388" customFormat="1" ht="16.5">
      <c r="A2902" s="132"/>
      <c r="B2902" s="132"/>
      <c r="C2902" s="132"/>
      <c r="D2902" s="241"/>
      <c r="E2902" s="241"/>
      <c r="F2902" s="386"/>
      <c r="G2902" s="286"/>
      <c r="H2902" s="286"/>
      <c r="AW2902" s="482"/>
      <c r="AY2902" s="431"/>
    </row>
    <row r="2903" spans="1:51" s="388" customFormat="1" ht="16.5">
      <c r="A2903" s="132"/>
      <c r="B2903" s="132"/>
      <c r="C2903" s="132"/>
      <c r="D2903" s="241"/>
      <c r="E2903" s="241"/>
      <c r="F2903" s="386"/>
      <c r="G2903" s="286"/>
      <c r="H2903" s="286"/>
      <c r="AW2903" s="482"/>
      <c r="AY2903" s="431"/>
    </row>
    <row r="2904" spans="1:51" s="388" customFormat="1" ht="16.5">
      <c r="A2904" s="132"/>
      <c r="B2904" s="132"/>
      <c r="C2904" s="132"/>
      <c r="D2904" s="241"/>
      <c r="E2904" s="241"/>
      <c r="F2904" s="386"/>
      <c r="G2904" s="286"/>
      <c r="H2904" s="286"/>
      <c r="AW2904" s="482"/>
      <c r="AY2904" s="431"/>
    </row>
    <row r="2905" spans="1:51" s="388" customFormat="1" ht="16.5">
      <c r="A2905" s="132"/>
      <c r="B2905" s="132"/>
      <c r="C2905" s="132"/>
      <c r="D2905" s="241"/>
      <c r="E2905" s="241"/>
      <c r="F2905" s="386"/>
      <c r="G2905" s="286"/>
      <c r="H2905" s="286"/>
      <c r="AW2905" s="482"/>
      <c r="AY2905" s="431"/>
    </row>
    <row r="2906" spans="1:51" s="388" customFormat="1" ht="16.5">
      <c r="A2906" s="132"/>
      <c r="B2906" s="132"/>
      <c r="C2906" s="132"/>
      <c r="D2906" s="241"/>
      <c r="E2906" s="241"/>
      <c r="F2906" s="386"/>
      <c r="G2906" s="286"/>
      <c r="H2906" s="286"/>
      <c r="AW2906" s="482"/>
      <c r="AY2906" s="431"/>
    </row>
    <row r="2907" spans="1:51" s="388" customFormat="1" ht="16.5">
      <c r="A2907" s="132"/>
      <c r="B2907" s="132"/>
      <c r="C2907" s="132"/>
      <c r="D2907" s="241"/>
      <c r="E2907" s="241"/>
      <c r="F2907" s="386"/>
      <c r="G2907" s="286"/>
      <c r="H2907" s="286"/>
      <c r="AW2907" s="482"/>
      <c r="AY2907" s="431"/>
    </row>
    <row r="2908" spans="1:51" s="388" customFormat="1" ht="16.5">
      <c r="A2908" s="132"/>
      <c r="B2908" s="132"/>
      <c r="C2908" s="132"/>
      <c r="D2908" s="241"/>
      <c r="E2908" s="241"/>
      <c r="F2908" s="386"/>
      <c r="G2908" s="286"/>
      <c r="H2908" s="286"/>
      <c r="AW2908" s="482"/>
      <c r="AY2908" s="431"/>
    </row>
    <row r="2909" spans="1:51" s="388" customFormat="1" ht="16.5">
      <c r="A2909" s="132"/>
      <c r="B2909" s="132"/>
      <c r="C2909" s="132"/>
      <c r="D2909" s="241"/>
      <c r="E2909" s="241"/>
      <c r="F2909" s="386"/>
      <c r="G2909" s="286"/>
      <c r="H2909" s="286"/>
      <c r="AW2909" s="482"/>
      <c r="AY2909" s="431"/>
    </row>
    <row r="2910" spans="1:51" s="388" customFormat="1" ht="16.5">
      <c r="A2910" s="132"/>
      <c r="B2910" s="132"/>
      <c r="C2910" s="132"/>
      <c r="D2910" s="241"/>
      <c r="E2910" s="241"/>
      <c r="F2910" s="386"/>
      <c r="G2910" s="286"/>
      <c r="H2910" s="286"/>
      <c r="AW2910" s="482"/>
      <c r="AY2910" s="431"/>
    </row>
    <row r="2911" spans="1:51" s="388" customFormat="1" ht="16.5">
      <c r="A2911" s="132"/>
      <c r="B2911" s="132"/>
      <c r="C2911" s="132"/>
      <c r="D2911" s="241"/>
      <c r="E2911" s="241"/>
      <c r="F2911" s="386"/>
      <c r="G2911" s="286"/>
      <c r="H2911" s="286"/>
      <c r="AW2911" s="482"/>
      <c r="AY2911" s="431"/>
    </row>
    <row r="2912" spans="1:51" s="388" customFormat="1" ht="16.5">
      <c r="A2912" s="132"/>
      <c r="B2912" s="132"/>
      <c r="C2912" s="132"/>
      <c r="D2912" s="241"/>
      <c r="E2912" s="241"/>
      <c r="F2912" s="386"/>
      <c r="G2912" s="286"/>
      <c r="H2912" s="286"/>
      <c r="AW2912" s="482"/>
      <c r="AY2912" s="431"/>
    </row>
    <row r="2913" spans="1:51" s="388" customFormat="1" ht="16.5">
      <c r="A2913" s="132"/>
      <c r="B2913" s="132"/>
      <c r="C2913" s="132"/>
      <c r="D2913" s="241"/>
      <c r="E2913" s="241"/>
      <c r="F2913" s="386"/>
      <c r="G2913" s="286"/>
      <c r="H2913" s="286"/>
      <c r="AW2913" s="482"/>
      <c r="AY2913" s="431"/>
    </row>
    <row r="2914" spans="1:51" s="388" customFormat="1" ht="16.5">
      <c r="A2914" s="132"/>
      <c r="B2914" s="132"/>
      <c r="C2914" s="132"/>
      <c r="D2914" s="241"/>
      <c r="E2914" s="241"/>
      <c r="F2914" s="386"/>
      <c r="G2914" s="286"/>
      <c r="H2914" s="286"/>
      <c r="AW2914" s="482"/>
      <c r="AY2914" s="431"/>
    </row>
    <row r="2915" spans="1:51" s="388" customFormat="1" ht="16.5">
      <c r="A2915" s="132"/>
      <c r="B2915" s="132"/>
      <c r="C2915" s="132"/>
      <c r="D2915" s="241"/>
      <c r="E2915" s="241"/>
      <c r="F2915" s="386"/>
      <c r="G2915" s="286"/>
      <c r="H2915" s="286"/>
      <c r="AW2915" s="482"/>
      <c r="AY2915" s="431"/>
    </row>
    <row r="2916" spans="1:51" s="388" customFormat="1" ht="16.5">
      <c r="A2916" s="132"/>
      <c r="B2916" s="132"/>
      <c r="C2916" s="132"/>
      <c r="D2916" s="241"/>
      <c r="E2916" s="241"/>
      <c r="F2916" s="386"/>
      <c r="G2916" s="286"/>
      <c r="H2916" s="286"/>
      <c r="AW2916" s="482"/>
      <c r="AY2916" s="431"/>
    </row>
    <row r="2917" spans="1:51" s="388" customFormat="1" ht="16.5">
      <c r="A2917" s="132"/>
      <c r="B2917" s="132"/>
      <c r="C2917" s="132"/>
      <c r="D2917" s="241"/>
      <c r="E2917" s="241"/>
      <c r="F2917" s="386"/>
      <c r="G2917" s="286"/>
      <c r="H2917" s="286"/>
      <c r="AW2917" s="482"/>
      <c r="AY2917" s="431"/>
    </row>
    <row r="2918" spans="1:51" s="388" customFormat="1" ht="16.5">
      <c r="A2918" s="132"/>
      <c r="B2918" s="132"/>
      <c r="C2918" s="132"/>
      <c r="D2918" s="241"/>
      <c r="E2918" s="241"/>
      <c r="F2918" s="386"/>
      <c r="G2918" s="286"/>
      <c r="H2918" s="286"/>
      <c r="AW2918" s="482"/>
      <c r="AY2918" s="431"/>
    </row>
    <row r="2919" spans="1:51" s="388" customFormat="1" ht="16.5">
      <c r="A2919" s="132"/>
      <c r="B2919" s="132"/>
      <c r="C2919" s="132"/>
      <c r="D2919" s="241"/>
      <c r="E2919" s="241"/>
      <c r="F2919" s="386"/>
      <c r="G2919" s="286"/>
      <c r="H2919" s="286"/>
      <c r="AW2919" s="482"/>
      <c r="AY2919" s="431"/>
    </row>
    <row r="2920" spans="1:51" s="388" customFormat="1" ht="16.5">
      <c r="A2920" s="132"/>
      <c r="B2920" s="132"/>
      <c r="C2920" s="132"/>
      <c r="D2920" s="241"/>
      <c r="E2920" s="241"/>
      <c r="F2920" s="386"/>
      <c r="G2920" s="286"/>
      <c r="H2920" s="286"/>
      <c r="AW2920" s="482"/>
      <c r="AY2920" s="431"/>
    </row>
    <row r="2921" spans="1:51" s="388" customFormat="1" ht="16.5">
      <c r="A2921" s="132"/>
      <c r="B2921" s="132"/>
      <c r="C2921" s="132"/>
      <c r="D2921" s="241"/>
      <c r="E2921" s="241"/>
      <c r="F2921" s="386"/>
      <c r="G2921" s="286"/>
      <c r="H2921" s="286"/>
      <c r="AW2921" s="482"/>
      <c r="AY2921" s="431"/>
    </row>
    <row r="2922" spans="1:51" s="388" customFormat="1" ht="16.5">
      <c r="A2922" s="132"/>
      <c r="B2922" s="132"/>
      <c r="C2922" s="132"/>
      <c r="D2922" s="241"/>
      <c r="E2922" s="241"/>
      <c r="F2922" s="386"/>
      <c r="G2922" s="286"/>
      <c r="H2922" s="286"/>
      <c r="AW2922" s="482"/>
      <c r="AY2922" s="431"/>
    </row>
    <row r="2923" spans="1:51" s="388" customFormat="1" ht="16.5">
      <c r="A2923" s="132"/>
      <c r="B2923" s="132"/>
      <c r="C2923" s="132"/>
      <c r="D2923" s="241"/>
      <c r="E2923" s="241"/>
      <c r="F2923" s="386"/>
      <c r="G2923" s="286"/>
      <c r="H2923" s="286"/>
      <c r="AW2923" s="482"/>
      <c r="AY2923" s="431"/>
    </row>
    <row r="2924" spans="1:51" s="388" customFormat="1" ht="16.5">
      <c r="A2924" s="132"/>
      <c r="B2924" s="132"/>
      <c r="C2924" s="132"/>
      <c r="D2924" s="241"/>
      <c r="E2924" s="241"/>
      <c r="F2924" s="386"/>
      <c r="G2924" s="286"/>
      <c r="H2924" s="286"/>
      <c r="AW2924" s="482"/>
      <c r="AY2924" s="431"/>
    </row>
    <row r="2925" spans="1:51" s="388" customFormat="1" ht="16.5">
      <c r="A2925" s="132"/>
      <c r="B2925" s="132"/>
      <c r="C2925" s="132"/>
      <c r="D2925" s="241"/>
      <c r="E2925" s="241"/>
      <c r="F2925" s="386"/>
      <c r="G2925" s="286"/>
      <c r="H2925" s="286"/>
      <c r="AW2925" s="482"/>
      <c r="AY2925" s="431"/>
    </row>
    <row r="2926" spans="1:51" s="388" customFormat="1" ht="16.5">
      <c r="A2926" s="132"/>
      <c r="B2926" s="132"/>
      <c r="C2926" s="132"/>
      <c r="D2926" s="241"/>
      <c r="E2926" s="241"/>
      <c r="F2926" s="386"/>
      <c r="G2926" s="286"/>
      <c r="H2926" s="286"/>
      <c r="AW2926" s="482"/>
      <c r="AY2926" s="431"/>
    </row>
    <row r="2927" spans="1:51" s="388" customFormat="1" ht="16.5">
      <c r="A2927" s="132"/>
      <c r="B2927" s="132"/>
      <c r="C2927" s="132"/>
      <c r="D2927" s="241"/>
      <c r="E2927" s="241"/>
      <c r="F2927" s="386"/>
      <c r="G2927" s="286"/>
      <c r="H2927" s="286"/>
      <c r="AW2927" s="482"/>
      <c r="AY2927" s="431"/>
    </row>
    <row r="2928" spans="1:51" s="388" customFormat="1" ht="16.5">
      <c r="A2928" s="132"/>
      <c r="B2928" s="132"/>
      <c r="C2928" s="132"/>
      <c r="D2928" s="241"/>
      <c r="E2928" s="241"/>
      <c r="F2928" s="386"/>
      <c r="G2928" s="286"/>
      <c r="H2928" s="286"/>
      <c r="AW2928" s="482"/>
      <c r="AY2928" s="431"/>
    </row>
    <row r="2929" spans="1:51" s="388" customFormat="1" ht="16.5">
      <c r="A2929" s="132"/>
      <c r="B2929" s="132"/>
      <c r="C2929" s="132"/>
      <c r="D2929" s="241"/>
      <c r="E2929" s="241"/>
      <c r="F2929" s="386"/>
      <c r="G2929" s="286"/>
      <c r="H2929" s="286"/>
      <c r="AW2929" s="482"/>
      <c r="AY2929" s="431"/>
    </row>
    <row r="2930" spans="1:51" s="388" customFormat="1" ht="16.5">
      <c r="A2930" s="132"/>
      <c r="B2930" s="132"/>
      <c r="C2930" s="132"/>
      <c r="D2930" s="241"/>
      <c r="E2930" s="241"/>
      <c r="F2930" s="386"/>
      <c r="G2930" s="286"/>
      <c r="H2930" s="286"/>
      <c r="AW2930" s="482"/>
      <c r="AY2930" s="431"/>
    </row>
    <row r="2931" spans="1:51" s="388" customFormat="1" ht="16.5">
      <c r="A2931" s="132"/>
      <c r="B2931" s="132"/>
      <c r="C2931" s="132"/>
      <c r="D2931" s="241"/>
      <c r="E2931" s="241"/>
      <c r="F2931" s="386"/>
      <c r="G2931" s="286"/>
      <c r="H2931" s="286"/>
      <c r="AW2931" s="482"/>
      <c r="AY2931" s="431"/>
    </row>
    <row r="2932" spans="1:51" s="388" customFormat="1" ht="16.5">
      <c r="A2932" s="132"/>
      <c r="B2932" s="132"/>
      <c r="C2932" s="132"/>
      <c r="D2932" s="241"/>
      <c r="E2932" s="241"/>
      <c r="F2932" s="386"/>
      <c r="G2932" s="286"/>
      <c r="H2932" s="286"/>
      <c r="AW2932" s="482"/>
      <c r="AY2932" s="431"/>
    </row>
    <row r="2933" spans="1:51" s="388" customFormat="1" ht="16.5">
      <c r="A2933" s="132"/>
      <c r="B2933" s="132"/>
      <c r="C2933" s="132"/>
      <c r="D2933" s="241"/>
      <c r="E2933" s="241"/>
      <c r="F2933" s="386"/>
      <c r="G2933" s="286"/>
      <c r="H2933" s="286"/>
      <c r="AW2933" s="482"/>
      <c r="AY2933" s="431"/>
    </row>
    <row r="2934" spans="1:51" s="388" customFormat="1" ht="16.5">
      <c r="A2934" s="132"/>
      <c r="B2934" s="132"/>
      <c r="C2934" s="132"/>
      <c r="D2934" s="241"/>
      <c r="E2934" s="241"/>
      <c r="F2934" s="386"/>
      <c r="G2934" s="286"/>
      <c r="H2934" s="286"/>
      <c r="AW2934" s="482"/>
      <c r="AY2934" s="431"/>
    </row>
    <row r="2935" spans="1:51" s="388" customFormat="1" ht="16.5">
      <c r="A2935" s="132"/>
      <c r="B2935" s="132"/>
      <c r="C2935" s="132"/>
      <c r="D2935" s="241"/>
      <c r="E2935" s="241"/>
      <c r="F2935" s="386"/>
      <c r="G2935" s="286"/>
      <c r="H2935" s="286"/>
      <c r="AW2935" s="482"/>
      <c r="AY2935" s="431"/>
    </row>
    <row r="2936" spans="1:51" s="388" customFormat="1" ht="16.5">
      <c r="A2936" s="132"/>
      <c r="B2936" s="132"/>
      <c r="C2936" s="132"/>
      <c r="D2936" s="241"/>
      <c r="E2936" s="241"/>
      <c r="F2936" s="386"/>
      <c r="G2936" s="286"/>
      <c r="H2936" s="286"/>
      <c r="AW2936" s="482"/>
      <c r="AY2936" s="431"/>
    </row>
    <row r="2937" spans="1:51" s="388" customFormat="1" ht="16.5">
      <c r="A2937" s="132"/>
      <c r="B2937" s="132"/>
      <c r="C2937" s="132"/>
      <c r="D2937" s="241"/>
      <c r="E2937" s="241"/>
      <c r="F2937" s="386"/>
      <c r="G2937" s="286"/>
      <c r="H2937" s="286"/>
      <c r="AW2937" s="482"/>
      <c r="AY2937" s="431"/>
    </row>
    <row r="2938" spans="1:51" s="388" customFormat="1" ht="16.5">
      <c r="A2938" s="132"/>
      <c r="B2938" s="132"/>
      <c r="C2938" s="132"/>
      <c r="D2938" s="241"/>
      <c r="E2938" s="241"/>
      <c r="F2938" s="386"/>
      <c r="G2938" s="286"/>
      <c r="H2938" s="286"/>
      <c r="AW2938" s="482"/>
      <c r="AY2938" s="431"/>
    </row>
    <row r="2939" spans="1:51" s="388" customFormat="1" ht="16.5">
      <c r="A2939" s="132"/>
      <c r="B2939" s="132"/>
      <c r="C2939" s="132"/>
      <c r="D2939" s="241"/>
      <c r="E2939" s="241"/>
      <c r="F2939" s="386"/>
      <c r="G2939" s="286"/>
      <c r="H2939" s="286"/>
      <c r="AW2939" s="482"/>
      <c r="AY2939" s="431"/>
    </row>
    <row r="2940" spans="1:51" s="388" customFormat="1" ht="16.5">
      <c r="A2940" s="132"/>
      <c r="B2940" s="132"/>
      <c r="C2940" s="132"/>
      <c r="D2940" s="241"/>
      <c r="E2940" s="241"/>
      <c r="F2940" s="386"/>
      <c r="G2940" s="286"/>
      <c r="H2940" s="286"/>
      <c r="AW2940" s="482"/>
      <c r="AY2940" s="431"/>
    </row>
    <row r="2941" spans="1:51" s="388" customFormat="1" ht="16.5">
      <c r="A2941" s="132"/>
      <c r="B2941" s="132"/>
      <c r="C2941" s="132"/>
      <c r="D2941" s="241"/>
      <c r="E2941" s="241"/>
      <c r="F2941" s="386"/>
      <c r="G2941" s="286"/>
      <c r="H2941" s="286"/>
      <c r="AW2941" s="482"/>
      <c r="AY2941" s="431"/>
    </row>
    <row r="2942" spans="1:51" s="388" customFormat="1" ht="16.5">
      <c r="A2942" s="132"/>
      <c r="B2942" s="132"/>
      <c r="C2942" s="132"/>
      <c r="D2942" s="241"/>
      <c r="E2942" s="241"/>
      <c r="F2942" s="386"/>
      <c r="G2942" s="286"/>
      <c r="H2942" s="286"/>
      <c r="AW2942" s="482"/>
      <c r="AY2942" s="431"/>
    </row>
    <row r="2943" spans="1:51" s="388" customFormat="1" ht="16.5">
      <c r="A2943" s="132"/>
      <c r="B2943" s="132"/>
      <c r="C2943" s="132"/>
      <c r="D2943" s="241"/>
      <c r="E2943" s="241"/>
      <c r="F2943" s="386"/>
      <c r="G2943" s="286"/>
      <c r="H2943" s="286"/>
      <c r="AW2943" s="482"/>
      <c r="AY2943" s="431"/>
    </row>
    <row r="2944" spans="1:51" s="388" customFormat="1" ht="16.5">
      <c r="A2944" s="132"/>
      <c r="B2944" s="132"/>
      <c r="C2944" s="132"/>
      <c r="D2944" s="241"/>
      <c r="E2944" s="241"/>
      <c r="F2944" s="386"/>
      <c r="G2944" s="286"/>
      <c r="H2944" s="286"/>
      <c r="AW2944" s="482"/>
      <c r="AY2944" s="431"/>
    </row>
    <row r="2945" spans="1:51" s="388" customFormat="1" ht="16.5">
      <c r="A2945" s="132"/>
      <c r="B2945" s="132"/>
      <c r="C2945" s="132"/>
      <c r="D2945" s="241"/>
      <c r="E2945" s="241"/>
      <c r="F2945" s="386"/>
      <c r="G2945" s="286"/>
      <c r="H2945" s="286"/>
      <c r="AW2945" s="482"/>
      <c r="AY2945" s="431"/>
    </row>
    <row r="2946" spans="1:51" s="388" customFormat="1" ht="16.5">
      <c r="A2946" s="132"/>
      <c r="B2946" s="132"/>
      <c r="C2946" s="132"/>
      <c r="D2946" s="241"/>
      <c r="E2946" s="241"/>
      <c r="F2946" s="386"/>
      <c r="G2946" s="286"/>
      <c r="H2946" s="286"/>
      <c r="AW2946" s="482"/>
      <c r="AY2946" s="431"/>
    </row>
    <row r="2947" spans="1:51" s="388" customFormat="1" ht="16.5">
      <c r="A2947" s="132"/>
      <c r="B2947" s="132"/>
      <c r="C2947" s="132"/>
      <c r="D2947" s="241"/>
      <c r="E2947" s="241"/>
      <c r="F2947" s="386"/>
      <c r="G2947" s="286"/>
      <c r="H2947" s="286"/>
      <c r="AW2947" s="482"/>
      <c r="AY2947" s="431"/>
    </row>
    <row r="2948" spans="1:51" s="388" customFormat="1" ht="16.5">
      <c r="A2948" s="132"/>
      <c r="B2948" s="132"/>
      <c r="C2948" s="132"/>
      <c r="D2948" s="241"/>
      <c r="E2948" s="241"/>
      <c r="F2948" s="386"/>
      <c r="G2948" s="286"/>
      <c r="H2948" s="286"/>
      <c r="AW2948" s="482"/>
      <c r="AY2948" s="431"/>
    </row>
    <row r="2949" spans="1:51" s="388" customFormat="1" ht="16.5">
      <c r="A2949" s="132"/>
      <c r="B2949" s="132"/>
      <c r="C2949" s="132"/>
      <c r="D2949" s="241"/>
      <c r="E2949" s="241"/>
      <c r="F2949" s="386"/>
      <c r="G2949" s="286"/>
      <c r="H2949" s="286"/>
      <c r="AW2949" s="482"/>
      <c r="AY2949" s="431"/>
    </row>
    <row r="2950" spans="1:51" s="388" customFormat="1" ht="16.5">
      <c r="A2950" s="132"/>
      <c r="B2950" s="132"/>
      <c r="C2950" s="132"/>
      <c r="D2950" s="241"/>
      <c r="E2950" s="241"/>
      <c r="F2950" s="386"/>
      <c r="G2950" s="286"/>
      <c r="H2950" s="286"/>
      <c r="AW2950" s="482"/>
      <c r="AY2950" s="431"/>
    </row>
    <row r="2951" spans="1:51" s="388" customFormat="1" ht="16.5">
      <c r="A2951" s="132"/>
      <c r="B2951" s="132"/>
      <c r="C2951" s="132"/>
      <c r="D2951" s="241"/>
      <c r="E2951" s="241"/>
      <c r="F2951" s="386"/>
      <c r="G2951" s="286"/>
      <c r="H2951" s="286"/>
      <c r="AW2951" s="482"/>
      <c r="AY2951" s="431"/>
    </row>
    <row r="2952" spans="1:51" s="388" customFormat="1" ht="16.5">
      <c r="A2952" s="132"/>
      <c r="B2952" s="132"/>
      <c r="C2952" s="132"/>
      <c r="D2952" s="241"/>
      <c r="E2952" s="241"/>
      <c r="F2952" s="386"/>
      <c r="G2952" s="286"/>
      <c r="H2952" s="286"/>
      <c r="AW2952" s="482"/>
      <c r="AY2952" s="431"/>
    </row>
    <row r="2953" spans="1:51" s="388" customFormat="1" ht="16.5">
      <c r="A2953" s="132"/>
      <c r="B2953" s="132"/>
      <c r="C2953" s="132"/>
      <c r="D2953" s="241"/>
      <c r="E2953" s="241"/>
      <c r="F2953" s="386"/>
      <c r="G2953" s="286"/>
      <c r="H2953" s="286"/>
      <c r="AW2953" s="482"/>
      <c r="AY2953" s="431"/>
    </row>
    <row r="2954" spans="1:51" s="388" customFormat="1" ht="16.5">
      <c r="A2954" s="132"/>
      <c r="B2954" s="132"/>
      <c r="C2954" s="132"/>
      <c r="D2954" s="241"/>
      <c r="E2954" s="241"/>
      <c r="F2954" s="386"/>
      <c r="G2954" s="286"/>
      <c r="H2954" s="286"/>
      <c r="AW2954" s="482"/>
      <c r="AY2954" s="431"/>
    </row>
    <row r="2955" spans="1:51" s="388" customFormat="1" ht="16.5">
      <c r="A2955" s="132"/>
      <c r="B2955" s="132"/>
      <c r="C2955" s="132"/>
      <c r="D2955" s="241"/>
      <c r="E2955" s="241"/>
      <c r="F2955" s="386"/>
      <c r="G2955" s="286"/>
      <c r="H2955" s="286"/>
      <c r="AW2955" s="482"/>
      <c r="AY2955" s="431"/>
    </row>
    <row r="2956" spans="1:51" s="388" customFormat="1" ht="16.5">
      <c r="A2956" s="132"/>
      <c r="B2956" s="132"/>
      <c r="C2956" s="132"/>
      <c r="D2956" s="241"/>
      <c r="E2956" s="241"/>
      <c r="F2956" s="386"/>
      <c r="G2956" s="286"/>
      <c r="H2956" s="286"/>
      <c r="AW2956" s="482"/>
      <c r="AY2956" s="431"/>
    </row>
    <row r="2957" spans="1:51" s="388" customFormat="1" ht="16.5">
      <c r="A2957" s="132"/>
      <c r="B2957" s="132"/>
      <c r="C2957" s="132"/>
      <c r="D2957" s="241"/>
      <c r="E2957" s="241"/>
      <c r="F2957" s="386"/>
      <c r="G2957" s="286"/>
      <c r="H2957" s="286"/>
      <c r="AW2957" s="482"/>
      <c r="AY2957" s="431"/>
    </row>
    <row r="2958" spans="1:51" s="388" customFormat="1" ht="16.5">
      <c r="A2958" s="132"/>
      <c r="B2958" s="132"/>
      <c r="C2958" s="132"/>
      <c r="D2958" s="241"/>
      <c r="E2958" s="241"/>
      <c r="F2958" s="386"/>
      <c r="G2958" s="286"/>
      <c r="H2958" s="286"/>
      <c r="AW2958" s="482"/>
      <c r="AY2958" s="431"/>
    </row>
    <row r="2959" spans="1:51" s="388" customFormat="1" ht="16.5">
      <c r="A2959" s="132"/>
      <c r="B2959" s="132"/>
      <c r="C2959" s="132"/>
      <c r="D2959" s="241"/>
      <c r="E2959" s="241"/>
      <c r="F2959" s="386"/>
      <c r="G2959" s="286"/>
      <c r="H2959" s="286"/>
      <c r="AW2959" s="482"/>
      <c r="AY2959" s="431"/>
    </row>
    <row r="2960" spans="1:51" s="388" customFormat="1" ht="16.5">
      <c r="A2960" s="132"/>
      <c r="B2960" s="132"/>
      <c r="C2960" s="132"/>
      <c r="D2960" s="241"/>
      <c r="E2960" s="241"/>
      <c r="F2960" s="386"/>
      <c r="G2960" s="286"/>
      <c r="H2960" s="286"/>
      <c r="AW2960" s="482"/>
      <c r="AY2960" s="431"/>
    </row>
    <row r="2961" spans="1:51" s="388" customFormat="1" ht="16.5">
      <c r="A2961" s="132"/>
      <c r="B2961" s="132"/>
      <c r="C2961" s="132"/>
      <c r="D2961" s="241"/>
      <c r="E2961" s="241"/>
      <c r="F2961" s="386"/>
      <c r="G2961" s="286"/>
      <c r="H2961" s="286"/>
      <c r="AW2961" s="482"/>
      <c r="AY2961" s="431"/>
    </row>
    <row r="2962" spans="1:51" s="388" customFormat="1" ht="16.5">
      <c r="A2962" s="132"/>
      <c r="B2962" s="132"/>
      <c r="C2962" s="132"/>
      <c r="D2962" s="241"/>
      <c r="E2962" s="241"/>
      <c r="F2962" s="386"/>
      <c r="G2962" s="286"/>
      <c r="H2962" s="286"/>
      <c r="AW2962" s="482"/>
      <c r="AY2962" s="431"/>
    </row>
    <row r="2963" spans="1:51" s="388" customFormat="1" ht="16.5">
      <c r="A2963" s="132"/>
      <c r="B2963" s="132"/>
      <c r="C2963" s="132"/>
      <c r="D2963" s="241"/>
      <c r="E2963" s="241"/>
      <c r="F2963" s="386"/>
      <c r="G2963" s="286"/>
      <c r="H2963" s="286"/>
      <c r="AW2963" s="482"/>
      <c r="AY2963" s="431"/>
    </row>
    <row r="2964" spans="1:51" s="388" customFormat="1" ht="16.5">
      <c r="A2964" s="132"/>
      <c r="B2964" s="132"/>
      <c r="C2964" s="132"/>
      <c r="D2964" s="241"/>
      <c r="E2964" s="241"/>
      <c r="F2964" s="386"/>
      <c r="G2964" s="286"/>
      <c r="H2964" s="286"/>
      <c r="AW2964" s="482"/>
      <c r="AY2964" s="431"/>
    </row>
    <row r="2965" spans="1:51" s="388" customFormat="1" ht="16.5">
      <c r="A2965" s="132"/>
      <c r="B2965" s="132"/>
      <c r="C2965" s="132"/>
      <c r="D2965" s="241"/>
      <c r="E2965" s="241"/>
      <c r="F2965" s="386"/>
      <c r="G2965" s="286"/>
      <c r="H2965" s="286"/>
      <c r="AW2965" s="482"/>
      <c r="AY2965" s="431"/>
    </row>
    <row r="2966" spans="1:51" s="388" customFormat="1" ht="16.5">
      <c r="A2966" s="132"/>
      <c r="B2966" s="132"/>
      <c r="C2966" s="132"/>
      <c r="D2966" s="241"/>
      <c r="E2966" s="241"/>
      <c r="F2966" s="386"/>
      <c r="G2966" s="286"/>
      <c r="H2966" s="286"/>
      <c r="AW2966" s="482"/>
      <c r="AY2966" s="431"/>
    </row>
    <row r="2967" spans="1:51" s="388" customFormat="1" ht="16.5">
      <c r="A2967" s="132"/>
      <c r="B2967" s="132"/>
      <c r="C2967" s="132"/>
      <c r="D2967" s="241"/>
      <c r="E2967" s="241"/>
      <c r="F2967" s="386"/>
      <c r="G2967" s="286"/>
      <c r="H2967" s="286"/>
      <c r="AW2967" s="482"/>
      <c r="AY2967" s="431"/>
    </row>
    <row r="2968" spans="1:51" s="388" customFormat="1" ht="16.5">
      <c r="A2968" s="132"/>
      <c r="B2968" s="132"/>
      <c r="C2968" s="132"/>
      <c r="D2968" s="241"/>
      <c r="E2968" s="241"/>
      <c r="F2968" s="386"/>
      <c r="G2968" s="286"/>
      <c r="H2968" s="286"/>
      <c r="AW2968" s="482"/>
      <c r="AY2968" s="431"/>
    </row>
    <row r="2969" spans="1:51" s="388" customFormat="1" ht="16.5">
      <c r="A2969" s="132"/>
      <c r="B2969" s="132"/>
      <c r="C2969" s="132"/>
      <c r="D2969" s="241"/>
      <c r="E2969" s="241"/>
      <c r="F2969" s="386"/>
      <c r="G2969" s="286"/>
      <c r="H2969" s="286"/>
      <c r="AW2969" s="482"/>
      <c r="AY2969" s="431"/>
    </row>
    <row r="2970" spans="1:51" s="388" customFormat="1" ht="16.5">
      <c r="A2970" s="132"/>
      <c r="B2970" s="132"/>
      <c r="C2970" s="132"/>
      <c r="D2970" s="241"/>
      <c r="E2970" s="241"/>
      <c r="F2970" s="386"/>
      <c r="G2970" s="286"/>
      <c r="H2970" s="286"/>
      <c r="AW2970" s="482"/>
      <c r="AY2970" s="431"/>
    </row>
    <row r="2971" spans="1:51" s="388" customFormat="1" ht="16.5">
      <c r="A2971" s="132"/>
      <c r="B2971" s="132"/>
      <c r="C2971" s="132"/>
      <c r="D2971" s="241"/>
      <c r="E2971" s="241"/>
      <c r="F2971" s="386"/>
      <c r="G2971" s="286"/>
      <c r="H2971" s="286"/>
      <c r="AW2971" s="482"/>
      <c r="AY2971" s="431"/>
    </row>
    <row r="2972" spans="1:51" s="388" customFormat="1" ht="16.5">
      <c r="A2972" s="132"/>
      <c r="B2972" s="132"/>
      <c r="C2972" s="132"/>
      <c r="D2972" s="241"/>
      <c r="E2972" s="241"/>
      <c r="F2972" s="386"/>
      <c r="G2972" s="286"/>
      <c r="H2972" s="286"/>
      <c r="AW2972" s="482"/>
      <c r="AY2972" s="431"/>
    </row>
    <row r="2973" spans="1:51" s="388" customFormat="1" ht="16.5">
      <c r="A2973" s="132"/>
      <c r="B2973" s="132"/>
      <c r="C2973" s="132"/>
      <c r="D2973" s="241"/>
      <c r="E2973" s="241"/>
      <c r="F2973" s="386"/>
      <c r="G2973" s="286"/>
      <c r="H2973" s="286"/>
      <c r="AW2973" s="482"/>
      <c r="AY2973" s="431"/>
    </row>
    <row r="2974" spans="1:51" s="388" customFormat="1" ht="16.5">
      <c r="A2974" s="132"/>
      <c r="B2974" s="132"/>
      <c r="C2974" s="132"/>
      <c r="D2974" s="241"/>
      <c r="E2974" s="241"/>
      <c r="F2974" s="386"/>
      <c r="G2974" s="286"/>
      <c r="H2974" s="286"/>
      <c r="AW2974" s="482"/>
      <c r="AY2974" s="431"/>
    </row>
    <row r="2975" spans="1:51" s="388" customFormat="1" ht="16.5">
      <c r="A2975" s="132"/>
      <c r="B2975" s="132"/>
      <c r="C2975" s="132"/>
      <c r="D2975" s="241"/>
      <c r="E2975" s="241"/>
      <c r="F2975" s="386"/>
      <c r="G2975" s="286"/>
      <c r="H2975" s="286"/>
      <c r="AW2975" s="482"/>
      <c r="AY2975" s="431"/>
    </row>
    <row r="2976" spans="1:51" s="388" customFormat="1" ht="16.5">
      <c r="A2976" s="132"/>
      <c r="B2976" s="132"/>
      <c r="C2976" s="132"/>
      <c r="D2976" s="241"/>
      <c r="E2976" s="241"/>
      <c r="F2976" s="386"/>
      <c r="G2976" s="286"/>
      <c r="H2976" s="286"/>
      <c r="AW2976" s="482"/>
      <c r="AY2976" s="431"/>
    </row>
    <row r="2977" spans="1:51" s="388" customFormat="1" ht="16.5">
      <c r="A2977" s="132"/>
      <c r="B2977" s="132"/>
      <c r="C2977" s="132"/>
      <c r="D2977" s="241"/>
      <c r="E2977" s="241"/>
      <c r="F2977" s="386"/>
      <c r="G2977" s="286"/>
      <c r="H2977" s="286"/>
      <c r="AW2977" s="482"/>
      <c r="AY2977" s="431"/>
    </row>
    <row r="2978" spans="1:51" s="388" customFormat="1" ht="16.5">
      <c r="A2978" s="132"/>
      <c r="B2978" s="132"/>
      <c r="C2978" s="132"/>
      <c r="D2978" s="241"/>
      <c r="E2978" s="241"/>
      <c r="F2978" s="386"/>
      <c r="G2978" s="286"/>
      <c r="H2978" s="286"/>
      <c r="AW2978" s="482"/>
      <c r="AY2978" s="431"/>
    </row>
    <row r="2979" spans="1:51" s="388" customFormat="1" ht="16.5">
      <c r="A2979" s="132"/>
      <c r="B2979" s="132"/>
      <c r="C2979" s="132"/>
      <c r="D2979" s="241"/>
      <c r="E2979" s="241"/>
      <c r="F2979" s="386"/>
      <c r="G2979" s="286"/>
      <c r="H2979" s="286"/>
      <c r="AW2979" s="482"/>
      <c r="AY2979" s="431"/>
    </row>
    <row r="2980" spans="1:51" s="388" customFormat="1" ht="16.5">
      <c r="A2980" s="132"/>
      <c r="B2980" s="132"/>
      <c r="C2980" s="132"/>
      <c r="D2980" s="241"/>
      <c r="E2980" s="241"/>
      <c r="F2980" s="386"/>
      <c r="G2980" s="286"/>
      <c r="H2980" s="286"/>
      <c r="AW2980" s="482"/>
      <c r="AY2980" s="431"/>
    </row>
    <row r="2981" spans="1:51" s="388" customFormat="1" ht="16.5">
      <c r="A2981" s="132"/>
      <c r="B2981" s="132"/>
      <c r="C2981" s="132"/>
      <c r="D2981" s="241"/>
      <c r="E2981" s="241"/>
      <c r="F2981" s="386"/>
      <c r="G2981" s="286"/>
      <c r="H2981" s="286"/>
      <c r="AW2981" s="482"/>
      <c r="AY2981" s="431"/>
    </row>
    <row r="2982" spans="1:51" s="388" customFormat="1" ht="16.5">
      <c r="A2982" s="132"/>
      <c r="B2982" s="132"/>
      <c r="C2982" s="132"/>
      <c r="D2982" s="241"/>
      <c r="E2982" s="241"/>
      <c r="F2982" s="386"/>
      <c r="G2982" s="286"/>
      <c r="H2982" s="286"/>
      <c r="AW2982" s="482"/>
      <c r="AY2982" s="431"/>
    </row>
    <row r="2983" spans="1:51" s="388" customFormat="1" ht="16.5">
      <c r="A2983" s="132"/>
      <c r="B2983" s="132"/>
      <c r="C2983" s="132"/>
      <c r="D2983" s="241"/>
      <c r="E2983" s="241"/>
      <c r="F2983" s="386"/>
      <c r="G2983" s="286"/>
      <c r="H2983" s="286"/>
      <c r="AW2983" s="482"/>
      <c r="AY2983" s="431"/>
    </row>
    <row r="2984" spans="1:51" s="388" customFormat="1" ht="16.5">
      <c r="A2984" s="132"/>
      <c r="B2984" s="132"/>
      <c r="C2984" s="132"/>
      <c r="D2984" s="241"/>
      <c r="E2984" s="241"/>
      <c r="F2984" s="386"/>
      <c r="G2984" s="286"/>
      <c r="H2984" s="286"/>
      <c r="AW2984" s="482"/>
      <c r="AY2984" s="431"/>
    </row>
    <row r="2985" spans="1:51" s="388" customFormat="1" ht="16.5">
      <c r="A2985" s="132"/>
      <c r="B2985" s="132"/>
      <c r="C2985" s="132"/>
      <c r="D2985" s="241"/>
      <c r="E2985" s="241"/>
      <c r="F2985" s="386"/>
      <c r="G2985" s="286"/>
      <c r="H2985" s="286"/>
      <c r="AW2985" s="482"/>
      <c r="AY2985" s="431"/>
    </row>
    <row r="2986" spans="1:51" s="388" customFormat="1" ht="16.5">
      <c r="A2986" s="132"/>
      <c r="B2986" s="132"/>
      <c r="C2986" s="132"/>
      <c r="D2986" s="241"/>
      <c r="E2986" s="241"/>
      <c r="F2986" s="386"/>
      <c r="G2986" s="286"/>
      <c r="H2986" s="286"/>
      <c r="AW2986" s="482"/>
      <c r="AY2986" s="431"/>
    </row>
    <row r="2987" spans="1:51" s="388" customFormat="1" ht="16.5">
      <c r="A2987" s="132"/>
      <c r="B2987" s="132"/>
      <c r="C2987" s="132"/>
      <c r="D2987" s="241"/>
      <c r="E2987" s="241"/>
      <c r="F2987" s="386"/>
      <c r="G2987" s="286"/>
      <c r="H2987" s="286"/>
      <c r="AW2987" s="482"/>
      <c r="AY2987" s="431"/>
    </row>
    <row r="2988" spans="1:51" s="388" customFormat="1" ht="16.5">
      <c r="A2988" s="132"/>
      <c r="B2988" s="132"/>
      <c r="C2988" s="132"/>
      <c r="D2988" s="241"/>
      <c r="E2988" s="241"/>
      <c r="F2988" s="386"/>
      <c r="G2988" s="286"/>
      <c r="H2988" s="286"/>
      <c r="AW2988" s="482"/>
      <c r="AY2988" s="431"/>
    </row>
    <row r="2989" spans="1:51" s="388" customFormat="1" ht="16.5">
      <c r="A2989" s="132"/>
      <c r="B2989" s="132"/>
      <c r="C2989" s="132"/>
      <c r="D2989" s="241"/>
      <c r="E2989" s="241"/>
      <c r="F2989" s="386"/>
      <c r="G2989" s="286"/>
      <c r="H2989" s="286"/>
      <c r="AW2989" s="482"/>
      <c r="AY2989" s="431"/>
    </row>
    <row r="2990" spans="1:51" s="388" customFormat="1" ht="16.5">
      <c r="A2990" s="132"/>
      <c r="B2990" s="132"/>
      <c r="C2990" s="132"/>
      <c r="D2990" s="241"/>
      <c r="E2990" s="241"/>
      <c r="F2990" s="386"/>
      <c r="G2990" s="286"/>
      <c r="H2990" s="286"/>
      <c r="AW2990" s="482"/>
      <c r="AY2990" s="431"/>
    </row>
    <row r="2991" spans="1:51" s="388" customFormat="1" ht="16.5">
      <c r="A2991" s="132"/>
      <c r="B2991" s="132"/>
      <c r="C2991" s="132"/>
      <c r="D2991" s="241"/>
      <c r="E2991" s="241"/>
      <c r="F2991" s="386"/>
      <c r="G2991" s="286"/>
      <c r="H2991" s="286"/>
      <c r="AW2991" s="482"/>
      <c r="AY2991" s="431"/>
    </row>
    <row r="2992" spans="1:51" s="388" customFormat="1" ht="16.5">
      <c r="A2992" s="132"/>
      <c r="B2992" s="132"/>
      <c r="C2992" s="132"/>
      <c r="D2992" s="241"/>
      <c r="E2992" s="241"/>
      <c r="F2992" s="386"/>
      <c r="G2992" s="286"/>
      <c r="H2992" s="286"/>
      <c r="AW2992" s="482"/>
      <c r="AY2992" s="431"/>
    </row>
    <row r="2993" spans="1:51" s="388" customFormat="1" ht="16.5">
      <c r="A2993" s="132"/>
      <c r="B2993" s="132"/>
      <c r="C2993" s="132"/>
      <c r="D2993" s="241"/>
      <c r="E2993" s="241"/>
      <c r="F2993" s="386"/>
      <c r="G2993" s="286"/>
      <c r="H2993" s="286"/>
      <c r="AW2993" s="482"/>
      <c r="AY2993" s="431"/>
    </row>
    <row r="2994" spans="1:51" s="388" customFormat="1" ht="16.5">
      <c r="A2994" s="132"/>
      <c r="B2994" s="132"/>
      <c r="C2994" s="132"/>
      <c r="D2994" s="241"/>
      <c r="E2994" s="241"/>
      <c r="F2994" s="386"/>
      <c r="G2994" s="286"/>
      <c r="H2994" s="286"/>
      <c r="AW2994" s="482"/>
      <c r="AY2994" s="431"/>
    </row>
    <row r="2995" spans="1:51" s="388" customFormat="1" ht="16.5">
      <c r="A2995" s="132"/>
      <c r="B2995" s="132"/>
      <c r="C2995" s="132"/>
      <c r="D2995" s="241"/>
      <c r="E2995" s="241"/>
      <c r="F2995" s="386"/>
      <c r="G2995" s="286"/>
      <c r="H2995" s="286"/>
      <c r="AW2995" s="482"/>
      <c r="AY2995" s="431"/>
    </row>
    <row r="2996" spans="1:51" s="388" customFormat="1" ht="16.5">
      <c r="A2996" s="132"/>
      <c r="B2996" s="132"/>
      <c r="C2996" s="132"/>
      <c r="D2996" s="241"/>
      <c r="E2996" s="241"/>
      <c r="F2996" s="386"/>
      <c r="G2996" s="286"/>
      <c r="H2996" s="286"/>
      <c r="AW2996" s="482"/>
      <c r="AY2996" s="431"/>
    </row>
    <row r="2997" spans="1:51" s="388" customFormat="1" ht="16.5">
      <c r="A2997" s="132"/>
      <c r="B2997" s="132"/>
      <c r="C2997" s="132"/>
      <c r="D2997" s="241"/>
      <c r="E2997" s="241"/>
      <c r="F2997" s="386"/>
      <c r="G2997" s="286"/>
      <c r="H2997" s="286"/>
      <c r="AW2997" s="482"/>
      <c r="AY2997" s="431"/>
    </row>
    <row r="2998" spans="1:51" s="388" customFormat="1" ht="16.5">
      <c r="A2998" s="132"/>
      <c r="B2998" s="132"/>
      <c r="C2998" s="132"/>
      <c r="D2998" s="241"/>
      <c r="E2998" s="241"/>
      <c r="F2998" s="386"/>
      <c r="G2998" s="286"/>
      <c r="H2998" s="286"/>
      <c r="AW2998" s="482"/>
      <c r="AY2998" s="431"/>
    </row>
    <row r="2999" spans="1:51" s="388" customFormat="1" ht="16.5">
      <c r="A2999" s="132"/>
      <c r="B2999" s="132"/>
      <c r="C2999" s="132"/>
      <c r="D2999" s="241"/>
      <c r="E2999" s="241"/>
      <c r="F2999" s="386"/>
      <c r="G2999" s="286"/>
      <c r="H2999" s="286"/>
      <c r="AW2999" s="482"/>
      <c r="AY2999" s="431"/>
    </row>
    <row r="3000" spans="1:51" s="388" customFormat="1" ht="16.5">
      <c r="A3000" s="132"/>
      <c r="B3000" s="132"/>
      <c r="C3000" s="132"/>
      <c r="D3000" s="241"/>
      <c r="E3000" s="241"/>
      <c r="F3000" s="386"/>
      <c r="G3000" s="286"/>
      <c r="H3000" s="286"/>
      <c r="AW3000" s="482"/>
      <c r="AY3000" s="431"/>
    </row>
    <row r="3001" spans="1:51" s="388" customFormat="1" ht="16.5">
      <c r="A3001" s="132"/>
      <c r="B3001" s="132"/>
      <c r="C3001" s="132"/>
      <c r="D3001" s="241"/>
      <c r="E3001" s="241"/>
      <c r="F3001" s="386"/>
      <c r="G3001" s="286"/>
      <c r="H3001" s="286"/>
      <c r="AW3001" s="482"/>
      <c r="AY3001" s="431"/>
    </row>
    <row r="3002" spans="1:51" s="388" customFormat="1" ht="16.5">
      <c r="A3002" s="132"/>
      <c r="B3002" s="132"/>
      <c r="C3002" s="132"/>
      <c r="D3002" s="241"/>
      <c r="E3002" s="241"/>
      <c r="F3002" s="386"/>
      <c r="G3002" s="286"/>
      <c r="H3002" s="286"/>
      <c r="AW3002" s="482"/>
      <c r="AY3002" s="431"/>
    </row>
    <row r="3003" spans="1:51" s="388" customFormat="1" ht="16.5">
      <c r="A3003" s="132"/>
      <c r="B3003" s="132"/>
      <c r="C3003" s="132"/>
      <c r="D3003" s="241"/>
      <c r="E3003" s="241"/>
      <c r="F3003" s="386"/>
      <c r="G3003" s="286"/>
      <c r="H3003" s="286"/>
      <c r="AW3003" s="482"/>
      <c r="AY3003" s="431"/>
    </row>
    <row r="3004" spans="1:51" s="388" customFormat="1" ht="16.5">
      <c r="A3004" s="132"/>
      <c r="B3004" s="132"/>
      <c r="C3004" s="132"/>
      <c r="D3004" s="241"/>
      <c r="E3004" s="241"/>
      <c r="F3004" s="386"/>
      <c r="G3004" s="286"/>
      <c r="H3004" s="286"/>
      <c r="AW3004" s="482"/>
      <c r="AY3004" s="431"/>
    </row>
    <row r="3005" spans="1:51" s="388" customFormat="1" ht="16.5">
      <c r="A3005" s="132"/>
      <c r="B3005" s="132"/>
      <c r="C3005" s="132"/>
      <c r="D3005" s="241"/>
      <c r="E3005" s="241"/>
      <c r="F3005" s="386"/>
      <c r="G3005" s="286"/>
      <c r="H3005" s="286"/>
      <c r="AW3005" s="482"/>
      <c r="AY3005" s="431"/>
    </row>
    <row r="3006" spans="1:51" s="388" customFormat="1" ht="16.5">
      <c r="A3006" s="132"/>
      <c r="B3006" s="132"/>
      <c r="C3006" s="132"/>
      <c r="D3006" s="241"/>
      <c r="E3006" s="241"/>
      <c r="F3006" s="386"/>
      <c r="G3006" s="286"/>
      <c r="H3006" s="286"/>
      <c r="AW3006" s="482"/>
      <c r="AY3006" s="431"/>
    </row>
    <row r="3007" spans="1:51" s="388" customFormat="1" ht="16.5">
      <c r="A3007" s="132"/>
      <c r="B3007" s="132"/>
      <c r="C3007" s="132"/>
      <c r="D3007" s="241"/>
      <c r="E3007" s="241"/>
      <c r="F3007" s="386"/>
      <c r="G3007" s="286"/>
      <c r="H3007" s="286"/>
      <c r="AW3007" s="482"/>
      <c r="AY3007" s="431"/>
    </row>
    <row r="3008" spans="1:51" s="388" customFormat="1" ht="16.5">
      <c r="A3008" s="132"/>
      <c r="B3008" s="132"/>
      <c r="C3008" s="132"/>
      <c r="D3008" s="241"/>
      <c r="E3008" s="241"/>
      <c r="F3008" s="386"/>
      <c r="G3008" s="286"/>
      <c r="H3008" s="286"/>
      <c r="AW3008" s="482"/>
      <c r="AY3008" s="431"/>
    </row>
    <row r="3009" spans="1:51" s="388" customFormat="1" ht="16.5">
      <c r="A3009" s="132"/>
      <c r="B3009" s="132"/>
      <c r="C3009" s="132"/>
      <c r="D3009" s="241"/>
      <c r="E3009" s="241"/>
      <c r="F3009" s="386"/>
      <c r="G3009" s="286"/>
      <c r="H3009" s="286"/>
      <c r="AW3009" s="482"/>
      <c r="AY3009" s="431"/>
    </row>
    <row r="3010" spans="1:51" s="388" customFormat="1" ht="16.5">
      <c r="A3010" s="132"/>
      <c r="B3010" s="132"/>
      <c r="C3010" s="132"/>
      <c r="D3010" s="241"/>
      <c r="E3010" s="241"/>
      <c r="F3010" s="386"/>
      <c r="G3010" s="286"/>
      <c r="H3010" s="286"/>
      <c r="AW3010" s="482"/>
      <c r="AY3010" s="431"/>
    </row>
    <row r="3011" spans="1:51" s="388" customFormat="1" ht="16.5">
      <c r="A3011" s="132"/>
      <c r="B3011" s="132"/>
      <c r="C3011" s="132"/>
      <c r="D3011" s="241"/>
      <c r="E3011" s="241"/>
      <c r="F3011" s="386"/>
      <c r="G3011" s="286"/>
      <c r="H3011" s="286"/>
      <c r="AW3011" s="482"/>
      <c r="AY3011" s="431"/>
    </row>
    <row r="3012" spans="1:51" s="388" customFormat="1" ht="16.5">
      <c r="A3012" s="132"/>
      <c r="B3012" s="132"/>
      <c r="C3012" s="132"/>
      <c r="D3012" s="241"/>
      <c r="E3012" s="241"/>
      <c r="F3012" s="386"/>
      <c r="G3012" s="286"/>
      <c r="H3012" s="286"/>
      <c r="AW3012" s="482"/>
      <c r="AY3012" s="431"/>
    </row>
    <row r="3013" spans="1:51" s="388" customFormat="1" ht="16.5">
      <c r="A3013" s="132"/>
      <c r="B3013" s="132"/>
      <c r="C3013" s="132"/>
      <c r="D3013" s="241"/>
      <c r="E3013" s="241"/>
      <c r="F3013" s="386"/>
      <c r="G3013" s="286"/>
      <c r="H3013" s="286"/>
      <c r="AW3013" s="482"/>
      <c r="AY3013" s="431"/>
    </row>
    <row r="3014" spans="1:51" s="388" customFormat="1" ht="16.5">
      <c r="A3014" s="132"/>
      <c r="B3014" s="132"/>
      <c r="C3014" s="132"/>
      <c r="D3014" s="241"/>
      <c r="E3014" s="241"/>
      <c r="F3014" s="386"/>
      <c r="G3014" s="286"/>
      <c r="H3014" s="286"/>
      <c r="AW3014" s="482"/>
      <c r="AY3014" s="431"/>
    </row>
    <row r="3015" spans="1:51" s="388" customFormat="1" ht="16.5">
      <c r="A3015" s="132"/>
      <c r="B3015" s="132"/>
      <c r="C3015" s="132"/>
      <c r="D3015" s="241"/>
      <c r="E3015" s="241"/>
      <c r="F3015" s="386"/>
      <c r="G3015" s="286"/>
      <c r="H3015" s="286"/>
      <c r="AW3015" s="482"/>
      <c r="AY3015" s="431"/>
    </row>
    <row r="3016" spans="1:51" s="388" customFormat="1" ht="16.5">
      <c r="A3016" s="132"/>
      <c r="B3016" s="132"/>
      <c r="C3016" s="132"/>
      <c r="D3016" s="241"/>
      <c r="E3016" s="241"/>
      <c r="F3016" s="386"/>
      <c r="G3016" s="286"/>
      <c r="H3016" s="286"/>
      <c r="AW3016" s="482"/>
      <c r="AY3016" s="431"/>
    </row>
    <row r="3017" spans="1:51" s="388" customFormat="1" ht="16.5">
      <c r="A3017" s="132"/>
      <c r="B3017" s="132"/>
      <c r="C3017" s="132"/>
      <c r="D3017" s="241"/>
      <c r="E3017" s="241"/>
      <c r="F3017" s="386"/>
      <c r="G3017" s="286"/>
      <c r="H3017" s="286"/>
      <c r="AW3017" s="482"/>
      <c r="AY3017" s="431"/>
    </row>
    <row r="3018" spans="1:51" s="388" customFormat="1" ht="16.5">
      <c r="A3018" s="132"/>
      <c r="B3018" s="132"/>
      <c r="C3018" s="132"/>
      <c r="D3018" s="241"/>
      <c r="E3018" s="241"/>
      <c r="F3018" s="386"/>
      <c r="G3018" s="286"/>
      <c r="H3018" s="286"/>
      <c r="AW3018" s="482"/>
      <c r="AY3018" s="431"/>
    </row>
    <row r="3019" spans="1:51" s="388" customFormat="1" ht="16.5">
      <c r="A3019" s="132"/>
      <c r="B3019" s="132"/>
      <c r="C3019" s="132"/>
      <c r="D3019" s="241"/>
      <c r="E3019" s="241"/>
      <c r="F3019" s="386"/>
      <c r="G3019" s="286"/>
      <c r="H3019" s="286"/>
      <c r="AW3019" s="482"/>
      <c r="AY3019" s="431"/>
    </row>
    <row r="3020" spans="1:51" s="388" customFormat="1" ht="16.5">
      <c r="A3020" s="132"/>
      <c r="B3020" s="132"/>
      <c r="C3020" s="132"/>
      <c r="D3020" s="241"/>
      <c r="E3020" s="241"/>
      <c r="F3020" s="386"/>
      <c r="G3020" s="286"/>
      <c r="H3020" s="286"/>
      <c r="AW3020" s="482"/>
      <c r="AY3020" s="431"/>
    </row>
    <row r="3021" spans="1:51" s="388" customFormat="1" ht="16.5">
      <c r="A3021" s="132"/>
      <c r="B3021" s="132"/>
      <c r="C3021" s="132"/>
      <c r="D3021" s="241"/>
      <c r="E3021" s="241"/>
      <c r="F3021" s="386"/>
      <c r="G3021" s="286"/>
      <c r="H3021" s="286"/>
      <c r="AW3021" s="482"/>
      <c r="AY3021" s="431"/>
    </row>
    <row r="3022" spans="1:51" s="388" customFormat="1" ht="16.5">
      <c r="A3022" s="132"/>
      <c r="B3022" s="132"/>
      <c r="C3022" s="132"/>
      <c r="D3022" s="241"/>
      <c r="E3022" s="241"/>
      <c r="F3022" s="386"/>
      <c r="G3022" s="286"/>
      <c r="H3022" s="286"/>
      <c r="AW3022" s="482"/>
      <c r="AY3022" s="431"/>
    </row>
    <row r="3023" spans="1:51" s="388" customFormat="1" ht="16.5">
      <c r="A3023" s="132"/>
      <c r="B3023" s="132"/>
      <c r="C3023" s="132"/>
      <c r="D3023" s="241"/>
      <c r="E3023" s="241"/>
      <c r="F3023" s="386"/>
      <c r="G3023" s="286"/>
      <c r="H3023" s="286"/>
      <c r="AW3023" s="482"/>
      <c r="AY3023" s="431"/>
    </row>
    <row r="3024" spans="1:51" s="388" customFormat="1" ht="16.5">
      <c r="A3024" s="132"/>
      <c r="B3024" s="132"/>
      <c r="C3024" s="132"/>
      <c r="D3024" s="241"/>
      <c r="E3024" s="241"/>
      <c r="F3024" s="386"/>
      <c r="G3024" s="286"/>
      <c r="H3024" s="286"/>
      <c r="AW3024" s="482"/>
      <c r="AY3024" s="431"/>
    </row>
    <row r="3025" spans="1:51" s="388" customFormat="1" ht="16.5">
      <c r="A3025" s="132"/>
      <c r="B3025" s="132"/>
      <c r="C3025" s="132"/>
      <c r="D3025" s="241"/>
      <c r="E3025" s="241"/>
      <c r="F3025" s="386"/>
      <c r="G3025" s="286"/>
      <c r="H3025" s="286"/>
      <c r="AW3025" s="482"/>
      <c r="AY3025" s="431"/>
    </row>
    <row r="3026" spans="1:51" s="388" customFormat="1" ht="16.5">
      <c r="A3026" s="132"/>
      <c r="B3026" s="132"/>
      <c r="C3026" s="132"/>
      <c r="D3026" s="241"/>
      <c r="E3026" s="241"/>
      <c r="F3026" s="386"/>
      <c r="G3026" s="286"/>
      <c r="H3026" s="286"/>
      <c r="AW3026" s="482"/>
      <c r="AY3026" s="431"/>
    </row>
    <row r="3027" spans="1:51" s="388" customFormat="1" ht="16.5">
      <c r="A3027" s="132"/>
      <c r="B3027" s="132"/>
      <c r="C3027" s="132"/>
      <c r="D3027" s="241"/>
      <c r="E3027" s="241"/>
      <c r="F3027" s="386"/>
      <c r="G3027" s="286"/>
      <c r="H3027" s="286"/>
      <c r="AW3027" s="482"/>
      <c r="AY3027" s="431"/>
    </row>
    <row r="3028" spans="1:51" s="388" customFormat="1" ht="16.5">
      <c r="A3028" s="132"/>
      <c r="B3028" s="132"/>
      <c r="C3028" s="132"/>
      <c r="D3028" s="241"/>
      <c r="E3028" s="241"/>
      <c r="F3028" s="386"/>
      <c r="G3028" s="286"/>
      <c r="H3028" s="286"/>
      <c r="AW3028" s="482"/>
      <c r="AY3028" s="431"/>
    </row>
    <row r="3029" spans="1:51" s="388" customFormat="1" ht="16.5">
      <c r="A3029" s="132"/>
      <c r="B3029" s="132"/>
      <c r="C3029" s="132"/>
      <c r="D3029" s="241"/>
      <c r="E3029" s="241"/>
      <c r="F3029" s="386"/>
      <c r="G3029" s="286"/>
      <c r="H3029" s="286"/>
      <c r="AW3029" s="482"/>
      <c r="AY3029" s="431"/>
    </row>
    <row r="3030" spans="1:51" s="388" customFormat="1" ht="16.5">
      <c r="A3030" s="132"/>
      <c r="B3030" s="132"/>
      <c r="C3030" s="132"/>
      <c r="D3030" s="241"/>
      <c r="E3030" s="241"/>
      <c r="F3030" s="386"/>
      <c r="G3030" s="286"/>
      <c r="H3030" s="286"/>
      <c r="AW3030" s="482"/>
      <c r="AY3030" s="431"/>
    </row>
    <row r="3031" spans="1:51" s="388" customFormat="1" ht="16.5">
      <c r="A3031" s="132"/>
      <c r="B3031" s="132"/>
      <c r="C3031" s="132"/>
      <c r="D3031" s="241"/>
      <c r="E3031" s="241"/>
      <c r="F3031" s="386"/>
      <c r="G3031" s="286"/>
      <c r="H3031" s="286"/>
      <c r="AW3031" s="482"/>
      <c r="AY3031" s="431"/>
    </row>
    <row r="3032" spans="1:51" s="388" customFormat="1" ht="16.5">
      <c r="A3032" s="132"/>
      <c r="B3032" s="132"/>
      <c r="C3032" s="132"/>
      <c r="D3032" s="241"/>
      <c r="E3032" s="241"/>
      <c r="F3032" s="386"/>
      <c r="G3032" s="286"/>
      <c r="H3032" s="286"/>
      <c r="AW3032" s="482"/>
      <c r="AY3032" s="431"/>
    </row>
    <row r="3033" spans="1:51" s="388" customFormat="1" ht="16.5">
      <c r="A3033" s="132"/>
      <c r="B3033" s="132"/>
      <c r="C3033" s="132"/>
      <c r="D3033" s="241"/>
      <c r="E3033" s="241"/>
      <c r="F3033" s="386"/>
      <c r="G3033" s="286"/>
      <c r="H3033" s="286"/>
      <c r="AW3033" s="482"/>
      <c r="AY3033" s="431"/>
    </row>
    <row r="3034" spans="1:51" s="388" customFormat="1" ht="16.5">
      <c r="A3034" s="132"/>
      <c r="B3034" s="132"/>
      <c r="C3034" s="132"/>
      <c r="D3034" s="241"/>
      <c r="E3034" s="241"/>
      <c r="F3034" s="386"/>
      <c r="G3034" s="286"/>
      <c r="H3034" s="286"/>
      <c r="AW3034" s="482"/>
      <c r="AY3034" s="431"/>
    </row>
    <row r="3035" spans="1:51" s="388" customFormat="1" ht="16.5">
      <c r="A3035" s="132"/>
      <c r="B3035" s="132"/>
      <c r="C3035" s="132"/>
      <c r="D3035" s="241"/>
      <c r="E3035" s="241"/>
      <c r="F3035" s="386"/>
      <c r="G3035" s="286"/>
      <c r="H3035" s="286"/>
      <c r="AW3035" s="482"/>
      <c r="AY3035" s="431"/>
    </row>
    <row r="3036" spans="1:51" s="388" customFormat="1" ht="16.5">
      <c r="A3036" s="132"/>
      <c r="B3036" s="132"/>
      <c r="C3036" s="132"/>
      <c r="D3036" s="241"/>
      <c r="E3036" s="241"/>
      <c r="F3036" s="386"/>
      <c r="G3036" s="286"/>
      <c r="H3036" s="286"/>
      <c r="AW3036" s="482"/>
      <c r="AY3036" s="431"/>
    </row>
    <row r="3037" spans="1:51" s="388" customFormat="1" ht="16.5">
      <c r="A3037" s="132"/>
      <c r="B3037" s="132"/>
      <c r="C3037" s="132"/>
      <c r="D3037" s="241"/>
      <c r="E3037" s="241"/>
      <c r="F3037" s="386"/>
      <c r="G3037" s="286"/>
      <c r="H3037" s="286"/>
      <c r="AW3037" s="482"/>
      <c r="AY3037" s="431"/>
    </row>
    <row r="3038" spans="1:51" s="388" customFormat="1" ht="16.5">
      <c r="A3038" s="132"/>
      <c r="B3038" s="132"/>
      <c r="C3038" s="132"/>
      <c r="D3038" s="241"/>
      <c r="E3038" s="241"/>
      <c r="F3038" s="386"/>
      <c r="G3038" s="286"/>
      <c r="H3038" s="286"/>
      <c r="AW3038" s="482"/>
      <c r="AY3038" s="431"/>
    </row>
    <row r="3039" spans="1:51" s="388" customFormat="1" ht="16.5">
      <c r="A3039" s="132"/>
      <c r="B3039" s="132"/>
      <c r="C3039" s="132"/>
      <c r="D3039" s="241"/>
      <c r="E3039" s="241"/>
      <c r="F3039" s="386"/>
      <c r="G3039" s="286"/>
      <c r="H3039" s="286"/>
      <c r="AW3039" s="482"/>
      <c r="AY3039" s="431"/>
    </row>
    <row r="3040" spans="1:51" s="388" customFormat="1" ht="16.5">
      <c r="A3040" s="132"/>
      <c r="B3040" s="132"/>
      <c r="C3040" s="132"/>
      <c r="D3040" s="241"/>
      <c r="E3040" s="241"/>
      <c r="F3040" s="386"/>
      <c r="G3040" s="286"/>
      <c r="H3040" s="286"/>
      <c r="AW3040" s="482"/>
      <c r="AY3040" s="431"/>
    </row>
    <row r="3041" spans="1:51" s="388" customFormat="1" ht="16.5">
      <c r="A3041" s="132"/>
      <c r="B3041" s="132"/>
      <c r="C3041" s="132"/>
      <c r="D3041" s="241"/>
      <c r="E3041" s="241"/>
      <c r="F3041" s="386"/>
      <c r="G3041" s="286"/>
      <c r="H3041" s="286"/>
      <c r="AW3041" s="482"/>
      <c r="AY3041" s="431"/>
    </row>
    <row r="3042" spans="1:51" s="388" customFormat="1" ht="16.5">
      <c r="A3042" s="132"/>
      <c r="B3042" s="132"/>
      <c r="C3042" s="132"/>
      <c r="D3042" s="241"/>
      <c r="E3042" s="241"/>
      <c r="F3042" s="386"/>
      <c r="G3042" s="286"/>
      <c r="H3042" s="286"/>
      <c r="AW3042" s="482"/>
      <c r="AY3042" s="431"/>
    </row>
    <row r="3043" spans="1:51" s="388" customFormat="1" ht="16.5">
      <c r="A3043" s="132"/>
      <c r="B3043" s="132"/>
      <c r="C3043" s="132"/>
      <c r="D3043" s="241"/>
      <c r="E3043" s="241"/>
      <c r="F3043" s="386"/>
      <c r="G3043" s="286"/>
      <c r="H3043" s="286"/>
      <c r="AW3043" s="482"/>
      <c r="AY3043" s="431"/>
    </row>
    <row r="3044" spans="1:51" s="388" customFormat="1" ht="16.5">
      <c r="A3044" s="132"/>
      <c r="B3044" s="132"/>
      <c r="C3044" s="132"/>
      <c r="D3044" s="241"/>
      <c r="E3044" s="241"/>
      <c r="F3044" s="386"/>
      <c r="G3044" s="286"/>
      <c r="H3044" s="286"/>
      <c r="AW3044" s="482"/>
      <c r="AY3044" s="431"/>
    </row>
    <row r="3045" spans="1:51" s="388" customFormat="1" ht="16.5">
      <c r="A3045" s="132"/>
      <c r="B3045" s="132"/>
      <c r="C3045" s="132"/>
      <c r="D3045" s="241"/>
      <c r="E3045" s="241"/>
      <c r="F3045" s="386"/>
      <c r="G3045" s="286"/>
      <c r="H3045" s="286"/>
      <c r="AW3045" s="482"/>
      <c r="AY3045" s="431"/>
    </row>
    <row r="3046" spans="1:51" s="388" customFormat="1" ht="16.5">
      <c r="A3046" s="132"/>
      <c r="B3046" s="132"/>
      <c r="C3046" s="132"/>
      <c r="D3046" s="241"/>
      <c r="E3046" s="241"/>
      <c r="F3046" s="386"/>
      <c r="G3046" s="286"/>
      <c r="H3046" s="286"/>
      <c r="AW3046" s="482"/>
      <c r="AY3046" s="431"/>
    </row>
    <row r="3047" spans="1:51" s="388" customFormat="1" ht="16.5">
      <c r="A3047" s="132"/>
      <c r="B3047" s="132"/>
      <c r="C3047" s="132"/>
      <c r="D3047" s="241"/>
      <c r="E3047" s="241"/>
      <c r="F3047" s="386"/>
      <c r="G3047" s="286"/>
      <c r="H3047" s="286"/>
      <c r="AW3047" s="482"/>
      <c r="AY3047" s="431"/>
    </row>
    <row r="3048" spans="1:51" s="388" customFormat="1" ht="16.5">
      <c r="A3048" s="132"/>
      <c r="B3048" s="132"/>
      <c r="C3048" s="132"/>
      <c r="D3048" s="241"/>
      <c r="E3048" s="241"/>
      <c r="F3048" s="386"/>
      <c r="G3048" s="286"/>
      <c r="H3048" s="286"/>
      <c r="AW3048" s="482"/>
      <c r="AY3048" s="431"/>
    </row>
    <row r="3049" spans="1:51" s="388" customFormat="1" ht="16.5">
      <c r="A3049" s="132"/>
      <c r="B3049" s="132"/>
      <c r="C3049" s="132"/>
      <c r="D3049" s="241"/>
      <c r="E3049" s="241"/>
      <c r="F3049" s="386"/>
      <c r="G3049" s="286"/>
      <c r="H3049" s="286"/>
      <c r="AW3049" s="482"/>
      <c r="AY3049" s="431"/>
    </row>
    <row r="3050" spans="1:51" s="388" customFormat="1" ht="16.5">
      <c r="A3050" s="132"/>
      <c r="B3050" s="132"/>
      <c r="C3050" s="132"/>
      <c r="D3050" s="241"/>
      <c r="E3050" s="241"/>
      <c r="F3050" s="386"/>
      <c r="G3050" s="286"/>
      <c r="H3050" s="286"/>
      <c r="AW3050" s="482"/>
      <c r="AY3050" s="431"/>
    </row>
    <row r="3051" spans="1:51" s="388" customFormat="1" ht="16.5">
      <c r="A3051" s="132"/>
      <c r="B3051" s="132"/>
      <c r="C3051" s="132"/>
      <c r="D3051" s="241"/>
      <c r="E3051" s="241"/>
      <c r="F3051" s="386"/>
      <c r="G3051" s="286"/>
      <c r="H3051" s="286"/>
      <c r="AW3051" s="482"/>
      <c r="AY3051" s="431"/>
    </row>
    <row r="3052" spans="1:51" s="388" customFormat="1" ht="16.5">
      <c r="A3052" s="132"/>
      <c r="B3052" s="132"/>
      <c r="C3052" s="132"/>
      <c r="D3052" s="241"/>
      <c r="E3052" s="241"/>
      <c r="F3052" s="386"/>
      <c r="G3052" s="286"/>
      <c r="H3052" s="286"/>
      <c r="AW3052" s="482"/>
      <c r="AY3052" s="431"/>
    </row>
    <row r="3053" spans="1:51" s="388" customFormat="1" ht="16.5">
      <c r="A3053" s="132"/>
      <c r="B3053" s="132"/>
      <c r="C3053" s="132"/>
      <c r="D3053" s="241"/>
      <c r="E3053" s="241"/>
      <c r="F3053" s="386"/>
      <c r="G3053" s="286"/>
      <c r="H3053" s="286"/>
      <c r="AW3053" s="482"/>
      <c r="AY3053" s="431"/>
    </row>
    <row r="3054" spans="1:51" s="388" customFormat="1" ht="16.5">
      <c r="A3054" s="132"/>
      <c r="B3054" s="132"/>
      <c r="C3054" s="132"/>
      <c r="D3054" s="241"/>
      <c r="E3054" s="241"/>
      <c r="F3054" s="386"/>
      <c r="G3054" s="286"/>
      <c r="H3054" s="286"/>
      <c r="AW3054" s="482"/>
      <c r="AY3054" s="431"/>
    </row>
    <row r="3055" spans="1:51" s="388" customFormat="1" ht="16.5">
      <c r="A3055" s="132"/>
      <c r="B3055" s="132"/>
      <c r="C3055" s="132"/>
      <c r="D3055" s="241"/>
      <c r="E3055" s="241"/>
      <c r="F3055" s="386"/>
      <c r="G3055" s="286"/>
      <c r="H3055" s="286"/>
      <c r="AW3055" s="482"/>
      <c r="AY3055" s="431"/>
    </row>
    <row r="3056" spans="1:51" s="388" customFormat="1" ht="16.5">
      <c r="A3056" s="132"/>
      <c r="B3056" s="132"/>
      <c r="C3056" s="132"/>
      <c r="D3056" s="241"/>
      <c r="E3056" s="241"/>
      <c r="F3056" s="386"/>
      <c r="G3056" s="286"/>
      <c r="H3056" s="286"/>
      <c r="AW3056" s="482"/>
      <c r="AY3056" s="431"/>
    </row>
    <row r="3057" spans="1:51" s="388" customFormat="1" ht="16.5">
      <c r="A3057" s="132"/>
      <c r="B3057" s="132"/>
      <c r="C3057" s="132"/>
      <c r="D3057" s="241"/>
      <c r="E3057" s="241"/>
      <c r="F3057" s="386"/>
      <c r="G3057" s="286"/>
      <c r="H3057" s="286"/>
      <c r="AW3057" s="482"/>
      <c r="AY3057" s="431"/>
    </row>
    <row r="3058" spans="1:51" s="388" customFormat="1" ht="16.5">
      <c r="A3058" s="132"/>
      <c r="B3058" s="132"/>
      <c r="C3058" s="132"/>
      <c r="D3058" s="241"/>
      <c r="E3058" s="241"/>
      <c r="F3058" s="386"/>
      <c r="G3058" s="286"/>
      <c r="H3058" s="286"/>
      <c r="AW3058" s="482"/>
      <c r="AY3058" s="431"/>
    </row>
    <row r="3059" spans="1:51" s="388" customFormat="1" ht="16.5">
      <c r="A3059" s="132"/>
      <c r="B3059" s="132"/>
      <c r="C3059" s="132"/>
      <c r="D3059" s="241"/>
      <c r="E3059" s="241"/>
      <c r="F3059" s="386"/>
      <c r="G3059" s="286"/>
      <c r="H3059" s="286"/>
      <c r="AW3059" s="482"/>
      <c r="AY3059" s="431"/>
    </row>
    <row r="3060" spans="1:51" s="388" customFormat="1" ht="16.5">
      <c r="A3060" s="132"/>
      <c r="B3060" s="132"/>
      <c r="C3060" s="132"/>
      <c r="D3060" s="241"/>
      <c r="E3060" s="241"/>
      <c r="F3060" s="386"/>
      <c r="G3060" s="286"/>
      <c r="H3060" s="286"/>
      <c r="AW3060" s="482"/>
      <c r="AY3060" s="431"/>
    </row>
    <row r="3061" spans="1:51" s="388" customFormat="1" ht="16.5">
      <c r="A3061" s="132"/>
      <c r="B3061" s="132"/>
      <c r="C3061" s="132"/>
      <c r="D3061" s="241"/>
      <c r="E3061" s="241"/>
      <c r="F3061" s="386"/>
      <c r="G3061" s="286"/>
      <c r="H3061" s="286"/>
      <c r="AW3061" s="482"/>
      <c r="AY3061" s="431"/>
    </row>
    <row r="3062" spans="1:51" s="388" customFormat="1" ht="16.5">
      <c r="A3062" s="132"/>
      <c r="B3062" s="132"/>
      <c r="C3062" s="132"/>
      <c r="D3062" s="241"/>
      <c r="E3062" s="241"/>
      <c r="F3062" s="386"/>
      <c r="G3062" s="286"/>
      <c r="H3062" s="286"/>
      <c r="AW3062" s="482"/>
      <c r="AY3062" s="431"/>
    </row>
    <row r="3063" spans="1:51" s="388" customFormat="1" ht="16.5">
      <c r="A3063" s="132"/>
      <c r="B3063" s="132"/>
      <c r="C3063" s="132"/>
      <c r="D3063" s="241"/>
      <c r="E3063" s="241"/>
      <c r="F3063" s="386"/>
      <c r="G3063" s="286"/>
      <c r="H3063" s="286"/>
      <c r="AW3063" s="482"/>
      <c r="AY3063" s="431"/>
    </row>
    <row r="3064" spans="1:51" s="388" customFormat="1" ht="16.5">
      <c r="A3064" s="132"/>
      <c r="B3064" s="132"/>
      <c r="C3064" s="132"/>
      <c r="D3064" s="241"/>
      <c r="E3064" s="241"/>
      <c r="F3064" s="386"/>
      <c r="G3064" s="286"/>
      <c r="H3064" s="286"/>
      <c r="AW3064" s="482"/>
      <c r="AY3064" s="431"/>
    </row>
    <row r="3065" spans="1:51" s="388" customFormat="1" ht="16.5">
      <c r="A3065" s="132"/>
      <c r="B3065" s="132"/>
      <c r="C3065" s="132"/>
      <c r="D3065" s="241"/>
      <c r="E3065" s="241"/>
      <c r="F3065" s="386"/>
      <c r="G3065" s="286"/>
      <c r="H3065" s="286"/>
      <c r="AW3065" s="482"/>
      <c r="AY3065" s="431"/>
    </row>
    <row r="3066" spans="1:51" s="388" customFormat="1" ht="16.5">
      <c r="A3066" s="132"/>
      <c r="B3066" s="132"/>
      <c r="C3066" s="132"/>
      <c r="D3066" s="241"/>
      <c r="E3066" s="241"/>
      <c r="F3066" s="386"/>
      <c r="G3066" s="286"/>
      <c r="H3066" s="286"/>
      <c r="AW3066" s="482"/>
      <c r="AY3066" s="431"/>
    </row>
    <row r="3067" spans="1:51" s="388" customFormat="1" ht="16.5">
      <c r="A3067" s="132"/>
      <c r="B3067" s="132"/>
      <c r="C3067" s="132"/>
      <c r="D3067" s="241"/>
      <c r="E3067" s="241"/>
      <c r="F3067" s="386"/>
      <c r="G3067" s="286"/>
      <c r="H3067" s="286"/>
      <c r="AW3067" s="482"/>
      <c r="AY3067" s="431"/>
    </row>
    <row r="3068" spans="1:51" s="388" customFormat="1" ht="16.5">
      <c r="A3068" s="132"/>
      <c r="B3068" s="132"/>
      <c r="C3068" s="132"/>
      <c r="D3068" s="241"/>
      <c r="E3068" s="241"/>
      <c r="F3068" s="386"/>
      <c r="G3068" s="286"/>
      <c r="H3068" s="286"/>
      <c r="AW3068" s="482"/>
      <c r="AY3068" s="431"/>
    </row>
    <row r="3069" spans="1:51" s="388" customFormat="1" ht="16.5">
      <c r="A3069" s="132"/>
      <c r="B3069" s="132"/>
      <c r="C3069" s="132"/>
      <c r="D3069" s="241"/>
      <c r="E3069" s="241"/>
      <c r="F3069" s="386"/>
      <c r="G3069" s="286"/>
      <c r="H3069" s="286"/>
      <c r="AW3069" s="482"/>
      <c r="AY3069" s="431"/>
    </row>
    <row r="3070" spans="1:51" s="388" customFormat="1" ht="16.5">
      <c r="A3070" s="132"/>
      <c r="B3070" s="132"/>
      <c r="C3070" s="132"/>
      <c r="D3070" s="241"/>
      <c r="E3070" s="241"/>
      <c r="F3070" s="386"/>
      <c r="G3070" s="286"/>
      <c r="H3070" s="286"/>
      <c r="AW3070" s="482"/>
      <c r="AY3070" s="431"/>
    </row>
    <row r="3071" spans="1:51" s="388" customFormat="1" ht="16.5">
      <c r="A3071" s="132"/>
      <c r="B3071" s="132"/>
      <c r="C3071" s="132"/>
      <c r="D3071" s="241"/>
      <c r="E3071" s="241"/>
      <c r="F3071" s="386"/>
      <c r="G3071" s="286"/>
      <c r="H3071" s="286"/>
      <c r="AW3071" s="482"/>
      <c r="AY3071" s="431"/>
    </row>
    <row r="3072" spans="1:51" s="388" customFormat="1" ht="16.5">
      <c r="A3072" s="132"/>
      <c r="B3072" s="132"/>
      <c r="C3072" s="132"/>
      <c r="D3072" s="241"/>
      <c r="E3072" s="241"/>
      <c r="F3072" s="386"/>
      <c r="G3072" s="286"/>
      <c r="H3072" s="286"/>
      <c r="AW3072" s="482"/>
      <c r="AY3072" s="431"/>
    </row>
    <row r="3073" spans="1:51" s="388" customFormat="1" ht="16.5">
      <c r="A3073" s="132"/>
      <c r="B3073" s="132"/>
      <c r="C3073" s="132"/>
      <c r="D3073" s="241"/>
      <c r="E3073" s="241"/>
      <c r="F3073" s="386"/>
      <c r="G3073" s="286"/>
      <c r="H3073" s="286"/>
      <c r="AW3073" s="482"/>
      <c r="AY3073" s="431"/>
    </row>
    <row r="3074" spans="1:51" s="388" customFormat="1" ht="16.5">
      <c r="A3074" s="132"/>
      <c r="B3074" s="132"/>
      <c r="C3074" s="132"/>
      <c r="D3074" s="241"/>
      <c r="E3074" s="241"/>
      <c r="F3074" s="386"/>
      <c r="G3074" s="286"/>
      <c r="H3074" s="286"/>
      <c r="AW3074" s="482"/>
      <c r="AY3074" s="431"/>
    </row>
    <row r="3075" spans="1:51" s="388" customFormat="1" ht="16.5">
      <c r="A3075" s="132"/>
      <c r="B3075" s="132"/>
      <c r="C3075" s="132"/>
      <c r="D3075" s="241"/>
      <c r="E3075" s="241"/>
      <c r="F3075" s="386"/>
      <c r="G3075" s="286"/>
      <c r="H3075" s="286"/>
      <c r="AW3075" s="482"/>
      <c r="AY3075" s="431"/>
    </row>
    <row r="3076" spans="1:51" s="388" customFormat="1" ht="16.5">
      <c r="A3076" s="132"/>
      <c r="B3076" s="132"/>
      <c r="C3076" s="132"/>
      <c r="D3076" s="241"/>
      <c r="E3076" s="241"/>
      <c r="F3076" s="386"/>
      <c r="G3076" s="286"/>
      <c r="H3076" s="286"/>
      <c r="AW3076" s="482"/>
      <c r="AY3076" s="431"/>
    </row>
    <row r="3077" spans="1:51" s="388" customFormat="1" ht="16.5">
      <c r="A3077" s="132"/>
      <c r="B3077" s="132"/>
      <c r="C3077" s="132"/>
      <c r="D3077" s="241"/>
      <c r="E3077" s="241"/>
      <c r="F3077" s="386"/>
      <c r="G3077" s="286"/>
      <c r="H3077" s="286"/>
      <c r="AW3077" s="482"/>
      <c r="AY3077" s="431"/>
    </row>
    <row r="3078" spans="1:51" s="388" customFormat="1" ht="16.5">
      <c r="A3078" s="132"/>
      <c r="B3078" s="132"/>
      <c r="C3078" s="132"/>
      <c r="D3078" s="241"/>
      <c r="E3078" s="241"/>
      <c r="F3078" s="386"/>
      <c r="G3078" s="286"/>
      <c r="H3078" s="286"/>
      <c r="AW3078" s="482"/>
      <c r="AY3078" s="431"/>
    </row>
    <row r="3079" spans="1:51" s="388" customFormat="1" ht="16.5">
      <c r="A3079" s="132"/>
      <c r="B3079" s="132"/>
      <c r="C3079" s="132"/>
      <c r="D3079" s="241"/>
      <c r="E3079" s="241"/>
      <c r="F3079" s="386"/>
      <c r="G3079" s="286"/>
      <c r="H3079" s="286"/>
      <c r="AW3079" s="482"/>
      <c r="AY3079" s="431"/>
    </row>
    <row r="3080" spans="1:51" s="388" customFormat="1" ht="16.5">
      <c r="A3080" s="132"/>
      <c r="B3080" s="132"/>
      <c r="C3080" s="132"/>
      <c r="D3080" s="241"/>
      <c r="E3080" s="241"/>
      <c r="F3080" s="386"/>
      <c r="G3080" s="286"/>
      <c r="H3080" s="286"/>
      <c r="AW3080" s="482"/>
      <c r="AY3080" s="431"/>
    </row>
    <row r="3081" spans="1:51" s="388" customFormat="1" ht="16.5">
      <c r="A3081" s="132"/>
      <c r="B3081" s="132"/>
      <c r="C3081" s="132"/>
      <c r="D3081" s="241"/>
      <c r="E3081" s="241"/>
      <c r="F3081" s="386"/>
      <c r="G3081" s="286"/>
      <c r="H3081" s="286"/>
      <c r="AW3081" s="482"/>
      <c r="AY3081" s="431"/>
    </row>
    <row r="3082" spans="1:51" s="388" customFormat="1" ht="16.5">
      <c r="A3082" s="132"/>
      <c r="B3082" s="132"/>
      <c r="C3082" s="132"/>
      <c r="D3082" s="241"/>
      <c r="E3082" s="241"/>
      <c r="F3082" s="386"/>
      <c r="G3082" s="286"/>
      <c r="H3082" s="286"/>
      <c r="AW3082" s="482"/>
      <c r="AY3082" s="431"/>
    </row>
    <row r="3083" spans="1:51" s="388" customFormat="1" ht="16.5">
      <c r="A3083" s="132"/>
      <c r="B3083" s="132"/>
      <c r="C3083" s="132"/>
      <c r="D3083" s="241"/>
      <c r="E3083" s="241"/>
      <c r="F3083" s="386"/>
      <c r="G3083" s="286"/>
      <c r="H3083" s="286"/>
      <c r="AW3083" s="482"/>
      <c r="AY3083" s="431"/>
    </row>
    <row r="3084" spans="1:51" s="388" customFormat="1" ht="16.5">
      <c r="A3084" s="132"/>
      <c r="B3084" s="132"/>
      <c r="C3084" s="132"/>
      <c r="D3084" s="241"/>
      <c r="E3084" s="241"/>
      <c r="F3084" s="386"/>
      <c r="G3084" s="286"/>
      <c r="H3084" s="286"/>
      <c r="AW3084" s="482"/>
      <c r="AY3084" s="431"/>
    </row>
    <row r="3085" spans="1:51" s="388" customFormat="1" ht="16.5">
      <c r="A3085" s="132"/>
      <c r="B3085" s="132"/>
      <c r="C3085" s="132"/>
      <c r="D3085" s="241"/>
      <c r="E3085" s="241"/>
      <c r="F3085" s="386"/>
      <c r="G3085" s="286"/>
      <c r="H3085" s="286"/>
      <c r="AW3085" s="482"/>
      <c r="AY3085" s="431"/>
    </row>
    <row r="3086" spans="1:51" s="388" customFormat="1" ht="16.5">
      <c r="A3086" s="132"/>
      <c r="B3086" s="132"/>
      <c r="C3086" s="132"/>
      <c r="D3086" s="241"/>
      <c r="E3086" s="241"/>
      <c r="F3086" s="386"/>
      <c r="G3086" s="286"/>
      <c r="H3086" s="286"/>
      <c r="AW3086" s="482"/>
      <c r="AY3086" s="431"/>
    </row>
    <row r="3087" spans="1:51" s="388" customFormat="1" ht="16.5">
      <c r="A3087" s="132"/>
      <c r="B3087" s="132"/>
      <c r="C3087" s="132"/>
      <c r="D3087" s="241"/>
      <c r="E3087" s="241"/>
      <c r="F3087" s="386"/>
      <c r="G3087" s="286"/>
      <c r="H3087" s="286"/>
      <c r="AW3087" s="482"/>
      <c r="AY3087" s="431"/>
    </row>
    <row r="3088" spans="1:51" s="388" customFormat="1" ht="16.5">
      <c r="A3088" s="132"/>
      <c r="B3088" s="132"/>
      <c r="C3088" s="132"/>
      <c r="D3088" s="241"/>
      <c r="E3088" s="241"/>
      <c r="F3088" s="386"/>
      <c r="G3088" s="286"/>
      <c r="H3088" s="286"/>
      <c r="AW3088" s="482"/>
      <c r="AY3088" s="431"/>
    </row>
    <row r="3089" spans="1:51" s="388" customFormat="1" ht="16.5">
      <c r="A3089" s="132"/>
      <c r="B3089" s="132"/>
      <c r="C3089" s="132"/>
      <c r="D3089" s="241"/>
      <c r="E3089" s="241"/>
      <c r="F3089" s="386"/>
      <c r="G3089" s="286"/>
      <c r="H3089" s="286"/>
      <c r="AW3089" s="482"/>
      <c r="AY3089" s="431"/>
    </row>
    <row r="3090" spans="1:51" s="388" customFormat="1" ht="16.5">
      <c r="A3090" s="132"/>
      <c r="B3090" s="132"/>
      <c r="C3090" s="132"/>
      <c r="D3090" s="241"/>
      <c r="E3090" s="241"/>
      <c r="F3090" s="386"/>
      <c r="G3090" s="286"/>
      <c r="H3090" s="286"/>
      <c r="AW3090" s="482"/>
      <c r="AY3090" s="431"/>
    </row>
    <row r="3091" spans="1:51" s="388" customFormat="1" ht="16.5">
      <c r="A3091" s="132"/>
      <c r="B3091" s="132"/>
      <c r="C3091" s="132"/>
      <c r="D3091" s="241"/>
      <c r="E3091" s="241"/>
      <c r="F3091" s="386"/>
      <c r="G3091" s="286"/>
      <c r="H3091" s="286"/>
      <c r="AW3091" s="482"/>
      <c r="AY3091" s="431"/>
    </row>
    <row r="3092" spans="1:51" s="388" customFormat="1" ht="16.5">
      <c r="A3092" s="132"/>
      <c r="B3092" s="132"/>
      <c r="C3092" s="132"/>
      <c r="D3092" s="241"/>
      <c r="E3092" s="241"/>
      <c r="F3092" s="386"/>
      <c r="G3092" s="286"/>
      <c r="H3092" s="286"/>
      <c r="AW3092" s="482"/>
      <c r="AY3092" s="431"/>
    </row>
    <row r="3093" spans="1:51" s="388" customFormat="1" ht="16.5">
      <c r="A3093" s="132"/>
      <c r="B3093" s="132"/>
      <c r="C3093" s="132"/>
      <c r="D3093" s="241"/>
      <c r="E3093" s="241"/>
      <c r="F3093" s="386"/>
      <c r="G3093" s="286"/>
      <c r="H3093" s="286"/>
      <c r="AW3093" s="482"/>
      <c r="AY3093" s="431"/>
    </row>
    <row r="3094" spans="1:51" s="388" customFormat="1" ht="16.5">
      <c r="A3094" s="132"/>
      <c r="B3094" s="132"/>
      <c r="C3094" s="132"/>
      <c r="D3094" s="241"/>
      <c r="E3094" s="241"/>
      <c r="F3094" s="386"/>
      <c r="G3094" s="286"/>
      <c r="H3094" s="286"/>
      <c r="AW3094" s="482"/>
      <c r="AY3094" s="431"/>
    </row>
    <row r="3095" spans="1:51" s="388" customFormat="1" ht="16.5">
      <c r="A3095" s="132"/>
      <c r="B3095" s="132"/>
      <c r="C3095" s="132"/>
      <c r="D3095" s="241"/>
      <c r="E3095" s="241"/>
      <c r="F3095" s="386"/>
      <c r="G3095" s="286"/>
      <c r="H3095" s="286"/>
      <c r="AW3095" s="482"/>
      <c r="AY3095" s="431"/>
    </row>
    <row r="3096" spans="1:51" s="388" customFormat="1" ht="16.5">
      <c r="A3096" s="132"/>
      <c r="B3096" s="132"/>
      <c r="C3096" s="132"/>
      <c r="D3096" s="241"/>
      <c r="E3096" s="241"/>
      <c r="F3096" s="386"/>
      <c r="G3096" s="286"/>
      <c r="H3096" s="286"/>
      <c r="AW3096" s="482"/>
      <c r="AY3096" s="431"/>
    </row>
    <row r="3097" spans="1:51" s="388" customFormat="1" ht="16.5">
      <c r="A3097" s="132"/>
      <c r="B3097" s="132"/>
      <c r="C3097" s="132"/>
      <c r="D3097" s="241"/>
      <c r="E3097" s="241"/>
      <c r="F3097" s="386"/>
      <c r="G3097" s="286"/>
      <c r="H3097" s="286"/>
      <c r="AW3097" s="482"/>
      <c r="AY3097" s="431"/>
    </row>
    <row r="3098" spans="1:51" s="388" customFormat="1" ht="16.5">
      <c r="A3098" s="132"/>
      <c r="B3098" s="132"/>
      <c r="C3098" s="132"/>
      <c r="D3098" s="241"/>
      <c r="E3098" s="241"/>
      <c r="F3098" s="386"/>
      <c r="G3098" s="286"/>
      <c r="H3098" s="286"/>
      <c r="AW3098" s="482"/>
      <c r="AY3098" s="431"/>
    </row>
    <row r="3099" spans="1:51" s="388" customFormat="1" ht="16.5">
      <c r="A3099" s="132"/>
      <c r="B3099" s="132"/>
      <c r="C3099" s="132"/>
      <c r="D3099" s="241"/>
      <c r="E3099" s="241"/>
      <c r="F3099" s="386"/>
      <c r="G3099" s="286"/>
      <c r="H3099" s="286"/>
      <c r="AW3099" s="482"/>
      <c r="AY3099" s="431"/>
    </row>
    <row r="3100" spans="1:51" s="388" customFormat="1" ht="16.5">
      <c r="A3100" s="132"/>
      <c r="B3100" s="132"/>
      <c r="C3100" s="132"/>
      <c r="D3100" s="241"/>
      <c r="E3100" s="241"/>
      <c r="F3100" s="386"/>
      <c r="G3100" s="286"/>
      <c r="H3100" s="286"/>
      <c r="AW3100" s="482"/>
      <c r="AY3100" s="431"/>
    </row>
    <row r="3101" spans="1:51" s="388" customFormat="1" ht="16.5">
      <c r="A3101" s="132"/>
      <c r="B3101" s="132"/>
      <c r="C3101" s="132"/>
      <c r="D3101" s="241"/>
      <c r="E3101" s="241"/>
      <c r="F3101" s="386"/>
      <c r="G3101" s="286"/>
      <c r="H3101" s="286"/>
      <c r="AW3101" s="482"/>
      <c r="AY3101" s="431"/>
    </row>
    <row r="3102" spans="1:51" s="388" customFormat="1" ht="16.5">
      <c r="A3102" s="132"/>
      <c r="B3102" s="132"/>
      <c r="C3102" s="132"/>
      <c r="D3102" s="241"/>
      <c r="E3102" s="241"/>
      <c r="F3102" s="386"/>
      <c r="G3102" s="286"/>
      <c r="H3102" s="286"/>
      <c r="AW3102" s="482"/>
      <c r="AY3102" s="431"/>
    </row>
    <row r="3103" spans="1:51" s="388" customFormat="1" ht="16.5">
      <c r="A3103" s="132"/>
      <c r="B3103" s="132"/>
      <c r="C3103" s="132"/>
      <c r="D3103" s="241"/>
      <c r="E3103" s="241"/>
      <c r="F3103" s="386"/>
      <c r="G3103" s="286"/>
      <c r="H3103" s="286"/>
      <c r="AW3103" s="482"/>
      <c r="AY3103" s="431"/>
    </row>
    <row r="3104" spans="1:51" s="388" customFormat="1" ht="16.5">
      <c r="A3104" s="132"/>
      <c r="B3104" s="132"/>
      <c r="C3104" s="132"/>
      <c r="D3104" s="241"/>
      <c r="E3104" s="241"/>
      <c r="F3104" s="386"/>
      <c r="G3104" s="286"/>
      <c r="H3104" s="286"/>
      <c r="AW3104" s="482"/>
      <c r="AY3104" s="431"/>
    </row>
    <row r="3105" spans="1:51" s="388" customFormat="1" ht="16.5">
      <c r="A3105" s="132"/>
      <c r="B3105" s="132"/>
      <c r="C3105" s="132"/>
      <c r="D3105" s="241"/>
      <c r="E3105" s="241"/>
      <c r="F3105" s="386"/>
      <c r="G3105" s="286"/>
      <c r="H3105" s="286"/>
      <c r="AW3105" s="482"/>
      <c r="AY3105" s="431"/>
    </row>
    <row r="3106" spans="1:51" s="388" customFormat="1" ht="16.5">
      <c r="A3106" s="132"/>
      <c r="B3106" s="132"/>
      <c r="C3106" s="132"/>
      <c r="D3106" s="241"/>
      <c r="E3106" s="241"/>
      <c r="F3106" s="386"/>
      <c r="G3106" s="286"/>
      <c r="H3106" s="286"/>
      <c r="AW3106" s="482"/>
      <c r="AY3106" s="431"/>
    </row>
    <row r="3107" spans="1:51" s="388" customFormat="1" ht="16.5">
      <c r="A3107" s="132"/>
      <c r="B3107" s="132"/>
      <c r="C3107" s="132"/>
      <c r="D3107" s="241"/>
      <c r="E3107" s="241"/>
      <c r="F3107" s="386"/>
      <c r="G3107" s="286"/>
      <c r="H3107" s="286"/>
      <c r="AW3107" s="482"/>
      <c r="AY3107" s="431"/>
    </row>
    <row r="3108" spans="1:51" s="388" customFormat="1" ht="16.5">
      <c r="A3108" s="132"/>
      <c r="B3108" s="132"/>
      <c r="C3108" s="132"/>
      <c r="D3108" s="241"/>
      <c r="E3108" s="241"/>
      <c r="F3108" s="386"/>
      <c r="G3108" s="286"/>
      <c r="H3108" s="286"/>
      <c r="AW3108" s="482"/>
      <c r="AY3108" s="431"/>
    </row>
    <row r="3109" spans="1:51" s="388" customFormat="1" ht="16.5">
      <c r="A3109" s="132"/>
      <c r="B3109" s="132"/>
      <c r="C3109" s="132"/>
      <c r="D3109" s="241"/>
      <c r="E3109" s="241"/>
      <c r="F3109" s="386"/>
      <c r="G3109" s="286"/>
      <c r="H3109" s="286"/>
      <c r="AW3109" s="482"/>
      <c r="AY3109" s="431"/>
    </row>
    <row r="3110" spans="1:51" s="388" customFormat="1" ht="16.5">
      <c r="A3110" s="132"/>
      <c r="B3110" s="132"/>
      <c r="C3110" s="132"/>
      <c r="D3110" s="241"/>
      <c r="E3110" s="241"/>
      <c r="F3110" s="386"/>
      <c r="G3110" s="286"/>
      <c r="H3110" s="286"/>
      <c r="AW3110" s="482"/>
      <c r="AY3110" s="431"/>
    </row>
    <row r="3111" spans="1:51" s="388" customFormat="1" ht="16.5">
      <c r="A3111" s="132"/>
      <c r="B3111" s="132"/>
      <c r="C3111" s="132"/>
      <c r="D3111" s="241"/>
      <c r="E3111" s="241"/>
      <c r="F3111" s="386"/>
      <c r="G3111" s="286"/>
      <c r="H3111" s="286"/>
      <c r="AW3111" s="482"/>
      <c r="AY3111" s="431"/>
    </row>
    <row r="3112" spans="1:51" s="388" customFormat="1" ht="16.5">
      <c r="A3112" s="132"/>
      <c r="B3112" s="132"/>
      <c r="C3112" s="132"/>
      <c r="D3112" s="241"/>
      <c r="E3112" s="241"/>
      <c r="F3112" s="386"/>
      <c r="G3112" s="286"/>
      <c r="H3112" s="286"/>
      <c r="AW3112" s="482"/>
      <c r="AY3112" s="431"/>
    </row>
    <row r="3113" spans="1:51" s="388" customFormat="1" ht="16.5">
      <c r="A3113" s="132"/>
      <c r="B3113" s="132"/>
      <c r="C3113" s="132"/>
      <c r="D3113" s="241"/>
      <c r="E3113" s="241"/>
      <c r="F3113" s="386"/>
      <c r="G3113" s="286"/>
      <c r="H3113" s="286"/>
      <c r="AW3113" s="482"/>
      <c r="AY3113" s="431"/>
    </row>
    <row r="3114" spans="1:51" s="388" customFormat="1" ht="16.5">
      <c r="A3114" s="132"/>
      <c r="B3114" s="132"/>
      <c r="C3114" s="132"/>
      <c r="D3114" s="241"/>
      <c r="E3114" s="241"/>
      <c r="F3114" s="386"/>
      <c r="G3114" s="286"/>
      <c r="H3114" s="286"/>
      <c r="AW3114" s="482"/>
      <c r="AY3114" s="431"/>
    </row>
    <row r="3115" spans="1:51" s="388" customFormat="1" ht="16.5">
      <c r="A3115" s="132"/>
      <c r="B3115" s="132"/>
      <c r="C3115" s="132"/>
      <c r="D3115" s="241"/>
      <c r="E3115" s="241"/>
      <c r="F3115" s="386"/>
      <c r="G3115" s="286"/>
      <c r="H3115" s="286"/>
      <c r="AW3115" s="482"/>
      <c r="AY3115" s="431"/>
    </row>
    <row r="3116" spans="1:51" s="388" customFormat="1" ht="16.5">
      <c r="A3116" s="132"/>
      <c r="B3116" s="132"/>
      <c r="C3116" s="132"/>
      <c r="D3116" s="241"/>
      <c r="E3116" s="241"/>
      <c r="F3116" s="386"/>
      <c r="G3116" s="286"/>
      <c r="H3116" s="286"/>
      <c r="AW3116" s="482"/>
      <c r="AY3116" s="431"/>
    </row>
    <row r="3117" spans="1:51" s="388" customFormat="1" ht="16.5">
      <c r="A3117" s="132"/>
      <c r="B3117" s="132"/>
      <c r="C3117" s="132"/>
      <c r="D3117" s="241"/>
      <c r="E3117" s="241"/>
      <c r="F3117" s="386"/>
      <c r="G3117" s="286"/>
      <c r="H3117" s="286"/>
      <c r="AW3117" s="482"/>
      <c r="AY3117" s="431"/>
    </row>
    <row r="3118" spans="1:51" s="388" customFormat="1" ht="16.5">
      <c r="A3118" s="132"/>
      <c r="B3118" s="132"/>
      <c r="C3118" s="132"/>
      <c r="D3118" s="241"/>
      <c r="E3118" s="241"/>
      <c r="F3118" s="386"/>
      <c r="G3118" s="286"/>
      <c r="H3118" s="286"/>
      <c r="AW3118" s="482"/>
      <c r="AY3118" s="431"/>
    </row>
    <row r="3119" spans="1:51" s="388" customFormat="1" ht="16.5">
      <c r="A3119" s="132"/>
      <c r="B3119" s="132"/>
      <c r="C3119" s="132"/>
      <c r="D3119" s="241"/>
      <c r="E3119" s="241"/>
      <c r="F3119" s="386"/>
      <c r="G3119" s="286"/>
      <c r="H3119" s="286"/>
      <c r="AW3119" s="482"/>
      <c r="AY3119" s="431"/>
    </row>
    <row r="3120" spans="1:51" s="388" customFormat="1" ht="16.5">
      <c r="A3120" s="132"/>
      <c r="B3120" s="132"/>
      <c r="C3120" s="132"/>
      <c r="D3120" s="241"/>
      <c r="E3120" s="241"/>
      <c r="F3120" s="386"/>
      <c r="G3120" s="286"/>
      <c r="H3120" s="286"/>
      <c r="AW3120" s="482"/>
      <c r="AY3120" s="431"/>
    </row>
    <row r="3121" spans="1:51" s="388" customFormat="1" ht="16.5">
      <c r="A3121" s="132"/>
      <c r="B3121" s="132"/>
      <c r="C3121" s="132"/>
      <c r="D3121" s="241"/>
      <c r="E3121" s="241"/>
      <c r="F3121" s="386"/>
      <c r="G3121" s="286"/>
      <c r="H3121" s="286"/>
      <c r="AW3121" s="482"/>
      <c r="AY3121" s="431"/>
    </row>
    <row r="3122" spans="1:51" s="388" customFormat="1" ht="16.5">
      <c r="A3122" s="132"/>
      <c r="B3122" s="132"/>
      <c r="C3122" s="132"/>
      <c r="D3122" s="241"/>
      <c r="E3122" s="241"/>
      <c r="F3122" s="386"/>
      <c r="G3122" s="286"/>
      <c r="H3122" s="286"/>
      <c r="AW3122" s="482"/>
      <c r="AY3122" s="431"/>
    </row>
    <row r="3123" spans="1:51" s="388" customFormat="1" ht="16.5">
      <c r="A3123" s="132"/>
      <c r="B3123" s="132"/>
      <c r="C3123" s="132"/>
      <c r="D3123" s="241"/>
      <c r="E3123" s="241"/>
      <c r="F3123" s="386"/>
      <c r="G3123" s="286"/>
      <c r="H3123" s="286"/>
      <c r="AW3123" s="482"/>
      <c r="AY3123" s="431"/>
    </row>
    <row r="3124" spans="1:51" s="388" customFormat="1" ht="16.5">
      <c r="A3124" s="132"/>
      <c r="B3124" s="132"/>
      <c r="C3124" s="132"/>
      <c r="D3124" s="241"/>
      <c r="E3124" s="241"/>
      <c r="F3124" s="386"/>
      <c r="G3124" s="286"/>
      <c r="H3124" s="286"/>
      <c r="AW3124" s="482"/>
      <c r="AY3124" s="431"/>
    </row>
    <row r="3125" spans="1:51" s="388" customFormat="1" ht="16.5">
      <c r="A3125" s="132"/>
      <c r="B3125" s="132"/>
      <c r="C3125" s="132"/>
      <c r="D3125" s="241"/>
      <c r="E3125" s="241"/>
      <c r="F3125" s="386"/>
      <c r="G3125" s="286"/>
      <c r="H3125" s="286"/>
      <c r="AW3125" s="482"/>
      <c r="AY3125" s="431"/>
    </row>
    <row r="3126" spans="1:51" s="388" customFormat="1" ht="16.5">
      <c r="A3126" s="132"/>
      <c r="B3126" s="132"/>
      <c r="C3126" s="132"/>
      <c r="D3126" s="241"/>
      <c r="E3126" s="241"/>
      <c r="F3126" s="386"/>
      <c r="G3126" s="286"/>
      <c r="H3126" s="286"/>
      <c r="AW3126" s="482"/>
      <c r="AY3126" s="431"/>
    </row>
    <row r="3127" spans="1:51" s="388" customFormat="1" ht="16.5">
      <c r="A3127" s="132"/>
      <c r="B3127" s="132"/>
      <c r="C3127" s="132"/>
      <c r="D3127" s="241"/>
      <c r="E3127" s="241"/>
      <c r="F3127" s="386"/>
      <c r="G3127" s="286"/>
      <c r="H3127" s="286"/>
      <c r="AW3127" s="482"/>
      <c r="AY3127" s="431"/>
    </row>
    <row r="3128" spans="1:51" s="388" customFormat="1" ht="16.5">
      <c r="A3128" s="132"/>
      <c r="B3128" s="132"/>
      <c r="C3128" s="132"/>
      <c r="D3128" s="241"/>
      <c r="E3128" s="241"/>
      <c r="F3128" s="386"/>
      <c r="G3128" s="286"/>
      <c r="H3128" s="286"/>
      <c r="AW3128" s="482"/>
      <c r="AY3128" s="431"/>
    </row>
    <row r="3129" spans="1:51" s="388" customFormat="1" ht="16.5">
      <c r="A3129" s="132"/>
      <c r="B3129" s="132"/>
      <c r="C3129" s="132"/>
      <c r="D3129" s="241"/>
      <c r="E3129" s="241"/>
      <c r="F3129" s="386"/>
      <c r="G3129" s="286"/>
      <c r="H3129" s="286"/>
      <c r="AW3129" s="482"/>
      <c r="AY3129" s="431"/>
    </row>
    <row r="3130" spans="1:51" s="388" customFormat="1" ht="16.5">
      <c r="A3130" s="132"/>
      <c r="B3130" s="132"/>
      <c r="C3130" s="132"/>
      <c r="D3130" s="241"/>
      <c r="E3130" s="241"/>
      <c r="F3130" s="386"/>
      <c r="G3130" s="286"/>
      <c r="H3130" s="286"/>
      <c r="AW3130" s="482"/>
      <c r="AY3130" s="431"/>
    </row>
    <row r="3131" spans="1:51" s="388" customFormat="1" ht="16.5">
      <c r="A3131" s="132"/>
      <c r="B3131" s="132"/>
      <c r="C3131" s="132"/>
      <c r="D3131" s="241"/>
      <c r="E3131" s="241"/>
      <c r="F3131" s="386"/>
      <c r="G3131" s="286"/>
      <c r="H3131" s="286"/>
      <c r="AW3131" s="482"/>
      <c r="AY3131" s="431"/>
    </row>
    <row r="3132" spans="1:51" s="388" customFormat="1" ht="16.5">
      <c r="A3132" s="132"/>
      <c r="B3132" s="132"/>
      <c r="C3132" s="132"/>
      <c r="D3132" s="241"/>
      <c r="E3132" s="241"/>
      <c r="F3132" s="386"/>
      <c r="G3132" s="286"/>
      <c r="H3132" s="286"/>
      <c r="AW3132" s="482"/>
      <c r="AY3132" s="431"/>
    </row>
    <row r="3133" spans="1:51" s="388" customFormat="1" ht="16.5">
      <c r="A3133" s="132"/>
      <c r="B3133" s="132"/>
      <c r="C3133" s="132"/>
      <c r="D3133" s="241"/>
      <c r="E3133" s="241"/>
      <c r="F3133" s="386"/>
      <c r="G3133" s="286"/>
      <c r="H3133" s="286"/>
      <c r="AW3133" s="482"/>
      <c r="AY3133" s="431"/>
    </row>
    <row r="3134" spans="1:51" s="388" customFormat="1" ht="16.5">
      <c r="A3134" s="132"/>
      <c r="B3134" s="132"/>
      <c r="C3134" s="132"/>
      <c r="D3134" s="241"/>
      <c r="E3134" s="241"/>
      <c r="F3134" s="386"/>
      <c r="G3134" s="286"/>
      <c r="H3134" s="286"/>
      <c r="AW3134" s="482"/>
      <c r="AY3134" s="431"/>
    </row>
    <row r="3135" spans="1:51" s="388" customFormat="1" ht="16.5">
      <c r="A3135" s="132"/>
      <c r="B3135" s="132"/>
      <c r="C3135" s="132"/>
      <c r="D3135" s="241"/>
      <c r="E3135" s="241"/>
      <c r="F3135" s="386"/>
      <c r="G3135" s="286"/>
      <c r="H3135" s="286"/>
      <c r="AW3135" s="482"/>
      <c r="AY3135" s="431"/>
    </row>
    <row r="3136" spans="1:51" s="388" customFormat="1" ht="16.5">
      <c r="A3136" s="132"/>
      <c r="B3136" s="132"/>
      <c r="C3136" s="132"/>
      <c r="D3136" s="241"/>
      <c r="E3136" s="241"/>
      <c r="F3136" s="386"/>
      <c r="G3136" s="286"/>
      <c r="H3136" s="286"/>
      <c r="AW3136" s="482"/>
      <c r="AY3136" s="431"/>
    </row>
    <row r="3137" spans="1:51" s="388" customFormat="1" ht="16.5">
      <c r="A3137" s="132"/>
      <c r="B3137" s="132"/>
      <c r="C3137" s="132"/>
      <c r="D3137" s="241"/>
      <c r="E3137" s="241"/>
      <c r="F3137" s="386"/>
      <c r="G3137" s="286"/>
      <c r="H3137" s="286"/>
      <c r="AW3137" s="482"/>
      <c r="AY3137" s="431"/>
    </row>
    <row r="3138" spans="1:51" s="388" customFormat="1" ht="16.5">
      <c r="A3138" s="132"/>
      <c r="B3138" s="132"/>
      <c r="C3138" s="132"/>
      <c r="D3138" s="241"/>
      <c r="E3138" s="241"/>
      <c r="F3138" s="386"/>
      <c r="G3138" s="286"/>
      <c r="H3138" s="286"/>
      <c r="AW3138" s="482"/>
      <c r="AY3138" s="431"/>
    </row>
    <row r="3139" spans="1:51" s="388" customFormat="1" ht="16.5">
      <c r="A3139" s="132"/>
      <c r="B3139" s="132"/>
      <c r="C3139" s="132"/>
      <c r="D3139" s="241"/>
      <c r="E3139" s="241"/>
      <c r="F3139" s="386"/>
      <c r="G3139" s="286"/>
      <c r="H3139" s="286"/>
      <c r="AW3139" s="482"/>
      <c r="AY3139" s="431"/>
    </row>
    <row r="3140" spans="1:51" s="388" customFormat="1" ht="16.5">
      <c r="A3140" s="132"/>
      <c r="B3140" s="132"/>
      <c r="C3140" s="132"/>
      <c r="D3140" s="241"/>
      <c r="E3140" s="241"/>
      <c r="F3140" s="386"/>
      <c r="G3140" s="286"/>
      <c r="H3140" s="286"/>
      <c r="AW3140" s="482"/>
      <c r="AY3140" s="431"/>
    </row>
    <row r="3141" spans="1:51" s="388" customFormat="1" ht="16.5">
      <c r="A3141" s="132"/>
      <c r="B3141" s="132"/>
      <c r="C3141" s="132"/>
      <c r="D3141" s="241"/>
      <c r="E3141" s="241"/>
      <c r="F3141" s="386"/>
      <c r="G3141" s="286"/>
      <c r="H3141" s="286"/>
      <c r="AW3141" s="482"/>
      <c r="AY3141" s="431"/>
    </row>
    <row r="3142" spans="1:51" s="388" customFormat="1" ht="16.5">
      <c r="A3142" s="132"/>
      <c r="B3142" s="132"/>
      <c r="C3142" s="132"/>
      <c r="D3142" s="241"/>
      <c r="E3142" s="241"/>
      <c r="F3142" s="386"/>
      <c r="G3142" s="286"/>
      <c r="H3142" s="286"/>
      <c r="AW3142" s="482"/>
      <c r="AY3142" s="431"/>
    </row>
    <row r="3143" spans="1:51" s="388" customFormat="1" ht="16.5">
      <c r="A3143" s="132"/>
      <c r="B3143" s="132"/>
      <c r="C3143" s="132"/>
      <c r="D3143" s="241"/>
      <c r="E3143" s="241"/>
      <c r="F3143" s="386"/>
      <c r="G3143" s="286"/>
      <c r="H3143" s="286"/>
      <c r="AW3143" s="482"/>
      <c r="AY3143" s="431"/>
    </row>
    <row r="3144" spans="1:51" s="388" customFormat="1" ht="16.5">
      <c r="A3144" s="132"/>
      <c r="B3144" s="132"/>
      <c r="C3144" s="132"/>
      <c r="D3144" s="241"/>
      <c r="E3144" s="241"/>
      <c r="F3144" s="386"/>
      <c r="G3144" s="286"/>
      <c r="H3144" s="286"/>
      <c r="AW3144" s="482"/>
      <c r="AY3144" s="431"/>
    </row>
    <row r="3145" spans="1:51" s="388" customFormat="1" ht="16.5">
      <c r="A3145" s="132"/>
      <c r="B3145" s="132"/>
      <c r="C3145" s="132"/>
      <c r="D3145" s="241"/>
      <c r="E3145" s="241"/>
      <c r="F3145" s="386"/>
      <c r="G3145" s="286"/>
      <c r="H3145" s="286"/>
      <c r="AW3145" s="482"/>
      <c r="AY3145" s="431"/>
    </row>
    <row r="3146" spans="1:51" s="388" customFormat="1" ht="16.5">
      <c r="A3146" s="132"/>
      <c r="B3146" s="132"/>
      <c r="C3146" s="132"/>
      <c r="D3146" s="241"/>
      <c r="E3146" s="241"/>
      <c r="F3146" s="386"/>
      <c r="G3146" s="286"/>
      <c r="H3146" s="286"/>
      <c r="AW3146" s="482"/>
      <c r="AY3146" s="431"/>
    </row>
    <row r="3147" spans="1:51" s="388" customFormat="1" ht="16.5">
      <c r="A3147" s="132"/>
      <c r="B3147" s="132"/>
      <c r="C3147" s="132"/>
      <c r="D3147" s="241"/>
      <c r="E3147" s="241"/>
      <c r="F3147" s="386"/>
      <c r="G3147" s="286"/>
      <c r="H3147" s="286"/>
      <c r="AW3147" s="482"/>
      <c r="AY3147" s="431"/>
    </row>
    <row r="3148" spans="1:51" s="388" customFormat="1" ht="16.5">
      <c r="A3148" s="132"/>
      <c r="B3148" s="132"/>
      <c r="C3148" s="132"/>
      <c r="D3148" s="241"/>
      <c r="E3148" s="241"/>
      <c r="F3148" s="386"/>
      <c r="G3148" s="286"/>
      <c r="H3148" s="286"/>
      <c r="AW3148" s="482"/>
      <c r="AY3148" s="431"/>
    </row>
    <row r="3149" spans="1:51" s="388" customFormat="1" ht="16.5">
      <c r="A3149" s="132"/>
      <c r="B3149" s="132"/>
      <c r="C3149" s="132"/>
      <c r="D3149" s="241"/>
      <c r="E3149" s="241"/>
      <c r="F3149" s="386"/>
      <c r="G3149" s="286"/>
      <c r="H3149" s="286"/>
      <c r="AW3149" s="482"/>
      <c r="AY3149" s="431"/>
    </row>
    <row r="3150" spans="1:51" s="388" customFormat="1" ht="16.5">
      <c r="A3150" s="132"/>
      <c r="B3150" s="132"/>
      <c r="C3150" s="132"/>
      <c r="D3150" s="241"/>
      <c r="E3150" s="241"/>
      <c r="F3150" s="386"/>
      <c r="G3150" s="286"/>
      <c r="H3150" s="286"/>
      <c r="AW3150" s="482"/>
      <c r="AY3150" s="431"/>
    </row>
    <row r="3151" spans="1:51" s="388" customFormat="1" ht="16.5">
      <c r="A3151" s="132"/>
      <c r="B3151" s="132"/>
      <c r="C3151" s="132"/>
      <c r="D3151" s="241"/>
      <c r="E3151" s="241"/>
      <c r="F3151" s="386"/>
      <c r="G3151" s="286"/>
      <c r="H3151" s="286"/>
      <c r="AW3151" s="482"/>
      <c r="AY3151" s="431"/>
    </row>
    <row r="3152" spans="1:51" s="388" customFormat="1" ht="16.5">
      <c r="A3152" s="132"/>
      <c r="B3152" s="132"/>
      <c r="C3152" s="132"/>
      <c r="D3152" s="241"/>
      <c r="E3152" s="241"/>
      <c r="F3152" s="386"/>
      <c r="G3152" s="286"/>
      <c r="H3152" s="286"/>
      <c r="AW3152" s="482"/>
      <c r="AY3152" s="431"/>
    </row>
    <row r="3153" spans="1:51" s="388" customFormat="1" ht="16.5">
      <c r="A3153" s="132"/>
      <c r="B3153" s="132"/>
      <c r="C3153" s="132"/>
      <c r="D3153" s="241"/>
      <c r="E3153" s="241"/>
      <c r="F3153" s="386"/>
      <c r="G3153" s="286"/>
      <c r="H3153" s="286"/>
      <c r="AW3153" s="482"/>
      <c r="AY3153" s="431"/>
    </row>
    <row r="3154" spans="1:51" s="388" customFormat="1" ht="16.5">
      <c r="A3154" s="132"/>
      <c r="B3154" s="132"/>
      <c r="C3154" s="132"/>
      <c r="D3154" s="241"/>
      <c r="E3154" s="241"/>
      <c r="F3154" s="386"/>
      <c r="G3154" s="286"/>
      <c r="H3154" s="286"/>
      <c r="AW3154" s="482"/>
      <c r="AY3154" s="431"/>
    </row>
    <row r="3155" spans="1:51" s="388" customFormat="1" ht="16.5">
      <c r="A3155" s="132"/>
      <c r="B3155" s="132"/>
      <c r="C3155" s="132"/>
      <c r="D3155" s="241"/>
      <c r="E3155" s="241"/>
      <c r="F3155" s="386"/>
      <c r="G3155" s="286"/>
      <c r="H3155" s="286"/>
      <c r="AW3155" s="482"/>
      <c r="AY3155" s="431"/>
    </row>
    <row r="3156" spans="1:51" s="388" customFormat="1" ht="16.5">
      <c r="A3156" s="132"/>
      <c r="B3156" s="132"/>
      <c r="C3156" s="132"/>
      <c r="D3156" s="241"/>
      <c r="E3156" s="241"/>
      <c r="F3156" s="386"/>
      <c r="G3156" s="286"/>
      <c r="H3156" s="286"/>
      <c r="AW3156" s="482"/>
      <c r="AY3156" s="431"/>
    </row>
    <row r="3157" spans="1:51" s="388" customFormat="1" ht="16.5">
      <c r="A3157" s="132"/>
      <c r="B3157" s="132"/>
      <c r="C3157" s="132"/>
      <c r="D3157" s="241"/>
      <c r="E3157" s="241"/>
      <c r="F3157" s="386"/>
      <c r="G3157" s="286"/>
      <c r="H3157" s="286"/>
      <c r="AW3157" s="482"/>
      <c r="AY3157" s="431"/>
    </row>
    <row r="3158" spans="1:51" s="388" customFormat="1" ht="16.5">
      <c r="A3158" s="132"/>
      <c r="B3158" s="132"/>
      <c r="C3158" s="132"/>
      <c r="D3158" s="241"/>
      <c r="E3158" s="241"/>
      <c r="F3158" s="386"/>
      <c r="G3158" s="286"/>
      <c r="H3158" s="286"/>
      <c r="AW3158" s="482"/>
      <c r="AY3158" s="431"/>
    </row>
    <row r="3159" spans="1:51" s="388" customFormat="1" ht="16.5">
      <c r="A3159" s="132"/>
      <c r="B3159" s="132"/>
      <c r="C3159" s="132"/>
      <c r="D3159" s="241"/>
      <c r="E3159" s="241"/>
      <c r="F3159" s="386"/>
      <c r="G3159" s="286"/>
      <c r="H3159" s="286"/>
      <c r="AW3159" s="482"/>
      <c r="AY3159" s="431"/>
    </row>
    <row r="3160" spans="1:51" s="388" customFormat="1" ht="16.5">
      <c r="A3160" s="132"/>
      <c r="B3160" s="132"/>
      <c r="C3160" s="132"/>
      <c r="D3160" s="241"/>
      <c r="E3160" s="241"/>
      <c r="F3160" s="386"/>
      <c r="G3160" s="286"/>
      <c r="H3160" s="286"/>
      <c r="AW3160" s="482"/>
      <c r="AY3160" s="431"/>
    </row>
    <row r="3161" spans="1:51" s="388" customFormat="1" ht="16.5">
      <c r="A3161" s="132"/>
      <c r="B3161" s="132"/>
      <c r="C3161" s="132"/>
      <c r="D3161" s="241"/>
      <c r="E3161" s="241"/>
      <c r="F3161" s="386"/>
      <c r="G3161" s="286"/>
      <c r="H3161" s="286"/>
      <c r="AW3161" s="482"/>
      <c r="AY3161" s="431"/>
    </row>
    <row r="3162" spans="1:51" s="388" customFormat="1" ht="16.5">
      <c r="A3162" s="132"/>
      <c r="B3162" s="132"/>
      <c r="C3162" s="132"/>
      <c r="D3162" s="241"/>
      <c r="E3162" s="241"/>
      <c r="F3162" s="386"/>
      <c r="G3162" s="286"/>
      <c r="H3162" s="286"/>
      <c r="AW3162" s="482"/>
      <c r="AY3162" s="431"/>
    </row>
    <row r="3163" spans="1:51" s="388" customFormat="1" ht="16.5">
      <c r="A3163" s="132"/>
      <c r="B3163" s="132"/>
      <c r="C3163" s="132"/>
      <c r="D3163" s="241"/>
      <c r="E3163" s="241"/>
      <c r="F3163" s="386"/>
      <c r="G3163" s="286"/>
      <c r="H3163" s="286"/>
      <c r="AW3163" s="482"/>
      <c r="AY3163" s="431"/>
    </row>
    <row r="3164" spans="1:51" s="388" customFormat="1" ht="16.5">
      <c r="A3164" s="132"/>
      <c r="B3164" s="132"/>
      <c r="C3164" s="132"/>
      <c r="D3164" s="241"/>
      <c r="E3164" s="241"/>
      <c r="F3164" s="386"/>
      <c r="G3164" s="286"/>
      <c r="H3164" s="286"/>
      <c r="AW3164" s="482"/>
      <c r="AY3164" s="431"/>
    </row>
    <row r="3165" spans="1:51" s="388" customFormat="1" ht="16.5">
      <c r="A3165" s="132"/>
      <c r="B3165" s="132"/>
      <c r="C3165" s="132"/>
      <c r="D3165" s="241"/>
      <c r="E3165" s="241"/>
      <c r="F3165" s="386"/>
      <c r="G3165" s="286"/>
      <c r="H3165" s="286"/>
      <c r="AW3165" s="482"/>
      <c r="AY3165" s="431"/>
    </row>
    <row r="3166" spans="1:51" s="388" customFormat="1" ht="16.5">
      <c r="A3166" s="132"/>
      <c r="B3166" s="132"/>
      <c r="C3166" s="132"/>
      <c r="D3166" s="241"/>
      <c r="E3166" s="241"/>
      <c r="F3166" s="386"/>
      <c r="G3166" s="286"/>
      <c r="H3166" s="286"/>
      <c r="AW3166" s="482"/>
      <c r="AY3166" s="431"/>
    </row>
    <row r="3167" spans="1:51" s="388" customFormat="1" ht="16.5">
      <c r="A3167" s="132"/>
      <c r="B3167" s="132"/>
      <c r="C3167" s="132"/>
      <c r="D3167" s="241"/>
      <c r="E3167" s="241"/>
      <c r="F3167" s="386"/>
      <c r="G3167" s="286"/>
      <c r="H3167" s="286"/>
      <c r="AW3167" s="482"/>
      <c r="AY3167" s="431"/>
    </row>
    <row r="3168" spans="1:51" s="388" customFormat="1" ht="16.5">
      <c r="A3168" s="132"/>
      <c r="B3168" s="132"/>
      <c r="C3168" s="132"/>
      <c r="D3168" s="241"/>
      <c r="E3168" s="241"/>
      <c r="F3168" s="386"/>
      <c r="G3168" s="286"/>
      <c r="H3168" s="286"/>
      <c r="AW3168" s="482"/>
      <c r="AY3168" s="431"/>
    </row>
    <row r="3169" spans="1:51" s="388" customFormat="1" ht="16.5">
      <c r="A3169" s="132"/>
      <c r="B3169" s="132"/>
      <c r="C3169" s="132"/>
      <c r="D3169" s="241"/>
      <c r="E3169" s="241"/>
      <c r="F3169" s="386"/>
      <c r="G3169" s="286"/>
      <c r="H3169" s="286"/>
      <c r="AW3169" s="482"/>
      <c r="AY3169" s="431"/>
    </row>
    <row r="3170" spans="1:51" s="388" customFormat="1" ht="16.5">
      <c r="A3170" s="132"/>
      <c r="B3170" s="132"/>
      <c r="C3170" s="132"/>
      <c r="D3170" s="241"/>
      <c r="E3170" s="241"/>
      <c r="F3170" s="386"/>
      <c r="G3170" s="286"/>
      <c r="H3170" s="286"/>
      <c r="AW3170" s="482"/>
      <c r="AY3170" s="431"/>
    </row>
    <row r="3171" spans="1:51" s="388" customFormat="1" ht="16.5">
      <c r="A3171" s="132"/>
      <c r="B3171" s="132"/>
      <c r="C3171" s="132"/>
      <c r="D3171" s="241"/>
      <c r="E3171" s="241"/>
      <c r="F3171" s="386"/>
      <c r="G3171" s="286"/>
      <c r="H3171" s="286"/>
      <c r="AW3171" s="482"/>
      <c r="AY3171" s="431"/>
    </row>
    <row r="3172" spans="1:51" s="388" customFormat="1" ht="16.5">
      <c r="A3172" s="132"/>
      <c r="B3172" s="132"/>
      <c r="C3172" s="132"/>
      <c r="D3172" s="241"/>
      <c r="E3172" s="241"/>
      <c r="F3172" s="386"/>
      <c r="G3172" s="286"/>
      <c r="H3172" s="286"/>
      <c r="AW3172" s="482"/>
      <c r="AY3172" s="431"/>
    </row>
    <row r="3173" spans="1:51" s="388" customFormat="1" ht="16.5">
      <c r="A3173" s="132"/>
      <c r="B3173" s="132"/>
      <c r="C3173" s="132"/>
      <c r="D3173" s="241"/>
      <c r="E3173" s="241"/>
      <c r="F3173" s="386"/>
      <c r="G3173" s="286"/>
      <c r="H3173" s="286"/>
      <c r="AW3173" s="482"/>
      <c r="AY3173" s="431"/>
    </row>
    <row r="3174" spans="1:51" s="388" customFormat="1" ht="16.5">
      <c r="A3174" s="132"/>
      <c r="B3174" s="132"/>
      <c r="C3174" s="132"/>
      <c r="D3174" s="241"/>
      <c r="E3174" s="241"/>
      <c r="F3174" s="386"/>
      <c r="G3174" s="286"/>
      <c r="H3174" s="286"/>
      <c r="AW3174" s="482"/>
      <c r="AY3174" s="431"/>
    </row>
    <row r="3175" spans="1:51" s="388" customFormat="1" ht="16.5">
      <c r="A3175" s="132"/>
      <c r="B3175" s="132"/>
      <c r="C3175" s="132"/>
      <c r="D3175" s="241"/>
      <c r="E3175" s="241"/>
      <c r="F3175" s="386"/>
      <c r="G3175" s="286"/>
      <c r="H3175" s="286"/>
      <c r="AW3175" s="482"/>
      <c r="AY3175" s="431"/>
    </row>
    <row r="3176" spans="1:51" s="388" customFormat="1" ht="16.5">
      <c r="A3176" s="132"/>
      <c r="B3176" s="132"/>
      <c r="C3176" s="132"/>
      <c r="D3176" s="241"/>
      <c r="E3176" s="241"/>
      <c r="F3176" s="386"/>
      <c r="G3176" s="286"/>
      <c r="H3176" s="286"/>
      <c r="AW3176" s="482"/>
      <c r="AY3176" s="431"/>
    </row>
    <row r="3177" spans="1:51" s="388" customFormat="1" ht="16.5">
      <c r="A3177" s="132"/>
      <c r="B3177" s="132"/>
      <c r="C3177" s="132"/>
      <c r="D3177" s="241"/>
      <c r="E3177" s="241"/>
      <c r="F3177" s="386"/>
      <c r="G3177" s="286"/>
      <c r="H3177" s="286"/>
      <c r="AW3177" s="482"/>
      <c r="AY3177" s="431"/>
    </row>
    <row r="3178" spans="1:51" s="388" customFormat="1" ht="16.5">
      <c r="A3178" s="132"/>
      <c r="B3178" s="132"/>
      <c r="C3178" s="132"/>
      <c r="D3178" s="241"/>
      <c r="E3178" s="241"/>
      <c r="F3178" s="386"/>
      <c r="G3178" s="286"/>
      <c r="H3178" s="286"/>
      <c r="AW3178" s="482"/>
      <c r="AY3178" s="431"/>
    </row>
    <row r="3179" spans="1:51" s="388" customFormat="1" ht="16.5">
      <c r="A3179" s="132"/>
      <c r="B3179" s="132"/>
      <c r="C3179" s="132"/>
      <c r="D3179" s="241"/>
      <c r="E3179" s="241"/>
      <c r="F3179" s="386"/>
      <c r="G3179" s="286"/>
      <c r="H3179" s="286"/>
      <c r="AW3179" s="482"/>
      <c r="AY3179" s="431"/>
    </row>
    <row r="3180" spans="1:51" s="388" customFormat="1" ht="16.5">
      <c r="A3180" s="132"/>
      <c r="B3180" s="132"/>
      <c r="C3180" s="132"/>
      <c r="D3180" s="241"/>
      <c r="E3180" s="241"/>
      <c r="F3180" s="386"/>
      <c r="G3180" s="286"/>
      <c r="H3180" s="286"/>
      <c r="AW3180" s="482"/>
      <c r="AY3180" s="431"/>
    </row>
    <row r="3181" spans="1:51" s="388" customFormat="1" ht="16.5">
      <c r="A3181" s="132"/>
      <c r="B3181" s="132"/>
      <c r="C3181" s="132"/>
      <c r="D3181" s="241"/>
      <c r="E3181" s="241"/>
      <c r="F3181" s="386"/>
      <c r="G3181" s="286"/>
      <c r="H3181" s="286"/>
      <c r="AW3181" s="482"/>
      <c r="AY3181" s="431"/>
    </row>
    <row r="3182" spans="1:51" s="388" customFormat="1" ht="16.5">
      <c r="A3182" s="132"/>
      <c r="B3182" s="132"/>
      <c r="C3182" s="132"/>
      <c r="D3182" s="241"/>
      <c r="E3182" s="241"/>
      <c r="F3182" s="386"/>
      <c r="G3182" s="286"/>
      <c r="H3182" s="286"/>
      <c r="AW3182" s="482"/>
      <c r="AY3182" s="431"/>
    </row>
    <row r="3183" spans="1:51" s="388" customFormat="1" ht="16.5">
      <c r="A3183" s="132"/>
      <c r="B3183" s="132"/>
      <c r="C3183" s="132"/>
      <c r="D3183" s="241"/>
      <c r="E3183" s="241"/>
      <c r="F3183" s="386"/>
      <c r="G3183" s="286"/>
      <c r="H3183" s="286"/>
      <c r="AW3183" s="482"/>
      <c r="AY3183" s="431"/>
    </row>
    <row r="3184" spans="1:51" s="388" customFormat="1" ht="16.5">
      <c r="A3184" s="132"/>
      <c r="B3184" s="132"/>
      <c r="C3184" s="132"/>
      <c r="D3184" s="241"/>
      <c r="E3184" s="241"/>
      <c r="F3184" s="386"/>
      <c r="G3184" s="286"/>
      <c r="H3184" s="286"/>
      <c r="AW3184" s="482"/>
      <c r="AY3184" s="431"/>
    </row>
    <row r="3185" spans="1:51" s="388" customFormat="1" ht="16.5">
      <c r="A3185" s="132"/>
      <c r="B3185" s="132"/>
      <c r="C3185" s="132"/>
      <c r="D3185" s="241"/>
      <c r="E3185" s="241"/>
      <c r="F3185" s="386"/>
      <c r="G3185" s="286"/>
      <c r="H3185" s="286"/>
      <c r="AW3185" s="482"/>
      <c r="AY3185" s="431"/>
    </row>
    <row r="3186" spans="1:51" s="388" customFormat="1" ht="16.5">
      <c r="A3186" s="132"/>
      <c r="B3186" s="132"/>
      <c r="C3186" s="132"/>
      <c r="D3186" s="241"/>
      <c r="E3186" s="241"/>
      <c r="F3186" s="386"/>
      <c r="G3186" s="286"/>
      <c r="H3186" s="286"/>
      <c r="AW3186" s="482"/>
      <c r="AY3186" s="431"/>
    </row>
    <row r="3187" spans="1:51" s="388" customFormat="1" ht="16.5">
      <c r="A3187" s="132"/>
      <c r="B3187" s="132"/>
      <c r="C3187" s="132"/>
      <c r="D3187" s="241"/>
      <c r="E3187" s="241"/>
      <c r="F3187" s="386"/>
      <c r="G3187" s="286"/>
      <c r="H3187" s="286"/>
      <c r="AW3187" s="482"/>
      <c r="AY3187" s="431"/>
    </row>
    <row r="3188" spans="1:51" s="388" customFormat="1" ht="16.5">
      <c r="A3188" s="132"/>
      <c r="B3188" s="132"/>
      <c r="C3188" s="132"/>
      <c r="D3188" s="241"/>
      <c r="E3188" s="241"/>
      <c r="F3188" s="386"/>
      <c r="G3188" s="286"/>
      <c r="H3188" s="286"/>
      <c r="AW3188" s="482"/>
      <c r="AY3188" s="431"/>
    </row>
    <row r="3189" spans="1:51" s="388" customFormat="1" ht="16.5">
      <c r="A3189" s="132"/>
      <c r="B3189" s="132"/>
      <c r="C3189" s="132"/>
      <c r="D3189" s="241"/>
      <c r="E3189" s="241"/>
      <c r="F3189" s="386"/>
      <c r="G3189" s="286"/>
      <c r="H3189" s="286"/>
      <c r="AW3189" s="482"/>
      <c r="AY3189" s="431"/>
    </row>
    <row r="3190" spans="1:51" s="388" customFormat="1" ht="16.5">
      <c r="A3190" s="132"/>
      <c r="B3190" s="132"/>
      <c r="C3190" s="132"/>
      <c r="D3190" s="241"/>
      <c r="E3190" s="241"/>
      <c r="F3190" s="386"/>
      <c r="G3190" s="286"/>
      <c r="H3190" s="286"/>
      <c r="AW3190" s="482"/>
      <c r="AY3190" s="431"/>
    </row>
    <row r="3191" spans="1:51" s="388" customFormat="1" ht="16.5">
      <c r="A3191" s="132"/>
      <c r="B3191" s="132"/>
      <c r="C3191" s="132"/>
      <c r="D3191" s="241"/>
      <c r="E3191" s="241"/>
      <c r="F3191" s="386"/>
      <c r="G3191" s="286"/>
      <c r="H3191" s="286"/>
      <c r="AW3191" s="482"/>
      <c r="AY3191" s="431"/>
    </row>
    <row r="3192" spans="1:51" s="388" customFormat="1" ht="16.5">
      <c r="A3192" s="132"/>
      <c r="B3192" s="132"/>
      <c r="C3192" s="132"/>
      <c r="D3192" s="241"/>
      <c r="E3192" s="241"/>
      <c r="F3192" s="386"/>
      <c r="G3192" s="286"/>
      <c r="H3192" s="286"/>
      <c r="AW3192" s="482"/>
      <c r="AY3192" s="431"/>
    </row>
    <row r="3193" spans="1:51" s="388" customFormat="1" ht="16.5">
      <c r="A3193" s="132"/>
      <c r="B3193" s="132"/>
      <c r="C3193" s="132"/>
      <c r="D3193" s="241"/>
      <c r="E3193" s="241"/>
      <c r="F3193" s="386"/>
      <c r="G3193" s="286"/>
      <c r="H3193" s="286"/>
      <c r="AW3193" s="482"/>
      <c r="AY3193" s="431"/>
    </row>
    <row r="3194" spans="1:51" s="388" customFormat="1" ht="16.5">
      <c r="A3194" s="132"/>
      <c r="B3194" s="132"/>
      <c r="C3194" s="132"/>
      <c r="D3194" s="241"/>
      <c r="E3194" s="241"/>
      <c r="F3194" s="386"/>
      <c r="G3194" s="286"/>
      <c r="H3194" s="286"/>
      <c r="AW3194" s="482"/>
      <c r="AY3194" s="431"/>
    </row>
    <row r="3195" spans="1:51" s="388" customFormat="1" ht="16.5">
      <c r="A3195" s="132"/>
      <c r="B3195" s="132"/>
      <c r="C3195" s="132"/>
      <c r="D3195" s="241"/>
      <c r="E3195" s="241"/>
      <c r="F3195" s="386"/>
      <c r="G3195" s="286"/>
      <c r="H3195" s="286"/>
      <c r="AW3195" s="482"/>
      <c r="AY3195" s="431"/>
    </row>
    <row r="3196" spans="1:51" s="388" customFormat="1" ht="16.5">
      <c r="A3196" s="132"/>
      <c r="B3196" s="132"/>
      <c r="C3196" s="132"/>
      <c r="D3196" s="241"/>
      <c r="E3196" s="241"/>
      <c r="F3196" s="386"/>
      <c r="G3196" s="286"/>
      <c r="H3196" s="286"/>
      <c r="AW3196" s="482"/>
      <c r="AY3196" s="431"/>
    </row>
    <row r="3197" spans="1:51" s="388" customFormat="1" ht="16.5">
      <c r="A3197" s="132"/>
      <c r="B3197" s="132"/>
      <c r="C3197" s="132"/>
      <c r="D3197" s="241"/>
      <c r="E3197" s="241"/>
      <c r="F3197" s="386"/>
      <c r="G3197" s="286"/>
      <c r="H3197" s="286"/>
      <c r="AW3197" s="482"/>
      <c r="AY3197" s="431"/>
    </row>
    <row r="3198" spans="1:51" s="388" customFormat="1" ht="16.5">
      <c r="A3198" s="132"/>
      <c r="B3198" s="132"/>
      <c r="C3198" s="132"/>
      <c r="D3198" s="241"/>
      <c r="E3198" s="241"/>
      <c r="F3198" s="386"/>
      <c r="G3198" s="286"/>
      <c r="H3198" s="286"/>
      <c r="AW3198" s="482"/>
      <c r="AY3198" s="431"/>
    </row>
    <row r="3199" spans="1:51" s="388" customFormat="1" ht="16.5">
      <c r="A3199" s="132"/>
      <c r="B3199" s="132"/>
      <c r="C3199" s="132"/>
      <c r="D3199" s="241"/>
      <c r="E3199" s="241"/>
      <c r="F3199" s="386"/>
      <c r="G3199" s="286"/>
      <c r="H3199" s="286"/>
      <c r="AW3199" s="482"/>
      <c r="AY3199" s="431"/>
    </row>
    <row r="3200" spans="1:51" s="388" customFormat="1" ht="16.5">
      <c r="A3200" s="132"/>
      <c r="B3200" s="132"/>
      <c r="C3200" s="132"/>
      <c r="D3200" s="241"/>
      <c r="E3200" s="241"/>
      <c r="F3200" s="386"/>
      <c r="G3200" s="286"/>
      <c r="H3200" s="286"/>
      <c r="AW3200" s="482"/>
      <c r="AY3200" s="431"/>
    </row>
    <row r="3201" spans="1:51" s="388" customFormat="1" ht="16.5">
      <c r="A3201" s="132"/>
      <c r="B3201" s="132"/>
      <c r="C3201" s="132"/>
      <c r="D3201" s="241"/>
      <c r="E3201" s="241"/>
      <c r="F3201" s="386"/>
      <c r="G3201" s="286"/>
      <c r="H3201" s="286"/>
      <c r="AW3201" s="482"/>
      <c r="AY3201" s="431"/>
    </row>
    <row r="3202" spans="1:51" s="388" customFormat="1" ht="16.5">
      <c r="A3202" s="132"/>
      <c r="B3202" s="132"/>
      <c r="C3202" s="132"/>
      <c r="D3202" s="241"/>
      <c r="E3202" s="241"/>
      <c r="F3202" s="386"/>
      <c r="G3202" s="286"/>
      <c r="H3202" s="286"/>
      <c r="AW3202" s="482"/>
      <c r="AY3202" s="431"/>
    </row>
    <row r="3203" spans="1:51" s="388" customFormat="1" ht="16.5">
      <c r="A3203" s="132"/>
      <c r="B3203" s="132"/>
      <c r="C3203" s="132"/>
      <c r="D3203" s="241"/>
      <c r="E3203" s="241"/>
      <c r="F3203" s="386"/>
      <c r="G3203" s="286"/>
      <c r="H3203" s="286"/>
      <c r="AW3203" s="482"/>
      <c r="AY3203" s="431"/>
    </row>
    <row r="3204" spans="1:51" s="388" customFormat="1" ht="16.5">
      <c r="A3204" s="132"/>
      <c r="B3204" s="132"/>
      <c r="C3204" s="132"/>
      <c r="D3204" s="241"/>
      <c r="E3204" s="241"/>
      <c r="F3204" s="386"/>
      <c r="G3204" s="286"/>
      <c r="H3204" s="286"/>
      <c r="AW3204" s="482"/>
      <c r="AY3204" s="431"/>
    </row>
    <row r="3205" spans="1:51" s="388" customFormat="1" ht="16.5">
      <c r="A3205" s="132"/>
      <c r="B3205" s="132"/>
      <c r="C3205" s="132"/>
      <c r="D3205" s="241"/>
      <c r="E3205" s="241"/>
      <c r="F3205" s="386"/>
      <c r="G3205" s="286"/>
      <c r="H3205" s="286"/>
      <c r="AW3205" s="482"/>
      <c r="AY3205" s="431"/>
    </row>
    <row r="3206" spans="1:51" s="388" customFormat="1" ht="16.5">
      <c r="A3206" s="132"/>
      <c r="B3206" s="132"/>
      <c r="C3206" s="132"/>
      <c r="D3206" s="241"/>
      <c r="E3206" s="241"/>
      <c r="F3206" s="386"/>
      <c r="G3206" s="286"/>
      <c r="H3206" s="286"/>
      <c r="AW3206" s="482"/>
      <c r="AY3206" s="431"/>
    </row>
    <row r="3207" spans="1:51" s="388" customFormat="1" ht="16.5">
      <c r="A3207" s="132"/>
      <c r="B3207" s="132"/>
      <c r="C3207" s="132"/>
      <c r="D3207" s="241"/>
      <c r="E3207" s="241"/>
      <c r="F3207" s="386"/>
      <c r="G3207" s="286"/>
      <c r="H3207" s="286"/>
      <c r="AW3207" s="482"/>
      <c r="AY3207" s="431"/>
    </row>
    <row r="3208" spans="1:51" s="388" customFormat="1" ht="16.5">
      <c r="A3208" s="132"/>
      <c r="B3208" s="132"/>
      <c r="C3208" s="132"/>
      <c r="D3208" s="241"/>
      <c r="E3208" s="241"/>
      <c r="F3208" s="386"/>
      <c r="G3208" s="286"/>
      <c r="H3208" s="286"/>
      <c r="AW3208" s="482"/>
      <c r="AY3208" s="431"/>
    </row>
    <row r="3209" spans="1:51" s="388" customFormat="1" ht="16.5">
      <c r="A3209" s="132"/>
      <c r="B3209" s="132"/>
      <c r="C3209" s="132"/>
      <c r="D3209" s="241"/>
      <c r="E3209" s="241"/>
      <c r="F3209" s="386"/>
      <c r="G3209" s="286"/>
      <c r="H3209" s="286"/>
      <c r="AW3209" s="482"/>
      <c r="AY3209" s="431"/>
    </row>
    <row r="3210" spans="1:51" s="388" customFormat="1" ht="16.5">
      <c r="A3210" s="132"/>
      <c r="B3210" s="132"/>
      <c r="C3210" s="132"/>
      <c r="D3210" s="241"/>
      <c r="E3210" s="241"/>
      <c r="F3210" s="386"/>
      <c r="G3210" s="286"/>
      <c r="H3210" s="286"/>
      <c r="AW3210" s="482"/>
      <c r="AY3210" s="431"/>
    </row>
    <row r="3211" spans="1:51" s="388" customFormat="1" ht="16.5">
      <c r="A3211" s="132"/>
      <c r="B3211" s="132"/>
      <c r="C3211" s="132"/>
      <c r="D3211" s="241"/>
      <c r="E3211" s="241"/>
      <c r="F3211" s="386"/>
      <c r="G3211" s="286"/>
      <c r="H3211" s="286"/>
      <c r="AW3211" s="482"/>
      <c r="AY3211" s="431"/>
    </row>
    <row r="3212" spans="1:51" s="388" customFormat="1" ht="16.5">
      <c r="A3212" s="132"/>
      <c r="B3212" s="132"/>
      <c r="C3212" s="132"/>
      <c r="D3212" s="241"/>
      <c r="E3212" s="241"/>
      <c r="F3212" s="386"/>
      <c r="G3212" s="286"/>
      <c r="H3212" s="286"/>
      <c r="AW3212" s="482"/>
      <c r="AY3212" s="431"/>
    </row>
    <row r="3213" spans="1:51" s="388" customFormat="1" ht="16.5">
      <c r="A3213" s="132"/>
      <c r="B3213" s="132"/>
      <c r="C3213" s="132"/>
      <c r="D3213" s="241"/>
      <c r="E3213" s="241"/>
      <c r="F3213" s="386"/>
      <c r="G3213" s="286"/>
      <c r="H3213" s="286"/>
      <c r="AW3213" s="482"/>
      <c r="AY3213" s="431"/>
    </row>
    <row r="3214" spans="1:51" s="388" customFormat="1" ht="16.5">
      <c r="A3214" s="132"/>
      <c r="B3214" s="132"/>
      <c r="C3214" s="132"/>
      <c r="D3214" s="241"/>
      <c r="E3214" s="241"/>
      <c r="F3214" s="386"/>
      <c r="G3214" s="286"/>
      <c r="H3214" s="286"/>
      <c r="AW3214" s="482"/>
      <c r="AY3214" s="431"/>
    </row>
    <row r="3215" spans="1:51" s="388" customFormat="1" ht="16.5">
      <c r="A3215" s="132"/>
      <c r="B3215" s="132"/>
      <c r="C3215" s="132"/>
      <c r="D3215" s="241"/>
      <c r="E3215" s="241"/>
      <c r="F3215" s="386"/>
      <c r="G3215" s="286"/>
      <c r="H3215" s="286"/>
      <c r="AW3215" s="482"/>
      <c r="AY3215" s="431"/>
    </row>
    <row r="3216" spans="1:51" s="388" customFormat="1" ht="16.5">
      <c r="A3216" s="132"/>
      <c r="B3216" s="132"/>
      <c r="C3216" s="132"/>
      <c r="D3216" s="241"/>
      <c r="E3216" s="241"/>
      <c r="F3216" s="386"/>
      <c r="G3216" s="286"/>
      <c r="H3216" s="286"/>
      <c r="AW3216" s="482"/>
      <c r="AY3216" s="431"/>
    </row>
    <row r="3217" spans="1:51" s="388" customFormat="1" ht="16.5">
      <c r="A3217" s="132"/>
      <c r="B3217" s="132"/>
      <c r="C3217" s="132"/>
      <c r="D3217" s="241"/>
      <c r="E3217" s="241"/>
      <c r="F3217" s="386"/>
      <c r="G3217" s="286"/>
      <c r="H3217" s="286"/>
      <c r="AW3217" s="482"/>
      <c r="AY3217" s="431"/>
    </row>
    <row r="3218" spans="1:51" s="388" customFormat="1" ht="16.5">
      <c r="A3218" s="132"/>
      <c r="B3218" s="132"/>
      <c r="C3218" s="132"/>
      <c r="D3218" s="241"/>
      <c r="E3218" s="241"/>
      <c r="F3218" s="386"/>
      <c r="G3218" s="286"/>
      <c r="H3218" s="286"/>
      <c r="AW3218" s="482"/>
      <c r="AY3218" s="431"/>
    </row>
    <row r="3219" spans="1:51" s="388" customFormat="1" ht="16.5">
      <c r="A3219" s="132"/>
      <c r="B3219" s="132"/>
      <c r="C3219" s="132"/>
      <c r="D3219" s="241"/>
      <c r="E3219" s="241"/>
      <c r="F3219" s="386"/>
      <c r="G3219" s="286"/>
      <c r="H3219" s="286"/>
      <c r="AW3219" s="482"/>
      <c r="AY3219" s="431"/>
    </row>
    <row r="3220" spans="1:51" s="388" customFormat="1" ht="16.5">
      <c r="A3220" s="132"/>
      <c r="B3220" s="132"/>
      <c r="C3220" s="132"/>
      <c r="D3220" s="241"/>
      <c r="E3220" s="241"/>
      <c r="F3220" s="386"/>
      <c r="G3220" s="286"/>
      <c r="H3220" s="286"/>
      <c r="AW3220" s="482"/>
      <c r="AY3220" s="431"/>
    </row>
    <row r="3221" spans="1:51" s="388" customFormat="1" ht="16.5">
      <c r="A3221" s="132"/>
      <c r="B3221" s="132"/>
      <c r="C3221" s="132"/>
      <c r="D3221" s="241"/>
      <c r="E3221" s="241"/>
      <c r="F3221" s="386"/>
      <c r="G3221" s="286"/>
      <c r="H3221" s="286"/>
      <c r="AW3221" s="482"/>
      <c r="AY3221" s="431"/>
    </row>
    <row r="3222" spans="1:51" s="388" customFormat="1" ht="16.5">
      <c r="A3222" s="132"/>
      <c r="B3222" s="132"/>
      <c r="C3222" s="132"/>
      <c r="D3222" s="241"/>
      <c r="E3222" s="241"/>
      <c r="F3222" s="386"/>
      <c r="G3222" s="286"/>
      <c r="H3222" s="286"/>
      <c r="AW3222" s="482"/>
      <c r="AY3222" s="431"/>
    </row>
    <row r="3223" spans="1:51" s="388" customFormat="1" ht="16.5">
      <c r="A3223" s="132"/>
      <c r="B3223" s="132"/>
      <c r="C3223" s="132"/>
      <c r="D3223" s="241"/>
      <c r="E3223" s="241"/>
      <c r="F3223" s="386"/>
      <c r="G3223" s="286"/>
      <c r="H3223" s="286"/>
      <c r="AW3223" s="482"/>
      <c r="AY3223" s="431"/>
    </row>
    <row r="3224" spans="1:51" s="388" customFormat="1" ht="16.5">
      <c r="A3224" s="132"/>
      <c r="B3224" s="132"/>
      <c r="C3224" s="132"/>
      <c r="D3224" s="241"/>
      <c r="E3224" s="241"/>
      <c r="F3224" s="386"/>
      <c r="G3224" s="286"/>
      <c r="H3224" s="286"/>
      <c r="AW3224" s="482"/>
      <c r="AY3224" s="431"/>
    </row>
    <row r="3225" spans="1:51" s="388" customFormat="1" ht="16.5">
      <c r="A3225" s="132"/>
      <c r="B3225" s="132"/>
      <c r="C3225" s="132"/>
      <c r="D3225" s="241"/>
      <c r="E3225" s="241"/>
      <c r="F3225" s="386"/>
      <c r="G3225" s="286"/>
      <c r="H3225" s="286"/>
      <c r="AW3225" s="482"/>
      <c r="AY3225" s="431"/>
    </row>
    <row r="3226" spans="1:51" s="388" customFormat="1" ht="16.5">
      <c r="A3226" s="132"/>
      <c r="B3226" s="132"/>
      <c r="C3226" s="132"/>
      <c r="D3226" s="241"/>
      <c r="E3226" s="241"/>
      <c r="F3226" s="386"/>
      <c r="G3226" s="286"/>
      <c r="H3226" s="286"/>
      <c r="AW3226" s="482"/>
      <c r="AY3226" s="431"/>
    </row>
    <row r="3227" spans="1:51" s="388" customFormat="1" ht="16.5">
      <c r="A3227" s="132"/>
      <c r="B3227" s="132"/>
      <c r="C3227" s="132"/>
      <c r="D3227" s="241"/>
      <c r="E3227" s="241"/>
      <c r="F3227" s="386"/>
      <c r="G3227" s="286"/>
      <c r="H3227" s="286"/>
      <c r="AW3227" s="482"/>
      <c r="AY3227" s="431"/>
    </row>
    <row r="3228" spans="1:51" s="388" customFormat="1" ht="16.5">
      <c r="A3228" s="132"/>
      <c r="B3228" s="132"/>
      <c r="C3228" s="132"/>
      <c r="D3228" s="241"/>
      <c r="E3228" s="241"/>
      <c r="F3228" s="386"/>
      <c r="G3228" s="286"/>
      <c r="H3228" s="286"/>
      <c r="AW3228" s="482"/>
      <c r="AY3228" s="431"/>
    </row>
    <row r="3229" spans="1:51" s="388" customFormat="1" ht="16.5">
      <c r="A3229" s="132"/>
      <c r="B3229" s="132"/>
      <c r="C3229" s="132"/>
      <c r="D3229" s="241"/>
      <c r="E3229" s="241"/>
      <c r="F3229" s="386"/>
      <c r="G3229" s="286"/>
      <c r="H3229" s="286"/>
      <c r="AW3229" s="482"/>
      <c r="AY3229" s="431"/>
    </row>
    <row r="3230" spans="1:51" s="388" customFormat="1" ht="16.5">
      <c r="A3230" s="132"/>
      <c r="B3230" s="132"/>
      <c r="C3230" s="132"/>
      <c r="D3230" s="241"/>
      <c r="E3230" s="241"/>
      <c r="F3230" s="386"/>
      <c r="G3230" s="286"/>
      <c r="H3230" s="286"/>
      <c r="AW3230" s="482"/>
      <c r="AY3230" s="431"/>
    </row>
    <row r="3231" spans="1:51" s="388" customFormat="1" ht="16.5">
      <c r="A3231" s="132"/>
      <c r="B3231" s="132"/>
      <c r="C3231" s="132"/>
      <c r="D3231" s="241"/>
      <c r="E3231" s="241"/>
      <c r="F3231" s="386"/>
      <c r="G3231" s="286"/>
      <c r="H3231" s="286"/>
      <c r="AW3231" s="482"/>
      <c r="AY3231" s="431"/>
    </row>
    <row r="3232" spans="1:51" s="388" customFormat="1" ht="16.5">
      <c r="A3232" s="132"/>
      <c r="B3232" s="132"/>
      <c r="C3232" s="132"/>
      <c r="D3232" s="241"/>
      <c r="E3232" s="241"/>
      <c r="F3232" s="386"/>
      <c r="G3232" s="286"/>
      <c r="H3232" s="286"/>
      <c r="AW3232" s="482"/>
      <c r="AY3232" s="431"/>
    </row>
    <row r="3233" spans="1:51" s="388" customFormat="1" ht="16.5">
      <c r="A3233" s="132"/>
      <c r="B3233" s="132"/>
      <c r="C3233" s="132"/>
      <c r="D3233" s="241"/>
      <c r="E3233" s="241"/>
      <c r="F3233" s="386"/>
      <c r="G3233" s="286"/>
      <c r="H3233" s="286"/>
      <c r="AW3233" s="482"/>
      <c r="AY3233" s="431"/>
    </row>
    <row r="3234" spans="1:51" s="388" customFormat="1" ht="16.5">
      <c r="A3234" s="132"/>
      <c r="B3234" s="132"/>
      <c r="C3234" s="132"/>
      <c r="D3234" s="241"/>
      <c r="E3234" s="241"/>
      <c r="F3234" s="386"/>
      <c r="G3234" s="286"/>
      <c r="H3234" s="286"/>
      <c r="AW3234" s="482"/>
      <c r="AY3234" s="431"/>
    </row>
    <row r="3235" spans="1:51" s="388" customFormat="1" ht="16.5">
      <c r="A3235" s="132"/>
      <c r="B3235" s="132"/>
      <c r="C3235" s="132"/>
      <c r="D3235" s="241"/>
      <c r="E3235" s="241"/>
      <c r="F3235" s="386"/>
      <c r="G3235" s="286"/>
      <c r="H3235" s="286"/>
      <c r="AW3235" s="482"/>
      <c r="AY3235" s="431"/>
    </row>
    <row r="3236" spans="1:51" s="388" customFormat="1" ht="16.5">
      <c r="A3236" s="132"/>
      <c r="B3236" s="132"/>
      <c r="C3236" s="132"/>
      <c r="D3236" s="241"/>
      <c r="E3236" s="241"/>
      <c r="F3236" s="386"/>
      <c r="G3236" s="286"/>
      <c r="H3236" s="286"/>
      <c r="AW3236" s="482"/>
      <c r="AY3236" s="431"/>
    </row>
    <row r="3237" spans="1:51" s="388" customFormat="1" ht="16.5">
      <c r="A3237" s="132"/>
      <c r="B3237" s="132"/>
      <c r="C3237" s="132"/>
      <c r="D3237" s="241"/>
      <c r="E3237" s="241"/>
      <c r="F3237" s="386"/>
      <c r="G3237" s="286"/>
      <c r="H3237" s="286"/>
      <c r="AW3237" s="482"/>
      <c r="AY3237" s="431"/>
    </row>
    <row r="3238" spans="1:51" s="388" customFormat="1" ht="16.5">
      <c r="A3238" s="132"/>
      <c r="B3238" s="132"/>
      <c r="C3238" s="132"/>
      <c r="D3238" s="241"/>
      <c r="E3238" s="241"/>
      <c r="F3238" s="386"/>
      <c r="G3238" s="286"/>
      <c r="H3238" s="286"/>
      <c r="AW3238" s="482"/>
      <c r="AY3238" s="431"/>
    </row>
    <row r="3239" spans="1:51" s="388" customFormat="1" ht="16.5">
      <c r="A3239" s="132"/>
      <c r="B3239" s="132"/>
      <c r="C3239" s="132"/>
      <c r="D3239" s="241"/>
      <c r="E3239" s="241"/>
      <c r="F3239" s="386"/>
      <c r="G3239" s="286"/>
      <c r="H3239" s="286"/>
      <c r="AW3239" s="482"/>
      <c r="AY3239" s="431"/>
    </row>
    <row r="3240" spans="1:51" s="388" customFormat="1" ht="16.5">
      <c r="A3240" s="132"/>
      <c r="B3240" s="132"/>
      <c r="C3240" s="132"/>
      <c r="D3240" s="241"/>
      <c r="E3240" s="241"/>
      <c r="F3240" s="386"/>
      <c r="G3240" s="286"/>
      <c r="H3240" s="286"/>
      <c r="AW3240" s="482"/>
      <c r="AY3240" s="431"/>
    </row>
    <row r="3241" spans="1:51" s="388" customFormat="1" ht="16.5">
      <c r="A3241" s="132"/>
      <c r="B3241" s="132"/>
      <c r="C3241" s="132"/>
      <c r="D3241" s="241"/>
      <c r="E3241" s="241"/>
      <c r="F3241" s="386"/>
      <c r="G3241" s="286"/>
      <c r="H3241" s="286"/>
      <c r="AW3241" s="482"/>
      <c r="AY3241" s="431"/>
    </row>
    <row r="3242" spans="1:51" s="388" customFormat="1" ht="16.5">
      <c r="A3242" s="132"/>
      <c r="B3242" s="132"/>
      <c r="C3242" s="132"/>
      <c r="D3242" s="241"/>
      <c r="E3242" s="241"/>
      <c r="F3242" s="386"/>
      <c r="G3242" s="286"/>
      <c r="H3242" s="286"/>
      <c r="AW3242" s="482"/>
      <c r="AY3242" s="431"/>
    </row>
    <row r="3243" spans="1:51" s="388" customFormat="1" ht="16.5">
      <c r="A3243" s="132"/>
      <c r="B3243" s="132"/>
      <c r="C3243" s="132"/>
      <c r="D3243" s="241"/>
      <c r="E3243" s="241"/>
      <c r="F3243" s="386"/>
      <c r="G3243" s="286"/>
      <c r="H3243" s="286"/>
      <c r="AW3243" s="482"/>
      <c r="AY3243" s="431"/>
    </row>
    <row r="3244" spans="1:51" s="388" customFormat="1" ht="16.5">
      <c r="A3244" s="132"/>
      <c r="B3244" s="132"/>
      <c r="C3244" s="132"/>
      <c r="D3244" s="241"/>
      <c r="E3244" s="241"/>
      <c r="F3244" s="386"/>
      <c r="G3244" s="286"/>
      <c r="H3244" s="286"/>
      <c r="AW3244" s="482"/>
      <c r="AY3244" s="431"/>
    </row>
    <row r="3245" spans="1:51" s="388" customFormat="1" ht="16.5">
      <c r="A3245" s="132"/>
      <c r="B3245" s="132"/>
      <c r="C3245" s="132"/>
      <c r="D3245" s="241"/>
      <c r="E3245" s="241"/>
      <c r="F3245" s="386"/>
      <c r="G3245" s="286"/>
      <c r="H3245" s="286"/>
      <c r="AW3245" s="482"/>
      <c r="AY3245" s="431"/>
    </row>
    <row r="3246" spans="1:51" s="388" customFormat="1" ht="16.5">
      <c r="A3246" s="132"/>
      <c r="B3246" s="132"/>
      <c r="C3246" s="132"/>
      <c r="D3246" s="241"/>
      <c r="E3246" s="241"/>
      <c r="F3246" s="386"/>
      <c r="G3246" s="286"/>
      <c r="H3246" s="286"/>
      <c r="AW3246" s="482"/>
      <c r="AY3246" s="431"/>
    </row>
    <row r="3247" spans="1:51" s="388" customFormat="1" ht="16.5">
      <c r="A3247" s="132"/>
      <c r="B3247" s="132"/>
      <c r="C3247" s="132"/>
      <c r="D3247" s="241"/>
      <c r="E3247" s="241"/>
      <c r="F3247" s="386"/>
      <c r="G3247" s="286"/>
      <c r="H3247" s="286"/>
      <c r="AW3247" s="482"/>
      <c r="AY3247" s="431"/>
    </row>
    <row r="3248" spans="1:51" s="388" customFormat="1" ht="16.5">
      <c r="A3248" s="132"/>
      <c r="B3248" s="132"/>
      <c r="C3248" s="132"/>
      <c r="D3248" s="241"/>
      <c r="E3248" s="241"/>
      <c r="F3248" s="386"/>
      <c r="G3248" s="286"/>
      <c r="H3248" s="286"/>
      <c r="AW3248" s="482"/>
      <c r="AY3248" s="431"/>
    </row>
    <row r="3249" spans="1:51" s="388" customFormat="1" ht="16.5">
      <c r="A3249" s="132"/>
      <c r="B3249" s="132"/>
      <c r="C3249" s="132"/>
      <c r="D3249" s="241"/>
      <c r="E3249" s="241"/>
      <c r="F3249" s="386"/>
      <c r="G3249" s="286"/>
      <c r="H3249" s="286"/>
      <c r="AW3249" s="482"/>
      <c r="AY3249" s="431"/>
    </row>
    <row r="3250" spans="1:51" s="388" customFormat="1" ht="16.5">
      <c r="A3250" s="132"/>
      <c r="B3250" s="132"/>
      <c r="C3250" s="132"/>
      <c r="D3250" s="241"/>
      <c r="E3250" s="241"/>
      <c r="F3250" s="386"/>
      <c r="G3250" s="286"/>
      <c r="H3250" s="286"/>
      <c r="AW3250" s="482"/>
      <c r="AY3250" s="431"/>
    </row>
    <row r="3251" spans="1:51" s="388" customFormat="1" ht="16.5">
      <c r="A3251" s="132"/>
      <c r="B3251" s="132"/>
      <c r="C3251" s="132"/>
      <c r="D3251" s="241"/>
      <c r="E3251" s="241"/>
      <c r="F3251" s="386"/>
      <c r="G3251" s="286"/>
      <c r="H3251" s="286"/>
      <c r="AW3251" s="482"/>
      <c r="AY3251" s="431"/>
    </row>
    <row r="3252" spans="1:51" s="388" customFormat="1" ht="16.5">
      <c r="A3252" s="132"/>
      <c r="B3252" s="132"/>
      <c r="C3252" s="132"/>
      <c r="D3252" s="241"/>
      <c r="E3252" s="241"/>
      <c r="F3252" s="386"/>
      <c r="G3252" s="286"/>
      <c r="H3252" s="286"/>
      <c r="AW3252" s="482"/>
      <c r="AY3252" s="431"/>
    </row>
    <row r="3253" spans="1:51" s="388" customFormat="1" ht="16.5">
      <c r="A3253" s="132"/>
      <c r="B3253" s="132"/>
      <c r="C3253" s="132"/>
      <c r="D3253" s="241"/>
      <c r="E3253" s="241"/>
      <c r="F3253" s="386"/>
      <c r="G3253" s="286"/>
      <c r="H3253" s="286"/>
      <c r="AW3253" s="482"/>
      <c r="AY3253" s="431"/>
    </row>
    <row r="3254" spans="1:51" s="388" customFormat="1" ht="16.5">
      <c r="A3254" s="132"/>
      <c r="B3254" s="132"/>
      <c r="C3254" s="132"/>
      <c r="D3254" s="241"/>
      <c r="E3254" s="241"/>
      <c r="F3254" s="386"/>
      <c r="G3254" s="286"/>
      <c r="H3254" s="286"/>
      <c r="AW3254" s="482"/>
      <c r="AY3254" s="431"/>
    </row>
    <row r="3255" spans="1:51" s="388" customFormat="1" ht="16.5">
      <c r="A3255" s="132"/>
      <c r="B3255" s="132"/>
      <c r="C3255" s="132"/>
      <c r="D3255" s="241"/>
      <c r="E3255" s="241"/>
      <c r="F3255" s="386"/>
      <c r="G3255" s="286"/>
      <c r="H3255" s="286"/>
      <c r="AW3255" s="482"/>
      <c r="AY3255" s="431"/>
    </row>
    <row r="3256" spans="1:51" s="388" customFormat="1" ht="16.5">
      <c r="A3256" s="132"/>
      <c r="B3256" s="132"/>
      <c r="C3256" s="132"/>
      <c r="D3256" s="241"/>
      <c r="E3256" s="241"/>
      <c r="F3256" s="386"/>
      <c r="G3256" s="286"/>
      <c r="H3256" s="286"/>
      <c r="AW3256" s="482"/>
      <c r="AY3256" s="431"/>
    </row>
    <row r="3257" spans="1:51" s="388" customFormat="1" ht="16.5">
      <c r="A3257" s="132"/>
      <c r="B3257" s="132"/>
      <c r="C3257" s="132"/>
      <c r="D3257" s="241"/>
      <c r="E3257" s="241"/>
      <c r="F3257" s="386"/>
      <c r="G3257" s="286"/>
      <c r="H3257" s="286"/>
      <c r="AW3257" s="482"/>
      <c r="AY3257" s="431"/>
    </row>
    <row r="3258" spans="1:51" s="388" customFormat="1" ht="16.5">
      <c r="A3258" s="132"/>
      <c r="B3258" s="132"/>
      <c r="C3258" s="132"/>
      <c r="D3258" s="241"/>
      <c r="E3258" s="241"/>
      <c r="F3258" s="386"/>
      <c r="G3258" s="286"/>
      <c r="H3258" s="286"/>
      <c r="AW3258" s="482"/>
      <c r="AY3258" s="431"/>
    </row>
    <row r="3259" spans="1:51" s="388" customFormat="1" ht="16.5">
      <c r="A3259" s="132"/>
      <c r="B3259" s="132"/>
      <c r="C3259" s="132"/>
      <c r="D3259" s="241"/>
      <c r="E3259" s="241"/>
      <c r="F3259" s="386"/>
      <c r="G3259" s="286"/>
      <c r="H3259" s="286"/>
      <c r="AW3259" s="482"/>
      <c r="AY3259" s="431"/>
    </row>
    <row r="3260" spans="1:51" s="388" customFormat="1" ht="16.5">
      <c r="A3260" s="132"/>
      <c r="B3260" s="132"/>
      <c r="C3260" s="132"/>
      <c r="D3260" s="241"/>
      <c r="E3260" s="241"/>
      <c r="F3260" s="386"/>
      <c r="G3260" s="286"/>
      <c r="H3260" s="286"/>
      <c r="AW3260" s="482"/>
      <c r="AY3260" s="431"/>
    </row>
    <row r="3261" spans="1:51" s="388" customFormat="1" ht="16.5">
      <c r="A3261" s="132"/>
      <c r="B3261" s="132"/>
      <c r="C3261" s="132"/>
      <c r="D3261" s="241"/>
      <c r="E3261" s="241"/>
      <c r="F3261" s="386"/>
      <c r="G3261" s="286"/>
      <c r="H3261" s="286"/>
      <c r="AW3261" s="482"/>
      <c r="AY3261" s="431"/>
    </row>
    <row r="3262" spans="1:51" s="388" customFormat="1" ht="16.5">
      <c r="A3262" s="132"/>
      <c r="B3262" s="132"/>
      <c r="C3262" s="132"/>
      <c r="D3262" s="241"/>
      <c r="E3262" s="241"/>
      <c r="F3262" s="386"/>
      <c r="G3262" s="286"/>
      <c r="H3262" s="286"/>
      <c r="AW3262" s="482"/>
      <c r="AY3262" s="431"/>
    </row>
    <row r="3263" spans="1:51" s="388" customFormat="1" ht="16.5">
      <c r="A3263" s="132"/>
      <c r="B3263" s="132"/>
      <c r="C3263" s="132"/>
      <c r="D3263" s="241"/>
      <c r="E3263" s="241"/>
      <c r="F3263" s="386"/>
      <c r="G3263" s="286"/>
      <c r="H3263" s="286"/>
      <c r="AW3263" s="482"/>
      <c r="AY3263" s="431"/>
    </row>
    <row r="3264" spans="1:51" s="388" customFormat="1" ht="16.5">
      <c r="A3264" s="132"/>
      <c r="B3264" s="132"/>
      <c r="C3264" s="132"/>
      <c r="D3264" s="241"/>
      <c r="E3264" s="241"/>
      <c r="F3264" s="386"/>
      <c r="G3264" s="286"/>
      <c r="H3264" s="286"/>
      <c r="AW3264" s="482"/>
      <c r="AY3264" s="431"/>
    </row>
    <row r="3265" spans="1:51" s="388" customFormat="1" ht="16.5">
      <c r="A3265" s="132"/>
      <c r="B3265" s="132"/>
      <c r="C3265" s="132"/>
      <c r="D3265" s="241"/>
      <c r="E3265" s="241"/>
      <c r="F3265" s="386"/>
      <c r="G3265" s="286"/>
      <c r="H3265" s="286"/>
      <c r="AW3265" s="482"/>
      <c r="AY3265" s="431"/>
    </row>
    <row r="3266" spans="1:51" s="388" customFormat="1" ht="16.5">
      <c r="A3266" s="132"/>
      <c r="B3266" s="132"/>
      <c r="C3266" s="132"/>
      <c r="D3266" s="241"/>
      <c r="E3266" s="241"/>
      <c r="F3266" s="386"/>
      <c r="G3266" s="286"/>
      <c r="H3266" s="286"/>
      <c r="AW3266" s="482"/>
      <c r="AY3266" s="431"/>
    </row>
    <row r="3267" spans="1:51" s="388" customFormat="1" ht="16.5">
      <c r="A3267" s="132"/>
      <c r="B3267" s="132"/>
      <c r="C3267" s="132"/>
      <c r="D3267" s="241"/>
      <c r="E3267" s="241"/>
      <c r="F3267" s="386"/>
      <c r="G3267" s="286"/>
      <c r="H3267" s="286"/>
      <c r="AW3267" s="482"/>
      <c r="AY3267" s="431"/>
    </row>
    <row r="3268" spans="1:51" s="388" customFormat="1" ht="16.5">
      <c r="A3268" s="132"/>
      <c r="B3268" s="132"/>
      <c r="C3268" s="132"/>
      <c r="D3268" s="241"/>
      <c r="E3268" s="241"/>
      <c r="F3268" s="386"/>
      <c r="G3268" s="286"/>
      <c r="H3268" s="286"/>
      <c r="AW3268" s="482"/>
      <c r="AY3268" s="431"/>
    </row>
    <row r="3269" spans="1:51" s="388" customFormat="1" ht="16.5">
      <c r="A3269" s="132"/>
      <c r="B3269" s="132"/>
      <c r="C3269" s="132"/>
      <c r="D3269" s="241"/>
      <c r="E3269" s="241"/>
      <c r="F3269" s="386"/>
      <c r="G3269" s="286"/>
      <c r="H3269" s="286"/>
      <c r="AW3269" s="482"/>
      <c r="AY3269" s="431"/>
    </row>
    <row r="3270" spans="1:51" s="388" customFormat="1" ht="16.5">
      <c r="A3270" s="132"/>
      <c r="B3270" s="132"/>
      <c r="C3270" s="132"/>
      <c r="D3270" s="241"/>
      <c r="E3270" s="241"/>
      <c r="F3270" s="386"/>
      <c r="G3270" s="286"/>
      <c r="H3270" s="286"/>
      <c r="AW3270" s="482"/>
      <c r="AY3270" s="431"/>
    </row>
    <row r="3271" spans="1:51" s="388" customFormat="1" ht="16.5">
      <c r="A3271" s="132"/>
      <c r="B3271" s="132"/>
      <c r="C3271" s="132"/>
      <c r="D3271" s="241"/>
      <c r="E3271" s="241"/>
      <c r="F3271" s="386"/>
      <c r="G3271" s="286"/>
      <c r="H3271" s="286"/>
      <c r="AW3271" s="482"/>
      <c r="AY3271" s="431"/>
    </row>
    <row r="3272" spans="1:51" s="388" customFormat="1" ht="16.5">
      <c r="A3272" s="132"/>
      <c r="B3272" s="132"/>
      <c r="C3272" s="132"/>
      <c r="D3272" s="241"/>
      <c r="E3272" s="241"/>
      <c r="F3272" s="386"/>
      <c r="G3272" s="286"/>
      <c r="H3272" s="286"/>
      <c r="AW3272" s="482"/>
      <c r="AY3272" s="431"/>
    </row>
    <row r="3273" spans="1:51" s="388" customFormat="1" ht="16.5">
      <c r="A3273" s="132"/>
      <c r="B3273" s="132"/>
      <c r="C3273" s="132"/>
      <c r="D3273" s="241"/>
      <c r="E3273" s="241"/>
      <c r="F3273" s="386"/>
      <c r="G3273" s="286"/>
      <c r="H3273" s="286"/>
      <c r="AW3273" s="482"/>
      <c r="AY3273" s="431"/>
    </row>
    <row r="3274" spans="1:51" s="388" customFormat="1" ht="16.5">
      <c r="A3274" s="132"/>
      <c r="B3274" s="132"/>
      <c r="C3274" s="132"/>
      <c r="D3274" s="241"/>
      <c r="E3274" s="241"/>
      <c r="F3274" s="386"/>
      <c r="G3274" s="286"/>
      <c r="H3274" s="286"/>
      <c r="AW3274" s="482"/>
      <c r="AY3274" s="431"/>
    </row>
    <row r="3275" spans="1:51" s="388" customFormat="1" ht="16.5">
      <c r="A3275" s="132"/>
      <c r="B3275" s="132"/>
      <c r="C3275" s="132"/>
      <c r="D3275" s="241"/>
      <c r="E3275" s="241"/>
      <c r="F3275" s="386"/>
      <c r="G3275" s="286"/>
      <c r="H3275" s="286"/>
      <c r="AW3275" s="482"/>
      <c r="AY3275" s="431"/>
    </row>
    <row r="3276" spans="1:51" s="388" customFormat="1" ht="16.5">
      <c r="A3276" s="132"/>
      <c r="B3276" s="132"/>
      <c r="C3276" s="132"/>
      <c r="D3276" s="241"/>
      <c r="E3276" s="241"/>
      <c r="F3276" s="386"/>
      <c r="G3276" s="286"/>
      <c r="H3276" s="286"/>
      <c r="AW3276" s="482"/>
      <c r="AY3276" s="431"/>
    </row>
    <row r="3277" spans="1:51" s="388" customFormat="1" ht="16.5">
      <c r="A3277" s="132"/>
      <c r="B3277" s="132"/>
      <c r="C3277" s="132"/>
      <c r="D3277" s="241"/>
      <c r="E3277" s="241"/>
      <c r="F3277" s="386"/>
      <c r="G3277" s="286"/>
      <c r="H3277" s="286"/>
      <c r="AW3277" s="482"/>
      <c r="AY3277" s="431"/>
    </row>
    <row r="3278" spans="1:51" s="388" customFormat="1" ht="16.5">
      <c r="A3278" s="132"/>
      <c r="B3278" s="132"/>
      <c r="C3278" s="132"/>
      <c r="D3278" s="241"/>
      <c r="E3278" s="241"/>
      <c r="F3278" s="386"/>
      <c r="G3278" s="286"/>
      <c r="H3278" s="286"/>
      <c r="AW3278" s="482"/>
      <c r="AY3278" s="431"/>
    </row>
    <row r="3279" spans="1:51" s="388" customFormat="1" ht="16.5">
      <c r="A3279" s="132"/>
      <c r="B3279" s="132"/>
      <c r="C3279" s="132"/>
      <c r="D3279" s="241"/>
      <c r="E3279" s="241"/>
      <c r="F3279" s="386"/>
      <c r="G3279" s="286"/>
      <c r="H3279" s="286"/>
      <c r="AW3279" s="482"/>
      <c r="AY3279" s="431"/>
    </row>
    <row r="3280" spans="1:51" s="388" customFormat="1" ht="16.5">
      <c r="A3280" s="132"/>
      <c r="B3280" s="132"/>
      <c r="C3280" s="132"/>
      <c r="D3280" s="241"/>
      <c r="E3280" s="241"/>
      <c r="F3280" s="386"/>
      <c r="G3280" s="286"/>
      <c r="H3280" s="286"/>
      <c r="AW3280" s="482"/>
      <c r="AY3280" s="431"/>
    </row>
    <row r="3281" spans="1:51" s="388" customFormat="1" ht="16.5">
      <c r="A3281" s="132"/>
      <c r="B3281" s="132"/>
      <c r="C3281" s="132"/>
      <c r="D3281" s="241"/>
      <c r="E3281" s="241"/>
      <c r="F3281" s="386"/>
      <c r="G3281" s="286"/>
      <c r="H3281" s="286"/>
      <c r="AW3281" s="482"/>
      <c r="AY3281" s="431"/>
    </row>
    <row r="3282" spans="1:51" s="388" customFormat="1" ht="16.5">
      <c r="A3282" s="132"/>
      <c r="B3282" s="132"/>
      <c r="C3282" s="132"/>
      <c r="D3282" s="241"/>
      <c r="E3282" s="241"/>
      <c r="F3282" s="386"/>
      <c r="G3282" s="286"/>
      <c r="H3282" s="286"/>
      <c r="AW3282" s="482"/>
      <c r="AY3282" s="431"/>
    </row>
    <row r="3283" spans="1:51" s="388" customFormat="1" ht="16.5">
      <c r="A3283" s="132"/>
      <c r="B3283" s="132"/>
      <c r="C3283" s="132"/>
      <c r="D3283" s="241"/>
      <c r="E3283" s="241"/>
      <c r="F3283" s="386"/>
      <c r="G3283" s="286"/>
      <c r="H3283" s="286"/>
      <c r="AW3283" s="482"/>
      <c r="AY3283" s="431"/>
    </row>
    <row r="3284" spans="1:51" s="388" customFormat="1" ht="16.5">
      <c r="A3284" s="132"/>
      <c r="B3284" s="132"/>
      <c r="C3284" s="132"/>
      <c r="D3284" s="241"/>
      <c r="E3284" s="241"/>
      <c r="F3284" s="386"/>
      <c r="G3284" s="286"/>
      <c r="H3284" s="286"/>
      <c r="AW3284" s="482"/>
      <c r="AY3284" s="431"/>
    </row>
    <row r="3285" spans="1:51" s="388" customFormat="1" ht="16.5">
      <c r="A3285" s="132"/>
      <c r="B3285" s="132"/>
      <c r="C3285" s="132"/>
      <c r="D3285" s="241"/>
      <c r="E3285" s="241"/>
      <c r="F3285" s="386"/>
      <c r="G3285" s="286"/>
      <c r="H3285" s="286"/>
      <c r="AW3285" s="482"/>
      <c r="AY3285" s="431"/>
    </row>
    <row r="3286" spans="1:51" s="388" customFormat="1" ht="16.5">
      <c r="A3286" s="132"/>
      <c r="B3286" s="132"/>
      <c r="C3286" s="132"/>
      <c r="D3286" s="241"/>
      <c r="E3286" s="241"/>
      <c r="F3286" s="386"/>
      <c r="G3286" s="286"/>
      <c r="H3286" s="286"/>
      <c r="AW3286" s="482"/>
      <c r="AY3286" s="431"/>
    </row>
    <row r="3287" spans="1:51" s="388" customFormat="1" ht="16.5">
      <c r="A3287" s="132"/>
      <c r="B3287" s="132"/>
      <c r="C3287" s="132"/>
      <c r="D3287" s="241"/>
      <c r="E3287" s="241"/>
      <c r="F3287" s="386"/>
      <c r="G3287" s="286"/>
      <c r="H3287" s="286"/>
      <c r="AW3287" s="482"/>
      <c r="AY3287" s="431"/>
    </row>
    <row r="3288" spans="1:51" s="388" customFormat="1" ht="16.5">
      <c r="A3288" s="132"/>
      <c r="B3288" s="132"/>
      <c r="C3288" s="132"/>
      <c r="D3288" s="241"/>
      <c r="E3288" s="241"/>
      <c r="F3288" s="386"/>
      <c r="G3288" s="286"/>
      <c r="H3288" s="286"/>
      <c r="AW3288" s="482"/>
      <c r="AY3288" s="431"/>
    </row>
    <row r="3289" spans="1:51" s="388" customFormat="1" ht="16.5">
      <c r="A3289" s="132"/>
      <c r="B3289" s="132"/>
      <c r="C3289" s="132"/>
      <c r="D3289" s="241"/>
      <c r="E3289" s="241"/>
      <c r="F3289" s="386"/>
      <c r="G3289" s="286"/>
      <c r="H3289" s="286"/>
      <c r="AW3289" s="482"/>
      <c r="AY3289" s="431"/>
    </row>
    <row r="3290" spans="1:51" s="388" customFormat="1" ht="16.5">
      <c r="A3290" s="132"/>
      <c r="B3290" s="132"/>
      <c r="C3290" s="132"/>
      <c r="D3290" s="241"/>
      <c r="E3290" s="241"/>
      <c r="F3290" s="386"/>
      <c r="G3290" s="286"/>
      <c r="H3290" s="286"/>
      <c r="AW3290" s="482"/>
      <c r="AY3290" s="431"/>
    </row>
    <row r="3291" spans="1:51" s="388" customFormat="1" ht="16.5">
      <c r="A3291" s="132"/>
      <c r="B3291" s="132"/>
      <c r="C3291" s="132"/>
      <c r="D3291" s="241"/>
      <c r="E3291" s="241"/>
      <c r="F3291" s="386"/>
      <c r="G3291" s="286"/>
      <c r="H3291" s="286"/>
      <c r="AW3291" s="482"/>
      <c r="AY3291" s="431"/>
    </row>
    <row r="3292" spans="1:51" s="388" customFormat="1" ht="16.5">
      <c r="A3292" s="132"/>
      <c r="B3292" s="132"/>
      <c r="C3292" s="132"/>
      <c r="D3292" s="241"/>
      <c r="E3292" s="241"/>
      <c r="F3292" s="386"/>
      <c r="G3292" s="286"/>
      <c r="H3292" s="286"/>
      <c r="AW3292" s="482"/>
      <c r="AY3292" s="431"/>
    </row>
    <row r="3293" spans="1:51" s="388" customFormat="1" ht="16.5">
      <c r="A3293" s="132"/>
      <c r="B3293" s="132"/>
      <c r="C3293" s="132"/>
      <c r="D3293" s="241"/>
      <c r="E3293" s="241"/>
      <c r="F3293" s="386"/>
      <c r="G3293" s="286"/>
      <c r="H3293" s="286"/>
      <c r="AW3293" s="482"/>
      <c r="AY3293" s="431"/>
    </row>
    <row r="3294" spans="1:51" s="388" customFormat="1" ht="16.5">
      <c r="A3294" s="132"/>
      <c r="B3294" s="132"/>
      <c r="C3294" s="132"/>
      <c r="D3294" s="241"/>
      <c r="E3294" s="241"/>
      <c r="F3294" s="386"/>
      <c r="G3294" s="286"/>
      <c r="H3294" s="286"/>
      <c r="AW3294" s="482"/>
      <c r="AY3294" s="431"/>
    </row>
    <row r="3295" spans="1:51" s="388" customFormat="1" ht="16.5">
      <c r="A3295" s="132"/>
      <c r="B3295" s="132"/>
      <c r="C3295" s="132"/>
      <c r="D3295" s="241"/>
      <c r="E3295" s="241"/>
      <c r="F3295" s="386"/>
      <c r="G3295" s="286"/>
      <c r="H3295" s="286"/>
      <c r="AW3295" s="482"/>
      <c r="AY3295" s="431"/>
    </row>
    <row r="3296" spans="1:51" s="388" customFormat="1" ht="16.5">
      <c r="A3296" s="132"/>
      <c r="B3296" s="132"/>
      <c r="C3296" s="132"/>
      <c r="D3296" s="241"/>
      <c r="E3296" s="241"/>
      <c r="F3296" s="386"/>
      <c r="G3296" s="286"/>
      <c r="H3296" s="286"/>
      <c r="AW3296" s="482"/>
      <c r="AY3296" s="431"/>
    </row>
    <row r="3297" spans="1:51" s="388" customFormat="1" ht="16.5">
      <c r="A3297" s="132"/>
      <c r="B3297" s="132"/>
      <c r="C3297" s="132"/>
      <c r="D3297" s="241"/>
      <c r="E3297" s="241"/>
      <c r="F3297" s="386"/>
      <c r="G3297" s="286"/>
      <c r="H3297" s="286"/>
      <c r="AW3297" s="482"/>
      <c r="AY3297" s="431"/>
    </row>
    <row r="3298" spans="1:51" s="388" customFormat="1" ht="16.5">
      <c r="A3298" s="132"/>
      <c r="B3298" s="132"/>
      <c r="C3298" s="132"/>
      <c r="D3298" s="241"/>
      <c r="E3298" s="241"/>
      <c r="F3298" s="386"/>
      <c r="G3298" s="286"/>
      <c r="H3298" s="286"/>
      <c r="AW3298" s="482"/>
      <c r="AY3298" s="431"/>
    </row>
    <row r="3299" spans="1:51" s="388" customFormat="1" ht="16.5">
      <c r="A3299" s="132"/>
      <c r="B3299" s="132"/>
      <c r="C3299" s="132"/>
      <c r="D3299" s="241"/>
      <c r="E3299" s="241"/>
      <c r="F3299" s="386"/>
      <c r="G3299" s="286"/>
      <c r="H3299" s="286"/>
      <c r="AW3299" s="482"/>
      <c r="AY3299" s="431"/>
    </row>
    <row r="3300" spans="1:51" s="388" customFormat="1" ht="16.5">
      <c r="A3300" s="132"/>
      <c r="B3300" s="132"/>
      <c r="C3300" s="132"/>
      <c r="D3300" s="241"/>
      <c r="E3300" s="241"/>
      <c r="F3300" s="386"/>
      <c r="G3300" s="286"/>
      <c r="H3300" s="286"/>
      <c r="AW3300" s="482"/>
      <c r="AY3300" s="431"/>
    </row>
    <row r="3301" spans="1:51" s="388" customFormat="1" ht="16.5">
      <c r="A3301" s="132"/>
      <c r="B3301" s="132"/>
      <c r="C3301" s="132"/>
      <c r="D3301" s="241"/>
      <c r="E3301" s="241"/>
      <c r="F3301" s="386"/>
      <c r="G3301" s="286"/>
      <c r="H3301" s="286"/>
      <c r="AW3301" s="482"/>
      <c r="AY3301" s="431"/>
    </row>
    <row r="3302" spans="1:51" s="388" customFormat="1" ht="16.5">
      <c r="A3302" s="132"/>
      <c r="B3302" s="132"/>
      <c r="C3302" s="132"/>
      <c r="D3302" s="241"/>
      <c r="E3302" s="241"/>
      <c r="F3302" s="386"/>
      <c r="G3302" s="286"/>
      <c r="H3302" s="286"/>
      <c r="AW3302" s="482"/>
      <c r="AY3302" s="431"/>
    </row>
    <row r="3303" spans="1:51" s="388" customFormat="1" ht="16.5">
      <c r="A3303" s="132"/>
      <c r="B3303" s="132"/>
      <c r="C3303" s="132"/>
      <c r="D3303" s="241"/>
      <c r="E3303" s="241"/>
      <c r="F3303" s="386"/>
      <c r="G3303" s="286"/>
      <c r="H3303" s="286"/>
      <c r="AW3303" s="482"/>
      <c r="AY3303" s="431"/>
    </row>
    <row r="3304" spans="1:51" s="388" customFormat="1" ht="16.5">
      <c r="A3304" s="132"/>
      <c r="B3304" s="132"/>
      <c r="C3304" s="132"/>
      <c r="D3304" s="241"/>
      <c r="E3304" s="241"/>
      <c r="F3304" s="386"/>
      <c r="G3304" s="286"/>
      <c r="H3304" s="286"/>
      <c r="AW3304" s="482"/>
      <c r="AY3304" s="431"/>
    </row>
    <row r="3305" spans="1:51" s="388" customFormat="1" ht="16.5">
      <c r="A3305" s="132"/>
      <c r="B3305" s="132"/>
      <c r="C3305" s="132"/>
      <c r="D3305" s="241"/>
      <c r="E3305" s="241"/>
      <c r="F3305" s="386"/>
      <c r="G3305" s="286"/>
      <c r="H3305" s="286"/>
      <c r="AW3305" s="482"/>
      <c r="AY3305" s="431"/>
    </row>
    <row r="3306" spans="1:51" s="388" customFormat="1" ht="16.5">
      <c r="A3306" s="132"/>
      <c r="B3306" s="132"/>
      <c r="C3306" s="132"/>
      <c r="D3306" s="241"/>
      <c r="E3306" s="241"/>
      <c r="F3306" s="386"/>
      <c r="G3306" s="286"/>
      <c r="H3306" s="286"/>
      <c r="AW3306" s="482"/>
      <c r="AY3306" s="431"/>
    </row>
    <row r="3307" spans="1:51" s="388" customFormat="1" ht="16.5">
      <c r="A3307" s="132"/>
      <c r="B3307" s="132"/>
      <c r="C3307" s="132"/>
      <c r="D3307" s="241"/>
      <c r="E3307" s="241"/>
      <c r="F3307" s="386"/>
      <c r="G3307" s="286"/>
      <c r="H3307" s="286"/>
      <c r="AW3307" s="482"/>
      <c r="AY3307" s="431"/>
    </row>
    <row r="3308" spans="1:51" s="388" customFormat="1" ht="16.5">
      <c r="A3308" s="132"/>
      <c r="B3308" s="132"/>
      <c r="C3308" s="132"/>
      <c r="D3308" s="241"/>
      <c r="E3308" s="241"/>
      <c r="F3308" s="386"/>
      <c r="G3308" s="286"/>
      <c r="H3308" s="286"/>
      <c r="AW3308" s="482"/>
      <c r="AY3308" s="431"/>
    </row>
    <row r="3309" spans="1:51" s="388" customFormat="1" ht="16.5">
      <c r="A3309" s="132"/>
      <c r="B3309" s="132"/>
      <c r="C3309" s="132"/>
      <c r="D3309" s="241"/>
      <c r="E3309" s="241"/>
      <c r="F3309" s="386"/>
      <c r="G3309" s="286"/>
      <c r="H3309" s="286"/>
      <c r="AW3309" s="482"/>
      <c r="AY3309" s="431"/>
    </row>
    <row r="3310" spans="1:51" s="388" customFormat="1" ht="16.5">
      <c r="A3310" s="132"/>
      <c r="B3310" s="132"/>
      <c r="C3310" s="132"/>
      <c r="D3310" s="241"/>
      <c r="E3310" s="241"/>
      <c r="F3310" s="386"/>
      <c r="G3310" s="286"/>
      <c r="H3310" s="286"/>
      <c r="AW3310" s="482"/>
      <c r="AY3310" s="431"/>
    </row>
    <row r="3311" spans="1:51" s="388" customFormat="1" ht="16.5">
      <c r="A3311" s="132"/>
      <c r="B3311" s="132"/>
      <c r="C3311" s="132"/>
      <c r="D3311" s="241"/>
      <c r="E3311" s="241"/>
      <c r="F3311" s="386"/>
      <c r="G3311" s="286"/>
      <c r="H3311" s="286"/>
      <c r="AW3311" s="482"/>
      <c r="AY3311" s="431"/>
    </row>
    <row r="3312" spans="1:51" s="388" customFormat="1" ht="16.5">
      <c r="A3312" s="132"/>
      <c r="B3312" s="132"/>
      <c r="C3312" s="132"/>
      <c r="D3312" s="241"/>
      <c r="E3312" s="241"/>
      <c r="F3312" s="386"/>
      <c r="G3312" s="286"/>
      <c r="H3312" s="286"/>
      <c r="AW3312" s="482"/>
      <c r="AY3312" s="431"/>
    </row>
    <row r="3313" spans="1:51" s="388" customFormat="1" ht="16.5">
      <c r="A3313" s="132"/>
      <c r="B3313" s="132"/>
      <c r="C3313" s="132"/>
      <c r="D3313" s="241"/>
      <c r="E3313" s="241"/>
      <c r="F3313" s="386"/>
      <c r="G3313" s="286"/>
      <c r="H3313" s="286"/>
      <c r="AW3313" s="482"/>
      <c r="AY3313" s="431"/>
    </row>
    <row r="3314" spans="1:51" s="388" customFormat="1" ht="16.5">
      <c r="A3314" s="132"/>
      <c r="B3314" s="132"/>
      <c r="C3314" s="132"/>
      <c r="D3314" s="241"/>
      <c r="E3314" s="241"/>
      <c r="F3314" s="386"/>
      <c r="G3314" s="286"/>
      <c r="H3314" s="286"/>
      <c r="AW3314" s="482"/>
      <c r="AY3314" s="431"/>
    </row>
    <row r="3315" spans="1:51" s="388" customFormat="1" ht="16.5">
      <c r="A3315" s="132"/>
      <c r="B3315" s="132"/>
      <c r="C3315" s="132"/>
      <c r="D3315" s="241"/>
      <c r="E3315" s="241"/>
      <c r="F3315" s="386"/>
      <c r="G3315" s="286"/>
      <c r="H3315" s="286"/>
      <c r="AW3315" s="482"/>
      <c r="AY3315" s="431"/>
    </row>
    <row r="3316" spans="1:51" s="388" customFormat="1" ht="16.5">
      <c r="A3316" s="132"/>
      <c r="B3316" s="132"/>
      <c r="C3316" s="132"/>
      <c r="D3316" s="241"/>
      <c r="E3316" s="241"/>
      <c r="F3316" s="386"/>
      <c r="G3316" s="286"/>
      <c r="H3316" s="286"/>
      <c r="AW3316" s="482"/>
      <c r="AY3316" s="431"/>
    </row>
    <row r="3317" spans="1:51" s="388" customFormat="1" ht="16.5">
      <c r="A3317" s="132"/>
      <c r="B3317" s="132"/>
      <c r="C3317" s="132"/>
      <c r="D3317" s="241"/>
      <c r="E3317" s="241"/>
      <c r="F3317" s="386"/>
      <c r="G3317" s="286"/>
      <c r="H3317" s="286"/>
      <c r="AW3317" s="482"/>
      <c r="AY3317" s="431"/>
    </row>
    <row r="3318" spans="1:51" s="388" customFormat="1" ht="16.5">
      <c r="A3318" s="132"/>
      <c r="B3318" s="132"/>
      <c r="C3318" s="132"/>
      <c r="D3318" s="241"/>
      <c r="E3318" s="241"/>
      <c r="F3318" s="386"/>
      <c r="G3318" s="286"/>
      <c r="H3318" s="286"/>
      <c r="AW3318" s="482"/>
      <c r="AY3318" s="431"/>
    </row>
    <row r="3319" spans="1:51" s="388" customFormat="1" ht="16.5">
      <c r="A3319" s="132"/>
      <c r="B3319" s="132"/>
      <c r="C3319" s="132"/>
      <c r="D3319" s="241"/>
      <c r="E3319" s="241"/>
      <c r="F3319" s="386"/>
      <c r="G3319" s="286"/>
      <c r="H3319" s="286"/>
      <c r="AW3319" s="482"/>
      <c r="AY3319" s="431"/>
    </row>
    <row r="3320" spans="1:51" s="388" customFormat="1" ht="16.5">
      <c r="A3320" s="132"/>
      <c r="B3320" s="132"/>
      <c r="C3320" s="132"/>
      <c r="D3320" s="241"/>
      <c r="E3320" s="241"/>
      <c r="F3320" s="386"/>
      <c r="G3320" s="286"/>
      <c r="H3320" s="286"/>
      <c r="AW3320" s="482"/>
      <c r="AY3320" s="431"/>
    </row>
    <row r="3321" spans="1:51" s="388" customFormat="1" ht="16.5">
      <c r="A3321" s="132"/>
      <c r="B3321" s="132"/>
      <c r="C3321" s="132"/>
      <c r="D3321" s="241"/>
      <c r="E3321" s="241"/>
      <c r="F3321" s="386"/>
      <c r="G3321" s="286"/>
      <c r="H3321" s="286"/>
      <c r="AW3321" s="482"/>
      <c r="AY3321" s="431"/>
    </row>
    <row r="3322" spans="1:51" s="388" customFormat="1" ht="16.5">
      <c r="A3322" s="132"/>
      <c r="B3322" s="132"/>
      <c r="C3322" s="132"/>
      <c r="D3322" s="241"/>
      <c r="E3322" s="241"/>
      <c r="F3322" s="386"/>
      <c r="G3322" s="286"/>
      <c r="H3322" s="286"/>
      <c r="AW3322" s="482"/>
      <c r="AY3322" s="431"/>
    </row>
    <row r="3323" spans="1:51" s="388" customFormat="1" ht="16.5">
      <c r="A3323" s="132"/>
      <c r="B3323" s="132"/>
      <c r="C3323" s="132"/>
      <c r="D3323" s="241"/>
      <c r="E3323" s="241"/>
      <c r="F3323" s="386"/>
      <c r="G3323" s="286"/>
      <c r="H3323" s="286"/>
      <c r="AW3323" s="482"/>
      <c r="AY3323" s="431"/>
    </row>
    <row r="3324" spans="1:51" s="388" customFormat="1" ht="16.5">
      <c r="A3324" s="132"/>
      <c r="B3324" s="132"/>
      <c r="C3324" s="132"/>
      <c r="D3324" s="241"/>
      <c r="E3324" s="241"/>
      <c r="F3324" s="386"/>
      <c r="G3324" s="286"/>
      <c r="H3324" s="286"/>
      <c r="AW3324" s="482"/>
      <c r="AY3324" s="431"/>
    </row>
    <row r="3325" spans="1:51" s="388" customFormat="1" ht="16.5">
      <c r="A3325" s="132"/>
      <c r="B3325" s="132"/>
      <c r="C3325" s="132"/>
      <c r="D3325" s="241"/>
      <c r="E3325" s="241"/>
      <c r="F3325" s="386"/>
      <c r="G3325" s="286"/>
      <c r="H3325" s="286"/>
      <c r="AW3325" s="482"/>
      <c r="AY3325" s="431"/>
    </row>
    <row r="3326" spans="1:51" s="388" customFormat="1" ht="16.5">
      <c r="A3326" s="132"/>
      <c r="B3326" s="132"/>
      <c r="C3326" s="132"/>
      <c r="D3326" s="241"/>
      <c r="E3326" s="241"/>
      <c r="F3326" s="386"/>
      <c r="G3326" s="286"/>
      <c r="H3326" s="286"/>
      <c r="AW3326" s="482"/>
      <c r="AY3326" s="431"/>
    </row>
    <row r="3327" spans="1:51" s="388" customFormat="1" ht="16.5">
      <c r="A3327" s="132"/>
      <c r="B3327" s="132"/>
      <c r="C3327" s="132"/>
      <c r="D3327" s="241"/>
      <c r="E3327" s="241"/>
      <c r="F3327" s="386"/>
      <c r="G3327" s="286"/>
      <c r="H3327" s="286"/>
      <c r="AW3327" s="482"/>
      <c r="AY3327" s="431"/>
    </row>
    <row r="3328" spans="1:51" s="388" customFormat="1" ht="16.5">
      <c r="A3328" s="132"/>
      <c r="B3328" s="132"/>
      <c r="C3328" s="132"/>
      <c r="D3328" s="241"/>
      <c r="E3328" s="241"/>
      <c r="F3328" s="386"/>
      <c r="G3328" s="286"/>
      <c r="H3328" s="286"/>
      <c r="AW3328" s="482"/>
      <c r="AY3328" s="431"/>
    </row>
    <row r="3329" spans="1:51" s="388" customFormat="1" ht="16.5">
      <c r="A3329" s="132"/>
      <c r="B3329" s="132"/>
      <c r="C3329" s="132"/>
      <c r="D3329" s="241"/>
      <c r="E3329" s="241"/>
      <c r="F3329" s="386"/>
      <c r="G3329" s="286"/>
      <c r="H3329" s="286"/>
      <c r="AW3329" s="482"/>
      <c r="AY3329" s="431"/>
    </row>
    <row r="3330" spans="1:51" s="388" customFormat="1" ht="16.5">
      <c r="A3330" s="132"/>
      <c r="B3330" s="132"/>
      <c r="C3330" s="132"/>
      <c r="D3330" s="241"/>
      <c r="E3330" s="241"/>
      <c r="F3330" s="386"/>
      <c r="G3330" s="286"/>
      <c r="H3330" s="286"/>
      <c r="AW3330" s="482"/>
      <c r="AY3330" s="431"/>
    </row>
    <row r="3331" spans="1:51" s="388" customFormat="1" ht="16.5">
      <c r="A3331" s="132"/>
      <c r="B3331" s="132"/>
      <c r="C3331" s="132"/>
      <c r="D3331" s="241"/>
      <c r="E3331" s="241"/>
      <c r="F3331" s="386"/>
      <c r="G3331" s="286"/>
      <c r="H3331" s="286"/>
      <c r="AW3331" s="482"/>
      <c r="AY3331" s="431"/>
    </row>
    <row r="3332" spans="1:51" s="388" customFormat="1" ht="16.5">
      <c r="A3332" s="132"/>
      <c r="B3332" s="132"/>
      <c r="C3332" s="132"/>
      <c r="D3332" s="241"/>
      <c r="E3332" s="241"/>
      <c r="F3332" s="386"/>
      <c r="G3332" s="286"/>
      <c r="H3332" s="286"/>
      <c r="AW3332" s="482"/>
      <c r="AY3332" s="431"/>
    </row>
    <row r="3333" spans="1:51" s="388" customFormat="1" ht="16.5">
      <c r="A3333" s="132"/>
      <c r="B3333" s="132"/>
      <c r="C3333" s="132"/>
      <c r="D3333" s="241"/>
      <c r="E3333" s="241"/>
      <c r="F3333" s="386"/>
      <c r="G3333" s="286"/>
      <c r="H3333" s="286"/>
      <c r="AW3333" s="482"/>
      <c r="AY3333" s="431"/>
    </row>
    <row r="3334" spans="1:51" s="388" customFormat="1" ht="16.5">
      <c r="A3334" s="132"/>
      <c r="B3334" s="132"/>
      <c r="C3334" s="132"/>
      <c r="D3334" s="241"/>
      <c r="E3334" s="241"/>
      <c r="F3334" s="386"/>
      <c r="G3334" s="286"/>
      <c r="H3334" s="286"/>
      <c r="AW3334" s="482"/>
      <c r="AY3334" s="431"/>
    </row>
    <row r="3335" spans="1:51" s="388" customFormat="1" ht="16.5">
      <c r="A3335" s="132"/>
      <c r="B3335" s="132"/>
      <c r="C3335" s="132"/>
      <c r="D3335" s="241"/>
      <c r="E3335" s="241"/>
      <c r="F3335" s="386"/>
      <c r="G3335" s="286"/>
      <c r="H3335" s="286"/>
      <c r="AW3335" s="482"/>
      <c r="AY3335" s="431"/>
    </row>
    <row r="3336" spans="1:51" s="388" customFormat="1" ht="16.5">
      <c r="A3336" s="132"/>
      <c r="B3336" s="132"/>
      <c r="C3336" s="132"/>
      <c r="D3336" s="241"/>
      <c r="E3336" s="241"/>
      <c r="F3336" s="386"/>
      <c r="G3336" s="286"/>
      <c r="H3336" s="286"/>
      <c r="AW3336" s="482"/>
      <c r="AY3336" s="431"/>
    </row>
    <row r="3337" spans="1:51" s="388" customFormat="1" ht="16.5">
      <c r="A3337" s="132"/>
      <c r="B3337" s="132"/>
      <c r="C3337" s="132"/>
      <c r="D3337" s="241"/>
      <c r="E3337" s="241"/>
      <c r="F3337" s="386"/>
      <c r="G3337" s="286"/>
      <c r="H3337" s="286"/>
      <c r="AW3337" s="482"/>
      <c r="AY3337" s="431"/>
    </row>
    <row r="3338" spans="1:51" s="388" customFormat="1" ht="16.5">
      <c r="A3338" s="132"/>
      <c r="B3338" s="132"/>
      <c r="C3338" s="132"/>
      <c r="D3338" s="241"/>
      <c r="E3338" s="241"/>
      <c r="F3338" s="386"/>
      <c r="G3338" s="286"/>
      <c r="H3338" s="286"/>
      <c r="AW3338" s="482"/>
      <c r="AY3338" s="431"/>
    </row>
    <row r="3339" spans="1:51" s="388" customFormat="1" ht="16.5">
      <c r="A3339" s="132"/>
      <c r="B3339" s="132"/>
      <c r="C3339" s="132"/>
      <c r="D3339" s="241"/>
      <c r="E3339" s="241"/>
      <c r="F3339" s="386"/>
      <c r="G3339" s="286"/>
      <c r="H3339" s="286"/>
      <c r="AW3339" s="482"/>
      <c r="AY3339" s="431"/>
    </row>
    <row r="3340" spans="1:51" s="388" customFormat="1" ht="16.5">
      <c r="A3340" s="132"/>
      <c r="B3340" s="132"/>
      <c r="C3340" s="132"/>
      <c r="D3340" s="241"/>
      <c r="E3340" s="241"/>
      <c r="F3340" s="386"/>
      <c r="G3340" s="286"/>
      <c r="H3340" s="286"/>
      <c r="AW3340" s="482"/>
      <c r="AY3340" s="431"/>
    </row>
    <row r="3341" spans="1:51" s="388" customFormat="1" ht="16.5">
      <c r="A3341" s="132"/>
      <c r="B3341" s="132"/>
      <c r="C3341" s="132"/>
      <c r="D3341" s="241"/>
      <c r="E3341" s="241"/>
      <c r="F3341" s="386"/>
      <c r="G3341" s="286"/>
      <c r="H3341" s="286"/>
      <c r="AW3341" s="482"/>
      <c r="AY3341" s="431"/>
    </row>
    <row r="3342" spans="1:51" s="388" customFormat="1" ht="16.5">
      <c r="A3342" s="132"/>
      <c r="B3342" s="132"/>
      <c r="C3342" s="132"/>
      <c r="D3342" s="241"/>
      <c r="E3342" s="241"/>
      <c r="F3342" s="386"/>
      <c r="G3342" s="286"/>
      <c r="H3342" s="286"/>
      <c r="AW3342" s="482"/>
      <c r="AY3342" s="431"/>
    </row>
    <row r="3343" spans="1:51" s="388" customFormat="1" ht="16.5">
      <c r="A3343" s="132"/>
      <c r="B3343" s="132"/>
      <c r="C3343" s="132"/>
      <c r="D3343" s="241"/>
      <c r="E3343" s="241"/>
      <c r="F3343" s="386"/>
      <c r="G3343" s="286"/>
      <c r="H3343" s="286"/>
      <c r="AW3343" s="482"/>
      <c r="AY3343" s="431"/>
    </row>
    <row r="3344" spans="1:51" s="388" customFormat="1" ht="16.5">
      <c r="A3344" s="132"/>
      <c r="B3344" s="132"/>
      <c r="C3344" s="132"/>
      <c r="D3344" s="241"/>
      <c r="E3344" s="241"/>
      <c r="F3344" s="386"/>
      <c r="G3344" s="286"/>
      <c r="H3344" s="286"/>
      <c r="AW3344" s="482"/>
      <c r="AY3344" s="431"/>
    </row>
    <row r="3345" spans="1:51" s="388" customFormat="1" ht="16.5">
      <c r="A3345" s="132"/>
      <c r="B3345" s="132"/>
      <c r="C3345" s="132"/>
      <c r="D3345" s="241"/>
      <c r="E3345" s="241"/>
      <c r="F3345" s="386"/>
      <c r="G3345" s="286"/>
      <c r="H3345" s="286"/>
      <c r="AW3345" s="482"/>
      <c r="AY3345" s="431"/>
    </row>
    <row r="3346" spans="1:51" s="388" customFormat="1" ht="16.5">
      <c r="A3346" s="132"/>
      <c r="B3346" s="132"/>
      <c r="C3346" s="132"/>
      <c r="D3346" s="241"/>
      <c r="E3346" s="241"/>
      <c r="F3346" s="386"/>
      <c r="G3346" s="286"/>
      <c r="H3346" s="286"/>
      <c r="AW3346" s="482"/>
      <c r="AY3346" s="431"/>
    </row>
    <row r="3347" spans="1:51" s="388" customFormat="1" ht="16.5">
      <c r="A3347" s="132"/>
      <c r="B3347" s="132"/>
      <c r="C3347" s="132"/>
      <c r="D3347" s="241"/>
      <c r="E3347" s="241"/>
      <c r="F3347" s="386"/>
      <c r="G3347" s="286"/>
      <c r="H3347" s="286"/>
      <c r="AW3347" s="482"/>
      <c r="AY3347" s="431"/>
    </row>
    <row r="3348" spans="1:51" s="388" customFormat="1" ht="16.5">
      <c r="A3348" s="132"/>
      <c r="B3348" s="132"/>
      <c r="C3348" s="132"/>
      <c r="D3348" s="241"/>
      <c r="E3348" s="241"/>
      <c r="F3348" s="386"/>
      <c r="G3348" s="286"/>
      <c r="H3348" s="286"/>
      <c r="AW3348" s="482"/>
      <c r="AY3348" s="431"/>
    </row>
    <row r="3349" spans="1:51" s="388" customFormat="1" ht="16.5">
      <c r="A3349" s="132"/>
      <c r="B3349" s="132"/>
      <c r="C3349" s="132"/>
      <c r="D3349" s="241"/>
      <c r="E3349" s="241"/>
      <c r="F3349" s="386"/>
      <c r="G3349" s="286"/>
      <c r="H3349" s="286"/>
      <c r="AW3349" s="482"/>
      <c r="AY3349" s="431"/>
    </row>
    <row r="3350" spans="1:51" s="388" customFormat="1" ht="16.5">
      <c r="A3350" s="132"/>
      <c r="B3350" s="132"/>
      <c r="C3350" s="132"/>
      <c r="D3350" s="241"/>
      <c r="E3350" s="241"/>
      <c r="F3350" s="386"/>
      <c r="G3350" s="286"/>
      <c r="H3350" s="286"/>
      <c r="AW3350" s="482"/>
      <c r="AY3350" s="431"/>
    </row>
    <row r="3351" spans="1:51" s="388" customFormat="1" ht="16.5">
      <c r="A3351" s="132"/>
      <c r="B3351" s="132"/>
      <c r="C3351" s="132"/>
      <c r="D3351" s="241"/>
      <c r="E3351" s="241"/>
      <c r="F3351" s="386"/>
      <c r="G3351" s="286"/>
      <c r="H3351" s="286"/>
      <c r="AW3351" s="482"/>
      <c r="AY3351" s="431"/>
    </row>
    <row r="3352" spans="1:51" s="388" customFormat="1" ht="16.5">
      <c r="A3352" s="132"/>
      <c r="B3352" s="132"/>
      <c r="C3352" s="132"/>
      <c r="D3352" s="241"/>
      <c r="E3352" s="241"/>
      <c r="F3352" s="386"/>
      <c r="G3352" s="286"/>
      <c r="H3352" s="286"/>
      <c r="AW3352" s="482"/>
      <c r="AY3352" s="431"/>
    </row>
    <row r="3353" spans="1:51" s="388" customFormat="1" ht="16.5">
      <c r="A3353" s="132"/>
      <c r="B3353" s="132"/>
      <c r="C3353" s="132"/>
      <c r="D3353" s="241"/>
      <c r="E3353" s="241"/>
      <c r="F3353" s="386"/>
      <c r="G3353" s="286"/>
      <c r="H3353" s="286"/>
      <c r="AW3353" s="482"/>
      <c r="AY3353" s="431"/>
    </row>
    <row r="3354" spans="1:51" s="388" customFormat="1" ht="16.5">
      <c r="A3354" s="132"/>
      <c r="B3354" s="132"/>
      <c r="C3354" s="132"/>
      <c r="D3354" s="241"/>
      <c r="E3354" s="241"/>
      <c r="F3354" s="386"/>
      <c r="G3354" s="286"/>
      <c r="H3354" s="286"/>
      <c r="AW3354" s="482"/>
      <c r="AY3354" s="431"/>
    </row>
    <row r="3355" spans="1:51" s="388" customFormat="1" ht="16.5">
      <c r="A3355" s="132"/>
      <c r="B3355" s="132"/>
      <c r="C3355" s="132"/>
      <c r="D3355" s="241"/>
      <c r="E3355" s="241"/>
      <c r="F3355" s="386"/>
      <c r="G3355" s="286"/>
      <c r="H3355" s="286"/>
      <c r="AW3355" s="482"/>
      <c r="AY3355" s="431"/>
    </row>
    <row r="3356" spans="1:51" s="388" customFormat="1" ht="16.5">
      <c r="A3356" s="132"/>
      <c r="B3356" s="132"/>
      <c r="C3356" s="132"/>
      <c r="D3356" s="241"/>
      <c r="E3356" s="241"/>
      <c r="F3356" s="386"/>
      <c r="G3356" s="286"/>
      <c r="H3356" s="286"/>
      <c r="AW3356" s="482"/>
      <c r="AY3356" s="431"/>
    </row>
    <row r="3357" spans="1:51" s="388" customFormat="1" ht="16.5">
      <c r="A3357" s="132"/>
      <c r="B3357" s="132"/>
      <c r="C3357" s="132"/>
      <c r="D3357" s="241"/>
      <c r="E3357" s="241"/>
      <c r="F3357" s="386"/>
      <c r="G3357" s="286"/>
      <c r="H3357" s="286"/>
      <c r="AW3357" s="482"/>
      <c r="AY3357" s="431"/>
    </row>
    <row r="3358" spans="1:51" s="388" customFormat="1" ht="16.5">
      <c r="A3358" s="132"/>
      <c r="B3358" s="132"/>
      <c r="C3358" s="132"/>
      <c r="D3358" s="241"/>
      <c r="E3358" s="241"/>
      <c r="F3358" s="386"/>
      <c r="G3358" s="286"/>
      <c r="H3358" s="286"/>
      <c r="AW3358" s="482"/>
      <c r="AY3358" s="431"/>
    </row>
    <row r="3359" spans="1:51" s="388" customFormat="1" ht="16.5">
      <c r="A3359" s="132"/>
      <c r="B3359" s="132"/>
      <c r="C3359" s="132"/>
      <c r="D3359" s="241"/>
      <c r="E3359" s="241"/>
      <c r="F3359" s="386"/>
      <c r="G3359" s="286"/>
      <c r="H3359" s="286"/>
      <c r="AW3359" s="482"/>
      <c r="AY3359" s="431"/>
    </row>
    <row r="3360" spans="1:51" s="388" customFormat="1" ht="16.5">
      <c r="A3360" s="132"/>
      <c r="B3360" s="132"/>
      <c r="C3360" s="132"/>
      <c r="D3360" s="241"/>
      <c r="E3360" s="241"/>
      <c r="F3360" s="386"/>
      <c r="G3360" s="286"/>
      <c r="H3360" s="286"/>
      <c r="AW3360" s="482"/>
      <c r="AY3360" s="431"/>
    </row>
    <row r="3361" spans="1:51" s="388" customFormat="1" ht="16.5">
      <c r="A3361" s="132"/>
      <c r="B3361" s="132"/>
      <c r="C3361" s="132"/>
      <c r="D3361" s="241"/>
      <c r="E3361" s="241"/>
      <c r="F3361" s="386"/>
      <c r="G3361" s="286"/>
      <c r="H3361" s="286"/>
      <c r="AW3361" s="482"/>
      <c r="AY3361" s="431"/>
    </row>
    <row r="3362" spans="1:51" s="388" customFormat="1" ht="16.5">
      <c r="A3362" s="132"/>
      <c r="B3362" s="132"/>
      <c r="C3362" s="132"/>
      <c r="D3362" s="241"/>
      <c r="E3362" s="241"/>
      <c r="F3362" s="386"/>
      <c r="G3362" s="286"/>
      <c r="H3362" s="286"/>
      <c r="AW3362" s="482"/>
      <c r="AY3362" s="431"/>
    </row>
    <row r="3363" spans="1:51" s="388" customFormat="1" ht="16.5">
      <c r="A3363" s="132"/>
      <c r="B3363" s="132"/>
      <c r="C3363" s="132"/>
      <c r="D3363" s="241"/>
      <c r="E3363" s="241"/>
      <c r="F3363" s="386"/>
      <c r="G3363" s="286"/>
      <c r="H3363" s="286"/>
      <c r="AW3363" s="482"/>
      <c r="AY3363" s="431"/>
    </row>
    <row r="3364" spans="1:51" s="388" customFormat="1" ht="16.5">
      <c r="A3364" s="132"/>
      <c r="B3364" s="132"/>
      <c r="C3364" s="132"/>
      <c r="D3364" s="241"/>
      <c r="E3364" s="241"/>
      <c r="F3364" s="386"/>
      <c r="G3364" s="286"/>
      <c r="H3364" s="286"/>
      <c r="AW3364" s="482"/>
      <c r="AY3364" s="431"/>
    </row>
    <row r="3365" spans="1:51" s="388" customFormat="1" ht="16.5">
      <c r="A3365" s="132"/>
      <c r="B3365" s="132"/>
      <c r="C3365" s="132"/>
      <c r="D3365" s="241"/>
      <c r="E3365" s="241"/>
      <c r="F3365" s="386"/>
      <c r="G3365" s="286"/>
      <c r="H3365" s="286"/>
      <c r="AW3365" s="482"/>
      <c r="AY3365" s="431"/>
    </row>
    <row r="3366" spans="1:51" s="388" customFormat="1" ht="16.5">
      <c r="A3366" s="132"/>
      <c r="B3366" s="132"/>
      <c r="C3366" s="132"/>
      <c r="D3366" s="241"/>
      <c r="E3366" s="241"/>
      <c r="F3366" s="386"/>
      <c r="G3366" s="286"/>
      <c r="H3366" s="286"/>
      <c r="AW3366" s="482"/>
      <c r="AY3366" s="431"/>
    </row>
    <row r="3367" spans="1:51" s="388" customFormat="1" ht="16.5">
      <c r="A3367" s="132"/>
      <c r="B3367" s="132"/>
      <c r="C3367" s="132"/>
      <c r="D3367" s="241"/>
      <c r="E3367" s="241"/>
      <c r="F3367" s="386"/>
      <c r="G3367" s="286"/>
      <c r="H3367" s="286"/>
      <c r="AW3367" s="482"/>
      <c r="AY3367" s="431"/>
    </row>
    <row r="3368" spans="1:51" s="388" customFormat="1" ht="16.5">
      <c r="A3368" s="132"/>
      <c r="B3368" s="132"/>
      <c r="C3368" s="132"/>
      <c r="D3368" s="241"/>
      <c r="E3368" s="241"/>
      <c r="F3368" s="386"/>
      <c r="G3368" s="286"/>
      <c r="H3368" s="286"/>
      <c r="AW3368" s="482"/>
      <c r="AY3368" s="431"/>
    </row>
    <row r="3369" spans="1:51" s="388" customFormat="1" ht="16.5">
      <c r="A3369" s="132"/>
      <c r="B3369" s="132"/>
      <c r="C3369" s="132"/>
      <c r="D3369" s="241"/>
      <c r="E3369" s="241"/>
      <c r="F3369" s="386"/>
      <c r="G3369" s="286"/>
      <c r="H3369" s="286"/>
      <c r="AW3369" s="482"/>
      <c r="AY3369" s="431"/>
    </row>
    <row r="3370" spans="1:51" s="388" customFormat="1" ht="16.5">
      <c r="A3370" s="132"/>
      <c r="B3370" s="132"/>
      <c r="C3370" s="132"/>
      <c r="D3370" s="241"/>
      <c r="E3370" s="241"/>
      <c r="F3370" s="386"/>
      <c r="G3370" s="286"/>
      <c r="H3370" s="286"/>
      <c r="AW3370" s="482"/>
      <c r="AY3370" s="431"/>
    </row>
    <row r="3371" spans="1:51" s="388" customFormat="1" ht="16.5">
      <c r="A3371" s="132"/>
      <c r="B3371" s="132"/>
      <c r="C3371" s="132"/>
      <c r="D3371" s="241"/>
      <c r="E3371" s="241"/>
      <c r="F3371" s="386"/>
      <c r="G3371" s="286"/>
      <c r="H3371" s="286"/>
      <c r="AW3371" s="482"/>
      <c r="AY3371" s="431"/>
    </row>
    <row r="3372" spans="1:51" s="388" customFormat="1" ht="16.5">
      <c r="A3372" s="132"/>
      <c r="B3372" s="132"/>
      <c r="C3372" s="132"/>
      <c r="D3372" s="241"/>
      <c r="E3372" s="241"/>
      <c r="F3372" s="386"/>
      <c r="G3372" s="286"/>
      <c r="H3372" s="286"/>
      <c r="AW3372" s="482"/>
      <c r="AY3372" s="431"/>
    </row>
    <row r="3373" spans="1:51" s="388" customFormat="1" ht="16.5">
      <c r="A3373" s="132"/>
      <c r="B3373" s="132"/>
      <c r="C3373" s="132"/>
      <c r="D3373" s="241"/>
      <c r="E3373" s="241"/>
      <c r="F3373" s="386"/>
      <c r="G3373" s="286"/>
      <c r="H3373" s="286"/>
      <c r="AW3373" s="482"/>
      <c r="AY3373" s="431"/>
    </row>
    <row r="3374" spans="1:51" s="388" customFormat="1" ht="16.5">
      <c r="A3374" s="132"/>
      <c r="B3374" s="132"/>
      <c r="C3374" s="132"/>
      <c r="D3374" s="241"/>
      <c r="E3374" s="241"/>
      <c r="F3374" s="386"/>
      <c r="G3374" s="286"/>
      <c r="H3374" s="286"/>
      <c r="AW3374" s="482"/>
      <c r="AY3374" s="431"/>
    </row>
    <row r="3375" spans="1:51" s="388" customFormat="1" ht="16.5">
      <c r="A3375" s="132"/>
      <c r="B3375" s="132"/>
      <c r="C3375" s="132"/>
      <c r="D3375" s="241"/>
      <c r="E3375" s="241"/>
      <c r="F3375" s="386"/>
      <c r="G3375" s="286"/>
      <c r="H3375" s="286"/>
      <c r="AW3375" s="482"/>
      <c r="AY3375" s="431"/>
    </row>
    <row r="3376" spans="1:51" s="388" customFormat="1" ht="16.5">
      <c r="A3376" s="132"/>
      <c r="B3376" s="132"/>
      <c r="C3376" s="132"/>
      <c r="D3376" s="241"/>
      <c r="E3376" s="241"/>
      <c r="F3376" s="386"/>
      <c r="G3376" s="286"/>
      <c r="H3376" s="286"/>
      <c r="AW3376" s="482"/>
      <c r="AY3376" s="431"/>
    </row>
    <row r="3377" spans="1:51" s="388" customFormat="1" ht="16.5">
      <c r="A3377" s="132"/>
      <c r="B3377" s="132"/>
      <c r="C3377" s="132"/>
      <c r="D3377" s="241"/>
      <c r="E3377" s="241"/>
      <c r="F3377" s="386"/>
      <c r="G3377" s="286"/>
      <c r="H3377" s="286"/>
      <c r="AW3377" s="482"/>
      <c r="AY3377" s="431"/>
    </row>
    <row r="3378" spans="1:51" s="388" customFormat="1" ht="16.5">
      <c r="A3378" s="132"/>
      <c r="B3378" s="132"/>
      <c r="C3378" s="132"/>
      <c r="D3378" s="241"/>
      <c r="E3378" s="241"/>
      <c r="F3378" s="386"/>
      <c r="G3378" s="286"/>
      <c r="H3378" s="286"/>
      <c r="AW3378" s="482"/>
      <c r="AY3378" s="431"/>
    </row>
    <row r="3379" spans="1:51" s="388" customFormat="1" ht="16.5">
      <c r="A3379" s="132"/>
      <c r="B3379" s="132"/>
      <c r="C3379" s="132"/>
      <c r="D3379" s="241"/>
      <c r="E3379" s="241"/>
      <c r="F3379" s="386"/>
      <c r="G3379" s="286"/>
      <c r="H3379" s="286"/>
      <c r="AW3379" s="482"/>
      <c r="AY3379" s="431"/>
    </row>
    <row r="3380" spans="1:51" s="388" customFormat="1" ht="16.5">
      <c r="A3380" s="132"/>
      <c r="B3380" s="132"/>
      <c r="C3380" s="132"/>
      <c r="D3380" s="241"/>
      <c r="E3380" s="241"/>
      <c r="F3380" s="386"/>
      <c r="G3380" s="286"/>
      <c r="H3380" s="286"/>
      <c r="AW3380" s="482"/>
      <c r="AY3380" s="431"/>
    </row>
    <row r="3381" spans="1:51" s="388" customFormat="1" ht="16.5">
      <c r="A3381" s="132"/>
      <c r="B3381" s="132"/>
      <c r="C3381" s="132"/>
      <c r="D3381" s="241"/>
      <c r="E3381" s="241"/>
      <c r="F3381" s="386"/>
      <c r="G3381" s="286"/>
      <c r="H3381" s="286"/>
      <c r="AW3381" s="482"/>
      <c r="AY3381" s="431"/>
    </row>
    <row r="3382" spans="1:51" s="388" customFormat="1" ht="16.5">
      <c r="A3382" s="132"/>
      <c r="B3382" s="132"/>
      <c r="C3382" s="132"/>
      <c r="D3382" s="241"/>
      <c r="E3382" s="241"/>
      <c r="F3382" s="386"/>
      <c r="G3382" s="286"/>
      <c r="H3382" s="286"/>
      <c r="AW3382" s="482"/>
      <c r="AY3382" s="431"/>
    </row>
    <row r="3383" spans="1:51" s="388" customFormat="1" ht="16.5">
      <c r="A3383" s="132"/>
      <c r="B3383" s="132"/>
      <c r="C3383" s="132"/>
      <c r="D3383" s="241"/>
      <c r="E3383" s="241"/>
      <c r="F3383" s="386"/>
      <c r="G3383" s="286"/>
      <c r="H3383" s="286"/>
      <c r="AW3383" s="482"/>
      <c r="AY3383" s="431"/>
    </row>
    <row r="3384" spans="1:51" s="388" customFormat="1" ht="16.5">
      <c r="A3384" s="132"/>
      <c r="B3384" s="132"/>
      <c r="C3384" s="132"/>
      <c r="D3384" s="241"/>
      <c r="E3384" s="241"/>
      <c r="F3384" s="386"/>
      <c r="G3384" s="286"/>
      <c r="H3384" s="286"/>
      <c r="AW3384" s="482"/>
      <c r="AY3384" s="431"/>
    </row>
    <row r="3385" spans="1:51" s="388" customFormat="1" ht="16.5">
      <c r="A3385" s="132"/>
      <c r="B3385" s="132"/>
      <c r="C3385" s="132"/>
      <c r="D3385" s="241"/>
      <c r="E3385" s="241"/>
      <c r="F3385" s="386"/>
      <c r="G3385" s="286"/>
      <c r="H3385" s="286"/>
      <c r="AW3385" s="482"/>
      <c r="AY3385" s="431"/>
    </row>
    <row r="3386" spans="1:51" s="388" customFormat="1" ht="16.5">
      <c r="A3386" s="132"/>
      <c r="B3386" s="132"/>
      <c r="C3386" s="132"/>
      <c r="D3386" s="241"/>
      <c r="E3386" s="241"/>
      <c r="F3386" s="386"/>
      <c r="G3386" s="286"/>
      <c r="H3386" s="286"/>
      <c r="AW3386" s="482"/>
      <c r="AY3386" s="431"/>
    </row>
    <row r="3387" spans="1:51" s="388" customFormat="1" ht="16.5">
      <c r="A3387" s="132"/>
      <c r="B3387" s="132"/>
      <c r="C3387" s="132"/>
      <c r="D3387" s="241"/>
      <c r="E3387" s="241"/>
      <c r="F3387" s="386"/>
      <c r="G3387" s="286"/>
      <c r="H3387" s="286"/>
      <c r="AW3387" s="482"/>
      <c r="AY3387" s="431"/>
    </row>
    <row r="3388" spans="1:51" s="388" customFormat="1" ht="16.5">
      <c r="A3388" s="132"/>
      <c r="B3388" s="132"/>
      <c r="C3388" s="132"/>
      <c r="D3388" s="241"/>
      <c r="E3388" s="241"/>
      <c r="F3388" s="386"/>
      <c r="G3388" s="286"/>
      <c r="H3388" s="286"/>
      <c r="AW3388" s="482"/>
      <c r="AY3388" s="431"/>
    </row>
    <row r="3389" spans="1:51" s="388" customFormat="1" ht="16.5">
      <c r="A3389" s="132"/>
      <c r="B3389" s="132"/>
      <c r="C3389" s="132"/>
      <c r="D3389" s="241"/>
      <c r="E3389" s="241"/>
      <c r="F3389" s="386"/>
      <c r="G3389" s="286"/>
      <c r="H3389" s="286"/>
      <c r="AW3389" s="482"/>
      <c r="AY3389" s="431"/>
    </row>
    <row r="3390" spans="1:51" s="388" customFormat="1" ht="16.5">
      <c r="A3390" s="132"/>
      <c r="B3390" s="132"/>
      <c r="C3390" s="132"/>
      <c r="D3390" s="241"/>
      <c r="E3390" s="241"/>
      <c r="F3390" s="386"/>
      <c r="G3390" s="286"/>
      <c r="H3390" s="286"/>
      <c r="AW3390" s="482"/>
      <c r="AY3390" s="431"/>
    </row>
    <row r="3391" spans="1:51" s="388" customFormat="1" ht="16.5">
      <c r="A3391" s="132"/>
      <c r="B3391" s="132"/>
      <c r="C3391" s="132"/>
      <c r="D3391" s="241"/>
      <c r="E3391" s="241"/>
      <c r="F3391" s="386"/>
      <c r="G3391" s="286"/>
      <c r="H3391" s="286"/>
      <c r="AW3391" s="482"/>
      <c r="AY3391" s="431"/>
    </row>
    <row r="3392" spans="1:51" s="388" customFormat="1" ht="16.5">
      <c r="A3392" s="132"/>
      <c r="B3392" s="132"/>
      <c r="C3392" s="132"/>
      <c r="D3392" s="241"/>
      <c r="E3392" s="241"/>
      <c r="F3392" s="386"/>
      <c r="G3392" s="286"/>
      <c r="H3392" s="286"/>
      <c r="AW3392" s="482"/>
      <c r="AY3392" s="431"/>
    </row>
    <row r="3393" spans="1:51" s="388" customFormat="1" ht="16.5">
      <c r="A3393" s="132"/>
      <c r="B3393" s="132"/>
      <c r="C3393" s="132"/>
      <c r="D3393" s="241"/>
      <c r="E3393" s="241"/>
      <c r="F3393" s="386"/>
      <c r="G3393" s="286"/>
      <c r="H3393" s="286"/>
      <c r="AW3393" s="482"/>
      <c r="AY3393" s="431"/>
    </row>
    <row r="3394" spans="1:51" s="388" customFormat="1" ht="16.5">
      <c r="A3394" s="132"/>
      <c r="B3394" s="132"/>
      <c r="C3394" s="132"/>
      <c r="D3394" s="241"/>
      <c r="E3394" s="241"/>
      <c r="F3394" s="386"/>
      <c r="G3394" s="286"/>
      <c r="H3394" s="286"/>
      <c r="AW3394" s="482"/>
      <c r="AY3394" s="431"/>
    </row>
    <row r="3395" spans="1:51" s="388" customFormat="1" ht="16.5">
      <c r="A3395" s="132"/>
      <c r="B3395" s="132"/>
      <c r="C3395" s="132"/>
      <c r="D3395" s="241"/>
      <c r="E3395" s="241"/>
      <c r="F3395" s="386"/>
      <c r="G3395" s="286"/>
      <c r="H3395" s="286"/>
      <c r="AW3395" s="482"/>
      <c r="AY3395" s="431"/>
    </row>
    <row r="3396" spans="1:51" s="388" customFormat="1" ht="16.5">
      <c r="A3396" s="132"/>
      <c r="B3396" s="132"/>
      <c r="C3396" s="132"/>
      <c r="D3396" s="241"/>
      <c r="E3396" s="241"/>
      <c r="F3396" s="386"/>
      <c r="G3396" s="286"/>
      <c r="H3396" s="286"/>
      <c r="AW3396" s="482"/>
      <c r="AY3396" s="431"/>
    </row>
    <row r="3397" spans="1:51" s="388" customFormat="1" ht="16.5">
      <c r="A3397" s="132"/>
      <c r="B3397" s="132"/>
      <c r="C3397" s="132"/>
      <c r="D3397" s="241"/>
      <c r="E3397" s="241"/>
      <c r="F3397" s="386"/>
      <c r="G3397" s="286"/>
      <c r="H3397" s="286"/>
      <c r="AW3397" s="482"/>
      <c r="AY3397" s="431"/>
    </row>
    <row r="3398" spans="1:51" s="388" customFormat="1" ht="16.5">
      <c r="A3398" s="132"/>
      <c r="B3398" s="132"/>
      <c r="C3398" s="132"/>
      <c r="D3398" s="241"/>
      <c r="E3398" s="241"/>
      <c r="F3398" s="386"/>
      <c r="G3398" s="286"/>
      <c r="H3398" s="286"/>
      <c r="AW3398" s="482"/>
      <c r="AY3398" s="431"/>
    </row>
    <row r="3399" spans="1:51" s="388" customFormat="1" ht="16.5">
      <c r="A3399" s="132"/>
      <c r="B3399" s="132"/>
      <c r="C3399" s="132"/>
      <c r="D3399" s="241"/>
      <c r="E3399" s="241"/>
      <c r="F3399" s="386"/>
      <c r="G3399" s="286"/>
      <c r="H3399" s="286"/>
      <c r="AW3399" s="482"/>
      <c r="AY3399" s="431"/>
    </row>
    <row r="3400" spans="1:51" s="388" customFormat="1" ht="16.5">
      <c r="A3400" s="132"/>
      <c r="B3400" s="132"/>
      <c r="C3400" s="132"/>
      <c r="D3400" s="241"/>
      <c r="E3400" s="241"/>
      <c r="F3400" s="386"/>
      <c r="G3400" s="286"/>
      <c r="H3400" s="286"/>
      <c r="AW3400" s="482"/>
      <c r="AY3400" s="431"/>
    </row>
    <row r="3401" spans="1:51" s="388" customFormat="1" ht="16.5">
      <c r="A3401" s="132"/>
      <c r="B3401" s="132"/>
      <c r="C3401" s="132"/>
      <c r="D3401" s="241"/>
      <c r="E3401" s="241"/>
      <c r="F3401" s="386"/>
      <c r="G3401" s="286"/>
      <c r="H3401" s="286"/>
      <c r="AW3401" s="482"/>
      <c r="AY3401" s="431"/>
    </row>
    <row r="3402" spans="1:51" s="388" customFormat="1" ht="16.5">
      <c r="A3402" s="132"/>
      <c r="B3402" s="132"/>
      <c r="C3402" s="132"/>
      <c r="D3402" s="241"/>
      <c r="E3402" s="241"/>
      <c r="F3402" s="386"/>
      <c r="G3402" s="286"/>
      <c r="H3402" s="286"/>
      <c r="AW3402" s="482"/>
      <c r="AY3402" s="431"/>
    </row>
    <row r="3403" spans="1:51" s="388" customFormat="1" ht="16.5">
      <c r="A3403" s="132"/>
      <c r="B3403" s="132"/>
      <c r="C3403" s="132"/>
      <c r="D3403" s="241"/>
      <c r="E3403" s="241"/>
      <c r="F3403" s="386"/>
      <c r="G3403" s="286"/>
      <c r="H3403" s="286"/>
      <c r="AW3403" s="482"/>
      <c r="AY3403" s="431"/>
    </row>
    <row r="3404" spans="1:51" s="388" customFormat="1" ht="16.5">
      <c r="A3404" s="132"/>
      <c r="B3404" s="132"/>
      <c r="C3404" s="132"/>
      <c r="D3404" s="241"/>
      <c r="E3404" s="241"/>
      <c r="F3404" s="386"/>
      <c r="G3404" s="286"/>
      <c r="H3404" s="286"/>
      <c r="AW3404" s="482"/>
      <c r="AY3404" s="431"/>
    </row>
    <row r="3405" spans="1:51" s="388" customFormat="1" ht="16.5">
      <c r="A3405" s="132"/>
      <c r="B3405" s="132"/>
      <c r="C3405" s="132"/>
      <c r="D3405" s="241"/>
      <c r="E3405" s="241"/>
      <c r="F3405" s="386"/>
      <c r="G3405" s="286"/>
      <c r="H3405" s="286"/>
      <c r="AW3405" s="482"/>
      <c r="AY3405" s="431"/>
    </row>
    <row r="3406" spans="1:51" s="388" customFormat="1" ht="16.5">
      <c r="A3406" s="132"/>
      <c r="B3406" s="132"/>
      <c r="C3406" s="132"/>
      <c r="D3406" s="241"/>
      <c r="E3406" s="241"/>
      <c r="F3406" s="386"/>
      <c r="G3406" s="286"/>
      <c r="H3406" s="286"/>
      <c r="AW3406" s="482"/>
      <c r="AY3406" s="431"/>
    </row>
    <row r="3407" spans="1:51" s="388" customFormat="1" ht="16.5">
      <c r="A3407" s="132"/>
      <c r="B3407" s="132"/>
      <c r="C3407" s="132"/>
      <c r="D3407" s="241"/>
      <c r="E3407" s="241"/>
      <c r="F3407" s="386"/>
      <c r="G3407" s="286"/>
      <c r="H3407" s="286"/>
      <c r="AW3407" s="482"/>
      <c r="AY3407" s="431"/>
    </row>
    <row r="3408" spans="1:51" s="388" customFormat="1" ht="16.5">
      <c r="A3408" s="132"/>
      <c r="B3408" s="132"/>
      <c r="C3408" s="132"/>
      <c r="D3408" s="241"/>
      <c r="E3408" s="241"/>
      <c r="F3408" s="386"/>
      <c r="G3408" s="286"/>
      <c r="H3408" s="286"/>
      <c r="AW3408" s="482"/>
      <c r="AY3408" s="431"/>
    </row>
    <row r="3409" spans="1:51" s="388" customFormat="1" ht="16.5">
      <c r="A3409" s="132"/>
      <c r="B3409" s="132"/>
      <c r="C3409" s="132"/>
      <c r="D3409" s="241"/>
      <c r="E3409" s="241"/>
      <c r="F3409" s="386"/>
      <c r="G3409" s="286"/>
      <c r="H3409" s="286"/>
      <c r="AW3409" s="482"/>
      <c r="AY3409" s="431"/>
    </row>
    <row r="3410" spans="1:51" s="388" customFormat="1" ht="16.5">
      <c r="A3410" s="132"/>
      <c r="B3410" s="132"/>
      <c r="C3410" s="132"/>
      <c r="D3410" s="241"/>
      <c r="E3410" s="241"/>
      <c r="F3410" s="386"/>
      <c r="G3410" s="286"/>
      <c r="H3410" s="286"/>
      <c r="AW3410" s="482"/>
      <c r="AY3410" s="431"/>
    </row>
    <row r="3411" spans="1:51" s="388" customFormat="1" ht="16.5">
      <c r="A3411" s="132"/>
      <c r="B3411" s="132"/>
      <c r="C3411" s="132"/>
      <c r="D3411" s="241"/>
      <c r="E3411" s="241"/>
      <c r="F3411" s="386"/>
      <c r="G3411" s="286"/>
      <c r="H3411" s="286"/>
      <c r="AW3411" s="482"/>
      <c r="AY3411" s="431"/>
    </row>
    <row r="3412" spans="1:51" s="388" customFormat="1" ht="16.5">
      <c r="A3412" s="132"/>
      <c r="B3412" s="132"/>
      <c r="C3412" s="132"/>
      <c r="D3412" s="241"/>
      <c r="E3412" s="241"/>
      <c r="F3412" s="386"/>
      <c r="G3412" s="286"/>
      <c r="H3412" s="286"/>
      <c r="AW3412" s="482"/>
      <c r="AY3412" s="431"/>
    </row>
    <row r="3413" spans="1:51" s="388" customFormat="1" ht="16.5">
      <c r="A3413" s="132"/>
      <c r="B3413" s="132"/>
      <c r="C3413" s="132"/>
      <c r="D3413" s="241"/>
      <c r="E3413" s="241"/>
      <c r="F3413" s="386"/>
      <c r="G3413" s="286"/>
      <c r="H3413" s="286"/>
      <c r="AW3413" s="482"/>
      <c r="AY3413" s="431"/>
    </row>
    <row r="3414" spans="1:51" s="388" customFormat="1" ht="16.5">
      <c r="A3414" s="132"/>
      <c r="B3414" s="132"/>
      <c r="C3414" s="132"/>
      <c r="D3414" s="241"/>
      <c r="E3414" s="241"/>
      <c r="F3414" s="386"/>
      <c r="G3414" s="286"/>
      <c r="H3414" s="286"/>
      <c r="AW3414" s="482"/>
      <c r="AY3414" s="431"/>
    </row>
    <row r="3415" spans="1:51" s="388" customFormat="1" ht="16.5">
      <c r="A3415" s="132"/>
      <c r="B3415" s="132"/>
      <c r="C3415" s="132"/>
      <c r="D3415" s="241"/>
      <c r="E3415" s="241"/>
      <c r="F3415" s="386"/>
      <c r="G3415" s="286"/>
      <c r="H3415" s="286"/>
      <c r="AW3415" s="482"/>
      <c r="AY3415" s="431"/>
    </row>
    <row r="3416" spans="1:51" s="388" customFormat="1" ht="16.5">
      <c r="A3416" s="132"/>
      <c r="B3416" s="132"/>
      <c r="C3416" s="132"/>
      <c r="D3416" s="241"/>
      <c r="E3416" s="241"/>
      <c r="F3416" s="386"/>
      <c r="G3416" s="286"/>
      <c r="H3416" s="286"/>
      <c r="AW3416" s="482"/>
      <c r="AY3416" s="431"/>
    </row>
    <row r="3417" spans="1:51" s="388" customFormat="1" ht="16.5">
      <c r="A3417" s="132"/>
      <c r="B3417" s="132"/>
      <c r="C3417" s="132"/>
      <c r="D3417" s="241"/>
      <c r="E3417" s="241"/>
      <c r="F3417" s="386"/>
      <c r="G3417" s="286"/>
      <c r="H3417" s="286"/>
      <c r="AW3417" s="482"/>
      <c r="AY3417" s="431"/>
    </row>
    <row r="3418" spans="1:51" s="388" customFormat="1" ht="16.5">
      <c r="A3418" s="132"/>
      <c r="B3418" s="132"/>
      <c r="C3418" s="132"/>
      <c r="D3418" s="241"/>
      <c r="E3418" s="241"/>
      <c r="F3418" s="386"/>
      <c r="G3418" s="286"/>
      <c r="H3418" s="286"/>
      <c r="AW3418" s="482"/>
      <c r="AY3418" s="431"/>
    </row>
    <row r="3419" spans="1:51" s="388" customFormat="1" ht="16.5">
      <c r="A3419" s="132"/>
      <c r="B3419" s="132"/>
      <c r="C3419" s="132"/>
      <c r="D3419" s="241"/>
      <c r="E3419" s="241"/>
      <c r="F3419" s="386"/>
      <c r="G3419" s="286"/>
      <c r="H3419" s="286"/>
      <c r="AW3419" s="482"/>
      <c r="AY3419" s="431"/>
    </row>
    <row r="3420" spans="1:51" s="388" customFormat="1" ht="16.5">
      <c r="A3420" s="132"/>
      <c r="B3420" s="132"/>
      <c r="C3420" s="132"/>
      <c r="D3420" s="241"/>
      <c r="E3420" s="241"/>
      <c r="F3420" s="386"/>
      <c r="G3420" s="286"/>
      <c r="H3420" s="286"/>
      <c r="AW3420" s="482"/>
      <c r="AY3420" s="431"/>
    </row>
    <row r="3421" spans="1:51" s="388" customFormat="1" ht="16.5">
      <c r="A3421" s="132"/>
      <c r="B3421" s="132"/>
      <c r="C3421" s="132"/>
      <c r="D3421" s="241"/>
      <c r="E3421" s="241"/>
      <c r="F3421" s="386"/>
      <c r="G3421" s="286"/>
      <c r="H3421" s="286"/>
      <c r="AW3421" s="482"/>
      <c r="AY3421" s="431"/>
    </row>
    <row r="3422" spans="1:51" s="388" customFormat="1" ht="16.5">
      <c r="A3422" s="132"/>
      <c r="B3422" s="132"/>
      <c r="C3422" s="132"/>
      <c r="D3422" s="241"/>
      <c r="E3422" s="241"/>
      <c r="F3422" s="386"/>
      <c r="G3422" s="286"/>
      <c r="H3422" s="286"/>
      <c r="AW3422" s="482"/>
      <c r="AY3422" s="431"/>
    </row>
    <row r="3423" spans="1:51" s="388" customFormat="1" ht="16.5">
      <c r="A3423" s="132"/>
      <c r="B3423" s="132"/>
      <c r="C3423" s="132"/>
      <c r="D3423" s="241"/>
      <c r="E3423" s="241"/>
      <c r="F3423" s="386"/>
      <c r="G3423" s="286"/>
      <c r="H3423" s="286"/>
      <c r="AW3423" s="482"/>
      <c r="AY3423" s="431"/>
    </row>
    <row r="3424" spans="1:51" s="388" customFormat="1" ht="16.5">
      <c r="A3424" s="132"/>
      <c r="B3424" s="132"/>
      <c r="C3424" s="132"/>
      <c r="D3424" s="241"/>
      <c r="E3424" s="241"/>
      <c r="F3424" s="386"/>
      <c r="G3424" s="286"/>
      <c r="H3424" s="286"/>
      <c r="AW3424" s="482"/>
      <c r="AY3424" s="431"/>
    </row>
    <row r="3425" spans="1:51" s="388" customFormat="1" ht="16.5">
      <c r="A3425" s="132"/>
      <c r="B3425" s="132"/>
      <c r="C3425" s="132"/>
      <c r="D3425" s="241"/>
      <c r="E3425" s="241"/>
      <c r="F3425" s="386"/>
      <c r="G3425" s="286"/>
      <c r="H3425" s="286"/>
      <c r="AW3425" s="482"/>
      <c r="AY3425" s="431"/>
    </row>
    <row r="3426" spans="1:51" s="388" customFormat="1" ht="16.5">
      <c r="A3426" s="132"/>
      <c r="B3426" s="132"/>
      <c r="C3426" s="132"/>
      <c r="D3426" s="241"/>
      <c r="E3426" s="241"/>
      <c r="F3426" s="386"/>
      <c r="G3426" s="286"/>
      <c r="H3426" s="286"/>
      <c r="AW3426" s="482"/>
      <c r="AY3426" s="431"/>
    </row>
    <row r="3427" spans="1:51" s="388" customFormat="1" ht="16.5">
      <c r="A3427" s="132"/>
      <c r="B3427" s="132"/>
      <c r="C3427" s="132"/>
      <c r="D3427" s="241"/>
      <c r="E3427" s="241"/>
      <c r="F3427" s="386"/>
      <c r="G3427" s="286"/>
      <c r="H3427" s="286"/>
      <c r="AW3427" s="482"/>
      <c r="AY3427" s="431"/>
    </row>
    <row r="3428" spans="1:51" s="388" customFormat="1" ht="16.5">
      <c r="A3428" s="132"/>
      <c r="B3428" s="132"/>
      <c r="C3428" s="132"/>
      <c r="D3428" s="241"/>
      <c r="E3428" s="241"/>
      <c r="F3428" s="386"/>
      <c r="G3428" s="286"/>
      <c r="H3428" s="286"/>
      <c r="AW3428" s="482"/>
      <c r="AY3428" s="431"/>
    </row>
    <row r="3429" spans="1:51" s="388" customFormat="1" ht="16.5">
      <c r="A3429" s="132"/>
      <c r="B3429" s="132"/>
      <c r="C3429" s="132"/>
      <c r="D3429" s="241"/>
      <c r="E3429" s="241"/>
      <c r="F3429" s="386"/>
      <c r="G3429" s="286"/>
      <c r="H3429" s="286"/>
      <c r="AW3429" s="482"/>
      <c r="AY3429" s="431"/>
    </row>
    <row r="3430" spans="1:51" s="388" customFormat="1" ht="16.5">
      <c r="A3430" s="132"/>
      <c r="B3430" s="132"/>
      <c r="C3430" s="132"/>
      <c r="D3430" s="241"/>
      <c r="E3430" s="241"/>
      <c r="F3430" s="386"/>
      <c r="G3430" s="286"/>
      <c r="H3430" s="286"/>
      <c r="AW3430" s="482"/>
      <c r="AY3430" s="431"/>
    </row>
    <row r="3431" spans="1:51" s="388" customFormat="1" ht="16.5">
      <c r="A3431" s="132"/>
      <c r="B3431" s="132"/>
      <c r="C3431" s="132"/>
      <c r="D3431" s="241"/>
      <c r="E3431" s="241"/>
      <c r="F3431" s="386"/>
      <c r="G3431" s="286"/>
      <c r="H3431" s="286"/>
      <c r="AW3431" s="482"/>
      <c r="AY3431" s="431"/>
    </row>
    <row r="3432" spans="1:51" s="388" customFormat="1" ht="16.5">
      <c r="A3432" s="132"/>
      <c r="B3432" s="132"/>
      <c r="C3432" s="132"/>
      <c r="D3432" s="241"/>
      <c r="E3432" s="241"/>
      <c r="F3432" s="386"/>
      <c r="G3432" s="286"/>
      <c r="H3432" s="286"/>
      <c r="AW3432" s="482"/>
      <c r="AY3432" s="431"/>
    </row>
    <row r="3433" spans="1:51" s="388" customFormat="1" ht="16.5">
      <c r="A3433" s="132"/>
      <c r="B3433" s="132"/>
      <c r="C3433" s="132"/>
      <c r="D3433" s="241"/>
      <c r="E3433" s="241"/>
      <c r="F3433" s="386"/>
      <c r="G3433" s="286"/>
      <c r="H3433" s="286"/>
      <c r="AW3433" s="482"/>
      <c r="AY3433" s="431"/>
    </row>
    <row r="3434" spans="1:51" s="388" customFormat="1" ht="16.5">
      <c r="A3434" s="132"/>
      <c r="B3434" s="132"/>
      <c r="C3434" s="132"/>
      <c r="D3434" s="241"/>
      <c r="E3434" s="241"/>
      <c r="F3434" s="386"/>
      <c r="G3434" s="286"/>
      <c r="H3434" s="286"/>
      <c r="AW3434" s="482"/>
      <c r="AY3434" s="431"/>
    </row>
    <row r="3435" spans="1:51" s="388" customFormat="1" ht="16.5">
      <c r="A3435" s="132"/>
      <c r="B3435" s="132"/>
      <c r="C3435" s="132"/>
      <c r="D3435" s="241"/>
      <c r="E3435" s="241"/>
      <c r="F3435" s="386"/>
      <c r="G3435" s="286"/>
      <c r="H3435" s="286"/>
      <c r="AW3435" s="482"/>
      <c r="AY3435" s="431"/>
    </row>
    <row r="3436" spans="1:51" s="388" customFormat="1" ht="16.5">
      <c r="A3436" s="132"/>
      <c r="B3436" s="132"/>
      <c r="C3436" s="132"/>
      <c r="D3436" s="241"/>
      <c r="E3436" s="241"/>
      <c r="F3436" s="386"/>
      <c r="G3436" s="286"/>
      <c r="H3436" s="286"/>
      <c r="AW3436" s="482"/>
      <c r="AY3436" s="431"/>
    </row>
    <row r="3437" spans="1:51" s="388" customFormat="1" ht="16.5">
      <c r="A3437" s="132"/>
      <c r="B3437" s="132"/>
      <c r="C3437" s="132"/>
      <c r="D3437" s="241"/>
      <c r="E3437" s="241"/>
      <c r="F3437" s="386"/>
      <c r="G3437" s="286"/>
      <c r="H3437" s="286"/>
      <c r="AW3437" s="482"/>
      <c r="AY3437" s="431"/>
    </row>
    <row r="3438" spans="1:51" s="388" customFormat="1" ht="16.5">
      <c r="A3438" s="132"/>
      <c r="B3438" s="132"/>
      <c r="C3438" s="132"/>
      <c r="D3438" s="241"/>
      <c r="E3438" s="241"/>
      <c r="F3438" s="386"/>
      <c r="G3438" s="286"/>
      <c r="H3438" s="286"/>
      <c r="AW3438" s="482"/>
      <c r="AY3438" s="431"/>
    </row>
    <row r="3439" spans="1:51" s="388" customFormat="1" ht="16.5">
      <c r="A3439" s="132"/>
      <c r="B3439" s="132"/>
      <c r="C3439" s="132"/>
      <c r="D3439" s="241"/>
      <c r="E3439" s="241"/>
      <c r="F3439" s="386"/>
      <c r="G3439" s="286"/>
      <c r="H3439" s="286"/>
      <c r="AW3439" s="482"/>
      <c r="AY3439" s="431"/>
    </row>
    <row r="3440" spans="1:51" s="388" customFormat="1" ht="16.5">
      <c r="A3440" s="132"/>
      <c r="B3440" s="132"/>
      <c r="C3440" s="132"/>
      <c r="D3440" s="241"/>
      <c r="E3440" s="241"/>
      <c r="F3440" s="386"/>
      <c r="G3440" s="286"/>
      <c r="H3440" s="286"/>
      <c r="AW3440" s="482"/>
      <c r="AY3440" s="431"/>
    </row>
    <row r="3441" spans="1:51" s="388" customFormat="1" ht="16.5">
      <c r="A3441" s="132"/>
      <c r="B3441" s="132"/>
      <c r="C3441" s="132"/>
      <c r="D3441" s="241"/>
      <c r="E3441" s="241"/>
      <c r="F3441" s="386"/>
      <c r="G3441" s="286"/>
      <c r="H3441" s="286"/>
      <c r="AW3441" s="482"/>
      <c r="AY3441" s="431"/>
    </row>
    <row r="3442" spans="1:51" s="388" customFormat="1" ht="16.5">
      <c r="A3442" s="132"/>
      <c r="B3442" s="132"/>
      <c r="C3442" s="132"/>
      <c r="D3442" s="241"/>
      <c r="E3442" s="241"/>
      <c r="F3442" s="386"/>
      <c r="G3442" s="286"/>
      <c r="H3442" s="286"/>
      <c r="AW3442" s="482"/>
      <c r="AY3442" s="431"/>
    </row>
    <row r="3443" spans="1:51" s="388" customFormat="1" ht="16.5">
      <c r="A3443" s="132"/>
      <c r="B3443" s="132"/>
      <c r="C3443" s="132"/>
      <c r="D3443" s="241"/>
      <c r="E3443" s="241"/>
      <c r="F3443" s="386"/>
      <c r="G3443" s="286"/>
      <c r="H3443" s="286"/>
      <c r="AW3443" s="482"/>
      <c r="AY3443" s="431"/>
    </row>
    <row r="3444" spans="1:51" s="388" customFormat="1" ht="16.5">
      <c r="A3444" s="132"/>
      <c r="B3444" s="132"/>
      <c r="C3444" s="132"/>
      <c r="D3444" s="241"/>
      <c r="E3444" s="241"/>
      <c r="F3444" s="386"/>
      <c r="G3444" s="286"/>
      <c r="H3444" s="286"/>
      <c r="AW3444" s="482"/>
      <c r="AY3444" s="431"/>
    </row>
    <row r="3445" spans="1:51" s="388" customFormat="1" ht="16.5">
      <c r="A3445" s="132"/>
      <c r="B3445" s="132"/>
      <c r="C3445" s="132"/>
      <c r="D3445" s="241"/>
      <c r="E3445" s="241"/>
      <c r="F3445" s="386"/>
      <c r="G3445" s="286"/>
      <c r="H3445" s="286"/>
      <c r="AW3445" s="482"/>
      <c r="AY3445" s="431"/>
    </row>
    <row r="3446" spans="1:51" s="388" customFormat="1" ht="16.5">
      <c r="A3446" s="132"/>
      <c r="B3446" s="132"/>
      <c r="C3446" s="132"/>
      <c r="D3446" s="241"/>
      <c r="E3446" s="241"/>
      <c r="F3446" s="386"/>
      <c r="G3446" s="286"/>
      <c r="H3446" s="286"/>
      <c r="AW3446" s="482"/>
      <c r="AY3446" s="431"/>
    </row>
    <row r="3447" spans="1:51" s="388" customFormat="1" ht="16.5">
      <c r="A3447" s="132"/>
      <c r="B3447" s="132"/>
      <c r="C3447" s="132"/>
      <c r="D3447" s="241"/>
      <c r="E3447" s="241"/>
      <c r="F3447" s="386"/>
      <c r="G3447" s="286"/>
      <c r="H3447" s="286"/>
      <c r="AW3447" s="482"/>
      <c r="AY3447" s="431"/>
    </row>
    <row r="3448" spans="1:51" s="388" customFormat="1" ht="16.5">
      <c r="A3448" s="132"/>
      <c r="B3448" s="132"/>
      <c r="C3448" s="132"/>
      <c r="D3448" s="241"/>
      <c r="E3448" s="241"/>
      <c r="F3448" s="386"/>
      <c r="G3448" s="286"/>
      <c r="H3448" s="286"/>
      <c r="AW3448" s="482"/>
      <c r="AY3448" s="431"/>
    </row>
    <row r="3449" spans="1:51" s="388" customFormat="1" ht="16.5">
      <c r="A3449" s="132"/>
      <c r="B3449" s="132"/>
      <c r="C3449" s="132"/>
      <c r="D3449" s="241"/>
      <c r="E3449" s="241"/>
      <c r="F3449" s="386"/>
      <c r="G3449" s="286"/>
      <c r="H3449" s="286"/>
      <c r="AW3449" s="482"/>
      <c r="AY3449" s="431"/>
    </row>
    <row r="3450" spans="1:51" s="388" customFormat="1" ht="16.5">
      <c r="A3450" s="132"/>
      <c r="B3450" s="132"/>
      <c r="C3450" s="132"/>
      <c r="D3450" s="241"/>
      <c r="E3450" s="241"/>
      <c r="F3450" s="386"/>
      <c r="G3450" s="286"/>
      <c r="H3450" s="286"/>
      <c r="AW3450" s="482"/>
      <c r="AY3450" s="431"/>
    </row>
    <row r="3451" spans="1:51" s="388" customFormat="1" ht="16.5">
      <c r="A3451" s="132"/>
      <c r="B3451" s="132"/>
      <c r="C3451" s="132"/>
      <c r="D3451" s="241"/>
      <c r="E3451" s="241"/>
      <c r="F3451" s="386"/>
      <c r="G3451" s="286"/>
      <c r="H3451" s="286"/>
      <c r="AW3451" s="482"/>
      <c r="AY3451" s="431"/>
    </row>
    <row r="3452" spans="1:51" s="388" customFormat="1" ht="16.5">
      <c r="A3452" s="132"/>
      <c r="B3452" s="132"/>
      <c r="C3452" s="132"/>
      <c r="D3452" s="241"/>
      <c r="E3452" s="241"/>
      <c r="F3452" s="386"/>
      <c r="G3452" s="286"/>
      <c r="H3452" s="286"/>
      <c r="AW3452" s="482"/>
      <c r="AY3452" s="431"/>
    </row>
    <row r="3453" spans="1:51" s="388" customFormat="1" ht="16.5">
      <c r="A3453" s="132"/>
      <c r="B3453" s="132"/>
      <c r="C3453" s="132"/>
      <c r="D3453" s="241"/>
      <c r="E3453" s="241"/>
      <c r="F3453" s="386"/>
      <c r="G3453" s="286"/>
      <c r="H3453" s="286"/>
      <c r="AW3453" s="482"/>
      <c r="AY3453" s="431"/>
    </row>
    <row r="3454" spans="1:51" s="388" customFormat="1" ht="16.5">
      <c r="A3454" s="132"/>
      <c r="B3454" s="132"/>
      <c r="C3454" s="132"/>
      <c r="D3454" s="241"/>
      <c r="E3454" s="241"/>
      <c r="F3454" s="386"/>
      <c r="G3454" s="286"/>
      <c r="H3454" s="286"/>
      <c r="AW3454" s="482"/>
      <c r="AY3454" s="431"/>
    </row>
    <row r="3455" spans="1:51" s="388" customFormat="1" ht="16.5">
      <c r="A3455" s="132"/>
      <c r="B3455" s="132"/>
      <c r="C3455" s="132"/>
      <c r="D3455" s="241"/>
      <c r="E3455" s="241"/>
      <c r="F3455" s="386"/>
      <c r="G3455" s="286"/>
      <c r="H3455" s="286"/>
      <c r="AW3455" s="482"/>
      <c r="AY3455" s="431"/>
    </row>
    <row r="3456" spans="1:51" s="388" customFormat="1" ht="16.5">
      <c r="A3456" s="132"/>
      <c r="B3456" s="132"/>
      <c r="C3456" s="132"/>
      <c r="D3456" s="241"/>
      <c r="E3456" s="241"/>
      <c r="F3456" s="386"/>
      <c r="G3456" s="286"/>
      <c r="H3456" s="286"/>
      <c r="AW3456" s="482"/>
      <c r="AY3456" s="431"/>
    </row>
    <row r="3457" spans="1:51" s="388" customFormat="1" ht="16.5">
      <c r="A3457" s="132"/>
      <c r="B3457" s="132"/>
      <c r="C3457" s="132"/>
      <c r="D3457" s="241"/>
      <c r="E3457" s="241"/>
      <c r="F3457" s="386"/>
      <c r="G3457" s="286"/>
      <c r="H3457" s="286"/>
      <c r="AW3457" s="482"/>
      <c r="AY3457" s="431"/>
    </row>
    <row r="3458" spans="1:51" s="388" customFormat="1" ht="16.5">
      <c r="A3458" s="132"/>
      <c r="B3458" s="132"/>
      <c r="C3458" s="132"/>
      <c r="D3458" s="241"/>
      <c r="E3458" s="241"/>
      <c r="F3458" s="386"/>
      <c r="G3458" s="286"/>
      <c r="H3458" s="286"/>
      <c r="AW3458" s="482"/>
      <c r="AY3458" s="431"/>
    </row>
    <row r="3459" spans="1:51" s="388" customFormat="1" ht="16.5">
      <c r="A3459" s="132"/>
      <c r="B3459" s="132"/>
      <c r="C3459" s="132"/>
      <c r="D3459" s="241"/>
      <c r="E3459" s="241"/>
      <c r="F3459" s="386"/>
      <c r="G3459" s="286"/>
      <c r="H3459" s="286"/>
      <c r="AW3459" s="482"/>
      <c r="AY3459" s="431"/>
    </row>
    <row r="3460" spans="1:51" s="388" customFormat="1" ht="16.5">
      <c r="A3460" s="132"/>
      <c r="B3460" s="132"/>
      <c r="C3460" s="132"/>
      <c r="D3460" s="241"/>
      <c r="E3460" s="241"/>
      <c r="F3460" s="386"/>
      <c r="G3460" s="286"/>
      <c r="H3460" s="286"/>
      <c r="AW3460" s="482"/>
      <c r="AY3460" s="431"/>
    </row>
    <row r="3461" spans="1:51" s="388" customFormat="1" ht="16.5">
      <c r="A3461" s="132"/>
      <c r="B3461" s="132"/>
      <c r="C3461" s="132"/>
      <c r="D3461" s="241"/>
      <c r="E3461" s="241"/>
      <c r="F3461" s="386"/>
      <c r="G3461" s="286"/>
      <c r="H3461" s="286"/>
      <c r="AW3461" s="482"/>
      <c r="AY3461" s="431"/>
    </row>
    <row r="3462" spans="1:51" s="388" customFormat="1" ht="16.5">
      <c r="A3462" s="132"/>
      <c r="B3462" s="132"/>
      <c r="C3462" s="132"/>
      <c r="D3462" s="241"/>
      <c r="E3462" s="241"/>
      <c r="F3462" s="386"/>
      <c r="G3462" s="286"/>
      <c r="H3462" s="286"/>
      <c r="AW3462" s="482"/>
      <c r="AY3462" s="431"/>
    </row>
    <row r="3463" spans="1:51" s="388" customFormat="1" ht="16.5">
      <c r="A3463" s="132"/>
      <c r="B3463" s="132"/>
      <c r="C3463" s="132"/>
      <c r="D3463" s="241"/>
      <c r="E3463" s="241"/>
      <c r="F3463" s="386"/>
      <c r="G3463" s="286"/>
      <c r="H3463" s="286"/>
      <c r="AW3463" s="482"/>
      <c r="AY3463" s="431"/>
    </row>
    <row r="3464" spans="1:51" s="388" customFormat="1" ht="16.5">
      <c r="A3464" s="132"/>
      <c r="B3464" s="132"/>
      <c r="C3464" s="132"/>
      <c r="D3464" s="241"/>
      <c r="E3464" s="241"/>
      <c r="F3464" s="386"/>
      <c r="G3464" s="286"/>
      <c r="H3464" s="286"/>
      <c r="AW3464" s="482"/>
      <c r="AY3464" s="431"/>
    </row>
    <row r="3465" spans="1:51" s="388" customFormat="1" ht="16.5">
      <c r="A3465" s="132"/>
      <c r="B3465" s="132"/>
      <c r="C3465" s="132"/>
      <c r="D3465" s="241"/>
      <c r="E3465" s="241"/>
      <c r="F3465" s="386"/>
      <c r="G3465" s="286"/>
      <c r="H3465" s="286"/>
      <c r="AW3465" s="482"/>
      <c r="AY3465" s="431"/>
    </row>
    <row r="3466" spans="1:51" s="388" customFormat="1" ht="16.5">
      <c r="A3466" s="132"/>
      <c r="B3466" s="132"/>
      <c r="C3466" s="132"/>
      <c r="D3466" s="241"/>
      <c r="E3466" s="241"/>
      <c r="F3466" s="386"/>
      <c r="G3466" s="286"/>
      <c r="H3466" s="286"/>
      <c r="AW3466" s="482"/>
      <c r="AY3466" s="431"/>
    </row>
    <row r="3467" spans="1:51" s="388" customFormat="1" ht="16.5">
      <c r="A3467" s="132"/>
      <c r="B3467" s="132"/>
      <c r="C3467" s="132"/>
      <c r="D3467" s="241"/>
      <c r="E3467" s="241"/>
      <c r="F3467" s="386"/>
      <c r="G3467" s="286"/>
      <c r="H3467" s="286"/>
      <c r="AW3467" s="482"/>
      <c r="AY3467" s="431"/>
    </row>
    <row r="3468" spans="1:51" s="388" customFormat="1" ht="16.5">
      <c r="A3468" s="132"/>
      <c r="B3468" s="132"/>
      <c r="C3468" s="132"/>
      <c r="D3468" s="241"/>
      <c r="E3468" s="241"/>
      <c r="F3468" s="386"/>
      <c r="G3468" s="286"/>
      <c r="H3468" s="286"/>
      <c r="AW3468" s="482"/>
      <c r="AY3468" s="431"/>
    </row>
    <row r="3469" spans="1:51" s="388" customFormat="1" ht="16.5">
      <c r="A3469" s="132"/>
      <c r="B3469" s="132"/>
      <c r="C3469" s="132"/>
      <c r="D3469" s="241"/>
      <c r="E3469" s="241"/>
      <c r="F3469" s="386"/>
      <c r="G3469" s="286"/>
      <c r="H3469" s="286"/>
      <c r="AW3469" s="482"/>
      <c r="AY3469" s="431"/>
    </row>
    <row r="3470" spans="1:51" s="388" customFormat="1" ht="16.5">
      <c r="A3470" s="132"/>
      <c r="B3470" s="132"/>
      <c r="C3470" s="132"/>
      <c r="D3470" s="241"/>
      <c r="E3470" s="241"/>
      <c r="F3470" s="386"/>
      <c r="G3470" s="286"/>
      <c r="H3470" s="286"/>
      <c r="AW3470" s="482"/>
      <c r="AY3470" s="431"/>
    </row>
    <row r="3471" spans="1:51" s="388" customFormat="1" ht="16.5">
      <c r="A3471" s="132"/>
      <c r="B3471" s="132"/>
      <c r="C3471" s="132"/>
      <c r="D3471" s="241"/>
      <c r="E3471" s="241"/>
      <c r="F3471" s="386"/>
      <c r="G3471" s="286"/>
      <c r="H3471" s="286"/>
      <c r="AW3471" s="482"/>
      <c r="AY3471" s="431"/>
    </row>
    <row r="3472" spans="1:51" s="388" customFormat="1" ht="16.5">
      <c r="A3472" s="132"/>
      <c r="B3472" s="132"/>
      <c r="C3472" s="132"/>
      <c r="D3472" s="241"/>
      <c r="E3472" s="241"/>
      <c r="F3472" s="386"/>
      <c r="G3472" s="286"/>
      <c r="H3472" s="286"/>
      <c r="AW3472" s="482"/>
      <c r="AY3472" s="431"/>
    </row>
    <row r="3473" spans="1:51" s="388" customFormat="1" ht="16.5">
      <c r="A3473" s="132"/>
      <c r="B3473" s="132"/>
      <c r="C3473" s="132"/>
      <c r="D3473" s="241"/>
      <c r="E3473" s="241"/>
      <c r="F3473" s="386"/>
      <c r="G3473" s="286"/>
      <c r="H3473" s="286"/>
      <c r="AW3473" s="482"/>
      <c r="AY3473" s="431"/>
    </row>
    <row r="3474" spans="1:51" s="388" customFormat="1" ht="16.5">
      <c r="A3474" s="132"/>
      <c r="B3474" s="132"/>
      <c r="C3474" s="132"/>
      <c r="D3474" s="241"/>
      <c r="E3474" s="241"/>
      <c r="F3474" s="386"/>
      <c r="G3474" s="286"/>
      <c r="H3474" s="286"/>
      <c r="AW3474" s="482"/>
      <c r="AY3474" s="431"/>
    </row>
    <row r="3475" spans="1:51" s="388" customFormat="1" ht="16.5">
      <c r="A3475" s="132"/>
      <c r="B3475" s="132"/>
      <c r="C3475" s="132"/>
      <c r="D3475" s="241"/>
      <c r="E3475" s="241"/>
      <c r="F3475" s="386"/>
      <c r="G3475" s="286"/>
      <c r="H3475" s="286"/>
      <c r="AW3475" s="482"/>
      <c r="AY3475" s="431"/>
    </row>
    <row r="3476" spans="1:51" s="388" customFormat="1" ht="16.5">
      <c r="A3476" s="132"/>
      <c r="B3476" s="132"/>
      <c r="C3476" s="132"/>
      <c r="D3476" s="241"/>
      <c r="E3476" s="241"/>
      <c r="F3476" s="386"/>
      <c r="G3476" s="286"/>
      <c r="H3476" s="286"/>
      <c r="AW3476" s="482"/>
      <c r="AY3476" s="431"/>
    </row>
    <row r="3477" spans="1:51" s="388" customFormat="1" ht="16.5">
      <c r="A3477" s="132"/>
      <c r="B3477" s="132"/>
      <c r="C3477" s="132"/>
      <c r="D3477" s="241"/>
      <c r="E3477" s="241"/>
      <c r="F3477" s="386"/>
      <c r="G3477" s="286"/>
      <c r="H3477" s="286"/>
      <c r="AW3477" s="482"/>
      <c r="AY3477" s="431"/>
    </row>
    <row r="3478" spans="1:51" s="388" customFormat="1" ht="16.5">
      <c r="A3478" s="132"/>
      <c r="B3478" s="132"/>
      <c r="C3478" s="132"/>
      <c r="D3478" s="241"/>
      <c r="E3478" s="241"/>
      <c r="F3478" s="386"/>
      <c r="G3478" s="286"/>
      <c r="H3478" s="286"/>
      <c r="AW3478" s="482"/>
      <c r="AY3478" s="431"/>
    </row>
    <row r="3479" spans="1:51" s="388" customFormat="1" ht="16.5">
      <c r="A3479" s="132"/>
      <c r="B3479" s="132"/>
      <c r="C3479" s="132"/>
      <c r="D3479" s="241"/>
      <c r="E3479" s="241"/>
      <c r="F3479" s="386"/>
      <c r="G3479" s="286"/>
      <c r="H3479" s="286"/>
      <c r="AW3479" s="482"/>
      <c r="AY3479" s="431"/>
    </row>
    <row r="3480" spans="1:51" s="388" customFormat="1" ht="16.5">
      <c r="A3480" s="132"/>
      <c r="B3480" s="132"/>
      <c r="C3480" s="132"/>
      <c r="D3480" s="241"/>
      <c r="E3480" s="241"/>
      <c r="F3480" s="386"/>
      <c r="G3480" s="286"/>
      <c r="H3480" s="286"/>
      <c r="AW3480" s="482"/>
      <c r="AY3480" s="431"/>
    </row>
    <row r="3481" spans="1:51" s="388" customFormat="1" ht="16.5">
      <c r="A3481" s="132"/>
      <c r="B3481" s="132"/>
      <c r="C3481" s="132"/>
      <c r="D3481" s="241"/>
      <c r="E3481" s="241"/>
      <c r="F3481" s="386"/>
      <c r="G3481" s="286"/>
      <c r="H3481" s="286"/>
      <c r="AW3481" s="482"/>
      <c r="AY3481" s="431"/>
    </row>
    <row r="3482" spans="1:51" s="388" customFormat="1" ht="16.5">
      <c r="A3482" s="132"/>
      <c r="B3482" s="132"/>
      <c r="C3482" s="132"/>
      <c r="D3482" s="241"/>
      <c r="E3482" s="241"/>
      <c r="F3482" s="386"/>
      <c r="G3482" s="286"/>
      <c r="H3482" s="286"/>
      <c r="AW3482" s="482"/>
      <c r="AY3482" s="431"/>
    </row>
    <row r="3483" spans="1:51" s="388" customFormat="1" ht="16.5">
      <c r="A3483" s="132"/>
      <c r="B3483" s="132"/>
      <c r="C3483" s="132"/>
      <c r="D3483" s="241"/>
      <c r="E3483" s="241"/>
      <c r="F3483" s="386"/>
      <c r="G3483" s="286"/>
      <c r="H3483" s="286"/>
      <c r="AW3483" s="482"/>
      <c r="AY3483" s="431"/>
    </row>
    <row r="3484" spans="1:51" s="388" customFormat="1" ht="16.5">
      <c r="A3484" s="132"/>
      <c r="B3484" s="132"/>
      <c r="C3484" s="132"/>
      <c r="D3484" s="241"/>
      <c r="E3484" s="241"/>
      <c r="F3484" s="386"/>
      <c r="G3484" s="286"/>
      <c r="H3484" s="286"/>
      <c r="AW3484" s="482"/>
      <c r="AY3484" s="431"/>
    </row>
    <row r="3485" spans="1:51" s="388" customFormat="1" ht="16.5">
      <c r="A3485" s="132"/>
      <c r="B3485" s="132"/>
      <c r="C3485" s="132"/>
      <c r="D3485" s="241"/>
      <c r="E3485" s="241"/>
      <c r="F3485" s="386"/>
      <c r="G3485" s="286"/>
      <c r="H3485" s="286"/>
      <c r="AW3485" s="482"/>
      <c r="AY3485" s="431"/>
    </row>
    <row r="3486" spans="1:51" s="388" customFormat="1" ht="16.5">
      <c r="A3486" s="132"/>
      <c r="B3486" s="132"/>
      <c r="C3486" s="132"/>
      <c r="D3486" s="241"/>
      <c r="E3486" s="241"/>
      <c r="F3486" s="386"/>
      <c r="G3486" s="286"/>
      <c r="H3486" s="286"/>
      <c r="AW3486" s="482"/>
      <c r="AY3486" s="431"/>
    </row>
    <row r="3487" spans="1:51" s="388" customFormat="1" ht="16.5">
      <c r="A3487" s="132"/>
      <c r="B3487" s="132"/>
      <c r="C3487" s="132"/>
      <c r="D3487" s="241"/>
      <c r="E3487" s="241"/>
      <c r="F3487" s="386"/>
      <c r="G3487" s="286"/>
      <c r="H3487" s="286"/>
      <c r="AW3487" s="482"/>
      <c r="AY3487" s="431"/>
    </row>
    <row r="3488" spans="1:51" s="388" customFormat="1" ht="16.5">
      <c r="A3488" s="132"/>
      <c r="B3488" s="132"/>
      <c r="C3488" s="132"/>
      <c r="D3488" s="241"/>
      <c r="E3488" s="241"/>
      <c r="F3488" s="386"/>
      <c r="G3488" s="286"/>
      <c r="H3488" s="286"/>
      <c r="AW3488" s="482"/>
      <c r="AY3488" s="431"/>
    </row>
    <row r="3489" spans="1:51" s="388" customFormat="1" ht="16.5">
      <c r="A3489" s="132"/>
      <c r="B3489" s="132"/>
      <c r="C3489" s="132"/>
      <c r="D3489" s="241"/>
      <c r="E3489" s="241"/>
      <c r="F3489" s="386"/>
      <c r="G3489" s="286"/>
      <c r="H3489" s="286"/>
      <c r="AW3489" s="482"/>
      <c r="AY3489" s="431"/>
    </row>
    <row r="3490" spans="1:51" s="388" customFormat="1" ht="16.5">
      <c r="A3490" s="132"/>
      <c r="B3490" s="132"/>
      <c r="C3490" s="132"/>
      <c r="D3490" s="241"/>
      <c r="E3490" s="241"/>
      <c r="F3490" s="386"/>
      <c r="G3490" s="286"/>
      <c r="H3490" s="286"/>
      <c r="AW3490" s="482"/>
      <c r="AY3490" s="431"/>
    </row>
    <row r="3491" spans="1:51" s="388" customFormat="1" ht="16.5">
      <c r="A3491" s="132"/>
      <c r="B3491" s="132"/>
      <c r="C3491" s="132"/>
      <c r="D3491" s="241"/>
      <c r="E3491" s="241"/>
      <c r="F3491" s="386"/>
      <c r="G3491" s="286"/>
      <c r="H3491" s="286"/>
      <c r="AW3491" s="482"/>
      <c r="AY3491" s="431"/>
    </row>
    <row r="3492" spans="1:51" s="388" customFormat="1" ht="16.5">
      <c r="A3492" s="132"/>
      <c r="B3492" s="132"/>
      <c r="C3492" s="132"/>
      <c r="D3492" s="241"/>
      <c r="E3492" s="241"/>
      <c r="F3492" s="386"/>
      <c r="G3492" s="286"/>
      <c r="H3492" s="286"/>
      <c r="AW3492" s="482"/>
      <c r="AY3492" s="431"/>
    </row>
    <row r="3493" spans="1:51" s="388" customFormat="1" ht="16.5">
      <c r="A3493" s="132"/>
      <c r="B3493" s="132"/>
      <c r="C3493" s="132"/>
      <c r="D3493" s="241"/>
      <c r="E3493" s="241"/>
      <c r="F3493" s="386"/>
      <c r="G3493" s="286"/>
      <c r="H3493" s="286"/>
      <c r="AW3493" s="482"/>
      <c r="AY3493" s="431"/>
    </row>
    <row r="3494" spans="1:51" s="388" customFormat="1" ht="16.5">
      <c r="A3494" s="132"/>
      <c r="B3494" s="132"/>
      <c r="C3494" s="132"/>
      <c r="D3494" s="241"/>
      <c r="E3494" s="241"/>
      <c r="F3494" s="386"/>
      <c r="G3494" s="286"/>
      <c r="H3494" s="286"/>
      <c r="AW3494" s="482"/>
      <c r="AY3494" s="431"/>
    </row>
    <row r="3495" spans="1:51" s="388" customFormat="1" ht="16.5">
      <c r="A3495" s="132"/>
      <c r="B3495" s="132"/>
      <c r="C3495" s="132"/>
      <c r="D3495" s="241"/>
      <c r="E3495" s="241"/>
      <c r="F3495" s="386"/>
      <c r="G3495" s="286"/>
      <c r="H3495" s="286"/>
      <c r="AW3495" s="482"/>
      <c r="AY3495" s="431"/>
    </row>
    <row r="3496" spans="1:51" s="388" customFormat="1" ht="16.5">
      <c r="A3496" s="132"/>
      <c r="B3496" s="132"/>
      <c r="C3496" s="132"/>
      <c r="D3496" s="241"/>
      <c r="E3496" s="241"/>
      <c r="F3496" s="386"/>
      <c r="G3496" s="286"/>
      <c r="H3496" s="286"/>
      <c r="AW3496" s="482"/>
      <c r="AY3496" s="431"/>
    </row>
    <row r="3497" spans="1:51" s="388" customFormat="1" ht="16.5">
      <c r="A3497" s="132"/>
      <c r="B3497" s="132"/>
      <c r="C3497" s="132"/>
      <c r="D3497" s="241"/>
      <c r="E3497" s="241"/>
      <c r="F3497" s="386"/>
      <c r="G3497" s="286"/>
      <c r="H3497" s="286"/>
      <c r="AW3497" s="482"/>
      <c r="AY3497" s="431"/>
    </row>
    <row r="3498" spans="1:51" s="388" customFormat="1" ht="16.5">
      <c r="A3498" s="132"/>
      <c r="B3498" s="132"/>
      <c r="C3498" s="132"/>
      <c r="D3498" s="241"/>
      <c r="E3498" s="241"/>
      <c r="F3498" s="386"/>
      <c r="G3498" s="286"/>
      <c r="H3498" s="286"/>
      <c r="AW3498" s="482"/>
      <c r="AY3498" s="431"/>
    </row>
    <row r="3499" spans="1:51" s="388" customFormat="1" ht="16.5">
      <c r="A3499" s="132"/>
      <c r="B3499" s="132"/>
      <c r="C3499" s="132"/>
      <c r="D3499" s="241"/>
      <c r="E3499" s="241"/>
      <c r="F3499" s="386"/>
      <c r="G3499" s="286"/>
      <c r="H3499" s="286"/>
      <c r="AW3499" s="482"/>
      <c r="AY3499" s="431"/>
    </row>
    <row r="3500" spans="1:51" s="388" customFormat="1" ht="16.5">
      <c r="A3500" s="132"/>
      <c r="B3500" s="132"/>
      <c r="C3500" s="132"/>
      <c r="D3500" s="241"/>
      <c r="E3500" s="241"/>
      <c r="F3500" s="386"/>
      <c r="G3500" s="286"/>
      <c r="H3500" s="286"/>
      <c r="AW3500" s="482"/>
      <c r="AY3500" s="431"/>
    </row>
    <row r="3501" spans="1:51" s="388" customFormat="1" ht="16.5">
      <c r="A3501" s="132"/>
      <c r="B3501" s="132"/>
      <c r="C3501" s="132"/>
      <c r="D3501" s="241"/>
      <c r="E3501" s="241"/>
      <c r="F3501" s="386"/>
      <c r="G3501" s="286"/>
      <c r="H3501" s="286"/>
      <c r="AW3501" s="482"/>
      <c r="AY3501" s="431"/>
    </row>
    <row r="3502" spans="1:51" s="388" customFormat="1" ht="16.5">
      <c r="A3502" s="132"/>
      <c r="B3502" s="132"/>
      <c r="C3502" s="132"/>
      <c r="D3502" s="241"/>
      <c r="E3502" s="241"/>
      <c r="F3502" s="386"/>
      <c r="G3502" s="286"/>
      <c r="H3502" s="286"/>
      <c r="AW3502" s="482"/>
      <c r="AY3502" s="431"/>
    </row>
    <row r="3503" spans="1:51" s="388" customFormat="1" ht="16.5">
      <c r="A3503" s="132"/>
      <c r="B3503" s="132"/>
      <c r="C3503" s="132"/>
      <c r="D3503" s="241"/>
      <c r="E3503" s="241"/>
      <c r="F3503" s="386"/>
      <c r="G3503" s="286"/>
      <c r="H3503" s="286"/>
      <c r="AW3503" s="482"/>
      <c r="AY3503" s="431"/>
    </row>
    <row r="3504" spans="1:51" s="388" customFormat="1" ht="16.5">
      <c r="A3504" s="132"/>
      <c r="B3504" s="132"/>
      <c r="C3504" s="132"/>
      <c r="D3504" s="241"/>
      <c r="E3504" s="241"/>
      <c r="F3504" s="386"/>
      <c r="G3504" s="286"/>
      <c r="H3504" s="286"/>
      <c r="AW3504" s="482"/>
      <c r="AY3504" s="431"/>
    </row>
    <row r="3505" spans="1:51" s="388" customFormat="1" ht="16.5">
      <c r="A3505" s="132"/>
      <c r="B3505" s="132"/>
      <c r="C3505" s="132"/>
      <c r="D3505" s="241"/>
      <c r="E3505" s="241"/>
      <c r="F3505" s="386"/>
      <c r="G3505" s="286"/>
      <c r="H3505" s="286"/>
      <c r="AW3505" s="482"/>
      <c r="AY3505" s="431"/>
    </row>
    <row r="3506" spans="1:51" s="388" customFormat="1" ht="16.5">
      <c r="A3506" s="132"/>
      <c r="B3506" s="132"/>
      <c r="C3506" s="132"/>
      <c r="D3506" s="241"/>
      <c r="E3506" s="241"/>
      <c r="F3506" s="386"/>
      <c r="G3506" s="286"/>
      <c r="H3506" s="286"/>
      <c r="AW3506" s="482"/>
      <c r="AY3506" s="431"/>
    </row>
    <row r="3507" spans="1:51" s="388" customFormat="1" ht="16.5">
      <c r="A3507" s="132"/>
      <c r="B3507" s="132"/>
      <c r="C3507" s="132"/>
      <c r="D3507" s="241"/>
      <c r="E3507" s="241"/>
      <c r="F3507" s="386"/>
      <c r="G3507" s="286"/>
      <c r="H3507" s="286"/>
      <c r="AW3507" s="482"/>
      <c r="AY3507" s="431"/>
    </row>
    <row r="3508" spans="1:51" s="388" customFormat="1" ht="16.5">
      <c r="A3508" s="132"/>
      <c r="B3508" s="132"/>
      <c r="C3508" s="132"/>
      <c r="D3508" s="241"/>
      <c r="E3508" s="241"/>
      <c r="F3508" s="386"/>
      <c r="G3508" s="286"/>
      <c r="H3508" s="286"/>
      <c r="AW3508" s="482"/>
      <c r="AY3508" s="431"/>
    </row>
    <row r="3509" spans="1:51" s="388" customFormat="1" ht="16.5">
      <c r="A3509" s="132"/>
      <c r="B3509" s="132"/>
      <c r="C3509" s="132"/>
      <c r="D3509" s="241"/>
      <c r="E3509" s="241"/>
      <c r="F3509" s="386"/>
      <c r="G3509" s="286"/>
      <c r="H3509" s="286"/>
      <c r="AW3509" s="482"/>
      <c r="AY3509" s="431"/>
    </row>
    <row r="3510" spans="1:51" s="388" customFormat="1" ht="16.5">
      <c r="A3510" s="132"/>
      <c r="B3510" s="132"/>
      <c r="C3510" s="132"/>
      <c r="D3510" s="241"/>
      <c r="E3510" s="241"/>
      <c r="F3510" s="386"/>
      <c r="G3510" s="286"/>
      <c r="H3510" s="286"/>
      <c r="AW3510" s="482"/>
      <c r="AY3510" s="431"/>
    </row>
    <row r="3511" spans="1:51" s="388" customFormat="1" ht="16.5">
      <c r="A3511" s="132"/>
      <c r="B3511" s="132"/>
      <c r="C3511" s="132"/>
      <c r="D3511" s="241"/>
      <c r="E3511" s="241"/>
      <c r="F3511" s="386"/>
      <c r="G3511" s="286"/>
      <c r="H3511" s="286"/>
      <c r="AW3511" s="482"/>
      <c r="AY3511" s="431"/>
    </row>
    <row r="3512" spans="1:51" s="388" customFormat="1" ht="16.5">
      <c r="A3512" s="132"/>
      <c r="B3512" s="132"/>
      <c r="C3512" s="132"/>
      <c r="D3512" s="241"/>
      <c r="E3512" s="241"/>
      <c r="F3512" s="386"/>
      <c r="G3512" s="286"/>
      <c r="H3512" s="286"/>
      <c r="AW3512" s="482"/>
      <c r="AY3512" s="431"/>
    </row>
    <row r="3513" spans="1:51" s="388" customFormat="1" ht="16.5">
      <c r="A3513" s="132"/>
      <c r="B3513" s="132"/>
      <c r="C3513" s="132"/>
      <c r="D3513" s="241"/>
      <c r="E3513" s="241"/>
      <c r="F3513" s="386"/>
      <c r="G3513" s="286"/>
      <c r="H3513" s="286"/>
      <c r="AW3513" s="482"/>
      <c r="AY3513" s="431"/>
    </row>
    <row r="3514" spans="1:51" s="388" customFormat="1" ht="16.5">
      <c r="A3514" s="132"/>
      <c r="B3514" s="132"/>
      <c r="C3514" s="132"/>
      <c r="D3514" s="241"/>
      <c r="E3514" s="241"/>
      <c r="F3514" s="386"/>
      <c r="G3514" s="286"/>
      <c r="H3514" s="286"/>
      <c r="AW3514" s="482"/>
      <c r="AY3514" s="431"/>
    </row>
    <row r="3515" spans="1:51" s="388" customFormat="1" ht="16.5">
      <c r="A3515" s="132"/>
      <c r="B3515" s="132"/>
      <c r="C3515" s="132"/>
      <c r="D3515" s="241"/>
      <c r="E3515" s="241"/>
      <c r="F3515" s="386"/>
      <c r="G3515" s="286"/>
      <c r="H3515" s="286"/>
      <c r="AW3515" s="482"/>
      <c r="AY3515" s="431"/>
    </row>
    <row r="3516" spans="1:51" s="388" customFormat="1" ht="16.5">
      <c r="A3516" s="132"/>
      <c r="B3516" s="132"/>
      <c r="C3516" s="132"/>
      <c r="D3516" s="241"/>
      <c r="E3516" s="241"/>
      <c r="F3516" s="386"/>
      <c r="G3516" s="286"/>
      <c r="H3516" s="286"/>
      <c r="AW3516" s="482"/>
      <c r="AY3516" s="431"/>
    </row>
    <row r="3517" spans="1:51" s="388" customFormat="1" ht="16.5">
      <c r="A3517" s="132"/>
      <c r="B3517" s="132"/>
      <c r="C3517" s="132"/>
      <c r="D3517" s="241"/>
      <c r="E3517" s="241"/>
      <c r="F3517" s="386"/>
      <c r="G3517" s="286"/>
      <c r="H3517" s="286"/>
      <c r="AW3517" s="482"/>
      <c r="AY3517" s="431"/>
    </row>
    <row r="3518" spans="1:51" s="388" customFormat="1" ht="16.5">
      <c r="A3518" s="132"/>
      <c r="B3518" s="132"/>
      <c r="C3518" s="132"/>
      <c r="D3518" s="241"/>
      <c r="E3518" s="241"/>
      <c r="F3518" s="386"/>
      <c r="G3518" s="286"/>
      <c r="H3518" s="286"/>
      <c r="AW3518" s="482"/>
      <c r="AY3518" s="431"/>
    </row>
    <row r="3519" spans="1:51" s="388" customFormat="1" ht="16.5">
      <c r="A3519" s="132"/>
      <c r="B3519" s="132"/>
      <c r="C3519" s="132"/>
      <c r="D3519" s="241"/>
      <c r="E3519" s="241"/>
      <c r="F3519" s="386"/>
      <c r="G3519" s="286"/>
      <c r="H3519" s="286"/>
      <c r="AW3519" s="482"/>
      <c r="AY3519" s="431"/>
    </row>
    <row r="3520" spans="1:51" s="388" customFormat="1" ht="16.5">
      <c r="A3520" s="132"/>
      <c r="B3520" s="132"/>
      <c r="C3520" s="132"/>
      <c r="D3520" s="241"/>
      <c r="E3520" s="241"/>
      <c r="F3520" s="386"/>
      <c r="G3520" s="286"/>
      <c r="H3520" s="286"/>
      <c r="AW3520" s="482"/>
      <c r="AY3520" s="431"/>
    </row>
    <row r="3521" spans="1:51" s="388" customFormat="1" ht="16.5">
      <c r="A3521" s="132"/>
      <c r="B3521" s="132"/>
      <c r="C3521" s="132"/>
      <c r="D3521" s="241"/>
      <c r="E3521" s="241"/>
      <c r="F3521" s="386"/>
      <c r="G3521" s="286"/>
      <c r="H3521" s="286"/>
      <c r="AW3521" s="482"/>
      <c r="AY3521" s="431"/>
    </row>
    <row r="3522" spans="1:51" s="388" customFormat="1" ht="16.5">
      <c r="A3522" s="132"/>
      <c r="B3522" s="132"/>
      <c r="C3522" s="132"/>
      <c r="D3522" s="241"/>
      <c r="E3522" s="241"/>
      <c r="F3522" s="386"/>
      <c r="G3522" s="286"/>
      <c r="H3522" s="286"/>
      <c r="AW3522" s="482"/>
      <c r="AY3522" s="431"/>
    </row>
    <row r="3523" spans="1:51" s="388" customFormat="1" ht="16.5">
      <c r="A3523" s="132"/>
      <c r="B3523" s="132"/>
      <c r="C3523" s="132"/>
      <c r="D3523" s="241"/>
      <c r="E3523" s="241"/>
      <c r="F3523" s="386"/>
      <c r="G3523" s="286"/>
      <c r="H3523" s="286"/>
      <c r="AW3523" s="482"/>
      <c r="AY3523" s="431"/>
    </row>
    <row r="3524" spans="1:51" s="388" customFormat="1" ht="16.5">
      <c r="A3524" s="132"/>
      <c r="B3524" s="132"/>
      <c r="C3524" s="132"/>
      <c r="D3524" s="241"/>
      <c r="E3524" s="241"/>
      <c r="F3524" s="386"/>
      <c r="G3524" s="286"/>
      <c r="H3524" s="286"/>
      <c r="AW3524" s="482"/>
      <c r="AY3524" s="431"/>
    </row>
    <row r="3525" spans="1:51" s="388" customFormat="1" ht="16.5">
      <c r="A3525" s="132"/>
      <c r="B3525" s="132"/>
      <c r="C3525" s="132"/>
      <c r="D3525" s="241"/>
      <c r="E3525" s="241"/>
      <c r="F3525" s="386"/>
      <c r="G3525" s="286"/>
      <c r="H3525" s="286"/>
      <c r="AW3525" s="482"/>
      <c r="AY3525" s="431"/>
    </row>
    <row r="3526" spans="1:51" s="388" customFormat="1" ht="16.5">
      <c r="A3526" s="132"/>
      <c r="B3526" s="132"/>
      <c r="C3526" s="132"/>
      <c r="D3526" s="241"/>
      <c r="E3526" s="241"/>
      <c r="F3526" s="386"/>
      <c r="G3526" s="286"/>
      <c r="H3526" s="286"/>
      <c r="AW3526" s="482"/>
      <c r="AY3526" s="431"/>
    </row>
    <row r="3527" spans="1:51" s="388" customFormat="1" ht="16.5">
      <c r="A3527" s="132"/>
      <c r="B3527" s="132"/>
      <c r="C3527" s="132"/>
      <c r="D3527" s="241"/>
      <c r="E3527" s="241"/>
      <c r="F3527" s="386"/>
      <c r="G3527" s="286"/>
      <c r="H3527" s="286"/>
      <c r="AW3527" s="482"/>
      <c r="AY3527" s="431"/>
    </row>
    <row r="3528" spans="1:51" s="388" customFormat="1" ht="16.5">
      <c r="A3528" s="132"/>
      <c r="B3528" s="132"/>
      <c r="C3528" s="132"/>
      <c r="D3528" s="241"/>
      <c r="E3528" s="241"/>
      <c r="F3528" s="386"/>
      <c r="G3528" s="286"/>
      <c r="H3528" s="286"/>
      <c r="AW3528" s="482"/>
      <c r="AY3528" s="431"/>
    </row>
    <row r="3529" spans="1:51" s="388" customFormat="1" ht="16.5">
      <c r="A3529" s="132"/>
      <c r="B3529" s="132"/>
      <c r="C3529" s="132"/>
      <c r="D3529" s="241"/>
      <c r="E3529" s="241"/>
      <c r="F3529" s="386"/>
      <c r="G3529" s="286"/>
      <c r="H3529" s="286"/>
      <c r="AW3529" s="482"/>
      <c r="AY3529" s="431"/>
    </row>
    <row r="3530" spans="1:51" s="388" customFormat="1" ht="16.5">
      <c r="A3530" s="132"/>
      <c r="B3530" s="132"/>
      <c r="C3530" s="132"/>
      <c r="D3530" s="241"/>
      <c r="E3530" s="241"/>
      <c r="F3530" s="386"/>
      <c r="G3530" s="286"/>
      <c r="H3530" s="286"/>
      <c r="AW3530" s="482"/>
      <c r="AY3530" s="431"/>
    </row>
    <row r="3531" spans="1:51" s="388" customFormat="1" ht="16.5">
      <c r="A3531" s="132"/>
      <c r="B3531" s="132"/>
      <c r="C3531" s="132"/>
      <c r="D3531" s="241"/>
      <c r="E3531" s="241"/>
      <c r="F3531" s="386"/>
      <c r="G3531" s="286"/>
      <c r="H3531" s="286"/>
      <c r="AW3531" s="482"/>
      <c r="AY3531" s="431"/>
    </row>
    <row r="3532" spans="1:51" s="388" customFormat="1" ht="16.5">
      <c r="A3532" s="132"/>
      <c r="B3532" s="132"/>
      <c r="C3532" s="132"/>
      <c r="D3532" s="241"/>
      <c r="E3532" s="241"/>
      <c r="F3532" s="386"/>
      <c r="G3532" s="286"/>
      <c r="H3532" s="286"/>
      <c r="AW3532" s="482"/>
      <c r="AY3532" s="431"/>
    </row>
    <row r="3533" spans="1:51" s="388" customFormat="1" ht="16.5">
      <c r="A3533" s="132"/>
      <c r="B3533" s="132"/>
      <c r="C3533" s="132"/>
      <c r="D3533" s="241"/>
      <c r="E3533" s="241"/>
      <c r="F3533" s="386"/>
      <c r="G3533" s="286"/>
      <c r="H3533" s="286"/>
      <c r="AW3533" s="482"/>
      <c r="AY3533" s="431"/>
    </row>
    <row r="3534" spans="1:51" s="388" customFormat="1" ht="16.5">
      <c r="A3534" s="132"/>
      <c r="B3534" s="132"/>
      <c r="C3534" s="132"/>
      <c r="D3534" s="241"/>
      <c r="E3534" s="241"/>
      <c r="F3534" s="386"/>
      <c r="G3534" s="286"/>
      <c r="H3534" s="286"/>
      <c r="AW3534" s="482"/>
      <c r="AY3534" s="431"/>
    </row>
    <row r="3535" spans="1:51" s="388" customFormat="1" ht="16.5">
      <c r="A3535" s="132"/>
      <c r="B3535" s="132"/>
      <c r="C3535" s="132"/>
      <c r="D3535" s="241"/>
      <c r="E3535" s="241"/>
      <c r="F3535" s="386"/>
      <c r="G3535" s="286"/>
      <c r="H3535" s="286"/>
      <c r="AW3535" s="482"/>
      <c r="AY3535" s="431"/>
    </row>
    <row r="3536" spans="1:51" s="388" customFormat="1" ht="16.5">
      <c r="A3536" s="132"/>
      <c r="B3536" s="132"/>
      <c r="C3536" s="132"/>
      <c r="D3536" s="241"/>
      <c r="E3536" s="241"/>
      <c r="F3536" s="386"/>
      <c r="G3536" s="286"/>
      <c r="H3536" s="286"/>
      <c r="AW3536" s="482"/>
      <c r="AY3536" s="431"/>
    </row>
    <row r="3537" spans="1:51" s="388" customFormat="1" ht="16.5">
      <c r="A3537" s="132"/>
      <c r="B3537" s="132"/>
      <c r="C3537" s="132"/>
      <c r="D3537" s="241"/>
      <c r="E3537" s="241"/>
      <c r="F3537" s="386"/>
      <c r="G3537" s="286"/>
      <c r="H3537" s="286"/>
      <c r="AW3537" s="482"/>
      <c r="AY3537" s="431"/>
    </row>
    <row r="3538" spans="1:51" s="388" customFormat="1" ht="16.5">
      <c r="A3538" s="132"/>
      <c r="B3538" s="132"/>
      <c r="C3538" s="132"/>
      <c r="D3538" s="241"/>
      <c r="E3538" s="241"/>
      <c r="F3538" s="386"/>
      <c r="G3538" s="286"/>
      <c r="H3538" s="286"/>
      <c r="AW3538" s="482"/>
      <c r="AY3538" s="431"/>
    </row>
    <row r="3539" spans="1:51" s="388" customFormat="1" ht="16.5">
      <c r="A3539" s="132"/>
      <c r="B3539" s="132"/>
      <c r="C3539" s="132"/>
      <c r="D3539" s="241"/>
      <c r="E3539" s="241"/>
      <c r="F3539" s="386"/>
      <c r="G3539" s="286"/>
      <c r="H3539" s="286"/>
      <c r="AW3539" s="482"/>
      <c r="AY3539" s="431"/>
    </row>
    <row r="3540" spans="1:51" s="388" customFormat="1" ht="16.5">
      <c r="A3540" s="132"/>
      <c r="B3540" s="132"/>
      <c r="C3540" s="132"/>
      <c r="D3540" s="241"/>
      <c r="E3540" s="241"/>
      <c r="F3540" s="386"/>
      <c r="G3540" s="286"/>
      <c r="H3540" s="286"/>
      <c r="AW3540" s="482"/>
      <c r="AY3540" s="431"/>
    </row>
    <row r="3541" spans="1:51" s="388" customFormat="1" ht="16.5">
      <c r="A3541" s="132"/>
      <c r="B3541" s="132"/>
      <c r="C3541" s="132"/>
      <c r="D3541" s="241"/>
      <c r="E3541" s="241"/>
      <c r="F3541" s="386"/>
      <c r="G3541" s="286"/>
      <c r="H3541" s="286"/>
      <c r="AW3541" s="482"/>
      <c r="AY3541" s="431"/>
    </row>
    <row r="3542" spans="1:51" s="388" customFormat="1" ht="16.5">
      <c r="A3542" s="132"/>
      <c r="B3542" s="132"/>
      <c r="C3542" s="132"/>
      <c r="D3542" s="241"/>
      <c r="E3542" s="241"/>
      <c r="F3542" s="386"/>
      <c r="G3542" s="286"/>
      <c r="H3542" s="286"/>
      <c r="AW3542" s="482"/>
      <c r="AY3542" s="431"/>
    </row>
    <row r="3543" spans="1:51" s="388" customFormat="1" ht="16.5">
      <c r="A3543" s="132"/>
      <c r="B3543" s="132"/>
      <c r="C3543" s="132"/>
      <c r="D3543" s="241"/>
      <c r="E3543" s="241"/>
      <c r="F3543" s="386"/>
      <c r="G3543" s="286"/>
      <c r="H3543" s="286"/>
      <c r="AW3543" s="482"/>
      <c r="AY3543" s="431"/>
    </row>
    <row r="3544" spans="1:51" s="388" customFormat="1" ht="16.5">
      <c r="A3544" s="132"/>
      <c r="B3544" s="132"/>
      <c r="C3544" s="132"/>
      <c r="D3544" s="241"/>
      <c r="E3544" s="241"/>
      <c r="F3544" s="386"/>
      <c r="G3544" s="286"/>
      <c r="H3544" s="286"/>
      <c r="AW3544" s="482"/>
      <c r="AY3544" s="431"/>
    </row>
    <row r="3545" spans="1:51" s="388" customFormat="1" ht="16.5">
      <c r="A3545" s="132"/>
      <c r="B3545" s="132"/>
      <c r="C3545" s="132"/>
      <c r="D3545" s="241"/>
      <c r="E3545" s="241"/>
      <c r="F3545" s="386"/>
      <c r="G3545" s="286"/>
      <c r="H3545" s="286"/>
      <c r="AW3545" s="482"/>
      <c r="AY3545" s="431"/>
    </row>
    <row r="3546" spans="1:51" s="388" customFormat="1" ht="16.5">
      <c r="A3546" s="132"/>
      <c r="B3546" s="132"/>
      <c r="C3546" s="132"/>
      <c r="D3546" s="241"/>
      <c r="E3546" s="241"/>
      <c r="F3546" s="386"/>
      <c r="G3546" s="286"/>
      <c r="H3546" s="286"/>
      <c r="AW3546" s="482"/>
      <c r="AY3546" s="431"/>
    </row>
    <row r="3547" spans="1:51" s="388" customFormat="1" ht="16.5">
      <c r="A3547" s="132"/>
      <c r="B3547" s="132"/>
      <c r="C3547" s="132"/>
      <c r="D3547" s="241"/>
      <c r="E3547" s="241"/>
      <c r="F3547" s="386"/>
      <c r="G3547" s="286"/>
      <c r="H3547" s="286"/>
      <c r="AW3547" s="482"/>
      <c r="AY3547" s="431"/>
    </row>
    <row r="3548" spans="1:51" s="388" customFormat="1" ht="16.5">
      <c r="A3548" s="132"/>
      <c r="B3548" s="132"/>
      <c r="C3548" s="132"/>
      <c r="D3548" s="241"/>
      <c r="E3548" s="241"/>
      <c r="F3548" s="386"/>
      <c r="G3548" s="286"/>
      <c r="H3548" s="286"/>
      <c r="AW3548" s="482"/>
      <c r="AY3548" s="431"/>
    </row>
    <row r="3549" spans="1:51" s="388" customFormat="1" ht="16.5">
      <c r="A3549" s="132"/>
      <c r="B3549" s="132"/>
      <c r="C3549" s="132"/>
      <c r="D3549" s="241"/>
      <c r="E3549" s="241"/>
      <c r="F3549" s="386"/>
      <c r="G3549" s="286"/>
      <c r="H3549" s="286"/>
      <c r="AW3549" s="482"/>
      <c r="AY3549" s="431"/>
    </row>
    <row r="3550" spans="1:51" s="388" customFormat="1" ht="16.5">
      <c r="A3550" s="132"/>
      <c r="B3550" s="132"/>
      <c r="C3550" s="132"/>
      <c r="D3550" s="241"/>
      <c r="E3550" s="241"/>
      <c r="F3550" s="386"/>
      <c r="G3550" s="286"/>
      <c r="H3550" s="286"/>
      <c r="AW3550" s="482"/>
      <c r="AY3550" s="431"/>
    </row>
    <row r="3551" spans="1:51" s="388" customFormat="1" ht="16.5">
      <c r="A3551" s="132"/>
      <c r="B3551" s="132"/>
      <c r="C3551" s="132"/>
      <c r="D3551" s="241"/>
      <c r="E3551" s="241"/>
      <c r="F3551" s="386"/>
      <c r="G3551" s="286"/>
      <c r="H3551" s="286"/>
      <c r="AW3551" s="482"/>
      <c r="AY3551" s="431"/>
    </row>
    <row r="3552" spans="1:51" s="388" customFormat="1" ht="16.5">
      <c r="A3552" s="132"/>
      <c r="B3552" s="132"/>
      <c r="C3552" s="132"/>
      <c r="D3552" s="241"/>
      <c r="E3552" s="241"/>
      <c r="F3552" s="386"/>
      <c r="G3552" s="286"/>
      <c r="H3552" s="286"/>
      <c r="AW3552" s="482"/>
      <c r="AY3552" s="431"/>
    </row>
    <row r="3553" spans="1:51" s="388" customFormat="1" ht="16.5">
      <c r="A3553" s="132"/>
      <c r="B3553" s="132"/>
      <c r="C3553" s="132"/>
      <c r="D3553" s="241"/>
      <c r="E3553" s="241"/>
      <c r="F3553" s="386"/>
      <c r="G3553" s="286"/>
      <c r="H3553" s="286"/>
      <c r="AW3553" s="482"/>
      <c r="AY3553" s="431"/>
    </row>
    <row r="3554" spans="1:51" s="388" customFormat="1" ht="16.5">
      <c r="A3554" s="132"/>
      <c r="B3554" s="132"/>
      <c r="C3554" s="132"/>
      <c r="D3554" s="241"/>
      <c r="E3554" s="241"/>
      <c r="F3554" s="386"/>
      <c r="G3554" s="286"/>
      <c r="H3554" s="286"/>
      <c r="AW3554" s="482"/>
      <c r="AY3554" s="431"/>
    </row>
    <row r="3555" spans="1:51" s="388" customFormat="1" ht="16.5">
      <c r="A3555" s="132"/>
      <c r="B3555" s="132"/>
      <c r="C3555" s="132"/>
      <c r="D3555" s="241"/>
      <c r="E3555" s="241"/>
      <c r="F3555" s="386"/>
      <c r="G3555" s="286"/>
      <c r="H3555" s="286"/>
      <c r="AW3555" s="482"/>
      <c r="AY3555" s="431"/>
    </row>
    <row r="3556" spans="1:51" s="388" customFormat="1" ht="16.5">
      <c r="A3556" s="132"/>
      <c r="B3556" s="132"/>
      <c r="C3556" s="132"/>
      <c r="D3556" s="241"/>
      <c r="E3556" s="241"/>
      <c r="F3556" s="386"/>
      <c r="G3556" s="286"/>
      <c r="H3556" s="286"/>
      <c r="AW3556" s="482"/>
      <c r="AY3556" s="431"/>
    </row>
    <row r="3557" spans="1:51" s="388" customFormat="1" ht="16.5">
      <c r="A3557" s="132"/>
      <c r="B3557" s="132"/>
      <c r="C3557" s="132"/>
      <c r="D3557" s="241"/>
      <c r="E3557" s="241"/>
      <c r="F3557" s="386"/>
      <c r="G3557" s="286"/>
      <c r="H3557" s="286"/>
      <c r="AW3557" s="482"/>
      <c r="AY3557" s="431"/>
    </row>
    <row r="3558" spans="1:51" s="388" customFormat="1" ht="16.5">
      <c r="A3558" s="132"/>
      <c r="B3558" s="132"/>
      <c r="C3558" s="132"/>
      <c r="D3558" s="241"/>
      <c r="E3558" s="241"/>
      <c r="F3558" s="386"/>
      <c r="G3558" s="286"/>
      <c r="H3558" s="286"/>
      <c r="AW3558" s="482"/>
      <c r="AY3558" s="431"/>
    </row>
    <row r="3559" spans="1:51" s="388" customFormat="1" ht="16.5">
      <c r="A3559" s="132"/>
      <c r="B3559" s="132"/>
      <c r="C3559" s="132"/>
      <c r="D3559" s="241"/>
      <c r="E3559" s="241"/>
      <c r="F3559" s="386"/>
      <c r="G3559" s="286"/>
      <c r="H3559" s="286"/>
      <c r="AW3559" s="482"/>
      <c r="AY3559" s="431"/>
    </row>
    <row r="3560" spans="1:51" s="388" customFormat="1" ht="16.5">
      <c r="A3560" s="132"/>
      <c r="B3560" s="132"/>
      <c r="C3560" s="132"/>
      <c r="D3560" s="241"/>
      <c r="E3560" s="241"/>
      <c r="F3560" s="386"/>
      <c r="G3560" s="286"/>
      <c r="H3560" s="286"/>
      <c r="AW3560" s="482"/>
      <c r="AY3560" s="431"/>
    </row>
    <row r="3561" spans="1:51" s="388" customFormat="1" ht="16.5">
      <c r="A3561" s="132"/>
      <c r="B3561" s="132"/>
      <c r="C3561" s="132"/>
      <c r="D3561" s="241"/>
      <c r="E3561" s="241"/>
      <c r="F3561" s="386"/>
      <c r="G3561" s="286"/>
      <c r="H3561" s="286"/>
      <c r="AW3561" s="482"/>
      <c r="AY3561" s="431"/>
    </row>
    <row r="3562" spans="1:51" s="388" customFormat="1" ht="16.5">
      <c r="A3562" s="132"/>
      <c r="B3562" s="132"/>
      <c r="C3562" s="132"/>
      <c r="D3562" s="241"/>
      <c r="E3562" s="241"/>
      <c r="F3562" s="386"/>
      <c r="G3562" s="286"/>
      <c r="H3562" s="286"/>
      <c r="AW3562" s="482"/>
      <c r="AY3562" s="431"/>
    </row>
    <row r="3563" spans="1:51" s="388" customFormat="1" ht="16.5">
      <c r="A3563" s="132"/>
      <c r="B3563" s="132"/>
      <c r="C3563" s="132"/>
      <c r="D3563" s="241"/>
      <c r="E3563" s="241"/>
      <c r="F3563" s="386"/>
      <c r="G3563" s="286"/>
      <c r="H3563" s="286"/>
      <c r="AW3563" s="482"/>
      <c r="AY3563" s="431"/>
    </row>
    <row r="3564" spans="1:51" s="388" customFormat="1" ht="16.5">
      <c r="A3564" s="132"/>
      <c r="B3564" s="132"/>
      <c r="C3564" s="132"/>
      <c r="D3564" s="241"/>
      <c r="E3564" s="241"/>
      <c r="F3564" s="386"/>
      <c r="G3564" s="286"/>
      <c r="H3564" s="286"/>
      <c r="AW3564" s="482"/>
      <c r="AY3564" s="431"/>
    </row>
    <row r="3565" spans="1:51" s="388" customFormat="1" ht="16.5">
      <c r="A3565" s="132"/>
      <c r="B3565" s="132"/>
      <c r="C3565" s="132"/>
      <c r="D3565" s="241"/>
      <c r="E3565" s="241"/>
      <c r="F3565" s="386"/>
      <c r="G3565" s="286"/>
      <c r="H3565" s="286"/>
      <c r="AW3565" s="482"/>
      <c r="AY3565" s="431"/>
    </row>
    <row r="3566" spans="1:51" s="388" customFormat="1" ht="16.5">
      <c r="A3566" s="132"/>
      <c r="B3566" s="132"/>
      <c r="C3566" s="132"/>
      <c r="D3566" s="241"/>
      <c r="E3566" s="241"/>
      <c r="F3566" s="386"/>
      <c r="G3566" s="286"/>
      <c r="H3566" s="286"/>
      <c r="AW3566" s="482"/>
      <c r="AY3566" s="431"/>
    </row>
    <row r="3567" spans="1:51" s="388" customFormat="1" ht="16.5">
      <c r="A3567" s="132"/>
      <c r="B3567" s="132"/>
      <c r="C3567" s="132"/>
      <c r="D3567" s="241"/>
      <c r="E3567" s="241"/>
      <c r="F3567" s="386"/>
      <c r="G3567" s="286"/>
      <c r="H3567" s="286"/>
      <c r="AW3567" s="482"/>
      <c r="AY3567" s="431"/>
    </row>
    <row r="3568" spans="1:51" s="388" customFormat="1" ht="16.5">
      <c r="A3568" s="132"/>
      <c r="B3568" s="132"/>
      <c r="C3568" s="132"/>
      <c r="D3568" s="241"/>
      <c r="E3568" s="241"/>
      <c r="F3568" s="386"/>
      <c r="G3568" s="286"/>
      <c r="H3568" s="286"/>
      <c r="AW3568" s="482"/>
      <c r="AY3568" s="431"/>
    </row>
    <row r="3569" spans="1:51" s="388" customFormat="1" ht="16.5">
      <c r="A3569" s="132"/>
      <c r="B3569" s="132"/>
      <c r="C3569" s="132"/>
      <c r="D3569" s="241"/>
      <c r="E3569" s="241"/>
      <c r="F3569" s="386"/>
      <c r="G3569" s="286"/>
      <c r="H3569" s="286"/>
      <c r="AW3569" s="482"/>
      <c r="AY3569" s="431"/>
    </row>
    <row r="3570" spans="1:51" s="388" customFormat="1" ht="16.5">
      <c r="A3570" s="132"/>
      <c r="B3570" s="132"/>
      <c r="C3570" s="132"/>
      <c r="D3570" s="241"/>
      <c r="E3570" s="241"/>
      <c r="F3570" s="386"/>
      <c r="G3570" s="286"/>
      <c r="H3570" s="286"/>
      <c r="AW3570" s="482"/>
      <c r="AY3570" s="431"/>
    </row>
    <row r="3571" spans="1:51" s="388" customFormat="1" ht="16.5">
      <c r="A3571" s="132"/>
      <c r="B3571" s="132"/>
      <c r="C3571" s="132"/>
      <c r="D3571" s="241"/>
      <c r="E3571" s="241"/>
      <c r="F3571" s="386"/>
      <c r="G3571" s="286"/>
      <c r="H3571" s="286"/>
      <c r="AW3571" s="482"/>
      <c r="AY3571" s="431"/>
    </row>
    <row r="3572" spans="1:51" s="388" customFormat="1" ht="16.5">
      <c r="A3572" s="132"/>
      <c r="B3572" s="132"/>
      <c r="C3572" s="132"/>
      <c r="D3572" s="241"/>
      <c r="E3572" s="241"/>
      <c r="F3572" s="386"/>
      <c r="G3572" s="286"/>
      <c r="H3572" s="286"/>
      <c r="AW3572" s="482"/>
      <c r="AY3572" s="431"/>
    </row>
    <row r="3573" spans="1:51" s="388" customFormat="1" ht="16.5">
      <c r="A3573" s="132"/>
      <c r="B3573" s="132"/>
      <c r="C3573" s="132"/>
      <c r="D3573" s="241"/>
      <c r="E3573" s="241"/>
      <c r="F3573" s="386"/>
      <c r="G3573" s="286"/>
      <c r="H3573" s="286"/>
      <c r="AW3573" s="482"/>
      <c r="AY3573" s="431"/>
    </row>
    <row r="3574" spans="1:51" s="388" customFormat="1" ht="16.5">
      <c r="A3574" s="132"/>
      <c r="B3574" s="132"/>
      <c r="C3574" s="132"/>
      <c r="D3574" s="241"/>
      <c r="E3574" s="241"/>
      <c r="F3574" s="386"/>
      <c r="G3574" s="286"/>
      <c r="H3574" s="286"/>
      <c r="AW3574" s="482"/>
      <c r="AY3574" s="431"/>
    </row>
    <row r="3575" spans="1:51" s="388" customFormat="1" ht="16.5">
      <c r="A3575" s="132"/>
      <c r="B3575" s="132"/>
      <c r="C3575" s="132"/>
      <c r="D3575" s="241"/>
      <c r="E3575" s="241"/>
      <c r="F3575" s="386"/>
      <c r="G3575" s="286"/>
      <c r="H3575" s="286"/>
      <c r="AW3575" s="482"/>
      <c r="AY3575" s="431"/>
    </row>
    <row r="3576" spans="1:51" s="388" customFormat="1" ht="16.5">
      <c r="A3576" s="132"/>
      <c r="B3576" s="132"/>
      <c r="C3576" s="132"/>
      <c r="D3576" s="241"/>
      <c r="E3576" s="241"/>
      <c r="F3576" s="386"/>
      <c r="G3576" s="286"/>
      <c r="H3576" s="286"/>
      <c r="AW3576" s="482"/>
      <c r="AY3576" s="431"/>
    </row>
    <row r="3577" spans="1:51" s="388" customFormat="1" ht="16.5">
      <c r="A3577" s="132"/>
      <c r="B3577" s="132"/>
      <c r="C3577" s="132"/>
      <c r="D3577" s="241"/>
      <c r="E3577" s="241"/>
      <c r="F3577" s="386"/>
      <c r="G3577" s="286"/>
      <c r="H3577" s="286"/>
      <c r="AW3577" s="482"/>
      <c r="AY3577" s="431"/>
    </row>
    <row r="3578" spans="1:51" s="388" customFormat="1" ht="16.5">
      <c r="A3578" s="132"/>
      <c r="B3578" s="132"/>
      <c r="C3578" s="132"/>
      <c r="D3578" s="241"/>
      <c r="E3578" s="241"/>
      <c r="F3578" s="386"/>
      <c r="G3578" s="286"/>
      <c r="H3578" s="286"/>
      <c r="AW3578" s="482"/>
      <c r="AY3578" s="431"/>
    </row>
    <row r="3579" spans="1:51" s="388" customFormat="1" ht="16.5">
      <c r="A3579" s="132"/>
      <c r="B3579" s="132"/>
      <c r="C3579" s="132"/>
      <c r="D3579" s="241"/>
      <c r="E3579" s="241"/>
      <c r="F3579" s="386"/>
      <c r="G3579" s="286"/>
      <c r="H3579" s="286"/>
      <c r="AW3579" s="482"/>
      <c r="AY3579" s="431"/>
    </row>
    <row r="3580" spans="1:51" s="388" customFormat="1" ht="16.5">
      <c r="A3580" s="132"/>
      <c r="B3580" s="132"/>
      <c r="C3580" s="132"/>
      <c r="D3580" s="241"/>
      <c r="E3580" s="241"/>
      <c r="F3580" s="386"/>
      <c r="G3580" s="286"/>
      <c r="H3580" s="286"/>
      <c r="AW3580" s="482"/>
      <c r="AY3580" s="431"/>
    </row>
    <row r="3581" spans="1:51" s="388" customFormat="1" ht="16.5">
      <c r="A3581" s="132"/>
      <c r="B3581" s="132"/>
      <c r="C3581" s="132"/>
      <c r="D3581" s="241"/>
      <c r="E3581" s="241"/>
      <c r="F3581" s="386"/>
      <c r="G3581" s="286"/>
      <c r="H3581" s="286"/>
      <c r="AW3581" s="482"/>
      <c r="AY3581" s="431"/>
    </row>
    <row r="3582" spans="1:51" s="388" customFormat="1" ht="16.5">
      <c r="A3582" s="132"/>
      <c r="B3582" s="132"/>
      <c r="C3582" s="132"/>
      <c r="D3582" s="241"/>
      <c r="E3582" s="241"/>
      <c r="F3582" s="386"/>
      <c r="G3582" s="286"/>
      <c r="H3582" s="286"/>
      <c r="AW3582" s="482"/>
      <c r="AY3582" s="431"/>
    </row>
    <row r="3583" spans="1:51" s="388" customFormat="1" ht="16.5">
      <c r="A3583" s="132"/>
      <c r="B3583" s="132"/>
      <c r="C3583" s="132"/>
      <c r="D3583" s="241"/>
      <c r="E3583" s="241"/>
      <c r="F3583" s="386"/>
      <c r="G3583" s="286"/>
      <c r="H3583" s="286"/>
      <c r="AW3583" s="482"/>
      <c r="AY3583" s="431"/>
    </row>
    <row r="3584" spans="1:51" s="388" customFormat="1" ht="16.5">
      <c r="A3584" s="132"/>
      <c r="B3584" s="132"/>
      <c r="C3584" s="132"/>
      <c r="D3584" s="241"/>
      <c r="E3584" s="241"/>
      <c r="F3584" s="386"/>
      <c r="G3584" s="286"/>
      <c r="H3584" s="286"/>
      <c r="AW3584" s="482"/>
      <c r="AY3584" s="431"/>
    </row>
    <row r="3585" spans="1:51" s="388" customFormat="1" ht="16.5">
      <c r="A3585" s="132"/>
      <c r="B3585" s="132"/>
      <c r="C3585" s="132"/>
      <c r="D3585" s="241"/>
      <c r="E3585" s="241"/>
      <c r="F3585" s="386"/>
      <c r="G3585" s="286"/>
      <c r="H3585" s="286"/>
      <c r="AW3585" s="482"/>
      <c r="AY3585" s="431"/>
    </row>
    <row r="3586" spans="1:51" s="388" customFormat="1" ht="16.5">
      <c r="A3586" s="132"/>
      <c r="B3586" s="132"/>
      <c r="C3586" s="132"/>
      <c r="D3586" s="241"/>
      <c r="E3586" s="241"/>
      <c r="F3586" s="386"/>
      <c r="G3586" s="286"/>
      <c r="H3586" s="286"/>
      <c r="AW3586" s="482"/>
      <c r="AY3586" s="431"/>
    </row>
    <row r="3587" spans="1:51" s="388" customFormat="1" ht="16.5">
      <c r="A3587" s="132"/>
      <c r="B3587" s="132"/>
      <c r="C3587" s="132"/>
      <c r="D3587" s="241"/>
      <c r="E3587" s="241"/>
      <c r="F3587" s="386"/>
      <c r="G3587" s="286"/>
      <c r="H3587" s="286"/>
      <c r="AW3587" s="482"/>
      <c r="AY3587" s="431"/>
    </row>
    <row r="3588" spans="1:51" s="388" customFormat="1" ht="16.5">
      <c r="A3588" s="132"/>
      <c r="B3588" s="132"/>
      <c r="C3588" s="132"/>
      <c r="D3588" s="241"/>
      <c r="E3588" s="241"/>
      <c r="F3588" s="386"/>
      <c r="G3588" s="286"/>
      <c r="H3588" s="286"/>
      <c r="AW3588" s="482"/>
      <c r="AY3588" s="431"/>
    </row>
    <row r="3589" spans="1:51" s="388" customFormat="1" ht="16.5">
      <c r="A3589" s="132"/>
      <c r="B3589" s="132"/>
      <c r="C3589" s="132"/>
      <c r="D3589" s="241"/>
      <c r="E3589" s="241"/>
      <c r="F3589" s="386"/>
      <c r="G3589" s="286"/>
      <c r="H3589" s="286"/>
      <c r="AW3589" s="482"/>
      <c r="AY3589" s="431"/>
    </row>
    <row r="3590" spans="1:51" s="388" customFormat="1" ht="16.5">
      <c r="A3590" s="132"/>
      <c r="B3590" s="132"/>
      <c r="C3590" s="132"/>
      <c r="D3590" s="241"/>
      <c r="E3590" s="241"/>
      <c r="F3590" s="386"/>
      <c r="G3590" s="286"/>
      <c r="H3590" s="286"/>
      <c r="AW3590" s="482"/>
      <c r="AY3590" s="431"/>
    </row>
    <row r="3591" spans="1:51" s="388" customFormat="1" ht="16.5">
      <c r="A3591" s="132"/>
      <c r="B3591" s="132"/>
      <c r="C3591" s="132"/>
      <c r="D3591" s="241"/>
      <c r="E3591" s="241"/>
      <c r="F3591" s="386"/>
      <c r="G3591" s="286"/>
      <c r="H3591" s="286"/>
      <c r="AW3591" s="482"/>
      <c r="AY3591" s="431"/>
    </row>
    <row r="3592" spans="1:51" s="388" customFormat="1" ht="16.5">
      <c r="A3592" s="132"/>
      <c r="B3592" s="132"/>
      <c r="C3592" s="132"/>
      <c r="D3592" s="241"/>
      <c r="E3592" s="241"/>
      <c r="F3592" s="386"/>
      <c r="G3592" s="286"/>
      <c r="H3592" s="286"/>
      <c r="AW3592" s="482"/>
      <c r="AY3592" s="431"/>
    </row>
    <row r="3593" spans="1:51" s="388" customFormat="1" ht="16.5">
      <c r="A3593" s="132"/>
      <c r="B3593" s="132"/>
      <c r="C3593" s="132"/>
      <c r="D3593" s="241"/>
      <c r="E3593" s="241"/>
      <c r="F3593" s="386"/>
      <c r="G3593" s="286"/>
      <c r="H3593" s="286"/>
      <c r="AW3593" s="482"/>
      <c r="AY3593" s="431"/>
    </row>
    <row r="3594" spans="1:51" s="388" customFormat="1" ht="16.5">
      <c r="A3594" s="132"/>
      <c r="B3594" s="132"/>
      <c r="C3594" s="132"/>
      <c r="D3594" s="241"/>
      <c r="E3594" s="241"/>
      <c r="F3594" s="386"/>
      <c r="G3594" s="286"/>
      <c r="H3594" s="286"/>
      <c r="AW3594" s="482"/>
      <c r="AY3594" s="431"/>
    </row>
    <row r="3595" spans="1:51" s="388" customFormat="1" ht="16.5">
      <c r="A3595" s="132"/>
      <c r="B3595" s="132"/>
      <c r="C3595" s="132"/>
      <c r="D3595" s="241"/>
      <c r="E3595" s="241"/>
      <c r="F3595" s="386"/>
      <c r="G3595" s="286"/>
      <c r="H3595" s="286"/>
      <c r="AW3595" s="482"/>
      <c r="AY3595" s="431"/>
    </row>
    <row r="3596" spans="1:51" s="388" customFormat="1" ht="16.5">
      <c r="A3596" s="132"/>
      <c r="B3596" s="132"/>
      <c r="C3596" s="132"/>
      <c r="D3596" s="241"/>
      <c r="E3596" s="241"/>
      <c r="F3596" s="386"/>
      <c r="G3596" s="286"/>
      <c r="H3596" s="286"/>
      <c r="AW3596" s="482"/>
      <c r="AY3596" s="431"/>
    </row>
    <row r="3597" spans="1:51" s="388" customFormat="1" ht="16.5">
      <c r="A3597" s="132"/>
      <c r="B3597" s="132"/>
      <c r="C3597" s="132"/>
      <c r="D3597" s="241"/>
      <c r="E3597" s="241"/>
      <c r="F3597" s="386"/>
      <c r="G3597" s="286"/>
      <c r="H3597" s="286"/>
      <c r="AW3597" s="482"/>
      <c r="AY3597" s="431"/>
    </row>
    <row r="3598" spans="1:51" s="388" customFormat="1" ht="16.5">
      <c r="A3598" s="132"/>
      <c r="B3598" s="132"/>
      <c r="C3598" s="132"/>
      <c r="D3598" s="241"/>
      <c r="E3598" s="241"/>
      <c r="F3598" s="386"/>
      <c r="G3598" s="286"/>
      <c r="H3598" s="286"/>
      <c r="AW3598" s="482"/>
      <c r="AY3598" s="431"/>
    </row>
    <row r="3599" spans="1:51" s="388" customFormat="1" ht="16.5">
      <c r="A3599" s="132"/>
      <c r="B3599" s="132"/>
      <c r="C3599" s="132"/>
      <c r="D3599" s="241"/>
      <c r="E3599" s="241"/>
      <c r="F3599" s="386"/>
      <c r="G3599" s="286"/>
      <c r="H3599" s="286"/>
      <c r="AW3599" s="482"/>
      <c r="AY3599" s="431"/>
    </row>
    <row r="3600" spans="1:51" s="388" customFormat="1" ht="16.5">
      <c r="A3600" s="132"/>
      <c r="B3600" s="132"/>
      <c r="C3600" s="132"/>
      <c r="D3600" s="241"/>
      <c r="E3600" s="241"/>
      <c r="F3600" s="386"/>
      <c r="G3600" s="286"/>
      <c r="H3600" s="286"/>
      <c r="AW3600" s="482"/>
      <c r="AY3600" s="431"/>
    </row>
    <row r="3601" spans="1:51" s="388" customFormat="1" ht="16.5">
      <c r="A3601" s="132"/>
      <c r="B3601" s="132"/>
      <c r="C3601" s="132"/>
      <c r="D3601" s="241"/>
      <c r="E3601" s="241"/>
      <c r="F3601" s="386"/>
      <c r="G3601" s="286"/>
      <c r="H3601" s="286"/>
      <c r="AW3601" s="482"/>
      <c r="AY3601" s="431"/>
    </row>
    <row r="3602" spans="1:51" s="388" customFormat="1" ht="16.5">
      <c r="A3602" s="132"/>
      <c r="B3602" s="132"/>
      <c r="C3602" s="132"/>
      <c r="D3602" s="241"/>
      <c r="E3602" s="241"/>
      <c r="F3602" s="386"/>
      <c r="G3602" s="286"/>
      <c r="H3602" s="286"/>
      <c r="AW3602" s="482"/>
      <c r="AY3602" s="431"/>
    </row>
    <row r="3603" spans="1:51" s="388" customFormat="1" ht="16.5">
      <c r="A3603" s="132"/>
      <c r="B3603" s="132"/>
      <c r="C3603" s="132"/>
      <c r="D3603" s="241"/>
      <c r="E3603" s="241"/>
      <c r="F3603" s="386"/>
      <c r="G3603" s="286"/>
      <c r="H3603" s="286"/>
      <c r="AW3603" s="482"/>
      <c r="AY3603" s="431"/>
    </row>
    <row r="3604" spans="1:51" s="388" customFormat="1" ht="16.5">
      <c r="A3604" s="132"/>
      <c r="B3604" s="132"/>
      <c r="C3604" s="132"/>
      <c r="D3604" s="241"/>
      <c r="E3604" s="241"/>
      <c r="F3604" s="386"/>
      <c r="G3604" s="286"/>
      <c r="H3604" s="286"/>
      <c r="AW3604" s="482"/>
      <c r="AY3604" s="431"/>
    </row>
    <row r="3605" spans="1:51" s="388" customFormat="1" ht="16.5">
      <c r="A3605" s="132"/>
      <c r="B3605" s="132"/>
      <c r="C3605" s="132"/>
      <c r="D3605" s="241"/>
      <c r="E3605" s="241"/>
      <c r="F3605" s="386"/>
      <c r="G3605" s="286"/>
      <c r="H3605" s="286"/>
      <c r="AW3605" s="482"/>
      <c r="AY3605" s="431"/>
    </row>
    <row r="3606" spans="1:51" s="388" customFormat="1" ht="16.5">
      <c r="A3606" s="132"/>
      <c r="B3606" s="132"/>
      <c r="C3606" s="132"/>
      <c r="D3606" s="241"/>
      <c r="E3606" s="241"/>
      <c r="F3606" s="386"/>
      <c r="G3606" s="286"/>
      <c r="H3606" s="286"/>
      <c r="AW3606" s="482"/>
      <c r="AY3606" s="431"/>
    </row>
    <row r="3607" spans="1:51" s="388" customFormat="1" ht="16.5">
      <c r="A3607" s="132"/>
      <c r="B3607" s="132"/>
      <c r="C3607" s="132"/>
      <c r="D3607" s="241"/>
      <c r="E3607" s="241"/>
      <c r="F3607" s="386"/>
      <c r="G3607" s="286"/>
      <c r="H3607" s="286"/>
      <c r="AW3607" s="482"/>
      <c r="AY3607" s="431"/>
    </row>
    <row r="3608" spans="1:51" s="388" customFormat="1" ht="16.5">
      <c r="A3608" s="132"/>
      <c r="B3608" s="132"/>
      <c r="C3608" s="132"/>
      <c r="D3608" s="241"/>
      <c r="E3608" s="241"/>
      <c r="F3608" s="386"/>
      <c r="G3608" s="286"/>
      <c r="H3608" s="286"/>
      <c r="AW3608" s="482"/>
      <c r="AY3608" s="431"/>
    </row>
    <row r="3609" spans="1:51" s="388" customFormat="1" ht="16.5">
      <c r="A3609" s="132"/>
      <c r="B3609" s="132"/>
      <c r="C3609" s="132"/>
      <c r="D3609" s="241"/>
      <c r="E3609" s="241"/>
      <c r="F3609" s="386"/>
      <c r="G3609" s="286"/>
      <c r="H3609" s="286"/>
      <c r="AW3609" s="482"/>
      <c r="AY3609" s="431"/>
    </row>
    <row r="3610" spans="1:51" s="388" customFormat="1" ht="16.5">
      <c r="A3610" s="132"/>
      <c r="B3610" s="132"/>
      <c r="C3610" s="132"/>
      <c r="D3610" s="241"/>
      <c r="E3610" s="241"/>
      <c r="F3610" s="386"/>
      <c r="G3610" s="286"/>
      <c r="H3610" s="286"/>
      <c r="AW3610" s="482"/>
      <c r="AY3610" s="431"/>
    </row>
    <row r="3611" spans="1:51" s="388" customFormat="1" ht="16.5">
      <c r="A3611" s="132"/>
      <c r="B3611" s="132"/>
      <c r="C3611" s="132"/>
      <c r="D3611" s="241"/>
      <c r="E3611" s="241"/>
      <c r="F3611" s="386"/>
      <c r="G3611" s="286"/>
      <c r="H3611" s="286"/>
      <c r="AW3611" s="482"/>
      <c r="AY3611" s="431"/>
    </row>
    <row r="3612" spans="1:51" s="388" customFormat="1" ht="16.5">
      <c r="A3612" s="132"/>
      <c r="B3612" s="132"/>
      <c r="C3612" s="132"/>
      <c r="D3612" s="241"/>
      <c r="E3612" s="241"/>
      <c r="F3612" s="386"/>
      <c r="G3612" s="286"/>
      <c r="H3612" s="286"/>
      <c r="AW3612" s="482"/>
      <c r="AY3612" s="431"/>
    </row>
    <row r="3613" spans="1:51" s="388" customFormat="1" ht="16.5">
      <c r="A3613" s="132"/>
      <c r="B3613" s="132"/>
      <c r="C3613" s="132"/>
      <c r="D3613" s="241"/>
      <c r="E3613" s="241"/>
      <c r="F3613" s="386"/>
      <c r="G3613" s="286"/>
      <c r="H3613" s="286"/>
      <c r="AW3613" s="482"/>
      <c r="AY3613" s="431"/>
    </row>
    <row r="3614" spans="1:51" s="388" customFormat="1" ht="16.5">
      <c r="A3614" s="132"/>
      <c r="B3614" s="132"/>
      <c r="C3614" s="132"/>
      <c r="D3614" s="241"/>
      <c r="E3614" s="241"/>
      <c r="F3614" s="386"/>
      <c r="G3614" s="286"/>
      <c r="H3614" s="286"/>
      <c r="AW3614" s="482"/>
      <c r="AY3614" s="431"/>
    </row>
    <row r="3615" spans="1:51" s="388" customFormat="1" ht="16.5">
      <c r="A3615" s="132"/>
      <c r="B3615" s="132"/>
      <c r="C3615" s="132"/>
      <c r="D3615" s="241"/>
      <c r="E3615" s="241"/>
      <c r="F3615" s="386"/>
      <c r="G3615" s="286"/>
      <c r="H3615" s="286"/>
      <c r="AW3615" s="482"/>
      <c r="AY3615" s="431"/>
    </row>
    <row r="3616" spans="1:51" s="388" customFormat="1" ht="16.5">
      <c r="A3616" s="132"/>
      <c r="B3616" s="132"/>
      <c r="C3616" s="132"/>
      <c r="D3616" s="241"/>
      <c r="E3616" s="241"/>
      <c r="F3616" s="386"/>
      <c r="G3616" s="286"/>
      <c r="H3616" s="286"/>
      <c r="AW3616" s="482"/>
      <c r="AY3616" s="431"/>
    </row>
    <row r="3617" spans="1:51" s="388" customFormat="1" ht="16.5">
      <c r="A3617" s="132"/>
      <c r="B3617" s="132"/>
      <c r="C3617" s="132"/>
      <c r="D3617" s="241"/>
      <c r="E3617" s="241"/>
      <c r="F3617" s="386"/>
      <c r="G3617" s="286"/>
      <c r="H3617" s="286"/>
      <c r="AW3617" s="482"/>
      <c r="AY3617" s="431"/>
    </row>
    <row r="3618" spans="1:51" s="388" customFormat="1" ht="16.5">
      <c r="A3618" s="132"/>
      <c r="B3618" s="132"/>
      <c r="C3618" s="132"/>
      <c r="D3618" s="241"/>
      <c r="E3618" s="241"/>
      <c r="F3618" s="386"/>
      <c r="G3618" s="286"/>
      <c r="H3618" s="286"/>
      <c r="AW3618" s="482"/>
      <c r="AY3618" s="431"/>
    </row>
    <row r="3619" spans="1:51" s="388" customFormat="1" ht="16.5">
      <c r="A3619" s="132"/>
      <c r="B3619" s="132"/>
      <c r="C3619" s="132"/>
      <c r="D3619" s="241"/>
      <c r="E3619" s="241"/>
      <c r="F3619" s="386"/>
      <c r="G3619" s="286"/>
      <c r="H3619" s="286"/>
      <c r="AW3619" s="482"/>
      <c r="AY3619" s="431"/>
    </row>
    <row r="3620" spans="1:51" s="388" customFormat="1" ht="16.5">
      <c r="A3620" s="132"/>
      <c r="B3620" s="132"/>
      <c r="C3620" s="132"/>
      <c r="D3620" s="241"/>
      <c r="E3620" s="241"/>
      <c r="F3620" s="386"/>
      <c r="G3620" s="286"/>
      <c r="H3620" s="286"/>
      <c r="AW3620" s="482"/>
      <c r="AY3620" s="431"/>
    </row>
    <row r="3621" spans="1:51" s="388" customFormat="1" ht="16.5">
      <c r="A3621" s="132"/>
      <c r="B3621" s="132"/>
      <c r="C3621" s="132"/>
      <c r="D3621" s="241"/>
      <c r="E3621" s="241"/>
      <c r="F3621" s="386"/>
      <c r="G3621" s="286"/>
      <c r="H3621" s="286"/>
      <c r="AW3621" s="482"/>
      <c r="AY3621" s="431"/>
    </row>
    <row r="3622" spans="1:51" s="388" customFormat="1" ht="16.5">
      <c r="A3622" s="132"/>
      <c r="B3622" s="132"/>
      <c r="C3622" s="132"/>
      <c r="D3622" s="241"/>
      <c r="E3622" s="241"/>
      <c r="F3622" s="386"/>
      <c r="G3622" s="286"/>
      <c r="H3622" s="286"/>
      <c r="AW3622" s="482"/>
      <c r="AY3622" s="431"/>
    </row>
    <row r="3623" spans="1:51" s="388" customFormat="1" ht="16.5">
      <c r="A3623" s="132"/>
      <c r="B3623" s="132"/>
      <c r="C3623" s="132"/>
      <c r="D3623" s="241"/>
      <c r="E3623" s="241"/>
      <c r="F3623" s="386"/>
      <c r="G3623" s="286"/>
      <c r="H3623" s="286"/>
      <c r="AW3623" s="482"/>
      <c r="AY3623" s="431"/>
    </row>
    <row r="3624" spans="1:51" s="388" customFormat="1" ht="16.5">
      <c r="A3624" s="132"/>
      <c r="B3624" s="132"/>
      <c r="C3624" s="132"/>
      <c r="D3624" s="241"/>
      <c r="E3624" s="241"/>
      <c r="F3624" s="386"/>
      <c r="G3624" s="286"/>
      <c r="H3624" s="286"/>
      <c r="AW3624" s="482"/>
      <c r="AY3624" s="431"/>
    </row>
    <row r="3625" spans="1:51" s="388" customFormat="1" ht="16.5">
      <c r="A3625" s="132"/>
      <c r="B3625" s="132"/>
      <c r="C3625" s="132"/>
      <c r="D3625" s="241"/>
      <c r="E3625" s="241"/>
      <c r="F3625" s="386"/>
      <c r="G3625" s="286"/>
      <c r="H3625" s="286"/>
      <c r="AW3625" s="482"/>
      <c r="AY3625" s="431"/>
    </row>
    <row r="3626" spans="1:51" s="388" customFormat="1" ht="16.5">
      <c r="A3626" s="132"/>
      <c r="B3626" s="132"/>
      <c r="C3626" s="132"/>
      <c r="D3626" s="241"/>
      <c r="E3626" s="241"/>
      <c r="F3626" s="386"/>
      <c r="G3626" s="286"/>
      <c r="H3626" s="286"/>
      <c r="AW3626" s="482"/>
      <c r="AY3626" s="431"/>
    </row>
    <row r="3627" spans="1:51" s="388" customFormat="1" ht="16.5">
      <c r="A3627" s="132"/>
      <c r="B3627" s="132"/>
      <c r="C3627" s="132"/>
      <c r="D3627" s="241"/>
      <c r="E3627" s="241"/>
      <c r="F3627" s="386"/>
      <c r="G3627" s="286"/>
      <c r="H3627" s="286"/>
      <c r="AW3627" s="482"/>
      <c r="AY3627" s="431"/>
    </row>
    <row r="3628" spans="1:51" s="388" customFormat="1" ht="16.5">
      <c r="A3628" s="132"/>
      <c r="B3628" s="132"/>
      <c r="C3628" s="132"/>
      <c r="D3628" s="241"/>
      <c r="E3628" s="241"/>
      <c r="F3628" s="386"/>
      <c r="G3628" s="286"/>
      <c r="H3628" s="286"/>
      <c r="AW3628" s="482"/>
      <c r="AY3628" s="431"/>
    </row>
    <row r="3629" spans="1:51" s="388" customFormat="1" ht="16.5">
      <c r="A3629" s="132"/>
      <c r="B3629" s="132"/>
      <c r="C3629" s="132"/>
      <c r="D3629" s="241"/>
      <c r="E3629" s="241"/>
      <c r="F3629" s="386"/>
      <c r="G3629" s="286"/>
      <c r="H3629" s="286"/>
      <c r="AW3629" s="482"/>
      <c r="AY3629" s="431"/>
    </row>
    <row r="3630" spans="1:51" s="388" customFormat="1" ht="16.5">
      <c r="A3630" s="132"/>
      <c r="B3630" s="132"/>
      <c r="C3630" s="132"/>
      <c r="D3630" s="241"/>
      <c r="E3630" s="241"/>
      <c r="F3630" s="386"/>
      <c r="G3630" s="286"/>
      <c r="H3630" s="286"/>
      <c r="AW3630" s="482"/>
      <c r="AY3630" s="431"/>
    </row>
    <row r="3631" spans="1:51" s="388" customFormat="1" ht="16.5">
      <c r="A3631" s="132"/>
      <c r="B3631" s="132"/>
      <c r="C3631" s="132"/>
      <c r="D3631" s="241"/>
      <c r="E3631" s="241"/>
      <c r="F3631" s="386"/>
      <c r="G3631" s="286"/>
      <c r="H3631" s="286"/>
      <c r="AW3631" s="482"/>
      <c r="AY3631" s="431"/>
    </row>
    <row r="3632" spans="1:51" s="388" customFormat="1" ht="16.5">
      <c r="A3632" s="132"/>
      <c r="B3632" s="132"/>
      <c r="C3632" s="132"/>
      <c r="D3632" s="241"/>
      <c r="E3632" s="241"/>
      <c r="F3632" s="386"/>
      <c r="G3632" s="286"/>
      <c r="H3632" s="286"/>
      <c r="AW3632" s="482"/>
      <c r="AY3632" s="431"/>
    </row>
    <row r="3633" spans="1:51" s="388" customFormat="1" ht="16.5">
      <c r="A3633" s="132"/>
      <c r="B3633" s="132"/>
      <c r="C3633" s="132"/>
      <c r="D3633" s="241"/>
      <c r="E3633" s="241"/>
      <c r="F3633" s="386"/>
      <c r="G3633" s="286"/>
      <c r="H3633" s="286"/>
      <c r="AW3633" s="482"/>
      <c r="AY3633" s="431"/>
    </row>
    <row r="3634" spans="1:51" s="388" customFormat="1" ht="16.5">
      <c r="A3634" s="132"/>
      <c r="B3634" s="132"/>
      <c r="C3634" s="132"/>
      <c r="D3634" s="241"/>
      <c r="E3634" s="241"/>
      <c r="F3634" s="386"/>
      <c r="G3634" s="286"/>
      <c r="H3634" s="286"/>
      <c r="AW3634" s="482"/>
      <c r="AY3634" s="431"/>
    </row>
    <row r="3635" spans="1:51" s="388" customFormat="1" ht="16.5">
      <c r="A3635" s="132"/>
      <c r="B3635" s="132"/>
      <c r="C3635" s="132"/>
      <c r="D3635" s="241"/>
      <c r="E3635" s="241"/>
      <c r="F3635" s="386"/>
      <c r="G3635" s="286"/>
      <c r="H3635" s="286"/>
      <c r="AW3635" s="482"/>
      <c r="AY3635" s="431"/>
    </row>
    <row r="3636" spans="1:51" s="388" customFormat="1" ht="16.5">
      <c r="A3636" s="132"/>
      <c r="B3636" s="132"/>
      <c r="C3636" s="132"/>
      <c r="D3636" s="241"/>
      <c r="E3636" s="241"/>
      <c r="F3636" s="386"/>
      <c r="G3636" s="286"/>
      <c r="H3636" s="286"/>
      <c r="AW3636" s="482"/>
      <c r="AY3636" s="431"/>
    </row>
    <row r="3637" spans="1:51" s="388" customFormat="1" ht="16.5">
      <c r="A3637" s="132"/>
      <c r="B3637" s="132"/>
      <c r="C3637" s="132"/>
      <c r="D3637" s="241"/>
      <c r="E3637" s="241"/>
      <c r="F3637" s="386"/>
      <c r="G3637" s="286"/>
      <c r="H3637" s="286"/>
      <c r="AW3637" s="482"/>
      <c r="AY3637" s="431"/>
    </row>
    <row r="3638" spans="1:51" s="388" customFormat="1" ht="16.5">
      <c r="A3638" s="132"/>
      <c r="B3638" s="132"/>
      <c r="C3638" s="132"/>
      <c r="D3638" s="241"/>
      <c r="E3638" s="241"/>
      <c r="F3638" s="386"/>
      <c r="G3638" s="286"/>
      <c r="H3638" s="286"/>
      <c r="AW3638" s="482"/>
      <c r="AY3638" s="431"/>
    </row>
    <row r="3639" spans="1:51" s="388" customFormat="1" ht="16.5">
      <c r="A3639" s="132"/>
      <c r="B3639" s="132"/>
      <c r="C3639" s="132"/>
      <c r="D3639" s="241"/>
      <c r="E3639" s="241"/>
      <c r="F3639" s="386"/>
      <c r="G3639" s="286"/>
      <c r="H3639" s="286"/>
      <c r="AW3639" s="482"/>
      <c r="AY3639" s="431"/>
    </row>
    <row r="3640" spans="1:51" s="388" customFormat="1" ht="16.5">
      <c r="A3640" s="132"/>
      <c r="B3640" s="132"/>
      <c r="C3640" s="132"/>
      <c r="D3640" s="241"/>
      <c r="E3640" s="241"/>
      <c r="F3640" s="386"/>
      <c r="G3640" s="286"/>
      <c r="H3640" s="286"/>
      <c r="AW3640" s="482"/>
      <c r="AY3640" s="431"/>
    </row>
    <row r="3641" spans="1:51" s="388" customFormat="1" ht="16.5">
      <c r="A3641" s="132"/>
      <c r="B3641" s="132"/>
      <c r="C3641" s="132"/>
      <c r="D3641" s="241"/>
      <c r="E3641" s="241"/>
      <c r="F3641" s="386"/>
      <c r="G3641" s="286"/>
      <c r="H3641" s="286"/>
      <c r="AW3641" s="482"/>
      <c r="AY3641" s="431"/>
    </row>
    <row r="3642" spans="1:51" s="388" customFormat="1" ht="16.5">
      <c r="A3642" s="132"/>
      <c r="B3642" s="132"/>
      <c r="C3642" s="132"/>
      <c r="D3642" s="241"/>
      <c r="E3642" s="241"/>
      <c r="F3642" s="386"/>
      <c r="G3642" s="286"/>
      <c r="H3642" s="286"/>
      <c r="AW3642" s="482"/>
      <c r="AY3642" s="431"/>
    </row>
    <row r="3643" spans="1:51" s="388" customFormat="1" ht="16.5">
      <c r="A3643" s="132"/>
      <c r="B3643" s="132"/>
      <c r="C3643" s="132"/>
      <c r="D3643" s="241"/>
      <c r="E3643" s="241"/>
      <c r="F3643" s="386"/>
      <c r="G3643" s="286"/>
      <c r="H3643" s="286"/>
      <c r="AW3643" s="482"/>
      <c r="AY3643" s="431"/>
    </row>
    <row r="3644" spans="1:51" s="388" customFormat="1" ht="16.5">
      <c r="A3644" s="132"/>
      <c r="B3644" s="132"/>
      <c r="C3644" s="132"/>
      <c r="D3644" s="241"/>
      <c r="E3644" s="241"/>
      <c r="F3644" s="386"/>
      <c r="G3644" s="286"/>
      <c r="H3644" s="286"/>
      <c r="AW3644" s="482"/>
      <c r="AY3644" s="431"/>
    </row>
    <row r="3645" spans="1:51" s="388" customFormat="1" ht="16.5">
      <c r="A3645" s="132"/>
      <c r="B3645" s="132"/>
      <c r="C3645" s="132"/>
      <c r="D3645" s="241"/>
      <c r="E3645" s="241"/>
      <c r="F3645" s="386"/>
      <c r="G3645" s="286"/>
      <c r="H3645" s="286"/>
      <c r="AW3645" s="482"/>
      <c r="AY3645" s="431"/>
    </row>
    <row r="3646" spans="1:51" s="388" customFormat="1" ht="16.5">
      <c r="A3646" s="132"/>
      <c r="B3646" s="132"/>
      <c r="C3646" s="132"/>
      <c r="D3646" s="241"/>
      <c r="E3646" s="241"/>
      <c r="F3646" s="386"/>
      <c r="G3646" s="286"/>
      <c r="H3646" s="286"/>
      <c r="AW3646" s="482"/>
      <c r="AY3646" s="431"/>
    </row>
    <row r="3647" spans="1:51" s="388" customFormat="1" ht="16.5">
      <c r="A3647" s="132"/>
      <c r="B3647" s="132"/>
      <c r="C3647" s="132"/>
      <c r="D3647" s="241"/>
      <c r="E3647" s="241"/>
      <c r="F3647" s="386"/>
      <c r="G3647" s="286"/>
      <c r="H3647" s="286"/>
      <c r="AW3647" s="482"/>
      <c r="AY3647" s="431"/>
    </row>
    <row r="3648" spans="1:51" s="388" customFormat="1" ht="16.5">
      <c r="A3648" s="132"/>
      <c r="B3648" s="132"/>
      <c r="C3648" s="132"/>
      <c r="D3648" s="241"/>
      <c r="E3648" s="241"/>
      <c r="F3648" s="386"/>
      <c r="G3648" s="286"/>
      <c r="H3648" s="286"/>
      <c r="AW3648" s="482"/>
      <c r="AY3648" s="431"/>
    </row>
    <row r="3649" spans="1:51" s="388" customFormat="1" ht="16.5">
      <c r="A3649" s="132"/>
      <c r="B3649" s="132"/>
      <c r="C3649" s="132"/>
      <c r="D3649" s="241"/>
      <c r="E3649" s="241"/>
      <c r="F3649" s="386"/>
      <c r="G3649" s="286"/>
      <c r="H3649" s="286"/>
      <c r="AW3649" s="482"/>
      <c r="AY3649" s="431"/>
    </row>
    <row r="3650" spans="1:51" s="388" customFormat="1" ht="16.5">
      <c r="A3650" s="132"/>
      <c r="B3650" s="132"/>
      <c r="C3650" s="132"/>
      <c r="D3650" s="241"/>
      <c r="E3650" s="241"/>
      <c r="F3650" s="386"/>
      <c r="G3650" s="286"/>
      <c r="H3650" s="286"/>
      <c r="AW3650" s="482"/>
      <c r="AY3650" s="431"/>
    </row>
    <row r="3651" spans="1:51" s="388" customFormat="1" ht="16.5">
      <c r="A3651" s="132"/>
      <c r="B3651" s="132"/>
      <c r="C3651" s="132"/>
      <c r="D3651" s="241"/>
      <c r="E3651" s="241"/>
      <c r="F3651" s="386"/>
      <c r="G3651" s="286"/>
      <c r="H3651" s="286"/>
      <c r="AW3651" s="482"/>
      <c r="AY3651" s="431"/>
    </row>
    <row r="3652" spans="1:51" s="388" customFormat="1" ht="16.5">
      <c r="A3652" s="132"/>
      <c r="B3652" s="132"/>
      <c r="C3652" s="132"/>
      <c r="D3652" s="241"/>
      <c r="E3652" s="241"/>
      <c r="F3652" s="386"/>
      <c r="G3652" s="286"/>
      <c r="H3652" s="286"/>
      <c r="AW3652" s="482"/>
      <c r="AY3652" s="431"/>
    </row>
    <row r="3653" spans="1:51" s="388" customFormat="1" ht="16.5">
      <c r="A3653" s="132"/>
      <c r="B3653" s="132"/>
      <c r="C3653" s="132"/>
      <c r="D3653" s="241"/>
      <c r="E3653" s="241"/>
      <c r="F3653" s="386"/>
      <c r="G3653" s="286"/>
      <c r="H3653" s="286"/>
      <c r="AW3653" s="482"/>
      <c r="AY3653" s="431"/>
    </row>
    <row r="3654" spans="1:51" s="388" customFormat="1" ht="16.5">
      <c r="A3654" s="132"/>
      <c r="B3654" s="132"/>
      <c r="C3654" s="132"/>
      <c r="D3654" s="241"/>
      <c r="E3654" s="241"/>
      <c r="F3654" s="386"/>
      <c r="G3654" s="286"/>
      <c r="H3654" s="286"/>
      <c r="AW3654" s="482"/>
      <c r="AY3654" s="431"/>
    </row>
    <row r="3655" spans="1:51" s="388" customFormat="1" ht="16.5">
      <c r="A3655" s="132"/>
      <c r="B3655" s="132"/>
      <c r="C3655" s="132"/>
      <c r="D3655" s="241"/>
      <c r="E3655" s="241"/>
      <c r="F3655" s="386"/>
      <c r="G3655" s="286"/>
      <c r="H3655" s="286"/>
      <c r="AW3655" s="482"/>
      <c r="AY3655" s="431"/>
    </row>
    <row r="3656" spans="1:51" s="388" customFormat="1" ht="16.5">
      <c r="A3656" s="132"/>
      <c r="B3656" s="132"/>
      <c r="C3656" s="132"/>
      <c r="D3656" s="241"/>
      <c r="E3656" s="241"/>
      <c r="F3656" s="386"/>
      <c r="G3656" s="286"/>
      <c r="H3656" s="286"/>
      <c r="AW3656" s="482"/>
      <c r="AY3656" s="431"/>
    </row>
    <row r="3657" spans="1:51" s="388" customFormat="1" ht="16.5">
      <c r="A3657" s="132"/>
      <c r="B3657" s="132"/>
      <c r="C3657" s="132"/>
      <c r="D3657" s="241"/>
      <c r="E3657" s="241"/>
      <c r="F3657" s="386"/>
      <c r="G3657" s="286"/>
      <c r="H3657" s="286"/>
      <c r="AW3657" s="482"/>
      <c r="AY3657" s="431"/>
    </row>
    <row r="3658" spans="1:51" s="388" customFormat="1" ht="16.5">
      <c r="A3658" s="132"/>
      <c r="B3658" s="132"/>
      <c r="C3658" s="132"/>
      <c r="D3658" s="241"/>
      <c r="E3658" s="241"/>
      <c r="F3658" s="386"/>
      <c r="G3658" s="286"/>
      <c r="H3658" s="286"/>
      <c r="AW3658" s="482"/>
      <c r="AY3658" s="431"/>
    </row>
    <row r="3659" spans="1:51" s="388" customFormat="1" ht="16.5">
      <c r="A3659" s="132"/>
      <c r="B3659" s="132"/>
      <c r="C3659" s="132"/>
      <c r="D3659" s="241"/>
      <c r="E3659" s="241"/>
      <c r="F3659" s="386"/>
      <c r="G3659" s="286"/>
      <c r="H3659" s="286"/>
      <c r="AW3659" s="482"/>
      <c r="AY3659" s="431"/>
    </row>
    <row r="3660" spans="1:51" s="388" customFormat="1" ht="16.5">
      <c r="A3660" s="132"/>
      <c r="B3660" s="132"/>
      <c r="C3660" s="132"/>
      <c r="D3660" s="241"/>
      <c r="E3660" s="241"/>
      <c r="F3660" s="386"/>
      <c r="G3660" s="286"/>
      <c r="H3660" s="286"/>
      <c r="AW3660" s="482"/>
      <c r="AY3660" s="431"/>
    </row>
    <row r="3661" spans="1:51" s="388" customFormat="1" ht="16.5">
      <c r="A3661" s="132"/>
      <c r="B3661" s="132"/>
      <c r="C3661" s="132"/>
      <c r="D3661" s="241"/>
      <c r="E3661" s="241"/>
      <c r="F3661" s="386"/>
      <c r="G3661" s="286"/>
      <c r="H3661" s="286"/>
      <c r="AW3661" s="482"/>
      <c r="AY3661" s="431"/>
    </row>
    <row r="3662" spans="1:51" s="388" customFormat="1" ht="16.5">
      <c r="A3662" s="132"/>
      <c r="B3662" s="132"/>
      <c r="C3662" s="132"/>
      <c r="D3662" s="241"/>
      <c r="E3662" s="241"/>
      <c r="F3662" s="386"/>
      <c r="G3662" s="286"/>
      <c r="H3662" s="286"/>
      <c r="AW3662" s="482"/>
      <c r="AY3662" s="431"/>
    </row>
    <row r="3663" spans="1:51" s="388" customFormat="1" ht="16.5">
      <c r="A3663" s="132"/>
      <c r="B3663" s="132"/>
      <c r="C3663" s="132"/>
      <c r="D3663" s="241"/>
      <c r="E3663" s="241"/>
      <c r="F3663" s="386"/>
      <c r="G3663" s="286"/>
      <c r="H3663" s="286"/>
      <c r="AW3663" s="482"/>
      <c r="AY3663" s="431"/>
    </row>
    <row r="3664" spans="1:51" s="388" customFormat="1" ht="16.5">
      <c r="A3664" s="132"/>
      <c r="B3664" s="132"/>
      <c r="C3664" s="132"/>
      <c r="D3664" s="241"/>
      <c r="E3664" s="241"/>
      <c r="F3664" s="386"/>
      <c r="G3664" s="286"/>
      <c r="H3664" s="286"/>
      <c r="AW3664" s="482"/>
      <c r="AY3664" s="431"/>
    </row>
    <row r="3665" spans="1:51" s="388" customFormat="1" ht="16.5">
      <c r="A3665" s="132"/>
      <c r="B3665" s="132"/>
      <c r="C3665" s="132"/>
      <c r="D3665" s="241"/>
      <c r="E3665" s="241"/>
      <c r="F3665" s="386"/>
      <c r="G3665" s="286"/>
      <c r="H3665" s="286"/>
      <c r="AW3665" s="482"/>
      <c r="AY3665" s="431"/>
    </row>
    <row r="3666" spans="1:51" s="388" customFormat="1" ht="16.5">
      <c r="A3666" s="132"/>
      <c r="B3666" s="132"/>
      <c r="C3666" s="132"/>
      <c r="D3666" s="241"/>
      <c r="E3666" s="241"/>
      <c r="F3666" s="386"/>
      <c r="G3666" s="286"/>
      <c r="H3666" s="286"/>
      <c r="AW3666" s="482"/>
      <c r="AY3666" s="431"/>
    </row>
    <row r="3667" spans="1:51" s="388" customFormat="1" ht="16.5">
      <c r="A3667" s="132"/>
      <c r="B3667" s="132"/>
      <c r="C3667" s="132"/>
      <c r="D3667" s="241"/>
      <c r="E3667" s="241"/>
      <c r="F3667" s="386"/>
      <c r="G3667" s="286"/>
      <c r="H3667" s="286"/>
      <c r="AW3667" s="482"/>
      <c r="AY3667" s="431"/>
    </row>
    <row r="3668" spans="1:51" s="388" customFormat="1" ht="16.5">
      <c r="A3668" s="132"/>
      <c r="B3668" s="132"/>
      <c r="C3668" s="132"/>
      <c r="D3668" s="241"/>
      <c r="E3668" s="241"/>
      <c r="F3668" s="386"/>
      <c r="G3668" s="286"/>
      <c r="H3668" s="286"/>
      <c r="AW3668" s="482"/>
      <c r="AY3668" s="431"/>
    </row>
    <row r="3669" spans="1:51" s="388" customFormat="1" ht="16.5">
      <c r="A3669" s="132"/>
      <c r="B3669" s="132"/>
      <c r="C3669" s="132"/>
      <c r="D3669" s="241"/>
      <c r="E3669" s="241"/>
      <c r="F3669" s="386"/>
      <c r="G3669" s="286"/>
      <c r="H3669" s="286"/>
      <c r="AW3669" s="482"/>
      <c r="AY3669" s="431"/>
    </row>
    <row r="3670" spans="1:51" s="388" customFormat="1" ht="16.5">
      <c r="A3670" s="132"/>
      <c r="B3670" s="132"/>
      <c r="C3670" s="132"/>
      <c r="D3670" s="241"/>
      <c r="E3670" s="241"/>
      <c r="F3670" s="386"/>
      <c r="G3670" s="286"/>
      <c r="H3670" s="286"/>
      <c r="AW3670" s="482"/>
      <c r="AY3670" s="431"/>
    </row>
    <row r="3671" spans="1:51" s="388" customFormat="1" ht="16.5">
      <c r="A3671" s="132"/>
      <c r="B3671" s="132"/>
      <c r="C3671" s="132"/>
      <c r="D3671" s="241"/>
      <c r="E3671" s="241"/>
      <c r="F3671" s="386"/>
      <c r="G3671" s="286"/>
      <c r="H3671" s="286"/>
      <c r="AW3671" s="482"/>
      <c r="AY3671" s="431"/>
    </row>
    <row r="3672" spans="1:51" s="388" customFormat="1" ht="16.5">
      <c r="A3672" s="132"/>
      <c r="B3672" s="132"/>
      <c r="C3672" s="132"/>
      <c r="D3672" s="241"/>
      <c r="E3672" s="241"/>
      <c r="F3672" s="386"/>
      <c r="G3672" s="286"/>
      <c r="H3672" s="286"/>
      <c r="AW3672" s="482"/>
      <c r="AY3672" s="431"/>
    </row>
    <row r="3673" spans="1:51" s="388" customFormat="1" ht="16.5">
      <c r="A3673" s="132"/>
      <c r="B3673" s="132"/>
      <c r="C3673" s="132"/>
      <c r="D3673" s="241"/>
      <c r="E3673" s="241"/>
      <c r="F3673" s="386"/>
      <c r="G3673" s="286"/>
      <c r="H3673" s="286"/>
      <c r="AW3673" s="482"/>
      <c r="AY3673" s="431"/>
    </row>
    <row r="3674" spans="1:51" s="388" customFormat="1" ht="16.5">
      <c r="A3674" s="132"/>
      <c r="B3674" s="132"/>
      <c r="C3674" s="132"/>
      <c r="D3674" s="241"/>
      <c r="E3674" s="241"/>
      <c r="F3674" s="386"/>
      <c r="G3674" s="286"/>
      <c r="H3674" s="286"/>
      <c r="AW3674" s="482"/>
      <c r="AY3674" s="431"/>
    </row>
    <row r="3675" spans="1:51" s="388" customFormat="1" ht="16.5">
      <c r="A3675" s="132"/>
      <c r="B3675" s="132"/>
      <c r="C3675" s="132"/>
      <c r="D3675" s="241"/>
      <c r="E3675" s="241"/>
      <c r="F3675" s="386"/>
      <c r="G3675" s="286"/>
      <c r="H3675" s="286"/>
      <c r="AW3675" s="482"/>
      <c r="AY3675" s="431"/>
    </row>
    <row r="3676" spans="1:51" s="388" customFormat="1" ht="16.5">
      <c r="A3676" s="132"/>
      <c r="B3676" s="132"/>
      <c r="C3676" s="132"/>
      <c r="D3676" s="241"/>
      <c r="E3676" s="241"/>
      <c r="F3676" s="386"/>
      <c r="G3676" s="286"/>
      <c r="H3676" s="286"/>
      <c r="AW3676" s="482"/>
      <c r="AY3676" s="431"/>
    </row>
    <row r="3677" spans="1:51" s="388" customFormat="1" ht="16.5">
      <c r="A3677" s="132"/>
      <c r="B3677" s="132"/>
      <c r="C3677" s="132"/>
      <c r="D3677" s="241"/>
      <c r="E3677" s="241"/>
      <c r="F3677" s="386"/>
      <c r="G3677" s="286"/>
      <c r="H3677" s="286"/>
      <c r="AW3677" s="482"/>
      <c r="AY3677" s="431"/>
    </row>
    <row r="3678" spans="1:51" s="388" customFormat="1" ht="16.5">
      <c r="A3678" s="132"/>
      <c r="B3678" s="132"/>
      <c r="C3678" s="132"/>
      <c r="D3678" s="241"/>
      <c r="E3678" s="241"/>
      <c r="F3678" s="386"/>
      <c r="G3678" s="286"/>
      <c r="H3678" s="286"/>
      <c r="AW3678" s="482"/>
      <c r="AY3678" s="431"/>
    </row>
    <row r="3679" spans="1:51" s="388" customFormat="1" ht="16.5">
      <c r="A3679" s="132"/>
      <c r="B3679" s="132"/>
      <c r="C3679" s="132"/>
      <c r="D3679" s="241"/>
      <c r="E3679" s="241"/>
      <c r="F3679" s="386"/>
      <c r="G3679" s="286"/>
      <c r="H3679" s="286"/>
      <c r="AW3679" s="482"/>
      <c r="AY3679" s="431"/>
    </row>
    <row r="3680" spans="1:51" s="388" customFormat="1" ht="16.5">
      <c r="A3680" s="132"/>
      <c r="B3680" s="132"/>
      <c r="C3680" s="132"/>
      <c r="D3680" s="241"/>
      <c r="E3680" s="241"/>
      <c r="F3680" s="386"/>
      <c r="G3680" s="286"/>
      <c r="H3680" s="286"/>
      <c r="AW3680" s="482"/>
      <c r="AY3680" s="431"/>
    </row>
    <row r="3681" spans="1:51" s="388" customFormat="1" ht="16.5">
      <c r="A3681" s="132"/>
      <c r="B3681" s="132"/>
      <c r="C3681" s="132"/>
      <c r="D3681" s="241"/>
      <c r="E3681" s="241"/>
      <c r="F3681" s="386"/>
      <c r="G3681" s="286"/>
      <c r="H3681" s="286"/>
      <c r="AW3681" s="482"/>
      <c r="AY3681" s="431"/>
    </row>
    <row r="3682" spans="1:51" s="388" customFormat="1" ht="16.5">
      <c r="A3682" s="132"/>
      <c r="B3682" s="132"/>
      <c r="C3682" s="132"/>
      <c r="D3682" s="241"/>
      <c r="E3682" s="241"/>
      <c r="F3682" s="386"/>
      <c r="G3682" s="286"/>
      <c r="H3682" s="286"/>
      <c r="AW3682" s="482"/>
      <c r="AY3682" s="431"/>
    </row>
    <row r="3683" spans="1:51" s="388" customFormat="1" ht="16.5">
      <c r="A3683" s="132"/>
      <c r="B3683" s="132"/>
      <c r="C3683" s="132"/>
      <c r="D3683" s="241"/>
      <c r="E3683" s="241"/>
      <c r="F3683" s="386"/>
      <c r="G3683" s="286"/>
      <c r="H3683" s="286"/>
      <c r="AW3683" s="482"/>
      <c r="AY3683" s="431"/>
    </row>
    <row r="3684" spans="1:51" s="388" customFormat="1" ht="16.5">
      <c r="A3684" s="132"/>
      <c r="B3684" s="132"/>
      <c r="C3684" s="132"/>
      <c r="D3684" s="241"/>
      <c r="E3684" s="241"/>
      <c r="F3684" s="386"/>
      <c r="G3684" s="286"/>
      <c r="H3684" s="286"/>
      <c r="AW3684" s="482"/>
      <c r="AY3684" s="431"/>
    </row>
    <row r="3685" spans="1:51" s="388" customFormat="1" ht="16.5">
      <c r="A3685" s="132"/>
      <c r="B3685" s="132"/>
      <c r="C3685" s="132"/>
      <c r="D3685" s="241"/>
      <c r="E3685" s="241"/>
      <c r="F3685" s="386"/>
      <c r="G3685" s="286"/>
      <c r="H3685" s="286"/>
      <c r="AW3685" s="482"/>
      <c r="AY3685" s="431"/>
    </row>
    <row r="3686" spans="1:51" s="388" customFormat="1" ht="16.5">
      <c r="A3686" s="132"/>
      <c r="B3686" s="132"/>
      <c r="C3686" s="132"/>
      <c r="D3686" s="241"/>
      <c r="E3686" s="241"/>
      <c r="F3686" s="386"/>
      <c r="G3686" s="286"/>
      <c r="H3686" s="286"/>
      <c r="AW3686" s="482"/>
      <c r="AY3686" s="431"/>
    </row>
    <row r="3687" spans="1:51" s="388" customFormat="1" ht="16.5">
      <c r="A3687" s="132"/>
      <c r="B3687" s="132"/>
      <c r="C3687" s="132"/>
      <c r="D3687" s="241"/>
      <c r="E3687" s="241"/>
      <c r="F3687" s="386"/>
      <c r="G3687" s="286"/>
      <c r="H3687" s="286"/>
      <c r="AW3687" s="482"/>
      <c r="AY3687" s="431"/>
    </row>
    <row r="3688" spans="1:51" s="388" customFormat="1" ht="16.5">
      <c r="A3688" s="132"/>
      <c r="B3688" s="132"/>
      <c r="C3688" s="132"/>
      <c r="D3688" s="241"/>
      <c r="E3688" s="241"/>
      <c r="F3688" s="386"/>
      <c r="G3688" s="286"/>
      <c r="H3688" s="286"/>
      <c r="AW3688" s="482"/>
      <c r="AY3688" s="431"/>
    </row>
    <row r="3689" spans="1:51" s="388" customFormat="1" ht="16.5">
      <c r="A3689" s="132"/>
      <c r="B3689" s="132"/>
      <c r="C3689" s="132"/>
      <c r="D3689" s="241"/>
      <c r="E3689" s="241"/>
      <c r="F3689" s="386"/>
      <c r="G3689" s="286"/>
      <c r="H3689" s="286"/>
      <c r="AW3689" s="482"/>
      <c r="AY3689" s="431"/>
    </row>
    <row r="3690" spans="1:51" s="388" customFormat="1" ht="16.5">
      <c r="A3690" s="132"/>
      <c r="B3690" s="132"/>
      <c r="C3690" s="132"/>
      <c r="D3690" s="241"/>
      <c r="E3690" s="241"/>
      <c r="F3690" s="386"/>
      <c r="G3690" s="286"/>
      <c r="H3690" s="286"/>
      <c r="AW3690" s="482"/>
      <c r="AY3690" s="431"/>
    </row>
    <row r="3691" spans="1:51" s="388" customFormat="1" ht="16.5">
      <c r="A3691" s="132"/>
      <c r="B3691" s="132"/>
      <c r="C3691" s="132"/>
      <c r="D3691" s="241"/>
      <c r="E3691" s="241"/>
      <c r="F3691" s="386"/>
      <c r="G3691" s="286"/>
      <c r="H3691" s="286"/>
      <c r="AW3691" s="482"/>
      <c r="AY3691" s="431"/>
    </row>
    <row r="3692" spans="1:51" s="388" customFormat="1" ht="16.5">
      <c r="A3692" s="132"/>
      <c r="B3692" s="132"/>
      <c r="C3692" s="132"/>
      <c r="D3692" s="241"/>
      <c r="E3692" s="241"/>
      <c r="F3692" s="386"/>
      <c r="G3692" s="286"/>
      <c r="H3692" s="286"/>
      <c r="AW3692" s="482"/>
      <c r="AY3692" s="431"/>
    </row>
    <row r="3693" spans="1:51" s="388" customFormat="1" ht="16.5">
      <c r="A3693" s="132"/>
      <c r="B3693" s="132"/>
      <c r="C3693" s="132"/>
      <c r="D3693" s="241"/>
      <c r="E3693" s="241"/>
      <c r="F3693" s="386"/>
      <c r="G3693" s="286"/>
      <c r="H3693" s="286"/>
      <c r="AW3693" s="482"/>
      <c r="AY3693" s="431"/>
    </row>
    <row r="3694" spans="1:51" s="388" customFormat="1" ht="16.5">
      <c r="A3694" s="132"/>
      <c r="B3694" s="132"/>
      <c r="C3694" s="132"/>
      <c r="D3694" s="241"/>
      <c r="E3694" s="241"/>
      <c r="F3694" s="386"/>
      <c r="G3694" s="286"/>
      <c r="H3694" s="286"/>
      <c r="AW3694" s="482"/>
      <c r="AY3694" s="431"/>
    </row>
    <row r="3695" spans="1:51" s="388" customFormat="1" ht="16.5">
      <c r="A3695" s="132"/>
      <c r="B3695" s="132"/>
      <c r="C3695" s="132"/>
      <c r="D3695" s="241"/>
      <c r="E3695" s="241"/>
      <c r="F3695" s="386"/>
      <c r="G3695" s="286"/>
      <c r="H3695" s="286"/>
      <c r="AW3695" s="482"/>
      <c r="AY3695" s="431"/>
    </row>
    <row r="3696" spans="1:51" s="388" customFormat="1" ht="16.5">
      <c r="A3696" s="132"/>
      <c r="B3696" s="132"/>
      <c r="C3696" s="132"/>
      <c r="D3696" s="241"/>
      <c r="E3696" s="241"/>
      <c r="F3696" s="386"/>
      <c r="G3696" s="286"/>
      <c r="H3696" s="286"/>
      <c r="AW3696" s="482"/>
      <c r="AY3696" s="431"/>
    </row>
    <row r="3697" spans="1:51" s="388" customFormat="1" ht="16.5">
      <c r="A3697" s="132"/>
      <c r="B3697" s="132"/>
      <c r="C3697" s="132"/>
      <c r="D3697" s="241"/>
      <c r="E3697" s="241"/>
      <c r="F3697" s="386"/>
      <c r="G3697" s="286"/>
      <c r="H3697" s="286"/>
      <c r="AW3697" s="482"/>
      <c r="AY3697" s="431"/>
    </row>
    <row r="3698" spans="1:51" s="388" customFormat="1" ht="16.5">
      <c r="A3698" s="132"/>
      <c r="B3698" s="132"/>
      <c r="C3698" s="132"/>
      <c r="D3698" s="241"/>
      <c r="E3698" s="241"/>
      <c r="F3698" s="386"/>
      <c r="G3698" s="286"/>
      <c r="H3698" s="286"/>
      <c r="AW3698" s="482"/>
      <c r="AY3698" s="431"/>
    </row>
    <row r="3699" spans="1:51" s="388" customFormat="1" ht="16.5">
      <c r="A3699" s="132"/>
      <c r="B3699" s="132"/>
      <c r="C3699" s="132"/>
      <c r="D3699" s="241"/>
      <c r="E3699" s="241"/>
      <c r="F3699" s="386"/>
      <c r="G3699" s="286"/>
      <c r="H3699" s="286"/>
      <c r="AW3699" s="482"/>
      <c r="AY3699" s="431"/>
    </row>
    <row r="3700" spans="1:51" s="388" customFormat="1" ht="16.5">
      <c r="A3700" s="132"/>
      <c r="B3700" s="132"/>
      <c r="C3700" s="132"/>
      <c r="D3700" s="241"/>
      <c r="E3700" s="241"/>
      <c r="F3700" s="386"/>
      <c r="G3700" s="286"/>
      <c r="H3700" s="286"/>
      <c r="AW3700" s="482"/>
      <c r="AY3700" s="431"/>
    </row>
    <row r="3701" spans="1:51" s="388" customFormat="1" ht="16.5">
      <c r="A3701" s="132"/>
      <c r="B3701" s="132"/>
      <c r="C3701" s="132"/>
      <c r="D3701" s="241"/>
      <c r="E3701" s="241"/>
      <c r="F3701" s="386"/>
      <c r="G3701" s="286"/>
      <c r="H3701" s="286"/>
      <c r="AW3701" s="482"/>
      <c r="AY3701" s="431"/>
    </row>
    <row r="3702" spans="1:51" s="388" customFormat="1" ht="16.5">
      <c r="A3702" s="132"/>
      <c r="B3702" s="132"/>
      <c r="C3702" s="132"/>
      <c r="D3702" s="241"/>
      <c r="E3702" s="241"/>
      <c r="F3702" s="386"/>
      <c r="G3702" s="286"/>
      <c r="H3702" s="286"/>
      <c r="AW3702" s="482"/>
      <c r="AY3702" s="431"/>
    </row>
    <row r="3703" spans="1:51" s="388" customFormat="1" ht="16.5">
      <c r="A3703" s="132"/>
      <c r="B3703" s="132"/>
      <c r="C3703" s="132"/>
      <c r="D3703" s="241"/>
      <c r="E3703" s="241"/>
      <c r="F3703" s="386"/>
      <c r="G3703" s="286"/>
      <c r="H3703" s="286"/>
      <c r="AW3703" s="482"/>
      <c r="AY3703" s="431"/>
    </row>
    <row r="3704" spans="1:51" s="388" customFormat="1" ht="16.5">
      <c r="A3704" s="132"/>
      <c r="B3704" s="132"/>
      <c r="C3704" s="132"/>
      <c r="D3704" s="241"/>
      <c r="E3704" s="241"/>
      <c r="F3704" s="386"/>
      <c r="G3704" s="286"/>
      <c r="H3704" s="286"/>
      <c r="AW3704" s="482"/>
      <c r="AY3704" s="431"/>
    </row>
    <row r="3705" spans="1:51" s="388" customFormat="1" ht="16.5">
      <c r="A3705" s="132"/>
      <c r="B3705" s="132"/>
      <c r="C3705" s="132"/>
      <c r="D3705" s="241"/>
      <c r="E3705" s="241"/>
      <c r="F3705" s="386"/>
      <c r="G3705" s="286"/>
      <c r="H3705" s="286"/>
      <c r="AW3705" s="482"/>
      <c r="AY3705" s="431"/>
    </row>
    <row r="3706" spans="1:51" s="388" customFormat="1" ht="16.5">
      <c r="A3706" s="132"/>
      <c r="B3706" s="132"/>
      <c r="C3706" s="132"/>
      <c r="D3706" s="241"/>
      <c r="E3706" s="241"/>
      <c r="F3706" s="386"/>
      <c r="G3706" s="286"/>
      <c r="H3706" s="286"/>
      <c r="AW3706" s="482"/>
      <c r="AY3706" s="431"/>
    </row>
    <row r="3707" spans="1:51" s="388" customFormat="1" ht="16.5">
      <c r="A3707" s="132"/>
      <c r="B3707" s="132"/>
      <c r="C3707" s="132"/>
      <c r="D3707" s="241"/>
      <c r="E3707" s="241"/>
      <c r="F3707" s="386"/>
      <c r="G3707" s="286"/>
      <c r="H3707" s="286"/>
      <c r="AW3707" s="482"/>
      <c r="AY3707" s="431"/>
    </row>
    <row r="3708" spans="1:51" s="388" customFormat="1" ht="16.5">
      <c r="A3708" s="132"/>
      <c r="B3708" s="132"/>
      <c r="C3708" s="132"/>
      <c r="D3708" s="241"/>
      <c r="E3708" s="241"/>
      <c r="F3708" s="386"/>
      <c r="G3708" s="286"/>
      <c r="H3708" s="286"/>
      <c r="AW3708" s="482"/>
      <c r="AY3708" s="431"/>
    </row>
    <row r="3709" spans="1:51" s="388" customFormat="1" ht="16.5">
      <c r="A3709" s="132"/>
      <c r="B3709" s="132"/>
      <c r="C3709" s="132"/>
      <c r="D3709" s="241"/>
      <c r="E3709" s="241"/>
      <c r="F3709" s="386"/>
      <c r="G3709" s="286"/>
      <c r="H3709" s="286"/>
      <c r="AW3709" s="482"/>
      <c r="AY3709" s="431"/>
    </row>
    <row r="3710" spans="1:51" s="388" customFormat="1" ht="16.5">
      <c r="A3710" s="132"/>
      <c r="B3710" s="132"/>
      <c r="C3710" s="132"/>
      <c r="D3710" s="241"/>
      <c r="E3710" s="241"/>
      <c r="F3710" s="386"/>
      <c r="G3710" s="286"/>
      <c r="H3710" s="286"/>
      <c r="AW3710" s="482"/>
      <c r="AY3710" s="431"/>
    </row>
    <row r="3711" spans="1:51" s="388" customFormat="1" ht="16.5">
      <c r="A3711" s="132"/>
      <c r="B3711" s="132"/>
      <c r="C3711" s="132"/>
      <c r="D3711" s="241"/>
      <c r="E3711" s="241"/>
      <c r="F3711" s="386"/>
      <c r="G3711" s="286"/>
      <c r="H3711" s="286"/>
      <c r="AW3711" s="482"/>
      <c r="AY3711" s="431"/>
    </row>
    <row r="3712" spans="1:51" s="388" customFormat="1" ht="16.5">
      <c r="A3712" s="132"/>
      <c r="B3712" s="132"/>
      <c r="C3712" s="132"/>
      <c r="D3712" s="241"/>
      <c r="E3712" s="241"/>
      <c r="F3712" s="386"/>
      <c r="G3712" s="286"/>
      <c r="H3712" s="286"/>
      <c r="AW3712" s="482"/>
      <c r="AY3712" s="431"/>
    </row>
    <row r="3713" spans="1:51" s="388" customFormat="1" ht="16.5">
      <c r="A3713" s="132"/>
      <c r="B3713" s="132"/>
      <c r="C3713" s="132"/>
      <c r="D3713" s="241"/>
      <c r="E3713" s="241"/>
      <c r="F3713" s="386"/>
      <c r="G3713" s="286"/>
      <c r="H3713" s="286"/>
      <c r="AW3713" s="482"/>
      <c r="AY3713" s="431"/>
    </row>
    <row r="3714" spans="1:51" s="388" customFormat="1" ht="16.5">
      <c r="A3714" s="132"/>
      <c r="B3714" s="132"/>
      <c r="C3714" s="132"/>
      <c r="D3714" s="241"/>
      <c r="E3714" s="241"/>
      <c r="F3714" s="386"/>
      <c r="G3714" s="286"/>
      <c r="H3714" s="286"/>
      <c r="AW3714" s="482"/>
      <c r="AY3714" s="431"/>
    </row>
    <row r="3715" spans="1:51" s="388" customFormat="1" ht="16.5">
      <c r="A3715" s="132"/>
      <c r="B3715" s="132"/>
      <c r="C3715" s="132"/>
      <c r="D3715" s="241"/>
      <c r="E3715" s="241"/>
      <c r="F3715" s="386"/>
      <c r="G3715" s="286"/>
      <c r="H3715" s="286"/>
      <c r="AW3715" s="482"/>
      <c r="AY3715" s="431"/>
    </row>
    <row r="3716" spans="1:51" s="388" customFormat="1" ht="16.5">
      <c r="A3716" s="132"/>
      <c r="B3716" s="132"/>
      <c r="C3716" s="132"/>
      <c r="D3716" s="241"/>
      <c r="E3716" s="241"/>
      <c r="F3716" s="386"/>
      <c r="G3716" s="286"/>
      <c r="H3716" s="286"/>
      <c r="AW3716" s="482"/>
      <c r="AY3716" s="431"/>
    </row>
    <row r="3717" spans="1:51" s="388" customFormat="1" ht="16.5">
      <c r="A3717" s="132"/>
      <c r="B3717" s="132"/>
      <c r="C3717" s="132"/>
      <c r="D3717" s="241"/>
      <c r="E3717" s="241"/>
      <c r="F3717" s="386"/>
      <c r="G3717" s="286"/>
      <c r="H3717" s="286"/>
      <c r="AW3717" s="482"/>
      <c r="AY3717" s="431"/>
    </row>
    <row r="3718" spans="1:51" s="388" customFormat="1" ht="16.5">
      <c r="A3718" s="132"/>
      <c r="B3718" s="132"/>
      <c r="C3718" s="132"/>
      <c r="D3718" s="241"/>
      <c r="E3718" s="241"/>
      <c r="F3718" s="386"/>
      <c r="G3718" s="286"/>
      <c r="H3718" s="286"/>
      <c r="AW3718" s="482"/>
      <c r="AY3718" s="431"/>
    </row>
    <row r="3719" spans="1:51" s="388" customFormat="1" ht="16.5">
      <c r="A3719" s="132"/>
      <c r="B3719" s="132"/>
      <c r="C3719" s="132"/>
      <c r="D3719" s="241"/>
      <c r="E3719" s="241"/>
      <c r="F3719" s="386"/>
      <c r="G3719" s="286"/>
      <c r="H3719" s="286"/>
      <c r="AW3719" s="482"/>
      <c r="AY3719" s="431"/>
    </row>
    <row r="3720" spans="1:51" s="388" customFormat="1" ht="16.5">
      <c r="A3720" s="132"/>
      <c r="B3720" s="132"/>
      <c r="C3720" s="132"/>
      <c r="D3720" s="241"/>
      <c r="E3720" s="241"/>
      <c r="F3720" s="386"/>
      <c r="G3720" s="286"/>
      <c r="H3720" s="286"/>
      <c r="AW3720" s="482"/>
      <c r="AY3720" s="431"/>
    </row>
    <row r="3721" spans="1:51" s="388" customFormat="1" ht="16.5">
      <c r="A3721" s="132"/>
      <c r="B3721" s="132"/>
      <c r="C3721" s="132"/>
      <c r="D3721" s="241"/>
      <c r="E3721" s="241"/>
      <c r="F3721" s="386"/>
      <c r="G3721" s="286"/>
      <c r="H3721" s="286"/>
      <c r="AW3721" s="482"/>
      <c r="AY3721" s="431"/>
    </row>
    <row r="3722" spans="1:51" s="388" customFormat="1" ht="16.5">
      <c r="A3722" s="132"/>
      <c r="B3722" s="132"/>
      <c r="C3722" s="132"/>
      <c r="D3722" s="241"/>
      <c r="E3722" s="241"/>
      <c r="F3722" s="386"/>
      <c r="G3722" s="286"/>
      <c r="H3722" s="286"/>
      <c r="AW3722" s="482"/>
      <c r="AY3722" s="431"/>
    </row>
    <row r="3723" spans="1:51" s="388" customFormat="1" ht="16.5">
      <c r="A3723" s="132"/>
      <c r="B3723" s="132"/>
      <c r="C3723" s="132"/>
      <c r="D3723" s="241"/>
      <c r="E3723" s="241"/>
      <c r="F3723" s="386"/>
      <c r="G3723" s="286"/>
      <c r="H3723" s="286"/>
      <c r="AW3723" s="482"/>
      <c r="AY3723" s="431"/>
    </row>
    <row r="3724" spans="1:51" s="388" customFormat="1" ht="16.5">
      <c r="A3724" s="132"/>
      <c r="B3724" s="132"/>
      <c r="C3724" s="132"/>
      <c r="D3724" s="241"/>
      <c r="E3724" s="241"/>
      <c r="F3724" s="386"/>
      <c r="G3724" s="286"/>
      <c r="H3724" s="286"/>
      <c r="AW3724" s="482"/>
      <c r="AY3724" s="431"/>
    </row>
    <row r="3725" spans="1:51" s="388" customFormat="1" ht="16.5">
      <c r="A3725" s="132"/>
      <c r="B3725" s="132"/>
      <c r="C3725" s="132"/>
      <c r="D3725" s="241"/>
      <c r="E3725" s="241"/>
      <c r="F3725" s="386"/>
      <c r="G3725" s="286"/>
      <c r="H3725" s="286"/>
      <c r="AW3725" s="482"/>
      <c r="AY3725" s="431"/>
    </row>
    <row r="3726" spans="1:51" s="388" customFormat="1" ht="16.5">
      <c r="A3726" s="132"/>
      <c r="B3726" s="132"/>
      <c r="C3726" s="132"/>
      <c r="D3726" s="241"/>
      <c r="E3726" s="241"/>
      <c r="F3726" s="386"/>
      <c r="G3726" s="286"/>
      <c r="H3726" s="286"/>
      <c r="AW3726" s="482"/>
      <c r="AY3726" s="431"/>
    </row>
    <row r="3727" spans="1:51" s="388" customFormat="1" ht="16.5">
      <c r="A3727" s="132"/>
      <c r="B3727" s="132"/>
      <c r="C3727" s="132"/>
      <c r="D3727" s="241"/>
      <c r="E3727" s="241"/>
      <c r="F3727" s="386"/>
      <c r="G3727" s="286"/>
      <c r="H3727" s="286"/>
      <c r="AW3727" s="482"/>
      <c r="AY3727" s="431"/>
    </row>
    <row r="3728" spans="1:51" s="388" customFormat="1" ht="16.5">
      <c r="A3728" s="132"/>
      <c r="B3728" s="132"/>
      <c r="C3728" s="132"/>
      <c r="D3728" s="241"/>
      <c r="E3728" s="241"/>
      <c r="F3728" s="386"/>
      <c r="G3728" s="286"/>
      <c r="H3728" s="286"/>
      <c r="AW3728" s="482"/>
      <c r="AY3728" s="431"/>
    </row>
    <row r="3729" spans="1:51" s="388" customFormat="1" ht="16.5">
      <c r="A3729" s="132"/>
      <c r="B3729" s="132"/>
      <c r="C3729" s="132"/>
      <c r="D3729" s="241"/>
      <c r="E3729" s="241"/>
      <c r="F3729" s="386"/>
      <c r="G3729" s="286"/>
      <c r="H3729" s="286"/>
      <c r="AW3729" s="482"/>
      <c r="AY3729" s="431"/>
    </row>
    <row r="3730" spans="1:51" s="388" customFormat="1" ht="16.5">
      <c r="A3730" s="132"/>
      <c r="B3730" s="132"/>
      <c r="C3730" s="132"/>
      <c r="D3730" s="241"/>
      <c r="E3730" s="241"/>
      <c r="F3730" s="386"/>
      <c r="G3730" s="286"/>
      <c r="H3730" s="286"/>
      <c r="AW3730" s="482"/>
      <c r="AY3730" s="431"/>
    </row>
    <row r="3731" spans="1:51" s="388" customFormat="1" ht="16.5">
      <c r="A3731" s="132"/>
      <c r="B3731" s="132"/>
      <c r="C3731" s="132"/>
      <c r="D3731" s="241"/>
      <c r="E3731" s="241"/>
      <c r="F3731" s="386"/>
      <c r="G3731" s="286"/>
      <c r="H3731" s="286"/>
      <c r="AW3731" s="482"/>
      <c r="AY3731" s="431"/>
    </row>
    <row r="3732" spans="1:51" s="388" customFormat="1" ht="16.5">
      <c r="A3732" s="132"/>
      <c r="B3732" s="132"/>
      <c r="C3732" s="132"/>
      <c r="D3732" s="241"/>
      <c r="E3732" s="241"/>
      <c r="F3732" s="386"/>
      <c r="G3732" s="286"/>
      <c r="H3732" s="286"/>
      <c r="AW3732" s="482"/>
      <c r="AY3732" s="431"/>
    </row>
    <row r="3733" spans="1:51" s="388" customFormat="1" ht="16.5">
      <c r="A3733" s="132"/>
      <c r="B3733" s="132"/>
      <c r="C3733" s="132"/>
      <c r="D3733" s="241"/>
      <c r="E3733" s="241"/>
      <c r="F3733" s="386"/>
      <c r="G3733" s="286"/>
      <c r="H3733" s="286"/>
      <c r="AW3733" s="482"/>
      <c r="AY3733" s="431"/>
    </row>
    <row r="3734" spans="1:51" s="388" customFormat="1" ht="16.5">
      <c r="A3734" s="132"/>
      <c r="B3734" s="132"/>
      <c r="C3734" s="132"/>
      <c r="D3734" s="241"/>
      <c r="E3734" s="241"/>
      <c r="F3734" s="386"/>
      <c r="G3734" s="286"/>
      <c r="H3734" s="286"/>
      <c r="AW3734" s="482"/>
      <c r="AY3734" s="431"/>
    </row>
    <row r="3735" spans="1:51" s="388" customFormat="1" ht="16.5">
      <c r="A3735" s="132"/>
      <c r="B3735" s="132"/>
      <c r="C3735" s="132"/>
      <c r="D3735" s="241"/>
      <c r="E3735" s="241"/>
      <c r="F3735" s="386"/>
      <c r="G3735" s="286"/>
      <c r="H3735" s="286"/>
      <c r="AW3735" s="482"/>
      <c r="AY3735" s="431"/>
    </row>
    <row r="3736" spans="1:51" s="388" customFormat="1" ht="16.5">
      <c r="A3736" s="132"/>
      <c r="B3736" s="132"/>
      <c r="C3736" s="132"/>
      <c r="D3736" s="241"/>
      <c r="E3736" s="241"/>
      <c r="F3736" s="386"/>
      <c r="G3736" s="286"/>
      <c r="H3736" s="286"/>
      <c r="AW3736" s="482"/>
      <c r="AY3736" s="431"/>
    </row>
    <row r="3737" spans="1:51" s="388" customFormat="1" ht="16.5">
      <c r="A3737" s="132"/>
      <c r="B3737" s="132"/>
      <c r="C3737" s="132"/>
      <c r="D3737" s="241"/>
      <c r="E3737" s="241"/>
      <c r="F3737" s="386"/>
      <c r="G3737" s="286"/>
      <c r="H3737" s="286"/>
      <c r="AW3737" s="482"/>
      <c r="AY3737" s="431"/>
    </row>
    <row r="3738" spans="1:51" s="388" customFormat="1" ht="16.5">
      <c r="A3738" s="132"/>
      <c r="B3738" s="132"/>
      <c r="C3738" s="132"/>
      <c r="D3738" s="241"/>
      <c r="E3738" s="241"/>
      <c r="F3738" s="386"/>
      <c r="G3738" s="286"/>
      <c r="H3738" s="286"/>
      <c r="AW3738" s="482"/>
      <c r="AY3738" s="431"/>
    </row>
    <row r="3739" spans="1:51" s="388" customFormat="1" ht="16.5">
      <c r="A3739" s="132"/>
      <c r="B3739" s="132"/>
      <c r="C3739" s="132"/>
      <c r="D3739" s="241"/>
      <c r="E3739" s="241"/>
      <c r="F3739" s="386"/>
      <c r="G3739" s="286"/>
      <c r="H3739" s="286"/>
      <c r="AW3739" s="482"/>
      <c r="AY3739" s="431"/>
    </row>
    <row r="3740" spans="1:51" s="388" customFormat="1" ht="16.5">
      <c r="A3740" s="132"/>
      <c r="B3740" s="132"/>
      <c r="C3740" s="132"/>
      <c r="D3740" s="241"/>
      <c r="E3740" s="241"/>
      <c r="F3740" s="386"/>
      <c r="G3740" s="286"/>
      <c r="H3740" s="286"/>
      <c r="AW3740" s="482"/>
      <c r="AY3740" s="431"/>
    </row>
    <row r="3741" spans="1:51" s="388" customFormat="1" ht="16.5">
      <c r="A3741" s="132"/>
      <c r="B3741" s="132"/>
      <c r="C3741" s="132"/>
      <c r="D3741" s="241"/>
      <c r="E3741" s="241"/>
      <c r="F3741" s="386"/>
      <c r="G3741" s="286"/>
      <c r="H3741" s="286"/>
      <c r="AW3741" s="482"/>
      <c r="AY3741" s="431"/>
    </row>
    <row r="3742" spans="1:51" s="388" customFormat="1" ht="16.5">
      <c r="A3742" s="132"/>
      <c r="B3742" s="132"/>
      <c r="C3742" s="132"/>
      <c r="D3742" s="241"/>
      <c r="E3742" s="241"/>
      <c r="F3742" s="386"/>
      <c r="G3742" s="286"/>
      <c r="H3742" s="286"/>
      <c r="AW3742" s="482"/>
      <c r="AY3742" s="431"/>
    </row>
    <row r="3743" spans="1:51" s="388" customFormat="1" ht="16.5">
      <c r="A3743" s="132"/>
      <c r="B3743" s="132"/>
      <c r="C3743" s="132"/>
      <c r="D3743" s="241"/>
      <c r="E3743" s="241"/>
      <c r="F3743" s="386"/>
      <c r="G3743" s="286"/>
      <c r="H3743" s="286"/>
      <c r="AW3743" s="482"/>
      <c r="AY3743" s="431"/>
    </row>
    <row r="3744" spans="1:51" s="388" customFormat="1" ht="16.5">
      <c r="A3744" s="132"/>
      <c r="B3744" s="132"/>
      <c r="C3744" s="132"/>
      <c r="D3744" s="241"/>
      <c r="E3744" s="241"/>
      <c r="F3744" s="386"/>
      <c r="G3744" s="286"/>
      <c r="H3744" s="286"/>
      <c r="AW3744" s="482"/>
      <c r="AY3744" s="431"/>
    </row>
    <row r="3745" spans="1:51" s="388" customFormat="1" ht="16.5">
      <c r="A3745" s="132"/>
      <c r="B3745" s="132"/>
      <c r="C3745" s="132"/>
      <c r="D3745" s="241"/>
      <c r="E3745" s="241"/>
      <c r="F3745" s="386"/>
      <c r="G3745" s="286"/>
      <c r="H3745" s="286"/>
      <c r="AW3745" s="482"/>
      <c r="AY3745" s="431"/>
    </row>
    <row r="3746" spans="1:51" s="388" customFormat="1" ht="16.5">
      <c r="A3746" s="132"/>
      <c r="B3746" s="132"/>
      <c r="C3746" s="132"/>
      <c r="D3746" s="241"/>
      <c r="E3746" s="241"/>
      <c r="F3746" s="386"/>
      <c r="G3746" s="286"/>
      <c r="H3746" s="286"/>
      <c r="AW3746" s="482"/>
      <c r="AY3746" s="431"/>
    </row>
    <row r="3747" spans="1:51" s="388" customFormat="1" ht="16.5">
      <c r="A3747" s="132"/>
      <c r="B3747" s="132"/>
      <c r="C3747" s="132"/>
      <c r="D3747" s="241"/>
      <c r="E3747" s="241"/>
      <c r="F3747" s="386"/>
      <c r="G3747" s="286"/>
      <c r="H3747" s="286"/>
      <c r="AW3747" s="482"/>
      <c r="AY3747" s="431"/>
    </row>
    <row r="3748" spans="1:51" s="388" customFormat="1" ht="16.5">
      <c r="A3748" s="132"/>
      <c r="B3748" s="132"/>
      <c r="C3748" s="132"/>
      <c r="D3748" s="241"/>
      <c r="E3748" s="241"/>
      <c r="F3748" s="386"/>
      <c r="G3748" s="286"/>
      <c r="H3748" s="286"/>
      <c r="AW3748" s="482"/>
      <c r="AY3748" s="431"/>
    </row>
    <row r="3749" spans="1:51" s="388" customFormat="1" ht="16.5">
      <c r="A3749" s="132"/>
      <c r="B3749" s="132"/>
      <c r="C3749" s="132"/>
      <c r="D3749" s="241"/>
      <c r="E3749" s="241"/>
      <c r="F3749" s="386"/>
      <c r="G3749" s="286"/>
      <c r="H3749" s="286"/>
      <c r="AW3749" s="482"/>
      <c r="AY3749" s="431"/>
    </row>
    <row r="3750" spans="1:51" s="388" customFormat="1" ht="16.5">
      <c r="A3750" s="132"/>
      <c r="B3750" s="132"/>
      <c r="C3750" s="132"/>
      <c r="D3750" s="241"/>
      <c r="E3750" s="241"/>
      <c r="F3750" s="386"/>
      <c r="G3750" s="286"/>
      <c r="H3750" s="286"/>
      <c r="AW3750" s="482"/>
      <c r="AY3750" s="431"/>
    </row>
    <row r="3751" spans="1:51" s="388" customFormat="1" ht="16.5">
      <c r="A3751" s="132"/>
      <c r="B3751" s="132"/>
      <c r="C3751" s="132"/>
      <c r="D3751" s="241"/>
      <c r="E3751" s="241"/>
      <c r="F3751" s="386"/>
      <c r="G3751" s="286"/>
      <c r="H3751" s="286"/>
      <c r="AW3751" s="482"/>
      <c r="AY3751" s="431"/>
    </row>
    <row r="3752" spans="1:51" s="388" customFormat="1" ht="16.5">
      <c r="A3752" s="132"/>
      <c r="B3752" s="132"/>
      <c r="C3752" s="132"/>
      <c r="D3752" s="241"/>
      <c r="E3752" s="241"/>
      <c r="F3752" s="386"/>
      <c r="G3752" s="286"/>
      <c r="H3752" s="286"/>
      <c r="AW3752" s="482"/>
      <c r="AY3752" s="431"/>
    </row>
    <row r="3753" spans="1:51" s="388" customFormat="1" ht="16.5">
      <c r="A3753" s="132"/>
      <c r="B3753" s="132"/>
      <c r="C3753" s="132"/>
      <c r="D3753" s="241"/>
      <c r="E3753" s="241"/>
      <c r="F3753" s="386"/>
      <c r="G3753" s="286"/>
      <c r="H3753" s="286"/>
      <c r="AW3753" s="482"/>
      <c r="AY3753" s="431"/>
    </row>
    <row r="3754" spans="1:51" s="388" customFormat="1" ht="16.5">
      <c r="A3754" s="132"/>
      <c r="B3754" s="132"/>
      <c r="C3754" s="132"/>
      <c r="D3754" s="241"/>
      <c r="E3754" s="241"/>
      <c r="F3754" s="386"/>
      <c r="G3754" s="286"/>
      <c r="H3754" s="286"/>
      <c r="AW3754" s="482"/>
      <c r="AY3754" s="431"/>
    </row>
    <row r="3755" spans="1:51" s="388" customFormat="1" ht="16.5">
      <c r="A3755" s="132"/>
      <c r="B3755" s="132"/>
      <c r="C3755" s="132"/>
      <c r="D3755" s="241"/>
      <c r="E3755" s="241"/>
      <c r="F3755" s="386"/>
      <c r="G3755" s="286"/>
      <c r="H3755" s="286"/>
      <c r="AW3755" s="482"/>
      <c r="AY3755" s="431"/>
    </row>
    <row r="3756" spans="1:51" s="388" customFormat="1" ht="16.5">
      <c r="A3756" s="132"/>
      <c r="B3756" s="132"/>
      <c r="C3756" s="132"/>
      <c r="D3756" s="241"/>
      <c r="E3756" s="241"/>
      <c r="F3756" s="386"/>
      <c r="G3756" s="286"/>
      <c r="H3756" s="286"/>
      <c r="AW3756" s="482"/>
      <c r="AY3756" s="431"/>
    </row>
    <row r="3757" spans="1:51" s="388" customFormat="1" ht="16.5">
      <c r="A3757" s="132"/>
      <c r="B3757" s="132"/>
      <c r="C3757" s="132"/>
      <c r="D3757" s="241"/>
      <c r="E3757" s="241"/>
      <c r="F3757" s="386"/>
      <c r="G3757" s="286"/>
      <c r="H3757" s="286"/>
      <c r="AW3757" s="482"/>
      <c r="AY3757" s="431"/>
    </row>
    <row r="3758" spans="1:51" s="388" customFormat="1" ht="16.5">
      <c r="A3758" s="132"/>
      <c r="B3758" s="132"/>
      <c r="C3758" s="132"/>
      <c r="D3758" s="241"/>
      <c r="E3758" s="241"/>
      <c r="F3758" s="386"/>
      <c r="G3758" s="286"/>
      <c r="H3758" s="286"/>
      <c r="AW3758" s="482"/>
      <c r="AY3758" s="431"/>
    </row>
    <row r="3759" spans="1:51" s="388" customFormat="1" ht="16.5">
      <c r="A3759" s="132"/>
      <c r="B3759" s="132"/>
      <c r="C3759" s="132"/>
      <c r="D3759" s="241"/>
      <c r="E3759" s="241"/>
      <c r="F3759" s="386"/>
      <c r="G3759" s="286"/>
      <c r="H3759" s="286"/>
      <c r="AW3759" s="482"/>
      <c r="AY3759" s="431"/>
    </row>
    <row r="3760" spans="1:51" s="388" customFormat="1" ht="16.5">
      <c r="A3760" s="132"/>
      <c r="B3760" s="132"/>
      <c r="C3760" s="132"/>
      <c r="D3760" s="241"/>
      <c r="E3760" s="241"/>
      <c r="F3760" s="386"/>
      <c r="G3760" s="286"/>
      <c r="H3760" s="286"/>
      <c r="AW3760" s="482"/>
      <c r="AY3760" s="431"/>
    </row>
    <row r="3761" spans="1:51" s="388" customFormat="1" ht="16.5">
      <c r="A3761" s="132"/>
      <c r="B3761" s="132"/>
      <c r="C3761" s="132"/>
      <c r="D3761" s="241"/>
      <c r="E3761" s="241"/>
      <c r="F3761" s="386"/>
      <c r="G3761" s="286"/>
      <c r="H3761" s="286"/>
      <c r="AW3761" s="482"/>
      <c r="AY3761" s="431"/>
    </row>
    <row r="3762" spans="1:51" s="388" customFormat="1" ht="16.5">
      <c r="A3762" s="132"/>
      <c r="B3762" s="132"/>
      <c r="C3762" s="132"/>
      <c r="D3762" s="241"/>
      <c r="E3762" s="241"/>
      <c r="F3762" s="386"/>
      <c r="G3762" s="286"/>
      <c r="H3762" s="286"/>
      <c r="AW3762" s="482"/>
      <c r="AY3762" s="431"/>
    </row>
    <row r="3763" spans="1:51" s="388" customFormat="1" ht="16.5">
      <c r="A3763" s="132"/>
      <c r="B3763" s="132"/>
      <c r="C3763" s="132"/>
      <c r="D3763" s="241"/>
      <c r="E3763" s="241"/>
      <c r="F3763" s="386"/>
      <c r="G3763" s="286"/>
      <c r="H3763" s="286"/>
      <c r="AW3763" s="482"/>
      <c r="AY3763" s="431"/>
    </row>
    <row r="3764" spans="1:51" s="388" customFormat="1" ht="16.5">
      <c r="A3764" s="132"/>
      <c r="B3764" s="132"/>
      <c r="C3764" s="132"/>
      <c r="D3764" s="241"/>
      <c r="E3764" s="241"/>
      <c r="F3764" s="386"/>
      <c r="G3764" s="286"/>
      <c r="H3764" s="286"/>
      <c r="AW3764" s="482"/>
      <c r="AY3764" s="431"/>
    </row>
    <row r="3765" spans="1:51" s="388" customFormat="1" ht="16.5">
      <c r="A3765" s="132"/>
      <c r="B3765" s="132"/>
      <c r="C3765" s="132"/>
      <c r="D3765" s="241"/>
      <c r="E3765" s="241"/>
      <c r="F3765" s="386"/>
      <c r="G3765" s="286"/>
      <c r="H3765" s="286"/>
      <c r="AW3765" s="482"/>
      <c r="AY3765" s="431"/>
    </row>
    <row r="3766" spans="1:51" s="388" customFormat="1" ht="16.5">
      <c r="A3766" s="132"/>
      <c r="B3766" s="132"/>
      <c r="C3766" s="132"/>
      <c r="D3766" s="241"/>
      <c r="E3766" s="241"/>
      <c r="F3766" s="386"/>
      <c r="G3766" s="286"/>
      <c r="H3766" s="286"/>
      <c r="AW3766" s="482"/>
      <c r="AY3766" s="431"/>
    </row>
    <row r="3767" spans="1:51" s="388" customFormat="1" ht="16.5">
      <c r="A3767" s="132"/>
      <c r="B3767" s="132"/>
      <c r="C3767" s="132"/>
      <c r="D3767" s="241"/>
      <c r="E3767" s="241"/>
      <c r="F3767" s="386"/>
      <c r="G3767" s="286"/>
      <c r="H3767" s="286"/>
      <c r="AW3767" s="482"/>
      <c r="AY3767" s="431"/>
    </row>
    <row r="3768" spans="1:51" s="388" customFormat="1" ht="16.5">
      <c r="A3768" s="132"/>
      <c r="B3768" s="132"/>
      <c r="C3768" s="132"/>
      <c r="D3768" s="241"/>
      <c r="E3768" s="241"/>
      <c r="F3768" s="386"/>
      <c r="G3768" s="286"/>
      <c r="H3768" s="286"/>
      <c r="AW3768" s="482"/>
      <c r="AY3768" s="431"/>
    </row>
    <row r="3769" spans="1:51" s="388" customFormat="1" ht="16.5">
      <c r="A3769" s="132"/>
      <c r="B3769" s="132"/>
      <c r="C3769" s="132"/>
      <c r="D3769" s="241"/>
      <c r="E3769" s="241"/>
      <c r="F3769" s="386"/>
      <c r="G3769" s="286"/>
      <c r="H3769" s="286"/>
      <c r="AW3769" s="482"/>
      <c r="AY3769" s="431"/>
    </row>
    <row r="3770" spans="1:51" s="388" customFormat="1" ht="16.5">
      <c r="A3770" s="132"/>
      <c r="B3770" s="132"/>
      <c r="C3770" s="132"/>
      <c r="D3770" s="241"/>
      <c r="E3770" s="241"/>
      <c r="F3770" s="386"/>
      <c r="G3770" s="286"/>
      <c r="H3770" s="286"/>
      <c r="AW3770" s="482"/>
      <c r="AY3770" s="431"/>
    </row>
    <row r="3771" spans="1:51" s="388" customFormat="1" ht="16.5">
      <c r="A3771" s="132"/>
      <c r="B3771" s="132"/>
      <c r="C3771" s="132"/>
      <c r="D3771" s="241"/>
      <c r="E3771" s="241"/>
      <c r="F3771" s="386"/>
      <c r="G3771" s="286"/>
      <c r="H3771" s="286"/>
      <c r="AW3771" s="482"/>
      <c r="AY3771" s="431"/>
    </row>
    <row r="3772" spans="1:51" s="388" customFormat="1" ht="16.5">
      <c r="A3772" s="132"/>
      <c r="B3772" s="132"/>
      <c r="C3772" s="132"/>
      <c r="D3772" s="241"/>
      <c r="E3772" s="241"/>
      <c r="F3772" s="386"/>
      <c r="G3772" s="286"/>
      <c r="H3772" s="286"/>
      <c r="AW3772" s="482"/>
      <c r="AY3772" s="431"/>
    </row>
    <row r="3773" spans="1:51" s="388" customFormat="1" ht="16.5">
      <c r="A3773" s="132"/>
      <c r="B3773" s="132"/>
      <c r="C3773" s="132"/>
      <c r="D3773" s="241"/>
      <c r="E3773" s="241"/>
      <c r="F3773" s="386"/>
      <c r="G3773" s="286"/>
      <c r="H3773" s="286"/>
      <c r="AW3773" s="482"/>
      <c r="AY3773" s="431"/>
    </row>
    <row r="3774" spans="1:51" s="388" customFormat="1" ht="16.5">
      <c r="A3774" s="132"/>
      <c r="B3774" s="132"/>
      <c r="C3774" s="132"/>
      <c r="D3774" s="241"/>
      <c r="E3774" s="241"/>
      <c r="F3774" s="386"/>
      <c r="G3774" s="286"/>
      <c r="H3774" s="286"/>
      <c r="AW3774" s="482"/>
      <c r="AY3774" s="431"/>
    </row>
    <row r="3775" spans="1:51" s="388" customFormat="1" ht="16.5">
      <c r="A3775" s="132"/>
      <c r="B3775" s="132"/>
      <c r="C3775" s="132"/>
      <c r="D3775" s="241"/>
      <c r="E3775" s="241"/>
      <c r="F3775" s="386"/>
      <c r="G3775" s="286"/>
      <c r="H3775" s="286"/>
      <c r="AW3775" s="482"/>
      <c r="AY3775" s="431"/>
    </row>
    <row r="3776" spans="1:51" s="388" customFormat="1" ht="16.5">
      <c r="A3776" s="132"/>
      <c r="B3776" s="132"/>
      <c r="C3776" s="132"/>
      <c r="D3776" s="241"/>
      <c r="E3776" s="241"/>
      <c r="F3776" s="386"/>
      <c r="G3776" s="286"/>
      <c r="H3776" s="286"/>
      <c r="AW3776" s="482"/>
      <c r="AY3776" s="431"/>
    </row>
    <row r="3777" spans="1:51" s="388" customFormat="1" ht="16.5">
      <c r="A3777" s="132"/>
      <c r="B3777" s="132"/>
      <c r="C3777" s="132"/>
      <c r="D3777" s="241"/>
      <c r="E3777" s="241"/>
      <c r="F3777" s="386"/>
      <c r="G3777" s="286"/>
      <c r="H3777" s="286"/>
      <c r="AW3777" s="482"/>
      <c r="AY3777" s="431"/>
    </row>
    <row r="3778" spans="1:51" s="388" customFormat="1" ht="16.5">
      <c r="A3778" s="132"/>
      <c r="B3778" s="132"/>
      <c r="C3778" s="132"/>
      <c r="D3778" s="241"/>
      <c r="E3778" s="241"/>
      <c r="F3778" s="386"/>
      <c r="G3778" s="286"/>
      <c r="H3778" s="286"/>
      <c r="AW3778" s="482"/>
      <c r="AY3778" s="431"/>
    </row>
    <row r="3779" spans="1:51" s="388" customFormat="1" ht="16.5">
      <c r="A3779" s="132"/>
      <c r="B3779" s="132"/>
      <c r="C3779" s="132"/>
      <c r="D3779" s="241"/>
      <c r="E3779" s="241"/>
      <c r="F3779" s="386"/>
      <c r="G3779" s="286"/>
      <c r="H3779" s="286"/>
      <c r="AW3779" s="482"/>
      <c r="AY3779" s="431"/>
    </row>
    <row r="3780" spans="1:51" s="388" customFormat="1" ht="16.5">
      <c r="A3780" s="132"/>
      <c r="B3780" s="132"/>
      <c r="C3780" s="132"/>
      <c r="D3780" s="241"/>
      <c r="E3780" s="241"/>
      <c r="F3780" s="386"/>
      <c r="G3780" s="286"/>
      <c r="H3780" s="286"/>
      <c r="AW3780" s="482"/>
      <c r="AY3780" s="431"/>
    </row>
    <row r="3781" spans="1:51" s="388" customFormat="1" ht="16.5">
      <c r="A3781" s="132"/>
      <c r="B3781" s="132"/>
      <c r="C3781" s="132"/>
      <c r="D3781" s="241"/>
      <c r="E3781" s="241"/>
      <c r="F3781" s="386"/>
      <c r="G3781" s="286"/>
      <c r="H3781" s="286"/>
      <c r="AW3781" s="482"/>
      <c r="AY3781" s="431"/>
    </row>
    <row r="3782" spans="1:51" s="388" customFormat="1" ht="16.5">
      <c r="A3782" s="132"/>
      <c r="B3782" s="132"/>
      <c r="C3782" s="132"/>
      <c r="D3782" s="241"/>
      <c r="E3782" s="241"/>
      <c r="F3782" s="386"/>
      <c r="G3782" s="286"/>
      <c r="H3782" s="286"/>
      <c r="AW3782" s="482"/>
      <c r="AY3782" s="431"/>
    </row>
    <row r="3783" spans="1:51" s="388" customFormat="1" ht="16.5">
      <c r="A3783" s="132"/>
      <c r="B3783" s="132"/>
      <c r="C3783" s="132"/>
      <c r="D3783" s="241"/>
      <c r="E3783" s="241"/>
      <c r="F3783" s="386"/>
      <c r="G3783" s="286"/>
      <c r="H3783" s="286"/>
      <c r="AW3783" s="482"/>
      <c r="AY3783" s="431"/>
    </row>
    <row r="3784" spans="1:51" s="388" customFormat="1" ht="16.5">
      <c r="A3784" s="132"/>
      <c r="B3784" s="132"/>
      <c r="C3784" s="132"/>
      <c r="D3784" s="241"/>
      <c r="E3784" s="241"/>
      <c r="F3784" s="386"/>
      <c r="G3784" s="286"/>
      <c r="H3784" s="286"/>
      <c r="AW3784" s="482"/>
      <c r="AY3784" s="431"/>
    </row>
    <row r="3785" spans="1:51" s="388" customFormat="1" ht="16.5">
      <c r="A3785" s="132"/>
      <c r="B3785" s="132"/>
      <c r="C3785" s="132"/>
      <c r="D3785" s="241"/>
      <c r="E3785" s="241"/>
      <c r="F3785" s="386"/>
      <c r="G3785" s="286"/>
      <c r="H3785" s="286"/>
      <c r="AW3785" s="482"/>
      <c r="AY3785" s="431"/>
    </row>
    <row r="3786" spans="1:51" s="388" customFormat="1" ht="16.5">
      <c r="A3786" s="132"/>
      <c r="B3786" s="132"/>
      <c r="C3786" s="132"/>
      <c r="D3786" s="241"/>
      <c r="E3786" s="241"/>
      <c r="F3786" s="386"/>
      <c r="G3786" s="286"/>
      <c r="H3786" s="286"/>
      <c r="AW3786" s="482"/>
      <c r="AY3786" s="431"/>
    </row>
    <row r="3787" spans="1:51" s="388" customFormat="1" ht="16.5">
      <c r="A3787" s="132"/>
      <c r="B3787" s="132"/>
      <c r="C3787" s="132"/>
      <c r="D3787" s="241"/>
      <c r="E3787" s="241"/>
      <c r="F3787" s="386"/>
      <c r="G3787" s="286"/>
      <c r="H3787" s="286"/>
      <c r="AW3787" s="482"/>
      <c r="AY3787" s="431"/>
    </row>
    <row r="3788" spans="1:51" s="388" customFormat="1" ht="16.5">
      <c r="A3788" s="132"/>
      <c r="B3788" s="132"/>
      <c r="C3788" s="132"/>
      <c r="D3788" s="241"/>
      <c r="E3788" s="241"/>
      <c r="F3788" s="386"/>
      <c r="G3788" s="286"/>
      <c r="H3788" s="286"/>
      <c r="AW3788" s="482"/>
      <c r="AY3788" s="431"/>
    </row>
    <row r="3789" spans="1:51" s="388" customFormat="1" ht="16.5">
      <c r="A3789" s="132"/>
      <c r="B3789" s="132"/>
      <c r="C3789" s="132"/>
      <c r="D3789" s="241"/>
      <c r="E3789" s="241"/>
      <c r="F3789" s="386"/>
      <c r="G3789" s="286"/>
      <c r="H3789" s="286"/>
      <c r="AW3789" s="482"/>
      <c r="AY3789" s="431"/>
    </row>
    <row r="3790" spans="1:51" s="388" customFormat="1" ht="16.5">
      <c r="A3790" s="132"/>
      <c r="B3790" s="132"/>
      <c r="C3790" s="132"/>
      <c r="D3790" s="241"/>
      <c r="E3790" s="241"/>
      <c r="F3790" s="386"/>
      <c r="G3790" s="286"/>
      <c r="H3790" s="286"/>
      <c r="AW3790" s="482"/>
      <c r="AY3790" s="431"/>
    </row>
    <row r="3791" spans="1:51" s="388" customFormat="1" ht="16.5">
      <c r="A3791" s="132"/>
      <c r="B3791" s="132"/>
      <c r="C3791" s="132"/>
      <c r="D3791" s="241"/>
      <c r="E3791" s="241"/>
      <c r="F3791" s="386"/>
      <c r="G3791" s="286"/>
      <c r="H3791" s="286"/>
      <c r="AW3791" s="482"/>
      <c r="AY3791" s="431"/>
    </row>
    <row r="3792" spans="1:51" s="388" customFormat="1" ht="16.5">
      <c r="A3792" s="132"/>
      <c r="B3792" s="132"/>
      <c r="C3792" s="132"/>
      <c r="D3792" s="241"/>
      <c r="E3792" s="241"/>
      <c r="F3792" s="386"/>
      <c r="G3792" s="286"/>
      <c r="H3792" s="286"/>
      <c r="AW3792" s="482"/>
      <c r="AY3792" s="431"/>
    </row>
    <row r="3793" spans="1:51" s="388" customFormat="1" ht="16.5">
      <c r="A3793" s="132"/>
      <c r="B3793" s="132"/>
      <c r="C3793" s="132"/>
      <c r="D3793" s="241"/>
      <c r="E3793" s="241"/>
      <c r="F3793" s="386"/>
      <c r="G3793" s="286"/>
      <c r="H3793" s="286"/>
      <c r="AW3793" s="482"/>
      <c r="AY3793" s="431"/>
    </row>
    <row r="3794" spans="1:51" s="388" customFormat="1" ht="16.5">
      <c r="A3794" s="132"/>
      <c r="B3794" s="132"/>
      <c r="C3794" s="132"/>
      <c r="D3794" s="241"/>
      <c r="E3794" s="241"/>
      <c r="F3794" s="386"/>
      <c r="G3794" s="286"/>
      <c r="H3794" s="286"/>
      <c r="AW3794" s="482"/>
      <c r="AY3794" s="431"/>
    </row>
    <row r="3795" spans="1:51" s="388" customFormat="1" ht="16.5">
      <c r="A3795" s="132"/>
      <c r="B3795" s="132"/>
      <c r="C3795" s="132"/>
      <c r="D3795" s="241"/>
      <c r="E3795" s="241"/>
      <c r="F3795" s="386"/>
      <c r="G3795" s="286"/>
      <c r="H3795" s="286"/>
      <c r="AW3795" s="482"/>
      <c r="AY3795" s="431"/>
    </row>
    <row r="3796" spans="1:51" s="388" customFormat="1" ht="16.5">
      <c r="A3796" s="132"/>
      <c r="B3796" s="132"/>
      <c r="C3796" s="132"/>
      <c r="D3796" s="241"/>
      <c r="E3796" s="241"/>
      <c r="F3796" s="386"/>
      <c r="G3796" s="286"/>
      <c r="H3796" s="286"/>
      <c r="AW3796" s="482"/>
      <c r="AY3796" s="431"/>
    </row>
    <row r="3797" spans="1:51" s="388" customFormat="1" ht="16.5">
      <c r="A3797" s="132"/>
      <c r="B3797" s="132"/>
      <c r="C3797" s="132"/>
      <c r="D3797" s="241"/>
      <c r="E3797" s="241"/>
      <c r="F3797" s="386"/>
      <c r="G3797" s="286"/>
      <c r="H3797" s="286"/>
      <c r="AW3797" s="482"/>
      <c r="AY3797" s="431"/>
    </row>
    <row r="3798" spans="1:51" s="388" customFormat="1" ht="16.5">
      <c r="A3798" s="132"/>
      <c r="B3798" s="132"/>
      <c r="C3798" s="132"/>
      <c r="D3798" s="241"/>
      <c r="E3798" s="241"/>
      <c r="F3798" s="386"/>
      <c r="G3798" s="286"/>
      <c r="H3798" s="286"/>
      <c r="AW3798" s="482"/>
      <c r="AY3798" s="431"/>
    </row>
    <row r="3799" spans="1:51" s="388" customFormat="1" ht="16.5">
      <c r="A3799" s="132"/>
      <c r="B3799" s="132"/>
      <c r="C3799" s="132"/>
      <c r="D3799" s="241"/>
      <c r="E3799" s="241"/>
      <c r="F3799" s="386"/>
      <c r="G3799" s="286"/>
      <c r="H3799" s="286"/>
      <c r="AW3799" s="482"/>
      <c r="AY3799" s="431"/>
    </row>
    <row r="3800" spans="1:51" s="388" customFormat="1" ht="16.5">
      <c r="A3800" s="132"/>
      <c r="B3800" s="132"/>
      <c r="C3800" s="132"/>
      <c r="D3800" s="241"/>
      <c r="E3800" s="241"/>
      <c r="F3800" s="386"/>
      <c r="G3800" s="286"/>
      <c r="H3800" s="286"/>
      <c r="AW3800" s="482"/>
      <c r="AY3800" s="431"/>
    </row>
    <row r="3801" spans="1:51" s="388" customFormat="1" ht="16.5">
      <c r="A3801" s="132"/>
      <c r="B3801" s="132"/>
      <c r="C3801" s="132"/>
      <c r="D3801" s="241"/>
      <c r="E3801" s="241"/>
      <c r="F3801" s="386"/>
      <c r="G3801" s="286"/>
      <c r="H3801" s="286"/>
      <c r="AW3801" s="482"/>
      <c r="AY3801" s="431"/>
    </row>
    <row r="3802" spans="1:51" s="388" customFormat="1" ht="16.5">
      <c r="A3802" s="132"/>
      <c r="B3802" s="132"/>
      <c r="C3802" s="132"/>
      <c r="D3802" s="241"/>
      <c r="E3802" s="241"/>
      <c r="F3802" s="386"/>
      <c r="G3802" s="286"/>
      <c r="H3802" s="286"/>
      <c r="AW3802" s="482"/>
      <c r="AY3802" s="431"/>
    </row>
    <row r="3803" spans="1:51" s="388" customFormat="1" ht="16.5">
      <c r="A3803" s="132"/>
      <c r="B3803" s="132"/>
      <c r="C3803" s="132"/>
      <c r="D3803" s="241"/>
      <c r="E3803" s="241"/>
      <c r="F3803" s="386"/>
      <c r="G3803" s="286"/>
      <c r="H3803" s="286"/>
      <c r="AW3803" s="482"/>
      <c r="AY3803" s="431"/>
    </row>
    <row r="3804" spans="1:51" s="388" customFormat="1" ht="16.5">
      <c r="A3804" s="132"/>
      <c r="B3804" s="132"/>
      <c r="C3804" s="132"/>
      <c r="D3804" s="241"/>
      <c r="E3804" s="241"/>
      <c r="F3804" s="386"/>
      <c r="G3804" s="286"/>
      <c r="H3804" s="286"/>
      <c r="AW3804" s="482"/>
      <c r="AY3804" s="431"/>
    </row>
    <row r="3805" spans="1:51" s="388" customFormat="1" ht="16.5">
      <c r="A3805" s="132"/>
      <c r="B3805" s="132"/>
      <c r="C3805" s="132"/>
      <c r="D3805" s="241"/>
      <c r="E3805" s="241"/>
      <c r="F3805" s="386"/>
      <c r="G3805" s="286"/>
      <c r="H3805" s="286"/>
      <c r="AW3805" s="482"/>
      <c r="AY3805" s="431"/>
    </row>
    <row r="3806" spans="1:51" s="388" customFormat="1" ht="16.5">
      <c r="A3806" s="132"/>
      <c r="B3806" s="132"/>
      <c r="C3806" s="132"/>
      <c r="D3806" s="241"/>
      <c r="E3806" s="241"/>
      <c r="F3806" s="386"/>
      <c r="G3806" s="286"/>
      <c r="H3806" s="286"/>
      <c r="AW3806" s="482"/>
      <c r="AY3806" s="431"/>
    </row>
    <row r="3807" spans="1:51" s="388" customFormat="1" ht="16.5">
      <c r="A3807" s="132"/>
      <c r="B3807" s="132"/>
      <c r="C3807" s="132"/>
      <c r="D3807" s="241"/>
      <c r="E3807" s="241"/>
      <c r="F3807" s="386"/>
      <c r="G3807" s="286"/>
      <c r="H3807" s="286"/>
      <c r="AW3807" s="482"/>
      <c r="AY3807" s="431"/>
    </row>
    <row r="3808" spans="1:51" s="388" customFormat="1" ht="16.5">
      <c r="A3808" s="132"/>
      <c r="B3808" s="132"/>
      <c r="C3808" s="132"/>
      <c r="D3808" s="241"/>
      <c r="E3808" s="241"/>
      <c r="F3808" s="386"/>
      <c r="G3808" s="286"/>
      <c r="H3808" s="286"/>
      <c r="AW3808" s="482"/>
      <c r="AY3808" s="431"/>
    </row>
    <row r="3809" spans="1:51" s="388" customFormat="1" ht="16.5">
      <c r="A3809" s="132"/>
      <c r="B3809" s="132"/>
      <c r="C3809" s="132"/>
      <c r="D3809" s="241"/>
      <c r="E3809" s="241"/>
      <c r="F3809" s="386"/>
      <c r="G3809" s="286"/>
      <c r="H3809" s="286"/>
      <c r="AW3809" s="482"/>
      <c r="AY3809" s="431"/>
    </row>
    <row r="3810" spans="1:51" s="388" customFormat="1" ht="16.5">
      <c r="A3810" s="132"/>
      <c r="B3810" s="132"/>
      <c r="C3810" s="132"/>
      <c r="D3810" s="241"/>
      <c r="E3810" s="241"/>
      <c r="F3810" s="386"/>
      <c r="G3810" s="286"/>
      <c r="H3810" s="286"/>
      <c r="AW3810" s="482"/>
      <c r="AY3810" s="431"/>
    </row>
    <row r="3811" spans="1:51" s="388" customFormat="1" ht="16.5">
      <c r="A3811" s="132"/>
      <c r="B3811" s="132"/>
      <c r="C3811" s="132"/>
      <c r="D3811" s="241"/>
      <c r="E3811" s="241"/>
      <c r="F3811" s="386"/>
      <c r="G3811" s="286"/>
      <c r="H3811" s="286"/>
      <c r="AW3811" s="482"/>
      <c r="AY3811" s="431"/>
    </row>
    <row r="3812" spans="1:51" s="388" customFormat="1" ht="16.5">
      <c r="A3812" s="132"/>
      <c r="B3812" s="132"/>
      <c r="C3812" s="132"/>
      <c r="D3812" s="241"/>
      <c r="E3812" s="241"/>
      <c r="F3812" s="386"/>
      <c r="G3812" s="286"/>
      <c r="H3812" s="286"/>
      <c r="AW3812" s="482"/>
      <c r="AY3812" s="431"/>
    </row>
    <row r="3813" spans="1:51" s="388" customFormat="1" ht="16.5">
      <c r="A3813" s="132"/>
      <c r="B3813" s="132"/>
      <c r="C3813" s="132"/>
      <c r="D3813" s="241"/>
      <c r="E3813" s="241"/>
      <c r="F3813" s="386"/>
      <c r="G3813" s="286"/>
      <c r="H3813" s="286"/>
      <c r="AW3813" s="482"/>
      <c r="AY3813" s="431"/>
    </row>
    <row r="3814" spans="1:51" s="388" customFormat="1" ht="16.5">
      <c r="A3814" s="132"/>
      <c r="B3814" s="132"/>
      <c r="C3814" s="132"/>
      <c r="D3814" s="241"/>
      <c r="E3814" s="241"/>
      <c r="F3814" s="386"/>
      <c r="G3814" s="286"/>
      <c r="H3814" s="286"/>
      <c r="AW3814" s="482"/>
      <c r="AY3814" s="431"/>
    </row>
    <row r="3815" spans="1:51" s="388" customFormat="1" ht="16.5">
      <c r="A3815" s="132"/>
      <c r="B3815" s="132"/>
      <c r="C3815" s="132"/>
      <c r="D3815" s="241"/>
      <c r="E3815" s="241"/>
      <c r="F3815" s="386"/>
      <c r="G3815" s="286"/>
      <c r="H3815" s="286"/>
      <c r="AW3815" s="482"/>
      <c r="AY3815" s="431"/>
    </row>
    <row r="3816" spans="1:51" s="388" customFormat="1" ht="16.5">
      <c r="A3816" s="132"/>
      <c r="B3816" s="132"/>
      <c r="C3816" s="132"/>
      <c r="D3816" s="241"/>
      <c r="E3816" s="241"/>
      <c r="F3816" s="386"/>
      <c r="G3816" s="286"/>
      <c r="H3816" s="286"/>
      <c r="AW3816" s="482"/>
      <c r="AY3816" s="431"/>
    </row>
    <row r="3817" spans="1:51" s="388" customFormat="1" ht="16.5">
      <c r="A3817" s="132"/>
      <c r="B3817" s="132"/>
      <c r="C3817" s="132"/>
      <c r="D3817" s="241"/>
      <c r="E3817" s="241"/>
      <c r="F3817" s="386"/>
      <c r="G3817" s="286"/>
      <c r="H3817" s="286"/>
      <c r="AW3817" s="482"/>
      <c r="AY3817" s="431"/>
    </row>
    <row r="3818" spans="1:51" s="388" customFormat="1" ht="16.5">
      <c r="A3818" s="132"/>
      <c r="B3818" s="132"/>
      <c r="C3818" s="132"/>
      <c r="D3818" s="241"/>
      <c r="E3818" s="241"/>
      <c r="F3818" s="386"/>
      <c r="G3818" s="286"/>
      <c r="H3818" s="286"/>
      <c r="AW3818" s="482"/>
      <c r="AY3818" s="431"/>
    </row>
    <row r="3819" spans="1:51" s="388" customFormat="1" ht="16.5">
      <c r="A3819" s="132"/>
      <c r="B3819" s="132"/>
      <c r="C3819" s="132"/>
      <c r="D3819" s="241"/>
      <c r="E3819" s="241"/>
      <c r="F3819" s="386"/>
      <c r="G3819" s="286"/>
      <c r="H3819" s="286"/>
      <c r="AW3819" s="482"/>
      <c r="AY3819" s="431"/>
    </row>
    <row r="3820" spans="1:51" s="388" customFormat="1" ht="16.5">
      <c r="A3820" s="132"/>
      <c r="B3820" s="132"/>
      <c r="C3820" s="132"/>
      <c r="D3820" s="241"/>
      <c r="E3820" s="241"/>
      <c r="F3820" s="386"/>
      <c r="G3820" s="286"/>
      <c r="H3820" s="286"/>
      <c r="AW3820" s="482"/>
      <c r="AY3820" s="431"/>
    </row>
    <row r="3821" spans="1:51" s="388" customFormat="1" ht="16.5">
      <c r="A3821" s="132"/>
      <c r="B3821" s="132"/>
      <c r="C3821" s="132"/>
      <c r="D3821" s="241"/>
      <c r="E3821" s="241"/>
      <c r="F3821" s="386"/>
      <c r="G3821" s="286"/>
      <c r="H3821" s="286"/>
      <c r="AW3821" s="482"/>
      <c r="AY3821" s="431"/>
    </row>
    <row r="3822" spans="1:51" s="388" customFormat="1" ht="16.5">
      <c r="A3822" s="132"/>
      <c r="B3822" s="132"/>
      <c r="C3822" s="132"/>
      <c r="D3822" s="241"/>
      <c r="E3822" s="241"/>
      <c r="F3822" s="386"/>
      <c r="G3822" s="286"/>
      <c r="H3822" s="286"/>
      <c r="AW3822" s="482"/>
      <c r="AY3822" s="431"/>
    </row>
    <row r="3823" spans="1:51" s="388" customFormat="1" ht="16.5">
      <c r="A3823" s="132"/>
      <c r="B3823" s="132"/>
      <c r="C3823" s="132"/>
      <c r="D3823" s="241"/>
      <c r="E3823" s="241"/>
      <c r="F3823" s="386"/>
      <c r="G3823" s="286"/>
      <c r="H3823" s="286"/>
      <c r="AW3823" s="482"/>
      <c r="AY3823" s="431"/>
    </row>
    <row r="3824" spans="1:51" s="388" customFormat="1" ht="16.5">
      <c r="A3824" s="132"/>
      <c r="B3824" s="132"/>
      <c r="C3824" s="132"/>
      <c r="D3824" s="241"/>
      <c r="E3824" s="241"/>
      <c r="F3824" s="386"/>
      <c r="G3824" s="286"/>
      <c r="H3824" s="286"/>
      <c r="AW3824" s="482"/>
      <c r="AY3824" s="431"/>
    </row>
    <row r="3825" spans="1:51" s="388" customFormat="1" ht="16.5">
      <c r="A3825" s="132"/>
      <c r="B3825" s="132"/>
      <c r="C3825" s="132"/>
      <c r="D3825" s="241"/>
      <c r="E3825" s="241"/>
      <c r="F3825" s="386"/>
      <c r="G3825" s="286"/>
      <c r="H3825" s="286"/>
      <c r="AW3825" s="482"/>
      <c r="AY3825" s="431"/>
    </row>
    <row r="3826" spans="1:51" s="388" customFormat="1" ht="16.5">
      <c r="A3826" s="132"/>
      <c r="B3826" s="132"/>
      <c r="C3826" s="132"/>
      <c r="D3826" s="241"/>
      <c r="E3826" s="241"/>
      <c r="F3826" s="386"/>
      <c r="G3826" s="286"/>
      <c r="H3826" s="286"/>
      <c r="AW3826" s="482"/>
      <c r="AY3826" s="431"/>
    </row>
    <row r="3827" spans="1:51" s="388" customFormat="1" ht="16.5">
      <c r="A3827" s="132"/>
      <c r="B3827" s="132"/>
      <c r="C3827" s="132"/>
      <c r="D3827" s="241"/>
      <c r="E3827" s="241"/>
      <c r="F3827" s="386"/>
      <c r="G3827" s="286"/>
      <c r="H3827" s="286"/>
      <c r="AW3827" s="482"/>
      <c r="AY3827" s="431"/>
    </row>
    <row r="3828" spans="1:51" s="388" customFormat="1" ht="16.5">
      <c r="A3828" s="132"/>
      <c r="B3828" s="132"/>
      <c r="C3828" s="132"/>
      <c r="D3828" s="241"/>
      <c r="E3828" s="241"/>
      <c r="F3828" s="386"/>
      <c r="G3828" s="286"/>
      <c r="H3828" s="286"/>
      <c r="AW3828" s="482"/>
      <c r="AY3828" s="431"/>
    </row>
    <row r="3829" spans="1:51" s="388" customFormat="1" ht="16.5">
      <c r="A3829" s="132"/>
      <c r="B3829" s="132"/>
      <c r="C3829" s="132"/>
      <c r="D3829" s="241"/>
      <c r="E3829" s="241"/>
      <c r="F3829" s="386"/>
      <c r="G3829" s="286"/>
      <c r="H3829" s="286"/>
      <c r="AW3829" s="482"/>
      <c r="AY3829" s="431"/>
    </row>
    <row r="3830" spans="1:51" s="388" customFormat="1" ht="16.5">
      <c r="A3830" s="132"/>
      <c r="B3830" s="132"/>
      <c r="C3830" s="132"/>
      <c r="D3830" s="241"/>
      <c r="E3830" s="241"/>
      <c r="F3830" s="386"/>
      <c r="G3830" s="286"/>
      <c r="H3830" s="286"/>
      <c r="AW3830" s="482"/>
      <c r="AY3830" s="431"/>
    </row>
    <row r="3831" spans="1:51" s="388" customFormat="1" ht="16.5">
      <c r="A3831" s="132"/>
      <c r="B3831" s="132"/>
      <c r="C3831" s="132"/>
      <c r="D3831" s="241"/>
      <c r="E3831" s="241"/>
      <c r="F3831" s="386"/>
      <c r="G3831" s="286"/>
      <c r="H3831" s="286"/>
      <c r="AW3831" s="482"/>
      <c r="AY3831" s="431"/>
    </row>
    <row r="3832" spans="1:51" s="388" customFormat="1" ht="16.5">
      <c r="A3832" s="132"/>
      <c r="B3832" s="132"/>
      <c r="C3832" s="132"/>
      <c r="D3832" s="241"/>
      <c r="E3832" s="241"/>
      <c r="F3832" s="386"/>
      <c r="G3832" s="286"/>
      <c r="H3832" s="286"/>
      <c r="AW3832" s="482"/>
      <c r="AY3832" s="431"/>
    </row>
    <row r="3833" spans="1:51" s="388" customFormat="1" ht="16.5">
      <c r="A3833" s="132"/>
      <c r="B3833" s="132"/>
      <c r="C3833" s="132"/>
      <c r="D3833" s="241"/>
      <c r="E3833" s="241"/>
      <c r="F3833" s="386"/>
      <c r="G3833" s="286"/>
      <c r="H3833" s="286"/>
      <c r="AW3833" s="482"/>
      <c r="AY3833" s="431"/>
    </row>
    <row r="3834" spans="1:51" s="388" customFormat="1" ht="16.5">
      <c r="A3834" s="132"/>
      <c r="B3834" s="132"/>
      <c r="C3834" s="132"/>
      <c r="D3834" s="241"/>
      <c r="E3834" s="241"/>
      <c r="F3834" s="386"/>
      <c r="G3834" s="286"/>
      <c r="H3834" s="286"/>
      <c r="AW3834" s="482"/>
      <c r="AY3834" s="431"/>
    </row>
    <row r="3835" spans="1:51" s="388" customFormat="1" ht="16.5">
      <c r="A3835" s="132"/>
      <c r="B3835" s="132"/>
      <c r="C3835" s="132"/>
      <c r="D3835" s="241"/>
      <c r="E3835" s="241"/>
      <c r="F3835" s="386"/>
      <c r="G3835" s="286"/>
      <c r="H3835" s="286"/>
      <c r="AW3835" s="482"/>
      <c r="AY3835" s="431"/>
    </row>
    <row r="3836" spans="1:51" s="388" customFormat="1" ht="16.5">
      <c r="A3836" s="132"/>
      <c r="B3836" s="132"/>
      <c r="C3836" s="132"/>
      <c r="D3836" s="241"/>
      <c r="E3836" s="241"/>
      <c r="F3836" s="386"/>
      <c r="G3836" s="286"/>
      <c r="H3836" s="286"/>
      <c r="AW3836" s="482"/>
      <c r="AY3836" s="431"/>
    </row>
    <row r="3837" spans="1:51" s="388" customFormat="1" ht="16.5">
      <c r="A3837" s="132"/>
      <c r="B3837" s="132"/>
      <c r="C3837" s="132"/>
      <c r="D3837" s="241"/>
      <c r="E3837" s="241"/>
      <c r="F3837" s="386"/>
      <c r="G3837" s="286"/>
      <c r="H3837" s="286"/>
      <c r="AW3837" s="482"/>
      <c r="AY3837" s="431"/>
    </row>
    <row r="3838" spans="1:51" s="388" customFormat="1" ht="16.5">
      <c r="A3838" s="132"/>
      <c r="B3838" s="132"/>
      <c r="C3838" s="132"/>
      <c r="D3838" s="241"/>
      <c r="E3838" s="241"/>
      <c r="F3838" s="386"/>
      <c r="G3838" s="286"/>
      <c r="H3838" s="286"/>
      <c r="AW3838" s="482"/>
      <c r="AY3838" s="431"/>
    </row>
    <row r="3839" spans="1:51" s="388" customFormat="1" ht="16.5">
      <c r="A3839" s="132"/>
      <c r="B3839" s="132"/>
      <c r="C3839" s="132"/>
      <c r="D3839" s="241"/>
      <c r="E3839" s="241"/>
      <c r="F3839" s="386"/>
      <c r="G3839" s="286"/>
      <c r="H3839" s="286"/>
      <c r="AW3839" s="482"/>
      <c r="AY3839" s="431"/>
    </row>
    <row r="3840" spans="1:51" s="388" customFormat="1" ht="16.5">
      <c r="A3840" s="132"/>
      <c r="B3840" s="132"/>
      <c r="C3840" s="132"/>
      <c r="D3840" s="241"/>
      <c r="E3840" s="241"/>
      <c r="F3840" s="386"/>
      <c r="G3840" s="286"/>
      <c r="H3840" s="286"/>
      <c r="AW3840" s="482"/>
      <c r="AY3840" s="431"/>
    </row>
    <row r="3841" spans="1:51" s="388" customFormat="1" ht="16.5">
      <c r="A3841" s="132"/>
      <c r="B3841" s="132"/>
      <c r="C3841" s="132"/>
      <c r="D3841" s="241"/>
      <c r="E3841" s="241"/>
      <c r="F3841" s="386"/>
      <c r="G3841" s="286"/>
      <c r="H3841" s="286"/>
      <c r="AW3841" s="482"/>
      <c r="AY3841" s="431"/>
    </row>
    <row r="3842" spans="1:51" s="388" customFormat="1" ht="16.5">
      <c r="A3842" s="132"/>
      <c r="B3842" s="132"/>
      <c r="C3842" s="132"/>
      <c r="D3842" s="241"/>
      <c r="E3842" s="241"/>
      <c r="F3842" s="386"/>
      <c r="G3842" s="286"/>
      <c r="H3842" s="286"/>
      <c r="AW3842" s="482"/>
      <c r="AY3842" s="431"/>
    </row>
    <row r="3843" spans="1:51" s="388" customFormat="1" ht="16.5">
      <c r="A3843" s="132"/>
      <c r="B3843" s="132"/>
      <c r="C3843" s="132"/>
      <c r="D3843" s="241"/>
      <c r="E3843" s="241"/>
      <c r="F3843" s="386"/>
      <c r="G3843" s="286"/>
      <c r="H3843" s="286"/>
      <c r="AW3843" s="482"/>
      <c r="AY3843" s="431"/>
    </row>
    <row r="3844" spans="1:51" s="388" customFormat="1" ht="16.5">
      <c r="A3844" s="132"/>
      <c r="B3844" s="132"/>
      <c r="C3844" s="132"/>
      <c r="D3844" s="241"/>
      <c r="E3844" s="241"/>
      <c r="F3844" s="386"/>
      <c r="G3844" s="286"/>
      <c r="H3844" s="286"/>
      <c r="AW3844" s="482"/>
      <c r="AY3844" s="431"/>
    </row>
    <row r="3845" spans="1:51" s="388" customFormat="1" ht="16.5">
      <c r="A3845" s="132"/>
      <c r="B3845" s="132"/>
      <c r="C3845" s="132"/>
      <c r="D3845" s="241"/>
      <c r="E3845" s="241"/>
      <c r="F3845" s="386"/>
      <c r="G3845" s="286"/>
      <c r="H3845" s="286"/>
      <c r="AW3845" s="482"/>
      <c r="AY3845" s="431"/>
    </row>
    <row r="3846" spans="1:51" s="388" customFormat="1" ht="16.5">
      <c r="A3846" s="132"/>
      <c r="B3846" s="132"/>
      <c r="C3846" s="132"/>
      <c r="D3846" s="241"/>
      <c r="E3846" s="241"/>
      <c r="F3846" s="386"/>
      <c r="G3846" s="286"/>
      <c r="H3846" s="286"/>
      <c r="AW3846" s="482"/>
      <c r="AY3846" s="431"/>
    </row>
    <row r="3847" spans="1:51" s="388" customFormat="1" ht="16.5">
      <c r="A3847" s="132"/>
      <c r="B3847" s="132"/>
      <c r="C3847" s="132"/>
      <c r="D3847" s="241"/>
      <c r="E3847" s="241"/>
      <c r="F3847" s="386"/>
      <c r="G3847" s="286"/>
      <c r="H3847" s="286"/>
      <c r="AW3847" s="482"/>
      <c r="AY3847" s="431"/>
    </row>
    <row r="3848" spans="1:51" s="388" customFormat="1" ht="16.5">
      <c r="A3848" s="132"/>
      <c r="B3848" s="132"/>
      <c r="C3848" s="132"/>
      <c r="D3848" s="241"/>
      <c r="E3848" s="241"/>
      <c r="F3848" s="386"/>
      <c r="G3848" s="286"/>
      <c r="H3848" s="286"/>
      <c r="AW3848" s="482"/>
      <c r="AY3848" s="431"/>
    </row>
    <row r="3849" spans="1:51" s="388" customFormat="1" ht="16.5">
      <c r="A3849" s="132"/>
      <c r="B3849" s="132"/>
      <c r="C3849" s="132"/>
      <c r="D3849" s="241"/>
      <c r="E3849" s="241"/>
      <c r="F3849" s="386"/>
      <c r="G3849" s="286"/>
      <c r="H3849" s="286"/>
      <c r="AW3849" s="482"/>
      <c r="AY3849" s="431"/>
    </row>
    <row r="3850" spans="1:51" s="388" customFormat="1" ht="16.5">
      <c r="A3850" s="132"/>
      <c r="B3850" s="132"/>
      <c r="C3850" s="132"/>
      <c r="D3850" s="241"/>
      <c r="E3850" s="241"/>
      <c r="F3850" s="386"/>
      <c r="G3850" s="286"/>
      <c r="H3850" s="286"/>
      <c r="AW3850" s="482"/>
      <c r="AY3850" s="431"/>
    </row>
    <row r="3851" spans="1:51" s="388" customFormat="1" ht="16.5">
      <c r="A3851" s="132"/>
      <c r="B3851" s="132"/>
      <c r="C3851" s="132"/>
      <c r="D3851" s="241"/>
      <c r="E3851" s="241"/>
      <c r="F3851" s="386"/>
      <c r="G3851" s="286"/>
      <c r="H3851" s="286"/>
      <c r="AW3851" s="482"/>
      <c r="AY3851" s="431"/>
    </row>
    <row r="3852" spans="1:51" s="388" customFormat="1" ht="16.5">
      <c r="A3852" s="132"/>
      <c r="B3852" s="132"/>
      <c r="C3852" s="132"/>
      <c r="D3852" s="241"/>
      <c r="E3852" s="241"/>
      <c r="F3852" s="386"/>
      <c r="G3852" s="286"/>
      <c r="H3852" s="286"/>
      <c r="AW3852" s="482"/>
      <c r="AY3852" s="431"/>
    </row>
    <row r="3853" spans="1:51" s="388" customFormat="1" ht="16.5">
      <c r="A3853" s="132"/>
      <c r="B3853" s="132"/>
      <c r="C3853" s="132"/>
      <c r="D3853" s="241"/>
      <c r="E3853" s="241"/>
      <c r="F3853" s="386"/>
      <c r="G3853" s="286"/>
      <c r="H3853" s="286"/>
      <c r="AW3853" s="482"/>
      <c r="AY3853" s="431"/>
    </row>
    <row r="3854" spans="1:51" s="388" customFormat="1" ht="16.5">
      <c r="A3854" s="132"/>
      <c r="B3854" s="132"/>
      <c r="C3854" s="132"/>
      <c r="D3854" s="241"/>
      <c r="E3854" s="241"/>
      <c r="F3854" s="386"/>
      <c r="G3854" s="286"/>
      <c r="H3854" s="286"/>
      <c r="AW3854" s="482"/>
      <c r="AY3854" s="431"/>
    </row>
    <row r="3855" spans="1:51" s="388" customFormat="1" ht="16.5">
      <c r="A3855" s="132"/>
      <c r="B3855" s="132"/>
      <c r="C3855" s="132"/>
      <c r="D3855" s="241"/>
      <c r="E3855" s="241"/>
      <c r="F3855" s="386"/>
      <c r="G3855" s="286"/>
      <c r="H3855" s="286"/>
      <c r="AW3855" s="482"/>
      <c r="AY3855" s="431"/>
    </row>
    <row r="3856" spans="1:51" s="388" customFormat="1" ht="16.5">
      <c r="A3856" s="132"/>
      <c r="B3856" s="132"/>
      <c r="C3856" s="132"/>
      <c r="D3856" s="241"/>
      <c r="E3856" s="241"/>
      <c r="F3856" s="386"/>
      <c r="G3856" s="286"/>
      <c r="H3856" s="286"/>
      <c r="AW3856" s="482"/>
      <c r="AY3856" s="431"/>
    </row>
    <row r="3857" spans="1:51" s="388" customFormat="1" ht="16.5">
      <c r="A3857" s="132"/>
      <c r="B3857" s="132"/>
      <c r="C3857" s="132"/>
      <c r="D3857" s="241"/>
      <c r="E3857" s="241"/>
      <c r="F3857" s="386"/>
      <c r="G3857" s="286"/>
      <c r="H3857" s="286"/>
      <c r="AW3857" s="482"/>
      <c r="AY3857" s="431"/>
    </row>
    <row r="3858" spans="1:51" s="388" customFormat="1" ht="16.5">
      <c r="A3858" s="132"/>
      <c r="B3858" s="132"/>
      <c r="C3858" s="132"/>
      <c r="D3858" s="241"/>
      <c r="E3858" s="241"/>
      <c r="F3858" s="386"/>
      <c r="G3858" s="286"/>
      <c r="H3858" s="286"/>
      <c r="AW3858" s="482"/>
      <c r="AY3858" s="431"/>
    </row>
    <row r="3859" spans="1:51" s="388" customFormat="1" ht="16.5">
      <c r="A3859" s="132"/>
      <c r="B3859" s="132"/>
      <c r="C3859" s="132"/>
      <c r="D3859" s="241"/>
      <c r="E3859" s="241"/>
      <c r="F3859" s="386"/>
      <c r="G3859" s="286"/>
      <c r="H3859" s="286"/>
      <c r="AW3859" s="482"/>
      <c r="AY3859" s="431"/>
    </row>
    <row r="3860" spans="1:51" s="388" customFormat="1" ht="16.5">
      <c r="A3860" s="132"/>
      <c r="B3860" s="132"/>
      <c r="C3860" s="132"/>
      <c r="D3860" s="241"/>
      <c r="E3860" s="241"/>
      <c r="F3860" s="386"/>
      <c r="G3860" s="286"/>
      <c r="H3860" s="286"/>
      <c r="AW3860" s="482"/>
      <c r="AY3860" s="431"/>
    </row>
    <row r="3861" spans="1:51" s="388" customFormat="1" ht="16.5">
      <c r="A3861" s="132"/>
      <c r="B3861" s="132"/>
      <c r="C3861" s="132"/>
      <c r="D3861" s="241"/>
      <c r="E3861" s="241"/>
      <c r="F3861" s="386"/>
      <c r="G3861" s="286"/>
      <c r="H3861" s="286"/>
      <c r="AW3861" s="482"/>
      <c r="AY3861" s="431"/>
    </row>
    <row r="3862" spans="1:51" s="388" customFormat="1" ht="16.5">
      <c r="A3862" s="132"/>
      <c r="B3862" s="132"/>
      <c r="C3862" s="132"/>
      <c r="D3862" s="241"/>
      <c r="E3862" s="241"/>
      <c r="F3862" s="386"/>
      <c r="G3862" s="286"/>
      <c r="H3862" s="286"/>
      <c r="AW3862" s="482"/>
      <c r="AY3862" s="431"/>
    </row>
    <row r="3863" spans="1:51" s="388" customFormat="1" ht="16.5">
      <c r="A3863" s="132"/>
      <c r="B3863" s="132"/>
      <c r="C3863" s="132"/>
      <c r="D3863" s="241"/>
      <c r="E3863" s="241"/>
      <c r="F3863" s="386"/>
      <c r="G3863" s="286"/>
      <c r="H3863" s="286"/>
      <c r="AW3863" s="482"/>
      <c r="AY3863" s="431"/>
    </row>
    <row r="3864" spans="1:51" s="388" customFormat="1" ht="16.5">
      <c r="A3864" s="132"/>
      <c r="B3864" s="132"/>
      <c r="C3864" s="132"/>
      <c r="D3864" s="241"/>
      <c r="E3864" s="241"/>
      <c r="F3864" s="386"/>
      <c r="G3864" s="286"/>
      <c r="H3864" s="286"/>
      <c r="AW3864" s="482"/>
      <c r="AY3864" s="431"/>
    </row>
    <row r="3865" spans="1:51" s="388" customFormat="1" ht="16.5">
      <c r="A3865" s="132"/>
      <c r="B3865" s="132"/>
      <c r="C3865" s="132"/>
      <c r="D3865" s="241"/>
      <c r="E3865" s="241"/>
      <c r="F3865" s="386"/>
      <c r="G3865" s="286"/>
      <c r="H3865" s="286"/>
      <c r="AW3865" s="482"/>
      <c r="AY3865" s="431"/>
    </row>
    <row r="3866" spans="1:51" s="388" customFormat="1" ht="16.5">
      <c r="A3866" s="132"/>
      <c r="B3866" s="132"/>
      <c r="C3866" s="132"/>
      <c r="D3866" s="241"/>
      <c r="E3866" s="241"/>
      <c r="F3866" s="386"/>
      <c r="G3866" s="286"/>
      <c r="H3866" s="286"/>
      <c r="AW3866" s="482"/>
      <c r="AY3866" s="431"/>
    </row>
    <row r="3867" spans="1:51" s="388" customFormat="1" ht="16.5">
      <c r="A3867" s="132"/>
      <c r="B3867" s="132"/>
      <c r="C3867" s="132"/>
      <c r="D3867" s="241"/>
      <c r="E3867" s="241"/>
      <c r="F3867" s="386"/>
      <c r="G3867" s="286"/>
      <c r="H3867" s="286"/>
      <c r="AW3867" s="482"/>
      <c r="AY3867" s="431"/>
    </row>
    <row r="3868" spans="1:51" s="388" customFormat="1" ht="16.5">
      <c r="A3868" s="132"/>
      <c r="B3868" s="132"/>
      <c r="C3868" s="132"/>
      <c r="D3868" s="241"/>
      <c r="E3868" s="241"/>
      <c r="F3868" s="386"/>
      <c r="G3868" s="286"/>
      <c r="H3868" s="286"/>
      <c r="AW3868" s="482"/>
      <c r="AY3868" s="431"/>
    </row>
    <row r="3869" spans="1:51" s="388" customFormat="1" ht="16.5">
      <c r="A3869" s="132"/>
      <c r="B3869" s="132"/>
      <c r="C3869" s="132"/>
      <c r="D3869" s="241"/>
      <c r="E3869" s="241"/>
      <c r="F3869" s="386"/>
      <c r="G3869" s="286"/>
      <c r="H3869" s="286"/>
      <c r="AW3869" s="482"/>
      <c r="AY3869" s="431"/>
    </row>
    <row r="3870" spans="1:51" s="388" customFormat="1" ht="16.5">
      <c r="A3870" s="132"/>
      <c r="B3870" s="132"/>
      <c r="C3870" s="132"/>
      <c r="D3870" s="241"/>
      <c r="E3870" s="241"/>
      <c r="F3870" s="386"/>
      <c r="G3870" s="286"/>
      <c r="H3870" s="286"/>
      <c r="AW3870" s="482"/>
      <c r="AY3870" s="431"/>
    </row>
    <row r="3871" spans="1:51" s="388" customFormat="1" ht="16.5">
      <c r="A3871" s="132"/>
      <c r="B3871" s="132"/>
      <c r="C3871" s="132"/>
      <c r="D3871" s="241"/>
      <c r="E3871" s="241"/>
      <c r="F3871" s="386"/>
      <c r="G3871" s="286"/>
      <c r="H3871" s="286"/>
      <c r="AW3871" s="482"/>
      <c r="AY3871" s="431"/>
    </row>
    <row r="3872" spans="1:51" s="388" customFormat="1" ht="16.5">
      <c r="A3872" s="132"/>
      <c r="B3872" s="132"/>
      <c r="C3872" s="132"/>
      <c r="D3872" s="241"/>
      <c r="E3872" s="241"/>
      <c r="F3872" s="386"/>
      <c r="G3872" s="286"/>
      <c r="H3872" s="286"/>
      <c r="AW3872" s="482"/>
      <c r="AY3872" s="431"/>
    </row>
    <row r="3873" spans="1:51" s="388" customFormat="1" ht="16.5">
      <c r="A3873" s="132"/>
      <c r="B3873" s="132"/>
      <c r="C3873" s="132"/>
      <c r="D3873" s="241"/>
      <c r="E3873" s="241"/>
      <c r="F3873" s="386"/>
      <c r="G3873" s="286"/>
      <c r="H3873" s="286"/>
      <c r="AW3873" s="482"/>
      <c r="AY3873" s="431"/>
    </row>
    <row r="3874" spans="1:51" s="388" customFormat="1" ht="16.5">
      <c r="A3874" s="132"/>
      <c r="B3874" s="132"/>
      <c r="C3874" s="132"/>
      <c r="D3874" s="241"/>
      <c r="E3874" s="241"/>
      <c r="F3874" s="386"/>
      <c r="G3874" s="286"/>
      <c r="H3874" s="286"/>
      <c r="AW3874" s="482"/>
      <c r="AY3874" s="431"/>
    </row>
    <row r="3875" spans="1:51" s="388" customFormat="1" ht="16.5">
      <c r="A3875" s="132"/>
      <c r="B3875" s="132"/>
      <c r="C3875" s="132"/>
      <c r="D3875" s="241"/>
      <c r="E3875" s="241"/>
      <c r="F3875" s="386"/>
      <c r="G3875" s="286"/>
      <c r="H3875" s="286"/>
      <c r="AW3875" s="482"/>
      <c r="AY3875" s="431"/>
    </row>
    <row r="3876" spans="1:51" s="388" customFormat="1" ht="16.5">
      <c r="A3876" s="132"/>
      <c r="B3876" s="132"/>
      <c r="C3876" s="132"/>
      <c r="D3876" s="241"/>
      <c r="E3876" s="241"/>
      <c r="F3876" s="386"/>
      <c r="G3876" s="286"/>
      <c r="H3876" s="286"/>
      <c r="AW3876" s="482"/>
      <c r="AY3876" s="431"/>
    </row>
    <row r="3877" spans="1:51" s="388" customFormat="1" ht="16.5">
      <c r="A3877" s="132"/>
      <c r="B3877" s="132"/>
      <c r="C3877" s="132"/>
      <c r="D3877" s="241"/>
      <c r="E3877" s="241"/>
      <c r="F3877" s="386"/>
      <c r="G3877" s="286"/>
      <c r="H3877" s="286"/>
      <c r="AW3877" s="482"/>
      <c r="AY3877" s="431"/>
    </row>
    <row r="3878" spans="1:51" s="388" customFormat="1" ht="16.5">
      <c r="A3878" s="132"/>
      <c r="B3878" s="132"/>
      <c r="C3878" s="132"/>
      <c r="D3878" s="241"/>
      <c r="E3878" s="241"/>
      <c r="F3878" s="386"/>
      <c r="G3878" s="286"/>
      <c r="H3878" s="286"/>
      <c r="AW3878" s="482"/>
      <c r="AY3878" s="431"/>
    </row>
    <row r="3879" spans="1:51" s="388" customFormat="1" ht="16.5">
      <c r="A3879" s="132"/>
      <c r="B3879" s="132"/>
      <c r="C3879" s="132"/>
      <c r="D3879" s="241"/>
      <c r="E3879" s="241"/>
      <c r="F3879" s="386"/>
      <c r="G3879" s="286"/>
      <c r="H3879" s="286"/>
      <c r="AW3879" s="482"/>
      <c r="AY3879" s="431"/>
    </row>
    <row r="3880" spans="1:51" s="388" customFormat="1" ht="16.5">
      <c r="A3880" s="132"/>
      <c r="B3880" s="132"/>
      <c r="C3880" s="132"/>
      <c r="D3880" s="241"/>
      <c r="E3880" s="241"/>
      <c r="F3880" s="386"/>
      <c r="G3880" s="286"/>
      <c r="H3880" s="286"/>
      <c r="AW3880" s="482"/>
      <c r="AY3880" s="431"/>
    </row>
    <row r="3881" spans="1:51" s="388" customFormat="1" ht="16.5">
      <c r="A3881" s="132"/>
      <c r="B3881" s="132"/>
      <c r="C3881" s="132"/>
      <c r="D3881" s="241"/>
      <c r="E3881" s="241"/>
      <c r="F3881" s="386"/>
      <c r="G3881" s="286"/>
      <c r="H3881" s="286"/>
      <c r="AW3881" s="482"/>
      <c r="AY3881" s="431"/>
    </row>
    <row r="3882" spans="1:51" s="388" customFormat="1" ht="16.5">
      <c r="A3882" s="132"/>
      <c r="B3882" s="132"/>
      <c r="C3882" s="132"/>
      <c r="D3882" s="241"/>
      <c r="E3882" s="241"/>
      <c r="F3882" s="386"/>
      <c r="G3882" s="286"/>
      <c r="H3882" s="286"/>
      <c r="AW3882" s="482"/>
      <c r="AY3882" s="431"/>
    </row>
    <row r="3883" spans="1:51" s="388" customFormat="1" ht="16.5">
      <c r="A3883" s="132"/>
      <c r="B3883" s="132"/>
      <c r="C3883" s="132"/>
      <c r="D3883" s="241"/>
      <c r="E3883" s="241"/>
      <c r="F3883" s="386"/>
      <c r="G3883" s="286"/>
      <c r="H3883" s="286"/>
      <c r="AW3883" s="482"/>
      <c r="AY3883" s="431"/>
    </row>
    <row r="3884" spans="1:51" s="388" customFormat="1" ht="16.5">
      <c r="A3884" s="132"/>
      <c r="B3884" s="132"/>
      <c r="C3884" s="132"/>
      <c r="D3884" s="241"/>
      <c r="E3884" s="241"/>
      <c r="F3884" s="386"/>
      <c r="G3884" s="286"/>
      <c r="H3884" s="286"/>
      <c r="AW3884" s="482"/>
      <c r="AY3884" s="431"/>
    </row>
    <row r="3885" spans="1:51" s="388" customFormat="1" ht="16.5">
      <c r="A3885" s="132"/>
      <c r="B3885" s="132"/>
      <c r="C3885" s="132"/>
      <c r="D3885" s="241"/>
      <c r="E3885" s="241"/>
      <c r="F3885" s="386"/>
      <c r="G3885" s="286"/>
      <c r="H3885" s="286"/>
      <c r="AW3885" s="482"/>
      <c r="AY3885" s="431"/>
    </row>
    <row r="3886" spans="1:51" s="388" customFormat="1" ht="16.5">
      <c r="A3886" s="132"/>
      <c r="B3886" s="132"/>
      <c r="C3886" s="132"/>
      <c r="D3886" s="241"/>
      <c r="E3886" s="241"/>
      <c r="F3886" s="386"/>
      <c r="G3886" s="286"/>
      <c r="H3886" s="286"/>
      <c r="AW3886" s="482"/>
      <c r="AY3886" s="431"/>
    </row>
    <row r="3887" spans="1:51" s="388" customFormat="1" ht="16.5">
      <c r="A3887" s="132"/>
      <c r="B3887" s="132"/>
      <c r="C3887" s="132"/>
      <c r="D3887" s="241"/>
      <c r="E3887" s="241"/>
      <c r="F3887" s="386"/>
      <c r="G3887" s="286"/>
      <c r="H3887" s="286"/>
      <c r="AW3887" s="482"/>
      <c r="AY3887" s="431"/>
    </row>
    <row r="3888" spans="1:51" s="388" customFormat="1" ht="16.5">
      <c r="A3888" s="132"/>
      <c r="B3888" s="132"/>
      <c r="C3888" s="132"/>
      <c r="D3888" s="241"/>
      <c r="E3888" s="241"/>
      <c r="F3888" s="386"/>
      <c r="G3888" s="286"/>
      <c r="H3888" s="286"/>
      <c r="AW3888" s="482"/>
      <c r="AY3888" s="431"/>
    </row>
    <row r="3889" spans="1:51" s="388" customFormat="1" ht="16.5">
      <c r="A3889" s="132"/>
      <c r="B3889" s="132"/>
      <c r="C3889" s="132"/>
      <c r="D3889" s="241"/>
      <c r="E3889" s="241"/>
      <c r="F3889" s="386"/>
      <c r="G3889" s="286"/>
      <c r="H3889" s="286"/>
      <c r="AW3889" s="482"/>
      <c r="AY3889" s="431"/>
    </row>
    <row r="3890" spans="1:51" s="388" customFormat="1" ht="16.5">
      <c r="A3890" s="132"/>
      <c r="B3890" s="132"/>
      <c r="C3890" s="132"/>
      <c r="D3890" s="241"/>
      <c r="E3890" s="241"/>
      <c r="F3890" s="386"/>
      <c r="G3890" s="286"/>
      <c r="H3890" s="286"/>
      <c r="AW3890" s="482"/>
      <c r="AY3890" s="431"/>
    </row>
    <row r="3891" spans="1:51" s="388" customFormat="1" ht="16.5">
      <c r="A3891" s="132"/>
      <c r="B3891" s="132"/>
      <c r="C3891" s="132"/>
      <c r="D3891" s="241"/>
      <c r="E3891" s="241"/>
      <c r="F3891" s="386"/>
      <c r="G3891" s="286"/>
      <c r="H3891" s="286"/>
      <c r="AW3891" s="482"/>
      <c r="AY3891" s="431"/>
    </row>
    <row r="3892" spans="1:51" s="388" customFormat="1" ht="16.5">
      <c r="A3892" s="132"/>
      <c r="B3892" s="132"/>
      <c r="C3892" s="132"/>
      <c r="D3892" s="241"/>
      <c r="E3892" s="241"/>
      <c r="F3892" s="386"/>
      <c r="G3892" s="286"/>
      <c r="H3892" s="286"/>
      <c r="AW3892" s="482"/>
      <c r="AY3892" s="431"/>
    </row>
    <row r="3893" spans="1:51" s="388" customFormat="1" ht="16.5">
      <c r="A3893" s="132"/>
      <c r="B3893" s="132"/>
      <c r="C3893" s="132"/>
      <c r="D3893" s="241"/>
      <c r="E3893" s="241"/>
      <c r="F3893" s="386"/>
      <c r="G3893" s="286"/>
      <c r="H3893" s="286"/>
      <c r="AW3893" s="482"/>
      <c r="AY3893" s="431"/>
    </row>
    <row r="3894" spans="1:51" s="388" customFormat="1" ht="16.5">
      <c r="A3894" s="132"/>
      <c r="B3894" s="132"/>
      <c r="C3894" s="132"/>
      <c r="D3894" s="241"/>
      <c r="E3894" s="241"/>
      <c r="F3894" s="386"/>
      <c r="G3894" s="286"/>
      <c r="H3894" s="286"/>
      <c r="AW3894" s="482"/>
      <c r="AY3894" s="431"/>
    </row>
    <row r="3895" spans="1:51" s="388" customFormat="1" ht="16.5">
      <c r="A3895" s="132"/>
      <c r="B3895" s="132"/>
      <c r="C3895" s="132"/>
      <c r="D3895" s="241"/>
      <c r="E3895" s="241"/>
      <c r="F3895" s="386"/>
      <c r="G3895" s="286"/>
      <c r="H3895" s="286"/>
      <c r="AW3895" s="482"/>
      <c r="AY3895" s="431"/>
    </row>
    <row r="3896" spans="1:51" s="388" customFormat="1" ht="16.5">
      <c r="A3896" s="132"/>
      <c r="B3896" s="132"/>
      <c r="C3896" s="132"/>
      <c r="D3896" s="241"/>
      <c r="E3896" s="241"/>
      <c r="F3896" s="386"/>
      <c r="G3896" s="286"/>
      <c r="H3896" s="286"/>
      <c r="AW3896" s="482"/>
      <c r="AY3896" s="431"/>
    </row>
    <row r="3897" spans="1:51" s="388" customFormat="1" ht="16.5">
      <c r="A3897" s="132"/>
      <c r="B3897" s="132"/>
      <c r="C3897" s="132"/>
      <c r="D3897" s="241"/>
      <c r="E3897" s="241"/>
      <c r="F3897" s="386"/>
      <c r="G3897" s="286"/>
      <c r="H3897" s="286"/>
      <c r="AW3897" s="482"/>
      <c r="AY3897" s="431"/>
    </row>
    <row r="3898" spans="1:51" s="388" customFormat="1" ht="16.5">
      <c r="A3898" s="132"/>
      <c r="B3898" s="132"/>
      <c r="C3898" s="132"/>
      <c r="D3898" s="241"/>
      <c r="E3898" s="241"/>
      <c r="F3898" s="386"/>
      <c r="G3898" s="286"/>
      <c r="H3898" s="286"/>
      <c r="AW3898" s="482"/>
      <c r="AY3898" s="431"/>
    </row>
    <row r="3899" spans="1:51" s="388" customFormat="1" ht="16.5">
      <c r="A3899" s="132"/>
      <c r="B3899" s="132"/>
      <c r="C3899" s="132"/>
      <c r="D3899" s="241"/>
      <c r="E3899" s="241"/>
      <c r="F3899" s="386"/>
      <c r="G3899" s="286"/>
      <c r="H3899" s="286"/>
      <c r="AW3899" s="482"/>
      <c r="AY3899" s="431"/>
    </row>
    <row r="3900" spans="1:51" s="388" customFormat="1" ht="16.5">
      <c r="A3900" s="132"/>
      <c r="B3900" s="132"/>
      <c r="C3900" s="132"/>
      <c r="D3900" s="241"/>
      <c r="E3900" s="241"/>
      <c r="F3900" s="386"/>
      <c r="G3900" s="286"/>
      <c r="H3900" s="286"/>
      <c r="AW3900" s="482"/>
      <c r="AY3900" s="431"/>
    </row>
    <row r="3901" spans="1:51" s="388" customFormat="1" ht="16.5">
      <c r="A3901" s="132"/>
      <c r="B3901" s="132"/>
      <c r="C3901" s="132"/>
      <c r="D3901" s="241"/>
      <c r="E3901" s="241"/>
      <c r="F3901" s="386"/>
      <c r="G3901" s="286"/>
      <c r="H3901" s="286"/>
      <c r="AW3901" s="482"/>
      <c r="AY3901" s="431"/>
    </row>
    <row r="3902" spans="1:51" s="388" customFormat="1" ht="16.5">
      <c r="A3902" s="132"/>
      <c r="B3902" s="132"/>
      <c r="C3902" s="132"/>
      <c r="D3902" s="241"/>
      <c r="E3902" s="241"/>
      <c r="F3902" s="386"/>
      <c r="G3902" s="286"/>
      <c r="H3902" s="286"/>
      <c r="AW3902" s="482"/>
      <c r="AY3902" s="431"/>
    </row>
    <row r="3903" spans="1:51" s="388" customFormat="1" ht="16.5">
      <c r="A3903" s="132"/>
      <c r="B3903" s="132"/>
      <c r="C3903" s="132"/>
      <c r="D3903" s="241"/>
      <c r="E3903" s="241"/>
      <c r="F3903" s="386"/>
      <c r="G3903" s="286"/>
      <c r="H3903" s="286"/>
      <c r="AW3903" s="482"/>
      <c r="AY3903" s="431"/>
    </row>
    <row r="3904" spans="1:51" s="388" customFormat="1" ht="16.5">
      <c r="A3904" s="132"/>
      <c r="B3904" s="132"/>
      <c r="C3904" s="132"/>
      <c r="D3904" s="241"/>
      <c r="E3904" s="241"/>
      <c r="F3904" s="386"/>
      <c r="G3904" s="286"/>
      <c r="H3904" s="286"/>
      <c r="AW3904" s="482"/>
      <c r="AY3904" s="431"/>
    </row>
    <row r="3905" spans="1:51" s="388" customFormat="1" ht="16.5">
      <c r="A3905" s="132"/>
      <c r="B3905" s="132"/>
      <c r="C3905" s="132"/>
      <c r="D3905" s="241"/>
      <c r="E3905" s="241"/>
      <c r="F3905" s="386"/>
      <c r="G3905" s="286"/>
      <c r="H3905" s="286"/>
      <c r="AW3905" s="482"/>
      <c r="AY3905" s="431"/>
    </row>
    <row r="3906" spans="1:51" s="388" customFormat="1" ht="16.5">
      <c r="A3906" s="132"/>
      <c r="B3906" s="132"/>
      <c r="C3906" s="132"/>
      <c r="D3906" s="241"/>
      <c r="E3906" s="241"/>
      <c r="F3906" s="386"/>
      <c r="G3906" s="286"/>
      <c r="H3906" s="286"/>
      <c r="AW3906" s="482"/>
      <c r="AY3906" s="431"/>
    </row>
    <row r="3907" spans="1:51" s="388" customFormat="1" ht="16.5">
      <c r="A3907" s="132"/>
      <c r="B3907" s="132"/>
      <c r="C3907" s="132"/>
      <c r="D3907" s="241"/>
      <c r="E3907" s="241"/>
      <c r="F3907" s="386"/>
      <c r="G3907" s="286"/>
      <c r="H3907" s="286"/>
      <c r="AW3907" s="482"/>
      <c r="AY3907" s="431"/>
    </row>
    <row r="3908" spans="1:51" s="388" customFormat="1" ht="16.5">
      <c r="A3908" s="132"/>
      <c r="B3908" s="132"/>
      <c r="C3908" s="132"/>
      <c r="D3908" s="241"/>
      <c r="E3908" s="241"/>
      <c r="F3908" s="386"/>
      <c r="G3908" s="286"/>
      <c r="H3908" s="286"/>
      <c r="AW3908" s="482"/>
      <c r="AY3908" s="431"/>
    </row>
    <row r="3909" spans="1:51" s="388" customFormat="1" ht="16.5">
      <c r="A3909" s="132"/>
      <c r="B3909" s="132"/>
      <c r="C3909" s="132"/>
      <c r="D3909" s="241"/>
      <c r="E3909" s="241"/>
      <c r="F3909" s="386"/>
      <c r="G3909" s="286"/>
      <c r="H3909" s="286"/>
      <c r="AW3909" s="482"/>
      <c r="AY3909" s="431"/>
    </row>
    <row r="3910" spans="1:51" s="388" customFormat="1" ht="16.5">
      <c r="A3910" s="132"/>
      <c r="B3910" s="132"/>
      <c r="C3910" s="132"/>
      <c r="D3910" s="241"/>
      <c r="E3910" s="241"/>
      <c r="F3910" s="386"/>
      <c r="G3910" s="286"/>
      <c r="H3910" s="286"/>
      <c r="AW3910" s="482"/>
      <c r="AY3910" s="431"/>
    </row>
    <row r="3911" spans="1:51" s="388" customFormat="1" ht="16.5">
      <c r="A3911" s="132"/>
      <c r="B3911" s="132"/>
      <c r="C3911" s="132"/>
      <c r="D3911" s="241"/>
      <c r="E3911" s="241"/>
      <c r="F3911" s="386"/>
      <c r="G3911" s="286"/>
      <c r="H3911" s="286"/>
      <c r="AW3911" s="482"/>
      <c r="AY3911" s="431"/>
    </row>
    <row r="3912" spans="1:51" s="388" customFormat="1" ht="16.5">
      <c r="A3912" s="132"/>
      <c r="B3912" s="132"/>
      <c r="C3912" s="132"/>
      <c r="D3912" s="241"/>
      <c r="E3912" s="241"/>
      <c r="F3912" s="386"/>
      <c r="G3912" s="286"/>
      <c r="H3912" s="286"/>
      <c r="AW3912" s="482"/>
      <c r="AY3912" s="431"/>
    </row>
    <row r="3913" spans="1:51" s="388" customFormat="1" ht="16.5">
      <c r="A3913" s="132"/>
      <c r="B3913" s="132"/>
      <c r="C3913" s="132"/>
      <c r="D3913" s="241"/>
      <c r="E3913" s="241"/>
      <c r="F3913" s="386"/>
      <c r="G3913" s="286"/>
      <c r="H3913" s="286"/>
      <c r="AW3913" s="482"/>
      <c r="AY3913" s="431"/>
    </row>
    <row r="3914" spans="1:51" s="388" customFormat="1" ht="16.5">
      <c r="A3914" s="132"/>
      <c r="B3914" s="132"/>
      <c r="C3914" s="132"/>
      <c r="D3914" s="241"/>
      <c r="E3914" s="241"/>
      <c r="F3914" s="386"/>
      <c r="G3914" s="286"/>
      <c r="H3914" s="286"/>
      <c r="AW3914" s="482"/>
      <c r="AY3914" s="431"/>
    </row>
    <row r="3915" spans="1:51" s="388" customFormat="1" ht="16.5">
      <c r="A3915" s="132"/>
      <c r="B3915" s="132"/>
      <c r="C3915" s="132"/>
      <c r="D3915" s="241"/>
      <c r="E3915" s="241"/>
      <c r="F3915" s="386"/>
      <c r="G3915" s="286"/>
      <c r="H3915" s="286"/>
      <c r="AW3915" s="482"/>
      <c r="AY3915" s="431"/>
    </row>
    <row r="3916" spans="1:51" s="388" customFormat="1" ht="16.5">
      <c r="A3916" s="132"/>
      <c r="B3916" s="132"/>
      <c r="C3916" s="132"/>
      <c r="D3916" s="241"/>
      <c r="E3916" s="241"/>
      <c r="F3916" s="386"/>
      <c r="G3916" s="286"/>
      <c r="H3916" s="286"/>
      <c r="AW3916" s="482"/>
      <c r="AY3916" s="431"/>
    </row>
    <row r="3917" spans="1:51" s="388" customFormat="1" ht="16.5">
      <c r="A3917" s="132"/>
      <c r="B3917" s="132"/>
      <c r="C3917" s="132"/>
      <c r="D3917" s="241"/>
      <c r="E3917" s="241"/>
      <c r="F3917" s="386"/>
      <c r="G3917" s="286"/>
      <c r="H3917" s="286"/>
      <c r="AW3917" s="482"/>
      <c r="AY3917" s="431"/>
    </row>
    <row r="3918" spans="1:51" s="388" customFormat="1" ht="16.5">
      <c r="A3918" s="132"/>
      <c r="B3918" s="132"/>
      <c r="C3918" s="132"/>
      <c r="D3918" s="241"/>
      <c r="E3918" s="241"/>
      <c r="F3918" s="386"/>
      <c r="G3918" s="286"/>
      <c r="H3918" s="286"/>
      <c r="AW3918" s="482"/>
      <c r="AY3918" s="431"/>
    </row>
    <row r="3919" spans="1:51" s="388" customFormat="1" ht="16.5">
      <c r="A3919" s="132"/>
      <c r="B3919" s="132"/>
      <c r="C3919" s="132"/>
      <c r="D3919" s="241"/>
      <c r="E3919" s="241"/>
      <c r="F3919" s="386"/>
      <c r="G3919" s="286"/>
      <c r="H3919" s="286"/>
      <c r="AW3919" s="482"/>
      <c r="AY3919" s="431"/>
    </row>
    <row r="3920" spans="1:51" s="388" customFormat="1" ht="16.5">
      <c r="A3920" s="132"/>
      <c r="B3920" s="132"/>
      <c r="C3920" s="132"/>
      <c r="D3920" s="241"/>
      <c r="E3920" s="241"/>
      <c r="F3920" s="386"/>
      <c r="G3920" s="286"/>
      <c r="H3920" s="286"/>
      <c r="AW3920" s="482"/>
      <c r="AY3920" s="431"/>
    </row>
    <row r="3921" spans="1:51" s="388" customFormat="1" ht="16.5">
      <c r="A3921" s="132"/>
      <c r="B3921" s="132"/>
      <c r="C3921" s="132"/>
      <c r="D3921" s="241"/>
      <c r="E3921" s="241"/>
      <c r="F3921" s="386"/>
      <c r="G3921" s="286"/>
      <c r="H3921" s="286"/>
      <c r="AW3921" s="482"/>
      <c r="AY3921" s="431"/>
    </row>
    <row r="3922" spans="1:51" s="388" customFormat="1" ht="16.5">
      <c r="A3922" s="132"/>
      <c r="B3922" s="132"/>
      <c r="C3922" s="132"/>
      <c r="D3922" s="241"/>
      <c r="E3922" s="241"/>
      <c r="F3922" s="386"/>
      <c r="G3922" s="286"/>
      <c r="H3922" s="286"/>
      <c r="AW3922" s="482"/>
      <c r="AY3922" s="431"/>
    </row>
    <row r="3923" spans="1:51" s="388" customFormat="1" ht="16.5">
      <c r="A3923" s="132"/>
      <c r="B3923" s="132"/>
      <c r="C3923" s="132"/>
      <c r="D3923" s="241"/>
      <c r="E3923" s="241"/>
      <c r="F3923" s="386"/>
      <c r="G3923" s="286"/>
      <c r="H3923" s="286"/>
      <c r="AW3923" s="482"/>
      <c r="AY3923" s="431"/>
    </row>
    <row r="3924" spans="1:51" s="388" customFormat="1" ht="16.5">
      <c r="A3924" s="132"/>
      <c r="B3924" s="132"/>
      <c r="C3924" s="132"/>
      <c r="D3924" s="241"/>
      <c r="E3924" s="241"/>
      <c r="F3924" s="386"/>
      <c r="G3924" s="286"/>
      <c r="H3924" s="286"/>
      <c r="AW3924" s="482"/>
      <c r="AY3924" s="431"/>
    </row>
    <row r="3925" spans="1:51" s="388" customFormat="1" ht="16.5">
      <c r="A3925" s="132"/>
      <c r="B3925" s="132"/>
      <c r="C3925" s="132"/>
      <c r="D3925" s="241"/>
      <c r="E3925" s="241"/>
      <c r="F3925" s="386"/>
      <c r="G3925" s="286"/>
      <c r="H3925" s="286"/>
      <c r="AW3925" s="482"/>
      <c r="AY3925" s="431"/>
    </row>
    <row r="3926" spans="1:51" s="388" customFormat="1" ht="16.5">
      <c r="A3926" s="132"/>
      <c r="B3926" s="132"/>
      <c r="C3926" s="132"/>
      <c r="D3926" s="241"/>
      <c r="E3926" s="241"/>
      <c r="F3926" s="386"/>
      <c r="G3926" s="286"/>
      <c r="H3926" s="286"/>
      <c r="AW3926" s="482"/>
      <c r="AY3926" s="431"/>
    </row>
    <row r="3927" spans="1:51" s="388" customFormat="1" ht="16.5">
      <c r="A3927" s="132"/>
      <c r="B3927" s="132"/>
      <c r="C3927" s="132"/>
      <c r="D3927" s="241"/>
      <c r="E3927" s="241"/>
      <c r="F3927" s="386"/>
      <c r="G3927" s="286"/>
      <c r="H3927" s="286"/>
      <c r="AW3927" s="482"/>
      <c r="AY3927" s="431"/>
    </row>
    <row r="3928" spans="1:51" s="388" customFormat="1" ht="16.5">
      <c r="A3928" s="132"/>
      <c r="B3928" s="132"/>
      <c r="C3928" s="132"/>
      <c r="D3928" s="241"/>
      <c r="E3928" s="241"/>
      <c r="F3928" s="386"/>
      <c r="G3928" s="286"/>
      <c r="H3928" s="286"/>
      <c r="AW3928" s="482"/>
      <c r="AY3928" s="431"/>
    </row>
    <row r="3929" spans="1:51" s="388" customFormat="1" ht="16.5">
      <c r="A3929" s="132"/>
      <c r="B3929" s="132"/>
      <c r="C3929" s="132"/>
      <c r="D3929" s="241"/>
      <c r="E3929" s="241"/>
      <c r="F3929" s="386"/>
      <c r="G3929" s="286"/>
      <c r="H3929" s="286"/>
      <c r="AW3929" s="482"/>
      <c r="AY3929" s="431"/>
    </row>
    <row r="3930" spans="1:51" s="388" customFormat="1" ht="16.5">
      <c r="A3930" s="132"/>
      <c r="B3930" s="132"/>
      <c r="C3930" s="132"/>
      <c r="D3930" s="241"/>
      <c r="E3930" s="241"/>
      <c r="F3930" s="386"/>
      <c r="G3930" s="286"/>
      <c r="H3930" s="286"/>
      <c r="AW3930" s="482"/>
      <c r="AY3930" s="431"/>
    </row>
    <row r="3931" spans="1:51" s="388" customFormat="1" ht="16.5">
      <c r="A3931" s="132"/>
      <c r="B3931" s="132"/>
      <c r="C3931" s="132"/>
      <c r="D3931" s="241"/>
      <c r="E3931" s="241"/>
      <c r="F3931" s="386"/>
      <c r="G3931" s="286"/>
      <c r="H3931" s="286"/>
      <c r="AW3931" s="482"/>
      <c r="AY3931" s="431"/>
    </row>
    <row r="3932" spans="1:51" s="388" customFormat="1" ht="16.5">
      <c r="A3932" s="132"/>
      <c r="B3932" s="132"/>
      <c r="C3932" s="132"/>
      <c r="D3932" s="241"/>
      <c r="E3932" s="241"/>
      <c r="F3932" s="386"/>
      <c r="G3932" s="286"/>
      <c r="H3932" s="286"/>
      <c r="AW3932" s="482"/>
      <c r="AY3932" s="431"/>
    </row>
    <row r="3933" spans="1:51" s="388" customFormat="1" ht="16.5">
      <c r="A3933" s="132"/>
      <c r="B3933" s="132"/>
      <c r="C3933" s="132"/>
      <c r="D3933" s="241"/>
      <c r="E3933" s="241"/>
      <c r="F3933" s="386"/>
      <c r="G3933" s="286"/>
      <c r="H3933" s="286"/>
      <c r="AW3933" s="482"/>
      <c r="AY3933" s="431"/>
    </row>
    <row r="3934" spans="1:51" s="388" customFormat="1" ht="16.5">
      <c r="A3934" s="132"/>
      <c r="B3934" s="132"/>
      <c r="C3934" s="132"/>
      <c r="D3934" s="241"/>
      <c r="E3934" s="241"/>
      <c r="F3934" s="386"/>
      <c r="G3934" s="286"/>
      <c r="H3934" s="286"/>
      <c r="AW3934" s="482"/>
      <c r="AY3934" s="431"/>
    </row>
    <row r="3935" spans="1:51" s="388" customFormat="1" ht="16.5">
      <c r="A3935" s="132"/>
      <c r="B3935" s="132"/>
      <c r="C3935" s="132"/>
      <c r="D3935" s="241"/>
      <c r="E3935" s="241"/>
      <c r="F3935" s="386"/>
      <c r="G3935" s="286"/>
      <c r="H3935" s="286"/>
      <c r="AW3935" s="482"/>
      <c r="AY3935" s="431"/>
    </row>
    <row r="3936" spans="1:51" s="388" customFormat="1" ht="16.5">
      <c r="A3936" s="132"/>
      <c r="B3936" s="132"/>
      <c r="C3936" s="132"/>
      <c r="D3936" s="241"/>
      <c r="E3936" s="241"/>
      <c r="F3936" s="386"/>
      <c r="G3936" s="286"/>
      <c r="H3936" s="286"/>
      <c r="AW3936" s="482"/>
      <c r="AY3936" s="431"/>
    </row>
    <row r="3937" spans="1:51" s="388" customFormat="1" ht="16.5">
      <c r="A3937" s="132"/>
      <c r="B3937" s="132"/>
      <c r="C3937" s="132"/>
      <c r="D3937" s="241"/>
      <c r="E3937" s="241"/>
      <c r="F3937" s="386"/>
      <c r="G3937" s="286"/>
      <c r="H3937" s="286"/>
      <c r="AW3937" s="482"/>
      <c r="AY3937" s="431"/>
    </row>
    <row r="3938" spans="1:51" s="388" customFormat="1" ht="16.5">
      <c r="A3938" s="132"/>
      <c r="B3938" s="132"/>
      <c r="C3938" s="132"/>
      <c r="D3938" s="241"/>
      <c r="E3938" s="241"/>
      <c r="F3938" s="386"/>
      <c r="G3938" s="286"/>
      <c r="H3938" s="286"/>
      <c r="AW3938" s="482"/>
      <c r="AY3938" s="431"/>
    </row>
    <row r="3939" spans="1:51" s="388" customFormat="1" ht="16.5">
      <c r="A3939" s="132"/>
      <c r="B3939" s="132"/>
      <c r="C3939" s="132"/>
      <c r="D3939" s="241"/>
      <c r="E3939" s="241"/>
      <c r="F3939" s="386"/>
      <c r="G3939" s="286"/>
      <c r="H3939" s="286"/>
      <c r="AW3939" s="482"/>
      <c r="AY3939" s="431"/>
    </row>
    <row r="3940" spans="1:51" s="388" customFormat="1" ht="16.5">
      <c r="A3940" s="132"/>
      <c r="B3940" s="132"/>
      <c r="C3940" s="132"/>
      <c r="D3940" s="241"/>
      <c r="E3940" s="241"/>
      <c r="F3940" s="386"/>
      <c r="G3940" s="286"/>
      <c r="H3940" s="286"/>
      <c r="AW3940" s="482"/>
      <c r="AY3940" s="431"/>
    </row>
    <row r="3941" spans="1:51" s="388" customFormat="1" ht="16.5">
      <c r="A3941" s="132"/>
      <c r="B3941" s="132"/>
      <c r="C3941" s="132"/>
      <c r="D3941" s="241"/>
      <c r="E3941" s="241"/>
      <c r="F3941" s="386"/>
      <c r="G3941" s="286"/>
      <c r="H3941" s="286"/>
      <c r="AW3941" s="482"/>
      <c r="AY3941" s="431"/>
    </row>
    <row r="3942" spans="1:51" s="388" customFormat="1" ht="16.5">
      <c r="A3942" s="132"/>
      <c r="B3942" s="132"/>
      <c r="C3942" s="132"/>
      <c r="D3942" s="241"/>
      <c r="E3942" s="241"/>
      <c r="F3942" s="386"/>
      <c r="G3942" s="286"/>
      <c r="H3942" s="286"/>
      <c r="AW3942" s="482"/>
      <c r="AY3942" s="431"/>
    </row>
    <row r="3943" spans="1:51" s="388" customFormat="1" ht="16.5">
      <c r="A3943" s="132"/>
      <c r="B3943" s="132"/>
      <c r="C3943" s="132"/>
      <c r="D3943" s="241"/>
      <c r="E3943" s="241"/>
      <c r="F3943" s="386"/>
      <c r="G3943" s="286"/>
      <c r="H3943" s="286"/>
      <c r="AW3943" s="482"/>
      <c r="AY3943" s="431"/>
    </row>
    <row r="3944" spans="1:51" s="388" customFormat="1" ht="16.5">
      <c r="A3944" s="132"/>
      <c r="B3944" s="132"/>
      <c r="C3944" s="132"/>
      <c r="D3944" s="241"/>
      <c r="E3944" s="241"/>
      <c r="F3944" s="386"/>
      <c r="G3944" s="286"/>
      <c r="H3944" s="286"/>
      <c r="AW3944" s="482"/>
      <c r="AY3944" s="431"/>
    </row>
    <row r="3945" spans="1:51" s="388" customFormat="1" ht="16.5">
      <c r="A3945" s="132"/>
      <c r="B3945" s="132"/>
      <c r="C3945" s="132"/>
      <c r="D3945" s="241"/>
      <c r="E3945" s="241"/>
      <c r="F3945" s="386"/>
      <c r="G3945" s="286"/>
      <c r="H3945" s="286"/>
      <c r="AW3945" s="482"/>
      <c r="AY3945" s="431"/>
    </row>
    <row r="3946" spans="1:51" s="388" customFormat="1" ht="16.5">
      <c r="A3946" s="132"/>
      <c r="B3946" s="132"/>
      <c r="C3946" s="132"/>
      <c r="D3946" s="241"/>
      <c r="E3946" s="241"/>
      <c r="F3946" s="386"/>
      <c r="G3946" s="286"/>
      <c r="H3946" s="286"/>
      <c r="AW3946" s="482"/>
      <c r="AY3946" s="431"/>
    </row>
    <row r="3947" spans="1:51" s="388" customFormat="1" ht="16.5">
      <c r="A3947" s="132"/>
      <c r="B3947" s="132"/>
      <c r="C3947" s="132"/>
      <c r="D3947" s="241"/>
      <c r="E3947" s="241"/>
      <c r="F3947" s="386"/>
      <c r="G3947" s="286"/>
      <c r="H3947" s="286"/>
      <c r="AW3947" s="482"/>
      <c r="AY3947" s="431"/>
    </row>
    <row r="3948" spans="1:51" s="388" customFormat="1" ht="16.5">
      <c r="A3948" s="132"/>
      <c r="B3948" s="132"/>
      <c r="C3948" s="132"/>
      <c r="D3948" s="241"/>
      <c r="E3948" s="241"/>
      <c r="F3948" s="386"/>
      <c r="G3948" s="286"/>
      <c r="H3948" s="286"/>
      <c r="AW3948" s="482"/>
      <c r="AY3948" s="431"/>
    </row>
    <row r="3949" spans="1:51" s="388" customFormat="1" ht="16.5">
      <c r="A3949" s="132"/>
      <c r="B3949" s="132"/>
      <c r="C3949" s="132"/>
      <c r="D3949" s="241"/>
      <c r="E3949" s="241"/>
      <c r="F3949" s="386"/>
      <c r="G3949" s="286"/>
      <c r="H3949" s="286"/>
      <c r="AW3949" s="482"/>
      <c r="AY3949" s="431"/>
    </row>
    <row r="3950" spans="1:51" s="388" customFormat="1" ht="16.5">
      <c r="A3950" s="132"/>
      <c r="B3950" s="132"/>
      <c r="C3950" s="132"/>
      <c r="D3950" s="241"/>
      <c r="E3950" s="241"/>
      <c r="F3950" s="386"/>
      <c r="G3950" s="286"/>
      <c r="H3950" s="286"/>
      <c r="AW3950" s="482"/>
      <c r="AY3950" s="431"/>
    </row>
    <row r="3951" spans="1:51" s="388" customFormat="1" ht="16.5">
      <c r="A3951" s="132"/>
      <c r="B3951" s="132"/>
      <c r="C3951" s="132"/>
      <c r="D3951" s="241"/>
      <c r="E3951" s="241"/>
      <c r="F3951" s="386"/>
      <c r="G3951" s="286"/>
      <c r="H3951" s="286"/>
      <c r="AW3951" s="482"/>
      <c r="AY3951" s="431"/>
    </row>
    <row r="3952" spans="1:51" s="388" customFormat="1" ht="16.5">
      <c r="A3952" s="132"/>
      <c r="B3952" s="132"/>
      <c r="C3952" s="132"/>
      <c r="D3952" s="241"/>
      <c r="E3952" s="241"/>
      <c r="F3952" s="386"/>
      <c r="G3952" s="286"/>
      <c r="H3952" s="286"/>
      <c r="AW3952" s="482"/>
      <c r="AY3952" s="431"/>
    </row>
    <row r="3953" spans="1:51" s="388" customFormat="1" ht="16.5">
      <c r="A3953" s="132"/>
      <c r="B3953" s="132"/>
      <c r="C3953" s="132"/>
      <c r="D3953" s="241"/>
      <c r="E3953" s="241"/>
      <c r="F3953" s="386"/>
      <c r="G3953" s="286"/>
      <c r="H3953" s="286"/>
      <c r="AW3953" s="482"/>
      <c r="AY3953" s="431"/>
    </row>
    <row r="3954" spans="1:51" s="388" customFormat="1" ht="16.5">
      <c r="A3954" s="132"/>
      <c r="B3954" s="132"/>
      <c r="C3954" s="132"/>
      <c r="D3954" s="241"/>
      <c r="E3954" s="241"/>
      <c r="F3954" s="386"/>
      <c r="G3954" s="286"/>
      <c r="H3954" s="286"/>
      <c r="AW3954" s="482"/>
      <c r="AY3954" s="431"/>
    </row>
    <row r="3955" spans="1:51" s="388" customFormat="1" ht="16.5">
      <c r="A3955" s="132"/>
      <c r="B3955" s="132"/>
      <c r="C3955" s="132"/>
      <c r="D3955" s="241"/>
      <c r="E3955" s="241"/>
      <c r="F3955" s="386"/>
      <c r="G3955" s="286"/>
      <c r="H3955" s="286"/>
      <c r="AW3955" s="482"/>
      <c r="AY3955" s="431"/>
    </row>
    <row r="3956" spans="1:51" s="388" customFormat="1" ht="16.5">
      <c r="A3956" s="132"/>
      <c r="B3956" s="132"/>
      <c r="C3956" s="132"/>
      <c r="D3956" s="241"/>
      <c r="E3956" s="241"/>
      <c r="F3956" s="386"/>
      <c r="G3956" s="286"/>
      <c r="H3956" s="286"/>
      <c r="AW3956" s="482"/>
      <c r="AY3956" s="431"/>
    </row>
    <row r="3957" spans="1:51" s="388" customFormat="1" ht="16.5">
      <c r="A3957" s="132"/>
      <c r="B3957" s="132"/>
      <c r="C3957" s="132"/>
      <c r="D3957" s="241"/>
      <c r="E3957" s="241"/>
      <c r="F3957" s="386"/>
      <c r="G3957" s="286"/>
      <c r="H3957" s="286"/>
      <c r="AW3957" s="482"/>
      <c r="AY3957" s="431"/>
    </row>
    <row r="3958" spans="1:51" s="388" customFormat="1" ht="16.5">
      <c r="A3958" s="132"/>
      <c r="B3958" s="132"/>
      <c r="C3958" s="132"/>
      <c r="D3958" s="241"/>
      <c r="E3958" s="241"/>
      <c r="F3958" s="386"/>
      <c r="G3958" s="286"/>
      <c r="H3958" s="286"/>
      <c r="AW3958" s="482"/>
      <c r="AY3958" s="431"/>
    </row>
    <row r="3959" spans="1:51" s="388" customFormat="1" ht="16.5">
      <c r="A3959" s="132"/>
      <c r="B3959" s="132"/>
      <c r="C3959" s="132"/>
      <c r="D3959" s="241"/>
      <c r="E3959" s="241"/>
      <c r="F3959" s="386"/>
      <c r="G3959" s="286"/>
      <c r="H3959" s="286"/>
      <c r="AW3959" s="482"/>
      <c r="AY3959" s="431"/>
    </row>
    <row r="3960" spans="1:51" s="388" customFormat="1" ht="16.5">
      <c r="A3960" s="132"/>
      <c r="B3960" s="132"/>
      <c r="C3960" s="132"/>
      <c r="D3960" s="241"/>
      <c r="E3960" s="241"/>
      <c r="F3960" s="386"/>
      <c r="G3960" s="286"/>
      <c r="H3960" s="286"/>
      <c r="AW3960" s="482"/>
      <c r="AY3960" s="431"/>
    </row>
    <row r="3961" spans="1:51" s="388" customFormat="1" ht="16.5">
      <c r="A3961" s="132"/>
      <c r="B3961" s="132"/>
      <c r="C3961" s="132"/>
      <c r="D3961" s="241"/>
      <c r="E3961" s="241"/>
      <c r="F3961" s="386"/>
      <c r="G3961" s="286"/>
      <c r="H3961" s="286"/>
      <c r="AW3961" s="482"/>
      <c r="AY3961" s="431"/>
    </row>
    <row r="3962" spans="1:51" s="388" customFormat="1" ht="16.5">
      <c r="A3962" s="132"/>
      <c r="B3962" s="132"/>
      <c r="C3962" s="132"/>
      <c r="D3962" s="241"/>
      <c r="E3962" s="241"/>
      <c r="F3962" s="386"/>
      <c r="G3962" s="286"/>
      <c r="H3962" s="286"/>
      <c r="AW3962" s="482"/>
      <c r="AY3962" s="431"/>
    </row>
    <row r="3963" spans="1:51" s="388" customFormat="1" ht="16.5">
      <c r="A3963" s="132"/>
      <c r="B3963" s="132"/>
      <c r="C3963" s="132"/>
      <c r="D3963" s="241"/>
      <c r="E3963" s="241"/>
      <c r="F3963" s="386"/>
      <c r="G3963" s="286"/>
      <c r="H3963" s="286"/>
      <c r="AW3963" s="482"/>
      <c r="AY3963" s="431"/>
    </row>
    <row r="3964" spans="1:51" s="388" customFormat="1" ht="16.5">
      <c r="A3964" s="132"/>
      <c r="B3964" s="132"/>
      <c r="C3964" s="132"/>
      <c r="D3964" s="241"/>
      <c r="E3964" s="241"/>
      <c r="F3964" s="386"/>
      <c r="G3964" s="286"/>
      <c r="H3964" s="286"/>
      <c r="AW3964" s="482"/>
      <c r="AY3964" s="431"/>
    </row>
    <row r="3965" spans="1:51" s="388" customFormat="1" ht="16.5">
      <c r="A3965" s="132"/>
      <c r="B3965" s="132"/>
      <c r="C3965" s="132"/>
      <c r="D3965" s="241"/>
      <c r="E3965" s="241"/>
      <c r="F3965" s="386"/>
      <c r="G3965" s="286"/>
      <c r="H3965" s="286"/>
      <c r="AW3965" s="482"/>
      <c r="AY3965" s="431"/>
    </row>
    <row r="3966" spans="1:51" s="388" customFormat="1" ht="16.5">
      <c r="A3966" s="132"/>
      <c r="B3966" s="132"/>
      <c r="C3966" s="132"/>
      <c r="D3966" s="241"/>
      <c r="E3966" s="241"/>
      <c r="F3966" s="386"/>
      <c r="G3966" s="286"/>
      <c r="H3966" s="286"/>
      <c r="AW3966" s="482"/>
      <c r="AY3966" s="431"/>
    </row>
    <row r="3967" spans="1:51" s="388" customFormat="1" ht="16.5">
      <c r="A3967" s="132"/>
      <c r="B3967" s="132"/>
      <c r="C3967" s="132"/>
      <c r="D3967" s="241"/>
      <c r="E3967" s="241"/>
      <c r="F3967" s="386"/>
      <c r="G3967" s="286"/>
      <c r="H3967" s="286"/>
      <c r="AW3967" s="482"/>
      <c r="AY3967" s="431"/>
    </row>
    <row r="3968" spans="1:51" s="388" customFormat="1" ht="16.5">
      <c r="A3968" s="132"/>
      <c r="B3968" s="132"/>
      <c r="C3968" s="132"/>
      <c r="D3968" s="241"/>
      <c r="E3968" s="241"/>
      <c r="F3968" s="386"/>
      <c r="G3968" s="286"/>
      <c r="H3968" s="286"/>
      <c r="AW3968" s="482"/>
      <c r="AY3968" s="431"/>
    </row>
    <row r="3969" spans="1:51" s="388" customFormat="1" ht="16.5">
      <c r="A3969" s="132"/>
      <c r="B3969" s="132"/>
      <c r="C3969" s="132"/>
      <c r="D3969" s="241"/>
      <c r="E3969" s="241"/>
      <c r="F3969" s="386"/>
      <c r="G3969" s="286"/>
      <c r="H3969" s="286"/>
      <c r="AW3969" s="482"/>
      <c r="AY3969" s="431"/>
    </row>
    <row r="3970" spans="1:51" s="388" customFormat="1" ht="16.5">
      <c r="A3970" s="132"/>
      <c r="B3970" s="132"/>
      <c r="C3970" s="132"/>
      <c r="D3970" s="241"/>
      <c r="E3970" s="241"/>
      <c r="F3970" s="386"/>
      <c r="G3970" s="286"/>
      <c r="H3970" s="286"/>
      <c r="AW3970" s="482"/>
      <c r="AY3970" s="431"/>
    </row>
    <row r="3971" spans="1:51" s="388" customFormat="1" ht="16.5">
      <c r="A3971" s="132"/>
      <c r="B3971" s="132"/>
      <c r="C3971" s="132"/>
      <c r="D3971" s="241"/>
      <c r="E3971" s="241"/>
      <c r="F3971" s="386"/>
      <c r="G3971" s="286"/>
      <c r="H3971" s="286"/>
      <c r="AW3971" s="482"/>
      <c r="AY3971" s="431"/>
    </row>
    <row r="3972" spans="1:51" s="388" customFormat="1" ht="16.5">
      <c r="A3972" s="132"/>
      <c r="B3972" s="132"/>
      <c r="C3972" s="132"/>
      <c r="D3972" s="241"/>
      <c r="E3972" s="241"/>
      <c r="F3972" s="386"/>
      <c r="G3972" s="286"/>
      <c r="H3972" s="286"/>
      <c r="AW3972" s="482"/>
      <c r="AY3972" s="431"/>
    </row>
    <row r="3973" spans="1:51" s="388" customFormat="1" ht="16.5">
      <c r="A3973" s="132"/>
      <c r="B3973" s="132"/>
      <c r="C3973" s="132"/>
      <c r="D3973" s="241"/>
      <c r="E3973" s="241"/>
      <c r="F3973" s="386"/>
      <c r="G3973" s="286"/>
      <c r="H3973" s="286"/>
      <c r="AW3973" s="482"/>
      <c r="AY3973" s="431"/>
    </row>
    <row r="3974" spans="1:51" s="388" customFormat="1" ht="16.5">
      <c r="A3974" s="132"/>
      <c r="B3974" s="132"/>
      <c r="C3974" s="132"/>
      <c r="D3974" s="241"/>
      <c r="E3974" s="241"/>
      <c r="F3974" s="386"/>
      <c r="G3974" s="286"/>
      <c r="H3974" s="286"/>
      <c r="AW3974" s="482"/>
      <c r="AY3974" s="431"/>
    </row>
    <row r="3975" spans="1:51" s="388" customFormat="1" ht="16.5">
      <c r="A3975" s="132"/>
      <c r="B3975" s="132"/>
      <c r="C3975" s="132"/>
      <c r="D3975" s="241"/>
      <c r="E3975" s="241"/>
      <c r="F3975" s="386"/>
      <c r="G3975" s="286"/>
      <c r="H3975" s="286"/>
      <c r="AW3975" s="482"/>
      <c r="AY3975" s="431"/>
    </row>
    <row r="3976" spans="1:51" s="388" customFormat="1" ht="16.5">
      <c r="A3976" s="132"/>
      <c r="B3976" s="132"/>
      <c r="C3976" s="132"/>
      <c r="D3976" s="241"/>
      <c r="E3976" s="241"/>
      <c r="F3976" s="386"/>
      <c r="G3976" s="286"/>
      <c r="H3976" s="286"/>
      <c r="AW3976" s="482"/>
      <c r="AY3976" s="431"/>
    </row>
    <row r="3977" spans="1:51" s="388" customFormat="1" ht="16.5">
      <c r="A3977" s="132"/>
      <c r="B3977" s="132"/>
      <c r="C3977" s="132"/>
      <c r="D3977" s="241"/>
      <c r="E3977" s="241"/>
      <c r="F3977" s="386"/>
      <c r="G3977" s="286"/>
      <c r="H3977" s="286"/>
      <c r="AW3977" s="482"/>
      <c r="AY3977" s="431"/>
    </row>
    <row r="3978" spans="1:51" s="388" customFormat="1" ht="16.5">
      <c r="A3978" s="132"/>
      <c r="B3978" s="132"/>
      <c r="C3978" s="132"/>
      <c r="D3978" s="241"/>
      <c r="E3978" s="241"/>
      <c r="F3978" s="386"/>
      <c r="G3978" s="286"/>
      <c r="H3978" s="286"/>
      <c r="AW3978" s="482"/>
      <c r="AY3978" s="431"/>
    </row>
    <row r="3979" spans="1:51" s="388" customFormat="1" ht="16.5">
      <c r="A3979" s="132"/>
      <c r="B3979" s="132"/>
      <c r="C3979" s="132"/>
      <c r="D3979" s="241"/>
      <c r="E3979" s="241"/>
      <c r="F3979" s="386"/>
      <c r="G3979" s="286"/>
      <c r="H3979" s="286"/>
      <c r="AW3979" s="482"/>
      <c r="AY3979" s="431"/>
    </row>
    <row r="3980" spans="1:51" s="388" customFormat="1" ht="16.5">
      <c r="A3980" s="132"/>
      <c r="B3980" s="132"/>
      <c r="C3980" s="132"/>
      <c r="D3980" s="241"/>
      <c r="E3980" s="241"/>
      <c r="F3980" s="386"/>
      <c r="G3980" s="286"/>
      <c r="H3980" s="286"/>
      <c r="AW3980" s="482"/>
      <c r="AY3980" s="431"/>
    </row>
    <row r="3981" spans="1:51" s="388" customFormat="1" ht="16.5">
      <c r="A3981" s="132"/>
      <c r="B3981" s="132"/>
      <c r="C3981" s="132"/>
      <c r="D3981" s="241"/>
      <c r="E3981" s="241"/>
      <c r="F3981" s="386"/>
      <c r="G3981" s="286"/>
      <c r="H3981" s="286"/>
      <c r="AW3981" s="482"/>
      <c r="AY3981" s="431"/>
    </row>
    <row r="3982" spans="1:51" s="388" customFormat="1" ht="16.5">
      <c r="A3982" s="132"/>
      <c r="B3982" s="132"/>
      <c r="C3982" s="132"/>
      <c r="D3982" s="241"/>
      <c r="E3982" s="241"/>
      <c r="F3982" s="386"/>
      <c r="G3982" s="286"/>
      <c r="H3982" s="286"/>
      <c r="AW3982" s="482"/>
      <c r="AY3982" s="431"/>
    </row>
    <row r="3983" spans="1:51" s="388" customFormat="1" ht="16.5">
      <c r="A3983" s="132"/>
      <c r="B3983" s="132"/>
      <c r="C3983" s="132"/>
      <c r="D3983" s="241"/>
      <c r="E3983" s="241"/>
      <c r="F3983" s="386"/>
      <c r="G3983" s="286"/>
      <c r="H3983" s="286"/>
      <c r="AW3983" s="482"/>
      <c r="AY3983" s="431"/>
    </row>
    <row r="3984" spans="1:51" s="388" customFormat="1" ht="16.5">
      <c r="A3984" s="132"/>
      <c r="B3984" s="132"/>
      <c r="C3984" s="132"/>
      <c r="D3984" s="241"/>
      <c r="E3984" s="241"/>
      <c r="F3984" s="386"/>
      <c r="G3984" s="286"/>
      <c r="H3984" s="286"/>
      <c r="AW3984" s="482"/>
      <c r="AY3984" s="431"/>
    </row>
    <row r="3985" spans="1:51" s="388" customFormat="1" ht="16.5">
      <c r="A3985" s="132"/>
      <c r="B3985" s="132"/>
      <c r="C3985" s="132"/>
      <c r="D3985" s="241"/>
      <c r="E3985" s="241"/>
      <c r="F3985" s="386"/>
      <c r="G3985" s="286"/>
      <c r="H3985" s="286"/>
      <c r="AW3985" s="482"/>
      <c r="AY3985" s="431"/>
    </row>
    <row r="3986" spans="1:51" s="388" customFormat="1" ht="16.5">
      <c r="A3986" s="132"/>
      <c r="B3986" s="132"/>
      <c r="C3986" s="132"/>
      <c r="D3986" s="241"/>
      <c r="E3986" s="241"/>
      <c r="F3986" s="386"/>
      <c r="G3986" s="286"/>
      <c r="H3986" s="286"/>
      <c r="AW3986" s="482"/>
      <c r="AY3986" s="431"/>
    </row>
    <row r="3987" spans="1:51" s="388" customFormat="1" ht="16.5">
      <c r="A3987" s="132"/>
      <c r="B3987" s="132"/>
      <c r="C3987" s="132"/>
      <c r="D3987" s="241"/>
      <c r="E3987" s="241"/>
      <c r="F3987" s="386"/>
      <c r="G3987" s="286"/>
      <c r="H3987" s="286"/>
      <c r="AW3987" s="482"/>
      <c r="AY3987" s="431"/>
    </row>
    <row r="3988" spans="1:51" s="388" customFormat="1" ht="16.5">
      <c r="A3988" s="132"/>
      <c r="B3988" s="132"/>
      <c r="C3988" s="132"/>
      <c r="D3988" s="241"/>
      <c r="E3988" s="241"/>
      <c r="F3988" s="386"/>
      <c r="G3988" s="286"/>
      <c r="H3988" s="286"/>
      <c r="AW3988" s="482"/>
      <c r="AY3988" s="431"/>
    </row>
    <row r="3989" spans="1:51" s="388" customFormat="1" ht="16.5">
      <c r="A3989" s="132"/>
      <c r="B3989" s="132"/>
      <c r="C3989" s="132"/>
      <c r="D3989" s="241"/>
      <c r="E3989" s="241"/>
      <c r="F3989" s="386"/>
      <c r="G3989" s="286"/>
      <c r="H3989" s="286"/>
      <c r="AW3989" s="482"/>
      <c r="AY3989" s="431"/>
    </row>
    <row r="3990" spans="1:51" s="388" customFormat="1" ht="16.5">
      <c r="A3990" s="132"/>
      <c r="B3990" s="132"/>
      <c r="C3990" s="132"/>
      <c r="D3990" s="241"/>
      <c r="E3990" s="241"/>
      <c r="F3990" s="386"/>
      <c r="G3990" s="286"/>
      <c r="H3990" s="286"/>
      <c r="AW3990" s="482"/>
      <c r="AY3990" s="431"/>
    </row>
    <row r="3991" spans="1:51" s="388" customFormat="1" ht="16.5">
      <c r="A3991" s="132"/>
      <c r="B3991" s="132"/>
      <c r="C3991" s="132"/>
      <c r="D3991" s="241"/>
      <c r="E3991" s="241"/>
      <c r="F3991" s="386"/>
      <c r="G3991" s="286"/>
      <c r="H3991" s="286"/>
      <c r="AW3991" s="482"/>
      <c r="AY3991" s="431"/>
    </row>
    <row r="3992" spans="1:51" s="388" customFormat="1" ht="16.5">
      <c r="A3992" s="132"/>
      <c r="B3992" s="132"/>
      <c r="C3992" s="132"/>
      <c r="D3992" s="241"/>
      <c r="E3992" s="241"/>
      <c r="F3992" s="386"/>
      <c r="G3992" s="286"/>
      <c r="H3992" s="286"/>
      <c r="AW3992" s="482"/>
      <c r="AY3992" s="431"/>
    </row>
    <row r="3993" spans="1:51" s="388" customFormat="1" ht="16.5">
      <c r="A3993" s="132"/>
      <c r="B3993" s="132"/>
      <c r="C3993" s="132"/>
      <c r="D3993" s="241"/>
      <c r="E3993" s="241"/>
      <c r="F3993" s="386"/>
      <c r="G3993" s="286"/>
      <c r="H3993" s="286"/>
      <c r="AW3993" s="482"/>
      <c r="AY3993" s="431"/>
    </row>
    <row r="3994" spans="1:51" s="388" customFormat="1" ht="16.5">
      <c r="A3994" s="132"/>
      <c r="B3994" s="132"/>
      <c r="C3994" s="132"/>
      <c r="D3994" s="241"/>
      <c r="E3994" s="241"/>
      <c r="F3994" s="386"/>
      <c r="G3994" s="286"/>
      <c r="H3994" s="286"/>
      <c r="AW3994" s="482"/>
      <c r="AY3994" s="431"/>
    </row>
    <row r="3995" spans="1:51" s="388" customFormat="1" ht="16.5">
      <c r="A3995" s="132"/>
      <c r="B3995" s="132"/>
      <c r="C3995" s="132"/>
      <c r="D3995" s="241"/>
      <c r="E3995" s="241"/>
      <c r="F3995" s="386"/>
      <c r="G3995" s="286"/>
      <c r="H3995" s="286"/>
      <c r="AW3995" s="482"/>
      <c r="AY3995" s="431"/>
    </row>
    <row r="3996" spans="1:51" s="388" customFormat="1" ht="16.5">
      <c r="A3996" s="132"/>
      <c r="B3996" s="132"/>
      <c r="C3996" s="132"/>
      <c r="D3996" s="241"/>
      <c r="E3996" s="241"/>
      <c r="F3996" s="386"/>
      <c r="G3996" s="286"/>
      <c r="H3996" s="286"/>
      <c r="AW3996" s="482"/>
      <c r="AY3996" s="431"/>
    </row>
    <row r="3997" spans="1:51" s="388" customFormat="1" ht="16.5">
      <c r="A3997" s="132"/>
      <c r="B3997" s="132"/>
      <c r="C3997" s="132"/>
      <c r="D3997" s="241"/>
      <c r="E3997" s="241"/>
      <c r="F3997" s="386"/>
      <c r="G3997" s="286"/>
      <c r="H3997" s="286"/>
      <c r="AW3997" s="482"/>
      <c r="AY3997" s="431"/>
    </row>
    <row r="3998" spans="1:51" s="388" customFormat="1" ht="16.5">
      <c r="A3998" s="132"/>
      <c r="B3998" s="132"/>
      <c r="C3998" s="132"/>
      <c r="D3998" s="241"/>
      <c r="E3998" s="241"/>
      <c r="F3998" s="386"/>
      <c r="G3998" s="286"/>
      <c r="H3998" s="286"/>
      <c r="AW3998" s="482"/>
      <c r="AY3998" s="431"/>
    </row>
    <row r="3999" spans="1:51" s="388" customFormat="1" ht="16.5">
      <c r="A3999" s="132"/>
      <c r="B3999" s="132"/>
      <c r="C3999" s="132"/>
      <c r="D3999" s="241"/>
      <c r="E3999" s="241"/>
      <c r="F3999" s="386"/>
      <c r="G3999" s="286"/>
      <c r="H3999" s="286"/>
      <c r="AW3999" s="482"/>
      <c r="AY3999" s="431"/>
    </row>
    <row r="4000" spans="1:51" s="388" customFormat="1" ht="16.5">
      <c r="A4000" s="132"/>
      <c r="B4000" s="132"/>
      <c r="C4000" s="132"/>
      <c r="D4000" s="241"/>
      <c r="E4000" s="241"/>
      <c r="F4000" s="386"/>
      <c r="G4000" s="286"/>
      <c r="H4000" s="286"/>
      <c r="AW4000" s="482"/>
      <c r="AY4000" s="431"/>
    </row>
    <row r="4001" spans="1:51" s="388" customFormat="1" ht="16.5">
      <c r="A4001" s="132"/>
      <c r="B4001" s="132"/>
      <c r="C4001" s="132"/>
      <c r="D4001" s="241"/>
      <c r="E4001" s="241"/>
      <c r="F4001" s="386"/>
      <c r="G4001" s="286"/>
      <c r="H4001" s="286"/>
      <c r="AW4001" s="482"/>
      <c r="AY4001" s="431"/>
    </row>
    <row r="4002" spans="1:51" s="388" customFormat="1" ht="16.5">
      <c r="A4002" s="132"/>
      <c r="B4002" s="132"/>
      <c r="C4002" s="132"/>
      <c r="D4002" s="241"/>
      <c r="E4002" s="241"/>
      <c r="F4002" s="386"/>
      <c r="G4002" s="286"/>
      <c r="H4002" s="286"/>
      <c r="AW4002" s="482"/>
      <c r="AY4002" s="431"/>
    </row>
    <row r="4003" spans="1:51" s="388" customFormat="1" ht="16.5">
      <c r="A4003" s="132"/>
      <c r="B4003" s="132"/>
      <c r="C4003" s="132"/>
      <c r="D4003" s="241"/>
      <c r="E4003" s="241"/>
      <c r="F4003" s="386"/>
      <c r="G4003" s="286"/>
      <c r="H4003" s="286"/>
      <c r="AW4003" s="482"/>
      <c r="AY4003" s="431"/>
    </row>
    <row r="4004" spans="1:51" s="388" customFormat="1" ht="16.5">
      <c r="A4004" s="132"/>
      <c r="B4004" s="132"/>
      <c r="C4004" s="132"/>
      <c r="D4004" s="241"/>
      <c r="E4004" s="241"/>
      <c r="F4004" s="386"/>
      <c r="G4004" s="286"/>
      <c r="H4004" s="286"/>
      <c r="AW4004" s="482"/>
      <c r="AY4004" s="431"/>
    </row>
    <row r="4005" spans="1:51" s="388" customFormat="1" ht="16.5">
      <c r="A4005" s="132"/>
      <c r="B4005" s="132"/>
      <c r="C4005" s="132"/>
      <c r="D4005" s="241"/>
      <c r="E4005" s="241"/>
      <c r="F4005" s="386"/>
      <c r="G4005" s="286"/>
      <c r="H4005" s="286"/>
      <c r="AW4005" s="482"/>
      <c r="AY4005" s="431"/>
    </row>
    <row r="4006" spans="1:51" s="388" customFormat="1" ht="16.5">
      <c r="A4006" s="132"/>
      <c r="B4006" s="132"/>
      <c r="C4006" s="132"/>
      <c r="D4006" s="241"/>
      <c r="E4006" s="241"/>
      <c r="F4006" s="386"/>
      <c r="G4006" s="286"/>
      <c r="H4006" s="286"/>
      <c r="AW4006" s="482"/>
      <c r="AY4006" s="431"/>
    </row>
    <row r="4007" spans="1:51" s="388" customFormat="1" ht="16.5">
      <c r="A4007" s="132"/>
      <c r="B4007" s="132"/>
      <c r="C4007" s="132"/>
      <c r="D4007" s="241"/>
      <c r="E4007" s="241"/>
      <c r="F4007" s="386"/>
      <c r="G4007" s="286"/>
      <c r="H4007" s="286"/>
      <c r="AW4007" s="482"/>
      <c r="AY4007" s="431"/>
    </row>
    <row r="4008" spans="1:51" s="388" customFormat="1" ht="16.5">
      <c r="A4008" s="132"/>
      <c r="B4008" s="132"/>
      <c r="C4008" s="132"/>
      <c r="D4008" s="241"/>
      <c r="E4008" s="241"/>
      <c r="F4008" s="386"/>
      <c r="G4008" s="286"/>
      <c r="H4008" s="286"/>
      <c r="AW4008" s="482"/>
      <c r="AY4008" s="431"/>
    </row>
    <row r="4009" spans="1:51" s="388" customFormat="1" ht="16.5">
      <c r="A4009" s="132"/>
      <c r="B4009" s="132"/>
      <c r="C4009" s="132"/>
      <c r="D4009" s="241"/>
      <c r="E4009" s="241"/>
      <c r="F4009" s="386"/>
      <c r="G4009" s="286"/>
      <c r="H4009" s="286"/>
      <c r="AW4009" s="482"/>
      <c r="AY4009" s="431"/>
    </row>
    <row r="4010" spans="1:51" s="388" customFormat="1" ht="16.5">
      <c r="A4010" s="132"/>
      <c r="B4010" s="132"/>
      <c r="C4010" s="132"/>
      <c r="D4010" s="241"/>
      <c r="E4010" s="241"/>
      <c r="F4010" s="386"/>
      <c r="G4010" s="286"/>
      <c r="H4010" s="286"/>
      <c r="AW4010" s="482"/>
      <c r="AY4010" s="431"/>
    </row>
    <row r="4011" spans="1:51" s="388" customFormat="1" ht="16.5">
      <c r="A4011" s="132"/>
      <c r="B4011" s="132"/>
      <c r="C4011" s="132"/>
      <c r="D4011" s="241"/>
      <c r="E4011" s="241"/>
      <c r="F4011" s="386"/>
      <c r="G4011" s="286"/>
      <c r="H4011" s="286"/>
      <c r="AW4011" s="482"/>
      <c r="AY4011" s="431"/>
    </row>
    <row r="4012" spans="1:51" s="388" customFormat="1" ht="16.5">
      <c r="A4012" s="132"/>
      <c r="B4012" s="132"/>
      <c r="C4012" s="132"/>
      <c r="D4012" s="241"/>
      <c r="E4012" s="241"/>
      <c r="F4012" s="386"/>
      <c r="G4012" s="286"/>
      <c r="H4012" s="286"/>
      <c r="AW4012" s="482"/>
      <c r="AY4012" s="431"/>
    </row>
    <row r="4013" spans="1:51" s="388" customFormat="1" ht="16.5">
      <c r="A4013" s="132"/>
      <c r="B4013" s="132"/>
      <c r="C4013" s="132"/>
      <c r="D4013" s="241"/>
      <c r="E4013" s="241"/>
      <c r="F4013" s="386"/>
      <c r="G4013" s="286"/>
      <c r="H4013" s="286"/>
      <c r="AW4013" s="482"/>
      <c r="AY4013" s="431"/>
    </row>
    <row r="4014" spans="1:51" s="388" customFormat="1" ht="16.5">
      <c r="A4014" s="132"/>
      <c r="B4014" s="132"/>
      <c r="C4014" s="132"/>
      <c r="D4014" s="241"/>
      <c r="E4014" s="241"/>
      <c r="F4014" s="386"/>
      <c r="G4014" s="286"/>
      <c r="H4014" s="286"/>
      <c r="AW4014" s="482"/>
      <c r="AY4014" s="431"/>
    </row>
    <row r="4015" spans="1:51" s="388" customFormat="1" ht="16.5">
      <c r="A4015" s="132"/>
      <c r="B4015" s="132"/>
      <c r="C4015" s="132"/>
      <c r="D4015" s="241"/>
      <c r="E4015" s="241"/>
      <c r="F4015" s="386"/>
      <c r="G4015" s="286"/>
      <c r="H4015" s="286"/>
      <c r="AW4015" s="482"/>
      <c r="AY4015" s="431"/>
    </row>
    <row r="4016" spans="1:51" s="388" customFormat="1" ht="16.5">
      <c r="A4016" s="132"/>
      <c r="B4016" s="132"/>
      <c r="C4016" s="132"/>
      <c r="D4016" s="241"/>
      <c r="E4016" s="241"/>
      <c r="F4016" s="386"/>
      <c r="G4016" s="286"/>
      <c r="H4016" s="286"/>
      <c r="AW4016" s="482"/>
      <c r="AY4016" s="431"/>
    </row>
    <row r="4017" spans="1:51" s="388" customFormat="1" ht="16.5">
      <c r="A4017" s="132"/>
      <c r="B4017" s="132"/>
      <c r="C4017" s="132"/>
      <c r="D4017" s="241"/>
      <c r="E4017" s="241"/>
      <c r="F4017" s="386"/>
      <c r="G4017" s="286"/>
      <c r="H4017" s="286"/>
      <c r="AW4017" s="482"/>
      <c r="AY4017" s="431"/>
    </row>
    <row r="4018" spans="1:51" s="388" customFormat="1" ht="16.5">
      <c r="A4018" s="132"/>
      <c r="B4018" s="132"/>
      <c r="C4018" s="132"/>
      <c r="D4018" s="241"/>
      <c r="E4018" s="241"/>
      <c r="F4018" s="386"/>
      <c r="G4018" s="286"/>
      <c r="H4018" s="286"/>
      <c r="AW4018" s="482"/>
      <c r="AY4018" s="431"/>
    </row>
    <row r="4019" spans="1:51" s="388" customFormat="1" ht="16.5">
      <c r="A4019" s="132"/>
      <c r="B4019" s="132"/>
      <c r="C4019" s="132"/>
      <c r="D4019" s="241"/>
      <c r="E4019" s="241"/>
      <c r="F4019" s="386"/>
      <c r="G4019" s="286"/>
      <c r="H4019" s="286"/>
      <c r="AW4019" s="482"/>
      <c r="AY4019" s="431"/>
    </row>
    <row r="4020" spans="1:51" s="388" customFormat="1" ht="16.5">
      <c r="A4020" s="132"/>
      <c r="B4020" s="132"/>
      <c r="C4020" s="132"/>
      <c r="D4020" s="241"/>
      <c r="E4020" s="241"/>
      <c r="F4020" s="386"/>
      <c r="G4020" s="286"/>
      <c r="H4020" s="286"/>
      <c r="AW4020" s="482"/>
      <c r="AY4020" s="431"/>
    </row>
    <row r="4021" spans="1:51" s="388" customFormat="1" ht="16.5">
      <c r="A4021" s="132"/>
      <c r="B4021" s="132"/>
      <c r="C4021" s="132"/>
      <c r="D4021" s="241"/>
      <c r="E4021" s="241"/>
      <c r="F4021" s="386"/>
      <c r="G4021" s="286"/>
      <c r="H4021" s="286"/>
      <c r="AW4021" s="482"/>
      <c r="AY4021" s="431"/>
    </row>
    <row r="4022" spans="1:51" s="388" customFormat="1" ht="16.5">
      <c r="A4022" s="132"/>
      <c r="B4022" s="132"/>
      <c r="C4022" s="132"/>
      <c r="D4022" s="241"/>
      <c r="E4022" s="241"/>
      <c r="F4022" s="386"/>
      <c r="G4022" s="286"/>
      <c r="H4022" s="286"/>
      <c r="AW4022" s="482"/>
      <c r="AY4022" s="431"/>
    </row>
    <row r="4023" spans="1:51" s="388" customFormat="1" ht="16.5">
      <c r="A4023" s="132"/>
      <c r="B4023" s="132"/>
      <c r="C4023" s="132"/>
      <c r="D4023" s="241"/>
      <c r="E4023" s="241"/>
      <c r="F4023" s="386"/>
      <c r="G4023" s="286"/>
      <c r="H4023" s="286"/>
      <c r="AW4023" s="482"/>
      <c r="AY4023" s="431"/>
    </row>
    <row r="4024" spans="1:51" s="388" customFormat="1" ht="16.5">
      <c r="A4024" s="132"/>
      <c r="B4024" s="132"/>
      <c r="C4024" s="132"/>
      <c r="D4024" s="241"/>
      <c r="E4024" s="241"/>
      <c r="F4024" s="386"/>
      <c r="G4024" s="286"/>
      <c r="H4024" s="286"/>
      <c r="AW4024" s="482"/>
      <c r="AY4024" s="431"/>
    </row>
    <row r="4025" spans="1:51" s="388" customFormat="1" ht="16.5">
      <c r="A4025" s="132"/>
      <c r="B4025" s="132"/>
      <c r="C4025" s="132"/>
      <c r="D4025" s="241"/>
      <c r="E4025" s="241"/>
      <c r="F4025" s="386"/>
      <c r="G4025" s="286"/>
      <c r="H4025" s="286"/>
      <c r="AW4025" s="482"/>
      <c r="AY4025" s="431"/>
    </row>
    <row r="4026" spans="1:51" s="388" customFormat="1" ht="16.5">
      <c r="A4026" s="132"/>
      <c r="B4026" s="132"/>
      <c r="C4026" s="132"/>
      <c r="D4026" s="241"/>
      <c r="E4026" s="241"/>
      <c r="F4026" s="386"/>
      <c r="G4026" s="286"/>
      <c r="H4026" s="286"/>
      <c r="AW4026" s="482"/>
      <c r="AY4026" s="431"/>
    </row>
    <row r="4027" spans="1:51" s="388" customFormat="1" ht="16.5">
      <c r="A4027" s="132"/>
      <c r="B4027" s="132"/>
      <c r="C4027" s="132"/>
      <c r="D4027" s="241"/>
      <c r="E4027" s="241"/>
      <c r="F4027" s="386"/>
      <c r="G4027" s="286"/>
      <c r="H4027" s="286"/>
      <c r="AW4027" s="482"/>
      <c r="AY4027" s="431"/>
    </row>
    <row r="4028" spans="1:51" s="388" customFormat="1" ht="16.5">
      <c r="A4028" s="132"/>
      <c r="B4028" s="132"/>
      <c r="C4028" s="132"/>
      <c r="D4028" s="241"/>
      <c r="E4028" s="241"/>
      <c r="F4028" s="386"/>
      <c r="G4028" s="286"/>
      <c r="H4028" s="286"/>
      <c r="AW4028" s="482"/>
      <c r="AY4028" s="431"/>
    </row>
    <row r="4029" spans="1:51" s="388" customFormat="1" ht="16.5">
      <c r="A4029" s="132"/>
      <c r="B4029" s="132"/>
      <c r="C4029" s="132"/>
      <c r="D4029" s="241"/>
      <c r="E4029" s="241"/>
      <c r="F4029" s="386"/>
      <c r="G4029" s="286"/>
      <c r="H4029" s="286"/>
      <c r="AW4029" s="482"/>
      <c r="AY4029" s="431"/>
    </row>
    <row r="4030" spans="1:51" s="388" customFormat="1" ht="16.5">
      <c r="A4030" s="132"/>
      <c r="B4030" s="132"/>
      <c r="C4030" s="132"/>
      <c r="D4030" s="241"/>
      <c r="E4030" s="241"/>
      <c r="F4030" s="386"/>
      <c r="G4030" s="286"/>
      <c r="H4030" s="286"/>
      <c r="AW4030" s="482"/>
      <c r="AY4030" s="431"/>
    </row>
    <row r="4031" spans="1:51" s="388" customFormat="1" ht="16.5">
      <c r="A4031" s="132"/>
      <c r="B4031" s="132"/>
      <c r="C4031" s="132"/>
      <c r="D4031" s="241"/>
      <c r="E4031" s="241"/>
      <c r="F4031" s="386"/>
      <c r="G4031" s="286"/>
      <c r="H4031" s="286"/>
      <c r="AW4031" s="482"/>
      <c r="AY4031" s="431"/>
    </row>
    <row r="4032" spans="1:51" s="388" customFormat="1" ht="16.5">
      <c r="A4032" s="132"/>
      <c r="B4032" s="132"/>
      <c r="C4032" s="132"/>
      <c r="D4032" s="241"/>
      <c r="E4032" s="241"/>
      <c r="F4032" s="386"/>
      <c r="G4032" s="286"/>
      <c r="H4032" s="286"/>
      <c r="AW4032" s="482"/>
      <c r="AY4032" s="431"/>
    </row>
    <row r="4033" spans="1:51" s="388" customFormat="1" ht="16.5">
      <c r="A4033" s="132"/>
      <c r="B4033" s="132"/>
      <c r="C4033" s="132"/>
      <c r="D4033" s="241"/>
      <c r="E4033" s="241"/>
      <c r="F4033" s="386"/>
      <c r="G4033" s="286"/>
      <c r="H4033" s="286"/>
      <c r="AW4033" s="482"/>
      <c r="AY4033" s="431"/>
    </row>
    <row r="4034" spans="1:51" s="388" customFormat="1" ht="16.5">
      <c r="A4034" s="132"/>
      <c r="B4034" s="132"/>
      <c r="C4034" s="132"/>
      <c r="D4034" s="241"/>
      <c r="E4034" s="241"/>
      <c r="F4034" s="386"/>
      <c r="G4034" s="286"/>
      <c r="H4034" s="286"/>
      <c r="AW4034" s="482"/>
      <c r="AY4034" s="431"/>
    </row>
    <row r="4035" spans="1:51" s="388" customFormat="1" ht="16.5">
      <c r="A4035" s="132"/>
      <c r="B4035" s="132"/>
      <c r="C4035" s="132"/>
      <c r="D4035" s="241"/>
      <c r="E4035" s="241"/>
      <c r="F4035" s="386"/>
      <c r="G4035" s="286"/>
      <c r="H4035" s="286"/>
      <c r="AW4035" s="482"/>
      <c r="AY4035" s="431"/>
    </row>
    <row r="4036" spans="1:51" s="388" customFormat="1" ht="16.5">
      <c r="A4036" s="132"/>
      <c r="B4036" s="132"/>
      <c r="C4036" s="132"/>
      <c r="D4036" s="241"/>
      <c r="E4036" s="241"/>
      <c r="F4036" s="386"/>
      <c r="G4036" s="286"/>
      <c r="H4036" s="286"/>
      <c r="AW4036" s="482"/>
      <c r="AY4036" s="431"/>
    </row>
    <row r="4037" spans="1:51" s="388" customFormat="1" ht="16.5">
      <c r="A4037" s="132"/>
      <c r="B4037" s="132"/>
      <c r="C4037" s="132"/>
      <c r="D4037" s="241"/>
      <c r="E4037" s="241"/>
      <c r="F4037" s="386"/>
      <c r="G4037" s="286"/>
      <c r="H4037" s="286"/>
      <c r="AW4037" s="482"/>
      <c r="AY4037" s="431"/>
    </row>
    <row r="4038" spans="1:51" s="388" customFormat="1" ht="16.5">
      <c r="A4038" s="132"/>
      <c r="B4038" s="132"/>
      <c r="C4038" s="132"/>
      <c r="D4038" s="241"/>
      <c r="E4038" s="241"/>
      <c r="F4038" s="386"/>
      <c r="G4038" s="286"/>
      <c r="H4038" s="286"/>
      <c r="AW4038" s="482"/>
      <c r="AY4038" s="431"/>
    </row>
    <row r="4039" spans="1:51" s="388" customFormat="1" ht="16.5">
      <c r="A4039" s="132"/>
      <c r="B4039" s="132"/>
      <c r="C4039" s="132"/>
      <c r="D4039" s="241"/>
      <c r="E4039" s="241"/>
      <c r="F4039" s="386"/>
      <c r="G4039" s="286"/>
      <c r="H4039" s="286"/>
      <c r="AW4039" s="482"/>
      <c r="AY4039" s="431"/>
    </row>
    <row r="4040" spans="1:51" s="388" customFormat="1" ht="16.5">
      <c r="A4040" s="132"/>
      <c r="B4040" s="132"/>
      <c r="C4040" s="132"/>
      <c r="D4040" s="241"/>
      <c r="E4040" s="241"/>
      <c r="F4040" s="386"/>
      <c r="G4040" s="286"/>
      <c r="H4040" s="286"/>
      <c r="AW4040" s="482"/>
      <c r="AY4040" s="431"/>
    </row>
    <row r="4041" spans="1:51" s="388" customFormat="1" ht="16.5">
      <c r="A4041" s="132"/>
      <c r="B4041" s="132"/>
      <c r="C4041" s="132"/>
      <c r="D4041" s="241"/>
      <c r="E4041" s="241"/>
      <c r="F4041" s="386"/>
      <c r="G4041" s="286"/>
      <c r="H4041" s="286"/>
      <c r="AW4041" s="482"/>
      <c r="AY4041" s="431"/>
    </row>
    <row r="4042" spans="1:51" s="388" customFormat="1" ht="16.5">
      <c r="A4042" s="132"/>
      <c r="B4042" s="132"/>
      <c r="C4042" s="132"/>
      <c r="D4042" s="241"/>
      <c r="E4042" s="241"/>
      <c r="F4042" s="386"/>
      <c r="G4042" s="286"/>
      <c r="H4042" s="286"/>
      <c r="AW4042" s="482"/>
      <c r="AY4042" s="431"/>
    </row>
    <row r="4043" spans="1:51" s="388" customFormat="1" ht="16.5">
      <c r="A4043" s="132"/>
      <c r="B4043" s="132"/>
      <c r="C4043" s="132"/>
      <c r="D4043" s="241"/>
      <c r="E4043" s="241"/>
      <c r="F4043" s="386"/>
      <c r="G4043" s="286"/>
      <c r="H4043" s="286"/>
      <c r="AW4043" s="482"/>
      <c r="AY4043" s="431"/>
    </row>
    <row r="4044" spans="1:51" s="388" customFormat="1" ht="16.5">
      <c r="A4044" s="132"/>
      <c r="B4044" s="132"/>
      <c r="C4044" s="132"/>
      <c r="D4044" s="241"/>
      <c r="E4044" s="241"/>
      <c r="F4044" s="386"/>
      <c r="G4044" s="286"/>
      <c r="H4044" s="286"/>
      <c r="AW4044" s="482"/>
      <c r="AY4044" s="431"/>
    </row>
    <row r="4045" spans="1:51" s="388" customFormat="1" ht="16.5">
      <c r="A4045" s="132"/>
      <c r="B4045" s="132"/>
      <c r="C4045" s="132"/>
      <c r="D4045" s="241"/>
      <c r="E4045" s="241"/>
      <c r="F4045" s="386"/>
      <c r="G4045" s="286"/>
      <c r="H4045" s="286"/>
      <c r="AW4045" s="482"/>
      <c r="AY4045" s="431"/>
    </row>
    <row r="4046" spans="1:51" s="388" customFormat="1" ht="16.5">
      <c r="A4046" s="132"/>
      <c r="B4046" s="132"/>
      <c r="C4046" s="132"/>
      <c r="D4046" s="241"/>
      <c r="E4046" s="241"/>
      <c r="F4046" s="386"/>
      <c r="G4046" s="286"/>
      <c r="H4046" s="286"/>
      <c r="AW4046" s="482"/>
      <c r="AY4046" s="431"/>
    </row>
    <row r="4047" spans="1:51" s="388" customFormat="1" ht="16.5">
      <c r="A4047" s="132"/>
      <c r="B4047" s="132"/>
      <c r="C4047" s="132"/>
      <c r="D4047" s="241"/>
      <c r="E4047" s="241"/>
      <c r="F4047" s="386"/>
      <c r="G4047" s="286"/>
      <c r="H4047" s="286"/>
      <c r="AW4047" s="482"/>
      <c r="AY4047" s="431"/>
    </row>
    <row r="4048" spans="1:51" s="388" customFormat="1" ht="16.5">
      <c r="A4048" s="132"/>
      <c r="B4048" s="132"/>
      <c r="C4048" s="132"/>
      <c r="D4048" s="241"/>
      <c r="E4048" s="241"/>
      <c r="F4048" s="386"/>
      <c r="G4048" s="286"/>
      <c r="H4048" s="286"/>
      <c r="AW4048" s="482"/>
      <c r="AY4048" s="431"/>
    </row>
    <row r="4049" spans="1:51" s="388" customFormat="1" ht="16.5">
      <c r="A4049" s="132"/>
      <c r="B4049" s="132"/>
      <c r="C4049" s="132"/>
      <c r="D4049" s="241"/>
      <c r="E4049" s="241"/>
      <c r="F4049" s="386"/>
      <c r="G4049" s="286"/>
      <c r="H4049" s="286"/>
      <c r="AW4049" s="482"/>
      <c r="AY4049" s="431"/>
    </row>
    <row r="4050" spans="1:51" s="388" customFormat="1" ht="16.5">
      <c r="A4050" s="132"/>
      <c r="B4050" s="132"/>
      <c r="C4050" s="132"/>
      <c r="D4050" s="241"/>
      <c r="E4050" s="241"/>
      <c r="F4050" s="386"/>
      <c r="G4050" s="286"/>
      <c r="H4050" s="286"/>
      <c r="AW4050" s="482"/>
      <c r="AY4050" s="431"/>
    </row>
    <row r="4051" spans="1:51" s="388" customFormat="1" ht="16.5">
      <c r="A4051" s="132"/>
      <c r="B4051" s="132"/>
      <c r="C4051" s="132"/>
      <c r="D4051" s="241"/>
      <c r="E4051" s="241"/>
      <c r="F4051" s="386"/>
      <c r="G4051" s="286"/>
      <c r="H4051" s="286"/>
      <c r="AW4051" s="482"/>
      <c r="AY4051" s="431"/>
    </row>
    <row r="4052" spans="1:51" s="388" customFormat="1" ht="16.5">
      <c r="A4052" s="132"/>
      <c r="B4052" s="132"/>
      <c r="C4052" s="132"/>
      <c r="D4052" s="241"/>
      <c r="E4052" s="241"/>
      <c r="F4052" s="386"/>
      <c r="G4052" s="286"/>
      <c r="H4052" s="286"/>
      <c r="AW4052" s="482"/>
      <c r="AY4052" s="431"/>
    </row>
    <row r="4053" spans="1:51" s="388" customFormat="1" ht="16.5">
      <c r="A4053" s="132"/>
      <c r="B4053" s="132"/>
      <c r="C4053" s="132"/>
      <c r="D4053" s="241"/>
      <c r="E4053" s="241"/>
      <c r="F4053" s="386"/>
      <c r="G4053" s="286"/>
      <c r="H4053" s="286"/>
      <c r="AW4053" s="482"/>
      <c r="AY4053" s="431"/>
    </row>
    <row r="4054" spans="1:51" s="388" customFormat="1" ht="16.5">
      <c r="A4054" s="132"/>
      <c r="B4054" s="132"/>
      <c r="C4054" s="132"/>
      <c r="D4054" s="241"/>
      <c r="E4054" s="241"/>
      <c r="F4054" s="386"/>
      <c r="G4054" s="286"/>
      <c r="H4054" s="286"/>
      <c r="AW4054" s="482"/>
      <c r="AY4054" s="431"/>
    </row>
    <row r="4055" spans="1:51" s="388" customFormat="1" ht="16.5">
      <c r="A4055" s="132"/>
      <c r="B4055" s="132"/>
      <c r="C4055" s="132"/>
      <c r="D4055" s="241"/>
      <c r="E4055" s="241"/>
      <c r="F4055" s="386"/>
      <c r="G4055" s="286"/>
      <c r="H4055" s="286"/>
      <c r="AW4055" s="482"/>
      <c r="AY4055" s="431"/>
    </row>
    <row r="4056" spans="1:51" s="388" customFormat="1" ht="16.5">
      <c r="A4056" s="132"/>
      <c r="B4056" s="132"/>
      <c r="C4056" s="132"/>
      <c r="D4056" s="241"/>
      <c r="E4056" s="241"/>
      <c r="F4056" s="386"/>
      <c r="G4056" s="286"/>
      <c r="H4056" s="286"/>
      <c r="AW4056" s="482"/>
      <c r="AY4056" s="431"/>
    </row>
    <row r="4057" spans="1:51" s="388" customFormat="1" ht="16.5">
      <c r="A4057" s="132"/>
      <c r="B4057" s="132"/>
      <c r="C4057" s="132"/>
      <c r="D4057" s="241"/>
      <c r="E4057" s="241"/>
      <c r="F4057" s="386"/>
      <c r="G4057" s="286"/>
      <c r="H4057" s="286"/>
      <c r="AW4057" s="482"/>
      <c r="AY4057" s="431"/>
    </row>
    <row r="4058" spans="1:51" s="388" customFormat="1" ht="16.5">
      <c r="A4058" s="132"/>
      <c r="B4058" s="132"/>
      <c r="C4058" s="132"/>
      <c r="D4058" s="241"/>
      <c r="E4058" s="241"/>
      <c r="F4058" s="386"/>
      <c r="G4058" s="286"/>
      <c r="H4058" s="286"/>
      <c r="AW4058" s="482"/>
      <c r="AY4058" s="431"/>
    </row>
    <row r="4059" spans="1:51" s="388" customFormat="1" ht="16.5">
      <c r="A4059" s="132"/>
      <c r="B4059" s="132"/>
      <c r="C4059" s="132"/>
      <c r="D4059" s="241"/>
      <c r="E4059" s="241"/>
      <c r="F4059" s="386"/>
      <c r="G4059" s="286"/>
      <c r="H4059" s="286"/>
      <c r="AW4059" s="482"/>
      <c r="AY4059" s="431"/>
    </row>
    <row r="4060" spans="1:51" s="388" customFormat="1" ht="16.5">
      <c r="A4060" s="132"/>
      <c r="B4060" s="132"/>
      <c r="C4060" s="132"/>
      <c r="D4060" s="241"/>
      <c r="E4060" s="241"/>
      <c r="F4060" s="386"/>
      <c r="G4060" s="286"/>
      <c r="H4060" s="286"/>
      <c r="AW4060" s="482"/>
      <c r="AY4060" s="431"/>
    </row>
    <row r="4061" spans="1:51" s="388" customFormat="1" ht="16.5">
      <c r="A4061" s="132"/>
      <c r="B4061" s="132"/>
      <c r="C4061" s="132"/>
      <c r="D4061" s="241"/>
      <c r="E4061" s="241"/>
      <c r="F4061" s="386"/>
      <c r="G4061" s="286"/>
      <c r="H4061" s="286"/>
      <c r="AW4061" s="482"/>
      <c r="AY4061" s="431"/>
    </row>
    <row r="4062" spans="1:51" s="388" customFormat="1" ht="16.5">
      <c r="A4062" s="132"/>
      <c r="B4062" s="132"/>
      <c r="C4062" s="132"/>
      <c r="D4062" s="241"/>
      <c r="E4062" s="241"/>
      <c r="F4062" s="386"/>
      <c r="G4062" s="286"/>
      <c r="H4062" s="286"/>
      <c r="AW4062" s="482"/>
      <c r="AY4062" s="431"/>
    </row>
    <row r="4063" spans="1:51" s="388" customFormat="1" ht="16.5">
      <c r="A4063" s="132"/>
      <c r="B4063" s="132"/>
      <c r="C4063" s="132"/>
      <c r="D4063" s="241"/>
      <c r="E4063" s="241"/>
      <c r="F4063" s="386"/>
      <c r="G4063" s="286"/>
      <c r="H4063" s="286"/>
      <c r="AW4063" s="482"/>
      <c r="AY4063" s="431"/>
    </row>
    <row r="4064" spans="1:51" s="388" customFormat="1" ht="16.5">
      <c r="A4064" s="132"/>
      <c r="B4064" s="132"/>
      <c r="C4064" s="132"/>
      <c r="D4064" s="241"/>
      <c r="E4064" s="241"/>
      <c r="F4064" s="386"/>
      <c r="G4064" s="286"/>
      <c r="H4064" s="286"/>
      <c r="AW4064" s="482"/>
      <c r="AY4064" s="431"/>
    </row>
    <row r="4065" spans="1:51" s="388" customFormat="1" ht="16.5">
      <c r="A4065" s="132"/>
      <c r="B4065" s="132"/>
      <c r="C4065" s="132"/>
      <c r="D4065" s="241"/>
      <c r="E4065" s="241"/>
      <c r="F4065" s="386"/>
      <c r="G4065" s="286"/>
      <c r="H4065" s="286"/>
      <c r="AW4065" s="482"/>
      <c r="AY4065" s="431"/>
    </row>
    <row r="4066" spans="1:51" s="388" customFormat="1" ht="16.5">
      <c r="A4066" s="132"/>
      <c r="B4066" s="132"/>
      <c r="C4066" s="132"/>
      <c r="D4066" s="241"/>
      <c r="E4066" s="241"/>
      <c r="F4066" s="386"/>
      <c r="G4066" s="286"/>
      <c r="H4066" s="286"/>
      <c r="AW4066" s="482"/>
      <c r="AY4066" s="431"/>
    </row>
    <row r="4067" spans="1:51" s="388" customFormat="1" ht="16.5">
      <c r="A4067" s="132"/>
      <c r="B4067" s="132"/>
      <c r="C4067" s="132"/>
      <c r="D4067" s="241"/>
      <c r="E4067" s="241"/>
      <c r="F4067" s="386"/>
      <c r="G4067" s="286"/>
      <c r="H4067" s="286"/>
      <c r="AW4067" s="482"/>
      <c r="AY4067" s="431"/>
    </row>
    <row r="4068" spans="1:51" s="388" customFormat="1" ht="16.5">
      <c r="A4068" s="132"/>
      <c r="B4068" s="132"/>
      <c r="C4068" s="132"/>
      <c r="D4068" s="241"/>
      <c r="E4068" s="241"/>
      <c r="F4068" s="386"/>
      <c r="G4068" s="286"/>
      <c r="H4068" s="286"/>
      <c r="AW4068" s="482"/>
      <c r="AY4068" s="431"/>
    </row>
    <row r="4069" spans="1:51" s="388" customFormat="1" ht="16.5">
      <c r="A4069" s="132"/>
      <c r="B4069" s="132"/>
      <c r="C4069" s="132"/>
      <c r="D4069" s="241"/>
      <c r="E4069" s="241"/>
      <c r="F4069" s="386"/>
      <c r="G4069" s="286"/>
      <c r="H4069" s="286"/>
      <c r="AW4069" s="482"/>
      <c r="AY4069" s="431"/>
    </row>
    <row r="4070" spans="1:51" s="388" customFormat="1" ht="16.5">
      <c r="A4070" s="132"/>
      <c r="B4070" s="132"/>
      <c r="C4070" s="132"/>
      <c r="D4070" s="241"/>
      <c r="E4070" s="241"/>
      <c r="F4070" s="386"/>
      <c r="G4070" s="286"/>
      <c r="H4070" s="286"/>
      <c r="AW4070" s="482"/>
      <c r="AY4070" s="431"/>
    </row>
    <row r="4071" spans="1:51" s="388" customFormat="1" ht="16.5">
      <c r="A4071" s="132"/>
      <c r="B4071" s="132"/>
      <c r="C4071" s="132"/>
      <c r="D4071" s="241"/>
      <c r="E4071" s="241"/>
      <c r="F4071" s="386"/>
      <c r="G4071" s="286"/>
      <c r="H4071" s="286"/>
      <c r="AW4071" s="482"/>
      <c r="AY4071" s="431"/>
    </row>
    <row r="4072" spans="1:51" s="388" customFormat="1" ht="16.5">
      <c r="A4072" s="132"/>
      <c r="B4072" s="132"/>
      <c r="C4072" s="132"/>
      <c r="D4072" s="241"/>
      <c r="E4072" s="241"/>
      <c r="F4072" s="386"/>
      <c r="G4072" s="286"/>
      <c r="H4072" s="286"/>
      <c r="AW4072" s="482"/>
      <c r="AY4072" s="431"/>
    </row>
    <row r="4073" spans="1:51" s="388" customFormat="1" ht="16.5">
      <c r="A4073" s="132"/>
      <c r="B4073" s="132"/>
      <c r="C4073" s="132"/>
      <c r="D4073" s="241"/>
      <c r="E4073" s="241"/>
      <c r="F4073" s="386"/>
      <c r="G4073" s="286"/>
      <c r="H4073" s="286"/>
      <c r="AW4073" s="482"/>
      <c r="AY4073" s="431"/>
    </row>
    <row r="4074" spans="1:51" s="388" customFormat="1" ht="16.5">
      <c r="A4074" s="132"/>
      <c r="B4074" s="132"/>
      <c r="C4074" s="132"/>
      <c r="D4074" s="241"/>
      <c r="E4074" s="241"/>
      <c r="F4074" s="386"/>
      <c r="G4074" s="286"/>
      <c r="H4074" s="286"/>
      <c r="AW4074" s="482"/>
      <c r="AY4074" s="431"/>
    </row>
    <row r="4075" spans="1:51" s="388" customFormat="1" ht="16.5">
      <c r="A4075" s="132"/>
      <c r="B4075" s="132"/>
      <c r="C4075" s="132"/>
      <c r="D4075" s="241"/>
      <c r="E4075" s="241"/>
      <c r="F4075" s="386"/>
      <c r="G4075" s="286"/>
      <c r="H4075" s="286"/>
      <c r="AW4075" s="482"/>
      <c r="AY4075" s="431"/>
    </row>
    <row r="4076" spans="1:51" s="388" customFormat="1" ht="16.5">
      <c r="A4076" s="132"/>
      <c r="B4076" s="132"/>
      <c r="C4076" s="132"/>
      <c r="D4076" s="241"/>
      <c r="E4076" s="241"/>
      <c r="F4076" s="386"/>
      <c r="G4076" s="286"/>
      <c r="H4076" s="286"/>
      <c r="AW4076" s="482"/>
      <c r="AY4076" s="431"/>
    </row>
    <row r="4077" spans="1:51" s="388" customFormat="1" ht="16.5">
      <c r="A4077" s="132"/>
      <c r="B4077" s="132"/>
      <c r="C4077" s="132"/>
      <c r="D4077" s="241"/>
      <c r="E4077" s="241"/>
      <c r="F4077" s="386"/>
      <c r="G4077" s="286"/>
      <c r="H4077" s="286"/>
      <c r="AW4077" s="482"/>
      <c r="AY4077" s="431"/>
    </row>
    <row r="4078" spans="1:51" s="388" customFormat="1" ht="16.5">
      <c r="A4078" s="132"/>
      <c r="B4078" s="132"/>
      <c r="C4078" s="132"/>
      <c r="D4078" s="241"/>
      <c r="E4078" s="241"/>
      <c r="F4078" s="386"/>
      <c r="G4078" s="286"/>
      <c r="H4078" s="286"/>
      <c r="AW4078" s="482"/>
      <c r="AY4078" s="431"/>
    </row>
    <row r="4079" spans="1:51" s="388" customFormat="1" ht="16.5">
      <c r="A4079" s="132"/>
      <c r="B4079" s="132"/>
      <c r="C4079" s="132"/>
      <c r="D4079" s="241"/>
      <c r="E4079" s="241"/>
      <c r="F4079" s="386"/>
      <c r="G4079" s="286"/>
      <c r="H4079" s="286"/>
      <c r="AW4079" s="482"/>
      <c r="AY4079" s="431"/>
    </row>
    <row r="4080" spans="1:51" s="388" customFormat="1" ht="16.5">
      <c r="A4080" s="132"/>
      <c r="B4080" s="132"/>
      <c r="C4080" s="132"/>
      <c r="D4080" s="241"/>
      <c r="E4080" s="241"/>
      <c r="F4080" s="386"/>
      <c r="G4080" s="286"/>
      <c r="H4080" s="286"/>
      <c r="AW4080" s="482"/>
      <c r="AY4080" s="431"/>
    </row>
    <row r="4081" spans="1:51" s="388" customFormat="1" ht="16.5">
      <c r="A4081" s="132"/>
      <c r="B4081" s="132"/>
      <c r="C4081" s="132"/>
      <c r="D4081" s="241"/>
      <c r="E4081" s="241"/>
      <c r="F4081" s="386"/>
      <c r="G4081" s="286"/>
      <c r="H4081" s="286"/>
      <c r="AW4081" s="482"/>
      <c r="AY4081" s="431"/>
    </row>
    <row r="4082" spans="1:51" s="388" customFormat="1" ht="16.5">
      <c r="A4082" s="132"/>
      <c r="B4082" s="132"/>
      <c r="C4082" s="132"/>
      <c r="D4082" s="241"/>
      <c r="E4082" s="241"/>
      <c r="F4082" s="386"/>
      <c r="G4082" s="286"/>
      <c r="H4082" s="286"/>
      <c r="AW4082" s="482"/>
      <c r="AY4082" s="431"/>
    </row>
    <row r="4083" spans="1:51" s="388" customFormat="1" ht="16.5">
      <c r="A4083" s="132"/>
      <c r="B4083" s="132"/>
      <c r="C4083" s="132"/>
      <c r="D4083" s="241"/>
      <c r="E4083" s="241"/>
      <c r="F4083" s="386"/>
      <c r="G4083" s="286"/>
      <c r="H4083" s="286"/>
      <c r="AW4083" s="482"/>
      <c r="AY4083" s="431"/>
    </row>
    <row r="4084" spans="1:51" s="388" customFormat="1" ht="16.5">
      <c r="A4084" s="132"/>
      <c r="B4084" s="132"/>
      <c r="C4084" s="132"/>
      <c r="D4084" s="241"/>
      <c r="E4084" s="241"/>
      <c r="F4084" s="386"/>
      <c r="G4084" s="286"/>
      <c r="H4084" s="286"/>
      <c r="AW4084" s="482"/>
      <c r="AY4084" s="431"/>
    </row>
    <row r="4085" spans="1:51" s="388" customFormat="1" ht="16.5">
      <c r="A4085" s="132"/>
      <c r="B4085" s="132"/>
      <c r="C4085" s="132"/>
      <c r="D4085" s="241"/>
      <c r="E4085" s="241"/>
      <c r="F4085" s="386"/>
      <c r="G4085" s="286"/>
      <c r="H4085" s="286"/>
      <c r="AW4085" s="482"/>
      <c r="AY4085" s="431"/>
    </row>
    <row r="4086" spans="1:51" s="388" customFormat="1" ht="16.5">
      <c r="A4086" s="132"/>
      <c r="B4086" s="132"/>
      <c r="C4086" s="132"/>
      <c r="D4086" s="241"/>
      <c r="E4086" s="241"/>
      <c r="F4086" s="386"/>
      <c r="G4086" s="286"/>
      <c r="H4086" s="286"/>
      <c r="AW4086" s="482"/>
      <c r="AY4086" s="431"/>
    </row>
    <row r="4087" spans="1:51" s="388" customFormat="1" ht="16.5">
      <c r="A4087" s="132"/>
      <c r="B4087" s="132"/>
      <c r="C4087" s="132"/>
      <c r="D4087" s="241"/>
      <c r="E4087" s="241"/>
      <c r="F4087" s="386"/>
      <c r="G4087" s="286"/>
      <c r="H4087" s="286"/>
      <c r="AW4087" s="482"/>
      <c r="AY4087" s="431"/>
    </row>
    <row r="4088" spans="1:51" s="388" customFormat="1" ht="16.5">
      <c r="A4088" s="132"/>
      <c r="B4088" s="132"/>
      <c r="C4088" s="132"/>
      <c r="D4088" s="241"/>
      <c r="E4088" s="241"/>
      <c r="F4088" s="386"/>
      <c r="G4088" s="286"/>
      <c r="H4088" s="286"/>
      <c r="AW4088" s="482"/>
      <c r="AY4088" s="431"/>
    </row>
    <row r="4089" spans="1:51" s="388" customFormat="1" ht="16.5">
      <c r="A4089" s="132"/>
      <c r="B4089" s="132"/>
      <c r="C4089" s="132"/>
      <c r="D4089" s="241"/>
      <c r="E4089" s="241"/>
      <c r="F4089" s="386"/>
      <c r="G4089" s="286"/>
      <c r="H4089" s="286"/>
      <c r="AW4089" s="482"/>
      <c r="AY4089" s="431"/>
    </row>
    <row r="4090" spans="1:51" s="388" customFormat="1" ht="16.5">
      <c r="A4090" s="132"/>
      <c r="B4090" s="132"/>
      <c r="C4090" s="132"/>
      <c r="D4090" s="241"/>
      <c r="E4090" s="241"/>
      <c r="F4090" s="386"/>
      <c r="G4090" s="286"/>
      <c r="H4090" s="286"/>
      <c r="AW4090" s="482"/>
      <c r="AY4090" s="431"/>
    </row>
    <row r="4091" spans="1:51" s="388" customFormat="1" ht="16.5">
      <c r="A4091" s="132"/>
      <c r="B4091" s="132"/>
      <c r="C4091" s="132"/>
      <c r="D4091" s="241"/>
      <c r="E4091" s="241"/>
      <c r="F4091" s="386"/>
      <c r="G4091" s="286"/>
      <c r="H4091" s="286"/>
      <c r="AW4091" s="482"/>
      <c r="AY4091" s="431"/>
    </row>
    <row r="4092" spans="1:51" s="388" customFormat="1" ht="16.5">
      <c r="A4092" s="132"/>
      <c r="B4092" s="132"/>
      <c r="C4092" s="132"/>
      <c r="D4092" s="241"/>
      <c r="E4092" s="241"/>
      <c r="F4092" s="386"/>
      <c r="G4092" s="286"/>
      <c r="H4092" s="286"/>
      <c r="AW4092" s="482"/>
      <c r="AY4092" s="431"/>
    </row>
    <row r="4093" spans="1:51" s="388" customFormat="1" ht="16.5">
      <c r="A4093" s="132"/>
      <c r="B4093" s="132"/>
      <c r="C4093" s="132"/>
      <c r="D4093" s="241"/>
      <c r="E4093" s="241"/>
      <c r="F4093" s="386"/>
      <c r="G4093" s="286"/>
      <c r="H4093" s="286"/>
      <c r="AW4093" s="482"/>
      <c r="AY4093" s="431"/>
    </row>
    <row r="4094" spans="1:51" s="388" customFormat="1" ht="16.5">
      <c r="A4094" s="132"/>
      <c r="B4094" s="132"/>
      <c r="C4094" s="132"/>
      <c r="D4094" s="241"/>
      <c r="E4094" s="241"/>
      <c r="F4094" s="386"/>
      <c r="G4094" s="286"/>
      <c r="H4094" s="286"/>
      <c r="AW4094" s="482"/>
      <c r="AY4094" s="431"/>
    </row>
    <row r="4095" spans="1:51" s="388" customFormat="1" ht="16.5">
      <c r="A4095" s="132"/>
      <c r="B4095" s="132"/>
      <c r="C4095" s="132"/>
      <c r="D4095" s="241"/>
      <c r="E4095" s="241"/>
      <c r="F4095" s="386"/>
      <c r="G4095" s="286"/>
      <c r="H4095" s="286"/>
      <c r="AW4095" s="482"/>
      <c r="AY4095" s="431"/>
    </row>
    <row r="4096" spans="1:51" s="388" customFormat="1" ht="16.5">
      <c r="A4096" s="132"/>
      <c r="B4096" s="132"/>
      <c r="C4096" s="132"/>
      <c r="D4096" s="241"/>
      <c r="E4096" s="241"/>
      <c r="F4096" s="386"/>
      <c r="G4096" s="286"/>
      <c r="H4096" s="286"/>
      <c r="AW4096" s="482"/>
      <c r="AY4096" s="431"/>
    </row>
    <row r="4097" spans="1:51" s="388" customFormat="1" ht="16.5">
      <c r="A4097" s="132"/>
      <c r="B4097" s="132"/>
      <c r="C4097" s="132"/>
      <c r="D4097" s="241"/>
      <c r="E4097" s="241"/>
      <c r="F4097" s="386"/>
      <c r="G4097" s="286"/>
      <c r="H4097" s="286"/>
      <c r="AW4097" s="482"/>
      <c r="AY4097" s="431"/>
    </row>
    <row r="4098" spans="1:51" s="388" customFormat="1" ht="16.5">
      <c r="A4098" s="132"/>
      <c r="B4098" s="132"/>
      <c r="C4098" s="132"/>
      <c r="D4098" s="241"/>
      <c r="E4098" s="241"/>
      <c r="F4098" s="386"/>
      <c r="G4098" s="286"/>
      <c r="H4098" s="286"/>
      <c r="AW4098" s="482"/>
      <c r="AY4098" s="431"/>
    </row>
    <row r="4099" spans="1:51" s="388" customFormat="1" ht="16.5">
      <c r="A4099" s="132"/>
      <c r="B4099" s="132"/>
      <c r="C4099" s="132"/>
      <c r="D4099" s="241"/>
      <c r="E4099" s="241"/>
      <c r="F4099" s="386"/>
      <c r="G4099" s="286"/>
      <c r="H4099" s="286"/>
      <c r="AW4099" s="482"/>
      <c r="AY4099" s="431"/>
    </row>
    <row r="4100" spans="1:51" s="388" customFormat="1" ht="16.5">
      <c r="A4100" s="132"/>
      <c r="B4100" s="132"/>
      <c r="C4100" s="132"/>
      <c r="D4100" s="241"/>
      <c r="E4100" s="241"/>
      <c r="F4100" s="386"/>
      <c r="G4100" s="286"/>
      <c r="H4100" s="286"/>
      <c r="AW4100" s="482"/>
      <c r="AY4100" s="431"/>
    </row>
    <row r="4101" spans="1:51" s="388" customFormat="1" ht="16.5">
      <c r="A4101" s="132"/>
      <c r="B4101" s="132"/>
      <c r="C4101" s="132"/>
      <c r="D4101" s="241"/>
      <c r="E4101" s="241"/>
      <c r="F4101" s="386"/>
      <c r="G4101" s="286"/>
      <c r="H4101" s="286"/>
      <c r="AW4101" s="482"/>
      <c r="AY4101" s="431"/>
    </row>
    <row r="4102" spans="1:51" s="388" customFormat="1" ht="16.5">
      <c r="A4102" s="132"/>
      <c r="B4102" s="132"/>
      <c r="C4102" s="132"/>
      <c r="D4102" s="241"/>
      <c r="E4102" s="241"/>
      <c r="F4102" s="386"/>
      <c r="G4102" s="286"/>
      <c r="H4102" s="286"/>
      <c r="AW4102" s="482"/>
      <c r="AY4102" s="431"/>
    </row>
    <row r="4103" spans="1:51" s="388" customFormat="1" ht="16.5">
      <c r="A4103" s="132"/>
      <c r="B4103" s="132"/>
      <c r="C4103" s="132"/>
      <c r="D4103" s="241"/>
      <c r="E4103" s="241"/>
      <c r="F4103" s="386"/>
      <c r="G4103" s="286"/>
      <c r="H4103" s="286"/>
      <c r="AW4103" s="482"/>
      <c r="AY4103" s="431"/>
    </row>
    <row r="4104" spans="1:51" s="388" customFormat="1" ht="16.5">
      <c r="A4104" s="132"/>
      <c r="B4104" s="132"/>
      <c r="C4104" s="132"/>
      <c r="D4104" s="241"/>
      <c r="E4104" s="241"/>
      <c r="F4104" s="386"/>
      <c r="G4104" s="286"/>
      <c r="H4104" s="286"/>
      <c r="AW4104" s="482"/>
      <c r="AY4104" s="431"/>
    </row>
    <row r="4105" spans="1:51" s="388" customFormat="1" ht="16.5">
      <c r="A4105" s="132"/>
      <c r="B4105" s="132"/>
      <c r="C4105" s="132"/>
      <c r="D4105" s="241"/>
      <c r="E4105" s="241"/>
      <c r="F4105" s="386"/>
      <c r="G4105" s="286"/>
      <c r="H4105" s="286"/>
      <c r="AW4105" s="482"/>
      <c r="AY4105" s="431"/>
    </row>
    <row r="4106" spans="1:51" s="388" customFormat="1" ht="16.5">
      <c r="A4106" s="132"/>
      <c r="B4106" s="132"/>
      <c r="C4106" s="132"/>
      <c r="D4106" s="241"/>
      <c r="E4106" s="241"/>
      <c r="F4106" s="386"/>
      <c r="G4106" s="286"/>
      <c r="H4106" s="286"/>
      <c r="AW4106" s="482"/>
      <c r="AY4106" s="431"/>
    </row>
    <row r="4107" spans="1:51" s="388" customFormat="1" ht="16.5">
      <c r="A4107" s="132"/>
      <c r="B4107" s="132"/>
      <c r="C4107" s="132"/>
      <c r="D4107" s="241"/>
      <c r="E4107" s="241"/>
      <c r="F4107" s="386"/>
      <c r="G4107" s="286"/>
      <c r="H4107" s="286"/>
      <c r="AW4107" s="482"/>
      <c r="AY4107" s="431"/>
    </row>
    <row r="4108" spans="1:51" s="388" customFormat="1" ht="16.5">
      <c r="A4108" s="132"/>
      <c r="B4108" s="132"/>
      <c r="C4108" s="132"/>
      <c r="D4108" s="241"/>
      <c r="E4108" s="241"/>
      <c r="F4108" s="386"/>
      <c r="G4108" s="286"/>
      <c r="H4108" s="286"/>
      <c r="AW4108" s="482"/>
      <c r="AY4108" s="431"/>
    </row>
    <row r="4109" spans="1:51" s="388" customFormat="1" ht="16.5">
      <c r="A4109" s="132"/>
      <c r="B4109" s="132"/>
      <c r="C4109" s="132"/>
      <c r="D4109" s="241"/>
      <c r="E4109" s="241"/>
      <c r="F4109" s="386"/>
      <c r="G4109" s="286"/>
      <c r="H4109" s="286"/>
      <c r="AW4109" s="482"/>
      <c r="AY4109" s="431"/>
    </row>
    <row r="4110" spans="1:51" s="388" customFormat="1" ht="16.5">
      <c r="A4110" s="132"/>
      <c r="B4110" s="132"/>
      <c r="C4110" s="132"/>
      <c r="D4110" s="241"/>
      <c r="E4110" s="241"/>
      <c r="F4110" s="386"/>
      <c r="G4110" s="286"/>
      <c r="H4110" s="286"/>
      <c r="AW4110" s="482"/>
      <c r="AY4110" s="431"/>
    </row>
    <row r="4111" spans="1:51" s="388" customFormat="1" ht="16.5">
      <c r="A4111" s="132"/>
      <c r="B4111" s="132"/>
      <c r="C4111" s="132"/>
      <c r="D4111" s="241"/>
      <c r="E4111" s="241"/>
      <c r="F4111" s="386"/>
      <c r="G4111" s="286"/>
      <c r="H4111" s="286"/>
      <c r="AW4111" s="482"/>
      <c r="AY4111" s="431"/>
    </row>
    <row r="4112" spans="1:51" s="388" customFormat="1" ht="16.5">
      <c r="A4112" s="132"/>
      <c r="B4112" s="132"/>
      <c r="C4112" s="132"/>
      <c r="D4112" s="241"/>
      <c r="E4112" s="241"/>
      <c r="F4112" s="386"/>
      <c r="G4112" s="286"/>
      <c r="H4112" s="286"/>
      <c r="AW4112" s="482"/>
      <c r="AY4112" s="431"/>
    </row>
    <row r="4113" spans="1:51" s="388" customFormat="1" ht="16.5">
      <c r="A4113" s="132"/>
      <c r="B4113" s="132"/>
      <c r="C4113" s="132"/>
      <c r="D4113" s="241"/>
      <c r="E4113" s="241"/>
      <c r="F4113" s="386"/>
      <c r="G4113" s="286"/>
      <c r="H4113" s="286"/>
      <c r="AW4113" s="482"/>
      <c r="AY4113" s="431"/>
    </row>
    <row r="4114" spans="1:51" s="388" customFormat="1" ht="16.5">
      <c r="A4114" s="132"/>
      <c r="B4114" s="132"/>
      <c r="C4114" s="132"/>
      <c r="D4114" s="241"/>
      <c r="E4114" s="241"/>
      <c r="F4114" s="386"/>
      <c r="G4114" s="286"/>
      <c r="H4114" s="286"/>
      <c r="AW4114" s="482"/>
      <c r="AY4114" s="431"/>
    </row>
    <row r="4115" spans="1:51" s="388" customFormat="1" ht="16.5">
      <c r="A4115" s="132"/>
      <c r="B4115" s="132"/>
      <c r="C4115" s="132"/>
      <c r="D4115" s="241"/>
      <c r="E4115" s="241"/>
      <c r="F4115" s="386"/>
      <c r="G4115" s="286"/>
      <c r="H4115" s="286"/>
      <c r="AW4115" s="482"/>
      <c r="AY4115" s="431"/>
    </row>
    <row r="4116" spans="1:51" s="388" customFormat="1" ht="16.5">
      <c r="A4116" s="132"/>
      <c r="B4116" s="132"/>
      <c r="C4116" s="132"/>
      <c r="D4116" s="241"/>
      <c r="E4116" s="241"/>
      <c r="F4116" s="386"/>
      <c r="G4116" s="286"/>
      <c r="H4116" s="286"/>
      <c r="AW4116" s="482"/>
      <c r="AY4116" s="431"/>
    </row>
    <row r="4117" spans="1:51" s="388" customFormat="1" ht="16.5">
      <c r="A4117" s="132"/>
      <c r="B4117" s="132"/>
      <c r="C4117" s="132"/>
      <c r="D4117" s="241"/>
      <c r="E4117" s="241"/>
      <c r="F4117" s="386"/>
      <c r="G4117" s="286"/>
      <c r="H4117" s="286"/>
      <c r="AW4117" s="482"/>
      <c r="AY4117" s="431"/>
    </row>
    <row r="4118" spans="1:51" s="388" customFormat="1" ht="16.5">
      <c r="A4118" s="132"/>
      <c r="B4118" s="132"/>
      <c r="C4118" s="132"/>
      <c r="D4118" s="241"/>
      <c r="E4118" s="241"/>
      <c r="F4118" s="386"/>
      <c r="G4118" s="286"/>
      <c r="H4118" s="286"/>
      <c r="AW4118" s="482"/>
      <c r="AY4118" s="431"/>
    </row>
    <row r="4119" spans="1:51" s="388" customFormat="1" ht="16.5">
      <c r="A4119" s="132"/>
      <c r="B4119" s="132"/>
      <c r="C4119" s="132"/>
      <c r="D4119" s="241"/>
      <c r="E4119" s="241"/>
      <c r="F4119" s="386"/>
      <c r="G4119" s="286"/>
      <c r="H4119" s="286"/>
      <c r="AW4119" s="482"/>
      <c r="AY4119" s="431"/>
    </row>
    <row r="4120" spans="1:51" s="388" customFormat="1" ht="16.5">
      <c r="A4120" s="132"/>
      <c r="B4120" s="132"/>
      <c r="C4120" s="132"/>
      <c r="D4120" s="241"/>
      <c r="E4120" s="241"/>
      <c r="F4120" s="386"/>
      <c r="G4120" s="286"/>
      <c r="H4120" s="286"/>
      <c r="AW4120" s="482"/>
      <c r="AY4120" s="431"/>
    </row>
    <row r="4121" spans="1:51" s="388" customFormat="1" ht="16.5">
      <c r="A4121" s="132"/>
      <c r="B4121" s="132"/>
      <c r="C4121" s="132"/>
      <c r="D4121" s="241"/>
      <c r="E4121" s="241"/>
      <c r="F4121" s="386"/>
      <c r="G4121" s="286"/>
      <c r="H4121" s="286"/>
      <c r="AW4121" s="482"/>
      <c r="AY4121" s="431"/>
    </row>
    <row r="4122" spans="1:51" s="388" customFormat="1" ht="16.5">
      <c r="A4122" s="132"/>
      <c r="B4122" s="132"/>
      <c r="C4122" s="132"/>
      <c r="D4122" s="241"/>
      <c r="E4122" s="241"/>
      <c r="F4122" s="386"/>
      <c r="G4122" s="286"/>
      <c r="H4122" s="286"/>
      <c r="AW4122" s="482"/>
      <c r="AY4122" s="431"/>
    </row>
    <row r="4123" spans="1:51" s="388" customFormat="1" ht="16.5">
      <c r="A4123" s="132"/>
      <c r="B4123" s="132"/>
      <c r="C4123" s="132"/>
      <c r="D4123" s="241"/>
      <c r="E4123" s="241"/>
      <c r="F4123" s="386"/>
      <c r="G4123" s="286"/>
      <c r="H4123" s="286"/>
      <c r="AW4123" s="482"/>
      <c r="AY4123" s="431"/>
    </row>
    <row r="4124" spans="1:51" s="388" customFormat="1" ht="16.5">
      <c r="A4124" s="132"/>
      <c r="B4124" s="132"/>
      <c r="C4124" s="132"/>
      <c r="D4124" s="241"/>
      <c r="E4124" s="241"/>
      <c r="F4124" s="386"/>
      <c r="G4124" s="286"/>
      <c r="H4124" s="286"/>
      <c r="AW4124" s="482"/>
      <c r="AY4124" s="431"/>
    </row>
    <row r="4125" spans="1:51" s="388" customFormat="1" ht="16.5">
      <c r="A4125" s="132"/>
      <c r="B4125" s="132"/>
      <c r="C4125" s="132"/>
      <c r="D4125" s="241"/>
      <c r="E4125" s="241"/>
      <c r="F4125" s="386"/>
      <c r="G4125" s="286"/>
      <c r="H4125" s="286"/>
      <c r="AW4125" s="482"/>
      <c r="AY4125" s="431"/>
    </row>
    <row r="4126" spans="1:51" s="388" customFormat="1" ht="16.5">
      <c r="A4126" s="132"/>
      <c r="B4126" s="132"/>
      <c r="C4126" s="132"/>
      <c r="D4126" s="241"/>
      <c r="E4126" s="241"/>
      <c r="F4126" s="386"/>
      <c r="G4126" s="286"/>
      <c r="H4126" s="286"/>
      <c r="AW4126" s="482"/>
      <c r="AY4126" s="431"/>
    </row>
    <row r="4127" spans="1:51" s="388" customFormat="1" ht="16.5">
      <c r="A4127" s="132"/>
      <c r="B4127" s="132"/>
      <c r="C4127" s="132"/>
      <c r="D4127" s="241"/>
      <c r="E4127" s="241"/>
      <c r="F4127" s="386"/>
      <c r="G4127" s="286"/>
      <c r="H4127" s="286"/>
      <c r="AW4127" s="482"/>
      <c r="AY4127" s="431"/>
    </row>
    <row r="4128" spans="1:51" s="388" customFormat="1" ht="16.5">
      <c r="A4128" s="132"/>
      <c r="B4128" s="132"/>
      <c r="C4128" s="132"/>
      <c r="D4128" s="241"/>
      <c r="E4128" s="241"/>
      <c r="F4128" s="386"/>
      <c r="G4128" s="286"/>
      <c r="H4128" s="286"/>
      <c r="AW4128" s="482"/>
      <c r="AY4128" s="431"/>
    </row>
    <row r="4129" spans="1:51" s="388" customFormat="1" ht="16.5">
      <c r="A4129" s="132"/>
      <c r="B4129" s="132"/>
      <c r="C4129" s="132"/>
      <c r="D4129" s="241"/>
      <c r="E4129" s="241"/>
      <c r="F4129" s="386"/>
      <c r="G4129" s="286"/>
      <c r="H4129" s="286"/>
      <c r="AW4129" s="482"/>
      <c r="AY4129" s="431"/>
    </row>
    <row r="4130" spans="1:51" s="388" customFormat="1" ht="16.5">
      <c r="A4130" s="132"/>
      <c r="B4130" s="132"/>
      <c r="C4130" s="132"/>
      <c r="D4130" s="241"/>
      <c r="E4130" s="241"/>
      <c r="F4130" s="386"/>
      <c r="G4130" s="286"/>
      <c r="H4130" s="286"/>
      <c r="AW4130" s="482"/>
      <c r="AY4130" s="431"/>
    </row>
    <row r="4131" spans="1:51" s="388" customFormat="1" ht="16.5">
      <c r="A4131" s="132"/>
      <c r="B4131" s="132"/>
      <c r="C4131" s="132"/>
      <c r="D4131" s="241"/>
      <c r="E4131" s="241"/>
      <c r="F4131" s="386"/>
      <c r="G4131" s="286"/>
      <c r="H4131" s="286"/>
      <c r="AW4131" s="482"/>
      <c r="AY4131" s="431"/>
    </row>
    <row r="4132" spans="1:51" s="388" customFormat="1" ht="16.5">
      <c r="A4132" s="132"/>
      <c r="B4132" s="132"/>
      <c r="C4132" s="132"/>
      <c r="D4132" s="241"/>
      <c r="E4132" s="241"/>
      <c r="F4132" s="386"/>
      <c r="G4132" s="286"/>
      <c r="H4132" s="286"/>
      <c r="AW4132" s="482"/>
      <c r="AY4132" s="431"/>
    </row>
    <row r="4133" spans="1:51" s="388" customFormat="1" ht="16.5">
      <c r="A4133" s="132"/>
      <c r="B4133" s="132"/>
      <c r="C4133" s="132"/>
      <c r="D4133" s="241"/>
      <c r="E4133" s="241"/>
      <c r="F4133" s="386"/>
      <c r="G4133" s="286"/>
      <c r="H4133" s="286"/>
      <c r="AW4133" s="482"/>
      <c r="AY4133" s="431"/>
    </row>
    <row r="4134" spans="1:51" s="388" customFormat="1" ht="16.5">
      <c r="A4134" s="132"/>
      <c r="B4134" s="132"/>
      <c r="C4134" s="132"/>
      <c r="D4134" s="241"/>
      <c r="E4134" s="241"/>
      <c r="F4134" s="386"/>
      <c r="G4134" s="286"/>
      <c r="H4134" s="286"/>
      <c r="AW4134" s="482"/>
      <c r="AY4134" s="431"/>
    </row>
    <row r="4135" spans="1:51" s="388" customFormat="1" ht="16.5">
      <c r="A4135" s="132"/>
      <c r="B4135" s="132"/>
      <c r="C4135" s="132"/>
      <c r="D4135" s="241"/>
      <c r="E4135" s="241"/>
      <c r="F4135" s="386"/>
      <c r="G4135" s="286"/>
      <c r="H4135" s="286"/>
      <c r="AW4135" s="482"/>
      <c r="AY4135" s="431"/>
    </row>
    <row r="4136" spans="1:51" s="388" customFormat="1" ht="16.5">
      <c r="A4136" s="132"/>
      <c r="B4136" s="132"/>
      <c r="C4136" s="132"/>
      <c r="D4136" s="241"/>
      <c r="E4136" s="241"/>
      <c r="F4136" s="386"/>
      <c r="G4136" s="286"/>
      <c r="H4136" s="286"/>
      <c r="AW4136" s="482"/>
      <c r="AY4136" s="431"/>
    </row>
    <row r="4137" spans="1:51" s="388" customFormat="1" ht="16.5">
      <c r="A4137" s="132"/>
      <c r="B4137" s="132"/>
      <c r="C4137" s="132"/>
      <c r="D4137" s="241"/>
      <c r="E4137" s="241"/>
      <c r="F4137" s="386"/>
      <c r="G4137" s="286"/>
      <c r="H4137" s="286"/>
      <c r="AW4137" s="482"/>
      <c r="AY4137" s="431"/>
    </row>
    <row r="4138" spans="1:51" s="388" customFormat="1" ht="16.5">
      <c r="A4138" s="132"/>
      <c r="B4138" s="132"/>
      <c r="C4138" s="132"/>
      <c r="D4138" s="241"/>
      <c r="E4138" s="241"/>
      <c r="F4138" s="386"/>
      <c r="G4138" s="286"/>
      <c r="H4138" s="286"/>
      <c r="AW4138" s="482"/>
      <c r="AY4138" s="431"/>
    </row>
    <row r="4139" spans="1:51" s="388" customFormat="1" ht="16.5">
      <c r="A4139" s="132"/>
      <c r="B4139" s="132"/>
      <c r="C4139" s="132"/>
      <c r="D4139" s="241"/>
      <c r="E4139" s="241"/>
      <c r="F4139" s="386"/>
      <c r="G4139" s="286"/>
      <c r="H4139" s="286"/>
      <c r="AW4139" s="482"/>
      <c r="AY4139" s="431"/>
    </row>
    <row r="4140" spans="1:51" s="388" customFormat="1" ht="16.5">
      <c r="A4140" s="132"/>
      <c r="B4140" s="132"/>
      <c r="C4140" s="132"/>
      <c r="D4140" s="241"/>
      <c r="E4140" s="241"/>
      <c r="F4140" s="386"/>
      <c r="G4140" s="286"/>
      <c r="H4140" s="286"/>
      <c r="AW4140" s="482"/>
      <c r="AY4140" s="431"/>
    </row>
    <row r="4141" spans="1:51" s="388" customFormat="1" ht="16.5">
      <c r="A4141" s="132"/>
      <c r="B4141" s="132"/>
      <c r="C4141" s="132"/>
      <c r="D4141" s="241"/>
      <c r="E4141" s="241"/>
      <c r="F4141" s="386"/>
      <c r="G4141" s="286"/>
      <c r="H4141" s="286"/>
      <c r="AW4141" s="482"/>
      <c r="AY4141" s="431"/>
    </row>
    <row r="4142" spans="1:51" s="388" customFormat="1" ht="16.5">
      <c r="A4142" s="132"/>
      <c r="B4142" s="132"/>
      <c r="C4142" s="132"/>
      <c r="D4142" s="241"/>
      <c r="E4142" s="241"/>
      <c r="F4142" s="386"/>
      <c r="G4142" s="286"/>
      <c r="H4142" s="286"/>
      <c r="AW4142" s="482"/>
      <c r="AY4142" s="431"/>
    </row>
    <row r="4143" spans="1:51" s="388" customFormat="1" ht="16.5">
      <c r="A4143" s="132"/>
      <c r="B4143" s="132"/>
      <c r="C4143" s="132"/>
      <c r="D4143" s="241"/>
      <c r="E4143" s="241"/>
      <c r="F4143" s="386"/>
      <c r="G4143" s="286"/>
      <c r="H4143" s="286"/>
      <c r="AW4143" s="482"/>
      <c r="AY4143" s="431"/>
    </row>
    <row r="4144" spans="1:51" s="388" customFormat="1" ht="16.5">
      <c r="A4144" s="132"/>
      <c r="B4144" s="132"/>
      <c r="C4144" s="132"/>
      <c r="D4144" s="241"/>
      <c r="E4144" s="241"/>
      <c r="F4144" s="386"/>
      <c r="G4144" s="286"/>
      <c r="H4144" s="286"/>
      <c r="AW4144" s="482"/>
      <c r="AY4144" s="431"/>
    </row>
    <row r="4145" spans="1:51" s="388" customFormat="1" ht="16.5">
      <c r="A4145" s="132"/>
      <c r="B4145" s="132"/>
      <c r="C4145" s="132"/>
      <c r="D4145" s="241"/>
      <c r="E4145" s="241"/>
      <c r="F4145" s="386"/>
      <c r="G4145" s="286"/>
      <c r="H4145" s="286"/>
      <c r="AW4145" s="482"/>
      <c r="AY4145" s="431"/>
    </row>
    <row r="4146" spans="1:51" s="388" customFormat="1" ht="16.5">
      <c r="A4146" s="132"/>
      <c r="B4146" s="132"/>
      <c r="C4146" s="132"/>
      <c r="D4146" s="241"/>
      <c r="E4146" s="241"/>
      <c r="F4146" s="386"/>
      <c r="G4146" s="286"/>
      <c r="H4146" s="286"/>
      <c r="AW4146" s="482"/>
      <c r="AY4146" s="431"/>
    </row>
    <row r="4147" spans="1:51" s="388" customFormat="1" ht="16.5">
      <c r="A4147" s="132"/>
      <c r="B4147" s="132"/>
      <c r="C4147" s="132"/>
      <c r="D4147" s="241"/>
      <c r="E4147" s="241"/>
      <c r="F4147" s="386"/>
      <c r="G4147" s="286"/>
      <c r="H4147" s="286"/>
      <c r="AW4147" s="482"/>
      <c r="AY4147" s="431"/>
    </row>
    <row r="4148" spans="1:51" s="388" customFormat="1" ht="16.5">
      <c r="A4148" s="132"/>
      <c r="B4148" s="132"/>
      <c r="C4148" s="132"/>
      <c r="D4148" s="241"/>
      <c r="E4148" s="241"/>
      <c r="F4148" s="386"/>
      <c r="G4148" s="286"/>
      <c r="H4148" s="286"/>
      <c r="AW4148" s="482"/>
      <c r="AY4148" s="431"/>
    </row>
    <row r="4149" spans="1:51" s="388" customFormat="1" ht="16.5">
      <c r="A4149" s="132"/>
      <c r="B4149" s="132"/>
      <c r="C4149" s="132"/>
      <c r="D4149" s="241"/>
      <c r="E4149" s="241"/>
      <c r="F4149" s="386"/>
      <c r="G4149" s="286"/>
      <c r="H4149" s="286"/>
      <c r="AW4149" s="482"/>
      <c r="AY4149" s="431"/>
    </row>
    <row r="4150" spans="1:51" s="388" customFormat="1" ht="16.5">
      <c r="A4150" s="132"/>
      <c r="B4150" s="132"/>
      <c r="C4150" s="132"/>
      <c r="D4150" s="241"/>
      <c r="E4150" s="241"/>
      <c r="F4150" s="386"/>
      <c r="G4150" s="286"/>
      <c r="H4150" s="286"/>
      <c r="AW4150" s="482"/>
      <c r="AY4150" s="431"/>
    </row>
    <row r="4151" spans="1:51" s="388" customFormat="1" ht="16.5">
      <c r="A4151" s="132"/>
      <c r="B4151" s="132"/>
      <c r="C4151" s="132"/>
      <c r="D4151" s="241"/>
      <c r="E4151" s="241"/>
      <c r="F4151" s="386"/>
      <c r="G4151" s="286"/>
      <c r="H4151" s="286"/>
      <c r="AW4151" s="482"/>
      <c r="AY4151" s="431"/>
    </row>
    <row r="4152" spans="1:51" s="388" customFormat="1" ht="16.5">
      <c r="A4152" s="132"/>
      <c r="B4152" s="132"/>
      <c r="C4152" s="132"/>
      <c r="D4152" s="241"/>
      <c r="E4152" s="241"/>
      <c r="F4152" s="386"/>
      <c r="G4152" s="286"/>
      <c r="H4152" s="286"/>
      <c r="AW4152" s="482"/>
      <c r="AY4152" s="431"/>
    </row>
    <row r="4153" spans="1:51" s="388" customFormat="1" ht="16.5">
      <c r="A4153" s="132"/>
      <c r="B4153" s="132"/>
      <c r="C4153" s="132"/>
      <c r="D4153" s="241"/>
      <c r="E4153" s="241"/>
      <c r="F4153" s="386"/>
      <c r="G4153" s="286"/>
      <c r="H4153" s="286"/>
      <c r="AW4153" s="482"/>
      <c r="AY4153" s="431"/>
    </row>
    <row r="4154" spans="1:51" s="388" customFormat="1" ht="16.5">
      <c r="A4154" s="132"/>
      <c r="B4154" s="132"/>
      <c r="C4154" s="132"/>
      <c r="D4154" s="241"/>
      <c r="E4154" s="241"/>
      <c r="F4154" s="386"/>
      <c r="G4154" s="286"/>
      <c r="H4154" s="286"/>
      <c r="AW4154" s="482"/>
      <c r="AY4154" s="431"/>
    </row>
    <row r="4155" spans="1:51" s="388" customFormat="1" ht="16.5">
      <c r="A4155" s="132"/>
      <c r="B4155" s="132"/>
      <c r="C4155" s="132"/>
      <c r="D4155" s="241"/>
      <c r="E4155" s="241"/>
      <c r="F4155" s="386"/>
      <c r="G4155" s="286"/>
      <c r="H4155" s="286"/>
      <c r="AW4155" s="482"/>
      <c r="AY4155" s="431"/>
    </row>
    <row r="4156" spans="1:51" s="388" customFormat="1" ht="16.5">
      <c r="A4156" s="132"/>
      <c r="B4156" s="132"/>
      <c r="C4156" s="132"/>
      <c r="D4156" s="241"/>
      <c r="E4156" s="241"/>
      <c r="F4156" s="386"/>
      <c r="G4156" s="286"/>
      <c r="H4156" s="286"/>
      <c r="AW4156" s="482"/>
      <c r="AY4156" s="431"/>
    </row>
    <row r="4157" spans="1:51" s="388" customFormat="1" ht="16.5">
      <c r="A4157" s="132"/>
      <c r="B4157" s="132"/>
      <c r="C4157" s="132"/>
      <c r="D4157" s="241"/>
      <c r="E4157" s="241"/>
      <c r="F4157" s="386"/>
      <c r="G4157" s="286"/>
      <c r="H4157" s="286"/>
      <c r="AW4157" s="482"/>
      <c r="AY4157" s="431"/>
    </row>
    <row r="4158" spans="1:51" s="388" customFormat="1" ht="16.5">
      <c r="A4158" s="132"/>
      <c r="B4158" s="132"/>
      <c r="C4158" s="132"/>
      <c r="D4158" s="241"/>
      <c r="E4158" s="241"/>
      <c r="F4158" s="386"/>
      <c r="G4158" s="286"/>
      <c r="H4158" s="286"/>
      <c r="AW4158" s="482"/>
      <c r="AY4158" s="431"/>
    </row>
    <row r="4159" spans="1:51" s="388" customFormat="1" ht="16.5">
      <c r="A4159" s="132"/>
      <c r="B4159" s="132"/>
      <c r="C4159" s="132"/>
      <c r="D4159" s="241"/>
      <c r="E4159" s="241"/>
      <c r="F4159" s="386"/>
      <c r="G4159" s="286"/>
      <c r="H4159" s="286"/>
      <c r="AW4159" s="482"/>
      <c r="AY4159" s="431"/>
    </row>
    <row r="4160" spans="1:51" s="388" customFormat="1" ht="16.5">
      <c r="A4160" s="132"/>
      <c r="B4160" s="132"/>
      <c r="C4160" s="132"/>
      <c r="D4160" s="241"/>
      <c r="E4160" s="241"/>
      <c r="F4160" s="386"/>
      <c r="G4160" s="286"/>
      <c r="H4160" s="286"/>
      <c r="AW4160" s="482"/>
      <c r="AY4160" s="431"/>
    </row>
    <row r="4161" spans="1:51" s="388" customFormat="1" ht="16.5">
      <c r="A4161" s="132"/>
      <c r="B4161" s="132"/>
      <c r="C4161" s="132"/>
      <c r="D4161" s="241"/>
      <c r="E4161" s="241"/>
      <c r="F4161" s="386"/>
      <c r="G4161" s="286"/>
      <c r="H4161" s="286"/>
      <c r="AW4161" s="482"/>
      <c r="AY4161" s="431"/>
    </row>
    <row r="4162" spans="1:51" s="388" customFormat="1" ht="16.5">
      <c r="A4162" s="132"/>
      <c r="B4162" s="132"/>
      <c r="C4162" s="132"/>
      <c r="D4162" s="241"/>
      <c r="E4162" s="241"/>
      <c r="F4162" s="386"/>
      <c r="G4162" s="286"/>
      <c r="H4162" s="286"/>
      <c r="AW4162" s="482"/>
      <c r="AY4162" s="431"/>
    </row>
    <row r="4163" spans="1:51" s="388" customFormat="1" ht="16.5">
      <c r="A4163" s="132"/>
      <c r="B4163" s="132"/>
      <c r="C4163" s="132"/>
      <c r="D4163" s="241"/>
      <c r="E4163" s="241"/>
      <c r="F4163" s="386"/>
      <c r="G4163" s="286"/>
      <c r="H4163" s="286"/>
      <c r="AW4163" s="482"/>
      <c r="AY4163" s="431"/>
    </row>
    <row r="4164" spans="1:51" s="388" customFormat="1" ht="16.5">
      <c r="A4164" s="132"/>
      <c r="B4164" s="132"/>
      <c r="C4164" s="132"/>
      <c r="D4164" s="241"/>
      <c r="E4164" s="241"/>
      <c r="F4164" s="386"/>
      <c r="G4164" s="286"/>
      <c r="H4164" s="286"/>
      <c r="AW4164" s="482"/>
      <c r="AY4164" s="431"/>
    </row>
    <row r="4165" spans="1:51" s="388" customFormat="1" ht="16.5">
      <c r="A4165" s="132"/>
      <c r="B4165" s="132"/>
      <c r="C4165" s="132"/>
      <c r="D4165" s="241"/>
      <c r="E4165" s="241"/>
      <c r="F4165" s="386"/>
      <c r="G4165" s="286"/>
      <c r="H4165" s="286"/>
      <c r="AW4165" s="482"/>
      <c r="AY4165" s="431"/>
    </row>
    <row r="4166" spans="1:51" s="388" customFormat="1" ht="16.5">
      <c r="A4166" s="132"/>
      <c r="B4166" s="132"/>
      <c r="C4166" s="132"/>
      <c r="D4166" s="241"/>
      <c r="E4166" s="241"/>
      <c r="F4166" s="386"/>
      <c r="G4166" s="286"/>
      <c r="H4166" s="286"/>
      <c r="AW4166" s="482"/>
      <c r="AY4166" s="431"/>
    </row>
    <row r="4167" spans="1:51" s="388" customFormat="1" ht="16.5">
      <c r="A4167" s="132"/>
      <c r="B4167" s="132"/>
      <c r="C4167" s="132"/>
      <c r="D4167" s="241"/>
      <c r="E4167" s="241"/>
      <c r="F4167" s="386"/>
      <c r="G4167" s="286"/>
      <c r="H4167" s="286"/>
      <c r="AW4167" s="482"/>
      <c r="AY4167" s="431"/>
    </row>
    <row r="4168" spans="1:51" s="388" customFormat="1" ht="16.5">
      <c r="A4168" s="132"/>
      <c r="B4168" s="132"/>
      <c r="C4168" s="132"/>
      <c r="D4168" s="241"/>
      <c r="E4168" s="241"/>
      <c r="F4168" s="386"/>
      <c r="G4168" s="286"/>
      <c r="H4168" s="286"/>
      <c r="AW4168" s="482"/>
      <c r="AY4168" s="431"/>
    </row>
    <row r="4169" spans="1:51" s="388" customFormat="1" ht="16.5">
      <c r="A4169" s="132"/>
      <c r="B4169" s="132"/>
      <c r="C4169" s="132"/>
      <c r="D4169" s="241"/>
      <c r="E4169" s="241"/>
      <c r="F4169" s="386"/>
      <c r="G4169" s="286"/>
      <c r="H4169" s="286"/>
      <c r="AW4169" s="482"/>
      <c r="AY4169" s="431"/>
    </row>
    <row r="4170" spans="1:51" s="388" customFormat="1" ht="16.5">
      <c r="A4170" s="132"/>
      <c r="B4170" s="132"/>
      <c r="C4170" s="132"/>
      <c r="D4170" s="241"/>
      <c r="E4170" s="241"/>
      <c r="F4170" s="386"/>
      <c r="G4170" s="286"/>
      <c r="H4170" s="286"/>
      <c r="AW4170" s="482"/>
      <c r="AY4170" s="431"/>
    </row>
    <row r="4171" spans="1:51" s="388" customFormat="1" ht="16.5">
      <c r="A4171" s="132"/>
      <c r="B4171" s="132"/>
      <c r="C4171" s="132"/>
      <c r="D4171" s="241"/>
      <c r="E4171" s="241"/>
      <c r="F4171" s="386"/>
      <c r="G4171" s="286"/>
      <c r="H4171" s="286"/>
      <c r="AW4171" s="482"/>
      <c r="AY4171" s="431"/>
    </row>
    <row r="4172" spans="1:51" s="388" customFormat="1" ht="16.5">
      <c r="A4172" s="132"/>
      <c r="B4172" s="132"/>
      <c r="C4172" s="132"/>
      <c r="D4172" s="241"/>
      <c r="E4172" s="241"/>
      <c r="F4172" s="386"/>
      <c r="G4172" s="286"/>
      <c r="H4172" s="286"/>
      <c r="AW4172" s="482"/>
      <c r="AY4172" s="431"/>
    </row>
    <row r="4173" spans="1:51" s="388" customFormat="1" ht="16.5">
      <c r="A4173" s="132"/>
      <c r="B4173" s="132"/>
      <c r="C4173" s="132"/>
      <c r="D4173" s="241"/>
      <c r="E4173" s="241"/>
      <c r="F4173" s="386"/>
      <c r="G4173" s="286"/>
      <c r="H4173" s="286"/>
      <c r="AW4173" s="482"/>
      <c r="AY4173" s="431"/>
    </row>
    <row r="4174" spans="1:51" s="388" customFormat="1" ht="16.5">
      <c r="A4174" s="132"/>
      <c r="B4174" s="132"/>
      <c r="C4174" s="132"/>
      <c r="D4174" s="241"/>
      <c r="E4174" s="241"/>
      <c r="F4174" s="386"/>
      <c r="G4174" s="286"/>
      <c r="H4174" s="286"/>
      <c r="AW4174" s="482"/>
      <c r="AY4174" s="431"/>
    </row>
    <row r="4175" spans="1:51" s="388" customFormat="1" ht="16.5">
      <c r="A4175" s="132"/>
      <c r="B4175" s="132"/>
      <c r="C4175" s="132"/>
      <c r="D4175" s="241"/>
      <c r="E4175" s="241"/>
      <c r="F4175" s="386"/>
      <c r="G4175" s="286"/>
      <c r="H4175" s="286"/>
      <c r="AW4175" s="482"/>
      <c r="AY4175" s="431"/>
    </row>
    <row r="4176" spans="1:51" s="388" customFormat="1" ht="16.5">
      <c r="A4176" s="132"/>
      <c r="B4176" s="132"/>
      <c r="C4176" s="132"/>
      <c r="D4176" s="241"/>
      <c r="E4176" s="241"/>
      <c r="F4176" s="386"/>
      <c r="G4176" s="286"/>
      <c r="H4176" s="286"/>
      <c r="AW4176" s="482"/>
      <c r="AY4176" s="431"/>
    </row>
    <row r="4177" spans="1:51" s="388" customFormat="1" ht="16.5">
      <c r="A4177" s="132"/>
      <c r="B4177" s="132"/>
      <c r="C4177" s="132"/>
      <c r="D4177" s="241"/>
      <c r="E4177" s="241"/>
      <c r="F4177" s="386"/>
      <c r="G4177" s="286"/>
      <c r="H4177" s="286"/>
      <c r="AW4177" s="482"/>
      <c r="AY4177" s="431"/>
    </row>
    <row r="4178" spans="1:51" s="388" customFormat="1" ht="16.5">
      <c r="A4178" s="132"/>
      <c r="B4178" s="132"/>
      <c r="C4178" s="132"/>
      <c r="D4178" s="241"/>
      <c r="E4178" s="241"/>
      <c r="F4178" s="386"/>
      <c r="G4178" s="286"/>
      <c r="H4178" s="286"/>
      <c r="AW4178" s="482"/>
      <c r="AY4178" s="431"/>
    </row>
    <row r="4179" spans="1:51" s="388" customFormat="1" ht="16.5">
      <c r="A4179" s="132"/>
      <c r="B4179" s="132"/>
      <c r="C4179" s="132"/>
      <c r="D4179" s="241"/>
      <c r="E4179" s="241"/>
      <c r="F4179" s="386"/>
      <c r="G4179" s="286"/>
      <c r="H4179" s="286"/>
      <c r="AW4179" s="482"/>
      <c r="AY4179" s="431"/>
    </row>
    <row r="4180" spans="1:51" s="388" customFormat="1" ht="16.5">
      <c r="A4180" s="132"/>
      <c r="B4180" s="132"/>
      <c r="C4180" s="132"/>
      <c r="D4180" s="241"/>
      <c r="E4180" s="241"/>
      <c r="F4180" s="386"/>
      <c r="G4180" s="286"/>
      <c r="H4180" s="286"/>
      <c r="AW4180" s="482"/>
      <c r="AY4180" s="431"/>
    </row>
    <row r="4181" spans="1:51" s="388" customFormat="1" ht="16.5">
      <c r="A4181" s="132"/>
      <c r="B4181" s="132"/>
      <c r="C4181" s="132"/>
      <c r="D4181" s="241"/>
      <c r="E4181" s="241"/>
      <c r="F4181" s="386"/>
      <c r="G4181" s="286"/>
      <c r="H4181" s="286"/>
      <c r="AW4181" s="482"/>
      <c r="AY4181" s="431"/>
    </row>
    <row r="4182" spans="1:51" s="388" customFormat="1" ht="16.5">
      <c r="A4182" s="132"/>
      <c r="B4182" s="132"/>
      <c r="C4182" s="132"/>
      <c r="D4182" s="241"/>
      <c r="E4182" s="241"/>
      <c r="F4182" s="386"/>
      <c r="G4182" s="286"/>
      <c r="H4182" s="286"/>
      <c r="AW4182" s="482"/>
      <c r="AY4182" s="431"/>
    </row>
    <row r="4183" spans="1:51" s="388" customFormat="1" ht="16.5">
      <c r="A4183" s="132"/>
      <c r="B4183" s="132"/>
      <c r="C4183" s="132"/>
      <c r="D4183" s="241"/>
      <c r="E4183" s="241"/>
      <c r="F4183" s="386"/>
      <c r="G4183" s="286"/>
      <c r="H4183" s="286"/>
      <c r="AW4183" s="482"/>
      <c r="AY4183" s="431"/>
    </row>
    <row r="4184" spans="1:51" s="388" customFormat="1" ht="16.5">
      <c r="A4184" s="132"/>
      <c r="B4184" s="132"/>
      <c r="C4184" s="132"/>
      <c r="D4184" s="241"/>
      <c r="E4184" s="241"/>
      <c r="F4184" s="386"/>
      <c r="G4184" s="286"/>
      <c r="H4184" s="286"/>
      <c r="AW4184" s="482"/>
      <c r="AY4184" s="431"/>
    </row>
    <row r="4185" spans="1:51" s="388" customFormat="1" ht="16.5">
      <c r="A4185" s="132"/>
      <c r="B4185" s="132"/>
      <c r="C4185" s="132"/>
      <c r="D4185" s="241"/>
      <c r="E4185" s="241"/>
      <c r="F4185" s="386"/>
      <c r="G4185" s="286"/>
      <c r="H4185" s="286"/>
      <c r="AW4185" s="482"/>
      <c r="AY4185" s="431"/>
    </row>
    <row r="4186" spans="1:51" s="388" customFormat="1" ht="16.5">
      <c r="A4186" s="132"/>
      <c r="B4186" s="132"/>
      <c r="C4186" s="132"/>
      <c r="D4186" s="241"/>
      <c r="E4186" s="241"/>
      <c r="F4186" s="386"/>
      <c r="G4186" s="286"/>
      <c r="H4186" s="286"/>
      <c r="AW4186" s="482"/>
      <c r="AY4186" s="431"/>
    </row>
    <row r="4187" spans="1:51" s="388" customFormat="1" ht="16.5">
      <c r="A4187" s="132"/>
      <c r="B4187" s="132"/>
      <c r="C4187" s="132"/>
      <c r="D4187" s="241"/>
      <c r="E4187" s="241"/>
      <c r="F4187" s="386"/>
      <c r="G4187" s="286"/>
      <c r="H4187" s="286"/>
      <c r="AW4187" s="482"/>
      <c r="AY4187" s="431"/>
    </row>
    <row r="4188" spans="1:51" s="388" customFormat="1" ht="16.5">
      <c r="A4188" s="132"/>
      <c r="B4188" s="132"/>
      <c r="C4188" s="132"/>
      <c r="D4188" s="241"/>
      <c r="E4188" s="241"/>
      <c r="F4188" s="386"/>
      <c r="G4188" s="286"/>
      <c r="H4188" s="286"/>
      <c r="AW4188" s="482"/>
      <c r="AY4188" s="431"/>
    </row>
    <row r="4189" spans="1:51" s="388" customFormat="1" ht="16.5">
      <c r="A4189" s="132"/>
      <c r="B4189" s="132"/>
      <c r="C4189" s="132"/>
      <c r="D4189" s="241"/>
      <c r="E4189" s="241"/>
      <c r="F4189" s="386"/>
      <c r="G4189" s="286"/>
      <c r="H4189" s="286"/>
      <c r="AW4189" s="482"/>
      <c r="AY4189" s="431"/>
    </row>
    <row r="4190" spans="1:51" s="388" customFormat="1" ht="16.5">
      <c r="A4190" s="132"/>
      <c r="B4190" s="132"/>
      <c r="C4190" s="132"/>
      <c r="D4190" s="241"/>
      <c r="E4190" s="241"/>
      <c r="F4190" s="386"/>
      <c r="G4190" s="286"/>
      <c r="H4190" s="286"/>
      <c r="AW4190" s="482"/>
      <c r="AY4190" s="431"/>
    </row>
    <row r="4191" spans="1:51" s="388" customFormat="1" ht="16.5">
      <c r="A4191" s="132"/>
      <c r="B4191" s="132"/>
      <c r="C4191" s="132"/>
      <c r="D4191" s="241"/>
      <c r="E4191" s="241"/>
      <c r="F4191" s="386"/>
      <c r="G4191" s="286"/>
      <c r="H4191" s="286"/>
      <c r="AW4191" s="482"/>
      <c r="AY4191" s="431"/>
    </row>
    <row r="4192" spans="1:51" s="388" customFormat="1" ht="16.5">
      <c r="A4192" s="132"/>
      <c r="B4192" s="132"/>
      <c r="C4192" s="132"/>
      <c r="D4192" s="241"/>
      <c r="E4192" s="241"/>
      <c r="F4192" s="386"/>
      <c r="G4192" s="286"/>
      <c r="H4192" s="286"/>
      <c r="AW4192" s="482"/>
      <c r="AY4192" s="431"/>
    </row>
    <row r="4193" spans="1:51" s="388" customFormat="1" ht="16.5">
      <c r="A4193" s="132"/>
      <c r="B4193" s="132"/>
      <c r="C4193" s="132"/>
      <c r="D4193" s="241"/>
      <c r="E4193" s="241"/>
      <c r="F4193" s="386"/>
      <c r="G4193" s="286"/>
      <c r="H4193" s="286"/>
      <c r="AW4193" s="482"/>
      <c r="AY4193" s="431"/>
    </row>
    <row r="4194" spans="1:51" s="388" customFormat="1" ht="16.5">
      <c r="A4194" s="132"/>
      <c r="B4194" s="132"/>
      <c r="C4194" s="132"/>
      <c r="D4194" s="241"/>
      <c r="E4194" s="241"/>
      <c r="F4194" s="386"/>
      <c r="G4194" s="286"/>
      <c r="H4194" s="286"/>
      <c r="AW4194" s="482"/>
      <c r="AY4194" s="431"/>
    </row>
    <row r="4195" spans="1:51" s="388" customFormat="1" ht="16.5">
      <c r="A4195" s="132"/>
      <c r="B4195" s="132"/>
      <c r="C4195" s="132"/>
      <c r="D4195" s="241"/>
      <c r="E4195" s="241"/>
      <c r="F4195" s="386"/>
      <c r="G4195" s="286"/>
      <c r="H4195" s="286"/>
      <c r="AW4195" s="482"/>
      <c r="AY4195" s="431"/>
    </row>
    <row r="4196" spans="1:51" s="388" customFormat="1" ht="16.5">
      <c r="A4196" s="132"/>
      <c r="B4196" s="132"/>
      <c r="C4196" s="132"/>
      <c r="D4196" s="241"/>
      <c r="E4196" s="241"/>
      <c r="F4196" s="386"/>
      <c r="G4196" s="286"/>
      <c r="H4196" s="286"/>
      <c r="AW4196" s="482"/>
      <c r="AY4196" s="431"/>
    </row>
    <row r="4197" spans="1:51" s="388" customFormat="1" ht="16.5">
      <c r="A4197" s="132"/>
      <c r="B4197" s="132"/>
      <c r="C4197" s="132"/>
      <c r="D4197" s="241"/>
      <c r="E4197" s="241"/>
      <c r="F4197" s="386"/>
      <c r="G4197" s="286"/>
      <c r="H4197" s="286"/>
      <c r="AW4197" s="482"/>
      <c r="AY4197" s="431"/>
    </row>
    <row r="4198" spans="1:51" s="388" customFormat="1" ht="16.5">
      <c r="A4198" s="132"/>
      <c r="B4198" s="132"/>
      <c r="C4198" s="132"/>
      <c r="D4198" s="241"/>
      <c r="E4198" s="241"/>
      <c r="F4198" s="386"/>
      <c r="G4198" s="286"/>
      <c r="H4198" s="286"/>
      <c r="AW4198" s="482"/>
      <c r="AY4198" s="431"/>
    </row>
    <row r="4199" spans="1:51" s="388" customFormat="1" ht="16.5">
      <c r="A4199" s="132"/>
      <c r="B4199" s="132"/>
      <c r="C4199" s="132"/>
      <c r="D4199" s="241"/>
      <c r="E4199" s="241"/>
      <c r="F4199" s="386"/>
      <c r="G4199" s="286"/>
      <c r="H4199" s="286"/>
      <c r="AW4199" s="482"/>
      <c r="AY4199" s="431"/>
    </row>
    <row r="4200" spans="1:51" s="388" customFormat="1" ht="16.5">
      <c r="A4200" s="132"/>
      <c r="B4200" s="132"/>
      <c r="C4200" s="132"/>
      <c r="D4200" s="241"/>
      <c r="E4200" s="241"/>
      <c r="F4200" s="386"/>
      <c r="G4200" s="286"/>
      <c r="H4200" s="286"/>
      <c r="AW4200" s="482"/>
      <c r="AY4200" s="431"/>
    </row>
    <row r="4201" spans="1:51" s="388" customFormat="1" ht="16.5">
      <c r="A4201" s="132"/>
      <c r="B4201" s="132"/>
      <c r="C4201" s="132"/>
      <c r="D4201" s="241"/>
      <c r="E4201" s="241"/>
      <c r="F4201" s="386"/>
      <c r="G4201" s="286"/>
      <c r="H4201" s="286"/>
      <c r="AW4201" s="482"/>
      <c r="AY4201" s="431"/>
    </row>
    <row r="4202" spans="1:51" s="388" customFormat="1" ht="16.5">
      <c r="A4202" s="132"/>
      <c r="B4202" s="132"/>
      <c r="C4202" s="132"/>
      <c r="D4202" s="241"/>
      <c r="E4202" s="241"/>
      <c r="F4202" s="386"/>
      <c r="G4202" s="286"/>
      <c r="H4202" s="286"/>
      <c r="AW4202" s="482"/>
      <c r="AY4202" s="431"/>
    </row>
    <row r="4203" spans="1:51" s="388" customFormat="1" ht="16.5">
      <c r="A4203" s="132"/>
      <c r="B4203" s="132"/>
      <c r="C4203" s="132"/>
      <c r="D4203" s="241"/>
      <c r="E4203" s="241"/>
      <c r="F4203" s="386"/>
      <c r="G4203" s="286"/>
      <c r="H4203" s="286"/>
      <c r="AW4203" s="482"/>
      <c r="AY4203" s="431"/>
    </row>
    <row r="4204" spans="1:51" s="388" customFormat="1" ht="16.5">
      <c r="A4204" s="132"/>
      <c r="B4204" s="132"/>
      <c r="C4204" s="132"/>
      <c r="D4204" s="241"/>
      <c r="E4204" s="241"/>
      <c r="F4204" s="386"/>
      <c r="G4204" s="286"/>
      <c r="H4204" s="286"/>
      <c r="AW4204" s="482"/>
      <c r="AY4204" s="431"/>
    </row>
    <row r="4205" spans="1:51" s="388" customFormat="1" ht="16.5">
      <c r="A4205" s="132"/>
      <c r="B4205" s="132"/>
      <c r="C4205" s="132"/>
      <c r="D4205" s="241"/>
      <c r="E4205" s="241"/>
      <c r="F4205" s="386"/>
      <c r="G4205" s="286"/>
      <c r="H4205" s="286"/>
      <c r="AW4205" s="482"/>
      <c r="AY4205" s="431"/>
    </row>
    <row r="4206" spans="1:51" s="388" customFormat="1" ht="16.5">
      <c r="A4206" s="132"/>
      <c r="B4206" s="132"/>
      <c r="C4206" s="132"/>
      <c r="D4206" s="241"/>
      <c r="E4206" s="241"/>
      <c r="F4206" s="386"/>
      <c r="G4206" s="286"/>
      <c r="H4206" s="286"/>
      <c r="AW4206" s="482"/>
      <c r="AY4206" s="431"/>
    </row>
    <row r="4207" spans="1:51" s="388" customFormat="1" ht="16.5">
      <c r="A4207" s="132"/>
      <c r="B4207" s="132"/>
      <c r="C4207" s="132"/>
      <c r="D4207" s="241"/>
      <c r="E4207" s="241"/>
      <c r="F4207" s="386"/>
      <c r="G4207" s="286"/>
      <c r="H4207" s="286"/>
      <c r="AW4207" s="482"/>
      <c r="AY4207" s="431"/>
    </row>
    <row r="4208" spans="1:51" s="388" customFormat="1" ht="16.5">
      <c r="A4208" s="132"/>
      <c r="B4208" s="132"/>
      <c r="C4208" s="132"/>
      <c r="D4208" s="241"/>
      <c r="E4208" s="241"/>
      <c r="F4208" s="386"/>
      <c r="G4208" s="286"/>
      <c r="H4208" s="286"/>
      <c r="AW4208" s="482"/>
      <c r="AY4208" s="431"/>
    </row>
    <row r="4209" spans="1:51" s="388" customFormat="1" ht="16.5">
      <c r="A4209" s="132"/>
      <c r="B4209" s="132"/>
      <c r="C4209" s="132"/>
      <c r="D4209" s="241"/>
      <c r="E4209" s="241"/>
      <c r="F4209" s="386"/>
      <c r="G4209" s="286"/>
      <c r="H4209" s="286"/>
      <c r="AW4209" s="482"/>
      <c r="AY4209" s="431"/>
    </row>
    <row r="4210" spans="1:51" s="388" customFormat="1" ht="16.5">
      <c r="A4210" s="132"/>
      <c r="B4210" s="132"/>
      <c r="C4210" s="132"/>
      <c r="D4210" s="241"/>
      <c r="E4210" s="241"/>
      <c r="F4210" s="386"/>
      <c r="G4210" s="286"/>
      <c r="H4210" s="286"/>
      <c r="AW4210" s="482"/>
      <c r="AY4210" s="431"/>
    </row>
    <row r="4211" spans="1:51" s="388" customFormat="1" ht="16.5">
      <c r="A4211" s="132"/>
      <c r="B4211" s="132"/>
      <c r="C4211" s="132"/>
      <c r="D4211" s="241"/>
      <c r="E4211" s="241"/>
      <c r="F4211" s="386"/>
      <c r="G4211" s="286"/>
      <c r="H4211" s="286"/>
      <c r="AW4211" s="482"/>
      <c r="AY4211" s="431"/>
    </row>
    <row r="4212" spans="1:51" s="388" customFormat="1" ht="16.5">
      <c r="A4212" s="132"/>
      <c r="B4212" s="132"/>
      <c r="C4212" s="132"/>
      <c r="D4212" s="241"/>
      <c r="E4212" s="241"/>
      <c r="F4212" s="386"/>
      <c r="G4212" s="286"/>
      <c r="H4212" s="286"/>
      <c r="AW4212" s="482"/>
      <c r="AY4212" s="431"/>
    </row>
    <row r="4213" spans="1:51" s="388" customFormat="1" ht="16.5">
      <c r="A4213" s="132"/>
      <c r="B4213" s="132"/>
      <c r="C4213" s="132"/>
      <c r="D4213" s="241"/>
      <c r="E4213" s="241"/>
      <c r="F4213" s="386"/>
      <c r="G4213" s="286"/>
      <c r="H4213" s="286"/>
      <c r="AW4213" s="482"/>
      <c r="AY4213" s="431"/>
    </row>
    <row r="4214" spans="1:51" s="388" customFormat="1" ht="16.5">
      <c r="A4214" s="132"/>
      <c r="B4214" s="132"/>
      <c r="C4214" s="132"/>
      <c r="D4214" s="241"/>
      <c r="E4214" s="241"/>
      <c r="F4214" s="386"/>
      <c r="G4214" s="286"/>
      <c r="H4214" s="286"/>
      <c r="AW4214" s="482"/>
      <c r="AY4214" s="431"/>
    </row>
    <row r="4215" spans="1:51" s="388" customFormat="1" ht="16.5">
      <c r="A4215" s="132"/>
      <c r="B4215" s="132"/>
      <c r="C4215" s="132"/>
      <c r="D4215" s="241"/>
      <c r="E4215" s="241"/>
      <c r="F4215" s="386"/>
      <c r="G4215" s="286"/>
      <c r="H4215" s="286"/>
      <c r="AW4215" s="482"/>
      <c r="AY4215" s="431"/>
    </row>
    <row r="4216" spans="1:51" s="388" customFormat="1" ht="16.5">
      <c r="A4216" s="132"/>
      <c r="B4216" s="132"/>
      <c r="C4216" s="132"/>
      <c r="D4216" s="241"/>
      <c r="E4216" s="241"/>
      <c r="F4216" s="386"/>
      <c r="G4216" s="286"/>
      <c r="H4216" s="286"/>
      <c r="AW4216" s="482"/>
      <c r="AY4216" s="431"/>
    </row>
    <row r="4217" spans="1:51" s="388" customFormat="1" ht="16.5">
      <c r="A4217" s="132"/>
      <c r="B4217" s="132"/>
      <c r="C4217" s="132"/>
      <c r="D4217" s="241"/>
      <c r="E4217" s="241"/>
      <c r="F4217" s="386"/>
      <c r="G4217" s="286"/>
      <c r="H4217" s="286"/>
      <c r="AW4217" s="482"/>
      <c r="AY4217" s="431"/>
    </row>
    <row r="4218" spans="1:51" s="388" customFormat="1" ht="16.5">
      <c r="A4218" s="132"/>
      <c r="B4218" s="132"/>
      <c r="C4218" s="132"/>
      <c r="D4218" s="241"/>
      <c r="E4218" s="241"/>
      <c r="F4218" s="386"/>
      <c r="G4218" s="286"/>
      <c r="H4218" s="286"/>
      <c r="AW4218" s="482"/>
      <c r="AY4218" s="431"/>
    </row>
    <row r="4219" spans="1:51" s="388" customFormat="1" ht="16.5">
      <c r="A4219" s="132"/>
      <c r="B4219" s="132"/>
      <c r="C4219" s="132"/>
      <c r="D4219" s="241"/>
      <c r="E4219" s="241"/>
      <c r="F4219" s="386"/>
      <c r="G4219" s="286"/>
      <c r="H4219" s="286"/>
      <c r="AW4219" s="482"/>
      <c r="AY4219" s="431"/>
    </row>
    <row r="4220" spans="1:51" s="388" customFormat="1" ht="16.5">
      <c r="A4220" s="132"/>
      <c r="B4220" s="132"/>
      <c r="C4220" s="132"/>
      <c r="D4220" s="241"/>
      <c r="E4220" s="241"/>
      <c r="F4220" s="386"/>
      <c r="G4220" s="286"/>
      <c r="H4220" s="286"/>
      <c r="AW4220" s="482"/>
      <c r="AY4220" s="431"/>
    </row>
    <row r="4221" spans="1:51" s="388" customFormat="1" ht="16.5">
      <c r="A4221" s="132"/>
      <c r="B4221" s="132"/>
      <c r="C4221" s="132"/>
      <c r="D4221" s="241"/>
      <c r="E4221" s="241"/>
      <c r="F4221" s="386"/>
      <c r="G4221" s="286"/>
      <c r="H4221" s="286"/>
      <c r="AW4221" s="482"/>
      <c r="AY4221" s="431"/>
    </row>
    <row r="4222" spans="1:51" s="388" customFormat="1" ht="16.5">
      <c r="A4222" s="132"/>
      <c r="B4222" s="132"/>
      <c r="C4222" s="132"/>
      <c r="D4222" s="241"/>
      <c r="E4222" s="241"/>
      <c r="F4222" s="386"/>
      <c r="G4222" s="286"/>
      <c r="H4222" s="286"/>
      <c r="AW4222" s="482"/>
      <c r="AY4222" s="431"/>
    </row>
    <row r="4223" spans="1:51" s="388" customFormat="1" ht="16.5">
      <c r="A4223" s="132"/>
      <c r="B4223" s="132"/>
      <c r="C4223" s="132"/>
      <c r="D4223" s="241"/>
      <c r="E4223" s="241"/>
      <c r="F4223" s="386"/>
      <c r="G4223" s="286"/>
      <c r="H4223" s="286"/>
      <c r="AW4223" s="482"/>
      <c r="AY4223" s="431"/>
    </row>
    <row r="4224" spans="1:51" s="388" customFormat="1" ht="16.5">
      <c r="A4224" s="132"/>
      <c r="B4224" s="132"/>
      <c r="C4224" s="132"/>
      <c r="D4224" s="241"/>
      <c r="E4224" s="241"/>
      <c r="F4224" s="386"/>
      <c r="G4224" s="286"/>
      <c r="H4224" s="286"/>
      <c r="AW4224" s="482"/>
      <c r="AY4224" s="431"/>
    </row>
    <row r="4225" spans="1:51" s="388" customFormat="1" ht="16.5">
      <c r="A4225" s="132"/>
      <c r="B4225" s="132"/>
      <c r="C4225" s="132"/>
      <c r="D4225" s="241"/>
      <c r="E4225" s="241"/>
      <c r="F4225" s="386"/>
      <c r="G4225" s="286"/>
      <c r="H4225" s="286"/>
      <c r="AW4225" s="482"/>
      <c r="AY4225" s="431"/>
    </row>
    <row r="4226" spans="1:51" s="388" customFormat="1" ht="16.5">
      <c r="A4226" s="132"/>
      <c r="B4226" s="132"/>
      <c r="C4226" s="132"/>
      <c r="D4226" s="241"/>
      <c r="E4226" s="241"/>
      <c r="F4226" s="386"/>
      <c r="G4226" s="286"/>
      <c r="H4226" s="286"/>
      <c r="AW4226" s="482"/>
      <c r="AY4226" s="431"/>
    </row>
    <row r="4227" spans="1:51" s="388" customFormat="1" ht="16.5">
      <c r="A4227" s="132"/>
      <c r="B4227" s="132"/>
      <c r="C4227" s="132"/>
      <c r="D4227" s="241"/>
      <c r="E4227" s="241"/>
      <c r="F4227" s="386"/>
      <c r="G4227" s="286"/>
      <c r="H4227" s="286"/>
      <c r="AW4227" s="482"/>
      <c r="AY4227" s="431"/>
    </row>
    <row r="4228" spans="1:51" s="388" customFormat="1" ht="16.5">
      <c r="A4228" s="132"/>
      <c r="B4228" s="132"/>
      <c r="C4228" s="132"/>
      <c r="D4228" s="241"/>
      <c r="E4228" s="241"/>
      <c r="F4228" s="386"/>
      <c r="G4228" s="286"/>
      <c r="H4228" s="286"/>
      <c r="AW4228" s="482"/>
      <c r="AY4228" s="431"/>
    </row>
    <row r="4229" spans="1:51" s="388" customFormat="1" ht="16.5">
      <c r="A4229" s="132"/>
      <c r="B4229" s="132"/>
      <c r="C4229" s="132"/>
      <c r="D4229" s="241"/>
      <c r="E4229" s="241"/>
      <c r="F4229" s="386"/>
      <c r="G4229" s="286"/>
      <c r="H4229" s="286"/>
      <c r="AW4229" s="482"/>
      <c r="AY4229" s="431"/>
    </row>
    <row r="4230" spans="1:51" s="388" customFormat="1" ht="16.5">
      <c r="A4230" s="132"/>
      <c r="B4230" s="132"/>
      <c r="C4230" s="132"/>
      <c r="D4230" s="241"/>
      <c r="E4230" s="241"/>
      <c r="F4230" s="386"/>
      <c r="G4230" s="286"/>
      <c r="H4230" s="286"/>
      <c r="AW4230" s="482"/>
      <c r="AY4230" s="431"/>
    </row>
    <row r="4231" spans="1:51" s="388" customFormat="1" ht="16.5">
      <c r="A4231" s="132"/>
      <c r="B4231" s="132"/>
      <c r="C4231" s="132"/>
      <c r="D4231" s="241"/>
      <c r="E4231" s="241"/>
      <c r="F4231" s="386"/>
      <c r="G4231" s="286"/>
      <c r="H4231" s="286"/>
      <c r="AW4231" s="482"/>
      <c r="AY4231" s="431"/>
    </row>
    <row r="4232" spans="1:51" s="388" customFormat="1" ht="16.5">
      <c r="A4232" s="132"/>
      <c r="B4232" s="132"/>
      <c r="C4232" s="132"/>
      <c r="D4232" s="241"/>
      <c r="E4232" s="241"/>
      <c r="F4232" s="386"/>
      <c r="G4232" s="286"/>
      <c r="H4232" s="286"/>
      <c r="AW4232" s="482"/>
      <c r="AY4232" s="431"/>
    </row>
    <row r="4233" spans="1:51" s="388" customFormat="1" ht="16.5">
      <c r="A4233" s="132"/>
      <c r="B4233" s="132"/>
      <c r="C4233" s="132"/>
      <c r="D4233" s="241"/>
      <c r="E4233" s="241"/>
      <c r="F4233" s="386"/>
      <c r="G4233" s="286"/>
      <c r="H4233" s="286"/>
      <c r="AW4233" s="482"/>
      <c r="AY4233" s="431"/>
    </row>
    <row r="4234" spans="1:51" s="388" customFormat="1" ht="16.5">
      <c r="A4234" s="132"/>
      <c r="B4234" s="132"/>
      <c r="C4234" s="132"/>
      <c r="D4234" s="241"/>
      <c r="E4234" s="241"/>
      <c r="F4234" s="386"/>
      <c r="G4234" s="286"/>
      <c r="H4234" s="286"/>
      <c r="AW4234" s="482"/>
      <c r="AY4234" s="431"/>
    </row>
    <row r="4235" spans="1:51" s="388" customFormat="1" ht="16.5">
      <c r="A4235" s="132"/>
      <c r="B4235" s="132"/>
      <c r="C4235" s="132"/>
      <c r="D4235" s="241"/>
      <c r="E4235" s="241"/>
      <c r="F4235" s="386"/>
      <c r="G4235" s="286"/>
      <c r="H4235" s="286"/>
      <c r="AW4235" s="482"/>
      <c r="AY4235" s="431"/>
    </row>
    <row r="4236" spans="1:51" s="388" customFormat="1" ht="16.5">
      <c r="A4236" s="132"/>
      <c r="B4236" s="132"/>
      <c r="C4236" s="132"/>
      <c r="D4236" s="241"/>
      <c r="E4236" s="241"/>
      <c r="F4236" s="386"/>
      <c r="G4236" s="286"/>
      <c r="H4236" s="286"/>
      <c r="AW4236" s="482"/>
      <c r="AY4236" s="431"/>
    </row>
    <row r="4237" spans="1:51" s="388" customFormat="1" ht="16.5">
      <c r="A4237" s="132"/>
      <c r="B4237" s="132"/>
      <c r="C4237" s="132"/>
      <c r="D4237" s="241"/>
      <c r="E4237" s="241"/>
      <c r="F4237" s="386"/>
      <c r="G4237" s="286"/>
      <c r="H4237" s="286"/>
      <c r="AW4237" s="482"/>
      <c r="AY4237" s="431"/>
    </row>
    <row r="4238" spans="1:51" s="388" customFormat="1" ht="16.5">
      <c r="A4238" s="132"/>
      <c r="B4238" s="132"/>
      <c r="C4238" s="132"/>
      <c r="D4238" s="241"/>
      <c r="E4238" s="241"/>
      <c r="F4238" s="386"/>
      <c r="G4238" s="286"/>
      <c r="H4238" s="286"/>
      <c r="AW4238" s="482"/>
      <c r="AY4238" s="431"/>
    </row>
    <row r="4239" spans="1:51" s="388" customFormat="1" ht="16.5">
      <c r="A4239" s="132"/>
      <c r="B4239" s="132"/>
      <c r="C4239" s="132"/>
      <c r="D4239" s="241"/>
      <c r="E4239" s="241"/>
      <c r="F4239" s="386"/>
      <c r="G4239" s="286"/>
      <c r="H4239" s="286"/>
      <c r="AW4239" s="482"/>
      <c r="AY4239" s="431"/>
    </row>
    <row r="4240" spans="1:51" s="388" customFormat="1" ht="16.5">
      <c r="A4240" s="132"/>
      <c r="B4240" s="132"/>
      <c r="C4240" s="132"/>
      <c r="D4240" s="241"/>
      <c r="E4240" s="241"/>
      <c r="F4240" s="386"/>
      <c r="G4240" s="286"/>
      <c r="H4240" s="286"/>
      <c r="AW4240" s="482"/>
      <c r="AY4240" s="431"/>
    </row>
    <row r="4241" spans="1:51" s="388" customFormat="1" ht="16.5">
      <c r="A4241" s="132"/>
      <c r="B4241" s="132"/>
      <c r="C4241" s="132"/>
      <c r="D4241" s="241"/>
      <c r="E4241" s="241"/>
      <c r="F4241" s="386"/>
      <c r="G4241" s="286"/>
      <c r="H4241" s="286"/>
      <c r="AW4241" s="482"/>
      <c r="AY4241" s="431"/>
    </row>
    <row r="4242" spans="1:51" s="388" customFormat="1" ht="16.5">
      <c r="A4242" s="132"/>
      <c r="B4242" s="132"/>
      <c r="C4242" s="132"/>
      <c r="D4242" s="241"/>
      <c r="E4242" s="241"/>
      <c r="F4242" s="386"/>
      <c r="G4242" s="286"/>
      <c r="H4242" s="286"/>
      <c r="AW4242" s="482"/>
      <c r="AY4242" s="431"/>
    </row>
    <row r="4243" spans="1:51" s="388" customFormat="1" ht="16.5">
      <c r="A4243" s="132"/>
      <c r="B4243" s="132"/>
      <c r="C4243" s="132"/>
      <c r="D4243" s="241"/>
      <c r="E4243" s="241"/>
      <c r="F4243" s="386"/>
      <c r="G4243" s="286"/>
      <c r="H4243" s="286"/>
      <c r="AW4243" s="482"/>
      <c r="AY4243" s="431"/>
    </row>
    <row r="4244" spans="1:51" s="388" customFormat="1" ht="16.5">
      <c r="A4244" s="132"/>
      <c r="B4244" s="132"/>
      <c r="C4244" s="132"/>
      <c r="D4244" s="241"/>
      <c r="E4244" s="241"/>
      <c r="F4244" s="386"/>
      <c r="G4244" s="286"/>
      <c r="H4244" s="286"/>
      <c r="AW4244" s="482"/>
      <c r="AY4244" s="431"/>
    </row>
    <row r="4245" spans="1:51" s="388" customFormat="1" ht="16.5">
      <c r="A4245" s="132"/>
      <c r="B4245" s="132"/>
      <c r="C4245" s="132"/>
      <c r="D4245" s="241"/>
      <c r="E4245" s="241"/>
      <c r="F4245" s="386"/>
      <c r="G4245" s="286"/>
      <c r="H4245" s="286"/>
      <c r="AW4245" s="482"/>
      <c r="AY4245" s="431"/>
    </row>
    <row r="4246" spans="1:51" s="388" customFormat="1" ht="16.5">
      <c r="A4246" s="132"/>
      <c r="B4246" s="132"/>
      <c r="C4246" s="132"/>
      <c r="D4246" s="241"/>
      <c r="E4246" s="241"/>
      <c r="F4246" s="386"/>
      <c r="G4246" s="286"/>
      <c r="H4246" s="286"/>
      <c r="AW4246" s="482"/>
      <c r="AY4246" s="431"/>
    </row>
    <row r="4247" spans="1:51" s="388" customFormat="1" ht="16.5">
      <c r="A4247" s="132"/>
      <c r="B4247" s="132"/>
      <c r="C4247" s="132"/>
      <c r="D4247" s="241"/>
      <c r="E4247" s="241"/>
      <c r="F4247" s="386"/>
      <c r="G4247" s="286"/>
      <c r="H4247" s="286"/>
      <c r="AW4247" s="482"/>
      <c r="AY4247" s="431"/>
    </row>
    <row r="4248" spans="1:51" s="388" customFormat="1" ht="16.5">
      <c r="A4248" s="132"/>
      <c r="B4248" s="132"/>
      <c r="C4248" s="132"/>
      <c r="D4248" s="241"/>
      <c r="E4248" s="241"/>
      <c r="F4248" s="386"/>
      <c r="G4248" s="286"/>
      <c r="H4248" s="286"/>
      <c r="AW4248" s="482"/>
      <c r="AY4248" s="431"/>
    </row>
    <row r="4249" spans="1:51" s="388" customFormat="1" ht="16.5">
      <c r="A4249" s="132"/>
      <c r="B4249" s="132"/>
      <c r="C4249" s="132"/>
      <c r="D4249" s="241"/>
      <c r="E4249" s="241"/>
      <c r="F4249" s="386"/>
      <c r="G4249" s="286"/>
      <c r="H4249" s="286"/>
      <c r="AW4249" s="482"/>
      <c r="AY4249" s="431"/>
    </row>
    <row r="4250" spans="1:51" s="388" customFormat="1" ht="16.5">
      <c r="A4250" s="132"/>
      <c r="B4250" s="132"/>
      <c r="C4250" s="132"/>
      <c r="D4250" s="241"/>
      <c r="E4250" s="241"/>
      <c r="F4250" s="386"/>
      <c r="G4250" s="286"/>
      <c r="H4250" s="286"/>
      <c r="AW4250" s="482"/>
      <c r="AY4250" s="431"/>
    </row>
    <row r="4251" spans="1:51" s="388" customFormat="1" ht="16.5">
      <c r="A4251" s="132"/>
      <c r="B4251" s="132"/>
      <c r="C4251" s="132"/>
      <c r="D4251" s="241"/>
      <c r="E4251" s="241"/>
      <c r="F4251" s="386"/>
      <c r="G4251" s="286"/>
      <c r="H4251" s="286"/>
      <c r="AW4251" s="482"/>
      <c r="AY4251" s="431"/>
    </row>
    <row r="4252" spans="1:51" s="388" customFormat="1" ht="16.5">
      <c r="A4252" s="132"/>
      <c r="B4252" s="132"/>
      <c r="C4252" s="132"/>
      <c r="D4252" s="241"/>
      <c r="E4252" s="241"/>
      <c r="F4252" s="386"/>
      <c r="G4252" s="286"/>
      <c r="H4252" s="286"/>
      <c r="AW4252" s="482"/>
      <c r="AY4252" s="431"/>
    </row>
    <row r="4253" spans="1:51" s="388" customFormat="1" ht="16.5">
      <c r="A4253" s="132"/>
      <c r="B4253" s="132"/>
      <c r="C4253" s="132"/>
      <c r="D4253" s="241"/>
      <c r="E4253" s="241"/>
      <c r="F4253" s="386"/>
      <c r="G4253" s="286"/>
      <c r="H4253" s="286"/>
      <c r="AW4253" s="482"/>
      <c r="AY4253" s="431"/>
    </row>
    <row r="4254" spans="1:51" s="388" customFormat="1" ht="16.5">
      <c r="A4254" s="132"/>
      <c r="B4254" s="132"/>
      <c r="C4254" s="132"/>
      <c r="D4254" s="241"/>
      <c r="E4254" s="241"/>
      <c r="F4254" s="386"/>
      <c r="G4254" s="286"/>
      <c r="H4254" s="286"/>
      <c r="AW4254" s="482"/>
      <c r="AY4254" s="431"/>
    </row>
    <row r="4255" spans="1:51" s="388" customFormat="1" ht="16.5">
      <c r="A4255" s="132"/>
      <c r="B4255" s="132"/>
      <c r="C4255" s="132"/>
      <c r="D4255" s="241"/>
      <c r="E4255" s="241"/>
      <c r="F4255" s="386"/>
      <c r="G4255" s="286"/>
      <c r="H4255" s="286"/>
      <c r="AW4255" s="482"/>
      <c r="AY4255" s="431"/>
    </row>
    <row r="4256" spans="1:51" s="388" customFormat="1" ht="16.5">
      <c r="A4256" s="132"/>
      <c r="B4256" s="132"/>
      <c r="C4256" s="132"/>
      <c r="D4256" s="241"/>
      <c r="E4256" s="241"/>
      <c r="F4256" s="386"/>
      <c r="G4256" s="286"/>
      <c r="H4256" s="286"/>
      <c r="AW4256" s="482"/>
      <c r="AY4256" s="431"/>
    </row>
    <row r="4257" spans="1:51" s="388" customFormat="1" ht="16.5">
      <c r="A4257" s="132"/>
      <c r="B4257" s="132"/>
      <c r="C4257" s="132"/>
      <c r="D4257" s="241"/>
      <c r="E4257" s="241"/>
      <c r="F4257" s="386"/>
      <c r="G4257" s="286"/>
      <c r="H4257" s="286"/>
      <c r="AW4257" s="482"/>
      <c r="AY4257" s="431"/>
    </row>
    <row r="4258" spans="1:51" s="388" customFormat="1" ht="16.5">
      <c r="A4258" s="132"/>
      <c r="B4258" s="132"/>
      <c r="C4258" s="132"/>
      <c r="D4258" s="241"/>
      <c r="E4258" s="241"/>
      <c r="F4258" s="386"/>
      <c r="G4258" s="286"/>
      <c r="H4258" s="286"/>
      <c r="AW4258" s="482"/>
      <c r="AY4258" s="431"/>
    </row>
    <row r="4259" spans="1:51" s="388" customFormat="1" ht="16.5">
      <c r="A4259" s="132"/>
      <c r="B4259" s="132"/>
      <c r="C4259" s="132"/>
      <c r="D4259" s="241"/>
      <c r="E4259" s="241"/>
      <c r="F4259" s="386"/>
      <c r="G4259" s="286"/>
      <c r="H4259" s="286"/>
      <c r="AW4259" s="482"/>
      <c r="AY4259" s="431"/>
    </row>
    <row r="4260" spans="1:51" s="388" customFormat="1" ht="16.5">
      <c r="A4260" s="132"/>
      <c r="B4260" s="132"/>
      <c r="C4260" s="132"/>
      <c r="D4260" s="241"/>
      <c r="E4260" s="241"/>
      <c r="F4260" s="386"/>
      <c r="G4260" s="286"/>
      <c r="H4260" s="286"/>
      <c r="AW4260" s="482"/>
      <c r="AY4260" s="431"/>
    </row>
    <row r="4261" spans="1:51" s="388" customFormat="1" ht="16.5">
      <c r="A4261" s="132"/>
      <c r="B4261" s="132"/>
      <c r="C4261" s="132"/>
      <c r="D4261" s="241"/>
      <c r="E4261" s="241"/>
      <c r="F4261" s="386"/>
      <c r="G4261" s="286"/>
      <c r="H4261" s="286"/>
      <c r="AW4261" s="482"/>
      <c r="AY4261" s="431"/>
    </row>
    <row r="4262" spans="1:51" s="388" customFormat="1" ht="16.5">
      <c r="A4262" s="132"/>
      <c r="B4262" s="132"/>
      <c r="C4262" s="132"/>
      <c r="D4262" s="241"/>
      <c r="E4262" s="241"/>
      <c r="F4262" s="386"/>
      <c r="G4262" s="286"/>
      <c r="H4262" s="286"/>
      <c r="AW4262" s="482"/>
      <c r="AY4262" s="431"/>
    </row>
    <row r="4263" spans="1:51" s="388" customFormat="1" ht="16.5">
      <c r="A4263" s="132"/>
      <c r="B4263" s="132"/>
      <c r="C4263" s="132"/>
      <c r="D4263" s="241"/>
      <c r="E4263" s="241"/>
      <c r="F4263" s="386"/>
      <c r="G4263" s="286"/>
      <c r="H4263" s="286"/>
      <c r="AW4263" s="482"/>
      <c r="AY4263" s="431"/>
    </row>
    <row r="4264" spans="1:51" s="388" customFormat="1" ht="16.5">
      <c r="A4264" s="132"/>
      <c r="B4264" s="132"/>
      <c r="C4264" s="132"/>
      <c r="D4264" s="241"/>
      <c r="E4264" s="241"/>
      <c r="F4264" s="386"/>
      <c r="G4264" s="286"/>
      <c r="H4264" s="286"/>
      <c r="AW4264" s="482"/>
      <c r="AY4264" s="431"/>
    </row>
    <row r="4265" spans="1:51" s="388" customFormat="1" ht="16.5">
      <c r="A4265" s="132"/>
      <c r="B4265" s="132"/>
      <c r="C4265" s="132"/>
      <c r="D4265" s="241"/>
      <c r="E4265" s="241"/>
      <c r="F4265" s="386"/>
      <c r="G4265" s="286"/>
      <c r="H4265" s="286"/>
      <c r="AW4265" s="482"/>
      <c r="AY4265" s="431"/>
    </row>
    <row r="4266" spans="1:51" s="388" customFormat="1" ht="16.5">
      <c r="A4266" s="132"/>
      <c r="B4266" s="132"/>
      <c r="C4266" s="132"/>
      <c r="D4266" s="241"/>
      <c r="E4266" s="241"/>
      <c r="F4266" s="386"/>
      <c r="G4266" s="286"/>
      <c r="H4266" s="286"/>
      <c r="AW4266" s="482"/>
      <c r="AY4266" s="431"/>
    </row>
    <row r="4267" spans="1:51" s="388" customFormat="1" ht="16.5">
      <c r="A4267" s="132"/>
      <c r="B4267" s="132"/>
      <c r="C4267" s="132"/>
      <c r="D4267" s="241"/>
      <c r="E4267" s="241"/>
      <c r="F4267" s="386"/>
      <c r="G4267" s="286"/>
      <c r="H4267" s="286"/>
      <c r="AW4267" s="482"/>
      <c r="AY4267" s="431"/>
    </row>
    <row r="4268" spans="1:51" s="388" customFormat="1" ht="16.5">
      <c r="A4268" s="132"/>
      <c r="B4268" s="132"/>
      <c r="C4268" s="132"/>
      <c r="D4268" s="241"/>
      <c r="E4268" s="241"/>
      <c r="F4268" s="386"/>
      <c r="G4268" s="286"/>
      <c r="H4268" s="286"/>
      <c r="AW4268" s="482"/>
      <c r="AY4268" s="431"/>
    </row>
    <row r="4269" spans="1:51" s="388" customFormat="1" ht="16.5">
      <c r="A4269" s="132"/>
      <c r="B4269" s="132"/>
      <c r="C4269" s="132"/>
      <c r="D4269" s="241"/>
      <c r="E4269" s="241"/>
      <c r="F4269" s="386"/>
      <c r="G4269" s="286"/>
      <c r="H4269" s="286"/>
      <c r="AW4269" s="482"/>
      <c r="AY4269" s="431"/>
    </row>
    <row r="4270" spans="1:51" s="388" customFormat="1" ht="16.5">
      <c r="A4270" s="132"/>
      <c r="B4270" s="132"/>
      <c r="C4270" s="132"/>
      <c r="D4270" s="241"/>
      <c r="E4270" s="241"/>
      <c r="F4270" s="386"/>
      <c r="G4270" s="286"/>
      <c r="H4270" s="286"/>
      <c r="AW4270" s="482"/>
      <c r="AY4270" s="431"/>
    </row>
    <row r="4271" spans="1:51" s="388" customFormat="1" ht="16.5">
      <c r="A4271" s="132"/>
      <c r="B4271" s="132"/>
      <c r="C4271" s="132"/>
      <c r="D4271" s="241"/>
      <c r="E4271" s="241"/>
      <c r="F4271" s="386"/>
      <c r="G4271" s="286"/>
      <c r="H4271" s="286"/>
      <c r="AW4271" s="482"/>
      <c r="AY4271" s="431"/>
    </row>
    <row r="4272" spans="1:51" s="388" customFormat="1" ht="16.5">
      <c r="A4272" s="132"/>
      <c r="B4272" s="132"/>
      <c r="C4272" s="132"/>
      <c r="D4272" s="241"/>
      <c r="E4272" s="241"/>
      <c r="F4272" s="386"/>
      <c r="G4272" s="286"/>
      <c r="H4272" s="286"/>
      <c r="AW4272" s="482"/>
      <c r="AY4272" s="431"/>
    </row>
    <row r="4273" spans="1:51" s="388" customFormat="1" ht="16.5">
      <c r="A4273" s="132"/>
      <c r="B4273" s="132"/>
      <c r="C4273" s="132"/>
      <c r="D4273" s="241"/>
      <c r="E4273" s="241"/>
      <c r="F4273" s="386"/>
      <c r="G4273" s="286"/>
      <c r="H4273" s="286"/>
      <c r="AW4273" s="482"/>
      <c r="AY4273" s="431"/>
    </row>
    <row r="4274" spans="1:51" s="388" customFormat="1" ht="16.5">
      <c r="A4274" s="132"/>
      <c r="B4274" s="132"/>
      <c r="C4274" s="132"/>
      <c r="D4274" s="241"/>
      <c r="E4274" s="241"/>
      <c r="F4274" s="386"/>
      <c r="G4274" s="286"/>
      <c r="H4274" s="286"/>
      <c r="AW4274" s="482"/>
      <c r="AY4274" s="431"/>
    </row>
    <row r="4275" spans="1:51" s="388" customFormat="1" ht="16.5">
      <c r="A4275" s="132"/>
      <c r="B4275" s="132"/>
      <c r="C4275" s="132"/>
      <c r="D4275" s="241"/>
      <c r="E4275" s="241"/>
      <c r="F4275" s="386"/>
      <c r="G4275" s="286"/>
      <c r="H4275" s="286"/>
      <c r="AW4275" s="482"/>
      <c r="AY4275" s="431"/>
    </row>
    <row r="4276" spans="1:51" s="388" customFormat="1" ht="16.5">
      <c r="A4276" s="132"/>
      <c r="B4276" s="132"/>
      <c r="C4276" s="132"/>
      <c r="D4276" s="241"/>
      <c r="E4276" s="241"/>
      <c r="F4276" s="386"/>
      <c r="G4276" s="286"/>
      <c r="H4276" s="286"/>
      <c r="AW4276" s="482"/>
      <c r="AY4276" s="431"/>
    </row>
    <row r="4277" spans="1:51" s="388" customFormat="1" ht="16.5">
      <c r="A4277" s="132"/>
      <c r="B4277" s="132"/>
      <c r="C4277" s="132"/>
      <c r="D4277" s="241"/>
      <c r="E4277" s="241"/>
      <c r="F4277" s="386"/>
      <c r="G4277" s="286"/>
      <c r="H4277" s="286"/>
      <c r="AW4277" s="482"/>
      <c r="AY4277" s="431"/>
    </row>
    <row r="4278" spans="1:51" s="388" customFormat="1" ht="16.5">
      <c r="A4278" s="132"/>
      <c r="B4278" s="132"/>
      <c r="C4278" s="132"/>
      <c r="D4278" s="241"/>
      <c r="E4278" s="241"/>
      <c r="F4278" s="386"/>
      <c r="G4278" s="286"/>
      <c r="H4278" s="286"/>
      <c r="AW4278" s="482"/>
      <c r="AY4278" s="431"/>
    </row>
    <row r="4279" spans="1:51" s="388" customFormat="1" ht="16.5">
      <c r="A4279" s="132"/>
      <c r="B4279" s="132"/>
      <c r="C4279" s="132"/>
      <c r="D4279" s="241"/>
      <c r="E4279" s="241"/>
      <c r="F4279" s="386"/>
      <c r="G4279" s="286"/>
      <c r="H4279" s="286"/>
      <c r="AW4279" s="482"/>
      <c r="AY4279" s="431"/>
    </row>
    <row r="4280" spans="1:51" s="388" customFormat="1" ht="16.5">
      <c r="A4280" s="132"/>
      <c r="B4280" s="132"/>
      <c r="C4280" s="132"/>
      <c r="D4280" s="241"/>
      <c r="E4280" s="241"/>
      <c r="F4280" s="386"/>
      <c r="G4280" s="286"/>
      <c r="H4280" s="286"/>
      <c r="AW4280" s="482"/>
      <c r="AY4280" s="431"/>
    </row>
    <row r="4281" spans="1:51" s="388" customFormat="1" ht="16.5">
      <c r="A4281" s="132"/>
      <c r="B4281" s="132"/>
      <c r="C4281" s="132"/>
      <c r="D4281" s="241"/>
      <c r="E4281" s="241"/>
      <c r="F4281" s="386"/>
      <c r="G4281" s="286"/>
      <c r="H4281" s="286"/>
      <c r="AW4281" s="482"/>
      <c r="AY4281" s="431"/>
    </row>
    <row r="4282" spans="1:51" s="388" customFormat="1" ht="16.5">
      <c r="A4282" s="132"/>
      <c r="B4282" s="132"/>
      <c r="C4282" s="132"/>
      <c r="D4282" s="241"/>
      <c r="E4282" s="241"/>
      <c r="F4282" s="386"/>
      <c r="G4282" s="286"/>
      <c r="H4282" s="286"/>
      <c r="AW4282" s="482"/>
      <c r="AY4282" s="431"/>
    </row>
    <row r="4283" spans="1:51" s="388" customFormat="1" ht="16.5">
      <c r="A4283" s="132"/>
      <c r="B4283" s="132"/>
      <c r="C4283" s="132"/>
      <c r="D4283" s="241"/>
      <c r="E4283" s="241"/>
      <c r="F4283" s="386"/>
      <c r="G4283" s="286"/>
      <c r="H4283" s="286"/>
      <c r="AW4283" s="482"/>
      <c r="AY4283" s="431"/>
    </row>
    <row r="4284" spans="1:51" s="388" customFormat="1" ht="16.5">
      <c r="A4284" s="132"/>
      <c r="B4284" s="132"/>
      <c r="C4284" s="132"/>
      <c r="D4284" s="241"/>
      <c r="E4284" s="241"/>
      <c r="F4284" s="386"/>
      <c r="G4284" s="286"/>
      <c r="H4284" s="286"/>
      <c r="AW4284" s="482"/>
      <c r="AY4284" s="431"/>
    </row>
    <row r="4285" spans="1:51" s="388" customFormat="1" ht="16.5">
      <c r="A4285" s="132"/>
      <c r="B4285" s="132"/>
      <c r="C4285" s="132"/>
      <c r="D4285" s="241"/>
      <c r="E4285" s="241"/>
      <c r="F4285" s="386"/>
      <c r="G4285" s="286"/>
      <c r="H4285" s="286"/>
      <c r="AW4285" s="482"/>
      <c r="AY4285" s="431"/>
    </row>
    <row r="4286" spans="1:51" s="388" customFormat="1" ht="16.5">
      <c r="A4286" s="132"/>
      <c r="B4286" s="132"/>
      <c r="C4286" s="132"/>
      <c r="D4286" s="241"/>
      <c r="E4286" s="241"/>
      <c r="F4286" s="386"/>
      <c r="G4286" s="286"/>
      <c r="H4286" s="286"/>
      <c r="AW4286" s="482"/>
      <c r="AY4286" s="431"/>
    </row>
    <row r="4287" spans="1:51" s="388" customFormat="1" ht="16.5">
      <c r="A4287" s="132"/>
      <c r="B4287" s="132"/>
      <c r="C4287" s="132"/>
      <c r="D4287" s="241"/>
      <c r="E4287" s="241"/>
      <c r="F4287" s="386"/>
      <c r="G4287" s="286"/>
      <c r="H4287" s="286"/>
      <c r="AW4287" s="482"/>
      <c r="AY4287" s="431"/>
    </row>
    <row r="4288" spans="1:51" s="388" customFormat="1" ht="16.5">
      <c r="A4288" s="132"/>
      <c r="B4288" s="132"/>
      <c r="C4288" s="132"/>
      <c r="D4288" s="241"/>
      <c r="E4288" s="241"/>
      <c r="F4288" s="386"/>
      <c r="G4288" s="286"/>
      <c r="H4288" s="286"/>
      <c r="AW4288" s="482"/>
      <c r="AY4288" s="431"/>
    </row>
    <row r="4289" spans="1:51" s="388" customFormat="1" ht="16.5">
      <c r="A4289" s="132"/>
      <c r="B4289" s="132"/>
      <c r="C4289" s="132"/>
      <c r="D4289" s="241"/>
      <c r="E4289" s="241"/>
      <c r="F4289" s="386"/>
      <c r="G4289" s="286"/>
      <c r="H4289" s="286"/>
      <c r="AW4289" s="482"/>
      <c r="AY4289" s="431"/>
    </row>
    <row r="4290" spans="1:51" s="388" customFormat="1" ht="16.5">
      <c r="A4290" s="132"/>
      <c r="B4290" s="132"/>
      <c r="C4290" s="132"/>
      <c r="D4290" s="241"/>
      <c r="E4290" s="241"/>
      <c r="F4290" s="386"/>
      <c r="G4290" s="286"/>
      <c r="H4290" s="286"/>
      <c r="AW4290" s="482"/>
      <c r="AY4290" s="431"/>
    </row>
    <row r="4291" spans="1:51" s="388" customFormat="1" ht="16.5">
      <c r="A4291" s="132"/>
      <c r="B4291" s="132"/>
      <c r="C4291" s="132"/>
      <c r="D4291" s="241"/>
      <c r="E4291" s="241"/>
      <c r="F4291" s="386"/>
      <c r="G4291" s="286"/>
      <c r="H4291" s="286"/>
      <c r="AW4291" s="482"/>
      <c r="AY4291" s="431"/>
    </row>
    <row r="4292" spans="1:51" s="388" customFormat="1" ht="16.5">
      <c r="A4292" s="132"/>
      <c r="B4292" s="132"/>
      <c r="C4292" s="132"/>
      <c r="D4292" s="241"/>
      <c r="E4292" s="241"/>
      <c r="F4292" s="386"/>
      <c r="G4292" s="286"/>
      <c r="H4292" s="286"/>
      <c r="AW4292" s="482"/>
      <c r="AY4292" s="431"/>
    </row>
    <row r="4293" spans="1:51" s="388" customFormat="1" ht="16.5">
      <c r="A4293" s="132"/>
      <c r="B4293" s="132"/>
      <c r="C4293" s="132"/>
      <c r="D4293" s="241"/>
      <c r="E4293" s="241"/>
      <c r="F4293" s="386"/>
      <c r="G4293" s="286"/>
      <c r="H4293" s="286"/>
      <c r="AW4293" s="482"/>
      <c r="AY4293" s="431"/>
    </row>
    <row r="4294" spans="1:51" s="388" customFormat="1" ht="16.5">
      <c r="A4294" s="132"/>
      <c r="B4294" s="132"/>
      <c r="C4294" s="132"/>
      <c r="D4294" s="241"/>
      <c r="E4294" s="241"/>
      <c r="F4294" s="386"/>
      <c r="G4294" s="286"/>
      <c r="H4294" s="286"/>
      <c r="AW4294" s="482"/>
      <c r="AY4294" s="431"/>
    </row>
    <row r="4295" spans="1:51" s="388" customFormat="1" ht="16.5">
      <c r="A4295" s="132"/>
      <c r="B4295" s="132"/>
      <c r="C4295" s="132"/>
      <c r="D4295" s="241"/>
      <c r="E4295" s="241"/>
      <c r="F4295" s="386"/>
      <c r="G4295" s="286"/>
      <c r="H4295" s="286"/>
      <c r="AW4295" s="482"/>
      <c r="AY4295" s="431"/>
    </row>
    <row r="4296" spans="1:51" s="388" customFormat="1" ht="16.5">
      <c r="A4296" s="132"/>
      <c r="B4296" s="132"/>
      <c r="C4296" s="132"/>
      <c r="D4296" s="241"/>
      <c r="E4296" s="241"/>
      <c r="F4296" s="386"/>
      <c r="G4296" s="286"/>
      <c r="H4296" s="286"/>
      <c r="AW4296" s="482"/>
      <c r="AY4296" s="431"/>
    </row>
    <row r="4297" spans="1:51" s="388" customFormat="1" ht="16.5">
      <c r="A4297" s="132"/>
      <c r="B4297" s="132"/>
      <c r="C4297" s="132"/>
      <c r="D4297" s="241"/>
      <c r="E4297" s="241"/>
      <c r="F4297" s="386"/>
      <c r="G4297" s="286"/>
      <c r="H4297" s="286"/>
      <c r="AW4297" s="482"/>
      <c r="AY4297" s="431"/>
    </row>
    <row r="4298" spans="1:51" s="388" customFormat="1" ht="16.5">
      <c r="A4298" s="132"/>
      <c r="B4298" s="132"/>
      <c r="C4298" s="132"/>
      <c r="D4298" s="241"/>
      <c r="E4298" s="241"/>
      <c r="F4298" s="386"/>
      <c r="G4298" s="286"/>
      <c r="H4298" s="286"/>
      <c r="AW4298" s="482"/>
      <c r="AY4298" s="431"/>
    </row>
    <row r="4299" spans="1:51" s="388" customFormat="1" ht="16.5">
      <c r="A4299" s="132"/>
      <c r="B4299" s="132"/>
      <c r="C4299" s="132"/>
      <c r="D4299" s="241"/>
      <c r="E4299" s="241"/>
      <c r="F4299" s="386"/>
      <c r="G4299" s="286"/>
      <c r="H4299" s="286"/>
      <c r="AW4299" s="482"/>
      <c r="AY4299" s="431"/>
    </row>
    <row r="4300" spans="1:51" s="388" customFormat="1" ht="16.5">
      <c r="A4300" s="132"/>
      <c r="B4300" s="132"/>
      <c r="C4300" s="132"/>
      <c r="D4300" s="241"/>
      <c r="E4300" s="241"/>
      <c r="F4300" s="386"/>
      <c r="G4300" s="286"/>
      <c r="H4300" s="286"/>
      <c r="AW4300" s="482"/>
      <c r="AY4300" s="431"/>
    </row>
    <row r="4301" spans="1:51" s="388" customFormat="1" ht="16.5">
      <c r="A4301" s="132"/>
      <c r="B4301" s="132"/>
      <c r="C4301" s="132"/>
      <c r="D4301" s="241"/>
      <c r="E4301" s="241"/>
      <c r="F4301" s="386"/>
      <c r="G4301" s="286"/>
      <c r="H4301" s="286"/>
      <c r="AW4301" s="482"/>
      <c r="AY4301" s="431"/>
    </row>
    <row r="4302" spans="1:51" s="388" customFormat="1" ht="16.5">
      <c r="A4302" s="132"/>
      <c r="B4302" s="132"/>
      <c r="C4302" s="132"/>
      <c r="D4302" s="241"/>
      <c r="E4302" s="241"/>
      <c r="F4302" s="386"/>
      <c r="G4302" s="286"/>
      <c r="H4302" s="286"/>
      <c r="AW4302" s="482"/>
      <c r="AY4302" s="431"/>
    </row>
    <row r="4303" spans="1:51" s="388" customFormat="1" ht="16.5">
      <c r="A4303" s="132"/>
      <c r="B4303" s="132"/>
      <c r="C4303" s="132"/>
      <c r="D4303" s="241"/>
      <c r="E4303" s="241"/>
      <c r="F4303" s="386"/>
      <c r="G4303" s="286"/>
      <c r="H4303" s="286"/>
      <c r="AW4303" s="482"/>
      <c r="AY4303" s="431"/>
    </row>
    <row r="4304" spans="1:51" s="388" customFormat="1" ht="16.5">
      <c r="A4304" s="132"/>
      <c r="B4304" s="132"/>
      <c r="C4304" s="132"/>
      <c r="D4304" s="241"/>
      <c r="E4304" s="241"/>
      <c r="F4304" s="386"/>
      <c r="G4304" s="286"/>
      <c r="H4304" s="286"/>
      <c r="AW4304" s="482"/>
      <c r="AY4304" s="431"/>
    </row>
    <row r="4305" spans="1:51" s="388" customFormat="1" ht="16.5">
      <c r="A4305" s="132"/>
      <c r="B4305" s="132"/>
      <c r="C4305" s="132"/>
      <c r="D4305" s="241"/>
      <c r="E4305" s="241"/>
      <c r="F4305" s="386"/>
      <c r="G4305" s="286"/>
      <c r="H4305" s="286"/>
      <c r="AW4305" s="482"/>
      <c r="AY4305" s="431"/>
    </row>
    <row r="4306" spans="1:51" s="388" customFormat="1" ht="16.5">
      <c r="A4306" s="132"/>
      <c r="B4306" s="132"/>
      <c r="C4306" s="132"/>
      <c r="D4306" s="241"/>
      <c r="E4306" s="241"/>
      <c r="F4306" s="386"/>
      <c r="G4306" s="286"/>
      <c r="H4306" s="286"/>
      <c r="AW4306" s="482"/>
      <c r="AY4306" s="431"/>
    </row>
    <row r="4307" spans="1:51" s="388" customFormat="1" ht="16.5">
      <c r="A4307" s="132"/>
      <c r="B4307" s="132"/>
      <c r="C4307" s="132"/>
      <c r="D4307" s="241"/>
      <c r="E4307" s="241"/>
      <c r="F4307" s="386"/>
      <c r="G4307" s="286"/>
      <c r="H4307" s="286"/>
      <c r="AW4307" s="482"/>
      <c r="AY4307" s="431"/>
    </row>
    <row r="4308" spans="1:51" s="388" customFormat="1" ht="16.5">
      <c r="A4308" s="132"/>
      <c r="B4308" s="132"/>
      <c r="C4308" s="132"/>
      <c r="D4308" s="241"/>
      <c r="E4308" s="241"/>
      <c r="F4308" s="386"/>
      <c r="G4308" s="286"/>
      <c r="H4308" s="286"/>
      <c r="AW4308" s="482"/>
      <c r="AY4308" s="431"/>
    </row>
    <row r="4309" spans="1:51" s="388" customFormat="1" ht="16.5">
      <c r="A4309" s="132"/>
      <c r="B4309" s="132"/>
      <c r="C4309" s="132"/>
      <c r="D4309" s="241"/>
      <c r="E4309" s="241"/>
      <c r="F4309" s="386"/>
      <c r="G4309" s="286"/>
      <c r="H4309" s="286"/>
      <c r="AW4309" s="482"/>
      <c r="AY4309" s="431"/>
    </row>
    <row r="4310" spans="1:51" s="388" customFormat="1" ht="16.5">
      <c r="A4310" s="132"/>
      <c r="B4310" s="132"/>
      <c r="C4310" s="132"/>
      <c r="D4310" s="241"/>
      <c r="E4310" s="241"/>
      <c r="F4310" s="386"/>
      <c r="G4310" s="286"/>
      <c r="H4310" s="286"/>
      <c r="AW4310" s="482"/>
      <c r="AY4310" s="431"/>
    </row>
    <row r="4311" spans="1:51" s="388" customFormat="1" ht="16.5">
      <c r="A4311" s="132"/>
      <c r="B4311" s="132"/>
      <c r="C4311" s="132"/>
      <c r="D4311" s="241"/>
      <c r="E4311" s="241"/>
      <c r="F4311" s="386"/>
      <c r="G4311" s="286"/>
      <c r="H4311" s="286"/>
      <c r="AW4311" s="482"/>
      <c r="AY4311" s="431"/>
    </row>
    <row r="4312" spans="1:51" s="388" customFormat="1" ht="16.5">
      <c r="A4312" s="132"/>
      <c r="B4312" s="132"/>
      <c r="C4312" s="132"/>
      <c r="D4312" s="241"/>
      <c r="E4312" s="241"/>
      <c r="F4312" s="386"/>
      <c r="G4312" s="286"/>
      <c r="H4312" s="286"/>
      <c r="AW4312" s="482"/>
      <c r="AY4312" s="431"/>
    </row>
    <row r="4313" spans="1:51" s="388" customFormat="1" ht="16.5">
      <c r="A4313" s="132"/>
      <c r="B4313" s="132"/>
      <c r="C4313" s="132"/>
      <c r="D4313" s="241"/>
      <c r="E4313" s="241"/>
      <c r="F4313" s="386"/>
      <c r="G4313" s="286"/>
      <c r="H4313" s="286"/>
      <c r="AW4313" s="482"/>
      <c r="AY4313" s="431"/>
    </row>
    <row r="4314" spans="1:51" s="388" customFormat="1" ht="16.5">
      <c r="A4314" s="132"/>
      <c r="B4314" s="132"/>
      <c r="C4314" s="132"/>
      <c r="D4314" s="241"/>
      <c r="E4314" s="241"/>
      <c r="F4314" s="386"/>
      <c r="G4314" s="286"/>
      <c r="H4314" s="286"/>
      <c r="AW4314" s="482"/>
      <c r="AY4314" s="431"/>
    </row>
    <row r="4315" spans="1:51" s="388" customFormat="1" ht="16.5">
      <c r="A4315" s="132"/>
      <c r="B4315" s="132"/>
      <c r="C4315" s="132"/>
      <c r="D4315" s="241"/>
      <c r="E4315" s="241"/>
      <c r="F4315" s="386"/>
      <c r="G4315" s="286"/>
      <c r="H4315" s="286"/>
      <c r="AW4315" s="482"/>
      <c r="AY4315" s="431"/>
    </row>
    <row r="4316" spans="1:51" s="388" customFormat="1" ht="16.5">
      <c r="A4316" s="132"/>
      <c r="B4316" s="132"/>
      <c r="C4316" s="132"/>
      <c r="D4316" s="241"/>
      <c r="E4316" s="241"/>
      <c r="F4316" s="386"/>
      <c r="G4316" s="286"/>
      <c r="H4316" s="286"/>
      <c r="AW4316" s="482"/>
      <c r="AY4316" s="431"/>
    </row>
    <row r="4317" spans="1:51" s="388" customFormat="1" ht="16.5">
      <c r="A4317" s="132"/>
      <c r="B4317" s="132"/>
      <c r="C4317" s="132"/>
      <c r="D4317" s="241"/>
      <c r="E4317" s="241"/>
      <c r="F4317" s="386"/>
      <c r="G4317" s="286"/>
      <c r="H4317" s="286"/>
      <c r="AW4317" s="482"/>
      <c r="AY4317" s="431"/>
    </row>
    <row r="4318" spans="1:51" s="388" customFormat="1" ht="16.5">
      <c r="A4318" s="132"/>
      <c r="B4318" s="132"/>
      <c r="C4318" s="132"/>
      <c r="D4318" s="241"/>
      <c r="E4318" s="241"/>
      <c r="F4318" s="386"/>
      <c r="G4318" s="286"/>
      <c r="H4318" s="286"/>
      <c r="AW4318" s="482"/>
      <c r="AY4318" s="431"/>
    </row>
    <row r="4319" spans="1:51" s="388" customFormat="1" ht="16.5">
      <c r="A4319" s="132"/>
      <c r="B4319" s="132"/>
      <c r="C4319" s="132"/>
      <c r="D4319" s="241"/>
      <c r="E4319" s="241"/>
      <c r="F4319" s="386"/>
      <c r="G4319" s="286"/>
      <c r="H4319" s="286"/>
      <c r="AW4319" s="482"/>
      <c r="AY4319" s="431"/>
    </row>
    <row r="4320" spans="1:51" s="388" customFormat="1" ht="16.5">
      <c r="A4320" s="132"/>
      <c r="B4320" s="132"/>
      <c r="C4320" s="132"/>
      <c r="D4320" s="241"/>
      <c r="E4320" s="241"/>
      <c r="F4320" s="386"/>
      <c r="G4320" s="286"/>
      <c r="H4320" s="286"/>
      <c r="AW4320" s="482"/>
      <c r="AY4320" s="431"/>
    </row>
    <row r="4321" spans="1:51" s="388" customFormat="1" ht="16.5">
      <c r="A4321" s="132"/>
      <c r="B4321" s="132"/>
      <c r="C4321" s="132"/>
      <c r="D4321" s="241"/>
      <c r="E4321" s="241"/>
      <c r="F4321" s="386"/>
      <c r="G4321" s="286"/>
      <c r="H4321" s="286"/>
      <c r="AW4321" s="482"/>
      <c r="AY4321" s="431"/>
    </row>
    <row r="4322" spans="1:51" s="388" customFormat="1" ht="16.5">
      <c r="A4322" s="132"/>
      <c r="B4322" s="132"/>
      <c r="C4322" s="132"/>
      <c r="D4322" s="241"/>
      <c r="E4322" s="241"/>
      <c r="F4322" s="386"/>
      <c r="G4322" s="286"/>
      <c r="H4322" s="286"/>
      <c r="AW4322" s="482"/>
      <c r="AY4322" s="431"/>
    </row>
    <row r="4323" spans="1:51" s="388" customFormat="1" ht="16.5">
      <c r="A4323" s="132"/>
      <c r="B4323" s="132"/>
      <c r="C4323" s="132"/>
      <c r="D4323" s="241"/>
      <c r="E4323" s="241"/>
      <c r="F4323" s="386"/>
      <c r="G4323" s="286"/>
      <c r="H4323" s="286"/>
      <c r="AW4323" s="482"/>
      <c r="AY4323" s="431"/>
    </row>
    <row r="4324" spans="1:51" s="388" customFormat="1" ht="16.5">
      <c r="A4324" s="132"/>
      <c r="B4324" s="132"/>
      <c r="C4324" s="132"/>
      <c r="D4324" s="241"/>
      <c r="E4324" s="241"/>
      <c r="F4324" s="386"/>
      <c r="G4324" s="286"/>
      <c r="H4324" s="286"/>
      <c r="AW4324" s="482"/>
      <c r="AY4324" s="431"/>
    </row>
    <row r="4325" spans="1:51" s="388" customFormat="1" ht="16.5">
      <c r="A4325" s="132"/>
      <c r="B4325" s="132"/>
      <c r="C4325" s="132"/>
      <c r="D4325" s="241"/>
      <c r="E4325" s="241"/>
      <c r="F4325" s="386"/>
      <c r="G4325" s="286"/>
      <c r="H4325" s="286"/>
      <c r="AW4325" s="482"/>
      <c r="AY4325" s="431"/>
    </row>
    <row r="4326" spans="1:51" s="388" customFormat="1" ht="16.5">
      <c r="A4326" s="132"/>
      <c r="B4326" s="132"/>
      <c r="C4326" s="132"/>
      <c r="D4326" s="241"/>
      <c r="E4326" s="241"/>
      <c r="F4326" s="386"/>
      <c r="G4326" s="286"/>
      <c r="H4326" s="286"/>
      <c r="AW4326" s="482"/>
      <c r="AY4326" s="431"/>
    </row>
    <row r="4327" spans="1:51" s="388" customFormat="1" ht="16.5">
      <c r="A4327" s="132"/>
      <c r="B4327" s="132"/>
      <c r="C4327" s="132"/>
      <c r="D4327" s="241"/>
      <c r="E4327" s="241"/>
      <c r="F4327" s="386"/>
      <c r="G4327" s="286"/>
      <c r="H4327" s="286"/>
      <c r="AW4327" s="482"/>
      <c r="AY4327" s="431"/>
    </row>
    <row r="4328" spans="1:51" s="388" customFormat="1" ht="16.5">
      <c r="A4328" s="132"/>
      <c r="B4328" s="132"/>
      <c r="C4328" s="132"/>
      <c r="D4328" s="241"/>
      <c r="E4328" s="241"/>
      <c r="F4328" s="386"/>
      <c r="G4328" s="286"/>
      <c r="H4328" s="286"/>
      <c r="AW4328" s="482"/>
      <c r="AY4328" s="431"/>
    </row>
    <row r="4329" spans="1:51" s="388" customFormat="1" ht="16.5">
      <c r="A4329" s="132"/>
      <c r="B4329" s="132"/>
      <c r="C4329" s="132"/>
      <c r="D4329" s="241"/>
      <c r="E4329" s="241"/>
      <c r="F4329" s="386"/>
      <c r="G4329" s="286"/>
      <c r="H4329" s="286"/>
      <c r="AW4329" s="482"/>
      <c r="AY4329" s="431"/>
    </row>
    <row r="4330" spans="1:51" s="388" customFormat="1" ht="16.5">
      <c r="A4330" s="132"/>
      <c r="B4330" s="132"/>
      <c r="C4330" s="132"/>
      <c r="D4330" s="241"/>
      <c r="E4330" s="241"/>
      <c r="F4330" s="386"/>
      <c r="G4330" s="286"/>
      <c r="H4330" s="286"/>
      <c r="AW4330" s="482"/>
      <c r="AY4330" s="431"/>
    </row>
    <row r="4331" spans="1:51" s="388" customFormat="1" ht="16.5">
      <c r="A4331" s="132"/>
      <c r="B4331" s="132"/>
      <c r="C4331" s="132"/>
      <c r="D4331" s="241"/>
      <c r="E4331" s="241"/>
      <c r="F4331" s="386"/>
      <c r="G4331" s="286"/>
      <c r="H4331" s="286"/>
      <c r="AW4331" s="482"/>
      <c r="AY4331" s="431"/>
    </row>
    <row r="4332" spans="1:51" s="388" customFormat="1" ht="16.5">
      <c r="A4332" s="132"/>
      <c r="B4332" s="132"/>
      <c r="C4332" s="132"/>
      <c r="D4332" s="241"/>
      <c r="E4332" s="241"/>
      <c r="F4332" s="386"/>
      <c r="G4332" s="286"/>
      <c r="H4332" s="286"/>
      <c r="AW4332" s="482"/>
      <c r="AY4332" s="431"/>
    </row>
    <row r="4333" spans="1:51" s="388" customFormat="1" ht="16.5">
      <c r="A4333" s="132"/>
      <c r="B4333" s="132"/>
      <c r="C4333" s="132"/>
      <c r="D4333" s="241"/>
      <c r="E4333" s="241"/>
      <c r="F4333" s="386"/>
      <c r="G4333" s="286"/>
      <c r="H4333" s="286"/>
      <c r="AW4333" s="482"/>
      <c r="AY4333" s="431"/>
    </row>
    <row r="4334" spans="1:51" s="388" customFormat="1" ht="16.5">
      <c r="A4334" s="132"/>
      <c r="B4334" s="132"/>
      <c r="C4334" s="132"/>
      <c r="D4334" s="241"/>
      <c r="E4334" s="241"/>
      <c r="F4334" s="386"/>
      <c r="G4334" s="286"/>
      <c r="H4334" s="286"/>
      <c r="AW4334" s="482"/>
      <c r="AY4334" s="431"/>
    </row>
    <row r="4335" spans="1:51" s="388" customFormat="1" ht="16.5">
      <c r="A4335" s="132"/>
      <c r="B4335" s="132"/>
      <c r="C4335" s="132"/>
      <c r="D4335" s="241"/>
      <c r="E4335" s="241"/>
      <c r="F4335" s="386"/>
      <c r="G4335" s="286"/>
      <c r="H4335" s="286"/>
      <c r="AW4335" s="482"/>
      <c r="AY4335" s="431"/>
    </row>
    <row r="4336" spans="1:51" s="388" customFormat="1" ht="16.5">
      <c r="A4336" s="132"/>
      <c r="B4336" s="132"/>
      <c r="C4336" s="132"/>
      <c r="D4336" s="241"/>
      <c r="E4336" s="241"/>
      <c r="F4336" s="386"/>
      <c r="G4336" s="286"/>
      <c r="H4336" s="286"/>
      <c r="AW4336" s="482"/>
      <c r="AY4336" s="431"/>
    </row>
    <row r="4337" spans="1:51" s="388" customFormat="1" ht="16.5">
      <c r="A4337" s="132"/>
      <c r="B4337" s="132"/>
      <c r="C4337" s="132"/>
      <c r="D4337" s="241"/>
      <c r="E4337" s="241"/>
      <c r="F4337" s="386"/>
      <c r="G4337" s="286"/>
      <c r="H4337" s="286"/>
      <c r="AW4337" s="482"/>
      <c r="AY4337" s="431"/>
    </row>
    <row r="4338" spans="1:51" s="388" customFormat="1" ht="16.5">
      <c r="A4338" s="132"/>
      <c r="B4338" s="132"/>
      <c r="C4338" s="132"/>
      <c r="D4338" s="241"/>
      <c r="E4338" s="241"/>
      <c r="F4338" s="386"/>
      <c r="G4338" s="286"/>
      <c r="H4338" s="286"/>
      <c r="AW4338" s="482"/>
      <c r="AY4338" s="431"/>
    </row>
    <row r="4339" spans="1:51" s="388" customFormat="1" ht="16.5">
      <c r="A4339" s="132"/>
      <c r="B4339" s="132"/>
      <c r="C4339" s="132"/>
      <c r="D4339" s="241"/>
      <c r="E4339" s="241"/>
      <c r="F4339" s="386"/>
      <c r="G4339" s="286"/>
      <c r="H4339" s="286"/>
      <c r="AW4339" s="482"/>
      <c r="AY4339" s="431"/>
    </row>
    <row r="4340" spans="1:51" s="388" customFormat="1" ht="16.5">
      <c r="A4340" s="132"/>
      <c r="B4340" s="132"/>
      <c r="C4340" s="132"/>
      <c r="D4340" s="241"/>
      <c r="E4340" s="241"/>
      <c r="F4340" s="386"/>
      <c r="G4340" s="286"/>
      <c r="H4340" s="286"/>
      <c r="AW4340" s="482"/>
      <c r="AY4340" s="431"/>
    </row>
    <row r="4341" spans="1:51" s="388" customFormat="1" ht="16.5">
      <c r="A4341" s="132"/>
      <c r="B4341" s="132"/>
      <c r="C4341" s="132"/>
      <c r="D4341" s="241"/>
      <c r="E4341" s="241"/>
      <c r="F4341" s="386"/>
      <c r="G4341" s="286"/>
      <c r="H4341" s="286"/>
      <c r="AW4341" s="482"/>
      <c r="AY4341" s="431"/>
    </row>
    <row r="4342" spans="1:51" s="388" customFormat="1" ht="16.5">
      <c r="A4342" s="132"/>
      <c r="B4342" s="132"/>
      <c r="C4342" s="132"/>
      <c r="D4342" s="241"/>
      <c r="E4342" s="241"/>
      <c r="F4342" s="386"/>
      <c r="G4342" s="286"/>
      <c r="H4342" s="286"/>
      <c r="AW4342" s="482"/>
      <c r="AY4342" s="431"/>
    </row>
    <row r="4343" spans="1:51" s="388" customFormat="1" ht="16.5">
      <c r="A4343" s="132"/>
      <c r="B4343" s="132"/>
      <c r="C4343" s="132"/>
      <c r="D4343" s="241"/>
      <c r="E4343" s="241"/>
      <c r="F4343" s="386"/>
      <c r="G4343" s="286"/>
      <c r="H4343" s="286"/>
      <c r="AW4343" s="482"/>
      <c r="AY4343" s="431"/>
    </row>
    <row r="4344" spans="1:51" s="388" customFormat="1" ht="16.5">
      <c r="A4344" s="132"/>
      <c r="B4344" s="132"/>
      <c r="C4344" s="132"/>
      <c r="D4344" s="241"/>
      <c r="E4344" s="241"/>
      <c r="F4344" s="386"/>
      <c r="G4344" s="286"/>
      <c r="H4344" s="286"/>
      <c r="AW4344" s="482"/>
      <c r="AY4344" s="431"/>
    </row>
    <row r="4345" spans="1:51" s="388" customFormat="1" ht="16.5">
      <c r="A4345" s="132"/>
      <c r="B4345" s="132"/>
      <c r="C4345" s="132"/>
      <c r="D4345" s="241"/>
      <c r="E4345" s="241"/>
      <c r="F4345" s="386"/>
      <c r="G4345" s="286"/>
      <c r="H4345" s="286"/>
      <c r="AW4345" s="482"/>
      <c r="AY4345" s="431"/>
    </row>
    <row r="4346" spans="1:51" s="388" customFormat="1" ht="16.5">
      <c r="A4346" s="132"/>
      <c r="B4346" s="132"/>
      <c r="C4346" s="132"/>
      <c r="D4346" s="241"/>
      <c r="E4346" s="241"/>
      <c r="F4346" s="386"/>
      <c r="G4346" s="286"/>
      <c r="H4346" s="286"/>
      <c r="AW4346" s="482"/>
      <c r="AY4346" s="431"/>
    </row>
    <row r="4347" spans="1:51" s="388" customFormat="1" ht="16.5">
      <c r="A4347" s="132"/>
      <c r="B4347" s="132"/>
      <c r="C4347" s="132"/>
      <c r="D4347" s="241"/>
      <c r="E4347" s="241"/>
      <c r="F4347" s="386"/>
      <c r="G4347" s="286"/>
      <c r="H4347" s="286"/>
      <c r="AW4347" s="482"/>
      <c r="AY4347" s="431"/>
    </row>
    <row r="4348" spans="1:51" s="388" customFormat="1" ht="16.5">
      <c r="A4348" s="132"/>
      <c r="B4348" s="132"/>
      <c r="C4348" s="132"/>
      <c r="D4348" s="241"/>
      <c r="E4348" s="241"/>
      <c r="F4348" s="386"/>
      <c r="G4348" s="286"/>
      <c r="H4348" s="286"/>
      <c r="AW4348" s="482"/>
      <c r="AY4348" s="431"/>
    </row>
    <row r="4349" spans="1:51" s="388" customFormat="1" ht="16.5">
      <c r="A4349" s="132"/>
      <c r="B4349" s="132"/>
      <c r="C4349" s="132"/>
      <c r="D4349" s="241"/>
      <c r="E4349" s="241"/>
      <c r="F4349" s="386"/>
      <c r="G4349" s="286"/>
      <c r="H4349" s="286"/>
      <c r="AW4349" s="482"/>
      <c r="AY4349" s="431"/>
    </row>
    <row r="4350" spans="1:51" s="388" customFormat="1" ht="16.5">
      <c r="A4350" s="132"/>
      <c r="B4350" s="132"/>
      <c r="C4350" s="132"/>
      <c r="D4350" s="241"/>
      <c r="E4350" s="241"/>
      <c r="F4350" s="386"/>
      <c r="G4350" s="286"/>
      <c r="H4350" s="286"/>
      <c r="AW4350" s="482"/>
      <c r="AY4350" s="431"/>
    </row>
    <row r="4351" spans="1:51" s="388" customFormat="1" ht="16.5">
      <c r="A4351" s="132"/>
      <c r="B4351" s="132"/>
      <c r="C4351" s="132"/>
      <c r="D4351" s="241"/>
      <c r="E4351" s="241"/>
      <c r="F4351" s="386"/>
      <c r="G4351" s="286"/>
      <c r="H4351" s="286"/>
      <c r="AW4351" s="482"/>
      <c r="AY4351" s="431"/>
    </row>
    <row r="4352" spans="1:51" s="388" customFormat="1" ht="16.5">
      <c r="A4352" s="132"/>
      <c r="B4352" s="132"/>
      <c r="C4352" s="132"/>
      <c r="D4352" s="241"/>
      <c r="E4352" s="241"/>
      <c r="F4352" s="386"/>
      <c r="G4352" s="286"/>
      <c r="H4352" s="286"/>
      <c r="AW4352" s="482"/>
      <c r="AY4352" s="431"/>
    </row>
    <row r="4353" spans="1:51" s="388" customFormat="1" ht="16.5">
      <c r="A4353" s="132"/>
      <c r="B4353" s="132"/>
      <c r="C4353" s="132"/>
      <c r="D4353" s="241"/>
      <c r="E4353" s="241"/>
      <c r="F4353" s="386"/>
      <c r="G4353" s="286"/>
      <c r="H4353" s="286"/>
      <c r="AW4353" s="482"/>
      <c r="AY4353" s="431"/>
    </row>
    <row r="4354" spans="1:51" s="388" customFormat="1" ht="16.5">
      <c r="A4354" s="132"/>
      <c r="B4354" s="132"/>
      <c r="C4354" s="132"/>
      <c r="D4354" s="241"/>
      <c r="E4354" s="241"/>
      <c r="F4354" s="386"/>
      <c r="G4354" s="286"/>
      <c r="H4354" s="286"/>
      <c r="AW4354" s="482"/>
      <c r="AY4354" s="431"/>
    </row>
    <row r="4355" spans="1:51" s="388" customFormat="1" ht="16.5">
      <c r="A4355" s="132"/>
      <c r="B4355" s="132"/>
      <c r="C4355" s="132"/>
      <c r="D4355" s="241"/>
      <c r="E4355" s="241"/>
      <c r="F4355" s="386"/>
      <c r="G4355" s="286"/>
      <c r="H4355" s="286"/>
      <c r="AW4355" s="482"/>
      <c r="AY4355" s="431"/>
    </row>
    <row r="4356" spans="1:51" s="388" customFormat="1" ht="16.5">
      <c r="A4356" s="132"/>
      <c r="B4356" s="132"/>
      <c r="C4356" s="132"/>
      <c r="D4356" s="241"/>
      <c r="E4356" s="241"/>
      <c r="F4356" s="386"/>
      <c r="G4356" s="286"/>
      <c r="H4356" s="286"/>
      <c r="AW4356" s="482"/>
      <c r="AY4356" s="431"/>
    </row>
    <row r="4357" spans="1:51" s="388" customFormat="1" ht="16.5">
      <c r="A4357" s="132"/>
      <c r="B4357" s="132"/>
      <c r="C4357" s="132"/>
      <c r="D4357" s="241"/>
      <c r="E4357" s="241"/>
      <c r="F4357" s="386"/>
      <c r="G4357" s="286"/>
      <c r="H4357" s="286"/>
      <c r="AW4357" s="482"/>
      <c r="AY4357" s="431"/>
    </row>
    <row r="4358" spans="1:51" s="388" customFormat="1" ht="16.5">
      <c r="A4358" s="132"/>
      <c r="B4358" s="132"/>
      <c r="C4358" s="132"/>
      <c r="D4358" s="241"/>
      <c r="E4358" s="241"/>
      <c r="F4358" s="386"/>
      <c r="G4358" s="286"/>
      <c r="H4358" s="286"/>
      <c r="AW4358" s="482"/>
      <c r="AY4358" s="431"/>
    </row>
    <row r="4359" spans="1:51" s="388" customFormat="1" ht="16.5">
      <c r="A4359" s="132"/>
      <c r="B4359" s="132"/>
      <c r="C4359" s="132"/>
      <c r="D4359" s="241"/>
      <c r="E4359" s="241"/>
      <c r="F4359" s="386"/>
      <c r="G4359" s="286"/>
      <c r="H4359" s="286"/>
      <c r="AW4359" s="482"/>
      <c r="AY4359" s="431"/>
    </row>
    <row r="4360" spans="1:51" s="388" customFormat="1" ht="16.5">
      <c r="A4360" s="132"/>
      <c r="B4360" s="132"/>
      <c r="C4360" s="132"/>
      <c r="D4360" s="241"/>
      <c r="E4360" s="241"/>
      <c r="F4360" s="386"/>
      <c r="G4360" s="286"/>
      <c r="H4360" s="286"/>
      <c r="AW4360" s="482"/>
      <c r="AY4360" s="431"/>
    </row>
    <row r="4361" spans="1:51" s="388" customFormat="1" ht="16.5">
      <c r="A4361" s="132"/>
      <c r="B4361" s="132"/>
      <c r="C4361" s="132"/>
      <c r="D4361" s="241"/>
      <c r="E4361" s="241"/>
      <c r="F4361" s="386"/>
      <c r="G4361" s="286"/>
      <c r="H4361" s="286"/>
      <c r="AW4361" s="482"/>
      <c r="AY4361" s="431"/>
    </row>
    <row r="4362" spans="1:51" s="388" customFormat="1" ht="16.5">
      <c r="A4362" s="132"/>
      <c r="B4362" s="132"/>
      <c r="C4362" s="132"/>
      <c r="D4362" s="241"/>
      <c r="E4362" s="241"/>
      <c r="F4362" s="386"/>
      <c r="G4362" s="286"/>
      <c r="H4362" s="286"/>
      <c r="AW4362" s="482"/>
      <c r="AY4362" s="431"/>
    </row>
    <row r="4363" spans="1:51" s="388" customFormat="1" ht="16.5">
      <c r="A4363" s="132"/>
      <c r="B4363" s="132"/>
      <c r="C4363" s="132"/>
      <c r="D4363" s="241"/>
      <c r="E4363" s="241"/>
      <c r="F4363" s="386"/>
      <c r="G4363" s="286"/>
      <c r="H4363" s="286"/>
      <c r="AW4363" s="482"/>
      <c r="AY4363" s="431"/>
    </row>
    <row r="4364" spans="1:51" s="388" customFormat="1" ht="16.5">
      <c r="A4364" s="132"/>
      <c r="B4364" s="132"/>
      <c r="C4364" s="132"/>
      <c r="D4364" s="241"/>
      <c r="E4364" s="241"/>
      <c r="F4364" s="386"/>
      <c r="G4364" s="286"/>
      <c r="H4364" s="286"/>
      <c r="AW4364" s="482"/>
      <c r="AY4364" s="431"/>
    </row>
    <row r="4365" spans="1:51" s="388" customFormat="1" ht="16.5">
      <c r="A4365" s="132"/>
      <c r="B4365" s="132"/>
      <c r="C4365" s="132"/>
      <c r="D4365" s="241"/>
      <c r="E4365" s="241"/>
      <c r="F4365" s="386"/>
      <c r="G4365" s="286"/>
      <c r="H4365" s="286"/>
      <c r="AW4365" s="482"/>
      <c r="AY4365" s="431"/>
    </row>
    <row r="4366" spans="1:51" s="388" customFormat="1" ht="16.5">
      <c r="A4366" s="132"/>
      <c r="B4366" s="132"/>
      <c r="C4366" s="132"/>
      <c r="D4366" s="241"/>
      <c r="E4366" s="241"/>
      <c r="F4366" s="386"/>
      <c r="G4366" s="286"/>
      <c r="H4366" s="286"/>
      <c r="AW4366" s="482"/>
      <c r="AY4366" s="431"/>
    </row>
    <row r="4367" spans="1:51" s="388" customFormat="1" ht="16.5">
      <c r="A4367" s="132"/>
      <c r="B4367" s="132"/>
      <c r="C4367" s="132"/>
      <c r="D4367" s="241"/>
      <c r="E4367" s="241"/>
      <c r="F4367" s="386"/>
      <c r="G4367" s="286"/>
      <c r="H4367" s="286"/>
      <c r="AW4367" s="482"/>
      <c r="AY4367" s="431"/>
    </row>
    <row r="4368" spans="1:51" s="388" customFormat="1" ht="16.5">
      <c r="A4368" s="132"/>
      <c r="B4368" s="132"/>
      <c r="C4368" s="132"/>
      <c r="D4368" s="241"/>
      <c r="E4368" s="241"/>
      <c r="F4368" s="386"/>
      <c r="G4368" s="286"/>
      <c r="H4368" s="286"/>
      <c r="AW4368" s="482"/>
      <c r="AY4368" s="431"/>
    </row>
    <row r="4369" spans="1:51" s="388" customFormat="1" ht="16.5">
      <c r="A4369" s="132"/>
      <c r="B4369" s="132"/>
      <c r="C4369" s="132"/>
      <c r="D4369" s="241"/>
      <c r="E4369" s="241"/>
      <c r="F4369" s="386"/>
      <c r="G4369" s="286"/>
      <c r="H4369" s="286"/>
      <c r="AW4369" s="482"/>
      <c r="AY4369" s="431"/>
    </row>
    <row r="4370" spans="1:51" s="388" customFormat="1" ht="16.5">
      <c r="A4370" s="132"/>
      <c r="B4370" s="132"/>
      <c r="C4370" s="132"/>
      <c r="D4370" s="241"/>
      <c r="E4370" s="241"/>
      <c r="F4370" s="386"/>
      <c r="G4370" s="286"/>
      <c r="H4370" s="286"/>
      <c r="AW4370" s="482"/>
      <c r="AY4370" s="431"/>
    </row>
    <row r="4371" spans="1:51" s="388" customFormat="1" ht="16.5">
      <c r="A4371" s="132"/>
      <c r="B4371" s="132"/>
      <c r="C4371" s="132"/>
      <c r="D4371" s="241"/>
      <c r="E4371" s="241"/>
      <c r="F4371" s="386"/>
      <c r="G4371" s="286"/>
      <c r="H4371" s="286"/>
      <c r="AW4371" s="482"/>
      <c r="AY4371" s="431"/>
    </row>
    <row r="4372" spans="1:51" s="388" customFormat="1" ht="16.5">
      <c r="A4372" s="132"/>
      <c r="B4372" s="132"/>
      <c r="C4372" s="132"/>
      <c r="D4372" s="241"/>
      <c r="E4372" s="241"/>
      <c r="F4372" s="386"/>
      <c r="G4372" s="286"/>
      <c r="H4372" s="286"/>
      <c r="AW4372" s="482"/>
      <c r="AY4372" s="431"/>
    </row>
    <row r="4373" spans="1:51" s="388" customFormat="1" ht="16.5">
      <c r="A4373" s="132"/>
      <c r="B4373" s="132"/>
      <c r="C4373" s="132"/>
      <c r="D4373" s="241"/>
      <c r="E4373" s="241"/>
      <c r="F4373" s="386"/>
      <c r="G4373" s="286"/>
      <c r="H4373" s="286"/>
      <c r="AW4373" s="482"/>
      <c r="AY4373" s="431"/>
    </row>
    <row r="4374" spans="1:51" s="388" customFormat="1" ht="16.5">
      <c r="A4374" s="132"/>
      <c r="B4374" s="132"/>
      <c r="C4374" s="132"/>
      <c r="D4374" s="241"/>
      <c r="E4374" s="241"/>
      <c r="F4374" s="386"/>
      <c r="G4374" s="286"/>
      <c r="H4374" s="286"/>
      <c r="AW4374" s="482"/>
      <c r="AY4374" s="431"/>
    </row>
    <row r="4375" spans="1:51" s="388" customFormat="1" ht="16.5">
      <c r="A4375" s="132"/>
      <c r="B4375" s="132"/>
      <c r="C4375" s="132"/>
      <c r="D4375" s="241"/>
      <c r="E4375" s="241"/>
      <c r="F4375" s="386"/>
      <c r="G4375" s="286"/>
      <c r="H4375" s="286"/>
      <c r="AW4375" s="482"/>
      <c r="AY4375" s="431"/>
    </row>
    <row r="4376" spans="1:51" s="388" customFormat="1" ht="16.5">
      <c r="A4376" s="132"/>
      <c r="B4376" s="132"/>
      <c r="C4376" s="132"/>
      <c r="D4376" s="241"/>
      <c r="E4376" s="241"/>
      <c r="F4376" s="386"/>
      <c r="G4376" s="286"/>
      <c r="H4376" s="286"/>
      <c r="AW4376" s="482"/>
      <c r="AY4376" s="431"/>
    </row>
    <row r="4377" spans="1:51" s="388" customFormat="1" ht="16.5">
      <c r="A4377" s="132"/>
      <c r="B4377" s="132"/>
      <c r="C4377" s="132"/>
      <c r="D4377" s="241"/>
      <c r="E4377" s="241"/>
      <c r="F4377" s="386"/>
      <c r="G4377" s="286"/>
      <c r="H4377" s="286"/>
      <c r="AW4377" s="482"/>
      <c r="AY4377" s="431"/>
    </row>
    <row r="4378" spans="1:51" s="388" customFormat="1" ht="16.5">
      <c r="A4378" s="132"/>
      <c r="B4378" s="132"/>
      <c r="C4378" s="132"/>
      <c r="D4378" s="241"/>
      <c r="E4378" s="241"/>
      <c r="F4378" s="386"/>
      <c r="G4378" s="286"/>
      <c r="H4378" s="286"/>
      <c r="AW4378" s="482"/>
      <c r="AY4378" s="431"/>
    </row>
    <row r="4379" spans="1:51" s="388" customFormat="1" ht="16.5">
      <c r="A4379" s="132"/>
      <c r="B4379" s="132"/>
      <c r="C4379" s="132"/>
      <c r="D4379" s="241"/>
      <c r="E4379" s="241"/>
      <c r="F4379" s="386"/>
      <c r="G4379" s="286"/>
      <c r="H4379" s="286"/>
      <c r="AW4379" s="482"/>
      <c r="AY4379" s="431"/>
    </row>
    <row r="4380" spans="1:51" s="388" customFormat="1" ht="16.5">
      <c r="A4380" s="132"/>
      <c r="B4380" s="132"/>
      <c r="C4380" s="132"/>
      <c r="D4380" s="241"/>
      <c r="E4380" s="241"/>
      <c r="F4380" s="386"/>
      <c r="G4380" s="286"/>
      <c r="H4380" s="286"/>
      <c r="AW4380" s="482"/>
      <c r="AY4380" s="431"/>
    </row>
    <row r="4381" spans="1:51" s="388" customFormat="1" ht="16.5">
      <c r="A4381" s="132"/>
      <c r="B4381" s="132"/>
      <c r="C4381" s="132"/>
      <c r="D4381" s="241"/>
      <c r="E4381" s="241"/>
      <c r="F4381" s="386"/>
      <c r="G4381" s="286"/>
      <c r="H4381" s="286"/>
      <c r="AW4381" s="482"/>
      <c r="AY4381" s="431"/>
    </row>
    <row r="4382" spans="1:51" s="388" customFormat="1" ht="16.5">
      <c r="A4382" s="132"/>
      <c r="B4382" s="132"/>
      <c r="C4382" s="132"/>
      <c r="D4382" s="241"/>
      <c r="E4382" s="241"/>
      <c r="F4382" s="386"/>
      <c r="G4382" s="286"/>
      <c r="H4382" s="286"/>
      <c r="AW4382" s="482"/>
      <c r="AY4382" s="431"/>
    </row>
    <row r="4383" spans="1:51" s="388" customFormat="1" ht="16.5">
      <c r="A4383" s="132"/>
      <c r="B4383" s="132"/>
      <c r="C4383" s="132"/>
      <c r="D4383" s="241"/>
      <c r="E4383" s="241"/>
      <c r="F4383" s="386"/>
      <c r="G4383" s="286"/>
      <c r="H4383" s="286"/>
      <c r="AW4383" s="482"/>
      <c r="AY4383" s="431"/>
    </row>
    <row r="4384" spans="1:51" s="388" customFormat="1" ht="16.5">
      <c r="A4384" s="132"/>
      <c r="B4384" s="132"/>
      <c r="C4384" s="132"/>
      <c r="D4384" s="241"/>
      <c r="E4384" s="241"/>
      <c r="F4384" s="386"/>
      <c r="G4384" s="286"/>
      <c r="H4384" s="286"/>
      <c r="AW4384" s="482"/>
      <c r="AY4384" s="431"/>
    </row>
    <row r="4385" spans="1:51" s="388" customFormat="1" ht="16.5">
      <c r="A4385" s="132"/>
      <c r="B4385" s="132"/>
      <c r="C4385" s="132"/>
      <c r="D4385" s="241"/>
      <c r="E4385" s="241"/>
      <c r="F4385" s="386"/>
      <c r="G4385" s="286"/>
      <c r="H4385" s="286"/>
      <c r="AW4385" s="482"/>
      <c r="AY4385" s="431"/>
    </row>
    <row r="4386" spans="1:51" s="388" customFormat="1" ht="16.5">
      <c r="A4386" s="132"/>
      <c r="B4386" s="132"/>
      <c r="C4386" s="132"/>
      <c r="D4386" s="241"/>
      <c r="E4386" s="241"/>
      <c r="F4386" s="386"/>
      <c r="G4386" s="286"/>
      <c r="H4386" s="286"/>
      <c r="AW4386" s="482"/>
      <c r="AY4386" s="431"/>
    </row>
    <row r="4387" spans="1:51" s="388" customFormat="1" ht="16.5">
      <c r="A4387" s="132"/>
      <c r="B4387" s="132"/>
      <c r="C4387" s="132"/>
      <c r="D4387" s="241"/>
      <c r="E4387" s="241"/>
      <c r="F4387" s="386"/>
      <c r="G4387" s="286"/>
      <c r="H4387" s="286"/>
      <c r="AW4387" s="482"/>
      <c r="AY4387" s="431"/>
    </row>
    <row r="4388" spans="1:51" s="388" customFormat="1" ht="16.5">
      <c r="A4388" s="132"/>
      <c r="B4388" s="132"/>
      <c r="C4388" s="132"/>
      <c r="D4388" s="241"/>
      <c r="E4388" s="241"/>
      <c r="F4388" s="386"/>
      <c r="G4388" s="286"/>
      <c r="H4388" s="286"/>
      <c r="AW4388" s="482"/>
      <c r="AY4388" s="431"/>
    </row>
    <row r="4389" spans="1:51" s="388" customFormat="1" ht="16.5">
      <c r="A4389" s="132"/>
      <c r="B4389" s="132"/>
      <c r="C4389" s="132"/>
      <c r="D4389" s="241"/>
      <c r="E4389" s="241"/>
      <c r="F4389" s="386"/>
      <c r="G4389" s="286"/>
      <c r="H4389" s="286"/>
      <c r="AW4389" s="482"/>
      <c r="AY4389" s="431"/>
    </row>
    <row r="4390" spans="1:51" s="388" customFormat="1" ht="16.5">
      <c r="A4390" s="132"/>
      <c r="B4390" s="132"/>
      <c r="C4390" s="132"/>
      <c r="D4390" s="241"/>
      <c r="E4390" s="241"/>
      <c r="F4390" s="386"/>
      <c r="G4390" s="286"/>
      <c r="H4390" s="286"/>
      <c r="AW4390" s="482"/>
      <c r="AY4390" s="431"/>
    </row>
    <row r="4391" spans="1:51" s="388" customFormat="1" ht="16.5">
      <c r="A4391" s="132"/>
      <c r="B4391" s="132"/>
      <c r="C4391" s="132"/>
      <c r="D4391" s="241"/>
      <c r="E4391" s="241"/>
      <c r="F4391" s="386"/>
      <c r="G4391" s="286"/>
      <c r="H4391" s="286"/>
      <c r="AW4391" s="482"/>
      <c r="AY4391" s="431"/>
    </row>
    <row r="4392" spans="1:51" s="388" customFormat="1" ht="16.5">
      <c r="A4392" s="132"/>
      <c r="B4392" s="132"/>
      <c r="C4392" s="132"/>
      <c r="D4392" s="241"/>
      <c r="E4392" s="241"/>
      <c r="F4392" s="386"/>
      <c r="G4392" s="286"/>
      <c r="H4392" s="286"/>
      <c r="AW4392" s="482"/>
      <c r="AY4392" s="431"/>
    </row>
    <row r="4393" spans="1:51" s="388" customFormat="1" ht="16.5">
      <c r="A4393" s="132"/>
      <c r="B4393" s="132"/>
      <c r="C4393" s="132"/>
      <c r="D4393" s="241"/>
      <c r="E4393" s="241"/>
      <c r="F4393" s="386"/>
      <c r="G4393" s="286"/>
      <c r="H4393" s="286"/>
      <c r="AW4393" s="482"/>
      <c r="AY4393" s="431"/>
    </row>
    <row r="4394" spans="1:51" s="388" customFormat="1" ht="16.5">
      <c r="A4394" s="132"/>
      <c r="B4394" s="132"/>
      <c r="C4394" s="132"/>
      <c r="D4394" s="241"/>
      <c r="E4394" s="241"/>
      <c r="F4394" s="386"/>
      <c r="G4394" s="286"/>
      <c r="H4394" s="286"/>
      <c r="AW4394" s="482"/>
      <c r="AY4394" s="431"/>
    </row>
    <row r="4395" spans="1:51" s="388" customFormat="1" ht="16.5">
      <c r="A4395" s="132"/>
      <c r="B4395" s="132"/>
      <c r="C4395" s="132"/>
      <c r="D4395" s="241"/>
      <c r="E4395" s="241"/>
      <c r="F4395" s="386"/>
      <c r="G4395" s="286"/>
      <c r="H4395" s="286"/>
      <c r="AW4395" s="482"/>
      <c r="AY4395" s="431"/>
    </row>
    <row r="4396" spans="1:51" s="388" customFormat="1" ht="16.5">
      <c r="A4396" s="132"/>
      <c r="B4396" s="132"/>
      <c r="C4396" s="132"/>
      <c r="D4396" s="241"/>
      <c r="E4396" s="241"/>
      <c r="F4396" s="386"/>
      <c r="G4396" s="286"/>
      <c r="H4396" s="286"/>
      <c r="AW4396" s="482"/>
      <c r="AY4396" s="431"/>
    </row>
    <row r="4397" spans="1:51" s="388" customFormat="1" ht="16.5">
      <c r="A4397" s="132"/>
      <c r="B4397" s="132"/>
      <c r="C4397" s="132"/>
      <c r="D4397" s="241"/>
      <c r="E4397" s="241"/>
      <c r="F4397" s="386"/>
      <c r="G4397" s="286"/>
      <c r="H4397" s="286"/>
      <c r="AW4397" s="482"/>
      <c r="AY4397" s="431"/>
    </row>
    <row r="4398" spans="1:51" s="388" customFormat="1" ht="16.5">
      <c r="A4398" s="132"/>
      <c r="B4398" s="132"/>
      <c r="C4398" s="132"/>
      <c r="D4398" s="241"/>
      <c r="E4398" s="241"/>
      <c r="F4398" s="386"/>
      <c r="G4398" s="286"/>
      <c r="H4398" s="286"/>
      <c r="AW4398" s="482"/>
      <c r="AY4398" s="431"/>
    </row>
    <row r="4399" spans="1:51" s="388" customFormat="1" ht="16.5">
      <c r="A4399" s="132"/>
      <c r="B4399" s="132"/>
      <c r="C4399" s="132"/>
      <c r="D4399" s="241"/>
      <c r="E4399" s="241"/>
      <c r="F4399" s="386"/>
      <c r="G4399" s="286"/>
      <c r="H4399" s="286"/>
      <c r="AW4399" s="482"/>
      <c r="AY4399" s="431"/>
    </row>
    <row r="4400" spans="1:51" s="388" customFormat="1" ht="16.5">
      <c r="A4400" s="132"/>
      <c r="B4400" s="132"/>
      <c r="C4400" s="132"/>
      <c r="D4400" s="241"/>
      <c r="E4400" s="241"/>
      <c r="F4400" s="386"/>
      <c r="G4400" s="286"/>
      <c r="H4400" s="286"/>
      <c r="AW4400" s="482"/>
      <c r="AY4400" s="431"/>
    </row>
    <row r="4401" spans="1:51" s="388" customFormat="1" ht="16.5">
      <c r="A4401" s="132"/>
      <c r="B4401" s="132"/>
      <c r="C4401" s="132"/>
      <c r="D4401" s="241"/>
      <c r="E4401" s="241"/>
      <c r="F4401" s="386"/>
      <c r="G4401" s="286"/>
      <c r="H4401" s="286"/>
      <c r="AW4401" s="482"/>
      <c r="AY4401" s="431"/>
    </row>
    <row r="4402" spans="1:51" s="388" customFormat="1" ht="16.5">
      <c r="A4402" s="132"/>
      <c r="B4402" s="132"/>
      <c r="C4402" s="132"/>
      <c r="D4402" s="241"/>
      <c r="E4402" s="241"/>
      <c r="F4402" s="386"/>
      <c r="G4402" s="286"/>
      <c r="H4402" s="286"/>
      <c r="AW4402" s="482"/>
      <c r="AY4402" s="431"/>
    </row>
    <row r="4403" spans="1:51" s="388" customFormat="1" ht="16.5">
      <c r="A4403" s="132"/>
      <c r="B4403" s="132"/>
      <c r="C4403" s="132"/>
      <c r="D4403" s="241"/>
      <c r="E4403" s="241"/>
      <c r="F4403" s="386"/>
      <c r="G4403" s="286"/>
      <c r="H4403" s="286"/>
      <c r="AW4403" s="482"/>
      <c r="AY4403" s="431"/>
    </row>
    <row r="4404" spans="1:51" s="388" customFormat="1" ht="16.5">
      <c r="A4404" s="132"/>
      <c r="B4404" s="132"/>
      <c r="C4404" s="132"/>
      <c r="D4404" s="241"/>
      <c r="E4404" s="241"/>
      <c r="F4404" s="386"/>
      <c r="G4404" s="286"/>
      <c r="H4404" s="286"/>
      <c r="AW4404" s="482"/>
      <c r="AY4404" s="431"/>
    </row>
    <row r="4405" spans="1:51" s="388" customFormat="1" ht="16.5">
      <c r="A4405" s="132"/>
      <c r="B4405" s="132"/>
      <c r="C4405" s="132"/>
      <c r="D4405" s="241"/>
      <c r="E4405" s="241"/>
      <c r="F4405" s="386"/>
      <c r="G4405" s="286"/>
      <c r="H4405" s="286"/>
      <c r="AW4405" s="482"/>
      <c r="AY4405" s="431"/>
    </row>
    <row r="4406" spans="1:51" s="388" customFormat="1" ht="16.5">
      <c r="A4406" s="132"/>
      <c r="B4406" s="132"/>
      <c r="C4406" s="132"/>
      <c r="D4406" s="241"/>
      <c r="E4406" s="241"/>
      <c r="F4406" s="386"/>
      <c r="G4406" s="286"/>
      <c r="H4406" s="286"/>
      <c r="AW4406" s="482"/>
      <c r="AY4406" s="431"/>
    </row>
    <row r="4407" spans="1:51" s="388" customFormat="1" ht="16.5">
      <c r="A4407" s="132"/>
      <c r="B4407" s="132"/>
      <c r="C4407" s="132"/>
      <c r="D4407" s="241"/>
      <c r="E4407" s="241"/>
      <c r="F4407" s="386"/>
      <c r="G4407" s="286"/>
      <c r="H4407" s="286"/>
      <c r="AW4407" s="482"/>
      <c r="AY4407" s="431"/>
    </row>
    <row r="4408" spans="1:51" s="388" customFormat="1" ht="16.5">
      <c r="A4408" s="132"/>
      <c r="B4408" s="132"/>
      <c r="C4408" s="132"/>
      <c r="D4408" s="241"/>
      <c r="E4408" s="241"/>
      <c r="F4408" s="386"/>
      <c r="G4408" s="286"/>
      <c r="H4408" s="286"/>
      <c r="AW4408" s="482"/>
      <c r="AY4408" s="431"/>
    </row>
    <row r="4409" spans="1:51" s="388" customFormat="1" ht="16.5">
      <c r="A4409" s="132"/>
      <c r="B4409" s="132"/>
      <c r="C4409" s="132"/>
      <c r="D4409" s="241"/>
      <c r="E4409" s="241"/>
      <c r="F4409" s="386"/>
      <c r="G4409" s="286"/>
      <c r="H4409" s="286"/>
      <c r="AW4409" s="482"/>
      <c r="AY4409" s="431"/>
    </row>
    <row r="4410" spans="1:51" s="388" customFormat="1" ht="16.5">
      <c r="A4410" s="132"/>
      <c r="B4410" s="132"/>
      <c r="C4410" s="132"/>
      <c r="D4410" s="241"/>
      <c r="E4410" s="241"/>
      <c r="F4410" s="386"/>
      <c r="G4410" s="286"/>
      <c r="H4410" s="286"/>
      <c r="AW4410" s="482"/>
      <c r="AY4410" s="431"/>
    </row>
    <row r="4411" spans="1:51" s="388" customFormat="1" ht="16.5">
      <c r="A4411" s="132"/>
      <c r="B4411" s="132"/>
      <c r="C4411" s="132"/>
      <c r="D4411" s="241"/>
      <c r="E4411" s="241"/>
      <c r="F4411" s="386"/>
      <c r="G4411" s="286"/>
      <c r="H4411" s="286"/>
      <c r="AW4411" s="482"/>
      <c r="AY4411" s="431"/>
    </row>
    <row r="4412" spans="1:51" s="388" customFormat="1" ht="16.5">
      <c r="A4412" s="132"/>
      <c r="B4412" s="132"/>
      <c r="C4412" s="132"/>
      <c r="D4412" s="241"/>
      <c r="E4412" s="241"/>
      <c r="F4412" s="386"/>
      <c r="G4412" s="286"/>
      <c r="H4412" s="286"/>
      <c r="AW4412" s="482"/>
      <c r="AY4412" s="431"/>
    </row>
    <row r="4413" spans="1:51" s="388" customFormat="1" ht="16.5">
      <c r="A4413" s="132"/>
      <c r="B4413" s="132"/>
      <c r="C4413" s="132"/>
      <c r="D4413" s="241"/>
      <c r="E4413" s="241"/>
      <c r="F4413" s="386"/>
      <c r="G4413" s="286"/>
      <c r="H4413" s="286"/>
      <c r="AW4413" s="482"/>
      <c r="AY4413" s="431"/>
    </row>
    <row r="4414" spans="1:51" s="388" customFormat="1" ht="16.5">
      <c r="A4414" s="132"/>
      <c r="B4414" s="132"/>
      <c r="C4414" s="132"/>
      <c r="D4414" s="241"/>
      <c r="E4414" s="241"/>
      <c r="F4414" s="386"/>
      <c r="G4414" s="286"/>
      <c r="H4414" s="286"/>
      <c r="AW4414" s="482"/>
      <c r="AY4414" s="431"/>
    </row>
    <row r="4415" spans="1:51" s="388" customFormat="1" ht="16.5">
      <c r="A4415" s="132"/>
      <c r="B4415" s="132"/>
      <c r="C4415" s="132"/>
      <c r="D4415" s="241"/>
      <c r="E4415" s="241"/>
      <c r="F4415" s="386"/>
      <c r="G4415" s="286"/>
      <c r="H4415" s="286"/>
      <c r="AW4415" s="482"/>
      <c r="AY4415" s="431"/>
    </row>
    <row r="4416" spans="1:51" s="388" customFormat="1" ht="16.5">
      <c r="A4416" s="132"/>
      <c r="B4416" s="132"/>
      <c r="C4416" s="132"/>
      <c r="D4416" s="241"/>
      <c r="E4416" s="241"/>
      <c r="F4416" s="386"/>
      <c r="G4416" s="286"/>
      <c r="H4416" s="286"/>
      <c r="AW4416" s="482"/>
      <c r="AY4416" s="431"/>
    </row>
    <row r="4417" spans="1:51" s="388" customFormat="1" ht="16.5">
      <c r="A4417" s="132"/>
      <c r="B4417" s="132"/>
      <c r="C4417" s="132"/>
      <c r="D4417" s="241"/>
      <c r="E4417" s="241"/>
      <c r="F4417" s="386"/>
      <c r="G4417" s="286"/>
      <c r="H4417" s="286"/>
      <c r="AW4417" s="482"/>
      <c r="AY4417" s="431"/>
    </row>
    <row r="4418" spans="1:51" s="388" customFormat="1" ht="16.5">
      <c r="A4418" s="132"/>
      <c r="B4418" s="132"/>
      <c r="C4418" s="132"/>
      <c r="D4418" s="241"/>
      <c r="E4418" s="241"/>
      <c r="F4418" s="386"/>
      <c r="G4418" s="286"/>
      <c r="H4418" s="286"/>
      <c r="AW4418" s="482"/>
      <c r="AY4418" s="431"/>
    </row>
    <row r="4419" spans="1:51" s="388" customFormat="1" ht="16.5">
      <c r="A4419" s="132"/>
      <c r="B4419" s="132"/>
      <c r="C4419" s="132"/>
      <c r="D4419" s="241"/>
      <c r="E4419" s="241"/>
      <c r="F4419" s="386"/>
      <c r="G4419" s="286"/>
      <c r="H4419" s="286"/>
      <c r="AW4419" s="482"/>
      <c r="AY4419" s="431"/>
    </row>
    <row r="4420" spans="1:51" s="388" customFormat="1" ht="16.5">
      <c r="A4420" s="132"/>
      <c r="B4420" s="132"/>
      <c r="C4420" s="132"/>
      <c r="D4420" s="241"/>
      <c r="E4420" s="241"/>
      <c r="F4420" s="386"/>
      <c r="G4420" s="286"/>
      <c r="H4420" s="286"/>
      <c r="AW4420" s="482"/>
      <c r="AY4420" s="431"/>
    </row>
    <row r="4421" spans="1:51" s="388" customFormat="1" ht="16.5">
      <c r="A4421" s="132"/>
      <c r="B4421" s="132"/>
      <c r="C4421" s="132"/>
      <c r="D4421" s="241"/>
      <c r="E4421" s="241"/>
      <c r="F4421" s="386"/>
      <c r="G4421" s="286"/>
      <c r="H4421" s="286"/>
      <c r="AW4421" s="482"/>
      <c r="AY4421" s="431"/>
    </row>
    <row r="4422" spans="1:51" s="388" customFormat="1" ht="16.5">
      <c r="A4422" s="132"/>
      <c r="B4422" s="132"/>
      <c r="C4422" s="132"/>
      <c r="D4422" s="241"/>
      <c r="E4422" s="241"/>
      <c r="F4422" s="386"/>
      <c r="G4422" s="286"/>
      <c r="H4422" s="286"/>
      <c r="AW4422" s="482"/>
      <c r="AY4422" s="431"/>
    </row>
    <row r="4423" spans="1:51" s="388" customFormat="1" ht="16.5">
      <c r="A4423" s="132"/>
      <c r="B4423" s="132"/>
      <c r="C4423" s="132"/>
      <c r="D4423" s="241"/>
      <c r="E4423" s="241"/>
      <c r="F4423" s="386"/>
      <c r="G4423" s="286"/>
      <c r="H4423" s="286"/>
      <c r="AW4423" s="482"/>
      <c r="AY4423" s="431"/>
    </row>
    <row r="4424" spans="1:51" s="388" customFormat="1" ht="16.5">
      <c r="A4424" s="132"/>
      <c r="B4424" s="132"/>
      <c r="C4424" s="132"/>
      <c r="D4424" s="241"/>
      <c r="E4424" s="241"/>
      <c r="F4424" s="386"/>
      <c r="G4424" s="286"/>
      <c r="H4424" s="286"/>
      <c r="AW4424" s="482"/>
      <c r="AY4424" s="431"/>
    </row>
    <row r="4425" spans="1:51" s="388" customFormat="1" ht="16.5">
      <c r="A4425" s="132"/>
      <c r="B4425" s="132"/>
      <c r="C4425" s="132"/>
      <c r="D4425" s="241"/>
      <c r="E4425" s="241"/>
      <c r="F4425" s="386"/>
      <c r="G4425" s="286"/>
      <c r="H4425" s="286"/>
      <c r="AW4425" s="482"/>
      <c r="AY4425" s="431"/>
    </row>
    <row r="4426" spans="1:51" s="388" customFormat="1" ht="16.5">
      <c r="A4426" s="132"/>
      <c r="B4426" s="132"/>
      <c r="C4426" s="132"/>
      <c r="D4426" s="241"/>
      <c r="E4426" s="241"/>
      <c r="F4426" s="386"/>
      <c r="G4426" s="286"/>
      <c r="H4426" s="286"/>
      <c r="AW4426" s="482"/>
      <c r="AY4426" s="431"/>
    </row>
    <row r="4427" spans="1:51" s="388" customFormat="1" ht="16.5">
      <c r="A4427" s="132"/>
      <c r="B4427" s="132"/>
      <c r="C4427" s="132"/>
      <c r="D4427" s="241"/>
      <c r="E4427" s="241"/>
      <c r="F4427" s="386"/>
      <c r="G4427" s="286"/>
      <c r="H4427" s="286"/>
      <c r="AW4427" s="482"/>
      <c r="AY4427" s="431"/>
    </row>
    <row r="4428" spans="1:51" s="388" customFormat="1" ht="16.5">
      <c r="A4428" s="132"/>
      <c r="B4428" s="132"/>
      <c r="C4428" s="132"/>
      <c r="D4428" s="241"/>
      <c r="E4428" s="241"/>
      <c r="F4428" s="386"/>
      <c r="G4428" s="286"/>
      <c r="H4428" s="286"/>
      <c r="AW4428" s="482"/>
      <c r="AY4428" s="431"/>
    </row>
    <row r="4429" spans="1:51" s="388" customFormat="1" ht="16.5">
      <c r="A4429" s="132"/>
      <c r="B4429" s="132"/>
      <c r="C4429" s="132"/>
      <c r="D4429" s="241"/>
      <c r="E4429" s="241"/>
      <c r="F4429" s="386"/>
      <c r="G4429" s="286"/>
      <c r="H4429" s="286"/>
      <c r="AW4429" s="482"/>
      <c r="AY4429" s="431"/>
    </row>
    <row r="4430" spans="1:51" s="388" customFormat="1" ht="16.5">
      <c r="A4430" s="132"/>
      <c r="B4430" s="132"/>
      <c r="C4430" s="132"/>
      <c r="D4430" s="241"/>
      <c r="E4430" s="241"/>
      <c r="F4430" s="386"/>
      <c r="G4430" s="286"/>
      <c r="H4430" s="286"/>
      <c r="AW4430" s="482"/>
      <c r="AY4430" s="431"/>
    </row>
    <row r="4431" spans="1:51" s="388" customFormat="1" ht="16.5">
      <c r="A4431" s="132"/>
      <c r="B4431" s="132"/>
      <c r="C4431" s="132"/>
      <c r="D4431" s="241"/>
      <c r="E4431" s="241"/>
      <c r="F4431" s="386"/>
      <c r="G4431" s="286"/>
      <c r="H4431" s="286"/>
      <c r="AW4431" s="482"/>
      <c r="AY4431" s="431"/>
    </row>
    <row r="4432" spans="1:51" s="388" customFormat="1" ht="16.5">
      <c r="A4432" s="132"/>
      <c r="B4432" s="132"/>
      <c r="C4432" s="132"/>
      <c r="D4432" s="241"/>
      <c r="E4432" s="241"/>
      <c r="F4432" s="386"/>
      <c r="G4432" s="286"/>
      <c r="H4432" s="286"/>
      <c r="AW4432" s="482"/>
      <c r="AY4432" s="431"/>
    </row>
    <row r="4433" spans="1:51" s="388" customFormat="1" ht="16.5">
      <c r="A4433" s="132"/>
      <c r="B4433" s="132"/>
      <c r="C4433" s="132"/>
      <c r="D4433" s="241"/>
      <c r="E4433" s="241"/>
      <c r="F4433" s="386"/>
      <c r="G4433" s="286"/>
      <c r="H4433" s="286"/>
      <c r="AW4433" s="482"/>
      <c r="AY4433" s="431"/>
    </row>
    <row r="4434" spans="1:51" s="388" customFormat="1" ht="16.5">
      <c r="A4434" s="132"/>
      <c r="B4434" s="132"/>
      <c r="C4434" s="132"/>
      <c r="D4434" s="241"/>
      <c r="E4434" s="241"/>
      <c r="F4434" s="386"/>
      <c r="G4434" s="286"/>
      <c r="H4434" s="286"/>
      <c r="AW4434" s="482"/>
      <c r="AY4434" s="431"/>
    </row>
    <row r="4435" spans="1:51" s="388" customFormat="1" ht="16.5">
      <c r="A4435" s="132"/>
      <c r="B4435" s="132"/>
      <c r="C4435" s="132"/>
      <c r="D4435" s="241"/>
      <c r="E4435" s="241"/>
      <c r="F4435" s="386"/>
      <c r="G4435" s="286"/>
      <c r="H4435" s="286"/>
      <c r="AW4435" s="482"/>
      <c r="AY4435" s="431"/>
    </row>
    <row r="4436" spans="1:51" s="388" customFormat="1" ht="16.5">
      <c r="A4436" s="132"/>
      <c r="B4436" s="132"/>
      <c r="C4436" s="132"/>
      <c r="D4436" s="241"/>
      <c r="E4436" s="241"/>
      <c r="F4436" s="386"/>
      <c r="G4436" s="286"/>
      <c r="H4436" s="286"/>
      <c r="AW4436" s="482"/>
      <c r="AY4436" s="431"/>
    </row>
    <row r="4437" spans="1:51" s="388" customFormat="1" ht="16.5">
      <c r="A4437" s="132"/>
      <c r="B4437" s="132"/>
      <c r="C4437" s="132"/>
      <c r="D4437" s="241"/>
      <c r="E4437" s="241"/>
      <c r="F4437" s="386"/>
      <c r="G4437" s="286"/>
      <c r="H4437" s="286"/>
      <c r="AW4437" s="482"/>
      <c r="AY4437" s="431"/>
    </row>
    <row r="4438" spans="1:51" s="388" customFormat="1" ht="16.5">
      <c r="A4438" s="132"/>
      <c r="B4438" s="132"/>
      <c r="C4438" s="132"/>
      <c r="D4438" s="241"/>
      <c r="E4438" s="241"/>
      <c r="F4438" s="386"/>
      <c r="G4438" s="286"/>
      <c r="H4438" s="286"/>
      <c r="AW4438" s="482"/>
      <c r="AY4438" s="431"/>
    </row>
    <row r="4439" spans="1:51" s="388" customFormat="1" ht="16.5">
      <c r="A4439" s="132"/>
      <c r="B4439" s="132"/>
      <c r="C4439" s="132"/>
      <c r="D4439" s="241"/>
      <c r="E4439" s="241"/>
      <c r="F4439" s="386"/>
      <c r="G4439" s="286"/>
      <c r="H4439" s="286"/>
      <c r="AW4439" s="482"/>
      <c r="AY4439" s="431"/>
    </row>
    <row r="4440" spans="1:51" s="388" customFormat="1" ht="16.5">
      <c r="A4440" s="132"/>
      <c r="B4440" s="132"/>
      <c r="C4440" s="132"/>
      <c r="D4440" s="241"/>
      <c r="E4440" s="241"/>
      <c r="F4440" s="386"/>
      <c r="G4440" s="286"/>
      <c r="H4440" s="286"/>
      <c r="AW4440" s="482"/>
      <c r="AY4440" s="431"/>
    </row>
    <row r="4441" spans="1:51" s="388" customFormat="1" ht="16.5">
      <c r="A4441" s="132"/>
      <c r="B4441" s="132"/>
      <c r="C4441" s="132"/>
      <c r="D4441" s="241"/>
      <c r="E4441" s="241"/>
      <c r="F4441" s="386"/>
      <c r="G4441" s="286"/>
      <c r="H4441" s="286"/>
      <c r="AW4441" s="482"/>
      <c r="AY4441" s="431"/>
    </row>
    <row r="4442" spans="1:51" s="388" customFormat="1" ht="16.5">
      <c r="A4442" s="132"/>
      <c r="B4442" s="132"/>
      <c r="C4442" s="132"/>
      <c r="D4442" s="241"/>
      <c r="E4442" s="241"/>
      <c r="F4442" s="386"/>
      <c r="G4442" s="286"/>
      <c r="H4442" s="286"/>
      <c r="AW4442" s="482"/>
      <c r="AY4442" s="431"/>
    </row>
    <row r="4443" spans="1:51" s="388" customFormat="1" ht="16.5">
      <c r="A4443" s="132"/>
      <c r="B4443" s="132"/>
      <c r="C4443" s="132"/>
      <c r="D4443" s="241"/>
      <c r="E4443" s="241"/>
      <c r="F4443" s="386"/>
      <c r="G4443" s="286"/>
      <c r="H4443" s="286"/>
      <c r="AW4443" s="482"/>
      <c r="AY4443" s="431"/>
    </row>
    <row r="4444" spans="1:51" s="388" customFormat="1" ht="16.5">
      <c r="A4444" s="132"/>
      <c r="B4444" s="132"/>
      <c r="C4444" s="132"/>
      <c r="D4444" s="241"/>
      <c r="E4444" s="241"/>
      <c r="F4444" s="386"/>
      <c r="G4444" s="286"/>
      <c r="H4444" s="286"/>
      <c r="AW4444" s="482"/>
      <c r="AY4444" s="431"/>
    </row>
    <row r="4445" spans="1:51" s="388" customFormat="1" ht="16.5">
      <c r="A4445" s="132"/>
      <c r="B4445" s="132"/>
      <c r="C4445" s="132"/>
      <c r="D4445" s="241"/>
      <c r="E4445" s="241"/>
      <c r="F4445" s="386"/>
      <c r="G4445" s="286"/>
      <c r="H4445" s="286"/>
      <c r="AW4445" s="482"/>
      <c r="AY4445" s="431"/>
    </row>
    <row r="4446" spans="1:51" s="388" customFormat="1" ht="16.5">
      <c r="A4446" s="132"/>
      <c r="B4446" s="132"/>
      <c r="C4446" s="132"/>
      <c r="D4446" s="241"/>
      <c r="E4446" s="241"/>
      <c r="F4446" s="386"/>
      <c r="G4446" s="286"/>
      <c r="H4446" s="286"/>
      <c r="AW4446" s="482"/>
      <c r="AY4446" s="431"/>
    </row>
    <row r="4447" spans="1:51" s="388" customFormat="1" ht="16.5">
      <c r="A4447" s="132"/>
      <c r="B4447" s="132"/>
      <c r="C4447" s="132"/>
      <c r="D4447" s="241"/>
      <c r="E4447" s="241"/>
      <c r="F4447" s="386"/>
      <c r="G4447" s="286"/>
      <c r="H4447" s="286"/>
      <c r="AW4447" s="482"/>
      <c r="AY4447" s="431"/>
    </row>
    <row r="4448" spans="1:51" s="388" customFormat="1" ht="16.5">
      <c r="A4448" s="132"/>
      <c r="B4448" s="132"/>
      <c r="C4448" s="132"/>
      <c r="D4448" s="241"/>
      <c r="E4448" s="241"/>
      <c r="F4448" s="386"/>
      <c r="G4448" s="286"/>
      <c r="H4448" s="286"/>
      <c r="AW4448" s="482"/>
      <c r="AY4448" s="431"/>
    </row>
    <row r="4449" spans="1:51" s="388" customFormat="1" ht="16.5">
      <c r="A4449" s="132"/>
      <c r="B4449" s="132"/>
      <c r="C4449" s="132"/>
      <c r="D4449" s="241"/>
      <c r="E4449" s="241"/>
      <c r="F4449" s="386"/>
      <c r="G4449" s="286"/>
      <c r="H4449" s="286"/>
      <c r="AW4449" s="482"/>
      <c r="AY4449" s="431"/>
    </row>
    <row r="4450" spans="1:51" s="388" customFormat="1" ht="16.5">
      <c r="A4450" s="132"/>
      <c r="B4450" s="132"/>
      <c r="C4450" s="132"/>
      <c r="D4450" s="241"/>
      <c r="E4450" s="241"/>
      <c r="F4450" s="386"/>
      <c r="G4450" s="286"/>
      <c r="H4450" s="286"/>
      <c r="AW4450" s="482"/>
      <c r="AY4450" s="431"/>
    </row>
    <row r="4451" spans="1:51" s="388" customFormat="1" ht="16.5">
      <c r="A4451" s="132"/>
      <c r="B4451" s="132"/>
      <c r="C4451" s="132"/>
      <c r="D4451" s="241"/>
      <c r="E4451" s="241"/>
      <c r="F4451" s="386"/>
      <c r="G4451" s="286"/>
      <c r="H4451" s="286"/>
      <c r="AW4451" s="482"/>
      <c r="AY4451" s="431"/>
    </row>
    <row r="4452" spans="1:51" s="388" customFormat="1" ht="16.5">
      <c r="A4452" s="132"/>
      <c r="B4452" s="132"/>
      <c r="C4452" s="132"/>
      <c r="D4452" s="241"/>
      <c r="E4452" s="241"/>
      <c r="F4452" s="386"/>
      <c r="G4452" s="286"/>
      <c r="H4452" s="286"/>
      <c r="AW4452" s="482"/>
      <c r="AY4452" s="431"/>
    </row>
    <row r="4453" spans="1:51" s="388" customFormat="1" ht="16.5">
      <c r="A4453" s="132"/>
      <c r="B4453" s="132"/>
      <c r="C4453" s="132"/>
      <c r="D4453" s="241"/>
      <c r="E4453" s="241"/>
      <c r="F4453" s="386"/>
      <c r="G4453" s="286"/>
      <c r="H4453" s="286"/>
      <c r="AW4453" s="482"/>
      <c r="AY4453" s="431"/>
    </row>
    <row r="4454" spans="1:51" s="388" customFormat="1" ht="16.5">
      <c r="A4454" s="132"/>
      <c r="B4454" s="132"/>
      <c r="C4454" s="132"/>
      <c r="D4454" s="241"/>
      <c r="E4454" s="241"/>
      <c r="F4454" s="386"/>
      <c r="G4454" s="286"/>
      <c r="H4454" s="286"/>
      <c r="AW4454" s="482"/>
      <c r="AY4454" s="431"/>
    </row>
    <row r="4455" spans="1:51" s="388" customFormat="1" ht="16.5">
      <c r="A4455" s="132"/>
      <c r="B4455" s="132"/>
      <c r="C4455" s="132"/>
      <c r="D4455" s="241"/>
      <c r="E4455" s="241"/>
      <c r="F4455" s="386"/>
      <c r="G4455" s="286"/>
      <c r="H4455" s="286"/>
      <c r="AW4455" s="482"/>
      <c r="AY4455" s="431"/>
    </row>
    <row r="4456" spans="1:51" s="388" customFormat="1" ht="16.5">
      <c r="A4456" s="132"/>
      <c r="B4456" s="132"/>
      <c r="C4456" s="132"/>
      <c r="D4456" s="241"/>
      <c r="E4456" s="241"/>
      <c r="F4456" s="386"/>
      <c r="G4456" s="286"/>
      <c r="H4456" s="286"/>
      <c r="AW4456" s="482"/>
      <c r="AY4456" s="431"/>
    </row>
    <row r="4457" spans="1:51" s="388" customFormat="1" ht="16.5">
      <c r="A4457" s="132"/>
      <c r="B4457" s="132"/>
      <c r="C4457" s="132"/>
      <c r="D4457" s="241"/>
      <c r="E4457" s="241"/>
      <c r="F4457" s="386"/>
      <c r="G4457" s="286"/>
      <c r="H4457" s="286"/>
      <c r="AW4457" s="482"/>
      <c r="AY4457" s="431"/>
    </row>
    <row r="4458" spans="1:51" s="388" customFormat="1" ht="16.5">
      <c r="A4458" s="132"/>
      <c r="B4458" s="132"/>
      <c r="C4458" s="132"/>
      <c r="D4458" s="241"/>
      <c r="E4458" s="241"/>
      <c r="F4458" s="386"/>
      <c r="G4458" s="286"/>
      <c r="H4458" s="286"/>
      <c r="AW4458" s="482"/>
      <c r="AY4458" s="431"/>
    </row>
    <row r="4459" spans="1:51" s="388" customFormat="1" ht="16.5">
      <c r="A4459" s="132"/>
      <c r="B4459" s="132"/>
      <c r="C4459" s="132"/>
      <c r="D4459" s="241"/>
      <c r="E4459" s="241"/>
      <c r="F4459" s="386"/>
      <c r="G4459" s="286"/>
      <c r="H4459" s="286"/>
      <c r="AW4459" s="482"/>
      <c r="AY4459" s="431"/>
    </row>
    <row r="4460" spans="1:51" s="388" customFormat="1" ht="16.5">
      <c r="A4460" s="132"/>
      <c r="B4460" s="132"/>
      <c r="C4460" s="132"/>
      <c r="D4460" s="241"/>
      <c r="E4460" s="241"/>
      <c r="F4460" s="386"/>
      <c r="G4460" s="286"/>
      <c r="H4460" s="286"/>
      <c r="AW4460" s="482"/>
      <c r="AY4460" s="431"/>
    </row>
    <row r="4461" spans="1:51" s="388" customFormat="1" ht="16.5">
      <c r="A4461" s="132"/>
      <c r="B4461" s="132"/>
      <c r="C4461" s="132"/>
      <c r="D4461" s="241"/>
      <c r="E4461" s="241"/>
      <c r="F4461" s="386"/>
      <c r="G4461" s="286"/>
      <c r="H4461" s="286"/>
      <c r="AW4461" s="482"/>
      <c r="AY4461" s="431"/>
    </row>
    <row r="4462" spans="1:51" s="388" customFormat="1" ht="16.5">
      <c r="A4462" s="132"/>
      <c r="B4462" s="132"/>
      <c r="C4462" s="132"/>
      <c r="D4462" s="241"/>
      <c r="E4462" s="241"/>
      <c r="F4462" s="386"/>
      <c r="G4462" s="286"/>
      <c r="H4462" s="286"/>
      <c r="AW4462" s="482"/>
      <c r="AY4462" s="431"/>
    </row>
    <row r="4463" spans="1:51" s="388" customFormat="1" ht="16.5">
      <c r="A4463" s="132"/>
      <c r="B4463" s="132"/>
      <c r="C4463" s="132"/>
      <c r="D4463" s="241"/>
      <c r="E4463" s="241"/>
      <c r="F4463" s="386"/>
      <c r="G4463" s="286"/>
      <c r="H4463" s="286"/>
      <c r="AW4463" s="482"/>
      <c r="AY4463" s="431"/>
    </row>
    <row r="4464" spans="1:51" s="388" customFormat="1" ht="16.5">
      <c r="A4464" s="132"/>
      <c r="B4464" s="132"/>
      <c r="C4464" s="132"/>
      <c r="D4464" s="241"/>
      <c r="E4464" s="241"/>
      <c r="F4464" s="386"/>
      <c r="G4464" s="286"/>
      <c r="H4464" s="286"/>
      <c r="AW4464" s="482"/>
      <c r="AY4464" s="431"/>
    </row>
    <row r="4465" spans="1:51" s="388" customFormat="1" ht="16.5">
      <c r="A4465" s="132"/>
      <c r="B4465" s="132"/>
      <c r="C4465" s="132"/>
      <c r="D4465" s="241"/>
      <c r="E4465" s="241"/>
      <c r="F4465" s="386"/>
      <c r="G4465" s="286"/>
      <c r="H4465" s="286"/>
      <c r="AW4465" s="482"/>
      <c r="AY4465" s="431"/>
    </row>
    <row r="4466" spans="1:51" s="388" customFormat="1" ht="16.5">
      <c r="A4466" s="132"/>
      <c r="B4466" s="132"/>
      <c r="C4466" s="132"/>
      <c r="D4466" s="241"/>
      <c r="E4466" s="241"/>
      <c r="F4466" s="386"/>
      <c r="G4466" s="286"/>
      <c r="H4466" s="286"/>
      <c r="AW4466" s="482"/>
      <c r="AY4466" s="431"/>
    </row>
    <row r="4467" spans="1:51" s="388" customFormat="1" ht="16.5">
      <c r="A4467" s="132"/>
      <c r="B4467" s="132"/>
      <c r="C4467" s="132"/>
      <c r="D4467" s="241"/>
      <c r="E4467" s="241"/>
      <c r="F4467" s="386"/>
      <c r="G4467" s="286"/>
      <c r="H4467" s="286"/>
      <c r="AW4467" s="482"/>
      <c r="AY4467" s="431"/>
    </row>
    <row r="4468" spans="1:51" s="388" customFormat="1" ht="16.5">
      <c r="A4468" s="132"/>
      <c r="B4468" s="132"/>
      <c r="C4468" s="132"/>
      <c r="D4468" s="241"/>
      <c r="E4468" s="241"/>
      <c r="F4468" s="386"/>
      <c r="G4468" s="286"/>
      <c r="H4468" s="286"/>
      <c r="AW4468" s="482"/>
      <c r="AY4468" s="431"/>
    </row>
    <row r="4469" spans="1:51" s="388" customFormat="1" ht="16.5">
      <c r="A4469" s="132"/>
      <c r="B4469" s="132"/>
      <c r="C4469" s="132"/>
      <c r="D4469" s="241"/>
      <c r="E4469" s="241"/>
      <c r="F4469" s="386"/>
      <c r="G4469" s="286"/>
      <c r="H4469" s="286"/>
      <c r="AW4469" s="482"/>
      <c r="AY4469" s="431"/>
    </row>
    <row r="4470" spans="1:51" s="388" customFormat="1" ht="16.5">
      <c r="A4470" s="132"/>
      <c r="B4470" s="132"/>
      <c r="C4470" s="132"/>
      <c r="D4470" s="241"/>
      <c r="E4470" s="241"/>
      <c r="F4470" s="386"/>
      <c r="G4470" s="286"/>
      <c r="H4470" s="286"/>
      <c r="AW4470" s="482"/>
      <c r="AY4470" s="431"/>
    </row>
    <row r="4471" spans="1:51" s="388" customFormat="1" ht="16.5">
      <c r="A4471" s="132"/>
      <c r="B4471" s="132"/>
      <c r="C4471" s="132"/>
      <c r="D4471" s="241"/>
      <c r="E4471" s="241"/>
      <c r="F4471" s="386"/>
      <c r="G4471" s="286"/>
      <c r="H4471" s="286"/>
      <c r="AW4471" s="482"/>
      <c r="AY4471" s="431"/>
    </row>
    <row r="4472" spans="1:51" s="388" customFormat="1" ht="16.5">
      <c r="A4472" s="132"/>
      <c r="B4472" s="132"/>
      <c r="C4472" s="132"/>
      <c r="D4472" s="241"/>
      <c r="E4472" s="241"/>
      <c r="F4472" s="386"/>
      <c r="G4472" s="286"/>
      <c r="H4472" s="286"/>
      <c r="AW4472" s="482"/>
      <c r="AY4472" s="431"/>
    </row>
    <row r="4473" spans="1:51" s="388" customFormat="1" ht="16.5">
      <c r="A4473" s="132"/>
      <c r="B4473" s="132"/>
      <c r="C4473" s="132"/>
      <c r="D4473" s="241"/>
      <c r="E4473" s="241"/>
      <c r="F4473" s="386"/>
      <c r="G4473" s="286"/>
      <c r="H4473" s="286"/>
      <c r="AW4473" s="482"/>
      <c r="AY4473" s="431"/>
    </row>
    <row r="4474" spans="1:51" s="388" customFormat="1" ht="16.5">
      <c r="A4474" s="132"/>
      <c r="B4474" s="132"/>
      <c r="C4474" s="132"/>
      <c r="D4474" s="241"/>
      <c r="E4474" s="241"/>
      <c r="F4474" s="386"/>
      <c r="G4474" s="286"/>
      <c r="H4474" s="286"/>
      <c r="AW4474" s="482"/>
      <c r="AY4474" s="431"/>
    </row>
    <row r="4475" spans="1:51" s="388" customFormat="1" ht="16.5">
      <c r="A4475" s="132"/>
      <c r="B4475" s="132"/>
      <c r="C4475" s="132"/>
      <c r="D4475" s="241"/>
      <c r="E4475" s="241"/>
      <c r="F4475" s="386"/>
      <c r="G4475" s="286"/>
      <c r="H4475" s="286"/>
      <c r="AW4475" s="482"/>
      <c r="AY4475" s="431"/>
    </row>
    <row r="4476" spans="1:51" s="388" customFormat="1" ht="16.5">
      <c r="A4476" s="132"/>
      <c r="B4476" s="132"/>
      <c r="C4476" s="132"/>
      <c r="D4476" s="241"/>
      <c r="E4476" s="241"/>
      <c r="F4476" s="386"/>
      <c r="G4476" s="286"/>
      <c r="H4476" s="286"/>
      <c r="AW4476" s="482"/>
      <c r="AY4476" s="431"/>
    </row>
    <row r="4477" spans="1:51" s="388" customFormat="1" ht="16.5">
      <c r="A4477" s="132"/>
      <c r="B4477" s="132"/>
      <c r="C4477" s="132"/>
      <c r="D4477" s="241"/>
      <c r="E4477" s="241"/>
      <c r="F4477" s="386"/>
      <c r="G4477" s="286"/>
      <c r="H4477" s="286"/>
      <c r="AW4477" s="482"/>
      <c r="AY4477" s="431"/>
    </row>
    <row r="4478" spans="1:51" s="388" customFormat="1" ht="16.5">
      <c r="A4478" s="132"/>
      <c r="B4478" s="132"/>
      <c r="C4478" s="132"/>
      <c r="D4478" s="241"/>
      <c r="E4478" s="241"/>
      <c r="F4478" s="386"/>
      <c r="G4478" s="286"/>
      <c r="H4478" s="286"/>
      <c r="AW4478" s="482"/>
      <c r="AY4478" s="431"/>
    </row>
    <row r="4479" spans="1:51" s="388" customFormat="1" ht="16.5">
      <c r="A4479" s="132"/>
      <c r="B4479" s="132"/>
      <c r="C4479" s="132"/>
      <c r="D4479" s="241"/>
      <c r="E4479" s="241"/>
      <c r="F4479" s="386"/>
      <c r="G4479" s="286"/>
      <c r="H4479" s="286"/>
      <c r="AW4479" s="482"/>
      <c r="AY4479" s="431"/>
    </row>
    <row r="4480" spans="1:51" s="388" customFormat="1" ht="16.5">
      <c r="A4480" s="132"/>
      <c r="B4480" s="132"/>
      <c r="C4480" s="132"/>
      <c r="D4480" s="241"/>
      <c r="E4480" s="241"/>
      <c r="F4480" s="386"/>
      <c r="G4480" s="286"/>
      <c r="H4480" s="286"/>
      <c r="AW4480" s="482"/>
      <c r="AY4480" s="431"/>
    </row>
    <row r="4481" spans="1:51" s="388" customFormat="1" ht="16.5">
      <c r="A4481" s="132"/>
      <c r="B4481" s="132"/>
      <c r="C4481" s="132"/>
      <c r="D4481" s="241"/>
      <c r="E4481" s="241"/>
      <c r="F4481" s="386"/>
      <c r="G4481" s="286"/>
      <c r="H4481" s="286"/>
      <c r="AW4481" s="482"/>
      <c r="AY4481" s="431"/>
    </row>
    <row r="4482" spans="1:51" s="388" customFormat="1" ht="16.5">
      <c r="A4482" s="132"/>
      <c r="B4482" s="132"/>
      <c r="C4482" s="132"/>
      <c r="D4482" s="241"/>
      <c r="E4482" s="241"/>
      <c r="F4482" s="386"/>
      <c r="G4482" s="286"/>
      <c r="H4482" s="286"/>
      <c r="AW4482" s="482"/>
      <c r="AY4482" s="431"/>
    </row>
    <row r="4483" spans="1:51" s="388" customFormat="1" ht="16.5">
      <c r="A4483" s="132"/>
      <c r="B4483" s="132"/>
      <c r="C4483" s="132"/>
      <c r="D4483" s="241"/>
      <c r="E4483" s="241"/>
      <c r="F4483" s="386"/>
      <c r="G4483" s="286"/>
      <c r="H4483" s="286"/>
      <c r="AW4483" s="482"/>
      <c r="AY4483" s="431"/>
    </row>
    <row r="4484" spans="1:51" s="388" customFormat="1" ht="16.5">
      <c r="A4484" s="132"/>
      <c r="B4484" s="132"/>
      <c r="C4484" s="132"/>
      <c r="D4484" s="241"/>
      <c r="E4484" s="241"/>
      <c r="F4484" s="386"/>
      <c r="G4484" s="286"/>
      <c r="H4484" s="286"/>
      <c r="AW4484" s="482"/>
      <c r="AY4484" s="431"/>
    </row>
    <row r="4485" spans="1:51" s="388" customFormat="1" ht="16.5">
      <c r="A4485" s="132"/>
      <c r="B4485" s="132"/>
      <c r="C4485" s="132"/>
      <c r="D4485" s="241"/>
      <c r="E4485" s="241"/>
      <c r="F4485" s="386"/>
      <c r="G4485" s="286"/>
      <c r="H4485" s="286"/>
      <c r="AW4485" s="482"/>
      <c r="AY4485" s="431"/>
    </row>
    <row r="4486" spans="1:51" s="388" customFormat="1" ht="16.5">
      <c r="A4486" s="132"/>
      <c r="B4486" s="132"/>
      <c r="C4486" s="132"/>
      <c r="D4486" s="241"/>
      <c r="E4486" s="241"/>
      <c r="F4486" s="386"/>
      <c r="G4486" s="286"/>
      <c r="H4486" s="286"/>
      <c r="AW4486" s="482"/>
      <c r="AY4486" s="431"/>
    </row>
    <row r="4487" spans="1:51" s="388" customFormat="1" ht="16.5">
      <c r="A4487" s="132"/>
      <c r="B4487" s="132"/>
      <c r="C4487" s="132"/>
      <c r="D4487" s="241"/>
      <c r="E4487" s="241"/>
      <c r="F4487" s="386"/>
      <c r="G4487" s="286"/>
      <c r="H4487" s="286"/>
      <c r="AW4487" s="482"/>
      <c r="AY4487" s="431"/>
    </row>
    <row r="4488" spans="1:51" s="388" customFormat="1" ht="16.5">
      <c r="A4488" s="132"/>
      <c r="B4488" s="132"/>
      <c r="C4488" s="132"/>
      <c r="D4488" s="241"/>
      <c r="E4488" s="241"/>
      <c r="F4488" s="386"/>
      <c r="G4488" s="286"/>
      <c r="H4488" s="286"/>
      <c r="AW4488" s="482"/>
      <c r="AY4488" s="431"/>
    </row>
    <row r="4489" spans="1:51" s="388" customFormat="1" ht="16.5">
      <c r="A4489" s="132"/>
      <c r="B4489" s="132"/>
      <c r="C4489" s="132"/>
      <c r="D4489" s="241"/>
      <c r="E4489" s="241"/>
      <c r="F4489" s="386"/>
      <c r="G4489" s="286"/>
      <c r="H4489" s="286"/>
      <c r="AW4489" s="482"/>
      <c r="AY4489" s="431"/>
    </row>
    <row r="4490" spans="1:51" s="388" customFormat="1" ht="16.5">
      <c r="A4490" s="132"/>
      <c r="B4490" s="132"/>
      <c r="C4490" s="132"/>
      <c r="D4490" s="241"/>
      <c r="E4490" s="241"/>
      <c r="F4490" s="386"/>
      <c r="G4490" s="286"/>
      <c r="H4490" s="286"/>
      <c r="AW4490" s="482"/>
      <c r="AY4490" s="431"/>
    </row>
    <row r="4491" spans="1:51" s="388" customFormat="1" ht="16.5">
      <c r="A4491" s="132"/>
      <c r="B4491" s="132"/>
      <c r="C4491" s="132"/>
      <c r="D4491" s="241"/>
      <c r="E4491" s="241"/>
      <c r="F4491" s="386"/>
      <c r="G4491" s="286"/>
      <c r="H4491" s="286"/>
      <c r="AW4491" s="482"/>
      <c r="AY4491" s="431"/>
    </row>
    <row r="4492" spans="1:51" s="388" customFormat="1" ht="16.5">
      <c r="A4492" s="132"/>
      <c r="B4492" s="132"/>
      <c r="C4492" s="132"/>
      <c r="D4492" s="241"/>
      <c r="E4492" s="241"/>
      <c r="F4492" s="386"/>
      <c r="G4492" s="286"/>
      <c r="H4492" s="286"/>
      <c r="AW4492" s="482"/>
      <c r="AY4492" s="431"/>
    </row>
    <row r="4493" spans="1:51" s="388" customFormat="1" ht="16.5">
      <c r="A4493" s="132"/>
      <c r="B4493" s="132"/>
      <c r="C4493" s="132"/>
      <c r="D4493" s="241"/>
      <c r="E4493" s="241"/>
      <c r="F4493" s="386"/>
      <c r="G4493" s="286"/>
      <c r="H4493" s="286"/>
      <c r="AW4493" s="482"/>
      <c r="AY4493" s="431"/>
    </row>
    <row r="4494" spans="1:51" s="388" customFormat="1" ht="16.5">
      <c r="A4494" s="132"/>
      <c r="B4494" s="132"/>
      <c r="C4494" s="132"/>
      <c r="D4494" s="241"/>
      <c r="E4494" s="241"/>
      <c r="F4494" s="386"/>
      <c r="G4494" s="286"/>
      <c r="H4494" s="286"/>
      <c r="AW4494" s="482"/>
      <c r="AY4494" s="431"/>
    </row>
    <row r="4495" spans="1:51" s="388" customFormat="1" ht="16.5">
      <c r="A4495" s="132"/>
      <c r="B4495" s="132"/>
      <c r="C4495" s="132"/>
      <c r="D4495" s="241"/>
      <c r="E4495" s="241"/>
      <c r="F4495" s="386"/>
      <c r="G4495" s="286"/>
      <c r="H4495" s="286"/>
      <c r="AW4495" s="482"/>
      <c r="AY4495" s="431"/>
    </row>
    <row r="4496" spans="1:51" s="388" customFormat="1" ht="16.5">
      <c r="A4496" s="132"/>
      <c r="B4496" s="132"/>
      <c r="C4496" s="132"/>
      <c r="D4496" s="241"/>
      <c r="E4496" s="241"/>
      <c r="F4496" s="386"/>
      <c r="G4496" s="286"/>
      <c r="H4496" s="286"/>
      <c r="AW4496" s="482"/>
      <c r="AY4496" s="431"/>
    </row>
    <row r="4497" spans="1:51" s="388" customFormat="1" ht="16.5">
      <c r="A4497" s="132"/>
      <c r="B4497" s="132"/>
      <c r="C4497" s="132"/>
      <c r="D4497" s="241"/>
      <c r="E4497" s="241"/>
      <c r="F4497" s="386"/>
      <c r="G4497" s="286"/>
      <c r="H4497" s="286"/>
      <c r="AW4497" s="482"/>
      <c r="AY4497" s="431"/>
    </row>
    <row r="4498" spans="1:51" s="388" customFormat="1" ht="16.5">
      <c r="A4498" s="132"/>
      <c r="B4498" s="132"/>
      <c r="C4498" s="132"/>
      <c r="D4498" s="241"/>
      <c r="E4498" s="241"/>
      <c r="F4498" s="386"/>
      <c r="G4498" s="286"/>
      <c r="H4498" s="286"/>
      <c r="AW4498" s="482"/>
      <c r="AY4498" s="431"/>
    </row>
    <row r="4499" spans="1:51" s="388" customFormat="1" ht="16.5">
      <c r="A4499" s="132"/>
      <c r="B4499" s="132"/>
      <c r="C4499" s="132"/>
      <c r="D4499" s="241"/>
      <c r="E4499" s="241"/>
      <c r="F4499" s="386"/>
      <c r="G4499" s="286"/>
      <c r="H4499" s="286"/>
      <c r="AW4499" s="482"/>
      <c r="AY4499" s="431"/>
    </row>
    <row r="4500" spans="1:51" s="388" customFormat="1" ht="16.5">
      <c r="A4500" s="132"/>
      <c r="B4500" s="132"/>
      <c r="C4500" s="132"/>
      <c r="D4500" s="241"/>
      <c r="E4500" s="241"/>
      <c r="F4500" s="386"/>
      <c r="G4500" s="286"/>
      <c r="H4500" s="286"/>
      <c r="AW4500" s="482"/>
      <c r="AY4500" s="431"/>
    </row>
    <row r="4501" spans="1:51" s="388" customFormat="1" ht="16.5">
      <c r="A4501" s="132"/>
      <c r="B4501" s="132"/>
      <c r="C4501" s="132"/>
      <c r="D4501" s="241"/>
      <c r="E4501" s="241"/>
      <c r="F4501" s="386"/>
      <c r="G4501" s="286"/>
      <c r="H4501" s="286"/>
      <c r="AW4501" s="482"/>
      <c r="AY4501" s="431"/>
    </row>
    <row r="4502" spans="1:51" s="388" customFormat="1" ht="16.5">
      <c r="A4502" s="132"/>
      <c r="B4502" s="132"/>
      <c r="C4502" s="132"/>
      <c r="D4502" s="241"/>
      <c r="E4502" s="241"/>
      <c r="F4502" s="386"/>
      <c r="G4502" s="286"/>
      <c r="H4502" s="286"/>
      <c r="AW4502" s="482"/>
      <c r="AY4502" s="431"/>
    </row>
    <row r="4503" spans="1:51" s="388" customFormat="1" ht="16.5">
      <c r="A4503" s="132"/>
      <c r="B4503" s="132"/>
      <c r="C4503" s="132"/>
      <c r="D4503" s="241"/>
      <c r="E4503" s="241"/>
      <c r="F4503" s="386"/>
      <c r="G4503" s="286"/>
      <c r="H4503" s="286"/>
      <c r="AW4503" s="482"/>
      <c r="AY4503" s="431"/>
    </row>
    <row r="4504" spans="1:51" s="388" customFormat="1" ht="16.5">
      <c r="A4504" s="132"/>
      <c r="B4504" s="132"/>
      <c r="C4504" s="132"/>
      <c r="D4504" s="241"/>
      <c r="E4504" s="241"/>
      <c r="F4504" s="386"/>
      <c r="G4504" s="286"/>
      <c r="H4504" s="286"/>
      <c r="AW4504" s="482"/>
      <c r="AY4504" s="431"/>
    </row>
    <row r="4505" spans="1:51" s="388" customFormat="1" ht="16.5">
      <c r="A4505" s="132"/>
      <c r="B4505" s="132"/>
      <c r="C4505" s="132"/>
      <c r="D4505" s="241"/>
      <c r="E4505" s="241"/>
      <c r="F4505" s="386"/>
      <c r="G4505" s="286"/>
      <c r="H4505" s="286"/>
      <c r="AW4505" s="482"/>
      <c r="AY4505" s="431"/>
    </row>
    <row r="4506" spans="1:51" s="388" customFormat="1" ht="16.5">
      <c r="A4506" s="132"/>
      <c r="B4506" s="132"/>
      <c r="C4506" s="132"/>
      <c r="D4506" s="241"/>
      <c r="E4506" s="241"/>
      <c r="F4506" s="386"/>
      <c r="G4506" s="286"/>
      <c r="H4506" s="286"/>
      <c r="AW4506" s="482"/>
      <c r="AY4506" s="431"/>
    </row>
    <row r="4507" spans="1:51" s="388" customFormat="1" ht="16.5">
      <c r="A4507" s="132"/>
      <c r="B4507" s="132"/>
      <c r="C4507" s="132"/>
      <c r="D4507" s="241"/>
      <c r="E4507" s="241"/>
      <c r="F4507" s="386"/>
      <c r="G4507" s="286"/>
      <c r="H4507" s="286"/>
      <c r="AW4507" s="482"/>
      <c r="AY4507" s="431"/>
    </row>
    <row r="4508" spans="1:51" s="388" customFormat="1" ht="16.5">
      <c r="A4508" s="132"/>
      <c r="B4508" s="132"/>
      <c r="C4508" s="132"/>
      <c r="D4508" s="241"/>
      <c r="E4508" s="241"/>
      <c r="F4508" s="386"/>
      <c r="G4508" s="286"/>
      <c r="H4508" s="286"/>
      <c r="AW4508" s="482"/>
      <c r="AY4508" s="431"/>
    </row>
    <row r="4509" spans="1:51" s="388" customFormat="1" ht="16.5">
      <c r="A4509" s="132"/>
      <c r="B4509" s="132"/>
      <c r="C4509" s="132"/>
      <c r="D4509" s="241"/>
      <c r="E4509" s="241"/>
      <c r="F4509" s="386"/>
      <c r="G4509" s="286"/>
      <c r="H4509" s="286"/>
      <c r="AW4509" s="482"/>
      <c r="AY4509" s="431"/>
    </row>
    <row r="4510" spans="1:51" s="388" customFormat="1" ht="16.5">
      <c r="A4510" s="132"/>
      <c r="B4510" s="132"/>
      <c r="C4510" s="132"/>
      <c r="D4510" s="241"/>
      <c r="E4510" s="241"/>
      <c r="F4510" s="386"/>
      <c r="G4510" s="286"/>
      <c r="H4510" s="286"/>
      <c r="AW4510" s="482"/>
      <c r="AY4510" s="431"/>
    </row>
    <row r="4511" spans="1:51" s="388" customFormat="1" ht="16.5">
      <c r="A4511" s="132"/>
      <c r="B4511" s="132"/>
      <c r="C4511" s="132"/>
      <c r="D4511" s="241"/>
      <c r="E4511" s="241"/>
      <c r="F4511" s="386"/>
      <c r="G4511" s="286"/>
      <c r="H4511" s="286"/>
      <c r="AW4511" s="482"/>
      <c r="AY4511" s="431"/>
    </row>
    <row r="4512" spans="1:51" s="388" customFormat="1" ht="16.5">
      <c r="A4512" s="132"/>
      <c r="B4512" s="132"/>
      <c r="C4512" s="132"/>
      <c r="D4512" s="241"/>
      <c r="E4512" s="241"/>
      <c r="F4512" s="386"/>
      <c r="G4512" s="286"/>
      <c r="H4512" s="286"/>
      <c r="AW4512" s="482"/>
      <c r="AY4512" s="431"/>
    </row>
    <row r="4513" spans="1:51" s="388" customFormat="1" ht="16.5">
      <c r="A4513" s="132"/>
      <c r="B4513" s="132"/>
      <c r="C4513" s="132"/>
      <c r="D4513" s="241"/>
      <c r="E4513" s="241"/>
      <c r="F4513" s="386"/>
      <c r="G4513" s="286"/>
      <c r="H4513" s="286"/>
      <c r="AW4513" s="482"/>
      <c r="AY4513" s="431"/>
    </row>
    <row r="4514" spans="1:51" s="388" customFormat="1" ht="16.5">
      <c r="A4514" s="132"/>
      <c r="B4514" s="132"/>
      <c r="C4514" s="132"/>
      <c r="D4514" s="241"/>
      <c r="E4514" s="241"/>
      <c r="F4514" s="386"/>
      <c r="G4514" s="286"/>
      <c r="H4514" s="286"/>
      <c r="AW4514" s="482"/>
      <c r="AY4514" s="431"/>
    </row>
    <row r="4515" spans="1:51" s="388" customFormat="1" ht="16.5">
      <c r="A4515" s="132"/>
      <c r="B4515" s="132"/>
      <c r="C4515" s="132"/>
      <c r="D4515" s="241"/>
      <c r="E4515" s="241"/>
      <c r="F4515" s="386"/>
      <c r="G4515" s="286"/>
      <c r="H4515" s="286"/>
      <c r="AW4515" s="482"/>
      <c r="AY4515" s="431"/>
    </row>
    <row r="4516" spans="1:51" s="388" customFormat="1" ht="16.5">
      <c r="A4516" s="132"/>
      <c r="B4516" s="132"/>
      <c r="C4516" s="132"/>
      <c r="D4516" s="241"/>
      <c r="E4516" s="241"/>
      <c r="F4516" s="386"/>
      <c r="G4516" s="286"/>
      <c r="H4516" s="286"/>
      <c r="AW4516" s="482"/>
      <c r="AY4516" s="431"/>
    </row>
    <row r="4517" spans="1:51" s="388" customFormat="1" ht="16.5">
      <c r="A4517" s="132"/>
      <c r="B4517" s="132"/>
      <c r="C4517" s="132"/>
      <c r="D4517" s="241"/>
      <c r="E4517" s="241"/>
      <c r="F4517" s="386"/>
      <c r="G4517" s="286"/>
      <c r="H4517" s="286"/>
      <c r="AW4517" s="482"/>
      <c r="AY4517" s="431"/>
    </row>
    <row r="4518" spans="1:51" s="388" customFormat="1" ht="16.5">
      <c r="A4518" s="132"/>
      <c r="B4518" s="132"/>
      <c r="C4518" s="132"/>
      <c r="D4518" s="241"/>
      <c r="E4518" s="241"/>
      <c r="F4518" s="386"/>
      <c r="G4518" s="286"/>
      <c r="H4518" s="286"/>
      <c r="AW4518" s="482"/>
      <c r="AY4518" s="431"/>
    </row>
    <row r="4519" spans="1:51" s="388" customFormat="1" ht="16.5">
      <c r="A4519" s="132"/>
      <c r="B4519" s="132"/>
      <c r="C4519" s="132"/>
      <c r="D4519" s="241"/>
      <c r="E4519" s="241"/>
      <c r="F4519" s="386"/>
      <c r="G4519" s="286"/>
      <c r="H4519" s="286"/>
      <c r="AW4519" s="482"/>
      <c r="AY4519" s="431"/>
    </row>
    <row r="4520" spans="1:51" s="388" customFormat="1" ht="16.5">
      <c r="A4520" s="132"/>
      <c r="B4520" s="132"/>
      <c r="C4520" s="132"/>
      <c r="D4520" s="241"/>
      <c r="E4520" s="241"/>
      <c r="F4520" s="386"/>
      <c r="G4520" s="286"/>
      <c r="H4520" s="286"/>
      <c r="AW4520" s="482"/>
      <c r="AY4520" s="431"/>
    </row>
    <row r="4521" spans="1:51" s="388" customFormat="1" ht="16.5">
      <c r="A4521" s="132"/>
      <c r="B4521" s="132"/>
      <c r="C4521" s="132"/>
      <c r="D4521" s="241"/>
      <c r="E4521" s="241"/>
      <c r="F4521" s="386"/>
      <c r="G4521" s="286"/>
      <c r="H4521" s="286"/>
      <c r="AW4521" s="482"/>
      <c r="AY4521" s="431"/>
    </row>
    <row r="4522" spans="1:51" s="388" customFormat="1" ht="16.5">
      <c r="A4522" s="132"/>
      <c r="B4522" s="132"/>
      <c r="C4522" s="132"/>
      <c r="D4522" s="241"/>
      <c r="E4522" s="241"/>
      <c r="F4522" s="386"/>
      <c r="G4522" s="286"/>
      <c r="H4522" s="286"/>
      <c r="AW4522" s="482"/>
      <c r="AY4522" s="431"/>
    </row>
    <row r="4523" spans="1:51" s="388" customFormat="1" ht="16.5">
      <c r="A4523" s="132"/>
      <c r="B4523" s="132"/>
      <c r="C4523" s="132"/>
      <c r="D4523" s="241"/>
      <c r="E4523" s="241"/>
      <c r="F4523" s="386"/>
      <c r="G4523" s="286"/>
      <c r="H4523" s="286"/>
      <c r="AW4523" s="482"/>
      <c r="AY4523" s="431"/>
    </row>
    <row r="4524" spans="1:51" s="388" customFormat="1" ht="16.5">
      <c r="A4524" s="132"/>
      <c r="B4524" s="132"/>
      <c r="C4524" s="132"/>
      <c r="D4524" s="241"/>
      <c r="E4524" s="241"/>
      <c r="F4524" s="386"/>
      <c r="G4524" s="286"/>
      <c r="H4524" s="286"/>
      <c r="AW4524" s="482"/>
      <c r="AY4524" s="431"/>
    </row>
    <row r="4525" spans="1:51" s="388" customFormat="1" ht="16.5">
      <c r="A4525" s="132"/>
      <c r="B4525" s="132"/>
      <c r="C4525" s="132"/>
      <c r="D4525" s="241"/>
      <c r="E4525" s="241"/>
      <c r="F4525" s="386"/>
      <c r="G4525" s="286"/>
      <c r="H4525" s="286"/>
      <c r="AW4525" s="482"/>
      <c r="AY4525" s="431"/>
    </row>
    <row r="4526" spans="1:51" s="388" customFormat="1" ht="16.5">
      <c r="A4526" s="132"/>
      <c r="B4526" s="132"/>
      <c r="C4526" s="132"/>
      <c r="D4526" s="241"/>
      <c r="E4526" s="241"/>
      <c r="F4526" s="386"/>
      <c r="G4526" s="286"/>
      <c r="H4526" s="286"/>
      <c r="AW4526" s="482"/>
      <c r="AY4526" s="431"/>
    </row>
    <row r="4527" spans="1:51" s="388" customFormat="1" ht="16.5">
      <c r="A4527" s="132"/>
      <c r="B4527" s="132"/>
      <c r="C4527" s="132"/>
      <c r="D4527" s="241"/>
      <c r="E4527" s="241"/>
      <c r="F4527" s="386"/>
      <c r="G4527" s="286"/>
      <c r="H4527" s="286"/>
      <c r="AW4527" s="482"/>
      <c r="AY4527" s="431"/>
    </row>
    <row r="4528" spans="1:51" s="388" customFormat="1" ht="16.5">
      <c r="A4528" s="132"/>
      <c r="B4528" s="132"/>
      <c r="C4528" s="132"/>
      <c r="D4528" s="241"/>
      <c r="E4528" s="241"/>
      <c r="F4528" s="386"/>
      <c r="G4528" s="286"/>
      <c r="H4528" s="286"/>
      <c r="AW4528" s="482"/>
      <c r="AY4528" s="431"/>
    </row>
    <row r="4529" spans="1:51" s="388" customFormat="1" ht="16.5">
      <c r="A4529" s="132"/>
      <c r="B4529" s="132"/>
      <c r="C4529" s="132"/>
      <c r="D4529" s="241"/>
      <c r="E4529" s="241"/>
      <c r="F4529" s="386"/>
      <c r="G4529" s="286"/>
      <c r="H4529" s="286"/>
      <c r="AW4529" s="482"/>
      <c r="AY4529" s="431"/>
    </row>
    <row r="4530" spans="1:51" s="388" customFormat="1" ht="16.5">
      <c r="A4530" s="132"/>
      <c r="B4530" s="132"/>
      <c r="C4530" s="132"/>
      <c r="D4530" s="241"/>
      <c r="E4530" s="241"/>
      <c r="F4530" s="386"/>
      <c r="G4530" s="286"/>
      <c r="H4530" s="286"/>
      <c r="AW4530" s="482"/>
      <c r="AY4530" s="431"/>
    </row>
    <row r="4531" spans="1:51" s="388" customFormat="1" ht="16.5">
      <c r="A4531" s="132"/>
      <c r="B4531" s="132"/>
      <c r="C4531" s="132"/>
      <c r="D4531" s="241"/>
      <c r="E4531" s="241"/>
      <c r="F4531" s="386"/>
      <c r="G4531" s="286"/>
      <c r="H4531" s="286"/>
      <c r="AW4531" s="482"/>
      <c r="AY4531" s="431"/>
    </row>
    <row r="4532" spans="1:51" s="388" customFormat="1" ht="16.5">
      <c r="A4532" s="132"/>
      <c r="B4532" s="132"/>
      <c r="C4532" s="132"/>
      <c r="D4532" s="241"/>
      <c r="E4532" s="241"/>
      <c r="F4532" s="386"/>
      <c r="G4532" s="286"/>
      <c r="H4532" s="286"/>
      <c r="AW4532" s="482"/>
      <c r="AY4532" s="431"/>
    </row>
    <row r="4533" spans="1:51" s="388" customFormat="1" ht="16.5">
      <c r="A4533" s="132"/>
      <c r="B4533" s="132"/>
      <c r="C4533" s="132"/>
      <c r="D4533" s="241"/>
      <c r="E4533" s="241"/>
      <c r="F4533" s="386"/>
      <c r="G4533" s="286"/>
      <c r="H4533" s="286"/>
      <c r="AW4533" s="482"/>
      <c r="AY4533" s="431"/>
    </row>
    <row r="4534" spans="1:51" s="388" customFormat="1" ht="16.5">
      <c r="A4534" s="132"/>
      <c r="B4534" s="132"/>
      <c r="C4534" s="132"/>
      <c r="D4534" s="241"/>
      <c r="E4534" s="241"/>
      <c r="F4534" s="386"/>
      <c r="G4534" s="286"/>
      <c r="H4534" s="286"/>
      <c r="AW4534" s="482"/>
      <c r="AY4534" s="431"/>
    </row>
    <row r="4535" spans="1:51" s="388" customFormat="1" ht="16.5">
      <c r="A4535" s="132"/>
      <c r="B4535" s="132"/>
      <c r="C4535" s="132"/>
      <c r="D4535" s="241"/>
      <c r="E4535" s="241"/>
      <c r="F4535" s="386"/>
      <c r="G4535" s="286"/>
      <c r="H4535" s="286"/>
      <c r="AW4535" s="482"/>
      <c r="AY4535" s="431"/>
    </row>
    <row r="4536" spans="1:51" s="388" customFormat="1" ht="16.5">
      <c r="A4536" s="132"/>
      <c r="B4536" s="132"/>
      <c r="C4536" s="132"/>
      <c r="D4536" s="241"/>
      <c r="E4536" s="241"/>
      <c r="F4536" s="386"/>
      <c r="G4536" s="286"/>
      <c r="H4536" s="286"/>
      <c r="AW4536" s="482"/>
      <c r="AY4536" s="431"/>
    </row>
    <row r="4537" spans="1:51" s="388" customFormat="1" ht="16.5">
      <c r="A4537" s="132"/>
      <c r="B4537" s="132"/>
      <c r="C4537" s="132"/>
      <c r="D4537" s="241"/>
      <c r="E4537" s="241"/>
      <c r="F4537" s="386"/>
      <c r="G4537" s="286"/>
      <c r="H4537" s="286"/>
      <c r="AW4537" s="482"/>
      <c r="AY4537" s="431"/>
    </row>
    <row r="4538" spans="1:51" s="388" customFormat="1" ht="16.5">
      <c r="A4538" s="132"/>
      <c r="B4538" s="132"/>
      <c r="C4538" s="132"/>
      <c r="D4538" s="241"/>
      <c r="E4538" s="241"/>
      <c r="F4538" s="386"/>
      <c r="G4538" s="286"/>
      <c r="H4538" s="286"/>
      <c r="AW4538" s="482"/>
      <c r="AY4538" s="431"/>
    </row>
    <row r="4539" spans="1:51" s="388" customFormat="1" ht="16.5">
      <c r="A4539" s="132"/>
      <c r="B4539" s="132"/>
      <c r="C4539" s="132"/>
      <c r="D4539" s="241"/>
      <c r="E4539" s="241"/>
      <c r="F4539" s="386"/>
      <c r="G4539" s="286"/>
      <c r="H4539" s="286"/>
      <c r="AW4539" s="482"/>
      <c r="AY4539" s="431"/>
    </row>
    <row r="4540" spans="1:51" s="388" customFormat="1" ht="16.5">
      <c r="A4540" s="132"/>
      <c r="B4540" s="132"/>
      <c r="C4540" s="132"/>
      <c r="D4540" s="241"/>
      <c r="E4540" s="241"/>
      <c r="F4540" s="386"/>
      <c r="G4540" s="286"/>
      <c r="H4540" s="286"/>
      <c r="AW4540" s="482"/>
      <c r="AY4540" s="431"/>
    </row>
    <row r="4541" spans="1:51" s="388" customFormat="1" ht="16.5">
      <c r="A4541" s="132"/>
      <c r="B4541" s="132"/>
      <c r="C4541" s="132"/>
      <c r="D4541" s="241"/>
      <c r="E4541" s="241"/>
      <c r="F4541" s="386"/>
      <c r="G4541" s="286"/>
      <c r="H4541" s="286"/>
      <c r="AW4541" s="482"/>
      <c r="AY4541" s="431"/>
    </row>
    <row r="4542" spans="1:51" s="388" customFormat="1" ht="16.5">
      <c r="A4542" s="132"/>
      <c r="B4542" s="132"/>
      <c r="C4542" s="132"/>
      <c r="D4542" s="241"/>
      <c r="E4542" s="241"/>
      <c r="F4542" s="386"/>
      <c r="G4542" s="286"/>
      <c r="H4542" s="286"/>
      <c r="AW4542" s="482"/>
      <c r="AY4542" s="431"/>
    </row>
    <row r="4543" spans="1:51" s="388" customFormat="1" ht="16.5">
      <c r="A4543" s="132"/>
      <c r="B4543" s="132"/>
      <c r="C4543" s="132"/>
      <c r="D4543" s="241"/>
      <c r="E4543" s="241"/>
      <c r="F4543" s="386"/>
      <c r="G4543" s="286"/>
      <c r="H4543" s="286"/>
      <c r="AW4543" s="482"/>
      <c r="AY4543" s="431"/>
    </row>
    <row r="4544" spans="1:51" s="388" customFormat="1" ht="16.5">
      <c r="A4544" s="132"/>
      <c r="B4544" s="132"/>
      <c r="C4544" s="132"/>
      <c r="D4544" s="241"/>
      <c r="E4544" s="241"/>
      <c r="F4544" s="386"/>
      <c r="G4544" s="286"/>
      <c r="H4544" s="286"/>
      <c r="AW4544" s="482"/>
      <c r="AY4544" s="431"/>
    </row>
    <row r="4545" spans="1:51" s="388" customFormat="1" ht="16.5">
      <c r="A4545" s="132"/>
      <c r="B4545" s="132"/>
      <c r="C4545" s="132"/>
      <c r="D4545" s="241"/>
      <c r="E4545" s="241"/>
      <c r="F4545" s="386"/>
      <c r="G4545" s="286"/>
      <c r="H4545" s="286"/>
      <c r="AW4545" s="482"/>
      <c r="AY4545" s="431"/>
    </row>
    <row r="4546" spans="1:51" s="388" customFormat="1" ht="16.5">
      <c r="A4546" s="132"/>
      <c r="B4546" s="132"/>
      <c r="C4546" s="132"/>
      <c r="D4546" s="241"/>
      <c r="E4546" s="241"/>
      <c r="F4546" s="386"/>
      <c r="G4546" s="286"/>
      <c r="H4546" s="286"/>
      <c r="AW4546" s="482"/>
      <c r="AY4546" s="431"/>
    </row>
    <row r="4547" spans="1:51" s="388" customFormat="1" ht="16.5">
      <c r="A4547" s="132"/>
      <c r="B4547" s="132"/>
      <c r="C4547" s="132"/>
      <c r="D4547" s="241"/>
      <c r="E4547" s="241"/>
      <c r="F4547" s="386"/>
      <c r="G4547" s="286"/>
      <c r="H4547" s="286"/>
      <c r="AW4547" s="482"/>
      <c r="AY4547" s="431"/>
    </row>
    <row r="4548" spans="1:51" s="388" customFormat="1" ht="16.5">
      <c r="A4548" s="132"/>
      <c r="B4548" s="132"/>
      <c r="C4548" s="132"/>
      <c r="D4548" s="241"/>
      <c r="E4548" s="241"/>
      <c r="F4548" s="386"/>
      <c r="G4548" s="286"/>
      <c r="H4548" s="286"/>
      <c r="AW4548" s="482"/>
      <c r="AY4548" s="431"/>
    </row>
    <row r="4549" spans="1:51" s="388" customFormat="1" ht="16.5">
      <c r="A4549" s="132"/>
      <c r="B4549" s="132"/>
      <c r="C4549" s="132"/>
      <c r="D4549" s="241"/>
      <c r="E4549" s="241"/>
      <c r="F4549" s="386"/>
      <c r="G4549" s="286"/>
      <c r="H4549" s="286"/>
      <c r="AW4549" s="482"/>
      <c r="AY4549" s="431"/>
    </row>
    <row r="4550" spans="1:51" s="388" customFormat="1" ht="16.5">
      <c r="A4550" s="132"/>
      <c r="B4550" s="132"/>
      <c r="C4550" s="132"/>
      <c r="D4550" s="241"/>
      <c r="E4550" s="241"/>
      <c r="F4550" s="386"/>
      <c r="G4550" s="286"/>
      <c r="H4550" s="286"/>
      <c r="AW4550" s="482"/>
      <c r="AY4550" s="431"/>
    </row>
    <row r="4551" spans="1:51" s="388" customFormat="1" ht="16.5">
      <c r="A4551" s="132"/>
      <c r="B4551" s="132"/>
      <c r="C4551" s="132"/>
      <c r="D4551" s="241"/>
      <c r="E4551" s="241"/>
      <c r="F4551" s="386"/>
      <c r="G4551" s="286"/>
      <c r="H4551" s="286"/>
      <c r="AW4551" s="482"/>
      <c r="AY4551" s="431"/>
    </row>
    <row r="4552" spans="1:51" s="388" customFormat="1" ht="16.5">
      <c r="A4552" s="132"/>
      <c r="B4552" s="132"/>
      <c r="C4552" s="132"/>
      <c r="D4552" s="241"/>
      <c r="E4552" s="241"/>
      <c r="F4552" s="386"/>
      <c r="G4552" s="286"/>
      <c r="H4552" s="286"/>
      <c r="AW4552" s="482"/>
      <c r="AY4552" s="431"/>
    </row>
    <row r="4553" spans="1:51" s="388" customFormat="1" ht="16.5">
      <c r="A4553" s="132"/>
      <c r="B4553" s="132"/>
      <c r="C4553" s="132"/>
      <c r="D4553" s="241"/>
      <c r="E4553" s="241"/>
      <c r="F4553" s="386"/>
      <c r="G4553" s="286"/>
      <c r="H4553" s="286"/>
      <c r="AW4553" s="482"/>
      <c r="AY4553" s="431"/>
    </row>
    <row r="4554" spans="1:51" s="388" customFormat="1" ht="16.5">
      <c r="A4554" s="132"/>
      <c r="B4554" s="132"/>
      <c r="C4554" s="132"/>
      <c r="D4554" s="241"/>
      <c r="E4554" s="241"/>
      <c r="F4554" s="386"/>
      <c r="G4554" s="286"/>
      <c r="H4554" s="286"/>
      <c r="AW4554" s="482"/>
      <c r="AY4554" s="431"/>
    </row>
    <row r="4555" spans="1:51" s="388" customFormat="1" ht="16.5">
      <c r="A4555" s="132"/>
      <c r="B4555" s="132"/>
      <c r="C4555" s="132"/>
      <c r="D4555" s="241"/>
      <c r="E4555" s="241"/>
      <c r="F4555" s="386"/>
      <c r="G4555" s="286"/>
      <c r="H4555" s="286"/>
      <c r="AW4555" s="482"/>
      <c r="AY4555" s="431"/>
    </row>
    <row r="4556" spans="1:51" s="388" customFormat="1" ht="16.5">
      <c r="A4556" s="132"/>
      <c r="B4556" s="132"/>
      <c r="C4556" s="132"/>
      <c r="D4556" s="241"/>
      <c r="E4556" s="241"/>
      <c r="F4556" s="386"/>
      <c r="G4556" s="286"/>
      <c r="H4556" s="286"/>
      <c r="AW4556" s="482"/>
      <c r="AY4556" s="431"/>
    </row>
    <row r="4557" spans="1:51" s="388" customFormat="1" ht="16.5">
      <c r="A4557" s="132"/>
      <c r="B4557" s="132"/>
      <c r="C4557" s="132"/>
      <c r="D4557" s="241"/>
      <c r="E4557" s="241"/>
      <c r="F4557" s="386"/>
      <c r="G4557" s="286"/>
      <c r="H4557" s="286"/>
      <c r="AW4557" s="482"/>
      <c r="AY4557" s="431"/>
    </row>
    <row r="4558" spans="1:51" s="388" customFormat="1" ht="16.5">
      <c r="A4558" s="132"/>
      <c r="B4558" s="132"/>
      <c r="C4558" s="132"/>
      <c r="D4558" s="241"/>
      <c r="E4558" s="241"/>
      <c r="F4558" s="386"/>
      <c r="G4558" s="286"/>
      <c r="H4558" s="286"/>
      <c r="AW4558" s="482"/>
      <c r="AY4558" s="431"/>
    </row>
    <row r="4559" spans="1:51" s="388" customFormat="1" ht="16.5">
      <c r="A4559" s="132"/>
      <c r="B4559" s="132"/>
      <c r="C4559" s="132"/>
      <c r="D4559" s="241"/>
      <c r="E4559" s="241"/>
      <c r="F4559" s="386"/>
      <c r="G4559" s="286"/>
      <c r="H4559" s="286"/>
      <c r="AW4559" s="482"/>
      <c r="AY4559" s="431"/>
    </row>
    <row r="4560" spans="1:51" s="388" customFormat="1" ht="16.5">
      <c r="A4560" s="132"/>
      <c r="B4560" s="132"/>
      <c r="C4560" s="132"/>
      <c r="D4560" s="241"/>
      <c r="E4560" s="241"/>
      <c r="F4560" s="386"/>
      <c r="G4560" s="286"/>
      <c r="H4560" s="286"/>
      <c r="AW4560" s="482"/>
      <c r="AY4560" s="431"/>
    </row>
    <row r="4561" spans="1:51" s="388" customFormat="1" ht="16.5">
      <c r="A4561" s="132"/>
      <c r="B4561" s="132"/>
      <c r="C4561" s="132"/>
      <c r="D4561" s="241"/>
      <c r="E4561" s="241"/>
      <c r="F4561" s="386"/>
      <c r="G4561" s="286"/>
      <c r="H4561" s="286"/>
      <c r="AW4561" s="482"/>
      <c r="AY4561" s="431"/>
    </row>
    <row r="4562" spans="1:51" s="388" customFormat="1" ht="16.5">
      <c r="A4562" s="132"/>
      <c r="B4562" s="132"/>
      <c r="C4562" s="132"/>
      <c r="D4562" s="241"/>
      <c r="E4562" s="241"/>
      <c r="F4562" s="386"/>
      <c r="G4562" s="286"/>
      <c r="H4562" s="286"/>
      <c r="AW4562" s="482"/>
      <c r="AY4562" s="431"/>
    </row>
    <row r="4563" spans="1:51" s="388" customFormat="1" ht="16.5">
      <c r="A4563" s="132"/>
      <c r="B4563" s="132"/>
      <c r="C4563" s="132"/>
      <c r="D4563" s="241"/>
      <c r="E4563" s="241"/>
      <c r="F4563" s="386"/>
      <c r="G4563" s="286"/>
      <c r="H4563" s="286"/>
      <c r="AW4563" s="482"/>
      <c r="AY4563" s="431"/>
    </row>
    <row r="4564" spans="1:51" s="388" customFormat="1" ht="16.5">
      <c r="A4564" s="132"/>
      <c r="B4564" s="132"/>
      <c r="C4564" s="132"/>
      <c r="D4564" s="241"/>
      <c r="E4564" s="241"/>
      <c r="F4564" s="386"/>
      <c r="G4564" s="286"/>
      <c r="H4564" s="286"/>
      <c r="AW4564" s="482"/>
      <c r="AY4564" s="431"/>
    </row>
    <row r="4565" spans="1:51" s="388" customFormat="1" ht="16.5">
      <c r="A4565" s="132"/>
      <c r="B4565" s="132"/>
      <c r="C4565" s="132"/>
      <c r="D4565" s="241"/>
      <c r="E4565" s="241"/>
      <c r="F4565" s="386"/>
      <c r="G4565" s="286"/>
      <c r="H4565" s="286"/>
      <c r="AW4565" s="482"/>
      <c r="AY4565" s="431"/>
    </row>
    <row r="4566" spans="1:51" s="388" customFormat="1" ht="16.5">
      <c r="A4566" s="132"/>
      <c r="B4566" s="132"/>
      <c r="C4566" s="132"/>
      <c r="D4566" s="241"/>
      <c r="E4566" s="241"/>
      <c r="F4566" s="386"/>
      <c r="G4566" s="286"/>
      <c r="H4566" s="286"/>
      <c r="AW4566" s="482"/>
      <c r="AY4566" s="431"/>
    </row>
    <row r="4567" spans="1:51" s="388" customFormat="1" ht="16.5">
      <c r="A4567" s="132"/>
      <c r="B4567" s="132"/>
      <c r="C4567" s="132"/>
      <c r="D4567" s="241"/>
      <c r="E4567" s="241"/>
      <c r="F4567" s="386"/>
      <c r="G4567" s="286"/>
      <c r="H4567" s="286"/>
      <c r="AW4567" s="482"/>
      <c r="AY4567" s="431"/>
    </row>
    <row r="4568" spans="1:51" s="388" customFormat="1" ht="16.5">
      <c r="A4568" s="132"/>
      <c r="B4568" s="132"/>
      <c r="C4568" s="132"/>
      <c r="D4568" s="241"/>
      <c r="E4568" s="241"/>
      <c r="F4568" s="386"/>
      <c r="G4568" s="286"/>
      <c r="H4568" s="286"/>
      <c r="AW4568" s="482"/>
      <c r="AY4568" s="431"/>
    </row>
    <row r="4569" spans="1:51" s="388" customFormat="1" ht="16.5">
      <c r="A4569" s="132"/>
      <c r="B4569" s="132"/>
      <c r="C4569" s="132"/>
      <c r="D4569" s="241"/>
      <c r="E4569" s="241"/>
      <c r="F4569" s="386"/>
      <c r="G4569" s="286"/>
      <c r="H4569" s="286"/>
      <c r="AW4569" s="482"/>
      <c r="AY4569" s="431"/>
    </row>
    <row r="4570" spans="1:51" s="388" customFormat="1" ht="16.5">
      <c r="A4570" s="132"/>
      <c r="B4570" s="132"/>
      <c r="C4570" s="132"/>
      <c r="D4570" s="241"/>
      <c r="E4570" s="241"/>
      <c r="F4570" s="386"/>
      <c r="G4570" s="286"/>
      <c r="H4570" s="286"/>
      <c r="AW4570" s="482"/>
      <c r="AY4570" s="431"/>
    </row>
    <row r="4571" spans="1:51" s="388" customFormat="1" ht="16.5">
      <c r="A4571" s="132"/>
      <c r="B4571" s="132"/>
      <c r="C4571" s="132"/>
      <c r="D4571" s="241"/>
      <c r="E4571" s="241"/>
      <c r="F4571" s="386"/>
      <c r="G4571" s="286"/>
      <c r="H4571" s="286"/>
      <c r="AW4571" s="482"/>
      <c r="AY4571" s="431"/>
    </row>
    <row r="4572" spans="1:51" s="388" customFormat="1" ht="16.5">
      <c r="A4572" s="132"/>
      <c r="B4572" s="132"/>
      <c r="C4572" s="132"/>
      <c r="D4572" s="241"/>
      <c r="E4572" s="241"/>
      <c r="F4572" s="386"/>
      <c r="G4572" s="286"/>
      <c r="H4572" s="286"/>
      <c r="AW4572" s="482"/>
      <c r="AY4572" s="431"/>
    </row>
    <row r="4573" spans="1:51" s="388" customFormat="1" ht="16.5">
      <c r="A4573" s="132"/>
      <c r="B4573" s="132"/>
      <c r="C4573" s="132"/>
      <c r="D4573" s="241"/>
      <c r="E4573" s="241"/>
      <c r="F4573" s="386"/>
      <c r="G4573" s="286"/>
      <c r="H4573" s="286"/>
      <c r="AW4573" s="482"/>
      <c r="AY4573" s="431"/>
    </row>
    <row r="4574" spans="1:51" s="388" customFormat="1" ht="16.5">
      <c r="A4574" s="132"/>
      <c r="B4574" s="132"/>
      <c r="C4574" s="132"/>
      <c r="D4574" s="241"/>
      <c r="E4574" s="241"/>
      <c r="F4574" s="386"/>
      <c r="G4574" s="286"/>
      <c r="H4574" s="286"/>
      <c r="AW4574" s="482"/>
      <c r="AY4574" s="431"/>
    </row>
    <row r="4575" spans="1:51" s="388" customFormat="1" ht="16.5">
      <c r="A4575" s="132"/>
      <c r="B4575" s="132"/>
      <c r="C4575" s="132"/>
      <c r="D4575" s="241"/>
      <c r="E4575" s="241"/>
      <c r="F4575" s="386"/>
      <c r="G4575" s="286"/>
      <c r="H4575" s="286"/>
      <c r="AW4575" s="482"/>
      <c r="AY4575" s="431"/>
    </row>
    <row r="4576" spans="1:51" s="388" customFormat="1" ht="16.5">
      <c r="A4576" s="132"/>
      <c r="B4576" s="132"/>
      <c r="C4576" s="132"/>
      <c r="D4576" s="241"/>
      <c r="E4576" s="241"/>
      <c r="F4576" s="386"/>
      <c r="G4576" s="286"/>
      <c r="H4576" s="286"/>
      <c r="AW4576" s="482"/>
      <c r="AY4576" s="431"/>
    </row>
    <row r="4577" spans="1:51" s="388" customFormat="1" ht="16.5">
      <c r="A4577" s="132"/>
      <c r="B4577" s="132"/>
      <c r="C4577" s="132"/>
      <c r="D4577" s="241"/>
      <c r="E4577" s="241"/>
      <c r="F4577" s="386"/>
      <c r="G4577" s="286"/>
      <c r="H4577" s="286"/>
      <c r="AW4577" s="482"/>
      <c r="AY4577" s="431"/>
    </row>
    <row r="4578" spans="1:51" s="388" customFormat="1" ht="16.5">
      <c r="A4578" s="132"/>
      <c r="B4578" s="132"/>
      <c r="C4578" s="132"/>
      <c r="D4578" s="241"/>
      <c r="E4578" s="241"/>
      <c r="F4578" s="386"/>
      <c r="G4578" s="286"/>
      <c r="H4578" s="286"/>
      <c r="AW4578" s="482"/>
      <c r="AY4578" s="431"/>
    </row>
    <row r="4579" spans="1:51" s="388" customFormat="1" ht="16.5">
      <c r="A4579" s="132"/>
      <c r="B4579" s="132"/>
      <c r="C4579" s="132"/>
      <c r="D4579" s="241"/>
      <c r="E4579" s="241"/>
      <c r="F4579" s="386"/>
      <c r="G4579" s="286"/>
      <c r="H4579" s="286"/>
      <c r="AW4579" s="482"/>
      <c r="AY4579" s="431"/>
    </row>
    <row r="4580" spans="1:51" s="388" customFormat="1" ht="16.5">
      <c r="A4580" s="132"/>
      <c r="B4580" s="132"/>
      <c r="C4580" s="132"/>
      <c r="D4580" s="241"/>
      <c r="E4580" s="241"/>
      <c r="F4580" s="386"/>
      <c r="G4580" s="286"/>
      <c r="H4580" s="286"/>
      <c r="AW4580" s="482"/>
      <c r="AY4580" s="431"/>
    </row>
    <row r="4581" spans="1:51" s="388" customFormat="1" ht="16.5">
      <c r="A4581" s="132"/>
      <c r="B4581" s="132"/>
      <c r="C4581" s="132"/>
      <c r="D4581" s="241"/>
      <c r="E4581" s="241"/>
      <c r="F4581" s="386"/>
      <c r="G4581" s="286"/>
      <c r="H4581" s="286"/>
      <c r="AW4581" s="482"/>
      <c r="AY4581" s="431"/>
    </row>
    <row r="4582" spans="1:51" s="388" customFormat="1" ht="16.5">
      <c r="A4582" s="132"/>
      <c r="B4582" s="132"/>
      <c r="C4582" s="132"/>
      <c r="D4582" s="241"/>
      <c r="E4582" s="241"/>
      <c r="F4582" s="386"/>
      <c r="G4582" s="286"/>
      <c r="H4582" s="286"/>
      <c r="AW4582" s="482"/>
      <c r="AY4582" s="431"/>
    </row>
    <row r="4583" spans="1:51" s="388" customFormat="1" ht="16.5">
      <c r="A4583" s="132"/>
      <c r="B4583" s="132"/>
      <c r="C4583" s="132"/>
      <c r="D4583" s="241"/>
      <c r="E4583" s="241"/>
      <c r="F4583" s="386"/>
      <c r="G4583" s="286"/>
      <c r="H4583" s="286"/>
      <c r="AW4583" s="482"/>
      <c r="AY4583" s="431"/>
    </row>
    <row r="4584" spans="1:51" s="388" customFormat="1" ht="16.5">
      <c r="A4584" s="132"/>
      <c r="B4584" s="132"/>
      <c r="C4584" s="132"/>
      <c r="D4584" s="241"/>
      <c r="E4584" s="241"/>
      <c r="F4584" s="386"/>
      <c r="G4584" s="286"/>
      <c r="H4584" s="286"/>
      <c r="AW4584" s="482"/>
      <c r="AY4584" s="431"/>
    </row>
    <row r="4585" spans="1:51" s="388" customFormat="1" ht="16.5">
      <c r="A4585" s="132"/>
      <c r="B4585" s="132"/>
      <c r="C4585" s="132"/>
      <c r="D4585" s="241"/>
      <c r="E4585" s="241"/>
      <c r="F4585" s="386"/>
      <c r="G4585" s="286"/>
      <c r="H4585" s="286"/>
      <c r="AW4585" s="482"/>
      <c r="AY4585" s="431"/>
    </row>
    <row r="4586" spans="1:51" s="388" customFormat="1" ht="16.5">
      <c r="A4586" s="132"/>
      <c r="B4586" s="132"/>
      <c r="C4586" s="132"/>
      <c r="D4586" s="241"/>
      <c r="E4586" s="241"/>
      <c r="F4586" s="386"/>
      <c r="G4586" s="286"/>
      <c r="H4586" s="286"/>
      <c r="AW4586" s="482"/>
      <c r="AY4586" s="431"/>
    </row>
    <row r="4587" spans="1:51" s="388" customFormat="1" ht="16.5">
      <c r="A4587" s="132"/>
      <c r="B4587" s="132"/>
      <c r="C4587" s="132"/>
      <c r="D4587" s="241"/>
      <c r="E4587" s="241"/>
      <c r="F4587" s="386"/>
      <c r="G4587" s="286"/>
      <c r="H4587" s="286"/>
      <c r="AW4587" s="482"/>
      <c r="AY4587" s="431"/>
    </row>
    <row r="4588" spans="1:51" s="388" customFormat="1" ht="16.5">
      <c r="A4588" s="132"/>
      <c r="B4588" s="132"/>
      <c r="C4588" s="132"/>
      <c r="D4588" s="241"/>
      <c r="E4588" s="241"/>
      <c r="F4588" s="386"/>
      <c r="G4588" s="286"/>
      <c r="H4588" s="286"/>
      <c r="AW4588" s="482"/>
      <c r="AY4588" s="431"/>
    </row>
    <row r="4589" spans="1:51" s="388" customFormat="1" ht="16.5">
      <c r="A4589" s="132"/>
      <c r="B4589" s="132"/>
      <c r="C4589" s="132"/>
      <c r="D4589" s="241"/>
      <c r="E4589" s="241"/>
      <c r="F4589" s="386"/>
      <c r="G4589" s="286"/>
      <c r="H4589" s="286"/>
      <c r="AW4589" s="482"/>
      <c r="AY4589" s="431"/>
    </row>
    <row r="4590" spans="1:51" s="388" customFormat="1" ht="16.5">
      <c r="A4590" s="132"/>
      <c r="B4590" s="132"/>
      <c r="C4590" s="132"/>
      <c r="D4590" s="241"/>
      <c r="E4590" s="241"/>
      <c r="F4590" s="386"/>
      <c r="G4590" s="286"/>
      <c r="H4590" s="286"/>
      <c r="AW4590" s="482"/>
      <c r="AY4590" s="431"/>
    </row>
    <row r="4591" spans="1:51" s="388" customFormat="1" ht="16.5">
      <c r="A4591" s="132"/>
      <c r="B4591" s="132"/>
      <c r="C4591" s="132"/>
      <c r="D4591" s="241"/>
      <c r="E4591" s="241"/>
      <c r="F4591" s="386"/>
      <c r="G4591" s="286"/>
      <c r="H4591" s="286"/>
      <c r="AW4591" s="482"/>
      <c r="AY4591" s="431"/>
    </row>
    <row r="4592" spans="1:51" s="388" customFormat="1" ht="16.5">
      <c r="A4592" s="132"/>
      <c r="B4592" s="132"/>
      <c r="C4592" s="132"/>
      <c r="D4592" s="241"/>
      <c r="E4592" s="241"/>
      <c r="F4592" s="386"/>
      <c r="G4592" s="286"/>
      <c r="H4592" s="286"/>
      <c r="AW4592" s="482"/>
      <c r="AY4592" s="431"/>
    </row>
    <row r="4593" spans="1:51" s="388" customFormat="1" ht="16.5">
      <c r="A4593" s="132"/>
      <c r="B4593" s="132"/>
      <c r="C4593" s="132"/>
      <c r="D4593" s="241"/>
      <c r="E4593" s="241"/>
      <c r="F4593" s="386"/>
      <c r="G4593" s="286"/>
      <c r="H4593" s="286"/>
      <c r="AW4593" s="482"/>
      <c r="AY4593" s="431"/>
    </row>
    <row r="4594" spans="1:51" s="388" customFormat="1" ht="16.5">
      <c r="A4594" s="132"/>
      <c r="B4594" s="132"/>
      <c r="C4594" s="132"/>
      <c r="D4594" s="241"/>
      <c r="E4594" s="241"/>
      <c r="F4594" s="386"/>
      <c r="G4594" s="286"/>
      <c r="H4594" s="286"/>
      <c r="AW4594" s="482"/>
      <c r="AY4594" s="431"/>
    </row>
    <row r="4595" spans="1:51" s="388" customFormat="1" ht="16.5">
      <c r="A4595" s="132"/>
      <c r="B4595" s="132"/>
      <c r="C4595" s="132"/>
      <c r="D4595" s="241"/>
      <c r="E4595" s="241"/>
      <c r="F4595" s="386"/>
      <c r="G4595" s="286"/>
      <c r="H4595" s="286"/>
      <c r="AW4595" s="482"/>
      <c r="AY4595" s="431"/>
    </row>
    <row r="4596" spans="1:51" s="388" customFormat="1" ht="16.5">
      <c r="A4596" s="132"/>
      <c r="B4596" s="132"/>
      <c r="C4596" s="132"/>
      <c r="D4596" s="241"/>
      <c r="E4596" s="241"/>
      <c r="F4596" s="386"/>
      <c r="G4596" s="286"/>
      <c r="H4596" s="286"/>
      <c r="AW4596" s="482"/>
      <c r="AY4596" s="431"/>
    </row>
    <row r="4597" spans="1:51" s="388" customFormat="1" ht="16.5">
      <c r="A4597" s="132"/>
      <c r="B4597" s="132"/>
      <c r="C4597" s="132"/>
      <c r="D4597" s="241"/>
      <c r="E4597" s="241"/>
      <c r="F4597" s="386"/>
      <c r="G4597" s="286"/>
      <c r="H4597" s="286"/>
      <c r="AW4597" s="482"/>
      <c r="AY4597" s="431"/>
    </row>
    <row r="4598" spans="1:51" s="388" customFormat="1" ht="16.5">
      <c r="A4598" s="132"/>
      <c r="B4598" s="132"/>
      <c r="C4598" s="132"/>
      <c r="D4598" s="241"/>
      <c r="E4598" s="241"/>
      <c r="F4598" s="386"/>
      <c r="G4598" s="286"/>
      <c r="H4598" s="286"/>
      <c r="AW4598" s="482"/>
      <c r="AY4598" s="431"/>
    </row>
    <row r="4599" spans="1:51" s="388" customFormat="1" ht="16.5">
      <c r="A4599" s="132"/>
      <c r="B4599" s="132"/>
      <c r="C4599" s="132"/>
      <c r="D4599" s="241"/>
      <c r="E4599" s="241"/>
      <c r="F4599" s="386"/>
      <c r="G4599" s="286"/>
      <c r="H4599" s="286"/>
      <c r="AW4599" s="482"/>
      <c r="AY4599" s="431"/>
    </row>
    <row r="4600" spans="1:51" s="388" customFormat="1" ht="16.5">
      <c r="A4600" s="132"/>
      <c r="B4600" s="132"/>
      <c r="C4600" s="132"/>
      <c r="D4600" s="241"/>
      <c r="E4600" s="241"/>
      <c r="F4600" s="386"/>
      <c r="G4600" s="286"/>
      <c r="H4600" s="286"/>
      <c r="AW4600" s="482"/>
      <c r="AY4600" s="431"/>
    </row>
    <row r="4601" spans="1:51" s="388" customFormat="1" ht="16.5">
      <c r="A4601" s="132"/>
      <c r="B4601" s="132"/>
      <c r="C4601" s="132"/>
      <c r="D4601" s="241"/>
      <c r="E4601" s="241"/>
      <c r="F4601" s="386"/>
      <c r="G4601" s="286"/>
      <c r="H4601" s="286"/>
      <c r="AW4601" s="482"/>
      <c r="AY4601" s="431"/>
    </row>
    <row r="4602" spans="1:51" s="388" customFormat="1" ht="16.5">
      <c r="A4602" s="132"/>
      <c r="B4602" s="132"/>
      <c r="C4602" s="132"/>
      <c r="D4602" s="241"/>
      <c r="E4602" s="241"/>
      <c r="F4602" s="386"/>
      <c r="G4602" s="286"/>
      <c r="H4602" s="286"/>
      <c r="AW4602" s="482"/>
      <c r="AY4602" s="431"/>
    </row>
    <row r="4603" spans="1:51" s="388" customFormat="1" ht="16.5">
      <c r="A4603" s="132"/>
      <c r="B4603" s="132"/>
      <c r="C4603" s="132"/>
      <c r="D4603" s="241"/>
      <c r="E4603" s="241"/>
      <c r="F4603" s="386"/>
      <c r="G4603" s="286"/>
      <c r="H4603" s="286"/>
      <c r="AW4603" s="482"/>
      <c r="AY4603" s="431"/>
    </row>
    <row r="4604" spans="1:51" s="388" customFormat="1" ht="16.5">
      <c r="A4604" s="132"/>
      <c r="B4604" s="132"/>
      <c r="C4604" s="132"/>
      <c r="D4604" s="241"/>
      <c r="E4604" s="241"/>
      <c r="F4604" s="386"/>
      <c r="G4604" s="286"/>
      <c r="H4604" s="286"/>
      <c r="AW4604" s="482"/>
      <c r="AY4604" s="431"/>
    </row>
    <row r="4605" spans="1:51" s="388" customFormat="1" ht="16.5">
      <c r="A4605" s="132"/>
      <c r="B4605" s="132"/>
      <c r="C4605" s="132"/>
      <c r="D4605" s="241"/>
      <c r="E4605" s="241"/>
      <c r="F4605" s="386"/>
      <c r="G4605" s="286"/>
      <c r="H4605" s="286"/>
      <c r="AW4605" s="482"/>
      <c r="AY4605" s="431"/>
    </row>
    <row r="4606" spans="1:51" s="388" customFormat="1" ht="16.5">
      <c r="A4606" s="132"/>
      <c r="B4606" s="132"/>
      <c r="C4606" s="132"/>
      <c r="D4606" s="241"/>
      <c r="E4606" s="241"/>
      <c r="F4606" s="386"/>
      <c r="G4606" s="286"/>
      <c r="H4606" s="286"/>
      <c r="AW4606" s="482"/>
      <c r="AY4606" s="431"/>
    </row>
    <row r="4607" spans="1:51" s="388" customFormat="1" ht="16.5">
      <c r="A4607" s="132"/>
      <c r="B4607" s="132"/>
      <c r="C4607" s="132"/>
      <c r="D4607" s="241"/>
      <c r="E4607" s="241"/>
      <c r="F4607" s="386"/>
      <c r="G4607" s="286"/>
      <c r="H4607" s="286"/>
      <c r="AW4607" s="482"/>
      <c r="AY4607" s="431"/>
    </row>
    <row r="4608" spans="1:51" s="388" customFormat="1" ht="16.5">
      <c r="A4608" s="132"/>
      <c r="B4608" s="132"/>
      <c r="C4608" s="132"/>
      <c r="D4608" s="241"/>
      <c r="E4608" s="241"/>
      <c r="F4608" s="386"/>
      <c r="G4608" s="286"/>
      <c r="H4608" s="286"/>
      <c r="AW4608" s="482"/>
      <c r="AY4608" s="431"/>
    </row>
    <row r="4609" spans="1:51" s="388" customFormat="1" ht="16.5">
      <c r="A4609" s="132"/>
      <c r="B4609" s="132"/>
      <c r="C4609" s="132"/>
      <c r="D4609" s="241"/>
      <c r="E4609" s="241"/>
      <c r="F4609" s="386"/>
      <c r="G4609" s="286"/>
      <c r="H4609" s="286"/>
      <c r="AW4609" s="482"/>
      <c r="AY4609" s="431"/>
    </row>
    <row r="4610" spans="1:51" s="388" customFormat="1" ht="16.5">
      <c r="A4610" s="132"/>
      <c r="B4610" s="132"/>
      <c r="C4610" s="132"/>
      <c r="D4610" s="241"/>
      <c r="E4610" s="241"/>
      <c r="F4610" s="386"/>
      <c r="G4610" s="286"/>
      <c r="H4610" s="286"/>
      <c r="AW4610" s="482"/>
      <c r="AY4610" s="431"/>
    </row>
    <row r="4611" spans="1:51" s="388" customFormat="1" ht="16.5">
      <c r="A4611" s="132"/>
      <c r="B4611" s="132"/>
      <c r="C4611" s="132"/>
      <c r="D4611" s="241"/>
      <c r="E4611" s="241"/>
      <c r="F4611" s="386"/>
      <c r="G4611" s="286"/>
      <c r="H4611" s="286"/>
      <c r="AW4611" s="482"/>
      <c r="AY4611" s="431"/>
    </row>
    <row r="4612" spans="1:51" s="388" customFormat="1" ht="16.5">
      <c r="A4612" s="132"/>
      <c r="B4612" s="132"/>
      <c r="C4612" s="132"/>
      <c r="D4612" s="241"/>
      <c r="E4612" s="241"/>
      <c r="F4612" s="386"/>
      <c r="G4612" s="286"/>
      <c r="H4612" s="286"/>
      <c r="AW4612" s="482"/>
      <c r="AY4612" s="431"/>
    </row>
    <row r="4613" spans="1:51" s="388" customFormat="1" ht="16.5">
      <c r="A4613" s="132"/>
      <c r="B4613" s="132"/>
      <c r="C4613" s="132"/>
      <c r="D4613" s="241"/>
      <c r="E4613" s="241"/>
      <c r="F4613" s="386"/>
      <c r="G4613" s="286"/>
      <c r="H4613" s="286"/>
      <c r="AW4613" s="482"/>
      <c r="AY4613" s="431"/>
    </row>
    <row r="4614" spans="1:51" s="388" customFormat="1" ht="16.5">
      <c r="A4614" s="132"/>
      <c r="B4614" s="132"/>
      <c r="C4614" s="132"/>
      <c r="D4614" s="241"/>
      <c r="E4614" s="241"/>
      <c r="F4614" s="386"/>
      <c r="G4614" s="286"/>
      <c r="H4614" s="286"/>
      <c r="AW4614" s="482"/>
      <c r="AY4614" s="431"/>
    </row>
    <row r="4615" spans="1:51" s="388" customFormat="1" ht="16.5">
      <c r="A4615" s="132"/>
      <c r="B4615" s="132"/>
      <c r="C4615" s="132"/>
      <c r="D4615" s="241"/>
      <c r="E4615" s="241"/>
      <c r="F4615" s="386"/>
      <c r="G4615" s="286"/>
      <c r="H4615" s="286"/>
      <c r="AW4615" s="482"/>
      <c r="AY4615" s="431"/>
    </row>
    <row r="4616" spans="1:51" s="388" customFormat="1" ht="16.5">
      <c r="A4616" s="132"/>
      <c r="B4616" s="132"/>
      <c r="C4616" s="132"/>
      <c r="D4616" s="241"/>
      <c r="E4616" s="241"/>
      <c r="F4616" s="386"/>
      <c r="G4616" s="286"/>
      <c r="H4616" s="286"/>
      <c r="AW4616" s="482"/>
      <c r="AY4616" s="431"/>
    </row>
    <row r="4617" spans="1:51" s="388" customFormat="1" ht="16.5">
      <c r="A4617" s="132"/>
      <c r="B4617" s="132"/>
      <c r="C4617" s="132"/>
      <c r="D4617" s="241"/>
      <c r="E4617" s="241"/>
      <c r="F4617" s="386"/>
      <c r="G4617" s="286"/>
      <c r="H4617" s="286"/>
      <c r="AW4617" s="482"/>
      <c r="AY4617" s="431"/>
    </row>
    <row r="4618" spans="1:51" s="388" customFormat="1" ht="16.5">
      <c r="A4618" s="132"/>
      <c r="B4618" s="132"/>
      <c r="C4618" s="132"/>
      <c r="D4618" s="241"/>
      <c r="E4618" s="241"/>
      <c r="F4618" s="386"/>
      <c r="G4618" s="286"/>
      <c r="H4618" s="286"/>
      <c r="AW4618" s="482"/>
      <c r="AY4618" s="431"/>
    </row>
    <row r="4619" spans="1:51" s="388" customFormat="1" ht="16.5">
      <c r="A4619" s="132"/>
      <c r="B4619" s="132"/>
      <c r="C4619" s="132"/>
      <c r="D4619" s="241"/>
      <c r="E4619" s="241"/>
      <c r="F4619" s="386"/>
      <c r="G4619" s="286"/>
      <c r="H4619" s="286"/>
      <c r="AW4619" s="482"/>
      <c r="AY4619" s="431"/>
    </row>
    <row r="4620" spans="1:51" s="388" customFormat="1" ht="16.5">
      <c r="A4620" s="132"/>
      <c r="B4620" s="132"/>
      <c r="C4620" s="132"/>
      <c r="D4620" s="241"/>
      <c r="E4620" s="241"/>
      <c r="F4620" s="386"/>
      <c r="G4620" s="286"/>
      <c r="H4620" s="286"/>
      <c r="AW4620" s="482"/>
      <c r="AY4620" s="431"/>
    </row>
    <row r="4621" spans="1:51" s="388" customFormat="1" ht="16.5">
      <c r="A4621" s="132"/>
      <c r="B4621" s="132"/>
      <c r="C4621" s="132"/>
      <c r="D4621" s="241"/>
      <c r="E4621" s="241"/>
      <c r="F4621" s="386"/>
      <c r="G4621" s="286"/>
      <c r="H4621" s="286"/>
      <c r="AW4621" s="482"/>
      <c r="AY4621" s="431"/>
    </row>
    <row r="4622" spans="1:51" s="388" customFormat="1" ht="16.5">
      <c r="A4622" s="132"/>
      <c r="B4622" s="132"/>
      <c r="C4622" s="132"/>
      <c r="D4622" s="241"/>
      <c r="E4622" s="241"/>
      <c r="F4622" s="386"/>
      <c r="G4622" s="286"/>
      <c r="H4622" s="286"/>
      <c r="AW4622" s="482"/>
      <c r="AY4622" s="431"/>
    </row>
    <row r="4623" spans="1:51" s="388" customFormat="1" ht="16.5">
      <c r="A4623" s="132"/>
      <c r="B4623" s="132"/>
      <c r="C4623" s="132"/>
      <c r="D4623" s="241"/>
      <c r="E4623" s="241"/>
      <c r="F4623" s="386"/>
      <c r="G4623" s="286"/>
      <c r="H4623" s="286"/>
      <c r="AW4623" s="482"/>
      <c r="AY4623" s="431"/>
    </row>
    <row r="4624" spans="1:51" s="388" customFormat="1" ht="16.5">
      <c r="A4624" s="132"/>
      <c r="B4624" s="132"/>
      <c r="C4624" s="132"/>
      <c r="D4624" s="241"/>
      <c r="E4624" s="241"/>
      <c r="F4624" s="386"/>
      <c r="G4624" s="286"/>
      <c r="H4624" s="286"/>
      <c r="AW4624" s="482"/>
      <c r="AY4624" s="431"/>
    </row>
    <row r="4625" spans="1:51" s="388" customFormat="1" ht="16.5">
      <c r="A4625" s="132"/>
      <c r="B4625" s="132"/>
      <c r="C4625" s="132"/>
      <c r="D4625" s="241"/>
      <c r="E4625" s="241"/>
      <c r="F4625" s="386"/>
      <c r="G4625" s="286"/>
      <c r="H4625" s="286"/>
      <c r="AW4625" s="482"/>
      <c r="AY4625" s="431"/>
    </row>
    <row r="4626" spans="1:51" s="388" customFormat="1" ht="16.5">
      <c r="A4626" s="132"/>
      <c r="B4626" s="132"/>
      <c r="C4626" s="132"/>
      <c r="D4626" s="241"/>
      <c r="E4626" s="241"/>
      <c r="F4626" s="386"/>
      <c r="G4626" s="286"/>
      <c r="H4626" s="286"/>
      <c r="AW4626" s="482"/>
      <c r="AY4626" s="431"/>
    </row>
    <row r="4627" spans="1:51" s="388" customFormat="1" ht="16.5">
      <c r="A4627" s="132"/>
      <c r="B4627" s="132"/>
      <c r="C4627" s="132"/>
      <c r="D4627" s="241"/>
      <c r="E4627" s="241"/>
      <c r="F4627" s="386"/>
      <c r="G4627" s="286"/>
      <c r="H4627" s="286"/>
      <c r="AW4627" s="482"/>
      <c r="AY4627" s="431"/>
    </row>
    <row r="4628" spans="1:51" s="388" customFormat="1" ht="16.5">
      <c r="A4628" s="132"/>
      <c r="B4628" s="132"/>
      <c r="C4628" s="132"/>
      <c r="D4628" s="241"/>
      <c r="E4628" s="241"/>
      <c r="F4628" s="386"/>
      <c r="G4628" s="286"/>
      <c r="H4628" s="286"/>
      <c r="AW4628" s="482"/>
      <c r="AY4628" s="431"/>
    </row>
    <row r="4629" spans="1:51" s="388" customFormat="1" ht="16.5">
      <c r="A4629" s="132"/>
      <c r="B4629" s="132"/>
      <c r="C4629" s="132"/>
      <c r="D4629" s="241"/>
      <c r="E4629" s="241"/>
      <c r="F4629" s="386"/>
      <c r="G4629" s="286"/>
      <c r="H4629" s="286"/>
      <c r="AW4629" s="482"/>
      <c r="AY4629" s="431"/>
    </row>
    <row r="4630" spans="1:51" s="388" customFormat="1" ht="16.5">
      <c r="A4630" s="132"/>
      <c r="B4630" s="132"/>
      <c r="C4630" s="132"/>
      <c r="D4630" s="241"/>
      <c r="E4630" s="241"/>
      <c r="F4630" s="386"/>
      <c r="G4630" s="286"/>
      <c r="H4630" s="286"/>
      <c r="AW4630" s="482"/>
      <c r="AY4630" s="431"/>
    </row>
    <row r="4631" spans="1:51" s="388" customFormat="1" ht="16.5">
      <c r="A4631" s="132"/>
      <c r="B4631" s="132"/>
      <c r="C4631" s="132"/>
      <c r="D4631" s="241"/>
      <c r="E4631" s="241"/>
      <c r="F4631" s="386"/>
      <c r="G4631" s="286"/>
      <c r="H4631" s="286"/>
      <c r="AW4631" s="482"/>
      <c r="AY4631" s="431"/>
    </row>
    <row r="4632" spans="1:51" s="388" customFormat="1" ht="16.5">
      <c r="A4632" s="132"/>
      <c r="B4632" s="132"/>
      <c r="C4632" s="132"/>
      <c r="D4632" s="241"/>
      <c r="E4632" s="241"/>
      <c r="F4632" s="386"/>
      <c r="G4632" s="286"/>
      <c r="H4632" s="286"/>
      <c r="AW4632" s="482"/>
      <c r="AY4632" s="431"/>
    </row>
    <row r="4633" spans="1:51" s="388" customFormat="1" ht="16.5">
      <c r="A4633" s="132"/>
      <c r="B4633" s="132"/>
      <c r="C4633" s="132"/>
      <c r="D4633" s="241"/>
      <c r="E4633" s="241"/>
      <c r="F4633" s="386"/>
      <c r="G4633" s="286"/>
      <c r="H4633" s="286"/>
      <c r="AW4633" s="482"/>
      <c r="AY4633" s="431"/>
    </row>
    <row r="4634" spans="1:51" s="388" customFormat="1" ht="16.5">
      <c r="A4634" s="132"/>
      <c r="B4634" s="132"/>
      <c r="C4634" s="132"/>
      <c r="D4634" s="241"/>
      <c r="E4634" s="241"/>
      <c r="F4634" s="386"/>
      <c r="G4634" s="286"/>
      <c r="H4634" s="286"/>
      <c r="AW4634" s="482"/>
      <c r="AY4634" s="431"/>
    </row>
    <row r="4635" spans="1:51" s="388" customFormat="1" ht="16.5">
      <c r="A4635" s="132"/>
      <c r="B4635" s="132"/>
      <c r="C4635" s="132"/>
      <c r="D4635" s="241"/>
      <c r="E4635" s="241"/>
      <c r="F4635" s="386"/>
      <c r="G4635" s="286"/>
      <c r="H4635" s="286"/>
      <c r="AW4635" s="482"/>
      <c r="AY4635" s="431"/>
    </row>
    <row r="4636" spans="1:51" s="388" customFormat="1" ht="16.5">
      <c r="A4636" s="132"/>
      <c r="B4636" s="132"/>
      <c r="C4636" s="132"/>
      <c r="D4636" s="241"/>
      <c r="E4636" s="241"/>
      <c r="F4636" s="386"/>
      <c r="G4636" s="286"/>
      <c r="H4636" s="286"/>
      <c r="AW4636" s="482"/>
      <c r="AY4636" s="431"/>
    </row>
    <row r="4637" spans="1:51" s="388" customFormat="1" ht="16.5">
      <c r="A4637" s="132"/>
      <c r="B4637" s="132"/>
      <c r="C4637" s="132"/>
      <c r="D4637" s="241"/>
      <c r="E4637" s="241"/>
      <c r="F4637" s="386"/>
      <c r="G4637" s="286"/>
      <c r="H4637" s="286"/>
      <c r="AW4637" s="482"/>
      <c r="AY4637" s="431"/>
    </row>
    <row r="4638" spans="1:51" s="388" customFormat="1" ht="16.5">
      <c r="A4638" s="132"/>
      <c r="B4638" s="132"/>
      <c r="C4638" s="132"/>
      <c r="D4638" s="241"/>
      <c r="E4638" s="241"/>
      <c r="F4638" s="386"/>
      <c r="G4638" s="286"/>
      <c r="H4638" s="286"/>
      <c r="AW4638" s="482"/>
      <c r="AY4638" s="431"/>
    </row>
    <row r="4639" spans="1:51" s="388" customFormat="1" ht="16.5">
      <c r="A4639" s="132"/>
      <c r="B4639" s="132"/>
      <c r="C4639" s="132"/>
      <c r="D4639" s="241"/>
      <c r="E4639" s="241"/>
      <c r="F4639" s="386"/>
      <c r="G4639" s="286"/>
      <c r="H4639" s="286"/>
      <c r="AW4639" s="482"/>
      <c r="AY4639" s="431"/>
    </row>
    <row r="4640" spans="1:51" s="388" customFormat="1" ht="16.5">
      <c r="A4640" s="132"/>
      <c r="B4640" s="132"/>
      <c r="C4640" s="132"/>
      <c r="D4640" s="241"/>
      <c r="E4640" s="241"/>
      <c r="F4640" s="386"/>
      <c r="G4640" s="286"/>
      <c r="H4640" s="286"/>
      <c r="AW4640" s="482"/>
      <c r="AY4640" s="431"/>
    </row>
    <row r="4641" spans="1:51" s="388" customFormat="1" ht="16.5">
      <c r="A4641" s="132"/>
      <c r="B4641" s="132"/>
      <c r="C4641" s="132"/>
      <c r="D4641" s="241"/>
      <c r="E4641" s="241"/>
      <c r="F4641" s="386"/>
      <c r="G4641" s="286"/>
      <c r="H4641" s="286"/>
      <c r="AW4641" s="482"/>
      <c r="AY4641" s="431"/>
    </row>
    <row r="4642" spans="1:51" s="388" customFormat="1" ht="16.5">
      <c r="A4642" s="132"/>
      <c r="B4642" s="132"/>
      <c r="C4642" s="132"/>
      <c r="D4642" s="241"/>
      <c r="E4642" s="241"/>
      <c r="F4642" s="386"/>
      <c r="G4642" s="286"/>
      <c r="H4642" s="286"/>
      <c r="AW4642" s="482"/>
      <c r="AY4642" s="431"/>
    </row>
    <row r="4643" spans="1:51" s="388" customFormat="1" ht="16.5">
      <c r="A4643" s="132"/>
      <c r="B4643" s="132"/>
      <c r="C4643" s="132"/>
      <c r="D4643" s="241"/>
      <c r="E4643" s="241"/>
      <c r="F4643" s="386"/>
      <c r="G4643" s="286"/>
      <c r="H4643" s="286"/>
      <c r="AW4643" s="482"/>
      <c r="AY4643" s="431"/>
    </row>
    <row r="4644" spans="1:51" s="388" customFormat="1" ht="16.5">
      <c r="A4644" s="132"/>
      <c r="B4644" s="132"/>
      <c r="C4644" s="132"/>
      <c r="D4644" s="241"/>
      <c r="E4644" s="241"/>
      <c r="F4644" s="386"/>
      <c r="G4644" s="286"/>
      <c r="H4644" s="286"/>
      <c r="AW4644" s="482"/>
      <c r="AY4644" s="431"/>
    </row>
    <row r="4645" spans="1:51" s="388" customFormat="1" ht="16.5">
      <c r="A4645" s="132"/>
      <c r="B4645" s="132"/>
      <c r="C4645" s="132"/>
      <c r="D4645" s="241"/>
      <c r="E4645" s="241"/>
      <c r="F4645" s="386"/>
      <c r="G4645" s="286"/>
      <c r="H4645" s="286"/>
      <c r="AW4645" s="482"/>
      <c r="AY4645" s="431"/>
    </row>
    <row r="4646" spans="1:51" s="388" customFormat="1" ht="16.5">
      <c r="A4646" s="132"/>
      <c r="B4646" s="132"/>
      <c r="C4646" s="132"/>
      <c r="D4646" s="241"/>
      <c r="E4646" s="241"/>
      <c r="F4646" s="386"/>
      <c r="G4646" s="286"/>
      <c r="H4646" s="286"/>
      <c r="AW4646" s="482"/>
      <c r="AY4646" s="431"/>
    </row>
    <row r="4647" spans="1:51" s="388" customFormat="1" ht="16.5">
      <c r="A4647" s="132"/>
      <c r="B4647" s="132"/>
      <c r="C4647" s="132"/>
      <c r="D4647" s="241"/>
      <c r="E4647" s="241"/>
      <c r="F4647" s="386"/>
      <c r="G4647" s="286"/>
      <c r="H4647" s="286"/>
      <c r="AW4647" s="482"/>
      <c r="AY4647" s="431"/>
    </row>
    <row r="4648" spans="1:51" s="388" customFormat="1" ht="16.5">
      <c r="A4648" s="132"/>
      <c r="B4648" s="132"/>
      <c r="C4648" s="132"/>
      <c r="D4648" s="241"/>
      <c r="E4648" s="241"/>
      <c r="F4648" s="386"/>
      <c r="G4648" s="286"/>
      <c r="H4648" s="286"/>
      <c r="AW4648" s="482"/>
      <c r="AY4648" s="431"/>
    </row>
    <row r="4649" spans="1:51" s="388" customFormat="1" ht="16.5">
      <c r="A4649" s="132"/>
      <c r="B4649" s="132"/>
      <c r="C4649" s="132"/>
      <c r="D4649" s="241"/>
      <c r="E4649" s="241"/>
      <c r="F4649" s="386"/>
      <c r="G4649" s="286"/>
      <c r="H4649" s="286"/>
      <c r="AW4649" s="482"/>
      <c r="AY4649" s="431"/>
    </row>
    <row r="4650" spans="1:51" s="388" customFormat="1" ht="16.5">
      <c r="A4650" s="132"/>
      <c r="B4650" s="132"/>
      <c r="C4650" s="132"/>
      <c r="D4650" s="241"/>
      <c r="E4650" s="241"/>
      <c r="F4650" s="386"/>
      <c r="G4650" s="286"/>
      <c r="H4650" s="286"/>
      <c r="AW4650" s="482"/>
      <c r="AY4650" s="431"/>
    </row>
    <row r="4651" spans="1:51" s="388" customFormat="1" ht="16.5">
      <c r="A4651" s="132"/>
      <c r="B4651" s="132"/>
      <c r="C4651" s="132"/>
      <c r="D4651" s="241"/>
      <c r="E4651" s="241"/>
      <c r="F4651" s="386"/>
      <c r="G4651" s="286"/>
      <c r="H4651" s="286"/>
      <c r="AW4651" s="482"/>
      <c r="AY4651" s="431"/>
    </row>
    <row r="4652" spans="1:51" s="388" customFormat="1" ht="16.5">
      <c r="A4652" s="132"/>
      <c r="B4652" s="132"/>
      <c r="C4652" s="132"/>
      <c r="D4652" s="241"/>
      <c r="E4652" s="241"/>
      <c r="F4652" s="386"/>
      <c r="G4652" s="286"/>
      <c r="H4652" s="286"/>
      <c r="AW4652" s="482"/>
      <c r="AY4652" s="431"/>
    </row>
    <row r="4653" spans="1:51" s="388" customFormat="1" ht="16.5">
      <c r="A4653" s="132"/>
      <c r="B4653" s="132"/>
      <c r="C4653" s="132"/>
      <c r="D4653" s="241"/>
      <c r="E4653" s="241"/>
      <c r="F4653" s="386"/>
      <c r="G4653" s="286"/>
      <c r="H4653" s="286"/>
      <c r="AW4653" s="482"/>
      <c r="AY4653" s="431"/>
    </row>
    <row r="4654" spans="1:51" s="388" customFormat="1" ht="16.5">
      <c r="A4654" s="132"/>
      <c r="B4654" s="132"/>
      <c r="C4654" s="132"/>
      <c r="D4654" s="241"/>
      <c r="E4654" s="241"/>
      <c r="F4654" s="386"/>
      <c r="G4654" s="286"/>
      <c r="H4654" s="286"/>
      <c r="AW4654" s="482"/>
      <c r="AY4654" s="431"/>
    </row>
    <row r="4655" spans="1:51" s="388" customFormat="1" ht="16.5">
      <c r="A4655" s="132"/>
      <c r="B4655" s="132"/>
      <c r="C4655" s="132"/>
      <c r="D4655" s="241"/>
      <c r="E4655" s="241"/>
      <c r="F4655" s="386"/>
      <c r="G4655" s="286"/>
      <c r="H4655" s="286"/>
      <c r="AW4655" s="482"/>
      <c r="AY4655" s="431"/>
    </row>
    <row r="4656" spans="1:51" s="388" customFormat="1" ht="16.5">
      <c r="A4656" s="132"/>
      <c r="B4656" s="132"/>
      <c r="C4656" s="132"/>
      <c r="D4656" s="241"/>
      <c r="E4656" s="241"/>
      <c r="F4656" s="386"/>
      <c r="G4656" s="286"/>
      <c r="H4656" s="286"/>
      <c r="AW4656" s="482"/>
      <c r="AY4656" s="431"/>
    </row>
    <row r="4657" spans="1:51" s="388" customFormat="1" ht="16.5">
      <c r="A4657" s="132"/>
      <c r="B4657" s="132"/>
      <c r="C4657" s="132"/>
      <c r="D4657" s="241"/>
      <c r="E4657" s="241"/>
      <c r="F4657" s="386"/>
      <c r="G4657" s="286"/>
      <c r="H4657" s="286"/>
      <c r="AW4657" s="482"/>
      <c r="AY4657" s="431"/>
    </row>
    <row r="4658" spans="1:51" s="388" customFormat="1" ht="16.5">
      <c r="A4658" s="132"/>
      <c r="B4658" s="132"/>
      <c r="C4658" s="132"/>
      <c r="D4658" s="241"/>
      <c r="E4658" s="241"/>
      <c r="F4658" s="386"/>
      <c r="G4658" s="286"/>
      <c r="H4658" s="286"/>
      <c r="AW4658" s="482"/>
      <c r="AY4658" s="431"/>
    </row>
    <row r="4659" spans="1:51" s="388" customFormat="1" ht="16.5">
      <c r="A4659" s="132"/>
      <c r="B4659" s="132"/>
      <c r="C4659" s="132"/>
      <c r="D4659" s="241"/>
      <c r="E4659" s="241"/>
      <c r="F4659" s="386"/>
      <c r="G4659" s="286"/>
      <c r="H4659" s="286"/>
      <c r="AW4659" s="482"/>
      <c r="AY4659" s="431"/>
    </row>
    <row r="4660" spans="1:51" s="388" customFormat="1" ht="16.5">
      <c r="A4660" s="132"/>
      <c r="B4660" s="132"/>
      <c r="C4660" s="132"/>
      <c r="D4660" s="241"/>
      <c r="E4660" s="241"/>
      <c r="F4660" s="386"/>
      <c r="G4660" s="286"/>
      <c r="H4660" s="286"/>
      <c r="AW4660" s="482"/>
      <c r="AY4660" s="431"/>
    </row>
    <row r="4661" spans="1:51" s="388" customFormat="1" ht="16.5">
      <c r="A4661" s="132"/>
      <c r="B4661" s="132"/>
      <c r="C4661" s="132"/>
      <c r="D4661" s="241"/>
      <c r="E4661" s="241"/>
      <c r="F4661" s="386"/>
      <c r="G4661" s="286"/>
      <c r="H4661" s="286"/>
      <c r="AW4661" s="482"/>
      <c r="AY4661" s="431"/>
    </row>
    <row r="4662" spans="1:51" s="388" customFormat="1" ht="16.5">
      <c r="A4662" s="132"/>
      <c r="B4662" s="132"/>
      <c r="C4662" s="132"/>
      <c r="D4662" s="241"/>
      <c r="E4662" s="241"/>
      <c r="F4662" s="386"/>
      <c r="G4662" s="286"/>
      <c r="H4662" s="286"/>
      <c r="AW4662" s="482"/>
      <c r="AY4662" s="431"/>
    </row>
    <row r="4663" spans="1:51" s="388" customFormat="1" ht="16.5">
      <c r="A4663" s="132"/>
      <c r="B4663" s="132"/>
      <c r="C4663" s="132"/>
      <c r="D4663" s="241"/>
      <c r="E4663" s="241"/>
      <c r="F4663" s="386"/>
      <c r="G4663" s="286"/>
      <c r="H4663" s="286"/>
      <c r="AW4663" s="482"/>
      <c r="AY4663" s="431"/>
    </row>
    <row r="4664" spans="1:51" s="388" customFormat="1" ht="16.5">
      <c r="A4664" s="132"/>
      <c r="B4664" s="132"/>
      <c r="C4664" s="132"/>
      <c r="D4664" s="241"/>
      <c r="E4664" s="241"/>
      <c r="F4664" s="386"/>
      <c r="G4664" s="286"/>
      <c r="H4664" s="286"/>
      <c r="AW4664" s="482"/>
      <c r="AY4664" s="431"/>
    </row>
    <row r="4665" spans="1:51" s="388" customFormat="1" ht="16.5">
      <c r="A4665" s="132"/>
      <c r="B4665" s="132"/>
      <c r="C4665" s="132"/>
      <c r="D4665" s="241"/>
      <c r="E4665" s="241"/>
      <c r="F4665" s="386"/>
      <c r="G4665" s="286"/>
      <c r="H4665" s="286"/>
      <c r="AW4665" s="482"/>
      <c r="AY4665" s="431"/>
    </row>
    <row r="4666" spans="1:51" s="388" customFormat="1" ht="16.5">
      <c r="A4666" s="132"/>
      <c r="B4666" s="132"/>
      <c r="C4666" s="132"/>
      <c r="D4666" s="241"/>
      <c r="E4666" s="241"/>
      <c r="F4666" s="386"/>
      <c r="G4666" s="286"/>
      <c r="H4666" s="286"/>
      <c r="AW4666" s="482"/>
      <c r="AY4666" s="431"/>
    </row>
    <row r="4667" spans="1:51" s="388" customFormat="1" ht="16.5">
      <c r="A4667" s="132"/>
      <c r="B4667" s="132"/>
      <c r="C4667" s="132"/>
      <c r="D4667" s="241"/>
      <c r="E4667" s="241"/>
      <c r="F4667" s="386"/>
      <c r="G4667" s="286"/>
      <c r="H4667" s="286"/>
      <c r="AW4667" s="482"/>
      <c r="AY4667" s="431"/>
    </row>
    <row r="4668" spans="1:51" s="388" customFormat="1" ht="16.5">
      <c r="A4668" s="132"/>
      <c r="B4668" s="132"/>
      <c r="C4668" s="132"/>
      <c r="D4668" s="241"/>
      <c r="E4668" s="241"/>
      <c r="F4668" s="386"/>
      <c r="G4668" s="286"/>
      <c r="H4668" s="286"/>
      <c r="AW4668" s="482"/>
      <c r="AY4668" s="431"/>
    </row>
    <row r="4669" spans="1:51" s="388" customFormat="1" ht="16.5">
      <c r="A4669" s="132"/>
      <c r="B4669" s="132"/>
      <c r="C4669" s="132"/>
      <c r="D4669" s="241"/>
      <c r="E4669" s="241"/>
      <c r="F4669" s="386"/>
      <c r="G4669" s="286"/>
      <c r="H4669" s="286"/>
      <c r="AW4669" s="482"/>
      <c r="AY4669" s="431"/>
    </row>
    <row r="4670" spans="1:51" s="388" customFormat="1" ht="16.5">
      <c r="A4670" s="132"/>
      <c r="B4670" s="132"/>
      <c r="C4670" s="132"/>
      <c r="D4670" s="241"/>
      <c r="E4670" s="241"/>
      <c r="F4670" s="386"/>
      <c r="G4670" s="286"/>
      <c r="H4670" s="286"/>
      <c r="AW4670" s="482"/>
      <c r="AY4670" s="431"/>
    </row>
    <row r="4671" spans="1:51" s="388" customFormat="1" ht="16.5">
      <c r="A4671" s="132"/>
      <c r="B4671" s="132"/>
      <c r="C4671" s="132"/>
      <c r="D4671" s="241"/>
      <c r="E4671" s="241"/>
      <c r="F4671" s="386"/>
      <c r="G4671" s="286"/>
      <c r="H4671" s="286"/>
      <c r="AW4671" s="482"/>
      <c r="AY4671" s="431"/>
    </row>
    <row r="4672" spans="1:51" s="388" customFormat="1" ht="16.5">
      <c r="A4672" s="132"/>
      <c r="B4672" s="132"/>
      <c r="C4672" s="132"/>
      <c r="D4672" s="241"/>
      <c r="E4672" s="241"/>
      <c r="F4672" s="386"/>
      <c r="G4672" s="286"/>
      <c r="H4672" s="286"/>
      <c r="AW4672" s="482"/>
      <c r="AY4672" s="431"/>
    </row>
    <row r="4673" spans="1:51" s="388" customFormat="1" ht="16.5">
      <c r="A4673" s="132"/>
      <c r="B4673" s="132"/>
      <c r="C4673" s="132"/>
      <c r="D4673" s="241"/>
      <c r="E4673" s="241"/>
      <c r="F4673" s="386"/>
      <c r="G4673" s="286"/>
      <c r="H4673" s="286"/>
      <c r="AW4673" s="482"/>
      <c r="AY4673" s="431"/>
    </row>
    <row r="4674" spans="1:51" s="388" customFormat="1" ht="16.5">
      <c r="A4674" s="132"/>
      <c r="B4674" s="132"/>
      <c r="C4674" s="132"/>
      <c r="D4674" s="241"/>
      <c r="E4674" s="241"/>
      <c r="F4674" s="386"/>
      <c r="G4674" s="286"/>
      <c r="H4674" s="286"/>
      <c r="AW4674" s="482"/>
      <c r="AY4674" s="431"/>
    </row>
    <row r="4675" spans="1:51" s="388" customFormat="1" ht="16.5">
      <c r="A4675" s="132"/>
      <c r="B4675" s="132"/>
      <c r="C4675" s="132"/>
      <c r="D4675" s="241"/>
      <c r="E4675" s="241"/>
      <c r="F4675" s="386"/>
      <c r="G4675" s="286"/>
      <c r="H4675" s="286"/>
      <c r="AW4675" s="482"/>
      <c r="AY4675" s="431"/>
    </row>
    <row r="4676" spans="1:51" s="388" customFormat="1" ht="16.5">
      <c r="A4676" s="132"/>
      <c r="B4676" s="132"/>
      <c r="C4676" s="132"/>
      <c r="D4676" s="241"/>
      <c r="E4676" s="241"/>
      <c r="F4676" s="386"/>
      <c r="G4676" s="286"/>
      <c r="H4676" s="286"/>
      <c r="AW4676" s="482"/>
      <c r="AY4676" s="431"/>
    </row>
    <row r="4677" spans="1:51" s="388" customFormat="1" ht="16.5">
      <c r="A4677" s="132"/>
      <c r="B4677" s="132"/>
      <c r="C4677" s="132"/>
      <c r="D4677" s="241"/>
      <c r="E4677" s="241"/>
      <c r="F4677" s="386"/>
      <c r="G4677" s="286"/>
      <c r="H4677" s="286"/>
      <c r="AW4677" s="482"/>
      <c r="AY4677" s="431"/>
    </row>
    <row r="4678" spans="1:51" s="388" customFormat="1" ht="16.5">
      <c r="A4678" s="132"/>
      <c r="B4678" s="132"/>
      <c r="C4678" s="132"/>
      <c r="D4678" s="241"/>
      <c r="E4678" s="241"/>
      <c r="F4678" s="386"/>
      <c r="G4678" s="286"/>
      <c r="H4678" s="286"/>
      <c r="AW4678" s="482"/>
      <c r="AY4678" s="431"/>
    </row>
    <row r="4679" spans="1:51" s="388" customFormat="1" ht="16.5">
      <c r="A4679" s="132"/>
      <c r="B4679" s="132"/>
      <c r="C4679" s="132"/>
      <c r="D4679" s="241"/>
      <c r="E4679" s="241"/>
      <c r="F4679" s="386"/>
      <c r="G4679" s="286"/>
      <c r="H4679" s="286"/>
      <c r="AW4679" s="482"/>
      <c r="AY4679" s="431"/>
    </row>
    <row r="4680" spans="1:51" s="388" customFormat="1" ht="16.5">
      <c r="A4680" s="132"/>
      <c r="B4680" s="132"/>
      <c r="C4680" s="132"/>
      <c r="D4680" s="241"/>
      <c r="E4680" s="241"/>
      <c r="F4680" s="386"/>
      <c r="G4680" s="286"/>
      <c r="H4680" s="286"/>
      <c r="AW4680" s="482"/>
      <c r="AY4680" s="431"/>
    </row>
    <row r="4681" spans="1:51" s="388" customFormat="1" ht="16.5">
      <c r="A4681" s="132"/>
      <c r="B4681" s="132"/>
      <c r="C4681" s="132"/>
      <c r="D4681" s="241"/>
      <c r="E4681" s="241"/>
      <c r="F4681" s="386"/>
      <c r="G4681" s="286"/>
      <c r="H4681" s="286"/>
      <c r="AW4681" s="482"/>
      <c r="AY4681" s="431"/>
    </row>
    <row r="4682" spans="1:51" s="388" customFormat="1" ht="16.5">
      <c r="A4682" s="132"/>
      <c r="B4682" s="132"/>
      <c r="C4682" s="132"/>
      <c r="D4682" s="241"/>
      <c r="E4682" s="241"/>
      <c r="F4682" s="386"/>
      <c r="G4682" s="286"/>
      <c r="H4682" s="286"/>
      <c r="AW4682" s="482"/>
      <c r="AY4682" s="431"/>
    </row>
    <row r="4683" spans="1:51" s="388" customFormat="1" ht="16.5">
      <c r="A4683" s="132"/>
      <c r="B4683" s="132"/>
      <c r="C4683" s="132"/>
      <c r="D4683" s="241"/>
      <c r="E4683" s="241"/>
      <c r="F4683" s="386"/>
      <c r="G4683" s="286"/>
      <c r="H4683" s="286"/>
      <c r="AW4683" s="482"/>
      <c r="AY4683" s="431"/>
    </row>
    <row r="4684" spans="1:51" s="388" customFormat="1" ht="16.5">
      <c r="A4684" s="132"/>
      <c r="B4684" s="132"/>
      <c r="C4684" s="132"/>
      <c r="D4684" s="241"/>
      <c r="E4684" s="241"/>
      <c r="F4684" s="386"/>
      <c r="G4684" s="286"/>
      <c r="H4684" s="286"/>
      <c r="AW4684" s="482"/>
      <c r="AY4684" s="431"/>
    </row>
    <row r="4685" spans="1:51" s="388" customFormat="1" ht="16.5">
      <c r="A4685" s="132"/>
      <c r="B4685" s="132"/>
      <c r="C4685" s="132"/>
      <c r="D4685" s="241"/>
      <c r="E4685" s="241"/>
      <c r="F4685" s="386"/>
      <c r="G4685" s="286"/>
      <c r="H4685" s="286"/>
      <c r="AW4685" s="482"/>
      <c r="AY4685" s="431"/>
    </row>
    <row r="4686" spans="1:51" s="388" customFormat="1" ht="16.5">
      <c r="A4686" s="132"/>
      <c r="B4686" s="132"/>
      <c r="C4686" s="132"/>
      <c r="D4686" s="241"/>
      <c r="E4686" s="241"/>
      <c r="F4686" s="386"/>
      <c r="G4686" s="286"/>
      <c r="H4686" s="286"/>
      <c r="AW4686" s="482"/>
      <c r="AY4686" s="431"/>
    </row>
    <row r="4687" spans="1:51" s="388" customFormat="1" ht="16.5">
      <c r="A4687" s="132"/>
      <c r="B4687" s="132"/>
      <c r="C4687" s="132"/>
      <c r="D4687" s="241"/>
      <c r="E4687" s="241"/>
      <c r="F4687" s="386"/>
      <c r="G4687" s="286"/>
      <c r="H4687" s="286"/>
      <c r="AW4687" s="482"/>
      <c r="AY4687" s="431"/>
    </row>
    <row r="4688" spans="1:51" s="388" customFormat="1" ht="16.5">
      <c r="A4688" s="132"/>
      <c r="B4688" s="132"/>
      <c r="C4688" s="132"/>
      <c r="D4688" s="241"/>
      <c r="E4688" s="241"/>
      <c r="F4688" s="386"/>
      <c r="G4688" s="286"/>
      <c r="H4688" s="286"/>
      <c r="AW4688" s="482"/>
      <c r="AY4688" s="431"/>
    </row>
    <row r="4689" spans="1:51" s="388" customFormat="1" ht="16.5">
      <c r="A4689" s="132"/>
      <c r="B4689" s="132"/>
      <c r="C4689" s="132"/>
      <c r="D4689" s="241"/>
      <c r="E4689" s="241"/>
      <c r="F4689" s="386"/>
      <c r="G4689" s="286"/>
      <c r="H4689" s="286"/>
      <c r="AW4689" s="482"/>
      <c r="AY4689" s="431"/>
    </row>
    <row r="4690" spans="1:51" s="388" customFormat="1" ht="16.5">
      <c r="A4690" s="132"/>
      <c r="B4690" s="132"/>
      <c r="C4690" s="132"/>
      <c r="D4690" s="241"/>
      <c r="E4690" s="241"/>
      <c r="F4690" s="386"/>
      <c r="G4690" s="286"/>
      <c r="H4690" s="286"/>
      <c r="AW4690" s="482"/>
      <c r="AY4690" s="431"/>
    </row>
    <row r="4691" spans="1:51" s="388" customFormat="1" ht="16.5">
      <c r="A4691" s="132"/>
      <c r="B4691" s="132"/>
      <c r="C4691" s="132"/>
      <c r="D4691" s="241"/>
      <c r="E4691" s="241"/>
      <c r="F4691" s="386"/>
      <c r="G4691" s="286"/>
      <c r="H4691" s="286"/>
      <c r="AW4691" s="482"/>
      <c r="AY4691" s="431"/>
    </row>
    <row r="4692" spans="1:51" s="388" customFormat="1" ht="16.5">
      <c r="A4692" s="132"/>
      <c r="B4692" s="132"/>
      <c r="C4692" s="132"/>
      <c r="D4692" s="241"/>
      <c r="E4692" s="241"/>
      <c r="F4692" s="386"/>
      <c r="G4692" s="286"/>
      <c r="H4692" s="286"/>
      <c r="AW4692" s="482"/>
      <c r="AY4692" s="431"/>
    </row>
    <row r="4693" spans="1:51" s="388" customFormat="1" ht="16.5">
      <c r="A4693" s="132"/>
      <c r="B4693" s="132"/>
      <c r="C4693" s="132"/>
      <c r="D4693" s="241"/>
      <c r="E4693" s="241"/>
      <c r="F4693" s="386"/>
      <c r="G4693" s="286"/>
      <c r="H4693" s="286"/>
      <c r="AW4693" s="482"/>
      <c r="AY4693" s="431"/>
    </row>
    <row r="4694" spans="1:51" s="388" customFormat="1" ht="16.5">
      <c r="A4694" s="132"/>
      <c r="B4694" s="132"/>
      <c r="C4694" s="132"/>
      <c r="D4694" s="241"/>
      <c r="E4694" s="241"/>
      <c r="F4694" s="386"/>
      <c r="G4694" s="286"/>
      <c r="H4694" s="286"/>
      <c r="AW4694" s="482"/>
      <c r="AY4694" s="431"/>
    </row>
    <row r="4695" spans="1:51" s="388" customFormat="1" ht="16.5">
      <c r="A4695" s="132"/>
      <c r="B4695" s="132"/>
      <c r="C4695" s="132"/>
      <c r="D4695" s="241"/>
      <c r="E4695" s="241"/>
      <c r="F4695" s="386"/>
      <c r="G4695" s="286"/>
      <c r="H4695" s="286"/>
      <c r="AW4695" s="482"/>
      <c r="AY4695" s="431"/>
    </row>
    <row r="4696" spans="1:51" s="388" customFormat="1" ht="16.5">
      <c r="A4696" s="132"/>
      <c r="B4696" s="132"/>
      <c r="C4696" s="132"/>
      <c r="D4696" s="241"/>
      <c r="E4696" s="241"/>
      <c r="F4696" s="386"/>
      <c r="G4696" s="286"/>
      <c r="H4696" s="286"/>
      <c r="AW4696" s="482"/>
      <c r="AY4696" s="431"/>
    </row>
    <row r="4697" spans="1:51" s="388" customFormat="1" ht="16.5">
      <c r="A4697" s="132"/>
      <c r="B4697" s="132"/>
      <c r="C4697" s="132"/>
      <c r="D4697" s="241"/>
      <c r="E4697" s="241"/>
      <c r="F4697" s="386"/>
      <c r="G4697" s="286"/>
      <c r="H4697" s="286"/>
      <c r="AW4697" s="482"/>
      <c r="AY4697" s="431"/>
    </row>
    <row r="4698" spans="1:51" s="388" customFormat="1" ht="16.5">
      <c r="A4698" s="132"/>
      <c r="B4698" s="132"/>
      <c r="C4698" s="132"/>
      <c r="D4698" s="241"/>
      <c r="E4698" s="241"/>
      <c r="F4698" s="386"/>
      <c r="G4698" s="286"/>
      <c r="H4698" s="286"/>
      <c r="AW4698" s="482"/>
      <c r="AY4698" s="431"/>
    </row>
    <row r="4699" spans="1:51" s="388" customFormat="1" ht="16.5">
      <c r="A4699" s="132"/>
      <c r="B4699" s="132"/>
      <c r="C4699" s="132"/>
      <c r="D4699" s="241"/>
      <c r="E4699" s="241"/>
      <c r="F4699" s="386"/>
      <c r="G4699" s="286"/>
      <c r="H4699" s="286"/>
      <c r="AW4699" s="482"/>
      <c r="AY4699" s="431"/>
    </row>
    <row r="4700" spans="1:51" s="388" customFormat="1" ht="16.5">
      <c r="A4700" s="132"/>
      <c r="B4700" s="132"/>
      <c r="C4700" s="132"/>
      <c r="D4700" s="241"/>
      <c r="E4700" s="241"/>
      <c r="F4700" s="386"/>
      <c r="G4700" s="286"/>
      <c r="H4700" s="286"/>
      <c r="AW4700" s="482"/>
      <c r="AY4700" s="431"/>
    </row>
    <row r="4701" spans="1:51" s="388" customFormat="1" ht="16.5">
      <c r="A4701" s="132"/>
      <c r="B4701" s="132"/>
      <c r="C4701" s="132"/>
      <c r="D4701" s="241"/>
      <c r="E4701" s="241"/>
      <c r="F4701" s="386"/>
      <c r="G4701" s="286"/>
      <c r="H4701" s="286"/>
      <c r="AW4701" s="482"/>
      <c r="AY4701" s="431"/>
    </row>
    <row r="4702" spans="1:51" s="388" customFormat="1" ht="16.5">
      <c r="A4702" s="132"/>
      <c r="B4702" s="132"/>
      <c r="C4702" s="132"/>
      <c r="D4702" s="241"/>
      <c r="E4702" s="241"/>
      <c r="F4702" s="386"/>
      <c r="G4702" s="286"/>
      <c r="H4702" s="286"/>
      <c r="AW4702" s="482"/>
      <c r="AY4702" s="431"/>
    </row>
    <row r="4703" spans="1:51" s="388" customFormat="1" ht="16.5">
      <c r="A4703" s="132"/>
      <c r="B4703" s="132"/>
      <c r="C4703" s="132"/>
      <c r="D4703" s="241"/>
      <c r="E4703" s="241"/>
      <c r="F4703" s="386"/>
      <c r="G4703" s="286"/>
      <c r="H4703" s="286"/>
      <c r="AW4703" s="482"/>
      <c r="AY4703" s="431"/>
    </row>
    <row r="4704" spans="1:51" s="388" customFormat="1" ht="16.5">
      <c r="A4704" s="132"/>
      <c r="B4704" s="132"/>
      <c r="C4704" s="132"/>
      <c r="D4704" s="241"/>
      <c r="E4704" s="241"/>
      <c r="F4704" s="386"/>
      <c r="G4704" s="286"/>
      <c r="H4704" s="286"/>
      <c r="AW4704" s="482"/>
      <c r="AY4704" s="431"/>
    </row>
    <row r="4705" spans="1:51" s="388" customFormat="1" ht="16.5">
      <c r="A4705" s="132"/>
      <c r="B4705" s="132"/>
      <c r="C4705" s="132"/>
      <c r="D4705" s="241"/>
      <c r="E4705" s="241"/>
      <c r="F4705" s="386"/>
      <c r="G4705" s="286"/>
      <c r="H4705" s="286"/>
      <c r="AW4705" s="482"/>
      <c r="AY4705" s="431"/>
    </row>
    <row r="4706" spans="1:51" s="388" customFormat="1" ht="16.5">
      <c r="A4706" s="132"/>
      <c r="B4706" s="132"/>
      <c r="C4706" s="132"/>
      <c r="D4706" s="241"/>
      <c r="E4706" s="241"/>
      <c r="F4706" s="386"/>
      <c r="G4706" s="286"/>
      <c r="H4706" s="286"/>
      <c r="AW4706" s="482"/>
      <c r="AY4706" s="431"/>
    </row>
    <row r="4707" spans="1:51" s="388" customFormat="1" ht="16.5">
      <c r="A4707" s="132"/>
      <c r="B4707" s="132"/>
      <c r="C4707" s="132"/>
      <c r="D4707" s="241"/>
      <c r="E4707" s="241"/>
      <c r="F4707" s="386"/>
      <c r="G4707" s="286"/>
      <c r="H4707" s="286"/>
      <c r="AW4707" s="482"/>
      <c r="AY4707" s="431"/>
    </row>
    <row r="4708" spans="1:51" s="388" customFormat="1" ht="16.5">
      <c r="A4708" s="132"/>
      <c r="B4708" s="132"/>
      <c r="C4708" s="132"/>
      <c r="D4708" s="241"/>
      <c r="E4708" s="241"/>
      <c r="F4708" s="386"/>
      <c r="G4708" s="286"/>
      <c r="H4708" s="286"/>
      <c r="AW4708" s="482"/>
      <c r="AY4708" s="431"/>
    </row>
    <row r="4709" spans="1:51" s="388" customFormat="1" ht="16.5">
      <c r="A4709" s="132"/>
      <c r="B4709" s="132"/>
      <c r="C4709" s="132"/>
      <c r="D4709" s="241"/>
      <c r="E4709" s="241"/>
      <c r="F4709" s="386"/>
      <c r="G4709" s="286"/>
      <c r="H4709" s="286"/>
      <c r="AW4709" s="482"/>
      <c r="AY4709" s="431"/>
    </row>
    <row r="4710" spans="1:51" s="388" customFormat="1" ht="16.5">
      <c r="A4710" s="132"/>
      <c r="B4710" s="132"/>
      <c r="C4710" s="132"/>
      <c r="D4710" s="241"/>
      <c r="E4710" s="241"/>
      <c r="F4710" s="386"/>
      <c r="G4710" s="286"/>
      <c r="H4710" s="286"/>
      <c r="AW4710" s="482"/>
      <c r="AY4710" s="431"/>
    </row>
    <row r="4711" spans="1:51" s="388" customFormat="1" ht="16.5">
      <c r="A4711" s="132"/>
      <c r="B4711" s="132"/>
      <c r="C4711" s="132"/>
      <c r="D4711" s="241"/>
      <c r="E4711" s="241"/>
      <c r="F4711" s="386"/>
      <c r="G4711" s="286"/>
      <c r="H4711" s="286"/>
      <c r="AW4711" s="482"/>
      <c r="AY4711" s="431"/>
    </row>
    <row r="4712" spans="1:51" s="388" customFormat="1" ht="16.5">
      <c r="A4712" s="132"/>
      <c r="B4712" s="132"/>
      <c r="C4712" s="132"/>
      <c r="D4712" s="241"/>
      <c r="E4712" s="241"/>
      <c r="F4712" s="386"/>
      <c r="G4712" s="286"/>
      <c r="H4712" s="286"/>
      <c r="AW4712" s="482"/>
      <c r="AY4712" s="431"/>
    </row>
    <row r="4713" spans="1:51" s="388" customFormat="1" ht="16.5">
      <c r="A4713" s="132"/>
      <c r="B4713" s="132"/>
      <c r="C4713" s="132"/>
      <c r="D4713" s="241"/>
      <c r="E4713" s="241"/>
      <c r="F4713" s="386"/>
      <c r="G4713" s="286"/>
      <c r="H4713" s="286"/>
      <c r="AW4713" s="482"/>
      <c r="AY4713" s="431"/>
    </row>
    <row r="4714" spans="1:51" s="388" customFormat="1" ht="16.5">
      <c r="A4714" s="132"/>
      <c r="B4714" s="132"/>
      <c r="C4714" s="132"/>
      <c r="D4714" s="241"/>
      <c r="E4714" s="241"/>
      <c r="F4714" s="386"/>
      <c r="G4714" s="286"/>
      <c r="H4714" s="286"/>
      <c r="AW4714" s="482"/>
      <c r="AY4714" s="431"/>
    </row>
    <row r="4715" spans="1:51" s="388" customFormat="1" ht="16.5">
      <c r="A4715" s="132"/>
      <c r="B4715" s="132"/>
      <c r="C4715" s="132"/>
      <c r="D4715" s="241"/>
      <c r="E4715" s="241"/>
      <c r="F4715" s="386"/>
      <c r="G4715" s="286"/>
      <c r="H4715" s="286"/>
      <c r="AW4715" s="482"/>
      <c r="AY4715" s="431"/>
    </row>
    <row r="4716" spans="1:51" s="388" customFormat="1" ht="16.5">
      <c r="A4716" s="132"/>
      <c r="B4716" s="132"/>
      <c r="C4716" s="132"/>
      <c r="D4716" s="241"/>
      <c r="E4716" s="241"/>
      <c r="F4716" s="386"/>
      <c r="G4716" s="286"/>
      <c r="H4716" s="286"/>
      <c r="AW4716" s="482"/>
      <c r="AY4716" s="431"/>
    </row>
    <row r="4717" spans="1:51" s="388" customFormat="1" ht="16.5">
      <c r="A4717" s="132"/>
      <c r="B4717" s="132"/>
      <c r="C4717" s="132"/>
      <c r="D4717" s="241"/>
      <c r="E4717" s="241"/>
      <c r="F4717" s="386"/>
      <c r="G4717" s="286"/>
      <c r="H4717" s="286"/>
      <c r="AW4717" s="482"/>
      <c r="AY4717" s="431"/>
    </row>
    <row r="4718" spans="1:51" s="388" customFormat="1" ht="16.5">
      <c r="A4718" s="132"/>
      <c r="B4718" s="132"/>
      <c r="C4718" s="132"/>
      <c r="D4718" s="241"/>
      <c r="E4718" s="241"/>
      <c r="F4718" s="386"/>
      <c r="G4718" s="286"/>
      <c r="H4718" s="286"/>
      <c r="AW4718" s="482"/>
      <c r="AY4718" s="431"/>
    </row>
    <row r="4719" spans="1:51" s="388" customFormat="1" ht="16.5">
      <c r="A4719" s="132"/>
      <c r="B4719" s="132"/>
      <c r="C4719" s="132"/>
      <c r="D4719" s="241"/>
      <c r="E4719" s="241"/>
      <c r="F4719" s="386"/>
      <c r="G4719" s="286"/>
      <c r="H4719" s="286"/>
      <c r="AW4719" s="482"/>
      <c r="AY4719" s="431"/>
    </row>
    <row r="4720" spans="1:51" s="388" customFormat="1" ht="16.5">
      <c r="A4720" s="132"/>
      <c r="B4720" s="132"/>
      <c r="C4720" s="132"/>
      <c r="D4720" s="241"/>
      <c r="E4720" s="241"/>
      <c r="F4720" s="386"/>
      <c r="G4720" s="286"/>
      <c r="H4720" s="286"/>
      <c r="AW4720" s="482"/>
      <c r="AY4720" s="431"/>
    </row>
    <row r="4721" spans="1:51" s="388" customFormat="1" ht="16.5">
      <c r="A4721" s="132"/>
      <c r="B4721" s="132"/>
      <c r="C4721" s="132"/>
      <c r="D4721" s="241"/>
      <c r="E4721" s="241"/>
      <c r="F4721" s="386"/>
      <c r="G4721" s="286"/>
      <c r="H4721" s="286"/>
      <c r="AW4721" s="482"/>
      <c r="AY4721" s="431"/>
    </row>
    <row r="4722" spans="1:51" s="388" customFormat="1" ht="16.5">
      <c r="A4722" s="132"/>
      <c r="B4722" s="132"/>
      <c r="C4722" s="132"/>
      <c r="D4722" s="241"/>
      <c r="E4722" s="241"/>
      <c r="F4722" s="386"/>
      <c r="G4722" s="286"/>
      <c r="H4722" s="286"/>
      <c r="AW4722" s="482"/>
      <c r="AY4722" s="431"/>
    </row>
    <row r="4723" spans="1:51" s="388" customFormat="1" ht="16.5">
      <c r="A4723" s="132"/>
      <c r="B4723" s="132"/>
      <c r="C4723" s="132"/>
      <c r="D4723" s="241"/>
      <c r="E4723" s="241"/>
      <c r="F4723" s="386"/>
      <c r="G4723" s="286"/>
      <c r="H4723" s="286"/>
      <c r="AW4723" s="482"/>
      <c r="AY4723" s="431"/>
    </row>
    <row r="4724" spans="1:51" s="388" customFormat="1" ht="16.5">
      <c r="A4724" s="132"/>
      <c r="B4724" s="132"/>
      <c r="C4724" s="132"/>
      <c r="D4724" s="241"/>
      <c r="E4724" s="241"/>
      <c r="F4724" s="386"/>
      <c r="G4724" s="286"/>
      <c r="H4724" s="286"/>
      <c r="AW4724" s="482"/>
      <c r="AY4724" s="431"/>
    </row>
    <row r="4725" spans="1:51" s="388" customFormat="1" ht="16.5">
      <c r="A4725" s="132"/>
      <c r="B4725" s="132"/>
      <c r="C4725" s="132"/>
      <c r="D4725" s="241"/>
      <c r="E4725" s="241"/>
      <c r="F4725" s="386"/>
      <c r="G4725" s="286"/>
      <c r="H4725" s="286"/>
      <c r="AW4725" s="482"/>
      <c r="AY4725" s="431"/>
    </row>
    <row r="4726" spans="1:51" s="388" customFormat="1" ht="16.5">
      <c r="A4726" s="132"/>
      <c r="B4726" s="132"/>
      <c r="C4726" s="132"/>
      <c r="D4726" s="241"/>
      <c r="E4726" s="241"/>
      <c r="F4726" s="386"/>
      <c r="G4726" s="286"/>
      <c r="H4726" s="286"/>
      <c r="AW4726" s="482"/>
      <c r="AY4726" s="431"/>
    </row>
    <row r="4727" spans="1:51" s="388" customFormat="1" ht="16.5">
      <c r="A4727" s="132"/>
      <c r="B4727" s="132"/>
      <c r="C4727" s="132"/>
      <c r="D4727" s="241"/>
      <c r="E4727" s="241"/>
      <c r="F4727" s="386"/>
      <c r="G4727" s="286"/>
      <c r="H4727" s="286"/>
      <c r="AW4727" s="482"/>
      <c r="AY4727" s="431"/>
    </row>
    <row r="4728" spans="1:51" s="388" customFormat="1" ht="16.5">
      <c r="A4728" s="132"/>
      <c r="B4728" s="132"/>
      <c r="C4728" s="132"/>
      <c r="D4728" s="241"/>
      <c r="E4728" s="241"/>
      <c r="F4728" s="386"/>
      <c r="G4728" s="286"/>
      <c r="H4728" s="286"/>
      <c r="AW4728" s="482"/>
      <c r="AY4728" s="431"/>
    </row>
    <row r="4729" spans="1:51" s="388" customFormat="1" ht="16.5">
      <c r="A4729" s="132"/>
      <c r="B4729" s="132"/>
      <c r="C4729" s="132"/>
      <c r="D4729" s="241"/>
      <c r="E4729" s="241"/>
      <c r="F4729" s="386"/>
      <c r="G4729" s="286"/>
      <c r="H4729" s="286"/>
      <c r="AW4729" s="482"/>
      <c r="AY4729" s="431"/>
    </row>
    <row r="4730" spans="1:51" s="388" customFormat="1" ht="16.5">
      <c r="A4730" s="132"/>
      <c r="B4730" s="132"/>
      <c r="C4730" s="132"/>
      <c r="D4730" s="241"/>
      <c r="E4730" s="241"/>
      <c r="F4730" s="386"/>
      <c r="G4730" s="286"/>
      <c r="H4730" s="286"/>
      <c r="AW4730" s="482"/>
      <c r="AY4730" s="431"/>
    </row>
    <row r="4731" spans="1:51" s="388" customFormat="1" ht="16.5">
      <c r="A4731" s="132"/>
      <c r="B4731" s="132"/>
      <c r="C4731" s="132"/>
      <c r="D4731" s="241"/>
      <c r="E4731" s="241"/>
      <c r="F4731" s="386"/>
      <c r="G4731" s="286"/>
      <c r="H4731" s="286"/>
      <c r="AW4731" s="482"/>
      <c r="AY4731" s="431"/>
    </row>
    <row r="4732" spans="1:51" s="388" customFormat="1" ht="16.5">
      <c r="A4732" s="132"/>
      <c r="B4732" s="132"/>
      <c r="C4732" s="132"/>
      <c r="D4732" s="241"/>
      <c r="E4732" s="241"/>
      <c r="F4732" s="386"/>
      <c r="G4732" s="286"/>
      <c r="H4732" s="286"/>
      <c r="AW4732" s="482"/>
      <c r="AY4732" s="431"/>
    </row>
    <row r="4733" spans="1:51" s="388" customFormat="1" ht="16.5">
      <c r="A4733" s="132"/>
      <c r="B4733" s="132"/>
      <c r="C4733" s="132"/>
      <c r="D4733" s="241"/>
      <c r="E4733" s="241"/>
      <c r="F4733" s="386"/>
      <c r="G4733" s="286"/>
      <c r="H4733" s="286"/>
      <c r="AW4733" s="482"/>
      <c r="AY4733" s="431"/>
    </row>
    <row r="4734" spans="1:51" s="388" customFormat="1" ht="16.5">
      <c r="A4734" s="132"/>
      <c r="B4734" s="132"/>
      <c r="C4734" s="132"/>
      <c r="D4734" s="241"/>
      <c r="E4734" s="241"/>
      <c r="F4734" s="386"/>
      <c r="G4734" s="286"/>
      <c r="H4734" s="286"/>
      <c r="AW4734" s="482"/>
      <c r="AY4734" s="431"/>
    </row>
    <row r="4735" spans="1:51" s="388" customFormat="1" ht="16.5">
      <c r="A4735" s="132"/>
      <c r="B4735" s="132"/>
      <c r="C4735" s="132"/>
      <c r="D4735" s="241"/>
      <c r="E4735" s="241"/>
      <c r="F4735" s="386"/>
      <c r="G4735" s="286"/>
      <c r="H4735" s="286"/>
      <c r="AW4735" s="482"/>
      <c r="AY4735" s="431"/>
    </row>
    <row r="4736" spans="1:51" s="388" customFormat="1" ht="16.5">
      <c r="A4736" s="132"/>
      <c r="B4736" s="132"/>
      <c r="C4736" s="132"/>
      <c r="D4736" s="241"/>
      <c r="E4736" s="241"/>
      <c r="F4736" s="386"/>
      <c r="G4736" s="286"/>
      <c r="H4736" s="286"/>
      <c r="AW4736" s="482"/>
      <c r="AY4736" s="431"/>
    </row>
    <row r="4737" spans="1:51" s="388" customFormat="1" ht="16.5">
      <c r="A4737" s="132"/>
      <c r="B4737" s="132"/>
      <c r="C4737" s="132"/>
      <c r="D4737" s="241"/>
      <c r="E4737" s="241"/>
      <c r="F4737" s="386"/>
      <c r="G4737" s="286"/>
      <c r="H4737" s="286"/>
      <c r="AW4737" s="482"/>
      <c r="AY4737" s="431"/>
    </row>
    <row r="4738" spans="1:51" s="388" customFormat="1" ht="16.5">
      <c r="A4738" s="132"/>
      <c r="B4738" s="132"/>
      <c r="C4738" s="132"/>
      <c r="D4738" s="241"/>
      <c r="E4738" s="241"/>
      <c r="F4738" s="386"/>
      <c r="G4738" s="286"/>
      <c r="H4738" s="286"/>
      <c r="AW4738" s="482"/>
      <c r="AY4738" s="431"/>
    </row>
    <row r="4739" spans="1:51" s="388" customFormat="1" ht="16.5">
      <c r="A4739" s="132"/>
      <c r="B4739" s="132"/>
      <c r="C4739" s="132"/>
      <c r="D4739" s="241"/>
      <c r="E4739" s="241"/>
      <c r="F4739" s="386"/>
      <c r="G4739" s="286"/>
      <c r="H4739" s="286"/>
      <c r="AW4739" s="482"/>
      <c r="AY4739" s="431"/>
    </row>
    <row r="4740" spans="1:51" s="388" customFormat="1" ht="16.5">
      <c r="A4740" s="132"/>
      <c r="B4740" s="132"/>
      <c r="C4740" s="132"/>
      <c r="D4740" s="241"/>
      <c r="E4740" s="241"/>
      <c r="F4740" s="386"/>
      <c r="G4740" s="286"/>
      <c r="H4740" s="286"/>
      <c r="AW4740" s="482"/>
      <c r="AY4740" s="431"/>
    </row>
    <row r="4741" spans="1:51" s="388" customFormat="1" ht="16.5">
      <c r="A4741" s="132"/>
      <c r="B4741" s="132"/>
      <c r="C4741" s="132"/>
      <c r="D4741" s="241"/>
      <c r="E4741" s="241"/>
      <c r="F4741" s="386"/>
      <c r="G4741" s="286"/>
      <c r="H4741" s="286"/>
      <c r="AW4741" s="482"/>
      <c r="AY4741" s="431"/>
    </row>
    <row r="4742" spans="1:51" s="388" customFormat="1" ht="16.5">
      <c r="A4742" s="132"/>
      <c r="B4742" s="132"/>
      <c r="C4742" s="132"/>
      <c r="D4742" s="241"/>
      <c r="E4742" s="241"/>
      <c r="F4742" s="386"/>
      <c r="G4742" s="286"/>
      <c r="H4742" s="286"/>
      <c r="AW4742" s="482"/>
      <c r="AY4742" s="431"/>
    </row>
    <row r="4743" spans="1:51" s="388" customFormat="1" ht="16.5">
      <c r="A4743" s="132"/>
      <c r="B4743" s="132"/>
      <c r="C4743" s="132"/>
      <c r="D4743" s="241"/>
      <c r="E4743" s="241"/>
      <c r="F4743" s="386"/>
      <c r="G4743" s="286"/>
      <c r="H4743" s="286"/>
      <c r="AW4743" s="482"/>
      <c r="AY4743" s="431"/>
    </row>
    <row r="4744" spans="1:51" s="388" customFormat="1" ht="16.5">
      <c r="A4744" s="132"/>
      <c r="B4744" s="132"/>
      <c r="C4744" s="132"/>
      <c r="D4744" s="241"/>
      <c r="E4744" s="241"/>
      <c r="F4744" s="386"/>
      <c r="G4744" s="286"/>
      <c r="H4744" s="286"/>
      <c r="AW4744" s="482"/>
      <c r="AY4744" s="431"/>
    </row>
    <row r="4745" spans="1:51" s="388" customFormat="1" ht="16.5">
      <c r="A4745" s="132"/>
      <c r="B4745" s="132"/>
      <c r="C4745" s="132"/>
      <c r="D4745" s="241"/>
      <c r="E4745" s="241"/>
      <c r="F4745" s="386"/>
      <c r="G4745" s="286"/>
      <c r="H4745" s="286"/>
      <c r="AW4745" s="482"/>
      <c r="AY4745" s="431"/>
    </row>
    <row r="4746" spans="1:51" s="388" customFormat="1" ht="16.5">
      <c r="A4746" s="132"/>
      <c r="B4746" s="132"/>
      <c r="C4746" s="132"/>
      <c r="D4746" s="241"/>
      <c r="E4746" s="241"/>
      <c r="F4746" s="386"/>
      <c r="G4746" s="286"/>
      <c r="H4746" s="286"/>
      <c r="AW4746" s="482"/>
      <c r="AY4746" s="431"/>
    </row>
    <row r="4747" spans="1:51" s="388" customFormat="1" ht="16.5">
      <c r="A4747" s="132"/>
      <c r="B4747" s="132"/>
      <c r="C4747" s="132"/>
      <c r="D4747" s="241"/>
      <c r="E4747" s="241"/>
      <c r="F4747" s="386"/>
      <c r="G4747" s="286"/>
      <c r="H4747" s="286"/>
      <c r="AW4747" s="482"/>
      <c r="AY4747" s="431"/>
    </row>
    <row r="4748" spans="1:51" s="388" customFormat="1" ht="16.5">
      <c r="A4748" s="132"/>
      <c r="B4748" s="132"/>
      <c r="C4748" s="132"/>
      <c r="D4748" s="241"/>
      <c r="E4748" s="241"/>
      <c r="F4748" s="386"/>
      <c r="G4748" s="286"/>
      <c r="H4748" s="286"/>
      <c r="AW4748" s="482"/>
      <c r="AY4748" s="431"/>
    </row>
    <row r="4749" spans="1:51" s="388" customFormat="1" ht="16.5">
      <c r="A4749" s="132"/>
      <c r="B4749" s="132"/>
      <c r="C4749" s="132"/>
      <c r="D4749" s="241"/>
      <c r="E4749" s="241"/>
      <c r="F4749" s="386"/>
      <c r="G4749" s="286"/>
      <c r="H4749" s="286"/>
      <c r="AW4749" s="482"/>
      <c r="AY4749" s="431"/>
    </row>
    <row r="4750" spans="1:51" s="388" customFormat="1" ht="16.5">
      <c r="A4750" s="132"/>
      <c r="B4750" s="132"/>
      <c r="C4750" s="132"/>
      <c r="D4750" s="241"/>
      <c r="E4750" s="241"/>
      <c r="F4750" s="386"/>
      <c r="G4750" s="286"/>
      <c r="H4750" s="286"/>
      <c r="AW4750" s="482"/>
      <c r="AY4750" s="431"/>
    </row>
    <row r="4751" spans="1:51" s="388" customFormat="1" ht="16.5">
      <c r="A4751" s="132"/>
      <c r="B4751" s="132"/>
      <c r="C4751" s="132"/>
      <c r="D4751" s="241"/>
      <c r="E4751" s="241"/>
      <c r="F4751" s="386"/>
      <c r="G4751" s="286"/>
      <c r="H4751" s="286"/>
      <c r="AW4751" s="482"/>
      <c r="AY4751" s="431"/>
    </row>
    <row r="4752" spans="1:51" s="388" customFormat="1" ht="16.5">
      <c r="A4752" s="132"/>
      <c r="B4752" s="132"/>
      <c r="C4752" s="132"/>
      <c r="D4752" s="241"/>
      <c r="E4752" s="241"/>
      <c r="F4752" s="386"/>
      <c r="G4752" s="286"/>
      <c r="H4752" s="286"/>
      <c r="AW4752" s="482"/>
      <c r="AY4752" s="431"/>
    </row>
    <row r="4753" spans="1:51" s="388" customFormat="1" ht="16.5">
      <c r="A4753" s="132"/>
      <c r="B4753" s="132"/>
      <c r="C4753" s="132"/>
      <c r="D4753" s="241"/>
      <c r="E4753" s="241"/>
      <c r="F4753" s="386"/>
      <c r="G4753" s="286"/>
      <c r="H4753" s="286"/>
      <c r="AW4753" s="482"/>
      <c r="AY4753" s="431"/>
    </row>
    <row r="4754" spans="1:51" s="388" customFormat="1" ht="16.5">
      <c r="A4754" s="132"/>
      <c r="B4754" s="132"/>
      <c r="C4754" s="132"/>
      <c r="D4754" s="241"/>
      <c r="E4754" s="241"/>
      <c r="F4754" s="386"/>
      <c r="G4754" s="286"/>
      <c r="H4754" s="286"/>
      <c r="AW4754" s="482"/>
      <c r="AY4754" s="431"/>
    </row>
    <row r="4755" spans="1:51" s="388" customFormat="1" ht="16.5">
      <c r="A4755" s="132"/>
      <c r="B4755" s="132"/>
      <c r="C4755" s="132"/>
      <c r="D4755" s="241"/>
      <c r="E4755" s="241"/>
      <c r="F4755" s="386"/>
      <c r="G4755" s="286"/>
      <c r="H4755" s="286"/>
      <c r="AW4755" s="482"/>
      <c r="AY4755" s="431"/>
    </row>
    <row r="4756" spans="1:51" s="388" customFormat="1" ht="16.5">
      <c r="A4756" s="132"/>
      <c r="B4756" s="132"/>
      <c r="C4756" s="132"/>
      <c r="D4756" s="241"/>
      <c r="E4756" s="241"/>
      <c r="F4756" s="386"/>
      <c r="G4756" s="286"/>
      <c r="H4756" s="286"/>
      <c r="AW4756" s="482"/>
      <c r="AY4756" s="431"/>
    </row>
    <row r="4757" spans="1:51" s="388" customFormat="1" ht="16.5">
      <c r="A4757" s="132"/>
      <c r="B4757" s="132"/>
      <c r="C4757" s="132"/>
      <c r="D4757" s="241"/>
      <c r="E4757" s="241"/>
      <c r="F4757" s="386"/>
      <c r="G4757" s="286"/>
      <c r="H4757" s="286"/>
      <c r="AW4757" s="482"/>
      <c r="AY4757" s="431"/>
    </row>
    <row r="4758" spans="1:51" s="388" customFormat="1" ht="16.5">
      <c r="A4758" s="132"/>
      <c r="B4758" s="132"/>
      <c r="C4758" s="132"/>
      <c r="D4758" s="241"/>
      <c r="E4758" s="241"/>
      <c r="F4758" s="386"/>
      <c r="G4758" s="286"/>
      <c r="H4758" s="286"/>
      <c r="AW4758" s="482"/>
      <c r="AY4758" s="431"/>
    </row>
    <row r="4759" spans="1:51" s="388" customFormat="1" ht="16.5">
      <c r="A4759" s="132"/>
      <c r="B4759" s="132"/>
      <c r="C4759" s="132"/>
      <c r="D4759" s="241"/>
      <c r="E4759" s="241"/>
      <c r="F4759" s="386"/>
      <c r="G4759" s="286"/>
      <c r="H4759" s="286"/>
      <c r="AW4759" s="482"/>
      <c r="AY4759" s="431"/>
    </row>
    <row r="4760" spans="1:51" s="388" customFormat="1" ht="16.5">
      <c r="A4760" s="132"/>
      <c r="B4760" s="132"/>
      <c r="C4760" s="132"/>
      <c r="D4760" s="241"/>
      <c r="E4760" s="241"/>
      <c r="F4760" s="386"/>
      <c r="G4760" s="286"/>
      <c r="H4760" s="286"/>
      <c r="AW4760" s="482"/>
      <c r="AY4760" s="431"/>
    </row>
    <row r="4761" spans="1:51" s="388" customFormat="1" ht="16.5">
      <c r="A4761" s="132"/>
      <c r="B4761" s="132"/>
      <c r="C4761" s="132"/>
      <c r="D4761" s="241"/>
      <c r="E4761" s="241"/>
      <c r="F4761" s="386"/>
      <c r="G4761" s="286"/>
      <c r="H4761" s="286"/>
      <c r="AW4761" s="482"/>
      <c r="AY4761" s="431"/>
    </row>
    <row r="4762" spans="1:51" s="388" customFormat="1" ht="16.5">
      <c r="A4762" s="132"/>
      <c r="B4762" s="132"/>
      <c r="C4762" s="132"/>
      <c r="D4762" s="241"/>
      <c r="E4762" s="241"/>
      <c r="F4762" s="386"/>
      <c r="G4762" s="286"/>
      <c r="H4762" s="286"/>
      <c r="AW4762" s="482"/>
      <c r="AY4762" s="431"/>
    </row>
    <row r="4763" spans="1:51" s="388" customFormat="1" ht="16.5">
      <c r="A4763" s="132"/>
      <c r="B4763" s="132"/>
      <c r="C4763" s="132"/>
      <c r="D4763" s="241"/>
      <c r="E4763" s="241"/>
      <c r="F4763" s="386"/>
      <c r="G4763" s="286"/>
      <c r="H4763" s="286"/>
      <c r="AW4763" s="482"/>
      <c r="AY4763" s="431"/>
    </row>
    <row r="4764" spans="1:51" s="388" customFormat="1" ht="16.5">
      <c r="A4764" s="132"/>
      <c r="B4764" s="132"/>
      <c r="C4764" s="132"/>
      <c r="D4764" s="241"/>
      <c r="E4764" s="241"/>
      <c r="F4764" s="386"/>
      <c r="G4764" s="286"/>
      <c r="H4764" s="286"/>
      <c r="AW4764" s="482"/>
      <c r="AY4764" s="431"/>
    </row>
    <row r="4765" spans="1:51" s="388" customFormat="1" ht="16.5">
      <c r="A4765" s="132"/>
      <c r="B4765" s="132"/>
      <c r="C4765" s="132"/>
      <c r="D4765" s="241"/>
      <c r="E4765" s="241"/>
      <c r="F4765" s="386"/>
      <c r="G4765" s="286"/>
      <c r="H4765" s="286"/>
      <c r="AW4765" s="482"/>
      <c r="AY4765" s="431"/>
    </row>
    <row r="4766" spans="1:51" s="388" customFormat="1" ht="16.5">
      <c r="A4766" s="132"/>
      <c r="B4766" s="132"/>
      <c r="C4766" s="132"/>
      <c r="D4766" s="241"/>
      <c r="E4766" s="241"/>
      <c r="F4766" s="386"/>
      <c r="G4766" s="286"/>
      <c r="H4766" s="286"/>
      <c r="AW4766" s="482"/>
      <c r="AY4766" s="431"/>
    </row>
    <row r="4767" spans="1:51" s="388" customFormat="1" ht="16.5">
      <c r="A4767" s="132"/>
      <c r="B4767" s="132"/>
      <c r="C4767" s="132"/>
      <c r="D4767" s="241"/>
      <c r="E4767" s="241"/>
      <c r="F4767" s="386"/>
      <c r="G4767" s="286"/>
      <c r="H4767" s="286"/>
      <c r="AW4767" s="482"/>
      <c r="AY4767" s="431"/>
    </row>
    <row r="4768" spans="1:51" s="388" customFormat="1" ht="16.5">
      <c r="A4768" s="132"/>
      <c r="B4768" s="132"/>
      <c r="C4768" s="132"/>
      <c r="D4768" s="241"/>
      <c r="E4768" s="241"/>
      <c r="F4768" s="386"/>
      <c r="G4768" s="286"/>
      <c r="H4768" s="286"/>
      <c r="AW4768" s="482"/>
      <c r="AY4768" s="431"/>
    </row>
    <row r="4769" spans="1:51" s="388" customFormat="1" ht="16.5">
      <c r="A4769" s="132"/>
      <c r="B4769" s="132"/>
      <c r="C4769" s="132"/>
      <c r="D4769" s="241"/>
      <c r="E4769" s="241"/>
      <c r="F4769" s="386"/>
      <c r="G4769" s="286"/>
      <c r="H4769" s="286"/>
      <c r="AW4769" s="482"/>
      <c r="AY4769" s="431"/>
    </row>
    <row r="4770" spans="1:51" s="388" customFormat="1" ht="16.5">
      <c r="A4770" s="132"/>
      <c r="B4770" s="132"/>
      <c r="C4770" s="132"/>
      <c r="D4770" s="241"/>
      <c r="E4770" s="241"/>
      <c r="F4770" s="386"/>
      <c r="G4770" s="286"/>
      <c r="H4770" s="286"/>
      <c r="AW4770" s="482"/>
      <c r="AY4770" s="431"/>
    </row>
    <row r="4771" spans="1:51" s="388" customFormat="1" ht="16.5">
      <c r="A4771" s="132"/>
      <c r="B4771" s="132"/>
      <c r="C4771" s="132"/>
      <c r="D4771" s="241"/>
      <c r="E4771" s="241"/>
      <c r="F4771" s="386"/>
      <c r="G4771" s="286"/>
      <c r="H4771" s="286"/>
      <c r="AW4771" s="482"/>
      <c r="AY4771" s="431"/>
    </row>
    <row r="4772" spans="1:51" s="388" customFormat="1" ht="16.5">
      <c r="A4772" s="132"/>
      <c r="B4772" s="132"/>
      <c r="C4772" s="132"/>
      <c r="D4772" s="241"/>
      <c r="E4772" s="241"/>
      <c r="F4772" s="386"/>
      <c r="G4772" s="286"/>
      <c r="H4772" s="286"/>
      <c r="AW4772" s="482"/>
      <c r="AY4772" s="431"/>
    </row>
    <row r="4773" spans="1:51" s="388" customFormat="1" ht="16.5">
      <c r="A4773" s="132"/>
      <c r="B4773" s="132"/>
      <c r="C4773" s="132"/>
      <c r="D4773" s="241"/>
      <c r="E4773" s="241"/>
      <c r="F4773" s="386"/>
      <c r="G4773" s="286"/>
      <c r="H4773" s="286"/>
      <c r="AW4773" s="482"/>
      <c r="AY4773" s="431"/>
    </row>
    <row r="4774" spans="1:51" s="388" customFormat="1" ht="16.5">
      <c r="A4774" s="132"/>
      <c r="B4774" s="132"/>
      <c r="C4774" s="132"/>
      <c r="D4774" s="241"/>
      <c r="E4774" s="241"/>
      <c r="F4774" s="386"/>
      <c r="G4774" s="286"/>
      <c r="H4774" s="286"/>
      <c r="AW4774" s="482"/>
      <c r="AY4774" s="431"/>
    </row>
    <row r="4775" spans="1:51" s="388" customFormat="1" ht="16.5">
      <c r="A4775" s="132"/>
      <c r="B4775" s="132"/>
      <c r="C4775" s="132"/>
      <c r="D4775" s="241"/>
      <c r="E4775" s="241"/>
      <c r="F4775" s="386"/>
      <c r="G4775" s="286"/>
      <c r="H4775" s="286"/>
      <c r="AW4775" s="482"/>
      <c r="AY4775" s="431"/>
    </row>
    <row r="4776" spans="1:51" s="388" customFormat="1" ht="16.5">
      <c r="A4776" s="132"/>
      <c r="B4776" s="132"/>
      <c r="C4776" s="132"/>
      <c r="D4776" s="241"/>
      <c r="E4776" s="241"/>
      <c r="F4776" s="386"/>
      <c r="G4776" s="286"/>
      <c r="H4776" s="286"/>
      <c r="AW4776" s="482"/>
      <c r="AY4776" s="431"/>
    </row>
    <row r="4777" spans="1:51" s="388" customFormat="1" ht="16.5">
      <c r="A4777" s="132"/>
      <c r="B4777" s="132"/>
      <c r="C4777" s="132"/>
      <c r="D4777" s="241"/>
      <c r="E4777" s="241"/>
      <c r="F4777" s="386"/>
      <c r="G4777" s="286"/>
      <c r="H4777" s="286"/>
      <c r="AW4777" s="482"/>
      <c r="AY4777" s="431"/>
    </row>
    <row r="4778" spans="1:51" s="388" customFormat="1" ht="16.5">
      <c r="A4778" s="132"/>
      <c r="B4778" s="132"/>
      <c r="C4778" s="132"/>
      <c r="D4778" s="241"/>
      <c r="E4778" s="241"/>
      <c r="F4778" s="386"/>
      <c r="G4778" s="286"/>
      <c r="H4778" s="286"/>
      <c r="AW4778" s="482"/>
      <c r="AY4778" s="431"/>
    </row>
    <row r="4779" spans="1:51" s="388" customFormat="1" ht="16.5">
      <c r="A4779" s="132"/>
      <c r="B4779" s="132"/>
      <c r="C4779" s="132"/>
      <c r="D4779" s="241"/>
      <c r="E4779" s="241"/>
      <c r="F4779" s="386"/>
      <c r="G4779" s="286"/>
      <c r="H4779" s="286"/>
      <c r="AW4779" s="482"/>
      <c r="AY4779" s="431"/>
    </row>
    <row r="4780" spans="1:51" s="388" customFormat="1" ht="16.5">
      <c r="A4780" s="132"/>
      <c r="B4780" s="132"/>
      <c r="C4780" s="132"/>
      <c r="D4780" s="241"/>
      <c r="E4780" s="241"/>
      <c r="F4780" s="386"/>
      <c r="G4780" s="286"/>
      <c r="H4780" s="286"/>
      <c r="AW4780" s="482"/>
      <c r="AY4780" s="431"/>
    </row>
    <row r="4781" spans="1:51" s="388" customFormat="1" ht="16.5">
      <c r="A4781" s="132"/>
      <c r="B4781" s="132"/>
      <c r="C4781" s="132"/>
      <c r="D4781" s="241"/>
      <c r="E4781" s="241"/>
      <c r="F4781" s="386"/>
      <c r="G4781" s="286"/>
      <c r="H4781" s="286"/>
      <c r="AW4781" s="482"/>
      <c r="AY4781" s="431"/>
    </row>
    <row r="4782" spans="1:51" s="388" customFormat="1" ht="16.5">
      <c r="A4782" s="132"/>
      <c r="B4782" s="132"/>
      <c r="C4782" s="132"/>
      <c r="D4782" s="241"/>
      <c r="E4782" s="241"/>
      <c r="F4782" s="386"/>
      <c r="G4782" s="286"/>
      <c r="H4782" s="286"/>
      <c r="AW4782" s="482"/>
      <c r="AY4782" s="431"/>
    </row>
    <row r="4783" spans="1:51" s="388" customFormat="1" ht="16.5">
      <c r="A4783" s="132"/>
      <c r="B4783" s="132"/>
      <c r="C4783" s="132"/>
      <c r="D4783" s="241"/>
      <c r="E4783" s="241"/>
      <c r="F4783" s="386"/>
      <c r="G4783" s="286"/>
      <c r="H4783" s="286"/>
      <c r="AW4783" s="482"/>
      <c r="AY4783" s="431"/>
    </row>
    <row r="4784" spans="1:51" s="388" customFormat="1" ht="16.5">
      <c r="A4784" s="132"/>
      <c r="B4784" s="132"/>
      <c r="C4784" s="132"/>
      <c r="D4784" s="241"/>
      <c r="E4784" s="241"/>
      <c r="F4784" s="386"/>
      <c r="G4784" s="286"/>
      <c r="H4784" s="286"/>
      <c r="AW4784" s="482"/>
      <c r="AY4784" s="431"/>
    </row>
    <row r="4785" spans="1:51" s="388" customFormat="1" ht="16.5">
      <c r="A4785" s="132"/>
      <c r="B4785" s="132"/>
      <c r="C4785" s="132"/>
      <c r="D4785" s="241"/>
      <c r="E4785" s="241"/>
      <c r="F4785" s="386"/>
      <c r="G4785" s="286"/>
      <c r="H4785" s="286"/>
      <c r="AW4785" s="482"/>
      <c r="AY4785" s="431"/>
    </row>
    <row r="4786" spans="1:51" s="388" customFormat="1" ht="16.5">
      <c r="A4786" s="132"/>
      <c r="B4786" s="132"/>
      <c r="C4786" s="132"/>
      <c r="D4786" s="241"/>
      <c r="E4786" s="241"/>
      <c r="F4786" s="386"/>
      <c r="G4786" s="286"/>
      <c r="H4786" s="286"/>
      <c r="AW4786" s="482"/>
      <c r="AY4786" s="431"/>
    </row>
    <row r="4787" spans="1:51" s="388" customFormat="1" ht="16.5">
      <c r="A4787" s="132"/>
      <c r="B4787" s="132"/>
      <c r="C4787" s="132"/>
      <c r="D4787" s="241"/>
      <c r="E4787" s="241"/>
      <c r="F4787" s="386"/>
      <c r="G4787" s="286"/>
      <c r="H4787" s="286"/>
      <c r="AW4787" s="482"/>
      <c r="AY4787" s="431"/>
    </row>
    <row r="4788" spans="1:51" s="388" customFormat="1" ht="16.5">
      <c r="A4788" s="132"/>
      <c r="B4788" s="132"/>
      <c r="C4788" s="132"/>
      <c r="D4788" s="241"/>
      <c r="E4788" s="241"/>
      <c r="F4788" s="386"/>
      <c r="G4788" s="286"/>
      <c r="H4788" s="286"/>
      <c r="AW4788" s="482"/>
      <c r="AY4788" s="431"/>
    </row>
    <row r="4789" spans="1:51" s="388" customFormat="1" ht="16.5">
      <c r="A4789" s="132"/>
      <c r="B4789" s="132"/>
      <c r="C4789" s="132"/>
      <c r="D4789" s="241"/>
      <c r="E4789" s="241"/>
      <c r="F4789" s="386"/>
      <c r="G4789" s="286"/>
      <c r="H4789" s="286"/>
      <c r="AW4789" s="482"/>
      <c r="AY4789" s="431"/>
    </row>
    <row r="4790" spans="1:51" s="388" customFormat="1" ht="16.5">
      <c r="A4790" s="132"/>
      <c r="B4790" s="132"/>
      <c r="C4790" s="132"/>
      <c r="D4790" s="241"/>
      <c r="E4790" s="241"/>
      <c r="F4790" s="386"/>
      <c r="G4790" s="286"/>
      <c r="H4790" s="286"/>
      <c r="AW4790" s="482"/>
      <c r="AY4790" s="431"/>
    </row>
    <row r="4791" spans="1:51" s="388" customFormat="1" ht="16.5">
      <c r="A4791" s="132"/>
      <c r="B4791" s="132"/>
      <c r="C4791" s="132"/>
      <c r="D4791" s="241"/>
      <c r="E4791" s="241"/>
      <c r="F4791" s="386"/>
      <c r="G4791" s="286"/>
      <c r="H4791" s="286"/>
      <c r="AW4791" s="482"/>
      <c r="AY4791" s="431"/>
    </row>
    <row r="4792" spans="1:51" s="388" customFormat="1" ht="16.5">
      <c r="A4792" s="132"/>
      <c r="B4792" s="132"/>
      <c r="C4792" s="132"/>
      <c r="D4792" s="241"/>
      <c r="E4792" s="241"/>
      <c r="F4792" s="386"/>
      <c r="G4792" s="286"/>
      <c r="H4792" s="286"/>
      <c r="AW4792" s="482"/>
      <c r="AY4792" s="431"/>
    </row>
    <row r="4793" spans="1:51" s="388" customFormat="1" ht="16.5">
      <c r="A4793" s="132"/>
      <c r="B4793" s="132"/>
      <c r="C4793" s="132"/>
      <c r="D4793" s="241"/>
      <c r="E4793" s="241"/>
      <c r="F4793" s="386"/>
      <c r="G4793" s="286"/>
      <c r="H4793" s="286"/>
      <c r="AW4793" s="482"/>
      <c r="AY4793" s="431"/>
    </row>
    <row r="4794" spans="1:51" s="388" customFormat="1" ht="16.5">
      <c r="A4794" s="132"/>
      <c r="B4794" s="132"/>
      <c r="C4794" s="132"/>
      <c r="D4794" s="241"/>
      <c r="E4794" s="241"/>
      <c r="F4794" s="386"/>
      <c r="G4794" s="286"/>
      <c r="H4794" s="286"/>
      <c r="AW4794" s="482"/>
      <c r="AY4794" s="431"/>
    </row>
    <row r="4795" spans="1:51" s="388" customFormat="1" ht="16.5">
      <c r="A4795" s="132"/>
      <c r="B4795" s="132"/>
      <c r="C4795" s="132"/>
      <c r="D4795" s="241"/>
      <c r="E4795" s="241"/>
      <c r="F4795" s="386"/>
      <c r="G4795" s="286"/>
      <c r="H4795" s="286"/>
      <c r="AW4795" s="482"/>
      <c r="AY4795" s="431"/>
    </row>
    <row r="4796" spans="1:51" s="388" customFormat="1" ht="16.5">
      <c r="A4796" s="132"/>
      <c r="B4796" s="132"/>
      <c r="C4796" s="132"/>
      <c r="D4796" s="241"/>
      <c r="E4796" s="241"/>
      <c r="F4796" s="386"/>
      <c r="G4796" s="286"/>
      <c r="H4796" s="286"/>
      <c r="AW4796" s="482"/>
      <c r="AY4796" s="431"/>
    </row>
    <row r="4797" spans="1:51" s="388" customFormat="1" ht="16.5">
      <c r="A4797" s="132"/>
      <c r="B4797" s="132"/>
      <c r="C4797" s="132"/>
      <c r="D4797" s="241"/>
      <c r="E4797" s="241"/>
      <c r="F4797" s="386"/>
      <c r="G4797" s="286"/>
      <c r="H4797" s="286"/>
      <c r="AW4797" s="482"/>
      <c r="AY4797" s="431"/>
    </row>
    <row r="4798" spans="1:51" s="388" customFormat="1" ht="16.5">
      <c r="A4798" s="132"/>
      <c r="B4798" s="132"/>
      <c r="C4798" s="132"/>
      <c r="D4798" s="241"/>
      <c r="E4798" s="241"/>
      <c r="F4798" s="386"/>
      <c r="G4798" s="286"/>
      <c r="H4798" s="286"/>
      <c r="AW4798" s="482"/>
      <c r="AY4798" s="431"/>
    </row>
    <row r="4799" spans="1:51" s="388" customFormat="1" ht="16.5">
      <c r="A4799" s="132"/>
      <c r="B4799" s="132"/>
      <c r="C4799" s="132"/>
      <c r="D4799" s="241"/>
      <c r="E4799" s="241"/>
      <c r="F4799" s="386"/>
      <c r="G4799" s="286"/>
      <c r="H4799" s="286"/>
      <c r="AW4799" s="482"/>
      <c r="AY4799" s="431"/>
    </row>
    <row r="4800" spans="1:51" s="388" customFormat="1" ht="16.5">
      <c r="A4800" s="132"/>
      <c r="B4800" s="132"/>
      <c r="C4800" s="132"/>
      <c r="D4800" s="241"/>
      <c r="E4800" s="241"/>
      <c r="F4800" s="386"/>
      <c r="G4800" s="286"/>
      <c r="H4800" s="286"/>
      <c r="AW4800" s="482"/>
      <c r="AY4800" s="431"/>
    </row>
    <row r="4801" spans="1:51" s="388" customFormat="1" ht="16.5">
      <c r="A4801" s="132"/>
      <c r="B4801" s="132"/>
      <c r="C4801" s="132"/>
      <c r="D4801" s="241"/>
      <c r="E4801" s="241"/>
      <c r="F4801" s="386"/>
      <c r="G4801" s="286"/>
      <c r="H4801" s="286"/>
      <c r="AW4801" s="482"/>
      <c r="AY4801" s="431"/>
    </row>
    <row r="4802" spans="1:51" s="388" customFormat="1" ht="16.5">
      <c r="A4802" s="132"/>
      <c r="B4802" s="132"/>
      <c r="C4802" s="132"/>
      <c r="D4802" s="241"/>
      <c r="E4802" s="241"/>
      <c r="F4802" s="386"/>
      <c r="G4802" s="286"/>
      <c r="H4802" s="286"/>
      <c r="AW4802" s="482"/>
      <c r="AY4802" s="431"/>
    </row>
    <row r="4803" spans="1:51" s="388" customFormat="1" ht="16.5">
      <c r="A4803" s="132"/>
      <c r="B4803" s="132"/>
      <c r="C4803" s="132"/>
      <c r="D4803" s="241"/>
      <c r="E4803" s="241"/>
      <c r="F4803" s="386"/>
      <c r="G4803" s="286"/>
      <c r="H4803" s="286"/>
      <c r="AW4803" s="482"/>
      <c r="AY4803" s="431"/>
    </row>
    <row r="4804" spans="1:51" s="388" customFormat="1" ht="16.5">
      <c r="A4804" s="132"/>
      <c r="B4804" s="132"/>
      <c r="C4804" s="132"/>
      <c r="D4804" s="241"/>
      <c r="E4804" s="241"/>
      <c r="F4804" s="386"/>
      <c r="G4804" s="286"/>
      <c r="H4804" s="286"/>
      <c r="AW4804" s="482"/>
      <c r="AY4804" s="431"/>
    </row>
    <row r="4805" spans="1:51" s="388" customFormat="1" ht="16.5">
      <c r="A4805" s="132"/>
      <c r="B4805" s="132"/>
      <c r="C4805" s="132"/>
      <c r="D4805" s="241"/>
      <c r="E4805" s="241"/>
      <c r="F4805" s="386"/>
      <c r="G4805" s="286"/>
      <c r="H4805" s="286"/>
      <c r="AW4805" s="482"/>
      <c r="AY4805" s="431"/>
    </row>
    <row r="4806" spans="1:51" s="388" customFormat="1" ht="16.5">
      <c r="A4806" s="132"/>
      <c r="B4806" s="132"/>
      <c r="C4806" s="132"/>
      <c r="D4806" s="241"/>
      <c r="E4806" s="241"/>
      <c r="F4806" s="386"/>
      <c r="G4806" s="286"/>
      <c r="H4806" s="286"/>
      <c r="AW4806" s="482"/>
      <c r="AY4806" s="431"/>
    </row>
    <row r="4807" spans="1:51" s="388" customFormat="1" ht="16.5">
      <c r="A4807" s="132"/>
      <c r="B4807" s="132"/>
      <c r="C4807" s="132"/>
      <c r="D4807" s="241"/>
      <c r="E4807" s="241"/>
      <c r="F4807" s="386"/>
      <c r="G4807" s="286"/>
      <c r="H4807" s="286"/>
      <c r="AW4807" s="482"/>
      <c r="AY4807" s="431"/>
    </row>
    <row r="4808" spans="1:51" s="388" customFormat="1" ht="16.5">
      <c r="A4808" s="132"/>
      <c r="B4808" s="132"/>
      <c r="C4808" s="132"/>
      <c r="D4808" s="241"/>
      <c r="E4808" s="241"/>
      <c r="F4808" s="386"/>
      <c r="G4808" s="286"/>
      <c r="H4808" s="286"/>
      <c r="AW4808" s="482"/>
      <c r="AY4808" s="431"/>
    </row>
    <row r="4809" spans="1:51" s="388" customFormat="1" ht="16.5">
      <c r="A4809" s="132"/>
      <c r="B4809" s="132"/>
      <c r="C4809" s="132"/>
      <c r="D4809" s="241"/>
      <c r="E4809" s="241"/>
      <c r="F4809" s="386"/>
      <c r="G4809" s="286"/>
      <c r="H4809" s="286"/>
      <c r="AW4809" s="482"/>
      <c r="AY4809" s="431"/>
    </row>
    <row r="4810" spans="1:51" s="388" customFormat="1" ht="16.5">
      <c r="A4810" s="132"/>
      <c r="B4810" s="132"/>
      <c r="C4810" s="132"/>
      <c r="D4810" s="241"/>
      <c r="E4810" s="241"/>
      <c r="F4810" s="386"/>
      <c r="G4810" s="286"/>
      <c r="H4810" s="286"/>
      <c r="AW4810" s="482"/>
      <c r="AY4810" s="431"/>
    </row>
    <row r="4811" spans="1:51" s="388" customFormat="1" ht="16.5">
      <c r="A4811" s="132"/>
      <c r="B4811" s="132"/>
      <c r="C4811" s="132"/>
      <c r="D4811" s="241"/>
      <c r="E4811" s="241"/>
      <c r="F4811" s="386"/>
      <c r="G4811" s="286"/>
      <c r="H4811" s="286"/>
      <c r="AW4811" s="482"/>
      <c r="AY4811" s="431"/>
    </row>
    <row r="4812" spans="1:51" s="388" customFormat="1" ht="16.5">
      <c r="A4812" s="132"/>
      <c r="B4812" s="132"/>
      <c r="C4812" s="132"/>
      <c r="D4812" s="241"/>
      <c r="E4812" s="241"/>
      <c r="F4812" s="386"/>
      <c r="G4812" s="286"/>
      <c r="H4812" s="286"/>
      <c r="AW4812" s="482"/>
      <c r="AY4812" s="431"/>
    </row>
    <row r="4813" spans="1:51" s="388" customFormat="1" ht="16.5">
      <c r="A4813" s="132"/>
      <c r="B4813" s="132"/>
      <c r="C4813" s="132"/>
      <c r="D4813" s="241"/>
      <c r="E4813" s="241"/>
      <c r="F4813" s="386"/>
      <c r="G4813" s="286"/>
      <c r="H4813" s="286"/>
      <c r="AW4813" s="482"/>
      <c r="AY4813" s="431"/>
    </row>
    <row r="4814" spans="1:51" s="388" customFormat="1" ht="16.5">
      <c r="A4814" s="132"/>
      <c r="B4814" s="132"/>
      <c r="C4814" s="132"/>
      <c r="D4814" s="241"/>
      <c r="E4814" s="241"/>
      <c r="F4814" s="386"/>
      <c r="G4814" s="286"/>
      <c r="H4814" s="286"/>
      <c r="AW4814" s="482"/>
      <c r="AY4814" s="431"/>
    </row>
    <row r="4815" spans="1:51" s="388" customFormat="1" ht="16.5">
      <c r="A4815" s="132"/>
      <c r="B4815" s="132"/>
      <c r="C4815" s="132"/>
      <c r="D4815" s="241"/>
      <c r="E4815" s="241"/>
      <c r="F4815" s="386"/>
      <c r="G4815" s="286"/>
      <c r="H4815" s="286"/>
      <c r="AW4815" s="482"/>
      <c r="AY4815" s="431"/>
    </row>
    <row r="4816" spans="1:51" s="388" customFormat="1" ht="16.5">
      <c r="A4816" s="132"/>
      <c r="B4816" s="132"/>
      <c r="C4816" s="132"/>
      <c r="D4816" s="241"/>
      <c r="E4816" s="241"/>
      <c r="F4816" s="386"/>
      <c r="G4816" s="286"/>
      <c r="H4816" s="286"/>
      <c r="AW4816" s="482"/>
      <c r="AY4816" s="431"/>
    </row>
    <row r="4817" spans="1:51" s="388" customFormat="1" ht="16.5">
      <c r="A4817" s="132"/>
      <c r="B4817" s="132"/>
      <c r="C4817" s="132"/>
      <c r="D4817" s="241"/>
      <c r="E4817" s="241"/>
      <c r="F4817" s="386"/>
      <c r="G4817" s="286"/>
      <c r="H4817" s="286"/>
      <c r="AW4817" s="482"/>
      <c r="AY4817" s="431"/>
    </row>
    <row r="4818" spans="1:51" s="388" customFormat="1" ht="16.5">
      <c r="A4818" s="132"/>
      <c r="B4818" s="132"/>
      <c r="C4818" s="132"/>
      <c r="D4818" s="241"/>
      <c r="E4818" s="241"/>
      <c r="F4818" s="386"/>
      <c r="G4818" s="286"/>
      <c r="H4818" s="286"/>
      <c r="AW4818" s="482"/>
      <c r="AY4818" s="431"/>
    </row>
    <row r="4819" spans="1:51" s="388" customFormat="1" ht="16.5">
      <c r="A4819" s="132"/>
      <c r="B4819" s="132"/>
      <c r="C4819" s="132"/>
      <c r="D4819" s="241"/>
      <c r="E4819" s="241"/>
      <c r="F4819" s="386"/>
      <c r="G4819" s="286"/>
      <c r="H4819" s="286"/>
      <c r="AW4819" s="482"/>
      <c r="AY4819" s="431"/>
    </row>
    <row r="4820" spans="1:51" s="388" customFormat="1" ht="16.5">
      <c r="A4820" s="132"/>
      <c r="B4820" s="132"/>
      <c r="C4820" s="132"/>
      <c r="D4820" s="241"/>
      <c r="E4820" s="241"/>
      <c r="F4820" s="386"/>
      <c r="G4820" s="286"/>
      <c r="H4820" s="286"/>
      <c r="AW4820" s="482"/>
      <c r="AY4820" s="431"/>
    </row>
    <row r="4821" spans="1:51" s="388" customFormat="1" ht="16.5">
      <c r="A4821" s="132"/>
      <c r="B4821" s="132"/>
      <c r="C4821" s="132"/>
      <c r="D4821" s="241"/>
      <c r="E4821" s="241"/>
      <c r="F4821" s="386"/>
      <c r="G4821" s="286"/>
      <c r="H4821" s="286"/>
      <c r="AW4821" s="482"/>
      <c r="AY4821" s="431"/>
    </row>
    <row r="4822" spans="1:51" s="388" customFormat="1" ht="16.5">
      <c r="A4822" s="132"/>
      <c r="B4822" s="132"/>
      <c r="C4822" s="132"/>
      <c r="D4822" s="241"/>
      <c r="E4822" s="241"/>
      <c r="F4822" s="386"/>
      <c r="G4822" s="286"/>
      <c r="H4822" s="286"/>
      <c r="AW4822" s="482"/>
      <c r="AY4822" s="431"/>
    </row>
    <row r="4823" spans="1:51" s="388" customFormat="1" ht="16.5">
      <c r="A4823" s="132"/>
      <c r="B4823" s="132"/>
      <c r="C4823" s="132"/>
      <c r="D4823" s="241"/>
      <c r="E4823" s="241"/>
      <c r="F4823" s="386"/>
      <c r="G4823" s="286"/>
      <c r="H4823" s="286"/>
      <c r="AW4823" s="482"/>
      <c r="AY4823" s="431"/>
    </row>
    <row r="4824" spans="1:51" s="388" customFormat="1" ht="16.5">
      <c r="A4824" s="132"/>
      <c r="B4824" s="132"/>
      <c r="C4824" s="132"/>
      <c r="D4824" s="241"/>
      <c r="E4824" s="241"/>
      <c r="F4824" s="386"/>
      <c r="G4824" s="286"/>
      <c r="H4824" s="286"/>
      <c r="AW4824" s="482"/>
      <c r="AY4824" s="431"/>
    </row>
    <row r="4825" spans="1:51" s="388" customFormat="1" ht="16.5">
      <c r="A4825" s="132"/>
      <c r="B4825" s="132"/>
      <c r="C4825" s="132"/>
      <c r="D4825" s="241"/>
      <c r="E4825" s="241"/>
      <c r="F4825" s="386"/>
      <c r="G4825" s="286"/>
      <c r="H4825" s="286"/>
      <c r="AW4825" s="482"/>
      <c r="AY4825" s="431"/>
    </row>
    <row r="4826" spans="1:51" s="388" customFormat="1" ht="16.5">
      <c r="A4826" s="132"/>
      <c r="B4826" s="132"/>
      <c r="C4826" s="132"/>
      <c r="D4826" s="241"/>
      <c r="E4826" s="241"/>
      <c r="F4826" s="386"/>
      <c r="G4826" s="286"/>
      <c r="H4826" s="286"/>
      <c r="AW4826" s="482"/>
      <c r="AY4826" s="431"/>
    </row>
    <row r="4827" spans="1:51" s="388" customFormat="1" ht="16.5">
      <c r="A4827" s="132"/>
      <c r="B4827" s="132"/>
      <c r="C4827" s="132"/>
      <c r="D4827" s="241"/>
      <c r="E4827" s="241"/>
      <c r="F4827" s="386"/>
      <c r="G4827" s="286"/>
      <c r="H4827" s="286"/>
      <c r="AW4827" s="482"/>
      <c r="AY4827" s="431"/>
    </row>
    <row r="4828" spans="1:51" s="388" customFormat="1" ht="16.5">
      <c r="A4828" s="132"/>
      <c r="B4828" s="132"/>
      <c r="C4828" s="132"/>
      <c r="D4828" s="241"/>
      <c r="E4828" s="241"/>
      <c r="F4828" s="386"/>
      <c r="G4828" s="286"/>
      <c r="H4828" s="286"/>
      <c r="AW4828" s="482"/>
      <c r="AY4828" s="431"/>
    </row>
    <row r="4829" spans="1:51" s="388" customFormat="1" ht="16.5">
      <c r="A4829" s="132"/>
      <c r="B4829" s="132"/>
      <c r="C4829" s="132"/>
      <c r="D4829" s="241"/>
      <c r="E4829" s="241"/>
      <c r="F4829" s="386"/>
      <c r="G4829" s="286"/>
      <c r="H4829" s="286"/>
      <c r="AW4829" s="482"/>
      <c r="AY4829" s="431"/>
    </row>
    <row r="4830" spans="1:51" s="388" customFormat="1" ht="16.5">
      <c r="A4830" s="132"/>
      <c r="B4830" s="132"/>
      <c r="C4830" s="132"/>
      <c r="D4830" s="241"/>
      <c r="E4830" s="241"/>
      <c r="F4830" s="386"/>
      <c r="G4830" s="286"/>
      <c r="H4830" s="286"/>
      <c r="AW4830" s="482"/>
      <c r="AY4830" s="431"/>
    </row>
    <row r="4831" spans="1:51" s="388" customFormat="1" ht="16.5">
      <c r="A4831" s="132"/>
      <c r="B4831" s="132"/>
      <c r="C4831" s="132"/>
      <c r="D4831" s="241"/>
      <c r="E4831" s="241"/>
      <c r="F4831" s="386"/>
      <c r="G4831" s="286"/>
      <c r="H4831" s="286"/>
      <c r="AW4831" s="482"/>
      <c r="AY4831" s="431"/>
    </row>
    <row r="4832" spans="1:51" s="388" customFormat="1" ht="16.5">
      <c r="A4832" s="132"/>
      <c r="B4832" s="132"/>
      <c r="C4832" s="132"/>
      <c r="D4832" s="241"/>
      <c r="E4832" s="241"/>
      <c r="F4832" s="386"/>
      <c r="G4832" s="286"/>
      <c r="H4832" s="286"/>
      <c r="AW4832" s="482"/>
      <c r="AY4832" s="431"/>
    </row>
    <row r="4833" spans="1:51" s="388" customFormat="1" ht="16.5">
      <c r="A4833" s="132"/>
      <c r="B4833" s="132"/>
      <c r="C4833" s="132"/>
      <c r="D4833" s="241"/>
      <c r="E4833" s="241"/>
      <c r="F4833" s="386"/>
      <c r="G4833" s="286"/>
      <c r="H4833" s="286"/>
      <c r="AW4833" s="482"/>
      <c r="AY4833" s="431"/>
    </row>
    <row r="4834" spans="1:51" s="388" customFormat="1" ht="16.5">
      <c r="A4834" s="132"/>
      <c r="B4834" s="132"/>
      <c r="C4834" s="132"/>
      <c r="D4834" s="241"/>
      <c r="E4834" s="241"/>
      <c r="F4834" s="386"/>
      <c r="G4834" s="286"/>
      <c r="H4834" s="286"/>
      <c r="AW4834" s="482"/>
      <c r="AY4834" s="431"/>
    </row>
    <row r="4835" spans="1:51" s="388" customFormat="1" ht="16.5">
      <c r="A4835" s="132"/>
      <c r="B4835" s="132"/>
      <c r="C4835" s="132"/>
      <c r="D4835" s="241"/>
      <c r="E4835" s="241"/>
      <c r="F4835" s="386"/>
      <c r="G4835" s="286"/>
      <c r="H4835" s="286"/>
      <c r="AW4835" s="482"/>
      <c r="AY4835" s="431"/>
    </row>
    <row r="4836" spans="1:51" s="388" customFormat="1" ht="16.5">
      <c r="A4836" s="132"/>
      <c r="B4836" s="132"/>
      <c r="C4836" s="132"/>
      <c r="D4836" s="241"/>
      <c r="E4836" s="241"/>
      <c r="F4836" s="386"/>
      <c r="G4836" s="286"/>
      <c r="H4836" s="286"/>
      <c r="AW4836" s="482"/>
      <c r="AY4836" s="431"/>
    </row>
    <row r="4837" spans="1:51" s="388" customFormat="1" ht="16.5">
      <c r="A4837" s="132"/>
      <c r="B4837" s="132"/>
      <c r="C4837" s="132"/>
      <c r="D4837" s="241"/>
      <c r="E4837" s="241"/>
      <c r="F4837" s="386"/>
      <c r="G4837" s="286"/>
      <c r="H4837" s="286"/>
      <c r="AW4837" s="482"/>
      <c r="AY4837" s="431"/>
    </row>
    <row r="4838" spans="1:51" s="388" customFormat="1" ht="16.5">
      <c r="A4838" s="132"/>
      <c r="B4838" s="132"/>
      <c r="C4838" s="132"/>
      <c r="D4838" s="241"/>
      <c r="E4838" s="241"/>
      <c r="F4838" s="386"/>
      <c r="G4838" s="286"/>
      <c r="H4838" s="286"/>
      <c r="AW4838" s="482"/>
      <c r="AY4838" s="431"/>
    </row>
    <row r="4839" spans="1:51" s="388" customFormat="1" ht="16.5">
      <c r="A4839" s="132"/>
      <c r="B4839" s="132"/>
      <c r="C4839" s="132"/>
      <c r="D4839" s="241"/>
      <c r="E4839" s="241"/>
      <c r="F4839" s="386"/>
      <c r="G4839" s="286"/>
      <c r="H4839" s="286"/>
      <c r="AW4839" s="482"/>
      <c r="AY4839" s="431"/>
    </row>
    <row r="4840" spans="1:51" s="388" customFormat="1" ht="16.5">
      <c r="A4840" s="132"/>
      <c r="B4840" s="132"/>
      <c r="C4840" s="132"/>
      <c r="D4840" s="241"/>
      <c r="E4840" s="241"/>
      <c r="F4840" s="386"/>
      <c r="G4840" s="286"/>
      <c r="H4840" s="286"/>
      <c r="AW4840" s="482"/>
      <c r="AY4840" s="431"/>
    </row>
    <row r="4841" spans="1:51" s="388" customFormat="1" ht="16.5">
      <c r="A4841" s="132"/>
      <c r="B4841" s="132"/>
      <c r="C4841" s="132"/>
      <c r="D4841" s="241"/>
      <c r="E4841" s="241"/>
      <c r="F4841" s="386"/>
      <c r="G4841" s="286"/>
      <c r="H4841" s="286"/>
      <c r="AW4841" s="482"/>
      <c r="AY4841" s="431"/>
    </row>
    <row r="4842" spans="1:51" s="388" customFormat="1" ht="16.5">
      <c r="A4842" s="132"/>
      <c r="B4842" s="132"/>
      <c r="C4842" s="132"/>
      <c r="D4842" s="241"/>
      <c r="E4842" s="241"/>
      <c r="F4842" s="386"/>
      <c r="G4842" s="286"/>
      <c r="H4842" s="286"/>
      <c r="AW4842" s="482"/>
      <c r="AY4842" s="431"/>
    </row>
    <row r="4843" spans="1:51" s="388" customFormat="1" ht="16.5">
      <c r="A4843" s="132"/>
      <c r="B4843" s="132"/>
      <c r="C4843" s="132"/>
      <c r="D4843" s="241"/>
      <c r="E4843" s="241"/>
      <c r="F4843" s="386"/>
      <c r="G4843" s="286"/>
      <c r="H4843" s="286"/>
      <c r="AW4843" s="482"/>
      <c r="AY4843" s="431"/>
    </row>
    <row r="4844" spans="1:51" s="388" customFormat="1" ht="16.5">
      <c r="A4844" s="132"/>
      <c r="B4844" s="132"/>
      <c r="C4844" s="132"/>
      <c r="D4844" s="241"/>
      <c r="E4844" s="241"/>
      <c r="F4844" s="386"/>
      <c r="G4844" s="286"/>
      <c r="H4844" s="286"/>
      <c r="AW4844" s="482"/>
      <c r="AY4844" s="431"/>
    </row>
    <row r="4845" spans="1:51" s="388" customFormat="1" ht="16.5">
      <c r="A4845" s="132"/>
      <c r="B4845" s="132"/>
      <c r="C4845" s="132"/>
      <c r="D4845" s="241"/>
      <c r="E4845" s="241"/>
      <c r="F4845" s="386"/>
      <c r="G4845" s="286"/>
      <c r="H4845" s="286"/>
      <c r="AW4845" s="482"/>
      <c r="AY4845" s="431"/>
    </row>
    <row r="4846" spans="1:51" s="388" customFormat="1" ht="16.5">
      <c r="A4846" s="132"/>
      <c r="B4846" s="132"/>
      <c r="C4846" s="132"/>
      <c r="D4846" s="241"/>
      <c r="E4846" s="241"/>
      <c r="F4846" s="386"/>
      <c r="G4846" s="286"/>
      <c r="H4846" s="286"/>
      <c r="AW4846" s="482"/>
      <c r="AY4846" s="431"/>
    </row>
    <row r="4847" spans="1:51" s="388" customFormat="1" ht="16.5">
      <c r="A4847" s="132"/>
      <c r="B4847" s="132"/>
      <c r="C4847" s="132"/>
      <c r="D4847" s="241"/>
      <c r="E4847" s="241"/>
      <c r="F4847" s="386"/>
      <c r="G4847" s="286"/>
      <c r="H4847" s="286"/>
      <c r="AW4847" s="482"/>
      <c r="AY4847" s="431"/>
    </row>
    <row r="4848" spans="1:51" s="388" customFormat="1" ht="16.5">
      <c r="A4848" s="132"/>
      <c r="B4848" s="132"/>
      <c r="C4848" s="132"/>
      <c r="D4848" s="241"/>
      <c r="E4848" s="241"/>
      <c r="F4848" s="386"/>
      <c r="G4848" s="286"/>
      <c r="H4848" s="286"/>
      <c r="AW4848" s="482"/>
      <c r="AY4848" s="431"/>
    </row>
    <row r="4849" spans="1:51" s="388" customFormat="1" ht="16.5">
      <c r="A4849" s="132"/>
      <c r="B4849" s="132"/>
      <c r="C4849" s="132"/>
      <c r="D4849" s="241"/>
      <c r="E4849" s="241"/>
      <c r="F4849" s="386"/>
      <c r="G4849" s="286"/>
      <c r="H4849" s="286"/>
      <c r="AW4849" s="482"/>
      <c r="AY4849" s="431"/>
    </row>
    <row r="4850" spans="1:51" s="388" customFormat="1" ht="16.5">
      <c r="A4850" s="132"/>
      <c r="B4850" s="132"/>
      <c r="C4850" s="132"/>
      <c r="D4850" s="241"/>
      <c r="E4850" s="241"/>
      <c r="F4850" s="386"/>
      <c r="G4850" s="286"/>
      <c r="H4850" s="286"/>
      <c r="AW4850" s="482"/>
      <c r="AY4850" s="431"/>
    </row>
    <row r="4851" spans="1:51" s="388" customFormat="1" ht="16.5">
      <c r="A4851" s="132"/>
      <c r="B4851" s="132"/>
      <c r="C4851" s="132"/>
      <c r="D4851" s="241"/>
      <c r="E4851" s="241"/>
      <c r="F4851" s="386"/>
      <c r="G4851" s="286"/>
      <c r="H4851" s="286"/>
      <c r="AW4851" s="482"/>
      <c r="AY4851" s="431"/>
    </row>
    <row r="4852" spans="1:51" s="388" customFormat="1" ht="16.5">
      <c r="A4852" s="132"/>
      <c r="B4852" s="132"/>
      <c r="C4852" s="132"/>
      <c r="D4852" s="241"/>
      <c r="E4852" s="241"/>
      <c r="F4852" s="386"/>
      <c r="G4852" s="286"/>
      <c r="H4852" s="286"/>
      <c r="AW4852" s="482"/>
      <c r="AY4852" s="431"/>
    </row>
    <row r="4853" spans="1:51" s="388" customFormat="1" ht="16.5">
      <c r="A4853" s="132"/>
      <c r="B4853" s="132"/>
      <c r="C4853" s="132"/>
      <c r="D4853" s="241"/>
      <c r="E4853" s="241"/>
      <c r="F4853" s="386"/>
      <c r="G4853" s="286"/>
      <c r="H4853" s="286"/>
      <c r="AW4853" s="482"/>
      <c r="AY4853" s="431"/>
    </row>
    <row r="4854" spans="1:51" s="388" customFormat="1" ht="16.5">
      <c r="A4854" s="132"/>
      <c r="B4854" s="132"/>
      <c r="C4854" s="132"/>
      <c r="D4854" s="241"/>
      <c r="E4854" s="241"/>
      <c r="F4854" s="386"/>
      <c r="G4854" s="286"/>
      <c r="H4854" s="286"/>
      <c r="AW4854" s="482"/>
      <c r="AY4854" s="431"/>
    </row>
    <row r="4855" spans="1:51" s="388" customFormat="1" ht="16.5">
      <c r="A4855" s="132"/>
      <c r="B4855" s="132"/>
      <c r="C4855" s="132"/>
      <c r="D4855" s="241"/>
      <c r="E4855" s="241"/>
      <c r="F4855" s="386"/>
      <c r="G4855" s="286"/>
      <c r="H4855" s="286"/>
      <c r="AW4855" s="482"/>
      <c r="AY4855" s="431"/>
    </row>
    <row r="4856" spans="1:51" s="388" customFormat="1" ht="16.5">
      <c r="A4856" s="132"/>
      <c r="B4856" s="132"/>
      <c r="C4856" s="132"/>
      <c r="D4856" s="241"/>
      <c r="E4856" s="241"/>
      <c r="F4856" s="386"/>
      <c r="G4856" s="286"/>
      <c r="H4856" s="286"/>
      <c r="AW4856" s="482"/>
      <c r="AY4856" s="431"/>
    </row>
    <row r="4857" spans="1:51" s="388" customFormat="1" ht="16.5">
      <c r="A4857" s="132"/>
      <c r="B4857" s="132"/>
      <c r="C4857" s="132"/>
      <c r="D4857" s="241"/>
      <c r="E4857" s="241"/>
      <c r="F4857" s="386"/>
      <c r="G4857" s="286"/>
      <c r="H4857" s="286"/>
      <c r="AW4857" s="482"/>
      <c r="AY4857" s="431"/>
    </row>
    <row r="4858" spans="1:51" s="388" customFormat="1" ht="16.5">
      <c r="A4858" s="132"/>
      <c r="B4858" s="132"/>
      <c r="C4858" s="132"/>
      <c r="D4858" s="241"/>
      <c r="E4858" s="241"/>
      <c r="F4858" s="386"/>
      <c r="G4858" s="286"/>
      <c r="H4858" s="286"/>
      <c r="AW4858" s="482"/>
      <c r="AY4858" s="431"/>
    </row>
    <row r="4859" spans="1:51" s="388" customFormat="1" ht="16.5">
      <c r="A4859" s="132"/>
      <c r="B4859" s="132"/>
      <c r="C4859" s="132"/>
      <c r="D4859" s="241"/>
      <c r="E4859" s="241"/>
      <c r="F4859" s="386"/>
      <c r="G4859" s="286"/>
      <c r="H4859" s="286"/>
      <c r="AW4859" s="482"/>
      <c r="AY4859" s="431"/>
    </row>
    <row r="4860" spans="1:51" s="388" customFormat="1" ht="16.5">
      <c r="A4860" s="132"/>
      <c r="B4860" s="132"/>
      <c r="C4860" s="132"/>
      <c r="D4860" s="241"/>
      <c r="E4860" s="241"/>
      <c r="F4860" s="386"/>
      <c r="G4860" s="286"/>
      <c r="H4860" s="286"/>
      <c r="AW4860" s="482"/>
      <c r="AY4860" s="431"/>
    </row>
    <row r="4861" spans="1:51" s="388" customFormat="1" ht="16.5">
      <c r="A4861" s="132"/>
      <c r="B4861" s="132"/>
      <c r="C4861" s="132"/>
      <c r="D4861" s="241"/>
      <c r="E4861" s="241"/>
      <c r="F4861" s="386"/>
      <c r="G4861" s="286"/>
      <c r="H4861" s="286"/>
      <c r="AW4861" s="482"/>
      <c r="AY4861" s="431"/>
    </row>
    <row r="4862" spans="1:51" s="388" customFormat="1" ht="16.5">
      <c r="A4862" s="132"/>
      <c r="B4862" s="132"/>
      <c r="C4862" s="132"/>
      <c r="D4862" s="241"/>
      <c r="E4862" s="241"/>
      <c r="F4862" s="386"/>
      <c r="G4862" s="286"/>
      <c r="H4862" s="286"/>
      <c r="AW4862" s="482"/>
      <c r="AY4862" s="431"/>
    </row>
    <row r="4863" spans="1:51" s="388" customFormat="1" ht="16.5">
      <c r="A4863" s="132"/>
      <c r="B4863" s="132"/>
      <c r="C4863" s="132"/>
      <c r="D4863" s="241"/>
      <c r="E4863" s="241"/>
      <c r="F4863" s="386"/>
      <c r="G4863" s="286"/>
      <c r="H4863" s="286"/>
      <c r="AW4863" s="482"/>
      <c r="AY4863" s="431"/>
    </row>
    <row r="4864" spans="1:51" s="388" customFormat="1" ht="16.5">
      <c r="A4864" s="132"/>
      <c r="B4864" s="132"/>
      <c r="C4864" s="132"/>
      <c r="D4864" s="241"/>
      <c r="E4864" s="241"/>
      <c r="F4864" s="386"/>
      <c r="G4864" s="286"/>
      <c r="H4864" s="286"/>
      <c r="AW4864" s="482"/>
      <c r="AY4864" s="431"/>
    </row>
    <row r="4865" spans="1:51" s="388" customFormat="1" ht="16.5">
      <c r="A4865" s="132"/>
      <c r="B4865" s="132"/>
      <c r="C4865" s="132"/>
      <c r="D4865" s="241"/>
      <c r="E4865" s="241"/>
      <c r="F4865" s="386"/>
      <c r="G4865" s="286"/>
      <c r="H4865" s="286"/>
      <c r="AW4865" s="482"/>
      <c r="AY4865" s="431"/>
    </row>
    <row r="4866" spans="1:51" s="388" customFormat="1" ht="16.5">
      <c r="A4866" s="132"/>
      <c r="B4866" s="132"/>
      <c r="C4866" s="132"/>
      <c r="D4866" s="241"/>
      <c r="E4866" s="241"/>
      <c r="F4866" s="386"/>
      <c r="G4866" s="286"/>
      <c r="H4866" s="286"/>
      <c r="AW4866" s="482"/>
      <c r="AY4866" s="431"/>
    </row>
    <row r="4867" spans="1:51" s="388" customFormat="1" ht="16.5">
      <c r="A4867" s="132"/>
      <c r="B4867" s="132"/>
      <c r="C4867" s="132"/>
      <c r="D4867" s="241"/>
      <c r="E4867" s="241"/>
      <c r="F4867" s="386"/>
      <c r="G4867" s="286"/>
      <c r="H4867" s="286"/>
      <c r="AW4867" s="482"/>
      <c r="AY4867" s="431"/>
    </row>
    <row r="4868" spans="1:51" s="388" customFormat="1" ht="16.5">
      <c r="A4868" s="132"/>
      <c r="B4868" s="132"/>
      <c r="C4868" s="132"/>
      <c r="D4868" s="241"/>
      <c r="E4868" s="241"/>
      <c r="F4868" s="386"/>
      <c r="G4868" s="286"/>
      <c r="H4868" s="286"/>
      <c r="AW4868" s="482"/>
      <c r="AY4868" s="431"/>
    </row>
    <row r="4869" spans="1:51" s="388" customFormat="1" ht="16.5">
      <c r="A4869" s="132"/>
      <c r="B4869" s="132"/>
      <c r="C4869" s="132"/>
      <c r="D4869" s="241"/>
      <c r="E4869" s="241"/>
      <c r="F4869" s="386"/>
      <c r="G4869" s="286"/>
      <c r="H4869" s="286"/>
      <c r="AW4869" s="482"/>
      <c r="AY4869" s="431"/>
    </row>
    <row r="4870" spans="1:51" s="388" customFormat="1" ht="16.5">
      <c r="A4870" s="132"/>
      <c r="B4870" s="132"/>
      <c r="C4870" s="132"/>
      <c r="D4870" s="241"/>
      <c r="E4870" s="241"/>
      <c r="F4870" s="386"/>
      <c r="G4870" s="286"/>
      <c r="H4870" s="286"/>
      <c r="AW4870" s="482"/>
      <c r="AY4870" s="431"/>
    </row>
    <row r="4871" spans="1:51" s="388" customFormat="1" ht="16.5">
      <c r="A4871" s="132"/>
      <c r="B4871" s="132"/>
      <c r="C4871" s="132"/>
      <c r="D4871" s="241"/>
      <c r="E4871" s="241"/>
      <c r="F4871" s="386"/>
      <c r="G4871" s="286"/>
      <c r="H4871" s="286"/>
      <c r="AW4871" s="482"/>
      <c r="AY4871" s="431"/>
    </row>
    <row r="4872" spans="1:51" s="388" customFormat="1" ht="16.5">
      <c r="A4872" s="132"/>
      <c r="B4872" s="132"/>
      <c r="C4872" s="132"/>
      <c r="D4872" s="241"/>
      <c r="E4872" s="241"/>
      <c r="F4872" s="386"/>
      <c r="G4872" s="286"/>
      <c r="H4872" s="286"/>
      <c r="AW4872" s="482"/>
      <c r="AY4872" s="431"/>
    </row>
    <row r="4873" spans="1:51" s="388" customFormat="1" ht="16.5">
      <c r="A4873" s="132"/>
      <c r="B4873" s="132"/>
      <c r="C4873" s="132"/>
      <c r="D4873" s="241"/>
      <c r="E4873" s="241"/>
      <c r="F4873" s="386"/>
      <c r="G4873" s="286"/>
      <c r="H4873" s="286"/>
      <c r="AW4873" s="482"/>
      <c r="AY4873" s="431"/>
    </row>
    <row r="4874" spans="1:51" s="388" customFormat="1" ht="16.5">
      <c r="A4874" s="132"/>
      <c r="B4874" s="132"/>
      <c r="C4874" s="132"/>
      <c r="D4874" s="241"/>
      <c r="E4874" s="241"/>
      <c r="F4874" s="386"/>
      <c r="G4874" s="286"/>
      <c r="H4874" s="286"/>
      <c r="AW4874" s="482"/>
      <c r="AY4874" s="431"/>
    </row>
    <row r="4875" spans="1:51" s="388" customFormat="1" ht="16.5">
      <c r="A4875" s="132"/>
      <c r="B4875" s="132"/>
      <c r="C4875" s="132"/>
      <c r="D4875" s="241"/>
      <c r="E4875" s="241"/>
      <c r="F4875" s="386"/>
      <c r="G4875" s="286"/>
      <c r="H4875" s="286"/>
      <c r="AW4875" s="482"/>
      <c r="AY4875" s="431"/>
    </row>
    <row r="4876" spans="1:51" s="388" customFormat="1" ht="16.5">
      <c r="A4876" s="132"/>
      <c r="B4876" s="132"/>
      <c r="C4876" s="132"/>
      <c r="D4876" s="241"/>
      <c r="E4876" s="241"/>
      <c r="F4876" s="386"/>
      <c r="G4876" s="286"/>
      <c r="H4876" s="286"/>
      <c r="AW4876" s="482"/>
      <c r="AY4876" s="431"/>
    </row>
    <row r="4877" spans="1:51" s="388" customFormat="1" ht="16.5">
      <c r="A4877" s="132"/>
      <c r="B4877" s="132"/>
      <c r="C4877" s="132"/>
      <c r="D4877" s="241"/>
      <c r="E4877" s="241"/>
      <c r="F4877" s="386"/>
      <c r="G4877" s="286"/>
      <c r="H4877" s="286"/>
      <c r="AW4877" s="482"/>
      <c r="AY4877" s="431"/>
    </row>
    <row r="4878" spans="1:51" s="388" customFormat="1" ht="16.5">
      <c r="A4878" s="132"/>
      <c r="B4878" s="132"/>
      <c r="C4878" s="132"/>
      <c r="D4878" s="241"/>
      <c r="E4878" s="241"/>
      <c r="F4878" s="386"/>
      <c r="G4878" s="286"/>
      <c r="H4878" s="286"/>
      <c r="AW4878" s="482"/>
      <c r="AY4878" s="431"/>
    </row>
    <row r="4879" spans="1:51" s="388" customFormat="1" ht="16.5">
      <c r="A4879" s="132"/>
      <c r="B4879" s="132"/>
      <c r="C4879" s="132"/>
      <c r="D4879" s="241"/>
      <c r="E4879" s="241"/>
      <c r="F4879" s="386"/>
      <c r="G4879" s="286"/>
      <c r="H4879" s="286"/>
      <c r="AW4879" s="482"/>
      <c r="AY4879" s="431"/>
    </row>
    <row r="4880" spans="1:51" s="388" customFormat="1" ht="16.5">
      <c r="A4880" s="132"/>
      <c r="B4880" s="132"/>
      <c r="C4880" s="132"/>
      <c r="D4880" s="241"/>
      <c r="E4880" s="241"/>
      <c r="F4880" s="386"/>
      <c r="G4880" s="286"/>
      <c r="H4880" s="286"/>
      <c r="AW4880" s="482"/>
      <c r="AY4880" s="431"/>
    </row>
    <row r="4881" spans="1:51" s="388" customFormat="1" ht="16.5">
      <c r="A4881" s="132"/>
      <c r="B4881" s="132"/>
      <c r="C4881" s="132"/>
      <c r="D4881" s="241"/>
      <c r="E4881" s="241"/>
      <c r="F4881" s="386"/>
      <c r="G4881" s="286"/>
      <c r="H4881" s="286"/>
      <c r="AW4881" s="482"/>
      <c r="AY4881" s="431"/>
    </row>
    <row r="4882" spans="1:51" s="388" customFormat="1" ht="16.5">
      <c r="A4882" s="132"/>
      <c r="B4882" s="132"/>
      <c r="C4882" s="132"/>
      <c r="D4882" s="241"/>
      <c r="E4882" s="241"/>
      <c r="F4882" s="386"/>
      <c r="G4882" s="286"/>
      <c r="H4882" s="286"/>
      <c r="AW4882" s="482"/>
      <c r="AY4882" s="431"/>
    </row>
    <row r="4883" spans="1:51" s="388" customFormat="1" ht="16.5">
      <c r="A4883" s="132"/>
      <c r="B4883" s="132"/>
      <c r="C4883" s="132"/>
      <c r="D4883" s="241"/>
      <c r="E4883" s="241"/>
      <c r="F4883" s="386"/>
      <c r="G4883" s="286"/>
      <c r="H4883" s="286"/>
      <c r="AW4883" s="482"/>
      <c r="AY4883" s="431"/>
    </row>
    <row r="4884" spans="1:51" s="388" customFormat="1" ht="16.5">
      <c r="A4884" s="132"/>
      <c r="B4884" s="132"/>
      <c r="C4884" s="132"/>
      <c r="D4884" s="241"/>
      <c r="E4884" s="241"/>
      <c r="F4884" s="386"/>
      <c r="G4884" s="286"/>
      <c r="H4884" s="286"/>
      <c r="AW4884" s="482"/>
      <c r="AY4884" s="431"/>
    </row>
    <row r="4885" spans="1:51" s="388" customFormat="1" ht="16.5">
      <c r="A4885" s="132"/>
      <c r="B4885" s="132"/>
      <c r="C4885" s="132"/>
      <c r="D4885" s="241"/>
      <c r="E4885" s="241"/>
      <c r="F4885" s="386"/>
      <c r="G4885" s="286"/>
      <c r="H4885" s="286"/>
      <c r="AW4885" s="482"/>
      <c r="AY4885" s="431"/>
    </row>
    <row r="4886" spans="1:51" s="388" customFormat="1" ht="16.5">
      <c r="A4886" s="132"/>
      <c r="B4886" s="132"/>
      <c r="C4886" s="132"/>
      <c r="D4886" s="241"/>
      <c r="E4886" s="241"/>
      <c r="F4886" s="386"/>
      <c r="G4886" s="286"/>
      <c r="H4886" s="286"/>
      <c r="AW4886" s="482"/>
      <c r="AY4886" s="431"/>
    </row>
    <row r="4887" spans="1:51" s="388" customFormat="1" ht="16.5">
      <c r="A4887" s="132"/>
      <c r="B4887" s="132"/>
      <c r="C4887" s="132"/>
      <c r="D4887" s="241"/>
      <c r="E4887" s="241"/>
      <c r="F4887" s="386"/>
      <c r="G4887" s="286"/>
      <c r="H4887" s="286"/>
      <c r="AW4887" s="482"/>
      <c r="AY4887" s="431"/>
    </row>
    <row r="4888" spans="1:51" s="388" customFormat="1" ht="16.5">
      <c r="A4888" s="132"/>
      <c r="B4888" s="132"/>
      <c r="C4888" s="132"/>
      <c r="D4888" s="241"/>
      <c r="E4888" s="241"/>
      <c r="F4888" s="386"/>
      <c r="G4888" s="286"/>
      <c r="H4888" s="286"/>
      <c r="AW4888" s="482"/>
      <c r="AY4888" s="431"/>
    </row>
    <row r="4889" spans="1:51" s="388" customFormat="1" ht="16.5">
      <c r="A4889" s="132"/>
      <c r="B4889" s="132"/>
      <c r="C4889" s="132"/>
      <c r="D4889" s="241"/>
      <c r="E4889" s="241"/>
      <c r="F4889" s="386"/>
      <c r="G4889" s="286"/>
      <c r="H4889" s="286"/>
      <c r="AW4889" s="482"/>
      <c r="AY4889" s="431"/>
    </row>
    <row r="4890" spans="1:51" s="388" customFormat="1" ht="16.5">
      <c r="A4890" s="132"/>
      <c r="B4890" s="132"/>
      <c r="C4890" s="132"/>
      <c r="D4890" s="241"/>
      <c r="E4890" s="241"/>
      <c r="F4890" s="386"/>
      <c r="G4890" s="286"/>
      <c r="H4890" s="286"/>
      <c r="AW4890" s="482"/>
      <c r="AY4890" s="431"/>
    </row>
    <row r="4891" spans="1:51" s="388" customFormat="1" ht="16.5">
      <c r="A4891" s="132"/>
      <c r="B4891" s="132"/>
      <c r="C4891" s="132"/>
      <c r="D4891" s="241"/>
      <c r="E4891" s="241"/>
      <c r="F4891" s="386"/>
      <c r="G4891" s="286"/>
      <c r="H4891" s="286"/>
      <c r="AW4891" s="482"/>
      <c r="AY4891" s="431"/>
    </row>
    <row r="4892" spans="1:51" s="388" customFormat="1" ht="16.5">
      <c r="A4892" s="132"/>
      <c r="B4892" s="132"/>
      <c r="C4892" s="132"/>
      <c r="D4892" s="241"/>
      <c r="E4892" s="241"/>
      <c r="F4892" s="386"/>
      <c r="G4892" s="286"/>
      <c r="H4892" s="286"/>
      <c r="AW4892" s="482"/>
      <c r="AY4892" s="431"/>
    </row>
    <row r="4893" spans="1:51" s="388" customFormat="1" ht="16.5">
      <c r="A4893" s="132"/>
      <c r="B4893" s="132"/>
      <c r="C4893" s="132"/>
      <c r="D4893" s="241"/>
      <c r="E4893" s="241"/>
      <c r="F4893" s="386"/>
      <c r="G4893" s="286"/>
      <c r="H4893" s="286"/>
      <c r="AW4893" s="482"/>
      <c r="AY4893" s="431"/>
    </row>
    <row r="4894" spans="1:51" s="388" customFormat="1" ht="16.5">
      <c r="A4894" s="132"/>
      <c r="B4894" s="132"/>
      <c r="C4894" s="132"/>
      <c r="D4894" s="241"/>
      <c r="E4894" s="241"/>
      <c r="F4894" s="386"/>
      <c r="G4894" s="286"/>
      <c r="H4894" s="286"/>
      <c r="AW4894" s="482"/>
      <c r="AY4894" s="431"/>
    </row>
    <row r="4895" spans="1:51" s="388" customFormat="1" ht="16.5">
      <c r="A4895" s="132"/>
      <c r="B4895" s="132"/>
      <c r="C4895" s="132"/>
      <c r="D4895" s="241"/>
      <c r="E4895" s="241"/>
      <c r="F4895" s="386"/>
      <c r="G4895" s="286"/>
      <c r="H4895" s="286"/>
      <c r="AW4895" s="482"/>
      <c r="AY4895" s="431"/>
    </row>
    <row r="4896" spans="1:51" s="388" customFormat="1" ht="16.5">
      <c r="A4896" s="132"/>
      <c r="B4896" s="132"/>
      <c r="C4896" s="132"/>
      <c r="D4896" s="241"/>
      <c r="E4896" s="241"/>
      <c r="F4896" s="386"/>
      <c r="G4896" s="286"/>
      <c r="H4896" s="286"/>
      <c r="AW4896" s="482"/>
      <c r="AY4896" s="431"/>
    </row>
    <row r="4897" spans="1:51" s="388" customFormat="1" ht="16.5">
      <c r="A4897" s="132"/>
      <c r="B4897" s="132"/>
      <c r="C4897" s="132"/>
      <c r="D4897" s="241"/>
      <c r="E4897" s="241"/>
      <c r="F4897" s="386"/>
      <c r="G4897" s="286"/>
      <c r="H4897" s="286"/>
      <c r="AW4897" s="482"/>
      <c r="AY4897" s="431"/>
    </row>
    <row r="4898" spans="1:51" s="388" customFormat="1" ht="16.5">
      <c r="A4898" s="132"/>
      <c r="B4898" s="132"/>
      <c r="C4898" s="132"/>
      <c r="D4898" s="241"/>
      <c r="E4898" s="241"/>
      <c r="F4898" s="386"/>
      <c r="G4898" s="286"/>
      <c r="H4898" s="286"/>
      <c r="AW4898" s="482"/>
      <c r="AY4898" s="431"/>
    </row>
    <row r="4899" spans="1:51" s="388" customFormat="1" ht="16.5">
      <c r="A4899" s="132"/>
      <c r="B4899" s="132"/>
      <c r="C4899" s="132"/>
      <c r="D4899" s="241"/>
      <c r="E4899" s="241"/>
      <c r="F4899" s="386"/>
      <c r="G4899" s="286"/>
      <c r="H4899" s="286"/>
      <c r="AW4899" s="482"/>
      <c r="AY4899" s="431"/>
    </row>
    <row r="4900" spans="1:51" s="388" customFormat="1" ht="16.5">
      <c r="A4900" s="132"/>
      <c r="B4900" s="132"/>
      <c r="C4900" s="132"/>
      <c r="D4900" s="241"/>
      <c r="E4900" s="241"/>
      <c r="F4900" s="386"/>
      <c r="G4900" s="286"/>
      <c r="H4900" s="286"/>
      <c r="AW4900" s="482"/>
      <c r="AY4900" s="431"/>
    </row>
    <row r="4901" spans="1:51" s="388" customFormat="1" ht="16.5">
      <c r="A4901" s="132"/>
      <c r="B4901" s="132"/>
      <c r="C4901" s="132"/>
      <c r="D4901" s="241"/>
      <c r="E4901" s="241"/>
      <c r="F4901" s="386"/>
      <c r="G4901" s="286"/>
      <c r="H4901" s="286"/>
      <c r="AW4901" s="482"/>
      <c r="AY4901" s="431"/>
    </row>
    <row r="4902" spans="1:51" s="388" customFormat="1" ht="16.5">
      <c r="A4902" s="132"/>
      <c r="B4902" s="132"/>
      <c r="C4902" s="132"/>
      <c r="D4902" s="241"/>
      <c r="E4902" s="241"/>
      <c r="F4902" s="386"/>
      <c r="G4902" s="286"/>
      <c r="H4902" s="286"/>
      <c r="AW4902" s="482"/>
      <c r="AY4902" s="431"/>
    </row>
    <row r="4903" spans="1:51" s="388" customFormat="1" ht="16.5">
      <c r="A4903" s="132"/>
      <c r="B4903" s="132"/>
      <c r="C4903" s="132"/>
      <c r="D4903" s="241"/>
      <c r="E4903" s="241"/>
      <c r="F4903" s="386"/>
      <c r="G4903" s="286"/>
      <c r="H4903" s="286"/>
      <c r="AW4903" s="482"/>
      <c r="AY4903" s="431"/>
    </row>
    <row r="4904" spans="1:51" s="388" customFormat="1" ht="16.5">
      <c r="A4904" s="132"/>
      <c r="B4904" s="132"/>
      <c r="C4904" s="132"/>
      <c r="D4904" s="241"/>
      <c r="E4904" s="241"/>
      <c r="F4904" s="386"/>
      <c r="G4904" s="286"/>
      <c r="H4904" s="286"/>
      <c r="AW4904" s="482"/>
      <c r="AY4904" s="431"/>
    </row>
    <row r="4905" spans="1:51" s="388" customFormat="1" ht="16.5">
      <c r="A4905" s="132"/>
      <c r="B4905" s="132"/>
      <c r="C4905" s="132"/>
      <c r="D4905" s="241"/>
      <c r="E4905" s="241"/>
      <c r="F4905" s="386"/>
      <c r="G4905" s="286"/>
      <c r="H4905" s="286"/>
      <c r="AW4905" s="482"/>
      <c r="AY4905" s="431"/>
    </row>
    <row r="4906" spans="1:51" s="388" customFormat="1" ht="16.5">
      <c r="A4906" s="132"/>
      <c r="B4906" s="132"/>
      <c r="C4906" s="132"/>
      <c r="D4906" s="241"/>
      <c r="E4906" s="241"/>
      <c r="F4906" s="386"/>
      <c r="G4906" s="286"/>
      <c r="H4906" s="286"/>
      <c r="AW4906" s="482"/>
      <c r="AY4906" s="431"/>
    </row>
    <row r="4907" spans="1:51" s="388" customFormat="1" ht="16.5">
      <c r="A4907" s="132"/>
      <c r="B4907" s="132"/>
      <c r="C4907" s="132"/>
      <c r="D4907" s="241"/>
      <c r="E4907" s="241"/>
      <c r="F4907" s="386"/>
      <c r="G4907" s="286"/>
      <c r="H4907" s="286"/>
      <c r="AW4907" s="482"/>
      <c r="AY4907" s="431"/>
    </row>
    <row r="4908" spans="1:51" s="388" customFormat="1" ht="16.5">
      <c r="A4908" s="132"/>
      <c r="B4908" s="132"/>
      <c r="C4908" s="132"/>
      <c r="D4908" s="241"/>
      <c r="E4908" s="241"/>
      <c r="F4908" s="386"/>
      <c r="G4908" s="286"/>
      <c r="H4908" s="286"/>
      <c r="AW4908" s="482"/>
      <c r="AY4908" s="431"/>
    </row>
    <row r="4909" spans="1:51" s="388" customFormat="1" ht="16.5">
      <c r="A4909" s="132"/>
      <c r="B4909" s="132"/>
      <c r="C4909" s="132"/>
      <c r="D4909" s="241"/>
      <c r="E4909" s="241"/>
      <c r="F4909" s="386"/>
      <c r="G4909" s="286"/>
      <c r="H4909" s="286"/>
      <c r="AW4909" s="482"/>
      <c r="AY4909" s="431"/>
    </row>
    <row r="4910" spans="1:51" s="388" customFormat="1" ht="16.5">
      <c r="A4910" s="132"/>
      <c r="B4910" s="132"/>
      <c r="C4910" s="132"/>
      <c r="D4910" s="241"/>
      <c r="E4910" s="241"/>
      <c r="F4910" s="386"/>
      <c r="G4910" s="286"/>
      <c r="H4910" s="286"/>
      <c r="AW4910" s="482"/>
      <c r="AY4910" s="431"/>
    </row>
    <row r="4911" spans="1:51" s="388" customFormat="1" ht="16.5">
      <c r="A4911" s="132"/>
      <c r="B4911" s="132"/>
      <c r="C4911" s="132"/>
      <c r="D4911" s="241"/>
      <c r="E4911" s="241"/>
      <c r="F4911" s="386"/>
      <c r="G4911" s="286"/>
      <c r="H4911" s="286"/>
      <c r="AW4911" s="482"/>
      <c r="AY4911" s="431"/>
    </row>
    <row r="4912" spans="1:51" s="388" customFormat="1" ht="16.5">
      <c r="A4912" s="132"/>
      <c r="B4912" s="132"/>
      <c r="C4912" s="132"/>
      <c r="D4912" s="241"/>
      <c r="E4912" s="241"/>
      <c r="F4912" s="386"/>
      <c r="G4912" s="286"/>
      <c r="H4912" s="286"/>
      <c r="AW4912" s="482"/>
      <c r="AY4912" s="431"/>
    </row>
    <row r="4913" spans="1:51" s="388" customFormat="1" ht="16.5">
      <c r="A4913" s="132"/>
      <c r="B4913" s="132"/>
      <c r="C4913" s="132"/>
      <c r="D4913" s="241"/>
      <c r="E4913" s="241"/>
      <c r="F4913" s="386"/>
      <c r="G4913" s="286"/>
      <c r="H4913" s="286"/>
      <c r="AW4913" s="482"/>
      <c r="AY4913" s="431"/>
    </row>
    <row r="4914" spans="1:51" s="388" customFormat="1" ht="16.5">
      <c r="A4914" s="132"/>
      <c r="B4914" s="132"/>
      <c r="C4914" s="132"/>
      <c r="D4914" s="241"/>
      <c r="E4914" s="241"/>
      <c r="F4914" s="386"/>
      <c r="G4914" s="286"/>
      <c r="H4914" s="286"/>
      <c r="AW4914" s="482"/>
      <c r="AY4914" s="431"/>
    </row>
    <row r="4915" spans="1:51" s="388" customFormat="1" ht="16.5">
      <c r="A4915" s="132"/>
      <c r="B4915" s="132"/>
      <c r="C4915" s="132"/>
      <c r="D4915" s="241"/>
      <c r="E4915" s="241"/>
      <c r="F4915" s="386"/>
      <c r="G4915" s="286"/>
      <c r="H4915" s="286"/>
      <c r="AW4915" s="482"/>
      <c r="AY4915" s="431"/>
    </row>
    <row r="4916" spans="1:51" s="388" customFormat="1" ht="16.5">
      <c r="A4916" s="132"/>
      <c r="B4916" s="132"/>
      <c r="C4916" s="132"/>
      <c r="D4916" s="241"/>
      <c r="E4916" s="241"/>
      <c r="F4916" s="386"/>
      <c r="G4916" s="286"/>
      <c r="H4916" s="286"/>
      <c r="AW4916" s="482"/>
      <c r="AY4916" s="431"/>
    </row>
    <row r="4917" spans="1:51" s="388" customFormat="1" ht="16.5">
      <c r="A4917" s="132"/>
      <c r="B4917" s="132"/>
      <c r="C4917" s="132"/>
      <c r="D4917" s="241"/>
      <c r="E4917" s="241"/>
      <c r="F4917" s="386"/>
      <c r="G4917" s="286"/>
      <c r="H4917" s="286"/>
      <c r="AW4917" s="482"/>
      <c r="AY4917" s="431"/>
    </row>
    <row r="4918" spans="1:51" s="388" customFormat="1" ht="16.5">
      <c r="A4918" s="132"/>
      <c r="B4918" s="132"/>
      <c r="C4918" s="132"/>
      <c r="D4918" s="241"/>
      <c r="E4918" s="241"/>
      <c r="F4918" s="386"/>
      <c r="G4918" s="286"/>
      <c r="H4918" s="286"/>
      <c r="AW4918" s="482"/>
      <c r="AY4918" s="431"/>
    </row>
    <row r="4919" spans="1:51" s="388" customFormat="1" ht="16.5">
      <c r="A4919" s="132"/>
      <c r="B4919" s="132"/>
      <c r="C4919" s="132"/>
      <c r="D4919" s="241"/>
      <c r="E4919" s="241"/>
      <c r="F4919" s="386"/>
      <c r="G4919" s="286"/>
      <c r="H4919" s="286"/>
      <c r="AW4919" s="482"/>
      <c r="AY4919" s="431"/>
    </row>
    <row r="4920" spans="1:51" s="388" customFormat="1" ht="16.5">
      <c r="A4920" s="132"/>
      <c r="B4920" s="132"/>
      <c r="C4920" s="132"/>
      <c r="D4920" s="241"/>
      <c r="E4920" s="241"/>
      <c r="F4920" s="386"/>
      <c r="G4920" s="286"/>
      <c r="H4920" s="286"/>
      <c r="AW4920" s="482"/>
      <c r="AY4920" s="431"/>
    </row>
    <row r="4921" spans="1:51" s="388" customFormat="1" ht="16.5">
      <c r="A4921" s="132"/>
      <c r="B4921" s="132"/>
      <c r="C4921" s="132"/>
      <c r="D4921" s="241"/>
      <c r="E4921" s="241"/>
      <c r="F4921" s="386"/>
      <c r="G4921" s="286"/>
      <c r="H4921" s="286"/>
      <c r="AW4921" s="482"/>
      <c r="AY4921" s="431"/>
    </row>
    <row r="4922" spans="1:51" s="388" customFormat="1" ht="16.5">
      <c r="A4922" s="132"/>
      <c r="B4922" s="132"/>
      <c r="C4922" s="132"/>
      <c r="D4922" s="241"/>
      <c r="E4922" s="241"/>
      <c r="F4922" s="386"/>
      <c r="G4922" s="286"/>
      <c r="H4922" s="286"/>
      <c r="AW4922" s="482"/>
      <c r="AY4922" s="431"/>
    </row>
    <row r="4923" spans="1:51" s="388" customFormat="1" ht="16.5">
      <c r="A4923" s="132"/>
      <c r="B4923" s="132"/>
      <c r="C4923" s="132"/>
      <c r="D4923" s="241"/>
      <c r="E4923" s="241"/>
      <c r="F4923" s="386"/>
      <c r="G4923" s="286"/>
      <c r="H4923" s="286"/>
      <c r="AW4923" s="482"/>
      <c r="AY4923" s="431"/>
    </row>
    <row r="4924" spans="1:51" s="388" customFormat="1" ht="16.5">
      <c r="A4924" s="132"/>
      <c r="B4924" s="132"/>
      <c r="C4924" s="132"/>
      <c r="D4924" s="241"/>
      <c r="E4924" s="241"/>
      <c r="F4924" s="386"/>
      <c r="G4924" s="286"/>
      <c r="H4924" s="286"/>
      <c r="AW4924" s="482"/>
      <c r="AY4924" s="431"/>
    </row>
    <row r="4925" spans="1:51" s="388" customFormat="1" ht="16.5">
      <c r="A4925" s="132"/>
      <c r="B4925" s="132"/>
      <c r="C4925" s="132"/>
      <c r="D4925" s="241"/>
      <c r="E4925" s="241"/>
      <c r="F4925" s="386"/>
      <c r="G4925" s="286"/>
      <c r="H4925" s="286"/>
      <c r="AW4925" s="482"/>
      <c r="AY4925" s="431"/>
    </row>
    <row r="4926" spans="1:51" s="388" customFormat="1" ht="16.5">
      <c r="A4926" s="132"/>
      <c r="B4926" s="132"/>
      <c r="C4926" s="132"/>
      <c r="D4926" s="241"/>
      <c r="E4926" s="241"/>
      <c r="F4926" s="386"/>
      <c r="G4926" s="286"/>
      <c r="H4926" s="286"/>
      <c r="AW4926" s="482"/>
      <c r="AY4926" s="431"/>
    </row>
    <row r="4927" spans="1:51" s="388" customFormat="1" ht="16.5">
      <c r="A4927" s="132"/>
      <c r="B4927" s="132"/>
      <c r="C4927" s="132"/>
      <c r="D4927" s="241"/>
      <c r="E4927" s="241"/>
      <c r="F4927" s="386"/>
      <c r="G4927" s="286"/>
      <c r="H4927" s="286"/>
      <c r="AW4927" s="482"/>
      <c r="AY4927" s="431"/>
    </row>
    <row r="4928" spans="1:51" s="388" customFormat="1" ht="16.5">
      <c r="A4928" s="132"/>
      <c r="B4928" s="132"/>
      <c r="C4928" s="132"/>
      <c r="D4928" s="241"/>
      <c r="E4928" s="241"/>
      <c r="F4928" s="386"/>
      <c r="G4928" s="286"/>
      <c r="H4928" s="286"/>
      <c r="AW4928" s="482"/>
      <c r="AY4928" s="431"/>
    </row>
    <row r="4929" spans="1:51" s="388" customFormat="1" ht="16.5">
      <c r="A4929" s="132"/>
      <c r="B4929" s="132"/>
      <c r="C4929" s="132"/>
      <c r="D4929" s="241"/>
      <c r="E4929" s="241"/>
      <c r="F4929" s="386"/>
      <c r="G4929" s="286"/>
      <c r="H4929" s="286"/>
      <c r="AW4929" s="482"/>
      <c r="AY4929" s="431"/>
    </row>
    <row r="4930" spans="1:51" s="388" customFormat="1" ht="16.5">
      <c r="A4930" s="132"/>
      <c r="B4930" s="132"/>
      <c r="C4930" s="132"/>
      <c r="D4930" s="241"/>
      <c r="E4930" s="241"/>
      <c r="F4930" s="386"/>
      <c r="G4930" s="286"/>
      <c r="H4930" s="286"/>
      <c r="AW4930" s="482"/>
      <c r="AY4930" s="431"/>
    </row>
    <row r="4931" spans="1:51" s="388" customFormat="1" ht="16.5">
      <c r="A4931" s="132"/>
      <c r="B4931" s="132"/>
      <c r="C4931" s="132"/>
      <c r="D4931" s="241"/>
      <c r="E4931" s="241"/>
      <c r="F4931" s="386"/>
      <c r="G4931" s="286"/>
      <c r="H4931" s="286"/>
      <c r="AW4931" s="482"/>
      <c r="AY4931" s="431"/>
    </row>
    <row r="4932" spans="1:51" s="388" customFormat="1" ht="16.5">
      <c r="A4932" s="132"/>
      <c r="B4932" s="132"/>
      <c r="C4932" s="132"/>
      <c r="D4932" s="241"/>
      <c r="E4932" s="241"/>
      <c r="F4932" s="386"/>
      <c r="G4932" s="286"/>
      <c r="H4932" s="286"/>
      <c r="AW4932" s="482"/>
      <c r="AY4932" s="431"/>
    </row>
    <row r="4933" spans="1:51" s="388" customFormat="1" ht="16.5">
      <c r="A4933" s="132"/>
      <c r="B4933" s="132"/>
      <c r="C4933" s="132"/>
      <c r="D4933" s="241"/>
      <c r="E4933" s="241"/>
      <c r="F4933" s="386"/>
      <c r="G4933" s="286"/>
      <c r="H4933" s="286"/>
      <c r="AW4933" s="482"/>
      <c r="AY4933" s="431"/>
    </row>
    <row r="4934" spans="1:51" s="388" customFormat="1" ht="16.5">
      <c r="A4934" s="132"/>
      <c r="B4934" s="132"/>
      <c r="C4934" s="132"/>
      <c r="D4934" s="241"/>
      <c r="E4934" s="241"/>
      <c r="F4934" s="386"/>
      <c r="G4934" s="286"/>
      <c r="H4934" s="286"/>
      <c r="AW4934" s="482"/>
      <c r="AY4934" s="431"/>
    </row>
    <row r="4935" spans="1:51" s="388" customFormat="1" ht="16.5">
      <c r="A4935" s="132"/>
      <c r="B4935" s="132"/>
      <c r="C4935" s="132"/>
      <c r="D4935" s="241"/>
      <c r="E4935" s="241"/>
      <c r="F4935" s="386"/>
      <c r="G4935" s="286"/>
      <c r="H4935" s="286"/>
      <c r="AW4935" s="482"/>
      <c r="AY4935" s="431"/>
    </row>
    <row r="4936" spans="1:51" s="388" customFormat="1" ht="16.5">
      <c r="A4936" s="132"/>
      <c r="B4936" s="132"/>
      <c r="C4936" s="132"/>
      <c r="D4936" s="241"/>
      <c r="E4936" s="241"/>
      <c r="F4936" s="386"/>
      <c r="G4936" s="286"/>
      <c r="H4936" s="286"/>
      <c r="AW4936" s="482"/>
      <c r="AY4936" s="431"/>
    </row>
    <row r="4937" spans="1:51" s="388" customFormat="1" ht="16.5">
      <c r="A4937" s="132"/>
      <c r="B4937" s="132"/>
      <c r="C4937" s="132"/>
      <c r="D4937" s="241"/>
      <c r="E4937" s="241"/>
      <c r="F4937" s="386"/>
      <c r="G4937" s="286"/>
      <c r="H4937" s="286"/>
      <c r="AW4937" s="482"/>
      <c r="AY4937" s="431"/>
    </row>
    <row r="4938" spans="1:51" s="388" customFormat="1" ht="16.5">
      <c r="A4938" s="132"/>
      <c r="B4938" s="132"/>
      <c r="C4938" s="132"/>
      <c r="D4938" s="241"/>
      <c r="E4938" s="241"/>
      <c r="F4938" s="386"/>
      <c r="G4938" s="286"/>
      <c r="H4938" s="286"/>
      <c r="AW4938" s="482"/>
      <c r="AY4938" s="431"/>
    </row>
    <row r="4939" spans="1:51" s="388" customFormat="1" ht="16.5">
      <c r="A4939" s="132"/>
      <c r="B4939" s="132"/>
      <c r="C4939" s="132"/>
      <c r="D4939" s="241"/>
      <c r="E4939" s="241"/>
      <c r="F4939" s="386"/>
      <c r="G4939" s="286"/>
      <c r="H4939" s="286"/>
      <c r="AW4939" s="482"/>
      <c r="AY4939" s="431"/>
    </row>
    <row r="4940" spans="1:51" s="388" customFormat="1" ht="16.5">
      <c r="A4940" s="132"/>
      <c r="B4940" s="132"/>
      <c r="C4940" s="132"/>
      <c r="D4940" s="241"/>
      <c r="E4940" s="241"/>
      <c r="F4940" s="386"/>
      <c r="G4940" s="286"/>
      <c r="H4940" s="286"/>
      <c r="AW4940" s="482"/>
      <c r="AY4940" s="431"/>
    </row>
    <row r="4941" spans="1:51" s="388" customFormat="1" ht="16.5">
      <c r="A4941" s="132"/>
      <c r="B4941" s="132"/>
      <c r="C4941" s="132"/>
      <c r="D4941" s="241"/>
      <c r="E4941" s="241"/>
      <c r="F4941" s="386"/>
      <c r="G4941" s="286"/>
      <c r="H4941" s="286"/>
      <c r="AW4941" s="482"/>
      <c r="AY4941" s="431"/>
    </row>
    <row r="4942" spans="1:51" s="388" customFormat="1" ht="16.5">
      <c r="A4942" s="132"/>
      <c r="B4942" s="132"/>
      <c r="C4942" s="132"/>
      <c r="D4942" s="241"/>
      <c r="E4942" s="241"/>
      <c r="F4942" s="386"/>
      <c r="G4942" s="286"/>
      <c r="H4942" s="286"/>
      <c r="AW4942" s="482"/>
      <c r="AY4942" s="431"/>
    </row>
    <row r="4943" spans="1:51" s="388" customFormat="1" ht="16.5">
      <c r="A4943" s="132"/>
      <c r="B4943" s="132"/>
      <c r="C4943" s="132"/>
      <c r="D4943" s="241"/>
      <c r="E4943" s="241"/>
      <c r="F4943" s="386"/>
      <c r="G4943" s="286"/>
      <c r="H4943" s="286"/>
      <c r="AW4943" s="482"/>
      <c r="AY4943" s="431"/>
    </row>
    <row r="4944" spans="1:51" s="388" customFormat="1" ht="16.5">
      <c r="A4944" s="132"/>
      <c r="B4944" s="132"/>
      <c r="C4944" s="132"/>
      <c r="D4944" s="241"/>
      <c r="E4944" s="241"/>
      <c r="F4944" s="386"/>
      <c r="G4944" s="286"/>
      <c r="H4944" s="286"/>
      <c r="AW4944" s="482"/>
      <c r="AY4944" s="431"/>
    </row>
    <row r="4945" spans="1:51" s="388" customFormat="1" ht="16.5">
      <c r="A4945" s="132"/>
      <c r="B4945" s="132"/>
      <c r="C4945" s="132"/>
      <c r="D4945" s="241"/>
      <c r="E4945" s="241"/>
      <c r="F4945" s="386"/>
      <c r="G4945" s="286"/>
      <c r="H4945" s="286"/>
      <c r="AW4945" s="482"/>
      <c r="AY4945" s="431"/>
    </row>
    <row r="4946" spans="1:51" s="388" customFormat="1" ht="16.5">
      <c r="A4946" s="132"/>
      <c r="B4946" s="132"/>
      <c r="C4946" s="132"/>
      <c r="D4946" s="241"/>
      <c r="E4946" s="241"/>
      <c r="F4946" s="386"/>
      <c r="G4946" s="286"/>
      <c r="H4946" s="286"/>
      <c r="AW4946" s="482"/>
      <c r="AY4946" s="431"/>
    </row>
    <row r="4947" spans="1:51" s="388" customFormat="1" ht="16.5">
      <c r="A4947" s="132"/>
      <c r="B4947" s="132"/>
      <c r="C4947" s="132"/>
      <c r="D4947" s="241"/>
      <c r="E4947" s="241"/>
      <c r="F4947" s="386"/>
      <c r="G4947" s="286"/>
      <c r="H4947" s="286"/>
      <c r="AW4947" s="482"/>
      <c r="AY4947" s="431"/>
    </row>
    <row r="4948" spans="1:51" s="388" customFormat="1" ht="16.5">
      <c r="A4948" s="132"/>
      <c r="B4948" s="132"/>
      <c r="C4948" s="132"/>
      <c r="D4948" s="241"/>
      <c r="E4948" s="241"/>
      <c r="F4948" s="386"/>
      <c r="G4948" s="286"/>
      <c r="H4948" s="286"/>
      <c r="AW4948" s="482"/>
      <c r="AY4948" s="431"/>
    </row>
    <row r="4949" spans="1:51" s="388" customFormat="1" ht="16.5">
      <c r="A4949" s="132"/>
      <c r="B4949" s="132"/>
      <c r="C4949" s="132"/>
      <c r="D4949" s="241"/>
      <c r="E4949" s="241"/>
      <c r="F4949" s="386"/>
      <c r="G4949" s="286"/>
      <c r="H4949" s="286"/>
      <c r="AW4949" s="482"/>
      <c r="AY4949" s="431"/>
    </row>
    <row r="4950" spans="1:51" s="388" customFormat="1" ht="16.5">
      <c r="A4950" s="132"/>
      <c r="B4950" s="132"/>
      <c r="C4950" s="132"/>
      <c r="D4950" s="241"/>
      <c r="E4950" s="241"/>
      <c r="F4950" s="386"/>
      <c r="G4950" s="286"/>
      <c r="H4950" s="286"/>
      <c r="AW4950" s="482"/>
      <c r="AY4950" s="431"/>
    </row>
    <row r="4951" spans="1:51" s="388" customFormat="1" ht="16.5">
      <c r="A4951" s="132"/>
      <c r="B4951" s="132"/>
      <c r="C4951" s="132"/>
      <c r="D4951" s="241"/>
      <c r="E4951" s="241"/>
      <c r="F4951" s="386"/>
      <c r="G4951" s="286"/>
      <c r="H4951" s="286"/>
      <c r="AW4951" s="482"/>
      <c r="AY4951" s="431"/>
    </row>
    <row r="4952" spans="1:51" s="388" customFormat="1" ht="16.5">
      <c r="A4952" s="132"/>
      <c r="B4952" s="132"/>
      <c r="C4952" s="132"/>
      <c r="D4952" s="241"/>
      <c r="E4952" s="241"/>
      <c r="F4952" s="386"/>
      <c r="G4952" s="286"/>
      <c r="H4952" s="286"/>
      <c r="AW4952" s="482"/>
      <c r="AY4952" s="431"/>
    </row>
    <row r="4953" spans="1:51" s="388" customFormat="1" ht="16.5">
      <c r="A4953" s="132"/>
      <c r="B4953" s="132"/>
      <c r="C4953" s="132"/>
      <c r="D4953" s="241"/>
      <c r="E4953" s="241"/>
      <c r="F4953" s="386"/>
      <c r="G4953" s="286"/>
      <c r="H4953" s="286"/>
      <c r="AW4953" s="482"/>
      <c r="AY4953" s="431"/>
    </row>
    <row r="4954" spans="1:51" s="388" customFormat="1" ht="16.5">
      <c r="A4954" s="132"/>
      <c r="B4954" s="132"/>
      <c r="C4954" s="132"/>
      <c r="D4954" s="241"/>
      <c r="E4954" s="241"/>
      <c r="F4954" s="386"/>
      <c r="G4954" s="286"/>
      <c r="H4954" s="286"/>
      <c r="AW4954" s="482"/>
      <c r="AY4954" s="431"/>
    </row>
    <row r="4955" spans="1:51" s="388" customFormat="1" ht="16.5">
      <c r="A4955" s="132"/>
      <c r="B4955" s="132"/>
      <c r="C4955" s="132"/>
      <c r="D4955" s="241"/>
      <c r="E4955" s="241"/>
      <c r="F4955" s="386"/>
      <c r="G4955" s="286"/>
      <c r="H4955" s="286"/>
      <c r="AW4955" s="482"/>
      <c r="AY4955" s="431"/>
    </row>
    <row r="4956" spans="1:51" s="388" customFormat="1" ht="16.5">
      <c r="A4956" s="132"/>
      <c r="B4956" s="132"/>
      <c r="C4956" s="132"/>
      <c r="D4956" s="241"/>
      <c r="E4956" s="241"/>
      <c r="F4956" s="386"/>
      <c r="G4956" s="286"/>
      <c r="H4956" s="286"/>
      <c r="AW4956" s="482"/>
      <c r="AY4956" s="431"/>
    </row>
    <row r="4957" spans="1:51" s="388" customFormat="1" ht="16.5">
      <c r="A4957" s="132"/>
      <c r="B4957" s="132"/>
      <c r="C4957" s="132"/>
      <c r="D4957" s="241"/>
      <c r="E4957" s="241"/>
      <c r="F4957" s="386"/>
      <c r="G4957" s="286"/>
      <c r="H4957" s="286"/>
      <c r="AW4957" s="482"/>
      <c r="AY4957" s="431"/>
    </row>
    <row r="4958" spans="1:51" s="388" customFormat="1" ht="16.5">
      <c r="A4958" s="132"/>
      <c r="B4958" s="132"/>
      <c r="C4958" s="132"/>
      <c r="D4958" s="241"/>
      <c r="E4958" s="241"/>
      <c r="F4958" s="386"/>
      <c r="G4958" s="286"/>
      <c r="H4958" s="286"/>
      <c r="AW4958" s="482"/>
      <c r="AY4958" s="431"/>
    </row>
    <row r="4959" spans="1:51" s="388" customFormat="1" ht="16.5">
      <c r="A4959" s="132"/>
      <c r="B4959" s="132"/>
      <c r="C4959" s="132"/>
      <c r="D4959" s="241"/>
      <c r="E4959" s="241"/>
      <c r="F4959" s="386"/>
      <c r="G4959" s="286"/>
      <c r="H4959" s="286"/>
      <c r="AW4959" s="482"/>
      <c r="AY4959" s="431"/>
    </row>
    <row r="4960" spans="1:51" s="388" customFormat="1" ht="16.5">
      <c r="A4960" s="132"/>
      <c r="B4960" s="132"/>
      <c r="C4960" s="132"/>
      <c r="D4960" s="241"/>
      <c r="E4960" s="241"/>
      <c r="F4960" s="386"/>
      <c r="G4960" s="286"/>
      <c r="H4960" s="286"/>
      <c r="AW4960" s="482"/>
      <c r="AY4960" s="431"/>
    </row>
    <row r="4961" spans="1:51" s="388" customFormat="1" ht="16.5">
      <c r="A4961" s="132"/>
      <c r="B4961" s="132"/>
      <c r="C4961" s="132"/>
      <c r="D4961" s="241"/>
      <c r="E4961" s="241"/>
      <c r="F4961" s="386"/>
      <c r="G4961" s="286"/>
      <c r="H4961" s="286"/>
      <c r="AW4961" s="482"/>
      <c r="AY4961" s="431"/>
    </row>
    <row r="4962" spans="1:51" s="388" customFormat="1" ht="16.5">
      <c r="A4962" s="132"/>
      <c r="B4962" s="132"/>
      <c r="C4962" s="132"/>
      <c r="D4962" s="241"/>
      <c r="E4962" s="241"/>
      <c r="F4962" s="386"/>
      <c r="G4962" s="286"/>
      <c r="H4962" s="286"/>
      <c r="AW4962" s="482"/>
      <c r="AY4962" s="431"/>
    </row>
    <row r="4963" spans="1:51" s="388" customFormat="1" ht="16.5">
      <c r="A4963" s="132"/>
      <c r="B4963" s="132"/>
      <c r="C4963" s="132"/>
      <c r="D4963" s="241"/>
      <c r="E4963" s="241"/>
      <c r="F4963" s="386"/>
      <c r="G4963" s="286"/>
      <c r="H4963" s="286"/>
      <c r="AW4963" s="482"/>
      <c r="AY4963" s="431"/>
    </row>
    <row r="4964" spans="1:51" s="388" customFormat="1" ht="16.5">
      <c r="A4964" s="132"/>
      <c r="B4964" s="132"/>
      <c r="C4964" s="132"/>
      <c r="D4964" s="241"/>
      <c r="E4964" s="241"/>
      <c r="F4964" s="386"/>
      <c r="G4964" s="286"/>
      <c r="H4964" s="286"/>
      <c r="AW4964" s="482"/>
      <c r="AY4964" s="431"/>
    </row>
    <row r="4965" spans="1:51" s="388" customFormat="1" ht="16.5">
      <c r="A4965" s="132"/>
      <c r="B4965" s="132"/>
      <c r="C4965" s="132"/>
      <c r="D4965" s="241"/>
      <c r="E4965" s="241"/>
      <c r="F4965" s="386"/>
      <c r="G4965" s="286"/>
      <c r="H4965" s="286"/>
      <c r="AW4965" s="482"/>
      <c r="AY4965" s="431"/>
    </row>
    <row r="4966" spans="1:51" s="388" customFormat="1" ht="16.5">
      <c r="A4966" s="132"/>
      <c r="B4966" s="132"/>
      <c r="C4966" s="132"/>
      <c r="D4966" s="241"/>
      <c r="E4966" s="241"/>
      <c r="F4966" s="386"/>
      <c r="G4966" s="286"/>
      <c r="H4966" s="286"/>
      <c r="AW4966" s="482"/>
      <c r="AY4966" s="431"/>
    </row>
    <row r="4967" spans="1:51" s="388" customFormat="1" ht="16.5">
      <c r="A4967" s="132"/>
      <c r="B4967" s="132"/>
      <c r="C4967" s="132"/>
      <c r="D4967" s="241"/>
      <c r="E4967" s="241"/>
      <c r="F4967" s="386"/>
      <c r="G4967" s="286"/>
      <c r="H4967" s="286"/>
      <c r="AW4967" s="482"/>
      <c r="AY4967" s="431"/>
    </row>
    <row r="4968" spans="1:51" s="388" customFormat="1" ht="16.5">
      <c r="A4968" s="132"/>
      <c r="B4968" s="132"/>
      <c r="C4968" s="132"/>
      <c r="D4968" s="241"/>
      <c r="E4968" s="241"/>
      <c r="F4968" s="386"/>
      <c r="G4968" s="286"/>
      <c r="H4968" s="286"/>
      <c r="AW4968" s="482"/>
      <c r="AY4968" s="431"/>
    </row>
    <row r="4969" spans="1:51" s="388" customFormat="1" ht="16.5">
      <c r="A4969" s="132"/>
      <c r="B4969" s="132"/>
      <c r="C4969" s="132"/>
      <c r="D4969" s="241"/>
      <c r="E4969" s="241"/>
      <c r="F4969" s="386"/>
      <c r="G4969" s="286"/>
      <c r="H4969" s="286"/>
      <c r="AW4969" s="482"/>
      <c r="AY4969" s="431"/>
    </row>
    <row r="4970" spans="1:51" s="388" customFormat="1" ht="16.5">
      <c r="A4970" s="132"/>
      <c r="B4970" s="132"/>
      <c r="C4970" s="132"/>
      <c r="D4970" s="241"/>
      <c r="E4970" s="241"/>
      <c r="F4970" s="386"/>
      <c r="G4970" s="286"/>
      <c r="H4970" s="286"/>
      <c r="AW4970" s="482"/>
      <c r="AY4970" s="431"/>
    </row>
    <row r="4971" spans="1:51" s="388" customFormat="1" ht="16.5">
      <c r="A4971" s="132"/>
      <c r="B4971" s="132"/>
      <c r="C4971" s="132"/>
      <c r="D4971" s="241"/>
      <c r="E4971" s="241"/>
      <c r="F4971" s="386"/>
      <c r="G4971" s="286"/>
      <c r="H4971" s="286"/>
      <c r="AW4971" s="482"/>
      <c r="AY4971" s="431"/>
    </row>
    <row r="4972" spans="1:51" s="388" customFormat="1" ht="16.5">
      <c r="A4972" s="132"/>
      <c r="B4972" s="132"/>
      <c r="C4972" s="132"/>
      <c r="D4972" s="241"/>
      <c r="E4972" s="241"/>
      <c r="F4972" s="386"/>
      <c r="G4972" s="286"/>
      <c r="H4972" s="286"/>
      <c r="AW4972" s="482"/>
      <c r="AY4972" s="431"/>
    </row>
    <row r="4973" spans="1:51" s="388" customFormat="1" ht="16.5">
      <c r="A4973" s="132"/>
      <c r="B4973" s="132"/>
      <c r="C4973" s="132"/>
      <c r="D4973" s="241"/>
      <c r="E4973" s="241"/>
      <c r="F4973" s="386"/>
      <c r="G4973" s="286"/>
      <c r="H4973" s="286"/>
      <c r="AW4973" s="482"/>
      <c r="AY4973" s="431"/>
    </row>
    <row r="4974" spans="1:51" s="388" customFormat="1" ht="16.5">
      <c r="A4974" s="132"/>
      <c r="B4974" s="132"/>
      <c r="C4974" s="132"/>
      <c r="D4974" s="241"/>
      <c r="E4974" s="241"/>
      <c r="F4974" s="386"/>
      <c r="G4974" s="286"/>
      <c r="H4974" s="286"/>
      <c r="AW4974" s="482"/>
      <c r="AY4974" s="431"/>
    </row>
    <row r="4975" spans="1:51" s="388" customFormat="1" ht="16.5">
      <c r="A4975" s="132"/>
      <c r="B4975" s="132"/>
      <c r="C4975" s="132"/>
      <c r="D4975" s="241"/>
      <c r="E4975" s="241"/>
      <c r="F4975" s="386"/>
      <c r="G4975" s="286"/>
      <c r="H4975" s="286"/>
      <c r="AW4975" s="482"/>
      <c r="AY4975" s="431"/>
    </row>
    <row r="4976" spans="1:51" s="388" customFormat="1" ht="16.5">
      <c r="A4976" s="132"/>
      <c r="B4976" s="132"/>
      <c r="C4976" s="132"/>
      <c r="D4976" s="241"/>
      <c r="E4976" s="241"/>
      <c r="F4976" s="386"/>
      <c r="G4976" s="286"/>
      <c r="H4976" s="286"/>
      <c r="AW4976" s="482"/>
      <c r="AY4976" s="431"/>
    </row>
    <row r="4977" spans="1:51" s="388" customFormat="1" ht="16.5">
      <c r="A4977" s="132"/>
      <c r="B4977" s="132"/>
      <c r="C4977" s="132"/>
      <c r="D4977" s="241"/>
      <c r="E4977" s="241"/>
      <c r="F4977" s="386"/>
      <c r="G4977" s="286"/>
      <c r="H4977" s="286"/>
      <c r="AW4977" s="482"/>
      <c r="AY4977" s="431"/>
    </row>
    <row r="4978" spans="1:51" s="388" customFormat="1" ht="16.5">
      <c r="A4978" s="132"/>
      <c r="B4978" s="132"/>
      <c r="C4978" s="132"/>
      <c r="D4978" s="241"/>
      <c r="E4978" s="241"/>
      <c r="F4978" s="386"/>
      <c r="G4978" s="286"/>
      <c r="H4978" s="286"/>
      <c r="AW4978" s="482"/>
      <c r="AY4978" s="431"/>
    </row>
    <row r="4979" spans="1:51" s="388" customFormat="1" ht="16.5">
      <c r="A4979" s="132"/>
      <c r="B4979" s="132"/>
      <c r="C4979" s="132"/>
      <c r="D4979" s="241"/>
      <c r="E4979" s="241"/>
      <c r="F4979" s="386"/>
      <c r="G4979" s="286"/>
      <c r="H4979" s="286"/>
      <c r="AW4979" s="482"/>
      <c r="AY4979" s="431"/>
    </row>
    <row r="4980" spans="1:51" s="388" customFormat="1" ht="16.5">
      <c r="A4980" s="132"/>
      <c r="B4980" s="132"/>
      <c r="C4980" s="132"/>
      <c r="D4980" s="241"/>
      <c r="E4980" s="241"/>
      <c r="F4980" s="386"/>
      <c r="G4980" s="286"/>
      <c r="H4980" s="286"/>
      <c r="AW4980" s="482"/>
      <c r="AY4980" s="431"/>
    </row>
    <row r="4981" spans="1:51" s="388" customFormat="1" ht="16.5">
      <c r="A4981" s="132"/>
      <c r="B4981" s="132"/>
      <c r="C4981" s="132"/>
      <c r="D4981" s="241"/>
      <c r="E4981" s="241"/>
      <c r="F4981" s="386"/>
      <c r="G4981" s="286"/>
      <c r="H4981" s="286"/>
      <c r="AW4981" s="482"/>
      <c r="AY4981" s="431"/>
    </row>
    <row r="4982" spans="1:51" s="388" customFormat="1" ht="16.5">
      <c r="A4982" s="132"/>
      <c r="B4982" s="132"/>
      <c r="C4982" s="132"/>
      <c r="D4982" s="241"/>
      <c r="E4982" s="241"/>
      <c r="F4982" s="386"/>
      <c r="G4982" s="286"/>
      <c r="H4982" s="286"/>
      <c r="AW4982" s="482"/>
      <c r="AY4982" s="431"/>
    </row>
    <row r="4983" spans="1:51" s="388" customFormat="1" ht="16.5">
      <c r="A4983" s="132"/>
      <c r="B4983" s="132"/>
      <c r="C4983" s="132"/>
      <c r="D4983" s="241"/>
      <c r="E4983" s="241"/>
      <c r="F4983" s="386"/>
      <c r="G4983" s="286"/>
      <c r="H4983" s="286"/>
      <c r="AW4983" s="482"/>
      <c r="AY4983" s="431"/>
    </row>
    <row r="4984" spans="1:51" s="388" customFormat="1" ht="16.5">
      <c r="A4984" s="132"/>
      <c r="B4984" s="132"/>
      <c r="C4984" s="132"/>
      <c r="D4984" s="241"/>
      <c r="E4984" s="241"/>
      <c r="F4984" s="386"/>
      <c r="G4984" s="286"/>
      <c r="H4984" s="286"/>
      <c r="AW4984" s="482"/>
      <c r="AY4984" s="431"/>
    </row>
    <row r="4985" spans="1:51" s="388" customFormat="1" ht="16.5">
      <c r="A4985" s="132"/>
      <c r="B4985" s="132"/>
      <c r="C4985" s="132"/>
      <c r="D4985" s="241"/>
      <c r="E4985" s="241"/>
      <c r="F4985" s="386"/>
      <c r="G4985" s="286"/>
      <c r="H4985" s="286"/>
      <c r="AW4985" s="482"/>
      <c r="AY4985" s="431"/>
    </row>
    <row r="4986" spans="1:51" s="388" customFormat="1" ht="16.5">
      <c r="A4986" s="132"/>
      <c r="B4986" s="132"/>
      <c r="C4986" s="132"/>
      <c r="D4986" s="241"/>
      <c r="E4986" s="241"/>
      <c r="F4986" s="386"/>
      <c r="G4986" s="286"/>
      <c r="H4986" s="286"/>
      <c r="AW4986" s="482"/>
      <c r="AY4986" s="431"/>
    </row>
    <row r="4987" spans="1:51" s="388" customFormat="1" ht="16.5">
      <c r="A4987" s="132"/>
      <c r="B4987" s="132"/>
      <c r="C4987" s="132"/>
      <c r="D4987" s="241"/>
      <c r="E4987" s="241"/>
      <c r="F4987" s="386"/>
      <c r="G4987" s="286"/>
      <c r="H4987" s="286"/>
      <c r="AW4987" s="482"/>
      <c r="AY4987" s="431"/>
    </row>
    <row r="4988" spans="1:51" s="388" customFormat="1" ht="16.5">
      <c r="A4988" s="132"/>
      <c r="B4988" s="132"/>
      <c r="C4988" s="132"/>
      <c r="D4988" s="241"/>
      <c r="E4988" s="241"/>
      <c r="F4988" s="386"/>
      <c r="G4988" s="286"/>
      <c r="H4988" s="286"/>
      <c r="AW4988" s="482"/>
      <c r="AY4988" s="431"/>
    </row>
    <row r="4989" spans="1:51" s="388" customFormat="1" ht="16.5">
      <c r="A4989" s="132"/>
      <c r="B4989" s="132"/>
      <c r="C4989" s="132"/>
      <c r="D4989" s="241"/>
      <c r="E4989" s="241"/>
      <c r="F4989" s="386"/>
      <c r="G4989" s="286"/>
      <c r="H4989" s="286"/>
      <c r="AW4989" s="482"/>
      <c r="AY4989" s="431"/>
    </row>
    <row r="4990" spans="1:51" s="388" customFormat="1" ht="16.5">
      <c r="A4990" s="132"/>
      <c r="B4990" s="132"/>
      <c r="C4990" s="132"/>
      <c r="D4990" s="241"/>
      <c r="E4990" s="241"/>
      <c r="F4990" s="386"/>
      <c r="G4990" s="286"/>
      <c r="H4990" s="286"/>
      <c r="AW4990" s="482"/>
      <c r="AY4990" s="431"/>
    </row>
    <row r="4991" spans="1:51" s="388" customFormat="1" ht="16.5">
      <c r="A4991" s="132"/>
      <c r="B4991" s="132"/>
      <c r="C4991" s="132"/>
      <c r="D4991" s="241"/>
      <c r="E4991" s="241"/>
      <c r="F4991" s="386"/>
      <c r="G4991" s="286"/>
      <c r="H4991" s="286"/>
      <c r="AW4991" s="482"/>
      <c r="AY4991" s="431"/>
    </row>
    <row r="4992" spans="1:51" s="388" customFormat="1" ht="16.5">
      <c r="A4992" s="132"/>
      <c r="B4992" s="132"/>
      <c r="C4992" s="132"/>
      <c r="D4992" s="241"/>
      <c r="E4992" s="241"/>
      <c r="F4992" s="386"/>
      <c r="G4992" s="286"/>
      <c r="H4992" s="286"/>
      <c r="AW4992" s="482"/>
      <c r="AY4992" s="431"/>
    </row>
    <row r="4993" spans="1:51" s="388" customFormat="1" ht="16.5">
      <c r="A4993" s="132"/>
      <c r="B4993" s="132"/>
      <c r="C4993" s="132"/>
      <c r="D4993" s="241"/>
      <c r="E4993" s="241"/>
      <c r="F4993" s="386"/>
      <c r="G4993" s="286"/>
      <c r="H4993" s="286"/>
      <c r="AW4993" s="482"/>
      <c r="AY4993" s="431"/>
    </row>
    <row r="4994" spans="1:51" s="388" customFormat="1" ht="16.5">
      <c r="A4994" s="132"/>
      <c r="B4994" s="132"/>
      <c r="C4994" s="132"/>
      <c r="D4994" s="241"/>
      <c r="E4994" s="241"/>
      <c r="F4994" s="386"/>
      <c r="G4994" s="286"/>
      <c r="H4994" s="286"/>
      <c r="AW4994" s="482"/>
      <c r="AY4994" s="431"/>
    </row>
    <row r="4995" spans="1:51" s="388" customFormat="1" ht="16.5">
      <c r="A4995" s="132"/>
      <c r="B4995" s="132"/>
      <c r="C4995" s="132"/>
      <c r="D4995" s="241"/>
      <c r="E4995" s="241"/>
      <c r="F4995" s="386"/>
      <c r="G4995" s="286"/>
      <c r="H4995" s="286"/>
      <c r="AW4995" s="482"/>
      <c r="AY4995" s="431"/>
    </row>
    <row r="4996" spans="1:51" s="388" customFormat="1" ht="16.5">
      <c r="A4996" s="132"/>
      <c r="B4996" s="132"/>
      <c r="C4996" s="132"/>
      <c r="D4996" s="241"/>
      <c r="E4996" s="241"/>
      <c r="F4996" s="386"/>
      <c r="G4996" s="286"/>
      <c r="H4996" s="286"/>
      <c r="AW4996" s="482"/>
      <c r="AY4996" s="431"/>
    </row>
    <row r="4997" spans="1:51" s="388" customFormat="1" ht="16.5">
      <c r="A4997" s="132"/>
      <c r="B4997" s="132"/>
      <c r="C4997" s="132"/>
      <c r="D4997" s="241"/>
      <c r="E4997" s="241"/>
      <c r="F4997" s="386"/>
      <c r="G4997" s="286"/>
      <c r="H4997" s="286"/>
      <c r="AW4997" s="482"/>
      <c r="AY4997" s="431"/>
    </row>
    <row r="4998" spans="1:51" s="388" customFormat="1" ht="16.5">
      <c r="A4998" s="132"/>
      <c r="B4998" s="132"/>
      <c r="C4998" s="132"/>
      <c r="D4998" s="241"/>
      <c r="E4998" s="241"/>
      <c r="F4998" s="386"/>
      <c r="G4998" s="286"/>
      <c r="H4998" s="286"/>
      <c r="AW4998" s="482"/>
      <c r="AY4998" s="431"/>
    </row>
    <row r="4999" spans="1:51" s="388" customFormat="1" ht="16.5">
      <c r="A4999" s="132"/>
      <c r="B4999" s="132"/>
      <c r="C4999" s="132"/>
      <c r="D4999" s="241"/>
      <c r="E4999" s="241"/>
      <c r="F4999" s="386"/>
      <c r="G4999" s="286"/>
      <c r="H4999" s="286"/>
      <c r="AW4999" s="482"/>
      <c r="AY4999" s="431"/>
    </row>
    <row r="5000" spans="1:51" s="388" customFormat="1" ht="16.5">
      <c r="A5000" s="132"/>
      <c r="B5000" s="132"/>
      <c r="C5000" s="132"/>
      <c r="D5000" s="241"/>
      <c r="E5000" s="241"/>
      <c r="F5000" s="386"/>
      <c r="G5000" s="286"/>
      <c r="H5000" s="286"/>
      <c r="AW5000" s="482"/>
      <c r="AY5000" s="431"/>
    </row>
    <row r="5001" spans="1:51" s="388" customFormat="1" ht="16.5">
      <c r="A5001" s="132"/>
      <c r="B5001" s="132"/>
      <c r="C5001" s="132"/>
      <c r="D5001" s="241"/>
      <c r="E5001" s="241"/>
      <c r="F5001" s="386"/>
      <c r="G5001" s="286"/>
      <c r="H5001" s="286"/>
      <c r="AW5001" s="482"/>
      <c r="AY5001" s="431"/>
    </row>
    <row r="5002" spans="1:51" s="388" customFormat="1" ht="16.5">
      <c r="A5002" s="132"/>
      <c r="B5002" s="132"/>
      <c r="C5002" s="132"/>
      <c r="D5002" s="241"/>
      <c r="E5002" s="241"/>
      <c r="F5002" s="386"/>
      <c r="G5002" s="286"/>
      <c r="H5002" s="286"/>
      <c r="AW5002" s="482"/>
      <c r="AY5002" s="431"/>
    </row>
    <row r="5003" spans="1:51" s="388" customFormat="1" ht="16.5">
      <c r="A5003" s="132"/>
      <c r="B5003" s="132"/>
      <c r="C5003" s="132"/>
      <c r="D5003" s="241"/>
      <c r="E5003" s="241"/>
      <c r="F5003" s="386"/>
      <c r="G5003" s="286"/>
      <c r="H5003" s="286"/>
      <c r="AW5003" s="482"/>
      <c r="AY5003" s="431"/>
    </row>
    <row r="5004" spans="1:51" s="388" customFormat="1" ht="16.5">
      <c r="A5004" s="132"/>
      <c r="B5004" s="132"/>
      <c r="C5004" s="132"/>
      <c r="D5004" s="241"/>
      <c r="E5004" s="241"/>
      <c r="F5004" s="386"/>
      <c r="G5004" s="286"/>
      <c r="H5004" s="286"/>
      <c r="AW5004" s="482"/>
      <c r="AY5004" s="431"/>
    </row>
    <row r="5005" spans="1:51" s="388" customFormat="1" ht="16.5">
      <c r="A5005" s="132"/>
      <c r="B5005" s="132"/>
      <c r="C5005" s="132"/>
      <c r="D5005" s="241"/>
      <c r="E5005" s="241"/>
      <c r="F5005" s="386"/>
      <c r="G5005" s="286"/>
      <c r="H5005" s="286"/>
      <c r="AW5005" s="482"/>
      <c r="AY5005" s="431"/>
    </row>
    <row r="5006" spans="1:51" s="388" customFormat="1" ht="16.5">
      <c r="A5006" s="132"/>
      <c r="B5006" s="132"/>
      <c r="C5006" s="132"/>
      <c r="D5006" s="241"/>
      <c r="E5006" s="241"/>
      <c r="F5006" s="386"/>
      <c r="G5006" s="286"/>
      <c r="H5006" s="286"/>
      <c r="AW5006" s="482"/>
      <c r="AY5006" s="431"/>
    </row>
    <row r="5007" spans="1:51" s="388" customFormat="1" ht="16.5">
      <c r="A5007" s="132"/>
      <c r="B5007" s="132"/>
      <c r="C5007" s="132"/>
      <c r="D5007" s="241"/>
      <c r="E5007" s="241"/>
      <c r="F5007" s="386"/>
      <c r="G5007" s="286"/>
      <c r="H5007" s="286"/>
      <c r="AW5007" s="482"/>
      <c r="AY5007" s="431"/>
    </row>
    <row r="5008" spans="1:51" s="388" customFormat="1" ht="16.5">
      <c r="A5008" s="132"/>
      <c r="B5008" s="132"/>
      <c r="C5008" s="132"/>
      <c r="D5008" s="241"/>
      <c r="E5008" s="241"/>
      <c r="F5008" s="386"/>
      <c r="G5008" s="286"/>
      <c r="H5008" s="286"/>
      <c r="AW5008" s="482"/>
      <c r="AY5008" s="431"/>
    </row>
    <row r="5009" spans="1:51" s="388" customFormat="1" ht="16.5">
      <c r="A5009" s="132"/>
      <c r="B5009" s="132"/>
      <c r="C5009" s="132"/>
      <c r="D5009" s="241"/>
      <c r="E5009" s="241"/>
      <c r="F5009" s="386"/>
      <c r="G5009" s="286"/>
      <c r="H5009" s="286"/>
      <c r="AW5009" s="482"/>
      <c r="AY5009" s="431"/>
    </row>
    <row r="5010" spans="1:51" s="388" customFormat="1" ht="16.5">
      <c r="A5010" s="132"/>
      <c r="B5010" s="132"/>
      <c r="C5010" s="132"/>
      <c r="D5010" s="241"/>
      <c r="E5010" s="241"/>
      <c r="F5010" s="386"/>
      <c r="G5010" s="286"/>
      <c r="H5010" s="286"/>
      <c r="AW5010" s="482"/>
      <c r="AY5010" s="431"/>
    </row>
    <row r="5011" spans="1:51" s="388" customFormat="1" ht="16.5">
      <c r="A5011" s="132"/>
      <c r="B5011" s="132"/>
      <c r="C5011" s="132"/>
      <c r="D5011" s="241"/>
      <c r="E5011" s="241"/>
      <c r="F5011" s="386"/>
      <c r="G5011" s="286"/>
      <c r="H5011" s="286"/>
      <c r="AW5011" s="482"/>
      <c r="AY5011" s="431"/>
    </row>
    <row r="5012" spans="1:51" s="388" customFormat="1" ht="16.5">
      <c r="A5012" s="132"/>
      <c r="B5012" s="132"/>
      <c r="C5012" s="132"/>
      <c r="D5012" s="241"/>
      <c r="E5012" s="241"/>
      <c r="F5012" s="386"/>
      <c r="G5012" s="286"/>
      <c r="H5012" s="286"/>
      <c r="AW5012" s="482"/>
      <c r="AY5012" s="431"/>
    </row>
    <row r="5013" spans="1:51" s="388" customFormat="1" ht="16.5">
      <c r="A5013" s="132"/>
      <c r="B5013" s="132"/>
      <c r="C5013" s="132"/>
      <c r="D5013" s="241"/>
      <c r="E5013" s="241"/>
      <c r="F5013" s="386"/>
      <c r="G5013" s="286"/>
      <c r="H5013" s="286"/>
      <c r="AW5013" s="482"/>
      <c r="AY5013" s="431"/>
    </row>
    <row r="5014" spans="1:51" s="388" customFormat="1" ht="16.5">
      <c r="A5014" s="132"/>
      <c r="B5014" s="132"/>
      <c r="C5014" s="132"/>
      <c r="D5014" s="241"/>
      <c r="E5014" s="241"/>
      <c r="F5014" s="386"/>
      <c r="G5014" s="286"/>
      <c r="H5014" s="286"/>
      <c r="AW5014" s="482"/>
      <c r="AY5014" s="431"/>
    </row>
    <row r="5015" spans="1:51" s="388" customFormat="1" ht="16.5">
      <c r="A5015" s="132"/>
      <c r="B5015" s="132"/>
      <c r="C5015" s="132"/>
      <c r="D5015" s="241"/>
      <c r="E5015" s="241"/>
      <c r="F5015" s="386"/>
      <c r="G5015" s="286"/>
      <c r="H5015" s="286"/>
      <c r="AW5015" s="482"/>
      <c r="AY5015" s="431"/>
    </row>
    <row r="5016" spans="1:51" s="388" customFormat="1" ht="16.5">
      <c r="A5016" s="132"/>
      <c r="B5016" s="132"/>
      <c r="C5016" s="132"/>
      <c r="D5016" s="241"/>
      <c r="E5016" s="241"/>
      <c r="F5016" s="386"/>
      <c r="G5016" s="286"/>
      <c r="H5016" s="286"/>
      <c r="AW5016" s="482"/>
      <c r="AY5016" s="431"/>
    </row>
    <row r="5017" spans="1:51" s="388" customFormat="1" ht="16.5">
      <c r="A5017" s="132"/>
      <c r="B5017" s="132"/>
      <c r="C5017" s="132"/>
      <c r="D5017" s="241"/>
      <c r="E5017" s="241"/>
      <c r="F5017" s="386"/>
      <c r="G5017" s="286"/>
      <c r="H5017" s="286"/>
      <c r="AW5017" s="482"/>
      <c r="AY5017" s="431"/>
    </row>
    <row r="5018" spans="1:51" s="388" customFormat="1" ht="16.5">
      <c r="A5018" s="132"/>
      <c r="B5018" s="132"/>
      <c r="C5018" s="132"/>
      <c r="D5018" s="241"/>
      <c r="E5018" s="241"/>
      <c r="F5018" s="386"/>
      <c r="G5018" s="286"/>
      <c r="H5018" s="286"/>
      <c r="AW5018" s="482"/>
      <c r="AY5018" s="431"/>
    </row>
    <row r="5019" spans="1:51" s="388" customFormat="1" ht="16.5">
      <c r="A5019" s="132"/>
      <c r="B5019" s="132"/>
      <c r="C5019" s="132"/>
      <c r="D5019" s="241"/>
      <c r="E5019" s="241"/>
      <c r="F5019" s="386"/>
      <c r="G5019" s="286"/>
      <c r="H5019" s="286"/>
      <c r="AW5019" s="482"/>
      <c r="AY5019" s="431"/>
    </row>
    <row r="5020" spans="1:51" s="388" customFormat="1" ht="16.5">
      <c r="A5020" s="132"/>
      <c r="B5020" s="132"/>
      <c r="C5020" s="132"/>
      <c r="D5020" s="241"/>
      <c r="E5020" s="241"/>
      <c r="F5020" s="386"/>
      <c r="G5020" s="286"/>
      <c r="H5020" s="286"/>
      <c r="AW5020" s="482"/>
      <c r="AY5020" s="431"/>
    </row>
    <row r="5021" spans="1:51" s="388" customFormat="1" ht="16.5">
      <c r="A5021" s="132"/>
      <c r="B5021" s="132"/>
      <c r="C5021" s="132"/>
      <c r="D5021" s="241"/>
      <c r="E5021" s="241"/>
      <c r="F5021" s="386"/>
      <c r="G5021" s="286"/>
      <c r="H5021" s="286"/>
      <c r="AW5021" s="482"/>
      <c r="AY5021" s="431"/>
    </row>
    <row r="5022" spans="1:51" s="388" customFormat="1" ht="16.5">
      <c r="A5022" s="132"/>
      <c r="B5022" s="132"/>
      <c r="C5022" s="132"/>
      <c r="D5022" s="241"/>
      <c r="E5022" s="241"/>
      <c r="F5022" s="386"/>
      <c r="G5022" s="286"/>
      <c r="H5022" s="286"/>
      <c r="AW5022" s="482"/>
      <c r="AY5022" s="431"/>
    </row>
    <row r="5023" spans="1:51" s="388" customFormat="1" ht="16.5">
      <c r="A5023" s="132"/>
      <c r="B5023" s="132"/>
      <c r="C5023" s="132"/>
      <c r="D5023" s="241"/>
      <c r="E5023" s="241"/>
      <c r="F5023" s="386"/>
      <c r="G5023" s="286"/>
      <c r="H5023" s="286"/>
      <c r="AW5023" s="482"/>
      <c r="AY5023" s="431"/>
    </row>
    <row r="5024" spans="1:51" s="388" customFormat="1" ht="16.5">
      <c r="A5024" s="132"/>
      <c r="B5024" s="132"/>
      <c r="C5024" s="132"/>
      <c r="D5024" s="241"/>
      <c r="E5024" s="241"/>
      <c r="F5024" s="386"/>
      <c r="G5024" s="286"/>
      <c r="H5024" s="286"/>
      <c r="AW5024" s="482"/>
      <c r="AY5024" s="431"/>
    </row>
    <row r="5025" spans="1:51" s="388" customFormat="1" ht="16.5">
      <c r="A5025" s="132"/>
      <c r="B5025" s="132"/>
      <c r="C5025" s="132"/>
      <c r="D5025" s="241"/>
      <c r="E5025" s="241"/>
      <c r="F5025" s="386"/>
      <c r="G5025" s="286"/>
      <c r="H5025" s="286"/>
      <c r="AW5025" s="482"/>
      <c r="AY5025" s="431"/>
    </row>
    <row r="5026" spans="1:51" s="388" customFormat="1" ht="16.5">
      <c r="A5026" s="132"/>
      <c r="B5026" s="132"/>
      <c r="C5026" s="132"/>
      <c r="D5026" s="241"/>
      <c r="E5026" s="241"/>
      <c r="F5026" s="386"/>
      <c r="G5026" s="286"/>
      <c r="H5026" s="286"/>
      <c r="AW5026" s="482"/>
      <c r="AY5026" s="431"/>
    </row>
    <row r="5027" spans="1:51" s="388" customFormat="1" ht="16.5">
      <c r="A5027" s="132"/>
      <c r="B5027" s="132"/>
      <c r="C5027" s="132"/>
      <c r="D5027" s="241"/>
      <c r="E5027" s="241"/>
      <c r="F5027" s="386"/>
      <c r="G5027" s="286"/>
      <c r="H5027" s="286"/>
      <c r="AW5027" s="482"/>
      <c r="AY5027" s="431"/>
    </row>
    <row r="5028" spans="1:51" s="388" customFormat="1" ht="16.5">
      <c r="A5028" s="132"/>
      <c r="B5028" s="132"/>
      <c r="C5028" s="132"/>
      <c r="D5028" s="241"/>
      <c r="E5028" s="241"/>
      <c r="F5028" s="386"/>
      <c r="G5028" s="286"/>
      <c r="H5028" s="286"/>
      <c r="AW5028" s="482"/>
      <c r="AY5028" s="431"/>
    </row>
    <row r="5029" spans="1:51" s="388" customFormat="1" ht="16.5">
      <c r="A5029" s="132"/>
      <c r="B5029" s="132"/>
      <c r="C5029" s="132"/>
      <c r="D5029" s="241"/>
      <c r="E5029" s="241"/>
      <c r="F5029" s="386"/>
      <c r="G5029" s="286"/>
      <c r="H5029" s="286"/>
      <c r="AW5029" s="482"/>
      <c r="AY5029" s="431"/>
    </row>
    <row r="5030" spans="1:51" s="388" customFormat="1" ht="16.5">
      <c r="A5030" s="132"/>
      <c r="B5030" s="132"/>
      <c r="C5030" s="132"/>
      <c r="D5030" s="241"/>
      <c r="E5030" s="241"/>
      <c r="F5030" s="386"/>
      <c r="G5030" s="286"/>
      <c r="H5030" s="286"/>
      <c r="AW5030" s="482"/>
      <c r="AY5030" s="431"/>
    </row>
    <row r="5031" spans="1:51" s="388" customFormat="1" ht="16.5">
      <c r="A5031" s="132"/>
      <c r="B5031" s="132"/>
      <c r="C5031" s="132"/>
      <c r="D5031" s="241"/>
      <c r="E5031" s="241"/>
      <c r="F5031" s="386"/>
      <c r="G5031" s="286"/>
      <c r="H5031" s="286"/>
      <c r="AW5031" s="482"/>
      <c r="AY5031" s="431"/>
    </row>
    <row r="5032" spans="1:51" s="388" customFormat="1" ht="16.5">
      <c r="A5032" s="132"/>
      <c r="B5032" s="132"/>
      <c r="C5032" s="132"/>
      <c r="D5032" s="241"/>
      <c r="E5032" s="241"/>
      <c r="F5032" s="386"/>
      <c r="G5032" s="286"/>
      <c r="H5032" s="286"/>
      <c r="AW5032" s="482"/>
      <c r="AY5032" s="431"/>
    </row>
    <row r="5033" spans="1:51" s="388" customFormat="1" ht="16.5">
      <c r="A5033" s="132"/>
      <c r="B5033" s="132"/>
      <c r="C5033" s="132"/>
      <c r="D5033" s="241"/>
      <c r="E5033" s="241"/>
      <c r="F5033" s="386"/>
      <c r="G5033" s="286"/>
      <c r="H5033" s="286"/>
      <c r="AW5033" s="482"/>
      <c r="AY5033" s="431"/>
    </row>
    <row r="5034" spans="1:51" s="388" customFormat="1" ht="16.5">
      <c r="A5034" s="132"/>
      <c r="B5034" s="132"/>
      <c r="C5034" s="132"/>
      <c r="D5034" s="241"/>
      <c r="E5034" s="241"/>
      <c r="F5034" s="386"/>
      <c r="G5034" s="286"/>
      <c r="H5034" s="286"/>
      <c r="AW5034" s="482"/>
      <c r="AY5034" s="431"/>
    </row>
    <row r="5035" spans="1:51" s="388" customFormat="1" ht="16.5">
      <c r="A5035" s="132"/>
      <c r="B5035" s="132"/>
      <c r="C5035" s="132"/>
      <c r="D5035" s="241"/>
      <c r="E5035" s="241"/>
      <c r="F5035" s="386"/>
      <c r="G5035" s="286"/>
      <c r="H5035" s="286"/>
      <c r="AW5035" s="482"/>
      <c r="AY5035" s="431"/>
    </row>
    <row r="5036" spans="1:51" s="388" customFormat="1" ht="16.5">
      <c r="A5036" s="132"/>
      <c r="B5036" s="132"/>
      <c r="C5036" s="132"/>
      <c r="D5036" s="241"/>
      <c r="E5036" s="241"/>
      <c r="F5036" s="386"/>
      <c r="G5036" s="286"/>
      <c r="H5036" s="286"/>
      <c r="AW5036" s="482"/>
      <c r="AY5036" s="431"/>
    </row>
    <row r="5037" spans="1:51" s="388" customFormat="1" ht="16.5">
      <c r="A5037" s="132"/>
      <c r="B5037" s="132"/>
      <c r="C5037" s="132"/>
      <c r="D5037" s="241"/>
      <c r="E5037" s="241"/>
      <c r="F5037" s="386"/>
      <c r="G5037" s="286"/>
      <c r="H5037" s="286"/>
      <c r="AW5037" s="482"/>
      <c r="AY5037" s="431"/>
    </row>
    <row r="5038" spans="1:51" s="388" customFormat="1" ht="16.5">
      <c r="A5038" s="132"/>
      <c r="B5038" s="132"/>
      <c r="C5038" s="132"/>
      <c r="D5038" s="241"/>
      <c r="E5038" s="241"/>
      <c r="F5038" s="386"/>
      <c r="G5038" s="286"/>
      <c r="H5038" s="286"/>
      <c r="AW5038" s="482"/>
      <c r="AY5038" s="431"/>
    </row>
    <row r="5039" spans="1:51" s="388" customFormat="1" ht="16.5">
      <c r="A5039" s="132"/>
      <c r="B5039" s="132"/>
      <c r="C5039" s="132"/>
      <c r="D5039" s="241"/>
      <c r="E5039" s="241"/>
      <c r="F5039" s="386"/>
      <c r="G5039" s="286"/>
      <c r="H5039" s="286"/>
      <c r="AW5039" s="482"/>
      <c r="AY5039" s="431"/>
    </row>
    <row r="5040" spans="1:51" s="388" customFormat="1" ht="16.5">
      <c r="A5040" s="132"/>
      <c r="B5040" s="132"/>
      <c r="C5040" s="132"/>
      <c r="D5040" s="241"/>
      <c r="E5040" s="241"/>
      <c r="F5040" s="386"/>
      <c r="G5040" s="286"/>
      <c r="H5040" s="286"/>
      <c r="AW5040" s="482"/>
      <c r="AY5040" s="431"/>
    </row>
    <row r="5041" spans="1:51" s="388" customFormat="1" ht="16.5">
      <c r="A5041" s="132"/>
      <c r="B5041" s="132"/>
      <c r="C5041" s="132"/>
      <c r="D5041" s="241"/>
      <c r="E5041" s="241"/>
      <c r="F5041" s="386"/>
      <c r="G5041" s="286"/>
      <c r="H5041" s="286"/>
      <c r="AW5041" s="482"/>
      <c r="AY5041" s="431"/>
    </row>
    <row r="5042" spans="1:51" s="388" customFormat="1" ht="16.5">
      <c r="A5042" s="132"/>
      <c r="B5042" s="132"/>
      <c r="C5042" s="132"/>
      <c r="D5042" s="241"/>
      <c r="E5042" s="241"/>
      <c r="F5042" s="386"/>
      <c r="G5042" s="286"/>
      <c r="H5042" s="286"/>
      <c r="AW5042" s="482"/>
      <c r="AY5042" s="431"/>
    </row>
    <row r="5043" spans="1:51" s="388" customFormat="1" ht="16.5">
      <c r="A5043" s="132"/>
      <c r="B5043" s="132"/>
      <c r="C5043" s="132"/>
      <c r="D5043" s="241"/>
      <c r="E5043" s="241"/>
      <c r="F5043" s="386"/>
      <c r="G5043" s="286"/>
      <c r="H5043" s="286"/>
      <c r="AW5043" s="482"/>
      <c r="AY5043" s="431"/>
    </row>
    <row r="5044" spans="1:51" s="388" customFormat="1" ht="16.5">
      <c r="A5044" s="132"/>
      <c r="B5044" s="132"/>
      <c r="C5044" s="132"/>
      <c r="D5044" s="241"/>
      <c r="E5044" s="241"/>
      <c r="F5044" s="386"/>
      <c r="G5044" s="286"/>
      <c r="H5044" s="286"/>
      <c r="AW5044" s="482"/>
      <c r="AY5044" s="431"/>
    </row>
    <row r="5045" spans="1:51" s="388" customFormat="1" ht="16.5">
      <c r="A5045" s="132"/>
      <c r="B5045" s="132"/>
      <c r="C5045" s="132"/>
      <c r="D5045" s="241"/>
      <c r="E5045" s="241"/>
      <c r="F5045" s="386"/>
      <c r="G5045" s="286"/>
      <c r="H5045" s="286"/>
      <c r="AW5045" s="482"/>
      <c r="AY5045" s="431"/>
    </row>
    <row r="5046" spans="1:51" s="388" customFormat="1" ht="16.5">
      <c r="A5046" s="132"/>
      <c r="B5046" s="132"/>
      <c r="C5046" s="132"/>
      <c r="D5046" s="241"/>
      <c r="E5046" s="241"/>
      <c r="F5046" s="386"/>
      <c r="G5046" s="286"/>
      <c r="H5046" s="286"/>
      <c r="AW5046" s="482"/>
      <c r="AY5046" s="431"/>
    </row>
    <row r="5047" spans="1:51" s="388" customFormat="1" ht="16.5">
      <c r="A5047" s="132"/>
      <c r="B5047" s="132"/>
      <c r="C5047" s="132"/>
      <c r="D5047" s="241"/>
      <c r="E5047" s="241"/>
      <c r="F5047" s="386"/>
      <c r="G5047" s="286"/>
      <c r="H5047" s="286"/>
      <c r="AW5047" s="482"/>
      <c r="AY5047" s="431"/>
    </row>
    <row r="5048" spans="1:51" s="388" customFormat="1" ht="16.5">
      <c r="A5048" s="132"/>
      <c r="B5048" s="132"/>
      <c r="C5048" s="132"/>
      <c r="D5048" s="241"/>
      <c r="E5048" s="241"/>
      <c r="F5048" s="386"/>
      <c r="G5048" s="286"/>
      <c r="H5048" s="286"/>
      <c r="AW5048" s="482"/>
      <c r="AY5048" s="431"/>
    </row>
    <row r="5049" spans="1:51" s="388" customFormat="1" ht="16.5">
      <c r="A5049" s="132"/>
      <c r="B5049" s="132"/>
      <c r="C5049" s="132"/>
      <c r="D5049" s="241"/>
      <c r="E5049" s="241"/>
      <c r="F5049" s="386"/>
      <c r="G5049" s="286"/>
      <c r="H5049" s="286"/>
      <c r="AW5049" s="482"/>
      <c r="AY5049" s="431"/>
    </row>
    <row r="5050" spans="1:51" s="388" customFormat="1" ht="16.5">
      <c r="A5050" s="132"/>
      <c r="B5050" s="132"/>
      <c r="C5050" s="132"/>
      <c r="D5050" s="241"/>
      <c r="E5050" s="241"/>
      <c r="F5050" s="386"/>
      <c r="G5050" s="286"/>
      <c r="H5050" s="286"/>
      <c r="AW5050" s="482"/>
      <c r="AY5050" s="431"/>
    </row>
    <row r="5051" spans="1:51" s="388" customFormat="1" ht="16.5">
      <c r="A5051" s="132"/>
      <c r="B5051" s="132"/>
      <c r="C5051" s="132"/>
      <c r="D5051" s="241"/>
      <c r="E5051" s="241"/>
      <c r="F5051" s="386"/>
      <c r="G5051" s="286"/>
      <c r="H5051" s="286"/>
      <c r="AW5051" s="482"/>
      <c r="AY5051" s="431"/>
    </row>
    <row r="5052" spans="1:51" s="388" customFormat="1" ht="16.5">
      <c r="A5052" s="132"/>
      <c r="B5052" s="132"/>
      <c r="C5052" s="132"/>
      <c r="D5052" s="241"/>
      <c r="E5052" s="241"/>
      <c r="F5052" s="386"/>
      <c r="G5052" s="286"/>
      <c r="H5052" s="286"/>
      <c r="AW5052" s="482"/>
      <c r="AY5052" s="431"/>
    </row>
    <row r="5053" spans="1:51" s="388" customFormat="1" ht="16.5">
      <c r="A5053" s="132"/>
      <c r="B5053" s="132"/>
      <c r="C5053" s="132"/>
      <c r="D5053" s="241"/>
      <c r="E5053" s="241"/>
      <c r="F5053" s="386"/>
      <c r="G5053" s="286"/>
      <c r="H5053" s="286"/>
      <c r="AW5053" s="482"/>
      <c r="AY5053" s="431"/>
    </row>
    <row r="5054" spans="1:51" s="388" customFormat="1" ht="16.5">
      <c r="A5054" s="132"/>
      <c r="B5054" s="132"/>
      <c r="C5054" s="132"/>
      <c r="D5054" s="241"/>
      <c r="E5054" s="241"/>
      <c r="F5054" s="386"/>
      <c r="G5054" s="286"/>
      <c r="H5054" s="286"/>
      <c r="AW5054" s="482"/>
      <c r="AY5054" s="431"/>
    </row>
    <row r="5055" spans="1:51" s="388" customFormat="1" ht="16.5">
      <c r="A5055" s="132"/>
      <c r="B5055" s="132"/>
      <c r="C5055" s="132"/>
      <c r="D5055" s="241"/>
      <c r="E5055" s="241"/>
      <c r="F5055" s="386"/>
      <c r="G5055" s="286"/>
      <c r="H5055" s="286"/>
      <c r="AW5055" s="482"/>
      <c r="AY5055" s="431"/>
    </row>
    <row r="5056" spans="1:51" s="388" customFormat="1" ht="16.5">
      <c r="A5056" s="132"/>
      <c r="B5056" s="132"/>
      <c r="C5056" s="132"/>
      <c r="D5056" s="241"/>
      <c r="E5056" s="241"/>
      <c r="F5056" s="386"/>
      <c r="G5056" s="286"/>
      <c r="H5056" s="286"/>
      <c r="AW5056" s="482"/>
      <c r="AY5056" s="431"/>
    </row>
    <row r="5057" spans="1:51" s="388" customFormat="1" ht="16.5">
      <c r="A5057" s="132"/>
      <c r="B5057" s="132"/>
      <c r="C5057" s="132"/>
      <c r="D5057" s="241"/>
      <c r="E5057" s="241"/>
      <c r="F5057" s="386"/>
      <c r="G5057" s="286"/>
      <c r="H5057" s="286"/>
      <c r="AW5057" s="482"/>
      <c r="AY5057" s="431"/>
    </row>
    <row r="5058" spans="1:51" s="388" customFormat="1" ht="16.5">
      <c r="A5058" s="132"/>
      <c r="B5058" s="132"/>
      <c r="C5058" s="132"/>
      <c r="D5058" s="241"/>
      <c r="E5058" s="241"/>
      <c r="F5058" s="386"/>
      <c r="G5058" s="286"/>
      <c r="H5058" s="286"/>
      <c r="AW5058" s="482"/>
      <c r="AY5058" s="431"/>
    </row>
    <row r="5059" spans="1:51" s="388" customFormat="1" ht="16.5">
      <c r="A5059" s="132"/>
      <c r="B5059" s="132"/>
      <c r="C5059" s="132"/>
      <c r="D5059" s="241"/>
      <c r="E5059" s="241"/>
      <c r="F5059" s="386"/>
      <c r="G5059" s="286"/>
      <c r="H5059" s="286"/>
      <c r="AW5059" s="482"/>
      <c r="AY5059" s="431"/>
    </row>
    <row r="5060" spans="1:51" s="388" customFormat="1" ht="16.5">
      <c r="A5060" s="132"/>
      <c r="B5060" s="132"/>
      <c r="C5060" s="132"/>
      <c r="D5060" s="241"/>
      <c r="E5060" s="241"/>
      <c r="F5060" s="386"/>
      <c r="G5060" s="286"/>
      <c r="H5060" s="286"/>
      <c r="AW5060" s="482"/>
      <c r="AY5060" s="431"/>
    </row>
    <row r="5061" spans="1:51" s="388" customFormat="1" ht="16.5">
      <c r="A5061" s="132"/>
      <c r="B5061" s="132"/>
      <c r="C5061" s="132"/>
      <c r="D5061" s="241"/>
      <c r="E5061" s="241"/>
      <c r="F5061" s="386"/>
      <c r="G5061" s="286"/>
      <c r="H5061" s="286"/>
      <c r="AW5061" s="482"/>
      <c r="AY5061" s="431"/>
    </row>
    <row r="5062" spans="1:51" s="388" customFormat="1" ht="16.5">
      <c r="A5062" s="132"/>
      <c r="B5062" s="132"/>
      <c r="C5062" s="132"/>
      <c r="D5062" s="241"/>
      <c r="E5062" s="241"/>
      <c r="F5062" s="386"/>
      <c r="G5062" s="286"/>
      <c r="H5062" s="286"/>
      <c r="AW5062" s="482"/>
      <c r="AY5062" s="431"/>
    </row>
    <row r="5063" spans="1:51" s="388" customFormat="1" ht="16.5">
      <c r="A5063" s="132"/>
      <c r="B5063" s="132"/>
      <c r="C5063" s="132"/>
      <c r="D5063" s="241"/>
      <c r="E5063" s="241"/>
      <c r="F5063" s="386"/>
      <c r="G5063" s="286"/>
      <c r="H5063" s="286"/>
      <c r="AW5063" s="482"/>
      <c r="AY5063" s="431"/>
    </row>
    <row r="5064" spans="1:51" s="388" customFormat="1" ht="16.5">
      <c r="A5064" s="132"/>
      <c r="B5064" s="132"/>
      <c r="C5064" s="132"/>
      <c r="D5064" s="241"/>
      <c r="E5064" s="241"/>
      <c r="F5064" s="386"/>
      <c r="G5064" s="286"/>
      <c r="H5064" s="286"/>
      <c r="AW5064" s="482"/>
      <c r="AY5064" s="431"/>
    </row>
    <row r="5065" spans="1:51" s="388" customFormat="1" ht="16.5">
      <c r="A5065" s="132"/>
      <c r="B5065" s="132"/>
      <c r="C5065" s="132"/>
      <c r="D5065" s="241"/>
      <c r="E5065" s="241"/>
      <c r="F5065" s="386"/>
      <c r="G5065" s="286"/>
      <c r="H5065" s="286"/>
      <c r="AW5065" s="482"/>
      <c r="AY5065" s="431"/>
    </row>
    <row r="5066" spans="1:51" s="388" customFormat="1" ht="16.5">
      <c r="A5066" s="132"/>
      <c r="B5066" s="132"/>
      <c r="C5066" s="132"/>
      <c r="D5066" s="241"/>
      <c r="E5066" s="241"/>
      <c r="F5066" s="386"/>
      <c r="G5066" s="286"/>
      <c r="H5066" s="286"/>
      <c r="AW5066" s="482"/>
      <c r="AY5066" s="431"/>
    </row>
    <row r="5067" spans="1:51" s="388" customFormat="1" ht="16.5">
      <c r="A5067" s="132"/>
      <c r="B5067" s="132"/>
      <c r="C5067" s="132"/>
      <c r="D5067" s="241"/>
      <c r="E5067" s="241"/>
      <c r="F5067" s="386"/>
      <c r="G5067" s="286"/>
      <c r="H5067" s="286"/>
      <c r="AW5067" s="482"/>
      <c r="AY5067" s="431"/>
    </row>
    <row r="5068" spans="1:51" s="388" customFormat="1" ht="16.5">
      <c r="A5068" s="132"/>
      <c r="B5068" s="132"/>
      <c r="C5068" s="132"/>
      <c r="D5068" s="241"/>
      <c r="E5068" s="241"/>
      <c r="F5068" s="386"/>
      <c r="G5068" s="286"/>
      <c r="H5068" s="286"/>
      <c r="AW5068" s="482"/>
      <c r="AY5068" s="431"/>
    </row>
    <row r="5069" spans="1:51" s="388" customFormat="1" ht="16.5">
      <c r="A5069" s="132"/>
      <c r="B5069" s="132"/>
      <c r="C5069" s="132"/>
      <c r="D5069" s="241"/>
      <c r="E5069" s="241"/>
      <c r="F5069" s="386"/>
      <c r="G5069" s="286"/>
      <c r="H5069" s="286"/>
      <c r="AW5069" s="482"/>
      <c r="AY5069" s="431"/>
    </row>
    <row r="5070" spans="1:51" s="388" customFormat="1" ht="16.5">
      <c r="A5070" s="132"/>
      <c r="B5070" s="132"/>
      <c r="C5070" s="132"/>
      <c r="D5070" s="241"/>
      <c r="E5070" s="241"/>
      <c r="F5070" s="386"/>
      <c r="G5070" s="286"/>
      <c r="H5070" s="286"/>
      <c r="AW5070" s="482"/>
      <c r="AY5070" s="431"/>
    </row>
    <row r="5071" spans="1:51" s="388" customFormat="1" ht="16.5">
      <c r="A5071" s="132"/>
      <c r="B5071" s="132"/>
      <c r="C5071" s="132"/>
      <c r="D5071" s="241"/>
      <c r="E5071" s="241"/>
      <c r="F5071" s="386"/>
      <c r="G5071" s="286"/>
      <c r="H5071" s="286"/>
      <c r="AW5071" s="482"/>
      <c r="AY5071" s="431"/>
    </row>
    <row r="5072" spans="1:51" s="388" customFormat="1" ht="16.5">
      <c r="A5072" s="132"/>
      <c r="B5072" s="132"/>
      <c r="C5072" s="132"/>
      <c r="D5072" s="241"/>
      <c r="E5072" s="241"/>
      <c r="F5072" s="386"/>
      <c r="G5072" s="286"/>
      <c r="H5072" s="286"/>
      <c r="AW5072" s="482"/>
      <c r="AY5072" s="431"/>
    </row>
    <row r="5073" spans="1:51" s="388" customFormat="1" ht="16.5">
      <c r="A5073" s="132"/>
      <c r="B5073" s="132"/>
      <c r="C5073" s="132"/>
      <c r="D5073" s="241"/>
      <c r="E5073" s="241"/>
      <c r="F5073" s="386"/>
      <c r="G5073" s="286"/>
      <c r="H5073" s="286"/>
      <c r="AW5073" s="482"/>
      <c r="AY5073" s="431"/>
    </row>
    <row r="5074" spans="1:51" s="388" customFormat="1" ht="16.5">
      <c r="A5074" s="132"/>
      <c r="B5074" s="132"/>
      <c r="C5074" s="132"/>
      <c r="D5074" s="241"/>
      <c r="E5074" s="241"/>
      <c r="F5074" s="386"/>
      <c r="G5074" s="286"/>
      <c r="H5074" s="286"/>
      <c r="AW5074" s="482"/>
      <c r="AY5074" s="431"/>
    </row>
    <row r="5075" spans="1:51" s="388" customFormat="1" ht="16.5">
      <c r="A5075" s="132"/>
      <c r="B5075" s="132"/>
      <c r="C5075" s="132"/>
      <c r="D5075" s="241"/>
      <c r="E5075" s="241"/>
      <c r="F5075" s="386"/>
      <c r="G5075" s="286"/>
      <c r="H5075" s="286"/>
      <c r="AW5075" s="482"/>
      <c r="AY5075" s="431"/>
    </row>
    <row r="5076" spans="1:51" s="388" customFormat="1" ht="16.5">
      <c r="A5076" s="132"/>
      <c r="B5076" s="132"/>
      <c r="C5076" s="132"/>
      <c r="D5076" s="241"/>
      <c r="E5076" s="241"/>
      <c r="F5076" s="386"/>
      <c r="G5076" s="286"/>
      <c r="H5076" s="286"/>
      <c r="AW5076" s="482"/>
      <c r="AY5076" s="431"/>
    </row>
    <row r="5077" spans="1:51" s="388" customFormat="1" ht="16.5">
      <c r="A5077" s="132"/>
      <c r="B5077" s="132"/>
      <c r="C5077" s="132"/>
      <c r="D5077" s="241"/>
      <c r="E5077" s="241"/>
      <c r="F5077" s="386"/>
      <c r="G5077" s="286"/>
      <c r="H5077" s="286"/>
      <c r="AW5077" s="482"/>
      <c r="AY5077" s="431"/>
    </row>
    <row r="5078" spans="1:51" s="388" customFormat="1" ht="16.5">
      <c r="A5078" s="132"/>
      <c r="B5078" s="132"/>
      <c r="C5078" s="132"/>
      <c r="D5078" s="241"/>
      <c r="E5078" s="241"/>
      <c r="F5078" s="386"/>
      <c r="G5078" s="286"/>
      <c r="H5078" s="286"/>
      <c r="AW5078" s="482"/>
      <c r="AY5078" s="431"/>
    </row>
    <row r="5079" spans="1:51" s="388" customFormat="1" ht="16.5">
      <c r="A5079" s="132"/>
      <c r="B5079" s="132"/>
      <c r="C5079" s="132"/>
      <c r="D5079" s="241"/>
      <c r="E5079" s="241"/>
      <c r="F5079" s="386"/>
      <c r="G5079" s="286"/>
      <c r="H5079" s="286"/>
      <c r="AW5079" s="482"/>
      <c r="AY5079" s="431"/>
    </row>
    <row r="5080" spans="1:51" s="388" customFormat="1" ht="16.5">
      <c r="A5080" s="132"/>
      <c r="B5080" s="132"/>
      <c r="C5080" s="132"/>
      <c r="D5080" s="241"/>
      <c r="E5080" s="241"/>
      <c r="F5080" s="386"/>
      <c r="G5080" s="286"/>
      <c r="H5080" s="286"/>
      <c r="AW5080" s="482"/>
      <c r="AY5080" s="431"/>
    </row>
    <row r="5081" spans="1:51" s="388" customFormat="1" ht="16.5">
      <c r="A5081" s="132"/>
      <c r="B5081" s="132"/>
      <c r="C5081" s="132"/>
      <c r="D5081" s="241"/>
      <c r="E5081" s="241"/>
      <c r="F5081" s="386"/>
      <c r="G5081" s="286"/>
      <c r="H5081" s="286"/>
      <c r="AW5081" s="482"/>
      <c r="AY5081" s="431"/>
    </row>
    <row r="5082" spans="1:51" s="388" customFormat="1" ht="16.5">
      <c r="A5082" s="132"/>
      <c r="B5082" s="132"/>
      <c r="C5082" s="132"/>
      <c r="D5082" s="241"/>
      <c r="E5082" s="241"/>
      <c r="F5082" s="386"/>
      <c r="G5082" s="286"/>
      <c r="H5082" s="286"/>
      <c r="AW5082" s="482"/>
      <c r="AY5082" s="431"/>
    </row>
    <row r="5083" spans="1:51" s="388" customFormat="1" ht="16.5">
      <c r="A5083" s="132"/>
      <c r="B5083" s="132"/>
      <c r="C5083" s="132"/>
      <c r="D5083" s="241"/>
      <c r="E5083" s="241"/>
      <c r="F5083" s="386"/>
      <c r="G5083" s="286"/>
      <c r="H5083" s="286"/>
      <c r="AW5083" s="482"/>
      <c r="AY5083" s="431"/>
    </row>
    <row r="5084" spans="1:51" s="388" customFormat="1" ht="16.5">
      <c r="A5084" s="132"/>
      <c r="B5084" s="132"/>
      <c r="C5084" s="132"/>
      <c r="D5084" s="241"/>
      <c r="E5084" s="241"/>
      <c r="F5084" s="386"/>
      <c r="G5084" s="286"/>
      <c r="H5084" s="286"/>
      <c r="AW5084" s="482"/>
      <c r="AY5084" s="431"/>
    </row>
    <row r="5085" spans="1:51" s="388" customFormat="1" ht="16.5">
      <c r="A5085" s="132"/>
      <c r="B5085" s="132"/>
      <c r="C5085" s="132"/>
      <c r="D5085" s="241"/>
      <c r="E5085" s="241"/>
      <c r="F5085" s="386"/>
      <c r="G5085" s="286"/>
      <c r="H5085" s="286"/>
      <c r="AW5085" s="482"/>
      <c r="AY5085" s="431"/>
    </row>
    <row r="5086" spans="1:51" s="388" customFormat="1" ht="16.5">
      <c r="A5086" s="132"/>
      <c r="B5086" s="132"/>
      <c r="C5086" s="132"/>
      <c r="D5086" s="241"/>
      <c r="E5086" s="241"/>
      <c r="F5086" s="386"/>
      <c r="G5086" s="286"/>
      <c r="H5086" s="286"/>
      <c r="AW5086" s="482"/>
      <c r="AY5086" s="431"/>
    </row>
    <row r="5087" spans="1:51" s="388" customFormat="1" ht="16.5">
      <c r="A5087" s="132"/>
      <c r="B5087" s="132"/>
      <c r="C5087" s="132"/>
      <c r="D5087" s="241"/>
      <c r="E5087" s="241"/>
      <c r="F5087" s="386"/>
      <c r="G5087" s="286"/>
      <c r="H5087" s="286"/>
      <c r="AW5087" s="482"/>
      <c r="AY5087" s="431"/>
    </row>
    <row r="5088" spans="1:51" s="388" customFormat="1" ht="16.5">
      <c r="A5088" s="132"/>
      <c r="B5088" s="132"/>
      <c r="C5088" s="132"/>
      <c r="D5088" s="241"/>
      <c r="E5088" s="241"/>
      <c r="F5088" s="386"/>
      <c r="G5088" s="286"/>
      <c r="H5088" s="286"/>
      <c r="AW5088" s="482"/>
      <c r="AY5088" s="431"/>
    </row>
    <row r="5089" spans="1:51" s="388" customFormat="1" ht="16.5">
      <c r="A5089" s="132"/>
      <c r="B5089" s="132"/>
      <c r="C5089" s="132"/>
      <c r="D5089" s="241"/>
      <c r="E5089" s="241"/>
      <c r="F5089" s="386"/>
      <c r="G5089" s="286"/>
      <c r="H5089" s="286"/>
      <c r="AW5089" s="482"/>
      <c r="AY5089" s="431"/>
    </row>
    <row r="5090" spans="1:51" s="388" customFormat="1" ht="16.5">
      <c r="A5090" s="132"/>
      <c r="B5090" s="132"/>
      <c r="C5090" s="132"/>
      <c r="D5090" s="241"/>
      <c r="E5090" s="241"/>
      <c r="F5090" s="386"/>
      <c r="G5090" s="286"/>
      <c r="H5090" s="286"/>
      <c r="AW5090" s="482"/>
      <c r="AY5090" s="431"/>
    </row>
    <row r="5091" spans="1:51" s="388" customFormat="1" ht="16.5">
      <c r="A5091" s="132"/>
      <c r="B5091" s="132"/>
      <c r="C5091" s="132"/>
      <c r="D5091" s="241"/>
      <c r="E5091" s="241"/>
      <c r="F5091" s="386"/>
      <c r="G5091" s="286"/>
      <c r="H5091" s="286"/>
      <c r="AW5091" s="482"/>
      <c r="AY5091" s="431"/>
    </row>
    <row r="5092" spans="1:51" s="388" customFormat="1" ht="16.5">
      <c r="A5092" s="132"/>
      <c r="B5092" s="132"/>
      <c r="C5092" s="132"/>
      <c r="D5092" s="241"/>
      <c r="E5092" s="241"/>
      <c r="F5092" s="386"/>
      <c r="G5092" s="286"/>
      <c r="H5092" s="286"/>
      <c r="AW5092" s="482"/>
      <c r="AY5092" s="431"/>
    </row>
    <row r="5093" spans="1:51" s="388" customFormat="1" ht="16.5">
      <c r="A5093" s="132"/>
      <c r="B5093" s="132"/>
      <c r="C5093" s="132"/>
      <c r="D5093" s="241"/>
      <c r="E5093" s="241"/>
      <c r="F5093" s="386"/>
      <c r="G5093" s="286"/>
      <c r="H5093" s="286"/>
      <c r="AW5093" s="482"/>
      <c r="AY5093" s="431"/>
    </row>
    <row r="5094" spans="1:51" s="388" customFormat="1" ht="16.5">
      <c r="A5094" s="132"/>
      <c r="B5094" s="132"/>
      <c r="C5094" s="132"/>
      <c r="D5094" s="241"/>
      <c r="E5094" s="241"/>
      <c r="F5094" s="386"/>
      <c r="G5094" s="286"/>
      <c r="H5094" s="286"/>
      <c r="AW5094" s="482"/>
      <c r="AY5094" s="431"/>
    </row>
    <row r="5095" spans="1:51" s="388" customFormat="1" ht="16.5">
      <c r="A5095" s="132"/>
      <c r="B5095" s="132"/>
      <c r="C5095" s="132"/>
      <c r="D5095" s="241"/>
      <c r="E5095" s="241"/>
      <c r="F5095" s="386"/>
      <c r="G5095" s="286"/>
      <c r="H5095" s="286"/>
      <c r="AW5095" s="482"/>
      <c r="AY5095" s="431"/>
    </row>
    <row r="5096" spans="1:51" s="388" customFormat="1" ht="16.5">
      <c r="A5096" s="132"/>
      <c r="B5096" s="132"/>
      <c r="C5096" s="132"/>
      <c r="D5096" s="241"/>
      <c r="E5096" s="241"/>
      <c r="F5096" s="386"/>
      <c r="G5096" s="286"/>
      <c r="H5096" s="286"/>
      <c r="AW5096" s="482"/>
      <c r="AY5096" s="431"/>
    </row>
    <row r="5097" spans="1:51" s="388" customFormat="1" ht="16.5">
      <c r="A5097" s="132"/>
      <c r="B5097" s="132"/>
      <c r="C5097" s="132"/>
      <c r="D5097" s="241"/>
      <c r="E5097" s="241"/>
      <c r="F5097" s="386"/>
      <c r="G5097" s="286"/>
      <c r="H5097" s="286"/>
      <c r="AW5097" s="482"/>
      <c r="AY5097" s="431"/>
    </row>
    <row r="5098" spans="1:51" s="388" customFormat="1" ht="16.5">
      <c r="A5098" s="132"/>
      <c r="B5098" s="132"/>
      <c r="C5098" s="132"/>
      <c r="D5098" s="241"/>
      <c r="E5098" s="241"/>
      <c r="F5098" s="386"/>
      <c r="G5098" s="286"/>
      <c r="H5098" s="286"/>
      <c r="AW5098" s="482"/>
      <c r="AY5098" s="431"/>
    </row>
    <row r="5099" spans="1:51" s="388" customFormat="1" ht="16.5">
      <c r="A5099" s="132"/>
      <c r="B5099" s="132"/>
      <c r="C5099" s="132"/>
      <c r="D5099" s="241"/>
      <c r="E5099" s="241"/>
      <c r="F5099" s="386"/>
      <c r="G5099" s="286"/>
      <c r="H5099" s="286"/>
      <c r="AW5099" s="482"/>
      <c r="AY5099" s="431"/>
    </row>
    <row r="5100" spans="1:51" s="388" customFormat="1" ht="16.5">
      <c r="A5100" s="132"/>
      <c r="B5100" s="132"/>
      <c r="C5100" s="132"/>
      <c r="D5100" s="241"/>
      <c r="E5100" s="241"/>
      <c r="F5100" s="386"/>
      <c r="G5100" s="286"/>
      <c r="H5100" s="286"/>
      <c r="AW5100" s="482"/>
      <c r="AY5100" s="431"/>
    </row>
    <row r="5101" spans="1:51" s="388" customFormat="1" ht="16.5">
      <c r="A5101" s="132"/>
      <c r="B5101" s="132"/>
      <c r="C5101" s="132"/>
      <c r="D5101" s="241"/>
      <c r="E5101" s="241"/>
      <c r="F5101" s="386"/>
      <c r="G5101" s="286"/>
      <c r="H5101" s="286"/>
      <c r="AW5101" s="482"/>
      <c r="AY5101" s="431"/>
    </row>
    <row r="5102" spans="1:51" s="388" customFormat="1" ht="16.5">
      <c r="A5102" s="132"/>
      <c r="B5102" s="132"/>
      <c r="C5102" s="132"/>
      <c r="D5102" s="241"/>
      <c r="E5102" s="241"/>
      <c r="F5102" s="386"/>
      <c r="G5102" s="286"/>
      <c r="H5102" s="286"/>
      <c r="AW5102" s="482"/>
      <c r="AY5102" s="431"/>
    </row>
    <row r="5103" spans="1:51" s="388" customFormat="1" ht="16.5">
      <c r="A5103" s="132"/>
      <c r="B5103" s="132"/>
      <c r="C5103" s="132"/>
      <c r="D5103" s="241"/>
      <c r="E5103" s="241"/>
      <c r="F5103" s="386"/>
      <c r="G5103" s="286"/>
      <c r="H5103" s="286"/>
      <c r="AW5103" s="482"/>
      <c r="AY5103" s="431"/>
    </row>
    <row r="5104" spans="1:51" s="388" customFormat="1" ht="16.5">
      <c r="A5104" s="132"/>
      <c r="B5104" s="132"/>
      <c r="C5104" s="132"/>
      <c r="D5104" s="241"/>
      <c r="E5104" s="241"/>
      <c r="F5104" s="386"/>
      <c r="G5104" s="286"/>
      <c r="H5104" s="286"/>
      <c r="AW5104" s="482"/>
      <c r="AY5104" s="431"/>
    </row>
    <row r="5105" spans="1:51" s="388" customFormat="1" ht="16.5">
      <c r="A5105" s="132"/>
      <c r="B5105" s="132"/>
      <c r="C5105" s="132"/>
      <c r="D5105" s="241"/>
      <c r="E5105" s="241"/>
      <c r="F5105" s="386"/>
      <c r="G5105" s="286"/>
      <c r="H5105" s="286"/>
      <c r="AW5105" s="482"/>
      <c r="AY5105" s="431"/>
    </row>
    <row r="5106" spans="1:51" s="388" customFormat="1" ht="16.5">
      <c r="A5106" s="132"/>
      <c r="B5106" s="132"/>
      <c r="C5106" s="132"/>
      <c r="D5106" s="241"/>
      <c r="E5106" s="241"/>
      <c r="F5106" s="386"/>
      <c r="G5106" s="286"/>
      <c r="H5106" s="286"/>
      <c r="AW5106" s="482"/>
      <c r="AY5106" s="431"/>
    </row>
    <row r="5107" spans="1:51" s="388" customFormat="1" ht="16.5">
      <c r="A5107" s="132"/>
      <c r="B5107" s="132"/>
      <c r="C5107" s="132"/>
      <c r="D5107" s="241"/>
      <c r="E5107" s="241"/>
      <c r="F5107" s="386"/>
      <c r="G5107" s="286"/>
      <c r="H5107" s="286"/>
      <c r="AW5107" s="482"/>
      <c r="AY5107" s="431"/>
    </row>
    <row r="5108" spans="1:51" s="388" customFormat="1" ht="16.5">
      <c r="A5108" s="132"/>
      <c r="B5108" s="132"/>
      <c r="C5108" s="132"/>
      <c r="D5108" s="241"/>
      <c r="E5108" s="241"/>
      <c r="F5108" s="386"/>
      <c r="G5108" s="286"/>
      <c r="H5108" s="286"/>
      <c r="AW5108" s="482"/>
      <c r="AY5108" s="431"/>
    </row>
    <row r="5109" spans="1:51" s="388" customFormat="1" ht="16.5">
      <c r="A5109" s="132"/>
      <c r="B5109" s="132"/>
      <c r="C5109" s="132"/>
      <c r="D5109" s="241"/>
      <c r="E5109" s="241"/>
      <c r="F5109" s="386"/>
      <c r="G5109" s="286"/>
      <c r="H5109" s="286"/>
      <c r="AW5109" s="482"/>
      <c r="AY5109" s="431"/>
    </row>
    <row r="5110" spans="1:51" s="388" customFormat="1" ht="16.5">
      <c r="A5110" s="132"/>
      <c r="B5110" s="132"/>
      <c r="C5110" s="132"/>
      <c r="D5110" s="241"/>
      <c r="E5110" s="241"/>
      <c r="F5110" s="386"/>
      <c r="G5110" s="286"/>
      <c r="H5110" s="286"/>
      <c r="AW5110" s="482"/>
      <c r="AY5110" s="431"/>
    </row>
    <row r="5111" spans="1:51" s="388" customFormat="1" ht="16.5">
      <c r="A5111" s="132"/>
      <c r="B5111" s="132"/>
      <c r="C5111" s="132"/>
      <c r="D5111" s="241"/>
      <c r="E5111" s="241"/>
      <c r="F5111" s="386"/>
      <c r="G5111" s="286"/>
      <c r="H5111" s="286"/>
      <c r="AW5111" s="482"/>
      <c r="AY5111" s="431"/>
    </row>
    <row r="5112" spans="1:51" s="388" customFormat="1" ht="16.5">
      <c r="A5112" s="132"/>
      <c r="B5112" s="132"/>
      <c r="C5112" s="132"/>
      <c r="D5112" s="241"/>
      <c r="E5112" s="241"/>
      <c r="F5112" s="386"/>
      <c r="G5112" s="286"/>
      <c r="H5112" s="286"/>
      <c r="AW5112" s="482"/>
      <c r="AY5112" s="431"/>
    </row>
    <row r="5113" spans="1:51" s="388" customFormat="1" ht="16.5">
      <c r="A5113" s="132"/>
      <c r="B5113" s="132"/>
      <c r="C5113" s="132"/>
      <c r="D5113" s="241"/>
      <c r="E5113" s="241"/>
      <c r="F5113" s="386"/>
      <c r="G5113" s="286"/>
      <c r="H5113" s="286"/>
      <c r="AW5113" s="482"/>
      <c r="AY5113" s="431"/>
    </row>
    <row r="5114" spans="1:51" s="388" customFormat="1" ht="16.5">
      <c r="A5114" s="132"/>
      <c r="B5114" s="132"/>
      <c r="C5114" s="132"/>
      <c r="D5114" s="241"/>
      <c r="E5114" s="241"/>
      <c r="F5114" s="386"/>
      <c r="G5114" s="286"/>
      <c r="H5114" s="286"/>
      <c r="AW5114" s="482"/>
      <c r="AY5114" s="431"/>
    </row>
    <row r="5115" spans="1:51" s="388" customFormat="1" ht="16.5">
      <c r="A5115" s="132"/>
      <c r="B5115" s="132"/>
      <c r="C5115" s="132"/>
      <c r="D5115" s="241"/>
      <c r="E5115" s="241"/>
      <c r="F5115" s="386"/>
      <c r="G5115" s="286"/>
      <c r="H5115" s="286"/>
      <c r="AW5115" s="482"/>
      <c r="AY5115" s="431"/>
    </row>
    <row r="5116" spans="1:51" s="388" customFormat="1" ht="16.5">
      <c r="A5116" s="132"/>
      <c r="B5116" s="132"/>
      <c r="C5116" s="132"/>
      <c r="D5116" s="241"/>
      <c r="E5116" s="241"/>
      <c r="F5116" s="386"/>
      <c r="G5116" s="286"/>
      <c r="H5116" s="286"/>
      <c r="AW5116" s="482"/>
      <c r="AY5116" s="431"/>
    </row>
    <row r="5117" spans="1:51" s="388" customFormat="1" ht="16.5">
      <c r="A5117" s="132"/>
      <c r="B5117" s="132"/>
      <c r="C5117" s="132"/>
      <c r="D5117" s="241"/>
      <c r="E5117" s="241"/>
      <c r="F5117" s="386"/>
      <c r="G5117" s="286"/>
      <c r="H5117" s="286"/>
      <c r="AW5117" s="482"/>
      <c r="AY5117" s="431"/>
    </row>
    <row r="5118" spans="1:51" s="388" customFormat="1" ht="16.5">
      <c r="A5118" s="132"/>
      <c r="B5118" s="132"/>
      <c r="C5118" s="132"/>
      <c r="D5118" s="241"/>
      <c r="E5118" s="241"/>
      <c r="F5118" s="386"/>
      <c r="G5118" s="286"/>
      <c r="H5118" s="286"/>
      <c r="AW5118" s="482"/>
      <c r="AY5118" s="431"/>
    </row>
    <row r="5119" spans="1:51" s="388" customFormat="1" ht="16.5">
      <c r="A5119" s="132"/>
      <c r="B5119" s="132"/>
      <c r="C5119" s="132"/>
      <c r="D5119" s="241"/>
      <c r="E5119" s="241"/>
      <c r="F5119" s="386"/>
      <c r="G5119" s="286"/>
      <c r="H5119" s="286"/>
      <c r="AW5119" s="482"/>
      <c r="AY5119" s="431"/>
    </row>
    <row r="5120" spans="1:51" s="388" customFormat="1" ht="16.5">
      <c r="A5120" s="132"/>
      <c r="B5120" s="132"/>
      <c r="C5120" s="132"/>
      <c r="D5120" s="241"/>
      <c r="E5120" s="241"/>
      <c r="F5120" s="386"/>
      <c r="G5120" s="286"/>
      <c r="H5120" s="286"/>
      <c r="AW5120" s="482"/>
      <c r="AY5120" s="431"/>
    </row>
    <row r="5121" spans="1:51" s="388" customFormat="1" ht="16.5">
      <c r="A5121" s="132"/>
      <c r="B5121" s="132"/>
      <c r="C5121" s="132"/>
      <c r="D5121" s="241"/>
      <c r="E5121" s="241"/>
      <c r="F5121" s="386"/>
      <c r="G5121" s="286"/>
      <c r="H5121" s="286"/>
      <c r="AW5121" s="482"/>
      <c r="AY5121" s="431"/>
    </row>
    <row r="5122" spans="1:51" s="388" customFormat="1" ht="16.5">
      <c r="A5122" s="132"/>
      <c r="B5122" s="132"/>
      <c r="C5122" s="132"/>
      <c r="D5122" s="241"/>
      <c r="E5122" s="241"/>
      <c r="F5122" s="386"/>
      <c r="G5122" s="286"/>
      <c r="H5122" s="286"/>
      <c r="AW5122" s="482"/>
      <c r="AY5122" s="431"/>
    </row>
    <row r="5123" spans="1:51" s="388" customFormat="1" ht="16.5">
      <c r="A5123" s="132"/>
      <c r="B5123" s="132"/>
      <c r="C5123" s="132"/>
      <c r="D5123" s="241"/>
      <c r="E5123" s="241"/>
      <c r="F5123" s="386"/>
      <c r="G5123" s="286"/>
      <c r="H5123" s="286"/>
      <c r="AW5123" s="482"/>
      <c r="AY5123" s="431"/>
    </row>
    <row r="5124" spans="1:51" s="388" customFormat="1" ht="16.5">
      <c r="A5124" s="132"/>
      <c r="B5124" s="132"/>
      <c r="C5124" s="132"/>
      <c r="D5124" s="241"/>
      <c r="E5124" s="241"/>
      <c r="F5124" s="386"/>
      <c r="G5124" s="286"/>
      <c r="H5124" s="286"/>
      <c r="AW5124" s="482"/>
      <c r="AY5124" s="431"/>
    </row>
    <row r="5125" spans="1:51" s="388" customFormat="1" ht="16.5">
      <c r="A5125" s="132"/>
      <c r="B5125" s="132"/>
      <c r="C5125" s="132"/>
      <c r="D5125" s="241"/>
      <c r="E5125" s="241"/>
      <c r="F5125" s="386"/>
      <c r="G5125" s="286"/>
      <c r="H5125" s="286"/>
      <c r="AW5125" s="482"/>
      <c r="AY5125" s="431"/>
    </row>
    <row r="5126" spans="1:51" s="388" customFormat="1" ht="16.5">
      <c r="A5126" s="132"/>
      <c r="B5126" s="132"/>
      <c r="C5126" s="132"/>
      <c r="D5126" s="241"/>
      <c r="E5126" s="241"/>
      <c r="F5126" s="386"/>
      <c r="G5126" s="286"/>
      <c r="H5126" s="286"/>
      <c r="AW5126" s="482"/>
      <c r="AY5126" s="431"/>
    </row>
    <row r="5127" spans="1:51" s="388" customFormat="1" ht="16.5">
      <c r="A5127" s="132"/>
      <c r="B5127" s="132"/>
      <c r="C5127" s="132"/>
      <c r="D5127" s="241"/>
      <c r="E5127" s="241"/>
      <c r="F5127" s="386"/>
      <c r="G5127" s="286"/>
      <c r="H5127" s="286"/>
      <c r="AW5127" s="482"/>
      <c r="AY5127" s="431"/>
    </row>
    <row r="5128" spans="1:51" s="388" customFormat="1" ht="16.5">
      <c r="A5128" s="132"/>
      <c r="B5128" s="132"/>
      <c r="C5128" s="132"/>
      <c r="D5128" s="241"/>
      <c r="E5128" s="241"/>
      <c r="F5128" s="386"/>
      <c r="G5128" s="286"/>
      <c r="H5128" s="286"/>
      <c r="AW5128" s="482"/>
      <c r="AY5128" s="431"/>
    </row>
    <row r="5129" spans="1:51" s="388" customFormat="1" ht="16.5">
      <c r="A5129" s="132"/>
      <c r="B5129" s="132"/>
      <c r="C5129" s="132"/>
      <c r="D5129" s="241"/>
      <c r="E5129" s="241"/>
      <c r="F5129" s="386"/>
      <c r="G5129" s="286"/>
      <c r="H5129" s="286"/>
      <c r="AW5129" s="482"/>
      <c r="AY5129" s="431"/>
    </row>
    <row r="5130" spans="1:51" s="388" customFormat="1" ht="16.5">
      <c r="A5130" s="132"/>
      <c r="B5130" s="132"/>
      <c r="C5130" s="132"/>
      <c r="D5130" s="241"/>
      <c r="E5130" s="241"/>
      <c r="F5130" s="386"/>
      <c r="G5130" s="286"/>
      <c r="H5130" s="286"/>
      <c r="AW5130" s="482"/>
      <c r="AY5130" s="431"/>
    </row>
    <row r="5131" spans="1:51" s="388" customFormat="1" ht="16.5">
      <c r="A5131" s="132"/>
      <c r="B5131" s="132"/>
      <c r="C5131" s="132"/>
      <c r="D5131" s="241"/>
      <c r="E5131" s="241"/>
      <c r="F5131" s="386"/>
      <c r="G5131" s="286"/>
      <c r="H5131" s="286"/>
      <c r="AW5131" s="482"/>
      <c r="AY5131" s="431"/>
    </row>
    <row r="5132" spans="1:51" s="388" customFormat="1" ht="16.5">
      <c r="A5132" s="132"/>
      <c r="B5132" s="132"/>
      <c r="C5132" s="132"/>
      <c r="D5132" s="241"/>
      <c r="E5132" s="241"/>
      <c r="F5132" s="386"/>
      <c r="G5132" s="286"/>
      <c r="H5132" s="286"/>
      <c r="AW5132" s="482"/>
      <c r="AY5132" s="431"/>
    </row>
    <row r="5133" spans="1:51" s="388" customFormat="1" ht="16.5">
      <c r="A5133" s="132"/>
      <c r="B5133" s="132"/>
      <c r="C5133" s="132"/>
      <c r="D5133" s="241"/>
      <c r="E5133" s="241"/>
      <c r="F5133" s="386"/>
      <c r="G5133" s="286"/>
      <c r="H5133" s="286"/>
      <c r="AW5133" s="482"/>
      <c r="AY5133" s="431"/>
    </row>
    <row r="5134" spans="1:51" s="388" customFormat="1" ht="16.5">
      <c r="A5134" s="132"/>
      <c r="B5134" s="132"/>
      <c r="C5134" s="132"/>
      <c r="D5134" s="241"/>
      <c r="E5134" s="241"/>
      <c r="F5134" s="386"/>
      <c r="G5134" s="286"/>
      <c r="H5134" s="286"/>
      <c r="AW5134" s="482"/>
      <c r="AY5134" s="431"/>
    </row>
    <row r="5135" spans="1:51" s="388" customFormat="1" ht="16.5">
      <c r="A5135" s="132"/>
      <c r="B5135" s="132"/>
      <c r="C5135" s="132"/>
      <c r="D5135" s="241"/>
      <c r="E5135" s="241"/>
      <c r="F5135" s="386"/>
      <c r="G5135" s="286"/>
      <c r="H5135" s="286"/>
      <c r="AW5135" s="482"/>
      <c r="AY5135" s="431"/>
    </row>
    <row r="5136" spans="1:51" s="388" customFormat="1" ht="16.5">
      <c r="A5136" s="132"/>
      <c r="B5136" s="132"/>
      <c r="C5136" s="132"/>
      <c r="D5136" s="241"/>
      <c r="E5136" s="241"/>
      <c r="F5136" s="386"/>
      <c r="G5136" s="286"/>
      <c r="H5136" s="286"/>
      <c r="AW5136" s="482"/>
      <c r="AY5136" s="431"/>
    </row>
    <row r="5137" spans="1:51" s="388" customFormat="1" ht="16.5">
      <c r="A5137" s="132"/>
      <c r="B5137" s="132"/>
      <c r="C5137" s="132"/>
      <c r="D5137" s="241"/>
      <c r="E5137" s="241"/>
      <c r="F5137" s="386"/>
      <c r="G5137" s="286"/>
      <c r="H5137" s="286"/>
      <c r="AW5137" s="482"/>
      <c r="AY5137" s="431"/>
    </row>
    <row r="5138" spans="1:51" s="388" customFormat="1" ht="16.5">
      <c r="A5138" s="132"/>
      <c r="B5138" s="132"/>
      <c r="C5138" s="132"/>
      <c r="D5138" s="241"/>
      <c r="E5138" s="241"/>
      <c r="F5138" s="386"/>
      <c r="G5138" s="286"/>
      <c r="H5138" s="286"/>
      <c r="AW5138" s="482"/>
      <c r="AY5138" s="431"/>
    </row>
    <row r="5139" spans="1:51" s="388" customFormat="1" ht="16.5">
      <c r="A5139" s="132"/>
      <c r="B5139" s="132"/>
      <c r="C5139" s="132"/>
      <c r="D5139" s="241"/>
      <c r="E5139" s="241"/>
      <c r="F5139" s="386"/>
      <c r="G5139" s="286"/>
      <c r="H5139" s="286"/>
      <c r="AW5139" s="482"/>
      <c r="AY5139" s="431"/>
    </row>
    <row r="5140" spans="1:51" s="388" customFormat="1" ht="16.5">
      <c r="A5140" s="132"/>
      <c r="B5140" s="132"/>
      <c r="C5140" s="132"/>
      <c r="D5140" s="241"/>
      <c r="E5140" s="241"/>
      <c r="F5140" s="386"/>
      <c r="G5140" s="286"/>
      <c r="H5140" s="286"/>
      <c r="AW5140" s="482"/>
      <c r="AY5140" s="431"/>
    </row>
    <row r="5141" spans="1:51" s="388" customFormat="1" ht="16.5">
      <c r="A5141" s="132"/>
      <c r="B5141" s="132"/>
      <c r="C5141" s="132"/>
      <c r="D5141" s="241"/>
      <c r="E5141" s="241"/>
      <c r="F5141" s="386"/>
      <c r="G5141" s="286"/>
      <c r="H5141" s="286"/>
      <c r="AW5141" s="482"/>
      <c r="AY5141" s="431"/>
    </row>
    <row r="5142" spans="1:51" s="388" customFormat="1" ht="16.5">
      <c r="A5142" s="132"/>
      <c r="B5142" s="132"/>
      <c r="C5142" s="132"/>
      <c r="D5142" s="241"/>
      <c r="E5142" s="241"/>
      <c r="F5142" s="386"/>
      <c r="G5142" s="286"/>
      <c r="H5142" s="286"/>
      <c r="AW5142" s="482"/>
      <c r="AY5142" s="431"/>
    </row>
  </sheetData>
  <mergeCells count="370">
    <mergeCell ref="X91:AB91"/>
    <mergeCell ref="X92:AB92"/>
    <mergeCell ref="X90:AB90"/>
    <mergeCell ref="AC91:AG91"/>
    <mergeCell ref="AC90:AG90"/>
    <mergeCell ref="X136:AB136"/>
    <mergeCell ref="AC136:AG136"/>
    <mergeCell ref="N234:R234"/>
    <mergeCell ref="K222:S223"/>
    <mergeCell ref="N188:R188"/>
    <mergeCell ref="S188:W188"/>
    <mergeCell ref="I190:M190"/>
    <mergeCell ref="N190:R190"/>
    <mergeCell ref="S189:W189"/>
    <mergeCell ref="S234:W234"/>
    <mergeCell ref="H220:AH221"/>
    <mergeCell ref="K224:R225"/>
    <mergeCell ref="AC137:AG137"/>
    <mergeCell ref="X137:AB137"/>
    <mergeCell ref="K178:R179"/>
    <mergeCell ref="J218:S219"/>
    <mergeCell ref="S190:W190"/>
    <mergeCell ref="I189:M189"/>
    <mergeCell ref="N189:R189"/>
    <mergeCell ref="AH190:AL190"/>
    <mergeCell ref="I235:M235"/>
    <mergeCell ref="X235:AB235"/>
    <mergeCell ref="X236:AB236"/>
    <mergeCell ref="S236:W236"/>
    <mergeCell ref="N235:R235"/>
    <mergeCell ref="S235:W235"/>
    <mergeCell ref="H286:H289"/>
    <mergeCell ref="J414:S415"/>
    <mergeCell ref="S384:W384"/>
    <mergeCell ref="AC334:AG334"/>
    <mergeCell ref="N288:R288"/>
    <mergeCell ref="S286:W286"/>
    <mergeCell ref="J316:S317"/>
    <mergeCell ref="K374:R375"/>
    <mergeCell ref="J368:S369"/>
    <mergeCell ref="X287:AB287"/>
    <mergeCell ref="AC384:AG384"/>
    <mergeCell ref="AH384:AL384"/>
    <mergeCell ref="S386:W386"/>
    <mergeCell ref="X386:AB386"/>
    <mergeCell ref="X385:AB385"/>
    <mergeCell ref="AC386:AG386"/>
    <mergeCell ref="AH385:AL385"/>
    <mergeCell ref="X384:AB384"/>
    <mergeCell ref="H384:H387"/>
    <mergeCell ref="G384:G387"/>
    <mergeCell ref="I384:M384"/>
    <mergeCell ref="N384:R384"/>
    <mergeCell ref="I385:M385"/>
    <mergeCell ref="N385:R385"/>
    <mergeCell ref="K420:R421"/>
    <mergeCell ref="AH432:AL432"/>
    <mergeCell ref="S385:W385"/>
    <mergeCell ref="AC385:AG385"/>
    <mergeCell ref="AH430:AL430"/>
    <mergeCell ref="AC430:AG430"/>
    <mergeCell ref="AC432:AG432"/>
    <mergeCell ref="I386:M386"/>
    <mergeCell ref="N386:R386"/>
    <mergeCell ref="N430:R430"/>
    <mergeCell ref="I430:M430"/>
    <mergeCell ref="S432:W432"/>
    <mergeCell ref="S430:W430"/>
    <mergeCell ref="X430:AB430"/>
    <mergeCell ref="X432:AB432"/>
    <mergeCell ref="X431:AB431"/>
    <mergeCell ref="S431:W431"/>
    <mergeCell ref="F482:F485"/>
    <mergeCell ref="N431:R431"/>
    <mergeCell ref="N432:R432"/>
    <mergeCell ref="G482:G485"/>
    <mergeCell ref="I431:M431"/>
    <mergeCell ref="J466:S467"/>
    <mergeCell ref="G430:G433"/>
    <mergeCell ref="H430:H433"/>
    <mergeCell ref="K470:S471"/>
    <mergeCell ref="N484:R484"/>
    <mergeCell ref="I482:M482"/>
    <mergeCell ref="N482:R482"/>
    <mergeCell ref="I483:M483"/>
    <mergeCell ref="N483:R483"/>
    <mergeCell ref="E430:E433"/>
    <mergeCell ref="F430:F433"/>
    <mergeCell ref="K472:R473"/>
    <mergeCell ref="E482:E485"/>
    <mergeCell ref="I432:M432"/>
    <mergeCell ref="AY482:AY485"/>
    <mergeCell ref="S483:W483"/>
    <mergeCell ref="AH483:AL483"/>
    <mergeCell ref="AH482:AL482"/>
    <mergeCell ref="X484:AB484"/>
    <mergeCell ref="X483:AB483"/>
    <mergeCell ref="S484:W484"/>
    <mergeCell ref="H482:H485"/>
    <mergeCell ref="G468:AI469"/>
    <mergeCell ref="AH484:AL484"/>
    <mergeCell ref="S482:W482"/>
    <mergeCell ref="AC482:AG482"/>
    <mergeCell ref="AC483:AG483"/>
    <mergeCell ref="AC484:AG484"/>
    <mergeCell ref="X482:AB482"/>
    <mergeCell ref="I484:M484"/>
    <mergeCell ref="S333:W333"/>
    <mergeCell ref="S332:W332"/>
    <mergeCell ref="K322:R323"/>
    <mergeCell ref="K320:S321"/>
    <mergeCell ref="N286:R286"/>
    <mergeCell ref="AH334:AL334"/>
    <mergeCell ref="N287:R287"/>
    <mergeCell ref="AH288:AL288"/>
    <mergeCell ref="AC287:AG287"/>
    <mergeCell ref="AC288:AG288"/>
    <mergeCell ref="AC190:AG190"/>
    <mergeCell ref="H188:H191"/>
    <mergeCell ref="I188:M188"/>
    <mergeCell ref="AH189:AL189"/>
    <mergeCell ref="C188:C191"/>
    <mergeCell ref="F188:F191"/>
    <mergeCell ref="D188:D191"/>
    <mergeCell ref="E188:E191"/>
    <mergeCell ref="K126:R127"/>
    <mergeCell ref="G188:G191"/>
    <mergeCell ref="J172:S173"/>
    <mergeCell ref="N138:R138"/>
    <mergeCell ref="I138:M138"/>
    <mergeCell ref="S138:W138"/>
    <mergeCell ref="H136:H139"/>
    <mergeCell ref="N137:R137"/>
    <mergeCell ref="K176:S177"/>
    <mergeCell ref="H174:AH175"/>
    <mergeCell ref="S136:W136"/>
    <mergeCell ref="C136:C139"/>
    <mergeCell ref="D136:D139"/>
    <mergeCell ref="N136:R136"/>
    <mergeCell ref="F136:F139"/>
    <mergeCell ref="G136:G139"/>
    <mergeCell ref="S137:W137"/>
    <mergeCell ref="E136:E139"/>
    <mergeCell ref="I137:M137"/>
    <mergeCell ref="I136:M136"/>
    <mergeCell ref="K124:S125"/>
    <mergeCell ref="I91:M91"/>
    <mergeCell ref="I92:M92"/>
    <mergeCell ref="N91:R91"/>
    <mergeCell ref="N92:R92"/>
    <mergeCell ref="J120:S121"/>
    <mergeCell ref="H122:AH123"/>
    <mergeCell ref="AC92:AG92"/>
    <mergeCell ref="H90:H93"/>
    <mergeCell ref="S92:W92"/>
    <mergeCell ref="A2:D2"/>
    <mergeCell ref="E90:E93"/>
    <mergeCell ref="S19:W19"/>
    <mergeCell ref="I20:M20"/>
    <mergeCell ref="I19:M19"/>
    <mergeCell ref="F90:F93"/>
    <mergeCell ref="G90:G93"/>
    <mergeCell ref="A70:A71"/>
    <mergeCell ref="E18:E21"/>
    <mergeCell ref="F18:F21"/>
    <mergeCell ref="S91:W91"/>
    <mergeCell ref="S90:W90"/>
    <mergeCell ref="N20:R20"/>
    <mergeCell ref="K80:R81"/>
    <mergeCell ref="I90:M90"/>
    <mergeCell ref="N90:R90"/>
    <mergeCell ref="AC18:AG18"/>
    <mergeCell ref="S18:W18"/>
    <mergeCell ref="N18:R18"/>
    <mergeCell ref="H18:H21"/>
    <mergeCell ref="X18:AB18"/>
    <mergeCell ref="X19:AB19"/>
    <mergeCell ref="X20:AB20"/>
    <mergeCell ref="AC20:AG20"/>
    <mergeCell ref="B18:B21"/>
    <mergeCell ref="A18:A21"/>
    <mergeCell ref="C18:C21"/>
    <mergeCell ref="D18:D21"/>
    <mergeCell ref="G18:G21"/>
    <mergeCell ref="S20:W20"/>
    <mergeCell ref="A482:A485"/>
    <mergeCell ref="B482:B485"/>
    <mergeCell ref="A332:A335"/>
    <mergeCell ref="A213:A214"/>
    <mergeCell ref="A357:A358"/>
    <mergeCell ref="A368:D368"/>
    <mergeCell ref="D234:D237"/>
    <mergeCell ref="D90:D93"/>
    <mergeCell ref="A115:A116"/>
    <mergeCell ref="A120:D120"/>
    <mergeCell ref="B188:B191"/>
    <mergeCell ref="B136:B139"/>
    <mergeCell ref="A188:A191"/>
    <mergeCell ref="A259:A260"/>
    <mergeCell ref="A270:D270"/>
    <mergeCell ref="C286:C289"/>
    <mergeCell ref="A43:A44"/>
    <mergeCell ref="A172:D172"/>
    <mergeCell ref="A161:A162"/>
    <mergeCell ref="A136:A139"/>
    <mergeCell ref="A90:A93"/>
    <mergeCell ref="B90:B93"/>
    <mergeCell ref="C90:C93"/>
    <mergeCell ref="C430:C433"/>
    <mergeCell ref="A455:A456"/>
    <mergeCell ref="D430:D433"/>
    <mergeCell ref="A218:D218"/>
    <mergeCell ref="C234:C237"/>
    <mergeCell ref="A316:D316"/>
    <mergeCell ref="A234:A237"/>
    <mergeCell ref="B234:B237"/>
    <mergeCell ref="A286:A289"/>
    <mergeCell ref="B286:B289"/>
    <mergeCell ref="A409:A410"/>
    <mergeCell ref="B384:B387"/>
    <mergeCell ref="C384:C387"/>
    <mergeCell ref="A507:A508"/>
    <mergeCell ref="A384:A387"/>
    <mergeCell ref="A466:D466"/>
    <mergeCell ref="C482:C485"/>
    <mergeCell ref="D482:D485"/>
    <mergeCell ref="A430:A433"/>
    <mergeCell ref="B430:B433"/>
    <mergeCell ref="D332:D335"/>
    <mergeCell ref="F332:F335"/>
    <mergeCell ref="G332:G335"/>
    <mergeCell ref="D384:D387"/>
    <mergeCell ref="E332:E335"/>
    <mergeCell ref="A311:A312"/>
    <mergeCell ref="B332:B335"/>
    <mergeCell ref="C332:C335"/>
    <mergeCell ref="A414:D414"/>
    <mergeCell ref="F384:F387"/>
    <mergeCell ref="J270:S271"/>
    <mergeCell ref="S287:W287"/>
    <mergeCell ref="I287:M287"/>
    <mergeCell ref="H370:AH371"/>
    <mergeCell ref="E384:E387"/>
    <mergeCell ref="N332:R332"/>
    <mergeCell ref="I332:M332"/>
    <mergeCell ref="N333:R333"/>
    <mergeCell ref="X334:AB334"/>
    <mergeCell ref="S334:W334"/>
    <mergeCell ref="I334:M334"/>
    <mergeCell ref="X288:AB288"/>
    <mergeCell ref="H318:AH319"/>
    <mergeCell ref="S288:W288"/>
    <mergeCell ref="I288:M288"/>
    <mergeCell ref="N334:R334"/>
    <mergeCell ref="H332:H335"/>
    <mergeCell ref="I333:M333"/>
    <mergeCell ref="K372:S373"/>
    <mergeCell ref="AY430:AY433"/>
    <mergeCell ref="X190:AB190"/>
    <mergeCell ref="AY323:AY324"/>
    <mergeCell ref="AY286:AY289"/>
    <mergeCell ref="AY277:AY278"/>
    <mergeCell ref="AC236:AG236"/>
    <mergeCell ref="AY234:AY237"/>
    <mergeCell ref="AC234:AG234"/>
    <mergeCell ref="AC431:AG431"/>
    <mergeCell ref="AY225:AY226"/>
    <mergeCell ref="E286:E289"/>
    <mergeCell ref="F286:F289"/>
    <mergeCell ref="G286:G289"/>
    <mergeCell ref="I286:M286"/>
    <mergeCell ref="E234:E237"/>
    <mergeCell ref="F234:F237"/>
    <mergeCell ref="K276:R277"/>
    <mergeCell ref="K274:S275"/>
    <mergeCell ref="H272:AH273"/>
    <mergeCell ref="D286:D289"/>
    <mergeCell ref="G234:G237"/>
    <mergeCell ref="I236:M236"/>
    <mergeCell ref="AC333:AG333"/>
    <mergeCell ref="AC332:AG332"/>
    <mergeCell ref="X333:AB333"/>
    <mergeCell ref="X234:AB234"/>
    <mergeCell ref="N236:R236"/>
    <mergeCell ref="I234:M234"/>
    <mergeCell ref="H234:H237"/>
    <mergeCell ref="X332:AB332"/>
    <mergeCell ref="AH234:AL234"/>
    <mergeCell ref="AC235:AG235"/>
    <mergeCell ref="AH236:AL236"/>
    <mergeCell ref="AH287:AL287"/>
    <mergeCell ref="AH286:AL286"/>
    <mergeCell ref="AH235:AL235"/>
    <mergeCell ref="AC286:AG286"/>
    <mergeCell ref="AH332:AL332"/>
    <mergeCell ref="X286:AB286"/>
    <mergeCell ref="AY473:AY474"/>
    <mergeCell ref="AY421:AY422"/>
    <mergeCell ref="AH333:AL333"/>
    <mergeCell ref="AY375:AY376"/>
    <mergeCell ref="AY332:AY335"/>
    <mergeCell ref="AH431:AL431"/>
    <mergeCell ref="AY384:AY387"/>
    <mergeCell ref="AH386:AL386"/>
    <mergeCell ref="H416:AH417"/>
    <mergeCell ref="K418:S419"/>
    <mergeCell ref="X138:AB138"/>
    <mergeCell ref="AC138:AG138"/>
    <mergeCell ref="AC188:AG188"/>
    <mergeCell ref="X189:AB189"/>
    <mergeCell ref="X188:AB188"/>
    <mergeCell ref="AC189:AG189"/>
    <mergeCell ref="AH91:AL91"/>
    <mergeCell ref="AH188:AL188"/>
    <mergeCell ref="AH138:AL138"/>
    <mergeCell ref="AH137:AL137"/>
    <mergeCell ref="AH136:AL136"/>
    <mergeCell ref="AH92:AL92"/>
    <mergeCell ref="AU20:AU21"/>
    <mergeCell ref="AS71:AV71"/>
    <mergeCell ref="AS44:AV44"/>
    <mergeCell ref="AT20:AT21"/>
    <mergeCell ref="AX18:AX21"/>
    <mergeCell ref="AH90:AL90"/>
    <mergeCell ref="AM20:AO20"/>
    <mergeCell ref="AH20:AL20"/>
    <mergeCell ref="AH18:AL18"/>
    <mergeCell ref="AH19:AL19"/>
    <mergeCell ref="K8:V9"/>
    <mergeCell ref="AM6:AN6"/>
    <mergeCell ref="AM7:AN7"/>
    <mergeCell ref="I18:M18"/>
    <mergeCell ref="AP19:AR19"/>
    <mergeCell ref="AW18:AW21"/>
    <mergeCell ref="AV18:AV21"/>
    <mergeCell ref="AP20:AR20"/>
    <mergeCell ref="AP18:AR18"/>
    <mergeCell ref="AS20:AS21"/>
    <mergeCell ref="AY179:AY180"/>
    <mergeCell ref="AY188:AY191"/>
    <mergeCell ref="AY136:AY139"/>
    <mergeCell ref="AY90:AY93"/>
    <mergeCell ref="L6:T7"/>
    <mergeCell ref="AM19:AO19"/>
    <mergeCell ref="N19:R19"/>
    <mergeCell ref="AM18:AO18"/>
    <mergeCell ref="AC19:AG19"/>
    <mergeCell ref="K10:V11"/>
    <mergeCell ref="AV4:AW4"/>
    <mergeCell ref="AV5:AW5"/>
    <mergeCell ref="AV6:AW6"/>
    <mergeCell ref="AV7:AW7"/>
    <mergeCell ref="AY127:AY128"/>
    <mergeCell ref="AY81:AY82"/>
    <mergeCell ref="L2:T3"/>
    <mergeCell ref="AM4:AO4"/>
    <mergeCell ref="AM5:AN5"/>
    <mergeCell ref="AP4:AQ4"/>
    <mergeCell ref="AP5:AQ5"/>
    <mergeCell ref="H4:Y5"/>
    <mergeCell ref="AP7:AQ7"/>
    <mergeCell ref="AT7:AU7"/>
    <mergeCell ref="AT4:AU4"/>
    <mergeCell ref="AR5:AS5"/>
    <mergeCell ref="AR6:AS6"/>
    <mergeCell ref="AR7:AS7"/>
    <mergeCell ref="AP6:AQ6"/>
    <mergeCell ref="AT5:AU5"/>
    <mergeCell ref="AR4:AS4"/>
    <mergeCell ref="AT6:AU6"/>
  </mergeCells>
  <phoneticPr fontId="83" type="noConversion"/>
  <pageMargins left="1.5" right="0.7" top="1" bottom="1" header="0.3" footer="0.3"/>
  <pageSetup paperSize="5038" orientation="landscape" r:id="rId1"/>
  <headerFooter alignWithMargins="0">
    <oddHeader>&amp;R&amp;"Times New Roman,Regular"&amp;P</oddHeader>
  </headerFooter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BH104"/>
  <sheetViews>
    <sheetView topLeftCell="X4" zoomScaleNormal="70" workbookViewId="0">
      <selection activeCell="AE20" sqref="AE20"/>
    </sheetView>
  </sheetViews>
  <sheetFormatPr defaultRowHeight="12.5"/>
  <cols>
    <col min="1" max="1" width="16.453125" style="603" customWidth="1"/>
    <col min="2" max="2" width="11" style="603" customWidth="1"/>
    <col min="3" max="3" width="7.26953125" style="132" customWidth="1"/>
    <col min="4" max="4" width="6.1796875" style="132" customWidth="1"/>
    <col min="5" max="5" width="5.453125" customWidth="1"/>
    <col min="6" max="6" width="21" style="287" customWidth="1"/>
    <col min="7" max="7" width="12" style="119" customWidth="1"/>
    <col min="8" max="8" width="5.26953125" customWidth="1"/>
    <col min="9" max="9" width="7.453125" customWidth="1"/>
    <col min="10" max="11" width="5.26953125" customWidth="1"/>
    <col min="12" max="12" width="6.7265625" style="554" customWidth="1"/>
    <col min="13" max="16" width="5.26953125" customWidth="1"/>
    <col min="17" max="17" width="5.26953125" style="554" customWidth="1"/>
    <col min="18" max="18" width="5.26953125" customWidth="1"/>
    <col min="19" max="19" width="7.1796875" customWidth="1"/>
    <col min="20" max="21" width="5.26953125" customWidth="1"/>
    <col min="22" max="22" width="5.26953125" style="554" customWidth="1"/>
    <col min="23" max="23" width="5.26953125" style="563" customWidth="1"/>
    <col min="24" max="24" width="6.81640625" customWidth="1"/>
    <col min="25" max="26" width="5.26953125" customWidth="1"/>
    <col min="27" max="27" width="5.26953125" style="554" customWidth="1"/>
    <col min="28" max="28" width="6.7265625" style="559" customWidth="1"/>
    <col min="29" max="30" width="6.81640625" customWidth="1"/>
    <col min="31" max="31" width="6.1796875" customWidth="1"/>
    <col min="32" max="32" width="6.54296875" customWidth="1"/>
    <col min="33" max="33" width="5.81640625" customWidth="1"/>
    <col min="34" max="34" width="6.453125" customWidth="1"/>
    <col min="35" max="35" width="6.81640625" customWidth="1"/>
    <col min="36" max="36" width="6.54296875" customWidth="1"/>
    <col min="37" max="37" width="6.1796875" customWidth="1"/>
    <col min="38" max="38" width="11.7265625" customWidth="1"/>
    <col min="39" max="39" width="9.7265625" customWidth="1"/>
    <col min="40" max="40" width="6.54296875" customWidth="1"/>
    <col min="41" max="41" width="6.453125" customWidth="1"/>
    <col min="42" max="43" width="17.81640625" customWidth="1"/>
  </cols>
  <sheetData>
    <row r="1" spans="1:44" ht="6" customHeight="1">
      <c r="A1" s="541"/>
      <c r="B1" s="542"/>
      <c r="C1" s="13"/>
      <c r="D1" s="1"/>
      <c r="E1" s="1"/>
      <c r="F1" s="325"/>
      <c r="G1" s="1"/>
      <c r="H1" s="1"/>
      <c r="I1" s="1"/>
      <c r="J1" s="1"/>
      <c r="K1" s="1"/>
      <c r="L1" s="543"/>
      <c r="M1" s="1"/>
      <c r="N1" s="97"/>
      <c r="O1" s="170"/>
      <c r="P1" s="171"/>
      <c r="Q1" s="544"/>
      <c r="R1" s="171"/>
      <c r="S1" s="170"/>
      <c r="T1" s="172"/>
      <c r="U1" s="171"/>
      <c r="V1" s="545"/>
      <c r="W1" s="546"/>
      <c r="X1" s="1"/>
      <c r="Y1" s="1"/>
      <c r="Z1" s="1"/>
      <c r="AA1" s="543"/>
      <c r="AB1" s="547"/>
      <c r="AC1" s="1"/>
    </row>
    <row r="2" spans="1:44" s="4" customFormat="1" ht="24" customHeight="1">
      <c r="A2" s="548"/>
      <c r="B2" s="1047" t="s">
        <v>4046</v>
      </c>
      <c r="C2" s="1047"/>
      <c r="D2" s="1047"/>
      <c r="E2" s="1047"/>
      <c r="F2" s="287"/>
      <c r="L2" s="31"/>
      <c r="M2" s="1312" t="s">
        <v>1665</v>
      </c>
      <c r="N2" s="1312"/>
      <c r="O2" s="1312"/>
      <c r="P2" s="1312"/>
      <c r="Q2" s="1312"/>
      <c r="R2" s="1312"/>
      <c r="S2" s="1312"/>
      <c r="T2" s="1312"/>
      <c r="U2" s="1312"/>
      <c r="V2" s="1312"/>
      <c r="W2" s="1312"/>
      <c r="X2" s="205"/>
      <c r="Y2" s="205"/>
      <c r="AA2" s="549"/>
      <c r="AB2" s="550"/>
      <c r="AC2" s="236"/>
      <c r="AD2" s="236"/>
      <c r="AE2" s="236"/>
    </row>
    <row r="3" spans="1:44" s="4" customFormat="1" ht="26.25" customHeight="1">
      <c r="A3" s="551"/>
      <c r="B3" s="988" t="s">
        <v>2250</v>
      </c>
      <c r="C3" s="988"/>
      <c r="D3" s="58" t="s">
        <v>2251</v>
      </c>
      <c r="E3" s="58" t="s">
        <v>2252</v>
      </c>
      <c r="F3" s="325"/>
      <c r="M3" s="1312"/>
      <c r="N3" s="1312"/>
      <c r="O3" s="1312"/>
      <c r="P3" s="1312"/>
      <c r="Q3" s="1312"/>
      <c r="R3" s="1312"/>
      <c r="S3" s="1312"/>
      <c r="T3" s="1312"/>
      <c r="U3" s="1312"/>
      <c r="V3" s="1312"/>
      <c r="W3" s="1312"/>
      <c r="X3" s="205"/>
      <c r="Y3" s="205"/>
      <c r="AA3" s="549"/>
      <c r="AB3" s="552"/>
    </row>
    <row r="4" spans="1:44" ht="24.75" customHeight="1">
      <c r="A4" s="553"/>
      <c r="B4" s="988" t="s">
        <v>2253</v>
      </c>
      <c r="C4" s="988"/>
      <c r="D4" s="58" t="s">
        <v>2968</v>
      </c>
      <c r="E4" s="58">
        <v>4</v>
      </c>
      <c r="F4" s="258"/>
      <c r="M4" s="119"/>
      <c r="Q4"/>
      <c r="R4" s="256" t="s">
        <v>6867</v>
      </c>
      <c r="S4" s="256"/>
      <c r="T4" s="256"/>
      <c r="U4" s="256"/>
      <c r="V4" s="256"/>
      <c r="W4" s="256"/>
      <c r="X4" s="256"/>
      <c r="Y4" s="256"/>
      <c r="Z4" s="256"/>
      <c r="AA4" s="555"/>
      <c r="AB4" s="556"/>
      <c r="AC4" s="119"/>
      <c r="AD4" s="119"/>
      <c r="AI4" s="4"/>
      <c r="AJ4" s="4"/>
      <c r="AK4" s="4"/>
      <c r="AL4" s="4"/>
      <c r="AM4" s="4"/>
      <c r="AN4" s="4"/>
    </row>
    <row r="5" spans="1:44" ht="24" customHeight="1">
      <c r="A5" s="557"/>
      <c r="B5" s="988" t="s">
        <v>5773</v>
      </c>
      <c r="C5" s="988"/>
      <c r="D5" s="58" t="s">
        <v>4047</v>
      </c>
      <c r="E5" s="58">
        <v>3.75</v>
      </c>
      <c r="F5" s="258"/>
      <c r="L5" s="173"/>
      <c r="M5" s="558"/>
      <c r="N5" s="1007" t="s">
        <v>6868</v>
      </c>
      <c r="O5" s="1007"/>
      <c r="P5" s="1007"/>
      <c r="Q5" s="1007"/>
      <c r="R5" s="1007"/>
      <c r="S5" s="1007"/>
      <c r="T5" s="1007"/>
      <c r="U5" s="1007"/>
      <c r="V5" s="1007"/>
      <c r="W5" s="1007"/>
      <c r="X5" s="119"/>
      <c r="Y5" s="119"/>
      <c r="AE5" s="1200" t="s">
        <v>6140</v>
      </c>
      <c r="AF5" s="1200"/>
      <c r="AG5" s="1200"/>
      <c r="AH5" s="1200"/>
      <c r="AI5" s="1200"/>
      <c r="AJ5" s="1200"/>
      <c r="AK5" s="1200"/>
      <c r="AL5" s="1200"/>
      <c r="AM5" s="1200"/>
      <c r="AN5" s="1200"/>
      <c r="AO5" s="1200"/>
    </row>
    <row r="6" spans="1:44" ht="15.75" customHeight="1">
      <c r="A6" s="551"/>
      <c r="B6" s="988" t="s">
        <v>5774</v>
      </c>
      <c r="C6" s="988"/>
      <c r="D6" s="58" t="s">
        <v>5775</v>
      </c>
      <c r="E6" s="58">
        <v>3.5</v>
      </c>
      <c r="F6" s="325"/>
      <c r="N6" s="1007"/>
      <c r="O6" s="1007"/>
      <c r="P6" s="1007"/>
      <c r="Q6" s="1007"/>
      <c r="R6" s="1007"/>
      <c r="S6" s="1007"/>
      <c r="T6" s="1007"/>
      <c r="U6" s="1007"/>
      <c r="V6" s="1007"/>
      <c r="W6" s="1007"/>
      <c r="X6" s="227"/>
      <c r="Y6" s="227"/>
      <c r="AE6" s="958"/>
      <c r="AF6" s="958"/>
      <c r="AG6" s="958"/>
      <c r="AH6" s="958"/>
      <c r="AI6" s="958"/>
      <c r="AJ6" s="958"/>
      <c r="AK6" s="958"/>
      <c r="AL6" s="958"/>
      <c r="AM6" s="958"/>
      <c r="AN6" s="958"/>
      <c r="AO6" s="958"/>
    </row>
    <row r="7" spans="1:44" ht="16.5" customHeight="1">
      <c r="A7" s="560"/>
      <c r="B7" s="988" t="s">
        <v>5776</v>
      </c>
      <c r="C7" s="988"/>
      <c r="D7" s="58" t="s">
        <v>4048</v>
      </c>
      <c r="E7" s="58">
        <v>3.25</v>
      </c>
      <c r="F7" s="325"/>
      <c r="L7" s="1"/>
      <c r="M7" s="1"/>
      <c r="N7" s="1007" t="s">
        <v>6869</v>
      </c>
      <c r="O7" s="1007"/>
      <c r="P7" s="1007"/>
      <c r="Q7" s="1007"/>
      <c r="R7" s="1007"/>
      <c r="S7" s="1007"/>
      <c r="T7" s="1007"/>
      <c r="U7" s="1007"/>
      <c r="V7" s="1007"/>
      <c r="W7" s="1007"/>
      <c r="X7" s="227"/>
      <c r="Y7" s="227"/>
      <c r="AE7" s="986" t="s">
        <v>2935</v>
      </c>
      <c r="AF7" s="986"/>
      <c r="AG7" s="986"/>
      <c r="AH7" s="986" t="s">
        <v>1831</v>
      </c>
      <c r="AI7" s="986"/>
      <c r="AJ7" s="986" t="s">
        <v>3975</v>
      </c>
      <c r="AK7" s="986"/>
      <c r="AL7" s="990" t="s">
        <v>3974</v>
      </c>
      <c r="AM7" s="990"/>
      <c r="AN7" s="1009" t="s">
        <v>2936</v>
      </c>
      <c r="AO7" s="1010"/>
    </row>
    <row r="8" spans="1:44" ht="15.75" customHeight="1">
      <c r="A8" s="541"/>
      <c r="B8" s="988" t="s">
        <v>1919</v>
      </c>
      <c r="C8" s="988"/>
      <c r="D8" s="58" t="s">
        <v>4049</v>
      </c>
      <c r="E8" s="58">
        <v>3</v>
      </c>
      <c r="F8" s="325"/>
      <c r="L8" s="1"/>
      <c r="M8" s="22"/>
      <c r="N8" s="1007"/>
      <c r="O8" s="1007"/>
      <c r="P8" s="1007"/>
      <c r="Q8" s="1007"/>
      <c r="R8" s="1007"/>
      <c r="S8" s="1007"/>
      <c r="T8" s="1007"/>
      <c r="U8" s="1007"/>
      <c r="V8" s="1007"/>
      <c r="W8" s="1007"/>
      <c r="X8" s="227"/>
      <c r="Y8" s="227"/>
      <c r="AE8" s="988" t="s">
        <v>3976</v>
      </c>
      <c r="AF8" s="988"/>
      <c r="AG8" s="58">
        <v>16</v>
      </c>
      <c r="AH8" s="988">
        <v>1</v>
      </c>
      <c r="AI8" s="988"/>
      <c r="AJ8" s="1313">
        <v>15</v>
      </c>
      <c r="AK8" s="1313"/>
      <c r="AL8" s="988">
        <v>15</v>
      </c>
      <c r="AM8" s="988"/>
      <c r="AN8" s="1310">
        <v>0.9375</v>
      </c>
      <c r="AO8" s="1311"/>
    </row>
    <row r="9" spans="1:44" ht="15.75" customHeight="1">
      <c r="A9" s="551"/>
      <c r="B9" s="988" t="s">
        <v>5777</v>
      </c>
      <c r="C9" s="988"/>
      <c r="D9" s="58" t="s">
        <v>5782</v>
      </c>
      <c r="E9" s="58">
        <v>2.75</v>
      </c>
      <c r="F9" s="325"/>
      <c r="L9" s="1"/>
      <c r="M9" s="22"/>
      <c r="N9" s="1"/>
      <c r="O9" s="1"/>
      <c r="P9" s="1"/>
      <c r="Q9" s="561"/>
      <c r="R9" s="227"/>
      <c r="S9" s="227"/>
      <c r="T9" s="227"/>
      <c r="U9" s="227"/>
      <c r="V9" s="227"/>
      <c r="W9" s="227"/>
      <c r="X9" s="227"/>
      <c r="Y9" s="227"/>
      <c r="AE9" s="988" t="s">
        <v>3977</v>
      </c>
      <c r="AF9" s="988"/>
      <c r="AG9" s="58">
        <v>5</v>
      </c>
      <c r="AH9" s="988">
        <v>0</v>
      </c>
      <c r="AI9" s="988"/>
      <c r="AJ9" s="1313">
        <v>5</v>
      </c>
      <c r="AK9" s="1313"/>
      <c r="AL9" s="988">
        <v>5</v>
      </c>
      <c r="AM9" s="988"/>
      <c r="AN9" s="1308">
        <v>1</v>
      </c>
      <c r="AO9" s="1309"/>
    </row>
    <row r="10" spans="1:44" ht="16.5" customHeight="1">
      <c r="A10" s="560"/>
      <c r="B10" s="988" t="s">
        <v>5778</v>
      </c>
      <c r="C10" s="988"/>
      <c r="D10" s="58" t="s">
        <v>4050</v>
      </c>
      <c r="E10" s="58">
        <v>2.5</v>
      </c>
      <c r="F10" s="325"/>
      <c r="G10" s="1"/>
      <c r="H10" s="1"/>
      <c r="I10" s="1"/>
      <c r="J10" s="1"/>
      <c r="K10" s="1"/>
      <c r="L10" s="562"/>
      <c r="M10" s="183"/>
      <c r="N10" s="96"/>
      <c r="O10" s="1"/>
      <c r="P10" s="1"/>
      <c r="Q10" s="543"/>
      <c r="R10" s="1"/>
      <c r="S10" s="1"/>
      <c r="T10" s="1"/>
      <c r="AE10" s="988" t="s">
        <v>3978</v>
      </c>
      <c r="AF10" s="988"/>
      <c r="AG10" s="58">
        <v>21</v>
      </c>
      <c r="AH10" s="988">
        <v>1</v>
      </c>
      <c r="AI10" s="988"/>
      <c r="AJ10" s="1313">
        <v>20</v>
      </c>
      <c r="AK10" s="1313"/>
      <c r="AL10" s="988">
        <v>20</v>
      </c>
      <c r="AM10" s="988"/>
      <c r="AN10" s="1310">
        <v>0.95240000000000002</v>
      </c>
      <c r="AO10" s="1311"/>
    </row>
    <row r="11" spans="1:44" ht="16.5" customHeight="1">
      <c r="A11" s="560"/>
      <c r="B11" s="988" t="s">
        <v>5779</v>
      </c>
      <c r="C11" s="988"/>
      <c r="D11" s="58" t="s">
        <v>4051</v>
      </c>
      <c r="E11" s="58">
        <v>2.25</v>
      </c>
      <c r="F11" s="325"/>
      <c r="G11" s="1"/>
      <c r="H11" s="1"/>
      <c r="I11" s="1"/>
      <c r="J11" s="1"/>
      <c r="K11" s="1"/>
      <c r="L11" s="562"/>
      <c r="M11" s="183"/>
      <c r="N11" s="96"/>
      <c r="O11" s="1"/>
      <c r="P11" s="1"/>
      <c r="Q11" s="543"/>
      <c r="R11" s="1"/>
      <c r="S11" s="1"/>
      <c r="T11" s="1"/>
      <c r="U11" s="1"/>
      <c r="V11" s="564"/>
      <c r="W11" s="546"/>
      <c r="X11" s="1"/>
      <c r="Y11" s="1"/>
      <c r="Z11" s="1"/>
      <c r="AA11" s="543"/>
      <c r="AB11" s="547"/>
      <c r="AC11" s="1"/>
    </row>
    <row r="12" spans="1:44" ht="16.5" customHeight="1">
      <c r="A12" s="560"/>
      <c r="B12" s="988" t="s">
        <v>5780</v>
      </c>
      <c r="C12" s="988"/>
      <c r="D12" s="58" t="s">
        <v>4052</v>
      </c>
      <c r="E12" s="58">
        <v>2</v>
      </c>
      <c r="F12" s="325"/>
      <c r="G12" s="1"/>
      <c r="H12" s="1"/>
      <c r="I12" s="1"/>
      <c r="J12" s="1"/>
      <c r="K12" s="1"/>
      <c r="L12" s="543"/>
      <c r="M12" s="5"/>
      <c r="N12" s="96"/>
      <c r="O12" s="32"/>
      <c r="P12" s="32"/>
      <c r="Q12" s="565"/>
      <c r="R12" s="32"/>
      <c r="S12" s="32"/>
      <c r="T12" s="37"/>
      <c r="U12" s="32"/>
      <c r="V12" s="565"/>
      <c r="W12" s="546"/>
      <c r="X12" s="1"/>
      <c r="Y12" s="1"/>
      <c r="Z12" s="1"/>
      <c r="AA12" s="543"/>
      <c r="AB12" s="547"/>
      <c r="AC12" s="1"/>
    </row>
    <row r="13" spans="1:44" ht="16.5" customHeight="1">
      <c r="A13" s="560"/>
      <c r="B13" s="988" t="s">
        <v>5781</v>
      </c>
      <c r="C13" s="988"/>
      <c r="D13" s="58" t="s">
        <v>5014</v>
      </c>
      <c r="E13" s="58">
        <v>0</v>
      </c>
      <c r="F13" s="324"/>
      <c r="G13" s="1"/>
      <c r="H13" s="1"/>
      <c r="I13" s="1"/>
      <c r="J13" s="1"/>
      <c r="K13" s="1"/>
      <c r="L13" s="543"/>
      <c r="M13" s="1"/>
      <c r="N13" s="1"/>
      <c r="O13" s="1"/>
      <c r="P13" s="1"/>
      <c r="Q13" s="543"/>
      <c r="R13" s="1"/>
      <c r="S13" s="1"/>
      <c r="T13" s="1"/>
      <c r="U13" s="1"/>
      <c r="V13" s="543"/>
      <c r="W13" s="566"/>
      <c r="X13" s="51"/>
      <c r="Y13" s="51"/>
      <c r="Z13" s="1"/>
      <c r="AA13" s="543"/>
      <c r="AB13" s="567"/>
      <c r="AC13" s="1"/>
    </row>
    <row r="14" spans="1:44" ht="15.75" customHeight="1">
      <c r="A14" s="541"/>
      <c r="B14" s="73" t="s">
        <v>3318</v>
      </c>
      <c r="C14" s="43"/>
      <c r="D14" s="75"/>
      <c r="E14" s="75"/>
      <c r="F14" s="325"/>
      <c r="G14" s="1"/>
      <c r="H14" s="1"/>
      <c r="I14" s="1"/>
      <c r="J14" s="1"/>
      <c r="K14" s="1"/>
      <c r="L14" s="543"/>
      <c r="M14" s="1"/>
      <c r="N14" s="22"/>
      <c r="O14" s="1"/>
      <c r="P14" s="22"/>
      <c r="Q14" s="543"/>
      <c r="R14" s="1"/>
      <c r="S14" s="22"/>
      <c r="T14" s="1"/>
      <c r="U14" s="22"/>
      <c r="V14" s="543"/>
      <c r="W14" s="566"/>
      <c r="X14" s="77"/>
      <c r="Y14" s="51"/>
      <c r="Z14" s="22"/>
      <c r="AA14" s="543"/>
      <c r="AB14" s="567"/>
      <c r="AC14" s="1"/>
    </row>
    <row r="15" spans="1:44" ht="6" customHeight="1">
      <c r="A15" s="551"/>
      <c r="B15" s="568"/>
      <c r="C15" s="43"/>
      <c r="D15" s="76"/>
      <c r="E15" s="76"/>
      <c r="F15" s="185"/>
      <c r="G15" s="1"/>
      <c r="H15" s="1"/>
      <c r="I15" s="1"/>
      <c r="J15" s="1"/>
      <c r="K15" s="1"/>
      <c r="L15" s="543"/>
      <c r="M15" s="1"/>
      <c r="N15" s="22"/>
      <c r="O15" s="1"/>
      <c r="P15" s="22"/>
      <c r="Q15" s="543"/>
      <c r="R15" s="1"/>
      <c r="S15" s="22"/>
      <c r="T15" s="1"/>
      <c r="U15" s="22"/>
      <c r="V15" s="543"/>
      <c r="W15" s="569"/>
      <c r="X15" s="6"/>
      <c r="Y15" s="8"/>
      <c r="Z15" s="22"/>
      <c r="AA15" s="543"/>
      <c r="AB15" s="570"/>
      <c r="AC15" s="1"/>
    </row>
    <row r="16" spans="1:44" s="1" customFormat="1" ht="24" customHeight="1">
      <c r="A16" s="942" t="s">
        <v>5996</v>
      </c>
      <c r="B16" s="942" t="s">
        <v>5250</v>
      </c>
      <c r="C16" s="942" t="s">
        <v>5251</v>
      </c>
      <c r="D16" s="942" t="s">
        <v>5252</v>
      </c>
      <c r="E16" s="942" t="s">
        <v>3107</v>
      </c>
      <c r="F16" s="942" t="s">
        <v>3108</v>
      </c>
      <c r="G16" s="942" t="s">
        <v>5484</v>
      </c>
      <c r="H16" s="963" t="s">
        <v>5485</v>
      </c>
      <c r="I16" s="944"/>
      <c r="J16" s="944"/>
      <c r="K16" s="944"/>
      <c r="L16" s="945"/>
      <c r="M16" s="963" t="s">
        <v>4194</v>
      </c>
      <c r="N16" s="944"/>
      <c r="O16" s="944"/>
      <c r="P16" s="944"/>
      <c r="Q16" s="945"/>
      <c r="R16" s="963" t="s">
        <v>4195</v>
      </c>
      <c r="S16" s="944"/>
      <c r="T16" s="944"/>
      <c r="U16" s="944"/>
      <c r="V16" s="945"/>
      <c r="W16" s="963" t="s">
        <v>4196</v>
      </c>
      <c r="X16" s="944"/>
      <c r="Y16" s="944"/>
      <c r="Z16" s="944"/>
      <c r="AA16" s="945"/>
      <c r="AB16" s="963" t="s">
        <v>1202</v>
      </c>
      <c r="AC16" s="944"/>
      <c r="AD16" s="944"/>
      <c r="AE16" s="944"/>
      <c r="AF16" s="945"/>
      <c r="AG16" s="963" t="s">
        <v>5674</v>
      </c>
      <c r="AH16" s="944"/>
      <c r="AI16" s="944"/>
      <c r="AJ16" s="944"/>
      <c r="AK16" s="945"/>
      <c r="AL16" s="1132" t="s">
        <v>5675</v>
      </c>
      <c r="AM16" s="1317" t="s">
        <v>1983</v>
      </c>
      <c r="AN16" s="1314" t="s">
        <v>3156</v>
      </c>
      <c r="AO16" s="1314" t="s">
        <v>3157</v>
      </c>
      <c r="AP16"/>
      <c r="AQ16"/>
      <c r="AR16"/>
    </row>
    <row r="17" spans="1:44" s="57" customFormat="1" ht="18.75" customHeight="1">
      <c r="A17" s="942"/>
      <c r="B17" s="942"/>
      <c r="C17" s="942"/>
      <c r="D17" s="942"/>
      <c r="E17" s="942"/>
      <c r="F17" s="942"/>
      <c r="G17" s="942"/>
      <c r="H17" s="963" t="s">
        <v>3609</v>
      </c>
      <c r="I17" s="944"/>
      <c r="J17" s="944"/>
      <c r="K17" s="944"/>
      <c r="L17" s="945"/>
      <c r="M17" s="963" t="s">
        <v>3610</v>
      </c>
      <c r="N17" s="944"/>
      <c r="O17" s="944"/>
      <c r="P17" s="944"/>
      <c r="Q17" s="945"/>
      <c r="R17" s="963" t="s">
        <v>3610</v>
      </c>
      <c r="S17" s="944"/>
      <c r="T17" s="944"/>
      <c r="U17" s="944"/>
      <c r="V17" s="945"/>
      <c r="W17" s="963" t="s">
        <v>3610</v>
      </c>
      <c r="X17" s="944"/>
      <c r="Y17" s="944"/>
      <c r="Z17" s="944"/>
      <c r="AA17" s="945"/>
      <c r="AB17" s="963" t="s">
        <v>1994</v>
      </c>
      <c r="AC17" s="944"/>
      <c r="AD17" s="944"/>
      <c r="AE17" s="944"/>
      <c r="AF17" s="945"/>
      <c r="AG17" s="963" t="s">
        <v>1994</v>
      </c>
      <c r="AH17" s="944"/>
      <c r="AI17" s="944"/>
      <c r="AJ17" s="944"/>
      <c r="AK17" s="945"/>
      <c r="AL17" s="1133"/>
      <c r="AM17" s="1318"/>
      <c r="AN17" s="1315"/>
      <c r="AO17" s="1315"/>
      <c r="AP17"/>
      <c r="AQ17"/>
      <c r="AR17"/>
    </row>
    <row r="18" spans="1:44" s="28" customFormat="1" ht="33" customHeight="1">
      <c r="A18" s="942"/>
      <c r="B18" s="942"/>
      <c r="C18" s="942"/>
      <c r="D18" s="942"/>
      <c r="E18" s="942"/>
      <c r="F18" s="942"/>
      <c r="G18" s="942"/>
      <c r="H18" s="932" t="s">
        <v>5676</v>
      </c>
      <c r="I18" s="933"/>
      <c r="J18" s="933"/>
      <c r="K18" s="933"/>
      <c r="L18" s="934"/>
      <c r="M18" s="932" t="s">
        <v>5253</v>
      </c>
      <c r="N18" s="933"/>
      <c r="O18" s="933"/>
      <c r="P18" s="933"/>
      <c r="Q18" s="934"/>
      <c r="R18" s="932" t="s">
        <v>5254</v>
      </c>
      <c r="S18" s="933"/>
      <c r="T18" s="933"/>
      <c r="U18" s="933"/>
      <c r="V18" s="934"/>
      <c r="W18" s="928" t="s">
        <v>811</v>
      </c>
      <c r="X18" s="929"/>
      <c r="Y18" s="929"/>
      <c r="Z18" s="929"/>
      <c r="AA18" s="930"/>
      <c r="AB18" s="928" t="s">
        <v>3971</v>
      </c>
      <c r="AC18" s="929"/>
      <c r="AD18" s="929"/>
      <c r="AE18" s="929"/>
      <c r="AF18" s="930"/>
      <c r="AG18" s="928" t="s">
        <v>5488</v>
      </c>
      <c r="AH18" s="929"/>
      <c r="AI18" s="929"/>
      <c r="AJ18" s="929"/>
      <c r="AK18" s="930"/>
      <c r="AL18" s="1133"/>
      <c r="AM18" s="1318"/>
      <c r="AN18" s="1315"/>
      <c r="AO18" s="1315"/>
      <c r="AP18"/>
      <c r="AQ18"/>
      <c r="AR18"/>
    </row>
    <row r="19" spans="1:44" s="28" customFormat="1" ht="68.25" customHeight="1">
      <c r="A19" s="943"/>
      <c r="B19" s="943"/>
      <c r="C19" s="943"/>
      <c r="D19" s="943"/>
      <c r="E19" s="943"/>
      <c r="F19" s="943"/>
      <c r="G19" s="943"/>
      <c r="H19" s="83" t="s">
        <v>5489</v>
      </c>
      <c r="I19" s="68" t="s">
        <v>6862</v>
      </c>
      <c r="J19" s="68" t="s">
        <v>1656</v>
      </c>
      <c r="K19" s="67" t="s">
        <v>647</v>
      </c>
      <c r="L19" s="571" t="s">
        <v>2252</v>
      </c>
      <c r="M19" s="83" t="s">
        <v>5489</v>
      </c>
      <c r="N19" s="68" t="s">
        <v>6862</v>
      </c>
      <c r="O19" s="68" t="s">
        <v>1656</v>
      </c>
      <c r="P19" s="67" t="s">
        <v>647</v>
      </c>
      <c r="Q19" s="571" t="s">
        <v>2252</v>
      </c>
      <c r="R19" s="83" t="s">
        <v>5489</v>
      </c>
      <c r="S19" s="68" t="s">
        <v>6862</v>
      </c>
      <c r="T19" s="68" t="s">
        <v>1656</v>
      </c>
      <c r="U19" s="67" t="s">
        <v>647</v>
      </c>
      <c r="V19" s="571" t="s">
        <v>2252</v>
      </c>
      <c r="W19" s="572" t="s">
        <v>5489</v>
      </c>
      <c r="X19" s="68" t="s">
        <v>6862</v>
      </c>
      <c r="Y19" s="68" t="s">
        <v>1656</v>
      </c>
      <c r="Z19" s="67" t="s">
        <v>647</v>
      </c>
      <c r="AA19" s="571" t="s">
        <v>2252</v>
      </c>
      <c r="AB19" s="573" t="s">
        <v>5489</v>
      </c>
      <c r="AC19" s="68" t="s">
        <v>6862</v>
      </c>
      <c r="AD19" s="68" t="s">
        <v>1656</v>
      </c>
      <c r="AE19" s="67" t="s">
        <v>647</v>
      </c>
      <c r="AF19" s="571" t="s">
        <v>2252</v>
      </c>
      <c r="AG19" s="572" t="s">
        <v>5489</v>
      </c>
      <c r="AH19" s="68" t="s">
        <v>6862</v>
      </c>
      <c r="AI19" s="68" t="s">
        <v>1656</v>
      </c>
      <c r="AJ19" s="67" t="s">
        <v>647</v>
      </c>
      <c r="AK19" s="571" t="s">
        <v>2252</v>
      </c>
      <c r="AL19" s="1134"/>
      <c r="AM19" s="1319"/>
      <c r="AN19" s="1316"/>
      <c r="AO19" s="1316"/>
      <c r="AP19"/>
      <c r="AQ19"/>
      <c r="AR19"/>
    </row>
    <row r="20" spans="1:44" ht="34" customHeight="1">
      <c r="A20" s="128" t="s">
        <v>5109</v>
      </c>
      <c r="B20" s="539" t="s">
        <v>5490</v>
      </c>
      <c r="C20" s="539" t="s">
        <v>4348</v>
      </c>
      <c r="D20" s="539">
        <v>24</v>
      </c>
      <c r="E20" s="520">
        <v>101</v>
      </c>
      <c r="F20" s="574" t="s">
        <v>5491</v>
      </c>
      <c r="G20" s="538" t="s">
        <v>5492</v>
      </c>
      <c r="H20" s="575">
        <v>26</v>
      </c>
      <c r="I20" s="575">
        <v>42</v>
      </c>
      <c r="J20" s="575">
        <v>68</v>
      </c>
      <c r="K20" s="575" t="s">
        <v>4048</v>
      </c>
      <c r="L20" s="576">
        <v>3.25</v>
      </c>
      <c r="M20" s="575">
        <v>27</v>
      </c>
      <c r="N20" s="575">
        <v>15</v>
      </c>
      <c r="O20" s="575">
        <v>42</v>
      </c>
      <c r="P20" s="575" t="s">
        <v>4052</v>
      </c>
      <c r="Q20" s="576">
        <v>2</v>
      </c>
      <c r="R20" s="575">
        <v>13</v>
      </c>
      <c r="S20" s="575">
        <v>15</v>
      </c>
      <c r="T20" s="575">
        <v>28</v>
      </c>
      <c r="U20" s="575" t="s">
        <v>5014</v>
      </c>
      <c r="V20" s="576">
        <v>0</v>
      </c>
      <c r="W20" s="577">
        <v>21</v>
      </c>
      <c r="X20" s="575">
        <v>28</v>
      </c>
      <c r="Y20" s="575">
        <v>49</v>
      </c>
      <c r="Z20" s="575" t="s">
        <v>4051</v>
      </c>
      <c r="AA20" s="576">
        <v>2.25</v>
      </c>
      <c r="AB20" s="578">
        <v>10</v>
      </c>
      <c r="AC20" s="575">
        <v>33.5</v>
      </c>
      <c r="AD20" s="540">
        <v>44</v>
      </c>
      <c r="AE20" s="575" t="s">
        <v>4052</v>
      </c>
      <c r="AF20" s="575">
        <v>2</v>
      </c>
      <c r="AG20" s="575">
        <v>14.1</v>
      </c>
      <c r="AH20" s="575">
        <v>44.5</v>
      </c>
      <c r="AI20" s="575">
        <v>59</v>
      </c>
      <c r="AJ20" s="575" t="s">
        <v>5782</v>
      </c>
      <c r="AK20" s="575">
        <v>2.75</v>
      </c>
      <c r="AL20" s="576">
        <f t="shared" ref="AL20:AL25" si="0">((L20*2)+(Q20*4)+(V20*4)+(AA20*4)+(AF20*3)+(AK20*3))/20</f>
        <v>1.8875</v>
      </c>
      <c r="AM20" s="575" t="s">
        <v>5493</v>
      </c>
      <c r="AN20" s="520">
        <v>101</v>
      </c>
      <c r="AO20" s="62"/>
    </row>
    <row r="21" spans="1:44" ht="34" customHeight="1">
      <c r="A21" s="303" t="s">
        <v>2659</v>
      </c>
      <c r="B21" s="539" t="s">
        <v>5494</v>
      </c>
      <c r="C21" s="539" t="s">
        <v>2659</v>
      </c>
      <c r="D21" s="539">
        <v>26</v>
      </c>
      <c r="E21" s="520">
        <v>102</v>
      </c>
      <c r="F21" s="574" t="s">
        <v>5495</v>
      </c>
      <c r="G21" s="501" t="s">
        <v>2659</v>
      </c>
      <c r="H21" s="575">
        <v>25</v>
      </c>
      <c r="I21" s="575">
        <v>44</v>
      </c>
      <c r="J21" s="575">
        <v>69</v>
      </c>
      <c r="K21" s="575" t="s">
        <v>4048</v>
      </c>
      <c r="L21" s="576">
        <v>3.25</v>
      </c>
      <c r="M21" s="575">
        <v>25</v>
      </c>
      <c r="N21" s="575">
        <v>27.25</v>
      </c>
      <c r="O21" s="575">
        <v>53</v>
      </c>
      <c r="P21" s="575" t="s">
        <v>4050</v>
      </c>
      <c r="Q21" s="576">
        <v>2.5</v>
      </c>
      <c r="R21" s="575">
        <v>11.5</v>
      </c>
      <c r="S21" s="575">
        <v>10.5</v>
      </c>
      <c r="T21" s="575">
        <v>22</v>
      </c>
      <c r="U21" s="575" t="s">
        <v>5014</v>
      </c>
      <c r="V21" s="576">
        <v>0</v>
      </c>
      <c r="W21" s="577">
        <v>14.5</v>
      </c>
      <c r="X21" s="575">
        <v>27.5</v>
      </c>
      <c r="Y21" s="575">
        <v>42</v>
      </c>
      <c r="Z21" s="575" t="s">
        <v>4052</v>
      </c>
      <c r="AA21" s="576">
        <v>2</v>
      </c>
      <c r="AB21" s="578">
        <v>10</v>
      </c>
      <c r="AC21" s="575">
        <v>31.5</v>
      </c>
      <c r="AD21" s="540">
        <v>42</v>
      </c>
      <c r="AE21" s="575" t="s">
        <v>4052</v>
      </c>
      <c r="AF21" s="575">
        <v>2</v>
      </c>
      <c r="AG21" s="575">
        <v>19.600000000000001</v>
      </c>
      <c r="AH21" s="575">
        <v>42.25</v>
      </c>
      <c r="AI21" s="575">
        <v>62</v>
      </c>
      <c r="AJ21" s="575" t="s">
        <v>4049</v>
      </c>
      <c r="AK21" s="575">
        <v>3</v>
      </c>
      <c r="AL21" s="576">
        <f t="shared" si="0"/>
        <v>1.9750000000000001</v>
      </c>
      <c r="AM21" s="575" t="s">
        <v>5493</v>
      </c>
      <c r="AN21" s="520">
        <v>102</v>
      </c>
      <c r="AO21" s="62"/>
    </row>
    <row r="22" spans="1:44" ht="34" customHeight="1">
      <c r="A22" s="303" t="s">
        <v>5002</v>
      </c>
      <c r="B22" s="539" t="s">
        <v>5496</v>
      </c>
      <c r="C22" s="539" t="s">
        <v>2659</v>
      </c>
      <c r="D22" s="539">
        <v>1</v>
      </c>
      <c r="E22" s="520">
        <v>103</v>
      </c>
      <c r="F22" s="574" t="s">
        <v>5497</v>
      </c>
      <c r="G22" s="501" t="s">
        <v>2659</v>
      </c>
      <c r="H22" s="575">
        <v>26</v>
      </c>
      <c r="I22" s="575">
        <v>62</v>
      </c>
      <c r="J22" s="575">
        <v>88</v>
      </c>
      <c r="K22" s="575" t="s">
        <v>2968</v>
      </c>
      <c r="L22" s="576">
        <v>4</v>
      </c>
      <c r="M22" s="575">
        <v>27</v>
      </c>
      <c r="N22" s="575">
        <v>63</v>
      </c>
      <c r="O22" s="575">
        <v>90</v>
      </c>
      <c r="P22" s="575" t="s">
        <v>2968</v>
      </c>
      <c r="Q22" s="576">
        <v>4</v>
      </c>
      <c r="R22" s="575">
        <v>27</v>
      </c>
      <c r="S22" s="575">
        <v>64</v>
      </c>
      <c r="T22" s="575">
        <v>91</v>
      </c>
      <c r="U22" s="575" t="s">
        <v>2968</v>
      </c>
      <c r="V22" s="576">
        <v>4</v>
      </c>
      <c r="W22" s="577">
        <v>29</v>
      </c>
      <c r="X22" s="575">
        <v>59.5</v>
      </c>
      <c r="Y22" s="575">
        <v>89</v>
      </c>
      <c r="Z22" s="575" t="s">
        <v>2968</v>
      </c>
      <c r="AA22" s="576">
        <v>4</v>
      </c>
      <c r="AB22" s="578">
        <v>20</v>
      </c>
      <c r="AC22" s="575">
        <v>42.25</v>
      </c>
      <c r="AD22" s="540">
        <v>63</v>
      </c>
      <c r="AE22" s="575" t="s">
        <v>4049</v>
      </c>
      <c r="AF22" s="575">
        <v>3</v>
      </c>
      <c r="AG22" s="575">
        <v>24.75</v>
      </c>
      <c r="AH22" s="575">
        <v>45.5</v>
      </c>
      <c r="AI22" s="575">
        <v>71</v>
      </c>
      <c r="AJ22" s="575" t="s">
        <v>5775</v>
      </c>
      <c r="AK22" s="575">
        <v>3.5</v>
      </c>
      <c r="AL22" s="576">
        <f t="shared" si="0"/>
        <v>3.7749999999999999</v>
      </c>
      <c r="AM22" s="575" t="s">
        <v>5493</v>
      </c>
      <c r="AN22" s="520">
        <v>103</v>
      </c>
      <c r="AO22" s="62"/>
    </row>
    <row r="23" spans="1:44" ht="34" customHeight="1">
      <c r="A23" s="303" t="s">
        <v>2659</v>
      </c>
      <c r="B23" s="539" t="s">
        <v>5498</v>
      </c>
      <c r="C23" s="539" t="s">
        <v>2659</v>
      </c>
      <c r="D23" s="539">
        <v>2</v>
      </c>
      <c r="E23" s="520">
        <v>104</v>
      </c>
      <c r="F23" s="574" t="s">
        <v>5697</v>
      </c>
      <c r="G23" s="501" t="s">
        <v>2659</v>
      </c>
      <c r="H23" s="575">
        <v>25</v>
      </c>
      <c r="I23" s="575">
        <v>57</v>
      </c>
      <c r="J23" s="575">
        <v>82</v>
      </c>
      <c r="K23" s="575" t="s">
        <v>2968</v>
      </c>
      <c r="L23" s="576">
        <v>4</v>
      </c>
      <c r="M23" s="575">
        <v>25</v>
      </c>
      <c r="N23" s="575">
        <v>64.5</v>
      </c>
      <c r="O23" s="575">
        <v>90</v>
      </c>
      <c r="P23" s="575" t="s">
        <v>2968</v>
      </c>
      <c r="Q23" s="576">
        <v>4</v>
      </c>
      <c r="R23" s="575">
        <v>23</v>
      </c>
      <c r="S23" s="575">
        <v>64</v>
      </c>
      <c r="T23" s="575">
        <v>87</v>
      </c>
      <c r="U23" s="575" t="s">
        <v>2968</v>
      </c>
      <c r="V23" s="576">
        <v>4</v>
      </c>
      <c r="W23" s="577">
        <v>26</v>
      </c>
      <c r="X23" s="575">
        <v>55</v>
      </c>
      <c r="Y23" s="575">
        <v>81</v>
      </c>
      <c r="Z23" s="575" t="s">
        <v>2968</v>
      </c>
      <c r="AA23" s="576">
        <v>4</v>
      </c>
      <c r="AB23" s="578">
        <v>20</v>
      </c>
      <c r="AC23" s="575">
        <v>53</v>
      </c>
      <c r="AD23" s="540">
        <v>73</v>
      </c>
      <c r="AE23" s="575" t="s">
        <v>5775</v>
      </c>
      <c r="AF23" s="575">
        <v>3.5</v>
      </c>
      <c r="AG23" s="575">
        <v>21.8</v>
      </c>
      <c r="AH23" s="575">
        <v>47.5</v>
      </c>
      <c r="AI23" s="575">
        <v>70</v>
      </c>
      <c r="AJ23" s="575" t="s">
        <v>5775</v>
      </c>
      <c r="AK23" s="575">
        <v>3.5</v>
      </c>
      <c r="AL23" s="576">
        <f t="shared" si="0"/>
        <v>3.85</v>
      </c>
      <c r="AM23" s="575" t="s">
        <v>5493</v>
      </c>
      <c r="AN23" s="520">
        <v>104</v>
      </c>
      <c r="AO23" s="62"/>
    </row>
    <row r="24" spans="1:44" ht="34" customHeight="1">
      <c r="A24" s="303" t="s">
        <v>2659</v>
      </c>
      <c r="B24" s="539" t="s">
        <v>5698</v>
      </c>
      <c r="C24" s="539" t="s">
        <v>2659</v>
      </c>
      <c r="D24" s="539">
        <v>3</v>
      </c>
      <c r="E24" s="520">
        <v>105</v>
      </c>
      <c r="F24" s="574" t="s">
        <v>5699</v>
      </c>
      <c r="G24" s="501" t="s">
        <v>2659</v>
      </c>
      <c r="H24" s="575">
        <v>26</v>
      </c>
      <c r="I24" s="575">
        <v>58</v>
      </c>
      <c r="J24" s="575">
        <v>84</v>
      </c>
      <c r="K24" s="575" t="s">
        <v>2968</v>
      </c>
      <c r="L24" s="576">
        <v>4</v>
      </c>
      <c r="M24" s="575">
        <v>26</v>
      </c>
      <c r="N24" s="575">
        <v>58.5</v>
      </c>
      <c r="O24" s="575">
        <v>85</v>
      </c>
      <c r="P24" s="575" t="s">
        <v>2968</v>
      </c>
      <c r="Q24" s="576">
        <v>4</v>
      </c>
      <c r="R24" s="575">
        <v>17.5</v>
      </c>
      <c r="S24" s="575">
        <v>59.5</v>
      </c>
      <c r="T24" s="575">
        <v>77</v>
      </c>
      <c r="U24" s="575" t="s">
        <v>4047</v>
      </c>
      <c r="V24" s="576">
        <v>3.75</v>
      </c>
      <c r="W24" s="577">
        <v>25</v>
      </c>
      <c r="X24" s="575">
        <v>53</v>
      </c>
      <c r="Y24" s="575">
        <v>78</v>
      </c>
      <c r="Z24" s="575" t="s">
        <v>4047</v>
      </c>
      <c r="AA24" s="576">
        <v>3.75</v>
      </c>
      <c r="AB24" s="578">
        <v>18</v>
      </c>
      <c r="AC24" s="575">
        <v>45.25</v>
      </c>
      <c r="AD24" s="540">
        <v>64</v>
      </c>
      <c r="AE24" s="575" t="s">
        <v>4049</v>
      </c>
      <c r="AF24" s="575">
        <v>3</v>
      </c>
      <c r="AG24" s="575">
        <v>19.600000000000001</v>
      </c>
      <c r="AH24" s="575">
        <v>47</v>
      </c>
      <c r="AI24" s="575">
        <v>67</v>
      </c>
      <c r="AJ24" s="575" t="s">
        <v>4048</v>
      </c>
      <c r="AK24" s="575">
        <v>3.25</v>
      </c>
      <c r="AL24" s="576">
        <f t="shared" si="0"/>
        <v>3.6375000000000002</v>
      </c>
      <c r="AM24" s="575" t="s">
        <v>5493</v>
      </c>
      <c r="AN24" s="520">
        <v>105</v>
      </c>
      <c r="AO24" s="62"/>
    </row>
    <row r="25" spans="1:44" ht="34" customHeight="1">
      <c r="A25" s="303" t="s">
        <v>2659</v>
      </c>
      <c r="B25" s="539" t="s">
        <v>5700</v>
      </c>
      <c r="C25" s="539" t="s">
        <v>2659</v>
      </c>
      <c r="D25" s="539">
        <v>5</v>
      </c>
      <c r="E25" s="520">
        <v>106</v>
      </c>
      <c r="F25" s="574" t="s">
        <v>5701</v>
      </c>
      <c r="G25" s="501" t="s">
        <v>2659</v>
      </c>
      <c r="H25" s="575">
        <v>27</v>
      </c>
      <c r="I25" s="575">
        <v>59</v>
      </c>
      <c r="J25" s="575">
        <v>86</v>
      </c>
      <c r="K25" s="575" t="s">
        <v>2968</v>
      </c>
      <c r="L25" s="576">
        <v>4</v>
      </c>
      <c r="M25" s="575">
        <v>27</v>
      </c>
      <c r="N25" s="575">
        <v>58.5</v>
      </c>
      <c r="O25" s="575">
        <v>86</v>
      </c>
      <c r="P25" s="575" t="s">
        <v>2968</v>
      </c>
      <c r="Q25" s="576">
        <v>4</v>
      </c>
      <c r="R25" s="575">
        <v>26</v>
      </c>
      <c r="S25" s="575">
        <v>58</v>
      </c>
      <c r="T25" s="575">
        <v>84</v>
      </c>
      <c r="U25" s="575" t="s">
        <v>2968</v>
      </c>
      <c r="V25" s="576">
        <v>4</v>
      </c>
      <c r="W25" s="577">
        <v>20</v>
      </c>
      <c r="X25" s="575">
        <v>54</v>
      </c>
      <c r="Y25" s="575">
        <v>74</v>
      </c>
      <c r="Z25" s="575" t="s">
        <v>5775</v>
      </c>
      <c r="AA25" s="576">
        <v>3.5</v>
      </c>
      <c r="AB25" s="578">
        <v>14</v>
      </c>
      <c r="AC25" s="575">
        <v>44.25</v>
      </c>
      <c r="AD25" s="540">
        <v>59</v>
      </c>
      <c r="AE25" s="575" t="s">
        <v>5782</v>
      </c>
      <c r="AF25" s="575">
        <v>2.75</v>
      </c>
      <c r="AG25" s="575">
        <v>21.1</v>
      </c>
      <c r="AH25" s="575">
        <v>49.25</v>
      </c>
      <c r="AI25" s="575">
        <v>71</v>
      </c>
      <c r="AJ25" s="575" t="s">
        <v>5775</v>
      </c>
      <c r="AK25" s="575">
        <v>3.5</v>
      </c>
      <c r="AL25" s="576">
        <f t="shared" si="0"/>
        <v>3.6375000000000002</v>
      </c>
      <c r="AM25" s="575" t="s">
        <v>5493</v>
      </c>
      <c r="AN25" s="520">
        <v>106</v>
      </c>
      <c r="AO25" s="62"/>
    </row>
    <row r="26" spans="1:44" ht="34" customHeight="1">
      <c r="A26" s="128" t="s">
        <v>2659</v>
      </c>
      <c r="B26" s="539" t="s">
        <v>5702</v>
      </c>
      <c r="C26" s="539" t="s">
        <v>2659</v>
      </c>
      <c r="D26" s="539">
        <v>7</v>
      </c>
      <c r="E26" s="520">
        <v>107</v>
      </c>
      <c r="F26" s="574" t="s">
        <v>5703</v>
      </c>
      <c r="G26" s="501" t="s">
        <v>2659</v>
      </c>
      <c r="H26" s="575">
        <v>23</v>
      </c>
      <c r="I26" s="575" t="s">
        <v>5704</v>
      </c>
      <c r="J26" s="575">
        <v>23</v>
      </c>
      <c r="K26" s="575" t="s">
        <v>5014</v>
      </c>
      <c r="L26" s="575" t="s">
        <v>5704</v>
      </c>
      <c r="M26" s="575">
        <v>26</v>
      </c>
      <c r="N26" s="575">
        <v>0</v>
      </c>
      <c r="O26" s="575">
        <v>26</v>
      </c>
      <c r="P26" s="575" t="s">
        <v>5014</v>
      </c>
      <c r="Q26" s="576">
        <v>0</v>
      </c>
      <c r="R26" s="575">
        <v>13.5</v>
      </c>
      <c r="S26" s="575" t="s">
        <v>5704</v>
      </c>
      <c r="T26" s="575">
        <v>14</v>
      </c>
      <c r="U26" s="575" t="s">
        <v>5014</v>
      </c>
      <c r="V26" s="576">
        <v>0</v>
      </c>
      <c r="W26" s="577">
        <v>11</v>
      </c>
      <c r="X26" s="575" t="s">
        <v>5704</v>
      </c>
      <c r="Y26" s="575">
        <v>11</v>
      </c>
      <c r="Z26" s="575" t="s">
        <v>5014</v>
      </c>
      <c r="AA26" s="576">
        <v>0</v>
      </c>
      <c r="AB26" s="578">
        <v>14</v>
      </c>
      <c r="AC26" s="575" t="s">
        <v>5704</v>
      </c>
      <c r="AD26" s="540">
        <v>14</v>
      </c>
      <c r="AE26" s="575" t="s">
        <v>5014</v>
      </c>
      <c r="AF26" s="575">
        <v>0</v>
      </c>
      <c r="AG26" s="575">
        <v>19.899999999999999</v>
      </c>
      <c r="AH26" s="575" t="s">
        <v>5704</v>
      </c>
      <c r="AI26" s="575">
        <v>20</v>
      </c>
      <c r="AJ26" s="575" t="s">
        <v>5014</v>
      </c>
      <c r="AK26" s="575">
        <v>0</v>
      </c>
      <c r="AL26" s="576"/>
      <c r="AM26" s="579" t="s">
        <v>5705</v>
      </c>
      <c r="AN26" s="520">
        <v>107</v>
      </c>
      <c r="AO26" s="62"/>
    </row>
    <row r="27" spans="1:44" ht="34" customHeight="1">
      <c r="A27" s="303" t="s">
        <v>2659</v>
      </c>
      <c r="B27" s="539" t="s">
        <v>5706</v>
      </c>
      <c r="C27" s="539" t="s">
        <v>2659</v>
      </c>
      <c r="D27" s="539">
        <v>8</v>
      </c>
      <c r="E27" s="520">
        <v>108</v>
      </c>
      <c r="F27" s="574" t="s">
        <v>5707</v>
      </c>
      <c r="G27" s="501" t="s">
        <v>2659</v>
      </c>
      <c r="H27" s="575">
        <v>26</v>
      </c>
      <c r="I27" s="575">
        <v>58</v>
      </c>
      <c r="J27" s="575">
        <v>84</v>
      </c>
      <c r="K27" s="575" t="s">
        <v>2968</v>
      </c>
      <c r="L27" s="576">
        <v>4</v>
      </c>
      <c r="M27" s="575">
        <v>16</v>
      </c>
      <c r="N27" s="575">
        <v>44</v>
      </c>
      <c r="O27" s="575">
        <v>60</v>
      </c>
      <c r="P27" s="575" t="s">
        <v>4049</v>
      </c>
      <c r="Q27" s="576">
        <v>3</v>
      </c>
      <c r="R27" s="575">
        <v>10.5</v>
      </c>
      <c r="S27" s="575">
        <v>41</v>
      </c>
      <c r="T27" s="575">
        <v>52</v>
      </c>
      <c r="U27" s="575" t="s">
        <v>4050</v>
      </c>
      <c r="V27" s="576">
        <v>2.5</v>
      </c>
      <c r="W27" s="577">
        <v>18</v>
      </c>
      <c r="X27" s="575">
        <v>35.5</v>
      </c>
      <c r="Y27" s="575">
        <v>54</v>
      </c>
      <c r="Z27" s="575" t="s">
        <v>4050</v>
      </c>
      <c r="AA27" s="576">
        <v>2.5</v>
      </c>
      <c r="AB27" s="578">
        <v>15</v>
      </c>
      <c r="AC27" s="575">
        <v>37.5</v>
      </c>
      <c r="AD27" s="540">
        <v>53</v>
      </c>
      <c r="AE27" s="575" t="s">
        <v>4050</v>
      </c>
      <c r="AF27" s="575">
        <v>2.5</v>
      </c>
      <c r="AG27" s="575">
        <v>10.3</v>
      </c>
      <c r="AH27" s="575">
        <v>42</v>
      </c>
      <c r="AI27" s="575">
        <v>53</v>
      </c>
      <c r="AJ27" s="575" t="s">
        <v>4050</v>
      </c>
      <c r="AK27" s="575">
        <v>2.5</v>
      </c>
      <c r="AL27" s="576">
        <f t="shared" ref="AL27:AL40" si="1">((L27*2)+(Q27*4)+(V27*4)+(AA27*4)+(AF27*3)+(AK27*3))/20</f>
        <v>2.75</v>
      </c>
      <c r="AM27" s="575" t="s">
        <v>5493</v>
      </c>
      <c r="AN27" s="520">
        <v>108</v>
      </c>
      <c r="AO27" s="62"/>
    </row>
    <row r="28" spans="1:44" ht="34" customHeight="1">
      <c r="A28" s="128" t="s">
        <v>2659</v>
      </c>
      <c r="B28" s="539" t="s">
        <v>5708</v>
      </c>
      <c r="C28" s="539" t="s">
        <v>2659</v>
      </c>
      <c r="D28" s="539">
        <v>25</v>
      </c>
      <c r="E28" s="520">
        <v>109</v>
      </c>
      <c r="F28" s="574" t="s">
        <v>5709</v>
      </c>
      <c r="G28" s="501" t="s">
        <v>2659</v>
      </c>
      <c r="H28" s="575">
        <v>28</v>
      </c>
      <c r="I28" s="575">
        <v>43.5</v>
      </c>
      <c r="J28" s="575">
        <v>72</v>
      </c>
      <c r="K28" s="575" t="s">
        <v>5775</v>
      </c>
      <c r="L28" s="576">
        <v>3.5</v>
      </c>
      <c r="M28" s="575">
        <v>26</v>
      </c>
      <c r="N28" s="575">
        <v>57</v>
      </c>
      <c r="O28" s="575">
        <v>83</v>
      </c>
      <c r="P28" s="575" t="s">
        <v>2968</v>
      </c>
      <c r="Q28" s="576">
        <v>4</v>
      </c>
      <c r="R28" s="575">
        <v>17</v>
      </c>
      <c r="S28" s="575">
        <v>49.5</v>
      </c>
      <c r="T28" s="575">
        <v>67</v>
      </c>
      <c r="U28" s="575" t="s">
        <v>4048</v>
      </c>
      <c r="V28" s="576">
        <v>3.25</v>
      </c>
      <c r="W28" s="577">
        <v>29</v>
      </c>
      <c r="X28" s="575">
        <v>50</v>
      </c>
      <c r="Y28" s="575">
        <v>79</v>
      </c>
      <c r="Z28" s="575" t="s">
        <v>4047</v>
      </c>
      <c r="AA28" s="576">
        <v>3.75</v>
      </c>
      <c r="AB28" s="578">
        <v>18</v>
      </c>
      <c r="AC28" s="575">
        <v>41.25</v>
      </c>
      <c r="AD28" s="540">
        <v>60</v>
      </c>
      <c r="AE28" s="575" t="s">
        <v>4049</v>
      </c>
      <c r="AF28" s="575">
        <v>3</v>
      </c>
      <c r="AG28" s="575">
        <v>22</v>
      </c>
      <c r="AH28" s="575">
        <v>46.25</v>
      </c>
      <c r="AI28" s="575">
        <v>69</v>
      </c>
      <c r="AJ28" s="575" t="s">
        <v>4048</v>
      </c>
      <c r="AK28" s="575">
        <v>3.25</v>
      </c>
      <c r="AL28" s="576">
        <f t="shared" si="1"/>
        <v>3.4874999999999998</v>
      </c>
      <c r="AM28" s="575" t="s">
        <v>5493</v>
      </c>
      <c r="AN28" s="520">
        <v>109</v>
      </c>
      <c r="AO28" s="62"/>
    </row>
    <row r="29" spans="1:44" ht="34" customHeight="1">
      <c r="A29" s="128" t="s">
        <v>2659</v>
      </c>
      <c r="B29" s="539" t="s">
        <v>5710</v>
      </c>
      <c r="C29" s="539" t="s">
        <v>2659</v>
      </c>
      <c r="D29" s="539">
        <v>27</v>
      </c>
      <c r="E29" s="520">
        <v>110</v>
      </c>
      <c r="F29" s="574" t="s">
        <v>5711</v>
      </c>
      <c r="G29" s="501" t="s">
        <v>2659</v>
      </c>
      <c r="H29" s="575">
        <v>24</v>
      </c>
      <c r="I29" s="575">
        <v>37</v>
      </c>
      <c r="J29" s="575">
        <v>61</v>
      </c>
      <c r="K29" s="575" t="s">
        <v>4049</v>
      </c>
      <c r="L29" s="576">
        <v>3</v>
      </c>
      <c r="M29" s="575">
        <v>17</v>
      </c>
      <c r="N29" s="575">
        <v>30.5</v>
      </c>
      <c r="O29" s="575">
        <v>48</v>
      </c>
      <c r="P29" s="575" t="s">
        <v>4051</v>
      </c>
      <c r="Q29" s="576">
        <v>2.25</v>
      </c>
      <c r="R29" s="575">
        <v>10.5</v>
      </c>
      <c r="S29" s="575">
        <v>19.5</v>
      </c>
      <c r="T29" s="575">
        <v>30</v>
      </c>
      <c r="U29" s="575" t="s">
        <v>5014</v>
      </c>
      <c r="V29" s="576">
        <v>0</v>
      </c>
      <c r="W29" s="577">
        <v>15</v>
      </c>
      <c r="X29" s="575">
        <v>14.5</v>
      </c>
      <c r="Y29" s="575">
        <v>30</v>
      </c>
      <c r="Z29" s="575" t="s">
        <v>5014</v>
      </c>
      <c r="AA29" s="576">
        <v>0</v>
      </c>
      <c r="AB29" s="578">
        <v>14</v>
      </c>
      <c r="AC29" s="575">
        <v>24.75</v>
      </c>
      <c r="AD29" s="540">
        <v>39</v>
      </c>
      <c r="AE29" s="575" t="s">
        <v>5014</v>
      </c>
      <c r="AF29" s="575">
        <v>0</v>
      </c>
      <c r="AG29" s="575">
        <v>16.399999999999999</v>
      </c>
      <c r="AH29" s="575">
        <v>34.75</v>
      </c>
      <c r="AI29" s="575">
        <v>52</v>
      </c>
      <c r="AJ29" s="575" t="s">
        <v>4050</v>
      </c>
      <c r="AK29" s="575">
        <v>2.5</v>
      </c>
      <c r="AL29" s="576">
        <f t="shared" si="1"/>
        <v>1.125</v>
      </c>
      <c r="AM29" s="575" t="s">
        <v>5493</v>
      </c>
      <c r="AN29" s="520">
        <v>110</v>
      </c>
      <c r="AO29" s="62"/>
    </row>
    <row r="30" spans="1:44" s="132" customFormat="1" ht="34" customHeight="1">
      <c r="A30" s="303" t="s">
        <v>4059</v>
      </c>
      <c r="B30" s="539" t="s">
        <v>5712</v>
      </c>
      <c r="C30" s="539" t="s">
        <v>2659</v>
      </c>
      <c r="D30" s="539">
        <v>10</v>
      </c>
      <c r="E30" s="520">
        <v>111</v>
      </c>
      <c r="F30" s="574" t="s">
        <v>5713</v>
      </c>
      <c r="G30" s="501" t="s">
        <v>2659</v>
      </c>
      <c r="H30" s="575">
        <v>27</v>
      </c>
      <c r="I30" s="575">
        <v>43.5</v>
      </c>
      <c r="J30" s="575">
        <v>71</v>
      </c>
      <c r="K30" s="575" t="s">
        <v>5775</v>
      </c>
      <c r="L30" s="576">
        <v>3.5</v>
      </c>
      <c r="M30" s="575">
        <v>18</v>
      </c>
      <c r="N30" s="575">
        <v>54.5</v>
      </c>
      <c r="O30" s="575">
        <v>73</v>
      </c>
      <c r="P30" s="575" t="s">
        <v>5775</v>
      </c>
      <c r="Q30" s="576">
        <v>3.5</v>
      </c>
      <c r="R30" s="575">
        <v>21</v>
      </c>
      <c r="S30" s="575">
        <v>38</v>
      </c>
      <c r="T30" s="575">
        <v>59</v>
      </c>
      <c r="U30" s="575" t="s">
        <v>5782</v>
      </c>
      <c r="V30" s="576">
        <v>2.75</v>
      </c>
      <c r="W30" s="575">
        <v>22.5</v>
      </c>
      <c r="X30" s="575">
        <v>53.5</v>
      </c>
      <c r="Y30" s="575">
        <v>76</v>
      </c>
      <c r="Z30" s="575" t="s">
        <v>4047</v>
      </c>
      <c r="AA30" s="576">
        <v>3.75</v>
      </c>
      <c r="AB30" s="578">
        <v>16</v>
      </c>
      <c r="AC30" s="575">
        <v>38.75</v>
      </c>
      <c r="AD30" s="540">
        <v>55</v>
      </c>
      <c r="AE30" s="575" t="s">
        <v>5782</v>
      </c>
      <c r="AF30" s="575">
        <v>2.75</v>
      </c>
      <c r="AG30" s="575">
        <v>21.3</v>
      </c>
      <c r="AH30" s="575">
        <v>42.5</v>
      </c>
      <c r="AI30" s="575">
        <v>64</v>
      </c>
      <c r="AJ30" s="575" t="s">
        <v>4049</v>
      </c>
      <c r="AK30" s="575">
        <v>3</v>
      </c>
      <c r="AL30" s="576">
        <f t="shared" si="1"/>
        <v>3.2124999999999999</v>
      </c>
      <c r="AM30" s="575" t="s">
        <v>5493</v>
      </c>
      <c r="AN30" s="520">
        <v>111</v>
      </c>
      <c r="AO30" s="62"/>
      <c r="AP30"/>
      <c r="AQ30"/>
      <c r="AR30"/>
    </row>
    <row r="31" spans="1:44" ht="34" customHeight="1">
      <c r="A31" s="128" t="s">
        <v>2659</v>
      </c>
      <c r="B31" s="539" t="s">
        <v>5714</v>
      </c>
      <c r="C31" s="539" t="s">
        <v>2659</v>
      </c>
      <c r="D31" s="539">
        <v>14</v>
      </c>
      <c r="E31" s="520">
        <v>112</v>
      </c>
      <c r="F31" s="574" t="s">
        <v>5715</v>
      </c>
      <c r="G31" s="501" t="s">
        <v>2659</v>
      </c>
      <c r="H31" s="575">
        <v>28</v>
      </c>
      <c r="I31" s="575">
        <v>61.5</v>
      </c>
      <c r="J31" s="575">
        <v>90</v>
      </c>
      <c r="K31" s="575" t="s">
        <v>2968</v>
      </c>
      <c r="L31" s="576">
        <v>4</v>
      </c>
      <c r="M31" s="575">
        <v>20</v>
      </c>
      <c r="N31" s="575">
        <v>53.5</v>
      </c>
      <c r="O31" s="575">
        <v>84</v>
      </c>
      <c r="P31" s="575" t="s">
        <v>2968</v>
      </c>
      <c r="Q31" s="576">
        <v>4</v>
      </c>
      <c r="R31" s="575">
        <v>16.5</v>
      </c>
      <c r="S31" s="575">
        <v>47.5</v>
      </c>
      <c r="T31" s="575">
        <v>64</v>
      </c>
      <c r="U31" s="575" t="s">
        <v>4049</v>
      </c>
      <c r="V31" s="576">
        <v>3</v>
      </c>
      <c r="W31" s="577">
        <v>14.5</v>
      </c>
      <c r="X31" s="575">
        <v>51</v>
      </c>
      <c r="Y31" s="575">
        <v>66</v>
      </c>
      <c r="Z31" s="575" t="s">
        <v>4048</v>
      </c>
      <c r="AA31" s="576">
        <v>3.25</v>
      </c>
      <c r="AB31" s="578">
        <v>16</v>
      </c>
      <c r="AC31" s="575">
        <v>48.5</v>
      </c>
      <c r="AD31" s="540">
        <v>65</v>
      </c>
      <c r="AE31" s="575" t="s">
        <v>4048</v>
      </c>
      <c r="AF31" s="575">
        <v>3.25</v>
      </c>
      <c r="AG31" s="575">
        <v>21.6</v>
      </c>
      <c r="AH31" s="575">
        <v>41.75</v>
      </c>
      <c r="AI31" s="575">
        <v>64</v>
      </c>
      <c r="AJ31" s="575" t="s">
        <v>4049</v>
      </c>
      <c r="AK31" s="575">
        <v>3</v>
      </c>
      <c r="AL31" s="576">
        <f t="shared" si="1"/>
        <v>3.3875000000000002</v>
      </c>
      <c r="AM31" s="575" t="s">
        <v>5493</v>
      </c>
      <c r="AN31" s="520">
        <v>112</v>
      </c>
      <c r="AO31" s="62"/>
    </row>
    <row r="32" spans="1:44" ht="34" customHeight="1">
      <c r="A32" s="128" t="s">
        <v>2659</v>
      </c>
      <c r="B32" s="539" t="s">
        <v>5716</v>
      </c>
      <c r="C32" s="539" t="s">
        <v>2659</v>
      </c>
      <c r="D32" s="539">
        <v>20</v>
      </c>
      <c r="E32" s="520">
        <v>113</v>
      </c>
      <c r="F32" s="574" t="s">
        <v>5717</v>
      </c>
      <c r="G32" s="501" t="s">
        <v>2659</v>
      </c>
      <c r="H32" s="575">
        <v>26</v>
      </c>
      <c r="I32" s="575">
        <v>62.5</v>
      </c>
      <c r="J32" s="575">
        <v>89</v>
      </c>
      <c r="K32" s="575" t="s">
        <v>2968</v>
      </c>
      <c r="L32" s="576">
        <v>4</v>
      </c>
      <c r="M32" s="575">
        <v>14</v>
      </c>
      <c r="N32" s="575">
        <v>54.5</v>
      </c>
      <c r="O32" s="575">
        <v>69</v>
      </c>
      <c r="P32" s="575" t="s">
        <v>5718</v>
      </c>
      <c r="Q32" s="576">
        <v>3.25</v>
      </c>
      <c r="R32" s="575">
        <v>13</v>
      </c>
      <c r="S32" s="575">
        <v>49</v>
      </c>
      <c r="T32" s="575">
        <v>62</v>
      </c>
      <c r="U32" s="575" t="s">
        <v>4049</v>
      </c>
      <c r="V32" s="576">
        <v>3</v>
      </c>
      <c r="W32" s="577">
        <v>28.5</v>
      </c>
      <c r="X32" s="575">
        <v>53.5</v>
      </c>
      <c r="Y32" s="575">
        <v>82</v>
      </c>
      <c r="Z32" s="575" t="s">
        <v>2968</v>
      </c>
      <c r="AA32" s="576">
        <v>4</v>
      </c>
      <c r="AB32" s="578">
        <v>17</v>
      </c>
      <c r="AC32" s="575">
        <v>49.5</v>
      </c>
      <c r="AD32" s="540">
        <v>67</v>
      </c>
      <c r="AE32" s="575" t="s">
        <v>4048</v>
      </c>
      <c r="AF32" s="575">
        <v>3.25</v>
      </c>
      <c r="AG32" s="575">
        <v>22.6</v>
      </c>
      <c r="AH32" s="575">
        <v>44.75</v>
      </c>
      <c r="AI32" s="575">
        <v>68</v>
      </c>
      <c r="AJ32" s="575" t="s">
        <v>4048</v>
      </c>
      <c r="AK32" s="575">
        <v>3.25</v>
      </c>
      <c r="AL32" s="576">
        <f t="shared" si="1"/>
        <v>3.4249999999999998</v>
      </c>
      <c r="AM32" s="575" t="s">
        <v>5493</v>
      </c>
      <c r="AN32" s="520">
        <v>113</v>
      </c>
      <c r="AO32" s="62"/>
    </row>
    <row r="33" spans="1:60" ht="34" customHeight="1">
      <c r="A33" s="303" t="s">
        <v>3035</v>
      </c>
      <c r="B33" s="539" t="s">
        <v>5719</v>
      </c>
      <c r="C33" s="539" t="s">
        <v>2659</v>
      </c>
      <c r="D33" s="539">
        <v>12</v>
      </c>
      <c r="E33" s="520">
        <v>114</v>
      </c>
      <c r="F33" s="574" t="s">
        <v>875</v>
      </c>
      <c r="G33" s="501" t="s">
        <v>2659</v>
      </c>
      <c r="H33" s="575">
        <v>24</v>
      </c>
      <c r="I33" s="575">
        <v>32</v>
      </c>
      <c r="J33" s="575">
        <v>56</v>
      </c>
      <c r="K33" s="575" t="s">
        <v>5782</v>
      </c>
      <c r="L33" s="576">
        <v>2.75</v>
      </c>
      <c r="M33" s="575">
        <v>17</v>
      </c>
      <c r="N33" s="575">
        <v>41.5</v>
      </c>
      <c r="O33" s="575">
        <v>59</v>
      </c>
      <c r="P33" s="575" t="s">
        <v>5782</v>
      </c>
      <c r="Q33" s="576">
        <v>2.75</v>
      </c>
      <c r="R33" s="575">
        <v>12</v>
      </c>
      <c r="S33" s="575">
        <v>37</v>
      </c>
      <c r="T33" s="575">
        <v>49</v>
      </c>
      <c r="U33" s="575" t="s">
        <v>4051</v>
      </c>
      <c r="V33" s="576">
        <v>2.25</v>
      </c>
      <c r="W33" s="577">
        <v>20</v>
      </c>
      <c r="X33" s="575">
        <v>31.5</v>
      </c>
      <c r="Y33" s="575">
        <v>52</v>
      </c>
      <c r="Z33" s="575" t="s">
        <v>4050</v>
      </c>
      <c r="AA33" s="576">
        <v>2.5</v>
      </c>
      <c r="AB33" s="578">
        <v>6</v>
      </c>
      <c r="AC33" s="575">
        <v>11.5</v>
      </c>
      <c r="AD33" s="540">
        <v>18</v>
      </c>
      <c r="AE33" s="575" t="s">
        <v>5014</v>
      </c>
      <c r="AF33" s="575">
        <v>0</v>
      </c>
      <c r="AG33" s="575">
        <v>18.8</v>
      </c>
      <c r="AH33" s="575">
        <v>44</v>
      </c>
      <c r="AI33" s="575">
        <v>63</v>
      </c>
      <c r="AJ33" s="575" t="s">
        <v>4049</v>
      </c>
      <c r="AK33" s="575">
        <v>3</v>
      </c>
      <c r="AL33" s="576">
        <f t="shared" si="1"/>
        <v>2.2250000000000001</v>
      </c>
      <c r="AM33" s="575" t="s">
        <v>5493</v>
      </c>
      <c r="AN33" s="520">
        <v>114</v>
      </c>
      <c r="AO33" s="62"/>
    </row>
    <row r="34" spans="1:60" ht="34" customHeight="1">
      <c r="A34" s="303" t="s">
        <v>3321</v>
      </c>
      <c r="B34" s="539" t="s">
        <v>876</v>
      </c>
      <c r="C34" s="539" t="s">
        <v>2659</v>
      </c>
      <c r="D34" s="539">
        <v>6</v>
      </c>
      <c r="E34" s="520">
        <v>115</v>
      </c>
      <c r="F34" s="574" t="s">
        <v>877</v>
      </c>
      <c r="G34" s="501" t="s">
        <v>2659</v>
      </c>
      <c r="H34" s="575">
        <v>27</v>
      </c>
      <c r="I34" s="575">
        <v>60</v>
      </c>
      <c r="J34" s="575">
        <v>87</v>
      </c>
      <c r="K34" s="575" t="s">
        <v>2968</v>
      </c>
      <c r="L34" s="576">
        <v>4</v>
      </c>
      <c r="M34" s="575">
        <v>24</v>
      </c>
      <c r="N34" s="575">
        <v>56</v>
      </c>
      <c r="O34" s="575">
        <v>80</v>
      </c>
      <c r="P34" s="575" t="s">
        <v>2968</v>
      </c>
      <c r="Q34" s="576">
        <v>4</v>
      </c>
      <c r="R34" s="575">
        <v>25.5</v>
      </c>
      <c r="S34" s="575">
        <v>54</v>
      </c>
      <c r="T34" s="575">
        <v>80</v>
      </c>
      <c r="U34" s="575" t="s">
        <v>2968</v>
      </c>
      <c r="V34" s="576">
        <v>4</v>
      </c>
      <c r="W34" s="577">
        <v>27.5</v>
      </c>
      <c r="X34" s="575">
        <v>54.5</v>
      </c>
      <c r="Y34" s="575">
        <v>82</v>
      </c>
      <c r="Z34" s="575" t="s">
        <v>2968</v>
      </c>
      <c r="AA34" s="576">
        <v>4</v>
      </c>
      <c r="AB34" s="578">
        <v>20.5</v>
      </c>
      <c r="AC34" s="575">
        <v>51.75</v>
      </c>
      <c r="AD34" s="540">
        <v>73</v>
      </c>
      <c r="AE34" s="575" t="s">
        <v>5775</v>
      </c>
      <c r="AF34" s="575">
        <v>3.5</v>
      </c>
      <c r="AG34" s="575">
        <v>22.4</v>
      </c>
      <c r="AH34" s="575">
        <v>48.25</v>
      </c>
      <c r="AI34" s="575">
        <v>71</v>
      </c>
      <c r="AJ34" s="575" t="s">
        <v>5775</v>
      </c>
      <c r="AK34" s="575">
        <v>3.5</v>
      </c>
      <c r="AL34" s="576">
        <f t="shared" si="1"/>
        <v>3.85</v>
      </c>
      <c r="AM34" s="575" t="s">
        <v>5493</v>
      </c>
      <c r="AN34" s="520">
        <v>115</v>
      </c>
      <c r="AO34" s="62"/>
    </row>
    <row r="35" spans="1:60" ht="34" customHeight="1">
      <c r="A35" s="128" t="s">
        <v>878</v>
      </c>
      <c r="B35" s="539" t="s">
        <v>879</v>
      </c>
      <c r="C35" s="539" t="s">
        <v>2659</v>
      </c>
      <c r="D35" s="539">
        <v>13</v>
      </c>
      <c r="E35" s="520">
        <v>116</v>
      </c>
      <c r="F35" s="574" t="s">
        <v>880</v>
      </c>
      <c r="G35" s="501" t="s">
        <v>2659</v>
      </c>
      <c r="H35" s="575">
        <v>26</v>
      </c>
      <c r="I35" s="575">
        <v>60.5</v>
      </c>
      <c r="J35" s="575">
        <v>87</v>
      </c>
      <c r="K35" s="575" t="s">
        <v>2968</v>
      </c>
      <c r="L35" s="576">
        <v>4</v>
      </c>
      <c r="M35" s="575">
        <v>21</v>
      </c>
      <c r="N35" s="575">
        <v>59.5</v>
      </c>
      <c r="O35" s="575">
        <v>81</v>
      </c>
      <c r="P35" s="575" t="s">
        <v>2968</v>
      </c>
      <c r="Q35" s="576">
        <v>4</v>
      </c>
      <c r="R35" s="575">
        <v>21</v>
      </c>
      <c r="S35" s="575">
        <v>53.5</v>
      </c>
      <c r="T35" s="575">
        <v>75</v>
      </c>
      <c r="U35" s="575" t="s">
        <v>4047</v>
      </c>
      <c r="V35" s="576">
        <v>3.75</v>
      </c>
      <c r="W35" s="577">
        <v>25.5</v>
      </c>
      <c r="X35" s="575">
        <v>56</v>
      </c>
      <c r="Y35" s="575">
        <v>82</v>
      </c>
      <c r="Z35" s="575" t="s">
        <v>2968</v>
      </c>
      <c r="AA35" s="576">
        <v>4</v>
      </c>
      <c r="AB35" s="578">
        <v>23</v>
      </c>
      <c r="AC35" s="575">
        <v>54.25</v>
      </c>
      <c r="AD35" s="540">
        <v>78</v>
      </c>
      <c r="AE35" s="575" t="s">
        <v>4047</v>
      </c>
      <c r="AF35" s="575">
        <v>3.75</v>
      </c>
      <c r="AG35" s="575">
        <v>24.3</v>
      </c>
      <c r="AH35" s="575">
        <v>48.25</v>
      </c>
      <c r="AI35" s="575">
        <v>73</v>
      </c>
      <c r="AJ35" s="575" t="s">
        <v>5775</v>
      </c>
      <c r="AK35" s="575">
        <v>3.5</v>
      </c>
      <c r="AL35" s="576">
        <f t="shared" si="1"/>
        <v>3.8374999999999999</v>
      </c>
      <c r="AM35" s="575" t="s">
        <v>5493</v>
      </c>
      <c r="AN35" s="520">
        <v>116</v>
      </c>
      <c r="AO35" s="62"/>
    </row>
    <row r="36" spans="1:60" s="132" customFormat="1" ht="34" customHeight="1">
      <c r="A36" s="128" t="s">
        <v>2659</v>
      </c>
      <c r="B36" s="539" t="s">
        <v>881</v>
      </c>
      <c r="C36" s="539" t="s">
        <v>2659</v>
      </c>
      <c r="D36" s="210">
        <v>18</v>
      </c>
      <c r="E36" s="540">
        <v>117</v>
      </c>
      <c r="F36" s="574" t="s">
        <v>882</v>
      </c>
      <c r="G36" s="501" t="s">
        <v>2659</v>
      </c>
      <c r="H36" s="575">
        <v>21</v>
      </c>
      <c r="I36" s="575">
        <v>37</v>
      </c>
      <c r="J36" s="575">
        <v>58</v>
      </c>
      <c r="K36" s="575" t="s">
        <v>5782</v>
      </c>
      <c r="L36" s="576">
        <v>2.75</v>
      </c>
      <c r="M36" s="575">
        <v>20</v>
      </c>
      <c r="N36" s="575">
        <v>53.5</v>
      </c>
      <c r="O36" s="575">
        <v>74</v>
      </c>
      <c r="P36" s="575" t="s">
        <v>5775</v>
      </c>
      <c r="Q36" s="575">
        <v>3.5</v>
      </c>
      <c r="R36" s="575">
        <v>18</v>
      </c>
      <c r="S36" s="575">
        <v>52.5</v>
      </c>
      <c r="T36" s="575">
        <v>71</v>
      </c>
      <c r="U36" s="575" t="s">
        <v>5775</v>
      </c>
      <c r="V36" s="575">
        <v>3.5</v>
      </c>
      <c r="W36" s="575">
        <v>18</v>
      </c>
      <c r="X36" s="575">
        <v>46.5</v>
      </c>
      <c r="Y36" s="575">
        <v>65</v>
      </c>
      <c r="Z36" s="575" t="s">
        <v>4048</v>
      </c>
      <c r="AA36" s="575">
        <v>3.25</v>
      </c>
      <c r="AB36" s="578">
        <v>18</v>
      </c>
      <c r="AC36" s="575">
        <v>47.5</v>
      </c>
      <c r="AD36" s="540">
        <v>66</v>
      </c>
      <c r="AE36" s="575" t="s">
        <v>4048</v>
      </c>
      <c r="AF36" s="575">
        <v>3.25</v>
      </c>
      <c r="AG36" s="575">
        <v>18.7</v>
      </c>
      <c r="AH36" s="575">
        <v>46.75</v>
      </c>
      <c r="AI36" s="575">
        <v>66</v>
      </c>
      <c r="AJ36" s="575" t="s">
        <v>4048</v>
      </c>
      <c r="AK36" s="575">
        <v>3.25</v>
      </c>
      <c r="AL36" s="576">
        <f t="shared" si="1"/>
        <v>3.3</v>
      </c>
      <c r="AM36" s="575" t="s">
        <v>5493</v>
      </c>
      <c r="AN36" s="540">
        <v>117</v>
      </c>
      <c r="AO36" s="62"/>
      <c r="AP36"/>
      <c r="AQ36"/>
      <c r="AR36"/>
    </row>
    <row r="37" spans="1:60" ht="34" customHeight="1">
      <c r="A37" s="128" t="s">
        <v>2659</v>
      </c>
      <c r="B37" s="539" t="s">
        <v>883</v>
      </c>
      <c r="C37" s="539" t="s">
        <v>2659</v>
      </c>
      <c r="D37" s="210">
        <v>21</v>
      </c>
      <c r="E37" s="210">
        <v>118</v>
      </c>
      <c r="F37" s="574" t="s">
        <v>884</v>
      </c>
      <c r="G37" s="501" t="s">
        <v>2659</v>
      </c>
      <c r="H37" s="575">
        <v>26</v>
      </c>
      <c r="I37" s="575">
        <v>52.5</v>
      </c>
      <c r="J37" s="575">
        <v>79</v>
      </c>
      <c r="K37" s="575" t="s">
        <v>4047</v>
      </c>
      <c r="L37" s="576">
        <v>3.75</v>
      </c>
      <c r="M37" s="575">
        <v>21</v>
      </c>
      <c r="N37" s="575">
        <v>53</v>
      </c>
      <c r="O37" s="575">
        <v>74</v>
      </c>
      <c r="P37" s="575" t="s">
        <v>4047</v>
      </c>
      <c r="Q37" s="576">
        <v>3.5</v>
      </c>
      <c r="R37" s="575">
        <v>20.5</v>
      </c>
      <c r="S37" s="575">
        <v>58.5</v>
      </c>
      <c r="T37" s="575">
        <v>79</v>
      </c>
      <c r="U37" s="575" t="s">
        <v>4047</v>
      </c>
      <c r="V37" s="576">
        <v>3.75</v>
      </c>
      <c r="W37" s="577">
        <v>19.5</v>
      </c>
      <c r="X37" s="575">
        <v>54</v>
      </c>
      <c r="Y37" s="575">
        <v>74</v>
      </c>
      <c r="Z37" s="575" t="s">
        <v>5775</v>
      </c>
      <c r="AA37" s="576">
        <v>3.5</v>
      </c>
      <c r="AB37" s="578">
        <v>18</v>
      </c>
      <c r="AC37" s="575">
        <v>43</v>
      </c>
      <c r="AD37" s="210">
        <v>61</v>
      </c>
      <c r="AE37" s="575" t="s">
        <v>4049</v>
      </c>
      <c r="AF37" s="575">
        <v>3</v>
      </c>
      <c r="AG37" s="575">
        <v>24.9</v>
      </c>
      <c r="AH37" s="575">
        <v>50.5</v>
      </c>
      <c r="AI37" s="575">
        <v>76</v>
      </c>
      <c r="AJ37" s="575" t="s">
        <v>4047</v>
      </c>
      <c r="AK37" s="575">
        <v>3.75</v>
      </c>
      <c r="AL37" s="576">
        <f t="shared" si="1"/>
        <v>3.5375000000000001</v>
      </c>
      <c r="AM37" s="575" t="s">
        <v>5493</v>
      </c>
      <c r="AN37" s="210">
        <v>118</v>
      </c>
      <c r="AO37" s="62"/>
    </row>
    <row r="38" spans="1:60" ht="34" customHeight="1">
      <c r="A38" s="128" t="s">
        <v>2659</v>
      </c>
      <c r="B38" s="539" t="s">
        <v>885</v>
      </c>
      <c r="C38" s="539" t="s">
        <v>2659</v>
      </c>
      <c r="D38" s="210">
        <v>23</v>
      </c>
      <c r="E38" s="210">
        <v>119</v>
      </c>
      <c r="F38" s="574" t="s">
        <v>886</v>
      </c>
      <c r="G38" s="501" t="s">
        <v>2659</v>
      </c>
      <c r="H38" s="575">
        <v>29</v>
      </c>
      <c r="I38" s="575">
        <v>41</v>
      </c>
      <c r="J38" s="575">
        <v>70</v>
      </c>
      <c r="K38" s="575" t="s">
        <v>5775</v>
      </c>
      <c r="L38" s="576">
        <v>3.5</v>
      </c>
      <c r="M38" s="575">
        <v>18</v>
      </c>
      <c r="N38" s="575">
        <v>43.5</v>
      </c>
      <c r="O38" s="575">
        <v>62</v>
      </c>
      <c r="P38" s="575" t="s">
        <v>4049</v>
      </c>
      <c r="Q38" s="576">
        <v>3</v>
      </c>
      <c r="R38" s="575">
        <v>15</v>
      </c>
      <c r="S38" s="575">
        <v>51.5</v>
      </c>
      <c r="T38" s="575">
        <v>67</v>
      </c>
      <c r="U38" s="575" t="s">
        <v>4048</v>
      </c>
      <c r="V38" s="576">
        <v>3.25</v>
      </c>
      <c r="W38" s="577">
        <v>23</v>
      </c>
      <c r="X38" s="575">
        <v>41</v>
      </c>
      <c r="Y38" s="575">
        <v>64</v>
      </c>
      <c r="Z38" s="575" t="s">
        <v>4049</v>
      </c>
      <c r="AA38" s="576">
        <v>3</v>
      </c>
      <c r="AB38" s="578">
        <v>18</v>
      </c>
      <c r="AC38" s="575">
        <v>33.5</v>
      </c>
      <c r="AD38" s="210">
        <v>52</v>
      </c>
      <c r="AE38" s="575" t="s">
        <v>4050</v>
      </c>
      <c r="AF38" s="575">
        <v>2.5</v>
      </c>
      <c r="AG38" s="575">
        <v>21.3</v>
      </c>
      <c r="AH38" s="575">
        <v>47.25</v>
      </c>
      <c r="AI38" s="575">
        <v>69</v>
      </c>
      <c r="AJ38" s="575" t="s">
        <v>4048</v>
      </c>
      <c r="AK38" s="575">
        <v>3.25</v>
      </c>
      <c r="AL38" s="576">
        <f t="shared" si="1"/>
        <v>3.0625</v>
      </c>
      <c r="AM38" s="575" t="s">
        <v>5493</v>
      </c>
      <c r="AN38" s="210">
        <v>119</v>
      </c>
      <c r="AO38" s="62"/>
    </row>
    <row r="39" spans="1:60" ht="34" customHeight="1">
      <c r="A39" s="128" t="s">
        <v>5109</v>
      </c>
      <c r="B39" s="539" t="s">
        <v>1823</v>
      </c>
      <c r="C39" s="539" t="s">
        <v>2659</v>
      </c>
      <c r="D39" s="210">
        <v>11</v>
      </c>
      <c r="E39" s="210">
        <v>120</v>
      </c>
      <c r="F39" s="574" t="s">
        <v>1824</v>
      </c>
      <c r="G39" s="501" t="s">
        <v>2659</v>
      </c>
      <c r="H39" s="575">
        <v>28</v>
      </c>
      <c r="I39" s="575">
        <v>40</v>
      </c>
      <c r="J39" s="575">
        <v>68</v>
      </c>
      <c r="K39" s="575" t="s">
        <v>4048</v>
      </c>
      <c r="L39" s="576">
        <v>3.25</v>
      </c>
      <c r="M39" s="575">
        <v>26</v>
      </c>
      <c r="N39" s="575">
        <v>46.5</v>
      </c>
      <c r="O39" s="575">
        <v>73</v>
      </c>
      <c r="P39" s="575" t="s">
        <v>5775</v>
      </c>
      <c r="Q39" s="576">
        <v>3.5</v>
      </c>
      <c r="R39" s="575">
        <v>13</v>
      </c>
      <c r="S39" s="575">
        <v>40.5</v>
      </c>
      <c r="T39" s="575">
        <v>54</v>
      </c>
      <c r="U39" s="575" t="s">
        <v>4050</v>
      </c>
      <c r="V39" s="576">
        <v>2.5</v>
      </c>
      <c r="W39" s="577">
        <v>19.5</v>
      </c>
      <c r="X39" s="575">
        <v>39.5</v>
      </c>
      <c r="Y39" s="575">
        <v>59</v>
      </c>
      <c r="Z39" s="575" t="s">
        <v>5782</v>
      </c>
      <c r="AA39" s="576">
        <v>2.75</v>
      </c>
      <c r="AB39" s="578">
        <v>14</v>
      </c>
      <c r="AC39" s="575">
        <v>33.75</v>
      </c>
      <c r="AD39" s="210">
        <v>48</v>
      </c>
      <c r="AE39" s="575" t="s">
        <v>4051</v>
      </c>
      <c r="AF39" s="575">
        <v>2.25</v>
      </c>
      <c r="AG39" s="575">
        <v>15.9</v>
      </c>
      <c r="AH39" s="575">
        <v>46.5</v>
      </c>
      <c r="AI39" s="575">
        <v>63</v>
      </c>
      <c r="AJ39" s="575" t="s">
        <v>4049</v>
      </c>
      <c r="AK39" s="575">
        <v>3</v>
      </c>
      <c r="AL39" s="576">
        <f t="shared" si="1"/>
        <v>2.8624999999999998</v>
      </c>
      <c r="AM39" s="575" t="s">
        <v>5493</v>
      </c>
      <c r="AN39" s="210">
        <v>120</v>
      </c>
      <c r="AO39" s="62"/>
    </row>
    <row r="40" spans="1:60" s="509" customFormat="1" ht="34" customHeight="1">
      <c r="A40" s="303" t="s">
        <v>5002</v>
      </c>
      <c r="B40" s="539" t="s">
        <v>1825</v>
      </c>
      <c r="C40" s="539" t="s">
        <v>2659</v>
      </c>
      <c r="D40" s="210">
        <v>15</v>
      </c>
      <c r="E40" s="210">
        <v>121</v>
      </c>
      <c r="F40" s="574" t="s">
        <v>1826</v>
      </c>
      <c r="G40" s="501" t="s">
        <v>2659</v>
      </c>
      <c r="H40" s="575">
        <v>26</v>
      </c>
      <c r="I40" s="575">
        <v>40.5</v>
      </c>
      <c r="J40" s="575">
        <v>67</v>
      </c>
      <c r="K40" s="575" t="s">
        <v>4048</v>
      </c>
      <c r="L40" s="575">
        <v>3.25</v>
      </c>
      <c r="M40" s="575">
        <v>14</v>
      </c>
      <c r="N40" s="575">
        <v>32</v>
      </c>
      <c r="O40" s="575">
        <v>46</v>
      </c>
      <c r="P40" s="575" t="s">
        <v>4051</v>
      </c>
      <c r="Q40" s="575">
        <v>2.25</v>
      </c>
      <c r="R40" s="575">
        <v>16</v>
      </c>
      <c r="S40" s="575">
        <v>52.5</v>
      </c>
      <c r="T40" s="575">
        <v>69</v>
      </c>
      <c r="U40" s="575" t="s">
        <v>4048</v>
      </c>
      <c r="V40" s="575">
        <v>3.25</v>
      </c>
      <c r="W40" s="575">
        <v>22.5</v>
      </c>
      <c r="X40" s="575">
        <v>48.5</v>
      </c>
      <c r="Y40" s="575">
        <v>71</v>
      </c>
      <c r="Z40" s="575" t="s">
        <v>5775</v>
      </c>
      <c r="AA40" s="575">
        <v>3.5</v>
      </c>
      <c r="AB40" s="578">
        <v>17</v>
      </c>
      <c r="AC40" s="575">
        <v>51.5</v>
      </c>
      <c r="AD40" s="575">
        <v>69</v>
      </c>
      <c r="AE40" s="575" t="s">
        <v>4048</v>
      </c>
      <c r="AF40" s="575">
        <v>3.25</v>
      </c>
      <c r="AG40" s="575">
        <v>23.75</v>
      </c>
      <c r="AH40" s="575">
        <v>42.25</v>
      </c>
      <c r="AI40" s="575">
        <v>66</v>
      </c>
      <c r="AJ40" s="575" t="s">
        <v>4048</v>
      </c>
      <c r="AK40" s="575">
        <v>3.25</v>
      </c>
      <c r="AL40" s="576">
        <f t="shared" si="1"/>
        <v>3.1</v>
      </c>
      <c r="AM40" s="575" t="s">
        <v>5493</v>
      </c>
      <c r="AN40" s="210">
        <v>121</v>
      </c>
      <c r="AO40" s="580"/>
      <c r="AP40"/>
      <c r="AQ40"/>
      <c r="AR40"/>
      <c r="AT40" s="581"/>
      <c r="BH40" s="582"/>
    </row>
    <row r="41" spans="1:60" s="4" customFormat="1" ht="18" customHeight="1">
      <c r="A41" s="132"/>
      <c r="B41" s="132"/>
      <c r="C41" s="132"/>
      <c r="D41" s="132"/>
      <c r="E41" s="132"/>
      <c r="F41" s="583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584"/>
      <c r="AC41" s="132"/>
      <c r="AD41" s="132"/>
      <c r="AE41" s="132"/>
    </row>
    <row r="42" spans="1:60" s="509" customFormat="1" ht="25.5" customHeight="1">
      <c r="A42" s="585"/>
      <c r="B42" s="586"/>
      <c r="C42" s="511"/>
      <c r="D42" s="511"/>
      <c r="E42" s="511"/>
      <c r="F42" s="512"/>
      <c r="G42" s="215"/>
      <c r="K42" s="214" t="s">
        <v>5111</v>
      </c>
      <c r="L42" s="215" t="s">
        <v>1827</v>
      </c>
      <c r="M42" s="587"/>
      <c r="N42" s="215"/>
      <c r="O42" s="248"/>
      <c r="P42" s="248"/>
      <c r="Q42" s="248"/>
      <c r="R42" s="587"/>
      <c r="S42" s="214"/>
      <c r="U42" s="234" t="s">
        <v>5285</v>
      </c>
      <c r="V42" s="588"/>
      <c r="Z42" s="589"/>
      <c r="AA42" s="590"/>
      <c r="AB42" s="591"/>
      <c r="AD42" s="248"/>
      <c r="AE42" s="511"/>
      <c r="AP42" s="582"/>
      <c r="AT42" s="581"/>
    </row>
    <row r="43" spans="1:60" s="509" customFormat="1" ht="20.149999999999999" customHeight="1">
      <c r="A43" s="592" t="s">
        <v>2056</v>
      </c>
      <c r="B43" s="514" t="s">
        <v>5110</v>
      </c>
      <c r="C43" s="511"/>
      <c r="D43" s="511"/>
      <c r="E43" s="511"/>
      <c r="F43" s="512"/>
      <c r="G43" s="215"/>
      <c r="K43" s="214" t="s">
        <v>5138</v>
      </c>
      <c r="L43" s="134" t="s">
        <v>1828</v>
      </c>
      <c r="M43" s="587"/>
      <c r="N43" s="215"/>
      <c r="O43" s="248"/>
      <c r="P43" s="248"/>
      <c r="Q43" s="248"/>
      <c r="R43" s="587"/>
      <c r="S43" s="214"/>
      <c r="U43" s="234" t="s">
        <v>1647</v>
      </c>
      <c r="V43" s="593"/>
      <c r="AA43" s="590"/>
      <c r="AB43" s="591"/>
      <c r="AD43" s="594" t="s">
        <v>4491</v>
      </c>
      <c r="AE43" s="511"/>
      <c r="AK43" s="589" t="s">
        <v>1829</v>
      </c>
      <c r="AO43" s="1320"/>
      <c r="AP43" s="1320"/>
      <c r="AQ43" s="1320"/>
      <c r="AT43" s="581"/>
    </row>
    <row r="44" spans="1:60" s="509" customFormat="1" ht="20.149999999999999" customHeight="1">
      <c r="A44" s="214" t="s">
        <v>5114</v>
      </c>
      <c r="B44" s="514" t="s">
        <v>5137</v>
      </c>
      <c r="C44" s="511"/>
      <c r="D44" s="511"/>
      <c r="E44" s="511"/>
      <c r="F44" s="491"/>
      <c r="K44" s="214" t="s">
        <v>3132</v>
      </c>
      <c r="L44" s="134" t="s">
        <v>1710</v>
      </c>
      <c r="M44" s="595"/>
      <c r="N44" s="134"/>
      <c r="O44" s="248"/>
      <c r="P44" s="248"/>
      <c r="Q44" s="248"/>
      <c r="R44" s="595"/>
      <c r="S44" s="214"/>
      <c r="U44" s="234" t="s">
        <v>1648</v>
      </c>
      <c r="V44" s="593"/>
      <c r="AA44" s="590"/>
      <c r="AB44" s="596"/>
      <c r="AD44" s="597" t="s">
        <v>1496</v>
      </c>
      <c r="AE44" s="305"/>
      <c r="AK44" s="190" t="s">
        <v>3820</v>
      </c>
      <c r="AP44" s="582"/>
      <c r="AT44" s="581"/>
    </row>
    <row r="45" spans="1:60" s="509" customFormat="1" ht="20.149999999999999" customHeight="1">
      <c r="A45" s="134"/>
      <c r="B45" s="190" t="s">
        <v>3131</v>
      </c>
      <c r="C45" s="305"/>
      <c r="D45" s="305"/>
      <c r="E45" s="305"/>
      <c r="F45" s="598"/>
      <c r="G45" s="134"/>
      <c r="K45" s="134"/>
      <c r="L45" s="134" t="s">
        <v>542</v>
      </c>
      <c r="M45" s="595"/>
      <c r="N45" s="134"/>
      <c r="O45" s="248"/>
      <c r="P45" s="248"/>
      <c r="Q45" s="248"/>
      <c r="R45" s="595"/>
      <c r="S45" s="134"/>
      <c r="U45" s="234" t="s">
        <v>3000</v>
      </c>
      <c r="V45" s="593"/>
      <c r="AA45" s="595"/>
      <c r="AB45" s="596"/>
      <c r="AD45" s="193" t="s">
        <v>543</v>
      </c>
      <c r="AK45" s="190" t="s">
        <v>544</v>
      </c>
      <c r="AT45" s="581"/>
      <c r="BH45" s="582"/>
    </row>
    <row r="46" spans="1:60" s="134" customFormat="1" ht="20.149999999999999" customHeight="1">
      <c r="A46" s="599"/>
      <c r="B46" s="599"/>
      <c r="C46" s="517"/>
      <c r="D46" s="516"/>
      <c r="E46" s="600"/>
      <c r="G46" s="487"/>
      <c r="J46" s="595"/>
      <c r="O46" s="595"/>
      <c r="V46" s="595"/>
      <c r="W46" s="132"/>
      <c r="X46" s="509"/>
      <c r="Y46" s="509"/>
      <c r="AA46" s="601"/>
      <c r="AB46" s="591"/>
      <c r="AC46" s="215"/>
      <c r="AF46" s="215"/>
      <c r="AG46" s="215"/>
      <c r="AH46" s="215"/>
      <c r="AI46" s="215"/>
      <c r="AK46" s="215"/>
      <c r="AL46" s="215"/>
      <c r="AM46" s="487"/>
      <c r="AN46" s="215"/>
    </row>
    <row r="47" spans="1:60" ht="18">
      <c r="A47" s="541"/>
      <c r="B47" s="542"/>
      <c r="C47" s="13"/>
      <c r="D47" s="1"/>
      <c r="E47" s="190" t="s">
        <v>545</v>
      </c>
      <c r="F47" s="325"/>
      <c r="G47" s="1"/>
      <c r="H47" s="1"/>
      <c r="I47" s="1"/>
      <c r="J47" s="543"/>
      <c r="K47" s="1"/>
      <c r="L47" s="97"/>
      <c r="M47" s="170"/>
      <c r="N47" s="171"/>
      <c r="O47" s="544"/>
      <c r="P47" s="171"/>
      <c r="Q47" s="170"/>
      <c r="R47" s="172"/>
      <c r="S47" s="171"/>
      <c r="V47" s="545"/>
      <c r="W47" s="132"/>
      <c r="X47" s="1"/>
      <c r="Y47" s="1"/>
      <c r="Z47" s="1"/>
      <c r="AA47" s="543"/>
      <c r="AB47" s="547"/>
      <c r="AC47" s="1"/>
    </row>
    <row r="48" spans="1:60" s="134" customFormat="1" ht="13">
      <c r="A48" s="602"/>
      <c r="B48" s="602"/>
      <c r="F48" s="491"/>
      <c r="G48" s="190"/>
      <c r="L48" s="595"/>
      <c r="Q48" s="595" t="s">
        <v>546</v>
      </c>
      <c r="V48" s="595"/>
      <c r="W48" s="132"/>
      <c r="AA48" s="595"/>
      <c r="AB48" s="596"/>
    </row>
    <row r="49" spans="1:41" ht="18" customHeight="1">
      <c r="A49" s="541"/>
      <c r="B49" s="542"/>
      <c r="C49" s="13"/>
      <c r="D49" s="1"/>
      <c r="E49" s="1"/>
      <c r="F49" s="325"/>
      <c r="G49" s="1"/>
      <c r="H49" s="1"/>
      <c r="I49" s="1"/>
      <c r="J49" s="1"/>
      <c r="K49" s="1"/>
      <c r="L49" s="543"/>
      <c r="M49" s="1"/>
      <c r="N49" s="97"/>
      <c r="O49" s="170"/>
      <c r="P49" s="171"/>
      <c r="Q49" s="544"/>
      <c r="R49" s="171"/>
      <c r="S49" s="170"/>
      <c r="T49" s="172"/>
      <c r="U49" s="171"/>
      <c r="V49" s="545"/>
      <c r="W49" s="132"/>
      <c r="X49" s="1"/>
      <c r="Y49" s="1"/>
      <c r="Z49" s="1"/>
      <c r="AA49" s="543"/>
      <c r="AB49" s="547"/>
      <c r="AC49" s="1"/>
    </row>
    <row r="50" spans="1:41" s="4" customFormat="1" ht="18" customHeight="1">
      <c r="A50" s="132"/>
      <c r="B50" s="132"/>
      <c r="C50" s="132"/>
      <c r="D50" s="132"/>
      <c r="E50" s="132"/>
      <c r="F50" s="583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584"/>
      <c r="AC50" s="132"/>
      <c r="AD50" s="132"/>
      <c r="AE50" s="132"/>
    </row>
    <row r="51" spans="1:41" s="4" customFormat="1" ht="18" customHeight="1">
      <c r="A51" s="132"/>
      <c r="B51" s="132"/>
      <c r="C51" s="132"/>
      <c r="D51" s="132"/>
      <c r="E51" s="132"/>
      <c r="F51" s="583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584"/>
      <c r="AC51" s="132"/>
      <c r="AD51" s="132"/>
      <c r="AE51" s="132"/>
    </row>
    <row r="57" spans="1:41" s="4" customFormat="1" ht="17.25" customHeight="1">
      <c r="A57" s="548"/>
      <c r="B57" s="1047" t="s">
        <v>4046</v>
      </c>
      <c r="C57" s="1047"/>
      <c r="D57" s="1047"/>
      <c r="E57" s="1047"/>
      <c r="F57" s="287"/>
      <c r="L57" s="31"/>
      <c r="M57" s="1312" t="s">
        <v>1665</v>
      </c>
      <c r="N57" s="1312"/>
      <c r="O57" s="1312"/>
      <c r="P57" s="1312"/>
      <c r="Q57" s="1312"/>
      <c r="R57" s="1312"/>
      <c r="S57" s="1312"/>
      <c r="T57" s="1312"/>
      <c r="U57" s="1312"/>
      <c r="V57" s="1312"/>
      <c r="W57" s="1312"/>
      <c r="X57" s="205"/>
      <c r="Y57" s="205"/>
      <c r="AA57" s="549"/>
      <c r="AB57" s="550"/>
      <c r="AC57" s="236"/>
      <c r="AD57" s="236"/>
      <c r="AE57" s="236"/>
    </row>
    <row r="58" spans="1:41" s="4" customFormat="1" ht="26.25" customHeight="1">
      <c r="A58" s="551"/>
      <c r="B58" s="988" t="s">
        <v>2250</v>
      </c>
      <c r="C58" s="988"/>
      <c r="D58" s="58" t="s">
        <v>2251</v>
      </c>
      <c r="E58" s="58" t="s">
        <v>2252</v>
      </c>
      <c r="F58" s="325"/>
      <c r="M58" s="1312"/>
      <c r="N58" s="1312"/>
      <c r="O58" s="1312"/>
      <c r="P58" s="1312"/>
      <c r="Q58" s="1312"/>
      <c r="R58" s="1312"/>
      <c r="S58" s="1312"/>
      <c r="T58" s="1312"/>
      <c r="U58" s="1312"/>
      <c r="V58" s="1312"/>
      <c r="W58" s="1312"/>
      <c r="X58" s="205"/>
      <c r="Y58" s="205"/>
      <c r="AA58" s="549"/>
      <c r="AB58" s="552"/>
    </row>
    <row r="59" spans="1:41" ht="24.75" customHeight="1">
      <c r="A59" s="553"/>
      <c r="B59" s="988" t="s">
        <v>2253</v>
      </c>
      <c r="C59" s="988"/>
      <c r="D59" s="58" t="s">
        <v>2968</v>
      </c>
      <c r="E59" s="58">
        <v>4</v>
      </c>
      <c r="F59" s="258"/>
      <c r="M59" s="119"/>
      <c r="Q59"/>
      <c r="R59" s="256" t="s">
        <v>6867</v>
      </c>
      <c r="S59" s="256"/>
      <c r="T59" s="256"/>
      <c r="U59" s="256"/>
      <c r="V59" s="256"/>
      <c r="W59" s="256"/>
      <c r="X59" s="256"/>
      <c r="Y59" s="256"/>
      <c r="Z59" s="256"/>
      <c r="AA59" s="555"/>
      <c r="AB59" s="556"/>
      <c r="AC59" s="119"/>
      <c r="AD59" s="119"/>
      <c r="AI59" s="4"/>
      <c r="AJ59" s="4"/>
      <c r="AK59" s="4"/>
      <c r="AL59" s="4"/>
      <c r="AM59" s="4"/>
      <c r="AN59" s="4"/>
    </row>
    <row r="60" spans="1:41" ht="24" customHeight="1">
      <c r="A60" s="557"/>
      <c r="B60" s="988" t="s">
        <v>5773</v>
      </c>
      <c r="C60" s="988"/>
      <c r="D60" s="58" t="s">
        <v>4047</v>
      </c>
      <c r="E60" s="58">
        <v>3.75</v>
      </c>
      <c r="F60" s="258"/>
      <c r="L60" s="173"/>
      <c r="M60" s="558"/>
      <c r="N60" s="1007" t="s">
        <v>6868</v>
      </c>
      <c r="O60" s="1007"/>
      <c r="P60" s="1007"/>
      <c r="Q60" s="1007"/>
      <c r="R60" s="1007"/>
      <c r="S60" s="1007"/>
      <c r="T60" s="1007"/>
      <c r="U60" s="1007"/>
      <c r="V60" s="1007"/>
      <c r="W60" s="1007"/>
      <c r="X60" s="119"/>
      <c r="Y60" s="119"/>
      <c r="AE60" s="1200" t="s">
        <v>6140</v>
      </c>
      <c r="AF60" s="1200"/>
      <c r="AG60" s="1200"/>
      <c r="AH60" s="1200"/>
      <c r="AI60" s="1200"/>
      <c r="AJ60" s="1200"/>
      <c r="AK60" s="1200"/>
      <c r="AL60" s="1200"/>
      <c r="AM60" s="1200"/>
      <c r="AN60" s="1200"/>
      <c r="AO60" s="1200"/>
    </row>
    <row r="61" spans="1:41" ht="15.75" customHeight="1">
      <c r="A61" s="551"/>
      <c r="B61" s="988" t="s">
        <v>5774</v>
      </c>
      <c r="C61" s="988"/>
      <c r="D61" s="58" t="s">
        <v>5775</v>
      </c>
      <c r="E61" s="58">
        <v>3.5</v>
      </c>
      <c r="F61" s="325"/>
      <c r="N61" s="1007"/>
      <c r="O61" s="1007"/>
      <c r="P61" s="1007"/>
      <c r="Q61" s="1007"/>
      <c r="R61" s="1007"/>
      <c r="S61" s="1007"/>
      <c r="T61" s="1007"/>
      <c r="U61" s="1007"/>
      <c r="V61" s="1007"/>
      <c r="W61" s="1007"/>
      <c r="X61" s="227"/>
      <c r="Y61" s="227"/>
      <c r="AE61" s="958"/>
      <c r="AF61" s="958"/>
      <c r="AG61" s="958"/>
      <c r="AH61" s="958"/>
      <c r="AI61" s="958"/>
      <c r="AJ61" s="958"/>
      <c r="AK61" s="958"/>
      <c r="AL61" s="958"/>
      <c r="AM61" s="958"/>
      <c r="AN61" s="958"/>
      <c r="AO61" s="958"/>
    </row>
    <row r="62" spans="1:41" ht="16.5" customHeight="1">
      <c r="A62" s="560"/>
      <c r="B62" s="988" t="s">
        <v>5776</v>
      </c>
      <c r="C62" s="988"/>
      <c r="D62" s="58" t="s">
        <v>4048</v>
      </c>
      <c r="E62" s="58">
        <v>3.25</v>
      </c>
      <c r="F62" s="325"/>
      <c r="L62" s="1"/>
      <c r="M62" s="1"/>
      <c r="N62" s="1007" t="s">
        <v>6869</v>
      </c>
      <c r="O62" s="1007"/>
      <c r="P62" s="1007"/>
      <c r="Q62" s="1007"/>
      <c r="R62" s="1007"/>
      <c r="S62" s="1007"/>
      <c r="T62" s="1007"/>
      <c r="U62" s="1007"/>
      <c r="V62" s="1007"/>
      <c r="W62" s="1007"/>
      <c r="X62" s="227"/>
      <c r="Y62" s="227"/>
      <c r="AE62" s="986" t="s">
        <v>2935</v>
      </c>
      <c r="AF62" s="986"/>
      <c r="AG62" s="986"/>
      <c r="AH62" s="986" t="s">
        <v>1831</v>
      </c>
      <c r="AI62" s="986"/>
      <c r="AJ62" s="986" t="s">
        <v>3975</v>
      </c>
      <c r="AK62" s="986"/>
      <c r="AL62" s="990" t="s">
        <v>3974</v>
      </c>
      <c r="AM62" s="990"/>
      <c r="AN62" s="1009" t="s">
        <v>2936</v>
      </c>
      <c r="AO62" s="1010"/>
    </row>
    <row r="63" spans="1:41" ht="15.75" customHeight="1">
      <c r="A63" s="541"/>
      <c r="B63" s="988" t="s">
        <v>1919</v>
      </c>
      <c r="C63" s="988"/>
      <c r="D63" s="58" t="s">
        <v>4049</v>
      </c>
      <c r="E63" s="58">
        <v>3</v>
      </c>
      <c r="F63" s="325"/>
      <c r="L63" s="1"/>
      <c r="M63" s="22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227"/>
      <c r="Y63" s="227"/>
      <c r="AE63" s="988" t="s">
        <v>3976</v>
      </c>
      <c r="AF63" s="988"/>
      <c r="AG63" s="58">
        <v>16</v>
      </c>
      <c r="AH63" s="988">
        <v>1</v>
      </c>
      <c r="AI63" s="988"/>
      <c r="AJ63" s="1313">
        <v>15</v>
      </c>
      <c r="AK63" s="1313"/>
      <c r="AL63" s="988">
        <v>15</v>
      </c>
      <c r="AM63" s="988"/>
      <c r="AN63" s="1310">
        <v>0.9375</v>
      </c>
      <c r="AO63" s="1311"/>
    </row>
    <row r="64" spans="1:41" ht="15.75" customHeight="1">
      <c r="A64" s="551"/>
      <c r="B64" s="988" t="s">
        <v>5777</v>
      </c>
      <c r="C64" s="988"/>
      <c r="D64" s="58" t="s">
        <v>5782</v>
      </c>
      <c r="E64" s="58">
        <v>2.75</v>
      </c>
      <c r="F64" s="325"/>
      <c r="L64" s="1"/>
      <c r="M64" s="22"/>
      <c r="N64" s="1"/>
      <c r="O64" s="1"/>
      <c r="P64" s="1"/>
      <c r="Q64" s="561"/>
      <c r="R64" s="227"/>
      <c r="S64" s="227"/>
      <c r="T64" s="227"/>
      <c r="U64" s="227"/>
      <c r="V64" s="227"/>
      <c r="W64" s="227"/>
      <c r="X64" s="227"/>
      <c r="Y64" s="227"/>
      <c r="AE64" s="988" t="s">
        <v>3977</v>
      </c>
      <c r="AF64" s="988"/>
      <c r="AG64" s="58">
        <v>5</v>
      </c>
      <c r="AH64" s="988">
        <v>0</v>
      </c>
      <c r="AI64" s="988"/>
      <c r="AJ64" s="1313">
        <v>5</v>
      </c>
      <c r="AK64" s="1313"/>
      <c r="AL64" s="988">
        <v>5</v>
      </c>
      <c r="AM64" s="988"/>
      <c r="AN64" s="1308">
        <v>1</v>
      </c>
      <c r="AO64" s="1309"/>
    </row>
    <row r="65" spans="1:44" ht="16.5" customHeight="1">
      <c r="A65" s="560"/>
      <c r="B65" s="988" t="s">
        <v>5778</v>
      </c>
      <c r="C65" s="988"/>
      <c r="D65" s="58" t="s">
        <v>4050</v>
      </c>
      <c r="E65" s="58">
        <v>2.5</v>
      </c>
      <c r="F65" s="325"/>
      <c r="G65" s="1"/>
      <c r="H65" s="1"/>
      <c r="I65" s="1"/>
      <c r="J65" s="1"/>
      <c r="K65" s="1"/>
      <c r="L65" s="562"/>
      <c r="M65" s="183"/>
      <c r="N65" s="96"/>
      <c r="O65" s="1"/>
      <c r="P65" s="1"/>
      <c r="Q65" s="543"/>
      <c r="R65" s="1"/>
      <c r="S65" s="1"/>
      <c r="T65" s="1"/>
      <c r="AE65" s="988" t="s">
        <v>3978</v>
      </c>
      <c r="AF65" s="988"/>
      <c r="AG65" s="58">
        <v>21</v>
      </c>
      <c r="AH65" s="988">
        <v>1</v>
      </c>
      <c r="AI65" s="988"/>
      <c r="AJ65" s="1313">
        <v>20</v>
      </c>
      <c r="AK65" s="1313"/>
      <c r="AL65" s="988">
        <v>20</v>
      </c>
      <c r="AM65" s="988"/>
      <c r="AN65" s="1310">
        <v>0.95240000000000002</v>
      </c>
      <c r="AO65" s="1311"/>
    </row>
    <row r="66" spans="1:44" ht="16.5" customHeight="1">
      <c r="A66" s="560"/>
      <c r="B66" s="988" t="s">
        <v>5779</v>
      </c>
      <c r="C66" s="988"/>
      <c r="D66" s="58" t="s">
        <v>4051</v>
      </c>
      <c r="E66" s="58">
        <v>2.25</v>
      </c>
      <c r="F66" s="325"/>
      <c r="G66" s="1"/>
      <c r="H66" s="1"/>
      <c r="I66" s="1"/>
      <c r="J66" s="1"/>
      <c r="K66" s="1"/>
      <c r="L66" s="562"/>
      <c r="M66" s="183"/>
      <c r="N66" s="96"/>
      <c r="O66" s="1"/>
      <c r="P66" s="1"/>
      <c r="Q66" s="543"/>
      <c r="R66" s="1"/>
      <c r="S66" s="1"/>
      <c r="T66" s="1"/>
      <c r="U66" s="1"/>
      <c r="V66" s="564"/>
      <c r="W66" s="546"/>
      <c r="X66" s="1"/>
      <c r="Y66" s="1"/>
      <c r="Z66" s="1"/>
      <c r="AA66" s="543"/>
      <c r="AB66" s="547"/>
      <c r="AC66" s="1"/>
    </row>
    <row r="67" spans="1:44" ht="16.5" customHeight="1">
      <c r="A67" s="560"/>
      <c r="B67" s="988" t="s">
        <v>5780</v>
      </c>
      <c r="C67" s="988"/>
      <c r="D67" s="58" t="s">
        <v>4052</v>
      </c>
      <c r="E67" s="58">
        <v>2</v>
      </c>
      <c r="F67" s="325"/>
      <c r="G67" s="1"/>
      <c r="H67" s="1"/>
      <c r="I67" s="1"/>
      <c r="J67" s="1"/>
      <c r="K67" s="1"/>
      <c r="L67" s="543"/>
      <c r="M67" s="5"/>
      <c r="N67" s="96"/>
      <c r="O67" s="32"/>
      <c r="P67" s="32"/>
      <c r="Q67" s="565"/>
      <c r="R67" s="32"/>
      <c r="S67" s="32"/>
      <c r="T67" s="37"/>
      <c r="U67" s="32"/>
      <c r="V67" s="565"/>
      <c r="W67" s="546"/>
      <c r="X67" s="1"/>
      <c r="Y67" s="1"/>
      <c r="Z67" s="1"/>
      <c r="AA67" s="543"/>
      <c r="AB67" s="547"/>
      <c r="AC67" s="1"/>
    </row>
    <row r="68" spans="1:44" ht="16.5" customHeight="1">
      <c r="A68" s="560"/>
      <c r="B68" s="988" t="s">
        <v>5781</v>
      </c>
      <c r="C68" s="988"/>
      <c r="D68" s="58" t="s">
        <v>5014</v>
      </c>
      <c r="E68" s="58">
        <v>0</v>
      </c>
      <c r="F68" s="324"/>
      <c r="G68" s="1"/>
      <c r="H68" s="1"/>
      <c r="I68" s="1"/>
      <c r="J68" s="1"/>
      <c r="K68" s="1"/>
      <c r="L68" s="543"/>
      <c r="M68" s="1"/>
      <c r="N68" s="1"/>
      <c r="O68" s="1"/>
      <c r="P68" s="1"/>
      <c r="Q68" s="543"/>
      <c r="R68" s="1"/>
      <c r="S68" s="1"/>
      <c r="T68" s="1"/>
      <c r="U68" s="1"/>
      <c r="V68" s="543"/>
      <c r="W68" s="566"/>
      <c r="X68" s="51"/>
      <c r="Y68" s="51"/>
      <c r="Z68" s="1"/>
      <c r="AA68" s="543"/>
      <c r="AB68" s="567"/>
      <c r="AC68" s="1"/>
    </row>
    <row r="69" spans="1:44" ht="15.75" customHeight="1">
      <c r="A69" s="541"/>
      <c r="B69" s="73" t="s">
        <v>3318</v>
      </c>
      <c r="C69" s="43"/>
      <c r="D69" s="75"/>
      <c r="E69" s="75"/>
      <c r="F69" s="325"/>
      <c r="G69" s="1"/>
      <c r="H69" s="1"/>
      <c r="I69" s="1"/>
      <c r="J69" s="1"/>
      <c r="K69" s="1"/>
      <c r="L69" s="543"/>
      <c r="M69" s="1"/>
      <c r="N69" s="22"/>
      <c r="O69" s="1"/>
      <c r="P69" s="22"/>
      <c r="Q69" s="543"/>
      <c r="R69" s="1"/>
      <c r="S69" s="22"/>
      <c r="T69" s="1"/>
      <c r="U69" s="22"/>
      <c r="V69" s="543"/>
      <c r="W69" s="566"/>
      <c r="X69" s="77"/>
      <c r="Y69" s="51"/>
      <c r="Z69" s="22"/>
      <c r="AA69" s="543"/>
      <c r="AB69" s="567"/>
      <c r="AC69" s="1"/>
    </row>
    <row r="70" spans="1:44" ht="6" customHeight="1">
      <c r="A70" s="551"/>
      <c r="B70" s="568"/>
      <c r="C70" s="43"/>
      <c r="D70" s="76"/>
      <c r="E70" s="76"/>
      <c r="F70" s="185"/>
      <c r="G70" s="1"/>
      <c r="H70" s="1"/>
      <c r="I70" s="1"/>
      <c r="J70" s="1"/>
      <c r="K70" s="1"/>
      <c r="L70" s="543"/>
      <c r="M70" s="1"/>
      <c r="N70" s="22"/>
      <c r="O70" s="1"/>
      <c r="P70" s="22"/>
      <c r="Q70" s="543"/>
      <c r="R70" s="1"/>
      <c r="S70" s="22"/>
      <c r="T70" s="1"/>
      <c r="U70" s="22"/>
      <c r="V70" s="543"/>
      <c r="W70" s="569"/>
      <c r="X70" s="6"/>
      <c r="Y70" s="8"/>
      <c r="Z70" s="22"/>
      <c r="AA70" s="543"/>
      <c r="AB70" s="570"/>
      <c r="AC70" s="1"/>
    </row>
    <row r="71" spans="1:44" s="1" customFormat="1" ht="24" customHeight="1">
      <c r="A71" s="942" t="s">
        <v>5996</v>
      </c>
      <c r="B71" s="942" t="s">
        <v>5250</v>
      </c>
      <c r="C71" s="942" t="s">
        <v>5251</v>
      </c>
      <c r="D71" s="942" t="s">
        <v>5252</v>
      </c>
      <c r="E71" s="942" t="s">
        <v>3107</v>
      </c>
      <c r="F71" s="942" t="s">
        <v>3108</v>
      </c>
      <c r="G71" s="942" t="s">
        <v>5484</v>
      </c>
      <c r="H71" s="963" t="s">
        <v>5485</v>
      </c>
      <c r="I71" s="944"/>
      <c r="J71" s="944"/>
      <c r="K71" s="944"/>
      <c r="L71" s="945"/>
      <c r="M71" s="963" t="s">
        <v>4194</v>
      </c>
      <c r="N71" s="944"/>
      <c r="O71" s="944"/>
      <c r="P71" s="944"/>
      <c r="Q71" s="945"/>
      <c r="R71" s="963" t="s">
        <v>4195</v>
      </c>
      <c r="S71" s="944"/>
      <c r="T71" s="944"/>
      <c r="U71" s="944"/>
      <c r="V71" s="945"/>
      <c r="W71" s="963" t="s">
        <v>4196</v>
      </c>
      <c r="X71" s="944"/>
      <c r="Y71" s="944"/>
      <c r="Z71" s="944"/>
      <c r="AA71" s="945"/>
      <c r="AB71" s="963" t="s">
        <v>1202</v>
      </c>
      <c r="AC71" s="944"/>
      <c r="AD71" s="944"/>
      <c r="AE71" s="944"/>
      <c r="AF71" s="945"/>
      <c r="AG71" s="963" t="s">
        <v>5674</v>
      </c>
      <c r="AH71" s="944"/>
      <c r="AI71" s="944"/>
      <c r="AJ71" s="944"/>
      <c r="AK71" s="945"/>
      <c r="AL71" s="1132" t="s">
        <v>5675</v>
      </c>
      <c r="AM71" s="1317" t="s">
        <v>1983</v>
      </c>
      <c r="AN71" s="1314" t="s">
        <v>3156</v>
      </c>
      <c r="AO71" s="1314" t="s">
        <v>3157</v>
      </c>
      <c r="AP71"/>
      <c r="AQ71"/>
      <c r="AR71"/>
    </row>
    <row r="72" spans="1:44" s="57" customFormat="1" ht="18.75" customHeight="1">
      <c r="A72" s="942"/>
      <c r="B72" s="942"/>
      <c r="C72" s="942"/>
      <c r="D72" s="942"/>
      <c r="E72" s="942"/>
      <c r="F72" s="942"/>
      <c r="G72" s="942"/>
      <c r="H72" s="963" t="s">
        <v>3609</v>
      </c>
      <c r="I72" s="944"/>
      <c r="J72" s="944"/>
      <c r="K72" s="944"/>
      <c r="L72" s="945"/>
      <c r="M72" s="963" t="s">
        <v>3610</v>
      </c>
      <c r="N72" s="944"/>
      <c r="O72" s="944"/>
      <c r="P72" s="944"/>
      <c r="Q72" s="945"/>
      <c r="R72" s="963" t="s">
        <v>3610</v>
      </c>
      <c r="S72" s="944"/>
      <c r="T72" s="944"/>
      <c r="U72" s="944"/>
      <c r="V72" s="945"/>
      <c r="W72" s="963" t="s">
        <v>3610</v>
      </c>
      <c r="X72" s="944"/>
      <c r="Y72" s="944"/>
      <c r="Z72" s="944"/>
      <c r="AA72" s="945"/>
      <c r="AB72" s="963" t="s">
        <v>1994</v>
      </c>
      <c r="AC72" s="944"/>
      <c r="AD72" s="944"/>
      <c r="AE72" s="944"/>
      <c r="AF72" s="945"/>
      <c r="AG72" s="963" t="s">
        <v>1994</v>
      </c>
      <c r="AH72" s="944"/>
      <c r="AI72" s="944"/>
      <c r="AJ72" s="944"/>
      <c r="AK72" s="945"/>
      <c r="AL72" s="1133"/>
      <c r="AM72" s="1318"/>
      <c r="AN72" s="1315"/>
      <c r="AO72" s="1315"/>
      <c r="AP72"/>
      <c r="AQ72"/>
      <c r="AR72"/>
    </row>
    <row r="73" spans="1:44" s="28" customFormat="1" ht="33" customHeight="1">
      <c r="A73" s="942"/>
      <c r="B73" s="942"/>
      <c r="C73" s="942"/>
      <c r="D73" s="942"/>
      <c r="E73" s="942"/>
      <c r="F73" s="942"/>
      <c r="G73" s="942"/>
      <c r="H73" s="932" t="s">
        <v>5676</v>
      </c>
      <c r="I73" s="933"/>
      <c r="J73" s="933"/>
      <c r="K73" s="933"/>
      <c r="L73" s="934"/>
      <c r="M73" s="932" t="s">
        <v>5253</v>
      </c>
      <c r="N73" s="933"/>
      <c r="O73" s="933"/>
      <c r="P73" s="933"/>
      <c r="Q73" s="934"/>
      <c r="R73" s="932" t="s">
        <v>5254</v>
      </c>
      <c r="S73" s="933"/>
      <c r="T73" s="933"/>
      <c r="U73" s="933"/>
      <c r="V73" s="934"/>
      <c r="W73" s="928" t="s">
        <v>811</v>
      </c>
      <c r="X73" s="929"/>
      <c r="Y73" s="929"/>
      <c r="Z73" s="929"/>
      <c r="AA73" s="930"/>
      <c r="AB73" s="928" t="s">
        <v>3971</v>
      </c>
      <c r="AC73" s="929"/>
      <c r="AD73" s="929"/>
      <c r="AE73" s="929"/>
      <c r="AF73" s="930"/>
      <c r="AG73" s="928" t="s">
        <v>5488</v>
      </c>
      <c r="AH73" s="929"/>
      <c r="AI73" s="929"/>
      <c r="AJ73" s="929"/>
      <c r="AK73" s="930"/>
      <c r="AL73" s="1133"/>
      <c r="AM73" s="1318"/>
      <c r="AN73" s="1315"/>
      <c r="AO73" s="1315"/>
      <c r="AP73"/>
      <c r="AQ73"/>
      <c r="AR73"/>
    </row>
    <row r="74" spans="1:44" s="28" customFormat="1" ht="68.25" customHeight="1">
      <c r="A74" s="943"/>
      <c r="B74" s="943"/>
      <c r="C74" s="943"/>
      <c r="D74" s="943"/>
      <c r="E74" s="943"/>
      <c r="F74" s="943"/>
      <c r="G74" s="943"/>
      <c r="H74" s="83" t="s">
        <v>5489</v>
      </c>
      <c r="I74" s="68" t="s">
        <v>6862</v>
      </c>
      <c r="J74" s="68" t="s">
        <v>1656</v>
      </c>
      <c r="K74" s="67" t="s">
        <v>647</v>
      </c>
      <c r="L74" s="571" t="s">
        <v>2252</v>
      </c>
      <c r="M74" s="83" t="s">
        <v>5489</v>
      </c>
      <c r="N74" s="68" t="s">
        <v>6862</v>
      </c>
      <c r="O74" s="68" t="s">
        <v>1656</v>
      </c>
      <c r="P74" s="67" t="s">
        <v>647</v>
      </c>
      <c r="Q74" s="571" t="s">
        <v>2252</v>
      </c>
      <c r="R74" s="83" t="s">
        <v>5489</v>
      </c>
      <c r="S74" s="68" t="s">
        <v>6862</v>
      </c>
      <c r="T74" s="68" t="s">
        <v>1656</v>
      </c>
      <c r="U74" s="67" t="s">
        <v>647</v>
      </c>
      <c r="V74" s="571" t="s">
        <v>2252</v>
      </c>
      <c r="W74" s="572" t="s">
        <v>5489</v>
      </c>
      <c r="X74" s="68" t="s">
        <v>6862</v>
      </c>
      <c r="Y74" s="68" t="s">
        <v>1656</v>
      </c>
      <c r="Z74" s="67" t="s">
        <v>647</v>
      </c>
      <c r="AA74" s="571" t="s">
        <v>2252</v>
      </c>
      <c r="AB74" s="573" t="s">
        <v>5489</v>
      </c>
      <c r="AC74" s="68" t="s">
        <v>6862</v>
      </c>
      <c r="AD74" s="68" t="s">
        <v>1656</v>
      </c>
      <c r="AE74" s="67" t="s">
        <v>647</v>
      </c>
      <c r="AF74" s="571" t="s">
        <v>2252</v>
      </c>
      <c r="AG74" s="572" t="s">
        <v>5489</v>
      </c>
      <c r="AH74" s="68" t="s">
        <v>6862</v>
      </c>
      <c r="AI74" s="68" t="s">
        <v>1656</v>
      </c>
      <c r="AJ74" s="67" t="s">
        <v>647</v>
      </c>
      <c r="AK74" s="571" t="s">
        <v>2252</v>
      </c>
      <c r="AL74" s="1134"/>
      <c r="AM74" s="1319"/>
      <c r="AN74" s="1316"/>
      <c r="AO74" s="1316"/>
      <c r="AP74"/>
      <c r="AQ74"/>
      <c r="AR74"/>
    </row>
    <row r="75" spans="1:44" ht="34" customHeight="1">
      <c r="A75" s="128" t="s">
        <v>5109</v>
      </c>
      <c r="B75" s="539" t="s">
        <v>5490</v>
      </c>
      <c r="C75" s="539" t="s">
        <v>4348</v>
      </c>
      <c r="D75" s="539">
        <v>24</v>
      </c>
      <c r="E75" s="520">
        <v>101</v>
      </c>
      <c r="F75" s="574" t="s">
        <v>5491</v>
      </c>
      <c r="G75" s="538" t="s">
        <v>5492</v>
      </c>
      <c r="H75" s="575">
        <v>26</v>
      </c>
      <c r="I75" s="575">
        <v>42</v>
      </c>
      <c r="J75" s="575">
        <v>68</v>
      </c>
      <c r="K75" s="575" t="s">
        <v>4048</v>
      </c>
      <c r="L75" s="576">
        <v>3.25</v>
      </c>
      <c r="M75" s="575">
        <v>27</v>
      </c>
      <c r="N75" s="575">
        <v>15</v>
      </c>
      <c r="O75" s="575">
        <v>42</v>
      </c>
      <c r="P75" s="575" t="s">
        <v>4052</v>
      </c>
      <c r="Q75" s="576">
        <v>2</v>
      </c>
      <c r="R75" s="575">
        <v>13</v>
      </c>
      <c r="S75" s="575">
        <v>15</v>
      </c>
      <c r="T75" s="575">
        <v>28</v>
      </c>
      <c r="U75" s="575" t="s">
        <v>5014</v>
      </c>
      <c r="V75" s="576">
        <v>0</v>
      </c>
      <c r="W75" s="577">
        <v>21</v>
      </c>
      <c r="X75" s="575">
        <v>28</v>
      </c>
      <c r="Y75" s="575">
        <v>49</v>
      </c>
      <c r="Z75" s="575" t="s">
        <v>4051</v>
      </c>
      <c r="AA75" s="576">
        <v>2.25</v>
      </c>
      <c r="AB75" s="578">
        <v>10</v>
      </c>
      <c r="AC75" s="575">
        <v>33.5</v>
      </c>
      <c r="AD75" s="540">
        <v>44</v>
      </c>
      <c r="AE75" s="575" t="s">
        <v>4052</v>
      </c>
      <c r="AF75" s="575">
        <v>2</v>
      </c>
      <c r="AG75" s="575">
        <v>14.1</v>
      </c>
      <c r="AH75" s="575">
        <v>44.5</v>
      </c>
      <c r="AI75" s="575">
        <v>59</v>
      </c>
      <c r="AJ75" s="575" t="s">
        <v>5782</v>
      </c>
      <c r="AK75" s="575">
        <v>2.75</v>
      </c>
      <c r="AL75" s="576">
        <f t="shared" ref="AL75:AL80" si="2">((L75*2)+(Q75*4)+(V75*4)+(AA75*4)+(AF75*3)+(AK75*3))/20</f>
        <v>1.8875</v>
      </c>
      <c r="AM75" s="575" t="s">
        <v>5493</v>
      </c>
      <c r="AN75" s="520">
        <v>101</v>
      </c>
      <c r="AO75" s="62"/>
    </row>
    <row r="76" spans="1:44" ht="34" customHeight="1">
      <c r="A76" s="303" t="s">
        <v>2659</v>
      </c>
      <c r="B76" s="539" t="s">
        <v>5494</v>
      </c>
      <c r="C76" s="539" t="s">
        <v>2659</v>
      </c>
      <c r="D76" s="539">
        <v>26</v>
      </c>
      <c r="E76" s="520">
        <v>102</v>
      </c>
      <c r="F76" s="574" t="s">
        <v>5495</v>
      </c>
      <c r="G76" s="501" t="s">
        <v>2659</v>
      </c>
      <c r="H76" s="575">
        <v>25</v>
      </c>
      <c r="I76" s="575">
        <v>44</v>
      </c>
      <c r="J76" s="575">
        <v>69</v>
      </c>
      <c r="K76" s="575" t="s">
        <v>4048</v>
      </c>
      <c r="L76" s="576">
        <v>3.25</v>
      </c>
      <c r="M76" s="575">
        <v>25</v>
      </c>
      <c r="N76" s="575">
        <v>27.25</v>
      </c>
      <c r="O76" s="575">
        <v>53</v>
      </c>
      <c r="P76" s="575" t="s">
        <v>4050</v>
      </c>
      <c r="Q76" s="576">
        <v>2.5</v>
      </c>
      <c r="R76" s="575">
        <v>11.5</v>
      </c>
      <c r="S76" s="575">
        <v>10.5</v>
      </c>
      <c r="T76" s="575">
        <v>22</v>
      </c>
      <c r="U76" s="575" t="s">
        <v>5014</v>
      </c>
      <c r="V76" s="576">
        <v>0</v>
      </c>
      <c r="W76" s="577">
        <v>14.5</v>
      </c>
      <c r="X76" s="575">
        <v>27.5</v>
      </c>
      <c r="Y76" s="575">
        <v>42</v>
      </c>
      <c r="Z76" s="575" t="s">
        <v>4052</v>
      </c>
      <c r="AA76" s="576">
        <v>2</v>
      </c>
      <c r="AB76" s="578">
        <v>10</v>
      </c>
      <c r="AC76" s="575">
        <v>31.5</v>
      </c>
      <c r="AD76" s="540">
        <v>42</v>
      </c>
      <c r="AE76" s="575" t="s">
        <v>4052</v>
      </c>
      <c r="AF76" s="575">
        <v>2</v>
      </c>
      <c r="AG76" s="575">
        <v>19.600000000000001</v>
      </c>
      <c r="AH76" s="575">
        <v>42.25</v>
      </c>
      <c r="AI76" s="575">
        <v>62</v>
      </c>
      <c r="AJ76" s="575" t="s">
        <v>4049</v>
      </c>
      <c r="AK76" s="575">
        <v>3</v>
      </c>
      <c r="AL76" s="576">
        <f t="shared" si="2"/>
        <v>1.9750000000000001</v>
      </c>
      <c r="AM76" s="575" t="s">
        <v>5493</v>
      </c>
      <c r="AN76" s="520">
        <v>102</v>
      </c>
      <c r="AO76" s="62"/>
    </row>
    <row r="77" spans="1:44" ht="34" customHeight="1">
      <c r="A77" s="303" t="s">
        <v>5002</v>
      </c>
      <c r="B77" s="539" t="s">
        <v>5496</v>
      </c>
      <c r="C77" s="539" t="s">
        <v>2659</v>
      </c>
      <c r="D77" s="539">
        <v>1</v>
      </c>
      <c r="E77" s="520">
        <v>103</v>
      </c>
      <c r="F77" s="574" t="s">
        <v>5497</v>
      </c>
      <c r="G77" s="501" t="s">
        <v>2659</v>
      </c>
      <c r="H77" s="575">
        <v>26</v>
      </c>
      <c r="I77" s="575">
        <v>62</v>
      </c>
      <c r="J77" s="575">
        <v>88</v>
      </c>
      <c r="K77" s="575" t="s">
        <v>2968</v>
      </c>
      <c r="L77" s="576">
        <v>4</v>
      </c>
      <c r="M77" s="575">
        <v>27</v>
      </c>
      <c r="N77" s="575">
        <v>63</v>
      </c>
      <c r="O77" s="575">
        <v>90</v>
      </c>
      <c r="P77" s="575" t="s">
        <v>2968</v>
      </c>
      <c r="Q77" s="576">
        <v>4</v>
      </c>
      <c r="R77" s="575">
        <v>27</v>
      </c>
      <c r="S77" s="575">
        <v>64</v>
      </c>
      <c r="T77" s="575">
        <v>91</v>
      </c>
      <c r="U77" s="575" t="s">
        <v>2968</v>
      </c>
      <c r="V77" s="576">
        <v>4</v>
      </c>
      <c r="W77" s="577">
        <v>29</v>
      </c>
      <c r="X77" s="575">
        <v>59.5</v>
      </c>
      <c r="Y77" s="575">
        <v>89</v>
      </c>
      <c r="Z77" s="575" t="s">
        <v>2968</v>
      </c>
      <c r="AA77" s="576">
        <v>4</v>
      </c>
      <c r="AB77" s="578">
        <v>20</v>
      </c>
      <c r="AC77" s="575">
        <v>42.25</v>
      </c>
      <c r="AD77" s="540">
        <v>63</v>
      </c>
      <c r="AE77" s="575" t="s">
        <v>4049</v>
      </c>
      <c r="AF77" s="575">
        <v>3</v>
      </c>
      <c r="AG77" s="575">
        <v>24.75</v>
      </c>
      <c r="AH77" s="575">
        <v>45.5</v>
      </c>
      <c r="AI77" s="575">
        <v>71</v>
      </c>
      <c r="AJ77" s="575" t="s">
        <v>5775</v>
      </c>
      <c r="AK77" s="575">
        <v>3.5</v>
      </c>
      <c r="AL77" s="576">
        <f t="shared" si="2"/>
        <v>3.7749999999999999</v>
      </c>
      <c r="AM77" s="575" t="s">
        <v>5493</v>
      </c>
      <c r="AN77" s="520">
        <v>103</v>
      </c>
      <c r="AO77" s="62"/>
    </row>
    <row r="78" spans="1:44" ht="34" customHeight="1">
      <c r="A78" s="303" t="s">
        <v>2659</v>
      </c>
      <c r="B78" s="539" t="s">
        <v>5498</v>
      </c>
      <c r="C78" s="539" t="s">
        <v>2659</v>
      </c>
      <c r="D78" s="539">
        <v>2</v>
      </c>
      <c r="E78" s="520">
        <v>104</v>
      </c>
      <c r="F78" s="574" t="s">
        <v>5697</v>
      </c>
      <c r="G78" s="501" t="s">
        <v>2659</v>
      </c>
      <c r="H78" s="575">
        <v>25</v>
      </c>
      <c r="I78" s="575">
        <v>57</v>
      </c>
      <c r="J78" s="575">
        <v>82</v>
      </c>
      <c r="K78" s="575" t="s">
        <v>2968</v>
      </c>
      <c r="L78" s="576">
        <v>4</v>
      </c>
      <c r="M78" s="575">
        <v>25</v>
      </c>
      <c r="N78" s="575">
        <v>64.5</v>
      </c>
      <c r="O78" s="575">
        <v>90</v>
      </c>
      <c r="P78" s="575" t="s">
        <v>2968</v>
      </c>
      <c r="Q78" s="576">
        <v>4</v>
      </c>
      <c r="R78" s="575">
        <v>23</v>
      </c>
      <c r="S78" s="575">
        <v>64</v>
      </c>
      <c r="T78" s="575">
        <v>87</v>
      </c>
      <c r="U78" s="575" t="s">
        <v>2968</v>
      </c>
      <c r="V78" s="576">
        <v>4</v>
      </c>
      <c r="W78" s="577">
        <v>26</v>
      </c>
      <c r="X78" s="575">
        <v>55</v>
      </c>
      <c r="Y78" s="575">
        <v>81</v>
      </c>
      <c r="Z78" s="575" t="s">
        <v>2968</v>
      </c>
      <c r="AA78" s="576">
        <v>4</v>
      </c>
      <c r="AB78" s="578">
        <v>20</v>
      </c>
      <c r="AC78" s="575">
        <v>53</v>
      </c>
      <c r="AD78" s="540">
        <v>73</v>
      </c>
      <c r="AE78" s="575" t="s">
        <v>5775</v>
      </c>
      <c r="AF78" s="575">
        <v>3.5</v>
      </c>
      <c r="AG78" s="575">
        <v>21.8</v>
      </c>
      <c r="AH78" s="575">
        <v>47.5</v>
      </c>
      <c r="AI78" s="575">
        <v>70</v>
      </c>
      <c r="AJ78" s="575" t="s">
        <v>5775</v>
      </c>
      <c r="AK78" s="575">
        <v>3.5</v>
      </c>
      <c r="AL78" s="576">
        <f t="shared" si="2"/>
        <v>3.85</v>
      </c>
      <c r="AM78" s="575" t="s">
        <v>5493</v>
      </c>
      <c r="AN78" s="520">
        <v>104</v>
      </c>
      <c r="AO78" s="62"/>
    </row>
    <row r="79" spans="1:44" ht="34" customHeight="1">
      <c r="A79" s="303" t="s">
        <v>2659</v>
      </c>
      <c r="B79" s="539" t="s">
        <v>5698</v>
      </c>
      <c r="C79" s="539" t="s">
        <v>2659</v>
      </c>
      <c r="D79" s="539">
        <v>3</v>
      </c>
      <c r="E79" s="520">
        <v>105</v>
      </c>
      <c r="F79" s="574" t="s">
        <v>5699</v>
      </c>
      <c r="G79" s="501" t="s">
        <v>2659</v>
      </c>
      <c r="H79" s="575">
        <v>26</v>
      </c>
      <c r="I79" s="575">
        <v>58</v>
      </c>
      <c r="J79" s="575">
        <v>84</v>
      </c>
      <c r="K79" s="575" t="s">
        <v>2968</v>
      </c>
      <c r="L79" s="576">
        <v>4</v>
      </c>
      <c r="M79" s="575">
        <v>26</v>
      </c>
      <c r="N79" s="575">
        <v>58.5</v>
      </c>
      <c r="O79" s="575">
        <v>85</v>
      </c>
      <c r="P79" s="575" t="s">
        <v>2968</v>
      </c>
      <c r="Q79" s="576">
        <v>4</v>
      </c>
      <c r="R79" s="575">
        <v>17.5</v>
      </c>
      <c r="S79" s="575">
        <v>59.5</v>
      </c>
      <c r="T79" s="575">
        <v>77</v>
      </c>
      <c r="U79" s="575" t="s">
        <v>4047</v>
      </c>
      <c r="V79" s="576">
        <v>3.75</v>
      </c>
      <c r="W79" s="577">
        <v>25</v>
      </c>
      <c r="X79" s="575">
        <v>53</v>
      </c>
      <c r="Y79" s="575">
        <v>78</v>
      </c>
      <c r="Z79" s="575" t="s">
        <v>4047</v>
      </c>
      <c r="AA79" s="576">
        <v>3.75</v>
      </c>
      <c r="AB79" s="578">
        <v>18</v>
      </c>
      <c r="AC79" s="575">
        <v>45.25</v>
      </c>
      <c r="AD79" s="540">
        <v>64</v>
      </c>
      <c r="AE79" s="575" t="s">
        <v>4049</v>
      </c>
      <c r="AF79" s="575">
        <v>3</v>
      </c>
      <c r="AG79" s="575">
        <v>19.600000000000001</v>
      </c>
      <c r="AH79" s="575">
        <v>47</v>
      </c>
      <c r="AI79" s="575">
        <v>67</v>
      </c>
      <c r="AJ79" s="575" t="s">
        <v>4048</v>
      </c>
      <c r="AK79" s="575">
        <v>3.25</v>
      </c>
      <c r="AL79" s="576">
        <f t="shared" si="2"/>
        <v>3.6375000000000002</v>
      </c>
      <c r="AM79" s="575" t="s">
        <v>5493</v>
      </c>
      <c r="AN79" s="520">
        <v>105</v>
      </c>
      <c r="AO79" s="62"/>
    </row>
    <row r="80" spans="1:44" ht="34" customHeight="1">
      <c r="A80" s="303" t="s">
        <v>2659</v>
      </c>
      <c r="B80" s="539" t="s">
        <v>5700</v>
      </c>
      <c r="C80" s="539" t="s">
        <v>2659</v>
      </c>
      <c r="D80" s="539">
        <v>5</v>
      </c>
      <c r="E80" s="520">
        <v>106</v>
      </c>
      <c r="F80" s="574" t="s">
        <v>5701</v>
      </c>
      <c r="G80" s="501" t="s">
        <v>2659</v>
      </c>
      <c r="H80" s="575">
        <v>27</v>
      </c>
      <c r="I80" s="575">
        <v>59</v>
      </c>
      <c r="J80" s="575">
        <v>86</v>
      </c>
      <c r="K80" s="575" t="s">
        <v>2968</v>
      </c>
      <c r="L80" s="576">
        <v>4</v>
      </c>
      <c r="M80" s="575">
        <v>27</v>
      </c>
      <c r="N80" s="575">
        <v>58.5</v>
      </c>
      <c r="O80" s="575">
        <v>86</v>
      </c>
      <c r="P80" s="575" t="s">
        <v>2968</v>
      </c>
      <c r="Q80" s="576">
        <v>4</v>
      </c>
      <c r="R80" s="575">
        <v>26</v>
      </c>
      <c r="S80" s="575">
        <v>58</v>
      </c>
      <c r="T80" s="575">
        <v>84</v>
      </c>
      <c r="U80" s="575" t="s">
        <v>2968</v>
      </c>
      <c r="V80" s="576">
        <v>4</v>
      </c>
      <c r="W80" s="577">
        <v>20</v>
      </c>
      <c r="X80" s="575">
        <v>54</v>
      </c>
      <c r="Y80" s="575">
        <v>74</v>
      </c>
      <c r="Z80" s="575" t="s">
        <v>5775</v>
      </c>
      <c r="AA80" s="576">
        <v>3.5</v>
      </c>
      <c r="AB80" s="578">
        <v>14</v>
      </c>
      <c r="AC80" s="575">
        <v>44.25</v>
      </c>
      <c r="AD80" s="540">
        <v>59</v>
      </c>
      <c r="AE80" s="575" t="s">
        <v>5782</v>
      </c>
      <c r="AF80" s="575">
        <v>2.75</v>
      </c>
      <c r="AG80" s="575">
        <v>21.1</v>
      </c>
      <c r="AH80" s="575">
        <v>49.25</v>
      </c>
      <c r="AI80" s="575">
        <v>71</v>
      </c>
      <c r="AJ80" s="575" t="s">
        <v>5775</v>
      </c>
      <c r="AK80" s="575">
        <v>3.5</v>
      </c>
      <c r="AL80" s="576">
        <f t="shared" si="2"/>
        <v>3.6375000000000002</v>
      </c>
      <c r="AM80" s="575" t="s">
        <v>5493</v>
      </c>
      <c r="AN80" s="520">
        <v>106</v>
      </c>
      <c r="AO80" s="62"/>
    </row>
    <row r="81" spans="1:60" ht="34" customHeight="1">
      <c r="A81" s="128" t="s">
        <v>2659</v>
      </c>
      <c r="B81" s="539" t="s">
        <v>5702</v>
      </c>
      <c r="C81" s="539" t="s">
        <v>2659</v>
      </c>
      <c r="D81" s="539">
        <v>7</v>
      </c>
      <c r="E81" s="520">
        <v>107</v>
      </c>
      <c r="F81" s="574" t="s">
        <v>5703</v>
      </c>
      <c r="G81" s="501" t="s">
        <v>2659</v>
      </c>
      <c r="H81" s="575">
        <v>23</v>
      </c>
      <c r="I81" s="575" t="s">
        <v>5704</v>
      </c>
      <c r="J81" s="575">
        <v>23</v>
      </c>
      <c r="K81" s="575" t="s">
        <v>5014</v>
      </c>
      <c r="L81" s="575" t="s">
        <v>5704</v>
      </c>
      <c r="M81" s="575">
        <v>26</v>
      </c>
      <c r="N81" s="575">
        <v>0</v>
      </c>
      <c r="O81" s="575">
        <v>26</v>
      </c>
      <c r="P81" s="575" t="s">
        <v>5014</v>
      </c>
      <c r="Q81" s="576">
        <v>0</v>
      </c>
      <c r="R81" s="575">
        <v>13.5</v>
      </c>
      <c r="S81" s="575" t="s">
        <v>5704</v>
      </c>
      <c r="T81" s="575">
        <v>14</v>
      </c>
      <c r="U81" s="575" t="s">
        <v>5014</v>
      </c>
      <c r="V81" s="576">
        <v>0</v>
      </c>
      <c r="W81" s="577">
        <v>11</v>
      </c>
      <c r="X81" s="575" t="s">
        <v>5704</v>
      </c>
      <c r="Y81" s="575">
        <v>11</v>
      </c>
      <c r="Z81" s="575" t="s">
        <v>5014</v>
      </c>
      <c r="AA81" s="576">
        <v>0</v>
      </c>
      <c r="AB81" s="578">
        <v>14</v>
      </c>
      <c r="AC81" s="575" t="s">
        <v>5704</v>
      </c>
      <c r="AD81" s="540">
        <v>14</v>
      </c>
      <c r="AE81" s="575" t="s">
        <v>5014</v>
      </c>
      <c r="AF81" s="575">
        <v>0</v>
      </c>
      <c r="AG81" s="575">
        <v>19.899999999999999</v>
      </c>
      <c r="AH81" s="575" t="s">
        <v>5704</v>
      </c>
      <c r="AI81" s="575">
        <v>20</v>
      </c>
      <c r="AJ81" s="575" t="s">
        <v>5014</v>
      </c>
      <c r="AK81" s="575">
        <v>0</v>
      </c>
      <c r="AL81" s="576"/>
      <c r="AM81" s="579" t="s">
        <v>5705</v>
      </c>
      <c r="AN81" s="520">
        <v>107</v>
      </c>
      <c r="AO81" s="62"/>
    </row>
    <row r="82" spans="1:60" ht="34" customHeight="1">
      <c r="A82" s="303" t="s">
        <v>2659</v>
      </c>
      <c r="B82" s="539" t="s">
        <v>5706</v>
      </c>
      <c r="C82" s="539" t="s">
        <v>2659</v>
      </c>
      <c r="D82" s="539">
        <v>8</v>
      </c>
      <c r="E82" s="520">
        <v>108</v>
      </c>
      <c r="F82" s="574" t="s">
        <v>5707</v>
      </c>
      <c r="G82" s="501" t="s">
        <v>2659</v>
      </c>
      <c r="H82" s="575">
        <v>26</v>
      </c>
      <c r="I82" s="575">
        <v>58</v>
      </c>
      <c r="J82" s="575">
        <v>84</v>
      </c>
      <c r="K82" s="575" t="s">
        <v>2968</v>
      </c>
      <c r="L82" s="576">
        <v>4</v>
      </c>
      <c r="M82" s="575">
        <v>16</v>
      </c>
      <c r="N82" s="575">
        <v>44</v>
      </c>
      <c r="O82" s="575">
        <v>60</v>
      </c>
      <c r="P82" s="575" t="s">
        <v>4049</v>
      </c>
      <c r="Q82" s="576">
        <v>3</v>
      </c>
      <c r="R82" s="575">
        <v>10.5</v>
      </c>
      <c r="S82" s="575">
        <v>41</v>
      </c>
      <c r="T82" s="575">
        <v>52</v>
      </c>
      <c r="U82" s="575" t="s">
        <v>4050</v>
      </c>
      <c r="V82" s="576">
        <v>2.5</v>
      </c>
      <c r="W82" s="577">
        <v>18</v>
      </c>
      <c r="X82" s="575">
        <v>35.5</v>
      </c>
      <c r="Y82" s="575">
        <v>54</v>
      </c>
      <c r="Z82" s="575" t="s">
        <v>4050</v>
      </c>
      <c r="AA82" s="576">
        <v>2.5</v>
      </c>
      <c r="AB82" s="578">
        <v>15</v>
      </c>
      <c r="AC82" s="575">
        <v>37.5</v>
      </c>
      <c r="AD82" s="540">
        <v>53</v>
      </c>
      <c r="AE82" s="575" t="s">
        <v>4050</v>
      </c>
      <c r="AF82" s="575">
        <v>2.5</v>
      </c>
      <c r="AG82" s="575">
        <v>10.3</v>
      </c>
      <c r="AH82" s="575">
        <v>42</v>
      </c>
      <c r="AI82" s="575">
        <v>53</v>
      </c>
      <c r="AJ82" s="575" t="s">
        <v>4050</v>
      </c>
      <c r="AK82" s="575">
        <v>2.5</v>
      </c>
      <c r="AL82" s="576">
        <f t="shared" ref="AL82:AL95" si="3">((L82*2)+(Q82*4)+(V82*4)+(AA82*4)+(AF82*3)+(AK82*3))/20</f>
        <v>2.75</v>
      </c>
      <c r="AM82" s="575" t="s">
        <v>5493</v>
      </c>
      <c r="AN82" s="520">
        <v>108</v>
      </c>
      <c r="AO82" s="62"/>
    </row>
    <row r="83" spans="1:60" ht="34" customHeight="1">
      <c r="A83" s="128" t="s">
        <v>2659</v>
      </c>
      <c r="B83" s="539" t="s">
        <v>5708</v>
      </c>
      <c r="C83" s="539" t="s">
        <v>2659</v>
      </c>
      <c r="D83" s="539">
        <v>25</v>
      </c>
      <c r="E83" s="520">
        <v>109</v>
      </c>
      <c r="F83" s="574" t="s">
        <v>5709</v>
      </c>
      <c r="G83" s="501" t="s">
        <v>2659</v>
      </c>
      <c r="H83" s="575">
        <v>28</v>
      </c>
      <c r="I83" s="575">
        <v>43.5</v>
      </c>
      <c r="J83" s="575">
        <v>72</v>
      </c>
      <c r="K83" s="575" t="s">
        <v>5775</v>
      </c>
      <c r="L83" s="576">
        <v>3.5</v>
      </c>
      <c r="M83" s="575">
        <v>26</v>
      </c>
      <c r="N83" s="575">
        <v>57</v>
      </c>
      <c r="O83" s="575">
        <v>83</v>
      </c>
      <c r="P83" s="575" t="s">
        <v>2968</v>
      </c>
      <c r="Q83" s="576">
        <v>4</v>
      </c>
      <c r="R83" s="575">
        <v>17</v>
      </c>
      <c r="S83" s="575">
        <v>49.5</v>
      </c>
      <c r="T83" s="575">
        <v>67</v>
      </c>
      <c r="U83" s="575" t="s">
        <v>4048</v>
      </c>
      <c r="V83" s="576">
        <v>3.25</v>
      </c>
      <c r="W83" s="577">
        <v>29</v>
      </c>
      <c r="X83" s="575">
        <v>50</v>
      </c>
      <c r="Y83" s="575">
        <v>79</v>
      </c>
      <c r="Z83" s="575" t="s">
        <v>4047</v>
      </c>
      <c r="AA83" s="576">
        <v>3.75</v>
      </c>
      <c r="AB83" s="578">
        <v>18</v>
      </c>
      <c r="AC83" s="575">
        <v>41.25</v>
      </c>
      <c r="AD83" s="540">
        <v>60</v>
      </c>
      <c r="AE83" s="575" t="s">
        <v>4049</v>
      </c>
      <c r="AF83" s="575">
        <v>3</v>
      </c>
      <c r="AG83" s="575">
        <v>22</v>
      </c>
      <c r="AH83" s="575">
        <v>46.25</v>
      </c>
      <c r="AI83" s="575">
        <v>69</v>
      </c>
      <c r="AJ83" s="575" t="s">
        <v>4048</v>
      </c>
      <c r="AK83" s="575">
        <v>3.25</v>
      </c>
      <c r="AL83" s="576">
        <f t="shared" si="3"/>
        <v>3.4874999999999998</v>
      </c>
      <c r="AM83" s="575" t="s">
        <v>5493</v>
      </c>
      <c r="AN83" s="520">
        <v>109</v>
      </c>
      <c r="AO83" s="62"/>
    </row>
    <row r="84" spans="1:60" ht="34" customHeight="1">
      <c r="A84" s="128" t="s">
        <v>2659</v>
      </c>
      <c r="B84" s="539" t="s">
        <v>5710</v>
      </c>
      <c r="C84" s="539" t="s">
        <v>2659</v>
      </c>
      <c r="D84" s="539">
        <v>27</v>
      </c>
      <c r="E84" s="520">
        <v>110</v>
      </c>
      <c r="F84" s="574" t="s">
        <v>5711</v>
      </c>
      <c r="G84" s="501" t="s">
        <v>2659</v>
      </c>
      <c r="H84" s="575">
        <v>24</v>
      </c>
      <c r="I84" s="575">
        <v>37</v>
      </c>
      <c r="J84" s="575">
        <v>61</v>
      </c>
      <c r="K84" s="575" t="s">
        <v>4049</v>
      </c>
      <c r="L84" s="576">
        <v>3</v>
      </c>
      <c r="M84" s="575">
        <v>17</v>
      </c>
      <c r="N84" s="575">
        <v>30.5</v>
      </c>
      <c r="O84" s="575">
        <v>48</v>
      </c>
      <c r="P84" s="575" t="s">
        <v>4051</v>
      </c>
      <c r="Q84" s="576">
        <v>2.25</v>
      </c>
      <c r="R84" s="575">
        <v>10.5</v>
      </c>
      <c r="S84" s="575">
        <v>19.5</v>
      </c>
      <c r="T84" s="575">
        <v>30</v>
      </c>
      <c r="U84" s="575" t="s">
        <v>5014</v>
      </c>
      <c r="V84" s="576">
        <v>0</v>
      </c>
      <c r="W84" s="577">
        <v>15</v>
      </c>
      <c r="X84" s="575">
        <v>14.5</v>
      </c>
      <c r="Y84" s="575">
        <v>30</v>
      </c>
      <c r="Z84" s="575" t="s">
        <v>5014</v>
      </c>
      <c r="AA84" s="576">
        <v>0</v>
      </c>
      <c r="AB84" s="578">
        <v>14</v>
      </c>
      <c r="AC84" s="575">
        <v>24.75</v>
      </c>
      <c r="AD84" s="540">
        <v>39</v>
      </c>
      <c r="AE84" s="575" t="s">
        <v>5014</v>
      </c>
      <c r="AF84" s="575">
        <v>0</v>
      </c>
      <c r="AG84" s="575">
        <v>16.399999999999999</v>
      </c>
      <c r="AH84" s="575">
        <v>34.75</v>
      </c>
      <c r="AI84" s="575">
        <v>52</v>
      </c>
      <c r="AJ84" s="575" t="s">
        <v>4050</v>
      </c>
      <c r="AK84" s="575">
        <v>2.5</v>
      </c>
      <c r="AL84" s="576">
        <f t="shared" si="3"/>
        <v>1.125</v>
      </c>
      <c r="AM84" s="575" t="s">
        <v>5493</v>
      </c>
      <c r="AN84" s="520">
        <v>110</v>
      </c>
      <c r="AO84" s="62"/>
    </row>
    <row r="85" spans="1:60" s="132" customFormat="1" ht="34" customHeight="1">
      <c r="A85" s="303" t="s">
        <v>4059</v>
      </c>
      <c r="B85" s="539" t="s">
        <v>5712</v>
      </c>
      <c r="C85" s="539" t="s">
        <v>2659</v>
      </c>
      <c r="D85" s="539">
        <v>10</v>
      </c>
      <c r="E85" s="520">
        <v>111</v>
      </c>
      <c r="F85" s="574" t="s">
        <v>5713</v>
      </c>
      <c r="G85" s="501" t="s">
        <v>2659</v>
      </c>
      <c r="H85" s="575">
        <v>27</v>
      </c>
      <c r="I85" s="575">
        <v>43.5</v>
      </c>
      <c r="J85" s="575">
        <v>71</v>
      </c>
      <c r="K85" s="575" t="s">
        <v>5775</v>
      </c>
      <c r="L85" s="576">
        <v>3.5</v>
      </c>
      <c r="M85" s="575">
        <v>18</v>
      </c>
      <c r="N85" s="575">
        <v>54.5</v>
      </c>
      <c r="O85" s="575">
        <v>73</v>
      </c>
      <c r="P85" s="575" t="s">
        <v>5775</v>
      </c>
      <c r="Q85" s="576">
        <v>3.5</v>
      </c>
      <c r="R85" s="575">
        <v>21</v>
      </c>
      <c r="S85" s="575">
        <v>38</v>
      </c>
      <c r="T85" s="575">
        <v>59</v>
      </c>
      <c r="U85" s="575" t="s">
        <v>5782</v>
      </c>
      <c r="V85" s="576">
        <v>2.75</v>
      </c>
      <c r="W85" s="575">
        <v>22.5</v>
      </c>
      <c r="X85" s="575">
        <v>53.5</v>
      </c>
      <c r="Y85" s="575">
        <v>76</v>
      </c>
      <c r="Z85" s="575" t="s">
        <v>4047</v>
      </c>
      <c r="AA85" s="576">
        <v>3.75</v>
      </c>
      <c r="AB85" s="578">
        <v>16</v>
      </c>
      <c r="AC85" s="575">
        <v>38.75</v>
      </c>
      <c r="AD85" s="540">
        <v>55</v>
      </c>
      <c r="AE85" s="575" t="s">
        <v>5782</v>
      </c>
      <c r="AF85" s="575">
        <v>2.75</v>
      </c>
      <c r="AG85" s="575">
        <v>21.3</v>
      </c>
      <c r="AH85" s="575">
        <v>42.5</v>
      </c>
      <c r="AI85" s="575">
        <v>64</v>
      </c>
      <c r="AJ85" s="575" t="s">
        <v>4049</v>
      </c>
      <c r="AK85" s="575">
        <v>3</v>
      </c>
      <c r="AL85" s="576">
        <f t="shared" si="3"/>
        <v>3.2124999999999999</v>
      </c>
      <c r="AM85" s="575" t="s">
        <v>5493</v>
      </c>
      <c r="AN85" s="520">
        <v>111</v>
      </c>
      <c r="AO85" s="62"/>
      <c r="AP85"/>
      <c r="AQ85"/>
      <c r="AR85"/>
    </row>
    <row r="86" spans="1:60" ht="34" customHeight="1">
      <c r="A86" s="128" t="s">
        <v>2659</v>
      </c>
      <c r="B86" s="539" t="s">
        <v>5714</v>
      </c>
      <c r="C86" s="539" t="s">
        <v>2659</v>
      </c>
      <c r="D86" s="539">
        <v>14</v>
      </c>
      <c r="E86" s="520">
        <v>112</v>
      </c>
      <c r="F86" s="574" t="s">
        <v>5715</v>
      </c>
      <c r="G86" s="501" t="s">
        <v>2659</v>
      </c>
      <c r="H86" s="575">
        <v>28</v>
      </c>
      <c r="I86" s="575">
        <v>61.5</v>
      </c>
      <c r="J86" s="575">
        <v>90</v>
      </c>
      <c r="K86" s="575" t="s">
        <v>2968</v>
      </c>
      <c r="L86" s="576">
        <v>4</v>
      </c>
      <c r="M86" s="575">
        <v>20</v>
      </c>
      <c r="N86" s="575">
        <v>53.5</v>
      </c>
      <c r="O86" s="575">
        <v>84</v>
      </c>
      <c r="P86" s="575" t="s">
        <v>2968</v>
      </c>
      <c r="Q86" s="576">
        <v>4</v>
      </c>
      <c r="R86" s="575">
        <v>16.5</v>
      </c>
      <c r="S86" s="575">
        <v>47.5</v>
      </c>
      <c r="T86" s="575">
        <v>64</v>
      </c>
      <c r="U86" s="575" t="s">
        <v>4049</v>
      </c>
      <c r="V86" s="576">
        <v>3</v>
      </c>
      <c r="W86" s="577">
        <v>14.5</v>
      </c>
      <c r="X86" s="575">
        <v>51</v>
      </c>
      <c r="Y86" s="575">
        <v>66</v>
      </c>
      <c r="Z86" s="575" t="s">
        <v>4048</v>
      </c>
      <c r="AA86" s="576">
        <v>3.25</v>
      </c>
      <c r="AB86" s="578">
        <v>16</v>
      </c>
      <c r="AC86" s="575">
        <v>48.5</v>
      </c>
      <c r="AD86" s="540">
        <v>65</v>
      </c>
      <c r="AE86" s="575" t="s">
        <v>4048</v>
      </c>
      <c r="AF86" s="575">
        <v>3.25</v>
      </c>
      <c r="AG86" s="575">
        <v>21.6</v>
      </c>
      <c r="AH86" s="575">
        <v>41.75</v>
      </c>
      <c r="AI86" s="575">
        <v>64</v>
      </c>
      <c r="AJ86" s="575" t="s">
        <v>4049</v>
      </c>
      <c r="AK86" s="575">
        <v>3</v>
      </c>
      <c r="AL86" s="576">
        <f t="shared" si="3"/>
        <v>3.3875000000000002</v>
      </c>
      <c r="AM86" s="575" t="s">
        <v>5493</v>
      </c>
      <c r="AN86" s="520">
        <v>112</v>
      </c>
      <c r="AO86" s="62"/>
    </row>
    <row r="87" spans="1:60" ht="34" customHeight="1">
      <c r="A87" s="128" t="s">
        <v>2659</v>
      </c>
      <c r="B87" s="539" t="s">
        <v>5716</v>
      </c>
      <c r="C87" s="539" t="s">
        <v>2659</v>
      </c>
      <c r="D87" s="539">
        <v>20</v>
      </c>
      <c r="E87" s="520">
        <v>113</v>
      </c>
      <c r="F87" s="574" t="s">
        <v>5717</v>
      </c>
      <c r="G87" s="501" t="s">
        <v>2659</v>
      </c>
      <c r="H87" s="575">
        <v>26</v>
      </c>
      <c r="I87" s="575">
        <v>62.5</v>
      </c>
      <c r="J87" s="575">
        <v>89</v>
      </c>
      <c r="K87" s="575" t="s">
        <v>2968</v>
      </c>
      <c r="L87" s="576">
        <v>4</v>
      </c>
      <c r="M87" s="575">
        <v>14</v>
      </c>
      <c r="N87" s="575">
        <v>54.5</v>
      </c>
      <c r="O87" s="575">
        <v>69</v>
      </c>
      <c r="P87" s="575" t="s">
        <v>5718</v>
      </c>
      <c r="Q87" s="576">
        <v>3.25</v>
      </c>
      <c r="R87" s="575">
        <v>13</v>
      </c>
      <c r="S87" s="575">
        <v>49</v>
      </c>
      <c r="T87" s="575">
        <v>62</v>
      </c>
      <c r="U87" s="575" t="s">
        <v>4049</v>
      </c>
      <c r="V87" s="576">
        <v>3</v>
      </c>
      <c r="W87" s="577">
        <v>28.5</v>
      </c>
      <c r="X87" s="575">
        <v>53.5</v>
      </c>
      <c r="Y87" s="575">
        <v>82</v>
      </c>
      <c r="Z87" s="575" t="s">
        <v>2968</v>
      </c>
      <c r="AA87" s="576">
        <v>4</v>
      </c>
      <c r="AB87" s="578">
        <v>17</v>
      </c>
      <c r="AC87" s="575">
        <v>49.5</v>
      </c>
      <c r="AD87" s="540">
        <v>67</v>
      </c>
      <c r="AE87" s="575" t="s">
        <v>4048</v>
      </c>
      <c r="AF87" s="575">
        <v>3.25</v>
      </c>
      <c r="AG87" s="575">
        <v>22.6</v>
      </c>
      <c r="AH87" s="575">
        <v>44.75</v>
      </c>
      <c r="AI87" s="575">
        <v>68</v>
      </c>
      <c r="AJ87" s="575" t="s">
        <v>4048</v>
      </c>
      <c r="AK87" s="575">
        <v>3.25</v>
      </c>
      <c r="AL87" s="576">
        <f t="shared" si="3"/>
        <v>3.4249999999999998</v>
      </c>
      <c r="AM87" s="575" t="s">
        <v>5493</v>
      </c>
      <c r="AN87" s="520">
        <v>113</v>
      </c>
      <c r="AO87" s="62"/>
    </row>
    <row r="88" spans="1:60" ht="34" customHeight="1">
      <c r="A88" s="303" t="s">
        <v>3035</v>
      </c>
      <c r="B88" s="539" t="s">
        <v>5719</v>
      </c>
      <c r="C88" s="539" t="s">
        <v>2659</v>
      </c>
      <c r="D88" s="539">
        <v>12</v>
      </c>
      <c r="E88" s="520">
        <v>114</v>
      </c>
      <c r="F88" s="574" t="s">
        <v>875</v>
      </c>
      <c r="G88" s="501" t="s">
        <v>2659</v>
      </c>
      <c r="H88" s="575">
        <v>24</v>
      </c>
      <c r="I88" s="575">
        <v>32</v>
      </c>
      <c r="J88" s="575">
        <v>56</v>
      </c>
      <c r="K88" s="575" t="s">
        <v>5782</v>
      </c>
      <c r="L88" s="576">
        <v>2.75</v>
      </c>
      <c r="M88" s="575">
        <v>17</v>
      </c>
      <c r="N88" s="575">
        <v>41.5</v>
      </c>
      <c r="O88" s="575">
        <v>59</v>
      </c>
      <c r="P88" s="575" t="s">
        <v>5782</v>
      </c>
      <c r="Q88" s="576">
        <v>2.75</v>
      </c>
      <c r="R88" s="575">
        <v>12</v>
      </c>
      <c r="S88" s="575">
        <v>37</v>
      </c>
      <c r="T88" s="575">
        <v>49</v>
      </c>
      <c r="U88" s="575" t="s">
        <v>4051</v>
      </c>
      <c r="V88" s="576">
        <v>2.25</v>
      </c>
      <c r="W88" s="577">
        <v>20</v>
      </c>
      <c r="X88" s="575">
        <v>31.5</v>
      </c>
      <c r="Y88" s="575">
        <v>52</v>
      </c>
      <c r="Z88" s="575" t="s">
        <v>4050</v>
      </c>
      <c r="AA88" s="576">
        <v>2.5</v>
      </c>
      <c r="AB88" s="578">
        <v>6</v>
      </c>
      <c r="AC88" s="575">
        <v>11.5</v>
      </c>
      <c r="AD88" s="540">
        <v>18</v>
      </c>
      <c r="AE88" s="575" t="s">
        <v>5014</v>
      </c>
      <c r="AF88" s="575">
        <v>0</v>
      </c>
      <c r="AG88" s="575">
        <v>18.8</v>
      </c>
      <c r="AH88" s="575">
        <v>44</v>
      </c>
      <c r="AI88" s="575">
        <v>63</v>
      </c>
      <c r="AJ88" s="575" t="s">
        <v>4049</v>
      </c>
      <c r="AK88" s="575">
        <v>3</v>
      </c>
      <c r="AL88" s="576">
        <f t="shared" si="3"/>
        <v>2.2250000000000001</v>
      </c>
      <c r="AM88" s="575" t="s">
        <v>5493</v>
      </c>
      <c r="AN88" s="520">
        <v>114</v>
      </c>
      <c r="AO88" s="62"/>
    </row>
    <row r="89" spans="1:60" ht="34" customHeight="1">
      <c r="A89" s="303" t="s">
        <v>3321</v>
      </c>
      <c r="B89" s="539" t="s">
        <v>876</v>
      </c>
      <c r="C89" s="539" t="s">
        <v>2659</v>
      </c>
      <c r="D89" s="539">
        <v>6</v>
      </c>
      <c r="E89" s="520">
        <v>115</v>
      </c>
      <c r="F89" s="574" t="s">
        <v>877</v>
      </c>
      <c r="G89" s="501" t="s">
        <v>2659</v>
      </c>
      <c r="H89" s="575">
        <v>27</v>
      </c>
      <c r="I89" s="575">
        <v>60</v>
      </c>
      <c r="J89" s="575">
        <v>87</v>
      </c>
      <c r="K89" s="575" t="s">
        <v>2968</v>
      </c>
      <c r="L89" s="576">
        <v>4</v>
      </c>
      <c r="M89" s="575">
        <v>24</v>
      </c>
      <c r="N89" s="575">
        <v>56</v>
      </c>
      <c r="O89" s="575">
        <v>80</v>
      </c>
      <c r="P89" s="575" t="s">
        <v>2968</v>
      </c>
      <c r="Q89" s="576">
        <v>4</v>
      </c>
      <c r="R89" s="575">
        <v>25.5</v>
      </c>
      <c r="S89" s="575">
        <v>54</v>
      </c>
      <c r="T89" s="575">
        <v>80</v>
      </c>
      <c r="U89" s="575" t="s">
        <v>2968</v>
      </c>
      <c r="V89" s="576">
        <v>4</v>
      </c>
      <c r="W89" s="577">
        <v>27.5</v>
      </c>
      <c r="X89" s="575">
        <v>54.5</v>
      </c>
      <c r="Y89" s="575">
        <v>82</v>
      </c>
      <c r="Z89" s="575" t="s">
        <v>2968</v>
      </c>
      <c r="AA89" s="576">
        <v>4</v>
      </c>
      <c r="AB89" s="578">
        <v>20.5</v>
      </c>
      <c r="AC89" s="575">
        <v>51.75</v>
      </c>
      <c r="AD89" s="540">
        <v>73</v>
      </c>
      <c r="AE89" s="575" t="s">
        <v>5775</v>
      </c>
      <c r="AF89" s="575">
        <v>3.5</v>
      </c>
      <c r="AG89" s="575">
        <v>22.4</v>
      </c>
      <c r="AH89" s="575">
        <v>48.25</v>
      </c>
      <c r="AI89" s="575">
        <v>71</v>
      </c>
      <c r="AJ89" s="575" t="s">
        <v>5775</v>
      </c>
      <c r="AK89" s="575">
        <v>3.5</v>
      </c>
      <c r="AL89" s="576">
        <f t="shared" si="3"/>
        <v>3.85</v>
      </c>
      <c r="AM89" s="575" t="s">
        <v>5493</v>
      </c>
      <c r="AN89" s="520">
        <v>115</v>
      </c>
      <c r="AO89" s="62"/>
    </row>
    <row r="90" spans="1:60" ht="34" customHeight="1">
      <c r="A90" s="128" t="s">
        <v>878</v>
      </c>
      <c r="B90" s="539" t="s">
        <v>879</v>
      </c>
      <c r="C90" s="539" t="s">
        <v>2659</v>
      </c>
      <c r="D90" s="539">
        <v>13</v>
      </c>
      <c r="E90" s="520">
        <v>116</v>
      </c>
      <c r="F90" s="574" t="s">
        <v>880</v>
      </c>
      <c r="G90" s="501" t="s">
        <v>2659</v>
      </c>
      <c r="H90" s="575">
        <v>26</v>
      </c>
      <c r="I90" s="575">
        <v>60.5</v>
      </c>
      <c r="J90" s="575">
        <v>87</v>
      </c>
      <c r="K90" s="575" t="s">
        <v>2968</v>
      </c>
      <c r="L90" s="576">
        <v>4</v>
      </c>
      <c r="M90" s="575">
        <v>21</v>
      </c>
      <c r="N90" s="575">
        <v>59.5</v>
      </c>
      <c r="O90" s="575">
        <v>81</v>
      </c>
      <c r="P90" s="575" t="s">
        <v>2968</v>
      </c>
      <c r="Q90" s="576">
        <v>4</v>
      </c>
      <c r="R90" s="575">
        <v>21</v>
      </c>
      <c r="S90" s="575">
        <v>53.5</v>
      </c>
      <c r="T90" s="575">
        <v>75</v>
      </c>
      <c r="U90" s="575" t="s">
        <v>4047</v>
      </c>
      <c r="V90" s="576">
        <v>3.75</v>
      </c>
      <c r="W90" s="577">
        <v>25.5</v>
      </c>
      <c r="X90" s="575">
        <v>56</v>
      </c>
      <c r="Y90" s="575">
        <v>82</v>
      </c>
      <c r="Z90" s="575" t="s">
        <v>2968</v>
      </c>
      <c r="AA90" s="576">
        <v>4</v>
      </c>
      <c r="AB90" s="578">
        <v>23</v>
      </c>
      <c r="AC90" s="575">
        <v>54.25</v>
      </c>
      <c r="AD90" s="540">
        <v>78</v>
      </c>
      <c r="AE90" s="575" t="s">
        <v>4047</v>
      </c>
      <c r="AF90" s="575">
        <v>3.75</v>
      </c>
      <c r="AG90" s="575">
        <v>24.3</v>
      </c>
      <c r="AH90" s="575">
        <v>48.25</v>
      </c>
      <c r="AI90" s="575">
        <v>73</v>
      </c>
      <c r="AJ90" s="575" t="s">
        <v>5775</v>
      </c>
      <c r="AK90" s="575">
        <v>3.5</v>
      </c>
      <c r="AL90" s="576">
        <f t="shared" si="3"/>
        <v>3.8374999999999999</v>
      </c>
      <c r="AM90" s="575" t="s">
        <v>5493</v>
      </c>
      <c r="AN90" s="520">
        <v>116</v>
      </c>
      <c r="AO90" s="62"/>
    </row>
    <row r="91" spans="1:60" s="132" customFormat="1" ht="34" customHeight="1">
      <c r="A91" s="128" t="s">
        <v>2659</v>
      </c>
      <c r="B91" s="539" t="s">
        <v>881</v>
      </c>
      <c r="C91" s="539" t="s">
        <v>2659</v>
      </c>
      <c r="D91" s="210">
        <v>18</v>
      </c>
      <c r="E91" s="540">
        <v>117</v>
      </c>
      <c r="F91" s="574" t="s">
        <v>882</v>
      </c>
      <c r="G91" s="501" t="s">
        <v>2659</v>
      </c>
      <c r="H91" s="575">
        <v>21</v>
      </c>
      <c r="I91" s="575">
        <v>37</v>
      </c>
      <c r="J91" s="575">
        <v>58</v>
      </c>
      <c r="K91" s="575" t="s">
        <v>5782</v>
      </c>
      <c r="L91" s="576">
        <v>2.75</v>
      </c>
      <c r="M91" s="575">
        <v>20</v>
      </c>
      <c r="N91" s="575">
        <v>53.5</v>
      </c>
      <c r="O91" s="575">
        <v>74</v>
      </c>
      <c r="P91" s="575" t="s">
        <v>5775</v>
      </c>
      <c r="Q91" s="575">
        <v>3.5</v>
      </c>
      <c r="R91" s="575">
        <v>18</v>
      </c>
      <c r="S91" s="575">
        <v>52.5</v>
      </c>
      <c r="T91" s="575">
        <v>71</v>
      </c>
      <c r="U91" s="575" t="s">
        <v>5775</v>
      </c>
      <c r="V91" s="575">
        <v>3.5</v>
      </c>
      <c r="W91" s="575">
        <v>18</v>
      </c>
      <c r="X91" s="575">
        <v>46.5</v>
      </c>
      <c r="Y91" s="575">
        <v>65</v>
      </c>
      <c r="Z91" s="575" t="s">
        <v>4048</v>
      </c>
      <c r="AA91" s="575">
        <v>3.25</v>
      </c>
      <c r="AB91" s="578">
        <v>18</v>
      </c>
      <c r="AC91" s="575">
        <v>47.5</v>
      </c>
      <c r="AD91" s="540">
        <v>66</v>
      </c>
      <c r="AE91" s="575" t="s">
        <v>4048</v>
      </c>
      <c r="AF91" s="575">
        <v>3.25</v>
      </c>
      <c r="AG91" s="575">
        <v>18.7</v>
      </c>
      <c r="AH91" s="575">
        <v>46.75</v>
      </c>
      <c r="AI91" s="575">
        <v>66</v>
      </c>
      <c r="AJ91" s="575" t="s">
        <v>4048</v>
      </c>
      <c r="AK91" s="575">
        <v>3.25</v>
      </c>
      <c r="AL91" s="576">
        <f t="shared" si="3"/>
        <v>3.3</v>
      </c>
      <c r="AM91" s="575" t="s">
        <v>5493</v>
      </c>
      <c r="AN91" s="540">
        <v>117</v>
      </c>
      <c r="AO91" s="62"/>
      <c r="AP91"/>
      <c r="AQ91"/>
      <c r="AR91"/>
    </row>
    <row r="92" spans="1:60" ht="34" customHeight="1">
      <c r="A92" s="128" t="s">
        <v>2659</v>
      </c>
      <c r="B92" s="539" t="s">
        <v>883</v>
      </c>
      <c r="C92" s="539" t="s">
        <v>2659</v>
      </c>
      <c r="D92" s="210">
        <v>21</v>
      </c>
      <c r="E92" s="210">
        <v>118</v>
      </c>
      <c r="F92" s="574" t="s">
        <v>884</v>
      </c>
      <c r="G92" s="501" t="s">
        <v>2659</v>
      </c>
      <c r="H92" s="575">
        <v>26</v>
      </c>
      <c r="I92" s="575">
        <v>52.5</v>
      </c>
      <c r="J92" s="575">
        <v>79</v>
      </c>
      <c r="K92" s="575" t="s">
        <v>4047</v>
      </c>
      <c r="L92" s="576">
        <v>3.75</v>
      </c>
      <c r="M92" s="575">
        <v>21</v>
      </c>
      <c r="N92" s="575">
        <v>53</v>
      </c>
      <c r="O92" s="575">
        <v>74</v>
      </c>
      <c r="P92" s="575" t="s">
        <v>4047</v>
      </c>
      <c r="Q92" s="576">
        <v>3.5</v>
      </c>
      <c r="R92" s="575">
        <v>20.5</v>
      </c>
      <c r="S92" s="575">
        <v>58.5</v>
      </c>
      <c r="T92" s="575">
        <v>79</v>
      </c>
      <c r="U92" s="575" t="s">
        <v>4047</v>
      </c>
      <c r="V92" s="576">
        <v>3.75</v>
      </c>
      <c r="W92" s="577">
        <v>19.5</v>
      </c>
      <c r="X92" s="575">
        <v>54</v>
      </c>
      <c r="Y92" s="575">
        <v>74</v>
      </c>
      <c r="Z92" s="575" t="s">
        <v>5775</v>
      </c>
      <c r="AA92" s="576">
        <v>3.5</v>
      </c>
      <c r="AB92" s="578">
        <v>18</v>
      </c>
      <c r="AC92" s="575">
        <v>43</v>
      </c>
      <c r="AD92" s="210">
        <v>61</v>
      </c>
      <c r="AE92" s="575" t="s">
        <v>4049</v>
      </c>
      <c r="AF92" s="575">
        <v>3</v>
      </c>
      <c r="AG92" s="575">
        <v>24.9</v>
      </c>
      <c r="AH92" s="575">
        <v>50.5</v>
      </c>
      <c r="AI92" s="575">
        <v>76</v>
      </c>
      <c r="AJ92" s="575" t="s">
        <v>4047</v>
      </c>
      <c r="AK92" s="575">
        <v>3.75</v>
      </c>
      <c r="AL92" s="576">
        <f t="shared" si="3"/>
        <v>3.5375000000000001</v>
      </c>
      <c r="AM92" s="575" t="s">
        <v>5493</v>
      </c>
      <c r="AN92" s="210">
        <v>118</v>
      </c>
      <c r="AO92" s="62"/>
    </row>
    <row r="93" spans="1:60" ht="34" customHeight="1">
      <c r="A93" s="128" t="s">
        <v>2659</v>
      </c>
      <c r="B93" s="539" t="s">
        <v>885</v>
      </c>
      <c r="C93" s="539" t="s">
        <v>2659</v>
      </c>
      <c r="D93" s="210">
        <v>23</v>
      </c>
      <c r="E93" s="210">
        <v>119</v>
      </c>
      <c r="F93" s="574" t="s">
        <v>886</v>
      </c>
      <c r="G93" s="501" t="s">
        <v>2659</v>
      </c>
      <c r="H93" s="575">
        <v>29</v>
      </c>
      <c r="I93" s="575">
        <v>41</v>
      </c>
      <c r="J93" s="575">
        <v>70</v>
      </c>
      <c r="K93" s="575" t="s">
        <v>5775</v>
      </c>
      <c r="L93" s="576">
        <v>3.5</v>
      </c>
      <c r="M93" s="575">
        <v>18</v>
      </c>
      <c r="N93" s="575">
        <v>43.5</v>
      </c>
      <c r="O93" s="575">
        <v>62</v>
      </c>
      <c r="P93" s="575" t="s">
        <v>4049</v>
      </c>
      <c r="Q93" s="576">
        <v>3</v>
      </c>
      <c r="R93" s="575">
        <v>15</v>
      </c>
      <c r="S93" s="575">
        <v>51.5</v>
      </c>
      <c r="T93" s="575">
        <v>67</v>
      </c>
      <c r="U93" s="575" t="s">
        <v>4048</v>
      </c>
      <c r="V93" s="576">
        <v>3.25</v>
      </c>
      <c r="W93" s="577">
        <v>23</v>
      </c>
      <c r="X93" s="575">
        <v>41</v>
      </c>
      <c r="Y93" s="575">
        <v>64</v>
      </c>
      <c r="Z93" s="575" t="s">
        <v>4049</v>
      </c>
      <c r="AA93" s="576">
        <v>3</v>
      </c>
      <c r="AB93" s="578">
        <v>18</v>
      </c>
      <c r="AC93" s="575">
        <v>33.5</v>
      </c>
      <c r="AD93" s="210">
        <v>52</v>
      </c>
      <c r="AE93" s="575" t="s">
        <v>4050</v>
      </c>
      <c r="AF93" s="575">
        <v>2.5</v>
      </c>
      <c r="AG93" s="575">
        <v>21.3</v>
      </c>
      <c r="AH93" s="575">
        <v>47.25</v>
      </c>
      <c r="AI93" s="575">
        <v>69</v>
      </c>
      <c r="AJ93" s="575" t="s">
        <v>4048</v>
      </c>
      <c r="AK93" s="575">
        <v>3.25</v>
      </c>
      <c r="AL93" s="576">
        <f t="shared" si="3"/>
        <v>3.0625</v>
      </c>
      <c r="AM93" s="575" t="s">
        <v>5493</v>
      </c>
      <c r="AN93" s="210">
        <v>119</v>
      </c>
      <c r="AO93" s="62"/>
    </row>
    <row r="94" spans="1:60" ht="34" customHeight="1">
      <c r="A94" s="128" t="s">
        <v>5109</v>
      </c>
      <c r="B94" s="539" t="s">
        <v>1823</v>
      </c>
      <c r="C94" s="539" t="s">
        <v>2659</v>
      </c>
      <c r="D94" s="210">
        <v>11</v>
      </c>
      <c r="E94" s="210">
        <v>120</v>
      </c>
      <c r="F94" s="574" t="s">
        <v>1824</v>
      </c>
      <c r="G94" s="501" t="s">
        <v>2659</v>
      </c>
      <c r="H94" s="575">
        <v>28</v>
      </c>
      <c r="I94" s="575">
        <v>40</v>
      </c>
      <c r="J94" s="575">
        <v>68</v>
      </c>
      <c r="K94" s="575" t="s">
        <v>4048</v>
      </c>
      <c r="L94" s="576">
        <v>3.25</v>
      </c>
      <c r="M94" s="575">
        <v>26</v>
      </c>
      <c r="N94" s="575">
        <v>46.5</v>
      </c>
      <c r="O94" s="575">
        <v>73</v>
      </c>
      <c r="P94" s="575" t="s">
        <v>5775</v>
      </c>
      <c r="Q94" s="576">
        <v>3.5</v>
      </c>
      <c r="R94" s="575">
        <v>13</v>
      </c>
      <c r="S94" s="575">
        <v>40.5</v>
      </c>
      <c r="T94" s="575">
        <v>54</v>
      </c>
      <c r="U94" s="575" t="s">
        <v>4050</v>
      </c>
      <c r="V94" s="576">
        <v>2.5</v>
      </c>
      <c r="W94" s="577">
        <v>19.5</v>
      </c>
      <c r="X94" s="575">
        <v>39.5</v>
      </c>
      <c r="Y94" s="575">
        <v>59</v>
      </c>
      <c r="Z94" s="575" t="s">
        <v>5782</v>
      </c>
      <c r="AA94" s="576">
        <v>2.75</v>
      </c>
      <c r="AB94" s="578">
        <v>14</v>
      </c>
      <c r="AC94" s="575">
        <v>33.75</v>
      </c>
      <c r="AD94" s="210">
        <v>48</v>
      </c>
      <c r="AE94" s="575" t="s">
        <v>4051</v>
      </c>
      <c r="AF94" s="575">
        <v>2.25</v>
      </c>
      <c r="AG94" s="575">
        <v>15.9</v>
      </c>
      <c r="AH94" s="575">
        <v>46.5</v>
      </c>
      <c r="AI94" s="575">
        <v>63</v>
      </c>
      <c r="AJ94" s="575" t="s">
        <v>4049</v>
      </c>
      <c r="AK94" s="575">
        <v>3</v>
      </c>
      <c r="AL94" s="576">
        <f t="shared" si="3"/>
        <v>2.8624999999999998</v>
      </c>
      <c r="AM94" s="575" t="s">
        <v>5493</v>
      </c>
      <c r="AN94" s="210">
        <v>120</v>
      </c>
      <c r="AO94" s="62"/>
    </row>
    <row r="95" spans="1:60" s="509" customFormat="1" ht="27" customHeight="1">
      <c r="A95" s="303" t="s">
        <v>5002</v>
      </c>
      <c r="B95" s="539" t="s">
        <v>1825</v>
      </c>
      <c r="C95" s="539" t="s">
        <v>2659</v>
      </c>
      <c r="D95" s="210">
        <v>15</v>
      </c>
      <c r="E95" s="210">
        <v>121</v>
      </c>
      <c r="F95" s="574" t="s">
        <v>1826</v>
      </c>
      <c r="G95" s="501" t="s">
        <v>2659</v>
      </c>
      <c r="H95" s="575">
        <v>26</v>
      </c>
      <c r="I95" s="575">
        <v>40.5</v>
      </c>
      <c r="J95" s="575">
        <v>67</v>
      </c>
      <c r="K95" s="575" t="s">
        <v>4048</v>
      </c>
      <c r="L95" s="575">
        <v>3.25</v>
      </c>
      <c r="M95" s="575">
        <v>14</v>
      </c>
      <c r="N95" s="575">
        <v>32</v>
      </c>
      <c r="O95" s="575">
        <v>46</v>
      </c>
      <c r="P95" s="575" t="s">
        <v>4051</v>
      </c>
      <c r="Q95" s="575">
        <v>2.25</v>
      </c>
      <c r="R95" s="575">
        <v>16</v>
      </c>
      <c r="S95" s="575">
        <v>52.5</v>
      </c>
      <c r="T95" s="575">
        <v>69</v>
      </c>
      <c r="U95" s="575" t="s">
        <v>4048</v>
      </c>
      <c r="V95" s="575">
        <v>3.25</v>
      </c>
      <c r="W95" s="575">
        <v>22.5</v>
      </c>
      <c r="X95" s="575">
        <v>48.5</v>
      </c>
      <c r="Y95" s="575">
        <v>71</v>
      </c>
      <c r="Z95" s="575" t="s">
        <v>5775</v>
      </c>
      <c r="AA95" s="575">
        <v>3.5</v>
      </c>
      <c r="AB95" s="578">
        <v>17</v>
      </c>
      <c r="AC95" s="575">
        <v>51.5</v>
      </c>
      <c r="AD95" s="575">
        <v>69</v>
      </c>
      <c r="AE95" s="575" t="s">
        <v>4048</v>
      </c>
      <c r="AF95" s="575">
        <v>3.25</v>
      </c>
      <c r="AG95" s="575">
        <v>23.75</v>
      </c>
      <c r="AH95" s="575">
        <v>42.25</v>
      </c>
      <c r="AI95" s="575">
        <v>66</v>
      </c>
      <c r="AJ95" s="575" t="s">
        <v>4048</v>
      </c>
      <c r="AK95" s="575">
        <v>3.25</v>
      </c>
      <c r="AL95" s="576">
        <f t="shared" si="3"/>
        <v>3.1</v>
      </c>
      <c r="AM95" s="575" t="s">
        <v>5493</v>
      </c>
      <c r="AN95" s="210">
        <v>121</v>
      </c>
      <c r="AO95" s="580"/>
      <c r="AP95"/>
      <c r="AQ95"/>
      <c r="AR95"/>
      <c r="AT95" s="581"/>
      <c r="BH95" s="582"/>
    </row>
    <row r="96" spans="1:60" s="4" customFormat="1" ht="18" customHeight="1">
      <c r="A96" s="132"/>
      <c r="B96" s="132"/>
      <c r="C96" s="132"/>
      <c r="D96" s="132"/>
      <c r="E96" s="132"/>
      <c r="F96" s="583"/>
      <c r="G96" s="132"/>
      <c r="H96" s="132"/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  <c r="AA96" s="132"/>
      <c r="AB96" s="584"/>
      <c r="AC96" s="132"/>
      <c r="AD96" s="132"/>
      <c r="AE96" s="132"/>
    </row>
    <row r="97" spans="1:60" s="509" customFormat="1" ht="25.5" customHeight="1">
      <c r="A97" s="585"/>
      <c r="B97" s="586"/>
      <c r="C97" s="511"/>
      <c r="D97" s="511"/>
      <c r="E97" s="511"/>
      <c r="F97" s="512"/>
      <c r="G97" s="215"/>
      <c r="K97" s="214" t="s">
        <v>5111</v>
      </c>
      <c r="L97" s="215" t="s">
        <v>1827</v>
      </c>
      <c r="M97" s="587"/>
      <c r="N97" s="215"/>
      <c r="O97" s="248"/>
      <c r="P97" s="248"/>
      <c r="Q97" s="248"/>
      <c r="R97" s="587"/>
      <c r="S97" s="214"/>
      <c r="U97" s="234" t="s">
        <v>5285</v>
      </c>
      <c r="V97" s="588"/>
      <c r="Z97" s="589"/>
      <c r="AA97" s="590"/>
      <c r="AB97" s="591"/>
      <c r="AD97" s="248"/>
      <c r="AE97" s="511"/>
      <c r="AP97" s="582"/>
      <c r="AT97" s="581"/>
    </row>
    <row r="98" spans="1:60" s="509" customFormat="1" ht="20.149999999999999" customHeight="1">
      <c r="A98" s="592" t="s">
        <v>2056</v>
      </c>
      <c r="B98" s="514" t="s">
        <v>5110</v>
      </c>
      <c r="C98" s="511"/>
      <c r="D98" s="511"/>
      <c r="E98" s="511"/>
      <c r="F98" s="512"/>
      <c r="G98" s="215"/>
      <c r="K98" s="214" t="s">
        <v>5138</v>
      </c>
      <c r="L98" s="134" t="s">
        <v>1828</v>
      </c>
      <c r="M98" s="587"/>
      <c r="N98" s="215"/>
      <c r="O98" s="248"/>
      <c r="P98" s="248"/>
      <c r="Q98" s="248"/>
      <c r="R98" s="587"/>
      <c r="S98" s="214"/>
      <c r="U98" s="234" t="s">
        <v>1647</v>
      </c>
      <c r="V98" s="593"/>
      <c r="AA98" s="590"/>
      <c r="AB98" s="591"/>
      <c r="AD98" s="594" t="s">
        <v>4491</v>
      </c>
      <c r="AE98" s="511"/>
      <c r="AK98" s="589" t="s">
        <v>1829</v>
      </c>
      <c r="AO98" s="1320"/>
      <c r="AP98" s="1320"/>
      <c r="AQ98" s="1320"/>
      <c r="AT98" s="581"/>
    </row>
    <row r="99" spans="1:60" s="509" customFormat="1" ht="20.149999999999999" customHeight="1">
      <c r="A99" s="214" t="s">
        <v>5114</v>
      </c>
      <c r="B99" s="514" t="s">
        <v>5137</v>
      </c>
      <c r="C99" s="511"/>
      <c r="D99" s="511"/>
      <c r="E99" s="511"/>
      <c r="F99" s="491"/>
      <c r="K99" s="214" t="s">
        <v>3132</v>
      </c>
      <c r="L99" s="134" t="s">
        <v>1710</v>
      </c>
      <c r="M99" s="595"/>
      <c r="N99" s="134"/>
      <c r="O99" s="248"/>
      <c r="P99" s="248"/>
      <c r="Q99" s="248"/>
      <c r="R99" s="595"/>
      <c r="S99" s="214"/>
      <c r="U99" s="234" t="s">
        <v>1648</v>
      </c>
      <c r="V99" s="593"/>
      <c r="AA99" s="590"/>
      <c r="AB99" s="596"/>
      <c r="AD99" s="597" t="s">
        <v>1496</v>
      </c>
      <c r="AE99" s="305"/>
      <c r="AK99" s="190" t="s">
        <v>3820</v>
      </c>
      <c r="AP99" s="582"/>
      <c r="AT99" s="581"/>
    </row>
    <row r="100" spans="1:60" s="509" customFormat="1" ht="20.149999999999999" customHeight="1">
      <c r="A100" s="134"/>
      <c r="B100" s="190" t="s">
        <v>3131</v>
      </c>
      <c r="C100" s="305"/>
      <c r="D100" s="305"/>
      <c r="E100" s="305"/>
      <c r="F100" s="190" t="s">
        <v>545</v>
      </c>
      <c r="G100" s="325"/>
      <c r="H100" s="1"/>
      <c r="K100" s="134"/>
      <c r="L100" s="134" t="s">
        <v>542</v>
      </c>
      <c r="M100" s="595"/>
      <c r="N100" s="134"/>
      <c r="O100" s="248"/>
      <c r="P100" s="248"/>
      <c r="Q100" s="248"/>
      <c r="R100" s="595"/>
      <c r="S100" s="134"/>
      <c r="U100" s="234" t="s">
        <v>3000</v>
      </c>
      <c r="V100" s="593"/>
      <c r="AA100" s="595"/>
      <c r="AB100" s="596"/>
      <c r="AD100" s="193" t="s">
        <v>543</v>
      </c>
      <c r="AK100" s="190" t="s">
        <v>544</v>
      </c>
      <c r="AT100" s="581"/>
      <c r="BH100" s="582"/>
    </row>
    <row r="101" spans="1:60" s="134" customFormat="1" ht="20.149999999999999" customHeight="1">
      <c r="A101" s="599"/>
      <c r="B101" s="599"/>
      <c r="C101" s="517"/>
      <c r="D101" s="516"/>
      <c r="E101" s="600"/>
      <c r="G101" s="487"/>
      <c r="J101" s="595"/>
      <c r="O101" s="595"/>
      <c r="V101" s="595"/>
      <c r="W101" s="132"/>
      <c r="X101" s="509"/>
      <c r="Y101" s="509"/>
      <c r="AA101" s="601"/>
      <c r="AB101" s="591"/>
      <c r="AC101" s="215"/>
      <c r="AF101" s="215"/>
      <c r="AG101" s="215"/>
      <c r="AH101" s="215"/>
      <c r="AI101" s="215"/>
      <c r="AK101" s="215"/>
      <c r="AL101" s="215"/>
      <c r="AM101" s="487"/>
      <c r="AN101" s="215"/>
    </row>
    <row r="102" spans="1:60" ht="18">
      <c r="A102" s="541"/>
      <c r="B102" s="542"/>
      <c r="C102" s="13"/>
      <c r="D102" s="1"/>
      <c r="H102" s="1"/>
      <c r="I102" s="1"/>
      <c r="J102" s="543"/>
      <c r="K102" s="1"/>
      <c r="L102" s="97"/>
      <c r="M102" s="170"/>
      <c r="N102" s="171"/>
      <c r="O102" s="544"/>
      <c r="P102" s="171"/>
      <c r="Q102" s="170"/>
      <c r="R102" s="172"/>
      <c r="S102" s="171"/>
      <c r="V102" s="545"/>
      <c r="W102" s="132"/>
      <c r="X102" s="1"/>
      <c r="Y102" s="1"/>
      <c r="Z102" s="1"/>
      <c r="AA102" s="543"/>
      <c r="AB102" s="547"/>
      <c r="AC102" s="1"/>
    </row>
    <row r="103" spans="1:60" s="134" customFormat="1" ht="13">
      <c r="A103" s="602"/>
      <c r="B103" s="602"/>
      <c r="F103" s="491"/>
      <c r="G103" s="190"/>
      <c r="L103" s="595"/>
      <c r="Q103" s="595" t="s">
        <v>546</v>
      </c>
      <c r="V103" s="595"/>
      <c r="W103" s="132"/>
      <c r="AA103" s="595"/>
      <c r="AB103" s="596"/>
    </row>
    <row r="104" spans="1:60" ht="18" customHeight="1">
      <c r="A104" s="541"/>
      <c r="B104" s="542"/>
      <c r="C104" s="13"/>
      <c r="D104" s="1"/>
      <c r="E104" s="1"/>
      <c r="F104" s="325"/>
      <c r="G104" s="1"/>
      <c r="H104" s="1"/>
      <c r="I104" s="1"/>
      <c r="J104" s="1"/>
      <c r="K104" s="1"/>
      <c r="L104" s="543"/>
      <c r="M104" s="1"/>
      <c r="N104" s="97"/>
      <c r="O104" s="170"/>
      <c r="P104" s="171"/>
      <c r="Q104" s="544"/>
      <c r="R104" s="171"/>
      <c r="S104" s="170"/>
      <c r="T104" s="172"/>
      <c r="U104" s="171"/>
      <c r="V104" s="545"/>
      <c r="W104" s="132"/>
      <c r="X104" s="1"/>
      <c r="Y104" s="1"/>
      <c r="Z104" s="1"/>
      <c r="AA104" s="543"/>
      <c r="AB104" s="547"/>
      <c r="AC104" s="1"/>
    </row>
  </sheetData>
  <mergeCells count="132">
    <mergeCell ref="B67:C67"/>
    <mergeCell ref="B66:C66"/>
    <mergeCell ref="AE65:AF65"/>
    <mergeCell ref="AE64:AF64"/>
    <mergeCell ref="AG72:AK72"/>
    <mergeCell ref="AB71:AF71"/>
    <mergeCell ref="AH65:AI65"/>
    <mergeCell ref="AJ65:AK65"/>
    <mergeCell ref="AL71:AL74"/>
    <mergeCell ref="B64:C64"/>
    <mergeCell ref="B65:C65"/>
    <mergeCell ref="AG71:AK71"/>
    <mergeCell ref="R72:V72"/>
    <mergeCell ref="B68:C68"/>
    <mergeCell ref="AL65:AM65"/>
    <mergeCell ref="AN65:AO65"/>
    <mergeCell ref="AJ64:AK64"/>
    <mergeCell ref="AH64:AI64"/>
    <mergeCell ref="AN64:AO64"/>
    <mergeCell ref="AL64:AM64"/>
    <mergeCell ref="AO98:AQ98"/>
    <mergeCell ref="R73:V73"/>
    <mergeCell ref="W73:AA73"/>
    <mergeCell ref="AB73:AF73"/>
    <mergeCell ref="AG73:AK73"/>
    <mergeCell ref="AN71:AN74"/>
    <mergeCell ref="AM71:AM74"/>
    <mergeCell ref="AO71:AO74"/>
    <mergeCell ref="AB72:AF72"/>
    <mergeCell ref="W71:AA71"/>
    <mergeCell ref="A71:A74"/>
    <mergeCell ref="B71:B74"/>
    <mergeCell ref="C71:C74"/>
    <mergeCell ref="H73:L73"/>
    <mergeCell ref="E71:E74"/>
    <mergeCell ref="F71:F74"/>
    <mergeCell ref="G71:G74"/>
    <mergeCell ref="H72:L72"/>
    <mergeCell ref="H71:L71"/>
    <mergeCell ref="D71:D74"/>
    <mergeCell ref="M73:Q73"/>
    <mergeCell ref="M72:Q72"/>
    <mergeCell ref="M71:Q71"/>
    <mergeCell ref="R71:V71"/>
    <mergeCell ref="W72:AA72"/>
    <mergeCell ref="N60:W61"/>
    <mergeCell ref="B58:C58"/>
    <mergeCell ref="B61:C61"/>
    <mergeCell ref="B57:E57"/>
    <mergeCell ref="B60:C60"/>
    <mergeCell ref="B59:C59"/>
    <mergeCell ref="R17:V17"/>
    <mergeCell ref="M57:W58"/>
    <mergeCell ref="AB17:AF17"/>
    <mergeCell ref="W17:AA17"/>
    <mergeCell ref="A16:A19"/>
    <mergeCell ref="B16:B19"/>
    <mergeCell ref="C16:C19"/>
    <mergeCell ref="D16:D19"/>
    <mergeCell ref="AH63:AI63"/>
    <mergeCell ref="AN16:AN19"/>
    <mergeCell ref="H16:L16"/>
    <mergeCell ref="AB18:AF18"/>
    <mergeCell ref="AB16:AF16"/>
    <mergeCell ref="G16:G19"/>
    <mergeCell ref="R16:V16"/>
    <mergeCell ref="R18:V18"/>
    <mergeCell ref="M16:Q16"/>
    <mergeCell ref="W18:AA18"/>
    <mergeCell ref="AL62:AM62"/>
    <mergeCell ref="AH62:AI62"/>
    <mergeCell ref="AN63:AO63"/>
    <mergeCell ref="AN62:AO62"/>
    <mergeCell ref="AL16:AL19"/>
    <mergeCell ref="AG18:AK18"/>
    <mergeCell ref="AG17:AK17"/>
    <mergeCell ref="AG16:AK16"/>
    <mergeCell ref="AE60:AO61"/>
    <mergeCell ref="AO43:AQ43"/>
    <mergeCell ref="AM16:AM19"/>
    <mergeCell ref="E16:E19"/>
    <mergeCell ref="B62:C62"/>
    <mergeCell ref="N62:W63"/>
    <mergeCell ref="AE62:AG62"/>
    <mergeCell ref="AL63:AM63"/>
    <mergeCell ref="AJ62:AK62"/>
    <mergeCell ref="B63:C63"/>
    <mergeCell ref="AJ63:AK63"/>
    <mergeCell ref="AE63:AF63"/>
    <mergeCell ref="B10:C10"/>
    <mergeCell ref="B13:C13"/>
    <mergeCell ref="B12:C12"/>
    <mergeCell ref="B11:C11"/>
    <mergeCell ref="AO16:AO19"/>
    <mergeCell ref="F16:F19"/>
    <mergeCell ref="H18:L18"/>
    <mergeCell ref="H17:L17"/>
    <mergeCell ref="M17:Q17"/>
    <mergeCell ref="M18:Q18"/>
    <mergeCell ref="B2:E2"/>
    <mergeCell ref="B3:C3"/>
    <mergeCell ref="B8:C8"/>
    <mergeCell ref="B9:C9"/>
    <mergeCell ref="B7:C7"/>
    <mergeCell ref="B4:C4"/>
    <mergeCell ref="B5:C5"/>
    <mergeCell ref="AJ10:AK10"/>
    <mergeCell ref="AH9:AI9"/>
    <mergeCell ref="AJ9:AK9"/>
    <mergeCell ref="AE9:AF9"/>
    <mergeCell ref="AE10:AF10"/>
    <mergeCell ref="W16:AA16"/>
    <mergeCell ref="AE8:AF8"/>
    <mergeCell ref="AL7:AM7"/>
    <mergeCell ref="B6:C6"/>
    <mergeCell ref="AL10:AM10"/>
    <mergeCell ref="AL8:AM8"/>
    <mergeCell ref="AL9:AM9"/>
    <mergeCell ref="AH7:AI7"/>
    <mergeCell ref="AJ7:AK7"/>
    <mergeCell ref="AH8:AI8"/>
    <mergeCell ref="AH10:AI10"/>
    <mergeCell ref="AN9:AO9"/>
    <mergeCell ref="AN10:AO10"/>
    <mergeCell ref="M2:W3"/>
    <mergeCell ref="N5:W6"/>
    <mergeCell ref="N7:W8"/>
    <mergeCell ref="AJ8:AK8"/>
    <mergeCell ref="AE5:AO6"/>
    <mergeCell ref="AN7:AO7"/>
    <mergeCell ref="AN8:AO8"/>
    <mergeCell ref="AE7:AG7"/>
  </mergeCells>
  <phoneticPr fontId="21" type="noConversion"/>
  <pageMargins left="1" right="0" top="0.75" bottom="0" header="0.5" footer="0.5"/>
  <pageSetup paperSize="5038" orientation="portrait" r:id="rId1"/>
  <headerFooter alignWithMargins="0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BF109"/>
  <sheetViews>
    <sheetView topLeftCell="A46" zoomScaleNormal="70" workbookViewId="0">
      <selection activeCell="G67" sqref="G67:G70"/>
    </sheetView>
  </sheetViews>
  <sheetFormatPr defaultRowHeight="12.5"/>
  <cols>
    <col min="1" max="1" width="16.453125" style="603" customWidth="1"/>
    <col min="2" max="2" width="11" style="603" customWidth="1"/>
    <col min="3" max="3" width="7.26953125" style="132" customWidth="1"/>
    <col min="4" max="4" width="6.1796875" style="132" customWidth="1"/>
    <col min="5" max="5" width="5.453125" customWidth="1"/>
    <col min="6" max="6" width="21" style="287" customWidth="1"/>
    <col min="7" max="7" width="12" style="119" customWidth="1"/>
    <col min="8" max="8" width="5.26953125" customWidth="1"/>
    <col min="9" max="9" width="7.453125" customWidth="1"/>
    <col min="10" max="11" width="5.26953125" customWidth="1"/>
    <col min="12" max="12" width="6.7265625" style="554" customWidth="1"/>
    <col min="13" max="16" width="5.26953125" customWidth="1"/>
    <col min="17" max="17" width="5.26953125" style="554" customWidth="1"/>
    <col min="18" max="18" width="5.26953125" customWidth="1"/>
    <col min="19" max="19" width="7.1796875" customWidth="1"/>
    <col min="20" max="21" width="5.26953125" customWidth="1"/>
    <col min="22" max="22" width="5.26953125" style="554" customWidth="1"/>
    <col min="23" max="23" width="6.7265625" style="559" customWidth="1"/>
    <col min="24" max="25" width="6.81640625" customWidth="1"/>
    <col min="26" max="26" width="6.1796875" customWidth="1"/>
    <col min="27" max="27" width="6.54296875" customWidth="1"/>
    <col min="28" max="28" width="5.81640625" customWidth="1"/>
    <col min="29" max="29" width="6.453125" customWidth="1"/>
    <col min="30" max="30" width="6.81640625" customWidth="1"/>
    <col min="31" max="31" width="6.54296875" customWidth="1"/>
    <col min="32" max="32" width="6.1796875" customWidth="1"/>
    <col min="33" max="33" width="11.7265625" customWidth="1"/>
    <col min="34" max="34" width="10.26953125" customWidth="1"/>
    <col min="35" max="35" width="10.1796875" customWidth="1"/>
    <col min="36" max="36" width="11.7265625" customWidth="1"/>
    <col min="37" max="37" width="11" customWidth="1"/>
    <col min="38" max="38" width="6.54296875" customWidth="1"/>
    <col min="39" max="39" width="6.453125" customWidth="1"/>
    <col min="40" max="41" width="17.81640625" customWidth="1"/>
  </cols>
  <sheetData>
    <row r="1" spans="1:50" ht="18">
      <c r="A1" s="995" t="s">
        <v>4046</v>
      </c>
      <c r="B1" s="996"/>
      <c r="C1" s="996"/>
      <c r="D1" s="996"/>
      <c r="E1" s="997"/>
      <c r="F1" s="325"/>
      <c r="G1" s="1"/>
      <c r="H1" s="1"/>
      <c r="I1" s="1"/>
      <c r="J1" s="1"/>
      <c r="K1" s="1"/>
      <c r="L1" s="543"/>
      <c r="M1" s="1"/>
      <c r="N1" s="97"/>
      <c r="O1" s="170"/>
      <c r="P1" s="171"/>
      <c r="Q1" s="544"/>
      <c r="R1" s="171"/>
      <c r="S1" s="170"/>
      <c r="T1" s="172"/>
      <c r="U1" s="171"/>
      <c r="V1" s="545"/>
      <c r="W1" s="547"/>
      <c r="X1" s="1"/>
    </row>
    <row r="2" spans="1:50" s="4" customFormat="1" ht="24" customHeight="1">
      <c r="A2" s="988" t="s">
        <v>3981</v>
      </c>
      <c r="B2" s="988"/>
      <c r="C2" s="988" t="s">
        <v>2065</v>
      </c>
      <c r="D2" s="988" t="s">
        <v>2252</v>
      </c>
      <c r="E2" s="988"/>
      <c r="F2" s="287"/>
      <c r="L2" s="31"/>
      <c r="M2" s="1312" t="s">
        <v>1665</v>
      </c>
      <c r="N2" s="1312"/>
      <c r="O2" s="1312"/>
      <c r="P2" s="1312"/>
      <c r="Q2" s="1312"/>
      <c r="R2" s="1312"/>
      <c r="S2" s="1312"/>
      <c r="T2" s="1312"/>
      <c r="U2" s="1312"/>
      <c r="V2" s="1312"/>
      <c r="W2" s="550"/>
      <c r="X2" s="236"/>
      <c r="Y2" s="236"/>
      <c r="Z2" s="236"/>
    </row>
    <row r="3" spans="1:50" s="4" customFormat="1" ht="26.25" customHeight="1">
      <c r="A3" s="988"/>
      <c r="B3" s="988"/>
      <c r="C3" s="988"/>
      <c r="D3" s="988"/>
      <c r="E3" s="988"/>
      <c r="F3" s="325"/>
      <c r="M3" s="1312"/>
      <c r="N3" s="1312"/>
      <c r="O3" s="1312"/>
      <c r="P3" s="1312"/>
      <c r="Q3" s="1312"/>
      <c r="R3" s="1312"/>
      <c r="S3" s="1312"/>
      <c r="T3" s="1312"/>
      <c r="U3" s="1312"/>
      <c r="V3" s="1312"/>
      <c r="W3" s="552"/>
    </row>
    <row r="4" spans="1:50" ht="24.75" customHeight="1">
      <c r="A4" s="988" t="s">
        <v>2253</v>
      </c>
      <c r="B4" s="988"/>
      <c r="C4" s="58" t="s">
        <v>2968</v>
      </c>
      <c r="D4" s="998">
        <v>4</v>
      </c>
      <c r="E4" s="998"/>
      <c r="F4" s="258"/>
      <c r="M4" s="119"/>
      <c r="Q4"/>
      <c r="R4" s="256" t="s">
        <v>7339</v>
      </c>
      <c r="S4" s="256"/>
      <c r="T4" s="256"/>
      <c r="U4" s="256"/>
      <c r="V4" s="256"/>
      <c r="W4" s="556"/>
      <c r="X4" s="119"/>
      <c r="Y4" s="119"/>
      <c r="AD4" s="4"/>
      <c r="AE4" s="491"/>
      <c r="AF4" s="491"/>
      <c r="AG4" s="491"/>
      <c r="AH4" s="490" t="s">
        <v>2466</v>
      </c>
      <c r="AJ4" s="492"/>
      <c r="AK4" s="492"/>
      <c r="AL4" s="4"/>
      <c r="AM4" s="4"/>
      <c r="AN4" s="4"/>
      <c r="AO4" s="4"/>
    </row>
    <row r="5" spans="1:50" ht="24" customHeight="1">
      <c r="A5" s="988" t="s">
        <v>891</v>
      </c>
      <c r="B5" s="988"/>
      <c r="C5" s="58" t="s">
        <v>4047</v>
      </c>
      <c r="D5" s="988">
        <v>3.75</v>
      </c>
      <c r="E5" s="988"/>
      <c r="F5" s="258"/>
      <c r="L5" s="173"/>
      <c r="M5" s="558"/>
      <c r="N5" s="1007" t="s">
        <v>3326</v>
      </c>
      <c r="O5" s="1007"/>
      <c r="P5" s="1007"/>
      <c r="Q5" s="1007"/>
      <c r="R5" s="1007"/>
      <c r="S5" s="1007"/>
      <c r="T5" s="1007"/>
      <c r="U5" s="1007"/>
      <c r="V5" s="1007"/>
      <c r="AE5" s="1321" t="s">
        <v>817</v>
      </c>
      <c r="AF5" s="1321"/>
      <c r="AG5" s="607" t="s">
        <v>818</v>
      </c>
      <c r="AH5" s="607" t="s">
        <v>2467</v>
      </c>
      <c r="AI5" s="607" t="s">
        <v>2467</v>
      </c>
      <c r="AJ5" s="607" t="s">
        <v>819</v>
      </c>
      <c r="AK5" s="608" t="s">
        <v>2936</v>
      </c>
      <c r="AL5" s="4"/>
      <c r="AM5" s="4"/>
      <c r="AN5" s="4"/>
      <c r="AO5" s="4"/>
      <c r="AP5" s="138"/>
      <c r="AQ5" s="138"/>
      <c r="AR5" s="138"/>
      <c r="AS5" s="138"/>
      <c r="AT5" s="138"/>
      <c r="AU5" s="138"/>
      <c r="AV5" s="138"/>
      <c r="AW5" s="138"/>
      <c r="AX5" s="138"/>
    </row>
    <row r="6" spans="1:50" ht="15.75" customHeight="1">
      <c r="A6" s="988" t="s">
        <v>892</v>
      </c>
      <c r="B6" s="988"/>
      <c r="C6" s="58" t="s">
        <v>5775</v>
      </c>
      <c r="D6" s="998">
        <v>3.5</v>
      </c>
      <c r="E6" s="998"/>
      <c r="F6" s="325"/>
      <c r="N6" s="1007"/>
      <c r="O6" s="1007"/>
      <c r="P6" s="1007"/>
      <c r="Q6" s="1007"/>
      <c r="R6" s="1007"/>
      <c r="S6" s="1007"/>
      <c r="T6" s="1007"/>
      <c r="U6" s="1007"/>
      <c r="V6" s="1007"/>
      <c r="AE6" s="604" t="s">
        <v>822</v>
      </c>
      <c r="AF6" s="604"/>
      <c r="AG6" s="604"/>
      <c r="AH6" s="609"/>
      <c r="AI6" s="609"/>
      <c r="AJ6" s="609"/>
      <c r="AK6" s="609"/>
      <c r="AL6" s="4"/>
      <c r="AM6" s="4"/>
      <c r="AN6" s="4"/>
      <c r="AO6" s="4"/>
      <c r="AP6" s="138"/>
      <c r="AQ6" s="138"/>
      <c r="AR6" s="138"/>
      <c r="AS6" s="138"/>
      <c r="AT6" s="138"/>
      <c r="AU6" s="138"/>
      <c r="AV6" s="138"/>
      <c r="AW6" s="138"/>
      <c r="AX6" s="138"/>
    </row>
    <row r="7" spans="1:50" ht="16.5" customHeight="1">
      <c r="A7" s="988" t="s">
        <v>893</v>
      </c>
      <c r="B7" s="988"/>
      <c r="C7" s="58" t="s">
        <v>4048</v>
      </c>
      <c r="D7" s="988">
        <v>3.25</v>
      </c>
      <c r="E7" s="988"/>
      <c r="F7" s="325"/>
      <c r="L7" s="1"/>
      <c r="M7" s="1"/>
      <c r="N7" s="1007" t="s">
        <v>6869</v>
      </c>
      <c r="O7" s="1007"/>
      <c r="P7" s="1007"/>
      <c r="Q7" s="1007"/>
      <c r="R7" s="1007"/>
      <c r="S7" s="1007"/>
      <c r="T7" s="1007"/>
      <c r="U7" s="1007"/>
      <c r="V7" s="1007"/>
      <c r="AE7" s="604" t="s">
        <v>826</v>
      </c>
      <c r="AF7" s="604"/>
      <c r="AG7" s="604"/>
      <c r="AH7" s="609"/>
      <c r="AI7" s="609"/>
      <c r="AJ7" s="609"/>
      <c r="AK7" s="609"/>
      <c r="AL7" s="4"/>
      <c r="AM7" s="4"/>
      <c r="AN7" s="4"/>
      <c r="AO7" s="4"/>
      <c r="AP7" s="138"/>
      <c r="AQ7" s="138"/>
      <c r="AR7" s="138"/>
      <c r="AS7" s="138"/>
      <c r="AT7" s="138"/>
      <c r="AU7" s="138"/>
      <c r="AV7" s="138"/>
      <c r="AW7" s="138"/>
      <c r="AX7" s="138"/>
    </row>
    <row r="8" spans="1:50" ht="15.75" customHeight="1">
      <c r="A8" s="988" t="s">
        <v>894</v>
      </c>
      <c r="B8" s="988"/>
      <c r="C8" s="58" t="s">
        <v>4049</v>
      </c>
      <c r="D8" s="998">
        <v>3</v>
      </c>
      <c r="E8" s="998"/>
      <c r="F8" s="325"/>
      <c r="L8" s="1"/>
      <c r="M8" s="22"/>
      <c r="N8" s="1007"/>
      <c r="O8" s="1007"/>
      <c r="P8" s="1007"/>
      <c r="Q8" s="1007"/>
      <c r="R8" s="1007"/>
      <c r="S8" s="1007"/>
      <c r="T8" s="1007"/>
      <c r="U8" s="1007"/>
      <c r="V8" s="1007"/>
      <c r="AE8" s="604" t="s">
        <v>828</v>
      </c>
      <c r="AF8" s="604"/>
      <c r="AG8" s="604"/>
      <c r="AH8" s="609"/>
      <c r="AI8" s="609"/>
      <c r="AJ8" s="609"/>
      <c r="AK8" s="609"/>
      <c r="AL8" s="4"/>
      <c r="AM8" s="4"/>
      <c r="AN8" s="4"/>
      <c r="AO8" s="4"/>
      <c r="AP8" s="138"/>
      <c r="AQ8" s="138"/>
      <c r="AR8" s="138"/>
      <c r="AS8" s="138"/>
      <c r="AT8" s="138"/>
      <c r="AU8" s="138"/>
      <c r="AV8" s="138"/>
      <c r="AW8" s="138"/>
      <c r="AX8" s="138"/>
    </row>
    <row r="9" spans="1:50" ht="15.75" customHeight="1">
      <c r="A9" s="988" t="s">
        <v>667</v>
      </c>
      <c r="B9" s="988"/>
      <c r="C9" s="58" t="s">
        <v>5782</v>
      </c>
      <c r="D9" s="988">
        <v>2.75</v>
      </c>
      <c r="E9" s="988"/>
      <c r="F9" s="325"/>
      <c r="L9" s="1"/>
      <c r="M9" s="22"/>
      <c r="N9" s="1"/>
      <c r="O9" s="1"/>
      <c r="P9" s="1"/>
      <c r="Q9" s="561"/>
      <c r="R9" s="227"/>
      <c r="S9" s="227"/>
      <c r="T9" s="227"/>
      <c r="U9" s="227"/>
      <c r="V9" s="227"/>
      <c r="AE9" s="605"/>
      <c r="AF9" s="605"/>
      <c r="AG9" s="605"/>
      <c r="AH9" s="605"/>
      <c r="AI9" s="605"/>
      <c r="AJ9" s="605"/>
      <c r="AK9" s="605"/>
      <c r="AL9" s="605"/>
      <c r="AM9" s="605"/>
      <c r="AN9" s="606"/>
      <c r="AO9" s="606"/>
      <c r="AP9" s="138"/>
      <c r="AQ9" s="138"/>
      <c r="AR9" s="138"/>
      <c r="AS9" s="138"/>
      <c r="AT9" s="138"/>
      <c r="AU9" s="138"/>
      <c r="AV9" s="138"/>
      <c r="AW9" s="138"/>
      <c r="AX9" s="138"/>
    </row>
    <row r="10" spans="1:50" ht="16.5" customHeight="1">
      <c r="A10" s="988" t="s">
        <v>668</v>
      </c>
      <c r="B10" s="988"/>
      <c r="C10" s="58" t="s">
        <v>4050</v>
      </c>
      <c r="D10" s="998">
        <v>2.5</v>
      </c>
      <c r="E10" s="998"/>
      <c r="F10" s="325"/>
      <c r="G10" s="1"/>
      <c r="H10" s="1"/>
      <c r="I10" s="1"/>
      <c r="J10" s="1"/>
      <c r="K10" s="1"/>
      <c r="L10" s="562"/>
      <c r="M10" s="183"/>
      <c r="N10" s="96"/>
      <c r="O10" s="1"/>
      <c r="P10" s="1"/>
      <c r="Q10" s="543"/>
      <c r="R10" s="1"/>
      <c r="S10" s="1"/>
      <c r="T10" s="1"/>
      <c r="AN10" s="138"/>
      <c r="AO10" s="138"/>
      <c r="AP10" s="138"/>
      <c r="AQ10" s="138"/>
      <c r="AR10" s="138"/>
      <c r="AS10" s="138"/>
      <c r="AT10" s="138"/>
      <c r="AU10" s="138"/>
      <c r="AV10" s="138"/>
      <c r="AW10" s="138"/>
      <c r="AX10" s="138"/>
    </row>
    <row r="11" spans="1:50" ht="16.5" customHeight="1">
      <c r="A11" s="988" t="s">
        <v>3303</v>
      </c>
      <c r="B11" s="988"/>
      <c r="C11" s="58" t="s">
        <v>4051</v>
      </c>
      <c r="D11" s="988">
        <v>2.25</v>
      </c>
      <c r="E11" s="988"/>
      <c r="F11" s="325"/>
      <c r="G11" s="1"/>
      <c r="H11" s="1"/>
      <c r="I11" s="1"/>
      <c r="J11" s="1"/>
      <c r="K11" s="1"/>
      <c r="L11" s="562"/>
      <c r="M11" s="183"/>
      <c r="N11" s="96"/>
      <c r="O11" s="1"/>
      <c r="P11" s="1"/>
      <c r="Q11" s="543"/>
      <c r="R11" s="1"/>
      <c r="S11" s="1"/>
      <c r="T11" s="1"/>
      <c r="U11" s="1"/>
      <c r="V11" s="564"/>
      <c r="W11" s="547"/>
      <c r="X11" s="1"/>
      <c r="AN11" s="138"/>
      <c r="AO11" s="138"/>
      <c r="AP11" s="138"/>
      <c r="AQ11" s="138"/>
      <c r="AR11" s="138"/>
      <c r="AS11" s="138"/>
      <c r="AT11" s="138"/>
      <c r="AU11" s="138"/>
      <c r="AV11" s="138"/>
      <c r="AW11" s="138"/>
      <c r="AX11" s="138"/>
    </row>
    <row r="12" spans="1:50" ht="16.5" customHeight="1">
      <c r="A12" s="988" t="s">
        <v>3304</v>
      </c>
      <c r="B12" s="988"/>
      <c r="C12" s="58" t="s">
        <v>4052</v>
      </c>
      <c r="D12" s="998">
        <v>2</v>
      </c>
      <c r="E12" s="998"/>
      <c r="F12" s="325"/>
      <c r="G12" s="1"/>
      <c r="H12" s="1"/>
      <c r="I12" s="1"/>
      <c r="J12" s="1"/>
      <c r="K12" s="1"/>
      <c r="L12" s="543"/>
      <c r="M12" s="5"/>
      <c r="N12" s="96"/>
      <c r="O12" s="32"/>
      <c r="P12" s="32"/>
      <c r="Q12" s="565"/>
      <c r="R12" s="32"/>
      <c r="S12" s="32"/>
      <c r="T12" s="37"/>
      <c r="U12" s="32"/>
      <c r="V12" s="565"/>
      <c r="W12" s="547"/>
      <c r="X12" s="1"/>
    </row>
    <row r="13" spans="1:50" ht="16.5" customHeight="1">
      <c r="A13" s="988" t="s">
        <v>5781</v>
      </c>
      <c r="B13" s="988"/>
      <c r="C13" s="58" t="s">
        <v>5014</v>
      </c>
      <c r="D13" s="998">
        <v>0</v>
      </c>
      <c r="E13" s="998"/>
      <c r="F13" s="324"/>
      <c r="G13" s="1"/>
      <c r="H13" s="1"/>
      <c r="I13" s="1"/>
      <c r="J13" s="1"/>
      <c r="K13" s="1"/>
      <c r="L13" s="543"/>
      <c r="M13" s="1"/>
      <c r="N13" s="1"/>
      <c r="O13" s="1"/>
      <c r="P13" s="1"/>
      <c r="Q13" s="543"/>
      <c r="R13" s="1"/>
      <c r="S13" s="1"/>
      <c r="T13" s="1"/>
      <c r="U13" s="1"/>
      <c r="V13" s="543"/>
      <c r="W13" s="567"/>
      <c r="X13" s="1"/>
    </row>
    <row r="14" spans="1:50" ht="15.75" customHeight="1">
      <c r="A14" s="988" t="s">
        <v>3305</v>
      </c>
      <c r="B14" s="988"/>
      <c r="C14" s="58" t="s">
        <v>6151</v>
      </c>
      <c r="D14" s="998" t="s">
        <v>6152</v>
      </c>
      <c r="E14" s="998"/>
      <c r="F14" s="325"/>
      <c r="G14" s="1"/>
      <c r="H14" s="1"/>
      <c r="I14" s="1"/>
      <c r="J14" s="1"/>
      <c r="K14" s="1"/>
      <c r="L14" s="543"/>
      <c r="M14" s="1"/>
      <c r="N14" s="22"/>
      <c r="O14" s="1"/>
      <c r="P14" s="22"/>
      <c r="Q14" s="543"/>
      <c r="R14" s="1"/>
      <c r="S14" s="22"/>
      <c r="T14" s="1"/>
      <c r="U14" s="22"/>
      <c r="V14" s="543"/>
      <c r="W14" s="567"/>
      <c r="X14" s="1"/>
    </row>
    <row r="15" spans="1:50" ht="15.75" customHeight="1">
      <c r="A15" s="988" t="s">
        <v>3305</v>
      </c>
      <c r="B15" s="988"/>
      <c r="C15" s="58" t="s">
        <v>6153</v>
      </c>
      <c r="D15" s="998" t="s">
        <v>3616</v>
      </c>
      <c r="E15" s="998"/>
      <c r="F15" s="325"/>
      <c r="G15" s="1"/>
      <c r="H15" s="1"/>
      <c r="I15" s="1"/>
      <c r="J15" s="1"/>
      <c r="K15" s="1"/>
      <c r="L15" s="543"/>
      <c r="M15" s="1"/>
      <c r="N15" s="22"/>
      <c r="O15" s="1"/>
      <c r="P15" s="22"/>
      <c r="Q15" s="543"/>
      <c r="R15" s="1"/>
      <c r="S15" s="22"/>
      <c r="T15" s="1"/>
      <c r="U15" s="22"/>
      <c r="V15" s="543"/>
      <c r="W15" s="567"/>
      <c r="X15" s="1"/>
    </row>
    <row r="16" spans="1:50" ht="15.75" customHeight="1">
      <c r="A16" s="110" t="s">
        <v>1490</v>
      </c>
      <c r="B16" s="110"/>
      <c r="C16" s="100"/>
      <c r="D16" s="111"/>
      <c r="E16" s="74"/>
      <c r="F16" s="325"/>
      <c r="G16" s="1"/>
      <c r="H16" s="1"/>
      <c r="I16" s="1"/>
      <c r="J16" s="1"/>
      <c r="K16" s="1"/>
      <c r="L16" s="543"/>
      <c r="M16" s="1"/>
      <c r="N16" s="22"/>
      <c r="O16" s="1"/>
      <c r="P16" s="22"/>
      <c r="Q16" s="543"/>
      <c r="R16" s="1"/>
      <c r="S16" s="22"/>
      <c r="T16" s="1"/>
      <c r="U16" s="22"/>
      <c r="V16" s="543"/>
      <c r="W16" s="567"/>
      <c r="X16" s="1"/>
    </row>
    <row r="17" spans="1:42" ht="17.25" customHeight="1">
      <c r="A17" s="551"/>
      <c r="B17" s="568"/>
      <c r="C17" s="43"/>
      <c r="D17" s="76"/>
      <c r="E17" s="76"/>
      <c r="F17" s="185"/>
      <c r="G17" s="1"/>
      <c r="H17" s="1"/>
      <c r="I17" s="1"/>
      <c r="J17" s="1"/>
      <c r="K17" s="1"/>
      <c r="L17" s="543"/>
      <c r="M17" s="1"/>
      <c r="N17" s="22"/>
      <c r="O17" s="1"/>
      <c r="P17" s="22"/>
      <c r="Q17" s="543"/>
      <c r="R17" s="1"/>
      <c r="S17" s="22"/>
      <c r="T17" s="1"/>
      <c r="U17" s="22"/>
      <c r="V17" s="543"/>
      <c r="W17" s="570"/>
      <c r="X17" s="1"/>
    </row>
    <row r="18" spans="1:42" s="1" customFormat="1" ht="24" customHeight="1">
      <c r="A18" s="942" t="s">
        <v>5996</v>
      </c>
      <c r="B18" s="942" t="s">
        <v>5250</v>
      </c>
      <c r="C18" s="942" t="s">
        <v>5251</v>
      </c>
      <c r="D18" s="942" t="s">
        <v>5252</v>
      </c>
      <c r="E18" s="942" t="s">
        <v>3107</v>
      </c>
      <c r="F18" s="942" t="s">
        <v>3108</v>
      </c>
      <c r="G18" s="942" t="s">
        <v>5123</v>
      </c>
      <c r="H18" s="963" t="s">
        <v>547</v>
      </c>
      <c r="I18" s="944"/>
      <c r="J18" s="944"/>
      <c r="K18" s="944"/>
      <c r="L18" s="945"/>
      <c r="M18" s="963" t="s">
        <v>548</v>
      </c>
      <c r="N18" s="944"/>
      <c r="O18" s="944"/>
      <c r="P18" s="944"/>
      <c r="Q18" s="945"/>
      <c r="R18" s="963" t="s">
        <v>3695</v>
      </c>
      <c r="S18" s="944"/>
      <c r="T18" s="944"/>
      <c r="U18" s="944"/>
      <c r="V18" s="945"/>
      <c r="W18" s="963" t="s">
        <v>1527</v>
      </c>
      <c r="X18" s="944"/>
      <c r="Y18" s="944"/>
      <c r="Z18" s="944"/>
      <c r="AA18" s="945"/>
      <c r="AB18" s="963" t="s">
        <v>1528</v>
      </c>
      <c r="AC18" s="944"/>
      <c r="AD18" s="944"/>
      <c r="AE18" s="944"/>
      <c r="AF18" s="945"/>
      <c r="AG18" s="1132" t="s">
        <v>889</v>
      </c>
      <c r="AH18" s="1132" t="s">
        <v>3625</v>
      </c>
      <c r="AI18" s="1132" t="s">
        <v>5675</v>
      </c>
      <c r="AJ18" s="1132" t="s">
        <v>3626</v>
      </c>
      <c r="AK18" s="1317" t="s">
        <v>1983</v>
      </c>
      <c r="AL18" s="1314" t="s">
        <v>3156</v>
      </c>
      <c r="AM18" s="1314" t="s">
        <v>3157</v>
      </c>
      <c r="AN18"/>
      <c r="AO18"/>
      <c r="AP18"/>
    </row>
    <row r="19" spans="1:42" s="57" customFormat="1" ht="18.75" customHeight="1">
      <c r="A19" s="942"/>
      <c r="B19" s="942"/>
      <c r="C19" s="942"/>
      <c r="D19" s="942"/>
      <c r="E19" s="942"/>
      <c r="F19" s="942"/>
      <c r="G19" s="942"/>
      <c r="H19" s="963" t="s">
        <v>3609</v>
      </c>
      <c r="I19" s="944"/>
      <c r="J19" s="944"/>
      <c r="K19" s="944"/>
      <c r="L19" s="945"/>
      <c r="M19" s="963" t="s">
        <v>3610</v>
      </c>
      <c r="N19" s="944"/>
      <c r="O19" s="944"/>
      <c r="P19" s="944"/>
      <c r="Q19" s="945"/>
      <c r="R19" s="963" t="s">
        <v>3610</v>
      </c>
      <c r="S19" s="944"/>
      <c r="T19" s="944"/>
      <c r="U19" s="944"/>
      <c r="V19" s="945"/>
      <c r="W19" s="963" t="s">
        <v>3610</v>
      </c>
      <c r="X19" s="944"/>
      <c r="Y19" s="944"/>
      <c r="Z19" s="944"/>
      <c r="AA19" s="945"/>
      <c r="AB19" s="963" t="s">
        <v>1994</v>
      </c>
      <c r="AC19" s="944"/>
      <c r="AD19" s="944"/>
      <c r="AE19" s="944"/>
      <c r="AF19" s="945"/>
      <c r="AG19" s="1133"/>
      <c r="AH19" s="1133"/>
      <c r="AI19" s="1133"/>
      <c r="AJ19" s="1133"/>
      <c r="AK19" s="1318"/>
      <c r="AL19" s="1315"/>
      <c r="AM19" s="1315"/>
      <c r="AN19"/>
      <c r="AO19"/>
      <c r="AP19"/>
    </row>
    <row r="20" spans="1:42" s="28" customFormat="1" ht="33" customHeight="1">
      <c r="A20" s="942"/>
      <c r="B20" s="942"/>
      <c r="C20" s="942"/>
      <c r="D20" s="942"/>
      <c r="E20" s="942"/>
      <c r="F20" s="942"/>
      <c r="G20" s="942"/>
      <c r="H20" s="932"/>
      <c r="I20" s="933"/>
      <c r="J20" s="933"/>
      <c r="K20" s="933"/>
      <c r="L20" s="934"/>
      <c r="M20" s="932"/>
      <c r="N20" s="933"/>
      <c r="O20" s="933"/>
      <c r="P20" s="933"/>
      <c r="Q20" s="934"/>
      <c r="R20" s="932"/>
      <c r="S20" s="933"/>
      <c r="T20" s="933"/>
      <c r="U20" s="933"/>
      <c r="V20" s="934"/>
      <c r="W20" s="928"/>
      <c r="X20" s="929"/>
      <c r="Y20" s="929"/>
      <c r="Z20" s="929"/>
      <c r="AA20" s="930"/>
      <c r="AB20" s="928"/>
      <c r="AC20" s="929"/>
      <c r="AD20" s="929"/>
      <c r="AE20" s="929"/>
      <c r="AF20" s="930"/>
      <c r="AG20" s="1133"/>
      <c r="AH20" s="1133"/>
      <c r="AI20" s="1133"/>
      <c r="AJ20" s="1133"/>
      <c r="AK20" s="1318"/>
      <c r="AL20" s="1315"/>
      <c r="AM20" s="1315"/>
      <c r="AN20"/>
      <c r="AO20"/>
      <c r="AP20"/>
    </row>
    <row r="21" spans="1:42" s="28" customFormat="1" ht="68.25" customHeight="1">
      <c r="A21" s="943"/>
      <c r="B21" s="943"/>
      <c r="C21" s="943"/>
      <c r="D21" s="943"/>
      <c r="E21" s="943"/>
      <c r="F21" s="943"/>
      <c r="G21" s="943"/>
      <c r="H21" s="83" t="s">
        <v>5489</v>
      </c>
      <c r="I21" s="68" t="s">
        <v>6862</v>
      </c>
      <c r="J21" s="68" t="s">
        <v>1656</v>
      </c>
      <c r="K21" s="67" t="s">
        <v>647</v>
      </c>
      <c r="L21" s="571" t="s">
        <v>2252</v>
      </c>
      <c r="M21" s="83" t="s">
        <v>5489</v>
      </c>
      <c r="N21" s="68" t="s">
        <v>6862</v>
      </c>
      <c r="O21" s="68" t="s">
        <v>1656</v>
      </c>
      <c r="P21" s="67" t="s">
        <v>647</v>
      </c>
      <c r="Q21" s="571" t="s">
        <v>2252</v>
      </c>
      <c r="R21" s="83" t="s">
        <v>5489</v>
      </c>
      <c r="S21" s="68" t="s">
        <v>6862</v>
      </c>
      <c r="T21" s="68" t="s">
        <v>1656</v>
      </c>
      <c r="U21" s="67" t="s">
        <v>647</v>
      </c>
      <c r="V21" s="571" t="s">
        <v>2252</v>
      </c>
      <c r="W21" s="572" t="s">
        <v>5489</v>
      </c>
      <c r="X21" s="68" t="s">
        <v>6862</v>
      </c>
      <c r="Y21" s="68" t="s">
        <v>1656</v>
      </c>
      <c r="Z21" s="67" t="s">
        <v>647</v>
      </c>
      <c r="AA21" s="571" t="s">
        <v>2252</v>
      </c>
      <c r="AB21" s="573" t="s">
        <v>5489</v>
      </c>
      <c r="AC21" s="68" t="s">
        <v>6862</v>
      </c>
      <c r="AD21" s="68" t="s">
        <v>1656</v>
      </c>
      <c r="AE21" s="67" t="s">
        <v>647</v>
      </c>
      <c r="AF21" s="571" t="s">
        <v>2252</v>
      </c>
      <c r="AG21" s="1134"/>
      <c r="AH21" s="1134"/>
      <c r="AI21" s="1134"/>
      <c r="AJ21" s="1134"/>
      <c r="AK21" s="1319"/>
      <c r="AL21" s="1316"/>
      <c r="AM21" s="1316"/>
      <c r="AN21"/>
      <c r="AO21"/>
      <c r="AP21"/>
    </row>
    <row r="22" spans="1:42" ht="34" customHeight="1">
      <c r="A22" s="128" t="s">
        <v>5109</v>
      </c>
      <c r="B22" s="539" t="s">
        <v>5490</v>
      </c>
      <c r="C22" s="539" t="s">
        <v>4348</v>
      </c>
      <c r="D22" s="539">
        <v>24</v>
      </c>
      <c r="E22" s="520">
        <v>101</v>
      </c>
      <c r="F22" s="574" t="s">
        <v>5491</v>
      </c>
      <c r="G22" s="538" t="s">
        <v>3629</v>
      </c>
      <c r="H22" s="575"/>
      <c r="I22" s="575"/>
      <c r="J22" s="575"/>
      <c r="K22" s="575"/>
      <c r="L22" s="576"/>
      <c r="M22" s="575"/>
      <c r="N22" s="575"/>
      <c r="O22" s="575"/>
      <c r="P22" s="575"/>
      <c r="Q22" s="576"/>
      <c r="R22" s="575"/>
      <c r="S22" s="575"/>
      <c r="T22" s="575"/>
      <c r="U22" s="575"/>
      <c r="V22" s="576"/>
      <c r="W22" s="578"/>
      <c r="X22" s="575"/>
      <c r="Y22" s="210"/>
      <c r="Z22" s="575"/>
      <c r="AA22" s="575"/>
      <c r="AB22" s="575"/>
      <c r="AC22" s="575"/>
      <c r="AD22" s="575"/>
      <c r="AE22" s="575"/>
      <c r="AF22" s="575"/>
      <c r="AG22" s="576"/>
      <c r="AH22" s="576"/>
      <c r="AI22" s="576"/>
      <c r="AJ22" s="576"/>
      <c r="AK22" s="575"/>
      <c r="AL22" s="520">
        <v>101</v>
      </c>
      <c r="AM22" s="62"/>
    </row>
    <row r="23" spans="1:42" ht="34" customHeight="1">
      <c r="A23" s="303" t="s">
        <v>2659</v>
      </c>
      <c r="B23" s="539" t="s">
        <v>5494</v>
      </c>
      <c r="C23" s="539" t="s">
        <v>2659</v>
      </c>
      <c r="D23" s="539">
        <v>26</v>
      </c>
      <c r="E23" s="520">
        <v>102</v>
      </c>
      <c r="F23" s="574" t="s">
        <v>5495</v>
      </c>
      <c r="G23" s="501" t="s">
        <v>2659</v>
      </c>
      <c r="H23" s="575"/>
      <c r="I23" s="575"/>
      <c r="J23" s="575"/>
      <c r="K23" s="575"/>
      <c r="L23" s="576"/>
      <c r="M23" s="575"/>
      <c r="N23" s="575"/>
      <c r="O23" s="575"/>
      <c r="P23" s="575"/>
      <c r="Q23" s="576"/>
      <c r="R23" s="575"/>
      <c r="S23" s="575"/>
      <c r="T23" s="575"/>
      <c r="U23" s="575"/>
      <c r="V23" s="576"/>
      <c r="W23" s="578"/>
      <c r="X23" s="575"/>
      <c r="Y23" s="210"/>
      <c r="Z23" s="575"/>
      <c r="AA23" s="575"/>
      <c r="AB23" s="575"/>
      <c r="AC23" s="575"/>
      <c r="AD23" s="575"/>
      <c r="AE23" s="575"/>
      <c r="AF23" s="575"/>
      <c r="AG23" s="576"/>
      <c r="AH23" s="576"/>
      <c r="AI23" s="576"/>
      <c r="AJ23" s="576"/>
      <c r="AK23" s="575"/>
      <c r="AL23" s="520">
        <v>102</v>
      </c>
      <c r="AM23" s="62"/>
    </row>
    <row r="24" spans="1:42" ht="34" customHeight="1">
      <c r="A24" s="303" t="s">
        <v>5002</v>
      </c>
      <c r="B24" s="539" t="s">
        <v>5496</v>
      </c>
      <c r="C24" s="539" t="s">
        <v>2659</v>
      </c>
      <c r="D24" s="539">
        <v>1</v>
      </c>
      <c r="E24" s="520">
        <v>103</v>
      </c>
      <c r="F24" s="574" t="s">
        <v>5497</v>
      </c>
      <c r="G24" s="501" t="s">
        <v>2659</v>
      </c>
      <c r="H24" s="575"/>
      <c r="I24" s="575"/>
      <c r="J24" s="575"/>
      <c r="K24" s="575"/>
      <c r="L24" s="576"/>
      <c r="M24" s="575"/>
      <c r="N24" s="575"/>
      <c r="O24" s="575"/>
      <c r="P24" s="575"/>
      <c r="Q24" s="576"/>
      <c r="R24" s="575"/>
      <c r="S24" s="575"/>
      <c r="T24" s="575"/>
      <c r="U24" s="575"/>
      <c r="V24" s="576"/>
      <c r="W24" s="578"/>
      <c r="X24" s="575"/>
      <c r="Y24" s="210"/>
      <c r="Z24" s="575"/>
      <c r="AA24" s="575"/>
      <c r="AB24" s="575"/>
      <c r="AC24" s="575"/>
      <c r="AD24" s="575"/>
      <c r="AE24" s="575"/>
      <c r="AF24" s="575"/>
      <c r="AG24" s="576"/>
      <c r="AH24" s="576"/>
      <c r="AI24" s="576"/>
      <c r="AJ24" s="576"/>
      <c r="AK24" s="575"/>
      <c r="AL24" s="520">
        <v>103</v>
      </c>
      <c r="AM24" s="62"/>
    </row>
    <row r="25" spans="1:42" ht="34" customHeight="1">
      <c r="A25" s="303" t="s">
        <v>2659</v>
      </c>
      <c r="B25" s="539" t="s">
        <v>5498</v>
      </c>
      <c r="C25" s="539" t="s">
        <v>2659</v>
      </c>
      <c r="D25" s="539">
        <v>2</v>
      </c>
      <c r="E25" s="520">
        <v>104</v>
      </c>
      <c r="F25" s="574" t="s">
        <v>5697</v>
      </c>
      <c r="G25" s="501" t="s">
        <v>2659</v>
      </c>
      <c r="H25" s="575"/>
      <c r="I25" s="575"/>
      <c r="J25" s="575"/>
      <c r="K25" s="575"/>
      <c r="L25" s="576"/>
      <c r="M25" s="575"/>
      <c r="N25" s="575"/>
      <c r="O25" s="575"/>
      <c r="P25" s="575"/>
      <c r="Q25" s="576"/>
      <c r="R25" s="575"/>
      <c r="S25" s="575"/>
      <c r="T25" s="575"/>
      <c r="U25" s="575"/>
      <c r="V25" s="576"/>
      <c r="W25" s="578"/>
      <c r="X25" s="575"/>
      <c r="Y25" s="210"/>
      <c r="Z25" s="575"/>
      <c r="AA25" s="575"/>
      <c r="AB25" s="575"/>
      <c r="AC25" s="575"/>
      <c r="AD25" s="575"/>
      <c r="AE25" s="575"/>
      <c r="AF25" s="575"/>
      <c r="AG25" s="576"/>
      <c r="AH25" s="576"/>
      <c r="AI25" s="576"/>
      <c r="AJ25" s="576"/>
      <c r="AK25" s="575"/>
      <c r="AL25" s="520">
        <v>104</v>
      </c>
      <c r="AM25" s="62"/>
    </row>
    <row r="26" spans="1:42" ht="34" customHeight="1">
      <c r="A26" s="303" t="s">
        <v>2659</v>
      </c>
      <c r="B26" s="539" t="s">
        <v>5698</v>
      </c>
      <c r="C26" s="539" t="s">
        <v>2659</v>
      </c>
      <c r="D26" s="539">
        <v>3</v>
      </c>
      <c r="E26" s="520">
        <v>105</v>
      </c>
      <c r="F26" s="574" t="s">
        <v>5699</v>
      </c>
      <c r="G26" s="501" t="s">
        <v>2659</v>
      </c>
      <c r="H26" s="575"/>
      <c r="I26" s="575"/>
      <c r="J26" s="575"/>
      <c r="K26" s="575"/>
      <c r="L26" s="576"/>
      <c r="M26" s="575"/>
      <c r="N26" s="575"/>
      <c r="O26" s="575"/>
      <c r="P26" s="575"/>
      <c r="Q26" s="576"/>
      <c r="R26" s="575"/>
      <c r="S26" s="575"/>
      <c r="T26" s="575"/>
      <c r="U26" s="575"/>
      <c r="V26" s="576"/>
      <c r="W26" s="578"/>
      <c r="X26" s="575"/>
      <c r="Y26" s="210"/>
      <c r="Z26" s="575"/>
      <c r="AA26" s="575"/>
      <c r="AB26" s="575"/>
      <c r="AC26" s="575"/>
      <c r="AD26" s="575"/>
      <c r="AE26" s="575"/>
      <c r="AF26" s="575"/>
      <c r="AG26" s="576"/>
      <c r="AH26" s="576"/>
      <c r="AI26" s="576"/>
      <c r="AJ26" s="576"/>
      <c r="AK26" s="575"/>
      <c r="AL26" s="520">
        <v>105</v>
      </c>
      <c r="AM26" s="62"/>
    </row>
    <row r="27" spans="1:42" ht="34" customHeight="1">
      <c r="A27" s="303" t="s">
        <v>2659</v>
      </c>
      <c r="B27" s="539" t="s">
        <v>5700</v>
      </c>
      <c r="C27" s="539" t="s">
        <v>2659</v>
      </c>
      <c r="D27" s="539">
        <v>5</v>
      </c>
      <c r="E27" s="520">
        <v>106</v>
      </c>
      <c r="F27" s="574" t="s">
        <v>5701</v>
      </c>
      <c r="G27" s="501" t="s">
        <v>2659</v>
      </c>
      <c r="H27" s="575"/>
      <c r="I27" s="575"/>
      <c r="J27" s="575"/>
      <c r="K27" s="575"/>
      <c r="L27" s="576"/>
      <c r="M27" s="575"/>
      <c r="N27" s="575"/>
      <c r="O27" s="575"/>
      <c r="P27" s="575"/>
      <c r="Q27" s="576"/>
      <c r="R27" s="575"/>
      <c r="S27" s="575"/>
      <c r="T27" s="575"/>
      <c r="U27" s="575"/>
      <c r="V27" s="576"/>
      <c r="W27" s="578"/>
      <c r="X27" s="575"/>
      <c r="Y27" s="210"/>
      <c r="Z27" s="575"/>
      <c r="AA27" s="575"/>
      <c r="AB27" s="575"/>
      <c r="AC27" s="575"/>
      <c r="AD27" s="575"/>
      <c r="AE27" s="575"/>
      <c r="AF27" s="575"/>
      <c r="AG27" s="576"/>
      <c r="AH27" s="576"/>
      <c r="AI27" s="576"/>
      <c r="AJ27" s="576"/>
      <c r="AK27" s="575"/>
      <c r="AL27" s="520">
        <v>106</v>
      </c>
      <c r="AM27" s="62"/>
    </row>
    <row r="28" spans="1:42" ht="34" customHeight="1">
      <c r="A28" s="128" t="s">
        <v>2659</v>
      </c>
      <c r="B28" s="539" t="s">
        <v>5702</v>
      </c>
      <c r="C28" s="539" t="s">
        <v>2659</v>
      </c>
      <c r="D28" s="539">
        <v>7</v>
      </c>
      <c r="E28" s="520">
        <v>107</v>
      </c>
      <c r="F28" s="574" t="s">
        <v>5703</v>
      </c>
      <c r="G28" s="501" t="s">
        <v>2659</v>
      </c>
      <c r="H28" s="575"/>
      <c r="I28" s="575"/>
      <c r="J28" s="575"/>
      <c r="K28" s="575"/>
      <c r="L28" s="575"/>
      <c r="M28" s="575"/>
      <c r="N28" s="575"/>
      <c r="O28" s="575"/>
      <c r="P28" s="575"/>
      <c r="Q28" s="576"/>
      <c r="R28" s="575"/>
      <c r="S28" s="575"/>
      <c r="T28" s="575"/>
      <c r="U28" s="575"/>
      <c r="V28" s="576"/>
      <c r="W28" s="578"/>
      <c r="X28" s="575"/>
      <c r="Y28" s="210"/>
      <c r="Z28" s="575"/>
      <c r="AA28" s="575"/>
      <c r="AB28" s="575"/>
      <c r="AC28" s="575"/>
      <c r="AD28" s="575"/>
      <c r="AE28" s="575"/>
      <c r="AF28" s="575"/>
      <c r="AG28" s="576"/>
      <c r="AH28" s="576"/>
      <c r="AI28" s="576"/>
      <c r="AJ28" s="576"/>
      <c r="AK28" s="579"/>
      <c r="AL28" s="520">
        <v>107</v>
      </c>
      <c r="AM28" s="62"/>
    </row>
    <row r="29" spans="1:42" ht="34" customHeight="1">
      <c r="A29" s="303" t="s">
        <v>2659</v>
      </c>
      <c r="B29" s="539" t="s">
        <v>5706</v>
      </c>
      <c r="C29" s="539" t="s">
        <v>2659</v>
      </c>
      <c r="D29" s="539">
        <v>8</v>
      </c>
      <c r="E29" s="520">
        <v>108</v>
      </c>
      <c r="F29" s="574" t="s">
        <v>5707</v>
      </c>
      <c r="G29" s="501" t="s">
        <v>2659</v>
      </c>
      <c r="H29" s="575"/>
      <c r="I29" s="575"/>
      <c r="J29" s="575"/>
      <c r="K29" s="575"/>
      <c r="L29" s="576"/>
      <c r="M29" s="575"/>
      <c r="N29" s="575"/>
      <c r="O29" s="575"/>
      <c r="P29" s="575"/>
      <c r="Q29" s="576"/>
      <c r="R29" s="575"/>
      <c r="S29" s="575"/>
      <c r="T29" s="575"/>
      <c r="U29" s="575"/>
      <c r="V29" s="576"/>
      <c r="W29" s="578"/>
      <c r="X29" s="575"/>
      <c r="Y29" s="210"/>
      <c r="Z29" s="575"/>
      <c r="AA29" s="575"/>
      <c r="AB29" s="575"/>
      <c r="AC29" s="575"/>
      <c r="AD29" s="575"/>
      <c r="AE29" s="575"/>
      <c r="AF29" s="575"/>
      <c r="AG29" s="576"/>
      <c r="AH29" s="576"/>
      <c r="AI29" s="576"/>
      <c r="AJ29" s="576"/>
      <c r="AK29" s="575"/>
      <c r="AL29" s="520">
        <v>108</v>
      </c>
      <c r="AM29" s="62"/>
    </row>
    <row r="30" spans="1:42" ht="34" customHeight="1">
      <c r="A30" s="128" t="s">
        <v>2659</v>
      </c>
      <c r="B30" s="539" t="s">
        <v>5708</v>
      </c>
      <c r="C30" s="539" t="s">
        <v>2659</v>
      </c>
      <c r="D30" s="539">
        <v>25</v>
      </c>
      <c r="E30" s="520">
        <v>109</v>
      </c>
      <c r="F30" s="574" t="s">
        <v>5709</v>
      </c>
      <c r="G30" s="501" t="s">
        <v>2659</v>
      </c>
      <c r="H30" s="575"/>
      <c r="I30" s="575"/>
      <c r="J30" s="575"/>
      <c r="K30" s="575"/>
      <c r="L30" s="576"/>
      <c r="M30" s="575"/>
      <c r="N30" s="575"/>
      <c r="O30" s="575"/>
      <c r="P30" s="575"/>
      <c r="Q30" s="576"/>
      <c r="R30" s="575"/>
      <c r="S30" s="575"/>
      <c r="T30" s="575"/>
      <c r="U30" s="575"/>
      <c r="V30" s="576"/>
      <c r="W30" s="578"/>
      <c r="X30" s="575"/>
      <c r="Y30" s="210"/>
      <c r="Z30" s="575"/>
      <c r="AA30" s="575"/>
      <c r="AB30" s="575"/>
      <c r="AC30" s="575"/>
      <c r="AD30" s="575"/>
      <c r="AE30" s="575"/>
      <c r="AF30" s="575"/>
      <c r="AG30" s="576"/>
      <c r="AH30" s="576"/>
      <c r="AI30" s="576"/>
      <c r="AJ30" s="576"/>
      <c r="AK30" s="575"/>
      <c r="AL30" s="520">
        <v>109</v>
      </c>
      <c r="AM30" s="62"/>
    </row>
    <row r="31" spans="1:42" ht="34" customHeight="1">
      <c r="A31" s="128" t="s">
        <v>2659</v>
      </c>
      <c r="B31" s="539" t="s">
        <v>5710</v>
      </c>
      <c r="C31" s="539" t="s">
        <v>2659</v>
      </c>
      <c r="D31" s="539">
        <v>27</v>
      </c>
      <c r="E31" s="520">
        <v>110</v>
      </c>
      <c r="F31" s="574" t="s">
        <v>5711</v>
      </c>
      <c r="G31" s="501" t="s">
        <v>2659</v>
      </c>
      <c r="H31" s="575"/>
      <c r="I31" s="575"/>
      <c r="J31" s="575"/>
      <c r="K31" s="575"/>
      <c r="L31" s="576"/>
      <c r="M31" s="575"/>
      <c r="N31" s="575"/>
      <c r="O31" s="575"/>
      <c r="P31" s="575"/>
      <c r="Q31" s="576"/>
      <c r="R31" s="575"/>
      <c r="S31" s="575"/>
      <c r="T31" s="575"/>
      <c r="U31" s="575"/>
      <c r="V31" s="576"/>
      <c r="W31" s="578"/>
      <c r="X31" s="575"/>
      <c r="Y31" s="210"/>
      <c r="Z31" s="575"/>
      <c r="AA31" s="575"/>
      <c r="AB31" s="575"/>
      <c r="AC31" s="575"/>
      <c r="AD31" s="575"/>
      <c r="AE31" s="575"/>
      <c r="AF31" s="575"/>
      <c r="AG31" s="576"/>
      <c r="AH31" s="576"/>
      <c r="AI31" s="576"/>
      <c r="AJ31" s="576"/>
      <c r="AK31" s="575"/>
      <c r="AL31" s="520">
        <v>110</v>
      </c>
      <c r="AM31" s="62"/>
    </row>
    <row r="32" spans="1:42" s="132" customFormat="1" ht="34" customHeight="1">
      <c r="A32" s="303" t="s">
        <v>4059</v>
      </c>
      <c r="B32" s="539" t="s">
        <v>5712</v>
      </c>
      <c r="C32" s="539" t="s">
        <v>2659</v>
      </c>
      <c r="D32" s="539">
        <v>10</v>
      </c>
      <c r="E32" s="520">
        <v>111</v>
      </c>
      <c r="F32" s="574" t="s">
        <v>5713</v>
      </c>
      <c r="G32" s="501" t="s">
        <v>2659</v>
      </c>
      <c r="H32" s="575"/>
      <c r="I32" s="575"/>
      <c r="J32" s="575"/>
      <c r="K32" s="575"/>
      <c r="L32" s="576"/>
      <c r="M32" s="575"/>
      <c r="N32" s="575"/>
      <c r="O32" s="575"/>
      <c r="P32" s="575"/>
      <c r="Q32" s="576"/>
      <c r="R32" s="575"/>
      <c r="S32" s="575"/>
      <c r="T32" s="575"/>
      <c r="U32" s="575"/>
      <c r="V32" s="576"/>
      <c r="W32" s="578"/>
      <c r="X32" s="575"/>
      <c r="Y32" s="210"/>
      <c r="Z32" s="575"/>
      <c r="AA32" s="575"/>
      <c r="AB32" s="575"/>
      <c r="AC32" s="575"/>
      <c r="AD32" s="575"/>
      <c r="AE32" s="575"/>
      <c r="AF32" s="575"/>
      <c r="AG32" s="576"/>
      <c r="AH32" s="576"/>
      <c r="AI32" s="576"/>
      <c r="AJ32" s="576"/>
      <c r="AK32" s="575"/>
      <c r="AL32" s="520">
        <v>111</v>
      </c>
      <c r="AM32" s="62"/>
      <c r="AN32"/>
      <c r="AO32"/>
      <c r="AP32"/>
    </row>
    <row r="33" spans="1:58" ht="34" customHeight="1">
      <c r="A33" s="128" t="s">
        <v>2659</v>
      </c>
      <c r="B33" s="539" t="s">
        <v>5714</v>
      </c>
      <c r="C33" s="539" t="s">
        <v>2659</v>
      </c>
      <c r="D33" s="539">
        <v>14</v>
      </c>
      <c r="E33" s="520">
        <v>112</v>
      </c>
      <c r="F33" s="574" t="s">
        <v>5715</v>
      </c>
      <c r="G33" s="501" t="s">
        <v>2659</v>
      </c>
      <c r="H33" s="575"/>
      <c r="I33" s="575"/>
      <c r="J33" s="575"/>
      <c r="K33" s="575"/>
      <c r="L33" s="576"/>
      <c r="M33" s="575"/>
      <c r="N33" s="575"/>
      <c r="O33" s="575"/>
      <c r="P33" s="575"/>
      <c r="Q33" s="576"/>
      <c r="R33" s="575"/>
      <c r="S33" s="575"/>
      <c r="T33" s="575"/>
      <c r="U33" s="575"/>
      <c r="V33" s="576"/>
      <c r="W33" s="578"/>
      <c r="X33" s="575"/>
      <c r="Y33" s="210"/>
      <c r="Z33" s="575"/>
      <c r="AA33" s="575"/>
      <c r="AB33" s="575"/>
      <c r="AC33" s="575"/>
      <c r="AD33" s="575"/>
      <c r="AE33" s="575"/>
      <c r="AF33" s="575"/>
      <c r="AG33" s="576"/>
      <c r="AH33" s="576"/>
      <c r="AI33" s="576"/>
      <c r="AJ33" s="576"/>
      <c r="AK33" s="575"/>
      <c r="AL33" s="520">
        <v>112</v>
      </c>
      <c r="AM33" s="62"/>
    </row>
    <row r="34" spans="1:58" ht="34" customHeight="1">
      <c r="A34" s="128" t="s">
        <v>2659</v>
      </c>
      <c r="B34" s="539" t="s">
        <v>5716</v>
      </c>
      <c r="C34" s="539" t="s">
        <v>2659</v>
      </c>
      <c r="D34" s="539">
        <v>20</v>
      </c>
      <c r="E34" s="520">
        <v>113</v>
      </c>
      <c r="F34" s="574" t="s">
        <v>5717</v>
      </c>
      <c r="G34" s="501" t="s">
        <v>2659</v>
      </c>
      <c r="H34" s="575"/>
      <c r="I34" s="575"/>
      <c r="J34" s="575"/>
      <c r="K34" s="575"/>
      <c r="L34" s="576"/>
      <c r="M34" s="575"/>
      <c r="N34" s="575"/>
      <c r="O34" s="575"/>
      <c r="P34" s="575"/>
      <c r="Q34" s="576"/>
      <c r="R34" s="575"/>
      <c r="S34" s="575"/>
      <c r="T34" s="575"/>
      <c r="U34" s="575"/>
      <c r="V34" s="576"/>
      <c r="W34" s="578"/>
      <c r="X34" s="575"/>
      <c r="Y34" s="210"/>
      <c r="Z34" s="575"/>
      <c r="AA34" s="575"/>
      <c r="AB34" s="575"/>
      <c r="AC34" s="575"/>
      <c r="AD34" s="575"/>
      <c r="AE34" s="575"/>
      <c r="AF34" s="575"/>
      <c r="AG34" s="576"/>
      <c r="AH34" s="576"/>
      <c r="AI34" s="576"/>
      <c r="AJ34" s="576"/>
      <c r="AK34" s="575"/>
      <c r="AL34" s="520">
        <v>113</v>
      </c>
      <c r="AM34" s="62"/>
    </row>
    <row r="35" spans="1:58" ht="34" customHeight="1">
      <c r="A35" s="303" t="s">
        <v>3035</v>
      </c>
      <c r="B35" s="539" t="s">
        <v>5719</v>
      </c>
      <c r="C35" s="539" t="s">
        <v>2659</v>
      </c>
      <c r="D35" s="539">
        <v>12</v>
      </c>
      <c r="E35" s="520">
        <v>114</v>
      </c>
      <c r="F35" s="574" t="s">
        <v>875</v>
      </c>
      <c r="G35" s="501" t="s">
        <v>2659</v>
      </c>
      <c r="H35" s="575"/>
      <c r="I35" s="575"/>
      <c r="J35" s="575"/>
      <c r="K35" s="575"/>
      <c r="L35" s="576"/>
      <c r="M35" s="575"/>
      <c r="N35" s="575"/>
      <c r="O35" s="575"/>
      <c r="P35" s="575"/>
      <c r="Q35" s="576"/>
      <c r="R35" s="575"/>
      <c r="S35" s="575"/>
      <c r="T35" s="575"/>
      <c r="U35" s="575"/>
      <c r="V35" s="576"/>
      <c r="W35" s="578"/>
      <c r="X35" s="575"/>
      <c r="Y35" s="210"/>
      <c r="Z35" s="575"/>
      <c r="AA35" s="575"/>
      <c r="AB35" s="575"/>
      <c r="AC35" s="575"/>
      <c r="AD35" s="575"/>
      <c r="AE35" s="575"/>
      <c r="AF35" s="575"/>
      <c r="AG35" s="576"/>
      <c r="AH35" s="576"/>
      <c r="AI35" s="576"/>
      <c r="AJ35" s="576"/>
      <c r="AK35" s="575"/>
      <c r="AL35" s="520">
        <v>114</v>
      </c>
      <c r="AM35" s="62"/>
    </row>
    <row r="36" spans="1:58" ht="34" customHeight="1">
      <c r="A36" s="303" t="s">
        <v>3321</v>
      </c>
      <c r="B36" s="539" t="s">
        <v>876</v>
      </c>
      <c r="C36" s="539" t="s">
        <v>2659</v>
      </c>
      <c r="D36" s="539">
        <v>6</v>
      </c>
      <c r="E36" s="520">
        <v>115</v>
      </c>
      <c r="F36" s="574" t="s">
        <v>877</v>
      </c>
      <c r="G36" s="501" t="s">
        <v>2659</v>
      </c>
      <c r="H36" s="575"/>
      <c r="I36" s="575"/>
      <c r="J36" s="575"/>
      <c r="K36" s="575"/>
      <c r="L36" s="576"/>
      <c r="M36" s="575"/>
      <c r="N36" s="575"/>
      <c r="O36" s="575"/>
      <c r="P36" s="575"/>
      <c r="Q36" s="576"/>
      <c r="R36" s="575"/>
      <c r="S36" s="575"/>
      <c r="T36" s="575"/>
      <c r="U36" s="575"/>
      <c r="V36" s="576"/>
      <c r="W36" s="578"/>
      <c r="X36" s="575"/>
      <c r="Y36" s="210"/>
      <c r="Z36" s="575"/>
      <c r="AA36" s="575"/>
      <c r="AB36" s="575"/>
      <c r="AC36" s="575"/>
      <c r="AD36" s="575"/>
      <c r="AE36" s="575"/>
      <c r="AF36" s="575"/>
      <c r="AG36" s="576"/>
      <c r="AH36" s="576"/>
      <c r="AI36" s="576"/>
      <c r="AJ36" s="576"/>
      <c r="AK36" s="575"/>
      <c r="AL36" s="520">
        <v>115</v>
      </c>
      <c r="AM36" s="62"/>
    </row>
    <row r="37" spans="1:58" ht="34" customHeight="1">
      <c r="A37" s="128" t="s">
        <v>878</v>
      </c>
      <c r="B37" s="539" t="s">
        <v>879</v>
      </c>
      <c r="C37" s="539" t="s">
        <v>2659</v>
      </c>
      <c r="D37" s="539">
        <v>13</v>
      </c>
      <c r="E37" s="520">
        <v>116</v>
      </c>
      <c r="F37" s="574" t="s">
        <v>880</v>
      </c>
      <c r="G37" s="501" t="s">
        <v>2659</v>
      </c>
      <c r="H37" s="575"/>
      <c r="I37" s="575"/>
      <c r="J37" s="575"/>
      <c r="K37" s="575"/>
      <c r="L37" s="576"/>
      <c r="M37" s="575"/>
      <c r="N37" s="575"/>
      <c r="O37" s="575"/>
      <c r="P37" s="575"/>
      <c r="Q37" s="576"/>
      <c r="R37" s="575"/>
      <c r="S37" s="575"/>
      <c r="T37" s="575"/>
      <c r="U37" s="575"/>
      <c r="V37" s="576"/>
      <c r="W37" s="578"/>
      <c r="X37" s="575"/>
      <c r="Y37" s="210"/>
      <c r="Z37" s="575"/>
      <c r="AA37" s="575"/>
      <c r="AB37" s="575"/>
      <c r="AC37" s="575"/>
      <c r="AD37" s="575"/>
      <c r="AE37" s="575"/>
      <c r="AF37" s="575"/>
      <c r="AG37" s="576"/>
      <c r="AH37" s="576"/>
      <c r="AI37" s="576"/>
      <c r="AJ37" s="576"/>
      <c r="AK37" s="575"/>
      <c r="AL37" s="520">
        <v>116</v>
      </c>
      <c r="AM37" s="62"/>
    </row>
    <row r="38" spans="1:58" s="132" customFormat="1" ht="34" customHeight="1">
      <c r="A38" s="128" t="s">
        <v>2659</v>
      </c>
      <c r="B38" s="539" t="s">
        <v>881</v>
      </c>
      <c r="C38" s="539" t="s">
        <v>2659</v>
      </c>
      <c r="D38" s="210">
        <v>18</v>
      </c>
      <c r="E38" s="540">
        <v>117</v>
      </c>
      <c r="F38" s="574" t="s">
        <v>882</v>
      </c>
      <c r="G38" s="501" t="s">
        <v>2659</v>
      </c>
      <c r="H38" s="575"/>
      <c r="I38" s="575"/>
      <c r="J38" s="575"/>
      <c r="K38" s="575"/>
      <c r="L38" s="576"/>
      <c r="M38" s="575"/>
      <c r="N38" s="575"/>
      <c r="O38" s="575"/>
      <c r="P38" s="575"/>
      <c r="Q38" s="575"/>
      <c r="R38" s="575"/>
      <c r="S38" s="575"/>
      <c r="T38" s="575"/>
      <c r="U38" s="575"/>
      <c r="V38" s="575"/>
      <c r="W38" s="578"/>
      <c r="X38" s="575"/>
      <c r="Y38" s="210"/>
      <c r="Z38" s="575"/>
      <c r="AA38" s="575"/>
      <c r="AB38" s="575"/>
      <c r="AC38" s="575"/>
      <c r="AD38" s="575"/>
      <c r="AE38" s="575"/>
      <c r="AF38" s="575"/>
      <c r="AG38" s="576"/>
      <c r="AH38" s="576"/>
      <c r="AI38" s="576"/>
      <c r="AJ38" s="576"/>
      <c r="AK38" s="575"/>
      <c r="AL38" s="540">
        <v>117</v>
      </c>
      <c r="AM38" s="62"/>
      <c r="AN38"/>
      <c r="AO38"/>
      <c r="AP38"/>
    </row>
    <row r="39" spans="1:58" ht="34" customHeight="1">
      <c r="A39" s="128" t="s">
        <v>2659</v>
      </c>
      <c r="B39" s="539" t="s">
        <v>883</v>
      </c>
      <c r="C39" s="539" t="s">
        <v>2659</v>
      </c>
      <c r="D39" s="210">
        <v>21</v>
      </c>
      <c r="E39" s="210">
        <v>118</v>
      </c>
      <c r="F39" s="574" t="s">
        <v>884</v>
      </c>
      <c r="G39" s="501" t="s">
        <v>2659</v>
      </c>
      <c r="H39" s="575"/>
      <c r="I39" s="575"/>
      <c r="J39" s="575"/>
      <c r="K39" s="575"/>
      <c r="L39" s="576"/>
      <c r="M39" s="575"/>
      <c r="N39" s="575"/>
      <c r="O39" s="575"/>
      <c r="P39" s="575"/>
      <c r="Q39" s="576"/>
      <c r="R39" s="575"/>
      <c r="S39" s="575"/>
      <c r="T39" s="575"/>
      <c r="U39" s="575"/>
      <c r="V39" s="576"/>
      <c r="W39" s="578"/>
      <c r="X39" s="575"/>
      <c r="Y39" s="210"/>
      <c r="Z39" s="575"/>
      <c r="AA39" s="575"/>
      <c r="AB39" s="575"/>
      <c r="AC39" s="575"/>
      <c r="AD39" s="575"/>
      <c r="AE39" s="575"/>
      <c r="AF39" s="575"/>
      <c r="AG39" s="576"/>
      <c r="AH39" s="576"/>
      <c r="AI39" s="576"/>
      <c r="AJ39" s="576"/>
      <c r="AK39" s="575"/>
      <c r="AL39" s="210">
        <v>118</v>
      </c>
      <c r="AM39" s="62"/>
    </row>
    <row r="40" spans="1:58" ht="34" customHeight="1">
      <c r="A40" s="128" t="s">
        <v>2659</v>
      </c>
      <c r="B40" s="539" t="s">
        <v>885</v>
      </c>
      <c r="C40" s="539" t="s">
        <v>2659</v>
      </c>
      <c r="D40" s="210">
        <v>23</v>
      </c>
      <c r="E40" s="210">
        <v>119</v>
      </c>
      <c r="F40" s="574" t="s">
        <v>886</v>
      </c>
      <c r="G40" s="501" t="s">
        <v>2659</v>
      </c>
      <c r="H40" s="575"/>
      <c r="I40" s="575"/>
      <c r="J40" s="575"/>
      <c r="K40" s="575"/>
      <c r="L40" s="576"/>
      <c r="M40" s="575"/>
      <c r="N40" s="575"/>
      <c r="O40" s="575"/>
      <c r="P40" s="575"/>
      <c r="Q40" s="576"/>
      <c r="R40" s="575"/>
      <c r="S40" s="575"/>
      <c r="T40" s="575"/>
      <c r="U40" s="575"/>
      <c r="V40" s="576"/>
      <c r="W40" s="578"/>
      <c r="X40" s="575"/>
      <c r="Y40" s="210"/>
      <c r="Z40" s="575"/>
      <c r="AA40" s="575"/>
      <c r="AB40" s="575"/>
      <c r="AC40" s="575"/>
      <c r="AD40" s="575"/>
      <c r="AE40" s="575"/>
      <c r="AF40" s="575"/>
      <c r="AG40" s="576"/>
      <c r="AH40" s="576"/>
      <c r="AI40" s="576"/>
      <c r="AJ40" s="576"/>
      <c r="AK40" s="575"/>
      <c r="AL40" s="210">
        <v>119</v>
      </c>
      <c r="AM40" s="62"/>
    </row>
    <row r="41" spans="1:58" ht="34" customHeight="1">
      <c r="A41" s="128" t="s">
        <v>5109</v>
      </c>
      <c r="B41" s="539" t="s">
        <v>1823</v>
      </c>
      <c r="C41" s="539" t="s">
        <v>2659</v>
      </c>
      <c r="D41" s="210">
        <v>11</v>
      </c>
      <c r="E41" s="210">
        <v>120</v>
      </c>
      <c r="F41" s="574" t="s">
        <v>1824</v>
      </c>
      <c r="G41" s="501" t="s">
        <v>2659</v>
      </c>
      <c r="H41" s="575"/>
      <c r="I41" s="575"/>
      <c r="J41" s="575"/>
      <c r="K41" s="575"/>
      <c r="L41" s="576"/>
      <c r="M41" s="575"/>
      <c r="N41" s="575"/>
      <c r="O41" s="575"/>
      <c r="P41" s="575"/>
      <c r="Q41" s="576"/>
      <c r="R41" s="575"/>
      <c r="S41" s="575"/>
      <c r="T41" s="575"/>
      <c r="U41" s="575"/>
      <c r="V41" s="576"/>
      <c r="W41" s="578"/>
      <c r="X41" s="575"/>
      <c r="Y41" s="210"/>
      <c r="Z41" s="575"/>
      <c r="AA41" s="575"/>
      <c r="AB41" s="575"/>
      <c r="AC41" s="575"/>
      <c r="AD41" s="575"/>
      <c r="AE41" s="575"/>
      <c r="AF41" s="575"/>
      <c r="AG41" s="576"/>
      <c r="AH41" s="576"/>
      <c r="AI41" s="576"/>
      <c r="AJ41" s="576"/>
      <c r="AK41" s="575"/>
      <c r="AL41" s="210">
        <v>120</v>
      </c>
      <c r="AM41" s="62"/>
    </row>
    <row r="42" spans="1:58" s="509" customFormat="1" ht="34" customHeight="1">
      <c r="A42" s="303" t="s">
        <v>5002</v>
      </c>
      <c r="B42" s="539" t="s">
        <v>1825</v>
      </c>
      <c r="C42" s="539" t="s">
        <v>2659</v>
      </c>
      <c r="D42" s="210">
        <v>15</v>
      </c>
      <c r="E42" s="210">
        <v>121</v>
      </c>
      <c r="F42" s="574" t="s">
        <v>1826</v>
      </c>
      <c r="G42" s="501" t="s">
        <v>2659</v>
      </c>
      <c r="H42" s="575"/>
      <c r="I42" s="575"/>
      <c r="J42" s="575"/>
      <c r="K42" s="575"/>
      <c r="L42" s="575"/>
      <c r="M42" s="575"/>
      <c r="N42" s="575"/>
      <c r="O42" s="575"/>
      <c r="P42" s="575"/>
      <c r="Q42" s="575"/>
      <c r="R42" s="575"/>
      <c r="S42" s="575"/>
      <c r="T42" s="575"/>
      <c r="U42" s="575"/>
      <c r="V42" s="575"/>
      <c r="W42" s="578"/>
      <c r="X42" s="575"/>
      <c r="Y42" s="575"/>
      <c r="Z42" s="575"/>
      <c r="AA42" s="575"/>
      <c r="AB42" s="575"/>
      <c r="AC42" s="575"/>
      <c r="AD42" s="575"/>
      <c r="AE42" s="575"/>
      <c r="AF42" s="575"/>
      <c r="AG42" s="576"/>
      <c r="AH42" s="576"/>
      <c r="AI42" s="576"/>
      <c r="AJ42" s="576"/>
      <c r="AK42" s="575"/>
      <c r="AL42" s="210">
        <v>121</v>
      </c>
      <c r="AM42" s="580"/>
      <c r="AN42"/>
      <c r="AO42"/>
      <c r="AP42"/>
      <c r="AR42" s="581"/>
      <c r="BF42" s="582"/>
    </row>
    <row r="43" spans="1:58" s="4" customFormat="1" ht="18" customHeight="1">
      <c r="A43" s="132"/>
      <c r="B43" s="132"/>
      <c r="C43" s="132"/>
      <c r="D43" s="132"/>
      <c r="E43" s="132"/>
      <c r="F43" s="583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584"/>
      <c r="X43" s="132"/>
      <c r="Y43" s="132"/>
      <c r="Z43" s="132"/>
    </row>
    <row r="44" spans="1:58" s="509" customFormat="1" ht="25.5" customHeight="1">
      <c r="A44" s="585"/>
      <c r="B44" s="586"/>
      <c r="C44" s="511"/>
      <c r="D44" s="511"/>
      <c r="E44" s="511"/>
      <c r="F44" s="512"/>
      <c r="G44" s="215"/>
      <c r="K44" s="214" t="s">
        <v>5111</v>
      </c>
      <c r="L44" s="215" t="s">
        <v>1827</v>
      </c>
      <c r="M44" s="587"/>
      <c r="N44" s="215"/>
      <c r="O44" s="248"/>
      <c r="P44" s="248"/>
      <c r="Q44" s="248"/>
      <c r="R44" s="587"/>
      <c r="S44" s="214"/>
      <c r="U44" s="234" t="s">
        <v>5285</v>
      </c>
      <c r="V44" s="588"/>
      <c r="W44" s="591"/>
      <c r="Y44" s="248"/>
      <c r="Z44" s="511"/>
      <c r="AN44" s="582"/>
      <c r="AR44" s="581"/>
    </row>
    <row r="45" spans="1:58" s="509" customFormat="1" ht="20.149999999999999" customHeight="1">
      <c r="A45" s="592" t="s">
        <v>2056</v>
      </c>
      <c r="B45" s="514" t="s">
        <v>5110</v>
      </c>
      <c r="C45" s="511"/>
      <c r="D45" s="511"/>
      <c r="E45" s="511"/>
      <c r="F45" s="512"/>
      <c r="G45" s="215"/>
      <c r="K45" s="214" t="s">
        <v>5138</v>
      </c>
      <c r="L45" s="134" t="s">
        <v>1828</v>
      </c>
      <c r="M45" s="587"/>
      <c r="N45" s="215"/>
      <c r="O45" s="248"/>
      <c r="P45" s="248"/>
      <c r="Q45" s="248"/>
      <c r="R45" s="587"/>
      <c r="S45" s="214"/>
      <c r="U45" s="234" t="s">
        <v>1647</v>
      </c>
      <c r="V45" s="593"/>
      <c r="W45" s="591"/>
      <c r="Y45" s="594" t="s">
        <v>4491</v>
      </c>
      <c r="Z45" s="511"/>
      <c r="AF45" s="589" t="s">
        <v>1829</v>
      </c>
      <c r="AM45" s="1320"/>
      <c r="AN45" s="1320"/>
      <c r="AO45" s="1320"/>
      <c r="AR45" s="581"/>
    </row>
    <row r="46" spans="1:58" s="509" customFormat="1" ht="20.149999999999999" customHeight="1">
      <c r="A46" s="214" t="s">
        <v>5114</v>
      </c>
      <c r="B46" s="514" t="s">
        <v>5137</v>
      </c>
      <c r="C46" s="511"/>
      <c r="D46" s="511"/>
      <c r="E46" s="511"/>
      <c r="F46" s="491"/>
      <c r="K46" s="214" t="s">
        <v>3132</v>
      </c>
      <c r="L46" s="134" t="s">
        <v>1710</v>
      </c>
      <c r="M46" s="595"/>
      <c r="N46" s="134"/>
      <c r="O46" s="248"/>
      <c r="P46" s="248"/>
      <c r="Q46" s="248"/>
      <c r="R46" s="595"/>
      <c r="S46" s="214"/>
      <c r="U46" s="234" t="s">
        <v>1648</v>
      </c>
      <c r="V46" s="593"/>
      <c r="W46" s="596"/>
      <c r="Y46" s="597" t="s">
        <v>1496</v>
      </c>
      <c r="Z46" s="305"/>
      <c r="AF46" s="190" t="s">
        <v>3820</v>
      </c>
      <c r="AN46" s="582"/>
      <c r="AR46" s="581"/>
    </row>
    <row r="47" spans="1:58" s="509" customFormat="1" ht="20.149999999999999" customHeight="1">
      <c r="A47" s="134"/>
      <c r="B47" s="190" t="s">
        <v>3131</v>
      </c>
      <c r="C47" s="305"/>
      <c r="D47" s="305"/>
      <c r="E47" s="305"/>
      <c r="F47" s="190" t="s">
        <v>545</v>
      </c>
      <c r="G47" s="134"/>
      <c r="K47" s="134"/>
      <c r="L47" s="134" t="s">
        <v>542</v>
      </c>
      <c r="M47" s="595"/>
      <c r="N47" s="134"/>
      <c r="O47" s="248"/>
      <c r="P47" s="248"/>
      <c r="Q47" s="248"/>
      <c r="R47" s="595"/>
      <c r="S47" s="134"/>
      <c r="U47" s="234" t="s">
        <v>3000</v>
      </c>
      <c r="V47" s="593"/>
      <c r="W47" s="596"/>
      <c r="Y47" s="193" t="s">
        <v>543</v>
      </c>
      <c r="AF47" s="190" t="s">
        <v>544</v>
      </c>
      <c r="AR47" s="581"/>
      <c r="BF47" s="582"/>
    </row>
    <row r="48" spans="1:58" s="134" customFormat="1" ht="20.149999999999999" customHeight="1">
      <c r="A48" s="599"/>
      <c r="B48" s="599"/>
      <c r="C48" s="517"/>
      <c r="D48" s="516"/>
      <c r="E48" s="600"/>
      <c r="G48" s="487"/>
      <c r="J48" s="595"/>
      <c r="O48" s="595"/>
      <c r="V48" s="595"/>
      <c r="W48" s="591"/>
      <c r="X48" s="215"/>
      <c r="AA48" s="215"/>
      <c r="AB48" s="215"/>
      <c r="AC48" s="215"/>
      <c r="AD48" s="215"/>
      <c r="AF48" s="215"/>
      <c r="AG48" s="215"/>
      <c r="AH48" s="215"/>
      <c r="AI48" s="215"/>
      <c r="AJ48" s="215"/>
      <c r="AK48" s="487"/>
      <c r="AL48" s="215"/>
    </row>
    <row r="49" spans="1:50" ht="18">
      <c r="A49" s="541"/>
      <c r="B49" s="542"/>
      <c r="C49" s="13"/>
      <c r="D49" s="1"/>
      <c r="F49" s="325"/>
      <c r="G49" s="1"/>
      <c r="H49" s="1"/>
      <c r="I49" s="1"/>
      <c r="J49" s="543"/>
      <c r="K49" s="1"/>
      <c r="L49" s="97"/>
      <c r="M49" s="170"/>
      <c r="N49" s="171"/>
      <c r="O49" s="544"/>
      <c r="P49" s="171"/>
      <c r="Q49" s="170"/>
      <c r="R49" s="172"/>
      <c r="S49" s="171"/>
      <c r="V49" s="545"/>
      <c r="W49" s="547"/>
      <c r="X49" s="1"/>
    </row>
    <row r="50" spans="1:50" s="134" customFormat="1" ht="13">
      <c r="A50" s="602"/>
      <c r="B50" s="602"/>
      <c r="F50" s="491"/>
      <c r="G50" s="190"/>
      <c r="L50" s="595"/>
      <c r="Q50" s="595" t="s">
        <v>546</v>
      </c>
      <c r="V50" s="595"/>
      <c r="W50" s="596"/>
    </row>
    <row r="51" spans="1:50" ht="18" customHeight="1">
      <c r="A51" s="541"/>
      <c r="B51" s="542"/>
      <c r="C51" s="13"/>
      <c r="D51" s="1"/>
      <c r="E51" s="1"/>
      <c r="F51" s="325"/>
      <c r="G51" s="1"/>
      <c r="H51" s="1"/>
      <c r="I51" s="1"/>
      <c r="J51" s="1"/>
      <c r="K51" s="1"/>
      <c r="L51" s="543"/>
      <c r="M51" s="1"/>
      <c r="N51" s="97"/>
      <c r="O51" s="170"/>
      <c r="P51" s="171"/>
      <c r="Q51" s="544"/>
      <c r="R51" s="171"/>
      <c r="S51" s="170"/>
      <c r="T51" s="172"/>
      <c r="U51" s="171"/>
      <c r="V51" s="545"/>
      <c r="W51" s="547"/>
      <c r="X51" s="1"/>
    </row>
    <row r="52" spans="1:50" s="4" customFormat="1" ht="18" customHeight="1">
      <c r="A52" s="132"/>
      <c r="B52" s="132"/>
      <c r="C52" s="132"/>
      <c r="D52" s="132"/>
      <c r="E52" s="132"/>
      <c r="F52" s="583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584"/>
      <c r="X52" s="132"/>
      <c r="Y52" s="132"/>
      <c r="Z52" s="132"/>
    </row>
    <row r="53" spans="1:50" s="4" customFormat="1" ht="18" customHeight="1">
      <c r="A53" s="132"/>
      <c r="B53" s="132"/>
      <c r="C53" s="132"/>
      <c r="D53" s="132"/>
      <c r="E53" s="132"/>
      <c r="F53" s="583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584"/>
      <c r="X53" s="132"/>
      <c r="Y53" s="132"/>
      <c r="Z53" s="132"/>
    </row>
    <row r="58" spans="1:50" ht="6" customHeight="1">
      <c r="A58" s="541"/>
      <c r="B58" s="542"/>
      <c r="C58" s="13"/>
      <c r="D58" s="1"/>
      <c r="E58" s="1"/>
      <c r="F58" s="325"/>
      <c r="G58" s="1"/>
      <c r="H58" s="1"/>
      <c r="I58" s="1"/>
      <c r="J58" s="1"/>
      <c r="K58" s="1"/>
      <c r="L58" s="543"/>
      <c r="M58" s="1"/>
      <c r="N58" s="97"/>
      <c r="O58" s="170"/>
      <c r="P58" s="171"/>
      <c r="Q58" s="544"/>
      <c r="R58" s="171"/>
      <c r="S58" s="170"/>
      <c r="T58" s="172"/>
      <c r="U58" s="171"/>
      <c r="V58" s="545"/>
      <c r="W58" s="547"/>
      <c r="X58" s="1"/>
    </row>
    <row r="59" spans="1:50" s="4" customFormat="1" ht="24" customHeight="1">
      <c r="A59" s="995" t="s">
        <v>4046</v>
      </c>
      <c r="B59" s="996"/>
      <c r="C59" s="996"/>
      <c r="D59" s="996"/>
      <c r="E59" s="997"/>
      <c r="F59" s="287"/>
      <c r="L59" s="31"/>
      <c r="M59" s="1312" t="s">
        <v>1665</v>
      </c>
      <c r="N59" s="1312"/>
      <c r="O59" s="1312"/>
      <c r="P59" s="1312"/>
      <c r="Q59" s="1312"/>
      <c r="R59" s="1312"/>
      <c r="S59" s="1312"/>
      <c r="T59" s="1312"/>
      <c r="U59" s="1312"/>
      <c r="V59" s="1312"/>
      <c r="W59" s="550"/>
      <c r="X59" s="236"/>
      <c r="Y59" s="236"/>
      <c r="Z59" s="236"/>
    </row>
    <row r="60" spans="1:50" s="4" customFormat="1" ht="26.25" customHeight="1">
      <c r="A60" s="988" t="s">
        <v>3981</v>
      </c>
      <c r="B60" s="988"/>
      <c r="C60" s="988" t="s">
        <v>2065</v>
      </c>
      <c r="D60" s="988" t="s">
        <v>2252</v>
      </c>
      <c r="E60" s="988"/>
      <c r="F60" s="325"/>
      <c r="M60" s="1312"/>
      <c r="N60" s="1312"/>
      <c r="O60" s="1312"/>
      <c r="P60" s="1312"/>
      <c r="Q60" s="1312"/>
      <c r="R60" s="1312"/>
      <c r="S60" s="1312"/>
      <c r="T60" s="1312"/>
      <c r="U60" s="1312"/>
      <c r="V60" s="1312"/>
      <c r="W60" s="552"/>
    </row>
    <row r="61" spans="1:50" ht="24.75" customHeight="1">
      <c r="A61" s="988"/>
      <c r="B61" s="988"/>
      <c r="C61" s="988"/>
      <c r="D61" s="988"/>
      <c r="E61" s="988"/>
      <c r="F61" s="258"/>
      <c r="M61" s="119"/>
      <c r="Q61"/>
      <c r="R61" s="256" t="s">
        <v>7339</v>
      </c>
      <c r="S61" s="256"/>
      <c r="T61" s="256"/>
      <c r="U61" s="256"/>
      <c r="V61" s="256"/>
      <c r="W61" s="556"/>
      <c r="X61" s="119"/>
      <c r="Y61" s="119"/>
      <c r="AD61" s="4"/>
      <c r="AE61" s="491"/>
      <c r="AF61" s="491"/>
      <c r="AG61" s="491"/>
      <c r="AH61" s="490" t="s">
        <v>2466</v>
      </c>
      <c r="AJ61" s="492"/>
      <c r="AK61" s="492"/>
      <c r="AL61" s="4"/>
      <c r="AM61" s="4"/>
      <c r="AN61" s="4"/>
      <c r="AO61" s="4"/>
    </row>
    <row r="62" spans="1:50" ht="24" customHeight="1">
      <c r="A62" s="988" t="s">
        <v>2253</v>
      </c>
      <c r="B62" s="988"/>
      <c r="C62" s="58" t="s">
        <v>2968</v>
      </c>
      <c r="D62" s="998">
        <v>4</v>
      </c>
      <c r="E62" s="998"/>
      <c r="F62" s="258"/>
      <c r="L62" s="173"/>
      <c r="M62" s="558"/>
      <c r="N62" s="1007" t="s">
        <v>3326</v>
      </c>
      <c r="O62" s="1007"/>
      <c r="P62" s="1007"/>
      <c r="Q62" s="1007"/>
      <c r="R62" s="1007"/>
      <c r="S62" s="1007"/>
      <c r="T62" s="1007"/>
      <c r="U62" s="1007"/>
      <c r="V62" s="1007"/>
      <c r="AE62" s="1321" t="s">
        <v>817</v>
      </c>
      <c r="AF62" s="1321"/>
      <c r="AG62" s="607" t="s">
        <v>818</v>
      </c>
      <c r="AH62" s="607" t="s">
        <v>2467</v>
      </c>
      <c r="AI62" s="607" t="s">
        <v>2467</v>
      </c>
      <c r="AJ62" s="607" t="s">
        <v>819</v>
      </c>
      <c r="AK62" s="608" t="s">
        <v>2936</v>
      </c>
      <c r="AL62" s="4"/>
      <c r="AM62" s="4"/>
      <c r="AN62" s="4"/>
      <c r="AO62" s="4"/>
      <c r="AP62" s="138"/>
      <c r="AQ62" s="138"/>
      <c r="AR62" s="138"/>
      <c r="AS62" s="138"/>
      <c r="AT62" s="138"/>
      <c r="AU62" s="138"/>
      <c r="AV62" s="138"/>
      <c r="AW62" s="138"/>
      <c r="AX62" s="138"/>
    </row>
    <row r="63" spans="1:50" ht="15.75" customHeight="1">
      <c r="A63" s="988" t="s">
        <v>891</v>
      </c>
      <c r="B63" s="988"/>
      <c r="C63" s="58" t="s">
        <v>4047</v>
      </c>
      <c r="D63" s="988">
        <v>3.75</v>
      </c>
      <c r="E63" s="988"/>
      <c r="F63" s="325"/>
      <c r="N63" s="1007"/>
      <c r="O63" s="1007"/>
      <c r="P63" s="1007"/>
      <c r="Q63" s="1007"/>
      <c r="R63" s="1007"/>
      <c r="S63" s="1007"/>
      <c r="T63" s="1007"/>
      <c r="U63" s="1007"/>
      <c r="V63" s="1007"/>
      <c r="AE63" s="604" t="s">
        <v>822</v>
      </c>
      <c r="AF63" s="604"/>
      <c r="AG63" s="604"/>
      <c r="AH63" s="609"/>
      <c r="AI63" s="609"/>
      <c r="AJ63" s="609"/>
      <c r="AK63" s="609"/>
      <c r="AL63" s="4"/>
      <c r="AM63" s="4"/>
      <c r="AN63" s="4"/>
      <c r="AO63" s="4"/>
      <c r="AP63" s="138"/>
      <c r="AQ63" s="138"/>
      <c r="AR63" s="138"/>
      <c r="AS63" s="138"/>
      <c r="AT63" s="138"/>
      <c r="AU63" s="138"/>
      <c r="AV63" s="138"/>
      <c r="AW63" s="138"/>
      <c r="AX63" s="138"/>
    </row>
    <row r="64" spans="1:50" ht="16.5" customHeight="1">
      <c r="A64" s="988" t="s">
        <v>892</v>
      </c>
      <c r="B64" s="988"/>
      <c r="C64" s="58" t="s">
        <v>5775</v>
      </c>
      <c r="D64" s="998">
        <v>3.5</v>
      </c>
      <c r="E64" s="998"/>
      <c r="F64" s="325"/>
      <c r="L64" s="1"/>
      <c r="M64" s="1"/>
      <c r="N64" s="1007" t="s">
        <v>6869</v>
      </c>
      <c r="O64" s="1007"/>
      <c r="P64" s="1007"/>
      <c r="Q64" s="1007"/>
      <c r="R64" s="1007"/>
      <c r="S64" s="1007"/>
      <c r="T64" s="1007"/>
      <c r="U64" s="1007"/>
      <c r="V64" s="1007"/>
      <c r="AE64" s="604" t="s">
        <v>826</v>
      </c>
      <c r="AF64" s="604"/>
      <c r="AG64" s="604"/>
      <c r="AH64" s="609"/>
      <c r="AI64" s="609"/>
      <c r="AJ64" s="609"/>
      <c r="AK64" s="609"/>
      <c r="AL64" s="4"/>
      <c r="AM64" s="4"/>
      <c r="AN64" s="4"/>
      <c r="AO64" s="4"/>
      <c r="AP64" s="138"/>
      <c r="AQ64" s="138"/>
      <c r="AR64" s="138"/>
      <c r="AS64" s="138"/>
      <c r="AT64" s="138"/>
      <c r="AU64" s="138"/>
      <c r="AV64" s="138"/>
      <c r="AW64" s="138"/>
      <c r="AX64" s="138"/>
    </row>
    <row r="65" spans="1:50" ht="15.75" customHeight="1">
      <c r="A65" s="988" t="s">
        <v>893</v>
      </c>
      <c r="B65" s="988"/>
      <c r="C65" s="58" t="s">
        <v>4048</v>
      </c>
      <c r="D65" s="988">
        <v>3.25</v>
      </c>
      <c r="E65" s="988"/>
      <c r="F65" s="325"/>
      <c r="L65" s="1"/>
      <c r="M65" s="22"/>
      <c r="N65" s="1007"/>
      <c r="O65" s="1007"/>
      <c r="P65" s="1007"/>
      <c r="Q65" s="1007"/>
      <c r="R65" s="1007"/>
      <c r="S65" s="1007"/>
      <c r="T65" s="1007"/>
      <c r="U65" s="1007"/>
      <c r="V65" s="1007"/>
      <c r="AE65" s="604" t="s">
        <v>828</v>
      </c>
      <c r="AF65" s="604"/>
      <c r="AG65" s="604"/>
      <c r="AH65" s="609"/>
      <c r="AI65" s="609"/>
      <c r="AJ65" s="609"/>
      <c r="AK65" s="609"/>
      <c r="AL65" s="4"/>
      <c r="AM65" s="4"/>
      <c r="AN65" s="4"/>
      <c r="AO65" s="4"/>
      <c r="AP65" s="138"/>
      <c r="AQ65" s="138"/>
      <c r="AR65" s="138"/>
      <c r="AS65" s="138"/>
      <c r="AT65" s="138"/>
      <c r="AU65" s="138"/>
      <c r="AV65" s="138"/>
      <c r="AW65" s="138"/>
      <c r="AX65" s="138"/>
    </row>
    <row r="66" spans="1:50" ht="15.75" customHeight="1">
      <c r="A66" s="988" t="s">
        <v>894</v>
      </c>
      <c r="B66" s="988"/>
      <c r="C66" s="58" t="s">
        <v>4049</v>
      </c>
      <c r="D66" s="998">
        <v>3</v>
      </c>
      <c r="E66" s="998"/>
      <c r="F66" s="325"/>
      <c r="L66" s="1"/>
      <c r="M66" s="22"/>
      <c r="N66" s="1"/>
      <c r="O66" s="1"/>
      <c r="P66" s="1"/>
      <c r="Q66" s="561"/>
      <c r="R66" s="227"/>
      <c r="S66" s="227"/>
      <c r="T66" s="227"/>
      <c r="U66" s="227"/>
      <c r="V66" s="227"/>
      <c r="AE66" s="605"/>
      <c r="AF66" s="605"/>
      <c r="AG66" s="605"/>
      <c r="AH66" s="605"/>
      <c r="AI66" s="605"/>
      <c r="AJ66" s="605"/>
      <c r="AK66" s="605"/>
      <c r="AL66" s="605"/>
      <c r="AM66" s="605"/>
      <c r="AN66" s="606"/>
      <c r="AO66" s="606"/>
      <c r="AP66" s="138"/>
      <c r="AQ66" s="138"/>
      <c r="AR66" s="138"/>
      <c r="AS66" s="138"/>
      <c r="AT66" s="138"/>
      <c r="AU66" s="138"/>
      <c r="AV66" s="138"/>
      <c r="AW66" s="138"/>
      <c r="AX66" s="138"/>
    </row>
    <row r="67" spans="1:50" ht="16.5" customHeight="1">
      <c r="A67" s="988" t="s">
        <v>667</v>
      </c>
      <c r="B67" s="988"/>
      <c r="C67" s="58" t="s">
        <v>5782</v>
      </c>
      <c r="D67" s="988">
        <v>2.75</v>
      </c>
      <c r="E67" s="988"/>
      <c r="F67" s="325"/>
      <c r="G67" s="1"/>
      <c r="H67" s="1"/>
      <c r="I67" s="1"/>
      <c r="J67" s="1"/>
      <c r="K67" s="1"/>
      <c r="L67" s="562"/>
      <c r="M67" s="183"/>
      <c r="N67" s="96"/>
      <c r="O67" s="1"/>
      <c r="P67" s="1"/>
      <c r="Q67" s="543"/>
      <c r="R67" s="1"/>
      <c r="S67" s="1"/>
      <c r="T67" s="1"/>
      <c r="AN67" s="138"/>
      <c r="AO67" s="138"/>
      <c r="AP67" s="138"/>
      <c r="AQ67" s="138"/>
      <c r="AR67" s="138"/>
      <c r="AS67" s="138"/>
      <c r="AT67" s="138"/>
      <c r="AU67" s="138"/>
      <c r="AV67" s="138"/>
      <c r="AW67" s="138"/>
      <c r="AX67" s="138"/>
    </row>
    <row r="68" spans="1:50" ht="16.5" customHeight="1">
      <c r="A68" s="988" t="s">
        <v>668</v>
      </c>
      <c r="B68" s="988"/>
      <c r="C68" s="58" t="s">
        <v>4050</v>
      </c>
      <c r="D68" s="998">
        <v>2.5</v>
      </c>
      <c r="E68" s="998"/>
      <c r="F68" s="325"/>
      <c r="G68" s="1"/>
      <c r="H68" s="1"/>
      <c r="I68" s="1"/>
      <c r="J68" s="1"/>
      <c r="K68" s="1"/>
      <c r="L68" s="562"/>
      <c r="M68" s="183"/>
      <c r="N68" s="96"/>
      <c r="O68" s="1"/>
      <c r="P68" s="1"/>
      <c r="Q68" s="543"/>
      <c r="R68" s="1"/>
      <c r="S68" s="1"/>
      <c r="T68" s="1"/>
      <c r="U68" s="1"/>
      <c r="V68" s="564"/>
      <c r="W68" s="547"/>
      <c r="X68" s="1"/>
      <c r="AN68" s="138"/>
      <c r="AO68" s="138"/>
      <c r="AP68" s="138"/>
      <c r="AQ68" s="138"/>
      <c r="AR68" s="138"/>
      <c r="AS68" s="138"/>
      <c r="AT68" s="138"/>
      <c r="AU68" s="138"/>
      <c r="AV68" s="138"/>
      <c r="AW68" s="138"/>
      <c r="AX68" s="138"/>
    </row>
    <row r="69" spans="1:50" ht="16.5" customHeight="1">
      <c r="A69" s="988" t="s">
        <v>3303</v>
      </c>
      <c r="B69" s="988"/>
      <c r="C69" s="58" t="s">
        <v>4051</v>
      </c>
      <c r="D69" s="988">
        <v>2.25</v>
      </c>
      <c r="E69" s="988"/>
      <c r="F69" s="325"/>
      <c r="G69" s="1"/>
      <c r="H69" s="1"/>
      <c r="I69" s="1"/>
      <c r="J69" s="1"/>
      <c r="K69" s="1"/>
      <c r="L69" s="543"/>
      <c r="M69" s="5"/>
      <c r="N69" s="96"/>
      <c r="O69" s="32"/>
      <c r="P69" s="32"/>
      <c r="Q69" s="565"/>
      <c r="R69" s="32"/>
      <c r="S69" s="32"/>
      <c r="T69" s="37"/>
      <c r="U69" s="32"/>
      <c r="V69" s="565"/>
      <c r="W69" s="547"/>
      <c r="X69" s="1"/>
    </row>
    <row r="70" spans="1:50" ht="16.5" customHeight="1">
      <c r="A70" s="988" t="s">
        <v>3304</v>
      </c>
      <c r="B70" s="988"/>
      <c r="C70" s="58" t="s">
        <v>4052</v>
      </c>
      <c r="D70" s="998">
        <v>2</v>
      </c>
      <c r="E70" s="998"/>
      <c r="F70" s="324"/>
      <c r="G70" s="1"/>
      <c r="H70" s="1"/>
      <c r="I70" s="1"/>
      <c r="J70" s="1"/>
      <c r="K70" s="1"/>
      <c r="L70" s="543"/>
      <c r="M70" s="1"/>
      <c r="N70" s="1"/>
      <c r="O70" s="1"/>
      <c r="P70" s="1"/>
      <c r="Q70" s="543"/>
      <c r="R70" s="1"/>
      <c r="S70" s="1"/>
      <c r="T70" s="1"/>
      <c r="U70" s="1"/>
      <c r="V70" s="543"/>
      <c r="W70" s="567"/>
      <c r="X70" s="1"/>
    </row>
    <row r="71" spans="1:50" ht="15.75" customHeight="1">
      <c r="A71" s="988" t="s">
        <v>5781</v>
      </c>
      <c r="B71" s="988"/>
      <c r="C71" s="58" t="s">
        <v>5014</v>
      </c>
      <c r="D71" s="998">
        <v>0</v>
      </c>
      <c r="E71" s="998"/>
      <c r="F71" s="325"/>
      <c r="G71" s="1"/>
      <c r="H71" s="1"/>
      <c r="I71" s="1"/>
      <c r="J71" s="1"/>
      <c r="K71" s="1"/>
      <c r="L71" s="543"/>
      <c r="M71" s="1"/>
      <c r="N71" s="22"/>
      <c r="O71" s="1"/>
      <c r="P71" s="22"/>
      <c r="Q71" s="543"/>
      <c r="R71" s="1"/>
      <c r="S71" s="22"/>
      <c r="T71" s="1"/>
      <c r="U71" s="22"/>
      <c r="V71" s="543"/>
      <c r="W71" s="567"/>
      <c r="X71" s="1"/>
    </row>
    <row r="72" spans="1:50" ht="15.75" customHeight="1">
      <c r="A72" s="988" t="s">
        <v>3305</v>
      </c>
      <c r="B72" s="988"/>
      <c r="C72" s="58" t="s">
        <v>6151</v>
      </c>
      <c r="D72" s="998" t="s">
        <v>6152</v>
      </c>
      <c r="E72" s="998"/>
      <c r="F72" s="325"/>
      <c r="G72" s="1"/>
      <c r="H72" s="1"/>
      <c r="I72" s="1"/>
      <c r="J72" s="1"/>
      <c r="K72" s="1"/>
      <c r="L72" s="543"/>
      <c r="M72" s="1"/>
      <c r="N72" s="22"/>
      <c r="O72" s="1"/>
      <c r="P72" s="22"/>
      <c r="Q72" s="543"/>
      <c r="R72" s="1"/>
      <c r="S72" s="22"/>
      <c r="T72" s="1"/>
      <c r="U72" s="22"/>
      <c r="V72" s="543"/>
      <c r="W72" s="567"/>
      <c r="X72" s="1"/>
    </row>
    <row r="73" spans="1:50" ht="15.75" customHeight="1">
      <c r="A73" s="988" t="s">
        <v>3305</v>
      </c>
      <c r="B73" s="988"/>
      <c r="C73" s="58" t="s">
        <v>6153</v>
      </c>
      <c r="D73" s="998" t="s">
        <v>3616</v>
      </c>
      <c r="E73" s="998"/>
      <c r="F73" s="325"/>
      <c r="G73" s="1"/>
      <c r="H73" s="1"/>
      <c r="I73" s="1"/>
      <c r="J73" s="1"/>
      <c r="K73" s="1"/>
      <c r="L73" s="543"/>
      <c r="M73" s="1"/>
      <c r="N73" s="22"/>
      <c r="O73" s="1"/>
      <c r="P73" s="22"/>
      <c r="Q73" s="543"/>
      <c r="R73" s="1"/>
      <c r="S73" s="22"/>
      <c r="T73" s="1"/>
      <c r="U73" s="22"/>
      <c r="V73" s="543"/>
      <c r="W73" s="567"/>
      <c r="X73" s="1"/>
    </row>
    <row r="74" spans="1:50" ht="15" customHeight="1">
      <c r="A74" s="110" t="s">
        <v>1490</v>
      </c>
      <c r="B74" s="110"/>
      <c r="C74" s="100"/>
      <c r="D74" s="111"/>
      <c r="E74" s="74"/>
      <c r="F74" s="185"/>
      <c r="G74" s="1"/>
      <c r="H74" s="1"/>
      <c r="I74" s="1"/>
      <c r="J74" s="1"/>
      <c r="K74" s="1"/>
      <c r="L74" s="543"/>
      <c r="M74" s="1"/>
      <c r="N74" s="22"/>
      <c r="O74" s="1"/>
      <c r="P74" s="22"/>
      <c r="Q74" s="543"/>
      <c r="R74" s="1"/>
      <c r="S74" s="22"/>
      <c r="T74" s="1"/>
      <c r="U74" s="22"/>
      <c r="V74" s="543"/>
      <c r="W74" s="570"/>
      <c r="X74" s="1"/>
    </row>
    <row r="76" spans="1:50" s="1" customFormat="1" ht="24" customHeight="1">
      <c r="A76" s="942" t="s">
        <v>5996</v>
      </c>
      <c r="B76" s="942" t="s">
        <v>5250</v>
      </c>
      <c r="C76" s="942" t="s">
        <v>5251</v>
      </c>
      <c r="D76" s="942" t="s">
        <v>5252</v>
      </c>
      <c r="E76" s="942" t="s">
        <v>3107</v>
      </c>
      <c r="F76" s="942" t="s">
        <v>3108</v>
      </c>
      <c r="G76" s="942" t="s">
        <v>5123</v>
      </c>
      <c r="H76" s="963" t="s">
        <v>547</v>
      </c>
      <c r="I76" s="944"/>
      <c r="J76" s="944"/>
      <c r="K76" s="944"/>
      <c r="L76" s="945"/>
      <c r="M76" s="963" t="s">
        <v>548</v>
      </c>
      <c r="N76" s="944"/>
      <c r="O76" s="944"/>
      <c r="P76" s="944"/>
      <c r="Q76" s="945"/>
      <c r="R76" s="963" t="s">
        <v>3695</v>
      </c>
      <c r="S76" s="944"/>
      <c r="T76" s="944"/>
      <c r="U76" s="944"/>
      <c r="V76" s="945"/>
      <c r="W76" s="963" t="s">
        <v>1527</v>
      </c>
      <c r="X76" s="944"/>
      <c r="Y76" s="944"/>
      <c r="Z76" s="944"/>
      <c r="AA76" s="945"/>
      <c r="AB76" s="963" t="s">
        <v>1528</v>
      </c>
      <c r="AC76" s="944"/>
      <c r="AD76" s="944"/>
      <c r="AE76" s="944"/>
      <c r="AF76" s="945"/>
      <c r="AG76" s="1132" t="s">
        <v>889</v>
      </c>
      <c r="AH76" s="1132" t="s">
        <v>3625</v>
      </c>
      <c r="AI76" s="1132" t="s">
        <v>5675</v>
      </c>
      <c r="AJ76" s="1132" t="s">
        <v>3626</v>
      </c>
      <c r="AK76" s="1317" t="s">
        <v>1983</v>
      </c>
      <c r="AL76" s="1314" t="s">
        <v>3156</v>
      </c>
      <c r="AM76" s="1314" t="s">
        <v>3157</v>
      </c>
      <c r="AN76"/>
      <c r="AO76"/>
      <c r="AP76"/>
    </row>
    <row r="77" spans="1:50" s="57" customFormat="1" ht="18.75" customHeight="1">
      <c r="A77" s="942"/>
      <c r="B77" s="942"/>
      <c r="C77" s="942"/>
      <c r="D77" s="942"/>
      <c r="E77" s="942"/>
      <c r="F77" s="942"/>
      <c r="G77" s="942"/>
      <c r="H77" s="963" t="s">
        <v>3609</v>
      </c>
      <c r="I77" s="944"/>
      <c r="J77" s="944"/>
      <c r="K77" s="944"/>
      <c r="L77" s="945"/>
      <c r="M77" s="963" t="s">
        <v>3610</v>
      </c>
      <c r="N77" s="944"/>
      <c r="O77" s="944"/>
      <c r="P77" s="944"/>
      <c r="Q77" s="945"/>
      <c r="R77" s="963" t="s">
        <v>3610</v>
      </c>
      <c r="S77" s="944"/>
      <c r="T77" s="944"/>
      <c r="U77" s="944"/>
      <c r="V77" s="945"/>
      <c r="W77" s="963" t="s">
        <v>3610</v>
      </c>
      <c r="X77" s="944"/>
      <c r="Y77" s="944"/>
      <c r="Z77" s="944"/>
      <c r="AA77" s="945"/>
      <c r="AB77" s="963" t="s">
        <v>1994</v>
      </c>
      <c r="AC77" s="944"/>
      <c r="AD77" s="944"/>
      <c r="AE77" s="944"/>
      <c r="AF77" s="945"/>
      <c r="AG77" s="1133"/>
      <c r="AH77" s="1133"/>
      <c r="AI77" s="1133"/>
      <c r="AJ77" s="1133"/>
      <c r="AK77" s="1318"/>
      <c r="AL77" s="1315"/>
      <c r="AM77" s="1315"/>
      <c r="AN77"/>
      <c r="AO77"/>
      <c r="AP77"/>
    </row>
    <row r="78" spans="1:50" s="28" customFormat="1" ht="33" customHeight="1">
      <c r="A78" s="942"/>
      <c r="B78" s="942"/>
      <c r="C78" s="942"/>
      <c r="D78" s="942"/>
      <c r="E78" s="942"/>
      <c r="F78" s="942"/>
      <c r="G78" s="942"/>
      <c r="H78" s="932"/>
      <c r="I78" s="933"/>
      <c r="J78" s="933"/>
      <c r="K78" s="933"/>
      <c r="L78" s="934"/>
      <c r="M78" s="932"/>
      <c r="N78" s="933"/>
      <c r="O78" s="933"/>
      <c r="P78" s="933"/>
      <c r="Q78" s="934"/>
      <c r="R78" s="932"/>
      <c r="S78" s="933"/>
      <c r="T78" s="933"/>
      <c r="U78" s="933"/>
      <c r="V78" s="934"/>
      <c r="W78" s="928"/>
      <c r="X78" s="929"/>
      <c r="Y78" s="929"/>
      <c r="Z78" s="929"/>
      <c r="AA78" s="930"/>
      <c r="AB78" s="928"/>
      <c r="AC78" s="929"/>
      <c r="AD78" s="929"/>
      <c r="AE78" s="929"/>
      <c r="AF78" s="930"/>
      <c r="AG78" s="1133"/>
      <c r="AH78" s="1133"/>
      <c r="AI78" s="1133"/>
      <c r="AJ78" s="1133"/>
      <c r="AK78" s="1318"/>
      <c r="AL78" s="1315"/>
      <c r="AM78" s="1315"/>
      <c r="AN78"/>
      <c r="AO78"/>
      <c r="AP78"/>
    </row>
    <row r="79" spans="1:50" s="28" customFormat="1" ht="68.25" customHeight="1">
      <c r="A79" s="943"/>
      <c r="B79" s="943"/>
      <c r="C79" s="943"/>
      <c r="D79" s="943"/>
      <c r="E79" s="943"/>
      <c r="F79" s="943"/>
      <c r="G79" s="943"/>
      <c r="H79" s="83" t="s">
        <v>5489</v>
      </c>
      <c r="I79" s="68" t="s">
        <v>6862</v>
      </c>
      <c r="J79" s="68" t="s">
        <v>1656</v>
      </c>
      <c r="K79" s="67" t="s">
        <v>647</v>
      </c>
      <c r="L79" s="571" t="s">
        <v>2252</v>
      </c>
      <c r="M79" s="83" t="s">
        <v>5489</v>
      </c>
      <c r="N79" s="68" t="s">
        <v>6862</v>
      </c>
      <c r="O79" s="68" t="s">
        <v>1656</v>
      </c>
      <c r="P79" s="67" t="s">
        <v>647</v>
      </c>
      <c r="Q79" s="571" t="s">
        <v>2252</v>
      </c>
      <c r="R79" s="83" t="s">
        <v>5489</v>
      </c>
      <c r="S79" s="68" t="s">
        <v>6862</v>
      </c>
      <c r="T79" s="68" t="s">
        <v>1656</v>
      </c>
      <c r="U79" s="67" t="s">
        <v>647</v>
      </c>
      <c r="V79" s="571" t="s">
        <v>2252</v>
      </c>
      <c r="W79" s="572" t="s">
        <v>5489</v>
      </c>
      <c r="X79" s="68" t="s">
        <v>6862</v>
      </c>
      <c r="Y79" s="68" t="s">
        <v>1656</v>
      </c>
      <c r="Z79" s="67" t="s">
        <v>647</v>
      </c>
      <c r="AA79" s="571" t="s">
        <v>2252</v>
      </c>
      <c r="AB79" s="573" t="s">
        <v>5489</v>
      </c>
      <c r="AC79" s="68" t="s">
        <v>6862</v>
      </c>
      <c r="AD79" s="68" t="s">
        <v>1656</v>
      </c>
      <c r="AE79" s="67" t="s">
        <v>647</v>
      </c>
      <c r="AF79" s="571" t="s">
        <v>2252</v>
      </c>
      <c r="AG79" s="1134"/>
      <c r="AH79" s="1134"/>
      <c r="AI79" s="1134"/>
      <c r="AJ79" s="1134"/>
      <c r="AK79" s="1319"/>
      <c r="AL79" s="1316"/>
      <c r="AM79" s="1316"/>
      <c r="AN79"/>
      <c r="AO79"/>
      <c r="AP79"/>
    </row>
    <row r="80" spans="1:50" ht="34" customHeight="1">
      <c r="A80" s="128" t="s">
        <v>5109</v>
      </c>
      <c r="B80" s="539" t="s">
        <v>5490</v>
      </c>
      <c r="C80" s="539" t="s">
        <v>4348</v>
      </c>
      <c r="D80" s="539">
        <v>24</v>
      </c>
      <c r="E80" s="520">
        <v>101</v>
      </c>
      <c r="F80" s="574" t="s">
        <v>5491</v>
      </c>
      <c r="G80" s="538" t="s">
        <v>3629</v>
      </c>
      <c r="H80" s="575">
        <v>26</v>
      </c>
      <c r="I80" s="575">
        <v>42</v>
      </c>
      <c r="J80" s="575">
        <v>68</v>
      </c>
      <c r="K80" s="575" t="s">
        <v>4048</v>
      </c>
      <c r="L80" s="576">
        <v>3.25</v>
      </c>
      <c r="M80" s="575">
        <v>27</v>
      </c>
      <c r="N80" s="575">
        <v>15</v>
      </c>
      <c r="O80" s="575">
        <v>42</v>
      </c>
      <c r="P80" s="575" t="s">
        <v>4052</v>
      </c>
      <c r="Q80" s="576">
        <v>2</v>
      </c>
      <c r="R80" s="575">
        <v>13</v>
      </c>
      <c r="S80" s="575">
        <v>15</v>
      </c>
      <c r="T80" s="575">
        <v>28</v>
      </c>
      <c r="U80" s="575" t="s">
        <v>5014</v>
      </c>
      <c r="V80" s="576">
        <v>0</v>
      </c>
      <c r="W80" s="578">
        <v>10</v>
      </c>
      <c r="X80" s="575">
        <v>33.5</v>
      </c>
      <c r="Y80" s="540">
        <v>44</v>
      </c>
      <c r="Z80" s="575" t="s">
        <v>4052</v>
      </c>
      <c r="AA80" s="575">
        <v>2</v>
      </c>
      <c r="AB80" s="575">
        <v>14.1</v>
      </c>
      <c r="AC80" s="575">
        <v>44.5</v>
      </c>
      <c r="AD80" s="575">
        <v>59</v>
      </c>
      <c r="AE80" s="575" t="s">
        <v>5782</v>
      </c>
      <c r="AF80" s="575">
        <v>2.75</v>
      </c>
      <c r="AG80" s="576" t="e">
        <f>((I80*2)+(N80*4)+(S80*4)+(#REF!*4)+(X80*3)+(AC80*3))/20</f>
        <v>#REF!</v>
      </c>
      <c r="AH80" s="576" t="e">
        <f>((J80*2)+(O80*4)+(T80*4)+(#REF!*4)+(Y80*3)+(AD80*3))/20</f>
        <v>#REF!</v>
      </c>
      <c r="AI80" s="576" t="e">
        <f>((K80*2)+(P80*4)+(U80*4)+(#REF!*4)+(Z80*3)+(AE80*3))/20</f>
        <v>#VALUE!</v>
      </c>
      <c r="AJ80" s="576" t="e">
        <f>((L80*2)+(Q80*4)+(V80*4)+(#REF!*4)+(AA80*3)+(AF80*3))/20</f>
        <v>#REF!</v>
      </c>
      <c r="AK80" s="575" t="s">
        <v>5493</v>
      </c>
      <c r="AL80" s="520">
        <v>101</v>
      </c>
      <c r="AM80" s="62"/>
    </row>
    <row r="81" spans="1:42" ht="34" customHeight="1">
      <c r="A81" s="303" t="s">
        <v>2659</v>
      </c>
      <c r="B81" s="539" t="s">
        <v>5494</v>
      </c>
      <c r="C81" s="539" t="s">
        <v>2659</v>
      </c>
      <c r="D81" s="539">
        <v>26</v>
      </c>
      <c r="E81" s="520">
        <v>102</v>
      </c>
      <c r="F81" s="574" t="s">
        <v>5495</v>
      </c>
      <c r="G81" s="501" t="s">
        <v>2659</v>
      </c>
      <c r="H81" s="575">
        <v>25</v>
      </c>
      <c r="I81" s="575">
        <v>44</v>
      </c>
      <c r="J81" s="575">
        <v>69</v>
      </c>
      <c r="K81" s="575" t="s">
        <v>4048</v>
      </c>
      <c r="L81" s="576">
        <v>3.25</v>
      </c>
      <c r="M81" s="575">
        <v>25</v>
      </c>
      <c r="N81" s="575">
        <v>27.25</v>
      </c>
      <c r="O81" s="575">
        <v>53</v>
      </c>
      <c r="P81" s="575" t="s">
        <v>4050</v>
      </c>
      <c r="Q81" s="576">
        <v>2.5</v>
      </c>
      <c r="R81" s="575">
        <v>11.5</v>
      </c>
      <c r="S81" s="575">
        <v>10.5</v>
      </c>
      <c r="T81" s="575">
        <v>22</v>
      </c>
      <c r="U81" s="575" t="s">
        <v>5014</v>
      </c>
      <c r="V81" s="576">
        <v>0</v>
      </c>
      <c r="W81" s="578">
        <v>10</v>
      </c>
      <c r="X81" s="575">
        <v>31.5</v>
      </c>
      <c r="Y81" s="540">
        <v>42</v>
      </c>
      <c r="Z81" s="575" t="s">
        <v>4052</v>
      </c>
      <c r="AA81" s="575">
        <v>2</v>
      </c>
      <c r="AB81" s="575">
        <v>19.600000000000001</v>
      </c>
      <c r="AC81" s="575">
        <v>42.25</v>
      </c>
      <c r="AD81" s="575">
        <v>62</v>
      </c>
      <c r="AE81" s="575" t="s">
        <v>4049</v>
      </c>
      <c r="AF81" s="575">
        <v>3</v>
      </c>
      <c r="AG81" s="576" t="e">
        <f>((I81*2)+(N81*4)+(S81*4)+(#REF!*4)+(X81*3)+(AC81*3))/20</f>
        <v>#REF!</v>
      </c>
      <c r="AH81" s="576" t="e">
        <f>((J81*2)+(O81*4)+(T81*4)+(#REF!*4)+(Y81*3)+(AD81*3))/20</f>
        <v>#REF!</v>
      </c>
      <c r="AI81" s="576" t="e">
        <f>((K81*2)+(P81*4)+(U81*4)+(#REF!*4)+(Z81*3)+(AE81*3))/20</f>
        <v>#VALUE!</v>
      </c>
      <c r="AJ81" s="576" t="e">
        <f>((L81*2)+(Q81*4)+(V81*4)+(#REF!*4)+(AA81*3)+(AF81*3))/20</f>
        <v>#REF!</v>
      </c>
      <c r="AK81" s="575" t="s">
        <v>5493</v>
      </c>
      <c r="AL81" s="520">
        <v>102</v>
      </c>
      <c r="AM81" s="62"/>
    </row>
    <row r="82" spans="1:42" ht="34" customHeight="1">
      <c r="A82" s="303" t="s">
        <v>5002</v>
      </c>
      <c r="B82" s="539" t="s">
        <v>5496</v>
      </c>
      <c r="C82" s="539" t="s">
        <v>2659</v>
      </c>
      <c r="D82" s="539">
        <v>1</v>
      </c>
      <c r="E82" s="520">
        <v>103</v>
      </c>
      <c r="F82" s="574" t="s">
        <v>5497</v>
      </c>
      <c r="G82" s="501" t="s">
        <v>2659</v>
      </c>
      <c r="H82" s="575">
        <v>26</v>
      </c>
      <c r="I82" s="575">
        <v>62</v>
      </c>
      <c r="J82" s="575">
        <v>88</v>
      </c>
      <c r="K82" s="575" t="s">
        <v>2968</v>
      </c>
      <c r="L82" s="576">
        <v>4</v>
      </c>
      <c r="M82" s="575">
        <v>27</v>
      </c>
      <c r="N82" s="575">
        <v>63</v>
      </c>
      <c r="O82" s="575">
        <v>90</v>
      </c>
      <c r="P82" s="575" t="s">
        <v>2968</v>
      </c>
      <c r="Q82" s="576">
        <v>4</v>
      </c>
      <c r="R82" s="575">
        <v>27</v>
      </c>
      <c r="S82" s="575">
        <v>64</v>
      </c>
      <c r="T82" s="575">
        <v>91</v>
      </c>
      <c r="U82" s="575" t="s">
        <v>2968</v>
      </c>
      <c r="V82" s="576">
        <v>4</v>
      </c>
      <c r="W82" s="578">
        <v>20</v>
      </c>
      <c r="X82" s="575">
        <v>42.25</v>
      </c>
      <c r="Y82" s="540">
        <v>63</v>
      </c>
      <c r="Z82" s="575" t="s">
        <v>4049</v>
      </c>
      <c r="AA82" s="575">
        <v>3</v>
      </c>
      <c r="AB82" s="575">
        <v>24.75</v>
      </c>
      <c r="AC82" s="575">
        <v>45.5</v>
      </c>
      <c r="AD82" s="575">
        <v>71</v>
      </c>
      <c r="AE82" s="575" t="s">
        <v>5775</v>
      </c>
      <c r="AF82" s="575">
        <v>3.5</v>
      </c>
      <c r="AG82" s="576" t="e">
        <f>((I82*2)+(N82*4)+(S82*4)+(#REF!*4)+(X82*3)+(AC82*3))/20</f>
        <v>#REF!</v>
      </c>
      <c r="AH82" s="576" t="e">
        <f>((J82*2)+(O82*4)+(T82*4)+(#REF!*4)+(Y82*3)+(AD82*3))/20</f>
        <v>#REF!</v>
      </c>
      <c r="AI82" s="576" t="e">
        <f>((K82*2)+(P82*4)+(U82*4)+(#REF!*4)+(Z82*3)+(AE82*3))/20</f>
        <v>#VALUE!</v>
      </c>
      <c r="AJ82" s="576" t="e">
        <f>((L82*2)+(Q82*4)+(V82*4)+(#REF!*4)+(AA82*3)+(AF82*3))/20</f>
        <v>#REF!</v>
      </c>
      <c r="AK82" s="575" t="s">
        <v>5493</v>
      </c>
      <c r="AL82" s="520">
        <v>103</v>
      </c>
      <c r="AM82" s="62"/>
    </row>
    <row r="83" spans="1:42" ht="34" customHeight="1">
      <c r="A83" s="303" t="s">
        <v>2659</v>
      </c>
      <c r="B83" s="539" t="s">
        <v>5498</v>
      </c>
      <c r="C83" s="539" t="s">
        <v>2659</v>
      </c>
      <c r="D83" s="539">
        <v>2</v>
      </c>
      <c r="E83" s="520">
        <v>104</v>
      </c>
      <c r="F83" s="574" t="s">
        <v>5697</v>
      </c>
      <c r="G83" s="501" t="s">
        <v>2659</v>
      </c>
      <c r="H83" s="575">
        <v>25</v>
      </c>
      <c r="I83" s="575">
        <v>57</v>
      </c>
      <c r="J83" s="575">
        <v>82</v>
      </c>
      <c r="K83" s="575" t="s">
        <v>2968</v>
      </c>
      <c r="L83" s="576">
        <v>4</v>
      </c>
      <c r="M83" s="575">
        <v>25</v>
      </c>
      <c r="N83" s="575">
        <v>64.5</v>
      </c>
      <c r="O83" s="575">
        <v>90</v>
      </c>
      <c r="P83" s="575" t="s">
        <v>2968</v>
      </c>
      <c r="Q83" s="576">
        <v>4</v>
      </c>
      <c r="R83" s="575">
        <v>23</v>
      </c>
      <c r="S83" s="575">
        <v>64</v>
      </c>
      <c r="T83" s="575">
        <v>87</v>
      </c>
      <c r="U83" s="575" t="s">
        <v>2968</v>
      </c>
      <c r="V83" s="576">
        <v>4</v>
      </c>
      <c r="W83" s="578">
        <v>20</v>
      </c>
      <c r="X83" s="575">
        <v>53</v>
      </c>
      <c r="Y83" s="540">
        <v>73</v>
      </c>
      <c r="Z83" s="575" t="s">
        <v>5775</v>
      </c>
      <c r="AA83" s="575">
        <v>3.5</v>
      </c>
      <c r="AB83" s="575">
        <v>21.8</v>
      </c>
      <c r="AC83" s="575">
        <v>47.5</v>
      </c>
      <c r="AD83" s="575">
        <v>70</v>
      </c>
      <c r="AE83" s="575" t="s">
        <v>5775</v>
      </c>
      <c r="AF83" s="575">
        <v>3.5</v>
      </c>
      <c r="AG83" s="576" t="e">
        <f>((I83*2)+(N83*4)+(S83*4)+(#REF!*4)+(X83*3)+(AC83*3))/20</f>
        <v>#REF!</v>
      </c>
      <c r="AH83" s="576" t="e">
        <f>((J83*2)+(O83*4)+(T83*4)+(#REF!*4)+(Y83*3)+(AD83*3))/20</f>
        <v>#REF!</v>
      </c>
      <c r="AI83" s="576" t="e">
        <f>((K83*2)+(P83*4)+(U83*4)+(#REF!*4)+(Z83*3)+(AE83*3))/20</f>
        <v>#VALUE!</v>
      </c>
      <c r="AJ83" s="576" t="e">
        <f>((L83*2)+(Q83*4)+(V83*4)+(#REF!*4)+(AA83*3)+(AF83*3))/20</f>
        <v>#REF!</v>
      </c>
      <c r="AK83" s="575" t="s">
        <v>5493</v>
      </c>
      <c r="AL83" s="520">
        <v>104</v>
      </c>
      <c r="AM83" s="62"/>
    </row>
    <row r="84" spans="1:42" ht="34" customHeight="1">
      <c r="A84" s="303" t="s">
        <v>2659</v>
      </c>
      <c r="B84" s="539" t="s">
        <v>5698</v>
      </c>
      <c r="C84" s="539" t="s">
        <v>2659</v>
      </c>
      <c r="D84" s="539">
        <v>3</v>
      </c>
      <c r="E84" s="520">
        <v>105</v>
      </c>
      <c r="F84" s="574" t="s">
        <v>5699</v>
      </c>
      <c r="G84" s="501" t="s">
        <v>2659</v>
      </c>
      <c r="H84" s="575">
        <v>26</v>
      </c>
      <c r="I84" s="575">
        <v>58</v>
      </c>
      <c r="J84" s="575">
        <v>84</v>
      </c>
      <c r="K84" s="575" t="s">
        <v>2968</v>
      </c>
      <c r="L84" s="576">
        <v>4</v>
      </c>
      <c r="M84" s="575">
        <v>26</v>
      </c>
      <c r="N84" s="575">
        <v>58.5</v>
      </c>
      <c r="O84" s="575">
        <v>85</v>
      </c>
      <c r="P84" s="575" t="s">
        <v>2968</v>
      </c>
      <c r="Q84" s="576">
        <v>4</v>
      </c>
      <c r="R84" s="575">
        <v>17.5</v>
      </c>
      <c r="S84" s="575">
        <v>59.5</v>
      </c>
      <c r="T84" s="575">
        <v>77</v>
      </c>
      <c r="U84" s="575" t="s">
        <v>4047</v>
      </c>
      <c r="V84" s="576">
        <v>3.75</v>
      </c>
      <c r="W84" s="578">
        <v>18</v>
      </c>
      <c r="X84" s="575">
        <v>45.25</v>
      </c>
      <c r="Y84" s="540">
        <v>64</v>
      </c>
      <c r="Z84" s="575" t="s">
        <v>4049</v>
      </c>
      <c r="AA84" s="575">
        <v>3</v>
      </c>
      <c r="AB84" s="575">
        <v>19.600000000000001</v>
      </c>
      <c r="AC84" s="575">
        <v>47</v>
      </c>
      <c r="AD84" s="575">
        <v>67</v>
      </c>
      <c r="AE84" s="575" t="s">
        <v>4048</v>
      </c>
      <c r="AF84" s="575">
        <v>3.25</v>
      </c>
      <c r="AG84" s="576" t="e">
        <f>((I84*2)+(N84*4)+(S84*4)+(#REF!*4)+(X84*3)+(AC84*3))/20</f>
        <v>#REF!</v>
      </c>
      <c r="AH84" s="576" t="e">
        <f>((J84*2)+(O84*4)+(T84*4)+(#REF!*4)+(Y84*3)+(AD84*3))/20</f>
        <v>#REF!</v>
      </c>
      <c r="AI84" s="576" t="e">
        <f>((K84*2)+(P84*4)+(U84*4)+(#REF!*4)+(Z84*3)+(AE84*3))/20</f>
        <v>#VALUE!</v>
      </c>
      <c r="AJ84" s="576" t="e">
        <f>((L84*2)+(Q84*4)+(V84*4)+(#REF!*4)+(AA84*3)+(AF84*3))/20</f>
        <v>#REF!</v>
      </c>
      <c r="AK84" s="575" t="s">
        <v>5493</v>
      </c>
      <c r="AL84" s="520">
        <v>105</v>
      </c>
      <c r="AM84" s="62"/>
    </row>
    <row r="85" spans="1:42" ht="34" customHeight="1">
      <c r="A85" s="303" t="s">
        <v>2659</v>
      </c>
      <c r="B85" s="539" t="s">
        <v>5700</v>
      </c>
      <c r="C85" s="539" t="s">
        <v>2659</v>
      </c>
      <c r="D85" s="539">
        <v>5</v>
      </c>
      <c r="E85" s="520">
        <v>106</v>
      </c>
      <c r="F85" s="574" t="s">
        <v>5701</v>
      </c>
      <c r="G85" s="501" t="s">
        <v>2659</v>
      </c>
      <c r="H85" s="575">
        <v>27</v>
      </c>
      <c r="I85" s="575">
        <v>59</v>
      </c>
      <c r="J85" s="575">
        <v>86</v>
      </c>
      <c r="K85" s="575" t="s">
        <v>2968</v>
      </c>
      <c r="L85" s="576">
        <v>4</v>
      </c>
      <c r="M85" s="575">
        <v>27</v>
      </c>
      <c r="N85" s="575">
        <v>58.5</v>
      </c>
      <c r="O85" s="575">
        <v>86</v>
      </c>
      <c r="P85" s="575" t="s">
        <v>2968</v>
      </c>
      <c r="Q85" s="576">
        <v>4</v>
      </c>
      <c r="R85" s="575">
        <v>26</v>
      </c>
      <c r="S85" s="575">
        <v>58</v>
      </c>
      <c r="T85" s="575">
        <v>84</v>
      </c>
      <c r="U85" s="575" t="s">
        <v>2968</v>
      </c>
      <c r="V85" s="576">
        <v>4</v>
      </c>
      <c r="W85" s="578">
        <v>14</v>
      </c>
      <c r="X85" s="575">
        <v>44.25</v>
      </c>
      <c r="Y85" s="540">
        <v>59</v>
      </c>
      <c r="Z85" s="575" t="s">
        <v>5782</v>
      </c>
      <c r="AA85" s="575">
        <v>2.75</v>
      </c>
      <c r="AB85" s="575">
        <v>21.1</v>
      </c>
      <c r="AC85" s="575">
        <v>49.25</v>
      </c>
      <c r="AD85" s="575">
        <v>71</v>
      </c>
      <c r="AE85" s="575" t="s">
        <v>5775</v>
      </c>
      <c r="AF85" s="575">
        <v>3.5</v>
      </c>
      <c r="AG85" s="576" t="e">
        <f>((I85*2)+(N85*4)+(S85*4)+(#REF!*4)+(X85*3)+(AC85*3))/20</f>
        <v>#REF!</v>
      </c>
      <c r="AH85" s="576" t="e">
        <f>((J85*2)+(O85*4)+(T85*4)+(#REF!*4)+(Y85*3)+(AD85*3))/20</f>
        <v>#REF!</v>
      </c>
      <c r="AI85" s="576" t="e">
        <f>((K85*2)+(P85*4)+(U85*4)+(#REF!*4)+(Z85*3)+(AE85*3))/20</f>
        <v>#VALUE!</v>
      </c>
      <c r="AJ85" s="576" t="e">
        <f>((L85*2)+(Q85*4)+(V85*4)+(#REF!*4)+(AA85*3)+(AF85*3))/20</f>
        <v>#REF!</v>
      </c>
      <c r="AK85" s="575" t="s">
        <v>5493</v>
      </c>
      <c r="AL85" s="520">
        <v>106</v>
      </c>
      <c r="AM85" s="62"/>
    </row>
    <row r="86" spans="1:42" ht="34" customHeight="1">
      <c r="A86" s="128" t="s">
        <v>2659</v>
      </c>
      <c r="B86" s="539" t="s">
        <v>5702</v>
      </c>
      <c r="C86" s="539" t="s">
        <v>2659</v>
      </c>
      <c r="D86" s="539">
        <v>7</v>
      </c>
      <c r="E86" s="520">
        <v>107</v>
      </c>
      <c r="F86" s="574" t="s">
        <v>5703</v>
      </c>
      <c r="G86" s="501" t="s">
        <v>2659</v>
      </c>
      <c r="H86" s="575">
        <v>23</v>
      </c>
      <c r="I86" s="575" t="s">
        <v>5704</v>
      </c>
      <c r="J86" s="575">
        <v>23</v>
      </c>
      <c r="K86" s="575" t="s">
        <v>5014</v>
      </c>
      <c r="L86" s="575" t="s">
        <v>5704</v>
      </c>
      <c r="M86" s="575">
        <v>26</v>
      </c>
      <c r="N86" s="575">
        <v>0</v>
      </c>
      <c r="O86" s="575">
        <v>26</v>
      </c>
      <c r="P86" s="575" t="s">
        <v>5014</v>
      </c>
      <c r="Q86" s="576">
        <v>0</v>
      </c>
      <c r="R86" s="575">
        <v>13.5</v>
      </c>
      <c r="S86" s="575" t="s">
        <v>5704</v>
      </c>
      <c r="T86" s="575">
        <v>14</v>
      </c>
      <c r="U86" s="575" t="s">
        <v>5014</v>
      </c>
      <c r="V86" s="576">
        <v>0</v>
      </c>
      <c r="W86" s="578">
        <v>14</v>
      </c>
      <c r="X86" s="575" t="s">
        <v>5704</v>
      </c>
      <c r="Y86" s="540">
        <v>14</v>
      </c>
      <c r="Z86" s="575" t="s">
        <v>5014</v>
      </c>
      <c r="AA86" s="575">
        <v>0</v>
      </c>
      <c r="AB86" s="575">
        <v>19.899999999999999</v>
      </c>
      <c r="AC86" s="575" t="s">
        <v>5704</v>
      </c>
      <c r="AD86" s="575">
        <v>20</v>
      </c>
      <c r="AE86" s="575" t="s">
        <v>5014</v>
      </c>
      <c r="AF86" s="575">
        <v>0</v>
      </c>
      <c r="AG86" s="576"/>
      <c r="AH86" s="576"/>
      <c r="AI86" s="576"/>
      <c r="AJ86" s="576"/>
      <c r="AK86" s="579" t="s">
        <v>5705</v>
      </c>
      <c r="AL86" s="520">
        <v>107</v>
      </c>
      <c r="AM86" s="62"/>
    </row>
    <row r="87" spans="1:42" ht="34" customHeight="1">
      <c r="A87" s="303" t="s">
        <v>2659</v>
      </c>
      <c r="B87" s="539" t="s">
        <v>5706</v>
      </c>
      <c r="C87" s="539" t="s">
        <v>2659</v>
      </c>
      <c r="D87" s="539">
        <v>8</v>
      </c>
      <c r="E87" s="520">
        <v>108</v>
      </c>
      <c r="F87" s="574" t="s">
        <v>5707</v>
      </c>
      <c r="G87" s="501" t="s">
        <v>2659</v>
      </c>
      <c r="H87" s="575">
        <v>26</v>
      </c>
      <c r="I87" s="575">
        <v>58</v>
      </c>
      <c r="J87" s="575">
        <v>84</v>
      </c>
      <c r="K87" s="575" t="s">
        <v>2968</v>
      </c>
      <c r="L87" s="576">
        <v>4</v>
      </c>
      <c r="M87" s="575">
        <v>16</v>
      </c>
      <c r="N87" s="575">
        <v>44</v>
      </c>
      <c r="O87" s="575">
        <v>60</v>
      </c>
      <c r="P87" s="575" t="s">
        <v>4049</v>
      </c>
      <c r="Q87" s="576">
        <v>3</v>
      </c>
      <c r="R87" s="575">
        <v>10.5</v>
      </c>
      <c r="S87" s="575">
        <v>41</v>
      </c>
      <c r="T87" s="575">
        <v>52</v>
      </c>
      <c r="U87" s="575" t="s">
        <v>4050</v>
      </c>
      <c r="V87" s="576">
        <v>2.5</v>
      </c>
      <c r="W87" s="578">
        <v>15</v>
      </c>
      <c r="X87" s="575">
        <v>37.5</v>
      </c>
      <c r="Y87" s="540">
        <v>53</v>
      </c>
      <c r="Z87" s="575" t="s">
        <v>4050</v>
      </c>
      <c r="AA87" s="575">
        <v>2.5</v>
      </c>
      <c r="AB87" s="575">
        <v>10.3</v>
      </c>
      <c r="AC87" s="575">
        <v>42</v>
      </c>
      <c r="AD87" s="575">
        <v>53</v>
      </c>
      <c r="AE87" s="575" t="s">
        <v>4050</v>
      </c>
      <c r="AF87" s="575">
        <v>2.5</v>
      </c>
      <c r="AG87" s="576" t="e">
        <f>((I87*2)+(N87*4)+(S87*4)+(#REF!*4)+(X87*3)+(AC87*3))/20</f>
        <v>#REF!</v>
      </c>
      <c r="AH87" s="576" t="e">
        <f>((J87*2)+(O87*4)+(T87*4)+(#REF!*4)+(Y87*3)+(AD87*3))/20</f>
        <v>#REF!</v>
      </c>
      <c r="AI87" s="576" t="e">
        <f>((K87*2)+(P87*4)+(U87*4)+(#REF!*4)+(Z87*3)+(AE87*3))/20</f>
        <v>#VALUE!</v>
      </c>
      <c r="AJ87" s="576" t="e">
        <f>((L87*2)+(Q87*4)+(V87*4)+(#REF!*4)+(AA87*3)+(AF87*3))/20</f>
        <v>#REF!</v>
      </c>
      <c r="AK87" s="575" t="s">
        <v>5493</v>
      </c>
      <c r="AL87" s="520">
        <v>108</v>
      </c>
      <c r="AM87" s="62"/>
    </row>
    <row r="88" spans="1:42" ht="34" customHeight="1">
      <c r="A88" s="128" t="s">
        <v>2659</v>
      </c>
      <c r="B88" s="539" t="s">
        <v>5708</v>
      </c>
      <c r="C88" s="539" t="s">
        <v>2659</v>
      </c>
      <c r="D88" s="539">
        <v>25</v>
      </c>
      <c r="E88" s="520">
        <v>109</v>
      </c>
      <c r="F88" s="574" t="s">
        <v>5709</v>
      </c>
      <c r="G88" s="501" t="s">
        <v>2659</v>
      </c>
      <c r="H88" s="575">
        <v>28</v>
      </c>
      <c r="I88" s="575">
        <v>43.5</v>
      </c>
      <c r="J88" s="575">
        <v>72</v>
      </c>
      <c r="K88" s="575" t="s">
        <v>5775</v>
      </c>
      <c r="L88" s="576">
        <v>3.5</v>
      </c>
      <c r="M88" s="575">
        <v>26</v>
      </c>
      <c r="N88" s="575">
        <v>57</v>
      </c>
      <c r="O88" s="575">
        <v>83</v>
      </c>
      <c r="P88" s="575" t="s">
        <v>2968</v>
      </c>
      <c r="Q88" s="576">
        <v>4</v>
      </c>
      <c r="R88" s="575">
        <v>17</v>
      </c>
      <c r="S88" s="575">
        <v>49.5</v>
      </c>
      <c r="T88" s="575">
        <v>67</v>
      </c>
      <c r="U88" s="575" t="s">
        <v>4048</v>
      </c>
      <c r="V88" s="576">
        <v>3.25</v>
      </c>
      <c r="W88" s="578">
        <v>18</v>
      </c>
      <c r="X88" s="575">
        <v>41.25</v>
      </c>
      <c r="Y88" s="540">
        <v>60</v>
      </c>
      <c r="Z88" s="575" t="s">
        <v>4049</v>
      </c>
      <c r="AA88" s="575">
        <v>3</v>
      </c>
      <c r="AB88" s="575">
        <v>22</v>
      </c>
      <c r="AC88" s="575">
        <v>46.25</v>
      </c>
      <c r="AD88" s="575">
        <v>69</v>
      </c>
      <c r="AE88" s="575" t="s">
        <v>4048</v>
      </c>
      <c r="AF88" s="575">
        <v>3.25</v>
      </c>
      <c r="AG88" s="576" t="e">
        <f>((I88*2)+(N88*4)+(S88*4)+(#REF!*4)+(X88*3)+(AC88*3))/20</f>
        <v>#REF!</v>
      </c>
      <c r="AH88" s="576" t="e">
        <f>((J88*2)+(O88*4)+(T88*4)+(#REF!*4)+(Y88*3)+(AD88*3))/20</f>
        <v>#REF!</v>
      </c>
      <c r="AI88" s="576" t="e">
        <f>((K88*2)+(P88*4)+(U88*4)+(#REF!*4)+(Z88*3)+(AE88*3))/20</f>
        <v>#VALUE!</v>
      </c>
      <c r="AJ88" s="576" t="e">
        <f>((L88*2)+(Q88*4)+(V88*4)+(#REF!*4)+(AA88*3)+(AF88*3))/20</f>
        <v>#REF!</v>
      </c>
      <c r="AK88" s="575" t="s">
        <v>5493</v>
      </c>
      <c r="AL88" s="520">
        <v>109</v>
      </c>
      <c r="AM88" s="62"/>
    </row>
    <row r="89" spans="1:42" ht="34" customHeight="1">
      <c r="A89" s="128" t="s">
        <v>2659</v>
      </c>
      <c r="B89" s="539" t="s">
        <v>5710</v>
      </c>
      <c r="C89" s="539" t="s">
        <v>2659</v>
      </c>
      <c r="D89" s="539">
        <v>27</v>
      </c>
      <c r="E89" s="520">
        <v>110</v>
      </c>
      <c r="F89" s="574" t="s">
        <v>5711</v>
      </c>
      <c r="G89" s="501" t="s">
        <v>2659</v>
      </c>
      <c r="H89" s="575">
        <v>24</v>
      </c>
      <c r="I89" s="575">
        <v>37</v>
      </c>
      <c r="J89" s="575">
        <v>61</v>
      </c>
      <c r="K89" s="575" t="s">
        <v>4049</v>
      </c>
      <c r="L89" s="576">
        <v>3</v>
      </c>
      <c r="M89" s="575">
        <v>17</v>
      </c>
      <c r="N89" s="575">
        <v>30.5</v>
      </c>
      <c r="O89" s="575">
        <v>48</v>
      </c>
      <c r="P89" s="575" t="s">
        <v>4051</v>
      </c>
      <c r="Q89" s="576">
        <v>2.25</v>
      </c>
      <c r="R89" s="575">
        <v>10.5</v>
      </c>
      <c r="S89" s="575">
        <v>19.5</v>
      </c>
      <c r="T89" s="575">
        <v>30</v>
      </c>
      <c r="U89" s="575" t="s">
        <v>5014</v>
      </c>
      <c r="V89" s="576">
        <v>0</v>
      </c>
      <c r="W89" s="578">
        <v>14</v>
      </c>
      <c r="X89" s="575">
        <v>24.75</v>
      </c>
      <c r="Y89" s="540">
        <v>39</v>
      </c>
      <c r="Z89" s="575" t="s">
        <v>5014</v>
      </c>
      <c r="AA89" s="575">
        <v>0</v>
      </c>
      <c r="AB89" s="575">
        <v>16.399999999999999</v>
      </c>
      <c r="AC89" s="575">
        <v>34.75</v>
      </c>
      <c r="AD89" s="575">
        <v>52</v>
      </c>
      <c r="AE89" s="575" t="s">
        <v>4050</v>
      </c>
      <c r="AF89" s="575">
        <v>2.5</v>
      </c>
      <c r="AG89" s="576" t="e">
        <f>((I89*2)+(N89*4)+(S89*4)+(#REF!*4)+(X89*3)+(AC89*3))/20</f>
        <v>#REF!</v>
      </c>
      <c r="AH89" s="576" t="e">
        <f>((J89*2)+(O89*4)+(T89*4)+(#REF!*4)+(Y89*3)+(AD89*3))/20</f>
        <v>#REF!</v>
      </c>
      <c r="AI89" s="576" t="e">
        <f>((K89*2)+(P89*4)+(U89*4)+(#REF!*4)+(Z89*3)+(AE89*3))/20</f>
        <v>#VALUE!</v>
      </c>
      <c r="AJ89" s="576" t="e">
        <f>((L89*2)+(Q89*4)+(V89*4)+(#REF!*4)+(AA89*3)+(AF89*3))/20</f>
        <v>#REF!</v>
      </c>
      <c r="AK89" s="575" t="s">
        <v>5493</v>
      </c>
      <c r="AL89" s="520">
        <v>110</v>
      </c>
      <c r="AM89" s="62"/>
    </row>
    <row r="90" spans="1:42" s="132" customFormat="1" ht="34" customHeight="1">
      <c r="A90" s="303" t="s">
        <v>4059</v>
      </c>
      <c r="B90" s="539" t="s">
        <v>5712</v>
      </c>
      <c r="C90" s="539" t="s">
        <v>2659</v>
      </c>
      <c r="D90" s="539">
        <v>10</v>
      </c>
      <c r="E90" s="520">
        <v>111</v>
      </c>
      <c r="F90" s="574" t="s">
        <v>5713</v>
      </c>
      <c r="G90" s="501" t="s">
        <v>2659</v>
      </c>
      <c r="H90" s="575">
        <v>27</v>
      </c>
      <c r="I90" s="575">
        <v>43.5</v>
      </c>
      <c r="J90" s="575">
        <v>71</v>
      </c>
      <c r="K90" s="575" t="s">
        <v>5775</v>
      </c>
      <c r="L90" s="576">
        <v>3.5</v>
      </c>
      <c r="M90" s="575">
        <v>18</v>
      </c>
      <c r="N90" s="575">
        <v>54.5</v>
      </c>
      <c r="O90" s="575">
        <v>73</v>
      </c>
      <c r="P90" s="575" t="s">
        <v>5775</v>
      </c>
      <c r="Q90" s="576">
        <v>3.5</v>
      </c>
      <c r="R90" s="575">
        <v>21</v>
      </c>
      <c r="S90" s="575">
        <v>38</v>
      </c>
      <c r="T90" s="575">
        <v>59</v>
      </c>
      <c r="U90" s="575" t="s">
        <v>5782</v>
      </c>
      <c r="V90" s="576">
        <v>2.75</v>
      </c>
      <c r="W90" s="578">
        <v>16</v>
      </c>
      <c r="X90" s="575">
        <v>38.75</v>
      </c>
      <c r="Y90" s="540">
        <v>55</v>
      </c>
      <c r="Z90" s="575" t="s">
        <v>5782</v>
      </c>
      <c r="AA90" s="575">
        <v>2.75</v>
      </c>
      <c r="AB90" s="575">
        <v>21.3</v>
      </c>
      <c r="AC90" s="575">
        <v>42.5</v>
      </c>
      <c r="AD90" s="575">
        <v>64</v>
      </c>
      <c r="AE90" s="575" t="s">
        <v>4049</v>
      </c>
      <c r="AF90" s="575">
        <v>3</v>
      </c>
      <c r="AG90" s="576" t="e">
        <f>((I90*2)+(N90*4)+(S90*4)+(#REF!*4)+(X90*3)+(AC90*3))/20</f>
        <v>#REF!</v>
      </c>
      <c r="AH90" s="576" t="e">
        <f>((J90*2)+(O90*4)+(T90*4)+(#REF!*4)+(Y90*3)+(AD90*3))/20</f>
        <v>#REF!</v>
      </c>
      <c r="AI90" s="576" t="e">
        <f>((K90*2)+(P90*4)+(U90*4)+(#REF!*4)+(Z90*3)+(AE90*3))/20</f>
        <v>#VALUE!</v>
      </c>
      <c r="AJ90" s="576" t="e">
        <f>((L90*2)+(Q90*4)+(V90*4)+(#REF!*4)+(AA90*3)+(AF90*3))/20</f>
        <v>#REF!</v>
      </c>
      <c r="AK90" s="575" t="s">
        <v>5493</v>
      </c>
      <c r="AL90" s="520">
        <v>111</v>
      </c>
      <c r="AM90" s="62"/>
      <c r="AN90"/>
      <c r="AO90"/>
      <c r="AP90"/>
    </row>
    <row r="91" spans="1:42" ht="34" customHeight="1">
      <c r="A91" s="128" t="s">
        <v>2659</v>
      </c>
      <c r="B91" s="539" t="s">
        <v>5714</v>
      </c>
      <c r="C91" s="539" t="s">
        <v>2659</v>
      </c>
      <c r="D91" s="539">
        <v>14</v>
      </c>
      <c r="E91" s="520">
        <v>112</v>
      </c>
      <c r="F91" s="574" t="s">
        <v>5715</v>
      </c>
      <c r="G91" s="501" t="s">
        <v>2659</v>
      </c>
      <c r="H91" s="575">
        <v>28</v>
      </c>
      <c r="I91" s="575">
        <v>61.5</v>
      </c>
      <c r="J91" s="575">
        <v>90</v>
      </c>
      <c r="K91" s="575" t="s">
        <v>2968</v>
      </c>
      <c r="L91" s="576">
        <v>4</v>
      </c>
      <c r="M91" s="575">
        <v>20</v>
      </c>
      <c r="N91" s="575">
        <v>53.5</v>
      </c>
      <c r="O91" s="575">
        <v>84</v>
      </c>
      <c r="P91" s="575" t="s">
        <v>2968</v>
      </c>
      <c r="Q91" s="576">
        <v>4</v>
      </c>
      <c r="R91" s="575">
        <v>16.5</v>
      </c>
      <c r="S91" s="575">
        <v>47.5</v>
      </c>
      <c r="T91" s="575">
        <v>64</v>
      </c>
      <c r="U91" s="575" t="s">
        <v>4049</v>
      </c>
      <c r="V91" s="576">
        <v>3</v>
      </c>
      <c r="W91" s="578">
        <v>16</v>
      </c>
      <c r="X91" s="575">
        <v>48.5</v>
      </c>
      <c r="Y91" s="540">
        <v>65</v>
      </c>
      <c r="Z91" s="575" t="s">
        <v>4048</v>
      </c>
      <c r="AA91" s="575">
        <v>3.25</v>
      </c>
      <c r="AB91" s="575">
        <v>21.6</v>
      </c>
      <c r="AC91" s="575">
        <v>41.75</v>
      </c>
      <c r="AD91" s="575">
        <v>64</v>
      </c>
      <c r="AE91" s="575" t="s">
        <v>4049</v>
      </c>
      <c r="AF91" s="575">
        <v>3</v>
      </c>
      <c r="AG91" s="576" t="e">
        <f>((I91*2)+(N91*4)+(S91*4)+(#REF!*4)+(X91*3)+(AC91*3))/20</f>
        <v>#REF!</v>
      </c>
      <c r="AH91" s="576" t="e">
        <f>((J91*2)+(O91*4)+(T91*4)+(#REF!*4)+(Y91*3)+(AD91*3))/20</f>
        <v>#REF!</v>
      </c>
      <c r="AI91" s="576" t="e">
        <f>((K91*2)+(P91*4)+(U91*4)+(#REF!*4)+(Z91*3)+(AE91*3))/20</f>
        <v>#VALUE!</v>
      </c>
      <c r="AJ91" s="576" t="e">
        <f>((L91*2)+(Q91*4)+(V91*4)+(#REF!*4)+(AA91*3)+(AF91*3))/20</f>
        <v>#REF!</v>
      </c>
      <c r="AK91" s="575" t="s">
        <v>5493</v>
      </c>
      <c r="AL91" s="520">
        <v>112</v>
      </c>
      <c r="AM91" s="62"/>
    </row>
    <row r="92" spans="1:42" ht="34" customHeight="1">
      <c r="A92" s="128" t="s">
        <v>2659</v>
      </c>
      <c r="B92" s="539" t="s">
        <v>5716</v>
      </c>
      <c r="C92" s="539" t="s">
        <v>2659</v>
      </c>
      <c r="D92" s="539">
        <v>20</v>
      </c>
      <c r="E92" s="520">
        <v>113</v>
      </c>
      <c r="F92" s="574" t="s">
        <v>5717</v>
      </c>
      <c r="G92" s="501" t="s">
        <v>2659</v>
      </c>
      <c r="H92" s="575">
        <v>26</v>
      </c>
      <c r="I92" s="575">
        <v>62.5</v>
      </c>
      <c r="J92" s="575">
        <v>89</v>
      </c>
      <c r="K92" s="575" t="s">
        <v>2968</v>
      </c>
      <c r="L92" s="576">
        <v>4</v>
      </c>
      <c r="M92" s="575">
        <v>14</v>
      </c>
      <c r="N92" s="575">
        <v>54.5</v>
      </c>
      <c r="O92" s="575">
        <v>69</v>
      </c>
      <c r="P92" s="575" t="s">
        <v>5718</v>
      </c>
      <c r="Q92" s="576">
        <v>3.25</v>
      </c>
      <c r="R92" s="575">
        <v>13</v>
      </c>
      <c r="S92" s="575">
        <v>49</v>
      </c>
      <c r="T92" s="575">
        <v>62</v>
      </c>
      <c r="U92" s="575" t="s">
        <v>4049</v>
      </c>
      <c r="V92" s="576">
        <v>3</v>
      </c>
      <c r="W92" s="578">
        <v>17</v>
      </c>
      <c r="X92" s="575">
        <v>49.5</v>
      </c>
      <c r="Y92" s="540">
        <v>67</v>
      </c>
      <c r="Z92" s="575" t="s">
        <v>4048</v>
      </c>
      <c r="AA92" s="575">
        <v>3.25</v>
      </c>
      <c r="AB92" s="575">
        <v>22.6</v>
      </c>
      <c r="AC92" s="575">
        <v>44.75</v>
      </c>
      <c r="AD92" s="575">
        <v>68</v>
      </c>
      <c r="AE92" s="575" t="s">
        <v>4048</v>
      </c>
      <c r="AF92" s="575">
        <v>3.25</v>
      </c>
      <c r="AG92" s="576" t="e">
        <f>((I92*2)+(N92*4)+(S92*4)+(#REF!*4)+(X92*3)+(AC92*3))/20</f>
        <v>#REF!</v>
      </c>
      <c r="AH92" s="576" t="e">
        <f>((J92*2)+(O92*4)+(T92*4)+(#REF!*4)+(Y92*3)+(AD92*3))/20</f>
        <v>#REF!</v>
      </c>
      <c r="AI92" s="576" t="e">
        <f>((K92*2)+(P92*4)+(U92*4)+(#REF!*4)+(Z92*3)+(AE92*3))/20</f>
        <v>#VALUE!</v>
      </c>
      <c r="AJ92" s="576" t="e">
        <f>((L92*2)+(Q92*4)+(V92*4)+(#REF!*4)+(AA92*3)+(AF92*3))/20</f>
        <v>#REF!</v>
      </c>
      <c r="AK92" s="575" t="s">
        <v>5493</v>
      </c>
      <c r="AL92" s="520">
        <v>113</v>
      </c>
      <c r="AM92" s="62"/>
    </row>
    <row r="93" spans="1:42" ht="34" customHeight="1">
      <c r="A93" s="303" t="s">
        <v>3035</v>
      </c>
      <c r="B93" s="539" t="s">
        <v>5719</v>
      </c>
      <c r="C93" s="539" t="s">
        <v>2659</v>
      </c>
      <c r="D93" s="539">
        <v>12</v>
      </c>
      <c r="E93" s="520">
        <v>114</v>
      </c>
      <c r="F93" s="574" t="s">
        <v>875</v>
      </c>
      <c r="G93" s="501" t="s">
        <v>2659</v>
      </c>
      <c r="H93" s="575">
        <v>24</v>
      </c>
      <c r="I93" s="575">
        <v>32</v>
      </c>
      <c r="J93" s="575">
        <v>56</v>
      </c>
      <c r="K93" s="575" t="s">
        <v>5782</v>
      </c>
      <c r="L93" s="576">
        <v>2.75</v>
      </c>
      <c r="M93" s="575">
        <v>17</v>
      </c>
      <c r="N93" s="575">
        <v>41.5</v>
      </c>
      <c r="O93" s="575">
        <v>59</v>
      </c>
      <c r="P93" s="575" t="s">
        <v>5782</v>
      </c>
      <c r="Q93" s="576">
        <v>2.75</v>
      </c>
      <c r="R93" s="575">
        <v>12</v>
      </c>
      <c r="S93" s="575">
        <v>37</v>
      </c>
      <c r="T93" s="575">
        <v>49</v>
      </c>
      <c r="U93" s="575" t="s">
        <v>4051</v>
      </c>
      <c r="V93" s="576">
        <v>2.25</v>
      </c>
      <c r="W93" s="578">
        <v>6</v>
      </c>
      <c r="X93" s="575">
        <v>11.5</v>
      </c>
      <c r="Y93" s="540">
        <v>18</v>
      </c>
      <c r="Z93" s="575" t="s">
        <v>5014</v>
      </c>
      <c r="AA93" s="575">
        <v>0</v>
      </c>
      <c r="AB93" s="575">
        <v>18.8</v>
      </c>
      <c r="AC93" s="575">
        <v>44</v>
      </c>
      <c r="AD93" s="575">
        <v>63</v>
      </c>
      <c r="AE93" s="575" t="s">
        <v>4049</v>
      </c>
      <c r="AF93" s="575">
        <v>3</v>
      </c>
      <c r="AG93" s="576" t="e">
        <f>((I93*2)+(N93*4)+(S93*4)+(#REF!*4)+(X93*3)+(AC93*3))/20</f>
        <v>#REF!</v>
      </c>
      <c r="AH93" s="576" t="e">
        <f>((J93*2)+(O93*4)+(T93*4)+(#REF!*4)+(Y93*3)+(AD93*3))/20</f>
        <v>#REF!</v>
      </c>
      <c r="AI93" s="576" t="e">
        <f>((K93*2)+(P93*4)+(U93*4)+(#REF!*4)+(Z93*3)+(AE93*3))/20</f>
        <v>#VALUE!</v>
      </c>
      <c r="AJ93" s="576" t="e">
        <f>((L93*2)+(Q93*4)+(V93*4)+(#REF!*4)+(AA93*3)+(AF93*3))/20</f>
        <v>#REF!</v>
      </c>
      <c r="AK93" s="575" t="s">
        <v>5493</v>
      </c>
      <c r="AL93" s="520">
        <v>114</v>
      </c>
      <c r="AM93" s="62"/>
    </row>
    <row r="94" spans="1:42" ht="34" customHeight="1">
      <c r="A94" s="303" t="s">
        <v>3321</v>
      </c>
      <c r="B94" s="539" t="s">
        <v>876</v>
      </c>
      <c r="C94" s="539" t="s">
        <v>2659</v>
      </c>
      <c r="D94" s="539">
        <v>6</v>
      </c>
      <c r="E94" s="520">
        <v>115</v>
      </c>
      <c r="F94" s="574" t="s">
        <v>877</v>
      </c>
      <c r="G94" s="501" t="s">
        <v>2659</v>
      </c>
      <c r="H94" s="575">
        <v>27</v>
      </c>
      <c r="I94" s="575">
        <v>60</v>
      </c>
      <c r="J94" s="575">
        <v>87</v>
      </c>
      <c r="K94" s="575" t="s">
        <v>2968</v>
      </c>
      <c r="L94" s="576">
        <v>4</v>
      </c>
      <c r="M94" s="575">
        <v>24</v>
      </c>
      <c r="N94" s="575">
        <v>56</v>
      </c>
      <c r="O94" s="575">
        <v>80</v>
      </c>
      <c r="P94" s="575" t="s">
        <v>2968</v>
      </c>
      <c r="Q94" s="576">
        <v>4</v>
      </c>
      <c r="R94" s="575">
        <v>25.5</v>
      </c>
      <c r="S94" s="575">
        <v>54</v>
      </c>
      <c r="T94" s="575">
        <v>80</v>
      </c>
      <c r="U94" s="575" t="s">
        <v>2968</v>
      </c>
      <c r="V94" s="576">
        <v>4</v>
      </c>
      <c r="W94" s="578">
        <v>20.5</v>
      </c>
      <c r="X94" s="575">
        <v>51.75</v>
      </c>
      <c r="Y94" s="540">
        <v>73</v>
      </c>
      <c r="Z94" s="575" t="s">
        <v>5775</v>
      </c>
      <c r="AA94" s="575">
        <v>3.5</v>
      </c>
      <c r="AB94" s="575">
        <v>22.4</v>
      </c>
      <c r="AC94" s="575">
        <v>48.25</v>
      </c>
      <c r="AD94" s="575">
        <v>71</v>
      </c>
      <c r="AE94" s="575" t="s">
        <v>5775</v>
      </c>
      <c r="AF94" s="575">
        <v>3.5</v>
      </c>
      <c r="AG94" s="576" t="e">
        <f>((I94*2)+(N94*4)+(S94*4)+(#REF!*4)+(X94*3)+(AC94*3))/20</f>
        <v>#REF!</v>
      </c>
      <c r="AH94" s="576" t="e">
        <f>((J94*2)+(O94*4)+(T94*4)+(#REF!*4)+(Y94*3)+(AD94*3))/20</f>
        <v>#REF!</v>
      </c>
      <c r="AI94" s="576" t="e">
        <f>((K94*2)+(P94*4)+(U94*4)+(#REF!*4)+(Z94*3)+(AE94*3))/20</f>
        <v>#VALUE!</v>
      </c>
      <c r="AJ94" s="576" t="e">
        <f>((L94*2)+(Q94*4)+(V94*4)+(#REF!*4)+(AA94*3)+(AF94*3))/20</f>
        <v>#REF!</v>
      </c>
      <c r="AK94" s="575" t="s">
        <v>5493</v>
      </c>
      <c r="AL94" s="520">
        <v>115</v>
      </c>
      <c r="AM94" s="62"/>
    </row>
    <row r="95" spans="1:42" ht="34" customHeight="1">
      <c r="A95" s="128" t="s">
        <v>878</v>
      </c>
      <c r="B95" s="539" t="s">
        <v>879</v>
      </c>
      <c r="C95" s="539" t="s">
        <v>2659</v>
      </c>
      <c r="D95" s="539">
        <v>13</v>
      </c>
      <c r="E95" s="520">
        <v>116</v>
      </c>
      <c r="F95" s="574" t="s">
        <v>880</v>
      </c>
      <c r="G95" s="501" t="s">
        <v>2659</v>
      </c>
      <c r="H95" s="575">
        <v>26</v>
      </c>
      <c r="I95" s="575">
        <v>60.5</v>
      </c>
      <c r="J95" s="575">
        <v>87</v>
      </c>
      <c r="K95" s="575" t="s">
        <v>2968</v>
      </c>
      <c r="L95" s="576">
        <v>4</v>
      </c>
      <c r="M95" s="575">
        <v>21</v>
      </c>
      <c r="N95" s="575">
        <v>59.5</v>
      </c>
      <c r="O95" s="575">
        <v>81</v>
      </c>
      <c r="P95" s="575" t="s">
        <v>2968</v>
      </c>
      <c r="Q95" s="576">
        <v>4</v>
      </c>
      <c r="R95" s="575">
        <v>21</v>
      </c>
      <c r="S95" s="575">
        <v>53.5</v>
      </c>
      <c r="T95" s="575">
        <v>75</v>
      </c>
      <c r="U95" s="575" t="s">
        <v>4047</v>
      </c>
      <c r="V95" s="576">
        <v>3.75</v>
      </c>
      <c r="W95" s="578">
        <v>23</v>
      </c>
      <c r="X95" s="575">
        <v>54.25</v>
      </c>
      <c r="Y95" s="540">
        <v>78</v>
      </c>
      <c r="Z95" s="575" t="s">
        <v>4047</v>
      </c>
      <c r="AA95" s="575">
        <v>3.75</v>
      </c>
      <c r="AB95" s="575">
        <v>24.3</v>
      </c>
      <c r="AC95" s="575">
        <v>48.25</v>
      </c>
      <c r="AD95" s="575">
        <v>73</v>
      </c>
      <c r="AE95" s="575" t="s">
        <v>5775</v>
      </c>
      <c r="AF95" s="575">
        <v>3.5</v>
      </c>
      <c r="AG95" s="576" t="e">
        <f>((I95*2)+(N95*4)+(S95*4)+(#REF!*4)+(X95*3)+(AC95*3))/20</f>
        <v>#REF!</v>
      </c>
      <c r="AH95" s="576" t="e">
        <f>((J95*2)+(O95*4)+(T95*4)+(#REF!*4)+(Y95*3)+(AD95*3))/20</f>
        <v>#REF!</v>
      </c>
      <c r="AI95" s="576" t="e">
        <f>((K95*2)+(P95*4)+(U95*4)+(#REF!*4)+(Z95*3)+(AE95*3))/20</f>
        <v>#VALUE!</v>
      </c>
      <c r="AJ95" s="576" t="e">
        <f>((L95*2)+(Q95*4)+(V95*4)+(#REF!*4)+(AA95*3)+(AF95*3))/20</f>
        <v>#REF!</v>
      </c>
      <c r="AK95" s="575" t="s">
        <v>5493</v>
      </c>
      <c r="AL95" s="520">
        <v>116</v>
      </c>
      <c r="AM95" s="62"/>
    </row>
    <row r="96" spans="1:42" s="132" customFormat="1" ht="34" customHeight="1">
      <c r="A96" s="128" t="s">
        <v>2659</v>
      </c>
      <c r="B96" s="539" t="s">
        <v>881</v>
      </c>
      <c r="C96" s="539" t="s">
        <v>2659</v>
      </c>
      <c r="D96" s="210">
        <v>18</v>
      </c>
      <c r="E96" s="540">
        <v>117</v>
      </c>
      <c r="F96" s="574" t="s">
        <v>882</v>
      </c>
      <c r="G96" s="501" t="s">
        <v>2659</v>
      </c>
      <c r="H96" s="575">
        <v>21</v>
      </c>
      <c r="I96" s="575">
        <v>37</v>
      </c>
      <c r="J96" s="575">
        <v>58</v>
      </c>
      <c r="K96" s="575" t="s">
        <v>5782</v>
      </c>
      <c r="L96" s="576">
        <v>2.75</v>
      </c>
      <c r="M96" s="575">
        <v>20</v>
      </c>
      <c r="N96" s="575">
        <v>53.5</v>
      </c>
      <c r="O96" s="575">
        <v>74</v>
      </c>
      <c r="P96" s="575" t="s">
        <v>5775</v>
      </c>
      <c r="Q96" s="575">
        <v>3.5</v>
      </c>
      <c r="R96" s="575">
        <v>18</v>
      </c>
      <c r="S96" s="575">
        <v>52.5</v>
      </c>
      <c r="T96" s="575">
        <v>71</v>
      </c>
      <c r="U96" s="575" t="s">
        <v>5775</v>
      </c>
      <c r="V96" s="575">
        <v>3.5</v>
      </c>
      <c r="W96" s="578">
        <v>18</v>
      </c>
      <c r="X96" s="575">
        <v>47.5</v>
      </c>
      <c r="Y96" s="540">
        <v>66</v>
      </c>
      <c r="Z96" s="575" t="s">
        <v>4048</v>
      </c>
      <c r="AA96" s="575">
        <v>3.25</v>
      </c>
      <c r="AB96" s="575">
        <v>18.7</v>
      </c>
      <c r="AC96" s="575">
        <v>46.75</v>
      </c>
      <c r="AD96" s="575">
        <v>66</v>
      </c>
      <c r="AE96" s="575" t="s">
        <v>4048</v>
      </c>
      <c r="AF96" s="575">
        <v>3.25</v>
      </c>
      <c r="AG96" s="576" t="e">
        <f>((I96*2)+(N96*4)+(S96*4)+(#REF!*4)+(X96*3)+(AC96*3))/20</f>
        <v>#REF!</v>
      </c>
      <c r="AH96" s="576" t="e">
        <f>((J96*2)+(O96*4)+(T96*4)+(#REF!*4)+(Y96*3)+(AD96*3))/20</f>
        <v>#REF!</v>
      </c>
      <c r="AI96" s="576" t="e">
        <f>((K96*2)+(P96*4)+(U96*4)+(#REF!*4)+(Z96*3)+(AE96*3))/20</f>
        <v>#VALUE!</v>
      </c>
      <c r="AJ96" s="576" t="e">
        <f>((L96*2)+(Q96*4)+(V96*4)+(#REF!*4)+(AA96*3)+(AF96*3))/20</f>
        <v>#REF!</v>
      </c>
      <c r="AK96" s="575" t="s">
        <v>5493</v>
      </c>
      <c r="AL96" s="540">
        <v>117</v>
      </c>
      <c r="AM96" s="62"/>
      <c r="AN96"/>
      <c r="AO96"/>
      <c r="AP96"/>
    </row>
    <row r="97" spans="1:58" ht="34" customHeight="1">
      <c r="A97" s="128" t="s">
        <v>2659</v>
      </c>
      <c r="B97" s="539" t="s">
        <v>883</v>
      </c>
      <c r="C97" s="539" t="s">
        <v>2659</v>
      </c>
      <c r="D97" s="210">
        <v>21</v>
      </c>
      <c r="E97" s="210">
        <v>118</v>
      </c>
      <c r="F97" s="574" t="s">
        <v>884</v>
      </c>
      <c r="G97" s="501" t="s">
        <v>2659</v>
      </c>
      <c r="H97" s="575">
        <v>26</v>
      </c>
      <c r="I97" s="575">
        <v>52.5</v>
      </c>
      <c r="J97" s="575">
        <v>79</v>
      </c>
      <c r="K97" s="575" t="s">
        <v>4047</v>
      </c>
      <c r="L97" s="576">
        <v>3.75</v>
      </c>
      <c r="M97" s="575">
        <v>21</v>
      </c>
      <c r="N97" s="575">
        <v>53</v>
      </c>
      <c r="O97" s="575">
        <v>74</v>
      </c>
      <c r="P97" s="575" t="s">
        <v>4047</v>
      </c>
      <c r="Q97" s="576">
        <v>3.5</v>
      </c>
      <c r="R97" s="575">
        <v>20.5</v>
      </c>
      <c r="S97" s="575">
        <v>58.5</v>
      </c>
      <c r="T97" s="575">
        <v>79</v>
      </c>
      <c r="U97" s="575" t="s">
        <v>4047</v>
      </c>
      <c r="V97" s="576">
        <v>3.75</v>
      </c>
      <c r="W97" s="578">
        <v>18</v>
      </c>
      <c r="X97" s="575">
        <v>43</v>
      </c>
      <c r="Y97" s="210">
        <v>61</v>
      </c>
      <c r="Z97" s="575" t="s">
        <v>4049</v>
      </c>
      <c r="AA97" s="575">
        <v>3</v>
      </c>
      <c r="AB97" s="575">
        <v>24.9</v>
      </c>
      <c r="AC97" s="575">
        <v>50.5</v>
      </c>
      <c r="AD97" s="575">
        <v>76</v>
      </c>
      <c r="AE97" s="575" t="s">
        <v>4047</v>
      </c>
      <c r="AF97" s="575">
        <v>3.75</v>
      </c>
      <c r="AG97" s="576" t="e">
        <f>((I97*2)+(N97*4)+(S97*4)+(#REF!*4)+(X97*3)+(AC97*3))/20</f>
        <v>#REF!</v>
      </c>
      <c r="AH97" s="576" t="e">
        <f>((J97*2)+(O97*4)+(T97*4)+(#REF!*4)+(Y97*3)+(AD97*3))/20</f>
        <v>#REF!</v>
      </c>
      <c r="AI97" s="576" t="e">
        <f>((K97*2)+(P97*4)+(U97*4)+(#REF!*4)+(Z97*3)+(AE97*3))/20</f>
        <v>#VALUE!</v>
      </c>
      <c r="AJ97" s="576" t="e">
        <f>((L97*2)+(Q97*4)+(V97*4)+(#REF!*4)+(AA97*3)+(AF97*3))/20</f>
        <v>#REF!</v>
      </c>
      <c r="AK97" s="575" t="s">
        <v>5493</v>
      </c>
      <c r="AL97" s="210">
        <v>118</v>
      </c>
      <c r="AM97" s="62"/>
    </row>
    <row r="98" spans="1:58" ht="34" customHeight="1">
      <c r="A98" s="128" t="s">
        <v>2659</v>
      </c>
      <c r="B98" s="539" t="s">
        <v>885</v>
      </c>
      <c r="C98" s="539" t="s">
        <v>2659</v>
      </c>
      <c r="D98" s="210">
        <v>23</v>
      </c>
      <c r="E98" s="210">
        <v>119</v>
      </c>
      <c r="F98" s="574" t="s">
        <v>886</v>
      </c>
      <c r="G98" s="501" t="s">
        <v>2659</v>
      </c>
      <c r="H98" s="575">
        <v>29</v>
      </c>
      <c r="I98" s="575">
        <v>41</v>
      </c>
      <c r="J98" s="575">
        <v>70</v>
      </c>
      <c r="K98" s="575" t="s">
        <v>5775</v>
      </c>
      <c r="L98" s="576">
        <v>3.5</v>
      </c>
      <c r="M98" s="575">
        <v>18</v>
      </c>
      <c r="N98" s="575">
        <v>43.5</v>
      </c>
      <c r="O98" s="575">
        <v>62</v>
      </c>
      <c r="P98" s="575" t="s">
        <v>4049</v>
      </c>
      <c r="Q98" s="576">
        <v>3</v>
      </c>
      <c r="R98" s="575">
        <v>15</v>
      </c>
      <c r="S98" s="575">
        <v>51.5</v>
      </c>
      <c r="T98" s="575">
        <v>67</v>
      </c>
      <c r="U98" s="575" t="s">
        <v>4048</v>
      </c>
      <c r="V98" s="576">
        <v>3.25</v>
      </c>
      <c r="W98" s="578">
        <v>18</v>
      </c>
      <c r="X98" s="575">
        <v>33.5</v>
      </c>
      <c r="Y98" s="210">
        <v>52</v>
      </c>
      <c r="Z98" s="575" t="s">
        <v>4050</v>
      </c>
      <c r="AA98" s="575">
        <v>2.5</v>
      </c>
      <c r="AB98" s="575">
        <v>21.3</v>
      </c>
      <c r="AC98" s="575">
        <v>47.25</v>
      </c>
      <c r="AD98" s="575">
        <v>69</v>
      </c>
      <c r="AE98" s="575" t="s">
        <v>4048</v>
      </c>
      <c r="AF98" s="575">
        <v>3.25</v>
      </c>
      <c r="AG98" s="576" t="e">
        <f>((I98*2)+(N98*4)+(S98*4)+(#REF!*4)+(X98*3)+(AC98*3))/20</f>
        <v>#REF!</v>
      </c>
      <c r="AH98" s="576" t="e">
        <f>((J98*2)+(O98*4)+(T98*4)+(#REF!*4)+(Y98*3)+(AD98*3))/20</f>
        <v>#REF!</v>
      </c>
      <c r="AI98" s="576" t="e">
        <f>((K98*2)+(P98*4)+(U98*4)+(#REF!*4)+(Z98*3)+(AE98*3))/20</f>
        <v>#VALUE!</v>
      </c>
      <c r="AJ98" s="576" t="e">
        <f>((L98*2)+(Q98*4)+(V98*4)+(#REF!*4)+(AA98*3)+(AF98*3))/20</f>
        <v>#REF!</v>
      </c>
      <c r="AK98" s="575" t="s">
        <v>5493</v>
      </c>
      <c r="AL98" s="210">
        <v>119</v>
      </c>
      <c r="AM98" s="62"/>
    </row>
    <row r="99" spans="1:58" ht="34" customHeight="1">
      <c r="A99" s="128" t="s">
        <v>5109</v>
      </c>
      <c r="B99" s="539" t="s">
        <v>1823</v>
      </c>
      <c r="C99" s="539" t="s">
        <v>2659</v>
      </c>
      <c r="D99" s="210">
        <v>11</v>
      </c>
      <c r="E99" s="210">
        <v>120</v>
      </c>
      <c r="F99" s="574" t="s">
        <v>1824</v>
      </c>
      <c r="G99" s="501" t="s">
        <v>2659</v>
      </c>
      <c r="H99" s="575">
        <v>28</v>
      </c>
      <c r="I99" s="575">
        <v>40</v>
      </c>
      <c r="J99" s="575">
        <v>68</v>
      </c>
      <c r="K99" s="575" t="s">
        <v>4048</v>
      </c>
      <c r="L99" s="576">
        <v>3.25</v>
      </c>
      <c r="M99" s="575">
        <v>26</v>
      </c>
      <c r="N99" s="575">
        <v>46.5</v>
      </c>
      <c r="O99" s="575">
        <v>73</v>
      </c>
      <c r="P99" s="575" t="s">
        <v>5775</v>
      </c>
      <c r="Q99" s="576">
        <v>3.5</v>
      </c>
      <c r="R99" s="575">
        <v>13</v>
      </c>
      <c r="S99" s="575">
        <v>40.5</v>
      </c>
      <c r="T99" s="575">
        <v>54</v>
      </c>
      <c r="U99" s="575" t="s">
        <v>4050</v>
      </c>
      <c r="V99" s="576">
        <v>2.5</v>
      </c>
      <c r="W99" s="578">
        <v>14</v>
      </c>
      <c r="X99" s="575">
        <v>33.75</v>
      </c>
      <c r="Y99" s="210">
        <v>48</v>
      </c>
      <c r="Z99" s="575" t="s">
        <v>4051</v>
      </c>
      <c r="AA99" s="575">
        <v>2.25</v>
      </c>
      <c r="AB99" s="575">
        <v>15.9</v>
      </c>
      <c r="AC99" s="575">
        <v>46.5</v>
      </c>
      <c r="AD99" s="575">
        <v>63</v>
      </c>
      <c r="AE99" s="575" t="s">
        <v>4049</v>
      </c>
      <c r="AF99" s="575">
        <v>3</v>
      </c>
      <c r="AG99" s="576" t="e">
        <f>((I99*2)+(N99*4)+(S99*4)+(#REF!*4)+(X99*3)+(AC99*3))/20</f>
        <v>#REF!</v>
      </c>
      <c r="AH99" s="576" t="e">
        <f>((J99*2)+(O99*4)+(T99*4)+(#REF!*4)+(Y99*3)+(AD99*3))/20</f>
        <v>#REF!</v>
      </c>
      <c r="AI99" s="576" t="e">
        <f>((K99*2)+(P99*4)+(U99*4)+(#REF!*4)+(Z99*3)+(AE99*3))/20</f>
        <v>#VALUE!</v>
      </c>
      <c r="AJ99" s="576" t="e">
        <f>((L99*2)+(Q99*4)+(V99*4)+(#REF!*4)+(AA99*3)+(AF99*3))/20</f>
        <v>#REF!</v>
      </c>
      <c r="AK99" s="575" t="s">
        <v>5493</v>
      </c>
      <c r="AL99" s="210">
        <v>120</v>
      </c>
      <c r="AM99" s="62"/>
    </row>
    <row r="100" spans="1:58" s="509" customFormat="1" ht="27" customHeight="1">
      <c r="A100" s="303" t="s">
        <v>5002</v>
      </c>
      <c r="B100" s="539" t="s">
        <v>1825</v>
      </c>
      <c r="C100" s="539" t="s">
        <v>2659</v>
      </c>
      <c r="D100" s="210">
        <v>15</v>
      </c>
      <c r="E100" s="210">
        <v>121</v>
      </c>
      <c r="F100" s="574" t="s">
        <v>1826</v>
      </c>
      <c r="G100" s="501" t="s">
        <v>2659</v>
      </c>
      <c r="H100" s="575">
        <v>26</v>
      </c>
      <c r="I100" s="575">
        <v>40.5</v>
      </c>
      <c r="J100" s="575">
        <v>67</v>
      </c>
      <c r="K100" s="575" t="s">
        <v>4048</v>
      </c>
      <c r="L100" s="575">
        <v>3.25</v>
      </c>
      <c r="M100" s="575">
        <v>14</v>
      </c>
      <c r="N100" s="575">
        <v>32</v>
      </c>
      <c r="O100" s="575">
        <v>46</v>
      </c>
      <c r="P100" s="575" t="s">
        <v>4051</v>
      </c>
      <c r="Q100" s="575">
        <v>2.25</v>
      </c>
      <c r="R100" s="575">
        <v>16</v>
      </c>
      <c r="S100" s="575">
        <v>52.5</v>
      </c>
      <c r="T100" s="575">
        <v>69</v>
      </c>
      <c r="U100" s="575" t="s">
        <v>4048</v>
      </c>
      <c r="V100" s="575">
        <v>3.25</v>
      </c>
      <c r="W100" s="578">
        <v>17</v>
      </c>
      <c r="X100" s="575">
        <v>51.5</v>
      </c>
      <c r="Y100" s="575">
        <v>69</v>
      </c>
      <c r="Z100" s="575" t="s">
        <v>4048</v>
      </c>
      <c r="AA100" s="575">
        <v>3.25</v>
      </c>
      <c r="AB100" s="575">
        <v>23.75</v>
      </c>
      <c r="AC100" s="575">
        <v>42.25</v>
      </c>
      <c r="AD100" s="575">
        <v>66</v>
      </c>
      <c r="AE100" s="575" t="s">
        <v>4048</v>
      </c>
      <c r="AF100" s="575">
        <v>3.25</v>
      </c>
      <c r="AG100" s="576" t="e">
        <f>((I100*2)+(N100*4)+(S100*4)+(#REF!*4)+(X100*3)+(AC100*3))/20</f>
        <v>#REF!</v>
      </c>
      <c r="AH100" s="576" t="e">
        <f>((J100*2)+(O100*4)+(T100*4)+(#REF!*4)+(Y100*3)+(AD100*3))/20</f>
        <v>#REF!</v>
      </c>
      <c r="AI100" s="576" t="e">
        <f>((K100*2)+(P100*4)+(U100*4)+(#REF!*4)+(Z100*3)+(AE100*3))/20</f>
        <v>#VALUE!</v>
      </c>
      <c r="AJ100" s="576" t="e">
        <f>((L100*2)+(Q100*4)+(V100*4)+(#REF!*4)+(AA100*3)+(AF100*3))/20</f>
        <v>#REF!</v>
      </c>
      <c r="AK100" s="575" t="s">
        <v>5493</v>
      </c>
      <c r="AL100" s="210">
        <v>121</v>
      </c>
      <c r="AM100" s="580"/>
      <c r="AN100"/>
      <c r="AO100"/>
      <c r="AP100"/>
      <c r="AR100" s="581"/>
      <c r="BF100" s="582"/>
    </row>
    <row r="101" spans="1:58" s="4" customFormat="1" ht="18" customHeight="1">
      <c r="A101" s="132"/>
      <c r="B101" s="132"/>
      <c r="C101" s="132"/>
      <c r="D101" s="132"/>
      <c r="E101" s="132"/>
      <c r="F101" s="583"/>
      <c r="G101" s="132"/>
      <c r="H101" s="132"/>
      <c r="I101" s="132"/>
      <c r="J101" s="132"/>
      <c r="K101" s="132"/>
      <c r="L101" s="132"/>
      <c r="M101" s="132"/>
      <c r="N101" s="132"/>
      <c r="O101" s="132"/>
      <c r="P101" s="132"/>
      <c r="Q101" s="132"/>
      <c r="R101" s="132"/>
      <c r="S101" s="132"/>
      <c r="T101" s="132"/>
      <c r="U101" s="132"/>
      <c r="V101" s="132"/>
      <c r="W101" s="584"/>
      <c r="X101" s="132"/>
      <c r="Y101" s="132"/>
      <c r="Z101" s="132"/>
    </row>
    <row r="102" spans="1:58" s="509" customFormat="1" ht="25.5" customHeight="1">
      <c r="A102" s="585"/>
      <c r="B102" s="586"/>
      <c r="C102" s="511"/>
      <c r="D102" s="511"/>
      <c r="E102" s="511"/>
      <c r="F102" s="512"/>
      <c r="G102" s="215"/>
      <c r="K102" s="214" t="s">
        <v>5111</v>
      </c>
      <c r="L102" s="215" t="s">
        <v>1827</v>
      </c>
      <c r="M102" s="587"/>
      <c r="N102" s="215"/>
      <c r="O102" s="248"/>
      <c r="P102" s="248"/>
      <c r="Q102" s="248"/>
      <c r="R102" s="587"/>
      <c r="S102" s="214"/>
      <c r="U102" s="234" t="s">
        <v>5285</v>
      </c>
      <c r="V102" s="588"/>
      <c r="W102" s="591"/>
      <c r="Y102" s="248"/>
      <c r="Z102" s="511"/>
      <c r="AN102" s="582"/>
      <c r="AR102" s="581"/>
    </row>
    <row r="103" spans="1:58" s="509" customFormat="1" ht="20.149999999999999" customHeight="1">
      <c r="A103" s="592" t="s">
        <v>2056</v>
      </c>
      <c r="B103" s="514" t="s">
        <v>5110</v>
      </c>
      <c r="C103" s="511"/>
      <c r="D103" s="511"/>
      <c r="E103" s="511"/>
      <c r="F103" s="512"/>
      <c r="G103" s="215"/>
      <c r="K103" s="214" t="s">
        <v>5138</v>
      </c>
      <c r="L103" s="134" t="s">
        <v>1828</v>
      </c>
      <c r="M103" s="587"/>
      <c r="N103" s="215"/>
      <c r="O103" s="248"/>
      <c r="P103" s="248"/>
      <c r="Q103" s="248"/>
      <c r="R103" s="587"/>
      <c r="S103" s="214"/>
      <c r="U103" s="234" t="s">
        <v>1647</v>
      </c>
      <c r="V103" s="593"/>
      <c r="W103" s="591"/>
      <c r="Y103" s="594" t="s">
        <v>4491</v>
      </c>
      <c r="Z103" s="511"/>
      <c r="AF103" s="589" t="s">
        <v>1829</v>
      </c>
      <c r="AM103" s="1320"/>
      <c r="AN103" s="1320"/>
      <c r="AO103" s="1320"/>
      <c r="AR103" s="581"/>
    </row>
    <row r="104" spans="1:58" s="509" customFormat="1" ht="20.149999999999999" customHeight="1">
      <c r="A104" s="214" t="s">
        <v>5114</v>
      </c>
      <c r="B104" s="514" t="s">
        <v>5137</v>
      </c>
      <c r="C104" s="511"/>
      <c r="D104" s="511"/>
      <c r="E104" s="511"/>
      <c r="F104" s="491"/>
      <c r="K104" s="214" t="s">
        <v>3132</v>
      </c>
      <c r="L104" s="134" t="s">
        <v>1710</v>
      </c>
      <c r="M104" s="595"/>
      <c r="N104" s="134"/>
      <c r="O104" s="248"/>
      <c r="P104" s="248"/>
      <c r="Q104" s="248"/>
      <c r="R104" s="595"/>
      <c r="S104" s="214"/>
      <c r="U104" s="234" t="s">
        <v>1648</v>
      </c>
      <c r="V104" s="593"/>
      <c r="W104" s="596"/>
      <c r="Y104" s="597" t="s">
        <v>1496</v>
      </c>
      <c r="Z104" s="305"/>
      <c r="AF104" s="190" t="s">
        <v>3820</v>
      </c>
      <c r="AN104" s="582"/>
      <c r="AR104" s="581"/>
    </row>
    <row r="105" spans="1:58" s="509" customFormat="1" ht="20.149999999999999" customHeight="1">
      <c r="A105" s="134"/>
      <c r="B105" s="190" t="s">
        <v>3131</v>
      </c>
      <c r="C105" s="305"/>
      <c r="D105" s="305"/>
      <c r="E105" s="305"/>
      <c r="F105" s="190" t="s">
        <v>545</v>
      </c>
      <c r="G105" s="325"/>
      <c r="H105" s="1"/>
      <c r="K105" s="134"/>
      <c r="L105" s="134" t="s">
        <v>542</v>
      </c>
      <c r="M105" s="595"/>
      <c r="N105" s="134"/>
      <c r="O105" s="248"/>
      <c r="P105" s="248"/>
      <c r="Q105" s="248"/>
      <c r="R105" s="595"/>
      <c r="S105" s="134"/>
      <c r="U105" s="234" t="s">
        <v>3000</v>
      </c>
      <c r="V105" s="593"/>
      <c r="W105" s="596"/>
      <c r="Y105" s="193" t="s">
        <v>543</v>
      </c>
      <c r="AF105" s="190" t="s">
        <v>544</v>
      </c>
      <c r="AR105" s="581"/>
      <c r="BF105" s="582"/>
    </row>
    <row r="106" spans="1:58" s="134" customFormat="1" ht="20.149999999999999" customHeight="1">
      <c r="A106" s="599"/>
      <c r="B106" s="599"/>
      <c r="C106" s="517"/>
      <c r="D106" s="516"/>
      <c r="E106" s="600"/>
      <c r="G106" s="487"/>
      <c r="J106" s="595"/>
      <c r="O106" s="595"/>
      <c r="V106" s="595"/>
      <c r="W106" s="591"/>
      <c r="X106" s="215"/>
      <c r="AA106" s="215"/>
      <c r="AB106" s="215"/>
      <c r="AC106" s="215"/>
      <c r="AD106" s="215"/>
      <c r="AF106" s="215"/>
      <c r="AG106" s="215"/>
      <c r="AH106" s="215"/>
      <c r="AI106" s="215"/>
      <c r="AJ106" s="215"/>
      <c r="AK106" s="487"/>
      <c r="AL106" s="215"/>
    </row>
    <row r="107" spans="1:58" ht="18">
      <c r="A107" s="541"/>
      <c r="B107" s="542"/>
      <c r="C107" s="13"/>
      <c r="D107" s="1"/>
      <c r="H107" s="1"/>
      <c r="I107" s="1"/>
      <c r="J107" s="543"/>
      <c r="K107" s="1"/>
      <c r="L107" s="97"/>
      <c r="M107" s="170"/>
      <c r="N107" s="171"/>
      <c r="O107" s="544"/>
      <c r="P107" s="171"/>
      <c r="Q107" s="170"/>
      <c r="R107" s="172"/>
      <c r="S107" s="171"/>
      <c r="V107" s="545"/>
      <c r="W107" s="547"/>
      <c r="X107" s="1"/>
    </row>
    <row r="108" spans="1:58" s="134" customFormat="1" ht="13">
      <c r="A108" s="602"/>
      <c r="B108" s="602"/>
      <c r="F108" s="491"/>
      <c r="G108" s="190"/>
      <c r="L108" s="595"/>
      <c r="Q108" s="595" t="s">
        <v>546</v>
      </c>
      <c r="V108" s="595"/>
      <c r="W108" s="596"/>
    </row>
    <row r="109" spans="1:58" ht="18" customHeight="1">
      <c r="A109" s="541"/>
      <c r="B109" s="542"/>
      <c r="C109" s="13"/>
      <c r="D109" s="1"/>
      <c r="E109" s="1"/>
      <c r="F109" s="325"/>
      <c r="G109" s="1"/>
      <c r="H109" s="1"/>
      <c r="I109" s="1"/>
      <c r="J109" s="1"/>
      <c r="K109" s="1"/>
      <c r="L109" s="543"/>
      <c r="M109" s="1"/>
      <c r="N109" s="97"/>
      <c r="O109" s="170"/>
      <c r="P109" s="171"/>
      <c r="Q109" s="544"/>
      <c r="R109" s="171"/>
      <c r="S109" s="170"/>
      <c r="T109" s="172"/>
      <c r="U109" s="171"/>
      <c r="V109" s="545"/>
      <c r="W109" s="547"/>
      <c r="X109" s="1"/>
    </row>
  </sheetData>
  <mergeCells count="124">
    <mergeCell ref="A13:B13"/>
    <mergeCell ref="A11:B11"/>
    <mergeCell ref="A10:B10"/>
    <mergeCell ref="A12:B12"/>
    <mergeCell ref="A15:B15"/>
    <mergeCell ref="D15:E15"/>
    <mergeCell ref="A14:B14"/>
    <mergeCell ref="D14:E14"/>
    <mergeCell ref="A1:E1"/>
    <mergeCell ref="A2:B3"/>
    <mergeCell ref="C2:C3"/>
    <mergeCell ref="D2:E3"/>
    <mergeCell ref="A4:B4"/>
    <mergeCell ref="D4:E4"/>
    <mergeCell ref="D12:E12"/>
    <mergeCell ref="AE5:AF5"/>
    <mergeCell ref="D5:E5"/>
    <mergeCell ref="A5:B5"/>
    <mergeCell ref="A6:B6"/>
    <mergeCell ref="D6:E6"/>
    <mergeCell ref="A9:B9"/>
    <mergeCell ref="D9:E9"/>
    <mergeCell ref="A8:B8"/>
    <mergeCell ref="A7:B7"/>
    <mergeCell ref="AJ18:AJ21"/>
    <mergeCell ref="AH18:AH21"/>
    <mergeCell ref="AG18:AG21"/>
    <mergeCell ref="AB19:AF19"/>
    <mergeCell ref="AB18:AF18"/>
    <mergeCell ref="D13:E13"/>
    <mergeCell ref="M2:V3"/>
    <mergeCell ref="N5:V6"/>
    <mergeCell ref="N7:V8"/>
    <mergeCell ref="D11:E11"/>
    <mergeCell ref="D10:E10"/>
    <mergeCell ref="G18:G21"/>
    <mergeCell ref="M19:Q19"/>
    <mergeCell ref="R20:V20"/>
    <mergeCell ref="D8:E8"/>
    <mergeCell ref="D7:E7"/>
    <mergeCell ref="H20:L20"/>
    <mergeCell ref="D18:D21"/>
    <mergeCell ref="M20:Q20"/>
    <mergeCell ref="H18:L18"/>
    <mergeCell ref="H19:L19"/>
    <mergeCell ref="A18:A21"/>
    <mergeCell ref="C18:C21"/>
    <mergeCell ref="W20:AA20"/>
    <mergeCell ref="AK18:AK21"/>
    <mergeCell ref="AB20:AF20"/>
    <mergeCell ref="R18:V18"/>
    <mergeCell ref="AI18:AI21"/>
    <mergeCell ref="B18:B21"/>
    <mergeCell ref="R19:V19"/>
    <mergeCell ref="E18:E21"/>
    <mergeCell ref="F18:F21"/>
    <mergeCell ref="M18:Q18"/>
    <mergeCell ref="A60:B61"/>
    <mergeCell ref="C60:C61"/>
    <mergeCell ref="D60:E61"/>
    <mergeCell ref="D62:E62"/>
    <mergeCell ref="A63:B63"/>
    <mergeCell ref="AM18:AM21"/>
    <mergeCell ref="AL18:AL21"/>
    <mergeCell ref="M59:V60"/>
    <mergeCell ref="W19:AA19"/>
    <mergeCell ref="W18:AA18"/>
    <mergeCell ref="N64:V65"/>
    <mergeCell ref="A64:B64"/>
    <mergeCell ref="D64:E64"/>
    <mergeCell ref="A65:B65"/>
    <mergeCell ref="D65:E65"/>
    <mergeCell ref="AM45:AO45"/>
    <mergeCell ref="AE62:AF62"/>
    <mergeCell ref="N62:V63"/>
    <mergeCell ref="A62:B62"/>
    <mergeCell ref="A59:E59"/>
    <mergeCell ref="D63:E63"/>
    <mergeCell ref="A70:B70"/>
    <mergeCell ref="A71:B71"/>
    <mergeCell ref="A68:B68"/>
    <mergeCell ref="D68:E68"/>
    <mergeCell ref="A66:B66"/>
    <mergeCell ref="D66:E66"/>
    <mergeCell ref="A67:B67"/>
    <mergeCell ref="D67:E67"/>
    <mergeCell ref="H77:L77"/>
    <mergeCell ref="H76:L76"/>
    <mergeCell ref="A72:B72"/>
    <mergeCell ref="D76:D79"/>
    <mergeCell ref="A76:A79"/>
    <mergeCell ref="B76:B79"/>
    <mergeCell ref="A73:B73"/>
    <mergeCell ref="D73:E73"/>
    <mergeCell ref="AH76:AH79"/>
    <mergeCell ref="C76:C79"/>
    <mergeCell ref="A69:B69"/>
    <mergeCell ref="D69:E69"/>
    <mergeCell ref="D70:E70"/>
    <mergeCell ref="D71:E71"/>
    <mergeCell ref="D72:E72"/>
    <mergeCell ref="E76:E79"/>
    <mergeCell ref="G76:G79"/>
    <mergeCell ref="H78:L78"/>
    <mergeCell ref="M76:Q76"/>
    <mergeCell ref="F76:F79"/>
    <mergeCell ref="AM103:AO103"/>
    <mergeCell ref="R78:V78"/>
    <mergeCell ref="W78:AA78"/>
    <mergeCell ref="AB78:AF78"/>
    <mergeCell ref="AL76:AL79"/>
    <mergeCell ref="AM76:AM79"/>
    <mergeCell ref="AK76:AK79"/>
    <mergeCell ref="AI76:AI79"/>
    <mergeCell ref="R76:V76"/>
    <mergeCell ref="W77:AA77"/>
    <mergeCell ref="AJ76:AJ79"/>
    <mergeCell ref="M77:Q77"/>
    <mergeCell ref="R77:V77"/>
    <mergeCell ref="AG76:AG79"/>
    <mergeCell ref="M78:Q78"/>
    <mergeCell ref="W76:AA76"/>
    <mergeCell ref="AB76:AF76"/>
    <mergeCell ref="AB77:AF77"/>
  </mergeCells>
  <phoneticPr fontId="21" type="noConversion"/>
  <pageMargins left="1" right="0" top="0.75" bottom="0" header="0.5" footer="0.5"/>
  <pageSetup paperSize="257" orientation="landscape" horizontalDpi="4294967293" r:id="rId1"/>
  <headerFooter alignWithMargins="0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5"/>
  <dimension ref="A1:BW47"/>
  <sheetViews>
    <sheetView workbookViewId="0">
      <selection activeCell="AB21" sqref="AB21"/>
    </sheetView>
  </sheetViews>
  <sheetFormatPr defaultRowHeight="12.5"/>
  <cols>
    <col min="1" max="1" width="19.26953125" customWidth="1"/>
    <col min="2" max="2" width="12" style="119" customWidth="1"/>
    <col min="3" max="3" width="10.453125" customWidth="1"/>
    <col min="4" max="4" width="10" customWidth="1"/>
    <col min="6" max="6" width="23.453125" customWidth="1"/>
    <col min="7" max="7" width="10" style="119" customWidth="1"/>
    <col min="8" max="30" width="6.26953125" customWidth="1"/>
    <col min="31" max="31" width="7.7265625" customWidth="1"/>
    <col min="32" max="32" width="8.1796875" customWidth="1"/>
    <col min="33" max="35" width="6.26953125" customWidth="1"/>
    <col min="36" max="36" width="7.7265625" customWidth="1"/>
    <col min="37" max="37" width="8.1796875" customWidth="1"/>
    <col min="38" max="40" width="6.26953125" customWidth="1"/>
    <col min="41" max="41" width="7.7265625" customWidth="1"/>
    <col min="42" max="42" width="8.1796875" customWidth="1"/>
    <col min="46" max="46" width="18" customWidth="1"/>
  </cols>
  <sheetData>
    <row r="1" spans="1:45" ht="18">
      <c r="A1" s="1047" t="s">
        <v>4046</v>
      </c>
      <c r="B1" s="1047"/>
      <c r="C1" s="1047"/>
      <c r="D1" s="1047"/>
      <c r="E1" s="1"/>
      <c r="F1" s="1"/>
      <c r="G1" s="1"/>
      <c r="H1" s="1"/>
      <c r="I1" s="1"/>
      <c r="J1" s="1"/>
      <c r="K1" s="1"/>
      <c r="L1" s="1"/>
      <c r="M1" s="1"/>
      <c r="N1" s="97"/>
      <c r="O1" s="170"/>
      <c r="P1" s="171"/>
      <c r="Q1" s="170"/>
      <c r="R1" s="171"/>
      <c r="S1" s="170"/>
      <c r="T1" s="172"/>
      <c r="U1" s="171"/>
      <c r="V1" s="171"/>
      <c r="W1" s="17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5" s="4" customFormat="1" ht="18" customHeight="1">
      <c r="A2" s="1048" t="s">
        <v>3981</v>
      </c>
      <c r="B2" s="1049"/>
      <c r="C2" s="1052" t="s">
        <v>2065</v>
      </c>
      <c r="D2" s="1052" t="s">
        <v>2252</v>
      </c>
      <c r="E2" s="135"/>
      <c r="G2" s="31"/>
      <c r="H2" s="31"/>
      <c r="M2" s="956" t="s">
        <v>1665</v>
      </c>
      <c r="N2" s="956"/>
      <c r="O2" s="956"/>
      <c r="P2" s="956"/>
      <c r="Q2" s="956"/>
      <c r="R2" s="956"/>
      <c r="S2" s="956"/>
      <c r="T2" s="956"/>
      <c r="U2" s="956"/>
      <c r="V2" s="956"/>
      <c r="W2" s="171"/>
      <c r="X2" s="171"/>
      <c r="Y2" s="171"/>
      <c r="Z2" s="173"/>
      <c r="AA2" s="173"/>
      <c r="AM2" s="147"/>
      <c r="AN2" s="124"/>
      <c r="AO2" s="236" t="s">
        <v>6140</v>
      </c>
      <c r="AP2" s="236"/>
      <c r="AQ2" s="236"/>
      <c r="AR2" s="236"/>
      <c r="AS2" s="236"/>
    </row>
    <row r="3" spans="1:45" s="4" customFormat="1" ht="18" customHeight="1">
      <c r="A3" s="1050"/>
      <c r="B3" s="1051"/>
      <c r="C3" s="1053"/>
      <c r="D3" s="1053"/>
      <c r="E3" s="123"/>
      <c r="F3" s="2"/>
      <c r="M3" s="956"/>
      <c r="N3" s="956"/>
      <c r="O3" s="956"/>
      <c r="P3" s="956"/>
      <c r="Q3" s="956"/>
      <c r="R3" s="956"/>
      <c r="S3" s="956"/>
      <c r="T3" s="956"/>
      <c r="U3" s="956"/>
      <c r="V3" s="956"/>
      <c r="W3" s="205"/>
      <c r="X3" s="205"/>
      <c r="Y3" s="205"/>
      <c r="Z3" s="205"/>
      <c r="AA3" s="205"/>
      <c r="AM3" s="991" t="s">
        <v>2935</v>
      </c>
      <c r="AN3" s="992"/>
      <c r="AO3" s="225" t="s">
        <v>3975</v>
      </c>
      <c r="AP3" s="226" t="s">
        <v>1831</v>
      </c>
      <c r="AQ3" s="226" t="s">
        <v>3974</v>
      </c>
      <c r="AR3" s="1009" t="s">
        <v>2936</v>
      </c>
      <c r="AS3" s="1010"/>
    </row>
    <row r="4" spans="1:45" ht="18" customHeight="1">
      <c r="A4" s="988" t="s">
        <v>2253</v>
      </c>
      <c r="B4" s="988"/>
      <c r="C4" s="58" t="s">
        <v>2968</v>
      </c>
      <c r="D4" s="114">
        <v>4</v>
      </c>
      <c r="E4" s="123"/>
      <c r="F4" s="1"/>
      <c r="G4" s="30"/>
      <c r="H4" s="30"/>
      <c r="I4" s="989" t="s">
        <v>5936</v>
      </c>
      <c r="J4" s="989"/>
      <c r="K4" s="989"/>
      <c r="L4" s="989"/>
      <c r="M4" s="989"/>
      <c r="N4" s="989"/>
      <c r="O4" s="989"/>
      <c r="P4" s="989"/>
      <c r="Q4" s="989"/>
      <c r="R4" s="989"/>
      <c r="S4" s="989"/>
      <c r="T4" s="989"/>
      <c r="U4" s="989"/>
      <c r="V4" s="989"/>
      <c r="W4" s="989"/>
      <c r="X4" s="989"/>
      <c r="Y4" s="989"/>
      <c r="Z4" s="989"/>
      <c r="AA4" s="140"/>
      <c r="AB4" s="1"/>
      <c r="AG4" s="1"/>
      <c r="AL4" s="1"/>
      <c r="AM4" s="186" t="s">
        <v>3976</v>
      </c>
      <c r="AN4" s="186"/>
      <c r="AO4" s="58"/>
      <c r="AP4" s="58"/>
      <c r="AQ4" s="58"/>
      <c r="AR4" s="1325"/>
      <c r="AS4" s="1326"/>
    </row>
    <row r="5" spans="1:45" ht="18" customHeight="1">
      <c r="A5" s="988" t="s">
        <v>891</v>
      </c>
      <c r="B5" s="988"/>
      <c r="C5" s="58" t="s">
        <v>4047</v>
      </c>
      <c r="D5" s="58">
        <v>3.75</v>
      </c>
      <c r="E5" s="123"/>
      <c r="F5" s="1"/>
      <c r="G5" s="30"/>
      <c r="H5" s="30"/>
      <c r="I5" s="989"/>
      <c r="J5" s="989"/>
      <c r="K5" s="989"/>
      <c r="L5" s="989"/>
      <c r="M5" s="989"/>
      <c r="N5" s="989"/>
      <c r="O5" s="989"/>
      <c r="P5" s="989"/>
      <c r="Q5" s="989"/>
      <c r="R5" s="989"/>
      <c r="S5" s="989"/>
      <c r="T5" s="989"/>
      <c r="U5" s="989"/>
      <c r="V5" s="989"/>
      <c r="W5" s="989"/>
      <c r="X5" s="989"/>
      <c r="Y5" s="989"/>
      <c r="Z5" s="989"/>
      <c r="AA5" s="140"/>
      <c r="AB5" s="1"/>
      <c r="AG5" s="1"/>
      <c r="AL5" s="1"/>
      <c r="AM5" s="186" t="s">
        <v>3977</v>
      </c>
      <c r="AN5" s="186"/>
      <c r="AO5" s="614"/>
      <c r="AP5" s="614"/>
      <c r="AQ5" s="151"/>
      <c r="AR5" s="1325"/>
      <c r="AS5" s="1326"/>
    </row>
    <row r="6" spans="1:45" ht="18" customHeight="1">
      <c r="A6" s="988" t="s">
        <v>892</v>
      </c>
      <c r="B6" s="988"/>
      <c r="C6" s="58" t="s">
        <v>5775</v>
      </c>
      <c r="D6" s="114">
        <v>3.5</v>
      </c>
      <c r="E6" s="123"/>
      <c r="F6" s="1"/>
      <c r="G6" s="1"/>
      <c r="H6" s="22"/>
      <c r="I6" s="1"/>
      <c r="J6" s="1"/>
      <c r="K6" s="1"/>
      <c r="L6" s="940" t="s">
        <v>465</v>
      </c>
      <c r="M6" s="940"/>
      <c r="N6" s="940"/>
      <c r="O6" s="940"/>
      <c r="P6" s="940"/>
      <c r="Q6" s="940"/>
      <c r="R6" s="940"/>
      <c r="S6" s="940"/>
      <c r="T6" s="940"/>
      <c r="U6" s="940"/>
      <c r="V6" s="940"/>
      <c r="W6" s="140"/>
      <c r="X6" s="140"/>
      <c r="Y6" s="140"/>
      <c r="Z6" s="140"/>
      <c r="AA6" s="140"/>
      <c r="AB6" s="1"/>
      <c r="AG6" s="1"/>
      <c r="AL6" s="1"/>
      <c r="AM6" s="186" t="s">
        <v>3978</v>
      </c>
      <c r="AN6" s="186"/>
      <c r="AO6" s="614"/>
      <c r="AP6" s="614"/>
      <c r="AQ6" s="615"/>
      <c r="AR6" s="1325"/>
      <c r="AS6" s="1326"/>
    </row>
    <row r="7" spans="1:45" ht="18" customHeight="1">
      <c r="A7" s="988" t="s">
        <v>893</v>
      </c>
      <c r="B7" s="988"/>
      <c r="C7" s="58" t="s">
        <v>4048</v>
      </c>
      <c r="D7" s="58">
        <v>3.25</v>
      </c>
      <c r="E7" s="123"/>
      <c r="F7" s="1"/>
      <c r="G7" s="1"/>
      <c r="H7" s="1"/>
      <c r="I7" s="1"/>
      <c r="J7" s="1"/>
      <c r="K7" s="1"/>
      <c r="L7" s="940"/>
      <c r="M7" s="940"/>
      <c r="N7" s="940"/>
      <c r="O7" s="940"/>
      <c r="P7" s="940"/>
      <c r="Q7" s="940"/>
      <c r="R7" s="940"/>
      <c r="S7" s="940"/>
      <c r="T7" s="940"/>
      <c r="U7" s="940"/>
      <c r="V7" s="940"/>
      <c r="W7" s="140"/>
      <c r="X7" s="140"/>
      <c r="Y7" s="140"/>
      <c r="Z7" s="140"/>
      <c r="AA7" s="140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</row>
    <row r="8" spans="1:45" ht="18" customHeight="1">
      <c r="A8" s="988" t="s">
        <v>894</v>
      </c>
      <c r="B8" s="988"/>
      <c r="C8" s="58" t="s">
        <v>4049</v>
      </c>
      <c r="D8" s="114">
        <v>3</v>
      </c>
      <c r="E8" s="123"/>
      <c r="F8" s="1"/>
      <c r="G8" s="1"/>
      <c r="H8" s="22"/>
      <c r="I8" s="1"/>
      <c r="J8" s="1"/>
      <c r="K8" s="1"/>
      <c r="L8" s="22"/>
      <c r="M8" s="940" t="s">
        <v>5937</v>
      </c>
      <c r="N8" s="940"/>
      <c r="O8" s="940"/>
      <c r="P8" s="940"/>
      <c r="Q8" s="940"/>
      <c r="R8" s="940"/>
      <c r="S8" s="940"/>
      <c r="T8" s="940"/>
      <c r="U8" s="940"/>
      <c r="V8" s="140"/>
      <c r="W8" s="140"/>
      <c r="X8" s="140"/>
      <c r="Y8" s="140"/>
      <c r="Z8" s="140"/>
      <c r="AA8" s="140"/>
      <c r="AB8" s="22"/>
      <c r="AC8" s="1"/>
      <c r="AD8" s="22"/>
      <c r="AE8" s="1"/>
      <c r="AF8" s="1"/>
      <c r="AG8" s="22"/>
      <c r="AH8" s="1"/>
      <c r="AI8" s="22"/>
      <c r="AJ8" s="1"/>
      <c r="AK8" s="1"/>
      <c r="AL8" s="22"/>
      <c r="AM8" s="1"/>
      <c r="AN8" s="22"/>
      <c r="AO8" s="1"/>
      <c r="AP8" s="1"/>
      <c r="AQ8" s="1"/>
      <c r="AR8" s="1"/>
    </row>
    <row r="9" spans="1:45" ht="18" customHeight="1">
      <c r="A9" s="988" t="s">
        <v>667</v>
      </c>
      <c r="B9" s="988"/>
      <c r="C9" s="58" t="s">
        <v>5782</v>
      </c>
      <c r="D9" s="58">
        <v>2.75</v>
      </c>
      <c r="E9" s="123"/>
      <c r="F9" s="1"/>
      <c r="G9" s="1"/>
      <c r="H9" s="22"/>
      <c r="I9" s="1"/>
      <c r="J9" s="1"/>
      <c r="K9" s="1"/>
      <c r="L9" s="22"/>
      <c r="M9" s="940"/>
      <c r="N9" s="940"/>
      <c r="O9" s="940"/>
      <c r="P9" s="940"/>
      <c r="Q9" s="940"/>
      <c r="R9" s="940"/>
      <c r="S9" s="940"/>
      <c r="T9" s="940"/>
      <c r="U9" s="940"/>
      <c r="V9" s="140"/>
      <c r="W9" s="140"/>
      <c r="X9" s="140"/>
      <c r="Y9" s="140"/>
      <c r="Z9" s="140"/>
      <c r="AA9" s="140"/>
      <c r="AB9" s="22"/>
      <c r="AC9" s="1"/>
      <c r="AD9" s="22"/>
      <c r="AE9" s="1"/>
      <c r="AF9" s="1"/>
      <c r="AG9" s="22"/>
      <c r="AH9" s="1"/>
      <c r="AI9" s="22"/>
      <c r="AJ9" s="1"/>
      <c r="AK9" s="1"/>
      <c r="AL9" s="22"/>
      <c r="AM9" s="1"/>
      <c r="AN9" s="22"/>
      <c r="AO9" s="1"/>
      <c r="AP9" s="1"/>
      <c r="AQ9" s="1"/>
      <c r="AR9" s="1"/>
    </row>
    <row r="10" spans="1:45" ht="18" customHeight="1">
      <c r="A10" s="988" t="s">
        <v>668</v>
      </c>
      <c r="B10" s="988"/>
      <c r="C10" s="58" t="s">
        <v>4050</v>
      </c>
      <c r="D10" s="114">
        <v>2.5</v>
      </c>
      <c r="E10" s="123"/>
      <c r="F10" s="1"/>
      <c r="G10" s="1"/>
      <c r="H10" s="1"/>
      <c r="I10" s="1"/>
      <c r="J10" s="1"/>
      <c r="K10" s="1"/>
      <c r="L10" s="30"/>
      <c r="M10" s="183"/>
      <c r="N10" s="96"/>
      <c r="O10" s="1"/>
      <c r="P10" s="1"/>
      <c r="Q10" s="1"/>
      <c r="R10" s="1"/>
      <c r="S10" s="1"/>
      <c r="T10" s="1"/>
      <c r="U10" s="1"/>
      <c r="V10" s="173"/>
      <c r="W10" s="173"/>
      <c r="X10" s="30"/>
      <c r="Y10" s="183"/>
      <c r="Z10" s="30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</row>
    <row r="11" spans="1:45" ht="18" customHeight="1">
      <c r="A11" s="988" t="s">
        <v>3303</v>
      </c>
      <c r="B11" s="988"/>
      <c r="C11" s="58" t="s">
        <v>4051</v>
      </c>
      <c r="D11" s="58">
        <v>2.25</v>
      </c>
      <c r="E11" s="123"/>
      <c r="F11" s="1"/>
      <c r="G11" s="1"/>
      <c r="H11" s="1"/>
      <c r="I11" s="1"/>
      <c r="J11" s="1"/>
      <c r="K11" s="1"/>
      <c r="L11" s="30"/>
      <c r="M11" s="183"/>
      <c r="N11" s="96"/>
      <c r="O11" s="1"/>
      <c r="P11" s="1"/>
      <c r="Q11" s="1"/>
      <c r="R11" s="1"/>
      <c r="S11" s="1"/>
      <c r="T11" s="1"/>
      <c r="U11" s="1"/>
      <c r="V11" s="173"/>
      <c r="W11" s="173"/>
      <c r="X11" s="30"/>
      <c r="Y11" s="183"/>
      <c r="Z11" s="30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</row>
    <row r="12" spans="1:45" ht="18" customHeight="1">
      <c r="A12" s="988" t="s">
        <v>3304</v>
      </c>
      <c r="B12" s="988"/>
      <c r="C12" s="58" t="s">
        <v>4052</v>
      </c>
      <c r="D12" s="114">
        <v>2</v>
      </c>
      <c r="E12" s="123"/>
      <c r="F12" s="1"/>
      <c r="G12" s="1"/>
      <c r="H12" s="1"/>
      <c r="I12" s="1"/>
      <c r="J12" s="1"/>
      <c r="K12" s="1"/>
      <c r="L12" s="1"/>
      <c r="M12" s="5"/>
      <c r="N12" s="96"/>
      <c r="O12" s="32"/>
      <c r="P12" s="32"/>
      <c r="Q12" s="32"/>
      <c r="R12" s="32"/>
      <c r="S12" s="32"/>
      <c r="T12" s="37"/>
      <c r="U12" s="32"/>
      <c r="V12" s="32"/>
      <c r="W12" s="130"/>
      <c r="X12" s="1"/>
      <c r="Y12" s="5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</row>
    <row r="13" spans="1:45" ht="18" customHeight="1">
      <c r="A13" s="988" t="s">
        <v>5781</v>
      </c>
      <c r="B13" s="988"/>
      <c r="C13" s="58" t="s">
        <v>5014</v>
      </c>
      <c r="D13" s="114">
        <v>0</v>
      </c>
      <c r="E13" s="123"/>
      <c r="F13" s="4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5"/>
      <c r="X13" s="10"/>
      <c r="Y13" s="1"/>
      <c r="Z13" s="10"/>
      <c r="AA13" s="1"/>
      <c r="AB13" s="51"/>
      <c r="AC13" s="51"/>
      <c r="AD13" s="51"/>
      <c r="AE13" s="1"/>
      <c r="AF13" s="1"/>
      <c r="AG13" s="51"/>
      <c r="AH13" s="51"/>
      <c r="AI13" s="51"/>
      <c r="AJ13" s="1"/>
      <c r="AK13" s="1"/>
      <c r="AL13" s="51"/>
      <c r="AM13" s="51"/>
      <c r="AN13" s="51"/>
      <c r="AO13" s="1"/>
      <c r="AP13" s="1"/>
      <c r="AQ13" s="51"/>
      <c r="AR13" s="1"/>
    </row>
    <row r="14" spans="1:45" ht="18" customHeight="1">
      <c r="A14" s="988" t="s">
        <v>3305</v>
      </c>
      <c r="B14" s="988"/>
      <c r="C14" s="58" t="s">
        <v>6151</v>
      </c>
      <c r="D14" s="114" t="s">
        <v>6152</v>
      </c>
      <c r="E14" s="75"/>
      <c r="F14" s="13"/>
      <c r="G14" s="1"/>
      <c r="H14" s="1"/>
      <c r="I14" s="1"/>
      <c r="J14" s="1"/>
      <c r="K14" s="1"/>
      <c r="L14" s="1"/>
      <c r="M14" s="1"/>
      <c r="N14" s="22"/>
      <c r="O14" s="1"/>
      <c r="P14" s="22"/>
      <c r="Q14" s="1"/>
      <c r="R14" s="1"/>
      <c r="S14" s="22"/>
      <c r="T14" s="1"/>
      <c r="U14" s="22"/>
      <c r="V14" s="1"/>
      <c r="W14" s="22"/>
      <c r="X14" s="22"/>
      <c r="Y14" s="1"/>
      <c r="Z14" s="22"/>
      <c r="AA14" s="1"/>
      <c r="AB14" s="51"/>
      <c r="AC14" s="77"/>
      <c r="AD14" s="51"/>
      <c r="AE14" s="22"/>
      <c r="AF14" s="1"/>
      <c r="AG14" s="51"/>
      <c r="AH14" s="77"/>
      <c r="AI14" s="51"/>
      <c r="AJ14" s="22"/>
      <c r="AK14" s="1"/>
      <c r="AL14" s="51"/>
      <c r="AM14" s="77"/>
      <c r="AN14" s="51"/>
      <c r="AO14" s="22"/>
      <c r="AP14" s="1"/>
      <c r="AQ14" s="51"/>
      <c r="AR14" s="1"/>
    </row>
    <row r="15" spans="1:45" ht="18" customHeight="1">
      <c r="A15" s="988" t="s">
        <v>3305</v>
      </c>
      <c r="B15" s="988"/>
      <c r="C15" s="58" t="s">
        <v>6153</v>
      </c>
      <c r="D15" s="114" t="s">
        <v>3616</v>
      </c>
      <c r="E15" s="75"/>
      <c r="F15" s="13"/>
      <c r="G15" s="1"/>
      <c r="H15" s="1"/>
      <c r="I15" s="1"/>
      <c r="J15" s="1"/>
      <c r="K15" s="1"/>
      <c r="L15" s="1"/>
      <c r="M15" s="1"/>
      <c r="N15" s="22"/>
      <c r="O15" s="1"/>
      <c r="P15" s="22"/>
      <c r="Q15" s="1"/>
      <c r="R15" s="1"/>
      <c r="S15" s="22"/>
      <c r="T15" s="1"/>
      <c r="U15" s="22"/>
      <c r="V15" s="1"/>
      <c r="W15" s="22"/>
      <c r="X15" s="22"/>
      <c r="Y15" s="1"/>
      <c r="Z15" s="22"/>
      <c r="AA15" s="1"/>
      <c r="AB15" s="51"/>
      <c r="AC15" s="77"/>
      <c r="AD15" s="51"/>
      <c r="AE15" s="22"/>
      <c r="AF15" s="1"/>
      <c r="AG15" s="51"/>
      <c r="AH15" s="77"/>
      <c r="AI15" s="51"/>
      <c r="AJ15" s="22"/>
      <c r="AK15" s="1"/>
      <c r="AL15" s="51"/>
      <c r="AM15" s="77"/>
      <c r="AN15" s="51"/>
      <c r="AO15" s="22"/>
      <c r="AP15" s="1"/>
      <c r="AQ15" s="51"/>
      <c r="AR15" s="1"/>
    </row>
    <row r="16" spans="1:45" ht="15.75" customHeight="1">
      <c r="A16" s="73" t="s">
        <v>3318</v>
      </c>
      <c r="B16" s="34"/>
      <c r="C16" s="28"/>
      <c r="D16" s="36"/>
      <c r="E16" s="75"/>
      <c r="F16" s="13"/>
      <c r="G16" s="1"/>
      <c r="H16" s="1"/>
      <c r="I16" s="1"/>
      <c r="J16" s="1"/>
      <c r="K16" s="1"/>
      <c r="L16" s="1"/>
      <c r="M16" s="1"/>
      <c r="N16" s="22"/>
      <c r="O16" s="1"/>
      <c r="P16" s="22"/>
      <c r="Q16" s="1"/>
      <c r="R16" s="1"/>
      <c r="S16" s="22"/>
      <c r="T16" s="1"/>
      <c r="U16" s="22"/>
      <c r="V16" s="1"/>
      <c r="W16" s="22"/>
      <c r="X16" s="22"/>
      <c r="Y16" s="1"/>
      <c r="Z16" s="22"/>
      <c r="AA16" s="1"/>
      <c r="AB16" s="51"/>
      <c r="AC16" s="77"/>
      <c r="AD16" s="51"/>
      <c r="AE16" s="22"/>
      <c r="AF16" s="1"/>
      <c r="AG16" s="51"/>
      <c r="AH16" s="77"/>
      <c r="AI16" s="51"/>
      <c r="AJ16" s="22"/>
      <c r="AK16" s="1"/>
      <c r="AL16" s="51"/>
      <c r="AM16" s="77"/>
      <c r="AN16" s="51"/>
      <c r="AO16" s="22"/>
      <c r="AP16" s="1"/>
      <c r="AQ16" s="51"/>
      <c r="AR16" s="1"/>
    </row>
    <row r="17" spans="1:46" ht="15.75" customHeight="1">
      <c r="E17" s="76"/>
      <c r="F17" s="32"/>
      <c r="G17" s="1"/>
      <c r="H17" s="1"/>
      <c r="I17" s="1"/>
      <c r="J17" s="1"/>
      <c r="K17" s="1"/>
      <c r="L17" s="1"/>
      <c r="M17" s="1"/>
      <c r="N17" s="22"/>
      <c r="O17" s="1"/>
      <c r="P17" s="22"/>
      <c r="Q17" s="1"/>
      <c r="R17" s="1"/>
      <c r="S17" s="22"/>
      <c r="T17" s="1"/>
      <c r="U17" s="22"/>
      <c r="V17" s="1"/>
      <c r="W17" s="22"/>
      <c r="X17" s="22"/>
      <c r="Y17" s="1"/>
      <c r="Z17" s="22"/>
      <c r="AA17" s="1"/>
      <c r="AB17" s="8"/>
      <c r="AC17" s="6"/>
      <c r="AD17" s="8"/>
      <c r="AE17" s="22"/>
      <c r="AF17" s="1"/>
      <c r="AG17" s="8"/>
      <c r="AH17" s="6"/>
      <c r="AI17" s="8"/>
      <c r="AJ17" s="22"/>
      <c r="AK17" s="1"/>
      <c r="AL17" s="8"/>
      <c r="AM17" s="6"/>
      <c r="AN17" s="8"/>
      <c r="AO17" s="22"/>
      <c r="AP17" s="1"/>
      <c r="AQ17" s="8"/>
      <c r="AR17" s="1"/>
    </row>
    <row r="18" spans="1:46" s="1" customFormat="1" ht="24" customHeight="1">
      <c r="A18" s="931" t="s">
        <v>5996</v>
      </c>
      <c r="B18" s="941" t="s">
        <v>5250</v>
      </c>
      <c r="C18" s="931" t="s">
        <v>5251</v>
      </c>
      <c r="D18" s="931" t="s">
        <v>5252</v>
      </c>
      <c r="E18" s="931" t="s">
        <v>3107</v>
      </c>
      <c r="F18" s="931" t="s">
        <v>3108</v>
      </c>
      <c r="G18" s="931" t="s">
        <v>5123</v>
      </c>
      <c r="H18" s="963" t="s">
        <v>2592</v>
      </c>
      <c r="I18" s="944"/>
      <c r="J18" s="944"/>
      <c r="K18" s="944"/>
      <c r="L18" s="945"/>
      <c r="M18" s="963" t="s">
        <v>2593</v>
      </c>
      <c r="N18" s="944"/>
      <c r="O18" s="944"/>
      <c r="P18" s="944"/>
      <c r="Q18" s="945"/>
      <c r="R18" s="963" t="s">
        <v>6155</v>
      </c>
      <c r="S18" s="944"/>
      <c r="T18" s="944"/>
      <c r="U18" s="944"/>
      <c r="V18" s="945"/>
      <c r="W18" s="963" t="s">
        <v>6156</v>
      </c>
      <c r="X18" s="944"/>
      <c r="Y18" s="944"/>
      <c r="Z18" s="944"/>
      <c r="AA18" s="945"/>
      <c r="AB18" s="963" t="s">
        <v>4933</v>
      </c>
      <c r="AC18" s="944"/>
      <c r="AD18" s="944"/>
      <c r="AE18" s="944"/>
      <c r="AF18" s="945"/>
      <c r="AG18" s="963" t="s">
        <v>4934</v>
      </c>
      <c r="AH18" s="944"/>
      <c r="AI18" s="944"/>
      <c r="AJ18" s="944"/>
      <c r="AK18" s="945"/>
      <c r="AL18" s="963" t="s">
        <v>4935</v>
      </c>
      <c r="AM18" s="944"/>
      <c r="AN18" s="944"/>
      <c r="AO18" s="944"/>
      <c r="AP18" s="945"/>
      <c r="AQ18" s="941" t="s">
        <v>4936</v>
      </c>
      <c r="AR18" s="1322" t="s">
        <v>1983</v>
      </c>
      <c r="AS18" s="943" t="s">
        <v>3156</v>
      </c>
      <c r="AT18" s="943" t="s">
        <v>3157</v>
      </c>
    </row>
    <row r="19" spans="1:46" s="57" customFormat="1" ht="18.75" customHeight="1">
      <c r="A19" s="931"/>
      <c r="B19" s="967"/>
      <c r="C19" s="931"/>
      <c r="D19" s="931"/>
      <c r="E19" s="931"/>
      <c r="F19" s="931"/>
      <c r="G19" s="931"/>
      <c r="H19" s="963" t="s">
        <v>3609</v>
      </c>
      <c r="I19" s="944"/>
      <c r="J19" s="944"/>
      <c r="K19" s="944"/>
      <c r="L19" s="945"/>
      <c r="M19" s="963" t="s">
        <v>1994</v>
      </c>
      <c r="N19" s="944"/>
      <c r="O19" s="944"/>
      <c r="P19" s="944"/>
      <c r="Q19" s="945"/>
      <c r="R19" s="963" t="s">
        <v>1994</v>
      </c>
      <c r="S19" s="944"/>
      <c r="T19" s="944"/>
      <c r="U19" s="944"/>
      <c r="V19" s="945"/>
      <c r="W19" s="963" t="s">
        <v>3609</v>
      </c>
      <c r="X19" s="944"/>
      <c r="Y19" s="944"/>
      <c r="Z19" s="944"/>
      <c r="AA19" s="945"/>
      <c r="AB19" s="963" t="s">
        <v>3609</v>
      </c>
      <c r="AC19" s="944"/>
      <c r="AD19" s="944"/>
      <c r="AE19" s="944"/>
      <c r="AF19" s="945"/>
      <c r="AG19" s="963" t="s">
        <v>3610</v>
      </c>
      <c r="AH19" s="944"/>
      <c r="AI19" s="944"/>
      <c r="AJ19" s="944"/>
      <c r="AK19" s="945"/>
      <c r="AL19" s="963" t="s">
        <v>1994</v>
      </c>
      <c r="AM19" s="944"/>
      <c r="AN19" s="944"/>
      <c r="AO19" s="944"/>
      <c r="AP19" s="945"/>
      <c r="AQ19" s="967"/>
      <c r="AR19" s="1323"/>
      <c r="AS19" s="969"/>
      <c r="AT19" s="969"/>
    </row>
    <row r="20" spans="1:46" s="28" customFormat="1" ht="31.5" customHeight="1">
      <c r="A20" s="931"/>
      <c r="B20" s="967"/>
      <c r="C20" s="931"/>
      <c r="D20" s="931"/>
      <c r="E20" s="931"/>
      <c r="F20" s="931"/>
      <c r="G20" s="931"/>
      <c r="H20" s="932" t="s">
        <v>4937</v>
      </c>
      <c r="I20" s="933"/>
      <c r="J20" s="933"/>
      <c r="K20" s="933"/>
      <c r="L20" s="934"/>
      <c r="M20" s="932" t="s">
        <v>4938</v>
      </c>
      <c r="N20" s="933"/>
      <c r="O20" s="933"/>
      <c r="P20" s="933"/>
      <c r="Q20" s="934"/>
      <c r="R20" s="932" t="s">
        <v>4939</v>
      </c>
      <c r="S20" s="933"/>
      <c r="T20" s="933"/>
      <c r="U20" s="933"/>
      <c r="V20" s="934"/>
      <c r="W20" s="932" t="s">
        <v>4940</v>
      </c>
      <c r="X20" s="933"/>
      <c r="Y20" s="933"/>
      <c r="Z20" s="933"/>
      <c r="AA20" s="934"/>
      <c r="AB20" s="932" t="s">
        <v>1529</v>
      </c>
      <c r="AC20" s="933"/>
      <c r="AD20" s="933"/>
      <c r="AE20" s="933"/>
      <c r="AF20" s="934"/>
      <c r="AG20" s="932" t="s">
        <v>534</v>
      </c>
      <c r="AH20" s="933"/>
      <c r="AI20" s="933"/>
      <c r="AJ20" s="933"/>
      <c r="AK20" s="934"/>
      <c r="AL20" s="932" t="s">
        <v>4941</v>
      </c>
      <c r="AM20" s="933"/>
      <c r="AN20" s="933"/>
      <c r="AO20" s="933"/>
      <c r="AP20" s="934"/>
      <c r="AQ20" s="967"/>
      <c r="AR20" s="1323"/>
      <c r="AS20" s="969"/>
      <c r="AT20" s="969"/>
    </row>
    <row r="21" spans="1:46" s="28" customFormat="1" ht="68.25" customHeight="1">
      <c r="A21" s="941"/>
      <c r="B21" s="968"/>
      <c r="C21" s="941"/>
      <c r="D21" s="941"/>
      <c r="E21" s="941"/>
      <c r="F21" s="941"/>
      <c r="G21" s="941"/>
      <c r="H21" s="83" t="s">
        <v>464</v>
      </c>
      <c r="I21" s="68" t="s">
        <v>3598</v>
      </c>
      <c r="J21" s="68" t="s">
        <v>1653</v>
      </c>
      <c r="K21" s="67" t="s">
        <v>647</v>
      </c>
      <c r="L21" s="67" t="s">
        <v>2252</v>
      </c>
      <c r="M21" s="83" t="s">
        <v>5489</v>
      </c>
      <c r="N21" s="68" t="s">
        <v>6862</v>
      </c>
      <c r="O21" s="68" t="s">
        <v>1656</v>
      </c>
      <c r="P21" s="67" t="s">
        <v>647</v>
      </c>
      <c r="Q21" s="67" t="s">
        <v>2252</v>
      </c>
      <c r="R21" s="83" t="s">
        <v>5489</v>
      </c>
      <c r="S21" s="68" t="s">
        <v>6862</v>
      </c>
      <c r="T21" s="68" t="s">
        <v>1656</v>
      </c>
      <c r="U21" s="67" t="s">
        <v>647</v>
      </c>
      <c r="V21" s="67" t="s">
        <v>2252</v>
      </c>
      <c r="W21" s="83" t="s">
        <v>464</v>
      </c>
      <c r="X21" s="68" t="s">
        <v>3598</v>
      </c>
      <c r="Y21" s="68" t="s">
        <v>1653</v>
      </c>
      <c r="Z21" s="67" t="s">
        <v>647</v>
      </c>
      <c r="AA21" s="67" t="s">
        <v>2252</v>
      </c>
      <c r="AB21" s="83" t="s">
        <v>464</v>
      </c>
      <c r="AC21" s="68" t="s">
        <v>3598</v>
      </c>
      <c r="AD21" s="68" t="s">
        <v>1653</v>
      </c>
      <c r="AE21" s="67" t="s">
        <v>647</v>
      </c>
      <c r="AF21" s="67" t="s">
        <v>2252</v>
      </c>
      <c r="AG21" s="83" t="s">
        <v>5489</v>
      </c>
      <c r="AH21" s="68" t="s">
        <v>6862</v>
      </c>
      <c r="AI21" s="68" t="s">
        <v>1656</v>
      </c>
      <c r="AJ21" s="67" t="s">
        <v>647</v>
      </c>
      <c r="AK21" s="67" t="s">
        <v>2252</v>
      </c>
      <c r="AL21" s="83" t="s">
        <v>6614</v>
      </c>
      <c r="AM21" s="68" t="s">
        <v>2685</v>
      </c>
      <c r="AN21" s="68" t="s">
        <v>5686</v>
      </c>
      <c r="AO21" s="67" t="s">
        <v>647</v>
      </c>
      <c r="AP21" s="67" t="s">
        <v>2252</v>
      </c>
      <c r="AQ21" s="968"/>
      <c r="AR21" s="1324"/>
      <c r="AS21" s="970"/>
      <c r="AT21" s="970"/>
    </row>
    <row r="22" spans="1:46" ht="38.15" customHeight="1">
      <c r="A22" s="128" t="s">
        <v>2460</v>
      </c>
      <c r="B22" s="116" t="s">
        <v>7399</v>
      </c>
      <c r="C22" s="128" t="s">
        <v>7400</v>
      </c>
      <c r="D22" s="128">
        <v>15</v>
      </c>
      <c r="E22" s="128">
        <v>101</v>
      </c>
      <c r="F22" s="254" t="s">
        <v>1358</v>
      </c>
      <c r="G22" s="128" t="s">
        <v>3453</v>
      </c>
      <c r="H22" s="616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128">
        <v>101</v>
      </c>
      <c r="AT22" s="62"/>
    </row>
    <row r="23" spans="1:46" ht="38.15" customHeight="1">
      <c r="A23" s="128" t="s">
        <v>674</v>
      </c>
      <c r="B23" s="116" t="s">
        <v>3814</v>
      </c>
      <c r="C23" s="128" t="s">
        <v>674</v>
      </c>
      <c r="D23" s="128">
        <v>17</v>
      </c>
      <c r="E23" s="128">
        <v>102</v>
      </c>
      <c r="F23" s="254" t="s">
        <v>3815</v>
      </c>
      <c r="G23" s="128" t="s">
        <v>674</v>
      </c>
      <c r="H23" s="616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128">
        <v>102</v>
      </c>
      <c r="AT23" s="62"/>
    </row>
    <row r="24" spans="1:46" ht="38.15" customHeight="1">
      <c r="A24" s="128" t="s">
        <v>674</v>
      </c>
      <c r="B24" s="116" t="s">
        <v>3816</v>
      </c>
      <c r="C24" s="128" t="s">
        <v>674</v>
      </c>
      <c r="D24" s="128">
        <v>19</v>
      </c>
      <c r="E24" s="128">
        <v>103</v>
      </c>
      <c r="F24" s="254" t="s">
        <v>5451</v>
      </c>
      <c r="G24" s="128" t="s">
        <v>674</v>
      </c>
      <c r="H24" s="616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128">
        <v>103</v>
      </c>
      <c r="AT24" s="62"/>
    </row>
    <row r="25" spans="1:46" ht="38.15" customHeight="1">
      <c r="A25" s="128" t="s">
        <v>5002</v>
      </c>
      <c r="B25" s="116" t="s">
        <v>5452</v>
      </c>
      <c r="C25" s="128" t="s">
        <v>674</v>
      </c>
      <c r="D25" s="128">
        <v>1</v>
      </c>
      <c r="E25" s="128">
        <v>104</v>
      </c>
      <c r="F25" s="254" t="s">
        <v>5453</v>
      </c>
      <c r="G25" s="128" t="s">
        <v>674</v>
      </c>
      <c r="H25" s="616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128">
        <v>104</v>
      </c>
      <c r="AT25" s="62"/>
    </row>
    <row r="26" spans="1:46" ht="38.15" customHeight="1">
      <c r="A26" s="128" t="s">
        <v>674</v>
      </c>
      <c r="B26" s="116" t="s">
        <v>4351</v>
      </c>
      <c r="C26" s="128" t="s">
        <v>674</v>
      </c>
      <c r="D26" s="128">
        <v>7</v>
      </c>
      <c r="E26" s="128">
        <v>105</v>
      </c>
      <c r="F26" s="254" t="s">
        <v>4352</v>
      </c>
      <c r="G26" s="128" t="s">
        <v>674</v>
      </c>
      <c r="H26" s="616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128">
        <v>105</v>
      </c>
      <c r="AT26" s="62"/>
    </row>
    <row r="27" spans="1:46" ht="38.15" customHeight="1">
      <c r="A27" s="128" t="s">
        <v>674</v>
      </c>
      <c r="B27" s="116" t="s">
        <v>4353</v>
      </c>
      <c r="C27" s="128" t="s">
        <v>674</v>
      </c>
      <c r="D27" s="128">
        <v>8</v>
      </c>
      <c r="E27" s="128">
        <v>106</v>
      </c>
      <c r="F27" s="254" t="s">
        <v>4354</v>
      </c>
      <c r="G27" s="128" t="s">
        <v>674</v>
      </c>
      <c r="H27" s="616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128">
        <v>106</v>
      </c>
      <c r="AT27" s="62"/>
    </row>
    <row r="28" spans="1:46" ht="38.15" customHeight="1">
      <c r="A28" s="128" t="s">
        <v>674</v>
      </c>
      <c r="B28" s="116" t="s">
        <v>4355</v>
      </c>
      <c r="C28" s="128" t="s">
        <v>674</v>
      </c>
      <c r="D28" s="128">
        <v>10</v>
      </c>
      <c r="E28" s="128">
        <v>107</v>
      </c>
      <c r="F28" s="254" t="s">
        <v>4356</v>
      </c>
      <c r="G28" s="128" t="s">
        <v>674</v>
      </c>
      <c r="H28" s="616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128">
        <v>107</v>
      </c>
      <c r="AT28" s="62"/>
    </row>
    <row r="29" spans="1:46" ht="38.15" customHeight="1">
      <c r="A29" s="128" t="s">
        <v>4059</v>
      </c>
      <c r="B29" s="116" t="s">
        <v>4357</v>
      </c>
      <c r="C29" s="128" t="s">
        <v>674</v>
      </c>
      <c r="D29" s="128">
        <v>2</v>
      </c>
      <c r="E29" s="128">
        <v>108</v>
      </c>
      <c r="F29" s="254" t="s">
        <v>1733</v>
      </c>
      <c r="G29" s="128" t="s">
        <v>674</v>
      </c>
      <c r="H29" s="616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128">
        <v>108</v>
      </c>
      <c r="AT29" s="62"/>
    </row>
    <row r="30" spans="1:46" ht="38.15" customHeight="1">
      <c r="A30" s="128" t="s">
        <v>674</v>
      </c>
      <c r="B30" s="116" t="s">
        <v>1734</v>
      </c>
      <c r="C30" s="128" t="s">
        <v>674</v>
      </c>
      <c r="D30" s="128">
        <v>4</v>
      </c>
      <c r="E30" s="128">
        <v>109</v>
      </c>
      <c r="F30" s="254" t="s">
        <v>1735</v>
      </c>
      <c r="G30" s="128" t="s">
        <v>674</v>
      </c>
      <c r="H30" s="616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128">
        <v>109</v>
      </c>
      <c r="AT30" s="62"/>
    </row>
    <row r="31" spans="1:46" ht="38.15" customHeight="1">
      <c r="A31" s="128" t="s">
        <v>674</v>
      </c>
      <c r="B31" s="116" t="s">
        <v>1736</v>
      </c>
      <c r="C31" s="128" t="s">
        <v>674</v>
      </c>
      <c r="D31" s="128">
        <v>16</v>
      </c>
      <c r="E31" s="128">
        <v>110</v>
      </c>
      <c r="F31" s="254" t="s">
        <v>1737</v>
      </c>
      <c r="G31" s="128" t="s">
        <v>674</v>
      </c>
      <c r="H31" s="616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128">
        <v>110</v>
      </c>
      <c r="AT31" s="62"/>
    </row>
    <row r="32" spans="1:46" ht="38.15" customHeight="1">
      <c r="A32" s="128" t="s">
        <v>674</v>
      </c>
      <c r="B32" s="116" t="s">
        <v>1738</v>
      </c>
      <c r="C32" s="128" t="s">
        <v>674</v>
      </c>
      <c r="D32" s="128">
        <v>18</v>
      </c>
      <c r="E32" s="128">
        <v>111</v>
      </c>
      <c r="F32" s="254" t="s">
        <v>6823</v>
      </c>
      <c r="G32" s="128" t="s">
        <v>674</v>
      </c>
      <c r="H32" s="616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128">
        <v>111</v>
      </c>
      <c r="AT32" s="62"/>
    </row>
    <row r="33" spans="1:75" ht="38.15" customHeight="1">
      <c r="A33" s="128" t="s">
        <v>3035</v>
      </c>
      <c r="B33" s="116" t="s">
        <v>6824</v>
      </c>
      <c r="C33" s="128" t="s">
        <v>674</v>
      </c>
      <c r="D33" s="128">
        <v>9</v>
      </c>
      <c r="E33" s="128">
        <v>112</v>
      </c>
      <c r="F33" s="254" t="s">
        <v>6825</v>
      </c>
      <c r="G33" s="128" t="s">
        <v>674</v>
      </c>
      <c r="H33" s="616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128">
        <v>112</v>
      </c>
      <c r="AT33" s="62"/>
    </row>
    <row r="34" spans="1:75" ht="38.15" customHeight="1">
      <c r="A34" s="128" t="s">
        <v>3321</v>
      </c>
      <c r="B34" s="116" t="s">
        <v>6826</v>
      </c>
      <c r="C34" s="128" t="s">
        <v>674</v>
      </c>
      <c r="D34" s="128">
        <v>12</v>
      </c>
      <c r="E34" s="128">
        <v>113</v>
      </c>
      <c r="F34" s="254" t="s">
        <v>6827</v>
      </c>
      <c r="G34" s="128" t="s">
        <v>674</v>
      </c>
      <c r="H34" s="616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128">
        <v>113</v>
      </c>
      <c r="AT34" s="62"/>
    </row>
    <row r="35" spans="1:75" ht="38.15" customHeight="1">
      <c r="A35" s="128" t="s">
        <v>1960</v>
      </c>
      <c r="B35" s="116" t="s">
        <v>6828</v>
      </c>
      <c r="C35" s="128" t="s">
        <v>674</v>
      </c>
      <c r="D35" s="128">
        <v>5</v>
      </c>
      <c r="E35" s="128">
        <v>114</v>
      </c>
      <c r="F35" s="254" t="s">
        <v>6829</v>
      </c>
      <c r="G35" s="128" t="s">
        <v>674</v>
      </c>
      <c r="H35" s="616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128">
        <v>114</v>
      </c>
      <c r="AT35" s="62"/>
    </row>
    <row r="36" spans="1:75" ht="38.15" customHeight="1">
      <c r="A36" s="128" t="s">
        <v>674</v>
      </c>
      <c r="B36" s="116" t="s">
        <v>6830</v>
      </c>
      <c r="C36" s="128" t="s">
        <v>674</v>
      </c>
      <c r="D36" s="128">
        <v>11</v>
      </c>
      <c r="E36" s="128">
        <v>115</v>
      </c>
      <c r="F36" s="254" t="s">
        <v>6831</v>
      </c>
      <c r="G36" s="128" t="s">
        <v>674</v>
      </c>
      <c r="H36" s="616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128">
        <v>115</v>
      </c>
      <c r="AT36" s="62"/>
    </row>
    <row r="37" spans="1:75" ht="38.15" customHeight="1">
      <c r="A37" s="128" t="s">
        <v>2460</v>
      </c>
      <c r="B37" s="116" t="s">
        <v>6832</v>
      </c>
      <c r="C37" s="128" t="s">
        <v>674</v>
      </c>
      <c r="D37" s="128">
        <v>6</v>
      </c>
      <c r="E37" s="128">
        <v>116</v>
      </c>
      <c r="F37" s="254" t="s">
        <v>6833</v>
      </c>
      <c r="G37" s="128" t="s">
        <v>674</v>
      </c>
      <c r="H37" s="616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128">
        <v>116</v>
      </c>
      <c r="AT37" s="62"/>
    </row>
    <row r="38" spans="1:75" ht="38.15" customHeight="1">
      <c r="A38" s="617"/>
      <c r="B38" s="626"/>
      <c r="C38" s="617"/>
      <c r="D38" s="88"/>
      <c r="E38" s="88"/>
      <c r="F38" s="250"/>
      <c r="G38" s="617"/>
      <c r="H38" s="616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88"/>
      <c r="AT38" s="62"/>
    </row>
    <row r="39" spans="1:75" ht="38.15" customHeight="1">
      <c r="A39" s="617"/>
      <c r="B39" s="626"/>
      <c r="C39" s="617"/>
      <c r="D39" s="88"/>
      <c r="E39" s="88"/>
      <c r="F39" s="250"/>
      <c r="G39" s="617"/>
      <c r="H39" s="616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88"/>
      <c r="AT39" s="62"/>
    </row>
    <row r="40" spans="1:75" ht="38.15" customHeight="1">
      <c r="A40" s="613"/>
      <c r="B40" s="618"/>
      <c r="C40" s="613"/>
      <c r="D40" s="613"/>
      <c r="E40" s="613"/>
      <c r="F40" s="619"/>
      <c r="G40" s="613"/>
      <c r="H40" s="620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210"/>
      <c r="AT40" s="62"/>
    </row>
    <row r="41" spans="1:75" ht="38.15" customHeight="1">
      <c r="A41" s="303"/>
      <c r="B41" s="118"/>
      <c r="C41" s="303"/>
      <c r="D41" s="303"/>
      <c r="E41" s="303"/>
      <c r="F41" s="304"/>
      <c r="G41" s="303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210"/>
      <c r="AT41" s="62"/>
    </row>
    <row r="42" spans="1:75" s="16" customFormat="1" ht="20.149999999999999" customHeight="1">
      <c r="A42" s="215"/>
      <c r="B42" s="589"/>
      <c r="C42" s="511"/>
      <c r="D42" s="511"/>
      <c r="E42" s="511"/>
      <c r="F42" s="589"/>
      <c r="G42" s="215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AB42" s="47"/>
      <c r="AC42" s="47"/>
      <c r="AD42" s="47"/>
      <c r="AE42" s="18"/>
      <c r="AF42" s="47"/>
      <c r="AG42" s="47"/>
      <c r="AH42" s="47"/>
      <c r="AI42" s="47"/>
      <c r="AJ42" s="18"/>
      <c r="AK42" s="47"/>
      <c r="AL42" s="47"/>
      <c r="AM42" s="47"/>
      <c r="AN42" s="47"/>
      <c r="AO42" s="18"/>
      <c r="AP42" s="47"/>
      <c r="AQ42" s="47"/>
      <c r="AR42" s="18"/>
      <c r="AS42" s="511"/>
      <c r="BI42" s="621"/>
      <c r="BW42" s="25"/>
    </row>
    <row r="43" spans="1:75" s="16" customFormat="1" ht="20.149999999999999" customHeight="1">
      <c r="A43" s="215"/>
      <c r="B43" s="589"/>
      <c r="C43" s="511"/>
      <c r="D43" s="511"/>
      <c r="E43" s="511"/>
      <c r="F43" s="589"/>
      <c r="G43" s="215"/>
      <c r="H43" s="47"/>
      <c r="I43" s="164" t="s">
        <v>5111</v>
      </c>
      <c r="J43" s="47" t="s">
        <v>5112</v>
      </c>
      <c r="K43" s="47"/>
      <c r="L43" s="47"/>
      <c r="M43" s="47"/>
      <c r="N43" s="47"/>
      <c r="O43" s="47"/>
      <c r="P43" s="47"/>
      <c r="Q43" s="7"/>
      <c r="R43" s="7"/>
      <c r="S43" s="47"/>
      <c r="T43" s="111" t="s">
        <v>5113</v>
      </c>
      <c r="U43" s="47"/>
      <c r="V43" s="47"/>
      <c r="W43" s="47"/>
      <c r="AB43" s="622"/>
      <c r="AC43" s="623"/>
      <c r="AD43" s="161"/>
      <c r="AE43" s="161"/>
      <c r="AF43" s="41"/>
      <c r="AG43" s="622"/>
      <c r="AH43" s="623"/>
      <c r="AI43" s="161"/>
      <c r="AJ43" s="161"/>
      <c r="AK43" s="41"/>
      <c r="AL43" s="622"/>
      <c r="AM43" s="623"/>
      <c r="AN43" s="161"/>
      <c r="AO43" s="161"/>
      <c r="AP43" s="41"/>
      <c r="AR43" s="47"/>
      <c r="AS43" s="511"/>
      <c r="BE43" s="25"/>
      <c r="BI43" s="621"/>
    </row>
    <row r="44" spans="1:75" s="16" customFormat="1" ht="20.149999999999999" customHeight="1">
      <c r="A44" s="592" t="s">
        <v>2056</v>
      </c>
      <c r="B44" s="589" t="s">
        <v>5110</v>
      </c>
      <c r="C44" s="511"/>
      <c r="D44" s="511"/>
      <c r="E44" s="511"/>
      <c r="F44" s="589"/>
      <c r="G44" s="215"/>
      <c r="H44" s="47"/>
      <c r="I44" s="165" t="s">
        <v>5138</v>
      </c>
      <c r="J44" t="s">
        <v>6835</v>
      </c>
      <c r="K44" s="47"/>
      <c r="L44" s="47"/>
      <c r="M44" s="111"/>
      <c r="N44" s="47"/>
      <c r="O44" s="47"/>
      <c r="P44" s="47"/>
      <c r="Q44" s="7"/>
      <c r="R44" s="7"/>
      <c r="S44" s="47"/>
      <c r="T44" s="111" t="s">
        <v>6836</v>
      </c>
      <c r="U44" s="47"/>
      <c r="V44" s="47"/>
      <c r="W44" s="47"/>
      <c r="AB44" s="299"/>
      <c r="AC44" s="299"/>
      <c r="AD44" s="624"/>
      <c r="AE44" s="161"/>
      <c r="AF44" s="41"/>
      <c r="AG44" s="299" t="s">
        <v>4491</v>
      </c>
      <c r="AH44" s="299"/>
      <c r="AI44" s="624"/>
      <c r="AJ44" s="161"/>
      <c r="AK44" s="41"/>
      <c r="AL44" s="299"/>
      <c r="AM44" s="299"/>
      <c r="AN44" s="624"/>
      <c r="AO44" s="161"/>
      <c r="AP44" s="41"/>
      <c r="AR44" s="623" t="s">
        <v>1829</v>
      </c>
      <c r="AS44" s="511"/>
      <c r="BD44" s="1141"/>
      <c r="BE44" s="1141"/>
      <c r="BF44" s="1141"/>
      <c r="BI44" s="621"/>
    </row>
    <row r="45" spans="1:75" s="16" customFormat="1" ht="20.149999999999999" customHeight="1">
      <c r="A45" s="214" t="s">
        <v>5114</v>
      </c>
      <c r="B45" s="589" t="s">
        <v>5137</v>
      </c>
      <c r="C45" s="511"/>
      <c r="D45" s="511"/>
      <c r="E45" s="511"/>
      <c r="F45" s="134"/>
      <c r="H45"/>
      <c r="I45" s="165" t="s">
        <v>3132</v>
      </c>
      <c r="J45" t="s">
        <v>3694</v>
      </c>
      <c r="K45" s="36"/>
      <c r="L45"/>
      <c r="M45" s="167"/>
      <c r="N45"/>
      <c r="O45"/>
      <c r="P45" s="13"/>
      <c r="Q45" s="7"/>
      <c r="R45" s="7"/>
      <c r="S45" s="36"/>
      <c r="T45" s="111" t="s">
        <v>686</v>
      </c>
      <c r="U45" s="133"/>
      <c r="V45" s="13"/>
      <c r="W45" s="1"/>
      <c r="AB45" s="625"/>
      <c r="AC45" s="299"/>
      <c r="AD45" s="624"/>
      <c r="AE45" s="119"/>
      <c r="AF45" s="41"/>
      <c r="AG45" s="625" t="s">
        <v>1496</v>
      </c>
      <c r="AH45" s="299"/>
      <c r="AI45" s="624"/>
      <c r="AJ45" s="119"/>
      <c r="AK45" s="41"/>
      <c r="AL45" s="625"/>
      <c r="AM45" s="299"/>
      <c r="AN45" s="624"/>
      <c r="AO45" s="119"/>
      <c r="AP45" s="41"/>
      <c r="AR45" s="166" t="s">
        <v>3820</v>
      </c>
      <c r="AS45" s="511"/>
      <c r="BE45" s="25"/>
      <c r="BI45" s="621"/>
    </row>
    <row r="46" spans="1:75" s="16" customFormat="1" ht="20.149999999999999" customHeight="1">
      <c r="A46" s="134"/>
      <c r="B46" s="190" t="s">
        <v>3131</v>
      </c>
      <c r="C46" s="305"/>
      <c r="D46" s="305"/>
      <c r="E46" s="305"/>
      <c r="F46" s="190" t="s">
        <v>4942</v>
      </c>
      <c r="G46" s="134"/>
      <c r="H46"/>
      <c r="I46"/>
      <c r="J46" t="s">
        <v>5108</v>
      </c>
      <c r="K46" s="36"/>
      <c r="L46"/>
      <c r="M46" s="167"/>
      <c r="N46"/>
      <c r="O46"/>
      <c r="P46" s="13"/>
      <c r="Q46" s="7"/>
      <c r="R46" s="7"/>
      <c r="S46" s="36"/>
      <c r="T46" s="111" t="s">
        <v>1989</v>
      </c>
      <c r="U46" s="132"/>
      <c r="V46"/>
      <c r="W46"/>
      <c r="AB46" s="298"/>
      <c r="AC46" s="298"/>
      <c r="AD46" s="298"/>
      <c r="AE46"/>
      <c r="AF46"/>
      <c r="AG46" s="298" t="s">
        <v>543</v>
      </c>
      <c r="AH46" s="298"/>
      <c r="AI46" s="298"/>
      <c r="AJ46"/>
      <c r="AK46"/>
      <c r="AL46" s="298"/>
      <c r="AM46" s="298"/>
      <c r="AN46" s="298"/>
      <c r="AO46"/>
      <c r="AP46"/>
      <c r="AR46" s="166" t="s">
        <v>1212</v>
      </c>
      <c r="AS46" s="305"/>
      <c r="BI46" s="621"/>
      <c r="BW46" s="25"/>
    </row>
    <row r="47" spans="1:75" s="1" customFormat="1" ht="20.149999999999999" customHeight="1">
      <c r="A47" s="486"/>
      <c r="B47" s="199"/>
      <c r="C47" s="486"/>
      <c r="D47" s="305"/>
      <c r="E47" s="305"/>
      <c r="F47" s="146"/>
      <c r="G47" s="487"/>
      <c r="J47" s="16"/>
      <c r="M47" s="16"/>
      <c r="O47" s="16"/>
      <c r="R47" s="16"/>
      <c r="S47" s="16"/>
      <c r="T47" s="16"/>
      <c r="V47" s="16"/>
      <c r="W47" s="16"/>
      <c r="AC47" s="16"/>
      <c r="AD47" s="16"/>
      <c r="AE47" s="16"/>
      <c r="AF47" s="16"/>
      <c r="AH47" s="16"/>
      <c r="AI47" s="16"/>
      <c r="AJ47" s="16"/>
      <c r="AK47" s="16"/>
      <c r="AM47" s="16"/>
      <c r="AN47" s="16"/>
      <c r="AO47" s="16"/>
      <c r="AP47" s="16"/>
      <c r="AQ47" s="51"/>
      <c r="AR47" s="51"/>
      <c r="AS47" s="305"/>
      <c r="AU47" s="51"/>
      <c r="AV47" s="51"/>
      <c r="AW47" s="51"/>
      <c r="AX47" s="51"/>
      <c r="AZ47" s="51"/>
      <c r="BA47" s="51"/>
      <c r="BB47" s="81"/>
      <c r="BC47" s="51"/>
    </row>
  </sheetData>
  <mergeCells count="58">
    <mergeCell ref="AS18:AS21"/>
    <mergeCell ref="W18:AA18"/>
    <mergeCell ref="AL20:AP20"/>
    <mergeCell ref="AB20:AF20"/>
    <mergeCell ref="AB18:AF18"/>
    <mergeCell ref="AL19:AP19"/>
    <mergeCell ref="AB19:AF19"/>
    <mergeCell ref="AG19:AK19"/>
    <mergeCell ref="R18:V18"/>
    <mergeCell ref="A1:D1"/>
    <mergeCell ref="A2:B3"/>
    <mergeCell ref="C2:C3"/>
    <mergeCell ref="D2:D3"/>
    <mergeCell ref="D18:D21"/>
    <mergeCell ref="E18:E21"/>
    <mergeCell ref="F18:F21"/>
    <mergeCell ref="H20:L20"/>
    <mergeCell ref="G18:G21"/>
    <mergeCell ref="AM3:AN3"/>
    <mergeCell ref="M20:Q20"/>
    <mergeCell ref="AR4:AS4"/>
    <mergeCell ref="AR5:AS5"/>
    <mergeCell ref="M8:U9"/>
    <mergeCell ref="AR6:AS6"/>
    <mergeCell ref="AQ18:AQ21"/>
    <mergeCell ref="AR3:AS3"/>
    <mergeCell ref="M2:V3"/>
    <mergeCell ref="M18:Q18"/>
    <mergeCell ref="A12:B12"/>
    <mergeCell ref="A13:B13"/>
    <mergeCell ref="A14:B14"/>
    <mergeCell ref="M19:Q19"/>
    <mergeCell ref="H19:L19"/>
    <mergeCell ref="H18:L18"/>
    <mergeCell ref="A15:B15"/>
    <mergeCell ref="A18:A21"/>
    <mergeCell ref="B18:B21"/>
    <mergeCell ref="C18:C21"/>
    <mergeCell ref="A8:B8"/>
    <mergeCell ref="A9:B9"/>
    <mergeCell ref="I4:Z5"/>
    <mergeCell ref="A11:B11"/>
    <mergeCell ref="L6:V7"/>
    <mergeCell ref="A4:B4"/>
    <mergeCell ref="A5:B5"/>
    <mergeCell ref="A6:B6"/>
    <mergeCell ref="A7:B7"/>
    <mergeCell ref="A10:B10"/>
    <mergeCell ref="BD44:BF44"/>
    <mergeCell ref="AT18:AT21"/>
    <mergeCell ref="W20:AA20"/>
    <mergeCell ref="R20:V20"/>
    <mergeCell ref="W19:AA19"/>
    <mergeCell ref="R19:V19"/>
    <mergeCell ref="AR18:AR21"/>
    <mergeCell ref="AL18:AP18"/>
    <mergeCell ref="AG20:AK20"/>
    <mergeCell ref="AG18:AK18"/>
  </mergeCells>
  <phoneticPr fontId="21" type="noConversion"/>
  <pageMargins left="1.5" right="0.75" top="0.75" bottom="0.75" header="0.5" footer="0.5"/>
  <pageSetup paperSize="5038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hotoshop.Image.8" shapeId="113668" r:id="rId4">
          <objectPr defaultSize="0" autoPict="0" r:id="rId5">
            <anchor moveWithCells="1" sizeWithCells="1">
              <from>
                <xdr:col>10</xdr:col>
                <xdr:colOff>349250</xdr:colOff>
                <xdr:row>0</xdr:row>
                <xdr:rowOff>107950</xdr:rowOff>
              </from>
              <to>
                <xdr:col>12</xdr:col>
                <xdr:colOff>50800</xdr:colOff>
                <xdr:row>2</xdr:row>
                <xdr:rowOff>190500</xdr:rowOff>
              </to>
            </anchor>
          </objectPr>
        </oleObject>
      </mc:Choice>
      <mc:Fallback>
        <oleObject progId="Photoshop.Image.8" shapeId="113668" r:id="rId4"/>
      </mc:Fallback>
    </mc:AlternateContent>
  </oleObjects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6"/>
  <dimension ref="A1:BY47"/>
  <sheetViews>
    <sheetView workbookViewId="0">
      <selection activeCell="D12" sqref="D12"/>
    </sheetView>
  </sheetViews>
  <sheetFormatPr defaultRowHeight="12.5"/>
  <cols>
    <col min="1" max="1" width="19.26953125" customWidth="1"/>
    <col min="2" max="2" width="12" style="119" customWidth="1"/>
    <col min="3" max="3" width="10.453125" customWidth="1"/>
    <col min="4" max="4" width="10" customWidth="1"/>
    <col min="6" max="6" width="23.453125" customWidth="1"/>
    <col min="7" max="7" width="10" style="119" customWidth="1"/>
    <col min="8" max="30" width="6.26953125" customWidth="1"/>
    <col min="31" max="31" width="7.7265625" customWidth="1"/>
    <col min="32" max="32" width="8.1796875" customWidth="1"/>
    <col min="33" max="35" width="6.26953125" customWidth="1"/>
    <col min="36" max="36" width="7.7265625" customWidth="1"/>
    <col min="37" max="37" width="8.1796875" customWidth="1"/>
    <col min="38" max="40" width="6.26953125" customWidth="1"/>
    <col min="41" max="41" width="7.7265625" customWidth="1"/>
    <col min="42" max="42" width="8.1796875" customWidth="1"/>
    <col min="48" max="48" width="18" customWidth="1"/>
  </cols>
  <sheetData>
    <row r="1" spans="1:47" ht="18">
      <c r="A1" s="1047" t="s">
        <v>4046</v>
      </c>
      <c r="B1" s="1047"/>
      <c r="C1" s="1047"/>
      <c r="D1" s="1047"/>
      <c r="E1" s="1"/>
      <c r="F1" s="1"/>
      <c r="G1" s="1"/>
      <c r="H1" s="1"/>
      <c r="I1" s="1"/>
      <c r="J1" s="1"/>
      <c r="K1" s="1"/>
      <c r="L1" s="1"/>
      <c r="M1" s="1"/>
      <c r="N1" s="97"/>
      <c r="O1" s="170"/>
      <c r="P1" s="171"/>
      <c r="Q1" s="170"/>
      <c r="R1" s="171"/>
      <c r="S1" s="170"/>
      <c r="T1" s="172"/>
      <c r="U1" s="171"/>
      <c r="V1" s="171"/>
      <c r="W1" s="17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7" s="4" customFormat="1" ht="18" customHeight="1">
      <c r="A2" s="1048" t="s">
        <v>3981</v>
      </c>
      <c r="B2" s="1049"/>
      <c r="C2" s="1052" t="s">
        <v>2065</v>
      </c>
      <c r="D2" s="1052" t="s">
        <v>2252</v>
      </c>
      <c r="E2" s="135"/>
      <c r="G2" s="31"/>
      <c r="H2" s="31"/>
      <c r="M2" s="956" t="s">
        <v>1665</v>
      </c>
      <c r="N2" s="956"/>
      <c r="O2" s="956"/>
      <c r="P2" s="956"/>
      <c r="Q2" s="956"/>
      <c r="R2" s="956"/>
      <c r="S2" s="956"/>
      <c r="T2" s="956"/>
      <c r="U2" s="956"/>
      <c r="V2" s="956"/>
      <c r="W2" s="171"/>
      <c r="X2" s="171"/>
      <c r="Y2" s="171"/>
      <c r="Z2" s="173"/>
      <c r="AA2" s="173"/>
      <c r="AO2" s="147"/>
      <c r="AP2" s="124"/>
      <c r="AQ2" s="236" t="s">
        <v>6140</v>
      </c>
      <c r="AR2" s="236"/>
      <c r="AS2" s="236"/>
      <c r="AT2" s="236"/>
      <c r="AU2" s="236"/>
    </row>
    <row r="3" spans="1:47" s="4" customFormat="1" ht="18" customHeight="1">
      <c r="A3" s="1050"/>
      <c r="B3" s="1051"/>
      <c r="C3" s="1053"/>
      <c r="D3" s="1053"/>
      <c r="E3" s="123"/>
      <c r="F3" s="2"/>
      <c r="M3" s="956"/>
      <c r="N3" s="956"/>
      <c r="O3" s="956"/>
      <c r="P3" s="956"/>
      <c r="Q3" s="956"/>
      <c r="R3" s="956"/>
      <c r="S3" s="956"/>
      <c r="T3" s="956"/>
      <c r="U3" s="956"/>
      <c r="V3" s="956"/>
      <c r="W3" s="205"/>
      <c r="X3" s="205"/>
      <c r="Y3" s="205"/>
      <c r="Z3" s="205"/>
      <c r="AA3" s="205"/>
      <c r="AO3" s="991" t="s">
        <v>2935</v>
      </c>
      <c r="AP3" s="992"/>
      <c r="AQ3" s="225" t="s">
        <v>3975</v>
      </c>
      <c r="AR3" s="226" t="s">
        <v>1831</v>
      </c>
      <c r="AS3" s="226" t="s">
        <v>3974</v>
      </c>
      <c r="AT3" s="1009" t="s">
        <v>2936</v>
      </c>
      <c r="AU3" s="1010"/>
    </row>
    <row r="4" spans="1:47" ht="18" customHeight="1">
      <c r="A4" s="988" t="s">
        <v>2253</v>
      </c>
      <c r="B4" s="988"/>
      <c r="C4" s="58" t="s">
        <v>2968</v>
      </c>
      <c r="D4" s="114">
        <v>4</v>
      </c>
      <c r="E4" s="123"/>
      <c r="F4" s="1"/>
      <c r="G4" s="30"/>
      <c r="H4" s="30"/>
      <c r="I4" s="989" t="s">
        <v>3641</v>
      </c>
      <c r="J4" s="989"/>
      <c r="K4" s="989"/>
      <c r="L4" s="989"/>
      <c r="M4" s="989"/>
      <c r="N4" s="989"/>
      <c r="O4" s="989"/>
      <c r="P4" s="989"/>
      <c r="Q4" s="989"/>
      <c r="R4" s="989"/>
      <c r="S4" s="989"/>
      <c r="T4" s="989"/>
      <c r="U4" s="989"/>
      <c r="V4" s="989"/>
      <c r="W4" s="989"/>
      <c r="X4" s="989"/>
      <c r="Y4" s="989"/>
      <c r="Z4" s="989"/>
      <c r="AA4" s="140"/>
      <c r="AB4" s="1"/>
      <c r="AG4" s="1"/>
      <c r="AL4" s="1"/>
      <c r="AO4" s="186" t="s">
        <v>3976</v>
      </c>
      <c r="AP4" s="186"/>
      <c r="AQ4" s="58"/>
      <c r="AR4" s="58"/>
      <c r="AS4" s="58"/>
      <c r="AT4" s="1325"/>
      <c r="AU4" s="1326"/>
    </row>
    <row r="5" spans="1:47" ht="18" customHeight="1">
      <c r="A5" s="988" t="s">
        <v>891</v>
      </c>
      <c r="B5" s="988"/>
      <c r="C5" s="58" t="s">
        <v>4047</v>
      </c>
      <c r="D5" s="58">
        <v>3.75</v>
      </c>
      <c r="E5" s="123"/>
      <c r="F5" s="1"/>
      <c r="G5" s="30"/>
      <c r="H5" s="30"/>
      <c r="I5" s="989"/>
      <c r="J5" s="989"/>
      <c r="K5" s="989"/>
      <c r="L5" s="989"/>
      <c r="M5" s="989"/>
      <c r="N5" s="989"/>
      <c r="O5" s="989"/>
      <c r="P5" s="989"/>
      <c r="Q5" s="989"/>
      <c r="R5" s="989"/>
      <c r="S5" s="989"/>
      <c r="T5" s="989"/>
      <c r="U5" s="989"/>
      <c r="V5" s="989"/>
      <c r="W5" s="989"/>
      <c r="X5" s="989"/>
      <c r="Y5" s="989"/>
      <c r="Z5" s="989"/>
      <c r="AA5" s="140"/>
      <c r="AB5" s="1"/>
      <c r="AG5" s="1"/>
      <c r="AL5" s="1"/>
      <c r="AO5" s="186" t="s">
        <v>3977</v>
      </c>
      <c r="AP5" s="186"/>
      <c r="AQ5" s="614"/>
      <c r="AR5" s="614"/>
      <c r="AS5" s="151"/>
      <c r="AT5" s="1325"/>
      <c r="AU5" s="1326"/>
    </row>
    <row r="6" spans="1:47" ht="18" customHeight="1">
      <c r="A6" s="988" t="s">
        <v>892</v>
      </c>
      <c r="B6" s="988"/>
      <c r="C6" s="58" t="s">
        <v>5775</v>
      </c>
      <c r="D6" s="114">
        <v>3.5</v>
      </c>
      <c r="E6" s="123"/>
      <c r="F6" s="1"/>
      <c r="G6" s="1"/>
      <c r="H6" s="22"/>
      <c r="I6" s="1"/>
      <c r="J6" s="1"/>
      <c r="K6" s="1"/>
      <c r="L6" s="940" t="s">
        <v>3642</v>
      </c>
      <c r="M6" s="940"/>
      <c r="N6" s="940"/>
      <c r="O6" s="940"/>
      <c r="P6" s="940"/>
      <c r="Q6" s="940"/>
      <c r="R6" s="940"/>
      <c r="S6" s="940"/>
      <c r="T6" s="940"/>
      <c r="U6" s="940"/>
      <c r="V6" s="940"/>
      <c r="W6" s="140"/>
      <c r="X6" s="140"/>
      <c r="Y6" s="140"/>
      <c r="Z6" s="140"/>
      <c r="AA6" s="140"/>
      <c r="AB6" s="1"/>
      <c r="AG6" s="1"/>
      <c r="AL6" s="1"/>
      <c r="AO6" s="186" t="s">
        <v>3978</v>
      </c>
      <c r="AP6" s="186"/>
      <c r="AQ6" s="614"/>
      <c r="AR6" s="614"/>
      <c r="AS6" s="615"/>
      <c r="AT6" s="1325"/>
      <c r="AU6" s="1326"/>
    </row>
    <row r="7" spans="1:47" ht="18" customHeight="1">
      <c r="A7" s="988" t="s">
        <v>893</v>
      </c>
      <c r="B7" s="988"/>
      <c r="C7" s="58" t="s">
        <v>4048</v>
      </c>
      <c r="D7" s="58">
        <v>3.25</v>
      </c>
      <c r="E7" s="123"/>
      <c r="F7" s="1"/>
      <c r="G7" s="1"/>
      <c r="H7" s="1"/>
      <c r="I7" s="1"/>
      <c r="J7" s="1"/>
      <c r="K7" s="1"/>
      <c r="L7" s="940"/>
      <c r="M7" s="940"/>
      <c r="N7" s="940"/>
      <c r="O7" s="940"/>
      <c r="P7" s="940"/>
      <c r="Q7" s="940"/>
      <c r="R7" s="940"/>
      <c r="S7" s="940"/>
      <c r="T7" s="940"/>
      <c r="U7" s="940"/>
      <c r="V7" s="940"/>
      <c r="W7" s="140"/>
      <c r="X7" s="140"/>
      <c r="Y7" s="140"/>
      <c r="Z7" s="140"/>
      <c r="AA7" s="140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</row>
    <row r="8" spans="1:47" ht="18" customHeight="1">
      <c r="A8" s="988" t="s">
        <v>894</v>
      </c>
      <c r="B8" s="988"/>
      <c r="C8" s="58" t="s">
        <v>4049</v>
      </c>
      <c r="D8" s="114">
        <v>3</v>
      </c>
      <c r="E8" s="123"/>
      <c r="F8" s="1"/>
      <c r="G8" s="1"/>
      <c r="H8" s="22"/>
      <c r="I8" s="1"/>
      <c r="J8" s="1"/>
      <c r="K8" s="1"/>
      <c r="L8" s="22"/>
      <c r="M8" s="940" t="s">
        <v>5937</v>
      </c>
      <c r="N8" s="940"/>
      <c r="O8" s="940"/>
      <c r="P8" s="940"/>
      <c r="Q8" s="940"/>
      <c r="R8" s="940"/>
      <c r="S8" s="940"/>
      <c r="T8" s="940"/>
      <c r="U8" s="940"/>
      <c r="V8" s="140"/>
      <c r="W8" s="140"/>
      <c r="X8" s="140"/>
      <c r="Y8" s="140"/>
      <c r="Z8" s="140"/>
      <c r="AA8" s="140"/>
      <c r="AB8" s="22"/>
      <c r="AC8" s="1"/>
      <c r="AD8" s="22"/>
      <c r="AE8" s="1"/>
      <c r="AF8" s="1"/>
      <c r="AG8" s="22"/>
      <c r="AH8" s="1"/>
      <c r="AI8" s="22"/>
      <c r="AJ8" s="1"/>
      <c r="AK8" s="1"/>
      <c r="AL8" s="22"/>
      <c r="AM8" s="1"/>
      <c r="AN8" s="22"/>
      <c r="AO8" s="1"/>
      <c r="AP8" s="1"/>
      <c r="AQ8" s="1"/>
      <c r="AR8" s="1"/>
      <c r="AS8" s="1"/>
      <c r="AT8" s="1"/>
    </row>
    <row r="9" spans="1:47" ht="18" customHeight="1">
      <c r="A9" s="988" t="s">
        <v>667</v>
      </c>
      <c r="B9" s="988"/>
      <c r="C9" s="58" t="s">
        <v>5782</v>
      </c>
      <c r="D9" s="58">
        <v>2.75</v>
      </c>
      <c r="E9" s="123"/>
      <c r="F9" s="1"/>
      <c r="G9" s="1"/>
      <c r="H9" s="22"/>
      <c r="I9" s="1"/>
      <c r="J9" s="1"/>
      <c r="K9" s="1"/>
      <c r="L9" s="22"/>
      <c r="M9" s="940"/>
      <c r="N9" s="940"/>
      <c r="O9" s="940"/>
      <c r="P9" s="940"/>
      <c r="Q9" s="940"/>
      <c r="R9" s="940"/>
      <c r="S9" s="940"/>
      <c r="T9" s="940"/>
      <c r="U9" s="940"/>
      <c r="V9" s="140"/>
      <c r="W9" s="140"/>
      <c r="X9" s="140"/>
      <c r="Y9" s="140"/>
      <c r="Z9" s="140"/>
      <c r="AA9" s="140"/>
      <c r="AB9" s="22"/>
      <c r="AC9" s="1"/>
      <c r="AD9" s="22"/>
      <c r="AE9" s="1"/>
      <c r="AF9" s="1"/>
      <c r="AG9" s="22"/>
      <c r="AH9" s="1"/>
      <c r="AI9" s="22"/>
      <c r="AJ9" s="1"/>
      <c r="AK9" s="1"/>
      <c r="AL9" s="22"/>
      <c r="AM9" s="1"/>
      <c r="AN9" s="22"/>
      <c r="AO9" s="1"/>
      <c r="AP9" s="1"/>
      <c r="AQ9" s="1"/>
      <c r="AR9" s="1"/>
      <c r="AS9" s="1"/>
      <c r="AT9" s="1"/>
    </row>
    <row r="10" spans="1:47" ht="18" customHeight="1">
      <c r="A10" s="988" t="s">
        <v>668</v>
      </c>
      <c r="B10" s="988"/>
      <c r="C10" s="58" t="s">
        <v>4050</v>
      </c>
      <c r="D10" s="114">
        <v>2.5</v>
      </c>
      <c r="E10" s="123"/>
      <c r="F10" s="1"/>
      <c r="G10" s="1"/>
      <c r="H10" s="1"/>
      <c r="I10" s="1"/>
      <c r="J10" s="1"/>
      <c r="K10" s="1"/>
      <c r="L10" s="30"/>
      <c r="M10" s="183"/>
      <c r="N10" s="96"/>
      <c r="O10" s="1"/>
      <c r="P10" s="1"/>
      <c r="Q10" s="1"/>
      <c r="R10" s="1"/>
      <c r="S10" s="1"/>
      <c r="T10" s="1"/>
      <c r="U10" s="1"/>
      <c r="V10" s="173"/>
      <c r="W10" s="173"/>
      <c r="X10" s="30"/>
      <c r="Y10" s="183"/>
      <c r="Z10" s="30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</row>
    <row r="11" spans="1:47" ht="18" customHeight="1">
      <c r="A11" s="988" t="s">
        <v>3303</v>
      </c>
      <c r="B11" s="988"/>
      <c r="C11" s="58" t="s">
        <v>4051</v>
      </c>
      <c r="D11" s="58">
        <v>2.25</v>
      </c>
      <c r="E11" s="123"/>
      <c r="F11" s="1"/>
      <c r="G11" s="1"/>
      <c r="H11" s="1"/>
      <c r="I11" s="1"/>
      <c r="J11" s="1"/>
      <c r="K11" s="1"/>
      <c r="L11" s="30"/>
      <c r="M11" s="183"/>
      <c r="N11" s="96"/>
      <c r="O11" s="1"/>
      <c r="P11" s="1"/>
      <c r="Q11" s="1"/>
      <c r="R11" s="1"/>
      <c r="S11" s="1"/>
      <c r="T11" s="1"/>
      <c r="U11" s="1"/>
      <c r="V11" s="173"/>
      <c r="W11" s="173"/>
      <c r="X11" s="30"/>
      <c r="Y11" s="183"/>
      <c r="Z11" s="30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</row>
    <row r="12" spans="1:47" ht="18" customHeight="1">
      <c r="A12" s="988" t="s">
        <v>3304</v>
      </c>
      <c r="B12" s="988"/>
      <c r="C12" s="58" t="s">
        <v>4052</v>
      </c>
      <c r="D12" s="114">
        <v>2</v>
      </c>
      <c r="E12" s="123"/>
      <c r="F12" s="1"/>
      <c r="G12" s="1"/>
      <c r="H12" s="1"/>
      <c r="I12" s="1"/>
      <c r="J12" s="1"/>
      <c r="K12" s="1"/>
      <c r="L12" s="1"/>
      <c r="M12" s="5"/>
      <c r="N12" s="96"/>
      <c r="O12" s="32"/>
      <c r="P12" s="32"/>
      <c r="Q12" s="32"/>
      <c r="R12" s="32"/>
      <c r="S12" s="32"/>
      <c r="T12" s="37"/>
      <c r="U12" s="32"/>
      <c r="V12" s="32"/>
      <c r="W12" s="130"/>
      <c r="X12" s="1"/>
      <c r="Y12" s="5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</row>
    <row r="13" spans="1:47" ht="18" customHeight="1">
      <c r="A13" s="988" t="s">
        <v>5781</v>
      </c>
      <c r="B13" s="988"/>
      <c r="C13" s="58" t="s">
        <v>5014</v>
      </c>
      <c r="D13" s="114">
        <v>0</v>
      </c>
      <c r="E13" s="123"/>
      <c r="F13" s="4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5"/>
      <c r="X13" s="10"/>
      <c r="Y13" s="1"/>
      <c r="Z13" s="10"/>
      <c r="AA13" s="1"/>
      <c r="AB13" s="51"/>
      <c r="AC13" s="51"/>
      <c r="AD13" s="51"/>
      <c r="AE13" s="1"/>
      <c r="AF13" s="1"/>
      <c r="AG13" s="51"/>
      <c r="AH13" s="51"/>
      <c r="AI13" s="51"/>
      <c r="AJ13" s="1"/>
      <c r="AK13" s="1"/>
      <c r="AL13" s="51"/>
      <c r="AM13" s="51"/>
      <c r="AN13" s="51"/>
      <c r="AO13" s="1"/>
      <c r="AP13" s="1"/>
      <c r="AQ13" s="51"/>
      <c r="AR13" s="51"/>
      <c r="AS13" s="51"/>
      <c r="AT13" s="1"/>
    </row>
    <row r="14" spans="1:47" ht="18" customHeight="1">
      <c r="A14" s="988" t="s">
        <v>3305</v>
      </c>
      <c r="B14" s="988"/>
      <c r="C14" s="58" t="s">
        <v>6151</v>
      </c>
      <c r="D14" s="114" t="s">
        <v>6152</v>
      </c>
      <c r="E14" s="75"/>
      <c r="F14" s="13"/>
      <c r="G14" s="1"/>
      <c r="H14" s="1"/>
      <c r="I14" s="1"/>
      <c r="J14" s="1"/>
      <c r="K14" s="1"/>
      <c r="L14" s="1"/>
      <c r="M14" s="1"/>
      <c r="N14" s="22"/>
      <c r="O14" s="1"/>
      <c r="P14" s="22"/>
      <c r="Q14" s="1"/>
      <c r="R14" s="1"/>
      <c r="S14" s="22"/>
      <c r="T14" s="1"/>
      <c r="U14" s="22"/>
      <c r="V14" s="1"/>
      <c r="W14" s="22"/>
      <c r="X14" s="22"/>
      <c r="Y14" s="1"/>
      <c r="Z14" s="22"/>
      <c r="AA14" s="1"/>
      <c r="AB14" s="51"/>
      <c r="AC14" s="77"/>
      <c r="AD14" s="51"/>
      <c r="AE14" s="22"/>
      <c r="AF14" s="1"/>
      <c r="AG14" s="51"/>
      <c r="AH14" s="77"/>
      <c r="AI14" s="51"/>
      <c r="AJ14" s="22"/>
      <c r="AK14" s="1"/>
      <c r="AL14" s="51"/>
      <c r="AM14" s="77"/>
      <c r="AN14" s="51"/>
      <c r="AO14" s="22"/>
      <c r="AP14" s="1"/>
      <c r="AQ14" s="51"/>
      <c r="AR14" s="51"/>
      <c r="AS14" s="51"/>
      <c r="AT14" s="1"/>
    </row>
    <row r="15" spans="1:47" ht="18" customHeight="1">
      <c r="A15" s="988" t="s">
        <v>3305</v>
      </c>
      <c r="B15" s="988"/>
      <c r="C15" s="58" t="s">
        <v>6153</v>
      </c>
      <c r="D15" s="114" t="s">
        <v>3616</v>
      </c>
      <c r="E15" s="75"/>
      <c r="F15" s="13"/>
      <c r="G15" s="1"/>
      <c r="H15" s="1"/>
      <c r="I15" s="1"/>
      <c r="J15" s="1"/>
      <c r="K15" s="1"/>
      <c r="L15" s="1"/>
      <c r="M15" s="1"/>
      <c r="N15" s="22"/>
      <c r="O15" s="1"/>
      <c r="P15" s="22"/>
      <c r="Q15" s="1"/>
      <c r="R15" s="1"/>
      <c r="S15" s="22"/>
      <c r="T15" s="1"/>
      <c r="U15" s="22"/>
      <c r="V15" s="1"/>
      <c r="W15" s="22"/>
      <c r="X15" s="22"/>
      <c r="Y15" s="1"/>
      <c r="Z15" s="22"/>
      <c r="AA15" s="1"/>
      <c r="AB15" s="51"/>
      <c r="AC15" s="77"/>
      <c r="AD15" s="51"/>
      <c r="AE15" s="22"/>
      <c r="AF15" s="1"/>
      <c r="AG15" s="51"/>
      <c r="AH15" s="77"/>
      <c r="AI15" s="51"/>
      <c r="AJ15" s="22"/>
      <c r="AK15" s="1"/>
      <c r="AL15" s="51"/>
      <c r="AM15" s="77"/>
      <c r="AN15" s="51"/>
      <c r="AO15" s="22"/>
      <c r="AP15" s="1"/>
      <c r="AQ15" s="51"/>
      <c r="AR15" s="51"/>
      <c r="AS15" s="51"/>
      <c r="AT15" s="1"/>
    </row>
    <row r="16" spans="1:47" ht="15.75" customHeight="1">
      <c r="A16" s="73" t="s">
        <v>3318</v>
      </c>
      <c r="B16" s="34"/>
      <c r="C16" s="28"/>
      <c r="D16" s="36"/>
      <c r="E16" s="75"/>
      <c r="F16" s="13"/>
      <c r="G16" s="1"/>
      <c r="H16" s="1"/>
      <c r="I16" s="1"/>
      <c r="J16" s="1"/>
      <c r="K16" s="1"/>
      <c r="L16" s="1"/>
      <c r="M16" s="1"/>
      <c r="N16" s="22"/>
      <c r="O16" s="1"/>
      <c r="P16" s="22"/>
      <c r="Q16" s="1"/>
      <c r="R16" s="1"/>
      <c r="S16" s="22"/>
      <c r="T16" s="1"/>
      <c r="U16" s="22"/>
      <c r="V16" s="1"/>
      <c r="W16" s="22"/>
      <c r="X16" s="22"/>
      <c r="Y16" s="1"/>
      <c r="Z16" s="22"/>
      <c r="AA16" s="1"/>
      <c r="AB16" s="51"/>
      <c r="AC16" s="77"/>
      <c r="AD16" s="51"/>
      <c r="AE16" s="22"/>
      <c r="AF16" s="1"/>
      <c r="AG16" s="51"/>
      <c r="AH16" s="77"/>
      <c r="AI16" s="51"/>
      <c r="AJ16" s="22"/>
      <c r="AK16" s="1"/>
      <c r="AL16" s="51"/>
      <c r="AM16" s="77"/>
      <c r="AN16" s="51"/>
      <c r="AO16" s="22"/>
      <c r="AP16" s="1"/>
      <c r="AQ16" s="51"/>
      <c r="AR16" s="51"/>
      <c r="AS16" s="51"/>
      <c r="AT16" s="1"/>
    </row>
    <row r="17" spans="1:48" ht="15.75" customHeight="1">
      <c r="E17" s="76"/>
      <c r="F17" s="32"/>
      <c r="G17" s="1"/>
      <c r="H17" s="1"/>
      <c r="I17" s="1"/>
      <c r="J17" s="1"/>
      <c r="K17" s="1"/>
      <c r="L17" s="1"/>
      <c r="M17" s="1"/>
      <c r="N17" s="22"/>
      <c r="O17" s="1"/>
      <c r="P17" s="22"/>
      <c r="Q17" s="1"/>
      <c r="R17" s="1"/>
      <c r="S17" s="22"/>
      <c r="T17" s="1"/>
      <c r="U17" s="22"/>
      <c r="V17" s="1"/>
      <c r="W17" s="22"/>
      <c r="X17" s="22"/>
      <c r="Y17" s="1"/>
      <c r="Z17" s="22"/>
      <c r="AA17" s="1"/>
      <c r="AB17" s="8"/>
      <c r="AC17" s="6"/>
      <c r="AD17" s="8"/>
      <c r="AE17" s="22"/>
      <c r="AF17" s="1"/>
      <c r="AG17" s="8"/>
      <c r="AH17" s="6"/>
      <c r="AI17" s="8"/>
      <c r="AJ17" s="22"/>
      <c r="AK17" s="1"/>
      <c r="AL17" s="8"/>
      <c r="AM17" s="6"/>
      <c r="AN17" s="8"/>
      <c r="AO17" s="22"/>
      <c r="AP17" s="1"/>
      <c r="AQ17" s="8"/>
      <c r="AR17" s="8"/>
      <c r="AS17" s="8"/>
      <c r="AT17" s="1"/>
    </row>
    <row r="18" spans="1:48" s="1" customFormat="1" ht="24" customHeight="1">
      <c r="A18" s="931" t="s">
        <v>5996</v>
      </c>
      <c r="B18" s="941" t="s">
        <v>5250</v>
      </c>
      <c r="C18" s="931" t="s">
        <v>5251</v>
      </c>
      <c r="D18" s="931" t="s">
        <v>5252</v>
      </c>
      <c r="E18" s="931" t="s">
        <v>3107</v>
      </c>
      <c r="F18" s="931" t="s">
        <v>3108</v>
      </c>
      <c r="G18" s="931" t="s">
        <v>5123</v>
      </c>
      <c r="H18" s="963" t="s">
        <v>4943</v>
      </c>
      <c r="I18" s="944"/>
      <c r="J18" s="944"/>
      <c r="K18" s="944"/>
      <c r="L18" s="945"/>
      <c r="M18" s="963" t="s">
        <v>4944</v>
      </c>
      <c r="N18" s="944"/>
      <c r="O18" s="944"/>
      <c r="P18" s="944"/>
      <c r="Q18" s="945"/>
      <c r="R18" s="963" t="s">
        <v>4945</v>
      </c>
      <c r="S18" s="944"/>
      <c r="T18" s="944"/>
      <c r="U18" s="944"/>
      <c r="V18" s="945"/>
      <c r="W18" s="963" t="s">
        <v>870</v>
      </c>
      <c r="X18" s="944"/>
      <c r="Y18" s="944"/>
      <c r="Z18" s="944"/>
      <c r="AA18" s="945"/>
      <c r="AB18" s="963" t="s">
        <v>871</v>
      </c>
      <c r="AC18" s="944"/>
      <c r="AD18" s="944"/>
      <c r="AE18" s="944"/>
      <c r="AF18" s="945"/>
      <c r="AG18" s="963" t="s">
        <v>872</v>
      </c>
      <c r="AH18" s="944"/>
      <c r="AI18" s="944"/>
      <c r="AJ18" s="944"/>
      <c r="AK18" s="945"/>
      <c r="AL18" s="963" t="s">
        <v>5902</v>
      </c>
      <c r="AM18" s="944"/>
      <c r="AN18" s="944"/>
      <c r="AO18" s="944"/>
      <c r="AP18" s="945"/>
      <c r="AQ18" s="941" t="s">
        <v>4936</v>
      </c>
      <c r="AR18" s="941" t="s">
        <v>4069</v>
      </c>
      <c r="AS18" s="941" t="s">
        <v>4068</v>
      </c>
      <c r="AT18" s="1322" t="s">
        <v>1983</v>
      </c>
      <c r="AU18" s="943" t="s">
        <v>3156</v>
      </c>
      <c r="AV18" s="943" t="s">
        <v>3157</v>
      </c>
    </row>
    <row r="19" spans="1:48" s="57" customFormat="1" ht="18.75" customHeight="1">
      <c r="A19" s="931"/>
      <c r="B19" s="967"/>
      <c r="C19" s="931"/>
      <c r="D19" s="931"/>
      <c r="E19" s="931"/>
      <c r="F19" s="931"/>
      <c r="G19" s="931"/>
      <c r="H19" s="963" t="s">
        <v>1994</v>
      </c>
      <c r="I19" s="944"/>
      <c r="J19" s="944"/>
      <c r="K19" s="944"/>
      <c r="L19" s="945"/>
      <c r="M19" s="963" t="s">
        <v>3609</v>
      </c>
      <c r="N19" s="944"/>
      <c r="O19" s="944"/>
      <c r="P19" s="944"/>
      <c r="Q19" s="945"/>
      <c r="R19" s="963" t="s">
        <v>3609</v>
      </c>
      <c r="S19" s="944"/>
      <c r="T19" s="944"/>
      <c r="U19" s="944"/>
      <c r="V19" s="945"/>
      <c r="W19" s="963" t="s">
        <v>3610</v>
      </c>
      <c r="X19" s="944"/>
      <c r="Y19" s="944"/>
      <c r="Z19" s="944"/>
      <c r="AA19" s="945"/>
      <c r="AB19" s="963" t="s">
        <v>1994</v>
      </c>
      <c r="AC19" s="944"/>
      <c r="AD19" s="944"/>
      <c r="AE19" s="944"/>
      <c r="AF19" s="945"/>
      <c r="AG19" s="963" t="s">
        <v>1994</v>
      </c>
      <c r="AH19" s="944"/>
      <c r="AI19" s="944"/>
      <c r="AJ19" s="944"/>
      <c r="AK19" s="945"/>
      <c r="AL19" s="963" t="s">
        <v>2961</v>
      </c>
      <c r="AM19" s="944"/>
      <c r="AN19" s="944"/>
      <c r="AO19" s="944"/>
      <c r="AP19" s="945"/>
      <c r="AQ19" s="967"/>
      <c r="AR19" s="967"/>
      <c r="AS19" s="967"/>
      <c r="AT19" s="1323"/>
      <c r="AU19" s="969"/>
      <c r="AV19" s="969"/>
    </row>
    <row r="20" spans="1:48" s="28" customFormat="1" ht="31.5" customHeight="1">
      <c r="A20" s="931"/>
      <c r="B20" s="967"/>
      <c r="C20" s="931"/>
      <c r="D20" s="931"/>
      <c r="E20" s="931"/>
      <c r="F20" s="931"/>
      <c r="G20" s="931"/>
      <c r="H20" s="932" t="s">
        <v>4062</v>
      </c>
      <c r="I20" s="933"/>
      <c r="J20" s="933"/>
      <c r="K20" s="933"/>
      <c r="L20" s="934"/>
      <c r="M20" s="932" t="s">
        <v>4063</v>
      </c>
      <c r="N20" s="933"/>
      <c r="O20" s="933"/>
      <c r="P20" s="933"/>
      <c r="Q20" s="934"/>
      <c r="R20" s="932" t="s">
        <v>4064</v>
      </c>
      <c r="S20" s="933"/>
      <c r="T20" s="933"/>
      <c r="U20" s="933"/>
      <c r="V20" s="934"/>
      <c r="W20" s="932" t="s">
        <v>4065</v>
      </c>
      <c r="X20" s="933"/>
      <c r="Y20" s="933"/>
      <c r="Z20" s="933"/>
      <c r="AA20" s="934"/>
      <c r="AB20" s="932" t="s">
        <v>4066</v>
      </c>
      <c r="AC20" s="933"/>
      <c r="AD20" s="933"/>
      <c r="AE20" s="933"/>
      <c r="AF20" s="934"/>
      <c r="AG20" s="932" t="s">
        <v>4067</v>
      </c>
      <c r="AH20" s="933"/>
      <c r="AI20" s="933"/>
      <c r="AJ20" s="933"/>
      <c r="AK20" s="934"/>
      <c r="AL20" s="932" t="s">
        <v>4941</v>
      </c>
      <c r="AM20" s="933"/>
      <c r="AN20" s="933"/>
      <c r="AO20" s="933"/>
      <c r="AP20" s="934"/>
      <c r="AQ20" s="967"/>
      <c r="AR20" s="967"/>
      <c r="AS20" s="967"/>
      <c r="AT20" s="1323"/>
      <c r="AU20" s="969"/>
      <c r="AV20" s="969"/>
    </row>
    <row r="21" spans="1:48" s="28" customFormat="1" ht="68.25" customHeight="1">
      <c r="A21" s="941"/>
      <c r="B21" s="967"/>
      <c r="C21" s="941"/>
      <c r="D21" s="941"/>
      <c r="E21" s="941"/>
      <c r="F21" s="941"/>
      <c r="G21" s="941"/>
      <c r="H21" s="83" t="s">
        <v>5489</v>
      </c>
      <c r="I21" s="84" t="s">
        <v>6862</v>
      </c>
      <c r="J21" s="68" t="s">
        <v>1656</v>
      </c>
      <c r="K21" s="67" t="s">
        <v>647</v>
      </c>
      <c r="L21" s="67" t="s">
        <v>2252</v>
      </c>
      <c r="M21" s="83" t="s">
        <v>464</v>
      </c>
      <c r="N21" s="68" t="s">
        <v>3598</v>
      </c>
      <c r="O21" s="68" t="s">
        <v>1653</v>
      </c>
      <c r="P21" s="67" t="s">
        <v>647</v>
      </c>
      <c r="Q21" s="67" t="s">
        <v>2252</v>
      </c>
      <c r="R21" s="83" t="s">
        <v>464</v>
      </c>
      <c r="S21" s="68" t="s">
        <v>3598</v>
      </c>
      <c r="T21" s="68" t="s">
        <v>1653</v>
      </c>
      <c r="U21" s="67" t="s">
        <v>647</v>
      </c>
      <c r="V21" s="67" t="s">
        <v>2252</v>
      </c>
      <c r="W21" s="83" t="s">
        <v>5489</v>
      </c>
      <c r="X21" s="68" t="s">
        <v>6862</v>
      </c>
      <c r="Y21" s="68" t="s">
        <v>1656</v>
      </c>
      <c r="Z21" s="67" t="s">
        <v>647</v>
      </c>
      <c r="AA21" s="67" t="s">
        <v>2252</v>
      </c>
      <c r="AB21" s="83" t="s">
        <v>5489</v>
      </c>
      <c r="AC21" s="68" t="s">
        <v>6862</v>
      </c>
      <c r="AD21" s="68" t="s">
        <v>1656</v>
      </c>
      <c r="AE21" s="67" t="s">
        <v>647</v>
      </c>
      <c r="AF21" s="67" t="s">
        <v>2252</v>
      </c>
      <c r="AG21" s="83" t="s">
        <v>5489</v>
      </c>
      <c r="AH21" s="68" t="s">
        <v>6862</v>
      </c>
      <c r="AI21" s="68" t="s">
        <v>1656</v>
      </c>
      <c r="AJ21" s="67" t="s">
        <v>647</v>
      </c>
      <c r="AK21" s="67" t="s">
        <v>2252</v>
      </c>
      <c r="AL21" s="83" t="s">
        <v>6614</v>
      </c>
      <c r="AM21" s="68" t="s">
        <v>2685</v>
      </c>
      <c r="AN21" s="68" t="s">
        <v>5686</v>
      </c>
      <c r="AO21" s="67" t="s">
        <v>647</v>
      </c>
      <c r="AP21" s="67" t="s">
        <v>2252</v>
      </c>
      <c r="AQ21" s="968"/>
      <c r="AR21" s="968"/>
      <c r="AS21" s="968"/>
      <c r="AT21" s="1324"/>
      <c r="AU21" s="970"/>
      <c r="AV21" s="970"/>
    </row>
    <row r="22" spans="1:48" ht="38.15" customHeight="1">
      <c r="A22" s="128" t="s">
        <v>2460</v>
      </c>
      <c r="B22" s="254" t="s">
        <v>7399</v>
      </c>
      <c r="C22" s="128" t="s">
        <v>7400</v>
      </c>
      <c r="D22" s="128">
        <v>15</v>
      </c>
      <c r="E22" s="128" t="s">
        <v>5923</v>
      </c>
      <c r="F22" s="254" t="s">
        <v>1358</v>
      </c>
      <c r="G22" s="128" t="s">
        <v>4070</v>
      </c>
      <c r="H22" s="265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128">
        <v>101</v>
      </c>
      <c r="AV22" s="62"/>
    </row>
    <row r="23" spans="1:48" ht="38.15" customHeight="1">
      <c r="A23" s="128" t="s">
        <v>674</v>
      </c>
      <c r="B23" s="128" t="s">
        <v>3814</v>
      </c>
      <c r="C23" s="128" t="s">
        <v>674</v>
      </c>
      <c r="D23" s="128">
        <v>17</v>
      </c>
      <c r="E23" s="128" t="s">
        <v>5924</v>
      </c>
      <c r="F23" s="254" t="s">
        <v>3815</v>
      </c>
      <c r="G23" s="128" t="s">
        <v>674</v>
      </c>
      <c r="H23" s="265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128">
        <v>102</v>
      </c>
      <c r="AV23" s="62"/>
    </row>
    <row r="24" spans="1:48" ht="38.15" customHeight="1">
      <c r="A24" s="128" t="s">
        <v>674</v>
      </c>
      <c r="B24" s="254" t="s">
        <v>3816</v>
      </c>
      <c r="C24" s="128" t="s">
        <v>674</v>
      </c>
      <c r="D24" s="128">
        <v>19</v>
      </c>
      <c r="E24" s="128" t="s">
        <v>5925</v>
      </c>
      <c r="F24" s="254" t="s">
        <v>5451</v>
      </c>
      <c r="G24" s="128" t="s">
        <v>674</v>
      </c>
      <c r="H24" s="265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128">
        <v>103</v>
      </c>
      <c r="AV24" s="62"/>
    </row>
    <row r="25" spans="1:48" ht="38.15" customHeight="1">
      <c r="A25" s="128" t="s">
        <v>5002</v>
      </c>
      <c r="B25" s="254" t="s">
        <v>5452</v>
      </c>
      <c r="C25" s="128" t="s">
        <v>674</v>
      </c>
      <c r="D25" s="128">
        <v>1</v>
      </c>
      <c r="E25" s="128" t="s">
        <v>5926</v>
      </c>
      <c r="F25" s="254" t="s">
        <v>5453</v>
      </c>
      <c r="G25" s="128" t="s">
        <v>674</v>
      </c>
      <c r="H25" s="265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128">
        <v>104</v>
      </c>
      <c r="AV25" s="62"/>
    </row>
    <row r="26" spans="1:48" ht="38.15" customHeight="1">
      <c r="A26" s="128" t="s">
        <v>674</v>
      </c>
      <c r="B26" s="254" t="s">
        <v>4351</v>
      </c>
      <c r="C26" s="128" t="s">
        <v>674</v>
      </c>
      <c r="D26" s="128">
        <v>7</v>
      </c>
      <c r="E26" s="128" t="s">
        <v>5927</v>
      </c>
      <c r="F26" s="254" t="s">
        <v>4352</v>
      </c>
      <c r="G26" s="128" t="s">
        <v>674</v>
      </c>
      <c r="H26" s="265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128">
        <v>105</v>
      </c>
      <c r="AV26" s="62"/>
    </row>
    <row r="27" spans="1:48" ht="38.15" customHeight="1">
      <c r="A27" s="128" t="s">
        <v>674</v>
      </c>
      <c r="B27" s="254" t="s">
        <v>1649</v>
      </c>
      <c r="C27" s="128" t="s">
        <v>674</v>
      </c>
      <c r="D27" s="128">
        <v>8</v>
      </c>
      <c r="E27" s="128" t="s">
        <v>5928</v>
      </c>
      <c r="F27" s="254" t="s">
        <v>4354</v>
      </c>
      <c r="G27" s="128" t="s">
        <v>674</v>
      </c>
      <c r="H27" s="265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128">
        <v>106</v>
      </c>
      <c r="AV27" s="62"/>
    </row>
    <row r="28" spans="1:48" ht="38.15" customHeight="1">
      <c r="A28" s="128" t="s">
        <v>674</v>
      </c>
      <c r="B28" s="254" t="s">
        <v>4355</v>
      </c>
      <c r="C28" s="128" t="s">
        <v>674</v>
      </c>
      <c r="D28" s="128">
        <v>10</v>
      </c>
      <c r="E28" s="128" t="s">
        <v>5929</v>
      </c>
      <c r="F28" s="254" t="s">
        <v>4356</v>
      </c>
      <c r="G28" s="128" t="s">
        <v>674</v>
      </c>
      <c r="H28" s="265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128">
        <v>107</v>
      </c>
      <c r="AV28" s="62"/>
    </row>
    <row r="29" spans="1:48" ht="38.15" customHeight="1">
      <c r="A29" s="128" t="s">
        <v>4059</v>
      </c>
      <c r="B29" s="254" t="s">
        <v>4357</v>
      </c>
      <c r="C29" s="128" t="s">
        <v>674</v>
      </c>
      <c r="D29" s="128">
        <v>2</v>
      </c>
      <c r="E29" s="128" t="s">
        <v>2527</v>
      </c>
      <c r="F29" s="254" t="s">
        <v>1733</v>
      </c>
      <c r="G29" s="128" t="s">
        <v>674</v>
      </c>
      <c r="H29" s="265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128">
        <v>108</v>
      </c>
      <c r="AV29" s="62"/>
    </row>
    <row r="30" spans="1:48" ht="38.15" customHeight="1">
      <c r="A30" s="128" t="s">
        <v>674</v>
      </c>
      <c r="B30" s="254" t="s">
        <v>1734</v>
      </c>
      <c r="C30" s="128" t="s">
        <v>674</v>
      </c>
      <c r="D30" s="128">
        <v>4</v>
      </c>
      <c r="E30" s="128" t="s">
        <v>2528</v>
      </c>
      <c r="F30" s="254" t="s">
        <v>1735</v>
      </c>
      <c r="G30" s="128" t="s">
        <v>674</v>
      </c>
      <c r="H30" s="265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128">
        <v>109</v>
      </c>
      <c r="AV30" s="62"/>
    </row>
    <row r="31" spans="1:48" ht="38.15" customHeight="1">
      <c r="A31" s="128" t="s">
        <v>674</v>
      </c>
      <c r="B31" s="254" t="s">
        <v>1736</v>
      </c>
      <c r="C31" s="128" t="s">
        <v>674</v>
      </c>
      <c r="D31" s="128">
        <v>16</v>
      </c>
      <c r="E31" s="128" t="s">
        <v>2529</v>
      </c>
      <c r="F31" s="254" t="s">
        <v>1737</v>
      </c>
      <c r="G31" s="128" t="s">
        <v>674</v>
      </c>
      <c r="H31" s="265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128">
        <v>110</v>
      </c>
      <c r="AV31" s="62"/>
    </row>
    <row r="32" spans="1:48" ht="38.15" customHeight="1">
      <c r="A32" s="128"/>
      <c r="B32" s="254"/>
      <c r="C32" s="128"/>
      <c r="D32" s="128"/>
      <c r="E32" s="128" t="s">
        <v>2530</v>
      </c>
      <c r="F32" s="628" t="s">
        <v>6834</v>
      </c>
      <c r="G32" s="128" t="s">
        <v>674</v>
      </c>
      <c r="H32" s="265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128">
        <v>111</v>
      </c>
      <c r="AV32" s="62"/>
    </row>
    <row r="33" spans="1:77" ht="38.15" customHeight="1">
      <c r="A33" s="128" t="s">
        <v>3035</v>
      </c>
      <c r="B33" s="254" t="s">
        <v>6824</v>
      </c>
      <c r="C33" s="128" t="s">
        <v>674</v>
      </c>
      <c r="D33" s="128">
        <v>9</v>
      </c>
      <c r="E33" s="128" t="s">
        <v>2531</v>
      </c>
      <c r="F33" s="254" t="s">
        <v>6825</v>
      </c>
      <c r="G33" s="128" t="s">
        <v>674</v>
      </c>
      <c r="H33" s="265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128">
        <v>112</v>
      </c>
      <c r="AV33" s="62"/>
    </row>
    <row r="34" spans="1:77" ht="38.15" customHeight="1">
      <c r="A34" s="128" t="s">
        <v>3321</v>
      </c>
      <c r="B34" s="254" t="s">
        <v>6826</v>
      </c>
      <c r="C34" s="128" t="s">
        <v>674</v>
      </c>
      <c r="D34" s="128">
        <v>12</v>
      </c>
      <c r="E34" s="128" t="s">
        <v>2532</v>
      </c>
      <c r="F34" s="254" t="s">
        <v>6827</v>
      </c>
      <c r="G34" s="128" t="s">
        <v>674</v>
      </c>
      <c r="H34" s="265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128">
        <v>113</v>
      </c>
      <c r="AV34" s="62"/>
    </row>
    <row r="35" spans="1:77" ht="38.15" customHeight="1">
      <c r="A35" s="128" t="s">
        <v>1960</v>
      </c>
      <c r="B35" s="254" t="s">
        <v>6828</v>
      </c>
      <c r="C35" s="128" t="s">
        <v>674</v>
      </c>
      <c r="D35" s="128">
        <v>5</v>
      </c>
      <c r="E35" s="128" t="s">
        <v>2533</v>
      </c>
      <c r="F35" s="254" t="s">
        <v>6829</v>
      </c>
      <c r="G35" s="128" t="s">
        <v>674</v>
      </c>
      <c r="H35" s="265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128">
        <v>114</v>
      </c>
      <c r="AV35" s="62"/>
    </row>
    <row r="36" spans="1:77" ht="38.15" customHeight="1">
      <c r="A36" s="128" t="s">
        <v>674</v>
      </c>
      <c r="B36" s="254" t="s">
        <v>6830</v>
      </c>
      <c r="C36" s="128" t="s">
        <v>674</v>
      </c>
      <c r="D36" s="128">
        <v>11</v>
      </c>
      <c r="E36" s="128" t="s">
        <v>2534</v>
      </c>
      <c r="F36" s="254" t="s">
        <v>6831</v>
      </c>
      <c r="G36" s="128" t="s">
        <v>674</v>
      </c>
      <c r="H36" s="265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128">
        <v>115</v>
      </c>
      <c r="AV36" s="62"/>
    </row>
    <row r="37" spans="1:77" ht="38.15" customHeight="1">
      <c r="A37" s="128"/>
      <c r="B37" s="116"/>
      <c r="C37" s="128"/>
      <c r="D37" s="128"/>
      <c r="E37" s="128"/>
      <c r="F37" s="254"/>
      <c r="G37" s="128"/>
      <c r="H37" s="616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128"/>
      <c r="AV37" s="62"/>
    </row>
    <row r="38" spans="1:77" ht="38.15" customHeight="1">
      <c r="A38" s="617"/>
      <c r="B38" s="626"/>
      <c r="C38" s="617"/>
      <c r="D38" s="88"/>
      <c r="E38" s="88"/>
      <c r="F38" s="250"/>
      <c r="G38" s="617"/>
      <c r="H38" s="616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88"/>
      <c r="AV38" s="62"/>
    </row>
    <row r="39" spans="1:77" ht="38.15" customHeight="1">
      <c r="A39" s="617"/>
      <c r="B39" s="626"/>
      <c r="C39" s="617"/>
      <c r="D39" s="88"/>
      <c r="E39" s="88"/>
      <c r="F39" s="250"/>
      <c r="G39" s="617"/>
      <c r="H39" s="616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88"/>
      <c r="AV39" s="62"/>
    </row>
    <row r="40" spans="1:77" ht="38.15" customHeight="1">
      <c r="A40" s="613"/>
      <c r="B40" s="618"/>
      <c r="C40" s="613"/>
      <c r="D40" s="613"/>
      <c r="E40" s="613"/>
      <c r="F40" s="619"/>
      <c r="G40" s="613"/>
      <c r="H40" s="620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13"/>
      <c r="AV40" s="62"/>
    </row>
    <row r="41" spans="1:77" ht="38.15" customHeight="1">
      <c r="A41" s="303"/>
      <c r="B41" s="118"/>
      <c r="C41" s="303"/>
      <c r="D41" s="303"/>
      <c r="E41" s="303"/>
      <c r="F41" s="304"/>
      <c r="G41" s="303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210"/>
      <c r="AV41" s="62"/>
    </row>
    <row r="42" spans="1:77" s="16" customFormat="1" ht="20.149999999999999" customHeight="1">
      <c r="A42" s="215"/>
      <c r="B42" s="589"/>
      <c r="C42" s="511"/>
      <c r="D42" s="511"/>
      <c r="E42" s="511"/>
      <c r="F42" s="589"/>
      <c r="G42" s="215"/>
      <c r="H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18"/>
      <c r="AK42" s="47"/>
      <c r="AL42" s="47"/>
      <c r="AM42" s="47"/>
      <c r="AN42" s="47"/>
      <c r="AO42" s="18"/>
      <c r="AP42" s="47"/>
      <c r="AQ42" s="47"/>
      <c r="AR42" s="47"/>
      <c r="AS42" s="47"/>
      <c r="AT42" s="18"/>
      <c r="AU42" s="511"/>
      <c r="BK42" s="621"/>
      <c r="BY42" s="25"/>
    </row>
    <row r="43" spans="1:77" s="16" customFormat="1" ht="20.149999999999999" customHeight="1">
      <c r="A43" s="215"/>
      <c r="B43" s="589"/>
      <c r="C43" s="511"/>
      <c r="D43" s="511"/>
      <c r="E43" s="511"/>
      <c r="F43" s="589"/>
      <c r="G43" s="215"/>
      <c r="H43" s="47"/>
      <c r="R43" s="164" t="s">
        <v>5111</v>
      </c>
      <c r="S43" s="47" t="s">
        <v>5112</v>
      </c>
      <c r="T43" s="47"/>
      <c r="U43" s="47"/>
      <c r="V43" s="47"/>
      <c r="W43" s="47"/>
      <c r="X43" s="47"/>
      <c r="Y43" s="47"/>
      <c r="Z43" s="7"/>
      <c r="AA43" s="7"/>
      <c r="AB43" s="47"/>
      <c r="AC43" s="111" t="s">
        <v>5113</v>
      </c>
      <c r="AD43" s="47"/>
      <c r="AE43" s="47"/>
      <c r="AF43" s="47"/>
      <c r="AG43" s="622"/>
      <c r="AH43" s="623"/>
      <c r="AI43" s="161"/>
      <c r="AJ43" s="161"/>
      <c r="AK43" s="41"/>
      <c r="AL43" s="622"/>
      <c r="AM43" s="623"/>
      <c r="AN43" s="161"/>
      <c r="AO43" s="161"/>
      <c r="AP43" s="41"/>
      <c r="AT43" s="47"/>
      <c r="AU43" s="511"/>
      <c r="BG43" s="25"/>
      <c r="BK43" s="621"/>
    </row>
    <row r="44" spans="1:77" s="16" customFormat="1" ht="20.149999999999999" customHeight="1">
      <c r="A44" s="592" t="s">
        <v>2056</v>
      </c>
      <c r="B44" s="589" t="s">
        <v>5110</v>
      </c>
      <c r="C44" s="511"/>
      <c r="D44" s="511"/>
      <c r="E44" s="511"/>
      <c r="F44" s="589"/>
      <c r="G44" s="215"/>
      <c r="H44" s="47"/>
      <c r="R44" s="165" t="s">
        <v>5138</v>
      </c>
      <c r="S44" t="s">
        <v>6835</v>
      </c>
      <c r="T44" s="47"/>
      <c r="U44" s="47"/>
      <c r="V44" s="111"/>
      <c r="W44" s="47"/>
      <c r="X44" s="47"/>
      <c r="Y44" s="47"/>
      <c r="Z44" s="7"/>
      <c r="AA44" s="7"/>
      <c r="AB44" s="47"/>
      <c r="AC44" s="111" t="s">
        <v>6836</v>
      </c>
      <c r="AD44" s="47"/>
      <c r="AE44" s="47"/>
      <c r="AF44" s="47"/>
      <c r="AH44" s="299"/>
      <c r="AI44" s="624"/>
      <c r="AJ44" s="161"/>
      <c r="AK44" s="41"/>
      <c r="AL44" s="299" t="s">
        <v>4491</v>
      </c>
      <c r="AM44" s="299"/>
      <c r="AN44" s="624"/>
      <c r="AO44" s="161"/>
      <c r="AP44" s="41"/>
      <c r="AT44" s="623" t="s">
        <v>1829</v>
      </c>
      <c r="AU44" s="511"/>
      <c r="BF44" s="1141"/>
      <c r="BG44" s="1141"/>
      <c r="BH44" s="1141"/>
      <c r="BK44" s="621"/>
    </row>
    <row r="45" spans="1:77" s="16" customFormat="1" ht="20.149999999999999" customHeight="1">
      <c r="A45" s="214" t="s">
        <v>5114</v>
      </c>
      <c r="B45" s="589" t="s">
        <v>5137</v>
      </c>
      <c r="C45" s="511"/>
      <c r="D45" s="511"/>
      <c r="E45" s="511"/>
      <c r="F45" s="134"/>
      <c r="H45"/>
      <c r="R45" s="165" t="s">
        <v>3132</v>
      </c>
      <c r="S45" t="s">
        <v>3694</v>
      </c>
      <c r="T45" s="36"/>
      <c r="U45"/>
      <c r="V45" s="167"/>
      <c r="W45"/>
      <c r="X45"/>
      <c r="Y45" s="13"/>
      <c r="Z45" s="7"/>
      <c r="AA45" s="7"/>
      <c r="AB45" s="36"/>
      <c r="AC45" s="111" t="s">
        <v>686</v>
      </c>
      <c r="AD45" s="133"/>
      <c r="AE45" s="13"/>
      <c r="AF45" s="1"/>
      <c r="AH45" s="299"/>
      <c r="AI45" s="624"/>
      <c r="AJ45" s="119"/>
      <c r="AK45" s="41"/>
      <c r="AL45" s="625" t="s">
        <v>1496</v>
      </c>
      <c r="AM45" s="299"/>
      <c r="AN45" s="624"/>
      <c r="AO45" s="119"/>
      <c r="AP45" s="41"/>
      <c r="AT45" s="166" t="s">
        <v>3820</v>
      </c>
      <c r="AU45" s="511"/>
      <c r="BG45" s="25"/>
      <c r="BK45" s="621"/>
    </row>
    <row r="46" spans="1:77" s="16" customFormat="1" ht="20.149999999999999" customHeight="1">
      <c r="A46" s="134"/>
      <c r="B46" s="190" t="s">
        <v>3131</v>
      </c>
      <c r="C46" s="305"/>
      <c r="D46" s="305"/>
      <c r="E46" s="305"/>
      <c r="F46" s="190" t="s">
        <v>7011</v>
      </c>
      <c r="G46" s="134"/>
      <c r="H46"/>
      <c r="R46"/>
      <c r="S46" t="s">
        <v>5108</v>
      </c>
      <c r="T46" s="36"/>
      <c r="U46"/>
      <c r="V46" s="167"/>
      <c r="W46"/>
      <c r="X46"/>
      <c r="Y46" s="13"/>
      <c r="Z46" s="7"/>
      <c r="AA46" s="7"/>
      <c r="AB46" s="36"/>
      <c r="AC46" s="111" t="s">
        <v>1989</v>
      </c>
      <c r="AD46" s="132"/>
      <c r="AE46"/>
      <c r="AF46"/>
      <c r="AH46" s="298"/>
      <c r="AI46" s="298"/>
      <c r="AJ46"/>
      <c r="AK46"/>
      <c r="AL46" s="298" t="s">
        <v>543</v>
      </c>
      <c r="AM46" s="298"/>
      <c r="AN46" s="298"/>
      <c r="AO46"/>
      <c r="AP46"/>
      <c r="AT46" s="166" t="s">
        <v>1212</v>
      </c>
      <c r="AU46" s="305"/>
      <c r="BK46" s="621"/>
      <c r="BY46" s="25"/>
    </row>
    <row r="47" spans="1:77" s="1" customFormat="1" ht="20.149999999999999" customHeight="1">
      <c r="A47" s="486"/>
      <c r="B47" s="199"/>
      <c r="C47" s="486"/>
      <c r="D47" s="305"/>
      <c r="F47" s="146"/>
      <c r="G47" s="487"/>
      <c r="S47" s="16"/>
      <c r="V47" s="16"/>
      <c r="X47" s="16"/>
      <c r="AA47" s="16"/>
      <c r="AB47" s="16"/>
      <c r="AC47" s="16"/>
      <c r="AE47" s="16"/>
      <c r="AF47" s="16"/>
      <c r="AH47" s="16"/>
      <c r="AI47" s="16"/>
      <c r="AJ47" s="16"/>
      <c r="AK47" s="16"/>
      <c r="AM47" s="16"/>
      <c r="AN47" s="16"/>
      <c r="AO47" s="16"/>
      <c r="AP47" s="16"/>
      <c r="AQ47" s="51"/>
      <c r="AR47" s="51"/>
      <c r="AS47" s="51"/>
      <c r="AT47" s="51"/>
      <c r="AU47" s="305"/>
      <c r="AW47" s="51"/>
      <c r="AX47" s="51"/>
      <c r="AY47" s="51"/>
      <c r="AZ47" s="51"/>
      <c r="BB47" s="51"/>
      <c r="BC47" s="51"/>
      <c r="BD47" s="81"/>
      <c r="BE47" s="51"/>
    </row>
  </sheetData>
  <mergeCells count="60">
    <mergeCell ref="C18:C21"/>
    <mergeCell ref="A15:B15"/>
    <mergeCell ref="M20:Q20"/>
    <mergeCell ref="F18:F21"/>
    <mergeCell ref="D18:D21"/>
    <mergeCell ref="A8:B8"/>
    <mergeCell ref="A9:B9"/>
    <mergeCell ref="A11:B11"/>
    <mergeCell ref="A10:B10"/>
    <mergeCell ref="A13:B13"/>
    <mergeCell ref="B18:B21"/>
    <mergeCell ref="A12:B12"/>
    <mergeCell ref="AB19:AF19"/>
    <mergeCell ref="AG20:AK20"/>
    <mergeCell ref="A14:B14"/>
    <mergeCell ref="A18:A21"/>
    <mergeCell ref="E18:E21"/>
    <mergeCell ref="M19:Q19"/>
    <mergeCell ref="H20:L20"/>
    <mergeCell ref="G18:G21"/>
    <mergeCell ref="H19:L19"/>
    <mergeCell ref="H18:L18"/>
    <mergeCell ref="A5:B5"/>
    <mergeCell ref="A6:B6"/>
    <mergeCell ref="I4:Z5"/>
    <mergeCell ref="A7:B7"/>
    <mergeCell ref="BF44:BH44"/>
    <mergeCell ref="AV18:AV21"/>
    <mergeCell ref="W20:AA20"/>
    <mergeCell ref="R20:V20"/>
    <mergeCell ref="W19:AA19"/>
    <mergeCell ref="AB20:AF20"/>
    <mergeCell ref="AT3:AU3"/>
    <mergeCell ref="AS18:AS21"/>
    <mergeCell ref="AT4:AU4"/>
    <mergeCell ref="AR18:AR21"/>
    <mergeCell ref="L6:V7"/>
    <mergeCell ref="A1:D1"/>
    <mergeCell ref="A2:B3"/>
    <mergeCell ref="C2:C3"/>
    <mergeCell ref="D2:D3"/>
    <mergeCell ref="A4:B4"/>
    <mergeCell ref="AG19:AK19"/>
    <mergeCell ref="AT6:AU6"/>
    <mergeCell ref="AT5:AU5"/>
    <mergeCell ref="AU18:AU21"/>
    <mergeCell ref="AT18:AT21"/>
    <mergeCell ref="AQ18:AQ21"/>
    <mergeCell ref="AL19:AP19"/>
    <mergeCell ref="AL18:AP18"/>
    <mergeCell ref="AO3:AP3"/>
    <mergeCell ref="AL20:AP20"/>
    <mergeCell ref="M2:V3"/>
    <mergeCell ref="W18:AA18"/>
    <mergeCell ref="AB18:AF18"/>
    <mergeCell ref="M18:Q18"/>
    <mergeCell ref="R19:V19"/>
    <mergeCell ref="M8:U9"/>
    <mergeCell ref="R18:V18"/>
    <mergeCell ref="AG18:AK18"/>
  </mergeCells>
  <phoneticPr fontId="21" type="noConversion"/>
  <pageMargins left="1.5" right="0.75" top="0.75" bottom="0.75" header="0.5" footer="0.5"/>
  <pageSetup paperSize="5040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hotoshop.Image.8" shapeId="115715" r:id="rId4">
          <objectPr defaultSize="0" autoPict="0" r:id="rId5">
            <anchor moveWithCells="1" sizeWithCells="1">
              <from>
                <xdr:col>10</xdr:col>
                <xdr:colOff>349250</xdr:colOff>
                <xdr:row>0</xdr:row>
                <xdr:rowOff>107950</xdr:rowOff>
              </from>
              <to>
                <xdr:col>12</xdr:col>
                <xdr:colOff>50800</xdr:colOff>
                <xdr:row>2</xdr:row>
                <xdr:rowOff>190500</xdr:rowOff>
              </to>
            </anchor>
          </objectPr>
        </oleObject>
      </mc:Choice>
      <mc:Fallback>
        <oleObject progId="Photoshop.Image.8" shapeId="11571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92</vt:i4>
      </vt:variant>
      <vt:variant>
        <vt:lpstr>Named Ranges</vt:lpstr>
      </vt:variant>
      <vt:variant>
        <vt:i4>82</vt:i4>
      </vt:variant>
    </vt:vector>
  </HeadingPairs>
  <TitlesOfParts>
    <vt:vector size="174" baseType="lpstr">
      <vt:lpstr>Physics sp. Im.-19 (2)</vt:lpstr>
      <vt:lpstr>Geography Special-19</vt:lpstr>
      <vt:lpstr>Statistics Reg-19  (Sp. Im.)</vt:lpstr>
      <vt:lpstr>Physics sp. Im.-19</vt:lpstr>
      <vt:lpstr>Zoology (Sp.RE)</vt:lpstr>
      <vt:lpstr>SOIL WATER-19 Secial Improve</vt:lpstr>
      <vt:lpstr>SOIL WATER-19 Retake</vt:lpstr>
      <vt:lpstr>Zoology Retake (19)</vt:lpstr>
      <vt:lpstr>Statistics Reg-19  (SP.IM.)</vt:lpstr>
      <vt:lpstr>Mathematics-19 SP  Impvt</vt:lpstr>
      <vt:lpstr>Mathematics Applied Improvt (2)</vt:lpstr>
      <vt:lpstr>Statistics Sp.Im-19</vt:lpstr>
      <vt:lpstr>Microbiology-19 Re</vt:lpstr>
      <vt:lpstr>SOIL WATER-19  (Retake)</vt:lpstr>
      <vt:lpstr>SOIL WATER  (2)</vt:lpstr>
      <vt:lpstr>Soil-Spical</vt:lpstr>
      <vt:lpstr>Soil-Retake 2018</vt:lpstr>
      <vt:lpstr>SOIL WATER-18  (Speacial Im (3)</vt:lpstr>
      <vt:lpstr>Applied Chemistry1st Sem-18</vt:lpstr>
      <vt:lpstr>SOIL WATER-19 </vt:lpstr>
      <vt:lpstr>Zoology</vt:lpstr>
      <vt:lpstr>Zoology Retake</vt:lpstr>
      <vt:lpstr>Zoology (impt-15)</vt:lpstr>
      <vt:lpstr>Applied Statistics-19 </vt:lpstr>
      <vt:lpstr>Applied Statistics-19 Impt</vt:lpstr>
      <vt:lpstr>EEEE 1st Semester-16</vt:lpstr>
      <vt:lpstr>Aplied Physics 2nd Semester-16</vt:lpstr>
      <vt:lpstr>Aplied Physics special Impt-16</vt:lpstr>
      <vt:lpstr>Aplied Physics Improvt.</vt:lpstr>
      <vt:lpstr>Aplied Physics  (Improvt Old)</vt:lpstr>
      <vt:lpstr>Geography</vt:lpstr>
      <vt:lpstr>Geography Special</vt:lpstr>
      <vt:lpstr>Microbiology-19</vt:lpstr>
      <vt:lpstr>Microbiology Impt-16</vt:lpstr>
      <vt:lpstr>Microbiology Retake</vt:lpstr>
      <vt:lpstr>Statistics Reg-19 </vt:lpstr>
      <vt:lpstr>Statistics Supli-18</vt:lpstr>
      <vt:lpstr>Statistics Reg-18 Impvt </vt:lpstr>
      <vt:lpstr>Statistics Sepecial-16</vt:lpstr>
      <vt:lpstr>Statistics Sp. Im</vt:lpstr>
      <vt:lpstr>Statistics Sp.Impt-16</vt:lpstr>
      <vt:lpstr>Statistics Imp-15</vt:lpstr>
      <vt:lpstr>Statistics (Im)</vt:lpstr>
      <vt:lpstr>Bio-chemistry Reg</vt:lpstr>
      <vt:lpstr>Bio-chemistry Ret-19</vt:lpstr>
      <vt:lpstr>Bio-chemistry Reg (Retake)</vt:lpstr>
      <vt:lpstr>Applied Chemistry Grade</vt:lpstr>
      <vt:lpstr>Applied Chemistry1st Sem-17</vt:lpstr>
      <vt:lpstr>Applied Chemistry 2nd Sem-19</vt:lpstr>
      <vt:lpstr>Applied Chemistry 2nd Sem Sp-19</vt:lpstr>
      <vt:lpstr>Applied Chemistry Sp Improv 19</vt:lpstr>
      <vt:lpstr>Geology Reg.-19</vt:lpstr>
      <vt:lpstr>Geology Sp Improvt-19 </vt:lpstr>
      <vt:lpstr>Physics Reg-19</vt:lpstr>
      <vt:lpstr>Physics sp Impvt-19-6301-4</vt:lpstr>
      <vt:lpstr>Physics sp Impvt-19-7001</vt:lpstr>
      <vt:lpstr>Mathematics Applied Reg-19</vt:lpstr>
      <vt:lpstr>Mathematics Applied Sp. Im.-19</vt:lpstr>
      <vt:lpstr>Physics Impvt-19</vt:lpstr>
      <vt:lpstr>Physics Impt-17Old</vt:lpstr>
      <vt:lpstr>Physics Impvt.-15</vt:lpstr>
      <vt:lpstr>Mathematics-19</vt:lpstr>
      <vt:lpstr>Mathematics-18 Supli</vt:lpstr>
      <vt:lpstr>Mathematics Applied</vt:lpstr>
      <vt:lpstr>Mathematics Applied Supli-18</vt:lpstr>
      <vt:lpstr>Math Applied Impvt</vt:lpstr>
      <vt:lpstr>Nutrition</vt:lpstr>
      <vt:lpstr>Nutrition Retake-19</vt:lpstr>
      <vt:lpstr>Nutrition Retake</vt:lpstr>
      <vt:lpstr>Chemistry Grade</vt:lpstr>
      <vt:lpstr>Chemistry Supplimentary-18</vt:lpstr>
      <vt:lpstr>Chemistry SP Impvt.-18</vt:lpstr>
      <vt:lpstr>Fisheries.</vt:lpstr>
      <vt:lpstr>Fisheries. Retake-19</vt:lpstr>
      <vt:lpstr>Psychology</vt:lpstr>
      <vt:lpstr>Psychology (Retake)</vt:lpstr>
      <vt:lpstr>Psychology SP-Retake</vt:lpstr>
      <vt:lpstr>Psychology Improvement </vt:lpstr>
      <vt:lpstr>Genatic</vt:lpstr>
      <vt:lpstr>Genatic (Retake)</vt:lpstr>
      <vt:lpstr>Computer</vt:lpstr>
      <vt:lpstr>Computer Improvement</vt:lpstr>
      <vt:lpstr>Computer (Special Improvement)</vt:lpstr>
      <vt:lpstr>Computer Improvt.</vt:lpstr>
      <vt:lpstr>Botany</vt:lpstr>
      <vt:lpstr>Botany Retake-19</vt:lpstr>
      <vt:lpstr>Disaster 1st semester</vt:lpstr>
      <vt:lpstr>Disaster, 2nd semes</vt:lpstr>
      <vt:lpstr>Neuclear Engineering-1st Sem</vt:lpstr>
      <vt:lpstr>Neuclear Engineering-2nd Sem</vt:lpstr>
      <vt:lpstr>Ocenography 1st Sem</vt:lpstr>
      <vt:lpstr>Ocenography 2nd Sem</vt:lpstr>
      <vt:lpstr>'Aplied Physics  (Improvt Old)'!Print_Titles</vt:lpstr>
      <vt:lpstr>'Aplied Physics 2nd Semester-16'!Print_Titles</vt:lpstr>
      <vt:lpstr>'Aplied Physics Improvt.'!Print_Titles</vt:lpstr>
      <vt:lpstr>'Aplied Physics special Impt-16'!Print_Titles</vt:lpstr>
      <vt:lpstr>'Applied Chemistry 2nd Sem Sp-19'!Print_Titles</vt:lpstr>
      <vt:lpstr>'Applied Chemistry 2nd Sem-19'!Print_Titles</vt:lpstr>
      <vt:lpstr>'Applied Chemistry Grade'!Print_Titles</vt:lpstr>
      <vt:lpstr>'Applied Chemistry Sp Improv 19'!Print_Titles</vt:lpstr>
      <vt:lpstr>'Applied Chemistry1st Sem-17'!Print_Titles</vt:lpstr>
      <vt:lpstr>'Applied Chemistry1st Sem-18'!Print_Titles</vt:lpstr>
      <vt:lpstr>'Applied Statistics-19 '!Print_Titles</vt:lpstr>
      <vt:lpstr>'Applied Statistics-19 Impt'!Print_Titles</vt:lpstr>
      <vt:lpstr>'Bio-chemistry Reg'!Print_Titles</vt:lpstr>
      <vt:lpstr>'Bio-chemistry Reg (Retake)'!Print_Titles</vt:lpstr>
      <vt:lpstr>'Bio-chemistry Ret-19'!Print_Titles</vt:lpstr>
      <vt:lpstr>Botany!Print_Titles</vt:lpstr>
      <vt:lpstr>'Botany Retake-19'!Print_Titles</vt:lpstr>
      <vt:lpstr>'Chemistry Grade'!Print_Titles</vt:lpstr>
      <vt:lpstr>'Chemistry SP Impvt.-18'!Print_Titles</vt:lpstr>
      <vt:lpstr>'Chemistry Supplimentary-18'!Print_Titles</vt:lpstr>
      <vt:lpstr>Computer!Print_Titles</vt:lpstr>
      <vt:lpstr>'Computer (Special Improvement)'!Print_Titles</vt:lpstr>
      <vt:lpstr>'Computer Improvement'!Print_Titles</vt:lpstr>
      <vt:lpstr>'Computer Improvt.'!Print_Titles</vt:lpstr>
      <vt:lpstr>'Disaster, 2nd semes'!Print_Titles</vt:lpstr>
      <vt:lpstr>'EEEE 1st Semester-16'!Print_Titles</vt:lpstr>
      <vt:lpstr>Genatic!Print_Titles</vt:lpstr>
      <vt:lpstr>'Genatic (Retake)'!Print_Titles</vt:lpstr>
      <vt:lpstr>Geography!Print_Titles</vt:lpstr>
      <vt:lpstr>'Geography Special'!Print_Titles</vt:lpstr>
      <vt:lpstr>'Geography Special-19'!Print_Titles</vt:lpstr>
      <vt:lpstr>'Geology Reg.-19'!Print_Titles</vt:lpstr>
      <vt:lpstr>'Geology Sp Improvt-19 '!Print_Titles</vt:lpstr>
      <vt:lpstr>'Math Applied Impvt'!Print_Titles</vt:lpstr>
      <vt:lpstr>'Mathematics Applied'!Print_Titles</vt:lpstr>
      <vt:lpstr>'Mathematics Applied Improvt (2)'!Print_Titles</vt:lpstr>
      <vt:lpstr>'Mathematics Applied Reg-19'!Print_Titles</vt:lpstr>
      <vt:lpstr>'Mathematics Applied Sp. Im.-19'!Print_Titles</vt:lpstr>
      <vt:lpstr>'Mathematics Applied Supli-18'!Print_Titles</vt:lpstr>
      <vt:lpstr>'Mathematics-18 Supli'!Print_Titles</vt:lpstr>
      <vt:lpstr>'Mathematics-19'!Print_Titles</vt:lpstr>
      <vt:lpstr>'Mathematics-19 SP  Impvt'!Print_Titles</vt:lpstr>
      <vt:lpstr>'Microbiology Impt-16'!Print_Titles</vt:lpstr>
      <vt:lpstr>'Microbiology Retake'!Print_Titles</vt:lpstr>
      <vt:lpstr>'Microbiology-19'!Print_Titles</vt:lpstr>
      <vt:lpstr>'Microbiology-19 Re'!Print_Titles</vt:lpstr>
      <vt:lpstr>Nutrition!Print_Titles</vt:lpstr>
      <vt:lpstr>'Nutrition Retake'!Print_Titles</vt:lpstr>
      <vt:lpstr>'Nutrition Retake-19'!Print_Titles</vt:lpstr>
      <vt:lpstr>'Ocenography 1st Sem'!Print_Titles</vt:lpstr>
      <vt:lpstr>'Ocenography 2nd Sem'!Print_Titles</vt:lpstr>
      <vt:lpstr>'Physics Impt-17Old'!Print_Titles</vt:lpstr>
      <vt:lpstr>'Physics Impvt.-15'!Print_Titles</vt:lpstr>
      <vt:lpstr>'Physics Impvt-19'!Print_Titles</vt:lpstr>
      <vt:lpstr>'Physics Reg-19'!Print_Titles</vt:lpstr>
      <vt:lpstr>'Physics sp Impvt-19-6301-4'!Print_Titles</vt:lpstr>
      <vt:lpstr>'Physics sp Impvt-19-7001'!Print_Titles</vt:lpstr>
      <vt:lpstr>'Physics sp. Im.-19'!Print_Titles</vt:lpstr>
      <vt:lpstr>'Physics sp. Im.-19 (2)'!Print_Titles</vt:lpstr>
      <vt:lpstr>Psychology!Print_Titles</vt:lpstr>
      <vt:lpstr>'Psychology (Retake)'!Print_Titles</vt:lpstr>
      <vt:lpstr>'Psychology Improvement '!Print_Titles</vt:lpstr>
      <vt:lpstr>'Psychology SP-Retake'!Print_Titles</vt:lpstr>
      <vt:lpstr>'SOIL WATER-19 '!Print_Titles</vt:lpstr>
      <vt:lpstr>'SOIL WATER-19 Retake'!Print_Titles</vt:lpstr>
      <vt:lpstr>'SOIL WATER-19 Secial Improve'!Print_Titles</vt:lpstr>
      <vt:lpstr>'Statistics (Im)'!Print_Titles</vt:lpstr>
      <vt:lpstr>'Statistics Imp-15'!Print_Titles</vt:lpstr>
      <vt:lpstr>'Statistics Reg-18 Impvt '!Print_Titles</vt:lpstr>
      <vt:lpstr>'Statistics Reg-19 '!Print_Titles</vt:lpstr>
      <vt:lpstr>'Statistics Reg-19  (Sp. Im.)'!Print_Titles</vt:lpstr>
      <vt:lpstr>'Statistics Reg-19  (SP.IM.)'!Print_Titles</vt:lpstr>
      <vt:lpstr>'Statistics Sepecial-16'!Print_Titles</vt:lpstr>
      <vt:lpstr>'Statistics Sp. Im'!Print_Titles</vt:lpstr>
      <vt:lpstr>'Statistics Sp.Im-19'!Print_Titles</vt:lpstr>
      <vt:lpstr>'Statistics Sp.Impt-16'!Print_Titles</vt:lpstr>
      <vt:lpstr>'Statistics Supli-18'!Print_Titles</vt:lpstr>
      <vt:lpstr>Zoology!Print_Titles</vt:lpstr>
      <vt:lpstr>'Zoology (impt-15)'!Print_Titles</vt:lpstr>
      <vt:lpstr>'Zoology (Sp.RE)'!Print_Titles</vt:lpstr>
      <vt:lpstr>'Zoology Retake'!Print_Titles</vt:lpstr>
      <vt:lpstr>'Zoology Retake (19)'!Print_Titles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ISRT</dc:creator>
  <cp:lastModifiedBy>Dell</cp:lastModifiedBy>
  <cp:lastPrinted>2021-11-16T07:28:08Z</cp:lastPrinted>
  <dcterms:created xsi:type="dcterms:W3CDTF">2005-11-07T03:29:56Z</dcterms:created>
  <dcterms:modified xsi:type="dcterms:W3CDTF">2022-06-01T05:31:10Z</dcterms:modified>
</cp:coreProperties>
</file>